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1.xml" ContentType="application/vnd.openxmlformats-officedocument.spreadsheetml.comment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2.xml" ContentType="application/vnd.openxmlformats-officedocument.spreadsheetml.comment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a61ef215a945d00/Desktop/New folder/misc/Github/Nat-Gas-ETFs-main/Nat-Gas-ETFs-main/"/>
    </mc:Choice>
  </mc:AlternateContent>
  <xr:revisionPtr revIDLastSave="16" documentId="8_{4289BA17-FE9A-47DD-BF67-FAD444DFF627}" xr6:coauthVersionLast="47" xr6:coauthVersionMax="47" xr10:uidLastSave="{6BB4C9D4-4FD2-4370-B66B-4F4F7626A152}"/>
  <bookViews>
    <workbookView xWindow="-108" yWindow="-108" windowWidth="23256" windowHeight="13896" xr2:uid="{00000000-000D-0000-FFFF-FFFF00000000}"/>
  </bookViews>
  <sheets>
    <sheet name="Monitor" sheetId="10" r:id="rId1"/>
    <sheet name="BOIL &amp; HNU" sheetId="3" r:id="rId2"/>
    <sheet name="KOLD &amp; HND" sheetId="4" r:id="rId3"/>
    <sheet name="3NGL &amp; 3NGS" sheetId="5" r:id="rId4"/>
    <sheet name="Data ETFs" sheetId="11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5509" i="4" l="1"/>
  <c r="BC5509" i="4" s="1"/>
  <c r="BD5542" i="5"/>
  <c r="BE5542" i="5" s="1"/>
  <c r="BD5543" i="5"/>
  <c r="BE5543" i="5" s="1"/>
  <c r="BE5505" i="4"/>
  <c r="BF5505" i="4" s="1"/>
  <c r="BB5508" i="4"/>
  <c r="BC5508" i="4" s="1"/>
  <c r="AW729" i="5"/>
  <c r="AW731" i="5"/>
  <c r="BD5999" i="5"/>
  <c r="BE5999" i="5" s="1"/>
  <c r="BD6000" i="5"/>
  <c r="BE6000" i="5" s="1"/>
  <c r="BA5999" i="5"/>
  <c r="BB5999" i="5" s="1"/>
  <c r="BA6000" i="5"/>
  <c r="BB6000" i="5" s="1"/>
  <c r="BD5544" i="5"/>
  <c r="BE5544" i="5" s="1"/>
  <c r="BD5545" i="5"/>
  <c r="BE5545" i="5" s="1"/>
  <c r="BD5546" i="5"/>
  <c r="BE5546" i="5" s="1"/>
  <c r="BD5547" i="5"/>
  <c r="BE5547" i="5" s="1"/>
  <c r="BD5548" i="5"/>
  <c r="BE5548" i="5" s="1"/>
  <c r="BD5549" i="5"/>
  <c r="BE5549" i="5" s="1"/>
  <c r="BD5550" i="5"/>
  <c r="BE5550" i="5" s="1"/>
  <c r="BD5551" i="5"/>
  <c r="BE5551" i="5" s="1"/>
  <c r="BD5552" i="5"/>
  <c r="BE5552" i="5" s="1"/>
  <c r="BD5553" i="5"/>
  <c r="BE5553" i="5" s="1"/>
  <c r="BD5554" i="5"/>
  <c r="BE5554" i="5" s="1"/>
  <c r="BD5555" i="5"/>
  <c r="BE5555" i="5" s="1"/>
  <c r="BD5556" i="5"/>
  <c r="BE5556" i="5" s="1"/>
  <c r="BD5557" i="5"/>
  <c r="BE5557" i="5" s="1"/>
  <c r="BD5558" i="5"/>
  <c r="BE5558" i="5" s="1"/>
  <c r="BD5559" i="5"/>
  <c r="BE5559" i="5" s="1"/>
  <c r="BD5560" i="5"/>
  <c r="BE5560" i="5" s="1"/>
  <c r="BD5561" i="5"/>
  <c r="BE5561" i="5" s="1"/>
  <c r="BD5562" i="5"/>
  <c r="BE5562" i="5" s="1"/>
  <c r="BD5563" i="5"/>
  <c r="BE5563" i="5" s="1"/>
  <c r="BD5564" i="5"/>
  <c r="BE5564" i="5" s="1"/>
  <c r="BD5565" i="5"/>
  <c r="BE5565" i="5" s="1"/>
  <c r="BD5566" i="5"/>
  <c r="BE5566" i="5" s="1"/>
  <c r="BD5567" i="5"/>
  <c r="BE5567" i="5" s="1"/>
  <c r="BD5568" i="5"/>
  <c r="BE5568" i="5" s="1"/>
  <c r="BD5569" i="5"/>
  <c r="BE5569" i="5" s="1"/>
  <c r="BD5570" i="5"/>
  <c r="BE5570" i="5" s="1"/>
  <c r="BD5571" i="5"/>
  <c r="BE5571" i="5" s="1"/>
  <c r="BD5572" i="5"/>
  <c r="BE5572" i="5" s="1"/>
  <c r="BD5573" i="5"/>
  <c r="BE5573" i="5" s="1"/>
  <c r="BD5574" i="5"/>
  <c r="BE5574" i="5" s="1"/>
  <c r="BD5575" i="5"/>
  <c r="BE5575" i="5" s="1"/>
  <c r="BD5576" i="5"/>
  <c r="BE5576" i="5" s="1"/>
  <c r="BD5577" i="5"/>
  <c r="BE5577" i="5" s="1"/>
  <c r="BD5578" i="5"/>
  <c r="BE5578" i="5" s="1"/>
  <c r="BD5579" i="5"/>
  <c r="BE5579" i="5" s="1"/>
  <c r="BD5580" i="5"/>
  <c r="BE5580" i="5" s="1"/>
  <c r="BD5581" i="5"/>
  <c r="BE5581" i="5" s="1"/>
  <c r="BD5582" i="5"/>
  <c r="BE5582" i="5" s="1"/>
  <c r="BD5583" i="5"/>
  <c r="BE5583" i="5" s="1"/>
  <c r="BD5584" i="5"/>
  <c r="BE5584" i="5" s="1"/>
  <c r="BD5585" i="5"/>
  <c r="BE5585" i="5" s="1"/>
  <c r="BD5586" i="5"/>
  <c r="BE5586" i="5" s="1"/>
  <c r="BD5587" i="5"/>
  <c r="BE5587" i="5" s="1"/>
  <c r="BD5588" i="5"/>
  <c r="BE5588" i="5" s="1"/>
  <c r="BD5589" i="5"/>
  <c r="BE5589" i="5" s="1"/>
  <c r="BD5590" i="5"/>
  <c r="BE5590" i="5" s="1"/>
  <c r="BD5591" i="5"/>
  <c r="BE5591" i="5" s="1"/>
  <c r="BD5592" i="5"/>
  <c r="BE5592" i="5" s="1"/>
  <c r="BD5593" i="5"/>
  <c r="BE5593" i="5" s="1"/>
  <c r="BD5594" i="5"/>
  <c r="BE5594" i="5" s="1"/>
  <c r="BD5595" i="5"/>
  <c r="BE5595" i="5" s="1"/>
  <c r="BD5596" i="5"/>
  <c r="BE5596" i="5" s="1"/>
  <c r="BD5597" i="5"/>
  <c r="BE5597" i="5" s="1"/>
  <c r="BD5598" i="5"/>
  <c r="BE5598" i="5" s="1"/>
  <c r="BD5599" i="5"/>
  <c r="BE5599" i="5" s="1"/>
  <c r="BD5600" i="5"/>
  <c r="BE5600" i="5" s="1"/>
  <c r="BD5601" i="5"/>
  <c r="BE5601" i="5" s="1"/>
  <c r="BD5602" i="5"/>
  <c r="BE5602" i="5" s="1"/>
  <c r="BD5603" i="5"/>
  <c r="BE5603" i="5" s="1"/>
  <c r="BD5604" i="5"/>
  <c r="BE5604" i="5" s="1"/>
  <c r="BD5605" i="5"/>
  <c r="BE5605" i="5" s="1"/>
  <c r="BD5606" i="5"/>
  <c r="BE5606" i="5" s="1"/>
  <c r="BD5607" i="5"/>
  <c r="BE5607" i="5" s="1"/>
  <c r="BD5608" i="5"/>
  <c r="BE5608" i="5" s="1"/>
  <c r="BD5609" i="5"/>
  <c r="BE5609" i="5" s="1"/>
  <c r="BD5610" i="5"/>
  <c r="BE5610" i="5" s="1"/>
  <c r="BD5611" i="5"/>
  <c r="BE5611" i="5" s="1"/>
  <c r="BD5612" i="5"/>
  <c r="BE5612" i="5" s="1"/>
  <c r="BD5613" i="5"/>
  <c r="BE5613" i="5" s="1"/>
  <c r="BD5614" i="5"/>
  <c r="BE5614" i="5" s="1"/>
  <c r="BD5615" i="5"/>
  <c r="BE5615" i="5" s="1"/>
  <c r="BD5616" i="5"/>
  <c r="BE5616" i="5" s="1"/>
  <c r="BD5617" i="5"/>
  <c r="BE5617" i="5" s="1"/>
  <c r="BD5618" i="5"/>
  <c r="BE5618" i="5" s="1"/>
  <c r="BD5619" i="5"/>
  <c r="BE5619" i="5" s="1"/>
  <c r="BD5620" i="5"/>
  <c r="BE5620" i="5" s="1"/>
  <c r="BD5621" i="5"/>
  <c r="BE5621" i="5" s="1"/>
  <c r="BD5622" i="5"/>
  <c r="BE5622" i="5" s="1"/>
  <c r="BD5623" i="5"/>
  <c r="BE5623" i="5" s="1"/>
  <c r="BD5624" i="5"/>
  <c r="BE5624" i="5" s="1"/>
  <c r="BD5625" i="5"/>
  <c r="BE5625" i="5" s="1"/>
  <c r="BD5626" i="5"/>
  <c r="BE5626" i="5" s="1"/>
  <c r="BD5627" i="5"/>
  <c r="BE5627" i="5" s="1"/>
  <c r="BD5628" i="5"/>
  <c r="BE5628" i="5" s="1"/>
  <c r="BD5629" i="5"/>
  <c r="BE5629" i="5" s="1"/>
  <c r="BD5630" i="5"/>
  <c r="BE5630" i="5" s="1"/>
  <c r="BD5631" i="5"/>
  <c r="BE5631" i="5" s="1"/>
  <c r="BD5632" i="5"/>
  <c r="BE5632" i="5" s="1"/>
  <c r="BD5633" i="5"/>
  <c r="BE5633" i="5" s="1"/>
  <c r="BD5634" i="5"/>
  <c r="BE5634" i="5" s="1"/>
  <c r="BD5635" i="5"/>
  <c r="BE5635" i="5" s="1"/>
  <c r="BD5636" i="5"/>
  <c r="BE5636" i="5" s="1"/>
  <c r="BD5637" i="5"/>
  <c r="BE5637" i="5" s="1"/>
  <c r="BD5638" i="5"/>
  <c r="BE5638" i="5" s="1"/>
  <c r="BD5639" i="5"/>
  <c r="BE5639" i="5" s="1"/>
  <c r="BD5640" i="5"/>
  <c r="BE5640" i="5" s="1"/>
  <c r="BD5641" i="5"/>
  <c r="BE5641" i="5" s="1"/>
  <c r="BD5642" i="5"/>
  <c r="BE5642" i="5" s="1"/>
  <c r="BD5643" i="5"/>
  <c r="BE5643" i="5" s="1"/>
  <c r="BD5644" i="5"/>
  <c r="BE5644" i="5" s="1"/>
  <c r="BD5645" i="5"/>
  <c r="BE5645" i="5" s="1"/>
  <c r="BD5646" i="5"/>
  <c r="BE5646" i="5" s="1"/>
  <c r="BD5647" i="5"/>
  <c r="BE5647" i="5" s="1"/>
  <c r="BD5648" i="5"/>
  <c r="BE5648" i="5" s="1"/>
  <c r="BD5649" i="5"/>
  <c r="BE5649" i="5" s="1"/>
  <c r="BD5650" i="5"/>
  <c r="BE5650" i="5" s="1"/>
  <c r="BD5651" i="5"/>
  <c r="BE5651" i="5" s="1"/>
  <c r="BD5652" i="5"/>
  <c r="BE5652" i="5" s="1"/>
  <c r="BD5653" i="5"/>
  <c r="BE5653" i="5" s="1"/>
  <c r="BD5654" i="5"/>
  <c r="BE5654" i="5" s="1"/>
  <c r="BD5655" i="5"/>
  <c r="BE5655" i="5" s="1"/>
  <c r="BD5656" i="5"/>
  <c r="BE5656" i="5" s="1"/>
  <c r="BD5657" i="5"/>
  <c r="BE5657" i="5" s="1"/>
  <c r="BD5658" i="5"/>
  <c r="BE5658" i="5" s="1"/>
  <c r="BD5659" i="5"/>
  <c r="BE5659" i="5" s="1"/>
  <c r="BD5660" i="5"/>
  <c r="BE5660" i="5" s="1"/>
  <c r="BD5661" i="5"/>
  <c r="BE5661" i="5" s="1"/>
  <c r="BD5662" i="5"/>
  <c r="BE5662" i="5" s="1"/>
  <c r="BD5663" i="5"/>
  <c r="BE5663" i="5" s="1"/>
  <c r="BD5664" i="5"/>
  <c r="BE5664" i="5" s="1"/>
  <c r="BD5665" i="5"/>
  <c r="BE5665" i="5" s="1"/>
  <c r="BD5666" i="5"/>
  <c r="BE5666" i="5" s="1"/>
  <c r="BD5667" i="5"/>
  <c r="BE5667" i="5" s="1"/>
  <c r="BD5668" i="5"/>
  <c r="BE5668" i="5" s="1"/>
  <c r="BD5669" i="5"/>
  <c r="BE5669" i="5" s="1"/>
  <c r="BD5670" i="5"/>
  <c r="BE5670" i="5" s="1"/>
  <c r="BD5671" i="5"/>
  <c r="BE5671" i="5" s="1"/>
  <c r="BD5672" i="5"/>
  <c r="BE5672" i="5" s="1"/>
  <c r="BD5673" i="5"/>
  <c r="BE5673" i="5" s="1"/>
  <c r="BD5674" i="5"/>
  <c r="BE5674" i="5" s="1"/>
  <c r="BD5675" i="5"/>
  <c r="BE5675" i="5" s="1"/>
  <c r="BD5676" i="5"/>
  <c r="BE5676" i="5" s="1"/>
  <c r="BD5677" i="5"/>
  <c r="BE5677" i="5" s="1"/>
  <c r="BD5678" i="5"/>
  <c r="BE5678" i="5" s="1"/>
  <c r="BD5679" i="5"/>
  <c r="BE5679" i="5" s="1"/>
  <c r="BD5680" i="5"/>
  <c r="BE5680" i="5" s="1"/>
  <c r="BD5681" i="5"/>
  <c r="BE5681" i="5" s="1"/>
  <c r="BD5682" i="5"/>
  <c r="BE5682" i="5" s="1"/>
  <c r="BD5683" i="5"/>
  <c r="BE5683" i="5" s="1"/>
  <c r="BD5684" i="5"/>
  <c r="BE5684" i="5" s="1"/>
  <c r="BD5685" i="5"/>
  <c r="BE5685" i="5" s="1"/>
  <c r="BD5686" i="5"/>
  <c r="BE5686" i="5" s="1"/>
  <c r="BD5687" i="5"/>
  <c r="BE5687" i="5" s="1"/>
  <c r="BD5688" i="5"/>
  <c r="BE5688" i="5" s="1"/>
  <c r="BD5689" i="5"/>
  <c r="BE5689" i="5" s="1"/>
  <c r="BD5690" i="5"/>
  <c r="BE5690" i="5" s="1"/>
  <c r="BD5691" i="5"/>
  <c r="BE5691" i="5" s="1"/>
  <c r="BD5692" i="5"/>
  <c r="BE5692" i="5" s="1"/>
  <c r="BD5693" i="5"/>
  <c r="BE5693" i="5" s="1"/>
  <c r="BD5694" i="5"/>
  <c r="BE5694" i="5" s="1"/>
  <c r="BD5695" i="5"/>
  <c r="BE5695" i="5" s="1"/>
  <c r="BD5696" i="5"/>
  <c r="BE5696" i="5" s="1"/>
  <c r="BD5697" i="5"/>
  <c r="BE5697" i="5" s="1"/>
  <c r="BD5698" i="5"/>
  <c r="BE5698" i="5" s="1"/>
  <c r="BD5699" i="5"/>
  <c r="BE5699" i="5" s="1"/>
  <c r="BD5700" i="5"/>
  <c r="BE5700" i="5" s="1"/>
  <c r="BD5701" i="5"/>
  <c r="BE5701" i="5" s="1"/>
  <c r="BD5702" i="5"/>
  <c r="BE5702" i="5" s="1"/>
  <c r="BD5703" i="5"/>
  <c r="BE5703" i="5" s="1"/>
  <c r="BD5704" i="5"/>
  <c r="BE5704" i="5" s="1"/>
  <c r="BD5705" i="5"/>
  <c r="BE5705" i="5" s="1"/>
  <c r="BD5706" i="5"/>
  <c r="BE5706" i="5" s="1"/>
  <c r="BD5707" i="5"/>
  <c r="BE5707" i="5" s="1"/>
  <c r="BD5708" i="5"/>
  <c r="BE5708" i="5" s="1"/>
  <c r="BD5709" i="5"/>
  <c r="BE5709" i="5" s="1"/>
  <c r="BD5710" i="5"/>
  <c r="BE5710" i="5" s="1"/>
  <c r="BD5711" i="5"/>
  <c r="BE5711" i="5" s="1"/>
  <c r="BD5712" i="5"/>
  <c r="BE5712" i="5" s="1"/>
  <c r="BD5713" i="5"/>
  <c r="BE5713" i="5" s="1"/>
  <c r="BD5714" i="5"/>
  <c r="BE5714" i="5" s="1"/>
  <c r="BD5715" i="5"/>
  <c r="BE5715" i="5" s="1"/>
  <c r="BD5716" i="5"/>
  <c r="BE5716" i="5" s="1"/>
  <c r="BD5717" i="5"/>
  <c r="BE5717" i="5" s="1"/>
  <c r="BD5718" i="5"/>
  <c r="BE5718" i="5" s="1"/>
  <c r="BD5719" i="5"/>
  <c r="BE5719" i="5" s="1"/>
  <c r="BD5720" i="5"/>
  <c r="BE5720" i="5" s="1"/>
  <c r="BD5721" i="5"/>
  <c r="BE5721" i="5" s="1"/>
  <c r="BD5722" i="5"/>
  <c r="BE5722" i="5" s="1"/>
  <c r="BD5723" i="5"/>
  <c r="BE5723" i="5" s="1"/>
  <c r="BD5724" i="5"/>
  <c r="BE5724" i="5" s="1"/>
  <c r="BD5725" i="5"/>
  <c r="BE5725" i="5" s="1"/>
  <c r="BD5726" i="5"/>
  <c r="BE5726" i="5" s="1"/>
  <c r="BD5727" i="5"/>
  <c r="BE5727" i="5" s="1"/>
  <c r="BD5728" i="5"/>
  <c r="BE5728" i="5" s="1"/>
  <c r="BD5729" i="5"/>
  <c r="BE5729" i="5" s="1"/>
  <c r="BD5730" i="5"/>
  <c r="BE5730" i="5" s="1"/>
  <c r="BD5731" i="5"/>
  <c r="BE5731" i="5" s="1"/>
  <c r="BD5732" i="5"/>
  <c r="BE5732" i="5" s="1"/>
  <c r="BD5733" i="5"/>
  <c r="BE5733" i="5" s="1"/>
  <c r="BD5734" i="5"/>
  <c r="BE5734" i="5" s="1"/>
  <c r="BD5735" i="5"/>
  <c r="BE5735" i="5" s="1"/>
  <c r="BD5736" i="5"/>
  <c r="BE5736" i="5" s="1"/>
  <c r="BD5737" i="5"/>
  <c r="BE5737" i="5" s="1"/>
  <c r="BD5738" i="5"/>
  <c r="BE5738" i="5" s="1"/>
  <c r="BD5739" i="5"/>
  <c r="BE5739" i="5" s="1"/>
  <c r="BD5740" i="5"/>
  <c r="BE5740" i="5" s="1"/>
  <c r="BD5741" i="5"/>
  <c r="BE5741" i="5" s="1"/>
  <c r="BD5742" i="5"/>
  <c r="BE5742" i="5" s="1"/>
  <c r="BD5743" i="5"/>
  <c r="BE5743" i="5" s="1"/>
  <c r="BD5744" i="5"/>
  <c r="BE5744" i="5" s="1"/>
  <c r="BD5745" i="5"/>
  <c r="BE5745" i="5" s="1"/>
  <c r="BD5746" i="5"/>
  <c r="BE5746" i="5" s="1"/>
  <c r="BD5747" i="5"/>
  <c r="BE5747" i="5" s="1"/>
  <c r="BD5748" i="5"/>
  <c r="BE5748" i="5" s="1"/>
  <c r="BD5749" i="5"/>
  <c r="BE5749" i="5" s="1"/>
  <c r="BD5750" i="5"/>
  <c r="BE5750" i="5" s="1"/>
  <c r="BD5751" i="5"/>
  <c r="BE5751" i="5" s="1"/>
  <c r="BD5752" i="5"/>
  <c r="BE5752" i="5" s="1"/>
  <c r="BD5753" i="5"/>
  <c r="BE5753" i="5" s="1"/>
  <c r="BD5754" i="5"/>
  <c r="BE5754" i="5" s="1"/>
  <c r="BD5755" i="5"/>
  <c r="BE5755" i="5" s="1"/>
  <c r="BD5756" i="5"/>
  <c r="BE5756" i="5" s="1"/>
  <c r="BD5757" i="5"/>
  <c r="BE5757" i="5" s="1"/>
  <c r="BD5758" i="5"/>
  <c r="BE5758" i="5" s="1"/>
  <c r="BD5759" i="5"/>
  <c r="BE5759" i="5" s="1"/>
  <c r="BD5760" i="5"/>
  <c r="BE5760" i="5" s="1"/>
  <c r="BD5761" i="5"/>
  <c r="BE5761" i="5" s="1"/>
  <c r="BD5762" i="5"/>
  <c r="BE5762" i="5" s="1"/>
  <c r="BD5763" i="5"/>
  <c r="BE5763" i="5" s="1"/>
  <c r="BD5764" i="5"/>
  <c r="BE5764" i="5" s="1"/>
  <c r="BD5765" i="5"/>
  <c r="BE5765" i="5" s="1"/>
  <c r="BD5766" i="5"/>
  <c r="BE5766" i="5" s="1"/>
  <c r="BD5767" i="5"/>
  <c r="BE5767" i="5" s="1"/>
  <c r="BD5768" i="5"/>
  <c r="BE5768" i="5" s="1"/>
  <c r="BD5769" i="5"/>
  <c r="BE5769" i="5" s="1"/>
  <c r="BD5770" i="5"/>
  <c r="BE5770" i="5" s="1"/>
  <c r="BD5771" i="5"/>
  <c r="BE5771" i="5" s="1"/>
  <c r="BD5772" i="5"/>
  <c r="BE5772" i="5" s="1"/>
  <c r="BD5773" i="5"/>
  <c r="BE5773" i="5" s="1"/>
  <c r="BD5774" i="5"/>
  <c r="BE5774" i="5" s="1"/>
  <c r="BD5775" i="5"/>
  <c r="BE5775" i="5" s="1"/>
  <c r="BD5776" i="5"/>
  <c r="BE5776" i="5" s="1"/>
  <c r="BD5777" i="5"/>
  <c r="BE5777" i="5" s="1"/>
  <c r="BD5778" i="5"/>
  <c r="BE5778" i="5" s="1"/>
  <c r="BD5779" i="5"/>
  <c r="BE5779" i="5" s="1"/>
  <c r="BD5780" i="5"/>
  <c r="BE5780" i="5" s="1"/>
  <c r="BD5781" i="5"/>
  <c r="BE5781" i="5" s="1"/>
  <c r="BD5782" i="5"/>
  <c r="BE5782" i="5" s="1"/>
  <c r="BD5783" i="5"/>
  <c r="BE5783" i="5" s="1"/>
  <c r="BD5784" i="5"/>
  <c r="BE5784" i="5" s="1"/>
  <c r="BD5785" i="5"/>
  <c r="BE5785" i="5" s="1"/>
  <c r="BD5786" i="5"/>
  <c r="BE5786" i="5" s="1"/>
  <c r="BD5787" i="5"/>
  <c r="BE5787" i="5" s="1"/>
  <c r="BD5788" i="5"/>
  <c r="BE5788" i="5" s="1"/>
  <c r="BD5789" i="5"/>
  <c r="BE5789" i="5" s="1"/>
  <c r="BD5790" i="5"/>
  <c r="BE5790" i="5" s="1"/>
  <c r="BD5791" i="5"/>
  <c r="BE5791" i="5" s="1"/>
  <c r="BD5792" i="5"/>
  <c r="BE5792" i="5" s="1"/>
  <c r="BD5793" i="5"/>
  <c r="BE5793" i="5" s="1"/>
  <c r="BD5794" i="5"/>
  <c r="BE5794" i="5" s="1"/>
  <c r="BD5795" i="5"/>
  <c r="BE5795" i="5" s="1"/>
  <c r="BD5796" i="5"/>
  <c r="BE5796" i="5" s="1"/>
  <c r="BD5797" i="5"/>
  <c r="BE5797" i="5" s="1"/>
  <c r="BD5798" i="5"/>
  <c r="BE5798" i="5" s="1"/>
  <c r="BD5799" i="5"/>
  <c r="BE5799" i="5" s="1"/>
  <c r="BD5800" i="5"/>
  <c r="BE5800" i="5" s="1"/>
  <c r="BD5801" i="5"/>
  <c r="BE5801" i="5" s="1"/>
  <c r="BD5802" i="5"/>
  <c r="BE5802" i="5" s="1"/>
  <c r="BD5803" i="5"/>
  <c r="BE5803" i="5" s="1"/>
  <c r="BD5804" i="5"/>
  <c r="BE5804" i="5" s="1"/>
  <c r="BD5805" i="5"/>
  <c r="BE5805" i="5" s="1"/>
  <c r="BD5806" i="5"/>
  <c r="BE5806" i="5" s="1"/>
  <c r="BD5807" i="5"/>
  <c r="BE5807" i="5" s="1"/>
  <c r="BD5808" i="5"/>
  <c r="BE5808" i="5" s="1"/>
  <c r="BD5809" i="5"/>
  <c r="BE5809" i="5" s="1"/>
  <c r="BD5810" i="5"/>
  <c r="BE5810" i="5" s="1"/>
  <c r="BD5811" i="5"/>
  <c r="BE5811" i="5" s="1"/>
  <c r="BD5812" i="5"/>
  <c r="BE5812" i="5" s="1"/>
  <c r="BD5813" i="5"/>
  <c r="BE5813" i="5" s="1"/>
  <c r="BD5814" i="5"/>
  <c r="BE5814" i="5" s="1"/>
  <c r="BD5815" i="5"/>
  <c r="BE5815" i="5" s="1"/>
  <c r="BD5816" i="5"/>
  <c r="BE5816" i="5" s="1"/>
  <c r="BD5817" i="5"/>
  <c r="BE5817" i="5" s="1"/>
  <c r="BD5818" i="5"/>
  <c r="BE5818" i="5" s="1"/>
  <c r="BD5819" i="5"/>
  <c r="BE5819" i="5" s="1"/>
  <c r="BD5820" i="5"/>
  <c r="BE5820" i="5" s="1"/>
  <c r="BD5821" i="5"/>
  <c r="BE5821" i="5" s="1"/>
  <c r="BD5822" i="5"/>
  <c r="BE5822" i="5" s="1"/>
  <c r="BD5823" i="5"/>
  <c r="BE5823" i="5" s="1"/>
  <c r="BD5824" i="5"/>
  <c r="BE5824" i="5" s="1"/>
  <c r="BD5825" i="5"/>
  <c r="BE5825" i="5" s="1"/>
  <c r="BD5826" i="5"/>
  <c r="BE5826" i="5" s="1"/>
  <c r="BD5827" i="5"/>
  <c r="BE5827" i="5" s="1"/>
  <c r="BD5828" i="5"/>
  <c r="BE5828" i="5" s="1"/>
  <c r="BD5829" i="5"/>
  <c r="BE5829" i="5" s="1"/>
  <c r="BD5830" i="5"/>
  <c r="BE5830" i="5" s="1"/>
  <c r="BD5831" i="5"/>
  <c r="BE5831" i="5" s="1"/>
  <c r="BD5832" i="5"/>
  <c r="BE5832" i="5" s="1"/>
  <c r="BD5833" i="5"/>
  <c r="BE5833" i="5" s="1"/>
  <c r="BD5834" i="5"/>
  <c r="BE5834" i="5" s="1"/>
  <c r="BD5835" i="5"/>
  <c r="BE5835" i="5" s="1"/>
  <c r="BD5836" i="5"/>
  <c r="BE5836" i="5" s="1"/>
  <c r="BD5837" i="5"/>
  <c r="BE5837" i="5" s="1"/>
  <c r="BD5838" i="5"/>
  <c r="BE5838" i="5" s="1"/>
  <c r="BD5839" i="5"/>
  <c r="BE5839" i="5" s="1"/>
  <c r="BD5840" i="5"/>
  <c r="BE5840" i="5" s="1"/>
  <c r="BD5841" i="5"/>
  <c r="BE5841" i="5" s="1"/>
  <c r="BD5842" i="5"/>
  <c r="BE5842" i="5" s="1"/>
  <c r="BD5843" i="5"/>
  <c r="BE5843" i="5" s="1"/>
  <c r="BD5844" i="5"/>
  <c r="BE5844" i="5" s="1"/>
  <c r="BD5845" i="5"/>
  <c r="BE5845" i="5" s="1"/>
  <c r="BD5846" i="5"/>
  <c r="BE5846" i="5" s="1"/>
  <c r="BD5847" i="5"/>
  <c r="BE5847" i="5" s="1"/>
  <c r="BD5848" i="5"/>
  <c r="BE5848" i="5" s="1"/>
  <c r="BD5849" i="5"/>
  <c r="BE5849" i="5" s="1"/>
  <c r="BD5850" i="5"/>
  <c r="BE5850" i="5" s="1"/>
  <c r="BD5851" i="5"/>
  <c r="BE5851" i="5" s="1"/>
  <c r="BD5852" i="5"/>
  <c r="BE5852" i="5" s="1"/>
  <c r="BD5853" i="5"/>
  <c r="BE5853" i="5" s="1"/>
  <c r="BD5854" i="5"/>
  <c r="BE5854" i="5" s="1"/>
  <c r="BD5855" i="5"/>
  <c r="BE5855" i="5" s="1"/>
  <c r="BD5856" i="5"/>
  <c r="BE5856" i="5" s="1"/>
  <c r="BD5857" i="5"/>
  <c r="BE5857" i="5" s="1"/>
  <c r="BD5858" i="5"/>
  <c r="BE5858" i="5" s="1"/>
  <c r="BD5859" i="5"/>
  <c r="BE5859" i="5" s="1"/>
  <c r="BD5860" i="5"/>
  <c r="BE5860" i="5" s="1"/>
  <c r="BD5861" i="5"/>
  <c r="BE5861" i="5" s="1"/>
  <c r="BD5862" i="5"/>
  <c r="BE5862" i="5" s="1"/>
  <c r="BD5863" i="5"/>
  <c r="BE5863" i="5" s="1"/>
  <c r="BD5864" i="5"/>
  <c r="BE5864" i="5" s="1"/>
  <c r="BD5865" i="5"/>
  <c r="BE5865" i="5" s="1"/>
  <c r="BD5866" i="5"/>
  <c r="BE5866" i="5" s="1"/>
  <c r="BD5867" i="5"/>
  <c r="BE5867" i="5" s="1"/>
  <c r="BD5868" i="5"/>
  <c r="BE5868" i="5" s="1"/>
  <c r="BD5869" i="5"/>
  <c r="BE5869" i="5" s="1"/>
  <c r="BD5870" i="5"/>
  <c r="BE5870" i="5" s="1"/>
  <c r="BD5871" i="5"/>
  <c r="BE5871" i="5" s="1"/>
  <c r="BD5872" i="5"/>
  <c r="BE5872" i="5" s="1"/>
  <c r="BD5873" i="5"/>
  <c r="BE5873" i="5" s="1"/>
  <c r="BD5874" i="5"/>
  <c r="BE5874" i="5" s="1"/>
  <c r="BD5875" i="5"/>
  <c r="BE5875" i="5" s="1"/>
  <c r="BD5876" i="5"/>
  <c r="BE5876" i="5" s="1"/>
  <c r="BD5877" i="5"/>
  <c r="BE5877" i="5" s="1"/>
  <c r="BD5878" i="5"/>
  <c r="BE5878" i="5" s="1"/>
  <c r="BD5879" i="5"/>
  <c r="BE5879" i="5" s="1"/>
  <c r="BD5880" i="5"/>
  <c r="BE5880" i="5" s="1"/>
  <c r="BD5881" i="5"/>
  <c r="BE5881" i="5" s="1"/>
  <c r="BD5882" i="5"/>
  <c r="BE5882" i="5" s="1"/>
  <c r="BD5883" i="5"/>
  <c r="BE5883" i="5" s="1"/>
  <c r="BD5884" i="5"/>
  <c r="BE5884" i="5" s="1"/>
  <c r="BD5885" i="5"/>
  <c r="BE5885" i="5" s="1"/>
  <c r="BD5886" i="5"/>
  <c r="BE5886" i="5" s="1"/>
  <c r="BD5887" i="5"/>
  <c r="BE5887" i="5" s="1"/>
  <c r="BD5888" i="5"/>
  <c r="BE5888" i="5" s="1"/>
  <c r="BD5889" i="5"/>
  <c r="BE5889" i="5" s="1"/>
  <c r="BD5890" i="5"/>
  <c r="BE5890" i="5" s="1"/>
  <c r="BD5891" i="5"/>
  <c r="BE5891" i="5" s="1"/>
  <c r="BD5892" i="5"/>
  <c r="BE5892" i="5" s="1"/>
  <c r="BD5893" i="5"/>
  <c r="BE5893" i="5" s="1"/>
  <c r="BD5894" i="5"/>
  <c r="BE5894" i="5" s="1"/>
  <c r="BD5895" i="5"/>
  <c r="BE5895" i="5" s="1"/>
  <c r="BD5896" i="5"/>
  <c r="BE5896" i="5" s="1"/>
  <c r="BD5897" i="5"/>
  <c r="BE5897" i="5" s="1"/>
  <c r="BD5898" i="5"/>
  <c r="BE5898" i="5" s="1"/>
  <c r="BD5899" i="5"/>
  <c r="BE5899" i="5" s="1"/>
  <c r="BD5900" i="5"/>
  <c r="BE5900" i="5" s="1"/>
  <c r="BD5901" i="5"/>
  <c r="BE5901" i="5" s="1"/>
  <c r="BD5902" i="5"/>
  <c r="BE5902" i="5" s="1"/>
  <c r="BD5903" i="5"/>
  <c r="BE5903" i="5" s="1"/>
  <c r="BD5904" i="5"/>
  <c r="BE5904" i="5" s="1"/>
  <c r="BD5905" i="5"/>
  <c r="BE5905" i="5" s="1"/>
  <c r="BD5906" i="5"/>
  <c r="BE5906" i="5" s="1"/>
  <c r="BD5907" i="5"/>
  <c r="BE5907" i="5" s="1"/>
  <c r="BD5908" i="5"/>
  <c r="BE5908" i="5" s="1"/>
  <c r="BD5909" i="5"/>
  <c r="BE5909" i="5" s="1"/>
  <c r="BD5910" i="5"/>
  <c r="BE5910" i="5" s="1"/>
  <c r="BD5911" i="5"/>
  <c r="BE5911" i="5" s="1"/>
  <c r="BD5912" i="5"/>
  <c r="BE5912" i="5" s="1"/>
  <c r="BD5913" i="5"/>
  <c r="BE5913" i="5" s="1"/>
  <c r="BD5914" i="5"/>
  <c r="BE5914" i="5" s="1"/>
  <c r="BD5915" i="5"/>
  <c r="BE5915" i="5" s="1"/>
  <c r="BD5916" i="5"/>
  <c r="BE5916" i="5" s="1"/>
  <c r="BD5917" i="5"/>
  <c r="BE5917" i="5" s="1"/>
  <c r="BD5918" i="5"/>
  <c r="BE5918" i="5" s="1"/>
  <c r="BD5919" i="5"/>
  <c r="BE5919" i="5" s="1"/>
  <c r="BD5920" i="5"/>
  <c r="BE5920" i="5" s="1"/>
  <c r="BD5921" i="5"/>
  <c r="BE5921" i="5" s="1"/>
  <c r="BD5922" i="5"/>
  <c r="BE5922" i="5" s="1"/>
  <c r="BD5923" i="5"/>
  <c r="BE5923" i="5" s="1"/>
  <c r="BD5924" i="5"/>
  <c r="BE5924" i="5" s="1"/>
  <c r="BD5925" i="5"/>
  <c r="BE5925" i="5" s="1"/>
  <c r="BD5926" i="5"/>
  <c r="BE5926" i="5" s="1"/>
  <c r="BD5927" i="5"/>
  <c r="BE5927" i="5" s="1"/>
  <c r="BD5928" i="5"/>
  <c r="BE5928" i="5" s="1"/>
  <c r="BD5929" i="5"/>
  <c r="BE5929" i="5" s="1"/>
  <c r="BD5930" i="5"/>
  <c r="BE5930" i="5" s="1"/>
  <c r="BD5931" i="5"/>
  <c r="BE5931" i="5" s="1"/>
  <c r="BD5932" i="5"/>
  <c r="BE5932" i="5" s="1"/>
  <c r="BD5933" i="5"/>
  <c r="BE5933" i="5" s="1"/>
  <c r="BD5934" i="5"/>
  <c r="BE5934" i="5" s="1"/>
  <c r="BD5935" i="5"/>
  <c r="BE5935" i="5" s="1"/>
  <c r="BD5936" i="5"/>
  <c r="BE5936" i="5" s="1"/>
  <c r="BD5937" i="5"/>
  <c r="BE5937" i="5" s="1"/>
  <c r="BD5938" i="5"/>
  <c r="BE5938" i="5" s="1"/>
  <c r="BD5939" i="5"/>
  <c r="BE5939" i="5" s="1"/>
  <c r="BD5940" i="5"/>
  <c r="BE5940" i="5" s="1"/>
  <c r="BD5941" i="5"/>
  <c r="BE5941" i="5" s="1"/>
  <c r="BD5942" i="5"/>
  <c r="BE5942" i="5" s="1"/>
  <c r="BD5943" i="5"/>
  <c r="BE5943" i="5" s="1"/>
  <c r="BD5944" i="5"/>
  <c r="BE5944" i="5" s="1"/>
  <c r="BD5945" i="5"/>
  <c r="BE5945" i="5" s="1"/>
  <c r="BD5946" i="5"/>
  <c r="BE5946" i="5" s="1"/>
  <c r="BD5947" i="5"/>
  <c r="BE5947" i="5" s="1"/>
  <c r="BD5948" i="5"/>
  <c r="BE5948" i="5" s="1"/>
  <c r="BD5949" i="5"/>
  <c r="BE5949" i="5" s="1"/>
  <c r="BD5950" i="5"/>
  <c r="BE5950" i="5" s="1"/>
  <c r="BD5951" i="5"/>
  <c r="BE5951" i="5" s="1"/>
  <c r="BD5952" i="5"/>
  <c r="BE5952" i="5" s="1"/>
  <c r="BD5953" i="5"/>
  <c r="BE5953" i="5" s="1"/>
  <c r="BD5954" i="5"/>
  <c r="BE5954" i="5" s="1"/>
  <c r="BD5955" i="5"/>
  <c r="BE5955" i="5" s="1"/>
  <c r="BD5956" i="5"/>
  <c r="BE5956" i="5" s="1"/>
  <c r="BD5957" i="5"/>
  <c r="BE5957" i="5" s="1"/>
  <c r="BD5958" i="5"/>
  <c r="BE5958" i="5" s="1"/>
  <c r="BD5959" i="5"/>
  <c r="BE5959" i="5" s="1"/>
  <c r="BD5960" i="5"/>
  <c r="BE5960" i="5" s="1"/>
  <c r="BD5961" i="5"/>
  <c r="BE5961" i="5" s="1"/>
  <c r="BD5962" i="5"/>
  <c r="BE5962" i="5" s="1"/>
  <c r="BD5963" i="5"/>
  <c r="BE5963" i="5" s="1"/>
  <c r="BD5964" i="5"/>
  <c r="BE5964" i="5" s="1"/>
  <c r="BD5965" i="5"/>
  <c r="BE5965" i="5" s="1"/>
  <c r="BD5966" i="5"/>
  <c r="BE5966" i="5" s="1"/>
  <c r="BD5967" i="5"/>
  <c r="BE5967" i="5" s="1"/>
  <c r="BD5968" i="5"/>
  <c r="BE5968" i="5" s="1"/>
  <c r="BD5969" i="5"/>
  <c r="BE5969" i="5" s="1"/>
  <c r="BD5970" i="5"/>
  <c r="BE5970" i="5" s="1"/>
  <c r="BD5971" i="5"/>
  <c r="BE5971" i="5" s="1"/>
  <c r="BD5972" i="5"/>
  <c r="BE5972" i="5" s="1"/>
  <c r="BD5973" i="5"/>
  <c r="BE5973" i="5" s="1"/>
  <c r="BD5974" i="5"/>
  <c r="BE5974" i="5" s="1"/>
  <c r="BD5975" i="5"/>
  <c r="BE5975" i="5" s="1"/>
  <c r="BD5976" i="5"/>
  <c r="BE5976" i="5" s="1"/>
  <c r="BD5977" i="5"/>
  <c r="BE5977" i="5" s="1"/>
  <c r="BD5978" i="5"/>
  <c r="BE5978" i="5" s="1"/>
  <c r="BD5979" i="5"/>
  <c r="BE5979" i="5" s="1"/>
  <c r="BD5980" i="5"/>
  <c r="BE5980" i="5" s="1"/>
  <c r="BD5981" i="5"/>
  <c r="BE5981" i="5" s="1"/>
  <c r="BD5982" i="5"/>
  <c r="BE5982" i="5" s="1"/>
  <c r="BD5983" i="5"/>
  <c r="BE5983" i="5" s="1"/>
  <c r="BD5984" i="5"/>
  <c r="BE5984" i="5" s="1"/>
  <c r="BD5985" i="5"/>
  <c r="BE5985" i="5" s="1"/>
  <c r="BD5986" i="5"/>
  <c r="BE5986" i="5" s="1"/>
  <c r="BD5987" i="5"/>
  <c r="BE5987" i="5" s="1"/>
  <c r="BD5988" i="5"/>
  <c r="BE5988" i="5" s="1"/>
  <c r="BD5989" i="5"/>
  <c r="BE5989" i="5" s="1"/>
  <c r="BD5990" i="5"/>
  <c r="BE5990" i="5" s="1"/>
  <c r="BD5991" i="5"/>
  <c r="BE5991" i="5" s="1"/>
  <c r="BD5992" i="5"/>
  <c r="BE5992" i="5" s="1"/>
  <c r="BD5993" i="5"/>
  <c r="BE5993" i="5" s="1"/>
  <c r="BD5994" i="5"/>
  <c r="BE5994" i="5" s="1"/>
  <c r="BD5995" i="5"/>
  <c r="BE5995" i="5" s="1"/>
  <c r="BD5996" i="5"/>
  <c r="BE5996" i="5" s="1"/>
  <c r="BD5997" i="5"/>
  <c r="BE5997" i="5" s="1"/>
  <c r="BD5998" i="5"/>
  <c r="BE5998" i="5" s="1"/>
  <c r="BA5542" i="5"/>
  <c r="BB5542" i="5" s="1"/>
  <c r="BA5543" i="5"/>
  <c r="BB5543" i="5" s="1"/>
  <c r="BA5544" i="5"/>
  <c r="BB5544" i="5" s="1"/>
  <c r="BA5545" i="5"/>
  <c r="BB5545" i="5" s="1"/>
  <c r="BA5546" i="5"/>
  <c r="BB5546" i="5" s="1"/>
  <c r="BA5547" i="5"/>
  <c r="BB5547" i="5" s="1"/>
  <c r="BA5548" i="5"/>
  <c r="BB5548" i="5" s="1"/>
  <c r="BA5549" i="5"/>
  <c r="BB5549" i="5" s="1"/>
  <c r="BA5550" i="5"/>
  <c r="BB5550" i="5" s="1"/>
  <c r="BA5551" i="5"/>
  <c r="BB5551" i="5" s="1"/>
  <c r="BA5552" i="5"/>
  <c r="BB5552" i="5" s="1"/>
  <c r="BA5553" i="5"/>
  <c r="BB5553" i="5" s="1"/>
  <c r="BA5554" i="5"/>
  <c r="BB5554" i="5" s="1"/>
  <c r="BA5555" i="5"/>
  <c r="BB5555" i="5" s="1"/>
  <c r="BA5556" i="5"/>
  <c r="BB5556" i="5" s="1"/>
  <c r="BA5557" i="5"/>
  <c r="BB5557" i="5" s="1"/>
  <c r="BA5558" i="5"/>
  <c r="BB5558" i="5" s="1"/>
  <c r="BA5559" i="5"/>
  <c r="BB5559" i="5" s="1"/>
  <c r="BA5560" i="5"/>
  <c r="BB5560" i="5" s="1"/>
  <c r="BA5561" i="5"/>
  <c r="BB5561" i="5" s="1"/>
  <c r="BA5562" i="5"/>
  <c r="BB5562" i="5" s="1"/>
  <c r="BA5563" i="5"/>
  <c r="BB5563" i="5" s="1"/>
  <c r="BA5564" i="5"/>
  <c r="BB5564" i="5" s="1"/>
  <c r="BA5565" i="5"/>
  <c r="BB5565" i="5" s="1"/>
  <c r="BA5566" i="5"/>
  <c r="BB5566" i="5" s="1"/>
  <c r="BA5567" i="5"/>
  <c r="BB5567" i="5" s="1"/>
  <c r="BA5568" i="5"/>
  <c r="BB5568" i="5" s="1"/>
  <c r="BA5569" i="5"/>
  <c r="BB5569" i="5" s="1"/>
  <c r="BA5570" i="5"/>
  <c r="BB5570" i="5" s="1"/>
  <c r="BA5571" i="5"/>
  <c r="BB5571" i="5" s="1"/>
  <c r="BA5572" i="5"/>
  <c r="BB5572" i="5" s="1"/>
  <c r="BA5573" i="5"/>
  <c r="BB5573" i="5" s="1"/>
  <c r="BA5574" i="5"/>
  <c r="BB5574" i="5" s="1"/>
  <c r="BA5575" i="5"/>
  <c r="BB5575" i="5" s="1"/>
  <c r="BA5576" i="5"/>
  <c r="BB5576" i="5" s="1"/>
  <c r="BA5577" i="5"/>
  <c r="BB5577" i="5" s="1"/>
  <c r="BA5578" i="5"/>
  <c r="BB5578" i="5" s="1"/>
  <c r="BA5579" i="5"/>
  <c r="BB5579" i="5" s="1"/>
  <c r="BA5580" i="5"/>
  <c r="BB5580" i="5" s="1"/>
  <c r="BA5581" i="5"/>
  <c r="BB5581" i="5" s="1"/>
  <c r="BA5582" i="5"/>
  <c r="BB5582" i="5" s="1"/>
  <c r="BA5583" i="5"/>
  <c r="BB5583" i="5" s="1"/>
  <c r="BA5584" i="5"/>
  <c r="BB5584" i="5" s="1"/>
  <c r="BA5585" i="5"/>
  <c r="BB5585" i="5" s="1"/>
  <c r="BA5586" i="5"/>
  <c r="BB5586" i="5" s="1"/>
  <c r="BA5587" i="5"/>
  <c r="BB5587" i="5" s="1"/>
  <c r="BA5588" i="5"/>
  <c r="BB5588" i="5" s="1"/>
  <c r="BA5589" i="5"/>
  <c r="BB5589" i="5" s="1"/>
  <c r="BA5590" i="5"/>
  <c r="BB5590" i="5" s="1"/>
  <c r="BA5591" i="5"/>
  <c r="BB5591" i="5" s="1"/>
  <c r="BA5592" i="5"/>
  <c r="BB5592" i="5" s="1"/>
  <c r="BA5593" i="5"/>
  <c r="BB5593" i="5" s="1"/>
  <c r="BA5594" i="5"/>
  <c r="BB5594" i="5" s="1"/>
  <c r="BA5595" i="5"/>
  <c r="BB5595" i="5" s="1"/>
  <c r="BA5596" i="5"/>
  <c r="BB5596" i="5" s="1"/>
  <c r="BA5597" i="5"/>
  <c r="BB5597" i="5" s="1"/>
  <c r="BA5598" i="5"/>
  <c r="BB5598" i="5" s="1"/>
  <c r="BA5599" i="5"/>
  <c r="BB5599" i="5" s="1"/>
  <c r="BA5600" i="5"/>
  <c r="BB5600" i="5" s="1"/>
  <c r="BA5601" i="5"/>
  <c r="BB5601" i="5" s="1"/>
  <c r="BA5602" i="5"/>
  <c r="BB5602" i="5" s="1"/>
  <c r="BA5603" i="5"/>
  <c r="BB5603" i="5" s="1"/>
  <c r="BA5604" i="5"/>
  <c r="BB5604" i="5" s="1"/>
  <c r="BA5605" i="5"/>
  <c r="BB5605" i="5" s="1"/>
  <c r="BA5606" i="5"/>
  <c r="BB5606" i="5" s="1"/>
  <c r="BA5607" i="5"/>
  <c r="BB5607" i="5" s="1"/>
  <c r="BA5608" i="5"/>
  <c r="BB5608" i="5" s="1"/>
  <c r="BA5609" i="5"/>
  <c r="BB5609" i="5" s="1"/>
  <c r="BA5610" i="5"/>
  <c r="BB5610" i="5" s="1"/>
  <c r="BA5611" i="5"/>
  <c r="BB5611" i="5" s="1"/>
  <c r="BA5612" i="5"/>
  <c r="BB5612" i="5" s="1"/>
  <c r="BA5613" i="5"/>
  <c r="BB5613" i="5" s="1"/>
  <c r="BA5614" i="5"/>
  <c r="BB5614" i="5" s="1"/>
  <c r="BA5615" i="5"/>
  <c r="BB5615" i="5" s="1"/>
  <c r="BA5616" i="5"/>
  <c r="BB5616" i="5" s="1"/>
  <c r="BA5617" i="5"/>
  <c r="BB5617" i="5" s="1"/>
  <c r="BA5618" i="5"/>
  <c r="BB5618" i="5" s="1"/>
  <c r="BA5619" i="5"/>
  <c r="BB5619" i="5" s="1"/>
  <c r="BA5620" i="5"/>
  <c r="BB5620" i="5" s="1"/>
  <c r="BA5621" i="5"/>
  <c r="BB5621" i="5" s="1"/>
  <c r="BA5622" i="5"/>
  <c r="BB5622" i="5" s="1"/>
  <c r="BA5623" i="5"/>
  <c r="BB5623" i="5" s="1"/>
  <c r="BA5624" i="5"/>
  <c r="BB5624" i="5" s="1"/>
  <c r="BA5625" i="5"/>
  <c r="BB5625" i="5" s="1"/>
  <c r="BA5626" i="5"/>
  <c r="BB5626" i="5" s="1"/>
  <c r="BA5627" i="5"/>
  <c r="BB5627" i="5" s="1"/>
  <c r="BA5628" i="5"/>
  <c r="BB5628" i="5" s="1"/>
  <c r="BA5629" i="5"/>
  <c r="BB5629" i="5" s="1"/>
  <c r="BA5630" i="5"/>
  <c r="BB5630" i="5" s="1"/>
  <c r="BA5631" i="5"/>
  <c r="BB5631" i="5" s="1"/>
  <c r="BA5632" i="5"/>
  <c r="BB5632" i="5" s="1"/>
  <c r="BA5633" i="5"/>
  <c r="BB5633" i="5" s="1"/>
  <c r="BA5634" i="5"/>
  <c r="BB5634" i="5" s="1"/>
  <c r="BA5635" i="5"/>
  <c r="BB5635" i="5" s="1"/>
  <c r="BA5636" i="5"/>
  <c r="BB5636" i="5" s="1"/>
  <c r="BA5637" i="5"/>
  <c r="BB5637" i="5" s="1"/>
  <c r="BA5638" i="5"/>
  <c r="BB5638" i="5" s="1"/>
  <c r="BA5639" i="5"/>
  <c r="BB5639" i="5" s="1"/>
  <c r="BA5640" i="5"/>
  <c r="BB5640" i="5" s="1"/>
  <c r="BA5641" i="5"/>
  <c r="BB5641" i="5" s="1"/>
  <c r="BA5642" i="5"/>
  <c r="BB5642" i="5" s="1"/>
  <c r="BA5643" i="5"/>
  <c r="BB5643" i="5" s="1"/>
  <c r="BA5644" i="5"/>
  <c r="BB5644" i="5" s="1"/>
  <c r="BA5645" i="5"/>
  <c r="BB5645" i="5" s="1"/>
  <c r="BA5646" i="5"/>
  <c r="BB5646" i="5" s="1"/>
  <c r="BA5647" i="5"/>
  <c r="BB5647" i="5" s="1"/>
  <c r="BA5648" i="5"/>
  <c r="BB5648" i="5" s="1"/>
  <c r="BA5649" i="5"/>
  <c r="BB5649" i="5" s="1"/>
  <c r="BA5650" i="5"/>
  <c r="BB5650" i="5" s="1"/>
  <c r="BA5651" i="5"/>
  <c r="BB5651" i="5" s="1"/>
  <c r="BA5652" i="5"/>
  <c r="BB5652" i="5" s="1"/>
  <c r="BA5653" i="5"/>
  <c r="BB5653" i="5" s="1"/>
  <c r="BA5654" i="5"/>
  <c r="BB5654" i="5" s="1"/>
  <c r="BA5655" i="5"/>
  <c r="BB5655" i="5" s="1"/>
  <c r="BA5656" i="5"/>
  <c r="BB5656" i="5" s="1"/>
  <c r="BA5657" i="5"/>
  <c r="BB5657" i="5" s="1"/>
  <c r="BA5658" i="5"/>
  <c r="BB5658" i="5" s="1"/>
  <c r="BA5659" i="5"/>
  <c r="BB5659" i="5" s="1"/>
  <c r="BA5660" i="5"/>
  <c r="BB5660" i="5" s="1"/>
  <c r="BA5661" i="5"/>
  <c r="BB5661" i="5" s="1"/>
  <c r="BA5662" i="5"/>
  <c r="BB5662" i="5" s="1"/>
  <c r="BA5663" i="5"/>
  <c r="BB5663" i="5" s="1"/>
  <c r="BA5664" i="5"/>
  <c r="BB5664" i="5" s="1"/>
  <c r="BA5665" i="5"/>
  <c r="BB5665" i="5" s="1"/>
  <c r="BA5666" i="5"/>
  <c r="BB5666" i="5" s="1"/>
  <c r="BA5667" i="5"/>
  <c r="BB5667" i="5" s="1"/>
  <c r="BA5668" i="5"/>
  <c r="BB5668" i="5" s="1"/>
  <c r="BA5669" i="5"/>
  <c r="BB5669" i="5" s="1"/>
  <c r="BA5670" i="5"/>
  <c r="BB5670" i="5" s="1"/>
  <c r="BA5671" i="5"/>
  <c r="BB5671" i="5" s="1"/>
  <c r="BA5672" i="5"/>
  <c r="BB5672" i="5" s="1"/>
  <c r="BA5673" i="5"/>
  <c r="BB5673" i="5" s="1"/>
  <c r="BA5674" i="5"/>
  <c r="BB5674" i="5" s="1"/>
  <c r="BA5675" i="5"/>
  <c r="BB5675" i="5" s="1"/>
  <c r="BA5676" i="5"/>
  <c r="BB5676" i="5" s="1"/>
  <c r="BA5677" i="5"/>
  <c r="BB5677" i="5" s="1"/>
  <c r="BA5678" i="5"/>
  <c r="BB5678" i="5" s="1"/>
  <c r="BA5679" i="5"/>
  <c r="BB5679" i="5" s="1"/>
  <c r="BA5680" i="5"/>
  <c r="BB5680" i="5" s="1"/>
  <c r="BA5681" i="5"/>
  <c r="BB5681" i="5" s="1"/>
  <c r="BA5682" i="5"/>
  <c r="BB5682" i="5" s="1"/>
  <c r="BA5683" i="5"/>
  <c r="BB5683" i="5" s="1"/>
  <c r="BA5684" i="5"/>
  <c r="BB5684" i="5" s="1"/>
  <c r="BA5685" i="5"/>
  <c r="BB5685" i="5" s="1"/>
  <c r="BA5686" i="5"/>
  <c r="BB5686" i="5" s="1"/>
  <c r="BA5687" i="5"/>
  <c r="BB5687" i="5" s="1"/>
  <c r="BA5688" i="5"/>
  <c r="BB5688" i="5" s="1"/>
  <c r="BA5689" i="5"/>
  <c r="BB5689" i="5" s="1"/>
  <c r="BA5690" i="5"/>
  <c r="BB5690" i="5" s="1"/>
  <c r="BA5691" i="5"/>
  <c r="BB5691" i="5" s="1"/>
  <c r="BA5692" i="5"/>
  <c r="BB5692" i="5" s="1"/>
  <c r="BA5693" i="5"/>
  <c r="BB5693" i="5" s="1"/>
  <c r="BA5694" i="5"/>
  <c r="BB5694" i="5" s="1"/>
  <c r="BA5695" i="5"/>
  <c r="BB5695" i="5" s="1"/>
  <c r="BA5696" i="5"/>
  <c r="BB5696" i="5" s="1"/>
  <c r="BA5697" i="5"/>
  <c r="BB5697" i="5" s="1"/>
  <c r="BA5698" i="5"/>
  <c r="BB5698" i="5" s="1"/>
  <c r="BA5699" i="5"/>
  <c r="BB5699" i="5" s="1"/>
  <c r="BA5700" i="5"/>
  <c r="BB5700" i="5" s="1"/>
  <c r="BA5701" i="5"/>
  <c r="BB5701" i="5" s="1"/>
  <c r="BA5702" i="5"/>
  <c r="BB5702" i="5" s="1"/>
  <c r="BA5703" i="5"/>
  <c r="BB5703" i="5" s="1"/>
  <c r="BA5704" i="5"/>
  <c r="BB5704" i="5" s="1"/>
  <c r="BA5705" i="5"/>
  <c r="BB5705" i="5" s="1"/>
  <c r="BA5706" i="5"/>
  <c r="BB5706" i="5" s="1"/>
  <c r="BA5707" i="5"/>
  <c r="BB5707" i="5" s="1"/>
  <c r="BA5708" i="5"/>
  <c r="BB5708" i="5" s="1"/>
  <c r="BA5709" i="5"/>
  <c r="BB5709" i="5" s="1"/>
  <c r="BA5710" i="5"/>
  <c r="BB5710" i="5" s="1"/>
  <c r="BA5711" i="5"/>
  <c r="BB5711" i="5" s="1"/>
  <c r="BA5712" i="5"/>
  <c r="BB5712" i="5" s="1"/>
  <c r="BA5713" i="5"/>
  <c r="BB5713" i="5" s="1"/>
  <c r="BA5714" i="5"/>
  <c r="BB5714" i="5" s="1"/>
  <c r="BA5715" i="5"/>
  <c r="BB5715" i="5" s="1"/>
  <c r="BA5716" i="5"/>
  <c r="BB5716" i="5" s="1"/>
  <c r="BA5717" i="5"/>
  <c r="BB5717" i="5" s="1"/>
  <c r="BA5718" i="5"/>
  <c r="BB5718" i="5" s="1"/>
  <c r="BA5719" i="5"/>
  <c r="BB5719" i="5" s="1"/>
  <c r="BA5720" i="5"/>
  <c r="BB5720" i="5" s="1"/>
  <c r="BA5721" i="5"/>
  <c r="BB5721" i="5" s="1"/>
  <c r="BA5722" i="5"/>
  <c r="BB5722" i="5" s="1"/>
  <c r="BA5723" i="5"/>
  <c r="BB5723" i="5" s="1"/>
  <c r="BA5724" i="5"/>
  <c r="BB5724" i="5" s="1"/>
  <c r="BA5725" i="5"/>
  <c r="BB5725" i="5" s="1"/>
  <c r="BA5726" i="5"/>
  <c r="BB5726" i="5" s="1"/>
  <c r="BA5727" i="5"/>
  <c r="BB5727" i="5" s="1"/>
  <c r="BA5728" i="5"/>
  <c r="BB5728" i="5" s="1"/>
  <c r="BA5729" i="5"/>
  <c r="BB5729" i="5" s="1"/>
  <c r="BA5730" i="5"/>
  <c r="BB5730" i="5" s="1"/>
  <c r="BA5731" i="5"/>
  <c r="BB5731" i="5" s="1"/>
  <c r="BA5732" i="5"/>
  <c r="BB5732" i="5" s="1"/>
  <c r="BA5733" i="5"/>
  <c r="BB5733" i="5" s="1"/>
  <c r="BA5734" i="5"/>
  <c r="BB5734" i="5" s="1"/>
  <c r="BA5735" i="5"/>
  <c r="BB5735" i="5" s="1"/>
  <c r="BA5736" i="5"/>
  <c r="BB5736" i="5" s="1"/>
  <c r="BA5737" i="5"/>
  <c r="BB5737" i="5" s="1"/>
  <c r="BA5738" i="5"/>
  <c r="BB5738" i="5" s="1"/>
  <c r="BA5739" i="5"/>
  <c r="BB5739" i="5" s="1"/>
  <c r="BA5740" i="5"/>
  <c r="BB5740" i="5" s="1"/>
  <c r="BA5741" i="5"/>
  <c r="BB5741" i="5" s="1"/>
  <c r="BA5742" i="5"/>
  <c r="BB5742" i="5" s="1"/>
  <c r="BA5743" i="5"/>
  <c r="BB5743" i="5" s="1"/>
  <c r="BA5744" i="5"/>
  <c r="BB5744" i="5" s="1"/>
  <c r="BA5745" i="5"/>
  <c r="BB5745" i="5" s="1"/>
  <c r="BA5746" i="5"/>
  <c r="BB5746" i="5" s="1"/>
  <c r="BA5747" i="5"/>
  <c r="BB5747" i="5" s="1"/>
  <c r="BA5748" i="5"/>
  <c r="BB5748" i="5" s="1"/>
  <c r="BA5749" i="5"/>
  <c r="BB5749" i="5" s="1"/>
  <c r="BA5750" i="5"/>
  <c r="BB5750" i="5" s="1"/>
  <c r="BA5751" i="5"/>
  <c r="BB5751" i="5" s="1"/>
  <c r="BA5752" i="5"/>
  <c r="BB5752" i="5" s="1"/>
  <c r="BA5753" i="5"/>
  <c r="BB5753" i="5" s="1"/>
  <c r="BA5754" i="5"/>
  <c r="BB5754" i="5" s="1"/>
  <c r="BA5755" i="5"/>
  <c r="BB5755" i="5" s="1"/>
  <c r="BA5756" i="5"/>
  <c r="BB5756" i="5" s="1"/>
  <c r="BA5757" i="5"/>
  <c r="BB5757" i="5" s="1"/>
  <c r="BA5758" i="5"/>
  <c r="BB5758" i="5" s="1"/>
  <c r="BA5759" i="5"/>
  <c r="BB5759" i="5" s="1"/>
  <c r="BA5760" i="5"/>
  <c r="BB5760" i="5" s="1"/>
  <c r="BA5761" i="5"/>
  <c r="BB5761" i="5" s="1"/>
  <c r="BA5762" i="5"/>
  <c r="BB5762" i="5" s="1"/>
  <c r="BA5763" i="5"/>
  <c r="BB5763" i="5" s="1"/>
  <c r="BA5764" i="5"/>
  <c r="BB5764" i="5" s="1"/>
  <c r="BA5765" i="5"/>
  <c r="BB5765" i="5" s="1"/>
  <c r="BA5766" i="5"/>
  <c r="BB5766" i="5" s="1"/>
  <c r="BA5767" i="5"/>
  <c r="BB5767" i="5" s="1"/>
  <c r="BA5768" i="5"/>
  <c r="BB5768" i="5" s="1"/>
  <c r="BA5769" i="5"/>
  <c r="BB5769" i="5" s="1"/>
  <c r="BA5770" i="5"/>
  <c r="BB5770" i="5" s="1"/>
  <c r="BA5771" i="5"/>
  <c r="BB5771" i="5" s="1"/>
  <c r="BA5772" i="5"/>
  <c r="BB5772" i="5" s="1"/>
  <c r="BA5773" i="5"/>
  <c r="BB5773" i="5" s="1"/>
  <c r="BA5774" i="5"/>
  <c r="BB5774" i="5" s="1"/>
  <c r="BA5775" i="5"/>
  <c r="BB5775" i="5" s="1"/>
  <c r="BA5776" i="5"/>
  <c r="BB5776" i="5" s="1"/>
  <c r="BA5777" i="5"/>
  <c r="BB5777" i="5" s="1"/>
  <c r="BA5778" i="5"/>
  <c r="BB5778" i="5" s="1"/>
  <c r="BA5779" i="5"/>
  <c r="BB5779" i="5" s="1"/>
  <c r="BA5780" i="5"/>
  <c r="BB5780" i="5" s="1"/>
  <c r="BA5781" i="5"/>
  <c r="BB5781" i="5" s="1"/>
  <c r="BA5782" i="5"/>
  <c r="BB5782" i="5" s="1"/>
  <c r="BA5783" i="5"/>
  <c r="BB5783" i="5" s="1"/>
  <c r="BA5784" i="5"/>
  <c r="BB5784" i="5" s="1"/>
  <c r="BA5785" i="5"/>
  <c r="BB5785" i="5" s="1"/>
  <c r="BA5786" i="5"/>
  <c r="BB5786" i="5" s="1"/>
  <c r="BA5787" i="5"/>
  <c r="BB5787" i="5" s="1"/>
  <c r="BA5788" i="5"/>
  <c r="BB5788" i="5" s="1"/>
  <c r="BA5789" i="5"/>
  <c r="BB5789" i="5" s="1"/>
  <c r="BA5790" i="5"/>
  <c r="BB5790" i="5" s="1"/>
  <c r="BA5791" i="5"/>
  <c r="BB5791" i="5" s="1"/>
  <c r="BA5792" i="5"/>
  <c r="BB5792" i="5" s="1"/>
  <c r="BA5793" i="5"/>
  <c r="BB5793" i="5" s="1"/>
  <c r="BA5794" i="5"/>
  <c r="BB5794" i="5" s="1"/>
  <c r="BA5795" i="5"/>
  <c r="BB5795" i="5" s="1"/>
  <c r="BA5796" i="5"/>
  <c r="BB5796" i="5" s="1"/>
  <c r="BA5797" i="5"/>
  <c r="BB5797" i="5" s="1"/>
  <c r="BA5798" i="5"/>
  <c r="BB5798" i="5" s="1"/>
  <c r="BA5799" i="5"/>
  <c r="BB5799" i="5" s="1"/>
  <c r="BA5800" i="5"/>
  <c r="BB5800" i="5" s="1"/>
  <c r="BA5801" i="5"/>
  <c r="BB5801" i="5" s="1"/>
  <c r="BA5802" i="5"/>
  <c r="BB5802" i="5" s="1"/>
  <c r="BA5803" i="5"/>
  <c r="BB5803" i="5" s="1"/>
  <c r="BA5804" i="5"/>
  <c r="BB5804" i="5" s="1"/>
  <c r="BA5805" i="5"/>
  <c r="BB5805" i="5" s="1"/>
  <c r="BA5806" i="5"/>
  <c r="BB5806" i="5" s="1"/>
  <c r="BA5807" i="5"/>
  <c r="BB5807" i="5" s="1"/>
  <c r="BA5808" i="5"/>
  <c r="BB5808" i="5" s="1"/>
  <c r="BA5809" i="5"/>
  <c r="BB5809" i="5" s="1"/>
  <c r="BA5810" i="5"/>
  <c r="BB5810" i="5" s="1"/>
  <c r="BA5811" i="5"/>
  <c r="BB5811" i="5" s="1"/>
  <c r="BA5812" i="5"/>
  <c r="BB5812" i="5" s="1"/>
  <c r="BA5813" i="5"/>
  <c r="BB5813" i="5" s="1"/>
  <c r="BA5814" i="5"/>
  <c r="BB5814" i="5" s="1"/>
  <c r="BA5815" i="5"/>
  <c r="BB5815" i="5" s="1"/>
  <c r="BA5816" i="5"/>
  <c r="BB5816" i="5" s="1"/>
  <c r="BA5817" i="5"/>
  <c r="BB5817" i="5" s="1"/>
  <c r="BA5818" i="5"/>
  <c r="BB5818" i="5" s="1"/>
  <c r="BA5819" i="5"/>
  <c r="BB5819" i="5" s="1"/>
  <c r="BA5820" i="5"/>
  <c r="BB5820" i="5" s="1"/>
  <c r="BA5821" i="5"/>
  <c r="BB5821" i="5" s="1"/>
  <c r="BA5822" i="5"/>
  <c r="BB5822" i="5" s="1"/>
  <c r="BA5823" i="5"/>
  <c r="BB5823" i="5" s="1"/>
  <c r="BA5824" i="5"/>
  <c r="BB5824" i="5" s="1"/>
  <c r="BA5825" i="5"/>
  <c r="BB5825" i="5" s="1"/>
  <c r="BA5826" i="5"/>
  <c r="BB5826" i="5" s="1"/>
  <c r="BA5827" i="5"/>
  <c r="BB5827" i="5" s="1"/>
  <c r="BA5828" i="5"/>
  <c r="BB5828" i="5" s="1"/>
  <c r="BA5829" i="5"/>
  <c r="BB5829" i="5" s="1"/>
  <c r="BA5830" i="5"/>
  <c r="BB5830" i="5" s="1"/>
  <c r="BA5831" i="5"/>
  <c r="BB5831" i="5" s="1"/>
  <c r="BA5832" i="5"/>
  <c r="BB5832" i="5" s="1"/>
  <c r="BA5833" i="5"/>
  <c r="BB5833" i="5" s="1"/>
  <c r="BA5834" i="5"/>
  <c r="BB5834" i="5" s="1"/>
  <c r="BA5835" i="5"/>
  <c r="BB5835" i="5" s="1"/>
  <c r="BA5836" i="5"/>
  <c r="BB5836" i="5" s="1"/>
  <c r="BA5837" i="5"/>
  <c r="BB5837" i="5" s="1"/>
  <c r="BA5838" i="5"/>
  <c r="BB5838" i="5" s="1"/>
  <c r="BA5839" i="5"/>
  <c r="BB5839" i="5" s="1"/>
  <c r="BA5840" i="5"/>
  <c r="BB5840" i="5" s="1"/>
  <c r="BA5841" i="5"/>
  <c r="BB5841" i="5" s="1"/>
  <c r="BA5842" i="5"/>
  <c r="BB5842" i="5" s="1"/>
  <c r="BA5843" i="5"/>
  <c r="BB5843" i="5" s="1"/>
  <c r="BA5844" i="5"/>
  <c r="BB5844" i="5" s="1"/>
  <c r="BA5845" i="5"/>
  <c r="BB5845" i="5" s="1"/>
  <c r="BA5846" i="5"/>
  <c r="BB5846" i="5" s="1"/>
  <c r="BA5847" i="5"/>
  <c r="BB5847" i="5" s="1"/>
  <c r="BA5848" i="5"/>
  <c r="BB5848" i="5" s="1"/>
  <c r="BA5849" i="5"/>
  <c r="BB5849" i="5" s="1"/>
  <c r="BA5850" i="5"/>
  <c r="BB5850" i="5" s="1"/>
  <c r="BA5851" i="5"/>
  <c r="BB5851" i="5" s="1"/>
  <c r="BA5852" i="5"/>
  <c r="BB5852" i="5" s="1"/>
  <c r="BA5853" i="5"/>
  <c r="BB5853" i="5" s="1"/>
  <c r="BA5854" i="5"/>
  <c r="BB5854" i="5" s="1"/>
  <c r="BA5855" i="5"/>
  <c r="BB5855" i="5" s="1"/>
  <c r="BA5856" i="5"/>
  <c r="BB5856" i="5" s="1"/>
  <c r="BA5857" i="5"/>
  <c r="BB5857" i="5" s="1"/>
  <c r="BA5858" i="5"/>
  <c r="BB5858" i="5" s="1"/>
  <c r="BA5859" i="5"/>
  <c r="BB5859" i="5" s="1"/>
  <c r="BA5860" i="5"/>
  <c r="BB5860" i="5" s="1"/>
  <c r="BA5861" i="5"/>
  <c r="BB5861" i="5" s="1"/>
  <c r="BA5862" i="5"/>
  <c r="BB5862" i="5" s="1"/>
  <c r="BA5863" i="5"/>
  <c r="BB5863" i="5" s="1"/>
  <c r="BA5864" i="5"/>
  <c r="BB5864" i="5" s="1"/>
  <c r="BA5865" i="5"/>
  <c r="BB5865" i="5" s="1"/>
  <c r="BA5866" i="5"/>
  <c r="BB5866" i="5" s="1"/>
  <c r="BA5867" i="5"/>
  <c r="BB5867" i="5" s="1"/>
  <c r="BA5868" i="5"/>
  <c r="BB5868" i="5" s="1"/>
  <c r="BA5869" i="5"/>
  <c r="BB5869" i="5" s="1"/>
  <c r="BA5870" i="5"/>
  <c r="BB5870" i="5" s="1"/>
  <c r="BA5871" i="5"/>
  <c r="BB5871" i="5" s="1"/>
  <c r="BA5872" i="5"/>
  <c r="BB5872" i="5" s="1"/>
  <c r="BA5873" i="5"/>
  <c r="BB5873" i="5" s="1"/>
  <c r="BA5874" i="5"/>
  <c r="BB5874" i="5" s="1"/>
  <c r="BA5875" i="5"/>
  <c r="BB5875" i="5" s="1"/>
  <c r="BA5876" i="5"/>
  <c r="BB5876" i="5" s="1"/>
  <c r="BA5877" i="5"/>
  <c r="BB5877" i="5" s="1"/>
  <c r="BA5878" i="5"/>
  <c r="BB5878" i="5" s="1"/>
  <c r="BA5879" i="5"/>
  <c r="BB5879" i="5" s="1"/>
  <c r="BA5880" i="5"/>
  <c r="BB5880" i="5" s="1"/>
  <c r="BA5881" i="5"/>
  <c r="BB5881" i="5" s="1"/>
  <c r="BA5882" i="5"/>
  <c r="BB5882" i="5" s="1"/>
  <c r="BA5883" i="5"/>
  <c r="BB5883" i="5" s="1"/>
  <c r="BA5884" i="5"/>
  <c r="BB5884" i="5" s="1"/>
  <c r="BA5885" i="5"/>
  <c r="BB5885" i="5" s="1"/>
  <c r="BA5886" i="5"/>
  <c r="BB5886" i="5" s="1"/>
  <c r="BA5887" i="5"/>
  <c r="BB5887" i="5" s="1"/>
  <c r="BA5888" i="5"/>
  <c r="BB5888" i="5" s="1"/>
  <c r="BA5889" i="5"/>
  <c r="BB5889" i="5" s="1"/>
  <c r="BA5890" i="5"/>
  <c r="BB5890" i="5" s="1"/>
  <c r="BA5891" i="5"/>
  <c r="BB5891" i="5" s="1"/>
  <c r="BA5892" i="5"/>
  <c r="BB5892" i="5" s="1"/>
  <c r="BA5893" i="5"/>
  <c r="BB5893" i="5" s="1"/>
  <c r="BA5894" i="5"/>
  <c r="BB5894" i="5" s="1"/>
  <c r="BA5895" i="5"/>
  <c r="BB5895" i="5" s="1"/>
  <c r="BA5896" i="5"/>
  <c r="BB5896" i="5" s="1"/>
  <c r="BA5897" i="5"/>
  <c r="BB5897" i="5" s="1"/>
  <c r="BA5898" i="5"/>
  <c r="BB5898" i="5" s="1"/>
  <c r="BA5899" i="5"/>
  <c r="BB5899" i="5" s="1"/>
  <c r="BA5900" i="5"/>
  <c r="BB5900" i="5" s="1"/>
  <c r="BA5901" i="5"/>
  <c r="BB5901" i="5" s="1"/>
  <c r="BA5902" i="5"/>
  <c r="BB5902" i="5" s="1"/>
  <c r="BA5903" i="5"/>
  <c r="BB5903" i="5" s="1"/>
  <c r="BA5904" i="5"/>
  <c r="BB5904" i="5" s="1"/>
  <c r="BA5905" i="5"/>
  <c r="BB5905" i="5" s="1"/>
  <c r="BA5906" i="5"/>
  <c r="BB5906" i="5" s="1"/>
  <c r="BA5907" i="5"/>
  <c r="BB5907" i="5" s="1"/>
  <c r="BA5908" i="5"/>
  <c r="BB5908" i="5" s="1"/>
  <c r="BA5909" i="5"/>
  <c r="BB5909" i="5" s="1"/>
  <c r="BA5910" i="5"/>
  <c r="BB5910" i="5" s="1"/>
  <c r="BA5911" i="5"/>
  <c r="BB5911" i="5" s="1"/>
  <c r="BA5912" i="5"/>
  <c r="BB5912" i="5" s="1"/>
  <c r="BA5913" i="5"/>
  <c r="BB5913" i="5" s="1"/>
  <c r="BA5914" i="5"/>
  <c r="BB5914" i="5" s="1"/>
  <c r="BA5915" i="5"/>
  <c r="BB5915" i="5" s="1"/>
  <c r="BA5916" i="5"/>
  <c r="BB5916" i="5" s="1"/>
  <c r="BA5917" i="5"/>
  <c r="BB5917" i="5" s="1"/>
  <c r="BA5918" i="5"/>
  <c r="BB5918" i="5" s="1"/>
  <c r="BA5919" i="5"/>
  <c r="BB5919" i="5" s="1"/>
  <c r="BA5920" i="5"/>
  <c r="BB5920" i="5" s="1"/>
  <c r="BA5921" i="5"/>
  <c r="BB5921" i="5" s="1"/>
  <c r="BA5922" i="5"/>
  <c r="BB5922" i="5" s="1"/>
  <c r="BA5923" i="5"/>
  <c r="BB5923" i="5" s="1"/>
  <c r="BA5924" i="5"/>
  <c r="BB5924" i="5" s="1"/>
  <c r="BA5925" i="5"/>
  <c r="BB5925" i="5" s="1"/>
  <c r="BA5926" i="5"/>
  <c r="BB5926" i="5" s="1"/>
  <c r="BA5927" i="5"/>
  <c r="BB5927" i="5" s="1"/>
  <c r="BA5928" i="5"/>
  <c r="BB5928" i="5" s="1"/>
  <c r="BA5929" i="5"/>
  <c r="BB5929" i="5" s="1"/>
  <c r="BA5930" i="5"/>
  <c r="BB5930" i="5" s="1"/>
  <c r="BA5931" i="5"/>
  <c r="BB5931" i="5" s="1"/>
  <c r="BA5932" i="5"/>
  <c r="BB5932" i="5" s="1"/>
  <c r="BA5933" i="5"/>
  <c r="BB5933" i="5" s="1"/>
  <c r="BA5934" i="5"/>
  <c r="BB5934" i="5" s="1"/>
  <c r="BA5935" i="5"/>
  <c r="BB5935" i="5" s="1"/>
  <c r="BA5936" i="5"/>
  <c r="BB5936" i="5" s="1"/>
  <c r="BA5937" i="5"/>
  <c r="BB5937" i="5" s="1"/>
  <c r="BA5938" i="5"/>
  <c r="BB5938" i="5" s="1"/>
  <c r="BA5939" i="5"/>
  <c r="BB5939" i="5" s="1"/>
  <c r="BA5940" i="5"/>
  <c r="BB5940" i="5" s="1"/>
  <c r="BA5941" i="5"/>
  <c r="BB5941" i="5" s="1"/>
  <c r="BA5942" i="5"/>
  <c r="BB5942" i="5" s="1"/>
  <c r="BA5943" i="5"/>
  <c r="BB5943" i="5" s="1"/>
  <c r="BA5944" i="5"/>
  <c r="BB5944" i="5" s="1"/>
  <c r="BA5945" i="5"/>
  <c r="BB5945" i="5" s="1"/>
  <c r="BA5946" i="5"/>
  <c r="BB5946" i="5" s="1"/>
  <c r="BA5947" i="5"/>
  <c r="BB5947" i="5" s="1"/>
  <c r="BA5948" i="5"/>
  <c r="BB5948" i="5" s="1"/>
  <c r="BA5949" i="5"/>
  <c r="BB5949" i="5" s="1"/>
  <c r="BA5950" i="5"/>
  <c r="BB5950" i="5" s="1"/>
  <c r="BA5951" i="5"/>
  <c r="BB5951" i="5" s="1"/>
  <c r="BA5952" i="5"/>
  <c r="BB5952" i="5" s="1"/>
  <c r="BA5953" i="5"/>
  <c r="BB5953" i="5" s="1"/>
  <c r="BA5954" i="5"/>
  <c r="BB5954" i="5" s="1"/>
  <c r="BA5955" i="5"/>
  <c r="BB5955" i="5" s="1"/>
  <c r="BA5956" i="5"/>
  <c r="BB5956" i="5" s="1"/>
  <c r="BA5957" i="5"/>
  <c r="BB5957" i="5" s="1"/>
  <c r="BA5958" i="5"/>
  <c r="BB5958" i="5" s="1"/>
  <c r="BA5959" i="5"/>
  <c r="BB5959" i="5" s="1"/>
  <c r="BA5960" i="5"/>
  <c r="BB5960" i="5" s="1"/>
  <c r="BA5961" i="5"/>
  <c r="BB5961" i="5" s="1"/>
  <c r="BA5962" i="5"/>
  <c r="BB5962" i="5" s="1"/>
  <c r="BA5963" i="5"/>
  <c r="BB5963" i="5" s="1"/>
  <c r="BA5964" i="5"/>
  <c r="BB5964" i="5" s="1"/>
  <c r="BA5965" i="5"/>
  <c r="BB5965" i="5" s="1"/>
  <c r="BA5966" i="5"/>
  <c r="BB5966" i="5" s="1"/>
  <c r="BA5967" i="5"/>
  <c r="BB5967" i="5" s="1"/>
  <c r="BA5968" i="5"/>
  <c r="BB5968" i="5" s="1"/>
  <c r="BA5969" i="5"/>
  <c r="BB5969" i="5" s="1"/>
  <c r="BA5970" i="5"/>
  <c r="BB5970" i="5" s="1"/>
  <c r="BA5971" i="5"/>
  <c r="BB5971" i="5" s="1"/>
  <c r="BA5972" i="5"/>
  <c r="BB5972" i="5" s="1"/>
  <c r="BA5973" i="5"/>
  <c r="BB5973" i="5" s="1"/>
  <c r="BA5974" i="5"/>
  <c r="BB5974" i="5" s="1"/>
  <c r="BA5975" i="5"/>
  <c r="BB5975" i="5" s="1"/>
  <c r="BA5976" i="5"/>
  <c r="BB5976" i="5" s="1"/>
  <c r="BA5977" i="5"/>
  <c r="BB5977" i="5" s="1"/>
  <c r="BA5978" i="5"/>
  <c r="BB5978" i="5" s="1"/>
  <c r="BA5979" i="5"/>
  <c r="BB5979" i="5" s="1"/>
  <c r="BA5980" i="5"/>
  <c r="BB5980" i="5" s="1"/>
  <c r="BA5981" i="5"/>
  <c r="BB5981" i="5" s="1"/>
  <c r="BA5982" i="5"/>
  <c r="BB5982" i="5" s="1"/>
  <c r="BA5983" i="5"/>
  <c r="BB5983" i="5" s="1"/>
  <c r="BA5984" i="5"/>
  <c r="BB5984" i="5" s="1"/>
  <c r="BA5985" i="5"/>
  <c r="BB5985" i="5" s="1"/>
  <c r="BA5986" i="5"/>
  <c r="BB5986" i="5" s="1"/>
  <c r="BA5987" i="5"/>
  <c r="BB5987" i="5" s="1"/>
  <c r="BA5988" i="5"/>
  <c r="BB5988" i="5" s="1"/>
  <c r="BA5989" i="5"/>
  <c r="BB5989" i="5" s="1"/>
  <c r="BA5990" i="5"/>
  <c r="BB5990" i="5" s="1"/>
  <c r="BA5991" i="5"/>
  <c r="BB5991" i="5" s="1"/>
  <c r="BA5992" i="5"/>
  <c r="BB5992" i="5" s="1"/>
  <c r="BA5993" i="5"/>
  <c r="BB5993" i="5" s="1"/>
  <c r="BA5994" i="5"/>
  <c r="BB5994" i="5" s="1"/>
  <c r="BA5995" i="5"/>
  <c r="BB5995" i="5" s="1"/>
  <c r="BA5996" i="5"/>
  <c r="BB5996" i="5" s="1"/>
  <c r="BA5997" i="5"/>
  <c r="BB5997" i="5" s="1"/>
  <c r="BA5998" i="5"/>
  <c r="BB5998" i="5" s="1"/>
  <c r="BB5507" i="4"/>
  <c r="BC5507" i="4" s="1"/>
  <c r="BB5510" i="4"/>
  <c r="BC5510" i="4" s="1"/>
  <c r="BB5511" i="4"/>
  <c r="BC5511" i="4" s="1"/>
  <c r="BB5512" i="4"/>
  <c r="BC5512" i="4" s="1"/>
  <c r="BB5513" i="4"/>
  <c r="BC5513" i="4" s="1"/>
  <c r="BB5514" i="4"/>
  <c r="BC5514" i="4" s="1"/>
  <c r="BB5515" i="4"/>
  <c r="BC5515" i="4" s="1"/>
  <c r="BB5516" i="4"/>
  <c r="BC5516" i="4" s="1"/>
  <c r="BB5517" i="4"/>
  <c r="BC5517" i="4" s="1"/>
  <c r="BB5518" i="4"/>
  <c r="BC5518" i="4" s="1"/>
  <c r="BB5519" i="4"/>
  <c r="BC5519" i="4" s="1"/>
  <c r="BB5520" i="4"/>
  <c r="BC5520" i="4" s="1"/>
  <c r="BB5521" i="4"/>
  <c r="BC5521" i="4" s="1"/>
  <c r="BB5522" i="4"/>
  <c r="BC5522" i="4" s="1"/>
  <c r="BB5523" i="4"/>
  <c r="BC5523" i="4" s="1"/>
  <c r="BB5524" i="4"/>
  <c r="BC5524" i="4" s="1"/>
  <c r="BB5525" i="4"/>
  <c r="BC5525" i="4" s="1"/>
  <c r="BB5526" i="4"/>
  <c r="BC5526" i="4" s="1"/>
  <c r="BB5527" i="4"/>
  <c r="BC5527" i="4" s="1"/>
  <c r="BB5528" i="4"/>
  <c r="BC5528" i="4" s="1"/>
  <c r="BB5529" i="4"/>
  <c r="BC5529" i="4" s="1"/>
  <c r="BB5530" i="4"/>
  <c r="BC5530" i="4" s="1"/>
  <c r="BB5531" i="4"/>
  <c r="BC5531" i="4" s="1"/>
  <c r="BB5532" i="4"/>
  <c r="BC5532" i="4" s="1"/>
  <c r="BB5533" i="4"/>
  <c r="BC5533" i="4" s="1"/>
  <c r="BB5534" i="4"/>
  <c r="BC5534" i="4" s="1"/>
  <c r="BB5535" i="4"/>
  <c r="BC5535" i="4" s="1"/>
  <c r="BB5536" i="4"/>
  <c r="BC5536" i="4" s="1"/>
  <c r="BB5537" i="4"/>
  <c r="BC5537" i="4" s="1"/>
  <c r="BB5538" i="4"/>
  <c r="BC5538" i="4" s="1"/>
  <c r="BB5539" i="4"/>
  <c r="BC5539" i="4" s="1"/>
  <c r="BB5540" i="4"/>
  <c r="BC5540" i="4" s="1"/>
  <c r="BB5541" i="4"/>
  <c r="BC5541" i="4" s="1"/>
  <c r="BB5542" i="4"/>
  <c r="BC5542" i="4" s="1"/>
  <c r="BB5543" i="4"/>
  <c r="BC5543" i="4" s="1"/>
  <c r="BB5544" i="4"/>
  <c r="BC5544" i="4" s="1"/>
  <c r="BB5545" i="4"/>
  <c r="BC5545" i="4" s="1"/>
  <c r="BB5546" i="4"/>
  <c r="BC5546" i="4" s="1"/>
  <c r="BB5547" i="4"/>
  <c r="BC5547" i="4" s="1"/>
  <c r="BB5548" i="4"/>
  <c r="BC5548" i="4" s="1"/>
  <c r="BB5549" i="4"/>
  <c r="BC5549" i="4" s="1"/>
  <c r="BB5550" i="4"/>
  <c r="BC5550" i="4" s="1"/>
  <c r="BB5551" i="4"/>
  <c r="BC5551" i="4" s="1"/>
  <c r="BB5552" i="4"/>
  <c r="BC5552" i="4" s="1"/>
  <c r="BB5553" i="4"/>
  <c r="BC5553" i="4" s="1"/>
  <c r="BB5554" i="4"/>
  <c r="BC5554" i="4" s="1"/>
  <c r="BB5555" i="4"/>
  <c r="BC5555" i="4" s="1"/>
  <c r="BB5556" i="4"/>
  <c r="BC5556" i="4" s="1"/>
  <c r="BB5557" i="4"/>
  <c r="BC5557" i="4" s="1"/>
  <c r="BB5558" i="4"/>
  <c r="BC5558" i="4" s="1"/>
  <c r="BB5559" i="4"/>
  <c r="BC5559" i="4" s="1"/>
  <c r="BB5560" i="4"/>
  <c r="BC5560" i="4" s="1"/>
  <c r="BB5561" i="4"/>
  <c r="BC5561" i="4" s="1"/>
  <c r="BB5562" i="4"/>
  <c r="BC5562" i="4" s="1"/>
  <c r="BB5563" i="4"/>
  <c r="BC5563" i="4" s="1"/>
  <c r="BB5564" i="4"/>
  <c r="BC5564" i="4" s="1"/>
  <c r="BB5565" i="4"/>
  <c r="BC5565" i="4" s="1"/>
  <c r="BB5566" i="4"/>
  <c r="BC5566" i="4" s="1"/>
  <c r="BB5567" i="4"/>
  <c r="BC5567" i="4" s="1"/>
  <c r="BB5568" i="4"/>
  <c r="BC5568" i="4" s="1"/>
  <c r="BB5569" i="4"/>
  <c r="BC5569" i="4" s="1"/>
  <c r="BB5570" i="4"/>
  <c r="BC5570" i="4" s="1"/>
  <c r="BB5571" i="4"/>
  <c r="BC5571" i="4" s="1"/>
  <c r="BB5572" i="4"/>
  <c r="BC5572" i="4" s="1"/>
  <c r="BB5573" i="4"/>
  <c r="BC5573" i="4" s="1"/>
  <c r="BB5574" i="4"/>
  <c r="BC5574" i="4" s="1"/>
  <c r="BB5575" i="4"/>
  <c r="BC5575" i="4" s="1"/>
  <c r="BB5576" i="4"/>
  <c r="BC5576" i="4" s="1"/>
  <c r="BB5577" i="4"/>
  <c r="BC5577" i="4" s="1"/>
  <c r="BB5578" i="4"/>
  <c r="BC5578" i="4" s="1"/>
  <c r="BB5579" i="4"/>
  <c r="BC5579" i="4" s="1"/>
  <c r="BB5580" i="4"/>
  <c r="BC5580" i="4" s="1"/>
  <c r="BB5581" i="4"/>
  <c r="BC5581" i="4" s="1"/>
  <c r="BB5582" i="4"/>
  <c r="BC5582" i="4" s="1"/>
  <c r="BB5583" i="4"/>
  <c r="BC5583" i="4" s="1"/>
  <c r="BB5584" i="4"/>
  <c r="BC5584" i="4" s="1"/>
  <c r="BB5585" i="4"/>
  <c r="BC5585" i="4" s="1"/>
  <c r="BB5586" i="4"/>
  <c r="BC5586" i="4" s="1"/>
  <c r="BB5587" i="4"/>
  <c r="BC5587" i="4" s="1"/>
  <c r="BB5588" i="4"/>
  <c r="BC5588" i="4" s="1"/>
  <c r="BB5589" i="4"/>
  <c r="BC5589" i="4" s="1"/>
  <c r="BB5590" i="4"/>
  <c r="BC5590" i="4" s="1"/>
  <c r="BB5591" i="4"/>
  <c r="BC5591" i="4" s="1"/>
  <c r="BB5592" i="4"/>
  <c r="BC5592" i="4" s="1"/>
  <c r="BB5593" i="4"/>
  <c r="BC5593" i="4" s="1"/>
  <c r="BB5594" i="4"/>
  <c r="BC5594" i="4" s="1"/>
  <c r="BB5595" i="4"/>
  <c r="BC5595" i="4" s="1"/>
  <c r="BB5596" i="4"/>
  <c r="BC5596" i="4" s="1"/>
  <c r="BB5597" i="4"/>
  <c r="BC5597" i="4" s="1"/>
  <c r="BB5598" i="4"/>
  <c r="BC5598" i="4" s="1"/>
  <c r="BB5599" i="4"/>
  <c r="BC5599" i="4" s="1"/>
  <c r="BB5600" i="4"/>
  <c r="BC5600" i="4" s="1"/>
  <c r="BB5601" i="4"/>
  <c r="BC5601" i="4" s="1"/>
  <c r="BB5602" i="4"/>
  <c r="BC5602" i="4" s="1"/>
  <c r="BB5603" i="4"/>
  <c r="BC5603" i="4" s="1"/>
  <c r="BB5604" i="4"/>
  <c r="BC5604" i="4" s="1"/>
  <c r="BB5605" i="4"/>
  <c r="BC5605" i="4" s="1"/>
  <c r="BB5606" i="4"/>
  <c r="BC5606" i="4" s="1"/>
  <c r="BB5607" i="4"/>
  <c r="BC5607" i="4" s="1"/>
  <c r="BB5608" i="4"/>
  <c r="BC5608" i="4" s="1"/>
  <c r="BB5609" i="4"/>
  <c r="BC5609" i="4" s="1"/>
  <c r="BB5610" i="4"/>
  <c r="BC5610" i="4" s="1"/>
  <c r="BB5611" i="4"/>
  <c r="BC5611" i="4" s="1"/>
  <c r="BB5612" i="4"/>
  <c r="BC5612" i="4" s="1"/>
  <c r="BB5613" i="4"/>
  <c r="BC5613" i="4" s="1"/>
  <c r="BB5614" i="4"/>
  <c r="BC5614" i="4" s="1"/>
  <c r="BB5615" i="4"/>
  <c r="BC5615" i="4" s="1"/>
  <c r="BB5616" i="4"/>
  <c r="BC5616" i="4" s="1"/>
  <c r="BB5617" i="4"/>
  <c r="BC5617" i="4" s="1"/>
  <c r="BB5618" i="4"/>
  <c r="BC5618" i="4" s="1"/>
  <c r="BB5619" i="4"/>
  <c r="BC5619" i="4" s="1"/>
  <c r="BB5620" i="4"/>
  <c r="BC5620" i="4" s="1"/>
  <c r="BB5621" i="4"/>
  <c r="BC5621" i="4" s="1"/>
  <c r="BB5622" i="4"/>
  <c r="BC5622" i="4" s="1"/>
  <c r="BB5623" i="4"/>
  <c r="BC5623" i="4" s="1"/>
  <c r="BB5624" i="4"/>
  <c r="BC5624" i="4" s="1"/>
  <c r="BB5625" i="4"/>
  <c r="BC5625" i="4" s="1"/>
  <c r="BB5626" i="4"/>
  <c r="BC5626" i="4" s="1"/>
  <c r="BB5627" i="4"/>
  <c r="BC5627" i="4" s="1"/>
  <c r="BB5628" i="4"/>
  <c r="BC5628" i="4" s="1"/>
  <c r="BB5629" i="4"/>
  <c r="BC5629" i="4" s="1"/>
  <c r="BB5630" i="4"/>
  <c r="BC5630" i="4" s="1"/>
  <c r="BB5631" i="4"/>
  <c r="BC5631" i="4" s="1"/>
  <c r="BB5632" i="4"/>
  <c r="BC5632" i="4" s="1"/>
  <c r="BB5633" i="4"/>
  <c r="BC5633" i="4" s="1"/>
  <c r="BB5634" i="4"/>
  <c r="BC5634" i="4" s="1"/>
  <c r="BB5635" i="4"/>
  <c r="BC5635" i="4" s="1"/>
  <c r="BB5636" i="4"/>
  <c r="BC5636" i="4" s="1"/>
  <c r="BB5637" i="4"/>
  <c r="BC5637" i="4" s="1"/>
  <c r="BB5638" i="4"/>
  <c r="BC5638" i="4" s="1"/>
  <c r="BB5639" i="4"/>
  <c r="BC5639" i="4" s="1"/>
  <c r="BB5640" i="4"/>
  <c r="BC5640" i="4" s="1"/>
  <c r="BB5641" i="4"/>
  <c r="BC5641" i="4" s="1"/>
  <c r="BB5642" i="4"/>
  <c r="BC5642" i="4" s="1"/>
  <c r="BB5643" i="4"/>
  <c r="BC5643" i="4" s="1"/>
  <c r="BB5644" i="4"/>
  <c r="BC5644" i="4" s="1"/>
  <c r="BB5645" i="4"/>
  <c r="BC5645" i="4" s="1"/>
  <c r="BB5646" i="4"/>
  <c r="BC5646" i="4" s="1"/>
  <c r="BB5647" i="4"/>
  <c r="BC5647" i="4" s="1"/>
  <c r="BB5648" i="4"/>
  <c r="BC5648" i="4" s="1"/>
  <c r="BB5649" i="4"/>
  <c r="BC5649" i="4" s="1"/>
  <c r="BB5650" i="4"/>
  <c r="BC5650" i="4" s="1"/>
  <c r="BB5651" i="4"/>
  <c r="BC5651" i="4" s="1"/>
  <c r="BB5652" i="4"/>
  <c r="BC5652" i="4" s="1"/>
  <c r="BB5653" i="4"/>
  <c r="BC5653" i="4" s="1"/>
  <c r="BB5654" i="4"/>
  <c r="BC5654" i="4" s="1"/>
  <c r="BB5655" i="4"/>
  <c r="BC5655" i="4" s="1"/>
  <c r="BB5656" i="4"/>
  <c r="BC5656" i="4" s="1"/>
  <c r="BB5657" i="4"/>
  <c r="BC5657" i="4" s="1"/>
  <c r="BB5658" i="4"/>
  <c r="BC5658" i="4" s="1"/>
  <c r="BB5659" i="4"/>
  <c r="BC5659" i="4" s="1"/>
  <c r="BB5660" i="4"/>
  <c r="BC5660" i="4" s="1"/>
  <c r="BB5661" i="4"/>
  <c r="BC5661" i="4" s="1"/>
  <c r="BB5662" i="4"/>
  <c r="BC5662" i="4" s="1"/>
  <c r="BB5663" i="4"/>
  <c r="BC5663" i="4" s="1"/>
  <c r="BB5664" i="4"/>
  <c r="BC5664" i="4" s="1"/>
  <c r="BB5665" i="4"/>
  <c r="BC5665" i="4" s="1"/>
  <c r="BB5666" i="4"/>
  <c r="BC5666" i="4" s="1"/>
  <c r="BB5667" i="4"/>
  <c r="BC5667" i="4" s="1"/>
  <c r="BB5668" i="4"/>
  <c r="BC5668" i="4" s="1"/>
  <c r="BB5669" i="4"/>
  <c r="BC5669" i="4" s="1"/>
  <c r="BB5670" i="4"/>
  <c r="BC5670" i="4" s="1"/>
  <c r="BB5671" i="4"/>
  <c r="BC5671" i="4" s="1"/>
  <c r="BB5672" i="4"/>
  <c r="BC5672" i="4" s="1"/>
  <c r="BB5673" i="4"/>
  <c r="BC5673" i="4" s="1"/>
  <c r="BB5674" i="4"/>
  <c r="BC5674" i="4" s="1"/>
  <c r="BB5675" i="4"/>
  <c r="BC5675" i="4" s="1"/>
  <c r="BB5676" i="4"/>
  <c r="BC5676" i="4" s="1"/>
  <c r="BB5677" i="4"/>
  <c r="BC5677" i="4" s="1"/>
  <c r="BB5678" i="4"/>
  <c r="BC5678" i="4" s="1"/>
  <c r="BB5679" i="4"/>
  <c r="BC5679" i="4" s="1"/>
  <c r="BB5680" i="4"/>
  <c r="BC5680" i="4" s="1"/>
  <c r="BB5681" i="4"/>
  <c r="BC5681" i="4" s="1"/>
  <c r="BB5682" i="4"/>
  <c r="BC5682" i="4" s="1"/>
  <c r="BB5683" i="4"/>
  <c r="BC5683" i="4" s="1"/>
  <c r="BB5684" i="4"/>
  <c r="BC5684" i="4" s="1"/>
  <c r="BB5685" i="4"/>
  <c r="BC5685" i="4" s="1"/>
  <c r="BB5686" i="4"/>
  <c r="BC5686" i="4" s="1"/>
  <c r="BB5687" i="4"/>
  <c r="BC5687" i="4" s="1"/>
  <c r="BB5688" i="4"/>
  <c r="BC5688" i="4" s="1"/>
  <c r="BB5689" i="4"/>
  <c r="BC5689" i="4" s="1"/>
  <c r="BB5690" i="4"/>
  <c r="BC5690" i="4" s="1"/>
  <c r="BB5691" i="4"/>
  <c r="BC5691" i="4" s="1"/>
  <c r="BB5692" i="4"/>
  <c r="BC5692" i="4" s="1"/>
  <c r="BB5693" i="4"/>
  <c r="BC5693" i="4" s="1"/>
  <c r="BB5694" i="4"/>
  <c r="BC5694" i="4" s="1"/>
  <c r="BB5695" i="4"/>
  <c r="BC5695" i="4" s="1"/>
  <c r="BB5696" i="4"/>
  <c r="BC5696" i="4" s="1"/>
  <c r="BB5697" i="4"/>
  <c r="BC5697" i="4" s="1"/>
  <c r="BB5698" i="4"/>
  <c r="BC5698" i="4" s="1"/>
  <c r="BB5699" i="4"/>
  <c r="BC5699" i="4" s="1"/>
  <c r="BB5700" i="4"/>
  <c r="BC5700" i="4" s="1"/>
  <c r="BB5701" i="4"/>
  <c r="BC5701" i="4" s="1"/>
  <c r="BB5702" i="4"/>
  <c r="BC5702" i="4" s="1"/>
  <c r="BB5703" i="4"/>
  <c r="BC5703" i="4" s="1"/>
  <c r="BB5704" i="4"/>
  <c r="BC5704" i="4" s="1"/>
  <c r="BB5705" i="4"/>
  <c r="BC5705" i="4" s="1"/>
  <c r="BB5706" i="4"/>
  <c r="BC5706" i="4" s="1"/>
  <c r="BB5707" i="4"/>
  <c r="BC5707" i="4" s="1"/>
  <c r="BB5708" i="4"/>
  <c r="BC5708" i="4" s="1"/>
  <c r="BB5709" i="4"/>
  <c r="BC5709" i="4" s="1"/>
  <c r="BB5710" i="4"/>
  <c r="BC5710" i="4" s="1"/>
  <c r="BB5711" i="4"/>
  <c r="BC5711" i="4" s="1"/>
  <c r="BB5712" i="4"/>
  <c r="BC5712" i="4" s="1"/>
  <c r="BB5713" i="4"/>
  <c r="BC5713" i="4" s="1"/>
  <c r="BB5714" i="4"/>
  <c r="BC5714" i="4" s="1"/>
  <c r="BB5715" i="4"/>
  <c r="BC5715" i="4" s="1"/>
  <c r="BB5716" i="4"/>
  <c r="BC5716" i="4" s="1"/>
  <c r="BB5717" i="4"/>
  <c r="BC5717" i="4" s="1"/>
  <c r="BB5718" i="4"/>
  <c r="BC5718" i="4" s="1"/>
  <c r="BB5719" i="4"/>
  <c r="BC5719" i="4" s="1"/>
  <c r="BB5720" i="4"/>
  <c r="BC5720" i="4" s="1"/>
  <c r="BB5721" i="4"/>
  <c r="BC5721" i="4" s="1"/>
  <c r="BB5722" i="4"/>
  <c r="BC5722" i="4" s="1"/>
  <c r="BB5723" i="4"/>
  <c r="BC5723" i="4" s="1"/>
  <c r="BB5724" i="4"/>
  <c r="BC5724" i="4" s="1"/>
  <c r="BB5725" i="4"/>
  <c r="BC5725" i="4" s="1"/>
  <c r="BB5726" i="4"/>
  <c r="BC5726" i="4" s="1"/>
  <c r="BB5727" i="4"/>
  <c r="BC5727" i="4" s="1"/>
  <c r="BB5728" i="4"/>
  <c r="BC5728" i="4" s="1"/>
  <c r="BB5729" i="4"/>
  <c r="BC5729" i="4" s="1"/>
  <c r="BB5730" i="4"/>
  <c r="BC5730" i="4" s="1"/>
  <c r="BB5731" i="4"/>
  <c r="BC5731" i="4" s="1"/>
  <c r="BB5732" i="4"/>
  <c r="BC5732" i="4" s="1"/>
  <c r="BB5733" i="4"/>
  <c r="BC5733" i="4" s="1"/>
  <c r="BB5734" i="4"/>
  <c r="BC5734" i="4" s="1"/>
  <c r="BB5735" i="4"/>
  <c r="BC5735" i="4" s="1"/>
  <c r="BB5736" i="4"/>
  <c r="BC5736" i="4" s="1"/>
  <c r="BB5737" i="4"/>
  <c r="BC5737" i="4" s="1"/>
  <c r="BB5738" i="4"/>
  <c r="BC5738" i="4" s="1"/>
  <c r="BB5739" i="4"/>
  <c r="BC5739" i="4" s="1"/>
  <c r="BB5740" i="4"/>
  <c r="BC5740" i="4" s="1"/>
  <c r="BB5741" i="4"/>
  <c r="BC5741" i="4" s="1"/>
  <c r="BB5742" i="4"/>
  <c r="BC5742" i="4" s="1"/>
  <c r="BB5743" i="4"/>
  <c r="BC5743" i="4" s="1"/>
  <c r="BB5744" i="4"/>
  <c r="BC5744" i="4" s="1"/>
  <c r="BB5745" i="4"/>
  <c r="BC5745" i="4" s="1"/>
  <c r="BB5746" i="4"/>
  <c r="BC5746" i="4" s="1"/>
  <c r="BB5747" i="4"/>
  <c r="BC5747" i="4" s="1"/>
  <c r="BB5748" i="4"/>
  <c r="BC5748" i="4" s="1"/>
  <c r="BB5749" i="4"/>
  <c r="BC5749" i="4" s="1"/>
  <c r="BB5750" i="4"/>
  <c r="BC5750" i="4" s="1"/>
  <c r="BB5751" i="4"/>
  <c r="BC5751" i="4" s="1"/>
  <c r="BB5752" i="4"/>
  <c r="BC5752" i="4" s="1"/>
  <c r="BB5753" i="4"/>
  <c r="BC5753" i="4" s="1"/>
  <c r="BB5754" i="4"/>
  <c r="BC5754" i="4" s="1"/>
  <c r="BB5755" i="4"/>
  <c r="BC5755" i="4" s="1"/>
  <c r="BB5756" i="4"/>
  <c r="BC5756" i="4" s="1"/>
  <c r="BB5757" i="4"/>
  <c r="BC5757" i="4" s="1"/>
  <c r="BB5758" i="4"/>
  <c r="BC5758" i="4" s="1"/>
  <c r="BB5759" i="4"/>
  <c r="BC5759" i="4" s="1"/>
  <c r="BB5760" i="4"/>
  <c r="BC5760" i="4" s="1"/>
  <c r="BB5761" i="4"/>
  <c r="BC5761" i="4" s="1"/>
  <c r="BB5762" i="4"/>
  <c r="BC5762" i="4" s="1"/>
  <c r="BB5763" i="4"/>
  <c r="BC5763" i="4" s="1"/>
  <c r="BB5764" i="4"/>
  <c r="BC5764" i="4" s="1"/>
  <c r="BB5765" i="4"/>
  <c r="BC5765" i="4" s="1"/>
  <c r="BB5766" i="4"/>
  <c r="BC5766" i="4" s="1"/>
  <c r="BB5767" i="4"/>
  <c r="BC5767" i="4" s="1"/>
  <c r="BB5768" i="4"/>
  <c r="BC5768" i="4" s="1"/>
  <c r="BB5769" i="4"/>
  <c r="BC5769" i="4" s="1"/>
  <c r="BB5770" i="4"/>
  <c r="BC5770" i="4" s="1"/>
  <c r="BB5771" i="4"/>
  <c r="BC5771" i="4" s="1"/>
  <c r="BB5772" i="4"/>
  <c r="BC5772" i="4" s="1"/>
  <c r="BB5773" i="4"/>
  <c r="BC5773" i="4" s="1"/>
  <c r="BB5774" i="4"/>
  <c r="BC5774" i="4" s="1"/>
  <c r="BB5775" i="4"/>
  <c r="BC5775" i="4" s="1"/>
  <c r="BB5776" i="4"/>
  <c r="BC5776" i="4" s="1"/>
  <c r="BB5777" i="4"/>
  <c r="BC5777" i="4" s="1"/>
  <c r="BB5778" i="4"/>
  <c r="BC5778" i="4" s="1"/>
  <c r="BB5779" i="4"/>
  <c r="BC5779" i="4" s="1"/>
  <c r="BB5780" i="4"/>
  <c r="BC5780" i="4" s="1"/>
  <c r="BB5781" i="4"/>
  <c r="BC5781" i="4" s="1"/>
  <c r="BB5782" i="4"/>
  <c r="BC5782" i="4" s="1"/>
  <c r="BB5783" i="4"/>
  <c r="BC5783" i="4" s="1"/>
  <c r="BB5784" i="4"/>
  <c r="BC5784" i="4" s="1"/>
  <c r="BB5785" i="4"/>
  <c r="BC5785" i="4" s="1"/>
  <c r="BB5786" i="4"/>
  <c r="BC5786" i="4" s="1"/>
  <c r="BB5787" i="4"/>
  <c r="BC5787" i="4" s="1"/>
  <c r="BB5788" i="4"/>
  <c r="BC5788" i="4" s="1"/>
  <c r="BB5789" i="4"/>
  <c r="BC5789" i="4" s="1"/>
  <c r="BB5790" i="4"/>
  <c r="BC5790" i="4" s="1"/>
  <c r="BB5791" i="4"/>
  <c r="BC5791" i="4" s="1"/>
  <c r="BB5792" i="4"/>
  <c r="BC5792" i="4" s="1"/>
  <c r="BB5793" i="4"/>
  <c r="BC5793" i="4" s="1"/>
  <c r="BB5794" i="4"/>
  <c r="BC5794" i="4" s="1"/>
  <c r="BB5795" i="4"/>
  <c r="BC5795" i="4" s="1"/>
  <c r="BB5796" i="4"/>
  <c r="BC5796" i="4" s="1"/>
  <c r="BB5797" i="4"/>
  <c r="BC5797" i="4" s="1"/>
  <c r="BB5798" i="4"/>
  <c r="BC5798" i="4" s="1"/>
  <c r="BB5799" i="4"/>
  <c r="BC5799" i="4" s="1"/>
  <c r="BB5800" i="4"/>
  <c r="BC5800" i="4" s="1"/>
  <c r="BB5801" i="4"/>
  <c r="BC5801" i="4" s="1"/>
  <c r="BB5802" i="4"/>
  <c r="BC5802" i="4" s="1"/>
  <c r="BB5803" i="4"/>
  <c r="BC5803" i="4" s="1"/>
  <c r="BB5804" i="4"/>
  <c r="BC5804" i="4" s="1"/>
  <c r="BB5805" i="4"/>
  <c r="BC5805" i="4" s="1"/>
  <c r="BB5806" i="4"/>
  <c r="BC5806" i="4" s="1"/>
  <c r="BB5807" i="4"/>
  <c r="BC5807" i="4" s="1"/>
  <c r="BB5808" i="4"/>
  <c r="BC5808" i="4" s="1"/>
  <c r="BB5809" i="4"/>
  <c r="BC5809" i="4" s="1"/>
  <c r="BB5810" i="4"/>
  <c r="BC5810" i="4" s="1"/>
  <c r="BB5811" i="4"/>
  <c r="BC5811" i="4" s="1"/>
  <c r="BB5812" i="4"/>
  <c r="BC5812" i="4" s="1"/>
  <c r="BB5813" i="4"/>
  <c r="BC5813" i="4" s="1"/>
  <c r="BB5814" i="4"/>
  <c r="BC5814" i="4" s="1"/>
  <c r="BB5815" i="4"/>
  <c r="BC5815" i="4" s="1"/>
  <c r="BB5816" i="4"/>
  <c r="BC5816" i="4" s="1"/>
  <c r="BB5817" i="4"/>
  <c r="BC5817" i="4" s="1"/>
  <c r="BB5818" i="4"/>
  <c r="BC5818" i="4" s="1"/>
  <c r="BB5819" i="4"/>
  <c r="BC5819" i="4" s="1"/>
  <c r="BB5820" i="4"/>
  <c r="BC5820" i="4" s="1"/>
  <c r="BB5821" i="4"/>
  <c r="BC5821" i="4" s="1"/>
  <c r="BB5822" i="4"/>
  <c r="BC5822" i="4" s="1"/>
  <c r="BB5823" i="4"/>
  <c r="BC5823" i="4" s="1"/>
  <c r="BB5824" i="4"/>
  <c r="BC5824" i="4" s="1"/>
  <c r="BB5825" i="4"/>
  <c r="BC5825" i="4" s="1"/>
  <c r="BB5826" i="4"/>
  <c r="BC5826" i="4" s="1"/>
  <c r="BB5827" i="4"/>
  <c r="BC5827" i="4" s="1"/>
  <c r="BB5828" i="4"/>
  <c r="BC5828" i="4" s="1"/>
  <c r="BB5829" i="4"/>
  <c r="BC5829" i="4" s="1"/>
  <c r="BB5830" i="4"/>
  <c r="BC5830" i="4" s="1"/>
  <c r="BB5831" i="4"/>
  <c r="BC5831" i="4" s="1"/>
  <c r="BB5832" i="4"/>
  <c r="BC5832" i="4" s="1"/>
  <c r="BB5833" i="4"/>
  <c r="BC5833" i="4" s="1"/>
  <c r="BB5834" i="4"/>
  <c r="BC5834" i="4" s="1"/>
  <c r="BB5835" i="4"/>
  <c r="BC5835" i="4" s="1"/>
  <c r="BB5836" i="4"/>
  <c r="BC5836" i="4" s="1"/>
  <c r="BB5837" i="4"/>
  <c r="BC5837" i="4" s="1"/>
  <c r="BB5838" i="4"/>
  <c r="BC5838" i="4" s="1"/>
  <c r="BB5839" i="4"/>
  <c r="BC5839" i="4" s="1"/>
  <c r="BB5840" i="4"/>
  <c r="BC5840" i="4" s="1"/>
  <c r="BB5841" i="4"/>
  <c r="BC5841" i="4" s="1"/>
  <c r="BB5842" i="4"/>
  <c r="BC5842" i="4" s="1"/>
  <c r="BB5843" i="4"/>
  <c r="BC5843" i="4" s="1"/>
  <c r="BB5844" i="4"/>
  <c r="BC5844" i="4" s="1"/>
  <c r="BB5845" i="4"/>
  <c r="BC5845" i="4" s="1"/>
  <c r="BB5846" i="4"/>
  <c r="BC5846" i="4" s="1"/>
  <c r="BB5847" i="4"/>
  <c r="BC5847" i="4" s="1"/>
  <c r="BB5848" i="4"/>
  <c r="BC5848" i="4" s="1"/>
  <c r="BB5849" i="4"/>
  <c r="BC5849" i="4" s="1"/>
  <c r="BB5850" i="4"/>
  <c r="BC5850" i="4" s="1"/>
  <c r="BB5851" i="4"/>
  <c r="BC5851" i="4" s="1"/>
  <c r="BB5852" i="4"/>
  <c r="BC5852" i="4" s="1"/>
  <c r="BB5853" i="4"/>
  <c r="BC5853" i="4" s="1"/>
  <c r="BB5854" i="4"/>
  <c r="BC5854" i="4" s="1"/>
  <c r="BB5855" i="4"/>
  <c r="BC5855" i="4" s="1"/>
  <c r="BB5856" i="4"/>
  <c r="BC5856" i="4" s="1"/>
  <c r="BB5857" i="4"/>
  <c r="BC5857" i="4" s="1"/>
  <c r="BB5858" i="4"/>
  <c r="BC5858" i="4" s="1"/>
  <c r="BB5859" i="4"/>
  <c r="BC5859" i="4" s="1"/>
  <c r="BB5860" i="4"/>
  <c r="BC5860" i="4" s="1"/>
  <c r="BB5861" i="4"/>
  <c r="BC5861" i="4" s="1"/>
  <c r="BB5862" i="4"/>
  <c r="BC5862" i="4" s="1"/>
  <c r="BB5863" i="4"/>
  <c r="BC5863" i="4" s="1"/>
  <c r="BB5864" i="4"/>
  <c r="BC5864" i="4" s="1"/>
  <c r="BB5865" i="4"/>
  <c r="BC5865" i="4" s="1"/>
  <c r="BB5866" i="4"/>
  <c r="BC5866" i="4" s="1"/>
  <c r="BB5867" i="4"/>
  <c r="BC5867" i="4" s="1"/>
  <c r="BB5868" i="4"/>
  <c r="BC5868" i="4" s="1"/>
  <c r="BB5869" i="4"/>
  <c r="BC5869" i="4" s="1"/>
  <c r="BB5870" i="4"/>
  <c r="BC5870" i="4" s="1"/>
  <c r="BB5871" i="4"/>
  <c r="BC5871" i="4" s="1"/>
  <c r="BB5872" i="4"/>
  <c r="BC5872" i="4" s="1"/>
  <c r="BB5873" i="4"/>
  <c r="BC5873" i="4" s="1"/>
  <c r="BB5874" i="4"/>
  <c r="BC5874" i="4" s="1"/>
  <c r="BB5875" i="4"/>
  <c r="BC5875" i="4" s="1"/>
  <c r="BB5876" i="4"/>
  <c r="BC5876" i="4" s="1"/>
  <c r="BB5877" i="4"/>
  <c r="BC5877" i="4" s="1"/>
  <c r="BB5878" i="4"/>
  <c r="BC5878" i="4" s="1"/>
  <c r="BB5879" i="4"/>
  <c r="BC5879" i="4" s="1"/>
  <c r="BB5880" i="4"/>
  <c r="BC5880" i="4" s="1"/>
  <c r="BB5881" i="4"/>
  <c r="BC5881" i="4" s="1"/>
  <c r="BB5882" i="4"/>
  <c r="BC5882" i="4" s="1"/>
  <c r="BB5883" i="4"/>
  <c r="BC5883" i="4" s="1"/>
  <c r="BB5884" i="4"/>
  <c r="BC5884" i="4" s="1"/>
  <c r="BB5885" i="4"/>
  <c r="BC5885" i="4" s="1"/>
  <c r="BB5886" i="4"/>
  <c r="BC5886" i="4" s="1"/>
  <c r="BB5887" i="4"/>
  <c r="BC5887" i="4" s="1"/>
  <c r="BB5888" i="4"/>
  <c r="BC5888" i="4" s="1"/>
  <c r="BB5889" i="4"/>
  <c r="BC5889" i="4" s="1"/>
  <c r="BB5890" i="4"/>
  <c r="BC5890" i="4" s="1"/>
  <c r="BB5891" i="4"/>
  <c r="BC5891" i="4" s="1"/>
  <c r="BB5892" i="4"/>
  <c r="BC5892" i="4" s="1"/>
  <c r="BB5893" i="4"/>
  <c r="BC5893" i="4" s="1"/>
  <c r="BB5894" i="4"/>
  <c r="BC5894" i="4" s="1"/>
  <c r="BB5895" i="4"/>
  <c r="BC5895" i="4" s="1"/>
  <c r="BB5896" i="4"/>
  <c r="BC5896" i="4" s="1"/>
  <c r="BB5897" i="4"/>
  <c r="BC5897" i="4" s="1"/>
  <c r="BB5898" i="4"/>
  <c r="BC5898" i="4" s="1"/>
  <c r="BB5899" i="4"/>
  <c r="BC5899" i="4" s="1"/>
  <c r="BB5900" i="4"/>
  <c r="BC5900" i="4" s="1"/>
  <c r="BB5901" i="4"/>
  <c r="BC5901" i="4" s="1"/>
  <c r="BB5902" i="4"/>
  <c r="BC5902" i="4" s="1"/>
  <c r="BB5903" i="4"/>
  <c r="BC5903" i="4" s="1"/>
  <c r="BB5904" i="4"/>
  <c r="BC5904" i="4" s="1"/>
  <c r="BB5905" i="4"/>
  <c r="BC5905" i="4" s="1"/>
  <c r="BB5906" i="4"/>
  <c r="BC5906" i="4" s="1"/>
  <c r="BB5907" i="4"/>
  <c r="BC5907" i="4" s="1"/>
  <c r="BB5908" i="4"/>
  <c r="BC5908" i="4" s="1"/>
  <c r="BB5909" i="4"/>
  <c r="BC5909" i="4" s="1"/>
  <c r="BB5910" i="4"/>
  <c r="BC5910" i="4" s="1"/>
  <c r="BB5911" i="4"/>
  <c r="BC5911" i="4" s="1"/>
  <c r="BB5912" i="4"/>
  <c r="BC5912" i="4" s="1"/>
  <c r="BB5913" i="4"/>
  <c r="BC5913" i="4" s="1"/>
  <c r="BB5914" i="4"/>
  <c r="BC5914" i="4" s="1"/>
  <c r="BB5915" i="4"/>
  <c r="BC5915" i="4" s="1"/>
  <c r="BB5916" i="4"/>
  <c r="BC5916" i="4" s="1"/>
  <c r="BB5917" i="4"/>
  <c r="BC5917" i="4" s="1"/>
  <c r="BB5918" i="4"/>
  <c r="BC5918" i="4" s="1"/>
  <c r="BB5919" i="4"/>
  <c r="BC5919" i="4" s="1"/>
  <c r="BB5920" i="4"/>
  <c r="BC5920" i="4" s="1"/>
  <c r="BB5921" i="4"/>
  <c r="BC5921" i="4" s="1"/>
  <c r="BB5922" i="4"/>
  <c r="BC5922" i="4" s="1"/>
  <c r="BB5923" i="4"/>
  <c r="BC5923" i="4" s="1"/>
  <c r="BB5924" i="4"/>
  <c r="BC5924" i="4" s="1"/>
  <c r="BB5925" i="4"/>
  <c r="BC5925" i="4" s="1"/>
  <c r="BB5926" i="4"/>
  <c r="BC5926" i="4" s="1"/>
  <c r="BB5927" i="4"/>
  <c r="BC5927" i="4" s="1"/>
  <c r="BB5928" i="4"/>
  <c r="BC5928" i="4" s="1"/>
  <c r="BB5929" i="4"/>
  <c r="BC5929" i="4" s="1"/>
  <c r="BB5930" i="4"/>
  <c r="BC5930" i="4" s="1"/>
  <c r="BB5931" i="4"/>
  <c r="BC5931" i="4" s="1"/>
  <c r="BB5932" i="4"/>
  <c r="BC5932" i="4" s="1"/>
  <c r="BB5933" i="4"/>
  <c r="BC5933" i="4" s="1"/>
  <c r="BB5934" i="4"/>
  <c r="BC5934" i="4" s="1"/>
  <c r="BB5935" i="4"/>
  <c r="BC5935" i="4" s="1"/>
  <c r="BB5936" i="4"/>
  <c r="BC5936" i="4" s="1"/>
  <c r="BB5937" i="4"/>
  <c r="BC5937" i="4" s="1"/>
  <c r="BB5938" i="4"/>
  <c r="BC5938" i="4" s="1"/>
  <c r="BB5939" i="4"/>
  <c r="BC5939" i="4" s="1"/>
  <c r="BB5940" i="4"/>
  <c r="BC5940" i="4" s="1"/>
  <c r="BB5941" i="4"/>
  <c r="BC5941" i="4" s="1"/>
  <c r="BB5942" i="4"/>
  <c r="BC5942" i="4" s="1"/>
  <c r="BB5943" i="4"/>
  <c r="BC5943" i="4" s="1"/>
  <c r="BB5944" i="4"/>
  <c r="BC5944" i="4" s="1"/>
  <c r="BB5945" i="4"/>
  <c r="BC5945" i="4" s="1"/>
  <c r="BB5946" i="4"/>
  <c r="BC5946" i="4" s="1"/>
  <c r="BB5947" i="4"/>
  <c r="BC5947" i="4" s="1"/>
  <c r="BB5948" i="4"/>
  <c r="BC5948" i="4" s="1"/>
  <c r="BB5949" i="4"/>
  <c r="BC5949" i="4" s="1"/>
  <c r="BB5950" i="4"/>
  <c r="BC5950" i="4" s="1"/>
  <c r="BB5951" i="4"/>
  <c r="BC5951" i="4" s="1"/>
  <c r="BB5952" i="4"/>
  <c r="BC5952" i="4" s="1"/>
  <c r="BB5953" i="4"/>
  <c r="BC5953" i="4" s="1"/>
  <c r="BB5954" i="4"/>
  <c r="BC5954" i="4" s="1"/>
  <c r="BB5955" i="4"/>
  <c r="BC5955" i="4" s="1"/>
  <c r="BB5956" i="4"/>
  <c r="BC5956" i="4" s="1"/>
  <c r="BB5957" i="4"/>
  <c r="BC5957" i="4" s="1"/>
  <c r="BB5958" i="4"/>
  <c r="BC5958" i="4" s="1"/>
  <c r="BB5959" i="4"/>
  <c r="BC5959" i="4" s="1"/>
  <c r="BB5960" i="4"/>
  <c r="BC5960" i="4" s="1"/>
  <c r="BB5961" i="4"/>
  <c r="BC5961" i="4" s="1"/>
  <c r="BB5962" i="4"/>
  <c r="BC5962" i="4" s="1"/>
  <c r="BB5963" i="4"/>
  <c r="BC5963" i="4" s="1"/>
  <c r="BB5964" i="4"/>
  <c r="BC5964" i="4" s="1"/>
  <c r="BB5965" i="4"/>
  <c r="BC5965" i="4" s="1"/>
  <c r="BB5966" i="4"/>
  <c r="BC5966" i="4" s="1"/>
  <c r="BB5967" i="4"/>
  <c r="BC5967" i="4" s="1"/>
  <c r="BB5968" i="4"/>
  <c r="BC5968" i="4" s="1"/>
  <c r="BB5969" i="4"/>
  <c r="BC5969" i="4" s="1"/>
  <c r="BB5970" i="4"/>
  <c r="BC5970" i="4" s="1"/>
  <c r="BB5971" i="4"/>
  <c r="BC5971" i="4" s="1"/>
  <c r="BB5972" i="4"/>
  <c r="BC5972" i="4" s="1"/>
  <c r="BB5973" i="4"/>
  <c r="BC5973" i="4" s="1"/>
  <c r="BB5974" i="4"/>
  <c r="BC5974" i="4" s="1"/>
  <c r="BB5975" i="4"/>
  <c r="BC5975" i="4" s="1"/>
  <c r="BB5976" i="4"/>
  <c r="BC5976" i="4" s="1"/>
  <c r="BB5977" i="4"/>
  <c r="BC5977" i="4" s="1"/>
  <c r="BB5978" i="4"/>
  <c r="BC5978" i="4" s="1"/>
  <c r="BB5979" i="4"/>
  <c r="BC5979" i="4" s="1"/>
  <c r="BB5980" i="4"/>
  <c r="BC5980" i="4" s="1"/>
  <c r="BB5981" i="4"/>
  <c r="BC5981" i="4" s="1"/>
  <c r="BB5982" i="4"/>
  <c r="BC5982" i="4" s="1"/>
  <c r="BB5983" i="4"/>
  <c r="BC5983" i="4" s="1"/>
  <c r="BB5984" i="4"/>
  <c r="BC5984" i="4" s="1"/>
  <c r="BB5985" i="4"/>
  <c r="BC5985" i="4" s="1"/>
  <c r="BB5986" i="4"/>
  <c r="BC5986" i="4" s="1"/>
  <c r="BB5987" i="4"/>
  <c r="BC5987" i="4" s="1"/>
  <c r="BB5988" i="4"/>
  <c r="BC5988" i="4" s="1"/>
  <c r="BB5989" i="4"/>
  <c r="BC5989" i="4" s="1"/>
  <c r="BB5990" i="4"/>
  <c r="BC5990" i="4" s="1"/>
  <c r="BB5991" i="4"/>
  <c r="BC5991" i="4" s="1"/>
  <c r="BB5992" i="4"/>
  <c r="BC5992" i="4" s="1"/>
  <c r="BB5993" i="4"/>
  <c r="BC5993" i="4" s="1"/>
  <c r="BB5994" i="4"/>
  <c r="BC5994" i="4" s="1"/>
  <c r="BB5995" i="4"/>
  <c r="BC5995" i="4" s="1"/>
  <c r="BB5996" i="4"/>
  <c r="BC5996" i="4" s="1"/>
  <c r="BB5997" i="4"/>
  <c r="BC5997" i="4" s="1"/>
  <c r="BB5998" i="4"/>
  <c r="BC5998" i="4" s="1"/>
  <c r="BB5999" i="4"/>
  <c r="BC5999" i="4" s="1"/>
  <c r="BB6000" i="4"/>
  <c r="BC6000" i="4" s="1"/>
  <c r="BE5504" i="4"/>
  <c r="BF5504" i="4" s="1"/>
  <c r="BE5506" i="4"/>
  <c r="BF5506" i="4" s="1"/>
  <c r="BE5507" i="4"/>
  <c r="BF5507" i="4" s="1"/>
  <c r="BE5508" i="4"/>
  <c r="BF5508" i="4" s="1"/>
  <c r="BE5509" i="4"/>
  <c r="BF5509" i="4" s="1"/>
  <c r="BE5510" i="4"/>
  <c r="BF5510" i="4" s="1"/>
  <c r="BE5511" i="4"/>
  <c r="BF5511" i="4" s="1"/>
  <c r="BE5512" i="4"/>
  <c r="BF5512" i="4" s="1"/>
  <c r="BE5513" i="4"/>
  <c r="BF5513" i="4" s="1"/>
  <c r="BE5514" i="4"/>
  <c r="BF5514" i="4" s="1"/>
  <c r="BE5515" i="4"/>
  <c r="BF5515" i="4" s="1"/>
  <c r="BE5516" i="4"/>
  <c r="BF5516" i="4" s="1"/>
  <c r="BE5517" i="4"/>
  <c r="BF5517" i="4" s="1"/>
  <c r="BE5518" i="4"/>
  <c r="BF5518" i="4" s="1"/>
  <c r="BE5519" i="4"/>
  <c r="BF5519" i="4" s="1"/>
  <c r="BE5520" i="4"/>
  <c r="BF5520" i="4" s="1"/>
  <c r="BE5521" i="4"/>
  <c r="BF5521" i="4" s="1"/>
  <c r="BE5522" i="4"/>
  <c r="BF5522" i="4" s="1"/>
  <c r="BE5523" i="4"/>
  <c r="BF5523" i="4" s="1"/>
  <c r="BE5524" i="4"/>
  <c r="BF5524" i="4" s="1"/>
  <c r="BE5525" i="4"/>
  <c r="BF5525" i="4" s="1"/>
  <c r="BE5526" i="4"/>
  <c r="BF5526" i="4" s="1"/>
  <c r="BE5527" i="4"/>
  <c r="BF5527" i="4" s="1"/>
  <c r="BE5528" i="4"/>
  <c r="BF5528" i="4" s="1"/>
  <c r="BE5529" i="4"/>
  <c r="BF5529" i="4" s="1"/>
  <c r="BE5530" i="4"/>
  <c r="BF5530" i="4" s="1"/>
  <c r="BE5531" i="4"/>
  <c r="BF5531" i="4" s="1"/>
  <c r="BE5532" i="4"/>
  <c r="BF5532" i="4" s="1"/>
  <c r="BE5533" i="4"/>
  <c r="BF5533" i="4" s="1"/>
  <c r="BE5534" i="4"/>
  <c r="BF5534" i="4" s="1"/>
  <c r="BE5535" i="4"/>
  <c r="BF5535" i="4" s="1"/>
  <c r="BE5536" i="4"/>
  <c r="BF5536" i="4" s="1"/>
  <c r="BE5537" i="4"/>
  <c r="BF5537" i="4" s="1"/>
  <c r="BE5538" i="4"/>
  <c r="BF5538" i="4" s="1"/>
  <c r="BE5539" i="4"/>
  <c r="BF5539" i="4" s="1"/>
  <c r="BE5540" i="4"/>
  <c r="BF5540" i="4" s="1"/>
  <c r="BE5541" i="4"/>
  <c r="BF5541" i="4" s="1"/>
  <c r="BE5542" i="4"/>
  <c r="BF5542" i="4" s="1"/>
  <c r="BE5543" i="4"/>
  <c r="BF5543" i="4" s="1"/>
  <c r="BE5544" i="4"/>
  <c r="BF5544" i="4" s="1"/>
  <c r="BE5545" i="4"/>
  <c r="BF5545" i="4" s="1"/>
  <c r="BE5546" i="4"/>
  <c r="BF5546" i="4" s="1"/>
  <c r="BE5547" i="4"/>
  <c r="BF5547" i="4" s="1"/>
  <c r="BE5548" i="4"/>
  <c r="BF5548" i="4" s="1"/>
  <c r="BE5549" i="4"/>
  <c r="BF5549" i="4" s="1"/>
  <c r="BE5550" i="4"/>
  <c r="BF5550" i="4" s="1"/>
  <c r="BE5551" i="4"/>
  <c r="BF5551" i="4" s="1"/>
  <c r="BE5552" i="4"/>
  <c r="BF5552" i="4" s="1"/>
  <c r="BE5553" i="4"/>
  <c r="BF5553" i="4" s="1"/>
  <c r="BE5554" i="4"/>
  <c r="BF5554" i="4" s="1"/>
  <c r="BE5555" i="4"/>
  <c r="BF5555" i="4" s="1"/>
  <c r="BE5556" i="4"/>
  <c r="BF5556" i="4" s="1"/>
  <c r="BE5557" i="4"/>
  <c r="BF5557" i="4" s="1"/>
  <c r="BE5558" i="4"/>
  <c r="BF5558" i="4" s="1"/>
  <c r="BE5559" i="4"/>
  <c r="BF5559" i="4" s="1"/>
  <c r="BE5560" i="4"/>
  <c r="BF5560" i="4" s="1"/>
  <c r="BE5561" i="4"/>
  <c r="BF5561" i="4" s="1"/>
  <c r="BE5562" i="4"/>
  <c r="BF5562" i="4" s="1"/>
  <c r="BE5563" i="4"/>
  <c r="BF5563" i="4" s="1"/>
  <c r="BE5564" i="4"/>
  <c r="BF5564" i="4" s="1"/>
  <c r="BE5565" i="4"/>
  <c r="BF5565" i="4" s="1"/>
  <c r="BE5566" i="4"/>
  <c r="BF5566" i="4" s="1"/>
  <c r="BE5567" i="4"/>
  <c r="BF5567" i="4" s="1"/>
  <c r="BE5568" i="4"/>
  <c r="BF5568" i="4" s="1"/>
  <c r="BE5569" i="4"/>
  <c r="BF5569" i="4" s="1"/>
  <c r="BE5570" i="4"/>
  <c r="BF5570" i="4" s="1"/>
  <c r="BE5571" i="4"/>
  <c r="BF5571" i="4" s="1"/>
  <c r="BE5572" i="4"/>
  <c r="BF5572" i="4" s="1"/>
  <c r="BE5573" i="4"/>
  <c r="BF5573" i="4" s="1"/>
  <c r="BE5574" i="4"/>
  <c r="BF5574" i="4" s="1"/>
  <c r="BE5575" i="4"/>
  <c r="BF5575" i="4" s="1"/>
  <c r="BE5576" i="4"/>
  <c r="BF5576" i="4" s="1"/>
  <c r="BE5577" i="4"/>
  <c r="BF5577" i="4" s="1"/>
  <c r="BE5578" i="4"/>
  <c r="BF5578" i="4" s="1"/>
  <c r="BE5579" i="4"/>
  <c r="BF5579" i="4" s="1"/>
  <c r="BE5580" i="4"/>
  <c r="BF5580" i="4" s="1"/>
  <c r="BE5581" i="4"/>
  <c r="BF5581" i="4" s="1"/>
  <c r="BE5582" i="4"/>
  <c r="BF5582" i="4" s="1"/>
  <c r="BE5583" i="4"/>
  <c r="BF5583" i="4" s="1"/>
  <c r="BE5584" i="4"/>
  <c r="BF5584" i="4" s="1"/>
  <c r="BE5585" i="4"/>
  <c r="BF5585" i="4" s="1"/>
  <c r="BE5586" i="4"/>
  <c r="BF5586" i="4" s="1"/>
  <c r="BE5587" i="4"/>
  <c r="BF5587" i="4" s="1"/>
  <c r="BE5588" i="4"/>
  <c r="BF5588" i="4" s="1"/>
  <c r="BE5589" i="4"/>
  <c r="BF5589" i="4" s="1"/>
  <c r="BE5590" i="4"/>
  <c r="BF5590" i="4" s="1"/>
  <c r="BE5591" i="4"/>
  <c r="BF5591" i="4" s="1"/>
  <c r="BE5592" i="4"/>
  <c r="BF5592" i="4" s="1"/>
  <c r="BE5593" i="4"/>
  <c r="BF5593" i="4" s="1"/>
  <c r="BE5594" i="4"/>
  <c r="BF5594" i="4" s="1"/>
  <c r="BE5595" i="4"/>
  <c r="BF5595" i="4" s="1"/>
  <c r="BE5596" i="4"/>
  <c r="BF5596" i="4" s="1"/>
  <c r="BE5597" i="4"/>
  <c r="BF5597" i="4" s="1"/>
  <c r="BE5598" i="4"/>
  <c r="BF5598" i="4" s="1"/>
  <c r="BE5599" i="4"/>
  <c r="BF5599" i="4" s="1"/>
  <c r="BE5600" i="4"/>
  <c r="BF5600" i="4" s="1"/>
  <c r="BE5601" i="4"/>
  <c r="BF5601" i="4" s="1"/>
  <c r="BE5602" i="4"/>
  <c r="BF5602" i="4" s="1"/>
  <c r="BE5603" i="4"/>
  <c r="BF5603" i="4" s="1"/>
  <c r="BE5604" i="4"/>
  <c r="BF5604" i="4" s="1"/>
  <c r="BE5605" i="4"/>
  <c r="BF5605" i="4" s="1"/>
  <c r="BE5606" i="4"/>
  <c r="BF5606" i="4" s="1"/>
  <c r="BE5607" i="4"/>
  <c r="BF5607" i="4" s="1"/>
  <c r="BE5608" i="4"/>
  <c r="BF5608" i="4" s="1"/>
  <c r="BE5609" i="4"/>
  <c r="BF5609" i="4" s="1"/>
  <c r="BE5610" i="4"/>
  <c r="BF5610" i="4" s="1"/>
  <c r="BE5611" i="4"/>
  <c r="BF5611" i="4" s="1"/>
  <c r="BE5612" i="4"/>
  <c r="BF5612" i="4" s="1"/>
  <c r="BE5613" i="4"/>
  <c r="BF5613" i="4" s="1"/>
  <c r="BE5614" i="4"/>
  <c r="BF5614" i="4" s="1"/>
  <c r="BE5615" i="4"/>
  <c r="BF5615" i="4" s="1"/>
  <c r="BE5616" i="4"/>
  <c r="BF5616" i="4" s="1"/>
  <c r="BE5617" i="4"/>
  <c r="BF5617" i="4" s="1"/>
  <c r="BE5618" i="4"/>
  <c r="BF5618" i="4" s="1"/>
  <c r="BE5619" i="4"/>
  <c r="BF5619" i="4" s="1"/>
  <c r="BE5620" i="4"/>
  <c r="BF5620" i="4" s="1"/>
  <c r="BE5621" i="4"/>
  <c r="BF5621" i="4" s="1"/>
  <c r="BE5622" i="4"/>
  <c r="BF5622" i="4" s="1"/>
  <c r="BE5623" i="4"/>
  <c r="BF5623" i="4" s="1"/>
  <c r="BE5624" i="4"/>
  <c r="BF5624" i="4" s="1"/>
  <c r="BE5625" i="4"/>
  <c r="BF5625" i="4" s="1"/>
  <c r="BE5626" i="4"/>
  <c r="BF5626" i="4" s="1"/>
  <c r="BE5627" i="4"/>
  <c r="BF5627" i="4" s="1"/>
  <c r="BE5628" i="4"/>
  <c r="BF5628" i="4" s="1"/>
  <c r="BE5629" i="4"/>
  <c r="BF5629" i="4" s="1"/>
  <c r="BE5630" i="4"/>
  <c r="BF5630" i="4" s="1"/>
  <c r="BE5631" i="4"/>
  <c r="BF5631" i="4" s="1"/>
  <c r="BE5632" i="4"/>
  <c r="BF5632" i="4" s="1"/>
  <c r="BE5633" i="4"/>
  <c r="BF5633" i="4" s="1"/>
  <c r="BE5634" i="4"/>
  <c r="BF5634" i="4" s="1"/>
  <c r="BE5635" i="4"/>
  <c r="BF5635" i="4" s="1"/>
  <c r="BE5636" i="4"/>
  <c r="BF5636" i="4" s="1"/>
  <c r="BE5637" i="4"/>
  <c r="BF5637" i="4" s="1"/>
  <c r="BE5638" i="4"/>
  <c r="BF5638" i="4" s="1"/>
  <c r="BE5639" i="4"/>
  <c r="BF5639" i="4" s="1"/>
  <c r="BE5640" i="4"/>
  <c r="BF5640" i="4" s="1"/>
  <c r="BE5641" i="4"/>
  <c r="BF5641" i="4" s="1"/>
  <c r="BE5642" i="4"/>
  <c r="BF5642" i="4" s="1"/>
  <c r="BE5643" i="4"/>
  <c r="BF5643" i="4" s="1"/>
  <c r="BE5644" i="4"/>
  <c r="BF5644" i="4" s="1"/>
  <c r="BE5645" i="4"/>
  <c r="BF5645" i="4" s="1"/>
  <c r="BE5646" i="4"/>
  <c r="BF5646" i="4" s="1"/>
  <c r="BE5647" i="4"/>
  <c r="BF5647" i="4" s="1"/>
  <c r="BE5648" i="4"/>
  <c r="BF5648" i="4" s="1"/>
  <c r="BE5649" i="4"/>
  <c r="BF5649" i="4" s="1"/>
  <c r="BE5650" i="4"/>
  <c r="BF5650" i="4" s="1"/>
  <c r="BE5651" i="4"/>
  <c r="BF5651" i="4" s="1"/>
  <c r="BE5652" i="4"/>
  <c r="BF5652" i="4" s="1"/>
  <c r="BE5653" i="4"/>
  <c r="BF5653" i="4" s="1"/>
  <c r="BE5654" i="4"/>
  <c r="BF5654" i="4" s="1"/>
  <c r="BE5655" i="4"/>
  <c r="BF5655" i="4" s="1"/>
  <c r="BE5656" i="4"/>
  <c r="BF5656" i="4" s="1"/>
  <c r="BE5657" i="4"/>
  <c r="BF5657" i="4" s="1"/>
  <c r="BE5658" i="4"/>
  <c r="BF5658" i="4" s="1"/>
  <c r="BE5659" i="4"/>
  <c r="BF5659" i="4" s="1"/>
  <c r="BE5660" i="4"/>
  <c r="BF5660" i="4" s="1"/>
  <c r="BE5661" i="4"/>
  <c r="BF5661" i="4" s="1"/>
  <c r="BE5662" i="4"/>
  <c r="BF5662" i="4" s="1"/>
  <c r="BE5663" i="4"/>
  <c r="BF5663" i="4" s="1"/>
  <c r="BE5664" i="4"/>
  <c r="BF5664" i="4" s="1"/>
  <c r="BE5665" i="4"/>
  <c r="BF5665" i="4" s="1"/>
  <c r="BE5666" i="4"/>
  <c r="BF5666" i="4" s="1"/>
  <c r="BE5667" i="4"/>
  <c r="BF5667" i="4" s="1"/>
  <c r="BE5668" i="4"/>
  <c r="BF5668" i="4" s="1"/>
  <c r="BE5669" i="4"/>
  <c r="BF5669" i="4" s="1"/>
  <c r="BE5670" i="4"/>
  <c r="BF5670" i="4" s="1"/>
  <c r="BE5671" i="4"/>
  <c r="BF5671" i="4" s="1"/>
  <c r="BE5672" i="4"/>
  <c r="BF5672" i="4" s="1"/>
  <c r="BE5673" i="4"/>
  <c r="BF5673" i="4" s="1"/>
  <c r="BE5674" i="4"/>
  <c r="BF5674" i="4" s="1"/>
  <c r="BE5675" i="4"/>
  <c r="BF5675" i="4" s="1"/>
  <c r="BE5676" i="4"/>
  <c r="BF5676" i="4" s="1"/>
  <c r="BE5677" i="4"/>
  <c r="BF5677" i="4" s="1"/>
  <c r="BE5678" i="4"/>
  <c r="BF5678" i="4" s="1"/>
  <c r="BE5679" i="4"/>
  <c r="BF5679" i="4" s="1"/>
  <c r="BE5680" i="4"/>
  <c r="BF5680" i="4" s="1"/>
  <c r="BE5681" i="4"/>
  <c r="BF5681" i="4" s="1"/>
  <c r="BE5682" i="4"/>
  <c r="BF5682" i="4" s="1"/>
  <c r="BE5683" i="4"/>
  <c r="BF5683" i="4" s="1"/>
  <c r="BE5684" i="4"/>
  <c r="BF5684" i="4" s="1"/>
  <c r="BE5685" i="4"/>
  <c r="BF5685" i="4" s="1"/>
  <c r="BE5686" i="4"/>
  <c r="BF5686" i="4" s="1"/>
  <c r="BE5687" i="4"/>
  <c r="BF5687" i="4" s="1"/>
  <c r="BE5688" i="4"/>
  <c r="BF5688" i="4" s="1"/>
  <c r="BE5689" i="4"/>
  <c r="BF5689" i="4" s="1"/>
  <c r="BE5690" i="4"/>
  <c r="BF5690" i="4" s="1"/>
  <c r="BE5691" i="4"/>
  <c r="BF5691" i="4" s="1"/>
  <c r="BE5692" i="4"/>
  <c r="BF5692" i="4" s="1"/>
  <c r="BE5693" i="4"/>
  <c r="BF5693" i="4" s="1"/>
  <c r="BE5694" i="4"/>
  <c r="BF5694" i="4" s="1"/>
  <c r="BE5695" i="4"/>
  <c r="BF5695" i="4" s="1"/>
  <c r="BE5696" i="4"/>
  <c r="BF5696" i="4" s="1"/>
  <c r="BE5697" i="4"/>
  <c r="BF5697" i="4" s="1"/>
  <c r="BE5698" i="4"/>
  <c r="BF5698" i="4" s="1"/>
  <c r="BE5699" i="4"/>
  <c r="BF5699" i="4" s="1"/>
  <c r="BE5700" i="4"/>
  <c r="BF5700" i="4" s="1"/>
  <c r="BE5701" i="4"/>
  <c r="BF5701" i="4" s="1"/>
  <c r="BE5702" i="4"/>
  <c r="BF5702" i="4" s="1"/>
  <c r="BE5703" i="4"/>
  <c r="BF5703" i="4" s="1"/>
  <c r="BE5704" i="4"/>
  <c r="BF5704" i="4" s="1"/>
  <c r="BE5705" i="4"/>
  <c r="BF5705" i="4" s="1"/>
  <c r="BE5706" i="4"/>
  <c r="BF5706" i="4" s="1"/>
  <c r="BE5707" i="4"/>
  <c r="BF5707" i="4" s="1"/>
  <c r="BE5708" i="4"/>
  <c r="BF5708" i="4" s="1"/>
  <c r="BE5709" i="4"/>
  <c r="BF5709" i="4" s="1"/>
  <c r="BE5710" i="4"/>
  <c r="BF5710" i="4" s="1"/>
  <c r="BE5711" i="4"/>
  <c r="BF5711" i="4" s="1"/>
  <c r="BE5712" i="4"/>
  <c r="BF5712" i="4" s="1"/>
  <c r="BE5713" i="4"/>
  <c r="BF5713" i="4" s="1"/>
  <c r="BE5714" i="4"/>
  <c r="BF5714" i="4" s="1"/>
  <c r="BE5715" i="4"/>
  <c r="BF5715" i="4" s="1"/>
  <c r="BE5716" i="4"/>
  <c r="BF5716" i="4" s="1"/>
  <c r="BE5717" i="4"/>
  <c r="BF5717" i="4" s="1"/>
  <c r="BE5718" i="4"/>
  <c r="BF5718" i="4" s="1"/>
  <c r="BE5719" i="4"/>
  <c r="BF5719" i="4" s="1"/>
  <c r="BE5720" i="4"/>
  <c r="BF5720" i="4" s="1"/>
  <c r="BE5721" i="4"/>
  <c r="BF5721" i="4" s="1"/>
  <c r="BE5722" i="4"/>
  <c r="BF5722" i="4" s="1"/>
  <c r="BE5723" i="4"/>
  <c r="BF5723" i="4" s="1"/>
  <c r="BE5724" i="4"/>
  <c r="BF5724" i="4" s="1"/>
  <c r="BE5725" i="4"/>
  <c r="BF5725" i="4" s="1"/>
  <c r="BE5726" i="4"/>
  <c r="BF5726" i="4" s="1"/>
  <c r="BE5727" i="4"/>
  <c r="BF5727" i="4" s="1"/>
  <c r="BE5728" i="4"/>
  <c r="BF5728" i="4" s="1"/>
  <c r="BE5729" i="4"/>
  <c r="BF5729" i="4" s="1"/>
  <c r="BE5730" i="4"/>
  <c r="BF5730" i="4" s="1"/>
  <c r="BE5731" i="4"/>
  <c r="BF5731" i="4" s="1"/>
  <c r="BE5732" i="4"/>
  <c r="BF5732" i="4" s="1"/>
  <c r="BE5733" i="4"/>
  <c r="BF5733" i="4" s="1"/>
  <c r="BE5734" i="4"/>
  <c r="BF5734" i="4" s="1"/>
  <c r="BE5735" i="4"/>
  <c r="BF5735" i="4" s="1"/>
  <c r="BE5736" i="4"/>
  <c r="BF5736" i="4" s="1"/>
  <c r="BE5737" i="4"/>
  <c r="BF5737" i="4" s="1"/>
  <c r="BE5738" i="4"/>
  <c r="BF5738" i="4" s="1"/>
  <c r="BE5739" i="4"/>
  <c r="BF5739" i="4" s="1"/>
  <c r="BE5740" i="4"/>
  <c r="BF5740" i="4" s="1"/>
  <c r="BE5741" i="4"/>
  <c r="BF5741" i="4" s="1"/>
  <c r="BE5742" i="4"/>
  <c r="BF5742" i="4" s="1"/>
  <c r="BE5743" i="4"/>
  <c r="BF5743" i="4" s="1"/>
  <c r="BE5744" i="4"/>
  <c r="BF5744" i="4" s="1"/>
  <c r="BE5745" i="4"/>
  <c r="BF5745" i="4" s="1"/>
  <c r="BE5746" i="4"/>
  <c r="BF5746" i="4" s="1"/>
  <c r="BE5747" i="4"/>
  <c r="BF5747" i="4" s="1"/>
  <c r="BE5748" i="4"/>
  <c r="BF5748" i="4" s="1"/>
  <c r="BE5749" i="4"/>
  <c r="BF5749" i="4" s="1"/>
  <c r="BE5750" i="4"/>
  <c r="BF5750" i="4" s="1"/>
  <c r="BE5751" i="4"/>
  <c r="BF5751" i="4" s="1"/>
  <c r="BE5752" i="4"/>
  <c r="BF5752" i="4" s="1"/>
  <c r="BE5753" i="4"/>
  <c r="BF5753" i="4" s="1"/>
  <c r="BE5754" i="4"/>
  <c r="BF5754" i="4" s="1"/>
  <c r="BE5755" i="4"/>
  <c r="BF5755" i="4" s="1"/>
  <c r="BE5756" i="4"/>
  <c r="BF5756" i="4" s="1"/>
  <c r="BE5757" i="4"/>
  <c r="BF5757" i="4" s="1"/>
  <c r="BE5758" i="4"/>
  <c r="BF5758" i="4" s="1"/>
  <c r="BE5759" i="4"/>
  <c r="BF5759" i="4" s="1"/>
  <c r="BE5760" i="4"/>
  <c r="BF5760" i="4" s="1"/>
  <c r="BE5761" i="4"/>
  <c r="BF5761" i="4" s="1"/>
  <c r="BE5762" i="4"/>
  <c r="BF5762" i="4" s="1"/>
  <c r="BE5763" i="4"/>
  <c r="BF5763" i="4" s="1"/>
  <c r="BE5764" i="4"/>
  <c r="BF5764" i="4" s="1"/>
  <c r="BE5765" i="4"/>
  <c r="BF5765" i="4" s="1"/>
  <c r="BE5766" i="4"/>
  <c r="BF5766" i="4" s="1"/>
  <c r="BE5767" i="4"/>
  <c r="BF5767" i="4" s="1"/>
  <c r="BE5768" i="4"/>
  <c r="BF5768" i="4" s="1"/>
  <c r="BE5769" i="4"/>
  <c r="BF5769" i="4" s="1"/>
  <c r="BE5770" i="4"/>
  <c r="BF5770" i="4" s="1"/>
  <c r="BE5771" i="4"/>
  <c r="BF5771" i="4" s="1"/>
  <c r="BE5772" i="4"/>
  <c r="BF5772" i="4" s="1"/>
  <c r="BE5773" i="4"/>
  <c r="BF5773" i="4" s="1"/>
  <c r="BE5774" i="4"/>
  <c r="BF5774" i="4" s="1"/>
  <c r="BE5775" i="4"/>
  <c r="BF5775" i="4" s="1"/>
  <c r="BE5776" i="4"/>
  <c r="BF5776" i="4" s="1"/>
  <c r="BE5777" i="4"/>
  <c r="BF5777" i="4" s="1"/>
  <c r="BE5778" i="4"/>
  <c r="BF5778" i="4" s="1"/>
  <c r="BE5779" i="4"/>
  <c r="BF5779" i="4" s="1"/>
  <c r="BE5780" i="4"/>
  <c r="BF5780" i="4" s="1"/>
  <c r="BE5781" i="4"/>
  <c r="BF5781" i="4" s="1"/>
  <c r="BE5782" i="4"/>
  <c r="BF5782" i="4" s="1"/>
  <c r="BE5783" i="4"/>
  <c r="BF5783" i="4" s="1"/>
  <c r="BE5784" i="4"/>
  <c r="BF5784" i="4" s="1"/>
  <c r="BE5785" i="4"/>
  <c r="BF5785" i="4" s="1"/>
  <c r="BE5786" i="4"/>
  <c r="BF5786" i="4" s="1"/>
  <c r="BE5787" i="4"/>
  <c r="BF5787" i="4" s="1"/>
  <c r="BE5788" i="4"/>
  <c r="BF5788" i="4" s="1"/>
  <c r="BE5789" i="4"/>
  <c r="BF5789" i="4" s="1"/>
  <c r="BE5790" i="4"/>
  <c r="BF5790" i="4" s="1"/>
  <c r="BE5791" i="4"/>
  <c r="BF5791" i="4" s="1"/>
  <c r="BE5792" i="4"/>
  <c r="BF5792" i="4" s="1"/>
  <c r="BE5793" i="4"/>
  <c r="BF5793" i="4" s="1"/>
  <c r="BE5794" i="4"/>
  <c r="BF5794" i="4" s="1"/>
  <c r="BE5795" i="4"/>
  <c r="BF5795" i="4" s="1"/>
  <c r="BE5796" i="4"/>
  <c r="BF5796" i="4" s="1"/>
  <c r="BE5797" i="4"/>
  <c r="BF5797" i="4" s="1"/>
  <c r="BE5798" i="4"/>
  <c r="BF5798" i="4" s="1"/>
  <c r="BE5799" i="4"/>
  <c r="BF5799" i="4" s="1"/>
  <c r="BE5800" i="4"/>
  <c r="BF5800" i="4" s="1"/>
  <c r="BE5801" i="4"/>
  <c r="BF5801" i="4" s="1"/>
  <c r="BE5802" i="4"/>
  <c r="BF5802" i="4" s="1"/>
  <c r="BE5803" i="4"/>
  <c r="BF5803" i="4" s="1"/>
  <c r="BE5804" i="4"/>
  <c r="BF5804" i="4" s="1"/>
  <c r="BE5805" i="4"/>
  <c r="BF5805" i="4" s="1"/>
  <c r="BE5806" i="4"/>
  <c r="BF5806" i="4" s="1"/>
  <c r="BE5807" i="4"/>
  <c r="BF5807" i="4" s="1"/>
  <c r="BE5808" i="4"/>
  <c r="BF5808" i="4" s="1"/>
  <c r="BE5809" i="4"/>
  <c r="BF5809" i="4" s="1"/>
  <c r="BE5810" i="4"/>
  <c r="BF5810" i="4" s="1"/>
  <c r="BE5811" i="4"/>
  <c r="BF5811" i="4" s="1"/>
  <c r="BE5812" i="4"/>
  <c r="BF5812" i="4" s="1"/>
  <c r="BE5813" i="4"/>
  <c r="BF5813" i="4" s="1"/>
  <c r="BE5814" i="4"/>
  <c r="BF5814" i="4" s="1"/>
  <c r="BE5815" i="4"/>
  <c r="BF5815" i="4" s="1"/>
  <c r="BE5816" i="4"/>
  <c r="BF5816" i="4" s="1"/>
  <c r="BE5817" i="4"/>
  <c r="BF5817" i="4" s="1"/>
  <c r="BE5818" i="4"/>
  <c r="BF5818" i="4" s="1"/>
  <c r="BE5819" i="4"/>
  <c r="BF5819" i="4" s="1"/>
  <c r="BE5820" i="4"/>
  <c r="BF5820" i="4" s="1"/>
  <c r="BE5821" i="4"/>
  <c r="BF5821" i="4" s="1"/>
  <c r="BE5822" i="4"/>
  <c r="BF5822" i="4" s="1"/>
  <c r="BE5823" i="4"/>
  <c r="BF5823" i="4" s="1"/>
  <c r="BE5824" i="4"/>
  <c r="BF5824" i="4" s="1"/>
  <c r="BE5825" i="4"/>
  <c r="BF5825" i="4" s="1"/>
  <c r="BE5826" i="4"/>
  <c r="BF5826" i="4" s="1"/>
  <c r="BE5827" i="4"/>
  <c r="BF5827" i="4" s="1"/>
  <c r="BE5828" i="4"/>
  <c r="BF5828" i="4" s="1"/>
  <c r="BE5829" i="4"/>
  <c r="BF5829" i="4" s="1"/>
  <c r="BE5830" i="4"/>
  <c r="BF5830" i="4" s="1"/>
  <c r="BE5831" i="4"/>
  <c r="BF5831" i="4" s="1"/>
  <c r="BE5832" i="4"/>
  <c r="BF5832" i="4" s="1"/>
  <c r="BE5833" i="4"/>
  <c r="BF5833" i="4" s="1"/>
  <c r="BE5834" i="4"/>
  <c r="BF5834" i="4" s="1"/>
  <c r="BE5835" i="4"/>
  <c r="BF5835" i="4" s="1"/>
  <c r="BE5836" i="4"/>
  <c r="BF5836" i="4" s="1"/>
  <c r="BE5837" i="4"/>
  <c r="BF5837" i="4" s="1"/>
  <c r="BE5838" i="4"/>
  <c r="BF5838" i="4" s="1"/>
  <c r="BE5839" i="4"/>
  <c r="BF5839" i="4" s="1"/>
  <c r="BE5840" i="4"/>
  <c r="BF5840" i="4" s="1"/>
  <c r="BE5841" i="4"/>
  <c r="BF5841" i="4" s="1"/>
  <c r="BE5842" i="4"/>
  <c r="BF5842" i="4" s="1"/>
  <c r="BE5843" i="4"/>
  <c r="BF5843" i="4" s="1"/>
  <c r="BE5844" i="4"/>
  <c r="BF5844" i="4" s="1"/>
  <c r="BE5845" i="4"/>
  <c r="BF5845" i="4" s="1"/>
  <c r="BE5846" i="4"/>
  <c r="BF5846" i="4" s="1"/>
  <c r="BE5847" i="4"/>
  <c r="BF5847" i="4" s="1"/>
  <c r="BE5848" i="4"/>
  <c r="BF5848" i="4" s="1"/>
  <c r="BE5849" i="4"/>
  <c r="BF5849" i="4" s="1"/>
  <c r="BE5850" i="4"/>
  <c r="BF5850" i="4" s="1"/>
  <c r="BE5851" i="4"/>
  <c r="BF5851" i="4" s="1"/>
  <c r="BE5852" i="4"/>
  <c r="BF5852" i="4" s="1"/>
  <c r="BE5853" i="4"/>
  <c r="BF5853" i="4" s="1"/>
  <c r="BE5854" i="4"/>
  <c r="BF5854" i="4" s="1"/>
  <c r="BE5855" i="4"/>
  <c r="BF5855" i="4" s="1"/>
  <c r="BE5856" i="4"/>
  <c r="BF5856" i="4" s="1"/>
  <c r="BE5857" i="4"/>
  <c r="BF5857" i="4" s="1"/>
  <c r="BE5858" i="4"/>
  <c r="BF5858" i="4" s="1"/>
  <c r="BE5859" i="4"/>
  <c r="BF5859" i="4" s="1"/>
  <c r="BE5860" i="4"/>
  <c r="BF5860" i="4" s="1"/>
  <c r="BE5861" i="4"/>
  <c r="BF5861" i="4" s="1"/>
  <c r="BE5862" i="4"/>
  <c r="BF5862" i="4" s="1"/>
  <c r="BE5863" i="4"/>
  <c r="BF5863" i="4" s="1"/>
  <c r="BE5864" i="4"/>
  <c r="BF5864" i="4" s="1"/>
  <c r="BE5865" i="4"/>
  <c r="BF5865" i="4" s="1"/>
  <c r="BE5866" i="4"/>
  <c r="BF5866" i="4" s="1"/>
  <c r="BE5867" i="4"/>
  <c r="BF5867" i="4" s="1"/>
  <c r="BE5868" i="4"/>
  <c r="BF5868" i="4" s="1"/>
  <c r="BE5869" i="4"/>
  <c r="BF5869" i="4" s="1"/>
  <c r="BE5870" i="4"/>
  <c r="BF5870" i="4" s="1"/>
  <c r="BE5871" i="4"/>
  <c r="BF5871" i="4" s="1"/>
  <c r="BE5872" i="4"/>
  <c r="BF5872" i="4" s="1"/>
  <c r="BE5873" i="4"/>
  <c r="BF5873" i="4" s="1"/>
  <c r="BE5874" i="4"/>
  <c r="BF5874" i="4" s="1"/>
  <c r="BE5875" i="4"/>
  <c r="BF5875" i="4" s="1"/>
  <c r="BE5876" i="4"/>
  <c r="BF5876" i="4" s="1"/>
  <c r="BE5877" i="4"/>
  <c r="BF5877" i="4" s="1"/>
  <c r="BE5878" i="4"/>
  <c r="BF5878" i="4" s="1"/>
  <c r="BE5879" i="4"/>
  <c r="BF5879" i="4" s="1"/>
  <c r="BE5880" i="4"/>
  <c r="BF5880" i="4" s="1"/>
  <c r="BE5881" i="4"/>
  <c r="BF5881" i="4" s="1"/>
  <c r="BE5882" i="4"/>
  <c r="BF5882" i="4" s="1"/>
  <c r="BE5883" i="4"/>
  <c r="BF5883" i="4" s="1"/>
  <c r="BE5884" i="4"/>
  <c r="BF5884" i="4" s="1"/>
  <c r="BE5885" i="4"/>
  <c r="BF5885" i="4" s="1"/>
  <c r="BE5886" i="4"/>
  <c r="BF5886" i="4" s="1"/>
  <c r="BE5887" i="4"/>
  <c r="BF5887" i="4" s="1"/>
  <c r="BE5888" i="4"/>
  <c r="BF5888" i="4" s="1"/>
  <c r="BE5889" i="4"/>
  <c r="BF5889" i="4" s="1"/>
  <c r="BE5890" i="4"/>
  <c r="BF5890" i="4" s="1"/>
  <c r="BE5891" i="4"/>
  <c r="BF5891" i="4" s="1"/>
  <c r="BE5892" i="4"/>
  <c r="BF5892" i="4" s="1"/>
  <c r="BE5893" i="4"/>
  <c r="BF5893" i="4" s="1"/>
  <c r="BE5894" i="4"/>
  <c r="BF5894" i="4" s="1"/>
  <c r="BE5895" i="4"/>
  <c r="BF5895" i="4" s="1"/>
  <c r="BE5896" i="4"/>
  <c r="BF5896" i="4" s="1"/>
  <c r="BE5897" i="4"/>
  <c r="BF5897" i="4" s="1"/>
  <c r="BE5898" i="4"/>
  <c r="BF5898" i="4" s="1"/>
  <c r="BE5899" i="4"/>
  <c r="BF5899" i="4" s="1"/>
  <c r="BE5900" i="4"/>
  <c r="BF5900" i="4" s="1"/>
  <c r="BE5901" i="4"/>
  <c r="BF5901" i="4" s="1"/>
  <c r="BE5902" i="4"/>
  <c r="BF5902" i="4" s="1"/>
  <c r="BE5903" i="4"/>
  <c r="BF5903" i="4" s="1"/>
  <c r="BE5904" i="4"/>
  <c r="BF5904" i="4" s="1"/>
  <c r="BE5905" i="4"/>
  <c r="BF5905" i="4" s="1"/>
  <c r="BE5906" i="4"/>
  <c r="BF5906" i="4" s="1"/>
  <c r="BE5907" i="4"/>
  <c r="BF5907" i="4" s="1"/>
  <c r="BE5908" i="4"/>
  <c r="BF5908" i="4" s="1"/>
  <c r="BE5909" i="4"/>
  <c r="BF5909" i="4" s="1"/>
  <c r="BE5910" i="4"/>
  <c r="BF5910" i="4" s="1"/>
  <c r="BE5911" i="4"/>
  <c r="BF5911" i="4" s="1"/>
  <c r="BE5912" i="4"/>
  <c r="BF5912" i="4" s="1"/>
  <c r="BE5913" i="4"/>
  <c r="BF5913" i="4" s="1"/>
  <c r="BE5914" i="4"/>
  <c r="BF5914" i="4" s="1"/>
  <c r="BE5915" i="4"/>
  <c r="BF5915" i="4" s="1"/>
  <c r="BE5916" i="4"/>
  <c r="BF5916" i="4" s="1"/>
  <c r="BE5917" i="4"/>
  <c r="BF5917" i="4" s="1"/>
  <c r="BE5918" i="4"/>
  <c r="BF5918" i="4" s="1"/>
  <c r="BE5919" i="4"/>
  <c r="BF5919" i="4" s="1"/>
  <c r="BE5920" i="4"/>
  <c r="BF5920" i="4" s="1"/>
  <c r="BE5921" i="4"/>
  <c r="BF5921" i="4" s="1"/>
  <c r="BE5922" i="4"/>
  <c r="BF5922" i="4" s="1"/>
  <c r="BE5923" i="4"/>
  <c r="BF5923" i="4" s="1"/>
  <c r="BE5924" i="4"/>
  <c r="BF5924" i="4" s="1"/>
  <c r="BE5925" i="4"/>
  <c r="BF5925" i="4" s="1"/>
  <c r="BE5926" i="4"/>
  <c r="BF5926" i="4" s="1"/>
  <c r="BE5927" i="4"/>
  <c r="BF5927" i="4" s="1"/>
  <c r="BE5928" i="4"/>
  <c r="BF5928" i="4" s="1"/>
  <c r="BE5929" i="4"/>
  <c r="BF5929" i="4" s="1"/>
  <c r="BE5930" i="4"/>
  <c r="BF5930" i="4" s="1"/>
  <c r="BE5931" i="4"/>
  <c r="BF5931" i="4" s="1"/>
  <c r="BE5932" i="4"/>
  <c r="BF5932" i="4" s="1"/>
  <c r="BE5933" i="4"/>
  <c r="BF5933" i="4" s="1"/>
  <c r="BE5934" i="4"/>
  <c r="BF5934" i="4" s="1"/>
  <c r="BE5935" i="4"/>
  <c r="BF5935" i="4" s="1"/>
  <c r="BE5936" i="4"/>
  <c r="BF5936" i="4" s="1"/>
  <c r="BE5937" i="4"/>
  <c r="BF5937" i="4" s="1"/>
  <c r="BE5938" i="4"/>
  <c r="BF5938" i="4" s="1"/>
  <c r="BE5939" i="4"/>
  <c r="BF5939" i="4" s="1"/>
  <c r="BE5940" i="4"/>
  <c r="BF5940" i="4" s="1"/>
  <c r="BE5941" i="4"/>
  <c r="BF5941" i="4" s="1"/>
  <c r="BE5942" i="4"/>
  <c r="BF5942" i="4" s="1"/>
  <c r="BE5943" i="4"/>
  <c r="BF5943" i="4" s="1"/>
  <c r="BE5944" i="4"/>
  <c r="BF5944" i="4" s="1"/>
  <c r="BE5945" i="4"/>
  <c r="BF5945" i="4" s="1"/>
  <c r="BE5946" i="4"/>
  <c r="BF5946" i="4" s="1"/>
  <c r="BE5947" i="4"/>
  <c r="BF5947" i="4" s="1"/>
  <c r="BE5948" i="4"/>
  <c r="BF5948" i="4" s="1"/>
  <c r="BE5949" i="4"/>
  <c r="BF5949" i="4" s="1"/>
  <c r="BE5950" i="4"/>
  <c r="BF5950" i="4" s="1"/>
  <c r="BE5951" i="4"/>
  <c r="BF5951" i="4" s="1"/>
  <c r="BE5952" i="4"/>
  <c r="BF5952" i="4" s="1"/>
  <c r="BE5953" i="4"/>
  <c r="BF5953" i="4" s="1"/>
  <c r="BE5954" i="4"/>
  <c r="BF5954" i="4" s="1"/>
  <c r="BE5955" i="4"/>
  <c r="BF5955" i="4" s="1"/>
  <c r="BE5956" i="4"/>
  <c r="BF5956" i="4" s="1"/>
  <c r="BE5957" i="4"/>
  <c r="BF5957" i="4" s="1"/>
  <c r="BE5958" i="4"/>
  <c r="BF5958" i="4" s="1"/>
  <c r="BE5959" i="4"/>
  <c r="BF5959" i="4" s="1"/>
  <c r="BE5960" i="4"/>
  <c r="BF5960" i="4" s="1"/>
  <c r="BE5961" i="4"/>
  <c r="BF5961" i="4" s="1"/>
  <c r="BE5962" i="4"/>
  <c r="BF5962" i="4" s="1"/>
  <c r="BE5963" i="4"/>
  <c r="BF5963" i="4" s="1"/>
  <c r="BE5964" i="4"/>
  <c r="BF5964" i="4" s="1"/>
  <c r="BE5965" i="4"/>
  <c r="BF5965" i="4" s="1"/>
  <c r="BE5966" i="4"/>
  <c r="BF5966" i="4" s="1"/>
  <c r="BE5967" i="4"/>
  <c r="BF5967" i="4" s="1"/>
  <c r="BE5968" i="4"/>
  <c r="BF5968" i="4" s="1"/>
  <c r="BE5969" i="4"/>
  <c r="BF5969" i="4" s="1"/>
  <c r="BE5970" i="4"/>
  <c r="BF5970" i="4" s="1"/>
  <c r="BE5971" i="4"/>
  <c r="BF5971" i="4" s="1"/>
  <c r="BE5972" i="4"/>
  <c r="BF5972" i="4" s="1"/>
  <c r="BE5973" i="4"/>
  <c r="BF5973" i="4" s="1"/>
  <c r="BE5974" i="4"/>
  <c r="BF5974" i="4" s="1"/>
  <c r="BE5975" i="4"/>
  <c r="BF5975" i="4" s="1"/>
  <c r="BE5976" i="4"/>
  <c r="BF5976" i="4" s="1"/>
  <c r="BE5977" i="4"/>
  <c r="BF5977" i="4" s="1"/>
  <c r="BE5978" i="4"/>
  <c r="BF5978" i="4" s="1"/>
  <c r="BE5979" i="4"/>
  <c r="BF5979" i="4" s="1"/>
  <c r="BE5980" i="4"/>
  <c r="BF5980" i="4" s="1"/>
  <c r="BE5981" i="4"/>
  <c r="BF5981" i="4" s="1"/>
  <c r="BE5982" i="4"/>
  <c r="BF5982" i="4" s="1"/>
  <c r="BE5983" i="4"/>
  <c r="BF5983" i="4" s="1"/>
  <c r="BE5984" i="4"/>
  <c r="BF5984" i="4" s="1"/>
  <c r="BE5985" i="4"/>
  <c r="BF5985" i="4" s="1"/>
  <c r="BE5986" i="4"/>
  <c r="BF5986" i="4" s="1"/>
  <c r="BE5987" i="4"/>
  <c r="BF5987" i="4" s="1"/>
  <c r="BE5988" i="4"/>
  <c r="BF5988" i="4" s="1"/>
  <c r="BE5989" i="4"/>
  <c r="BF5989" i="4" s="1"/>
  <c r="BE5990" i="4"/>
  <c r="BF5990" i="4" s="1"/>
  <c r="BE5991" i="4"/>
  <c r="BF5991" i="4" s="1"/>
  <c r="BE5992" i="4"/>
  <c r="BF5992" i="4" s="1"/>
  <c r="BE5993" i="4"/>
  <c r="BF5993" i="4" s="1"/>
  <c r="BE5994" i="4"/>
  <c r="BF5994" i="4" s="1"/>
  <c r="BE5995" i="4"/>
  <c r="BF5995" i="4" s="1"/>
  <c r="BE5996" i="4"/>
  <c r="BF5996" i="4" s="1"/>
  <c r="BE5997" i="4"/>
  <c r="BF5997" i="4" s="1"/>
  <c r="BE5998" i="4"/>
  <c r="BF5998" i="4" s="1"/>
  <c r="BE5999" i="4"/>
  <c r="BF5999" i="4" s="1"/>
  <c r="BE6000" i="4"/>
  <c r="BF6000" i="4" s="1"/>
  <c r="BD5504" i="3"/>
  <c r="BE5504" i="3" s="1"/>
  <c r="BD5505" i="3"/>
  <c r="BE5505" i="3" s="1"/>
  <c r="BD5506" i="3"/>
  <c r="BE5506" i="3" s="1"/>
  <c r="BD5507" i="3"/>
  <c r="BE5507" i="3" s="1"/>
  <c r="BD5508" i="3"/>
  <c r="BE5508" i="3" s="1"/>
  <c r="BD5509" i="3"/>
  <c r="BE5509" i="3" s="1"/>
  <c r="BD5510" i="3"/>
  <c r="BE5510" i="3" s="1"/>
  <c r="BD5511" i="3"/>
  <c r="BE5511" i="3" s="1"/>
  <c r="BD5512" i="3"/>
  <c r="BE5512" i="3" s="1"/>
  <c r="BD5513" i="3"/>
  <c r="BE5513" i="3" s="1"/>
  <c r="BD5514" i="3"/>
  <c r="BE5514" i="3" s="1"/>
  <c r="BD5515" i="3"/>
  <c r="BE5515" i="3" s="1"/>
  <c r="BD5516" i="3"/>
  <c r="BE5516" i="3" s="1"/>
  <c r="BD5517" i="3"/>
  <c r="BE5517" i="3" s="1"/>
  <c r="BD5518" i="3"/>
  <c r="BE5518" i="3" s="1"/>
  <c r="BD5519" i="3"/>
  <c r="BE5519" i="3" s="1"/>
  <c r="BD5520" i="3"/>
  <c r="BE5520" i="3" s="1"/>
  <c r="BD5521" i="3"/>
  <c r="BE5521" i="3" s="1"/>
  <c r="BD5522" i="3"/>
  <c r="BE5522" i="3" s="1"/>
  <c r="BD5523" i="3"/>
  <c r="BE5523" i="3" s="1"/>
  <c r="BD5524" i="3"/>
  <c r="BE5524" i="3" s="1"/>
  <c r="BD5525" i="3"/>
  <c r="BE5525" i="3" s="1"/>
  <c r="BD5526" i="3"/>
  <c r="BE5526" i="3" s="1"/>
  <c r="BD5527" i="3"/>
  <c r="BE5527" i="3" s="1"/>
  <c r="BD5528" i="3"/>
  <c r="BE5528" i="3" s="1"/>
  <c r="BD5529" i="3"/>
  <c r="BE5529" i="3" s="1"/>
  <c r="BD5530" i="3"/>
  <c r="BE5530" i="3" s="1"/>
  <c r="BD5531" i="3"/>
  <c r="BE5531" i="3" s="1"/>
  <c r="BD5532" i="3"/>
  <c r="BE5532" i="3" s="1"/>
  <c r="BD5533" i="3"/>
  <c r="BE5533" i="3" s="1"/>
  <c r="BD5534" i="3"/>
  <c r="BE5534" i="3" s="1"/>
  <c r="BD5535" i="3"/>
  <c r="BE5535" i="3" s="1"/>
  <c r="BD5536" i="3"/>
  <c r="BE5536" i="3" s="1"/>
  <c r="BD5537" i="3"/>
  <c r="BE5537" i="3" s="1"/>
  <c r="BD5538" i="3"/>
  <c r="BE5538" i="3" s="1"/>
  <c r="BD5539" i="3"/>
  <c r="BE5539" i="3" s="1"/>
  <c r="BD5540" i="3"/>
  <c r="BE5540" i="3" s="1"/>
  <c r="BD5541" i="3"/>
  <c r="BE5541" i="3" s="1"/>
  <c r="BD5542" i="3"/>
  <c r="BE5542" i="3" s="1"/>
  <c r="BD5543" i="3"/>
  <c r="BE5543" i="3" s="1"/>
  <c r="BD5544" i="3"/>
  <c r="BE5544" i="3" s="1"/>
  <c r="BD5545" i="3"/>
  <c r="BE5545" i="3" s="1"/>
  <c r="BD5546" i="3"/>
  <c r="BE5546" i="3" s="1"/>
  <c r="BD5547" i="3"/>
  <c r="BE5547" i="3" s="1"/>
  <c r="BD5548" i="3"/>
  <c r="BE5548" i="3" s="1"/>
  <c r="BD5549" i="3"/>
  <c r="BE5549" i="3" s="1"/>
  <c r="BD5550" i="3"/>
  <c r="BE5550" i="3" s="1"/>
  <c r="BD5551" i="3"/>
  <c r="BE5551" i="3" s="1"/>
  <c r="BD5552" i="3"/>
  <c r="BE5552" i="3" s="1"/>
  <c r="BD5553" i="3"/>
  <c r="BE5553" i="3" s="1"/>
  <c r="BD5554" i="3"/>
  <c r="BE5554" i="3" s="1"/>
  <c r="BD5555" i="3"/>
  <c r="BE5555" i="3" s="1"/>
  <c r="BD5556" i="3"/>
  <c r="BE5556" i="3" s="1"/>
  <c r="BD5557" i="3"/>
  <c r="BE5557" i="3" s="1"/>
  <c r="BD5558" i="3"/>
  <c r="BE5558" i="3" s="1"/>
  <c r="BD5559" i="3"/>
  <c r="BE5559" i="3" s="1"/>
  <c r="BD5560" i="3"/>
  <c r="BE5560" i="3" s="1"/>
  <c r="BD5561" i="3"/>
  <c r="BE5561" i="3" s="1"/>
  <c r="BD5562" i="3"/>
  <c r="BE5562" i="3" s="1"/>
  <c r="BD5563" i="3"/>
  <c r="BE5563" i="3" s="1"/>
  <c r="BD5564" i="3"/>
  <c r="BE5564" i="3" s="1"/>
  <c r="BD5565" i="3"/>
  <c r="BE5565" i="3" s="1"/>
  <c r="BD5566" i="3"/>
  <c r="BE5566" i="3" s="1"/>
  <c r="BD5567" i="3"/>
  <c r="BE5567" i="3" s="1"/>
  <c r="BD5568" i="3"/>
  <c r="BE5568" i="3" s="1"/>
  <c r="BD5569" i="3"/>
  <c r="BE5569" i="3" s="1"/>
  <c r="BD5570" i="3"/>
  <c r="BE5570" i="3" s="1"/>
  <c r="BD5571" i="3"/>
  <c r="BE5571" i="3" s="1"/>
  <c r="BD5572" i="3"/>
  <c r="BE5572" i="3" s="1"/>
  <c r="BD5573" i="3"/>
  <c r="BE5573" i="3" s="1"/>
  <c r="BD5574" i="3"/>
  <c r="BE5574" i="3" s="1"/>
  <c r="BD5575" i="3"/>
  <c r="BE5575" i="3" s="1"/>
  <c r="BD5576" i="3"/>
  <c r="BE5576" i="3" s="1"/>
  <c r="BD5577" i="3"/>
  <c r="BE5577" i="3" s="1"/>
  <c r="BD5578" i="3"/>
  <c r="BE5578" i="3" s="1"/>
  <c r="BD5579" i="3"/>
  <c r="BE5579" i="3" s="1"/>
  <c r="BD5580" i="3"/>
  <c r="BE5580" i="3" s="1"/>
  <c r="BD5581" i="3"/>
  <c r="BE5581" i="3" s="1"/>
  <c r="BD5582" i="3"/>
  <c r="BE5582" i="3" s="1"/>
  <c r="BD5583" i="3"/>
  <c r="BE5583" i="3" s="1"/>
  <c r="BD5584" i="3"/>
  <c r="BE5584" i="3" s="1"/>
  <c r="BD5585" i="3"/>
  <c r="BE5585" i="3" s="1"/>
  <c r="BD5586" i="3"/>
  <c r="BE5586" i="3" s="1"/>
  <c r="BD5587" i="3"/>
  <c r="BE5587" i="3" s="1"/>
  <c r="BD5588" i="3"/>
  <c r="BE5588" i="3" s="1"/>
  <c r="BD5589" i="3"/>
  <c r="BE5589" i="3" s="1"/>
  <c r="BD5590" i="3"/>
  <c r="BE5590" i="3" s="1"/>
  <c r="BD5591" i="3"/>
  <c r="BE5591" i="3" s="1"/>
  <c r="BD5592" i="3"/>
  <c r="BE5592" i="3" s="1"/>
  <c r="BD5593" i="3"/>
  <c r="BE5593" i="3" s="1"/>
  <c r="BD5594" i="3"/>
  <c r="BE5594" i="3" s="1"/>
  <c r="BD5595" i="3"/>
  <c r="BE5595" i="3" s="1"/>
  <c r="BD5596" i="3"/>
  <c r="BE5596" i="3" s="1"/>
  <c r="BD5597" i="3"/>
  <c r="BE5597" i="3" s="1"/>
  <c r="BD5598" i="3"/>
  <c r="BE5598" i="3" s="1"/>
  <c r="BD5599" i="3"/>
  <c r="BE5599" i="3" s="1"/>
  <c r="BD5600" i="3"/>
  <c r="BE5600" i="3" s="1"/>
  <c r="BD5601" i="3"/>
  <c r="BE5601" i="3" s="1"/>
  <c r="BD5602" i="3"/>
  <c r="BE5602" i="3" s="1"/>
  <c r="BD5603" i="3"/>
  <c r="BE5603" i="3" s="1"/>
  <c r="BD5604" i="3"/>
  <c r="BE5604" i="3" s="1"/>
  <c r="BD5605" i="3"/>
  <c r="BE5605" i="3" s="1"/>
  <c r="BD5606" i="3"/>
  <c r="BE5606" i="3" s="1"/>
  <c r="BD5607" i="3"/>
  <c r="BE5607" i="3" s="1"/>
  <c r="BD5608" i="3"/>
  <c r="BE5608" i="3" s="1"/>
  <c r="BD5609" i="3"/>
  <c r="BE5609" i="3" s="1"/>
  <c r="BD5610" i="3"/>
  <c r="BE5610" i="3" s="1"/>
  <c r="BD5611" i="3"/>
  <c r="BE5611" i="3" s="1"/>
  <c r="BD5612" i="3"/>
  <c r="BE5612" i="3" s="1"/>
  <c r="BD5613" i="3"/>
  <c r="BE5613" i="3" s="1"/>
  <c r="BD5614" i="3"/>
  <c r="BE5614" i="3" s="1"/>
  <c r="BD5615" i="3"/>
  <c r="BE5615" i="3" s="1"/>
  <c r="BD5616" i="3"/>
  <c r="BE5616" i="3" s="1"/>
  <c r="BD5617" i="3"/>
  <c r="BE5617" i="3" s="1"/>
  <c r="BD5618" i="3"/>
  <c r="BE5618" i="3" s="1"/>
  <c r="BD5619" i="3"/>
  <c r="BE5619" i="3" s="1"/>
  <c r="BD5620" i="3"/>
  <c r="BE5620" i="3" s="1"/>
  <c r="BD5621" i="3"/>
  <c r="BE5621" i="3" s="1"/>
  <c r="BD5622" i="3"/>
  <c r="BE5622" i="3" s="1"/>
  <c r="BD5623" i="3"/>
  <c r="BE5623" i="3" s="1"/>
  <c r="BD5624" i="3"/>
  <c r="BE5624" i="3" s="1"/>
  <c r="BD5625" i="3"/>
  <c r="BE5625" i="3" s="1"/>
  <c r="BD5626" i="3"/>
  <c r="BE5626" i="3" s="1"/>
  <c r="BD5627" i="3"/>
  <c r="BE5627" i="3" s="1"/>
  <c r="BD5628" i="3"/>
  <c r="BE5628" i="3" s="1"/>
  <c r="BD5629" i="3"/>
  <c r="BE5629" i="3" s="1"/>
  <c r="BD5630" i="3"/>
  <c r="BE5630" i="3" s="1"/>
  <c r="BD5631" i="3"/>
  <c r="BE5631" i="3" s="1"/>
  <c r="BD5632" i="3"/>
  <c r="BE5632" i="3" s="1"/>
  <c r="BD5633" i="3"/>
  <c r="BE5633" i="3" s="1"/>
  <c r="BD5634" i="3"/>
  <c r="BE5634" i="3" s="1"/>
  <c r="BD5635" i="3"/>
  <c r="BE5635" i="3" s="1"/>
  <c r="BD5636" i="3"/>
  <c r="BE5636" i="3" s="1"/>
  <c r="BD5637" i="3"/>
  <c r="BE5637" i="3" s="1"/>
  <c r="BD5638" i="3"/>
  <c r="BE5638" i="3" s="1"/>
  <c r="BD5639" i="3"/>
  <c r="BE5639" i="3" s="1"/>
  <c r="BD5640" i="3"/>
  <c r="BE5640" i="3" s="1"/>
  <c r="BD5641" i="3"/>
  <c r="BE5641" i="3" s="1"/>
  <c r="BD5642" i="3"/>
  <c r="BE5642" i="3" s="1"/>
  <c r="BD5643" i="3"/>
  <c r="BE5643" i="3" s="1"/>
  <c r="BD5644" i="3"/>
  <c r="BE5644" i="3" s="1"/>
  <c r="BD5645" i="3"/>
  <c r="BE5645" i="3" s="1"/>
  <c r="BD5646" i="3"/>
  <c r="BE5646" i="3" s="1"/>
  <c r="BD5647" i="3"/>
  <c r="BE5647" i="3" s="1"/>
  <c r="BD5648" i="3"/>
  <c r="BE5648" i="3" s="1"/>
  <c r="BD5649" i="3"/>
  <c r="BE5649" i="3" s="1"/>
  <c r="BD5650" i="3"/>
  <c r="BE5650" i="3" s="1"/>
  <c r="BD5651" i="3"/>
  <c r="BE5651" i="3" s="1"/>
  <c r="BD5652" i="3"/>
  <c r="BE5652" i="3" s="1"/>
  <c r="BD5653" i="3"/>
  <c r="BE5653" i="3" s="1"/>
  <c r="BD5654" i="3"/>
  <c r="BE5654" i="3" s="1"/>
  <c r="BD5655" i="3"/>
  <c r="BE5655" i="3" s="1"/>
  <c r="BD5656" i="3"/>
  <c r="BE5656" i="3" s="1"/>
  <c r="BD5657" i="3"/>
  <c r="BE5657" i="3" s="1"/>
  <c r="BD5658" i="3"/>
  <c r="BE5658" i="3" s="1"/>
  <c r="BD5659" i="3"/>
  <c r="BE5659" i="3" s="1"/>
  <c r="BD5660" i="3"/>
  <c r="BE5660" i="3" s="1"/>
  <c r="BD5661" i="3"/>
  <c r="BE5661" i="3" s="1"/>
  <c r="BD5662" i="3"/>
  <c r="BE5662" i="3" s="1"/>
  <c r="BD5663" i="3"/>
  <c r="BE5663" i="3" s="1"/>
  <c r="BD5664" i="3"/>
  <c r="BE5664" i="3" s="1"/>
  <c r="BD5665" i="3"/>
  <c r="BE5665" i="3" s="1"/>
  <c r="BD5666" i="3"/>
  <c r="BE5666" i="3" s="1"/>
  <c r="BD5667" i="3"/>
  <c r="BE5667" i="3" s="1"/>
  <c r="BD5668" i="3"/>
  <c r="BE5668" i="3" s="1"/>
  <c r="BD5669" i="3"/>
  <c r="BE5669" i="3" s="1"/>
  <c r="BD5670" i="3"/>
  <c r="BE5670" i="3" s="1"/>
  <c r="BD5671" i="3"/>
  <c r="BE5671" i="3" s="1"/>
  <c r="BD5672" i="3"/>
  <c r="BE5672" i="3" s="1"/>
  <c r="BD5673" i="3"/>
  <c r="BE5673" i="3" s="1"/>
  <c r="BD5674" i="3"/>
  <c r="BE5674" i="3" s="1"/>
  <c r="BD5675" i="3"/>
  <c r="BE5675" i="3" s="1"/>
  <c r="BD5676" i="3"/>
  <c r="BE5676" i="3" s="1"/>
  <c r="BD5677" i="3"/>
  <c r="BE5677" i="3" s="1"/>
  <c r="BD5678" i="3"/>
  <c r="BE5678" i="3" s="1"/>
  <c r="BD5679" i="3"/>
  <c r="BE5679" i="3" s="1"/>
  <c r="BD5680" i="3"/>
  <c r="BE5680" i="3" s="1"/>
  <c r="BD5681" i="3"/>
  <c r="BE5681" i="3" s="1"/>
  <c r="BD5682" i="3"/>
  <c r="BE5682" i="3" s="1"/>
  <c r="BD5683" i="3"/>
  <c r="BE5683" i="3" s="1"/>
  <c r="BD5684" i="3"/>
  <c r="BE5684" i="3" s="1"/>
  <c r="BD5685" i="3"/>
  <c r="BE5685" i="3" s="1"/>
  <c r="BD5686" i="3"/>
  <c r="BE5686" i="3" s="1"/>
  <c r="BD5687" i="3"/>
  <c r="BE5687" i="3" s="1"/>
  <c r="BD5688" i="3"/>
  <c r="BE5688" i="3" s="1"/>
  <c r="BD5689" i="3"/>
  <c r="BE5689" i="3" s="1"/>
  <c r="BD5690" i="3"/>
  <c r="BE5690" i="3" s="1"/>
  <c r="BD5691" i="3"/>
  <c r="BE5691" i="3" s="1"/>
  <c r="BD5692" i="3"/>
  <c r="BE5692" i="3" s="1"/>
  <c r="BD5693" i="3"/>
  <c r="BE5693" i="3" s="1"/>
  <c r="BD5694" i="3"/>
  <c r="BE5694" i="3" s="1"/>
  <c r="BD5695" i="3"/>
  <c r="BE5695" i="3" s="1"/>
  <c r="BD5696" i="3"/>
  <c r="BE5696" i="3" s="1"/>
  <c r="BD5697" i="3"/>
  <c r="BE5697" i="3" s="1"/>
  <c r="BD5698" i="3"/>
  <c r="BE5698" i="3" s="1"/>
  <c r="BD5699" i="3"/>
  <c r="BE5699" i="3" s="1"/>
  <c r="BD5700" i="3"/>
  <c r="BE5700" i="3" s="1"/>
  <c r="BD5701" i="3"/>
  <c r="BE5701" i="3" s="1"/>
  <c r="BD5702" i="3"/>
  <c r="BE5702" i="3" s="1"/>
  <c r="BD5703" i="3"/>
  <c r="BE5703" i="3" s="1"/>
  <c r="BD5704" i="3"/>
  <c r="BE5704" i="3" s="1"/>
  <c r="BD5705" i="3"/>
  <c r="BE5705" i="3" s="1"/>
  <c r="BD5706" i="3"/>
  <c r="BE5706" i="3" s="1"/>
  <c r="BD5707" i="3"/>
  <c r="BE5707" i="3" s="1"/>
  <c r="BD5708" i="3"/>
  <c r="BE5708" i="3" s="1"/>
  <c r="BD5709" i="3"/>
  <c r="BE5709" i="3" s="1"/>
  <c r="BD5710" i="3"/>
  <c r="BE5710" i="3" s="1"/>
  <c r="BD5711" i="3"/>
  <c r="BE5711" i="3" s="1"/>
  <c r="BD5712" i="3"/>
  <c r="BE5712" i="3" s="1"/>
  <c r="BD5713" i="3"/>
  <c r="BE5713" i="3" s="1"/>
  <c r="BD5714" i="3"/>
  <c r="BE5714" i="3" s="1"/>
  <c r="BD5715" i="3"/>
  <c r="BE5715" i="3" s="1"/>
  <c r="BD5716" i="3"/>
  <c r="BE5716" i="3" s="1"/>
  <c r="BD5717" i="3"/>
  <c r="BE5717" i="3" s="1"/>
  <c r="BD5718" i="3"/>
  <c r="BE5718" i="3" s="1"/>
  <c r="BD5719" i="3"/>
  <c r="BE5719" i="3" s="1"/>
  <c r="BD5720" i="3"/>
  <c r="BE5720" i="3" s="1"/>
  <c r="BD5721" i="3"/>
  <c r="BE5721" i="3" s="1"/>
  <c r="BD5722" i="3"/>
  <c r="BE5722" i="3" s="1"/>
  <c r="BD5723" i="3"/>
  <c r="BE5723" i="3" s="1"/>
  <c r="BD5724" i="3"/>
  <c r="BE5724" i="3" s="1"/>
  <c r="BD5725" i="3"/>
  <c r="BE5725" i="3" s="1"/>
  <c r="BD5726" i="3"/>
  <c r="BE5726" i="3" s="1"/>
  <c r="BD5727" i="3"/>
  <c r="BE5727" i="3" s="1"/>
  <c r="BD5728" i="3"/>
  <c r="BE5728" i="3" s="1"/>
  <c r="BD5729" i="3"/>
  <c r="BE5729" i="3" s="1"/>
  <c r="BD5730" i="3"/>
  <c r="BE5730" i="3" s="1"/>
  <c r="BD5731" i="3"/>
  <c r="BE5731" i="3" s="1"/>
  <c r="BD5732" i="3"/>
  <c r="BE5732" i="3" s="1"/>
  <c r="BD5733" i="3"/>
  <c r="BE5733" i="3" s="1"/>
  <c r="BD5734" i="3"/>
  <c r="BE5734" i="3" s="1"/>
  <c r="BD5735" i="3"/>
  <c r="BE5735" i="3" s="1"/>
  <c r="BD5736" i="3"/>
  <c r="BE5736" i="3" s="1"/>
  <c r="BD5737" i="3"/>
  <c r="BE5737" i="3" s="1"/>
  <c r="BD5738" i="3"/>
  <c r="BE5738" i="3" s="1"/>
  <c r="BD5739" i="3"/>
  <c r="BE5739" i="3" s="1"/>
  <c r="BD5740" i="3"/>
  <c r="BE5740" i="3" s="1"/>
  <c r="BD5741" i="3"/>
  <c r="BE5741" i="3" s="1"/>
  <c r="BD5742" i="3"/>
  <c r="BE5742" i="3" s="1"/>
  <c r="BD5743" i="3"/>
  <c r="BE5743" i="3" s="1"/>
  <c r="BD5744" i="3"/>
  <c r="BE5744" i="3" s="1"/>
  <c r="BD5745" i="3"/>
  <c r="BE5745" i="3" s="1"/>
  <c r="BD5746" i="3"/>
  <c r="BE5746" i="3" s="1"/>
  <c r="BD5747" i="3"/>
  <c r="BE5747" i="3" s="1"/>
  <c r="BD5748" i="3"/>
  <c r="BE5748" i="3" s="1"/>
  <c r="BD5749" i="3"/>
  <c r="BE5749" i="3" s="1"/>
  <c r="BD5750" i="3"/>
  <c r="BE5750" i="3" s="1"/>
  <c r="BD5751" i="3"/>
  <c r="BE5751" i="3" s="1"/>
  <c r="BD5752" i="3"/>
  <c r="BE5752" i="3" s="1"/>
  <c r="BD5753" i="3"/>
  <c r="BE5753" i="3" s="1"/>
  <c r="BD5754" i="3"/>
  <c r="BE5754" i="3" s="1"/>
  <c r="BD5755" i="3"/>
  <c r="BE5755" i="3" s="1"/>
  <c r="BD5756" i="3"/>
  <c r="BE5756" i="3" s="1"/>
  <c r="BD5757" i="3"/>
  <c r="BE5757" i="3" s="1"/>
  <c r="BD5758" i="3"/>
  <c r="BE5758" i="3" s="1"/>
  <c r="BD5759" i="3"/>
  <c r="BE5759" i="3" s="1"/>
  <c r="BD5760" i="3"/>
  <c r="BE5760" i="3" s="1"/>
  <c r="BD5761" i="3"/>
  <c r="BE5761" i="3" s="1"/>
  <c r="BD5762" i="3"/>
  <c r="BE5762" i="3" s="1"/>
  <c r="BD5763" i="3"/>
  <c r="BE5763" i="3" s="1"/>
  <c r="BD5764" i="3"/>
  <c r="BE5764" i="3" s="1"/>
  <c r="BD5765" i="3"/>
  <c r="BE5765" i="3" s="1"/>
  <c r="BD5766" i="3"/>
  <c r="BE5766" i="3" s="1"/>
  <c r="BD5767" i="3"/>
  <c r="BE5767" i="3" s="1"/>
  <c r="BD5768" i="3"/>
  <c r="BE5768" i="3" s="1"/>
  <c r="BD5769" i="3"/>
  <c r="BE5769" i="3" s="1"/>
  <c r="BD5770" i="3"/>
  <c r="BE5770" i="3" s="1"/>
  <c r="BD5771" i="3"/>
  <c r="BE5771" i="3" s="1"/>
  <c r="BD5772" i="3"/>
  <c r="BE5772" i="3" s="1"/>
  <c r="BD5773" i="3"/>
  <c r="BE5773" i="3" s="1"/>
  <c r="BD5774" i="3"/>
  <c r="BE5774" i="3" s="1"/>
  <c r="BD5775" i="3"/>
  <c r="BE5775" i="3" s="1"/>
  <c r="BD5776" i="3"/>
  <c r="BE5776" i="3" s="1"/>
  <c r="BD5777" i="3"/>
  <c r="BE5777" i="3" s="1"/>
  <c r="BD5778" i="3"/>
  <c r="BE5778" i="3" s="1"/>
  <c r="BD5779" i="3"/>
  <c r="BE5779" i="3" s="1"/>
  <c r="BD5780" i="3"/>
  <c r="BE5780" i="3" s="1"/>
  <c r="BD5781" i="3"/>
  <c r="BE5781" i="3" s="1"/>
  <c r="BD5782" i="3"/>
  <c r="BE5782" i="3" s="1"/>
  <c r="BD5783" i="3"/>
  <c r="BE5783" i="3" s="1"/>
  <c r="BD5784" i="3"/>
  <c r="BE5784" i="3" s="1"/>
  <c r="BD5785" i="3"/>
  <c r="BE5785" i="3" s="1"/>
  <c r="BD5786" i="3"/>
  <c r="BE5786" i="3" s="1"/>
  <c r="BD5787" i="3"/>
  <c r="BE5787" i="3" s="1"/>
  <c r="BD5788" i="3"/>
  <c r="BE5788" i="3" s="1"/>
  <c r="BD5789" i="3"/>
  <c r="BE5789" i="3" s="1"/>
  <c r="BD5790" i="3"/>
  <c r="BE5790" i="3" s="1"/>
  <c r="BD5791" i="3"/>
  <c r="BE5791" i="3" s="1"/>
  <c r="BD5792" i="3"/>
  <c r="BE5792" i="3" s="1"/>
  <c r="BD5793" i="3"/>
  <c r="BE5793" i="3" s="1"/>
  <c r="BD5794" i="3"/>
  <c r="BE5794" i="3" s="1"/>
  <c r="BD5795" i="3"/>
  <c r="BE5795" i="3" s="1"/>
  <c r="BD5796" i="3"/>
  <c r="BE5796" i="3" s="1"/>
  <c r="BD5797" i="3"/>
  <c r="BE5797" i="3" s="1"/>
  <c r="BD5798" i="3"/>
  <c r="BE5798" i="3" s="1"/>
  <c r="BD5799" i="3"/>
  <c r="BE5799" i="3" s="1"/>
  <c r="BD5800" i="3"/>
  <c r="BE5800" i="3" s="1"/>
  <c r="BD5801" i="3"/>
  <c r="BE5801" i="3" s="1"/>
  <c r="BD5802" i="3"/>
  <c r="BE5802" i="3" s="1"/>
  <c r="BD5803" i="3"/>
  <c r="BE5803" i="3" s="1"/>
  <c r="BD5804" i="3"/>
  <c r="BE5804" i="3" s="1"/>
  <c r="BD5805" i="3"/>
  <c r="BE5805" i="3" s="1"/>
  <c r="BD5806" i="3"/>
  <c r="BE5806" i="3" s="1"/>
  <c r="BD5807" i="3"/>
  <c r="BE5807" i="3" s="1"/>
  <c r="BD5808" i="3"/>
  <c r="BE5808" i="3" s="1"/>
  <c r="BD5809" i="3"/>
  <c r="BE5809" i="3" s="1"/>
  <c r="BD5810" i="3"/>
  <c r="BE5810" i="3" s="1"/>
  <c r="BD5811" i="3"/>
  <c r="BE5811" i="3" s="1"/>
  <c r="BD5812" i="3"/>
  <c r="BE5812" i="3" s="1"/>
  <c r="BD5813" i="3"/>
  <c r="BE5813" i="3" s="1"/>
  <c r="BD5814" i="3"/>
  <c r="BE5814" i="3" s="1"/>
  <c r="BD5815" i="3"/>
  <c r="BE5815" i="3" s="1"/>
  <c r="BD5816" i="3"/>
  <c r="BE5816" i="3" s="1"/>
  <c r="BD5817" i="3"/>
  <c r="BE5817" i="3" s="1"/>
  <c r="BD5818" i="3"/>
  <c r="BE5818" i="3" s="1"/>
  <c r="BD5819" i="3"/>
  <c r="BE5819" i="3" s="1"/>
  <c r="BD5820" i="3"/>
  <c r="BE5820" i="3" s="1"/>
  <c r="BD5821" i="3"/>
  <c r="BE5821" i="3" s="1"/>
  <c r="BD5822" i="3"/>
  <c r="BE5822" i="3" s="1"/>
  <c r="BD5823" i="3"/>
  <c r="BE5823" i="3" s="1"/>
  <c r="BD5824" i="3"/>
  <c r="BE5824" i="3" s="1"/>
  <c r="BD5825" i="3"/>
  <c r="BE5825" i="3" s="1"/>
  <c r="BD5826" i="3"/>
  <c r="BE5826" i="3" s="1"/>
  <c r="BD5827" i="3"/>
  <c r="BE5827" i="3" s="1"/>
  <c r="BD5828" i="3"/>
  <c r="BE5828" i="3" s="1"/>
  <c r="BD5829" i="3"/>
  <c r="BE5829" i="3" s="1"/>
  <c r="BD5830" i="3"/>
  <c r="BE5830" i="3" s="1"/>
  <c r="BD5831" i="3"/>
  <c r="BE5831" i="3" s="1"/>
  <c r="BD5832" i="3"/>
  <c r="BE5832" i="3" s="1"/>
  <c r="BD5833" i="3"/>
  <c r="BE5833" i="3" s="1"/>
  <c r="BD5834" i="3"/>
  <c r="BE5834" i="3" s="1"/>
  <c r="BD5835" i="3"/>
  <c r="BE5835" i="3" s="1"/>
  <c r="BD5836" i="3"/>
  <c r="BE5836" i="3" s="1"/>
  <c r="BD5837" i="3"/>
  <c r="BE5837" i="3" s="1"/>
  <c r="BD5838" i="3"/>
  <c r="BE5838" i="3" s="1"/>
  <c r="BD5839" i="3"/>
  <c r="BE5839" i="3" s="1"/>
  <c r="BD5840" i="3"/>
  <c r="BE5840" i="3" s="1"/>
  <c r="BD5841" i="3"/>
  <c r="BE5841" i="3" s="1"/>
  <c r="BD5842" i="3"/>
  <c r="BE5842" i="3" s="1"/>
  <c r="BD5843" i="3"/>
  <c r="BE5843" i="3" s="1"/>
  <c r="BD5844" i="3"/>
  <c r="BE5844" i="3" s="1"/>
  <c r="BD5845" i="3"/>
  <c r="BE5845" i="3" s="1"/>
  <c r="BD5846" i="3"/>
  <c r="BE5846" i="3" s="1"/>
  <c r="BD5847" i="3"/>
  <c r="BE5847" i="3" s="1"/>
  <c r="BD5848" i="3"/>
  <c r="BE5848" i="3" s="1"/>
  <c r="BD5849" i="3"/>
  <c r="BE5849" i="3" s="1"/>
  <c r="BD5850" i="3"/>
  <c r="BE5850" i="3" s="1"/>
  <c r="BD5851" i="3"/>
  <c r="BE5851" i="3" s="1"/>
  <c r="BD5852" i="3"/>
  <c r="BE5852" i="3" s="1"/>
  <c r="BD5853" i="3"/>
  <c r="BE5853" i="3" s="1"/>
  <c r="BD5854" i="3"/>
  <c r="BE5854" i="3" s="1"/>
  <c r="BD5855" i="3"/>
  <c r="BE5855" i="3" s="1"/>
  <c r="BD5856" i="3"/>
  <c r="BE5856" i="3" s="1"/>
  <c r="BD5857" i="3"/>
  <c r="BE5857" i="3" s="1"/>
  <c r="BD5858" i="3"/>
  <c r="BE5858" i="3" s="1"/>
  <c r="BD5859" i="3"/>
  <c r="BE5859" i="3" s="1"/>
  <c r="BD5860" i="3"/>
  <c r="BE5860" i="3" s="1"/>
  <c r="BD5861" i="3"/>
  <c r="BE5861" i="3" s="1"/>
  <c r="BD5862" i="3"/>
  <c r="BE5862" i="3" s="1"/>
  <c r="BD5863" i="3"/>
  <c r="BE5863" i="3" s="1"/>
  <c r="BD5864" i="3"/>
  <c r="BE5864" i="3" s="1"/>
  <c r="BD5865" i="3"/>
  <c r="BE5865" i="3" s="1"/>
  <c r="BD5866" i="3"/>
  <c r="BE5866" i="3" s="1"/>
  <c r="BD5867" i="3"/>
  <c r="BE5867" i="3" s="1"/>
  <c r="BD5868" i="3"/>
  <c r="BE5868" i="3" s="1"/>
  <c r="BD5869" i="3"/>
  <c r="BE5869" i="3" s="1"/>
  <c r="BD5870" i="3"/>
  <c r="BE5870" i="3" s="1"/>
  <c r="BD5871" i="3"/>
  <c r="BE5871" i="3" s="1"/>
  <c r="BD5872" i="3"/>
  <c r="BE5872" i="3" s="1"/>
  <c r="BD5873" i="3"/>
  <c r="BE5873" i="3" s="1"/>
  <c r="BD5874" i="3"/>
  <c r="BE5874" i="3" s="1"/>
  <c r="BD5875" i="3"/>
  <c r="BE5875" i="3" s="1"/>
  <c r="BD5876" i="3"/>
  <c r="BE5876" i="3" s="1"/>
  <c r="BD5877" i="3"/>
  <c r="BE5877" i="3" s="1"/>
  <c r="BD5878" i="3"/>
  <c r="BE5878" i="3" s="1"/>
  <c r="BD5879" i="3"/>
  <c r="BE5879" i="3" s="1"/>
  <c r="BD5880" i="3"/>
  <c r="BE5880" i="3" s="1"/>
  <c r="BD5881" i="3"/>
  <c r="BE5881" i="3" s="1"/>
  <c r="BD5882" i="3"/>
  <c r="BE5882" i="3" s="1"/>
  <c r="BD5883" i="3"/>
  <c r="BE5883" i="3" s="1"/>
  <c r="BD5884" i="3"/>
  <c r="BE5884" i="3" s="1"/>
  <c r="BD5885" i="3"/>
  <c r="BE5885" i="3" s="1"/>
  <c r="BD5886" i="3"/>
  <c r="BE5886" i="3" s="1"/>
  <c r="BD5887" i="3"/>
  <c r="BE5887" i="3" s="1"/>
  <c r="BD5888" i="3"/>
  <c r="BE5888" i="3" s="1"/>
  <c r="BD5889" i="3"/>
  <c r="BE5889" i="3" s="1"/>
  <c r="BD5890" i="3"/>
  <c r="BE5890" i="3" s="1"/>
  <c r="BD5891" i="3"/>
  <c r="BE5891" i="3" s="1"/>
  <c r="BD5892" i="3"/>
  <c r="BE5892" i="3" s="1"/>
  <c r="BD5893" i="3"/>
  <c r="BE5893" i="3" s="1"/>
  <c r="BD5894" i="3"/>
  <c r="BE5894" i="3" s="1"/>
  <c r="BD5895" i="3"/>
  <c r="BE5895" i="3" s="1"/>
  <c r="BD5896" i="3"/>
  <c r="BE5896" i="3" s="1"/>
  <c r="BD5897" i="3"/>
  <c r="BE5897" i="3" s="1"/>
  <c r="BD5898" i="3"/>
  <c r="BE5898" i="3" s="1"/>
  <c r="BD5899" i="3"/>
  <c r="BE5899" i="3" s="1"/>
  <c r="BD5900" i="3"/>
  <c r="BE5900" i="3" s="1"/>
  <c r="BD5901" i="3"/>
  <c r="BE5901" i="3" s="1"/>
  <c r="BD5902" i="3"/>
  <c r="BE5902" i="3" s="1"/>
  <c r="BD5903" i="3"/>
  <c r="BE5903" i="3" s="1"/>
  <c r="BD5904" i="3"/>
  <c r="BE5904" i="3" s="1"/>
  <c r="BD5905" i="3"/>
  <c r="BE5905" i="3" s="1"/>
  <c r="BD5906" i="3"/>
  <c r="BE5906" i="3" s="1"/>
  <c r="BD5907" i="3"/>
  <c r="BE5907" i="3" s="1"/>
  <c r="BD5908" i="3"/>
  <c r="BE5908" i="3" s="1"/>
  <c r="BD5909" i="3"/>
  <c r="BE5909" i="3" s="1"/>
  <c r="BD5910" i="3"/>
  <c r="BE5910" i="3" s="1"/>
  <c r="BD5911" i="3"/>
  <c r="BE5911" i="3" s="1"/>
  <c r="BD5912" i="3"/>
  <c r="BE5912" i="3" s="1"/>
  <c r="BD5913" i="3"/>
  <c r="BE5913" i="3" s="1"/>
  <c r="BD5914" i="3"/>
  <c r="BE5914" i="3" s="1"/>
  <c r="BD5915" i="3"/>
  <c r="BE5915" i="3" s="1"/>
  <c r="BD5916" i="3"/>
  <c r="BE5916" i="3" s="1"/>
  <c r="BD5917" i="3"/>
  <c r="BE5917" i="3" s="1"/>
  <c r="BD5918" i="3"/>
  <c r="BE5918" i="3" s="1"/>
  <c r="BD5919" i="3"/>
  <c r="BE5919" i="3" s="1"/>
  <c r="BD5920" i="3"/>
  <c r="BE5920" i="3" s="1"/>
  <c r="BD5921" i="3"/>
  <c r="BE5921" i="3" s="1"/>
  <c r="BD5922" i="3"/>
  <c r="BE5922" i="3" s="1"/>
  <c r="BD5923" i="3"/>
  <c r="BE5923" i="3" s="1"/>
  <c r="BD5924" i="3"/>
  <c r="BE5924" i="3" s="1"/>
  <c r="BD5925" i="3"/>
  <c r="BE5925" i="3" s="1"/>
  <c r="BD5926" i="3"/>
  <c r="BE5926" i="3" s="1"/>
  <c r="BD5927" i="3"/>
  <c r="BE5927" i="3" s="1"/>
  <c r="BD5928" i="3"/>
  <c r="BE5928" i="3" s="1"/>
  <c r="BD5929" i="3"/>
  <c r="BE5929" i="3" s="1"/>
  <c r="BD5930" i="3"/>
  <c r="BE5930" i="3" s="1"/>
  <c r="BD5931" i="3"/>
  <c r="BE5931" i="3" s="1"/>
  <c r="BD5932" i="3"/>
  <c r="BE5932" i="3" s="1"/>
  <c r="BD5933" i="3"/>
  <c r="BE5933" i="3" s="1"/>
  <c r="BD5934" i="3"/>
  <c r="BE5934" i="3" s="1"/>
  <c r="BD5935" i="3"/>
  <c r="BE5935" i="3" s="1"/>
  <c r="BD5936" i="3"/>
  <c r="BE5936" i="3" s="1"/>
  <c r="BD5937" i="3"/>
  <c r="BE5937" i="3" s="1"/>
  <c r="BD5938" i="3"/>
  <c r="BE5938" i="3" s="1"/>
  <c r="BD5939" i="3"/>
  <c r="BE5939" i="3" s="1"/>
  <c r="BD5940" i="3"/>
  <c r="BE5940" i="3" s="1"/>
  <c r="BD5941" i="3"/>
  <c r="BE5941" i="3" s="1"/>
  <c r="BD5942" i="3"/>
  <c r="BE5942" i="3" s="1"/>
  <c r="BD5943" i="3"/>
  <c r="BE5943" i="3" s="1"/>
  <c r="BD5944" i="3"/>
  <c r="BE5944" i="3" s="1"/>
  <c r="BD5945" i="3"/>
  <c r="BE5945" i="3" s="1"/>
  <c r="BD5946" i="3"/>
  <c r="BE5946" i="3" s="1"/>
  <c r="BD5947" i="3"/>
  <c r="BE5947" i="3" s="1"/>
  <c r="BD5948" i="3"/>
  <c r="BE5948" i="3" s="1"/>
  <c r="BD5949" i="3"/>
  <c r="BE5949" i="3" s="1"/>
  <c r="BD5950" i="3"/>
  <c r="BE5950" i="3" s="1"/>
  <c r="BD5951" i="3"/>
  <c r="BE5951" i="3" s="1"/>
  <c r="BD5952" i="3"/>
  <c r="BE5952" i="3" s="1"/>
  <c r="BD5953" i="3"/>
  <c r="BE5953" i="3" s="1"/>
  <c r="BD5954" i="3"/>
  <c r="BE5954" i="3" s="1"/>
  <c r="BD5955" i="3"/>
  <c r="BE5955" i="3" s="1"/>
  <c r="BD5956" i="3"/>
  <c r="BE5956" i="3" s="1"/>
  <c r="BD5957" i="3"/>
  <c r="BE5957" i="3" s="1"/>
  <c r="BD5958" i="3"/>
  <c r="BE5958" i="3" s="1"/>
  <c r="BD5959" i="3"/>
  <c r="BE5959" i="3" s="1"/>
  <c r="BD5960" i="3"/>
  <c r="BE5960" i="3" s="1"/>
  <c r="BD5961" i="3"/>
  <c r="BE5961" i="3" s="1"/>
  <c r="BD5962" i="3"/>
  <c r="BE5962" i="3" s="1"/>
  <c r="BD5963" i="3"/>
  <c r="BE5963" i="3" s="1"/>
  <c r="BD5964" i="3"/>
  <c r="BE5964" i="3" s="1"/>
  <c r="BD5965" i="3"/>
  <c r="BE5965" i="3" s="1"/>
  <c r="BD5966" i="3"/>
  <c r="BE5966" i="3" s="1"/>
  <c r="BD5967" i="3"/>
  <c r="BE5967" i="3" s="1"/>
  <c r="BD5968" i="3"/>
  <c r="BE5968" i="3" s="1"/>
  <c r="BD5969" i="3"/>
  <c r="BE5969" i="3" s="1"/>
  <c r="BD5970" i="3"/>
  <c r="BE5970" i="3" s="1"/>
  <c r="BD5971" i="3"/>
  <c r="BE5971" i="3" s="1"/>
  <c r="BD5972" i="3"/>
  <c r="BE5972" i="3" s="1"/>
  <c r="BD5973" i="3"/>
  <c r="BE5973" i="3" s="1"/>
  <c r="BD5974" i="3"/>
  <c r="BE5974" i="3" s="1"/>
  <c r="BD5975" i="3"/>
  <c r="BE5975" i="3" s="1"/>
  <c r="BD5976" i="3"/>
  <c r="BE5976" i="3" s="1"/>
  <c r="BD5977" i="3"/>
  <c r="BE5977" i="3" s="1"/>
  <c r="BD5978" i="3"/>
  <c r="BE5978" i="3" s="1"/>
  <c r="BD5979" i="3"/>
  <c r="BE5979" i="3" s="1"/>
  <c r="BD5980" i="3"/>
  <c r="BE5980" i="3" s="1"/>
  <c r="BD5981" i="3"/>
  <c r="BE5981" i="3" s="1"/>
  <c r="BD5982" i="3"/>
  <c r="BE5982" i="3" s="1"/>
  <c r="BD5983" i="3"/>
  <c r="BE5983" i="3" s="1"/>
  <c r="BD5984" i="3"/>
  <c r="BE5984" i="3" s="1"/>
  <c r="BD5985" i="3"/>
  <c r="BE5985" i="3" s="1"/>
  <c r="BD5986" i="3"/>
  <c r="BE5986" i="3" s="1"/>
  <c r="BD5987" i="3"/>
  <c r="BE5987" i="3" s="1"/>
  <c r="BD5988" i="3"/>
  <c r="BE5988" i="3" s="1"/>
  <c r="BD5989" i="3"/>
  <c r="BE5989" i="3" s="1"/>
  <c r="BD5990" i="3"/>
  <c r="BE5990" i="3" s="1"/>
  <c r="BD5991" i="3"/>
  <c r="BE5991" i="3" s="1"/>
  <c r="BD5992" i="3"/>
  <c r="BE5992" i="3" s="1"/>
  <c r="BD5993" i="3"/>
  <c r="BE5993" i="3" s="1"/>
  <c r="BD5994" i="3"/>
  <c r="BE5994" i="3" s="1"/>
  <c r="BD5995" i="3"/>
  <c r="BE5995" i="3" s="1"/>
  <c r="BD5996" i="3"/>
  <c r="BE5996" i="3" s="1"/>
  <c r="BD5997" i="3"/>
  <c r="BE5997" i="3" s="1"/>
  <c r="BD5998" i="3"/>
  <c r="BE5998" i="3" s="1"/>
  <c r="BD5999" i="3"/>
  <c r="BE5999" i="3" s="1"/>
  <c r="BA5507" i="3"/>
  <c r="BB5507" i="3" s="1"/>
  <c r="BA5508" i="3"/>
  <c r="BB5508" i="3" s="1"/>
  <c r="BA5509" i="3"/>
  <c r="BB5509" i="3" s="1"/>
  <c r="BA5510" i="3"/>
  <c r="BB5510" i="3" s="1"/>
  <c r="BA5511" i="3"/>
  <c r="BB5511" i="3" s="1"/>
  <c r="BA5512" i="3"/>
  <c r="BB5512" i="3" s="1"/>
  <c r="BA5513" i="3"/>
  <c r="BB5513" i="3" s="1"/>
  <c r="BA5514" i="3"/>
  <c r="BB5514" i="3" s="1"/>
  <c r="BA5515" i="3"/>
  <c r="BB5515" i="3" s="1"/>
  <c r="BA5516" i="3"/>
  <c r="BB5516" i="3" s="1"/>
  <c r="BA5517" i="3"/>
  <c r="BB5517" i="3" s="1"/>
  <c r="BA5518" i="3"/>
  <c r="BB5518" i="3" s="1"/>
  <c r="BA5519" i="3"/>
  <c r="BB5519" i="3" s="1"/>
  <c r="BA5520" i="3"/>
  <c r="BB5520" i="3" s="1"/>
  <c r="BA5521" i="3"/>
  <c r="BB5521" i="3" s="1"/>
  <c r="BA5522" i="3"/>
  <c r="BB5522" i="3" s="1"/>
  <c r="BA5523" i="3"/>
  <c r="BB5523" i="3" s="1"/>
  <c r="BA5524" i="3"/>
  <c r="BB5524" i="3" s="1"/>
  <c r="BA5525" i="3"/>
  <c r="BB5525" i="3" s="1"/>
  <c r="BA5526" i="3"/>
  <c r="BB5526" i="3" s="1"/>
  <c r="BA5527" i="3"/>
  <c r="BB5527" i="3" s="1"/>
  <c r="BA5528" i="3"/>
  <c r="BB5528" i="3" s="1"/>
  <c r="BA5529" i="3"/>
  <c r="BB5529" i="3" s="1"/>
  <c r="BA5530" i="3"/>
  <c r="BB5530" i="3" s="1"/>
  <c r="BA5531" i="3"/>
  <c r="BB5531" i="3" s="1"/>
  <c r="BA5532" i="3"/>
  <c r="BB5532" i="3" s="1"/>
  <c r="BA5533" i="3"/>
  <c r="BB5533" i="3" s="1"/>
  <c r="BA5534" i="3"/>
  <c r="BB5534" i="3" s="1"/>
  <c r="BA5535" i="3"/>
  <c r="BB5535" i="3" s="1"/>
  <c r="BA5536" i="3"/>
  <c r="BB5536" i="3" s="1"/>
  <c r="BA5537" i="3"/>
  <c r="BB5537" i="3" s="1"/>
  <c r="BA5538" i="3"/>
  <c r="BB5538" i="3" s="1"/>
  <c r="BA5539" i="3"/>
  <c r="BB5539" i="3" s="1"/>
  <c r="BA5540" i="3"/>
  <c r="BB5540" i="3" s="1"/>
  <c r="BA5541" i="3"/>
  <c r="BB5541" i="3" s="1"/>
  <c r="BA5542" i="3"/>
  <c r="BB5542" i="3" s="1"/>
  <c r="BA5543" i="3"/>
  <c r="BB5543" i="3" s="1"/>
  <c r="BA5544" i="3"/>
  <c r="BB5544" i="3" s="1"/>
  <c r="BA5545" i="3"/>
  <c r="BB5545" i="3" s="1"/>
  <c r="BA5546" i="3"/>
  <c r="BB5546" i="3" s="1"/>
  <c r="BA5547" i="3"/>
  <c r="BB5547" i="3" s="1"/>
  <c r="BA5548" i="3"/>
  <c r="BB5548" i="3" s="1"/>
  <c r="BA5549" i="3"/>
  <c r="BB5549" i="3" s="1"/>
  <c r="BA5550" i="3"/>
  <c r="BB5550" i="3" s="1"/>
  <c r="BA5551" i="3"/>
  <c r="BB5551" i="3" s="1"/>
  <c r="BA5552" i="3"/>
  <c r="BB5552" i="3" s="1"/>
  <c r="BA5553" i="3"/>
  <c r="BB5553" i="3" s="1"/>
  <c r="BA5554" i="3"/>
  <c r="BB5554" i="3" s="1"/>
  <c r="BA5555" i="3"/>
  <c r="BB5555" i="3" s="1"/>
  <c r="BA5556" i="3"/>
  <c r="BB5556" i="3" s="1"/>
  <c r="BA5557" i="3"/>
  <c r="BB5557" i="3" s="1"/>
  <c r="BA5558" i="3"/>
  <c r="BB5558" i="3" s="1"/>
  <c r="BA5559" i="3"/>
  <c r="BB5559" i="3" s="1"/>
  <c r="BA5560" i="3"/>
  <c r="BB5560" i="3" s="1"/>
  <c r="BA5561" i="3"/>
  <c r="BB5561" i="3" s="1"/>
  <c r="BA5562" i="3"/>
  <c r="BB5562" i="3" s="1"/>
  <c r="BA5563" i="3"/>
  <c r="BB5563" i="3" s="1"/>
  <c r="BA5564" i="3"/>
  <c r="BB5564" i="3" s="1"/>
  <c r="BA5565" i="3"/>
  <c r="BB5565" i="3" s="1"/>
  <c r="BA5566" i="3"/>
  <c r="BB5566" i="3" s="1"/>
  <c r="BA5567" i="3"/>
  <c r="BB5567" i="3" s="1"/>
  <c r="BA5568" i="3"/>
  <c r="BB5568" i="3" s="1"/>
  <c r="BA5569" i="3"/>
  <c r="BB5569" i="3" s="1"/>
  <c r="BA5570" i="3"/>
  <c r="BB5570" i="3" s="1"/>
  <c r="BA5571" i="3"/>
  <c r="BB5571" i="3" s="1"/>
  <c r="BA5572" i="3"/>
  <c r="BB5572" i="3" s="1"/>
  <c r="BA5573" i="3"/>
  <c r="BB5573" i="3" s="1"/>
  <c r="BA5574" i="3"/>
  <c r="BB5574" i="3" s="1"/>
  <c r="BA5575" i="3"/>
  <c r="BB5575" i="3" s="1"/>
  <c r="BA5576" i="3"/>
  <c r="BB5576" i="3" s="1"/>
  <c r="BA5577" i="3"/>
  <c r="BB5577" i="3" s="1"/>
  <c r="BA5578" i="3"/>
  <c r="BB5578" i="3" s="1"/>
  <c r="BA5579" i="3"/>
  <c r="BB5579" i="3" s="1"/>
  <c r="BA5580" i="3"/>
  <c r="BB5580" i="3" s="1"/>
  <c r="BA5581" i="3"/>
  <c r="BB5581" i="3" s="1"/>
  <c r="BA5582" i="3"/>
  <c r="BB5582" i="3" s="1"/>
  <c r="BA5583" i="3"/>
  <c r="BB5583" i="3" s="1"/>
  <c r="BA5584" i="3"/>
  <c r="BB5584" i="3" s="1"/>
  <c r="BA5585" i="3"/>
  <c r="BB5585" i="3" s="1"/>
  <c r="BA5586" i="3"/>
  <c r="BB5586" i="3" s="1"/>
  <c r="BA5587" i="3"/>
  <c r="BB5587" i="3" s="1"/>
  <c r="BA5588" i="3"/>
  <c r="BB5588" i="3" s="1"/>
  <c r="BA5589" i="3"/>
  <c r="BB5589" i="3" s="1"/>
  <c r="BA5590" i="3"/>
  <c r="BB5590" i="3" s="1"/>
  <c r="BA5591" i="3"/>
  <c r="BB5591" i="3" s="1"/>
  <c r="BA5592" i="3"/>
  <c r="BB5592" i="3" s="1"/>
  <c r="BA5593" i="3"/>
  <c r="BB5593" i="3" s="1"/>
  <c r="BA5594" i="3"/>
  <c r="BB5594" i="3" s="1"/>
  <c r="BA5595" i="3"/>
  <c r="BB5595" i="3" s="1"/>
  <c r="BA5596" i="3"/>
  <c r="BB5596" i="3" s="1"/>
  <c r="BA5597" i="3"/>
  <c r="BB5597" i="3" s="1"/>
  <c r="BA5598" i="3"/>
  <c r="BB5598" i="3" s="1"/>
  <c r="BA5599" i="3"/>
  <c r="BB5599" i="3" s="1"/>
  <c r="BA5600" i="3"/>
  <c r="BB5600" i="3" s="1"/>
  <c r="BA5601" i="3"/>
  <c r="BB5601" i="3" s="1"/>
  <c r="BA5602" i="3"/>
  <c r="BB5602" i="3" s="1"/>
  <c r="BA5603" i="3"/>
  <c r="BB5603" i="3" s="1"/>
  <c r="BA5604" i="3"/>
  <c r="BB5604" i="3" s="1"/>
  <c r="BA5605" i="3"/>
  <c r="BB5605" i="3" s="1"/>
  <c r="BA5606" i="3"/>
  <c r="BB5606" i="3" s="1"/>
  <c r="BA5607" i="3"/>
  <c r="BB5607" i="3" s="1"/>
  <c r="BA5608" i="3"/>
  <c r="BB5608" i="3" s="1"/>
  <c r="BA5609" i="3"/>
  <c r="BB5609" i="3" s="1"/>
  <c r="BA5610" i="3"/>
  <c r="BB5610" i="3" s="1"/>
  <c r="BA5611" i="3"/>
  <c r="BB5611" i="3" s="1"/>
  <c r="BA5612" i="3"/>
  <c r="BB5612" i="3" s="1"/>
  <c r="BA5613" i="3"/>
  <c r="BB5613" i="3" s="1"/>
  <c r="BA5614" i="3"/>
  <c r="BB5614" i="3" s="1"/>
  <c r="BA5615" i="3"/>
  <c r="BB5615" i="3" s="1"/>
  <c r="BA5616" i="3"/>
  <c r="BB5616" i="3" s="1"/>
  <c r="BA5617" i="3"/>
  <c r="BB5617" i="3" s="1"/>
  <c r="BA5618" i="3"/>
  <c r="BB5618" i="3" s="1"/>
  <c r="BA5619" i="3"/>
  <c r="BB5619" i="3" s="1"/>
  <c r="BA5620" i="3"/>
  <c r="BB5620" i="3" s="1"/>
  <c r="BA5621" i="3"/>
  <c r="BB5621" i="3" s="1"/>
  <c r="BA5622" i="3"/>
  <c r="BB5622" i="3" s="1"/>
  <c r="BA5623" i="3"/>
  <c r="BB5623" i="3" s="1"/>
  <c r="BA5624" i="3"/>
  <c r="BB5624" i="3" s="1"/>
  <c r="BA5625" i="3"/>
  <c r="BB5625" i="3" s="1"/>
  <c r="BA5626" i="3"/>
  <c r="BB5626" i="3" s="1"/>
  <c r="BA5627" i="3"/>
  <c r="BB5627" i="3" s="1"/>
  <c r="BA5628" i="3"/>
  <c r="BB5628" i="3" s="1"/>
  <c r="BA5629" i="3"/>
  <c r="BB5629" i="3" s="1"/>
  <c r="BA5630" i="3"/>
  <c r="BB5630" i="3" s="1"/>
  <c r="BA5631" i="3"/>
  <c r="BB5631" i="3" s="1"/>
  <c r="BA5632" i="3"/>
  <c r="BB5632" i="3" s="1"/>
  <c r="BA5633" i="3"/>
  <c r="BB5633" i="3" s="1"/>
  <c r="BA5634" i="3"/>
  <c r="BB5634" i="3" s="1"/>
  <c r="BA5635" i="3"/>
  <c r="BB5635" i="3" s="1"/>
  <c r="BA5636" i="3"/>
  <c r="BB5636" i="3" s="1"/>
  <c r="BA5637" i="3"/>
  <c r="BB5637" i="3" s="1"/>
  <c r="BA5638" i="3"/>
  <c r="BB5638" i="3" s="1"/>
  <c r="BA5639" i="3"/>
  <c r="BB5639" i="3" s="1"/>
  <c r="BA5640" i="3"/>
  <c r="BB5640" i="3" s="1"/>
  <c r="BA5641" i="3"/>
  <c r="BB5641" i="3" s="1"/>
  <c r="BA5642" i="3"/>
  <c r="BB5642" i="3" s="1"/>
  <c r="BA5643" i="3"/>
  <c r="BB5643" i="3" s="1"/>
  <c r="BA5644" i="3"/>
  <c r="BB5644" i="3" s="1"/>
  <c r="BA5645" i="3"/>
  <c r="BB5645" i="3" s="1"/>
  <c r="BA5646" i="3"/>
  <c r="BB5646" i="3" s="1"/>
  <c r="BA5647" i="3"/>
  <c r="BB5647" i="3" s="1"/>
  <c r="BA5648" i="3"/>
  <c r="BB5648" i="3" s="1"/>
  <c r="BA5649" i="3"/>
  <c r="BB5649" i="3" s="1"/>
  <c r="BA5650" i="3"/>
  <c r="BB5650" i="3" s="1"/>
  <c r="BA5651" i="3"/>
  <c r="BB5651" i="3" s="1"/>
  <c r="BA5652" i="3"/>
  <c r="BB5652" i="3" s="1"/>
  <c r="BA5653" i="3"/>
  <c r="BB5653" i="3" s="1"/>
  <c r="BA5654" i="3"/>
  <c r="BB5654" i="3" s="1"/>
  <c r="BA5655" i="3"/>
  <c r="BB5655" i="3" s="1"/>
  <c r="BA5656" i="3"/>
  <c r="BB5656" i="3" s="1"/>
  <c r="BA5657" i="3"/>
  <c r="BB5657" i="3" s="1"/>
  <c r="BA5658" i="3"/>
  <c r="BB5658" i="3" s="1"/>
  <c r="BA5659" i="3"/>
  <c r="BB5659" i="3" s="1"/>
  <c r="BA5660" i="3"/>
  <c r="BB5660" i="3" s="1"/>
  <c r="BA5661" i="3"/>
  <c r="BB5661" i="3" s="1"/>
  <c r="BA5662" i="3"/>
  <c r="BB5662" i="3" s="1"/>
  <c r="BA5663" i="3"/>
  <c r="BB5663" i="3" s="1"/>
  <c r="BA5664" i="3"/>
  <c r="BB5664" i="3" s="1"/>
  <c r="BA5665" i="3"/>
  <c r="BB5665" i="3" s="1"/>
  <c r="BA5666" i="3"/>
  <c r="BB5666" i="3" s="1"/>
  <c r="BA5667" i="3"/>
  <c r="BB5667" i="3" s="1"/>
  <c r="BA5668" i="3"/>
  <c r="BB5668" i="3" s="1"/>
  <c r="BA5669" i="3"/>
  <c r="BB5669" i="3" s="1"/>
  <c r="BA5670" i="3"/>
  <c r="BB5670" i="3" s="1"/>
  <c r="BA5671" i="3"/>
  <c r="BB5671" i="3" s="1"/>
  <c r="BA5672" i="3"/>
  <c r="BB5672" i="3" s="1"/>
  <c r="BA5673" i="3"/>
  <c r="BB5673" i="3" s="1"/>
  <c r="BA5674" i="3"/>
  <c r="BB5674" i="3" s="1"/>
  <c r="BA5675" i="3"/>
  <c r="BB5675" i="3" s="1"/>
  <c r="BA5676" i="3"/>
  <c r="BB5676" i="3" s="1"/>
  <c r="BA5677" i="3"/>
  <c r="BB5677" i="3" s="1"/>
  <c r="BA5678" i="3"/>
  <c r="BB5678" i="3" s="1"/>
  <c r="BA5679" i="3"/>
  <c r="BB5679" i="3" s="1"/>
  <c r="BA5680" i="3"/>
  <c r="BB5680" i="3" s="1"/>
  <c r="BA5681" i="3"/>
  <c r="BB5681" i="3" s="1"/>
  <c r="BA5682" i="3"/>
  <c r="BB5682" i="3" s="1"/>
  <c r="BA5683" i="3"/>
  <c r="BB5683" i="3" s="1"/>
  <c r="BA5684" i="3"/>
  <c r="BB5684" i="3" s="1"/>
  <c r="BA5685" i="3"/>
  <c r="BB5685" i="3" s="1"/>
  <c r="BA5686" i="3"/>
  <c r="BB5686" i="3" s="1"/>
  <c r="BA5687" i="3"/>
  <c r="BB5687" i="3" s="1"/>
  <c r="BA5688" i="3"/>
  <c r="BB5688" i="3" s="1"/>
  <c r="BA5689" i="3"/>
  <c r="BB5689" i="3" s="1"/>
  <c r="BA5690" i="3"/>
  <c r="BB5690" i="3" s="1"/>
  <c r="BA5691" i="3"/>
  <c r="BB5691" i="3" s="1"/>
  <c r="BA5692" i="3"/>
  <c r="BB5692" i="3" s="1"/>
  <c r="BA5693" i="3"/>
  <c r="BB5693" i="3" s="1"/>
  <c r="BA5694" i="3"/>
  <c r="BB5694" i="3" s="1"/>
  <c r="BA5695" i="3"/>
  <c r="BB5695" i="3" s="1"/>
  <c r="BA5696" i="3"/>
  <c r="BB5696" i="3" s="1"/>
  <c r="BA5697" i="3"/>
  <c r="BB5697" i="3" s="1"/>
  <c r="BA5698" i="3"/>
  <c r="BB5698" i="3" s="1"/>
  <c r="BA5699" i="3"/>
  <c r="BB5699" i="3" s="1"/>
  <c r="BA5700" i="3"/>
  <c r="BB5700" i="3" s="1"/>
  <c r="BA5701" i="3"/>
  <c r="BB5701" i="3" s="1"/>
  <c r="BA5702" i="3"/>
  <c r="BB5702" i="3" s="1"/>
  <c r="BA5703" i="3"/>
  <c r="BB5703" i="3" s="1"/>
  <c r="BA5704" i="3"/>
  <c r="BB5704" i="3" s="1"/>
  <c r="BA5705" i="3"/>
  <c r="BB5705" i="3" s="1"/>
  <c r="BA5706" i="3"/>
  <c r="BB5706" i="3" s="1"/>
  <c r="BA5707" i="3"/>
  <c r="BB5707" i="3" s="1"/>
  <c r="BA5708" i="3"/>
  <c r="BB5708" i="3" s="1"/>
  <c r="BA5709" i="3"/>
  <c r="BB5709" i="3" s="1"/>
  <c r="BA5710" i="3"/>
  <c r="BB5710" i="3" s="1"/>
  <c r="BA5711" i="3"/>
  <c r="BB5711" i="3" s="1"/>
  <c r="BA5712" i="3"/>
  <c r="BB5712" i="3" s="1"/>
  <c r="BA5713" i="3"/>
  <c r="BB5713" i="3" s="1"/>
  <c r="BA5714" i="3"/>
  <c r="BB5714" i="3" s="1"/>
  <c r="BA5715" i="3"/>
  <c r="BB5715" i="3" s="1"/>
  <c r="BA5716" i="3"/>
  <c r="BB5716" i="3" s="1"/>
  <c r="BA5717" i="3"/>
  <c r="BB5717" i="3" s="1"/>
  <c r="BA5718" i="3"/>
  <c r="BB5718" i="3" s="1"/>
  <c r="BA5719" i="3"/>
  <c r="BB5719" i="3" s="1"/>
  <c r="BA5720" i="3"/>
  <c r="BB5720" i="3" s="1"/>
  <c r="BA5721" i="3"/>
  <c r="BB5721" i="3" s="1"/>
  <c r="BA5722" i="3"/>
  <c r="BB5722" i="3" s="1"/>
  <c r="BA5723" i="3"/>
  <c r="BB5723" i="3" s="1"/>
  <c r="BA5724" i="3"/>
  <c r="BB5724" i="3" s="1"/>
  <c r="BA5725" i="3"/>
  <c r="BB5725" i="3" s="1"/>
  <c r="BA5726" i="3"/>
  <c r="BB5726" i="3" s="1"/>
  <c r="BA5727" i="3"/>
  <c r="BB5727" i="3" s="1"/>
  <c r="BA5728" i="3"/>
  <c r="BB5728" i="3" s="1"/>
  <c r="BA5729" i="3"/>
  <c r="BB5729" i="3" s="1"/>
  <c r="BA5730" i="3"/>
  <c r="BB5730" i="3" s="1"/>
  <c r="BA5731" i="3"/>
  <c r="BB5731" i="3" s="1"/>
  <c r="BA5732" i="3"/>
  <c r="BB5732" i="3" s="1"/>
  <c r="BA5733" i="3"/>
  <c r="BB5733" i="3" s="1"/>
  <c r="BA5734" i="3"/>
  <c r="BB5734" i="3" s="1"/>
  <c r="BA5735" i="3"/>
  <c r="BB5735" i="3" s="1"/>
  <c r="BA5736" i="3"/>
  <c r="BB5736" i="3" s="1"/>
  <c r="BA5737" i="3"/>
  <c r="BB5737" i="3" s="1"/>
  <c r="BA5738" i="3"/>
  <c r="BB5738" i="3" s="1"/>
  <c r="BA5739" i="3"/>
  <c r="BB5739" i="3" s="1"/>
  <c r="BA5740" i="3"/>
  <c r="BB5740" i="3" s="1"/>
  <c r="BA5741" i="3"/>
  <c r="BB5741" i="3" s="1"/>
  <c r="BA5742" i="3"/>
  <c r="BB5742" i="3" s="1"/>
  <c r="BA5743" i="3"/>
  <c r="BB5743" i="3" s="1"/>
  <c r="BA5744" i="3"/>
  <c r="BB5744" i="3" s="1"/>
  <c r="BA5745" i="3"/>
  <c r="BB5745" i="3" s="1"/>
  <c r="BA5746" i="3"/>
  <c r="BB5746" i="3" s="1"/>
  <c r="BA5747" i="3"/>
  <c r="BB5747" i="3" s="1"/>
  <c r="BA5748" i="3"/>
  <c r="BB5748" i="3" s="1"/>
  <c r="BA5749" i="3"/>
  <c r="BB5749" i="3" s="1"/>
  <c r="BA5750" i="3"/>
  <c r="BB5750" i="3" s="1"/>
  <c r="BA5751" i="3"/>
  <c r="BB5751" i="3" s="1"/>
  <c r="BA5752" i="3"/>
  <c r="BB5752" i="3" s="1"/>
  <c r="BA5753" i="3"/>
  <c r="BB5753" i="3" s="1"/>
  <c r="BA5754" i="3"/>
  <c r="BB5754" i="3" s="1"/>
  <c r="BA5755" i="3"/>
  <c r="BB5755" i="3" s="1"/>
  <c r="BA5756" i="3"/>
  <c r="BB5756" i="3" s="1"/>
  <c r="BA5757" i="3"/>
  <c r="BB5757" i="3" s="1"/>
  <c r="BA5758" i="3"/>
  <c r="BB5758" i="3" s="1"/>
  <c r="BA5759" i="3"/>
  <c r="BB5759" i="3" s="1"/>
  <c r="BA5760" i="3"/>
  <c r="BB5760" i="3" s="1"/>
  <c r="BA5761" i="3"/>
  <c r="BB5761" i="3" s="1"/>
  <c r="BA5762" i="3"/>
  <c r="BB5762" i="3" s="1"/>
  <c r="BA5763" i="3"/>
  <c r="BB5763" i="3" s="1"/>
  <c r="BA5764" i="3"/>
  <c r="BB5764" i="3" s="1"/>
  <c r="BA5765" i="3"/>
  <c r="BB5765" i="3" s="1"/>
  <c r="BA5766" i="3"/>
  <c r="BB5766" i="3" s="1"/>
  <c r="BA5767" i="3"/>
  <c r="BB5767" i="3" s="1"/>
  <c r="BA5768" i="3"/>
  <c r="BB5768" i="3" s="1"/>
  <c r="BA5769" i="3"/>
  <c r="BB5769" i="3" s="1"/>
  <c r="BA5770" i="3"/>
  <c r="BB5770" i="3" s="1"/>
  <c r="BA5771" i="3"/>
  <c r="BB5771" i="3" s="1"/>
  <c r="BA5772" i="3"/>
  <c r="BB5772" i="3" s="1"/>
  <c r="BA5773" i="3"/>
  <c r="BB5773" i="3" s="1"/>
  <c r="BA5774" i="3"/>
  <c r="BB5774" i="3" s="1"/>
  <c r="BA5775" i="3"/>
  <c r="BB5775" i="3" s="1"/>
  <c r="BA5776" i="3"/>
  <c r="BB5776" i="3" s="1"/>
  <c r="BA5777" i="3"/>
  <c r="BB5777" i="3" s="1"/>
  <c r="BA5778" i="3"/>
  <c r="BB5778" i="3" s="1"/>
  <c r="BA5779" i="3"/>
  <c r="BB5779" i="3" s="1"/>
  <c r="BA5780" i="3"/>
  <c r="BB5780" i="3" s="1"/>
  <c r="BA5781" i="3"/>
  <c r="BB5781" i="3" s="1"/>
  <c r="BA5782" i="3"/>
  <c r="BB5782" i="3" s="1"/>
  <c r="BA5783" i="3"/>
  <c r="BB5783" i="3" s="1"/>
  <c r="BA5784" i="3"/>
  <c r="BB5784" i="3" s="1"/>
  <c r="BA5785" i="3"/>
  <c r="BB5785" i="3" s="1"/>
  <c r="BA5786" i="3"/>
  <c r="BB5786" i="3" s="1"/>
  <c r="BA5787" i="3"/>
  <c r="BB5787" i="3" s="1"/>
  <c r="BA5788" i="3"/>
  <c r="BB5788" i="3" s="1"/>
  <c r="BA5789" i="3"/>
  <c r="BB5789" i="3" s="1"/>
  <c r="BA5790" i="3"/>
  <c r="BB5790" i="3" s="1"/>
  <c r="BA5791" i="3"/>
  <c r="BB5791" i="3" s="1"/>
  <c r="BA5792" i="3"/>
  <c r="BB5792" i="3" s="1"/>
  <c r="BA5793" i="3"/>
  <c r="BB5793" i="3" s="1"/>
  <c r="BA5794" i="3"/>
  <c r="BB5794" i="3" s="1"/>
  <c r="BA5795" i="3"/>
  <c r="BB5795" i="3" s="1"/>
  <c r="BA5796" i="3"/>
  <c r="BB5796" i="3" s="1"/>
  <c r="BA5797" i="3"/>
  <c r="BB5797" i="3" s="1"/>
  <c r="BA5798" i="3"/>
  <c r="BB5798" i="3" s="1"/>
  <c r="BA5799" i="3"/>
  <c r="BB5799" i="3" s="1"/>
  <c r="BA5800" i="3"/>
  <c r="BB5800" i="3" s="1"/>
  <c r="BA5801" i="3"/>
  <c r="BB5801" i="3" s="1"/>
  <c r="BA5802" i="3"/>
  <c r="BB5802" i="3" s="1"/>
  <c r="BA5803" i="3"/>
  <c r="BB5803" i="3" s="1"/>
  <c r="BA5804" i="3"/>
  <c r="BB5804" i="3" s="1"/>
  <c r="BA5805" i="3"/>
  <c r="BB5805" i="3" s="1"/>
  <c r="BA5806" i="3"/>
  <c r="BB5806" i="3" s="1"/>
  <c r="BA5807" i="3"/>
  <c r="BB5807" i="3" s="1"/>
  <c r="BA5808" i="3"/>
  <c r="BB5808" i="3" s="1"/>
  <c r="BA5809" i="3"/>
  <c r="BB5809" i="3" s="1"/>
  <c r="BA5810" i="3"/>
  <c r="BB5810" i="3" s="1"/>
  <c r="BA5811" i="3"/>
  <c r="BB5811" i="3" s="1"/>
  <c r="BA5812" i="3"/>
  <c r="BB5812" i="3" s="1"/>
  <c r="BA5813" i="3"/>
  <c r="BB5813" i="3" s="1"/>
  <c r="BA5814" i="3"/>
  <c r="BB5814" i="3" s="1"/>
  <c r="BA5815" i="3"/>
  <c r="BB5815" i="3" s="1"/>
  <c r="BA5816" i="3"/>
  <c r="BB5816" i="3" s="1"/>
  <c r="BA5817" i="3"/>
  <c r="BB5817" i="3" s="1"/>
  <c r="BA5818" i="3"/>
  <c r="BB5818" i="3" s="1"/>
  <c r="BA5819" i="3"/>
  <c r="BB5819" i="3" s="1"/>
  <c r="BA5820" i="3"/>
  <c r="BB5820" i="3" s="1"/>
  <c r="BA5821" i="3"/>
  <c r="BB5821" i="3" s="1"/>
  <c r="BA5822" i="3"/>
  <c r="BB5822" i="3" s="1"/>
  <c r="BA5823" i="3"/>
  <c r="BB5823" i="3" s="1"/>
  <c r="BA5824" i="3"/>
  <c r="BB5824" i="3" s="1"/>
  <c r="BA5825" i="3"/>
  <c r="BB5825" i="3" s="1"/>
  <c r="BA5826" i="3"/>
  <c r="BB5826" i="3" s="1"/>
  <c r="BA5827" i="3"/>
  <c r="BB5827" i="3" s="1"/>
  <c r="BA5828" i="3"/>
  <c r="BB5828" i="3" s="1"/>
  <c r="BA5829" i="3"/>
  <c r="BB5829" i="3" s="1"/>
  <c r="BA5830" i="3"/>
  <c r="BB5830" i="3" s="1"/>
  <c r="BA5831" i="3"/>
  <c r="BB5831" i="3" s="1"/>
  <c r="BA5832" i="3"/>
  <c r="BB5832" i="3" s="1"/>
  <c r="BA5833" i="3"/>
  <c r="BB5833" i="3" s="1"/>
  <c r="BA5834" i="3"/>
  <c r="BB5834" i="3" s="1"/>
  <c r="BA5835" i="3"/>
  <c r="BB5835" i="3" s="1"/>
  <c r="BA5836" i="3"/>
  <c r="BB5836" i="3" s="1"/>
  <c r="BA5837" i="3"/>
  <c r="BB5837" i="3" s="1"/>
  <c r="BA5838" i="3"/>
  <c r="BB5838" i="3" s="1"/>
  <c r="BA5839" i="3"/>
  <c r="BB5839" i="3" s="1"/>
  <c r="BA5840" i="3"/>
  <c r="BB5840" i="3" s="1"/>
  <c r="BA5841" i="3"/>
  <c r="BB5841" i="3" s="1"/>
  <c r="BA5842" i="3"/>
  <c r="BB5842" i="3" s="1"/>
  <c r="BA5843" i="3"/>
  <c r="BB5843" i="3" s="1"/>
  <c r="BA5844" i="3"/>
  <c r="BB5844" i="3" s="1"/>
  <c r="BA5845" i="3"/>
  <c r="BB5845" i="3" s="1"/>
  <c r="BA5846" i="3"/>
  <c r="BB5846" i="3" s="1"/>
  <c r="BA5847" i="3"/>
  <c r="BB5847" i="3" s="1"/>
  <c r="BA5848" i="3"/>
  <c r="BB5848" i="3" s="1"/>
  <c r="BA5849" i="3"/>
  <c r="BB5849" i="3" s="1"/>
  <c r="BA5850" i="3"/>
  <c r="BB5850" i="3" s="1"/>
  <c r="BA5851" i="3"/>
  <c r="BB5851" i="3" s="1"/>
  <c r="BA5852" i="3"/>
  <c r="BB5852" i="3" s="1"/>
  <c r="BA5853" i="3"/>
  <c r="BB5853" i="3" s="1"/>
  <c r="BA5854" i="3"/>
  <c r="BB5854" i="3" s="1"/>
  <c r="BA5855" i="3"/>
  <c r="BB5855" i="3" s="1"/>
  <c r="BA5856" i="3"/>
  <c r="BB5856" i="3" s="1"/>
  <c r="BA5857" i="3"/>
  <c r="BB5857" i="3" s="1"/>
  <c r="BA5858" i="3"/>
  <c r="BB5858" i="3" s="1"/>
  <c r="BA5859" i="3"/>
  <c r="BB5859" i="3" s="1"/>
  <c r="BA5860" i="3"/>
  <c r="BB5860" i="3" s="1"/>
  <c r="BA5861" i="3"/>
  <c r="BB5861" i="3" s="1"/>
  <c r="BA5862" i="3"/>
  <c r="BB5862" i="3" s="1"/>
  <c r="BA5863" i="3"/>
  <c r="BB5863" i="3" s="1"/>
  <c r="BA5864" i="3"/>
  <c r="BB5864" i="3" s="1"/>
  <c r="BA5865" i="3"/>
  <c r="BB5865" i="3" s="1"/>
  <c r="BA5866" i="3"/>
  <c r="BB5866" i="3" s="1"/>
  <c r="BA5867" i="3"/>
  <c r="BB5867" i="3" s="1"/>
  <c r="BA5868" i="3"/>
  <c r="BB5868" i="3" s="1"/>
  <c r="BA5869" i="3"/>
  <c r="BB5869" i="3" s="1"/>
  <c r="BA5870" i="3"/>
  <c r="BB5870" i="3" s="1"/>
  <c r="BA5871" i="3"/>
  <c r="BB5871" i="3" s="1"/>
  <c r="BA5872" i="3"/>
  <c r="BB5872" i="3" s="1"/>
  <c r="BA5873" i="3"/>
  <c r="BB5873" i="3" s="1"/>
  <c r="BA5874" i="3"/>
  <c r="BB5874" i="3" s="1"/>
  <c r="BA5875" i="3"/>
  <c r="BB5875" i="3" s="1"/>
  <c r="BA5876" i="3"/>
  <c r="BB5876" i="3" s="1"/>
  <c r="BA5877" i="3"/>
  <c r="BB5877" i="3" s="1"/>
  <c r="BA5878" i="3"/>
  <c r="BB5878" i="3" s="1"/>
  <c r="BA5879" i="3"/>
  <c r="BB5879" i="3" s="1"/>
  <c r="BA5880" i="3"/>
  <c r="BB5880" i="3" s="1"/>
  <c r="BA5881" i="3"/>
  <c r="BB5881" i="3" s="1"/>
  <c r="BA5882" i="3"/>
  <c r="BB5882" i="3" s="1"/>
  <c r="BA5883" i="3"/>
  <c r="BB5883" i="3" s="1"/>
  <c r="BA5884" i="3"/>
  <c r="BB5884" i="3" s="1"/>
  <c r="BA5885" i="3"/>
  <c r="BB5885" i="3" s="1"/>
  <c r="BA5886" i="3"/>
  <c r="BB5886" i="3" s="1"/>
  <c r="BA5887" i="3"/>
  <c r="BB5887" i="3" s="1"/>
  <c r="BA5888" i="3"/>
  <c r="BB5888" i="3" s="1"/>
  <c r="BA5889" i="3"/>
  <c r="BB5889" i="3" s="1"/>
  <c r="BA5890" i="3"/>
  <c r="BB5890" i="3" s="1"/>
  <c r="BA5891" i="3"/>
  <c r="BB5891" i="3" s="1"/>
  <c r="BA5892" i="3"/>
  <c r="BB5892" i="3" s="1"/>
  <c r="BA5893" i="3"/>
  <c r="BB5893" i="3" s="1"/>
  <c r="BA5894" i="3"/>
  <c r="BB5894" i="3" s="1"/>
  <c r="BA5895" i="3"/>
  <c r="BB5895" i="3" s="1"/>
  <c r="BA5896" i="3"/>
  <c r="BB5896" i="3" s="1"/>
  <c r="BA5897" i="3"/>
  <c r="BB5897" i="3" s="1"/>
  <c r="BA5898" i="3"/>
  <c r="BB5898" i="3" s="1"/>
  <c r="BA5899" i="3"/>
  <c r="BB5899" i="3" s="1"/>
  <c r="BA5900" i="3"/>
  <c r="BB5900" i="3" s="1"/>
  <c r="BA5901" i="3"/>
  <c r="BB5901" i="3" s="1"/>
  <c r="BA5902" i="3"/>
  <c r="BB5902" i="3" s="1"/>
  <c r="BA5903" i="3"/>
  <c r="BB5903" i="3" s="1"/>
  <c r="BA5904" i="3"/>
  <c r="BB5904" i="3" s="1"/>
  <c r="BA5905" i="3"/>
  <c r="BB5905" i="3" s="1"/>
  <c r="BA5906" i="3"/>
  <c r="BB5906" i="3" s="1"/>
  <c r="BA5907" i="3"/>
  <c r="BB5907" i="3" s="1"/>
  <c r="BA5908" i="3"/>
  <c r="BB5908" i="3" s="1"/>
  <c r="BA5909" i="3"/>
  <c r="BB5909" i="3" s="1"/>
  <c r="BA5910" i="3"/>
  <c r="BB5910" i="3" s="1"/>
  <c r="BA5911" i="3"/>
  <c r="BB5911" i="3" s="1"/>
  <c r="BA5912" i="3"/>
  <c r="BB5912" i="3" s="1"/>
  <c r="BA5913" i="3"/>
  <c r="BB5913" i="3" s="1"/>
  <c r="BA5914" i="3"/>
  <c r="BB5914" i="3" s="1"/>
  <c r="BA5915" i="3"/>
  <c r="BB5915" i="3" s="1"/>
  <c r="BA5916" i="3"/>
  <c r="BB5916" i="3" s="1"/>
  <c r="BA5917" i="3"/>
  <c r="BB5917" i="3" s="1"/>
  <c r="BA5918" i="3"/>
  <c r="BB5918" i="3" s="1"/>
  <c r="BA5919" i="3"/>
  <c r="BB5919" i="3" s="1"/>
  <c r="BA5920" i="3"/>
  <c r="BB5920" i="3" s="1"/>
  <c r="BA5921" i="3"/>
  <c r="BB5921" i="3" s="1"/>
  <c r="BA5922" i="3"/>
  <c r="BB5922" i="3" s="1"/>
  <c r="BA5923" i="3"/>
  <c r="BB5923" i="3" s="1"/>
  <c r="BA5924" i="3"/>
  <c r="BB5924" i="3" s="1"/>
  <c r="BA5925" i="3"/>
  <c r="BB5925" i="3" s="1"/>
  <c r="BA5926" i="3"/>
  <c r="BB5926" i="3" s="1"/>
  <c r="BA5927" i="3"/>
  <c r="BB5927" i="3" s="1"/>
  <c r="BA5928" i="3"/>
  <c r="BB5928" i="3" s="1"/>
  <c r="BA5929" i="3"/>
  <c r="BB5929" i="3" s="1"/>
  <c r="BA5930" i="3"/>
  <c r="BB5930" i="3" s="1"/>
  <c r="BA5931" i="3"/>
  <c r="BB5931" i="3" s="1"/>
  <c r="BA5932" i="3"/>
  <c r="BB5932" i="3" s="1"/>
  <c r="BA5933" i="3"/>
  <c r="BB5933" i="3" s="1"/>
  <c r="BA5934" i="3"/>
  <c r="BB5934" i="3" s="1"/>
  <c r="BA5935" i="3"/>
  <c r="BB5935" i="3" s="1"/>
  <c r="BA5936" i="3"/>
  <c r="BB5936" i="3" s="1"/>
  <c r="BA5937" i="3"/>
  <c r="BB5937" i="3" s="1"/>
  <c r="BA5938" i="3"/>
  <c r="BB5938" i="3" s="1"/>
  <c r="BA5939" i="3"/>
  <c r="BB5939" i="3" s="1"/>
  <c r="BA5940" i="3"/>
  <c r="BB5940" i="3" s="1"/>
  <c r="BA5941" i="3"/>
  <c r="BB5941" i="3" s="1"/>
  <c r="BA5942" i="3"/>
  <c r="BB5942" i="3" s="1"/>
  <c r="BA5943" i="3"/>
  <c r="BB5943" i="3" s="1"/>
  <c r="BA5944" i="3"/>
  <c r="BB5944" i="3" s="1"/>
  <c r="BA5945" i="3"/>
  <c r="BB5945" i="3" s="1"/>
  <c r="BA5946" i="3"/>
  <c r="BB5946" i="3" s="1"/>
  <c r="BA5947" i="3"/>
  <c r="BB5947" i="3" s="1"/>
  <c r="BA5948" i="3"/>
  <c r="BB5948" i="3" s="1"/>
  <c r="BA5949" i="3"/>
  <c r="BB5949" i="3" s="1"/>
  <c r="BA5950" i="3"/>
  <c r="BB5950" i="3" s="1"/>
  <c r="BA5951" i="3"/>
  <c r="BB5951" i="3" s="1"/>
  <c r="BA5952" i="3"/>
  <c r="BB5952" i="3" s="1"/>
  <c r="BA5953" i="3"/>
  <c r="BB5953" i="3" s="1"/>
  <c r="BA5954" i="3"/>
  <c r="BB5954" i="3" s="1"/>
  <c r="BA5955" i="3"/>
  <c r="BB5955" i="3" s="1"/>
  <c r="BA5956" i="3"/>
  <c r="BB5956" i="3" s="1"/>
  <c r="BA5957" i="3"/>
  <c r="BB5957" i="3" s="1"/>
  <c r="BA5958" i="3"/>
  <c r="BB5958" i="3" s="1"/>
  <c r="BA5959" i="3"/>
  <c r="BB5959" i="3" s="1"/>
  <c r="BA5960" i="3"/>
  <c r="BB5960" i="3" s="1"/>
  <c r="BA5961" i="3"/>
  <c r="BB5961" i="3" s="1"/>
  <c r="BA5962" i="3"/>
  <c r="BB5962" i="3" s="1"/>
  <c r="BA5963" i="3"/>
  <c r="BB5963" i="3" s="1"/>
  <c r="BA5964" i="3"/>
  <c r="BB5964" i="3" s="1"/>
  <c r="BA5965" i="3"/>
  <c r="BB5965" i="3" s="1"/>
  <c r="BA5966" i="3"/>
  <c r="BB5966" i="3" s="1"/>
  <c r="BA5967" i="3"/>
  <c r="BB5967" i="3" s="1"/>
  <c r="BA5968" i="3"/>
  <c r="BB5968" i="3" s="1"/>
  <c r="BA5969" i="3"/>
  <c r="BB5969" i="3" s="1"/>
  <c r="BA5970" i="3"/>
  <c r="BB5970" i="3" s="1"/>
  <c r="BA5971" i="3"/>
  <c r="BB5971" i="3" s="1"/>
  <c r="BA5972" i="3"/>
  <c r="BB5972" i="3" s="1"/>
  <c r="BA5973" i="3"/>
  <c r="BB5973" i="3" s="1"/>
  <c r="BA5974" i="3"/>
  <c r="BB5974" i="3" s="1"/>
  <c r="BA5975" i="3"/>
  <c r="BB5975" i="3" s="1"/>
  <c r="BA5976" i="3"/>
  <c r="BB5976" i="3" s="1"/>
  <c r="BA5977" i="3"/>
  <c r="BB5977" i="3" s="1"/>
  <c r="BA5978" i="3"/>
  <c r="BB5978" i="3" s="1"/>
  <c r="BA5979" i="3"/>
  <c r="BB5979" i="3" s="1"/>
  <c r="BA5980" i="3"/>
  <c r="BB5980" i="3" s="1"/>
  <c r="BA5981" i="3"/>
  <c r="BB5981" i="3" s="1"/>
  <c r="BA5982" i="3"/>
  <c r="BB5982" i="3" s="1"/>
  <c r="BA5983" i="3"/>
  <c r="BB5983" i="3" s="1"/>
  <c r="BA5984" i="3"/>
  <c r="BB5984" i="3" s="1"/>
  <c r="BA5985" i="3"/>
  <c r="BB5985" i="3" s="1"/>
  <c r="BA5986" i="3"/>
  <c r="BB5986" i="3" s="1"/>
  <c r="BA5987" i="3"/>
  <c r="BB5987" i="3" s="1"/>
  <c r="BA5988" i="3"/>
  <c r="BB5988" i="3" s="1"/>
  <c r="BA5989" i="3"/>
  <c r="BB5989" i="3" s="1"/>
  <c r="BA5990" i="3"/>
  <c r="BB5990" i="3" s="1"/>
  <c r="BA5991" i="3"/>
  <c r="BB5991" i="3" s="1"/>
  <c r="BA5992" i="3"/>
  <c r="BB5992" i="3" s="1"/>
  <c r="BA5993" i="3"/>
  <c r="BB5993" i="3" s="1"/>
  <c r="BA5994" i="3"/>
  <c r="BB5994" i="3" s="1"/>
  <c r="BA5995" i="3"/>
  <c r="BB5995" i="3" s="1"/>
  <c r="BA5996" i="3"/>
  <c r="BB5996" i="3" s="1"/>
  <c r="BA5997" i="3"/>
  <c r="BB5997" i="3" s="1"/>
  <c r="BA5998" i="3"/>
  <c r="BB5998" i="3" s="1"/>
  <c r="BA5999" i="3"/>
  <c r="BB5999" i="3" s="1"/>
  <c r="R28" i="10" l="1"/>
  <c r="S28" i="10"/>
  <c r="T28" i="10"/>
  <c r="U28" i="10"/>
  <c r="V28" i="10"/>
  <c r="W28" i="10"/>
  <c r="X28" i="10"/>
  <c r="Q28" i="10"/>
  <c r="J28" i="10"/>
  <c r="K28" i="10"/>
  <c r="L28" i="10"/>
  <c r="M28" i="10"/>
  <c r="N28" i="10"/>
  <c r="O28" i="10"/>
  <c r="P28" i="10"/>
  <c r="I28" i="10"/>
  <c r="B28" i="10"/>
  <c r="C28" i="10"/>
  <c r="D28" i="10"/>
  <c r="E28" i="10"/>
  <c r="F28" i="10"/>
  <c r="G28" i="10"/>
  <c r="H28" i="10"/>
  <c r="A28" i="10"/>
  <c r="R23" i="10"/>
  <c r="S23" i="10"/>
  <c r="T23" i="10"/>
  <c r="U23" i="10"/>
  <c r="V23" i="10"/>
  <c r="W23" i="10"/>
  <c r="X23" i="10"/>
  <c r="Q23" i="10"/>
  <c r="J23" i="10"/>
  <c r="K23" i="10"/>
  <c r="L23" i="10"/>
  <c r="M23" i="10"/>
  <c r="N23" i="10"/>
  <c r="O23" i="10"/>
  <c r="P23" i="10"/>
  <c r="I23" i="10"/>
  <c r="B23" i="10"/>
  <c r="C23" i="10"/>
  <c r="D23" i="10"/>
  <c r="E23" i="10"/>
  <c r="F23" i="10"/>
  <c r="G23" i="10"/>
  <c r="H23" i="10"/>
  <c r="A23" i="10"/>
  <c r="T20" i="10"/>
  <c r="U20" i="10"/>
  <c r="V20" i="10"/>
  <c r="W20" i="10"/>
  <c r="X20" i="10"/>
  <c r="S20" i="10"/>
  <c r="L20" i="10"/>
  <c r="M20" i="10"/>
  <c r="N20" i="10"/>
  <c r="O20" i="10"/>
  <c r="P20" i="10"/>
  <c r="K20" i="10"/>
  <c r="D20" i="10"/>
  <c r="E20" i="10"/>
  <c r="F20" i="10"/>
  <c r="G20" i="10"/>
  <c r="H20" i="10"/>
  <c r="C20" i="10"/>
  <c r="I20" i="10" a="1"/>
  <c r="I20" i="10" s="1"/>
  <c r="R20" i="10" a="1"/>
  <c r="R20" i="10" s="1"/>
  <c r="Q20" i="10" a="1"/>
  <c r="Q20" i="10" s="1"/>
  <c r="J20" i="10" a="1"/>
  <c r="J20" i="10" s="1"/>
  <c r="B20" i="10" a="1"/>
  <c r="B20" i="10" s="1"/>
  <c r="A20" i="10" a="1"/>
  <c r="A20" i="10" s="1"/>
  <c r="R12" i="10"/>
  <c r="S12" i="10"/>
  <c r="T12" i="10"/>
  <c r="U12" i="10"/>
  <c r="V12" i="10"/>
  <c r="W12" i="10"/>
  <c r="X12" i="10"/>
  <c r="Q12" i="10"/>
  <c r="T7" i="10"/>
  <c r="U7" i="10"/>
  <c r="V7" i="10"/>
  <c r="W7" i="10"/>
  <c r="X7" i="10"/>
  <c r="S7" i="10"/>
  <c r="R7" i="10"/>
  <c r="Q7" i="10"/>
  <c r="T4" i="10"/>
  <c r="U4" i="10"/>
  <c r="V4" i="10"/>
  <c r="W4" i="10"/>
  <c r="X4" i="10"/>
  <c r="S4" i="10"/>
  <c r="L4" i="10"/>
  <c r="M4" i="10"/>
  <c r="N4" i="10"/>
  <c r="O4" i="10"/>
  <c r="P4" i="10"/>
  <c r="K4" i="10"/>
  <c r="R4" i="10" a="1"/>
  <c r="R4" i="10" s="1"/>
  <c r="Q4" i="10" a="1"/>
  <c r="Q4" i="10" s="1"/>
  <c r="J12" i="10"/>
  <c r="K12" i="10"/>
  <c r="L12" i="10"/>
  <c r="M12" i="10"/>
  <c r="N12" i="10"/>
  <c r="O12" i="10"/>
  <c r="P12" i="10"/>
  <c r="I12" i="10"/>
  <c r="J7" i="10"/>
  <c r="K7" i="10"/>
  <c r="L7" i="10"/>
  <c r="M7" i="10"/>
  <c r="N7" i="10"/>
  <c r="O7" i="10"/>
  <c r="P7" i="10"/>
  <c r="I7" i="10"/>
  <c r="J4" i="10" a="1"/>
  <c r="J4" i="10" s="1"/>
  <c r="I4" i="10" a="1"/>
  <c r="I4" i="10" s="1"/>
  <c r="B12" i="10"/>
  <c r="C12" i="10"/>
  <c r="D12" i="10"/>
  <c r="E12" i="10"/>
  <c r="F12" i="10"/>
  <c r="G12" i="10"/>
  <c r="H12" i="10"/>
  <c r="A12" i="10"/>
  <c r="B7" i="10"/>
  <c r="C7" i="10"/>
  <c r="D7" i="10"/>
  <c r="E7" i="10"/>
  <c r="F7" i="10"/>
  <c r="G7" i="10"/>
  <c r="H7" i="10"/>
  <c r="AE15" i="5"/>
  <c r="O15" i="5"/>
  <c r="AK30" i="4"/>
  <c r="Q30" i="4"/>
  <c r="AK30" i="3"/>
  <c r="Q30" i="3"/>
  <c r="A7" i="10"/>
  <c r="B4" i="10" a="1"/>
  <c r="B4" i="10" s="1"/>
  <c r="A4" i="10" a="1"/>
  <c r="A4" i="10" s="1"/>
  <c r="D4" i="10"/>
  <c r="E4" i="10"/>
  <c r="F4" i="10"/>
  <c r="G4" i="10"/>
  <c r="H4" i="10"/>
  <c r="C4" i="10"/>
  <c r="AE23" i="4" a="1"/>
  <c r="AE23" i="4" s="1"/>
  <c r="AD23" i="4" a="1"/>
  <c r="AD23" i="4" s="1"/>
  <c r="AC23" i="4" a="1"/>
  <c r="AC23" i="4" s="1"/>
  <c r="AB23" i="4" a="1"/>
  <c r="AB23" i="4" s="1"/>
  <c r="AA23" i="4" a="1"/>
  <c r="AA23" i="4" s="1"/>
  <c r="AK29" i="4"/>
  <c r="AK28" i="4"/>
  <c r="AK27" i="4"/>
  <c r="AK26" i="4"/>
  <c r="AK25" i="4"/>
  <c r="AK24" i="4"/>
  <c r="AK23" i="4"/>
  <c r="K23" i="4" a="1"/>
  <c r="K23" i="4" s="1"/>
  <c r="J23" i="4" a="1"/>
  <c r="J23" i="4" s="1"/>
  <c r="I23" i="4" a="1"/>
  <c r="I23" i="4" s="1"/>
  <c r="H23" i="4" a="1"/>
  <c r="H23" i="4" s="1"/>
  <c r="G23" i="4" a="1"/>
  <c r="G23" i="4" s="1"/>
  <c r="Q29" i="4"/>
  <c r="Q28" i="4"/>
  <c r="Q27" i="4"/>
  <c r="Q26" i="4"/>
  <c r="Q25" i="4"/>
  <c r="Q24" i="4"/>
  <c r="Q23" i="4"/>
  <c r="AE23" i="3" a="1"/>
  <c r="AE23" i="3" s="1"/>
  <c r="AD23" i="3" a="1"/>
  <c r="AD23" i="3" s="1"/>
  <c r="AC23" i="3" a="1"/>
  <c r="AC23" i="3" s="1"/>
  <c r="AB23" i="3" a="1"/>
  <c r="AB23" i="3" s="1"/>
  <c r="AA23" i="3" a="1"/>
  <c r="AA23" i="3" s="1"/>
  <c r="AK29" i="3"/>
  <c r="AK28" i="3"/>
  <c r="AK27" i="3"/>
  <c r="AK26" i="3"/>
  <c r="AK25" i="3"/>
  <c r="AK24" i="3"/>
  <c r="AK23" i="3"/>
  <c r="K23" i="3" a="1"/>
  <c r="K23" i="3" s="1"/>
  <c r="J23" i="3" a="1"/>
  <c r="J23" i="3" s="1"/>
  <c r="I23" i="3" a="1"/>
  <c r="I23" i="3" s="1"/>
  <c r="H23" i="3" a="1"/>
  <c r="H23" i="3" s="1"/>
  <c r="G23" i="3" a="1"/>
  <c r="G23" i="3" s="1"/>
  <c r="Q29" i="3"/>
  <c r="Q28" i="3"/>
  <c r="Q27" i="3"/>
  <c r="Q26" i="3"/>
  <c r="Q25" i="3"/>
  <c r="Q24" i="3"/>
  <c r="Q23" i="3"/>
  <c r="F24" i="5" a="1"/>
  <c r="F24" i="5" s="1"/>
  <c r="G24" i="5" a="1"/>
  <c r="G24" i="5" s="1"/>
  <c r="H24" i="5" a="1"/>
  <c r="H24" i="5" s="1"/>
  <c r="J24" i="5" a="1"/>
  <c r="J24" i="5" s="1"/>
  <c r="O8" i="5"/>
  <c r="V24" i="5" a="1"/>
  <c r="V24" i="5" s="1"/>
  <c r="W24" i="5" a="1"/>
  <c r="W24" i="5" s="1"/>
  <c r="X24" i="5" a="1"/>
  <c r="X24" i="5" s="1"/>
  <c r="Y24" i="5" a="1"/>
  <c r="Y24" i="5" s="1"/>
  <c r="AE8" i="5"/>
  <c r="O9" i="5"/>
  <c r="AE9" i="5"/>
  <c r="O10" i="5"/>
  <c r="AE10" i="5"/>
  <c r="O11" i="5"/>
  <c r="AE11" i="5"/>
  <c r="O12" i="5"/>
  <c r="AE12" i="5"/>
  <c r="O13" i="5"/>
  <c r="AE13" i="5"/>
  <c r="O14" i="5"/>
  <c r="AE14" i="5"/>
  <c r="A2" i="4" a="1"/>
  <c r="U2" i="3" a="1"/>
  <c r="Q2" i="5" a="1"/>
  <c r="A2" i="3" a="1"/>
  <c r="A2" i="5" a="1"/>
  <c r="U2" i="4" a="1"/>
  <c r="D1505" i="3" l="1"/>
  <c r="D1506" i="3"/>
  <c r="D1507" i="3"/>
  <c r="D1508" i="3"/>
  <c r="X1502" i="3"/>
  <c r="X1503" i="3"/>
  <c r="X1504" i="3"/>
  <c r="X1505" i="3"/>
  <c r="D1539" i="5"/>
  <c r="D1540" i="5"/>
  <c r="D1541" i="5"/>
  <c r="D1542" i="5"/>
  <c r="D1543" i="5"/>
  <c r="T1539" i="5"/>
  <c r="T1540" i="5"/>
  <c r="T1541" i="5"/>
  <c r="T1542" i="5"/>
  <c r="T1543" i="5"/>
  <c r="AR1539" i="5"/>
  <c r="BA5537" i="5" s="1"/>
  <c r="AR1543" i="5"/>
  <c r="BA5541" i="5" s="1"/>
  <c r="AS1540" i="5"/>
  <c r="AS1539" i="5"/>
  <c r="AS1543" i="5"/>
  <c r="AS1541" i="5"/>
  <c r="AR1542" i="5"/>
  <c r="BA5540" i="5" s="1"/>
  <c r="AR1541" i="5"/>
  <c r="BA5539" i="5" s="1"/>
  <c r="AS1542" i="5"/>
  <c r="AR1540" i="5"/>
  <c r="BA5538" i="5" s="1"/>
  <c r="AV1541" i="5"/>
  <c r="AU1540" i="5"/>
  <c r="BD5538" i="5" s="1"/>
  <c r="AV1539" i="5"/>
  <c r="AV1542" i="5"/>
  <c r="AU1541" i="5"/>
  <c r="BD5539" i="5" s="1"/>
  <c r="AV1540" i="5"/>
  <c r="AU1542" i="5"/>
  <c r="BD5540" i="5" s="1"/>
  <c r="AU1539" i="5"/>
  <c r="BD5537" i="5" s="1"/>
  <c r="AU1543" i="5"/>
  <c r="BD5541" i="5" s="1"/>
  <c r="AV1543" i="5"/>
  <c r="AU1502" i="4"/>
  <c r="BE5500" i="4" s="1"/>
  <c r="AV1502" i="4"/>
  <c r="AU1505" i="4"/>
  <c r="BE5503" i="4" s="1"/>
  <c r="AV1505" i="4"/>
  <c r="AU1503" i="4"/>
  <c r="BE5501" i="4" s="1"/>
  <c r="AV1503" i="4"/>
  <c r="AU1504" i="4"/>
  <c r="BE5502" i="4" s="1"/>
  <c r="AV1504" i="4"/>
  <c r="AR1505" i="4"/>
  <c r="BB5503" i="4" s="1"/>
  <c r="AS1505" i="4"/>
  <c r="AR1508" i="4"/>
  <c r="BB5506" i="4" s="1"/>
  <c r="AS1508" i="4"/>
  <c r="AR1506" i="4"/>
  <c r="BB5504" i="4" s="1"/>
  <c r="AS1506" i="4"/>
  <c r="AR1507" i="4"/>
  <c r="BB5505" i="4" s="1"/>
  <c r="AS1507" i="4"/>
  <c r="AU1502" i="3"/>
  <c r="BD5500" i="3" s="1"/>
  <c r="AV1502" i="3"/>
  <c r="AU1505" i="3"/>
  <c r="BD5503" i="3" s="1"/>
  <c r="AV1505" i="3"/>
  <c r="AU1503" i="3"/>
  <c r="BD5501" i="3" s="1"/>
  <c r="AV1503" i="3"/>
  <c r="AV1504" i="3"/>
  <c r="AU1504" i="3"/>
  <c r="BD5502" i="3" s="1"/>
  <c r="AR1505" i="3"/>
  <c r="BA5503" i="3" s="1"/>
  <c r="AS1505" i="3"/>
  <c r="AR1508" i="3"/>
  <c r="BA5506" i="3" s="1"/>
  <c r="AS1508" i="3"/>
  <c r="AR1506" i="3"/>
  <c r="BA5504" i="3" s="1"/>
  <c r="AS1506" i="3"/>
  <c r="AR1507" i="3"/>
  <c r="BA5505" i="3" s="1"/>
  <c r="AS1507" i="3"/>
  <c r="X1487" i="3"/>
  <c r="X1495" i="3"/>
  <c r="X1501" i="3"/>
  <c r="X1488" i="3"/>
  <c r="X1496" i="3"/>
  <c r="X1489" i="3"/>
  <c r="X1497" i="3"/>
  <c r="X1498" i="3"/>
  <c r="X1493" i="3"/>
  <c r="X1494" i="3"/>
  <c r="X1490" i="3"/>
  <c r="X1491" i="3"/>
  <c r="X1499" i="3"/>
  <c r="X1492" i="3"/>
  <c r="X1500" i="3"/>
  <c r="D1490" i="3"/>
  <c r="D1498" i="3"/>
  <c r="D1491" i="3"/>
  <c r="D1499" i="3"/>
  <c r="D1492" i="3"/>
  <c r="D1500" i="3"/>
  <c r="D1493" i="3"/>
  <c r="D1501" i="3"/>
  <c r="D1494" i="3"/>
  <c r="D1502" i="3"/>
  <c r="D1495" i="3"/>
  <c r="D1503" i="3"/>
  <c r="D1496" i="3"/>
  <c r="D1504" i="3"/>
  <c r="D1497" i="3"/>
  <c r="X1487" i="4"/>
  <c r="X1495" i="4"/>
  <c r="X1488" i="4"/>
  <c r="X1496" i="4"/>
  <c r="X1489" i="4"/>
  <c r="X1497" i="4"/>
  <c r="X1493" i="4"/>
  <c r="X1490" i="4"/>
  <c r="X1498" i="4"/>
  <c r="X1492" i="4"/>
  <c r="X1501" i="4"/>
  <c r="X1494" i="4"/>
  <c r="X1491" i="4"/>
  <c r="X1499" i="4"/>
  <c r="X1500" i="4"/>
  <c r="D1490" i="4"/>
  <c r="D1498" i="4"/>
  <c r="D1491" i="4"/>
  <c r="D1499" i="4"/>
  <c r="D1492" i="4"/>
  <c r="D1500" i="4"/>
  <c r="D1493" i="4"/>
  <c r="D1501" i="4"/>
  <c r="D1494" i="4"/>
  <c r="D1502" i="4"/>
  <c r="D1496" i="4"/>
  <c r="D1495" i="4"/>
  <c r="D1503" i="4"/>
  <c r="D1504" i="4"/>
  <c r="D1497" i="4"/>
  <c r="T1524" i="5"/>
  <c r="T1532" i="5"/>
  <c r="T1525" i="5"/>
  <c r="T1533" i="5"/>
  <c r="T1526" i="5"/>
  <c r="T1534" i="5"/>
  <c r="T1538" i="5"/>
  <c r="T1527" i="5"/>
  <c r="T1535" i="5"/>
  <c r="T1537" i="5"/>
  <c r="T1530" i="5"/>
  <c r="T1531" i="5"/>
  <c r="T1528" i="5"/>
  <c r="T1536" i="5"/>
  <c r="T1529" i="5"/>
  <c r="D1524" i="5"/>
  <c r="D1532" i="5"/>
  <c r="D1525" i="5"/>
  <c r="D1533" i="5"/>
  <c r="D1537" i="5"/>
  <c r="D1530" i="5"/>
  <c r="D1526" i="5"/>
  <c r="D1534" i="5"/>
  <c r="D1527" i="5"/>
  <c r="D1535" i="5"/>
  <c r="D1529" i="5"/>
  <c r="D1538" i="5"/>
  <c r="D1528" i="5"/>
  <c r="D1536" i="5"/>
  <c r="D1531" i="5"/>
  <c r="AR1538" i="5"/>
  <c r="BA5536" i="5" s="1"/>
  <c r="AS1538" i="5"/>
  <c r="AU1538" i="5"/>
  <c r="BD5536" i="5" s="1"/>
  <c r="AV1538" i="5"/>
  <c r="AU1501" i="4"/>
  <c r="BE5499" i="4" s="1"/>
  <c r="AV1501" i="4"/>
  <c r="AR1504" i="4"/>
  <c r="BB5502" i="4" s="1"/>
  <c r="AS1504" i="4"/>
  <c r="AU1501" i="3"/>
  <c r="BD5499" i="3" s="1"/>
  <c r="AV1501" i="3"/>
  <c r="AR1504" i="3"/>
  <c r="BA5502" i="3" s="1"/>
  <c r="AS1504" i="3"/>
  <c r="AV1532" i="5"/>
  <c r="AV1536" i="5"/>
  <c r="AV1537" i="5"/>
  <c r="AU1536" i="5"/>
  <c r="BD5534" i="5" s="1"/>
  <c r="AU1531" i="5"/>
  <c r="BD5529" i="5" s="1"/>
  <c r="AU1535" i="5"/>
  <c r="BD5533" i="5" s="1"/>
  <c r="AU1532" i="5"/>
  <c r="BD5530" i="5" s="1"/>
  <c r="AV1531" i="5"/>
  <c r="AV1535" i="5"/>
  <c r="AV1533" i="5"/>
  <c r="AU1530" i="5"/>
  <c r="BD5528" i="5" s="1"/>
  <c r="AU1534" i="5"/>
  <c r="BD5532" i="5" s="1"/>
  <c r="AV1530" i="5"/>
  <c r="AV1534" i="5"/>
  <c r="AU1533" i="5"/>
  <c r="BD5531" i="5" s="1"/>
  <c r="AU1537" i="5"/>
  <c r="BD5535" i="5" s="1"/>
  <c r="AR1530" i="5"/>
  <c r="BA5528" i="5" s="1"/>
  <c r="AR1534" i="5"/>
  <c r="BA5532" i="5" s="1"/>
  <c r="AS1530" i="5"/>
  <c r="AS1534" i="5"/>
  <c r="AR1533" i="5"/>
  <c r="BA5531" i="5" s="1"/>
  <c r="AR1537" i="5"/>
  <c r="BA5535" i="5" s="1"/>
  <c r="AS1531" i="5"/>
  <c r="AS1533" i="5"/>
  <c r="AS1537" i="5"/>
  <c r="AS1535" i="5"/>
  <c r="AR1532" i="5"/>
  <c r="BA5530" i="5" s="1"/>
  <c r="AR1536" i="5"/>
  <c r="BA5534" i="5" s="1"/>
  <c r="AR1535" i="5"/>
  <c r="BA5533" i="5" s="1"/>
  <c r="AS1532" i="5"/>
  <c r="AS1536" i="5"/>
  <c r="AR1531" i="5"/>
  <c r="BA5529" i="5" s="1"/>
  <c r="AU1493" i="4"/>
  <c r="BE5491" i="4" s="1"/>
  <c r="AV1498" i="4"/>
  <c r="AV1495" i="4"/>
  <c r="AV1493" i="4"/>
  <c r="AU1496" i="4"/>
  <c r="BE5494" i="4" s="1"/>
  <c r="AV1496" i="4"/>
  <c r="AU1499" i="4"/>
  <c r="BE5497" i="4" s="1"/>
  <c r="AU1494" i="4"/>
  <c r="BE5492" i="4" s="1"/>
  <c r="AV1499" i="4"/>
  <c r="AV1494" i="4"/>
  <c r="AU1497" i="4"/>
  <c r="BE5495" i="4" s="1"/>
  <c r="AV1497" i="4"/>
  <c r="AU1500" i="4"/>
  <c r="BE5498" i="4" s="1"/>
  <c r="AU1498" i="4"/>
  <c r="BE5496" i="4" s="1"/>
  <c r="AU1495" i="4"/>
  <c r="BE5493" i="4" s="1"/>
  <c r="AV1500" i="4"/>
  <c r="AR1496" i="4"/>
  <c r="BB5494" i="4" s="1"/>
  <c r="AS1501" i="4"/>
  <c r="AS1496" i="4"/>
  <c r="AR1499" i="4"/>
  <c r="BB5497" i="4" s="1"/>
  <c r="AS1499" i="4"/>
  <c r="AR1502" i="4"/>
  <c r="BB5500" i="4" s="1"/>
  <c r="AR1497" i="4"/>
  <c r="BB5495" i="4" s="1"/>
  <c r="AS1502" i="4"/>
  <c r="AS1497" i="4"/>
  <c r="AR1500" i="4"/>
  <c r="BB5498" i="4" s="1"/>
  <c r="AS1500" i="4"/>
  <c r="AR1503" i="4"/>
  <c r="BB5501" i="4" s="1"/>
  <c r="AR1501" i="4"/>
  <c r="BB5499" i="4" s="1"/>
  <c r="AR1498" i="4"/>
  <c r="BB5496" i="4" s="1"/>
  <c r="AS1503" i="4"/>
  <c r="AS1498" i="4"/>
  <c r="AU1493" i="3"/>
  <c r="BD5491" i="3" s="1"/>
  <c r="AV1498" i="3"/>
  <c r="AV1493" i="3"/>
  <c r="AU1496" i="3"/>
  <c r="BD5494" i="3" s="1"/>
  <c r="AV1496" i="3"/>
  <c r="AU1499" i="3"/>
  <c r="BD5497" i="3" s="1"/>
  <c r="AU1494" i="3"/>
  <c r="BD5492" i="3" s="1"/>
  <c r="AV1499" i="3"/>
  <c r="AU1498" i="3"/>
  <c r="BD5496" i="3" s="1"/>
  <c r="AV1494" i="3"/>
  <c r="AU1497" i="3"/>
  <c r="BD5495" i="3" s="1"/>
  <c r="AV1497" i="3"/>
  <c r="AU1500" i="3"/>
  <c r="BD5498" i="3" s="1"/>
  <c r="AU1495" i="3"/>
  <c r="BD5493" i="3" s="1"/>
  <c r="AV1500" i="3"/>
  <c r="AV1495" i="3"/>
  <c r="AR1503" i="3"/>
  <c r="BA5501" i="3" s="1"/>
  <c r="AS1503" i="3"/>
  <c r="AR1496" i="3"/>
  <c r="BA5494" i="3" s="1"/>
  <c r="AS1501" i="3"/>
  <c r="AR1499" i="3"/>
  <c r="BA5497" i="3" s="1"/>
  <c r="AR1501" i="3"/>
  <c r="BA5499" i="3" s="1"/>
  <c r="AS1496" i="3"/>
  <c r="AS1499" i="3"/>
  <c r="AR1502" i="3"/>
  <c r="BA5500" i="3" s="1"/>
  <c r="AR1497" i="3"/>
  <c r="BA5495" i="3" s="1"/>
  <c r="AS1502" i="3"/>
  <c r="AS1497" i="3"/>
  <c r="AR1500" i="3"/>
  <c r="BA5498" i="3" s="1"/>
  <c r="AS1500" i="3"/>
  <c r="AR1498" i="3"/>
  <c r="BA5496" i="3" s="1"/>
  <c r="AS1498" i="3"/>
  <c r="AU1492" i="3"/>
  <c r="BD5490" i="3" s="1"/>
  <c r="AV1492" i="3"/>
  <c r="AR1495" i="3"/>
  <c r="BA5493" i="3" s="1"/>
  <c r="AS1495" i="3"/>
  <c r="AV1492" i="4"/>
  <c r="AU1492" i="4"/>
  <c r="BE5490" i="4" s="1"/>
  <c r="AR1495" i="4"/>
  <c r="BB5493" i="4" s="1"/>
  <c r="AS1495" i="4"/>
  <c r="AU1529" i="5"/>
  <c r="BD5527" i="5" s="1"/>
  <c r="AV1529" i="5"/>
  <c r="AR1529" i="5"/>
  <c r="BA5527" i="5" s="1"/>
  <c r="AS1529" i="5"/>
  <c r="AU1524" i="5"/>
  <c r="BD5522" i="5" s="1"/>
  <c r="AV1524" i="5"/>
  <c r="AU1527" i="5"/>
  <c r="BD5525" i="5" s="1"/>
  <c r="AU1525" i="5"/>
  <c r="BD5523" i="5" s="1"/>
  <c r="AV1527" i="5"/>
  <c r="AV1525" i="5"/>
  <c r="AU1528" i="5"/>
  <c r="BD5526" i="5" s="1"/>
  <c r="AV1528" i="5"/>
  <c r="AU1526" i="5"/>
  <c r="BD5524" i="5" s="1"/>
  <c r="AV1526" i="5"/>
  <c r="AR1528" i="5"/>
  <c r="BA5526" i="5" s="1"/>
  <c r="AS1528" i="5"/>
  <c r="AR1524" i="5"/>
  <c r="BA5522" i="5" s="1"/>
  <c r="AS1524" i="5"/>
  <c r="AR1527" i="5"/>
  <c r="BA5525" i="5" s="1"/>
  <c r="AS1527" i="5"/>
  <c r="AR1525" i="5"/>
  <c r="BA5523" i="5" s="1"/>
  <c r="AS1525" i="5"/>
  <c r="AR1526" i="5"/>
  <c r="BA5524" i="5" s="1"/>
  <c r="AS1526" i="5"/>
  <c r="AU1487" i="4"/>
  <c r="BE5485" i="4" s="1"/>
  <c r="AV1487" i="4"/>
  <c r="AU1490" i="4"/>
  <c r="BE5488" i="4" s="1"/>
  <c r="AV1490" i="4"/>
  <c r="AU1488" i="4"/>
  <c r="BE5486" i="4" s="1"/>
  <c r="AV1488" i="4"/>
  <c r="AU1491" i="4"/>
  <c r="BE5489" i="4" s="1"/>
  <c r="AV1491" i="4"/>
  <c r="AV1489" i="4"/>
  <c r="AU1489" i="4"/>
  <c r="BE5487" i="4" s="1"/>
  <c r="AR1494" i="4"/>
  <c r="BB5492" i="4" s="1"/>
  <c r="AS1494" i="4"/>
  <c r="AR1490" i="4"/>
  <c r="BB5488" i="4" s="1"/>
  <c r="AS1490" i="4"/>
  <c r="AR1493" i="4"/>
  <c r="BB5491" i="4" s="1"/>
  <c r="AR1492" i="4"/>
  <c r="BB5490" i="4" s="1"/>
  <c r="AS1492" i="4"/>
  <c r="AS1493" i="4"/>
  <c r="AR1491" i="4"/>
  <c r="BB5489" i="4" s="1"/>
  <c r="AS1491" i="4"/>
  <c r="AU1487" i="3"/>
  <c r="BD5485" i="3" s="1"/>
  <c r="AV1491" i="3"/>
  <c r="AU1489" i="3"/>
  <c r="BD5487" i="3" s="1"/>
  <c r="AV1489" i="3"/>
  <c r="AV1487" i="3"/>
  <c r="AU1490" i="3"/>
  <c r="BD5488" i="3" s="1"/>
  <c r="AV1490" i="3"/>
  <c r="AU1488" i="3"/>
  <c r="BD5486" i="3" s="1"/>
  <c r="AV1488" i="3"/>
  <c r="AU1491" i="3"/>
  <c r="BD5489" i="3" s="1"/>
  <c r="BE5489" i="3" s="1"/>
  <c r="AR1490" i="3"/>
  <c r="BA5488" i="3" s="1"/>
  <c r="AS1490" i="3"/>
  <c r="AR1493" i="3"/>
  <c r="BA5491" i="3" s="1"/>
  <c r="AS1493" i="3"/>
  <c r="AR1491" i="3"/>
  <c r="BA5489" i="3" s="1"/>
  <c r="AS1491" i="3"/>
  <c r="AR1494" i="3"/>
  <c r="BA5492" i="3" s="1"/>
  <c r="AS1494" i="3"/>
  <c r="AR1492" i="3"/>
  <c r="BA5490" i="3" s="1"/>
  <c r="AS1492" i="3"/>
  <c r="X1477" i="3"/>
  <c r="X1483" i="3"/>
  <c r="X1484" i="3"/>
  <c r="X1486" i="3"/>
  <c r="X1480" i="3"/>
  <c r="X1485" i="3"/>
  <c r="X1478" i="3"/>
  <c r="X1479" i="3"/>
  <c r="X1482" i="3"/>
  <c r="X1481" i="3"/>
  <c r="D1481" i="3"/>
  <c r="D1482" i="3"/>
  <c r="D1483" i="3"/>
  <c r="D1484" i="3"/>
  <c r="D1485" i="3"/>
  <c r="D1486" i="3"/>
  <c r="D1487" i="3"/>
  <c r="D1488" i="3"/>
  <c r="D1489" i="3"/>
  <c r="D1481" i="4"/>
  <c r="D1482" i="4"/>
  <c r="D1483" i="4"/>
  <c r="D1484" i="4"/>
  <c r="D1485" i="4"/>
  <c r="D1486" i="4"/>
  <c r="D1487" i="4"/>
  <c r="D1488" i="4"/>
  <c r="D1489" i="4"/>
  <c r="X1477" i="4"/>
  <c r="X1482" i="4"/>
  <c r="X1484" i="4"/>
  <c r="X1479" i="4"/>
  <c r="X1480" i="4"/>
  <c r="X1485" i="4"/>
  <c r="X1478" i="4"/>
  <c r="X1481" i="4"/>
  <c r="X1483" i="4"/>
  <c r="X1486" i="4"/>
  <c r="D1514" i="5"/>
  <c r="D1515" i="5"/>
  <c r="D1516" i="5"/>
  <c r="D1517" i="5"/>
  <c r="D1518" i="5"/>
  <c r="D1519" i="5"/>
  <c r="D1520" i="5"/>
  <c r="D1521" i="5"/>
  <c r="D1522" i="5"/>
  <c r="D1523" i="5"/>
  <c r="T1517" i="5"/>
  <c r="T1519" i="5"/>
  <c r="T1522" i="5"/>
  <c r="T1515" i="5"/>
  <c r="T1518" i="5"/>
  <c r="T1523" i="5"/>
  <c r="T1514" i="5"/>
  <c r="T1520" i="5"/>
  <c r="T1516" i="5"/>
  <c r="T1521" i="5"/>
  <c r="AR1515" i="5"/>
  <c r="BA5513" i="5" s="1"/>
  <c r="AS1515" i="5"/>
  <c r="AS1516" i="5"/>
  <c r="AR1523" i="5"/>
  <c r="BA5521" i="5" s="1"/>
  <c r="AS1517" i="5"/>
  <c r="AS1523" i="5"/>
  <c r="AR1519" i="5"/>
  <c r="BA5517" i="5" s="1"/>
  <c r="AS1519" i="5"/>
  <c r="AR1516" i="5"/>
  <c r="BA5514" i="5" s="1"/>
  <c r="AR1521" i="5"/>
  <c r="BA5519" i="5" s="1"/>
  <c r="AS1521" i="5"/>
  <c r="AR1517" i="5"/>
  <c r="BA5515" i="5" s="1"/>
  <c r="AR1518" i="5"/>
  <c r="BA5516" i="5" s="1"/>
  <c r="AS1518" i="5"/>
  <c r="AR1520" i="5"/>
  <c r="BA5518" i="5" s="1"/>
  <c r="AS1520" i="5"/>
  <c r="AR1522" i="5"/>
  <c r="BA5520" i="5" s="1"/>
  <c r="AS1522" i="5"/>
  <c r="AU1516" i="5"/>
  <c r="BD5514" i="5" s="1"/>
  <c r="AV1516" i="5"/>
  <c r="AU1515" i="5"/>
  <c r="BD5513" i="5" s="1"/>
  <c r="AV1517" i="5"/>
  <c r="AV1515" i="5"/>
  <c r="AU1517" i="5"/>
  <c r="BD5515" i="5" s="1"/>
  <c r="AU1518" i="5"/>
  <c r="BD5516" i="5" s="1"/>
  <c r="AV1518" i="5"/>
  <c r="AV1519" i="5"/>
  <c r="AU1519" i="5"/>
  <c r="BD5517" i="5" s="1"/>
  <c r="AU1521" i="5"/>
  <c r="BD5519" i="5" s="1"/>
  <c r="AU1520" i="5"/>
  <c r="BD5518" i="5" s="1"/>
  <c r="AV1520" i="5"/>
  <c r="AV1521" i="5"/>
  <c r="AU1523" i="5"/>
  <c r="BD5521" i="5" s="1"/>
  <c r="AV1523" i="5"/>
  <c r="AU1522" i="5"/>
  <c r="BD5520" i="5" s="1"/>
  <c r="AV1522" i="5"/>
  <c r="AU1478" i="4"/>
  <c r="BE5476" i="4" s="1"/>
  <c r="AV1478" i="4"/>
  <c r="AU1479" i="4"/>
  <c r="BE5477" i="4" s="1"/>
  <c r="AV1479" i="4"/>
  <c r="AU1480" i="4"/>
  <c r="BE5478" i="4" s="1"/>
  <c r="AV1480" i="4"/>
  <c r="AU1481" i="4"/>
  <c r="BE5479" i="4" s="1"/>
  <c r="AV1481" i="4"/>
  <c r="AU1482" i="4"/>
  <c r="BE5480" i="4" s="1"/>
  <c r="AV1482" i="4"/>
  <c r="AU1483" i="4"/>
  <c r="BE5481" i="4" s="1"/>
  <c r="AV1483" i="4"/>
  <c r="AU1484" i="4"/>
  <c r="BE5482" i="4" s="1"/>
  <c r="AV1484" i="4"/>
  <c r="AU1485" i="4"/>
  <c r="BE5483" i="4" s="1"/>
  <c r="AV1485" i="4"/>
  <c r="AU1486" i="4"/>
  <c r="BE5484" i="4" s="1"/>
  <c r="AV1486" i="4"/>
  <c r="AR1484" i="4"/>
  <c r="BB5482" i="4" s="1"/>
  <c r="AR1486" i="4"/>
  <c r="BB5484" i="4" s="1"/>
  <c r="AR1487" i="4"/>
  <c r="BB5485" i="4" s="1"/>
  <c r="AR1488" i="4"/>
  <c r="BB5486" i="4" s="1"/>
  <c r="AR1489" i="4"/>
  <c r="BB5487" i="4" s="1"/>
  <c r="AR1485" i="4"/>
  <c r="BB5483" i="4" s="1"/>
  <c r="AS1487" i="4"/>
  <c r="AS1489" i="4"/>
  <c r="AS1484" i="4"/>
  <c r="AR1482" i="4"/>
  <c r="BB5480" i="4" s="1"/>
  <c r="AR1483" i="4"/>
  <c r="BB5481" i="4" s="1"/>
  <c r="AS1483" i="4"/>
  <c r="AS1485" i="4"/>
  <c r="AS1486" i="4"/>
  <c r="AS1488" i="4"/>
  <c r="AS1482" i="4"/>
  <c r="AU1478" i="3"/>
  <c r="BD5476" i="3" s="1"/>
  <c r="AV1478" i="3"/>
  <c r="AU1479" i="3"/>
  <c r="BD5477" i="3" s="1"/>
  <c r="AV1479" i="3"/>
  <c r="AU1480" i="3"/>
  <c r="BD5478" i="3" s="1"/>
  <c r="AV1480" i="3"/>
  <c r="AU1481" i="3"/>
  <c r="BD5479" i="3" s="1"/>
  <c r="AV1481" i="3"/>
  <c r="AU1482" i="3"/>
  <c r="BD5480" i="3" s="1"/>
  <c r="AV1482" i="3"/>
  <c r="AU1483" i="3"/>
  <c r="BD5481" i="3" s="1"/>
  <c r="AV1483" i="3"/>
  <c r="AU1484" i="3"/>
  <c r="BD5482" i="3" s="1"/>
  <c r="AV1484" i="3"/>
  <c r="AU1485" i="3"/>
  <c r="BD5483" i="3" s="1"/>
  <c r="AV1485" i="3"/>
  <c r="AU1486" i="3"/>
  <c r="BD5484" i="3" s="1"/>
  <c r="AV1486" i="3"/>
  <c r="AR1482" i="3"/>
  <c r="BA5480" i="3" s="1"/>
  <c r="AS1482" i="3"/>
  <c r="AR1483" i="3"/>
  <c r="BA5481" i="3" s="1"/>
  <c r="AS1483" i="3"/>
  <c r="AR1484" i="3"/>
  <c r="BA5482" i="3" s="1"/>
  <c r="AS1484" i="3"/>
  <c r="AR1485" i="3"/>
  <c r="BA5483" i="3" s="1"/>
  <c r="AS1485" i="3"/>
  <c r="AR1486" i="3"/>
  <c r="BA5484" i="3" s="1"/>
  <c r="AS1486" i="3"/>
  <c r="AR1487" i="3"/>
  <c r="BA5485" i="3" s="1"/>
  <c r="AS1487" i="3"/>
  <c r="AR1488" i="3"/>
  <c r="BA5486" i="3" s="1"/>
  <c r="AS1488" i="3"/>
  <c r="AR1489" i="3"/>
  <c r="BA5487" i="3" s="1"/>
  <c r="AS1489" i="3"/>
  <c r="AU1514" i="5"/>
  <c r="BD5512" i="5" s="1"/>
  <c r="AV1514" i="5"/>
  <c r="AS1514" i="5"/>
  <c r="AR1514" i="5"/>
  <c r="BA5512" i="5" s="1"/>
  <c r="AU1477" i="4"/>
  <c r="BE5475" i="4" s="1"/>
  <c r="AV1477" i="4"/>
  <c r="AS1481" i="4"/>
  <c r="AR1481" i="4"/>
  <c r="BB5479" i="4" s="1"/>
  <c r="AU1477" i="3"/>
  <c r="BD5475" i="3" s="1"/>
  <c r="AV1477" i="3"/>
  <c r="AS1481" i="3"/>
  <c r="AR1481" i="3"/>
  <c r="BA5479" i="3" s="1"/>
  <c r="T1509" i="5"/>
  <c r="T1512" i="5"/>
  <c r="T1513" i="5"/>
  <c r="T1510" i="5"/>
  <c r="T1511" i="5"/>
  <c r="D1512" i="5"/>
  <c r="D1511" i="5"/>
  <c r="D1510" i="5"/>
  <c r="D1513" i="5"/>
  <c r="D1509" i="5"/>
  <c r="X1472" i="4"/>
  <c r="X1474" i="4"/>
  <c r="X1473" i="4"/>
  <c r="X1476" i="4"/>
  <c r="X1475" i="4"/>
  <c r="D1476" i="4"/>
  <c r="D1480" i="4"/>
  <c r="D1478" i="4"/>
  <c r="D1477" i="4"/>
  <c r="D1479" i="4"/>
  <c r="X1473" i="3"/>
  <c r="X1475" i="3"/>
  <c r="X1472" i="3"/>
  <c r="X1474" i="3"/>
  <c r="X1476" i="3"/>
  <c r="D1478" i="3"/>
  <c r="D1480" i="3"/>
  <c r="D1479" i="3"/>
  <c r="D1476" i="3"/>
  <c r="D1477" i="3"/>
  <c r="AS1513" i="5"/>
  <c r="AR1513" i="5"/>
  <c r="BA5511" i="5" s="1"/>
  <c r="AU1513" i="5"/>
  <c r="BD5511" i="5" s="1"/>
  <c r="AV1513" i="5"/>
  <c r="AU1476" i="4"/>
  <c r="BE5474" i="4" s="1"/>
  <c r="AV1476" i="4"/>
  <c r="AS1480" i="4"/>
  <c r="AR1480" i="4"/>
  <c r="BB5478" i="4" s="1"/>
  <c r="AU1476" i="3"/>
  <c r="BD5474" i="3" s="1"/>
  <c r="AV1476" i="3"/>
  <c r="AR1480" i="3"/>
  <c r="BA5478" i="3" s="1"/>
  <c r="AS1480" i="3"/>
  <c r="AR1512" i="5"/>
  <c r="BA5510" i="5" s="1"/>
  <c r="AR1511" i="5"/>
  <c r="BA5509" i="5" s="1"/>
  <c r="AS1511" i="5"/>
  <c r="AS1512" i="5"/>
  <c r="BO2" i="5" a="1"/>
  <c r="BO2" i="5" s="1"/>
  <c r="AV1512" i="5"/>
  <c r="AU1512" i="5"/>
  <c r="BD5510" i="5" s="1"/>
  <c r="AV1511" i="5"/>
  <c r="AU1511" i="5"/>
  <c r="BD5509" i="5" s="1"/>
  <c r="AV1475" i="4"/>
  <c r="AU1475" i="4"/>
  <c r="BE5473" i="4" s="1"/>
  <c r="AV1474" i="4"/>
  <c r="AU1474" i="4"/>
  <c r="BE5472" i="4" s="1"/>
  <c r="AR1479" i="4"/>
  <c r="BB5477" i="4" s="1"/>
  <c r="AS1478" i="4"/>
  <c r="AS1479" i="4"/>
  <c r="AR1478" i="4"/>
  <c r="BB5476" i="4" s="1"/>
  <c r="AU1474" i="3"/>
  <c r="BD5472" i="3" s="1"/>
  <c r="AV1474" i="3"/>
  <c r="AU1475" i="3"/>
  <c r="BD5473" i="3" s="1"/>
  <c r="AV1475" i="3"/>
  <c r="AR1478" i="3"/>
  <c r="BA5476" i="3" s="1"/>
  <c r="AR1479" i="3"/>
  <c r="BA5477" i="3" s="1"/>
  <c r="AS1479" i="3"/>
  <c r="AS1478" i="3"/>
  <c r="BN2" i="5" a="1"/>
  <c r="BN2" i="5" s="1"/>
  <c r="BK2" i="5" a="1"/>
  <c r="BK2" i="5" s="1"/>
  <c r="AR1510" i="5"/>
  <c r="BA5508" i="5" s="1"/>
  <c r="AR1509" i="5"/>
  <c r="BA5507" i="5" s="1"/>
  <c r="AS1509" i="5"/>
  <c r="AS1510" i="5"/>
  <c r="AU1510" i="5"/>
  <c r="BD5508" i="5" s="1"/>
  <c r="AV1509" i="5"/>
  <c r="AU1509" i="5"/>
  <c r="BD5507" i="5" s="1"/>
  <c r="AV1510" i="5"/>
  <c r="AU1473" i="4"/>
  <c r="BE5471" i="4" s="1"/>
  <c r="AU1472" i="4"/>
  <c r="BE5470" i="4" s="1"/>
  <c r="AV1472" i="4"/>
  <c r="AV1473" i="4"/>
  <c r="AR1476" i="4"/>
  <c r="BB5474" i="4" s="1"/>
  <c r="AS1476" i="4"/>
  <c r="AR1477" i="4"/>
  <c r="BB5475" i="4" s="1"/>
  <c r="AS1477" i="4"/>
  <c r="AA27" i="3" a="1"/>
  <c r="AA27" i="3" s="1"/>
  <c r="AU1472" i="3"/>
  <c r="BD5470" i="3" s="1"/>
  <c r="AV1473" i="3"/>
  <c r="AV1472" i="3"/>
  <c r="AU1473" i="3"/>
  <c r="BD5471" i="3" s="1"/>
  <c r="BK2" i="3"/>
  <c r="AS1477" i="3"/>
  <c r="AR1477" i="3"/>
  <c r="BA5475" i="3" s="1"/>
  <c r="AS1476" i="3"/>
  <c r="AR1476" i="3"/>
  <c r="BA5474" i="3" s="1"/>
  <c r="W35" i="5" a="1"/>
  <c r="W35" i="5" s="1"/>
  <c r="G35" i="5" a="1"/>
  <c r="G35" i="5" s="1"/>
  <c r="BJ2" i="5" a="1"/>
  <c r="BJ2" i="5" s="1"/>
  <c r="W28" i="5" a="1"/>
  <c r="W28" i="5" s="1"/>
  <c r="W29" i="5" a="1"/>
  <c r="AA3" i="5"/>
  <c r="X21" i="10" s="1"/>
  <c r="W3" i="5"/>
  <c r="V3" i="5"/>
  <c r="S21" i="10" s="1"/>
  <c r="Z3" i="5"/>
  <c r="W21" i="10" s="1"/>
  <c r="Y3" i="5"/>
  <c r="V21" i="10" s="1"/>
  <c r="X3" i="5"/>
  <c r="U21" i="10" s="1"/>
  <c r="G28" i="5" a="1"/>
  <c r="G29" i="5" a="1"/>
  <c r="F3" i="5"/>
  <c r="S5" i="10" s="1"/>
  <c r="G3" i="5"/>
  <c r="T5" i="10" s="1"/>
  <c r="I3" i="5"/>
  <c r="V5" i="10" s="1"/>
  <c r="H3" i="5"/>
  <c r="U5" i="10" s="1"/>
  <c r="J3" i="5"/>
  <c r="W5" i="10" s="1"/>
  <c r="K3" i="5"/>
  <c r="X5" i="10" s="1"/>
  <c r="BJ2" i="4"/>
  <c r="BK2" i="4"/>
  <c r="BO2" i="4"/>
  <c r="BN2" i="4"/>
  <c r="AA27" i="4" a="1"/>
  <c r="AA27" i="4" s="1"/>
  <c r="AD34" i="4" a="1"/>
  <c r="AD34" i="4" s="1"/>
  <c r="AH34" i="4" a="1"/>
  <c r="AH34" i="4" s="1"/>
  <c r="AA34" i="4" a="1"/>
  <c r="AA34" i="4" s="1"/>
  <c r="AE34" i="4" a="1"/>
  <c r="AE34" i="4" s="1"/>
  <c r="AG34" i="4" a="1"/>
  <c r="AG34" i="4" s="1"/>
  <c r="AB34" i="4" a="1"/>
  <c r="AB34" i="4" s="1"/>
  <c r="AF34" i="4" a="1"/>
  <c r="AF34" i="4" s="1"/>
  <c r="AC34" i="4" a="1"/>
  <c r="AC34" i="4" s="1"/>
  <c r="AL3" i="4" a="1"/>
  <c r="AL3" i="4" s="1"/>
  <c r="AJ3" i="4" a="1"/>
  <c r="AJ3" i="4" s="1"/>
  <c r="AH3" i="4" a="1"/>
  <c r="AH3" i="4" s="1"/>
  <c r="AG3" i="4" a="1"/>
  <c r="AG3" i="4" s="1"/>
  <c r="AE3" i="4"/>
  <c r="P21" i="10" s="1"/>
  <c r="AD3" i="4"/>
  <c r="O21" i="10" s="1"/>
  <c r="AC3" i="4"/>
  <c r="N21" i="10" s="1"/>
  <c r="AB3" i="4"/>
  <c r="M21" i="10" s="1"/>
  <c r="AI3" i="4" a="1"/>
  <c r="AI3" i="4" s="1"/>
  <c r="AK3" i="4" a="1"/>
  <c r="AK3" i="4" s="1"/>
  <c r="Z3" i="4"/>
  <c r="K21" i="10" s="1"/>
  <c r="AA3" i="4"/>
  <c r="L21" i="10" s="1"/>
  <c r="BO2" i="3"/>
  <c r="AL3" i="3" a="1"/>
  <c r="AL3" i="3" s="1"/>
  <c r="AD3" i="3"/>
  <c r="O5" i="10" s="1"/>
  <c r="AI3" i="3" a="1"/>
  <c r="AI3" i="3" s="1"/>
  <c r="AA3" i="3"/>
  <c r="L5" i="10" s="1"/>
  <c r="AK3" i="3" a="1"/>
  <c r="AK3" i="3" s="1"/>
  <c r="AB3" i="3"/>
  <c r="M5" i="10" s="1"/>
  <c r="AJ3" i="3" a="1"/>
  <c r="AJ3" i="3" s="1"/>
  <c r="AC3" i="3"/>
  <c r="N5" i="10" s="1"/>
  <c r="AH3" i="3" a="1"/>
  <c r="AH3" i="3" s="1"/>
  <c r="Z3" i="3"/>
  <c r="K5" i="10" s="1"/>
  <c r="AG3" i="3" a="1"/>
  <c r="AG3" i="3" s="1"/>
  <c r="AE3" i="3"/>
  <c r="P5" i="10" s="1"/>
  <c r="G27" i="4" a="1"/>
  <c r="G27" i="4" s="1"/>
  <c r="L34" i="4" a="1"/>
  <c r="L34" i="4" s="1"/>
  <c r="M34" i="4" a="1"/>
  <c r="M34" i="4" s="1"/>
  <c r="G34" i="4" a="1"/>
  <c r="G34" i="4" s="1"/>
  <c r="I34" i="4" a="1"/>
  <c r="I34" i="4" s="1"/>
  <c r="J34" i="4" a="1"/>
  <c r="J34" i="4" s="1"/>
  <c r="H34" i="4" a="1"/>
  <c r="H34" i="4" s="1"/>
  <c r="K34" i="4" a="1"/>
  <c r="K34" i="4" s="1"/>
  <c r="N34" i="4" a="1"/>
  <c r="N34" i="4" s="1"/>
  <c r="R3" i="4" a="1"/>
  <c r="R3" i="4" s="1"/>
  <c r="O3" i="4" a="1"/>
  <c r="O3" i="4" s="1"/>
  <c r="M3" i="4" a="1"/>
  <c r="M3" i="4" s="1"/>
  <c r="Q3" i="4" a="1"/>
  <c r="Q3" i="4" s="1"/>
  <c r="N3" i="4" a="1"/>
  <c r="N3" i="4" s="1"/>
  <c r="P3" i="4" a="1"/>
  <c r="P3" i="4" s="1"/>
  <c r="K3" i="4"/>
  <c r="H21" i="10" s="1"/>
  <c r="J3" i="4"/>
  <c r="G21" i="10" s="1"/>
  <c r="H3" i="4"/>
  <c r="E21" i="10" s="1"/>
  <c r="G3" i="4"/>
  <c r="D21" i="10" s="1"/>
  <c r="F3" i="4"/>
  <c r="C21" i="10" s="1"/>
  <c r="I3" i="4"/>
  <c r="F21" i="10" s="1"/>
  <c r="BN2" i="3"/>
  <c r="N34" i="3" a="1"/>
  <c r="N34" i="3" s="1"/>
  <c r="BJ2" i="3"/>
  <c r="AH34" i="3" a="1"/>
  <c r="AH34" i="3" s="1"/>
  <c r="AB34" i="3" a="1"/>
  <c r="AB34" i="3" s="1"/>
  <c r="AG34" i="3" a="1"/>
  <c r="AG34" i="3" s="1"/>
  <c r="AD34" i="3" a="1"/>
  <c r="AD34" i="3" s="1"/>
  <c r="AF34" i="3" a="1"/>
  <c r="AF34" i="3" s="1"/>
  <c r="AC34" i="3" a="1"/>
  <c r="AC34" i="3" s="1"/>
  <c r="AE34" i="3" a="1"/>
  <c r="AE34" i="3" s="1"/>
  <c r="AA34" i="3" a="1"/>
  <c r="AA34" i="3" s="1"/>
  <c r="L34" i="3" a="1"/>
  <c r="L34" i="3" s="1"/>
  <c r="M34" i="3" a="1"/>
  <c r="M34" i="3" s="1"/>
  <c r="J34" i="3" a="1"/>
  <c r="J34" i="3" s="1"/>
  <c r="K34" i="3" a="1"/>
  <c r="K34" i="3" s="1"/>
  <c r="H34" i="3" a="1"/>
  <c r="H34" i="3" s="1"/>
  <c r="I34" i="3" a="1"/>
  <c r="I34" i="3" s="1"/>
  <c r="G34" i="3" a="1"/>
  <c r="G34" i="3" s="1"/>
  <c r="R3" i="3" a="1"/>
  <c r="R3" i="3" s="1"/>
  <c r="G27" i="3" a="1"/>
  <c r="G27" i="3" s="1"/>
  <c r="P3" i="3" a="1"/>
  <c r="P3" i="3" s="1"/>
  <c r="Q3" i="3" a="1"/>
  <c r="Q3" i="3" s="1"/>
  <c r="N3" i="3" a="1"/>
  <c r="N3" i="3" s="1"/>
  <c r="O3" i="3" a="1"/>
  <c r="O3" i="3" s="1"/>
  <c r="K3" i="3"/>
  <c r="H5" i="10" s="1"/>
  <c r="M3" i="3" a="1"/>
  <c r="M3" i="3" s="1"/>
  <c r="I3" i="3"/>
  <c r="F5" i="10" s="1"/>
  <c r="J3" i="3"/>
  <c r="G5" i="10" s="1"/>
  <c r="G3" i="3"/>
  <c r="D5" i="10" s="1"/>
  <c r="H3" i="3"/>
  <c r="E5" i="10" s="1"/>
  <c r="F3" i="3"/>
  <c r="C5" i="10" s="1"/>
  <c r="D1467" i="3"/>
  <c r="D1468" i="3"/>
  <c r="D1469" i="3"/>
  <c r="D1470" i="3"/>
  <c r="D1471" i="3"/>
  <c r="D1472" i="3"/>
  <c r="D1475" i="3"/>
  <c r="D1473" i="3"/>
  <c r="D1474" i="3"/>
  <c r="X1465" i="3"/>
  <c r="X1467" i="3"/>
  <c r="X1470" i="3"/>
  <c r="X1464" i="3"/>
  <c r="X1469" i="3"/>
  <c r="X1466" i="3"/>
  <c r="X1468" i="3"/>
  <c r="X1471" i="3"/>
  <c r="D1467" i="4"/>
  <c r="D1472" i="4"/>
  <c r="D1469" i="4"/>
  <c r="D1468" i="4"/>
  <c r="D1475" i="4"/>
  <c r="D1470" i="4"/>
  <c r="D1471" i="4"/>
  <c r="D1473" i="4"/>
  <c r="D1474" i="4"/>
  <c r="X1464" i="4"/>
  <c r="X1465" i="4"/>
  <c r="X1466" i="4"/>
  <c r="X1467" i="4"/>
  <c r="X1468" i="4"/>
  <c r="X1469" i="4"/>
  <c r="X1470" i="4"/>
  <c r="X1471" i="4"/>
  <c r="D1504" i="5"/>
  <c r="D1507" i="5"/>
  <c r="D1505" i="5"/>
  <c r="D1506" i="5"/>
  <c r="D1503" i="5"/>
  <c r="D1501" i="5"/>
  <c r="D1508" i="5"/>
  <c r="D1502" i="5"/>
  <c r="T1501" i="5"/>
  <c r="T1503" i="5"/>
  <c r="T1504" i="5"/>
  <c r="T1502" i="5"/>
  <c r="T1505" i="5"/>
  <c r="T1506" i="5"/>
  <c r="T1507" i="5"/>
  <c r="T1508" i="5"/>
  <c r="AU1503" i="5"/>
  <c r="BD5501" i="5" s="1"/>
  <c r="AV1504" i="5"/>
  <c r="AU1505" i="5"/>
  <c r="BD5503" i="5" s="1"/>
  <c r="AV1506" i="5"/>
  <c r="AU1507" i="5"/>
  <c r="BD5505" i="5" s="1"/>
  <c r="AV1507" i="5"/>
  <c r="AV1502" i="5"/>
  <c r="AV1503" i="5"/>
  <c r="AU1504" i="5"/>
  <c r="BD5502" i="5" s="1"/>
  <c r="AU1502" i="5"/>
  <c r="BD5500" i="5" s="1"/>
  <c r="AV1505" i="5"/>
  <c r="AU1506" i="5"/>
  <c r="BD5504" i="5" s="1"/>
  <c r="AU1508" i="5"/>
  <c r="BD5506" i="5" s="1"/>
  <c r="AV1508" i="5"/>
  <c r="AR1502" i="5"/>
  <c r="BA5500" i="5" s="1"/>
  <c r="AS1502" i="5"/>
  <c r="AS1503" i="5"/>
  <c r="AS1504" i="5"/>
  <c r="AS1505" i="5"/>
  <c r="AS1506" i="5"/>
  <c r="AS1507" i="5"/>
  <c r="AS1508" i="5"/>
  <c r="AR1504" i="5"/>
  <c r="BA5502" i="5" s="1"/>
  <c r="AR1505" i="5"/>
  <c r="BA5503" i="5" s="1"/>
  <c r="AR1508" i="5"/>
  <c r="BA5506" i="5" s="1"/>
  <c r="AR1507" i="5"/>
  <c r="BA5505" i="5" s="1"/>
  <c r="AR1506" i="5"/>
  <c r="BA5504" i="5" s="1"/>
  <c r="AR1503" i="5"/>
  <c r="BA5501" i="5" s="1"/>
  <c r="AV1470" i="4"/>
  <c r="AV1467" i="4"/>
  <c r="AV1469" i="4"/>
  <c r="AU1470" i="4"/>
  <c r="BE5468" i="4" s="1"/>
  <c r="AV1465" i="4"/>
  <c r="AV1466" i="4"/>
  <c r="AU1467" i="4"/>
  <c r="BE5465" i="4" s="1"/>
  <c r="AV1468" i="4"/>
  <c r="AU1471" i="4"/>
  <c r="BE5469" i="4" s="1"/>
  <c r="AU1465" i="4"/>
  <c r="BE5463" i="4" s="1"/>
  <c r="AU1466" i="4"/>
  <c r="BE5464" i="4" s="1"/>
  <c r="AU1468" i="4"/>
  <c r="BE5466" i="4" s="1"/>
  <c r="BF5466" i="4" s="1"/>
  <c r="AU1469" i="4"/>
  <c r="BE5467" i="4" s="1"/>
  <c r="AV1471" i="4"/>
  <c r="AS1470" i="4"/>
  <c r="AR1471" i="4"/>
  <c r="BB5469" i="4" s="1"/>
  <c r="AS1471" i="4"/>
  <c r="AS1474" i="4"/>
  <c r="AS1475" i="4"/>
  <c r="AR1468" i="4"/>
  <c r="BB5466" i="4" s="1"/>
  <c r="AR1469" i="4"/>
  <c r="BB5467" i="4" s="1"/>
  <c r="AS1472" i="4"/>
  <c r="AS1473" i="4"/>
  <c r="AR1474" i="4"/>
  <c r="BB5472" i="4" s="1"/>
  <c r="AS1468" i="4"/>
  <c r="AS1469" i="4"/>
  <c r="AR1470" i="4"/>
  <c r="BB5468" i="4" s="1"/>
  <c r="AR1472" i="4"/>
  <c r="BB5470" i="4" s="1"/>
  <c r="AR1473" i="4"/>
  <c r="BB5471" i="4" s="1"/>
  <c r="AR1475" i="4"/>
  <c r="BB5473" i="4" s="1"/>
  <c r="AV1465" i="3"/>
  <c r="AV1469" i="3"/>
  <c r="AU1470" i="3"/>
  <c r="BD5468" i="3" s="1"/>
  <c r="AU1471" i="3"/>
  <c r="BD5469" i="3" s="1"/>
  <c r="AU1465" i="3"/>
  <c r="BD5463" i="3" s="1"/>
  <c r="AU1467" i="3"/>
  <c r="BD5465" i="3" s="1"/>
  <c r="AV1468" i="3"/>
  <c r="AV1470" i="3"/>
  <c r="AV1471" i="3"/>
  <c r="AU1466" i="3"/>
  <c r="BD5464" i="3" s="1"/>
  <c r="AV1466" i="3"/>
  <c r="AV1467" i="3"/>
  <c r="AU1468" i="3"/>
  <c r="BD5466" i="3" s="1"/>
  <c r="AU1469" i="3"/>
  <c r="BD5467" i="3" s="1"/>
  <c r="AR1475" i="3"/>
  <c r="BA5473" i="3" s="1"/>
  <c r="AS1475" i="3"/>
  <c r="AR1468" i="3"/>
  <c r="BA5466" i="3" s="1"/>
  <c r="AS1468" i="3"/>
  <c r="AR1469" i="3"/>
  <c r="BA5467" i="3" s="1"/>
  <c r="AS1469" i="3"/>
  <c r="AR1470" i="3"/>
  <c r="BA5468" i="3" s="1"/>
  <c r="AS1470" i="3"/>
  <c r="AR1471" i="3"/>
  <c r="BA5469" i="3" s="1"/>
  <c r="AS1471" i="3"/>
  <c r="AR1472" i="3"/>
  <c r="BA5470" i="3" s="1"/>
  <c r="AS1472" i="3"/>
  <c r="AR1473" i="3"/>
  <c r="BA5471" i="3" s="1"/>
  <c r="AS1473" i="3"/>
  <c r="AR1474" i="3"/>
  <c r="BA5472" i="3" s="1"/>
  <c r="AS1474" i="3"/>
  <c r="AU1464" i="3"/>
  <c r="BD5462" i="3" s="1"/>
  <c r="AV1464" i="3"/>
  <c r="AR1467" i="3"/>
  <c r="BA5465" i="3" s="1"/>
  <c r="AS1467" i="3"/>
  <c r="AU1464" i="4"/>
  <c r="BE5462" i="4" s="1"/>
  <c r="AV1464" i="4"/>
  <c r="AR1467" i="4"/>
  <c r="BB5465" i="4" s="1"/>
  <c r="AS1467" i="4"/>
  <c r="AU1501" i="5"/>
  <c r="BD5499" i="5" s="1"/>
  <c r="AV1501" i="5"/>
  <c r="AR1501" i="5"/>
  <c r="BA5499" i="5" s="1"/>
  <c r="AS1501" i="5"/>
  <c r="AR1497" i="5"/>
  <c r="BA5495" i="5" s="1"/>
  <c r="AS1497" i="5"/>
  <c r="AR1498" i="5"/>
  <c r="BA5496" i="5" s="1"/>
  <c r="AR1499" i="5"/>
  <c r="BA5497" i="5" s="1"/>
  <c r="AS1499" i="5"/>
  <c r="AS1500" i="5"/>
  <c r="AS1498" i="5"/>
  <c r="AR1500" i="5"/>
  <c r="BA5498" i="5" s="1"/>
  <c r="AV1498" i="5"/>
  <c r="AV1499" i="5"/>
  <c r="AU1500" i="5"/>
  <c r="BD5498" i="5" s="1"/>
  <c r="AV1500" i="5"/>
  <c r="AU1497" i="5"/>
  <c r="BD5495" i="5" s="1"/>
  <c r="AV1497" i="5"/>
  <c r="AU1498" i="5"/>
  <c r="BD5496" i="5" s="1"/>
  <c r="AU1499" i="5"/>
  <c r="BD5497" i="5" s="1"/>
  <c r="AU1460" i="4"/>
  <c r="BE5458" i="4" s="1"/>
  <c r="AV1460" i="4"/>
  <c r="AU1461" i="4"/>
  <c r="BE5459" i="4" s="1"/>
  <c r="AV1461" i="4"/>
  <c r="AU1462" i="4"/>
  <c r="BE5460" i="4" s="1"/>
  <c r="AV1462" i="4"/>
  <c r="AU1463" i="4"/>
  <c r="BE5461" i="4" s="1"/>
  <c r="AV1463" i="4"/>
  <c r="AR1465" i="4"/>
  <c r="BB5463" i="4" s="1"/>
  <c r="AR1463" i="4"/>
  <c r="BB5461" i="4" s="1"/>
  <c r="AS1463" i="4"/>
  <c r="AR1464" i="4"/>
  <c r="BB5462" i="4" s="1"/>
  <c r="AS1464" i="4"/>
  <c r="AS1465" i="4"/>
  <c r="AR1466" i="4"/>
  <c r="BB5464" i="4" s="1"/>
  <c r="AS1466" i="4"/>
  <c r="X1463" i="3"/>
  <c r="AU1460" i="3"/>
  <c r="BD5458" i="3" s="1"/>
  <c r="AV1460" i="3"/>
  <c r="AU1461" i="3"/>
  <c r="BD5459" i="3" s="1"/>
  <c r="AV1461" i="3"/>
  <c r="AU1462" i="3"/>
  <c r="BD5460" i="3" s="1"/>
  <c r="AV1462" i="3"/>
  <c r="AU1463" i="3"/>
  <c r="BD5461" i="3" s="1"/>
  <c r="AV1463" i="3"/>
  <c r="AR1463" i="3"/>
  <c r="BA5461" i="3" s="1"/>
  <c r="AS1463" i="3"/>
  <c r="AR1464" i="3"/>
  <c r="BA5462" i="3" s="1"/>
  <c r="AS1464" i="3"/>
  <c r="AR1465" i="3"/>
  <c r="BA5463" i="3" s="1"/>
  <c r="AS1465" i="3"/>
  <c r="AR1466" i="3"/>
  <c r="BA5464" i="3" s="1"/>
  <c r="AS1466" i="3"/>
  <c r="D1475" i="5"/>
  <c r="D1479" i="5"/>
  <c r="D1481" i="5"/>
  <c r="D1484" i="5"/>
  <c r="D1486" i="5"/>
  <c r="D1488" i="5"/>
  <c r="D1490" i="5"/>
  <c r="D1492" i="5"/>
  <c r="D1494" i="5"/>
  <c r="D1496" i="5"/>
  <c r="D1498" i="5"/>
  <c r="D1477" i="5"/>
  <c r="D1480" i="5"/>
  <c r="D1482" i="5"/>
  <c r="D1483" i="5"/>
  <c r="D1485" i="5"/>
  <c r="D1487" i="5"/>
  <c r="D1489" i="5"/>
  <c r="D1491" i="5"/>
  <c r="D1493" i="5"/>
  <c r="D1495" i="5"/>
  <c r="D1497" i="5"/>
  <c r="D1476" i="5"/>
  <c r="D1500" i="5"/>
  <c r="D1478" i="5"/>
  <c r="D1499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T1481" i="5"/>
  <c r="T1482" i="5"/>
  <c r="T1483" i="5"/>
  <c r="T1484" i="5"/>
  <c r="T1485" i="5"/>
  <c r="T1486" i="5"/>
  <c r="T1487" i="5"/>
  <c r="T1488" i="5"/>
  <c r="T1489" i="5"/>
  <c r="T1490" i="5"/>
  <c r="T1491" i="5"/>
  <c r="T1492" i="5"/>
  <c r="T1493" i="5"/>
  <c r="T1494" i="5"/>
  <c r="T1495" i="5"/>
  <c r="T1496" i="5"/>
  <c r="T1497" i="5"/>
  <c r="T1498" i="5"/>
  <c r="T1499" i="5"/>
  <c r="T1500" i="5"/>
  <c r="T1413" i="5"/>
  <c r="T1414" i="5"/>
  <c r="T1415" i="5"/>
  <c r="T1416" i="5"/>
  <c r="T1417" i="5"/>
  <c r="T1418" i="5"/>
  <c r="T1419" i="5"/>
  <c r="T1420" i="5"/>
  <c r="T1421" i="5"/>
  <c r="T1422" i="5"/>
  <c r="T1423" i="5"/>
  <c r="T1424" i="5"/>
  <c r="T1425" i="5"/>
  <c r="T1426" i="5"/>
  <c r="T1427" i="5"/>
  <c r="T1428" i="5"/>
  <c r="T1429" i="5"/>
  <c r="T1430" i="5"/>
  <c r="T1431" i="5"/>
  <c r="T1432" i="5"/>
  <c r="T1433" i="5"/>
  <c r="T1434" i="5"/>
  <c r="T1435" i="5"/>
  <c r="T1436" i="5"/>
  <c r="T1437" i="5"/>
  <c r="T1438" i="5"/>
  <c r="T1439" i="5"/>
  <c r="T1440" i="5"/>
  <c r="T1441" i="5"/>
  <c r="T1442" i="5"/>
  <c r="T1443" i="5"/>
  <c r="T1444" i="5"/>
  <c r="T1445" i="5"/>
  <c r="T1446" i="5"/>
  <c r="T1447" i="5"/>
  <c r="T1448" i="5"/>
  <c r="T1449" i="5"/>
  <c r="T1450" i="5"/>
  <c r="T1451" i="5"/>
  <c r="T1452" i="5"/>
  <c r="T1453" i="5"/>
  <c r="T1454" i="5"/>
  <c r="T1455" i="5"/>
  <c r="T1456" i="5"/>
  <c r="T1457" i="5"/>
  <c r="T1458" i="5"/>
  <c r="T1459" i="5"/>
  <c r="T1460" i="5"/>
  <c r="T1461" i="5"/>
  <c r="T1462" i="5"/>
  <c r="T1463" i="5"/>
  <c r="T1464" i="5"/>
  <c r="T1465" i="5"/>
  <c r="T1466" i="5"/>
  <c r="T1467" i="5"/>
  <c r="T1468" i="5"/>
  <c r="T1469" i="5"/>
  <c r="T1470" i="5"/>
  <c r="T1471" i="5"/>
  <c r="T1472" i="5"/>
  <c r="T1473" i="5"/>
  <c r="T1474" i="5"/>
  <c r="T1475" i="5"/>
  <c r="T1476" i="5"/>
  <c r="T1477" i="5"/>
  <c r="T1478" i="5"/>
  <c r="T1479" i="5"/>
  <c r="T1480" i="5"/>
  <c r="D1382" i="4"/>
  <c r="D1383" i="4"/>
  <c r="D1384" i="4"/>
  <c r="D1385" i="4"/>
  <c r="D1387" i="4"/>
  <c r="D1389" i="4"/>
  <c r="D1391" i="4"/>
  <c r="D1393" i="4"/>
  <c r="D1395" i="4"/>
  <c r="D1397" i="4"/>
  <c r="D1399" i="4"/>
  <c r="D1401" i="4"/>
  <c r="D1403" i="4"/>
  <c r="D1405" i="4"/>
  <c r="D1407" i="4"/>
  <c r="D1409" i="4"/>
  <c r="D1411" i="4"/>
  <c r="D1413" i="4"/>
  <c r="D1415" i="4"/>
  <c r="D1417" i="4"/>
  <c r="D1419" i="4"/>
  <c r="D1421" i="4"/>
  <c r="D1423" i="4"/>
  <c r="D1425" i="4"/>
  <c r="D1427" i="4"/>
  <c r="D1428" i="4"/>
  <c r="D1429" i="4"/>
  <c r="D1431" i="4"/>
  <c r="D1433" i="4"/>
  <c r="D1435" i="4"/>
  <c r="D1437" i="4"/>
  <c r="D1439" i="4"/>
  <c r="D1441" i="4"/>
  <c r="D1443" i="4"/>
  <c r="D1445" i="4"/>
  <c r="D1447" i="4"/>
  <c r="D1449" i="4"/>
  <c r="D1451" i="4"/>
  <c r="D1453" i="4"/>
  <c r="D1455" i="4"/>
  <c r="D1457" i="4"/>
  <c r="D1460" i="4"/>
  <c r="D1463" i="4"/>
  <c r="D1465" i="4"/>
  <c r="D1381" i="4"/>
  <c r="D1386" i="4"/>
  <c r="D1388" i="4"/>
  <c r="D1390" i="4"/>
  <c r="D1392" i="4"/>
  <c r="D1394" i="4"/>
  <c r="D1396" i="4"/>
  <c r="D1398" i="4"/>
  <c r="D1400" i="4"/>
  <c r="D1402" i="4"/>
  <c r="D1404" i="4"/>
  <c r="D1406" i="4"/>
  <c r="D1408" i="4"/>
  <c r="D1410" i="4"/>
  <c r="D1412" i="4"/>
  <c r="D1414" i="4"/>
  <c r="D1416" i="4"/>
  <c r="D1418" i="4"/>
  <c r="D1420" i="4"/>
  <c r="D1422" i="4"/>
  <c r="D1424" i="4"/>
  <c r="D1426" i="4"/>
  <c r="D1430" i="4"/>
  <c r="D1432" i="4"/>
  <c r="D1434" i="4"/>
  <c r="D1436" i="4"/>
  <c r="D1438" i="4"/>
  <c r="D1440" i="4"/>
  <c r="D1442" i="4"/>
  <c r="D1444" i="4"/>
  <c r="D1446" i="4"/>
  <c r="D1448" i="4"/>
  <c r="D1450" i="4"/>
  <c r="D1452" i="4"/>
  <c r="D1454" i="4"/>
  <c r="D1456" i="4"/>
  <c r="D1458" i="4"/>
  <c r="D1459" i="4"/>
  <c r="D1461" i="4"/>
  <c r="D1462" i="4"/>
  <c r="D1464" i="4"/>
  <c r="D1466" i="4"/>
  <c r="X1378" i="4"/>
  <c r="X1379" i="4"/>
  <c r="X1380" i="4"/>
  <c r="X1381" i="4"/>
  <c r="X1382" i="4"/>
  <c r="X1383" i="4"/>
  <c r="X1384" i="4"/>
  <c r="X1385" i="4"/>
  <c r="X1386" i="4"/>
  <c r="X1392" i="4"/>
  <c r="X1393" i="4"/>
  <c r="X1394" i="4"/>
  <c r="X1395" i="4"/>
  <c r="X1396" i="4"/>
  <c r="X1397" i="4"/>
  <c r="X1398" i="4"/>
  <c r="X1400" i="4"/>
  <c r="X1402" i="4"/>
  <c r="X1405" i="4"/>
  <c r="X1407" i="4"/>
  <c r="X1408" i="4"/>
  <c r="X1411" i="4"/>
  <c r="X1422" i="4"/>
  <c r="X1429" i="4"/>
  <c r="X1435" i="4"/>
  <c r="X1440" i="4"/>
  <c r="X1444" i="4"/>
  <c r="X1450" i="4"/>
  <c r="X1461" i="4"/>
  <c r="X1391" i="4"/>
  <c r="X1399" i="4"/>
  <c r="X1401" i="4"/>
  <c r="X1403" i="4"/>
  <c r="X1406" i="4"/>
  <c r="X1409" i="4"/>
  <c r="X1412" i="4"/>
  <c r="X1417" i="4"/>
  <c r="X1424" i="4"/>
  <c r="X1430" i="4"/>
  <c r="X1436" i="4"/>
  <c r="X1442" i="4"/>
  <c r="X1446" i="4"/>
  <c r="X1452" i="4"/>
  <c r="X1460" i="4"/>
  <c r="X1389" i="4"/>
  <c r="X1414" i="4"/>
  <c r="X1421" i="4"/>
  <c r="X1426" i="4"/>
  <c r="X1433" i="4"/>
  <c r="X1441" i="4"/>
  <c r="X1449" i="4"/>
  <c r="X1454" i="4"/>
  <c r="X1457" i="4"/>
  <c r="X1463" i="4"/>
  <c r="X1388" i="4"/>
  <c r="X1413" i="4"/>
  <c r="X1418" i="4"/>
  <c r="X1428" i="4"/>
  <c r="X1437" i="4"/>
  <c r="X1443" i="4"/>
  <c r="X1447" i="4"/>
  <c r="X1453" i="4"/>
  <c r="X1458" i="4"/>
  <c r="X1387" i="4"/>
  <c r="X1416" i="4"/>
  <c r="X1419" i="4"/>
  <c r="X1423" i="4"/>
  <c r="X1427" i="4"/>
  <c r="X1432" i="4"/>
  <c r="X1439" i="4"/>
  <c r="X1448" i="4"/>
  <c r="X1455" i="4"/>
  <c r="X1456" i="4"/>
  <c r="X1459" i="4"/>
  <c r="X1390" i="4"/>
  <c r="X1404" i="4"/>
  <c r="X1410" i="4"/>
  <c r="X1415" i="4"/>
  <c r="X1420" i="4"/>
  <c r="X1425" i="4"/>
  <c r="X1431" i="4"/>
  <c r="X1434" i="4"/>
  <c r="X1438" i="4"/>
  <c r="X1445" i="4"/>
  <c r="X1451" i="4"/>
  <c r="X1462" i="4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4" i="3"/>
  <c r="D1425" i="3"/>
  <c r="D1427" i="3"/>
  <c r="D1428" i="3"/>
  <c r="D1431" i="3"/>
  <c r="D1434" i="3"/>
  <c r="D1435" i="3"/>
  <c r="D1437" i="3"/>
  <c r="D1439" i="3"/>
  <c r="D1440" i="3"/>
  <c r="D1442" i="3"/>
  <c r="D1444" i="3"/>
  <c r="D1446" i="3"/>
  <c r="D1449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5" i="3"/>
  <c r="D1426" i="3"/>
  <c r="D1464" i="3"/>
  <c r="D1429" i="3"/>
  <c r="D1430" i="3"/>
  <c r="D1432" i="3"/>
  <c r="D1466" i="3"/>
  <c r="D1423" i="3"/>
  <c r="D1433" i="3"/>
  <c r="D1436" i="3"/>
  <c r="D1438" i="3"/>
  <c r="D1441" i="3"/>
  <c r="D1443" i="3"/>
  <c r="D1445" i="3"/>
  <c r="D1447" i="3"/>
  <c r="D1448" i="3"/>
  <c r="D1450" i="3"/>
  <c r="X1382" i="3"/>
  <c r="X1392" i="3"/>
  <c r="X1397" i="3"/>
  <c r="X1411" i="3"/>
  <c r="X1419" i="3"/>
  <c r="X1429" i="3"/>
  <c r="X1438" i="3"/>
  <c r="X1451" i="3"/>
  <c r="X1454" i="3"/>
  <c r="X1457" i="3"/>
  <c r="X1462" i="3"/>
  <c r="X1378" i="3"/>
  <c r="X1385" i="3"/>
  <c r="X1389" i="3"/>
  <c r="X1395" i="3"/>
  <c r="X1398" i="3"/>
  <c r="X1401" i="3"/>
  <c r="X1404" i="3"/>
  <c r="X1407" i="3"/>
  <c r="X1409" i="3"/>
  <c r="X1412" i="3"/>
  <c r="X1415" i="3"/>
  <c r="X1418" i="3"/>
  <c r="X1420" i="3"/>
  <c r="X1423" i="3"/>
  <c r="X1426" i="3"/>
  <c r="X1431" i="3"/>
  <c r="X1435" i="3"/>
  <c r="X1440" i="3"/>
  <c r="X1443" i="3"/>
  <c r="X1446" i="3"/>
  <c r="X1449" i="3"/>
  <c r="X1456" i="3"/>
  <c r="X1459" i="3"/>
  <c r="X1379" i="3"/>
  <c r="X1383" i="3"/>
  <c r="X1387" i="3"/>
  <c r="X1391" i="3"/>
  <c r="X1394" i="3"/>
  <c r="X1399" i="3"/>
  <c r="X1402" i="3"/>
  <c r="X1406" i="3"/>
  <c r="X1410" i="3"/>
  <c r="X1416" i="3"/>
  <c r="X1422" i="3"/>
  <c r="X1427" i="3"/>
  <c r="X1430" i="3"/>
  <c r="X1433" i="3"/>
  <c r="X1436" i="3"/>
  <c r="X1439" i="3"/>
  <c r="X1442" i="3"/>
  <c r="X1445" i="3"/>
  <c r="X1450" i="3"/>
  <c r="X1452" i="3"/>
  <c r="X1461" i="3"/>
  <c r="X1381" i="3"/>
  <c r="X1384" i="3"/>
  <c r="X1390" i="3"/>
  <c r="X1396" i="3"/>
  <c r="X1414" i="3"/>
  <c r="X1425" i="3"/>
  <c r="X1434" i="3"/>
  <c r="X1448" i="3"/>
  <c r="X1455" i="3"/>
  <c r="X1460" i="3"/>
  <c r="X1380" i="3"/>
  <c r="X1386" i="3"/>
  <c r="X1388" i="3"/>
  <c r="X1393" i="3"/>
  <c r="X1400" i="3"/>
  <c r="X1403" i="3"/>
  <c r="X1405" i="3"/>
  <c r="X1408" i="3"/>
  <c r="X1413" i="3"/>
  <c r="X1417" i="3"/>
  <c r="X1421" i="3"/>
  <c r="X1424" i="3"/>
  <c r="X1428" i="3"/>
  <c r="X1432" i="3"/>
  <c r="X1437" i="3"/>
  <c r="X1441" i="3"/>
  <c r="X1444" i="3"/>
  <c r="X1447" i="3"/>
  <c r="X1453" i="3"/>
  <c r="X1458" i="3"/>
  <c r="AU1495" i="5"/>
  <c r="BD5493" i="5" s="1"/>
  <c r="AV1495" i="5"/>
  <c r="AU1496" i="5"/>
  <c r="BD5494" i="5" s="1"/>
  <c r="AV1496" i="5"/>
  <c r="AR1495" i="5"/>
  <c r="BA5493" i="5" s="1"/>
  <c r="AS1495" i="5"/>
  <c r="AR1496" i="5"/>
  <c r="BA5494" i="5" s="1"/>
  <c r="AS1496" i="5"/>
  <c r="AU1458" i="4"/>
  <c r="BE5456" i="4" s="1"/>
  <c r="AV1458" i="4"/>
  <c r="AU1459" i="4"/>
  <c r="BE5457" i="4" s="1"/>
  <c r="AV1459" i="4"/>
  <c r="AS1461" i="4"/>
  <c r="AR1462" i="4"/>
  <c r="BB5460" i="4" s="1"/>
  <c r="AS1462" i="4"/>
  <c r="AR1461" i="4"/>
  <c r="BB5459" i="4" s="1"/>
  <c r="AU1458" i="3"/>
  <c r="BD5456" i="3" s="1"/>
  <c r="AV1458" i="3"/>
  <c r="AU1459" i="3"/>
  <c r="BD5457" i="3" s="1"/>
  <c r="AV1459" i="3"/>
  <c r="AR1461" i="3"/>
  <c r="BA5459" i="3" s="1"/>
  <c r="AS1461" i="3"/>
  <c r="AR1462" i="3"/>
  <c r="BA5460" i="3" s="1"/>
  <c r="AS1462" i="3"/>
  <c r="AV1481" i="5"/>
  <c r="AU1491" i="5"/>
  <c r="BD5489" i="5" s="1"/>
  <c r="AU1493" i="5"/>
  <c r="BD5491" i="5" s="1"/>
  <c r="AV1494" i="5"/>
  <c r="AU1481" i="5"/>
  <c r="BD5479" i="5" s="1"/>
  <c r="AV1482" i="5"/>
  <c r="AV1483" i="5"/>
  <c r="AU1484" i="5"/>
  <c r="BD5482" i="5" s="1"/>
  <c r="AU1486" i="5"/>
  <c r="BD5484" i="5" s="1"/>
  <c r="AV1488" i="5"/>
  <c r="AU1490" i="5"/>
  <c r="BD5488" i="5" s="1"/>
  <c r="AU1492" i="5"/>
  <c r="BD5490" i="5" s="1"/>
  <c r="AV1493" i="5"/>
  <c r="AU1483" i="5"/>
  <c r="BD5481" i="5" s="1"/>
  <c r="AU1487" i="5"/>
  <c r="BD5485" i="5" s="1"/>
  <c r="AU1488" i="5"/>
  <c r="BD5486" i="5" s="1"/>
  <c r="AV1490" i="5"/>
  <c r="AU1482" i="5"/>
  <c r="BD5480" i="5" s="1"/>
  <c r="AV1486" i="5"/>
  <c r="AU1489" i="5"/>
  <c r="BD5487" i="5" s="1"/>
  <c r="AV1484" i="5"/>
  <c r="AU1485" i="5"/>
  <c r="BD5483" i="5" s="1"/>
  <c r="AV1485" i="5"/>
  <c r="AV1487" i="5"/>
  <c r="AV1489" i="5"/>
  <c r="AV1491" i="5"/>
  <c r="AV1492" i="5"/>
  <c r="AU1494" i="5"/>
  <c r="BD5492" i="5" s="1"/>
  <c r="BE5492" i="5" s="1"/>
  <c r="AR1494" i="5"/>
  <c r="BA5492" i="5" s="1"/>
  <c r="AS1494" i="5"/>
  <c r="AS1492" i="5"/>
  <c r="AR1493" i="5"/>
  <c r="BA5491" i="5" s="1"/>
  <c r="AR1491" i="5"/>
  <c r="BA5489" i="5" s="1"/>
  <c r="AS1489" i="5"/>
  <c r="AR1490" i="5"/>
  <c r="BA5488" i="5" s="1"/>
  <c r="AS1490" i="5"/>
  <c r="AS1491" i="5"/>
  <c r="AR1492" i="5"/>
  <c r="BA5490" i="5" s="1"/>
  <c r="AS1493" i="5"/>
  <c r="AR1489" i="5"/>
  <c r="BA5487" i="5" s="1"/>
  <c r="AR1481" i="5"/>
  <c r="BA5479" i="5" s="1"/>
  <c r="AR1488" i="5"/>
  <c r="BA5486" i="5" s="1"/>
  <c r="AR1487" i="5"/>
  <c r="BA5485" i="5" s="1"/>
  <c r="AR1482" i="5"/>
  <c r="BA5480" i="5" s="1"/>
  <c r="AS1487" i="5"/>
  <c r="AS1482" i="5"/>
  <c r="AS1483" i="5"/>
  <c r="AS1484" i="5"/>
  <c r="AR1485" i="5"/>
  <c r="BA5483" i="5" s="1"/>
  <c r="AS1485" i="5"/>
  <c r="AR1486" i="5"/>
  <c r="BA5484" i="5" s="1"/>
  <c r="AS1481" i="5"/>
  <c r="AR1483" i="5"/>
  <c r="BA5481" i="5" s="1"/>
  <c r="AR1484" i="5"/>
  <c r="BA5482" i="5" s="1"/>
  <c r="AS1486" i="5"/>
  <c r="AS1488" i="5"/>
  <c r="AV1456" i="4"/>
  <c r="AU1456" i="4"/>
  <c r="BE5454" i="4" s="1"/>
  <c r="AU1457" i="4"/>
  <c r="BE5455" i="4" s="1"/>
  <c r="AV1457" i="4"/>
  <c r="AU1447" i="4"/>
  <c r="BE5445" i="4" s="1"/>
  <c r="AV1447" i="4"/>
  <c r="AU1448" i="4"/>
  <c r="BE5446" i="4" s="1"/>
  <c r="AV1448" i="4"/>
  <c r="AU1449" i="4"/>
  <c r="BE5447" i="4" s="1"/>
  <c r="AV1449" i="4"/>
  <c r="AU1450" i="4"/>
  <c r="BE5448" i="4" s="1"/>
  <c r="AV1450" i="4"/>
  <c r="AU1451" i="4"/>
  <c r="BE5449" i="4" s="1"/>
  <c r="AV1451" i="4"/>
  <c r="AU1452" i="4"/>
  <c r="BE5450" i="4" s="1"/>
  <c r="AV1452" i="4"/>
  <c r="AU1453" i="4"/>
  <c r="BE5451" i="4" s="1"/>
  <c r="AV1453" i="4"/>
  <c r="AU1454" i="4"/>
  <c r="BE5452" i="4" s="1"/>
  <c r="AV1454" i="4"/>
  <c r="AU1455" i="4"/>
  <c r="BE5453" i="4" s="1"/>
  <c r="AV1455" i="4"/>
  <c r="AR1459" i="4"/>
  <c r="BB5457" i="4" s="1"/>
  <c r="AS1459" i="4"/>
  <c r="AR1460" i="4"/>
  <c r="BB5458" i="4" s="1"/>
  <c r="AS1460" i="4"/>
  <c r="AR1451" i="4"/>
  <c r="BB5449" i="4" s="1"/>
  <c r="AS1451" i="4"/>
  <c r="AR1452" i="4"/>
  <c r="BB5450" i="4" s="1"/>
  <c r="AS1452" i="4"/>
  <c r="AR1453" i="4"/>
  <c r="BB5451" i="4" s="1"/>
  <c r="AS1453" i="4"/>
  <c r="AR1454" i="4"/>
  <c r="BB5452" i="4" s="1"/>
  <c r="AS1454" i="4"/>
  <c r="AR1455" i="4"/>
  <c r="BB5453" i="4" s="1"/>
  <c r="AS1455" i="4"/>
  <c r="AR1456" i="4"/>
  <c r="BB5454" i="4" s="1"/>
  <c r="AS1456" i="4"/>
  <c r="AR1457" i="4"/>
  <c r="BB5455" i="4" s="1"/>
  <c r="AS1457" i="4"/>
  <c r="AR1458" i="4"/>
  <c r="BB5456" i="4" s="1"/>
  <c r="AS1458" i="4"/>
  <c r="AV1453" i="3"/>
  <c r="AU1454" i="3"/>
  <c r="BD5452" i="3" s="1"/>
  <c r="AU1455" i="3"/>
  <c r="BD5453" i="3" s="1"/>
  <c r="AV1457" i="3"/>
  <c r="AV1456" i="3"/>
  <c r="AU1447" i="3"/>
  <c r="BD5445" i="3" s="1"/>
  <c r="AV1447" i="3"/>
  <c r="AU1448" i="3"/>
  <c r="BD5446" i="3" s="1"/>
  <c r="AV1448" i="3"/>
  <c r="AU1449" i="3"/>
  <c r="BD5447" i="3" s="1"/>
  <c r="AV1449" i="3"/>
  <c r="AU1450" i="3"/>
  <c r="BD5448" i="3" s="1"/>
  <c r="AV1450" i="3"/>
  <c r="AU1451" i="3"/>
  <c r="BD5449" i="3" s="1"/>
  <c r="AV1451" i="3"/>
  <c r="AU1452" i="3"/>
  <c r="BD5450" i="3" s="1"/>
  <c r="AV1452" i="3"/>
  <c r="AU1453" i="3"/>
  <c r="BD5451" i="3" s="1"/>
  <c r="AV1454" i="3"/>
  <c r="AV1455" i="3"/>
  <c r="AU1456" i="3"/>
  <c r="BD5454" i="3" s="1"/>
  <c r="BE5454" i="3" s="1"/>
  <c r="AU1457" i="3"/>
  <c r="BD5455" i="3" s="1"/>
  <c r="AR1457" i="3"/>
  <c r="BA5455" i="3" s="1"/>
  <c r="AS1457" i="3"/>
  <c r="AR1458" i="3"/>
  <c r="BA5456" i="3" s="1"/>
  <c r="AS1458" i="3"/>
  <c r="AR1459" i="3"/>
  <c r="BA5457" i="3" s="1"/>
  <c r="AS1459" i="3"/>
  <c r="AR1460" i="3"/>
  <c r="BA5458" i="3" s="1"/>
  <c r="AS1460" i="3"/>
  <c r="AR1451" i="3"/>
  <c r="BA5449" i="3" s="1"/>
  <c r="AS1451" i="3"/>
  <c r="AR1452" i="3"/>
  <c r="BA5450" i="3" s="1"/>
  <c r="AS1452" i="3"/>
  <c r="AR1453" i="3"/>
  <c r="BA5451" i="3" s="1"/>
  <c r="AS1453" i="3"/>
  <c r="AR1454" i="3"/>
  <c r="BA5452" i="3" s="1"/>
  <c r="AS1454" i="3"/>
  <c r="AR1455" i="3"/>
  <c r="BA5453" i="3" s="1"/>
  <c r="AS1455" i="3"/>
  <c r="AR1456" i="3"/>
  <c r="BA5454" i="3" s="1"/>
  <c r="AS1456" i="3"/>
  <c r="AU1445" i="4"/>
  <c r="BE5443" i="4" s="1"/>
  <c r="AV1445" i="4"/>
  <c r="AU1446" i="4"/>
  <c r="BE5444" i="4" s="1"/>
  <c r="AV1446" i="4"/>
  <c r="AR1449" i="4"/>
  <c r="BB5447" i="4" s="1"/>
  <c r="AS1449" i="4"/>
  <c r="AR1450" i="4"/>
  <c r="BB5448" i="4" s="1"/>
  <c r="AS1450" i="4"/>
  <c r="AU1445" i="3"/>
  <c r="BD5443" i="3" s="1"/>
  <c r="AV1445" i="3"/>
  <c r="AU1446" i="3"/>
  <c r="BD5444" i="3" s="1"/>
  <c r="AV1446" i="3"/>
  <c r="AR1449" i="3"/>
  <c r="BA5447" i="3" s="1"/>
  <c r="AS1449" i="3"/>
  <c r="AR1450" i="3"/>
  <c r="BA5448" i="3" s="1"/>
  <c r="AS1450" i="3"/>
  <c r="AU1479" i="5"/>
  <c r="BD5477" i="5" s="1"/>
  <c r="AV1479" i="5"/>
  <c r="AU1480" i="5"/>
  <c r="BD5478" i="5" s="1"/>
  <c r="AV1480" i="5"/>
  <c r="AR1479" i="5"/>
  <c r="BA5477" i="5" s="1"/>
  <c r="AS1479" i="5"/>
  <c r="AR1480" i="5"/>
  <c r="BA5478" i="5" s="1"/>
  <c r="AS1480" i="5"/>
  <c r="AU1443" i="4"/>
  <c r="BE5441" i="4" s="1"/>
  <c r="AV1443" i="4"/>
  <c r="AU1444" i="4"/>
  <c r="BE5442" i="4" s="1"/>
  <c r="AV1444" i="4"/>
  <c r="AR1447" i="4"/>
  <c r="BB5445" i="4" s="1"/>
  <c r="AS1447" i="4"/>
  <c r="AR1448" i="4"/>
  <c r="BB5446" i="4" s="1"/>
  <c r="AS1448" i="4"/>
  <c r="AU1443" i="3"/>
  <c r="BD5441" i="3" s="1"/>
  <c r="AV1443" i="3"/>
  <c r="AU1444" i="3"/>
  <c r="BD5442" i="3" s="1"/>
  <c r="AV1444" i="3"/>
  <c r="AR1447" i="3"/>
  <c r="BA5445" i="3" s="1"/>
  <c r="AS1447" i="3"/>
  <c r="AR1448" i="3"/>
  <c r="BA5446" i="3" s="1"/>
  <c r="AS1448" i="3"/>
  <c r="AU1442" i="4"/>
  <c r="BE5440" i="4" s="1"/>
  <c r="AV1442" i="4"/>
  <c r="AR1446" i="4"/>
  <c r="BB5444" i="4" s="1"/>
  <c r="AS1446" i="4"/>
  <c r="AR1446" i="3"/>
  <c r="BA5444" i="3" s="1"/>
  <c r="AS1446" i="3"/>
  <c r="AU1442" i="3"/>
  <c r="BD5440" i="3" s="1"/>
  <c r="AV1442" i="3"/>
  <c r="AU1477" i="5"/>
  <c r="BD5475" i="5" s="1"/>
  <c r="AV1477" i="5"/>
  <c r="AU1478" i="5"/>
  <c r="BD5476" i="5" s="1"/>
  <c r="AV1478" i="5"/>
  <c r="AR1477" i="5"/>
  <c r="BA5475" i="5" s="1"/>
  <c r="AS1477" i="5"/>
  <c r="AR1478" i="5"/>
  <c r="BA5476" i="5" s="1"/>
  <c r="AS1478" i="5"/>
  <c r="AU1440" i="4"/>
  <c r="BE5438" i="4" s="1"/>
  <c r="AV1440" i="4"/>
  <c r="AU1441" i="4"/>
  <c r="BE5439" i="4" s="1"/>
  <c r="AV1441" i="4"/>
  <c r="AR1444" i="4"/>
  <c r="BB5442" i="4" s="1"/>
  <c r="AS1444" i="4"/>
  <c r="AR1445" i="4"/>
  <c r="BB5443" i="4" s="1"/>
  <c r="AS1445" i="4"/>
  <c r="AU1440" i="3"/>
  <c r="BD5438" i="3" s="1"/>
  <c r="AV1440" i="3"/>
  <c r="AU1441" i="3"/>
  <c r="BD5439" i="3" s="1"/>
  <c r="AV1441" i="3"/>
  <c r="AR1444" i="3"/>
  <c r="BA5442" i="3" s="1"/>
  <c r="AS1444" i="3"/>
  <c r="AR1445" i="3"/>
  <c r="BA5443" i="3" s="1"/>
  <c r="AS1445" i="3"/>
  <c r="AR1474" i="5"/>
  <c r="BA5472" i="5" s="1"/>
  <c r="AR1475" i="5"/>
  <c r="BA5473" i="5" s="1"/>
  <c r="AR1476" i="5"/>
  <c r="BA5474" i="5" s="1"/>
  <c r="AS1474" i="5"/>
  <c r="AS1475" i="5"/>
  <c r="AS1476" i="5"/>
  <c r="AU1474" i="5"/>
  <c r="BD5472" i="5" s="1"/>
  <c r="AU1475" i="5"/>
  <c r="BD5473" i="5" s="1"/>
  <c r="AU1476" i="5"/>
  <c r="BD5474" i="5" s="1"/>
  <c r="AV1474" i="5"/>
  <c r="AV1475" i="5"/>
  <c r="AV1476" i="5"/>
  <c r="AU1437" i="4"/>
  <c r="BE5435" i="4" s="1"/>
  <c r="AV1437" i="4"/>
  <c r="AU1438" i="4"/>
  <c r="BE5436" i="4" s="1"/>
  <c r="AV1438" i="4"/>
  <c r="AU1439" i="4"/>
  <c r="BE5437" i="4" s="1"/>
  <c r="AV1439" i="4"/>
  <c r="AR1441" i="4"/>
  <c r="BB5439" i="4" s="1"/>
  <c r="AS1441" i="4"/>
  <c r="AS1443" i="4"/>
  <c r="AR1442" i="4"/>
  <c r="BB5440" i="4" s="1"/>
  <c r="AR1443" i="4"/>
  <c r="BB5441" i="4" s="1"/>
  <c r="AS1442" i="4"/>
  <c r="AU1437" i="3"/>
  <c r="BD5435" i="3" s="1"/>
  <c r="AV1437" i="3"/>
  <c r="AU1438" i="3"/>
  <c r="BD5436" i="3" s="1"/>
  <c r="AV1438" i="3"/>
  <c r="AV1439" i="3"/>
  <c r="AU1439" i="3"/>
  <c r="BD5437" i="3" s="1"/>
  <c r="AR1443" i="3"/>
  <c r="BA5441" i="3" s="1"/>
  <c r="AS1443" i="3"/>
  <c r="AR1441" i="3"/>
  <c r="BA5439" i="3" s="1"/>
  <c r="AS1441" i="3"/>
  <c r="AR1442" i="3"/>
  <c r="BA5440" i="3" s="1"/>
  <c r="AS1442" i="3"/>
  <c r="AU1445" i="5"/>
  <c r="BD5443" i="5" s="1"/>
  <c r="AU1447" i="5"/>
  <c r="BD5445" i="5" s="1"/>
  <c r="AU1449" i="5"/>
  <c r="BD5447" i="5" s="1"/>
  <c r="AU1451" i="5"/>
  <c r="BD5449" i="5" s="1"/>
  <c r="AU1453" i="5"/>
  <c r="BD5451" i="5" s="1"/>
  <c r="AU1455" i="5"/>
  <c r="BD5453" i="5" s="1"/>
  <c r="AU1457" i="5"/>
  <c r="BD5455" i="5" s="1"/>
  <c r="AU1459" i="5"/>
  <c r="BD5457" i="5" s="1"/>
  <c r="AU1461" i="5"/>
  <c r="BD5459" i="5" s="1"/>
  <c r="AU1463" i="5"/>
  <c r="BD5461" i="5" s="1"/>
  <c r="AU1465" i="5"/>
  <c r="BD5463" i="5" s="1"/>
  <c r="AU1467" i="5"/>
  <c r="BD5465" i="5" s="1"/>
  <c r="AU1469" i="5"/>
  <c r="BD5467" i="5" s="1"/>
  <c r="AU1471" i="5"/>
  <c r="BD5469" i="5" s="1"/>
  <c r="AU1473" i="5"/>
  <c r="BD5471" i="5" s="1"/>
  <c r="AV1445" i="5"/>
  <c r="AV1447" i="5"/>
  <c r="AV1449" i="5"/>
  <c r="AV1451" i="5"/>
  <c r="AV1453" i="5"/>
  <c r="AV1455" i="5"/>
  <c r="AV1457" i="5"/>
  <c r="AV1459" i="5"/>
  <c r="AV1461" i="5"/>
  <c r="AV1463" i="5"/>
  <c r="AV1465" i="5"/>
  <c r="AV1467" i="5"/>
  <c r="AV1469" i="5"/>
  <c r="AV1471" i="5"/>
  <c r="AV1473" i="5"/>
  <c r="AU1446" i="5"/>
  <c r="BD5444" i="5" s="1"/>
  <c r="AU1448" i="5"/>
  <c r="BD5446" i="5" s="1"/>
  <c r="AU1450" i="5"/>
  <c r="BD5448" i="5" s="1"/>
  <c r="AU1452" i="5"/>
  <c r="BD5450" i="5" s="1"/>
  <c r="AU1454" i="5"/>
  <c r="BD5452" i="5" s="1"/>
  <c r="AU1456" i="5"/>
  <c r="BD5454" i="5" s="1"/>
  <c r="AU1458" i="5"/>
  <c r="BD5456" i="5" s="1"/>
  <c r="AU1460" i="5"/>
  <c r="BD5458" i="5" s="1"/>
  <c r="AU1462" i="5"/>
  <c r="BD5460" i="5" s="1"/>
  <c r="AU1464" i="5"/>
  <c r="BD5462" i="5" s="1"/>
  <c r="AU1466" i="5"/>
  <c r="BD5464" i="5" s="1"/>
  <c r="AU1468" i="5"/>
  <c r="BD5466" i="5" s="1"/>
  <c r="AU1470" i="5"/>
  <c r="BD5468" i="5" s="1"/>
  <c r="AU1472" i="5"/>
  <c r="BD5470" i="5" s="1"/>
  <c r="AV1446" i="5"/>
  <c r="AV1448" i="5"/>
  <c r="AV1450" i="5"/>
  <c r="AV1452" i="5"/>
  <c r="AV1454" i="5"/>
  <c r="AV1456" i="5"/>
  <c r="AV1458" i="5"/>
  <c r="AV1460" i="5"/>
  <c r="AV1462" i="5"/>
  <c r="AV1464" i="5"/>
  <c r="AV1466" i="5"/>
  <c r="AV1468" i="5"/>
  <c r="AV1470" i="5"/>
  <c r="AV1472" i="5"/>
  <c r="AR1470" i="5"/>
  <c r="BA5468" i="5" s="1"/>
  <c r="AR1472" i="5"/>
  <c r="BA5470" i="5" s="1"/>
  <c r="AS1470" i="5"/>
  <c r="AS1472" i="5"/>
  <c r="AR1471" i="5"/>
  <c r="BA5469" i="5" s="1"/>
  <c r="AR1473" i="5"/>
  <c r="BA5471" i="5" s="1"/>
  <c r="AS1471" i="5"/>
  <c r="AS1473" i="5"/>
  <c r="AR1461" i="5"/>
  <c r="BA5459" i="5" s="1"/>
  <c r="AR1463" i="5"/>
  <c r="BA5461" i="5" s="1"/>
  <c r="AR1465" i="5"/>
  <c r="BA5463" i="5" s="1"/>
  <c r="AR1467" i="5"/>
  <c r="BA5465" i="5" s="1"/>
  <c r="AR1469" i="5"/>
  <c r="BA5467" i="5" s="1"/>
  <c r="AS1461" i="5"/>
  <c r="AS1463" i="5"/>
  <c r="AS1465" i="5"/>
  <c r="AS1467" i="5"/>
  <c r="AS1469" i="5"/>
  <c r="AR1462" i="5"/>
  <c r="BA5460" i="5" s="1"/>
  <c r="AR1464" i="5"/>
  <c r="BA5462" i="5" s="1"/>
  <c r="AR1466" i="5"/>
  <c r="BA5464" i="5" s="1"/>
  <c r="AR1468" i="5"/>
  <c r="BA5466" i="5" s="1"/>
  <c r="AS1462" i="5"/>
  <c r="AS1464" i="5"/>
  <c r="AS1466" i="5"/>
  <c r="AS1468" i="5"/>
  <c r="AR1445" i="5"/>
  <c r="BA5443" i="5" s="1"/>
  <c r="AR1447" i="5"/>
  <c r="BA5445" i="5" s="1"/>
  <c r="AR1449" i="5"/>
  <c r="BA5447" i="5" s="1"/>
  <c r="AR1451" i="5"/>
  <c r="BA5449" i="5" s="1"/>
  <c r="AR1453" i="5"/>
  <c r="BA5451" i="5" s="1"/>
  <c r="AR1455" i="5"/>
  <c r="BA5453" i="5" s="1"/>
  <c r="AR1457" i="5"/>
  <c r="BA5455" i="5" s="1"/>
  <c r="AR1459" i="5"/>
  <c r="BA5457" i="5" s="1"/>
  <c r="AS1445" i="5"/>
  <c r="AS1447" i="5"/>
  <c r="AS1449" i="5"/>
  <c r="AS1451" i="5"/>
  <c r="AS1453" i="5"/>
  <c r="AS1455" i="5"/>
  <c r="AS1457" i="5"/>
  <c r="AS1459" i="5"/>
  <c r="AR1446" i="5"/>
  <c r="BA5444" i="5" s="1"/>
  <c r="AR1448" i="5"/>
  <c r="BA5446" i="5" s="1"/>
  <c r="AR1450" i="5"/>
  <c r="BA5448" i="5" s="1"/>
  <c r="AR1452" i="5"/>
  <c r="BA5450" i="5" s="1"/>
  <c r="AR1454" i="5"/>
  <c r="BA5452" i="5" s="1"/>
  <c r="AR1456" i="5"/>
  <c r="BA5454" i="5" s="1"/>
  <c r="AR1458" i="5"/>
  <c r="BA5456" i="5" s="1"/>
  <c r="AR1460" i="5"/>
  <c r="BA5458" i="5" s="1"/>
  <c r="AS1446" i="5"/>
  <c r="AS1448" i="5"/>
  <c r="AS1450" i="5"/>
  <c r="AS1452" i="5"/>
  <c r="AS1454" i="5"/>
  <c r="AS1456" i="5"/>
  <c r="AS1458" i="5"/>
  <c r="AS1460" i="5"/>
  <c r="AU1409" i="4"/>
  <c r="BE5407" i="4" s="1"/>
  <c r="AV1414" i="4"/>
  <c r="AU1417" i="4"/>
  <c r="BE5415" i="4" s="1"/>
  <c r="AV1422" i="4"/>
  <c r="AU1425" i="4"/>
  <c r="BE5423" i="4" s="1"/>
  <c r="AV1430" i="4"/>
  <c r="AU1433" i="4"/>
  <c r="BE5431" i="4" s="1"/>
  <c r="AV1409" i="4"/>
  <c r="AU1412" i="4"/>
  <c r="BE5410" i="4" s="1"/>
  <c r="BF5410" i="4" s="1"/>
  <c r="AV1417" i="4"/>
  <c r="AU1420" i="4"/>
  <c r="BE5418" i="4" s="1"/>
  <c r="AV1425" i="4"/>
  <c r="AU1428" i="4"/>
  <c r="BE5426" i="4" s="1"/>
  <c r="AV1433" i="4"/>
  <c r="AU1436" i="4"/>
  <c r="BE5434" i="4" s="1"/>
  <c r="AV1412" i="4"/>
  <c r="AU1415" i="4"/>
  <c r="BE5413" i="4" s="1"/>
  <c r="AV1420" i="4"/>
  <c r="AU1423" i="4"/>
  <c r="BE5421" i="4" s="1"/>
  <c r="AV1428" i="4"/>
  <c r="AU1431" i="4"/>
  <c r="BE5429" i="4" s="1"/>
  <c r="AV1436" i="4"/>
  <c r="AU1422" i="4"/>
  <c r="BE5420" i="4" s="1"/>
  <c r="AU1410" i="4"/>
  <c r="BE5408" i="4" s="1"/>
  <c r="AV1415" i="4"/>
  <c r="AU1418" i="4"/>
  <c r="BE5416" i="4" s="1"/>
  <c r="AV1423" i="4"/>
  <c r="AU1426" i="4"/>
  <c r="BE5424" i="4" s="1"/>
  <c r="AV1431" i="4"/>
  <c r="AU1434" i="4"/>
  <c r="BE5432" i="4" s="1"/>
  <c r="AV1419" i="4"/>
  <c r="AV1410" i="4"/>
  <c r="AU1413" i="4"/>
  <c r="BE5411" i="4" s="1"/>
  <c r="AV1418" i="4"/>
  <c r="AU1421" i="4"/>
  <c r="BE5419" i="4" s="1"/>
  <c r="AV1426" i="4"/>
  <c r="AU1429" i="4"/>
  <c r="BE5427" i="4" s="1"/>
  <c r="AV1434" i="4"/>
  <c r="AU1414" i="4"/>
  <c r="BE5412" i="4" s="1"/>
  <c r="AV1413" i="4"/>
  <c r="AU1416" i="4"/>
  <c r="BE5414" i="4" s="1"/>
  <c r="AV1421" i="4"/>
  <c r="AU1424" i="4"/>
  <c r="BE5422" i="4" s="1"/>
  <c r="AV1429" i="4"/>
  <c r="AU1432" i="4"/>
  <c r="BE5430" i="4" s="1"/>
  <c r="AV1427" i="4"/>
  <c r="AU1430" i="4"/>
  <c r="BE5428" i="4" s="1"/>
  <c r="AV1435" i="4"/>
  <c r="AU1411" i="4"/>
  <c r="BE5409" i="4" s="1"/>
  <c r="AV1416" i="4"/>
  <c r="AU1419" i="4"/>
  <c r="BE5417" i="4" s="1"/>
  <c r="AV1424" i="4"/>
  <c r="AU1427" i="4"/>
  <c r="BE5425" i="4" s="1"/>
  <c r="AV1432" i="4"/>
  <c r="AU1435" i="4"/>
  <c r="BE5433" i="4" s="1"/>
  <c r="AV1411" i="4"/>
  <c r="AR1433" i="4"/>
  <c r="BB5431" i="4" s="1"/>
  <c r="AR1435" i="4"/>
  <c r="BB5433" i="4" s="1"/>
  <c r="AR1437" i="4"/>
  <c r="BB5435" i="4" s="1"/>
  <c r="AR1439" i="4"/>
  <c r="BB5437" i="4" s="1"/>
  <c r="AS1433" i="4"/>
  <c r="AS1435" i="4"/>
  <c r="AS1437" i="4"/>
  <c r="AS1439" i="4"/>
  <c r="AR1434" i="4"/>
  <c r="BB5432" i="4" s="1"/>
  <c r="AR1436" i="4"/>
  <c r="BB5434" i="4" s="1"/>
  <c r="AR1438" i="4"/>
  <c r="BB5436" i="4" s="1"/>
  <c r="AR1440" i="4"/>
  <c r="BB5438" i="4" s="1"/>
  <c r="AS1434" i="4"/>
  <c r="AS1436" i="4"/>
  <c r="AS1438" i="4"/>
  <c r="AS1440" i="4"/>
  <c r="AR1428" i="4"/>
  <c r="BB5426" i="4" s="1"/>
  <c r="AR1430" i="4"/>
  <c r="BB5428" i="4" s="1"/>
  <c r="AR1432" i="4"/>
  <c r="BB5430" i="4" s="1"/>
  <c r="AS1428" i="4"/>
  <c r="AS1430" i="4"/>
  <c r="AS1432" i="4"/>
  <c r="AR1429" i="4"/>
  <c r="BB5427" i="4" s="1"/>
  <c r="AS1429" i="4"/>
  <c r="AS1431" i="4"/>
  <c r="AR1431" i="4"/>
  <c r="BB5429" i="4" s="1"/>
  <c r="AR1412" i="4"/>
  <c r="BB5410" i="4" s="1"/>
  <c r="AR1414" i="4"/>
  <c r="BB5412" i="4" s="1"/>
  <c r="AR1416" i="4"/>
  <c r="BB5414" i="4" s="1"/>
  <c r="AR1418" i="4"/>
  <c r="BB5416" i="4" s="1"/>
  <c r="AR1420" i="4"/>
  <c r="BB5418" i="4" s="1"/>
  <c r="AR1422" i="4"/>
  <c r="BB5420" i="4" s="1"/>
  <c r="AR1424" i="4"/>
  <c r="BB5422" i="4" s="1"/>
  <c r="AR1426" i="4"/>
  <c r="BB5424" i="4" s="1"/>
  <c r="AS1412" i="4"/>
  <c r="AS1414" i="4"/>
  <c r="AS1416" i="4"/>
  <c r="AS1418" i="4"/>
  <c r="AS1420" i="4"/>
  <c r="AS1422" i="4"/>
  <c r="AS1424" i="4"/>
  <c r="AS1426" i="4"/>
  <c r="AR1413" i="4"/>
  <c r="BB5411" i="4" s="1"/>
  <c r="AR1415" i="4"/>
  <c r="BB5413" i="4" s="1"/>
  <c r="AR1417" i="4"/>
  <c r="BB5415" i="4" s="1"/>
  <c r="AR1419" i="4"/>
  <c r="BB5417" i="4" s="1"/>
  <c r="AR1421" i="4"/>
  <c r="BB5419" i="4" s="1"/>
  <c r="AR1423" i="4"/>
  <c r="BB5421" i="4" s="1"/>
  <c r="AR1425" i="4"/>
  <c r="BB5423" i="4" s="1"/>
  <c r="AR1427" i="4"/>
  <c r="BB5425" i="4" s="1"/>
  <c r="AS1413" i="4"/>
  <c r="AS1415" i="4"/>
  <c r="AS1417" i="4"/>
  <c r="AS1419" i="4"/>
  <c r="AS1421" i="4"/>
  <c r="AS1423" i="4"/>
  <c r="AS1425" i="4"/>
  <c r="AS1427" i="4"/>
  <c r="AU1409" i="3"/>
  <c r="BD5407" i="3" s="1"/>
  <c r="AV1414" i="3"/>
  <c r="AU1417" i="3"/>
  <c r="BD5415" i="3" s="1"/>
  <c r="AV1422" i="3"/>
  <c r="AU1425" i="3"/>
  <c r="BD5423" i="3" s="1"/>
  <c r="AV1430" i="3"/>
  <c r="AU1433" i="3"/>
  <c r="BD5431" i="3" s="1"/>
  <c r="AV1409" i="3"/>
  <c r="AU1412" i="3"/>
  <c r="BD5410" i="3" s="1"/>
  <c r="AV1417" i="3"/>
  <c r="AU1420" i="3"/>
  <c r="BD5418" i="3" s="1"/>
  <c r="AV1425" i="3"/>
  <c r="AU1428" i="3"/>
  <c r="BD5426" i="3" s="1"/>
  <c r="AV1433" i="3"/>
  <c r="AU1436" i="3"/>
  <c r="BD5434" i="3" s="1"/>
  <c r="AV1412" i="3"/>
  <c r="AU1415" i="3"/>
  <c r="BD5413" i="3" s="1"/>
  <c r="AV1420" i="3"/>
  <c r="AU1423" i="3"/>
  <c r="BD5421" i="3" s="1"/>
  <c r="AV1428" i="3"/>
  <c r="AU1431" i="3"/>
  <c r="BD5429" i="3" s="1"/>
  <c r="AV1436" i="3"/>
  <c r="AU1410" i="3"/>
  <c r="BD5408" i="3" s="1"/>
  <c r="AV1415" i="3"/>
  <c r="AU1418" i="3"/>
  <c r="BD5416" i="3" s="1"/>
  <c r="AV1423" i="3"/>
  <c r="AU1426" i="3"/>
  <c r="BD5424" i="3" s="1"/>
  <c r="AV1431" i="3"/>
  <c r="AU1434" i="3"/>
  <c r="BD5432" i="3" s="1"/>
  <c r="AV1410" i="3"/>
  <c r="AU1413" i="3"/>
  <c r="BD5411" i="3" s="1"/>
  <c r="AV1418" i="3"/>
  <c r="AU1421" i="3"/>
  <c r="BD5419" i="3" s="1"/>
  <c r="AV1426" i="3"/>
  <c r="AU1429" i="3"/>
  <c r="BD5427" i="3" s="1"/>
  <c r="AV1434" i="3"/>
  <c r="AU1414" i="3"/>
  <c r="BD5412" i="3" s="1"/>
  <c r="AU1422" i="3"/>
  <c r="BD5420" i="3" s="1"/>
  <c r="AU1430" i="3"/>
  <c r="BD5428" i="3" s="1"/>
  <c r="AV1413" i="3"/>
  <c r="AU1416" i="3"/>
  <c r="BD5414" i="3" s="1"/>
  <c r="AV1421" i="3"/>
  <c r="AU1424" i="3"/>
  <c r="BD5422" i="3" s="1"/>
  <c r="AV1429" i="3"/>
  <c r="AU1432" i="3"/>
  <c r="BD5430" i="3" s="1"/>
  <c r="AV1419" i="3"/>
  <c r="AV1427" i="3"/>
  <c r="AV1435" i="3"/>
  <c r="AU1411" i="3"/>
  <c r="BD5409" i="3" s="1"/>
  <c r="AV1416" i="3"/>
  <c r="AU1419" i="3"/>
  <c r="BD5417" i="3" s="1"/>
  <c r="AV1424" i="3"/>
  <c r="AU1427" i="3"/>
  <c r="BD5425" i="3" s="1"/>
  <c r="AV1432" i="3"/>
  <c r="AU1435" i="3"/>
  <c r="BD5433" i="3" s="1"/>
  <c r="AV1411" i="3"/>
  <c r="AR1439" i="3"/>
  <c r="BA5437" i="3" s="1"/>
  <c r="AS1439" i="3"/>
  <c r="AR1440" i="3"/>
  <c r="BA5438" i="3" s="1"/>
  <c r="AS1440" i="3"/>
  <c r="AR1412" i="3"/>
  <c r="BA5410" i="3" s="1"/>
  <c r="AS1421" i="3"/>
  <c r="AR1422" i="3"/>
  <c r="BA5420" i="3" s="1"/>
  <c r="AS1412" i="3"/>
  <c r="AR1415" i="3"/>
  <c r="BA5413" i="3" s="1"/>
  <c r="AS1420" i="3"/>
  <c r="AR1423" i="3"/>
  <c r="BA5421" i="3" s="1"/>
  <c r="AS1428" i="3"/>
  <c r="AR1431" i="3"/>
  <c r="BA5429" i="3" s="1"/>
  <c r="AS1436" i="3"/>
  <c r="AS1415" i="3"/>
  <c r="AR1426" i="3"/>
  <c r="BA5424" i="3" s="1"/>
  <c r="AS1431" i="3"/>
  <c r="AR1434" i="3"/>
  <c r="BA5432" i="3" s="1"/>
  <c r="AR1427" i="3"/>
  <c r="BA5425" i="3" s="1"/>
  <c r="AS1427" i="3"/>
  <c r="AS1423" i="3"/>
  <c r="AR1416" i="3"/>
  <c r="BA5414" i="3" s="1"/>
  <c r="AS1429" i="3"/>
  <c r="AR1432" i="3"/>
  <c r="BA5430" i="3" s="1"/>
  <c r="AS1437" i="3"/>
  <c r="AS1416" i="3"/>
  <c r="AS1432" i="3"/>
  <c r="AR1435" i="3"/>
  <c r="BA5433" i="3" s="1"/>
  <c r="AR1430" i="3"/>
  <c r="BA5428" i="3" s="1"/>
  <c r="AS1435" i="3"/>
  <c r="AR1438" i="3"/>
  <c r="BA5436" i="3" s="1"/>
  <c r="AR1413" i="3"/>
  <c r="BA5411" i="3" s="1"/>
  <c r="AS1418" i="3"/>
  <c r="AR1421" i="3"/>
  <c r="BA5419" i="3" s="1"/>
  <c r="AS1426" i="3"/>
  <c r="AR1429" i="3"/>
  <c r="BA5427" i="3" s="1"/>
  <c r="AS1434" i="3"/>
  <c r="AR1437" i="3"/>
  <c r="BA5435" i="3" s="1"/>
  <c r="AR1419" i="3"/>
  <c r="BA5417" i="3" s="1"/>
  <c r="AS1419" i="3"/>
  <c r="AS1413" i="3"/>
  <c r="AR1414" i="3"/>
  <c r="BA5412" i="3" s="1"/>
  <c r="AS1414" i="3"/>
  <c r="AR1417" i="3"/>
  <c r="BA5415" i="3" s="1"/>
  <c r="AS1422" i="3"/>
  <c r="AR1425" i="3"/>
  <c r="BA5423" i="3" s="1"/>
  <c r="AS1430" i="3"/>
  <c r="AR1433" i="3"/>
  <c r="BA5431" i="3" s="1"/>
  <c r="AS1438" i="3"/>
  <c r="AS1417" i="3"/>
  <c r="AR1420" i="3"/>
  <c r="BA5418" i="3" s="1"/>
  <c r="AS1425" i="3"/>
  <c r="AR1428" i="3"/>
  <c r="BA5426" i="3" s="1"/>
  <c r="AS1433" i="3"/>
  <c r="AR1436" i="3"/>
  <c r="BA5434" i="3" s="1"/>
  <c r="AR1418" i="3"/>
  <c r="BA5416" i="3" s="1"/>
  <c r="AR1424" i="3"/>
  <c r="BA5422" i="3" s="1"/>
  <c r="AS1424" i="3"/>
  <c r="AR1442" i="5"/>
  <c r="BA5440" i="5" s="1"/>
  <c r="AS1442" i="5"/>
  <c r="AS1444" i="5"/>
  <c r="AR1443" i="5"/>
  <c r="BA5441" i="5" s="1"/>
  <c r="AR1444" i="5"/>
  <c r="BA5442" i="5" s="1"/>
  <c r="AS1443" i="5"/>
  <c r="AU1444" i="5"/>
  <c r="BD5442" i="5" s="1"/>
  <c r="AU1443" i="5"/>
  <c r="BD5441" i="5" s="1"/>
  <c r="AU1442" i="5"/>
  <c r="BD5440" i="5" s="1"/>
  <c r="AV1442" i="5"/>
  <c r="AV1443" i="5"/>
  <c r="AV1444" i="5"/>
  <c r="AU1406" i="4"/>
  <c r="BE5404" i="4" s="1"/>
  <c r="AV1406" i="4"/>
  <c r="AU1407" i="4"/>
  <c r="BE5405" i="4" s="1"/>
  <c r="AV1407" i="4"/>
  <c r="AU1408" i="4"/>
  <c r="BE5406" i="4" s="1"/>
  <c r="AV1408" i="4"/>
  <c r="AR1409" i="4"/>
  <c r="BB5407" i="4" s="1"/>
  <c r="AR1411" i="4"/>
  <c r="BB5409" i="4" s="1"/>
  <c r="AR1410" i="4"/>
  <c r="BB5408" i="4" s="1"/>
  <c r="AS1409" i="4"/>
  <c r="AS1411" i="4"/>
  <c r="AS1410" i="4"/>
  <c r="AU1406" i="3"/>
  <c r="BD5404" i="3" s="1"/>
  <c r="AV1406" i="3"/>
  <c r="AU1407" i="3"/>
  <c r="BD5405" i="3" s="1"/>
  <c r="AV1407" i="3"/>
  <c r="AU1408" i="3"/>
  <c r="BD5406" i="3" s="1"/>
  <c r="AV1408" i="3"/>
  <c r="AR1409" i="3"/>
  <c r="BA5407" i="3" s="1"/>
  <c r="AS1409" i="3"/>
  <c r="AR1410" i="3"/>
  <c r="BA5408" i="3" s="1"/>
  <c r="AS1410" i="3"/>
  <c r="AR1411" i="3"/>
  <c r="BA5409" i="3" s="1"/>
  <c r="AS1411" i="3"/>
  <c r="AU1404" i="3"/>
  <c r="BD5402" i="3" s="1"/>
  <c r="AV1404" i="3"/>
  <c r="AU1405" i="3"/>
  <c r="BD5403" i="3" s="1"/>
  <c r="AV1405" i="3"/>
  <c r="AU1376" i="3"/>
  <c r="BD5374" i="3" s="1"/>
  <c r="AV1381" i="3"/>
  <c r="AU1384" i="3"/>
  <c r="BD5382" i="3" s="1"/>
  <c r="AV1389" i="3"/>
  <c r="AU1392" i="3"/>
  <c r="BD5390" i="3" s="1"/>
  <c r="AV1397" i="3"/>
  <c r="AU1400" i="3"/>
  <c r="BD5398" i="3" s="1"/>
  <c r="AV1376" i="3"/>
  <c r="AU1379" i="3"/>
  <c r="BD5377" i="3" s="1"/>
  <c r="AV1384" i="3"/>
  <c r="AU1387" i="3"/>
  <c r="BD5385" i="3" s="1"/>
  <c r="AV1392" i="3"/>
  <c r="AU1395" i="3"/>
  <c r="BD5393" i="3" s="1"/>
  <c r="AV1400" i="3"/>
  <c r="AU1403" i="3"/>
  <c r="BD5401" i="3" s="1"/>
  <c r="AU1386" i="3"/>
  <c r="BD5384" i="3" s="1"/>
  <c r="AV1379" i="3"/>
  <c r="AU1382" i="3"/>
  <c r="BD5380" i="3" s="1"/>
  <c r="AV1387" i="3"/>
  <c r="AU1390" i="3"/>
  <c r="BD5388" i="3" s="1"/>
  <c r="AV1395" i="3"/>
  <c r="AU1398" i="3"/>
  <c r="BD5396" i="3" s="1"/>
  <c r="AV1403" i="3"/>
  <c r="AU1377" i="3"/>
  <c r="BD5375" i="3" s="1"/>
  <c r="AV1382" i="3"/>
  <c r="AU1385" i="3"/>
  <c r="BD5383" i="3" s="1"/>
  <c r="AV1390" i="3"/>
  <c r="AU1393" i="3"/>
  <c r="BD5391" i="3" s="1"/>
  <c r="AV1398" i="3"/>
  <c r="AU1401" i="3"/>
  <c r="BD5399" i="3" s="1"/>
  <c r="AV1383" i="3"/>
  <c r="AV1394" i="3"/>
  <c r="AV1402" i="3"/>
  <c r="AV1377" i="3"/>
  <c r="AU1380" i="3"/>
  <c r="BD5378" i="3" s="1"/>
  <c r="AV1385" i="3"/>
  <c r="AU1388" i="3"/>
  <c r="BD5386" i="3" s="1"/>
  <c r="AV1393" i="3"/>
  <c r="AU1396" i="3"/>
  <c r="BD5394" i="3" s="1"/>
  <c r="AV1401" i="3"/>
  <c r="AV1399" i="3"/>
  <c r="AU1381" i="3"/>
  <c r="BD5379" i="3" s="1"/>
  <c r="AU1397" i="3"/>
  <c r="BD5395" i="3" s="1"/>
  <c r="AV1380" i="3"/>
  <c r="AU1383" i="3"/>
  <c r="BD5381" i="3" s="1"/>
  <c r="AV1388" i="3"/>
  <c r="AU1391" i="3"/>
  <c r="BD5389" i="3" s="1"/>
  <c r="AV1396" i="3"/>
  <c r="AU1399" i="3"/>
  <c r="BD5397" i="3" s="1"/>
  <c r="AU1378" i="3"/>
  <c r="BD5376" i="3" s="1"/>
  <c r="AU1394" i="3"/>
  <c r="BD5392" i="3" s="1"/>
  <c r="AU1402" i="3"/>
  <c r="BD5400" i="3" s="1"/>
  <c r="AV1378" i="3"/>
  <c r="AU1389" i="3"/>
  <c r="BD5387" i="3" s="1"/>
  <c r="AV1391" i="3"/>
  <c r="AV1386" i="3"/>
  <c r="AR1407" i="3"/>
  <c r="BA5405" i="3" s="1"/>
  <c r="AS1407" i="3"/>
  <c r="AR1408" i="3"/>
  <c r="BA5406" i="3" s="1"/>
  <c r="AS1408" i="3"/>
  <c r="AR1392" i="3"/>
  <c r="BA5390" i="3" s="1"/>
  <c r="AS1397" i="3"/>
  <c r="AR1400" i="3"/>
  <c r="BA5398" i="3" s="1"/>
  <c r="AS1405" i="3"/>
  <c r="AR1397" i="3"/>
  <c r="BA5395" i="3" s="1"/>
  <c r="AS1392" i="3"/>
  <c r="AR1395" i="3"/>
  <c r="BA5393" i="3" s="1"/>
  <c r="AS1400" i="3"/>
  <c r="AR1403" i="3"/>
  <c r="BA5401" i="3" s="1"/>
  <c r="AR1394" i="3"/>
  <c r="BA5392" i="3" s="1"/>
  <c r="AS1394" i="3"/>
  <c r="AS1395" i="3"/>
  <c r="AR1398" i="3"/>
  <c r="BA5396" i="3" s="1"/>
  <c r="AS1403" i="3"/>
  <c r="AR1406" i="3"/>
  <c r="BA5404" i="3" s="1"/>
  <c r="AS1399" i="3"/>
  <c r="AS1402" i="3"/>
  <c r="AR1393" i="3"/>
  <c r="BA5391" i="3" s="1"/>
  <c r="AS1398" i="3"/>
  <c r="AR1401" i="3"/>
  <c r="BA5399" i="3" s="1"/>
  <c r="AS1406" i="3"/>
  <c r="AR1402" i="3"/>
  <c r="BA5400" i="3" s="1"/>
  <c r="AS1393" i="3"/>
  <c r="AR1396" i="3"/>
  <c r="BA5394" i="3" s="1"/>
  <c r="AS1401" i="3"/>
  <c r="AR1404" i="3"/>
  <c r="BA5402" i="3" s="1"/>
  <c r="AS1396" i="3"/>
  <c r="AR1399" i="3"/>
  <c r="BA5397" i="3" s="1"/>
  <c r="AS1404" i="3"/>
  <c r="AR1405" i="3"/>
  <c r="BA5403" i="3" s="1"/>
  <c r="AR1379" i="3"/>
  <c r="BA5377" i="3" s="1"/>
  <c r="AS1384" i="3"/>
  <c r="AR1387" i="3"/>
  <c r="BA5385" i="3" s="1"/>
  <c r="AS1379" i="3"/>
  <c r="AR1382" i="3"/>
  <c r="BA5380" i="3" s="1"/>
  <c r="AS1387" i="3"/>
  <c r="AR1390" i="3"/>
  <c r="BA5388" i="3" s="1"/>
  <c r="AS1382" i="3"/>
  <c r="AR1385" i="3"/>
  <c r="BA5383" i="3" s="1"/>
  <c r="AS1390" i="3"/>
  <c r="AR1380" i="3"/>
  <c r="BA5378" i="3" s="1"/>
  <c r="AS1385" i="3"/>
  <c r="AR1388" i="3"/>
  <c r="BA5386" i="3" s="1"/>
  <c r="AS1380" i="3"/>
  <c r="AR1383" i="3"/>
  <c r="BA5381" i="3" s="1"/>
  <c r="AS1388" i="3"/>
  <c r="AR1391" i="3"/>
  <c r="BA5389" i="3" s="1"/>
  <c r="AS1383" i="3"/>
  <c r="AR1386" i="3"/>
  <c r="BA5384" i="3" s="1"/>
  <c r="AS1391" i="3"/>
  <c r="AR1381" i="3"/>
  <c r="BA5379" i="3" s="1"/>
  <c r="AS1386" i="3"/>
  <c r="AR1389" i="3"/>
  <c r="BA5387" i="3" s="1"/>
  <c r="AS1381" i="3"/>
  <c r="AR1384" i="3"/>
  <c r="BA5382" i="3" s="1"/>
  <c r="AS1389" i="3"/>
  <c r="AU731" i="5"/>
  <c r="BD4729" i="5" s="1"/>
  <c r="AV731" i="5"/>
  <c r="AU1376" i="4"/>
  <c r="BE5374" i="4" s="1"/>
  <c r="AV1381" i="4"/>
  <c r="AU1384" i="4"/>
  <c r="BE5382" i="4" s="1"/>
  <c r="AV1389" i="4"/>
  <c r="AU1392" i="4"/>
  <c r="BE5390" i="4" s="1"/>
  <c r="AV1397" i="4"/>
  <c r="AU1400" i="4"/>
  <c r="BE5398" i="4" s="1"/>
  <c r="AV1405" i="4"/>
  <c r="AV1386" i="4"/>
  <c r="AV1376" i="4"/>
  <c r="AU1379" i="4"/>
  <c r="BE5377" i="4" s="1"/>
  <c r="AV1384" i="4"/>
  <c r="AU1387" i="4"/>
  <c r="BE5385" i="4" s="1"/>
  <c r="AV1392" i="4"/>
  <c r="AU1395" i="4"/>
  <c r="BE5393" i="4" s="1"/>
  <c r="AV1400" i="4"/>
  <c r="AU1403" i="4"/>
  <c r="BE5401" i="4" s="1"/>
  <c r="AV1394" i="4"/>
  <c r="AV1379" i="4"/>
  <c r="AU1382" i="4"/>
  <c r="BE5380" i="4" s="1"/>
  <c r="AV1387" i="4"/>
  <c r="AU1390" i="4"/>
  <c r="BE5388" i="4" s="1"/>
  <c r="AV1395" i="4"/>
  <c r="AU1398" i="4"/>
  <c r="BE5396" i="4" s="1"/>
  <c r="AV1403" i="4"/>
  <c r="AU1377" i="4"/>
  <c r="BE5375" i="4" s="1"/>
  <c r="AV1382" i="4"/>
  <c r="AU1385" i="4"/>
  <c r="BE5383" i="4" s="1"/>
  <c r="AV1390" i="4"/>
  <c r="AU1393" i="4"/>
  <c r="BE5391" i="4" s="1"/>
  <c r="AV1398" i="4"/>
  <c r="AU1401" i="4"/>
  <c r="BE5399" i="4" s="1"/>
  <c r="AU1389" i="4"/>
  <c r="BE5387" i="4" s="1"/>
  <c r="AV1377" i="4"/>
  <c r="AU1380" i="4"/>
  <c r="BE5378" i="4" s="1"/>
  <c r="AV1385" i="4"/>
  <c r="AU1388" i="4"/>
  <c r="BE5386" i="4" s="1"/>
  <c r="AV1393" i="4"/>
  <c r="AU1396" i="4"/>
  <c r="BE5394" i="4" s="1"/>
  <c r="AV1401" i="4"/>
  <c r="AU1404" i="4"/>
  <c r="BE5402" i="4" s="1"/>
  <c r="AU1381" i="4"/>
  <c r="BE5379" i="4" s="1"/>
  <c r="BF5379" i="4" s="1"/>
  <c r="AU1397" i="4"/>
  <c r="BE5395" i="4" s="1"/>
  <c r="AV1402" i="4"/>
  <c r="AV1380" i="4"/>
  <c r="AU1383" i="4"/>
  <c r="BE5381" i="4" s="1"/>
  <c r="AV1388" i="4"/>
  <c r="AU1391" i="4"/>
  <c r="BE5389" i="4" s="1"/>
  <c r="AV1396" i="4"/>
  <c r="AU1399" i="4"/>
  <c r="BE5397" i="4" s="1"/>
  <c r="AV1404" i="4"/>
  <c r="AU1378" i="4"/>
  <c r="BE5376" i="4" s="1"/>
  <c r="AV1383" i="4"/>
  <c r="AU1386" i="4"/>
  <c r="BE5384" i="4" s="1"/>
  <c r="AV1391" i="4"/>
  <c r="AU1394" i="4"/>
  <c r="BE5392" i="4" s="1"/>
  <c r="AV1399" i="4"/>
  <c r="AU1402" i="4"/>
  <c r="BE5400" i="4" s="1"/>
  <c r="AV1378" i="4"/>
  <c r="AU1405" i="4"/>
  <c r="BE5403" i="4" s="1"/>
  <c r="AR1407" i="4"/>
  <c r="BB5405" i="4" s="1"/>
  <c r="AS1407" i="4"/>
  <c r="AR1408" i="4"/>
  <c r="BB5406" i="4" s="1"/>
  <c r="AS1408" i="4"/>
  <c r="AR1399" i="4"/>
  <c r="BB5397" i="4" s="1"/>
  <c r="AS1404" i="4"/>
  <c r="AS1399" i="4"/>
  <c r="AR1402" i="4"/>
  <c r="BB5400" i="4" s="1"/>
  <c r="AS1402" i="4"/>
  <c r="AR1405" i="4"/>
  <c r="BB5403" i="4" s="1"/>
  <c r="AR1400" i="4"/>
  <c r="BB5398" i="4" s="1"/>
  <c r="AS1405" i="4"/>
  <c r="AS1400" i="4"/>
  <c r="AR1403" i="4"/>
  <c r="BB5401" i="4" s="1"/>
  <c r="AS1403" i="4"/>
  <c r="AR1406" i="4"/>
  <c r="BB5404" i="4" s="1"/>
  <c r="AR1404" i="4"/>
  <c r="BB5402" i="4" s="1"/>
  <c r="AR1401" i="4"/>
  <c r="BB5399" i="4" s="1"/>
  <c r="AS1406" i="4"/>
  <c r="AS1401" i="4"/>
  <c r="AR1379" i="4"/>
  <c r="BB5377" i="4" s="1"/>
  <c r="AS1384" i="4"/>
  <c r="AR1387" i="4"/>
  <c r="BB5385" i="4" s="1"/>
  <c r="AS1392" i="4"/>
  <c r="AR1395" i="4"/>
  <c r="BB5393" i="4" s="1"/>
  <c r="AS1379" i="4"/>
  <c r="AR1382" i="4"/>
  <c r="BB5380" i="4" s="1"/>
  <c r="AS1387" i="4"/>
  <c r="AR1390" i="4"/>
  <c r="BB5388" i="4" s="1"/>
  <c r="AS1395" i="4"/>
  <c r="AR1398" i="4"/>
  <c r="BB5396" i="4" s="1"/>
  <c r="AR1392" i="4"/>
  <c r="BB5390" i="4" s="1"/>
  <c r="AS1382" i="4"/>
  <c r="AR1385" i="4"/>
  <c r="BB5383" i="4" s="1"/>
  <c r="AS1390" i="4"/>
  <c r="AR1393" i="4"/>
  <c r="BB5391" i="4" s="1"/>
  <c r="AS1398" i="4"/>
  <c r="AS1389" i="4"/>
  <c r="AR1380" i="4"/>
  <c r="BB5378" i="4" s="1"/>
  <c r="AS1385" i="4"/>
  <c r="AR1388" i="4"/>
  <c r="BB5386" i="4" s="1"/>
  <c r="AS1393" i="4"/>
  <c r="AR1396" i="4"/>
  <c r="BB5394" i="4" s="1"/>
  <c r="AS1380" i="4"/>
  <c r="AR1383" i="4"/>
  <c r="BB5381" i="4" s="1"/>
  <c r="AS1388" i="4"/>
  <c r="AR1391" i="4"/>
  <c r="BB5389" i="4" s="1"/>
  <c r="AS1396" i="4"/>
  <c r="AS1381" i="4"/>
  <c r="AS1383" i="4"/>
  <c r="AR1386" i="4"/>
  <c r="BB5384" i="4" s="1"/>
  <c r="AS1391" i="4"/>
  <c r="AR1394" i="4"/>
  <c r="BB5392" i="4" s="1"/>
  <c r="AR1381" i="4"/>
  <c r="BB5379" i="4" s="1"/>
  <c r="AS1386" i="4"/>
  <c r="AR1389" i="4"/>
  <c r="BB5387" i="4" s="1"/>
  <c r="AS1394" i="4"/>
  <c r="AR1397" i="4"/>
  <c r="BB5395" i="4" s="1"/>
  <c r="AR1384" i="4"/>
  <c r="BB5382" i="4" s="1"/>
  <c r="AS1397" i="4"/>
  <c r="AU1441" i="5"/>
  <c r="BD5439" i="5" s="1"/>
  <c r="AV1441" i="5"/>
  <c r="AR1441" i="5"/>
  <c r="BA5439" i="5" s="1"/>
  <c r="AS1441" i="5"/>
  <c r="AR1440" i="5"/>
  <c r="BA5438" i="5" s="1"/>
  <c r="AS1440" i="5"/>
  <c r="AU1440" i="5"/>
  <c r="BD5438" i="5" s="1"/>
  <c r="AV1440" i="5"/>
  <c r="AV1439" i="5"/>
  <c r="AU1437" i="5"/>
  <c r="BD5435" i="5" s="1"/>
  <c r="AU1438" i="5"/>
  <c r="BD5436" i="5" s="1"/>
  <c r="AV1437" i="5"/>
  <c r="AU1439" i="5"/>
  <c r="BD5437" i="5" s="1"/>
  <c r="AV1438" i="5"/>
  <c r="AR1438" i="5"/>
  <c r="BA5436" i="5" s="1"/>
  <c r="AR1437" i="5"/>
  <c r="BA5435" i="5" s="1"/>
  <c r="AS1439" i="5"/>
  <c r="AR1439" i="5"/>
  <c r="BA5437" i="5" s="1"/>
  <c r="AS1437" i="5"/>
  <c r="AS1438" i="5"/>
  <c r="AU1436" i="5"/>
  <c r="BD5434" i="5" s="1"/>
  <c r="AV1430" i="5"/>
  <c r="AV1434" i="5"/>
  <c r="AU1433" i="5"/>
  <c r="BD5431" i="5" s="1"/>
  <c r="AV1432" i="5"/>
  <c r="AV1433" i="5"/>
  <c r="AU1430" i="5"/>
  <c r="BD5428" i="5" s="1"/>
  <c r="AU1432" i="5"/>
  <c r="BD5430" i="5" s="1"/>
  <c r="AU1431" i="5"/>
  <c r="BD5429" i="5" s="1"/>
  <c r="AV1431" i="5"/>
  <c r="AV1435" i="5"/>
  <c r="AV1436" i="5"/>
  <c r="AU1434" i="5"/>
  <c r="BD5432" i="5" s="1"/>
  <c r="AU1435" i="5"/>
  <c r="BD5433" i="5" s="1"/>
  <c r="AR1433" i="5"/>
  <c r="BA5431" i="5" s="1"/>
  <c r="AS1430" i="5"/>
  <c r="AS1434" i="5"/>
  <c r="AR1434" i="5"/>
  <c r="BA5432" i="5" s="1"/>
  <c r="AS1432" i="5"/>
  <c r="AR1430" i="5"/>
  <c r="BA5428" i="5" s="1"/>
  <c r="AR1435" i="5"/>
  <c r="BA5433" i="5" s="1"/>
  <c r="AS1431" i="5"/>
  <c r="AS1435" i="5"/>
  <c r="AR1431" i="5"/>
  <c r="BA5429" i="5" s="1"/>
  <c r="AR1432" i="5"/>
  <c r="BA5430" i="5" s="1"/>
  <c r="AR1436" i="5"/>
  <c r="BA5434" i="5" s="1"/>
  <c r="AS1436" i="5"/>
  <c r="AS1433" i="5"/>
  <c r="AV1428" i="5"/>
  <c r="AU1427" i="5"/>
  <c r="BD5425" i="5" s="1"/>
  <c r="AU1428" i="5"/>
  <c r="BD5426" i="5" s="1"/>
  <c r="AV1429" i="5"/>
  <c r="AU1429" i="5"/>
  <c r="BD5427" i="5" s="1"/>
  <c r="AV1427" i="5"/>
  <c r="AR1428" i="5"/>
  <c r="BA5426" i="5" s="1"/>
  <c r="AR1429" i="5"/>
  <c r="BA5427" i="5" s="1"/>
  <c r="AS1429" i="5"/>
  <c r="AS1427" i="5"/>
  <c r="AR1427" i="5"/>
  <c r="BA5425" i="5" s="1"/>
  <c r="AS1428" i="5"/>
  <c r="AV1425" i="5"/>
  <c r="AV1426" i="5"/>
  <c r="AU1426" i="5"/>
  <c r="BD5424" i="5" s="1"/>
  <c r="AU1425" i="5"/>
  <c r="BD5423" i="5" s="1"/>
  <c r="AS1426" i="5"/>
  <c r="AR1425" i="5"/>
  <c r="BA5423" i="5" s="1"/>
  <c r="AS1425" i="5"/>
  <c r="AR1426" i="5"/>
  <c r="BA5424" i="5" s="1"/>
  <c r="AR1423" i="5"/>
  <c r="BA5421" i="5" s="1"/>
  <c r="AS1421" i="5"/>
  <c r="AR1424" i="5"/>
  <c r="BA5422" i="5" s="1"/>
  <c r="AS1418" i="5"/>
  <c r="AS1422" i="5"/>
  <c r="AR1418" i="5"/>
  <c r="BA5416" i="5" s="1"/>
  <c r="AR1419" i="5"/>
  <c r="BA5417" i="5" s="1"/>
  <c r="AS1419" i="5"/>
  <c r="AS1423" i="5"/>
  <c r="AR1420" i="5"/>
  <c r="BA5418" i="5" s="1"/>
  <c r="AR1421" i="5"/>
  <c r="BA5419" i="5" s="1"/>
  <c r="AS1420" i="5"/>
  <c r="AS1424" i="5"/>
  <c r="AR1422" i="5"/>
  <c r="BA5420" i="5" s="1"/>
  <c r="AU1422" i="5"/>
  <c r="BD5420" i="5" s="1"/>
  <c r="AU1423" i="5"/>
  <c r="BD5421" i="5" s="1"/>
  <c r="AV1421" i="5"/>
  <c r="AU1424" i="5"/>
  <c r="BD5422" i="5" s="1"/>
  <c r="AV1418" i="5"/>
  <c r="AV1422" i="5"/>
  <c r="AU1418" i="5"/>
  <c r="BD5416" i="5" s="1"/>
  <c r="AU1419" i="5"/>
  <c r="BD5417" i="5" s="1"/>
  <c r="AV1419" i="5"/>
  <c r="AV1423" i="5"/>
  <c r="AU1420" i="5"/>
  <c r="BD5418" i="5" s="1"/>
  <c r="AU1421" i="5"/>
  <c r="BD5419" i="5" s="1"/>
  <c r="AV1420" i="5"/>
  <c r="AV1424" i="5"/>
  <c r="AU1415" i="5"/>
  <c r="BD5413" i="5" s="1"/>
  <c r="AU1416" i="5"/>
  <c r="BD5414" i="5" s="1"/>
  <c r="AV1414" i="5"/>
  <c r="AU1417" i="5"/>
  <c r="BD5415" i="5" s="1"/>
  <c r="AV1415" i="5"/>
  <c r="AV1417" i="5"/>
  <c r="AV1416" i="5"/>
  <c r="AU1413" i="5"/>
  <c r="BD5411" i="5" s="1"/>
  <c r="AU1414" i="5"/>
  <c r="BD5412" i="5" s="1"/>
  <c r="AV1413" i="5"/>
  <c r="AS1414" i="5"/>
  <c r="AR1413" i="5"/>
  <c r="BA5411" i="5" s="1"/>
  <c r="AS1415" i="5"/>
  <c r="AR1414" i="5"/>
  <c r="BA5412" i="5" s="1"/>
  <c r="AR1415" i="5"/>
  <c r="BA5413" i="5" s="1"/>
  <c r="AS1416" i="5"/>
  <c r="AR1416" i="5"/>
  <c r="BA5414" i="5" s="1"/>
  <c r="AR1417" i="5"/>
  <c r="BA5415" i="5" s="1"/>
  <c r="AS1413" i="5"/>
  <c r="AS1417" i="5"/>
  <c r="D1411" i="5"/>
  <c r="D1412" i="5"/>
  <c r="T1411" i="5"/>
  <c r="T1412" i="5"/>
  <c r="D1379" i="4"/>
  <c r="D1380" i="4"/>
  <c r="X1376" i="4"/>
  <c r="X1377" i="4"/>
  <c r="D1375" i="3"/>
  <c r="D1376" i="3"/>
  <c r="D1377" i="3"/>
  <c r="D1378" i="3"/>
  <c r="D1379" i="3"/>
  <c r="D1380" i="3"/>
  <c r="X1372" i="3"/>
  <c r="X1373" i="3"/>
  <c r="X1374" i="3"/>
  <c r="X1375" i="3"/>
  <c r="X1376" i="3"/>
  <c r="X1377" i="3"/>
  <c r="AV1412" i="5"/>
  <c r="AU1412" i="5"/>
  <c r="BD5410" i="5" s="1"/>
  <c r="AS1412" i="5"/>
  <c r="AR1412" i="5"/>
  <c r="BA5410" i="5" s="1"/>
  <c r="AU1411" i="5"/>
  <c r="BD5409" i="5" s="1"/>
  <c r="AV1411" i="5"/>
  <c r="AR1411" i="5"/>
  <c r="BA5409" i="5" s="1"/>
  <c r="AS1411" i="5"/>
  <c r="AU1219" i="5"/>
  <c r="BD5217" i="5" s="1"/>
  <c r="AU1221" i="5"/>
  <c r="BD5219" i="5" s="1"/>
  <c r="AU1223" i="5"/>
  <c r="BD5221" i="5" s="1"/>
  <c r="AU1225" i="5"/>
  <c r="BD5223" i="5" s="1"/>
  <c r="AU1227" i="5"/>
  <c r="BD5225" i="5" s="1"/>
  <c r="AU1229" i="5"/>
  <c r="BD5227" i="5" s="1"/>
  <c r="AU1231" i="5"/>
  <c r="BD5229" i="5" s="1"/>
  <c r="AU1233" i="5"/>
  <c r="BD5231" i="5" s="1"/>
  <c r="AU1235" i="5"/>
  <c r="BD5233" i="5" s="1"/>
  <c r="AU1237" i="5"/>
  <c r="BD5235" i="5" s="1"/>
  <c r="AU1239" i="5"/>
  <c r="BD5237" i="5" s="1"/>
  <c r="AU1241" i="5"/>
  <c r="BD5239" i="5" s="1"/>
  <c r="AU1243" i="5"/>
  <c r="BD5241" i="5" s="1"/>
  <c r="AU1245" i="5"/>
  <c r="BD5243" i="5" s="1"/>
  <c r="AU1247" i="5"/>
  <c r="BD5245" i="5" s="1"/>
  <c r="AU1249" i="5"/>
  <c r="BD5247" i="5" s="1"/>
  <c r="AU1251" i="5"/>
  <c r="BD5249" i="5" s="1"/>
  <c r="AU1253" i="5"/>
  <c r="BD5251" i="5" s="1"/>
  <c r="AU1255" i="5"/>
  <c r="BD5253" i="5" s="1"/>
  <c r="AU1257" i="5"/>
  <c r="BD5255" i="5" s="1"/>
  <c r="AU1259" i="5"/>
  <c r="BD5257" i="5" s="1"/>
  <c r="AU1261" i="5"/>
  <c r="BD5259" i="5" s="1"/>
  <c r="AU1263" i="5"/>
  <c r="BD5261" i="5" s="1"/>
  <c r="AU1265" i="5"/>
  <c r="BD5263" i="5" s="1"/>
  <c r="AU1267" i="5"/>
  <c r="BD5265" i="5" s="1"/>
  <c r="AU1269" i="5"/>
  <c r="BD5267" i="5" s="1"/>
  <c r="AU1271" i="5"/>
  <c r="BD5269" i="5" s="1"/>
  <c r="AU1273" i="5"/>
  <c r="BD5271" i="5" s="1"/>
  <c r="AU1275" i="5"/>
  <c r="BD5273" i="5" s="1"/>
  <c r="AU1277" i="5"/>
  <c r="BD5275" i="5" s="1"/>
  <c r="AU1279" i="5"/>
  <c r="BD5277" i="5" s="1"/>
  <c r="AU1281" i="5"/>
  <c r="BD5279" i="5" s="1"/>
  <c r="AU1283" i="5"/>
  <c r="BD5281" i="5" s="1"/>
  <c r="AU1285" i="5"/>
  <c r="BD5283" i="5" s="1"/>
  <c r="AU1287" i="5"/>
  <c r="BD5285" i="5" s="1"/>
  <c r="AU1289" i="5"/>
  <c r="BD5287" i="5" s="1"/>
  <c r="AU1291" i="5"/>
  <c r="BD5289" i="5" s="1"/>
  <c r="AU1293" i="5"/>
  <c r="BD5291" i="5" s="1"/>
  <c r="AU1295" i="5"/>
  <c r="BD5293" i="5" s="1"/>
  <c r="AU1297" i="5"/>
  <c r="BD5295" i="5" s="1"/>
  <c r="AU1299" i="5"/>
  <c r="BD5297" i="5" s="1"/>
  <c r="AU1301" i="5"/>
  <c r="BD5299" i="5" s="1"/>
  <c r="AU1303" i="5"/>
  <c r="BD5301" i="5" s="1"/>
  <c r="AU1305" i="5"/>
  <c r="BD5303" i="5" s="1"/>
  <c r="AU1307" i="5"/>
  <c r="BD5305" i="5" s="1"/>
  <c r="AU1309" i="5"/>
  <c r="BD5307" i="5" s="1"/>
  <c r="AU1311" i="5"/>
  <c r="BD5309" i="5" s="1"/>
  <c r="AU1313" i="5"/>
  <c r="BD5311" i="5" s="1"/>
  <c r="AU1315" i="5"/>
  <c r="BD5313" i="5" s="1"/>
  <c r="AU1317" i="5"/>
  <c r="BD5315" i="5" s="1"/>
  <c r="AU1319" i="5"/>
  <c r="BD5317" i="5" s="1"/>
  <c r="AU1321" i="5"/>
  <c r="BD5319" i="5" s="1"/>
  <c r="AU1323" i="5"/>
  <c r="BD5321" i="5" s="1"/>
  <c r="AU1325" i="5"/>
  <c r="BD5323" i="5" s="1"/>
  <c r="AU1327" i="5"/>
  <c r="BD5325" i="5" s="1"/>
  <c r="AU1329" i="5"/>
  <c r="BD5327" i="5" s="1"/>
  <c r="AU1331" i="5"/>
  <c r="BD5329" i="5" s="1"/>
  <c r="AU1333" i="5"/>
  <c r="BD5331" i="5" s="1"/>
  <c r="AU1335" i="5"/>
  <c r="BD5333" i="5" s="1"/>
  <c r="AU1337" i="5"/>
  <c r="BD5335" i="5" s="1"/>
  <c r="AU1339" i="5"/>
  <c r="BD5337" i="5" s="1"/>
  <c r="AU1341" i="5"/>
  <c r="BD5339" i="5" s="1"/>
  <c r="AU1343" i="5"/>
  <c r="BD5341" i="5" s="1"/>
  <c r="AU1345" i="5"/>
  <c r="BD5343" i="5" s="1"/>
  <c r="AU1347" i="5"/>
  <c r="BD5345" i="5" s="1"/>
  <c r="AU1349" i="5"/>
  <c r="BD5347" i="5" s="1"/>
  <c r="AU1351" i="5"/>
  <c r="BD5349" i="5" s="1"/>
  <c r="AU1353" i="5"/>
  <c r="BD5351" i="5" s="1"/>
  <c r="AU1355" i="5"/>
  <c r="BD5353" i="5" s="1"/>
  <c r="AU1357" i="5"/>
  <c r="BD5355" i="5" s="1"/>
  <c r="AU1359" i="5"/>
  <c r="BD5357" i="5" s="1"/>
  <c r="AU1361" i="5"/>
  <c r="BD5359" i="5" s="1"/>
  <c r="AU1363" i="5"/>
  <c r="BD5361" i="5" s="1"/>
  <c r="AU1365" i="5"/>
  <c r="BD5363" i="5" s="1"/>
  <c r="AU1367" i="5"/>
  <c r="BD5365" i="5" s="1"/>
  <c r="AU1369" i="5"/>
  <c r="BD5367" i="5" s="1"/>
  <c r="AU1371" i="5"/>
  <c r="BD5369" i="5" s="1"/>
  <c r="AU1373" i="5"/>
  <c r="BD5371" i="5" s="1"/>
  <c r="AU1375" i="5"/>
  <c r="BD5373" i="5" s="1"/>
  <c r="AU1377" i="5"/>
  <c r="BD5375" i="5" s="1"/>
  <c r="AU1379" i="5"/>
  <c r="BD5377" i="5" s="1"/>
  <c r="AU1381" i="5"/>
  <c r="BD5379" i="5" s="1"/>
  <c r="AU1383" i="5"/>
  <c r="BD5381" i="5" s="1"/>
  <c r="AU1385" i="5"/>
  <c r="BD5383" i="5" s="1"/>
  <c r="AU1387" i="5"/>
  <c r="BD5385" i="5" s="1"/>
  <c r="AV1219" i="5"/>
  <c r="AU1220" i="5"/>
  <c r="BD5218" i="5" s="1"/>
  <c r="AV1220" i="5"/>
  <c r="AV1222" i="5"/>
  <c r="AV1224" i="5"/>
  <c r="AV1226" i="5"/>
  <c r="AV1228" i="5"/>
  <c r="AV1230" i="5"/>
  <c r="AV1232" i="5"/>
  <c r="AV1234" i="5"/>
  <c r="AV1236" i="5"/>
  <c r="AV1238" i="5"/>
  <c r="AV1240" i="5"/>
  <c r="AV1242" i="5"/>
  <c r="AV1244" i="5"/>
  <c r="AV1246" i="5"/>
  <c r="AV1248" i="5"/>
  <c r="AV1250" i="5"/>
  <c r="AV1252" i="5"/>
  <c r="AV1254" i="5"/>
  <c r="AV1256" i="5"/>
  <c r="AV1258" i="5"/>
  <c r="AV1260" i="5"/>
  <c r="AV1262" i="5"/>
  <c r="AV1264" i="5"/>
  <c r="AV1266" i="5"/>
  <c r="AV1268" i="5"/>
  <c r="AV1270" i="5"/>
  <c r="AV1272" i="5"/>
  <c r="AV1274" i="5"/>
  <c r="AV1276" i="5"/>
  <c r="AV1278" i="5"/>
  <c r="AV1280" i="5"/>
  <c r="AV1282" i="5"/>
  <c r="AV1284" i="5"/>
  <c r="AV1286" i="5"/>
  <c r="AV1288" i="5"/>
  <c r="AV1290" i="5"/>
  <c r="AV1292" i="5"/>
  <c r="AV1294" i="5"/>
  <c r="AV1296" i="5"/>
  <c r="AV1298" i="5"/>
  <c r="AV1300" i="5"/>
  <c r="AV1302" i="5"/>
  <c r="AV1304" i="5"/>
  <c r="AV1306" i="5"/>
  <c r="AV1308" i="5"/>
  <c r="AV1310" i="5"/>
  <c r="AV1312" i="5"/>
  <c r="AV1314" i="5"/>
  <c r="AV1316" i="5"/>
  <c r="AV1318" i="5"/>
  <c r="AV1320" i="5"/>
  <c r="AV1322" i="5"/>
  <c r="AV1324" i="5"/>
  <c r="AV1326" i="5"/>
  <c r="AV1328" i="5"/>
  <c r="AV1330" i="5"/>
  <c r="AV1332" i="5"/>
  <c r="AV1334" i="5"/>
  <c r="AV1336" i="5"/>
  <c r="AV1338" i="5"/>
  <c r="AV1340" i="5"/>
  <c r="AV1342" i="5"/>
  <c r="AV1344" i="5"/>
  <c r="AV1346" i="5"/>
  <c r="AV1348" i="5"/>
  <c r="AV1350" i="5"/>
  <c r="AV1352" i="5"/>
  <c r="AV1354" i="5"/>
  <c r="AV1356" i="5"/>
  <c r="AV1358" i="5"/>
  <c r="AV1360" i="5"/>
  <c r="AV1362" i="5"/>
  <c r="AV1364" i="5"/>
  <c r="AV1366" i="5"/>
  <c r="AV1368" i="5"/>
  <c r="AV1370" i="5"/>
  <c r="AV1372" i="5"/>
  <c r="AV1374" i="5"/>
  <c r="AV1376" i="5"/>
  <c r="AV1378" i="5"/>
  <c r="AV1380" i="5"/>
  <c r="AV1382" i="5"/>
  <c r="AV1384" i="5"/>
  <c r="AV1386" i="5"/>
  <c r="AV1388" i="5"/>
  <c r="AU1382" i="5"/>
  <c r="BD5380" i="5" s="1"/>
  <c r="AV1385" i="5"/>
  <c r="AU1248" i="5"/>
  <c r="BD5246" i="5" s="1"/>
  <c r="AU1256" i="5"/>
  <c r="BD5254" i="5" s="1"/>
  <c r="AU1268" i="5"/>
  <c r="BD5266" i="5" s="1"/>
  <c r="AU1280" i="5"/>
  <c r="BD5278" i="5" s="1"/>
  <c r="AU1288" i="5"/>
  <c r="BD5286" i="5" s="1"/>
  <c r="AU1300" i="5"/>
  <c r="BD5298" i="5" s="1"/>
  <c r="AU1316" i="5"/>
  <c r="BD5314" i="5" s="1"/>
  <c r="AU1320" i="5"/>
  <c r="BD5318" i="5" s="1"/>
  <c r="AU1336" i="5"/>
  <c r="BD5334" i="5" s="1"/>
  <c r="AU1348" i="5"/>
  <c r="BD5346" i="5" s="1"/>
  <c r="BE5346" i="5" s="1"/>
  <c r="AU1360" i="5"/>
  <c r="BD5358" i="5" s="1"/>
  <c r="AU1368" i="5"/>
  <c r="BD5366" i="5" s="1"/>
  <c r="BE5366" i="5" s="1"/>
  <c r="AV1394" i="5"/>
  <c r="AV1398" i="5"/>
  <c r="AV1402" i="5"/>
  <c r="AV1406" i="5"/>
  <c r="AV1408" i="5"/>
  <c r="AV1221" i="5"/>
  <c r="AV1225" i="5"/>
  <c r="AV1229" i="5"/>
  <c r="AV1233" i="5"/>
  <c r="AV1237" i="5"/>
  <c r="AV1241" i="5"/>
  <c r="AV1245" i="5"/>
  <c r="AV1249" i="5"/>
  <c r="AV1253" i="5"/>
  <c r="AV1257" i="5"/>
  <c r="AV1261" i="5"/>
  <c r="AV1265" i="5"/>
  <c r="AV1269" i="5"/>
  <c r="AV1273" i="5"/>
  <c r="AV1277" i="5"/>
  <c r="AV1281" i="5"/>
  <c r="AV1285" i="5"/>
  <c r="AV1289" i="5"/>
  <c r="AV1293" i="5"/>
  <c r="AV1297" i="5"/>
  <c r="AV1301" i="5"/>
  <c r="AV1305" i="5"/>
  <c r="AV1309" i="5"/>
  <c r="AV1313" i="5"/>
  <c r="AV1317" i="5"/>
  <c r="AV1321" i="5"/>
  <c r="AV1325" i="5"/>
  <c r="AV1329" i="5"/>
  <c r="AV1333" i="5"/>
  <c r="AV1337" i="5"/>
  <c r="AV1341" i="5"/>
  <c r="AV1345" i="5"/>
  <c r="AV1349" i="5"/>
  <c r="AV1353" i="5"/>
  <c r="AV1357" i="5"/>
  <c r="AV1361" i="5"/>
  <c r="AV1365" i="5"/>
  <c r="AV1369" i="5"/>
  <c r="AU1376" i="5"/>
  <c r="BD5374" i="5" s="1"/>
  <c r="BE5374" i="5" s="1"/>
  <c r="AV1379" i="5"/>
  <c r="AU1244" i="5"/>
  <c r="BD5242" i="5" s="1"/>
  <c r="AV1373" i="5"/>
  <c r="AU1386" i="5"/>
  <c r="BD5384" i="5" s="1"/>
  <c r="AU1389" i="5"/>
  <c r="BD5387" i="5" s="1"/>
  <c r="AU1391" i="5"/>
  <c r="BD5389" i="5" s="1"/>
  <c r="AU1393" i="5"/>
  <c r="BD5391" i="5" s="1"/>
  <c r="AU1395" i="5"/>
  <c r="BD5393" i="5" s="1"/>
  <c r="AU1397" i="5"/>
  <c r="BD5395" i="5" s="1"/>
  <c r="AU1399" i="5"/>
  <c r="BD5397" i="5" s="1"/>
  <c r="AU1401" i="5"/>
  <c r="BD5399" i="5" s="1"/>
  <c r="AU1403" i="5"/>
  <c r="BD5401" i="5" s="1"/>
  <c r="AU1405" i="5"/>
  <c r="BD5403" i="5" s="1"/>
  <c r="AU1407" i="5"/>
  <c r="BD5405" i="5" s="1"/>
  <c r="AU1409" i="5"/>
  <c r="BD5407" i="5" s="1"/>
  <c r="AU1232" i="5"/>
  <c r="BD5230" i="5" s="1"/>
  <c r="BE5230" i="5" s="1"/>
  <c r="AU1222" i="5"/>
  <c r="BD5220" i="5" s="1"/>
  <c r="AU1226" i="5"/>
  <c r="BD5224" i="5" s="1"/>
  <c r="AU1230" i="5"/>
  <c r="BD5228" i="5" s="1"/>
  <c r="AU1234" i="5"/>
  <c r="BD5232" i="5" s="1"/>
  <c r="AU1238" i="5"/>
  <c r="BD5236" i="5" s="1"/>
  <c r="AU1242" i="5"/>
  <c r="BD5240" i="5" s="1"/>
  <c r="AU1246" i="5"/>
  <c r="BD5244" i="5" s="1"/>
  <c r="BE5244" i="5" s="1"/>
  <c r="AU1250" i="5"/>
  <c r="BD5248" i="5" s="1"/>
  <c r="AU1254" i="5"/>
  <c r="BD5252" i="5" s="1"/>
  <c r="AU1258" i="5"/>
  <c r="BD5256" i="5" s="1"/>
  <c r="AU1262" i="5"/>
  <c r="BD5260" i="5" s="1"/>
  <c r="AU1266" i="5"/>
  <c r="BD5264" i="5" s="1"/>
  <c r="AU1270" i="5"/>
  <c r="BD5268" i="5" s="1"/>
  <c r="AU1274" i="5"/>
  <c r="BD5272" i="5" s="1"/>
  <c r="AU1278" i="5"/>
  <c r="BD5276" i="5" s="1"/>
  <c r="BE5276" i="5" s="1"/>
  <c r="AU1282" i="5"/>
  <c r="BD5280" i="5" s="1"/>
  <c r="AU1286" i="5"/>
  <c r="BD5284" i="5" s="1"/>
  <c r="AU1290" i="5"/>
  <c r="BD5288" i="5" s="1"/>
  <c r="AU1294" i="5"/>
  <c r="BD5292" i="5" s="1"/>
  <c r="AU1298" i="5"/>
  <c r="BD5296" i="5" s="1"/>
  <c r="AU1302" i="5"/>
  <c r="BD5300" i="5" s="1"/>
  <c r="AU1306" i="5"/>
  <c r="BD5304" i="5" s="1"/>
  <c r="AU1310" i="5"/>
  <c r="BD5308" i="5" s="1"/>
  <c r="BE5308" i="5" s="1"/>
  <c r="AU1314" i="5"/>
  <c r="BD5312" i="5" s="1"/>
  <c r="AU1318" i="5"/>
  <c r="BD5316" i="5" s="1"/>
  <c r="AU1322" i="5"/>
  <c r="BD5320" i="5" s="1"/>
  <c r="AU1326" i="5"/>
  <c r="BD5324" i="5" s="1"/>
  <c r="AU1330" i="5"/>
  <c r="BD5328" i="5" s="1"/>
  <c r="AU1334" i="5"/>
  <c r="BD5332" i="5" s="1"/>
  <c r="AU1338" i="5"/>
  <c r="BD5336" i="5" s="1"/>
  <c r="AU1342" i="5"/>
  <c r="BD5340" i="5" s="1"/>
  <c r="BE5340" i="5" s="1"/>
  <c r="AU1346" i="5"/>
  <c r="BD5344" i="5" s="1"/>
  <c r="AU1350" i="5"/>
  <c r="BD5348" i="5" s="1"/>
  <c r="AU1354" i="5"/>
  <c r="BD5352" i="5" s="1"/>
  <c r="AU1358" i="5"/>
  <c r="BD5356" i="5" s="1"/>
  <c r="AU1362" i="5"/>
  <c r="BD5360" i="5" s="1"/>
  <c r="AU1366" i="5"/>
  <c r="BD5364" i="5" s="1"/>
  <c r="AU1370" i="5"/>
  <c r="BD5368" i="5" s="1"/>
  <c r="AU1380" i="5"/>
  <c r="BD5378" i="5" s="1"/>
  <c r="AV1383" i="5"/>
  <c r="AV1389" i="5"/>
  <c r="AV1391" i="5"/>
  <c r="AV1393" i="5"/>
  <c r="AV1395" i="5"/>
  <c r="AV1397" i="5"/>
  <c r="AV1399" i="5"/>
  <c r="AV1401" i="5"/>
  <c r="AV1403" i="5"/>
  <c r="AV1405" i="5"/>
  <c r="AV1407" i="5"/>
  <c r="AV1409" i="5"/>
  <c r="AU1228" i="5"/>
  <c r="BD5226" i="5" s="1"/>
  <c r="AU1374" i="5"/>
  <c r="BD5372" i="5" s="1"/>
  <c r="AV1377" i="5"/>
  <c r="AU1224" i="5"/>
  <c r="BD5222" i="5" s="1"/>
  <c r="AV1223" i="5"/>
  <c r="AV1227" i="5"/>
  <c r="AV1231" i="5"/>
  <c r="AV1235" i="5"/>
  <c r="AV1239" i="5"/>
  <c r="AV1243" i="5"/>
  <c r="AV1247" i="5"/>
  <c r="AV1251" i="5"/>
  <c r="AV1255" i="5"/>
  <c r="AV1259" i="5"/>
  <c r="AV1263" i="5"/>
  <c r="AV1267" i="5"/>
  <c r="AV1271" i="5"/>
  <c r="AV1275" i="5"/>
  <c r="AV1279" i="5"/>
  <c r="AV1283" i="5"/>
  <c r="AV1287" i="5"/>
  <c r="AV1291" i="5"/>
  <c r="AV1295" i="5"/>
  <c r="AV1299" i="5"/>
  <c r="AV1303" i="5"/>
  <c r="AV1307" i="5"/>
  <c r="AV1311" i="5"/>
  <c r="AV1315" i="5"/>
  <c r="AV1319" i="5"/>
  <c r="AV1323" i="5"/>
  <c r="AV1327" i="5"/>
  <c r="AV1331" i="5"/>
  <c r="AV1335" i="5"/>
  <c r="AV1339" i="5"/>
  <c r="AV1343" i="5"/>
  <c r="AV1347" i="5"/>
  <c r="AV1351" i="5"/>
  <c r="AV1355" i="5"/>
  <c r="AV1359" i="5"/>
  <c r="AV1363" i="5"/>
  <c r="AV1367" i="5"/>
  <c r="AV1371" i="5"/>
  <c r="AU1384" i="5"/>
  <c r="BD5382" i="5" s="1"/>
  <c r="AV1387" i="5"/>
  <c r="AU1236" i="5"/>
  <c r="BD5234" i="5" s="1"/>
  <c r="AU1252" i="5"/>
  <c r="BD5250" i="5" s="1"/>
  <c r="AU1264" i="5"/>
  <c r="BD5262" i="5" s="1"/>
  <c r="AU1276" i="5"/>
  <c r="BD5274" i="5" s="1"/>
  <c r="AU1292" i="5"/>
  <c r="BD5290" i="5" s="1"/>
  <c r="AU1308" i="5"/>
  <c r="BD5306" i="5" s="1"/>
  <c r="AU1328" i="5"/>
  <c r="BD5326" i="5" s="1"/>
  <c r="AU1352" i="5"/>
  <c r="BD5350" i="5" s="1"/>
  <c r="AU1364" i="5"/>
  <c r="BD5362" i="5" s="1"/>
  <c r="AV1375" i="5"/>
  <c r="AV1390" i="5"/>
  <c r="AV1400" i="5"/>
  <c r="AV1410" i="5"/>
  <c r="AU1378" i="5"/>
  <c r="BD5376" i="5" s="1"/>
  <c r="AV1381" i="5"/>
  <c r="AU1390" i="5"/>
  <c r="BD5388" i="5" s="1"/>
  <c r="AU1392" i="5"/>
  <c r="BD5390" i="5" s="1"/>
  <c r="AU1394" i="5"/>
  <c r="BD5392" i="5" s="1"/>
  <c r="AU1396" i="5"/>
  <c r="BD5394" i="5" s="1"/>
  <c r="AU1398" i="5"/>
  <c r="BD5396" i="5" s="1"/>
  <c r="AU1400" i="5"/>
  <c r="BD5398" i="5" s="1"/>
  <c r="AU1402" i="5"/>
  <c r="BD5400" i="5" s="1"/>
  <c r="AU1404" i="5"/>
  <c r="BD5402" i="5" s="1"/>
  <c r="AU1406" i="5"/>
  <c r="BD5404" i="5" s="1"/>
  <c r="AU1408" i="5"/>
  <c r="BD5406" i="5" s="1"/>
  <c r="AU1410" i="5"/>
  <c r="BD5408" i="5" s="1"/>
  <c r="AU1240" i="5"/>
  <c r="BD5238" i="5" s="1"/>
  <c r="AU1260" i="5"/>
  <c r="BD5258" i="5" s="1"/>
  <c r="AU1272" i="5"/>
  <c r="BD5270" i="5" s="1"/>
  <c r="BE5270" i="5" s="1"/>
  <c r="AU1284" i="5"/>
  <c r="BD5282" i="5" s="1"/>
  <c r="AU1296" i="5"/>
  <c r="BD5294" i="5" s="1"/>
  <c r="AU1304" i="5"/>
  <c r="BD5302" i="5" s="1"/>
  <c r="AU1312" i="5"/>
  <c r="BD5310" i="5" s="1"/>
  <c r="AU1324" i="5"/>
  <c r="BD5322" i="5" s="1"/>
  <c r="AU1332" i="5"/>
  <c r="BD5330" i="5" s="1"/>
  <c r="BE5330" i="5" s="1"/>
  <c r="AU1340" i="5"/>
  <c r="BD5338" i="5" s="1"/>
  <c r="AU1344" i="5"/>
  <c r="BD5342" i="5" s="1"/>
  <c r="AU1356" i="5"/>
  <c r="BD5354" i="5" s="1"/>
  <c r="AU1372" i="5"/>
  <c r="BD5370" i="5" s="1"/>
  <c r="BE5370" i="5" s="1"/>
  <c r="AU1388" i="5"/>
  <c r="BD5386" i="5" s="1"/>
  <c r="AV1392" i="5"/>
  <c r="AV1396" i="5"/>
  <c r="AV1404" i="5"/>
  <c r="AR1219" i="5"/>
  <c r="BA5217" i="5" s="1"/>
  <c r="AS1219" i="5"/>
  <c r="AS1221" i="5"/>
  <c r="AS1223" i="5"/>
  <c r="AS1225" i="5"/>
  <c r="AS1227" i="5"/>
  <c r="AS1229" i="5"/>
  <c r="AS1231" i="5"/>
  <c r="AS1233" i="5"/>
  <c r="AS1235" i="5"/>
  <c r="AS1237" i="5"/>
  <c r="AS1239" i="5"/>
  <c r="AS1241" i="5"/>
  <c r="AS1243" i="5"/>
  <c r="AS1245" i="5"/>
  <c r="AS1247" i="5"/>
  <c r="AS1249" i="5"/>
  <c r="AS1251" i="5"/>
  <c r="AS1253" i="5"/>
  <c r="AS1255" i="5"/>
  <c r="AS1257" i="5"/>
  <c r="AS1259" i="5"/>
  <c r="AS1261" i="5"/>
  <c r="AS1263" i="5"/>
  <c r="AS1265" i="5"/>
  <c r="AS1267" i="5"/>
  <c r="AS1269" i="5"/>
  <c r="AS1271" i="5"/>
  <c r="AS1273" i="5"/>
  <c r="AS1275" i="5"/>
  <c r="AS1277" i="5"/>
  <c r="AS1279" i="5"/>
  <c r="AS1281" i="5"/>
  <c r="AS1283" i="5"/>
  <c r="AS1285" i="5"/>
  <c r="AS1287" i="5"/>
  <c r="AS1289" i="5"/>
  <c r="AS1291" i="5"/>
  <c r="AS1293" i="5"/>
  <c r="AS1295" i="5"/>
  <c r="AS1297" i="5"/>
  <c r="AS1299" i="5"/>
  <c r="AS1301" i="5"/>
  <c r="AS1303" i="5"/>
  <c r="AS1305" i="5"/>
  <c r="AS1307" i="5"/>
  <c r="AS1309" i="5"/>
  <c r="AS1311" i="5"/>
  <c r="AS1313" i="5"/>
  <c r="AS1315" i="5"/>
  <c r="AS1317" i="5"/>
  <c r="AS1319" i="5"/>
  <c r="AS1321" i="5"/>
  <c r="AS1323" i="5"/>
  <c r="AS1325" i="5"/>
  <c r="AS1327" i="5"/>
  <c r="AS1329" i="5"/>
  <c r="AS1331" i="5"/>
  <c r="AS1333" i="5"/>
  <c r="AS1335" i="5"/>
  <c r="AS1337" i="5"/>
  <c r="AS1339" i="5"/>
  <c r="AS1341" i="5"/>
  <c r="AS1343" i="5"/>
  <c r="AS1345" i="5"/>
  <c r="AS1347" i="5"/>
  <c r="AS1349" i="5"/>
  <c r="AS1351" i="5"/>
  <c r="AS1353" i="5"/>
  <c r="AS1355" i="5"/>
  <c r="AS1357" i="5"/>
  <c r="AS1359" i="5"/>
  <c r="AS1361" i="5"/>
  <c r="AS1363" i="5"/>
  <c r="AS1365" i="5"/>
  <c r="AS1367" i="5"/>
  <c r="AS1369" i="5"/>
  <c r="AS1371" i="5"/>
  <c r="AR1220" i="5"/>
  <c r="BA5218" i="5" s="1"/>
  <c r="AR1222" i="5"/>
  <c r="BA5220" i="5" s="1"/>
  <c r="AR1224" i="5"/>
  <c r="BA5222" i="5" s="1"/>
  <c r="AR1226" i="5"/>
  <c r="BA5224" i="5" s="1"/>
  <c r="AR1228" i="5"/>
  <c r="BA5226" i="5" s="1"/>
  <c r="AR1230" i="5"/>
  <c r="BA5228" i="5" s="1"/>
  <c r="AR1232" i="5"/>
  <c r="BA5230" i="5" s="1"/>
  <c r="AR1234" i="5"/>
  <c r="BA5232" i="5" s="1"/>
  <c r="AR1236" i="5"/>
  <c r="BA5234" i="5" s="1"/>
  <c r="AR1238" i="5"/>
  <c r="BA5236" i="5" s="1"/>
  <c r="AR1240" i="5"/>
  <c r="BA5238" i="5" s="1"/>
  <c r="AR1242" i="5"/>
  <c r="BA5240" i="5" s="1"/>
  <c r="AR1244" i="5"/>
  <c r="BA5242" i="5" s="1"/>
  <c r="AR1246" i="5"/>
  <c r="BA5244" i="5" s="1"/>
  <c r="AR1248" i="5"/>
  <c r="BA5246" i="5" s="1"/>
  <c r="AR1250" i="5"/>
  <c r="BA5248" i="5" s="1"/>
  <c r="AR1252" i="5"/>
  <c r="BA5250" i="5" s="1"/>
  <c r="AR1254" i="5"/>
  <c r="BA5252" i="5" s="1"/>
  <c r="AR1256" i="5"/>
  <c r="BA5254" i="5" s="1"/>
  <c r="AR1258" i="5"/>
  <c r="BA5256" i="5" s="1"/>
  <c r="AR1260" i="5"/>
  <c r="BA5258" i="5" s="1"/>
  <c r="AR1262" i="5"/>
  <c r="BA5260" i="5" s="1"/>
  <c r="AR1264" i="5"/>
  <c r="BA5262" i="5" s="1"/>
  <c r="AR1266" i="5"/>
  <c r="BA5264" i="5" s="1"/>
  <c r="AR1268" i="5"/>
  <c r="BA5266" i="5" s="1"/>
  <c r="AR1270" i="5"/>
  <c r="BA5268" i="5" s="1"/>
  <c r="AR1272" i="5"/>
  <c r="BA5270" i="5" s="1"/>
  <c r="AR1274" i="5"/>
  <c r="BA5272" i="5" s="1"/>
  <c r="AR1276" i="5"/>
  <c r="BA5274" i="5" s="1"/>
  <c r="AR1278" i="5"/>
  <c r="BA5276" i="5" s="1"/>
  <c r="AR1280" i="5"/>
  <c r="BA5278" i="5" s="1"/>
  <c r="AR1282" i="5"/>
  <c r="BA5280" i="5" s="1"/>
  <c r="AR1284" i="5"/>
  <c r="BA5282" i="5" s="1"/>
  <c r="AR1286" i="5"/>
  <c r="BA5284" i="5" s="1"/>
  <c r="AR1288" i="5"/>
  <c r="BA5286" i="5" s="1"/>
  <c r="AR1290" i="5"/>
  <c r="BA5288" i="5" s="1"/>
  <c r="AR1292" i="5"/>
  <c r="BA5290" i="5" s="1"/>
  <c r="AR1294" i="5"/>
  <c r="BA5292" i="5" s="1"/>
  <c r="AR1296" i="5"/>
  <c r="BA5294" i="5" s="1"/>
  <c r="AR1298" i="5"/>
  <c r="BA5296" i="5" s="1"/>
  <c r="AR1300" i="5"/>
  <c r="BA5298" i="5" s="1"/>
  <c r="AR1302" i="5"/>
  <c r="BA5300" i="5" s="1"/>
  <c r="AR1304" i="5"/>
  <c r="BA5302" i="5" s="1"/>
  <c r="AR1306" i="5"/>
  <c r="BA5304" i="5" s="1"/>
  <c r="AR1308" i="5"/>
  <c r="BA5306" i="5" s="1"/>
  <c r="AR1310" i="5"/>
  <c r="BA5308" i="5" s="1"/>
  <c r="AR1312" i="5"/>
  <c r="BA5310" i="5" s="1"/>
  <c r="AR1314" i="5"/>
  <c r="BA5312" i="5" s="1"/>
  <c r="AR1316" i="5"/>
  <c r="BA5314" i="5" s="1"/>
  <c r="AR1318" i="5"/>
  <c r="BA5316" i="5" s="1"/>
  <c r="AR1320" i="5"/>
  <c r="BA5318" i="5" s="1"/>
  <c r="AR1322" i="5"/>
  <c r="BA5320" i="5" s="1"/>
  <c r="AR1324" i="5"/>
  <c r="BA5322" i="5" s="1"/>
  <c r="AR1326" i="5"/>
  <c r="BA5324" i="5" s="1"/>
  <c r="AR1328" i="5"/>
  <c r="BA5326" i="5" s="1"/>
  <c r="AR1330" i="5"/>
  <c r="BA5328" i="5" s="1"/>
  <c r="AR1332" i="5"/>
  <c r="BA5330" i="5" s="1"/>
  <c r="AR1334" i="5"/>
  <c r="BA5332" i="5" s="1"/>
  <c r="AR1336" i="5"/>
  <c r="BA5334" i="5" s="1"/>
  <c r="AR1338" i="5"/>
  <c r="BA5336" i="5" s="1"/>
  <c r="AR1340" i="5"/>
  <c r="BA5338" i="5" s="1"/>
  <c r="AR1342" i="5"/>
  <c r="BA5340" i="5" s="1"/>
  <c r="AR1344" i="5"/>
  <c r="BA5342" i="5" s="1"/>
  <c r="AR1346" i="5"/>
  <c r="BA5344" i="5" s="1"/>
  <c r="AR1348" i="5"/>
  <c r="BA5346" i="5" s="1"/>
  <c r="AR1350" i="5"/>
  <c r="BA5348" i="5" s="1"/>
  <c r="AR1352" i="5"/>
  <c r="BA5350" i="5" s="1"/>
  <c r="AR1354" i="5"/>
  <c r="BA5352" i="5" s="1"/>
  <c r="AR1356" i="5"/>
  <c r="BA5354" i="5" s="1"/>
  <c r="AR1358" i="5"/>
  <c r="BA5356" i="5" s="1"/>
  <c r="AR1360" i="5"/>
  <c r="BA5358" i="5" s="1"/>
  <c r="AR1362" i="5"/>
  <c r="BA5360" i="5" s="1"/>
  <c r="AR1364" i="5"/>
  <c r="BA5362" i="5" s="1"/>
  <c r="AR1366" i="5"/>
  <c r="BA5364" i="5" s="1"/>
  <c r="AR1368" i="5"/>
  <c r="BA5366" i="5" s="1"/>
  <c r="AR1370" i="5"/>
  <c r="BA5368" i="5" s="1"/>
  <c r="AR1372" i="5"/>
  <c r="BA5370" i="5" s="1"/>
  <c r="AR1374" i="5"/>
  <c r="BA5372" i="5" s="1"/>
  <c r="AR1376" i="5"/>
  <c r="BA5374" i="5" s="1"/>
  <c r="AR1378" i="5"/>
  <c r="BA5376" i="5" s="1"/>
  <c r="AR1380" i="5"/>
  <c r="BA5378" i="5" s="1"/>
  <c r="AR1382" i="5"/>
  <c r="BA5380" i="5" s="1"/>
  <c r="AR1384" i="5"/>
  <c r="BA5382" i="5" s="1"/>
  <c r="AR1386" i="5"/>
  <c r="BA5384" i="5" s="1"/>
  <c r="AR1388" i="5"/>
  <c r="BA5386" i="5" s="1"/>
  <c r="AS1220" i="5"/>
  <c r="AR1221" i="5"/>
  <c r="BA5219" i="5" s="1"/>
  <c r="AR1225" i="5"/>
  <c r="BA5223" i="5" s="1"/>
  <c r="AR1229" i="5"/>
  <c r="BA5227" i="5" s="1"/>
  <c r="BB5227" i="5" s="1"/>
  <c r="AR1233" i="5"/>
  <c r="BA5231" i="5" s="1"/>
  <c r="AR1237" i="5"/>
  <c r="BA5235" i="5" s="1"/>
  <c r="AR1241" i="5"/>
  <c r="BA5239" i="5" s="1"/>
  <c r="AR1245" i="5"/>
  <c r="BA5243" i="5" s="1"/>
  <c r="AR1249" i="5"/>
  <c r="BA5247" i="5" s="1"/>
  <c r="AR1253" i="5"/>
  <c r="BA5251" i="5" s="1"/>
  <c r="AR1257" i="5"/>
  <c r="BA5255" i="5" s="1"/>
  <c r="AR1261" i="5"/>
  <c r="BA5259" i="5" s="1"/>
  <c r="BB5259" i="5" s="1"/>
  <c r="AR1265" i="5"/>
  <c r="BA5263" i="5" s="1"/>
  <c r="AR1269" i="5"/>
  <c r="BA5267" i="5" s="1"/>
  <c r="AR1273" i="5"/>
  <c r="BA5271" i="5" s="1"/>
  <c r="AR1277" i="5"/>
  <c r="BA5275" i="5" s="1"/>
  <c r="AR1281" i="5"/>
  <c r="BA5279" i="5" s="1"/>
  <c r="AR1285" i="5"/>
  <c r="BA5283" i="5" s="1"/>
  <c r="AR1289" i="5"/>
  <c r="BA5287" i="5" s="1"/>
  <c r="AR1293" i="5"/>
  <c r="BA5291" i="5" s="1"/>
  <c r="BB5291" i="5" s="1"/>
  <c r="AR1297" i="5"/>
  <c r="BA5295" i="5" s="1"/>
  <c r="AR1301" i="5"/>
  <c r="BA5299" i="5" s="1"/>
  <c r="AR1305" i="5"/>
  <c r="BA5303" i="5" s="1"/>
  <c r="AR1309" i="5"/>
  <c r="BA5307" i="5" s="1"/>
  <c r="AR1313" i="5"/>
  <c r="BA5311" i="5" s="1"/>
  <c r="AR1317" i="5"/>
  <c r="BA5315" i="5" s="1"/>
  <c r="AR1321" i="5"/>
  <c r="BA5319" i="5" s="1"/>
  <c r="AR1325" i="5"/>
  <c r="BA5323" i="5" s="1"/>
  <c r="BB5323" i="5" s="1"/>
  <c r="AR1329" i="5"/>
  <c r="BA5327" i="5" s="1"/>
  <c r="AR1333" i="5"/>
  <c r="BA5331" i="5" s="1"/>
  <c r="AR1337" i="5"/>
  <c r="BA5335" i="5" s="1"/>
  <c r="AR1341" i="5"/>
  <c r="BA5339" i="5" s="1"/>
  <c r="AR1345" i="5"/>
  <c r="BA5343" i="5" s="1"/>
  <c r="AR1349" i="5"/>
  <c r="BA5347" i="5" s="1"/>
  <c r="AR1353" i="5"/>
  <c r="BA5351" i="5" s="1"/>
  <c r="AR1357" i="5"/>
  <c r="BA5355" i="5" s="1"/>
  <c r="BB5355" i="5" s="1"/>
  <c r="AR1361" i="5"/>
  <c r="BA5359" i="5" s="1"/>
  <c r="AR1365" i="5"/>
  <c r="BA5363" i="5" s="1"/>
  <c r="AR1369" i="5"/>
  <c r="BA5367" i="5" s="1"/>
  <c r="AR1373" i="5"/>
  <c r="BA5371" i="5" s="1"/>
  <c r="AS1376" i="5"/>
  <c r="AS1379" i="5"/>
  <c r="AR1389" i="5"/>
  <c r="BA5387" i="5" s="1"/>
  <c r="AR1391" i="5"/>
  <c r="BA5389" i="5" s="1"/>
  <c r="AR1393" i="5"/>
  <c r="BA5391" i="5" s="1"/>
  <c r="AR1395" i="5"/>
  <c r="BA5393" i="5" s="1"/>
  <c r="AR1397" i="5"/>
  <c r="BA5395" i="5" s="1"/>
  <c r="AR1399" i="5"/>
  <c r="BA5397" i="5" s="1"/>
  <c r="AR1401" i="5"/>
  <c r="BA5399" i="5" s="1"/>
  <c r="AR1403" i="5"/>
  <c r="BA5401" i="5" s="1"/>
  <c r="AR1405" i="5"/>
  <c r="BA5403" i="5" s="1"/>
  <c r="AR1407" i="5"/>
  <c r="BA5405" i="5" s="1"/>
  <c r="AR1409" i="5"/>
  <c r="BA5407" i="5" s="1"/>
  <c r="AS1382" i="5"/>
  <c r="AS1373" i="5"/>
  <c r="AR1383" i="5"/>
  <c r="BA5381" i="5" s="1"/>
  <c r="AS1386" i="5"/>
  <c r="AS1389" i="5"/>
  <c r="AS1391" i="5"/>
  <c r="AS1393" i="5"/>
  <c r="AS1395" i="5"/>
  <c r="AS1397" i="5"/>
  <c r="AS1399" i="5"/>
  <c r="AS1401" i="5"/>
  <c r="AS1403" i="5"/>
  <c r="AS1405" i="5"/>
  <c r="AS1407" i="5"/>
  <c r="AS1409" i="5"/>
  <c r="AS1222" i="5"/>
  <c r="AS1226" i="5"/>
  <c r="AS1230" i="5"/>
  <c r="AS1234" i="5"/>
  <c r="AS1238" i="5"/>
  <c r="AS1242" i="5"/>
  <c r="AS1246" i="5"/>
  <c r="AS1250" i="5"/>
  <c r="AS1254" i="5"/>
  <c r="AS1258" i="5"/>
  <c r="AS1262" i="5"/>
  <c r="AS1266" i="5"/>
  <c r="AS1270" i="5"/>
  <c r="AS1274" i="5"/>
  <c r="AS1278" i="5"/>
  <c r="AS1282" i="5"/>
  <c r="AS1286" i="5"/>
  <c r="AS1290" i="5"/>
  <c r="AS1294" i="5"/>
  <c r="AS1298" i="5"/>
  <c r="AS1302" i="5"/>
  <c r="AS1306" i="5"/>
  <c r="AS1310" i="5"/>
  <c r="AS1314" i="5"/>
  <c r="AS1318" i="5"/>
  <c r="AS1322" i="5"/>
  <c r="AS1326" i="5"/>
  <c r="AS1330" i="5"/>
  <c r="AS1334" i="5"/>
  <c r="AS1338" i="5"/>
  <c r="AS1342" i="5"/>
  <c r="AS1346" i="5"/>
  <c r="AS1350" i="5"/>
  <c r="AS1354" i="5"/>
  <c r="AS1358" i="5"/>
  <c r="AS1362" i="5"/>
  <c r="AS1366" i="5"/>
  <c r="AS1370" i="5"/>
  <c r="AR1377" i="5"/>
  <c r="BA5375" i="5" s="1"/>
  <c r="AS1380" i="5"/>
  <c r="AS1383" i="5"/>
  <c r="AS1374" i="5"/>
  <c r="AS1377" i="5"/>
  <c r="AR1387" i="5"/>
  <c r="BA5385" i="5" s="1"/>
  <c r="AR1223" i="5"/>
  <c r="BA5221" i="5" s="1"/>
  <c r="BB5221" i="5" s="1"/>
  <c r="AR1227" i="5"/>
  <c r="BA5225" i="5" s="1"/>
  <c r="AR1231" i="5"/>
  <c r="BA5229" i="5" s="1"/>
  <c r="AR1235" i="5"/>
  <c r="BA5233" i="5" s="1"/>
  <c r="AR1239" i="5"/>
  <c r="BA5237" i="5" s="1"/>
  <c r="AR1243" i="5"/>
  <c r="BA5241" i="5" s="1"/>
  <c r="AR1247" i="5"/>
  <c r="BA5245" i="5" s="1"/>
  <c r="AR1251" i="5"/>
  <c r="BA5249" i="5" s="1"/>
  <c r="AR1255" i="5"/>
  <c r="BA5253" i="5" s="1"/>
  <c r="BB5253" i="5" s="1"/>
  <c r="AR1259" i="5"/>
  <c r="BA5257" i="5" s="1"/>
  <c r="AR1263" i="5"/>
  <c r="BA5261" i="5" s="1"/>
  <c r="AR1267" i="5"/>
  <c r="BA5265" i="5" s="1"/>
  <c r="AR1271" i="5"/>
  <c r="BA5269" i="5" s="1"/>
  <c r="AR1275" i="5"/>
  <c r="BA5273" i="5" s="1"/>
  <c r="AR1279" i="5"/>
  <c r="BA5277" i="5" s="1"/>
  <c r="AR1283" i="5"/>
  <c r="BA5281" i="5" s="1"/>
  <c r="AR1287" i="5"/>
  <c r="BA5285" i="5" s="1"/>
  <c r="BB5285" i="5" s="1"/>
  <c r="AR1291" i="5"/>
  <c r="BA5289" i="5" s="1"/>
  <c r="AR1295" i="5"/>
  <c r="BA5293" i="5" s="1"/>
  <c r="AR1299" i="5"/>
  <c r="BA5297" i="5" s="1"/>
  <c r="AR1303" i="5"/>
  <c r="BA5301" i="5" s="1"/>
  <c r="AR1307" i="5"/>
  <c r="BA5305" i="5" s="1"/>
  <c r="AR1311" i="5"/>
  <c r="BA5309" i="5" s="1"/>
  <c r="AR1315" i="5"/>
  <c r="BA5313" i="5" s="1"/>
  <c r="AR1319" i="5"/>
  <c r="BA5317" i="5" s="1"/>
  <c r="BB5317" i="5" s="1"/>
  <c r="AR1323" i="5"/>
  <c r="BA5321" i="5" s="1"/>
  <c r="AR1327" i="5"/>
  <c r="BA5325" i="5" s="1"/>
  <c r="AR1331" i="5"/>
  <c r="BA5329" i="5" s="1"/>
  <c r="AR1335" i="5"/>
  <c r="BA5333" i="5" s="1"/>
  <c r="AR1339" i="5"/>
  <c r="BA5337" i="5" s="1"/>
  <c r="AR1343" i="5"/>
  <c r="BA5341" i="5" s="1"/>
  <c r="AR1347" i="5"/>
  <c r="BA5345" i="5" s="1"/>
  <c r="AR1351" i="5"/>
  <c r="BA5349" i="5" s="1"/>
  <c r="BB5349" i="5" s="1"/>
  <c r="AR1355" i="5"/>
  <c r="BA5353" i="5" s="1"/>
  <c r="AR1359" i="5"/>
  <c r="BA5357" i="5" s="1"/>
  <c r="AR1363" i="5"/>
  <c r="BA5361" i="5" s="1"/>
  <c r="AR1367" i="5"/>
  <c r="BA5365" i="5" s="1"/>
  <c r="AR1371" i="5"/>
  <c r="BA5369" i="5" s="1"/>
  <c r="AR1381" i="5"/>
  <c r="BA5379" i="5" s="1"/>
  <c r="AS1384" i="5"/>
  <c r="AS1387" i="5"/>
  <c r="AR1390" i="5"/>
  <c r="BA5388" i="5" s="1"/>
  <c r="AR1392" i="5"/>
  <c r="BA5390" i="5" s="1"/>
  <c r="AR1394" i="5"/>
  <c r="BA5392" i="5" s="1"/>
  <c r="AR1396" i="5"/>
  <c r="BA5394" i="5" s="1"/>
  <c r="AR1398" i="5"/>
  <c r="BA5396" i="5" s="1"/>
  <c r="AR1400" i="5"/>
  <c r="BA5398" i="5" s="1"/>
  <c r="AR1402" i="5"/>
  <c r="BA5400" i="5" s="1"/>
  <c r="AR1404" i="5"/>
  <c r="BA5402" i="5" s="1"/>
  <c r="AR1406" i="5"/>
  <c r="BA5404" i="5" s="1"/>
  <c r="AR1408" i="5"/>
  <c r="BA5406" i="5" s="1"/>
  <c r="AR1410" i="5"/>
  <c r="BA5408" i="5" s="1"/>
  <c r="AR1375" i="5"/>
  <c r="BA5373" i="5" s="1"/>
  <c r="AS1378" i="5"/>
  <c r="AS1381" i="5"/>
  <c r="AS1390" i="5"/>
  <c r="AS1392" i="5"/>
  <c r="AS1394" i="5"/>
  <c r="AS1396" i="5"/>
  <c r="AS1398" i="5"/>
  <c r="AS1400" i="5"/>
  <c r="AS1402" i="5"/>
  <c r="AS1404" i="5"/>
  <c r="AS1406" i="5"/>
  <c r="AS1408" i="5"/>
  <c r="AS1410" i="5"/>
  <c r="AS1224" i="5"/>
  <c r="AS1228" i="5"/>
  <c r="AS1232" i="5"/>
  <c r="AS1236" i="5"/>
  <c r="AS1240" i="5"/>
  <c r="AS1244" i="5"/>
  <c r="AS1248" i="5"/>
  <c r="AS1252" i="5"/>
  <c r="AS1256" i="5"/>
  <c r="AS1260" i="5"/>
  <c r="AS1264" i="5"/>
  <c r="AS1268" i="5"/>
  <c r="AS1272" i="5"/>
  <c r="AS1276" i="5"/>
  <c r="AS1280" i="5"/>
  <c r="AS1284" i="5"/>
  <c r="AS1288" i="5"/>
  <c r="AS1292" i="5"/>
  <c r="AS1296" i="5"/>
  <c r="AS1300" i="5"/>
  <c r="AS1304" i="5"/>
  <c r="AS1308" i="5"/>
  <c r="AS1312" i="5"/>
  <c r="AS1316" i="5"/>
  <c r="AS1320" i="5"/>
  <c r="AS1324" i="5"/>
  <c r="AS1328" i="5"/>
  <c r="AS1332" i="5"/>
  <c r="AS1336" i="5"/>
  <c r="AS1340" i="5"/>
  <c r="AS1344" i="5"/>
  <c r="AS1348" i="5"/>
  <c r="AS1352" i="5"/>
  <c r="AS1356" i="5"/>
  <c r="AS1360" i="5"/>
  <c r="AS1364" i="5"/>
  <c r="AS1368" i="5"/>
  <c r="AS1372" i="5"/>
  <c r="AS1375" i="5"/>
  <c r="AR1385" i="5"/>
  <c r="BA5383" i="5" s="1"/>
  <c r="AS1388" i="5"/>
  <c r="AR1379" i="5"/>
  <c r="BA5377" i="5" s="1"/>
  <c r="AS1385" i="5"/>
  <c r="AU4" i="5"/>
  <c r="BD4002" i="5" s="1"/>
  <c r="AU6" i="5"/>
  <c r="BD4004" i="5" s="1"/>
  <c r="AU8" i="5"/>
  <c r="BD4006" i="5" s="1"/>
  <c r="AU10" i="5"/>
  <c r="BD4008" i="5" s="1"/>
  <c r="AU12" i="5"/>
  <c r="BD4010" i="5" s="1"/>
  <c r="AU14" i="5"/>
  <c r="BD4012" i="5" s="1"/>
  <c r="AU16" i="5"/>
  <c r="BD4014" i="5" s="1"/>
  <c r="AU18" i="5"/>
  <c r="BD4016" i="5" s="1"/>
  <c r="AU20" i="5"/>
  <c r="BD4018" i="5" s="1"/>
  <c r="AU22" i="5"/>
  <c r="BD4020" i="5" s="1"/>
  <c r="AU24" i="5"/>
  <c r="BD4022" i="5" s="1"/>
  <c r="AU26" i="5"/>
  <c r="BD4024" i="5" s="1"/>
  <c r="AU28" i="5"/>
  <c r="BD4026" i="5" s="1"/>
  <c r="AV4" i="5"/>
  <c r="AV6" i="5"/>
  <c r="AV8" i="5"/>
  <c r="AV10" i="5"/>
  <c r="AV12" i="5"/>
  <c r="AV14" i="5"/>
  <c r="AV16" i="5"/>
  <c r="AV18" i="5"/>
  <c r="AV20" i="5"/>
  <c r="AV22" i="5"/>
  <c r="AV24" i="5"/>
  <c r="AV26" i="5"/>
  <c r="AV28" i="5"/>
  <c r="AV30" i="5"/>
  <c r="AV32" i="5"/>
  <c r="AV34" i="5"/>
  <c r="AV36" i="5"/>
  <c r="AV38" i="5"/>
  <c r="AV40" i="5"/>
  <c r="AV42" i="5"/>
  <c r="AV44" i="5"/>
  <c r="AV46" i="5"/>
  <c r="AV48" i="5"/>
  <c r="AV50" i="5"/>
  <c r="AV52" i="5"/>
  <c r="AV54" i="5"/>
  <c r="AV56" i="5"/>
  <c r="AV58" i="5"/>
  <c r="AV60" i="5"/>
  <c r="AV62" i="5"/>
  <c r="AV64" i="5"/>
  <c r="AV66" i="5"/>
  <c r="AV68" i="5"/>
  <c r="AV70" i="5"/>
  <c r="AV72" i="5"/>
  <c r="AV74" i="5"/>
  <c r="AV76" i="5"/>
  <c r="AV78" i="5"/>
  <c r="AV80" i="5"/>
  <c r="AV82" i="5"/>
  <c r="AV84" i="5"/>
  <c r="AV86" i="5"/>
  <c r="AV88" i="5"/>
  <c r="AV90" i="5"/>
  <c r="AV92" i="5"/>
  <c r="AV94" i="5"/>
  <c r="AV96" i="5"/>
  <c r="AV98" i="5"/>
  <c r="AV100" i="5"/>
  <c r="AV102" i="5"/>
  <c r="AV104" i="5"/>
  <c r="AV106" i="5"/>
  <c r="AV108" i="5"/>
  <c r="AV110" i="5"/>
  <c r="AV112" i="5"/>
  <c r="AV114" i="5"/>
  <c r="AV116" i="5"/>
  <c r="AV118" i="5"/>
  <c r="AV120" i="5"/>
  <c r="AV122" i="5"/>
  <c r="AV124" i="5"/>
  <c r="AV126" i="5"/>
  <c r="AV128" i="5"/>
  <c r="AV130" i="5"/>
  <c r="AU5" i="5"/>
  <c r="BD4003" i="5" s="1"/>
  <c r="AV5" i="5"/>
  <c r="AV7" i="5"/>
  <c r="AV9" i="5"/>
  <c r="AV11" i="5"/>
  <c r="AV13" i="5"/>
  <c r="AV15" i="5"/>
  <c r="AV17" i="5"/>
  <c r="AV19" i="5"/>
  <c r="AV21" i="5"/>
  <c r="AV23" i="5"/>
  <c r="AV25" i="5"/>
  <c r="AV27" i="5"/>
  <c r="AV29" i="5"/>
  <c r="AV31" i="5"/>
  <c r="AV33" i="5"/>
  <c r="AV35" i="5"/>
  <c r="AV37" i="5"/>
  <c r="AV39" i="5"/>
  <c r="AV41" i="5"/>
  <c r="AV43" i="5"/>
  <c r="AV45" i="5"/>
  <c r="AV47" i="5"/>
  <c r="AV49" i="5"/>
  <c r="AV51" i="5"/>
  <c r="AV53" i="5"/>
  <c r="AV55" i="5"/>
  <c r="AV57" i="5"/>
  <c r="AV59" i="5"/>
  <c r="AV61" i="5"/>
  <c r="AV63" i="5"/>
  <c r="AV65" i="5"/>
  <c r="AV67" i="5"/>
  <c r="AV69" i="5"/>
  <c r="AV71" i="5"/>
  <c r="AV73" i="5"/>
  <c r="AV75" i="5"/>
  <c r="AV77" i="5"/>
  <c r="AV79" i="5"/>
  <c r="AV81" i="5"/>
  <c r="AV83" i="5"/>
  <c r="AV85" i="5"/>
  <c r="AV87" i="5"/>
  <c r="AV89" i="5"/>
  <c r="AV91" i="5"/>
  <c r="AV93" i="5"/>
  <c r="AV95" i="5"/>
  <c r="AV97" i="5"/>
  <c r="AV99" i="5"/>
  <c r="AV101" i="5"/>
  <c r="AV103" i="5"/>
  <c r="AV105" i="5"/>
  <c r="AV107" i="5"/>
  <c r="AV109" i="5"/>
  <c r="AV111" i="5"/>
  <c r="AV113" i="5"/>
  <c r="AV115" i="5"/>
  <c r="AV117" i="5"/>
  <c r="AV119" i="5"/>
  <c r="AV121" i="5"/>
  <c r="AV123" i="5"/>
  <c r="AV125" i="5"/>
  <c r="AU17" i="5"/>
  <c r="BD4015" i="5" s="1"/>
  <c r="AU32" i="5"/>
  <c r="BD4030" i="5" s="1"/>
  <c r="AU36" i="5"/>
  <c r="BD4034" i="5" s="1"/>
  <c r="BE4034" i="5" s="1"/>
  <c r="AU40" i="5"/>
  <c r="BD4038" i="5" s="1"/>
  <c r="AU44" i="5"/>
  <c r="BD4042" i="5" s="1"/>
  <c r="AU48" i="5"/>
  <c r="BD4046" i="5" s="1"/>
  <c r="AU52" i="5"/>
  <c r="BD4050" i="5" s="1"/>
  <c r="AU56" i="5"/>
  <c r="BD4054" i="5" s="1"/>
  <c r="AU60" i="5"/>
  <c r="BD4058" i="5" s="1"/>
  <c r="AU64" i="5"/>
  <c r="BD4062" i="5" s="1"/>
  <c r="AU68" i="5"/>
  <c r="BD4066" i="5" s="1"/>
  <c r="BE4066" i="5" s="1"/>
  <c r="AU72" i="5"/>
  <c r="BD4070" i="5" s="1"/>
  <c r="AU76" i="5"/>
  <c r="BD4074" i="5" s="1"/>
  <c r="AU80" i="5"/>
  <c r="BD4078" i="5" s="1"/>
  <c r="AU84" i="5"/>
  <c r="BD4082" i="5" s="1"/>
  <c r="AU88" i="5"/>
  <c r="BD4086" i="5" s="1"/>
  <c r="AU92" i="5"/>
  <c r="BD4090" i="5" s="1"/>
  <c r="AU96" i="5"/>
  <c r="BD4094" i="5" s="1"/>
  <c r="AU100" i="5"/>
  <c r="BD4098" i="5" s="1"/>
  <c r="BE4098" i="5" s="1"/>
  <c r="AU104" i="5"/>
  <c r="BD4102" i="5" s="1"/>
  <c r="AU108" i="5"/>
  <c r="BD4106" i="5" s="1"/>
  <c r="AU112" i="5"/>
  <c r="BD4110" i="5" s="1"/>
  <c r="AU116" i="5"/>
  <c r="BD4114" i="5" s="1"/>
  <c r="AU120" i="5"/>
  <c r="BD4118" i="5" s="1"/>
  <c r="AU124" i="5"/>
  <c r="BD4122" i="5" s="1"/>
  <c r="AU127" i="5"/>
  <c r="BD4125" i="5" s="1"/>
  <c r="AV132" i="5"/>
  <c r="AU139" i="5"/>
  <c r="BD4137" i="5" s="1"/>
  <c r="AV141" i="5"/>
  <c r="AU146" i="5"/>
  <c r="BD4144" i="5" s="1"/>
  <c r="AV148" i="5"/>
  <c r="AU155" i="5"/>
  <c r="BD4153" i="5" s="1"/>
  <c r="AV157" i="5"/>
  <c r="AU162" i="5"/>
  <c r="BD4160" i="5" s="1"/>
  <c r="AV164" i="5"/>
  <c r="AU171" i="5"/>
  <c r="BD4169" i="5" s="1"/>
  <c r="AV173" i="5"/>
  <c r="AV175" i="5"/>
  <c r="AV177" i="5"/>
  <c r="AV179" i="5"/>
  <c r="AV181" i="5"/>
  <c r="AV183" i="5"/>
  <c r="AV185" i="5"/>
  <c r="AV187" i="5"/>
  <c r="AV189" i="5"/>
  <c r="AV191" i="5"/>
  <c r="AV193" i="5"/>
  <c r="AV195" i="5"/>
  <c r="AV197" i="5"/>
  <c r="AV199" i="5"/>
  <c r="AV201" i="5"/>
  <c r="AV203" i="5"/>
  <c r="AV205" i="5"/>
  <c r="AV207" i="5"/>
  <c r="AV209" i="5"/>
  <c r="AV211" i="5"/>
  <c r="AV213" i="5"/>
  <c r="AV215" i="5"/>
  <c r="AV217" i="5"/>
  <c r="AV219" i="5"/>
  <c r="AV221" i="5"/>
  <c r="AU7" i="5"/>
  <c r="BD4005" i="5" s="1"/>
  <c r="AU23" i="5"/>
  <c r="BD4021" i="5" s="1"/>
  <c r="AV127" i="5"/>
  <c r="AU130" i="5"/>
  <c r="BD4128" i="5" s="1"/>
  <c r="AU137" i="5"/>
  <c r="BD4135" i="5" s="1"/>
  <c r="AV139" i="5"/>
  <c r="AU144" i="5"/>
  <c r="BD4142" i="5" s="1"/>
  <c r="AV146" i="5"/>
  <c r="AU153" i="5"/>
  <c r="BD4151" i="5" s="1"/>
  <c r="AV155" i="5"/>
  <c r="AU160" i="5"/>
  <c r="BD4158" i="5" s="1"/>
  <c r="AV162" i="5"/>
  <c r="AU169" i="5"/>
  <c r="BD4167" i="5" s="1"/>
  <c r="AV171" i="5"/>
  <c r="AU13" i="5"/>
  <c r="BD4011" i="5" s="1"/>
  <c r="AU29" i="5"/>
  <c r="BD4027" i="5" s="1"/>
  <c r="AU33" i="5"/>
  <c r="BD4031" i="5" s="1"/>
  <c r="AU37" i="5"/>
  <c r="BD4035" i="5" s="1"/>
  <c r="AU41" i="5"/>
  <c r="BD4039" i="5" s="1"/>
  <c r="AU45" i="5"/>
  <c r="BD4043" i="5" s="1"/>
  <c r="AU49" i="5"/>
  <c r="BD4047" i="5" s="1"/>
  <c r="BE4047" i="5" s="1"/>
  <c r="AU53" i="5"/>
  <c r="BD4051" i="5" s="1"/>
  <c r="AU57" i="5"/>
  <c r="BD4055" i="5" s="1"/>
  <c r="AU61" i="5"/>
  <c r="BD4059" i="5" s="1"/>
  <c r="AU65" i="5"/>
  <c r="BD4063" i="5" s="1"/>
  <c r="AU69" i="5"/>
  <c r="BD4067" i="5" s="1"/>
  <c r="AU73" i="5"/>
  <c r="BD4071" i="5" s="1"/>
  <c r="AU77" i="5"/>
  <c r="BD4075" i="5" s="1"/>
  <c r="AU81" i="5"/>
  <c r="BD4079" i="5" s="1"/>
  <c r="BE4079" i="5" s="1"/>
  <c r="AU85" i="5"/>
  <c r="BD4083" i="5" s="1"/>
  <c r="AU89" i="5"/>
  <c r="BD4087" i="5" s="1"/>
  <c r="AU93" i="5"/>
  <c r="BD4091" i="5" s="1"/>
  <c r="AU97" i="5"/>
  <c r="BD4095" i="5" s="1"/>
  <c r="AU101" i="5"/>
  <c r="BD4099" i="5" s="1"/>
  <c r="AU105" i="5"/>
  <c r="BD4103" i="5" s="1"/>
  <c r="AU109" i="5"/>
  <c r="BD4107" i="5" s="1"/>
  <c r="AU113" i="5"/>
  <c r="BD4111" i="5" s="1"/>
  <c r="BE4111" i="5" s="1"/>
  <c r="AU117" i="5"/>
  <c r="BD4115" i="5" s="1"/>
  <c r="AU121" i="5"/>
  <c r="BD4119" i="5" s="1"/>
  <c r="AU135" i="5"/>
  <c r="BD4133" i="5" s="1"/>
  <c r="AV137" i="5"/>
  <c r="AU142" i="5"/>
  <c r="BD4140" i="5" s="1"/>
  <c r="AV144" i="5"/>
  <c r="AU151" i="5"/>
  <c r="BD4149" i="5" s="1"/>
  <c r="AV153" i="5"/>
  <c r="AU158" i="5"/>
  <c r="BD4156" i="5" s="1"/>
  <c r="AV160" i="5"/>
  <c r="AU167" i="5"/>
  <c r="BD4165" i="5" s="1"/>
  <c r="AV169" i="5"/>
  <c r="AU19" i="5"/>
  <c r="BD4017" i="5" s="1"/>
  <c r="AU125" i="5"/>
  <c r="BD4123" i="5" s="1"/>
  <c r="BE4123" i="5" s="1"/>
  <c r="AU128" i="5"/>
  <c r="BD4126" i="5" s="1"/>
  <c r="BE4126" i="5" s="1"/>
  <c r="AU133" i="5"/>
  <c r="BD4131" i="5" s="1"/>
  <c r="AV135" i="5"/>
  <c r="AU140" i="5"/>
  <c r="BD4138" i="5" s="1"/>
  <c r="AV142" i="5"/>
  <c r="AU149" i="5"/>
  <c r="BD4147" i="5" s="1"/>
  <c r="AV151" i="5"/>
  <c r="AU156" i="5"/>
  <c r="BD4154" i="5" s="1"/>
  <c r="AV158" i="5"/>
  <c r="AU165" i="5"/>
  <c r="BD4163" i="5" s="1"/>
  <c r="AV167" i="5"/>
  <c r="AU172" i="5"/>
  <c r="BD4170" i="5" s="1"/>
  <c r="AU174" i="5"/>
  <c r="BD4172" i="5" s="1"/>
  <c r="AU176" i="5"/>
  <c r="BD4174" i="5" s="1"/>
  <c r="AU178" i="5"/>
  <c r="BD4176" i="5" s="1"/>
  <c r="AU180" i="5"/>
  <c r="BD4178" i="5" s="1"/>
  <c r="AU182" i="5"/>
  <c r="BD4180" i="5" s="1"/>
  <c r="AU184" i="5"/>
  <c r="BD4182" i="5" s="1"/>
  <c r="AU186" i="5"/>
  <c r="BD4184" i="5" s="1"/>
  <c r="AU188" i="5"/>
  <c r="BD4186" i="5" s="1"/>
  <c r="AU190" i="5"/>
  <c r="BD4188" i="5" s="1"/>
  <c r="AU192" i="5"/>
  <c r="BD4190" i="5" s="1"/>
  <c r="AU194" i="5"/>
  <c r="BD4192" i="5" s="1"/>
  <c r="AU196" i="5"/>
  <c r="BD4194" i="5" s="1"/>
  <c r="AU198" i="5"/>
  <c r="BD4196" i="5" s="1"/>
  <c r="AU200" i="5"/>
  <c r="BD4198" i="5" s="1"/>
  <c r="AU202" i="5"/>
  <c r="BD4200" i="5" s="1"/>
  <c r="AU204" i="5"/>
  <c r="BD4202" i="5" s="1"/>
  <c r="AU206" i="5"/>
  <c r="BD4204" i="5" s="1"/>
  <c r="AU208" i="5"/>
  <c r="BD4206" i="5" s="1"/>
  <c r="AU210" i="5"/>
  <c r="BD4208" i="5" s="1"/>
  <c r="AU212" i="5"/>
  <c r="BD4210" i="5" s="1"/>
  <c r="AU214" i="5"/>
  <c r="BD4212" i="5" s="1"/>
  <c r="AU216" i="5"/>
  <c r="BD4214" i="5" s="1"/>
  <c r="AU218" i="5"/>
  <c r="BD4216" i="5" s="1"/>
  <c r="AU220" i="5"/>
  <c r="BD4218" i="5" s="1"/>
  <c r="AU222" i="5"/>
  <c r="BD4220" i="5" s="1"/>
  <c r="AU224" i="5"/>
  <c r="BD4222" i="5" s="1"/>
  <c r="AU226" i="5"/>
  <c r="BD4224" i="5" s="1"/>
  <c r="AU228" i="5"/>
  <c r="BD4226" i="5" s="1"/>
  <c r="AU9" i="5"/>
  <c r="BD4007" i="5" s="1"/>
  <c r="AU25" i="5"/>
  <c r="BD4023" i="5" s="1"/>
  <c r="AU30" i="5"/>
  <c r="BD4028" i="5" s="1"/>
  <c r="AU34" i="5"/>
  <c r="BD4032" i="5" s="1"/>
  <c r="AU38" i="5"/>
  <c r="BD4036" i="5" s="1"/>
  <c r="AU42" i="5"/>
  <c r="BD4040" i="5" s="1"/>
  <c r="BE4040" i="5" s="1"/>
  <c r="AU46" i="5"/>
  <c r="BD4044" i="5" s="1"/>
  <c r="AU50" i="5"/>
  <c r="BD4048" i="5" s="1"/>
  <c r="AU54" i="5"/>
  <c r="BD4052" i="5" s="1"/>
  <c r="AU58" i="5"/>
  <c r="BD4056" i="5" s="1"/>
  <c r="AU62" i="5"/>
  <c r="BD4060" i="5" s="1"/>
  <c r="AU66" i="5"/>
  <c r="BD4064" i="5" s="1"/>
  <c r="AU70" i="5"/>
  <c r="BD4068" i="5" s="1"/>
  <c r="AU74" i="5"/>
  <c r="BD4072" i="5" s="1"/>
  <c r="BE4072" i="5" s="1"/>
  <c r="AU78" i="5"/>
  <c r="BD4076" i="5" s="1"/>
  <c r="AU82" i="5"/>
  <c r="BD4080" i="5" s="1"/>
  <c r="AU15" i="5"/>
  <c r="BD4013" i="5" s="1"/>
  <c r="BE4013" i="5" s="1"/>
  <c r="AU126" i="5"/>
  <c r="BD4124" i="5" s="1"/>
  <c r="AV131" i="5"/>
  <c r="AU136" i="5"/>
  <c r="BD4134" i="5" s="1"/>
  <c r="AV138" i="5"/>
  <c r="AU145" i="5"/>
  <c r="BD4143" i="5" s="1"/>
  <c r="AV147" i="5"/>
  <c r="AU152" i="5"/>
  <c r="BD4150" i="5" s="1"/>
  <c r="AV154" i="5"/>
  <c r="AU161" i="5"/>
  <c r="BD4159" i="5" s="1"/>
  <c r="AV163" i="5"/>
  <c r="AU168" i="5"/>
  <c r="BD4166" i="5" s="1"/>
  <c r="AV170" i="5"/>
  <c r="AU21" i="5"/>
  <c r="BD4019" i="5" s="1"/>
  <c r="AU31" i="5"/>
  <c r="BD4029" i="5" s="1"/>
  <c r="AU35" i="5"/>
  <c r="BD4033" i="5" s="1"/>
  <c r="AU39" i="5"/>
  <c r="BD4037" i="5" s="1"/>
  <c r="AU43" i="5"/>
  <c r="BD4041" i="5" s="1"/>
  <c r="AU47" i="5"/>
  <c r="BD4045" i="5" s="1"/>
  <c r="AU51" i="5"/>
  <c r="BD4049" i="5" s="1"/>
  <c r="AU55" i="5"/>
  <c r="BD4053" i="5" s="1"/>
  <c r="BE4053" i="5" s="1"/>
  <c r="AU59" i="5"/>
  <c r="BD4057" i="5" s="1"/>
  <c r="AU63" i="5"/>
  <c r="BD4061" i="5" s="1"/>
  <c r="AU67" i="5"/>
  <c r="BD4065" i="5" s="1"/>
  <c r="AU71" i="5"/>
  <c r="BD4069" i="5" s="1"/>
  <c r="AU75" i="5"/>
  <c r="BD4073" i="5" s="1"/>
  <c r="AU11" i="5"/>
  <c r="BD4009" i="5" s="1"/>
  <c r="AU79" i="5"/>
  <c r="BD4077" i="5" s="1"/>
  <c r="AU91" i="5"/>
  <c r="BD4089" i="5" s="1"/>
  <c r="AU102" i="5"/>
  <c r="BD4100" i="5" s="1"/>
  <c r="AU123" i="5"/>
  <c r="BD4121" i="5" s="1"/>
  <c r="BE4121" i="5" s="1"/>
  <c r="AU131" i="5"/>
  <c r="BD4129" i="5" s="1"/>
  <c r="AU143" i="5"/>
  <c r="BD4141" i="5" s="1"/>
  <c r="AV149" i="5"/>
  <c r="AV161" i="5"/>
  <c r="AU173" i="5"/>
  <c r="BD4171" i="5" s="1"/>
  <c r="AV184" i="5"/>
  <c r="AU189" i="5"/>
  <c r="BD4187" i="5" s="1"/>
  <c r="AV200" i="5"/>
  <c r="AU205" i="5"/>
  <c r="BD4203" i="5" s="1"/>
  <c r="AV216" i="5"/>
  <c r="AU227" i="5"/>
  <c r="BD4225" i="5" s="1"/>
  <c r="AU232" i="5"/>
  <c r="BD4230" i="5" s="1"/>
  <c r="AV234" i="5"/>
  <c r="AU241" i="5"/>
  <c r="BD4239" i="5" s="1"/>
  <c r="AV243" i="5"/>
  <c r="AU103" i="5"/>
  <c r="BD4101" i="5" s="1"/>
  <c r="AU114" i="5"/>
  <c r="BD4112" i="5" s="1"/>
  <c r="AU138" i="5"/>
  <c r="BD4136" i="5" s="1"/>
  <c r="AV143" i="5"/>
  <c r="AU150" i="5"/>
  <c r="BD4148" i="5" s="1"/>
  <c r="AV156" i="5"/>
  <c r="AV168" i="5"/>
  <c r="AV174" i="5"/>
  <c r="AU179" i="5"/>
  <c r="BD4177" i="5" s="1"/>
  <c r="AV190" i="5"/>
  <c r="AU195" i="5"/>
  <c r="BD4193" i="5" s="1"/>
  <c r="AV206" i="5"/>
  <c r="AU211" i="5"/>
  <c r="BD4209" i="5" s="1"/>
  <c r="AU221" i="5"/>
  <c r="BD4219" i="5" s="1"/>
  <c r="AV227" i="5"/>
  <c r="AU230" i="5"/>
  <c r="BD4228" i="5" s="1"/>
  <c r="AV232" i="5"/>
  <c r="AU239" i="5"/>
  <c r="BD4237" i="5" s="1"/>
  <c r="AV241" i="5"/>
  <c r="AU83" i="5"/>
  <c r="BD4081" i="5" s="1"/>
  <c r="AU94" i="5"/>
  <c r="BD4092" i="5" s="1"/>
  <c r="AU115" i="5"/>
  <c r="BD4113" i="5" s="1"/>
  <c r="AU132" i="5"/>
  <c r="BD4130" i="5" s="1"/>
  <c r="AV150" i="5"/>
  <c r="AU163" i="5"/>
  <c r="BD4161" i="5" s="1"/>
  <c r="AV180" i="5"/>
  <c r="AU185" i="5"/>
  <c r="BD4183" i="5" s="1"/>
  <c r="AV196" i="5"/>
  <c r="AU201" i="5"/>
  <c r="BD4199" i="5" s="1"/>
  <c r="BE4199" i="5" s="1"/>
  <c r="AV212" i="5"/>
  <c r="AU217" i="5"/>
  <c r="BD4215" i="5" s="1"/>
  <c r="AV222" i="5"/>
  <c r="AU225" i="5"/>
  <c r="BD4223" i="5" s="1"/>
  <c r="AV230" i="5"/>
  <c r="AU237" i="5"/>
  <c r="BD4235" i="5" s="1"/>
  <c r="AV239" i="5"/>
  <c r="AU244" i="5"/>
  <c r="BD4242" i="5" s="1"/>
  <c r="AU246" i="5"/>
  <c r="BD4244" i="5" s="1"/>
  <c r="AU248" i="5"/>
  <c r="BD4246" i="5" s="1"/>
  <c r="AU250" i="5"/>
  <c r="BD4248" i="5" s="1"/>
  <c r="AU252" i="5"/>
  <c r="BD4250" i="5" s="1"/>
  <c r="AU254" i="5"/>
  <c r="BD4252" i="5" s="1"/>
  <c r="AU256" i="5"/>
  <c r="BD4254" i="5" s="1"/>
  <c r="AU258" i="5"/>
  <c r="BD4256" i="5" s="1"/>
  <c r="AU260" i="5"/>
  <c r="BD4258" i="5" s="1"/>
  <c r="AU262" i="5"/>
  <c r="BD4260" i="5" s="1"/>
  <c r="AU264" i="5"/>
  <c r="BD4262" i="5" s="1"/>
  <c r="AU266" i="5"/>
  <c r="BD4264" i="5" s="1"/>
  <c r="AU268" i="5"/>
  <c r="BD4266" i="5" s="1"/>
  <c r="AU270" i="5"/>
  <c r="BD4268" i="5" s="1"/>
  <c r="AU272" i="5"/>
  <c r="BD4270" i="5" s="1"/>
  <c r="AU274" i="5"/>
  <c r="BD4272" i="5" s="1"/>
  <c r="AU276" i="5"/>
  <c r="BD4274" i="5" s="1"/>
  <c r="AU278" i="5"/>
  <c r="BD4276" i="5" s="1"/>
  <c r="AU280" i="5"/>
  <c r="BD4278" i="5" s="1"/>
  <c r="AU282" i="5"/>
  <c r="BD4280" i="5" s="1"/>
  <c r="AU284" i="5"/>
  <c r="BD4282" i="5" s="1"/>
  <c r="AU286" i="5"/>
  <c r="BD4284" i="5" s="1"/>
  <c r="AU288" i="5"/>
  <c r="BD4286" i="5" s="1"/>
  <c r="AU290" i="5"/>
  <c r="BD4288" i="5" s="1"/>
  <c r="AU292" i="5"/>
  <c r="BD4290" i="5" s="1"/>
  <c r="AU294" i="5"/>
  <c r="BD4292" i="5" s="1"/>
  <c r="AU296" i="5"/>
  <c r="BD4294" i="5" s="1"/>
  <c r="AU298" i="5"/>
  <c r="BD4296" i="5" s="1"/>
  <c r="AU300" i="5"/>
  <c r="BD4298" i="5" s="1"/>
  <c r="AU27" i="5"/>
  <c r="BD4025" i="5" s="1"/>
  <c r="AU95" i="5"/>
  <c r="BD4093" i="5" s="1"/>
  <c r="BE4093" i="5" s="1"/>
  <c r="AU106" i="5"/>
  <c r="BD4104" i="5" s="1"/>
  <c r="AV133" i="5"/>
  <c r="AV145" i="5"/>
  <c r="AU157" i="5"/>
  <c r="BD4155" i="5" s="1"/>
  <c r="AU170" i="5"/>
  <c r="BD4168" i="5" s="1"/>
  <c r="AU175" i="5"/>
  <c r="BD4173" i="5" s="1"/>
  <c r="AV186" i="5"/>
  <c r="AU191" i="5"/>
  <c r="BD4189" i="5" s="1"/>
  <c r="AV202" i="5"/>
  <c r="AU207" i="5"/>
  <c r="BD4205" i="5" s="1"/>
  <c r="AV218" i="5"/>
  <c r="AV225" i="5"/>
  <c r="AV228" i="5"/>
  <c r="AU235" i="5"/>
  <c r="BD4233" i="5" s="1"/>
  <c r="AV237" i="5"/>
  <c r="AU242" i="5"/>
  <c r="BD4240" i="5" s="1"/>
  <c r="AV244" i="5"/>
  <c r="AV246" i="5"/>
  <c r="AV248" i="5"/>
  <c r="AV250" i="5"/>
  <c r="AV252" i="5"/>
  <c r="AV254" i="5"/>
  <c r="AV256" i="5"/>
  <c r="AV258" i="5"/>
  <c r="AV260" i="5"/>
  <c r="AV262" i="5"/>
  <c r="AV264" i="5"/>
  <c r="AV266" i="5"/>
  <c r="AV268" i="5"/>
  <c r="AV270" i="5"/>
  <c r="AV272" i="5"/>
  <c r="AV274" i="5"/>
  <c r="AV276" i="5"/>
  <c r="AV278" i="5"/>
  <c r="AV280" i="5"/>
  <c r="AV282" i="5"/>
  <c r="AV284" i="5"/>
  <c r="AV286" i="5"/>
  <c r="AV288" i="5"/>
  <c r="AV290" i="5"/>
  <c r="AV292" i="5"/>
  <c r="AV294" i="5"/>
  <c r="AV296" i="5"/>
  <c r="AV298" i="5"/>
  <c r="AV300" i="5"/>
  <c r="AV302" i="5"/>
  <c r="AV304" i="5"/>
  <c r="AV306" i="5"/>
  <c r="AV308" i="5"/>
  <c r="AV310" i="5"/>
  <c r="AV312" i="5"/>
  <c r="AV314" i="5"/>
  <c r="AV316" i="5"/>
  <c r="AV318" i="5"/>
  <c r="AV320" i="5"/>
  <c r="AV322" i="5"/>
  <c r="AV324" i="5"/>
  <c r="AV326" i="5"/>
  <c r="AV328" i="5"/>
  <c r="AV330" i="5"/>
  <c r="AV332" i="5"/>
  <c r="AV334" i="5"/>
  <c r="AV336" i="5"/>
  <c r="AV338" i="5"/>
  <c r="AV340" i="5"/>
  <c r="AV342" i="5"/>
  <c r="AV344" i="5"/>
  <c r="AV346" i="5"/>
  <c r="AV348" i="5"/>
  <c r="AU86" i="5"/>
  <c r="BD4084" i="5" s="1"/>
  <c r="AU107" i="5"/>
  <c r="BD4105" i="5" s="1"/>
  <c r="AU118" i="5"/>
  <c r="BD4116" i="5" s="1"/>
  <c r="AU134" i="5"/>
  <c r="BD4132" i="5" s="1"/>
  <c r="AV140" i="5"/>
  <c r="AV152" i="5"/>
  <c r="AU164" i="5"/>
  <c r="BD4162" i="5" s="1"/>
  <c r="AV176" i="5"/>
  <c r="AU181" i="5"/>
  <c r="BD4179" i="5" s="1"/>
  <c r="AV192" i="5"/>
  <c r="AU197" i="5"/>
  <c r="BD4195" i="5" s="1"/>
  <c r="BE4195" i="5" s="1"/>
  <c r="AV208" i="5"/>
  <c r="AU213" i="5"/>
  <c r="BD4211" i="5" s="1"/>
  <c r="AU233" i="5"/>
  <c r="BD4231" i="5" s="1"/>
  <c r="AV235" i="5"/>
  <c r="AU240" i="5"/>
  <c r="BD4238" i="5" s="1"/>
  <c r="AV242" i="5"/>
  <c r="AU87" i="5"/>
  <c r="BD4085" i="5" s="1"/>
  <c r="AU98" i="5"/>
  <c r="BD4096" i="5" s="1"/>
  <c r="AU119" i="5"/>
  <c r="BD4117" i="5" s="1"/>
  <c r="AV134" i="5"/>
  <c r="AU147" i="5"/>
  <c r="BD4145" i="5" s="1"/>
  <c r="AU159" i="5"/>
  <c r="BD4157" i="5" s="1"/>
  <c r="AV165" i="5"/>
  <c r="AV182" i="5"/>
  <c r="AU187" i="5"/>
  <c r="BD4185" i="5" s="1"/>
  <c r="AV198" i="5"/>
  <c r="AU203" i="5"/>
  <c r="BD4201" i="5" s="1"/>
  <c r="AV214" i="5"/>
  <c r="AU219" i="5"/>
  <c r="BD4217" i="5" s="1"/>
  <c r="BE4217" i="5" s="1"/>
  <c r="AU223" i="5"/>
  <c r="BD4221" i="5" s="1"/>
  <c r="AV226" i="5"/>
  <c r="AU231" i="5"/>
  <c r="BD4229" i="5" s="1"/>
  <c r="AV233" i="5"/>
  <c r="AU238" i="5"/>
  <c r="BD4236" i="5" s="1"/>
  <c r="AV240" i="5"/>
  <c r="AU110" i="5"/>
  <c r="BD4108" i="5" s="1"/>
  <c r="AU141" i="5"/>
  <c r="BD4139" i="5" s="1"/>
  <c r="AU166" i="5"/>
  <c r="BD4164" i="5" s="1"/>
  <c r="AV188" i="5"/>
  <c r="AU209" i="5"/>
  <c r="BD4207" i="5" s="1"/>
  <c r="BE4207" i="5" s="1"/>
  <c r="AU236" i="5"/>
  <c r="BD4234" i="5" s="1"/>
  <c r="AU245" i="5"/>
  <c r="BD4243" i="5" s="1"/>
  <c r="AU253" i="5"/>
  <c r="BD4251" i="5" s="1"/>
  <c r="AU261" i="5"/>
  <c r="BD4259" i="5" s="1"/>
  <c r="AU269" i="5"/>
  <c r="BD4267" i="5" s="1"/>
  <c r="AU277" i="5"/>
  <c r="BD4275" i="5" s="1"/>
  <c r="AU285" i="5"/>
  <c r="BD4283" i="5" s="1"/>
  <c r="AU293" i="5"/>
  <c r="BD4291" i="5" s="1"/>
  <c r="AU301" i="5"/>
  <c r="BD4299" i="5" s="1"/>
  <c r="AU305" i="5"/>
  <c r="BD4303" i="5" s="1"/>
  <c r="AV311" i="5"/>
  <c r="AU314" i="5"/>
  <c r="BD4312" i="5" s="1"/>
  <c r="AV317" i="5"/>
  <c r="AV325" i="5"/>
  <c r="AV333" i="5"/>
  <c r="AV341" i="5"/>
  <c r="AU111" i="5"/>
  <c r="BD4109" i="5" s="1"/>
  <c r="AV166" i="5"/>
  <c r="AV210" i="5"/>
  <c r="AV236" i="5"/>
  <c r="AV245" i="5"/>
  <c r="AV253" i="5"/>
  <c r="AV261" i="5"/>
  <c r="AV269" i="5"/>
  <c r="AV277" i="5"/>
  <c r="AV285" i="5"/>
  <c r="AV293" i="5"/>
  <c r="AV301" i="5"/>
  <c r="AV305" i="5"/>
  <c r="AU308" i="5"/>
  <c r="BD4306" i="5" s="1"/>
  <c r="AU315" i="5"/>
  <c r="BD4313" i="5" s="1"/>
  <c r="AU320" i="5"/>
  <c r="BD4318" i="5" s="1"/>
  <c r="AU323" i="5"/>
  <c r="BD4321" i="5" s="1"/>
  <c r="AU328" i="5"/>
  <c r="BD4326" i="5" s="1"/>
  <c r="AU331" i="5"/>
  <c r="BD4329" i="5" s="1"/>
  <c r="AU336" i="5"/>
  <c r="BD4334" i="5" s="1"/>
  <c r="AU339" i="5"/>
  <c r="BD4337" i="5" s="1"/>
  <c r="AU344" i="5"/>
  <c r="BD4342" i="5" s="1"/>
  <c r="AU349" i="5"/>
  <c r="BD4347" i="5" s="1"/>
  <c r="AU351" i="5"/>
  <c r="BD4349" i="5" s="1"/>
  <c r="AU353" i="5"/>
  <c r="BD4351" i="5" s="1"/>
  <c r="AU355" i="5"/>
  <c r="BD4353" i="5" s="1"/>
  <c r="AU357" i="5"/>
  <c r="BD4355" i="5" s="1"/>
  <c r="AU359" i="5"/>
  <c r="BD4357" i="5" s="1"/>
  <c r="AU361" i="5"/>
  <c r="BD4359" i="5" s="1"/>
  <c r="AU363" i="5"/>
  <c r="BD4361" i="5" s="1"/>
  <c r="AU365" i="5"/>
  <c r="BD4363" i="5" s="1"/>
  <c r="AU367" i="5"/>
  <c r="BD4365" i="5" s="1"/>
  <c r="AU369" i="5"/>
  <c r="BD4367" i="5" s="1"/>
  <c r="AU371" i="5"/>
  <c r="BD4369" i="5" s="1"/>
  <c r="AU373" i="5"/>
  <c r="BD4371" i="5" s="1"/>
  <c r="AU375" i="5"/>
  <c r="BD4373" i="5" s="1"/>
  <c r="AV172" i="5"/>
  <c r="AU193" i="5"/>
  <c r="BD4191" i="5" s="1"/>
  <c r="AU229" i="5"/>
  <c r="BD4227" i="5" s="1"/>
  <c r="AV238" i="5"/>
  <c r="AU247" i="5"/>
  <c r="BD4245" i="5" s="1"/>
  <c r="AU255" i="5"/>
  <c r="BD4253" i="5" s="1"/>
  <c r="AU263" i="5"/>
  <c r="BD4261" i="5" s="1"/>
  <c r="AU271" i="5"/>
  <c r="BD4269" i="5" s="1"/>
  <c r="AU279" i="5"/>
  <c r="BD4277" i="5" s="1"/>
  <c r="AU287" i="5"/>
  <c r="BD4285" i="5" s="1"/>
  <c r="AU295" i="5"/>
  <c r="BD4293" i="5" s="1"/>
  <c r="AU309" i="5"/>
  <c r="BD4307" i="5" s="1"/>
  <c r="AV315" i="5"/>
  <c r="AV323" i="5"/>
  <c r="AV331" i="5"/>
  <c r="AV339" i="5"/>
  <c r="AU347" i="5"/>
  <c r="BD4345" i="5" s="1"/>
  <c r="AV349" i="5"/>
  <c r="AV351" i="5"/>
  <c r="AV353" i="5"/>
  <c r="AV355" i="5"/>
  <c r="AV357" i="5"/>
  <c r="AV359" i="5"/>
  <c r="AV361" i="5"/>
  <c r="AV363" i="5"/>
  <c r="AV365" i="5"/>
  <c r="AV367" i="5"/>
  <c r="AV369" i="5"/>
  <c r="AV371" i="5"/>
  <c r="AV373" i="5"/>
  <c r="AV375" i="5"/>
  <c r="AV377" i="5"/>
  <c r="AV379" i="5"/>
  <c r="AV381" i="5"/>
  <c r="AV383" i="5"/>
  <c r="AV385" i="5"/>
  <c r="AV387" i="5"/>
  <c r="AV389" i="5"/>
  <c r="AV391" i="5"/>
  <c r="AV393" i="5"/>
  <c r="AV395" i="5"/>
  <c r="AV397" i="5"/>
  <c r="AV399" i="5"/>
  <c r="AV401" i="5"/>
  <c r="AV403" i="5"/>
  <c r="AV405" i="5"/>
  <c r="AV407" i="5"/>
  <c r="AV409" i="5"/>
  <c r="AV411" i="5"/>
  <c r="AV413" i="5"/>
  <c r="AV415" i="5"/>
  <c r="AV417" i="5"/>
  <c r="AV419" i="5"/>
  <c r="AV421" i="5"/>
  <c r="AV423" i="5"/>
  <c r="AV425" i="5"/>
  <c r="AV427" i="5"/>
  <c r="AV429" i="5"/>
  <c r="AV431" i="5"/>
  <c r="AV433" i="5"/>
  <c r="AV435" i="5"/>
  <c r="AV437" i="5"/>
  <c r="AV439" i="5"/>
  <c r="AV441" i="5"/>
  <c r="AV443" i="5"/>
  <c r="AV445" i="5"/>
  <c r="AV447" i="5"/>
  <c r="AV449" i="5"/>
  <c r="AV451" i="5"/>
  <c r="AV453" i="5"/>
  <c r="AV455" i="5"/>
  <c r="AV457" i="5"/>
  <c r="AV459" i="5"/>
  <c r="AV461" i="5"/>
  <c r="AV463" i="5"/>
  <c r="AV465" i="5"/>
  <c r="AV467" i="5"/>
  <c r="AU122" i="5"/>
  <c r="BD4120" i="5" s="1"/>
  <c r="AU148" i="5"/>
  <c r="BD4146" i="5" s="1"/>
  <c r="AV194" i="5"/>
  <c r="AU215" i="5"/>
  <c r="BD4213" i="5" s="1"/>
  <c r="AV229" i="5"/>
  <c r="AV247" i="5"/>
  <c r="AV255" i="5"/>
  <c r="AV263" i="5"/>
  <c r="AV271" i="5"/>
  <c r="AV279" i="5"/>
  <c r="AV287" i="5"/>
  <c r="AV295" i="5"/>
  <c r="AU302" i="5"/>
  <c r="BD4300" i="5" s="1"/>
  <c r="AV309" i="5"/>
  <c r="AU312" i="5"/>
  <c r="BD4310" i="5" s="1"/>
  <c r="AU318" i="5"/>
  <c r="BD4316" i="5" s="1"/>
  <c r="AU321" i="5"/>
  <c r="BD4319" i="5" s="1"/>
  <c r="AU326" i="5"/>
  <c r="BD4324" i="5" s="1"/>
  <c r="AU329" i="5"/>
  <c r="BD4327" i="5" s="1"/>
  <c r="AU334" i="5"/>
  <c r="BD4332" i="5" s="1"/>
  <c r="AU337" i="5"/>
  <c r="BD4335" i="5" s="1"/>
  <c r="AU342" i="5"/>
  <c r="BD4340" i="5" s="1"/>
  <c r="AU345" i="5"/>
  <c r="BD4343" i="5" s="1"/>
  <c r="AV347" i="5"/>
  <c r="AU90" i="5"/>
  <c r="BD4088" i="5" s="1"/>
  <c r="AV129" i="5"/>
  <c r="AV178" i="5"/>
  <c r="AU199" i="5"/>
  <c r="BD4197" i="5" s="1"/>
  <c r="AV249" i="5"/>
  <c r="AV257" i="5"/>
  <c r="AV265" i="5"/>
  <c r="AV273" i="5"/>
  <c r="AV281" i="5"/>
  <c r="AU99" i="5"/>
  <c r="BD4097" i="5" s="1"/>
  <c r="AU177" i="5"/>
  <c r="BD4175" i="5" s="1"/>
  <c r="AV224" i="5"/>
  <c r="AU251" i="5"/>
  <c r="BD4249" i="5" s="1"/>
  <c r="AU273" i="5"/>
  <c r="BD4271" i="5" s="1"/>
  <c r="AU291" i="5"/>
  <c r="BD4289" i="5" s="1"/>
  <c r="AU310" i="5"/>
  <c r="BD4308" i="5" s="1"/>
  <c r="AV327" i="5"/>
  <c r="AV343" i="5"/>
  <c r="AU348" i="5"/>
  <c r="BD4346" i="5" s="1"/>
  <c r="AV352" i="5"/>
  <c r="AV356" i="5"/>
  <c r="AV360" i="5"/>
  <c r="AV364" i="5"/>
  <c r="AV368" i="5"/>
  <c r="AV372" i="5"/>
  <c r="AV376" i="5"/>
  <c r="AU379" i="5"/>
  <c r="BD4377" i="5" s="1"/>
  <c r="AV384" i="5"/>
  <c r="AU387" i="5"/>
  <c r="BD4385" i="5" s="1"/>
  <c r="AV392" i="5"/>
  <c r="AU395" i="5"/>
  <c r="BD4393" i="5" s="1"/>
  <c r="AV400" i="5"/>
  <c r="AU403" i="5"/>
  <c r="BD4401" i="5" s="1"/>
  <c r="AV408" i="5"/>
  <c r="AU411" i="5"/>
  <c r="BD4409" i="5" s="1"/>
  <c r="AV416" i="5"/>
  <c r="AU419" i="5"/>
  <c r="BD4417" i="5" s="1"/>
  <c r="AV424" i="5"/>
  <c r="AU427" i="5"/>
  <c r="BD4425" i="5" s="1"/>
  <c r="AV432" i="5"/>
  <c r="AU435" i="5"/>
  <c r="BD4433" i="5" s="1"/>
  <c r="AV440" i="5"/>
  <c r="AU443" i="5"/>
  <c r="BD4441" i="5" s="1"/>
  <c r="AV448" i="5"/>
  <c r="AU451" i="5"/>
  <c r="BD4449" i="5" s="1"/>
  <c r="AV231" i="5"/>
  <c r="AV251" i="5"/>
  <c r="AU275" i="5"/>
  <c r="BD4273" i="5" s="1"/>
  <c r="AV291" i="5"/>
  <c r="AU304" i="5"/>
  <c r="BD4302" i="5" s="1"/>
  <c r="AU311" i="5"/>
  <c r="BD4309" i="5" s="1"/>
  <c r="AU317" i="5"/>
  <c r="BD4315" i="5" s="1"/>
  <c r="BE4315" i="5" s="1"/>
  <c r="AU322" i="5"/>
  <c r="BD4320" i="5" s="1"/>
  <c r="AU333" i="5"/>
  <c r="BD4331" i="5" s="1"/>
  <c r="BE4331" i="5" s="1"/>
  <c r="AU338" i="5"/>
  <c r="BD4336" i="5" s="1"/>
  <c r="AU382" i="5"/>
  <c r="BD4380" i="5" s="1"/>
  <c r="AU390" i="5"/>
  <c r="BD4388" i="5" s="1"/>
  <c r="AU398" i="5"/>
  <c r="BD4396" i="5" s="1"/>
  <c r="AU406" i="5"/>
  <c r="BD4404" i="5" s="1"/>
  <c r="AU414" i="5"/>
  <c r="BD4412" i="5" s="1"/>
  <c r="AU422" i="5"/>
  <c r="BD4420" i="5" s="1"/>
  <c r="AU430" i="5"/>
  <c r="BD4428" i="5" s="1"/>
  <c r="AU438" i="5"/>
  <c r="BD4436" i="5" s="1"/>
  <c r="AU446" i="5"/>
  <c r="BD4444" i="5" s="1"/>
  <c r="AU129" i="5"/>
  <c r="BD4127" i="5" s="1"/>
  <c r="AU183" i="5"/>
  <c r="BD4181" i="5" s="1"/>
  <c r="BE4181" i="5" s="1"/>
  <c r="AU257" i="5"/>
  <c r="BD4255" i="5" s="1"/>
  <c r="AV275" i="5"/>
  <c r="AU297" i="5"/>
  <c r="BD4295" i="5" s="1"/>
  <c r="AU306" i="5"/>
  <c r="BD4304" i="5" s="1"/>
  <c r="AU313" i="5"/>
  <c r="BD4311" i="5" s="1"/>
  <c r="AV329" i="5"/>
  <c r="AV345" i="5"/>
  <c r="AU377" i="5"/>
  <c r="BD4375" i="5" s="1"/>
  <c r="AV382" i="5"/>
  <c r="AU385" i="5"/>
  <c r="BD4383" i="5" s="1"/>
  <c r="AV390" i="5"/>
  <c r="AU393" i="5"/>
  <c r="BD4391" i="5" s="1"/>
  <c r="AV398" i="5"/>
  <c r="AU401" i="5"/>
  <c r="BD4399" i="5" s="1"/>
  <c r="AV406" i="5"/>
  <c r="AU409" i="5"/>
  <c r="BD4407" i="5" s="1"/>
  <c r="AV414" i="5"/>
  <c r="AU417" i="5"/>
  <c r="BD4415" i="5" s="1"/>
  <c r="AV422" i="5"/>
  <c r="AU425" i="5"/>
  <c r="BD4423" i="5" s="1"/>
  <c r="AV430" i="5"/>
  <c r="AU433" i="5"/>
  <c r="BD4431" i="5" s="1"/>
  <c r="AV438" i="5"/>
  <c r="AU441" i="5"/>
  <c r="BD4439" i="5" s="1"/>
  <c r="AV446" i="5"/>
  <c r="AU449" i="5"/>
  <c r="BD4447" i="5" s="1"/>
  <c r="AV454" i="5"/>
  <c r="AU461" i="5"/>
  <c r="BD4459" i="5" s="1"/>
  <c r="AU468" i="5"/>
  <c r="BD4466" i="5" s="1"/>
  <c r="AU470" i="5"/>
  <c r="BD4468" i="5" s="1"/>
  <c r="AU472" i="5"/>
  <c r="BD4470" i="5" s="1"/>
  <c r="AU474" i="5"/>
  <c r="BD4472" i="5" s="1"/>
  <c r="AU476" i="5"/>
  <c r="BD4474" i="5" s="1"/>
  <c r="AU478" i="5"/>
  <c r="BD4476" i="5" s="1"/>
  <c r="AU480" i="5"/>
  <c r="BD4478" i="5" s="1"/>
  <c r="AU482" i="5"/>
  <c r="BD4480" i="5" s="1"/>
  <c r="AU484" i="5"/>
  <c r="BD4482" i="5" s="1"/>
  <c r="AU486" i="5"/>
  <c r="BD4484" i="5" s="1"/>
  <c r="AU488" i="5"/>
  <c r="BD4486" i="5" s="1"/>
  <c r="AU490" i="5"/>
  <c r="BD4488" i="5" s="1"/>
  <c r="AU492" i="5"/>
  <c r="BD4490" i="5" s="1"/>
  <c r="AU494" i="5"/>
  <c r="BD4492" i="5" s="1"/>
  <c r="AU496" i="5"/>
  <c r="BD4494" i="5" s="1"/>
  <c r="AU498" i="5"/>
  <c r="BD4496" i="5" s="1"/>
  <c r="AU500" i="5"/>
  <c r="BD4498" i="5" s="1"/>
  <c r="AU502" i="5"/>
  <c r="BD4500" i="5" s="1"/>
  <c r="AU504" i="5"/>
  <c r="BD4502" i="5" s="1"/>
  <c r="AU506" i="5"/>
  <c r="BD4504" i="5" s="1"/>
  <c r="AU508" i="5"/>
  <c r="BD4506" i="5" s="1"/>
  <c r="AU510" i="5"/>
  <c r="BD4508" i="5" s="1"/>
  <c r="AU512" i="5"/>
  <c r="BD4510" i="5" s="1"/>
  <c r="AU514" i="5"/>
  <c r="BD4512" i="5" s="1"/>
  <c r="AU516" i="5"/>
  <c r="BD4514" i="5" s="1"/>
  <c r="AU518" i="5"/>
  <c r="BD4516" i="5" s="1"/>
  <c r="AU520" i="5"/>
  <c r="BD4518" i="5" s="1"/>
  <c r="AU522" i="5"/>
  <c r="BD4520" i="5" s="1"/>
  <c r="AU524" i="5"/>
  <c r="BD4522" i="5" s="1"/>
  <c r="AU526" i="5"/>
  <c r="BD4524" i="5" s="1"/>
  <c r="AU528" i="5"/>
  <c r="BD4526" i="5" s="1"/>
  <c r="AU530" i="5"/>
  <c r="BD4528" i="5" s="1"/>
  <c r="AU234" i="5"/>
  <c r="BD4232" i="5" s="1"/>
  <c r="AU259" i="5"/>
  <c r="BD4257" i="5" s="1"/>
  <c r="AU281" i="5"/>
  <c r="BD4279" i="5" s="1"/>
  <c r="BE4279" i="5" s="1"/>
  <c r="AV297" i="5"/>
  <c r="AU307" i="5"/>
  <c r="BD4305" i="5" s="1"/>
  <c r="AV313" i="5"/>
  <c r="AU319" i="5"/>
  <c r="BD4317" i="5" s="1"/>
  <c r="AU324" i="5"/>
  <c r="BD4322" i="5" s="1"/>
  <c r="AU335" i="5"/>
  <c r="BD4333" i="5" s="1"/>
  <c r="AU340" i="5"/>
  <c r="BD4338" i="5" s="1"/>
  <c r="AU350" i="5"/>
  <c r="BD4348" i="5" s="1"/>
  <c r="AU354" i="5"/>
  <c r="BD4352" i="5" s="1"/>
  <c r="AU358" i="5"/>
  <c r="BD4356" i="5" s="1"/>
  <c r="AU362" i="5"/>
  <c r="BD4360" i="5" s="1"/>
  <c r="AU366" i="5"/>
  <c r="BD4364" i="5" s="1"/>
  <c r="AU370" i="5"/>
  <c r="BD4368" i="5" s="1"/>
  <c r="AU374" i="5"/>
  <c r="BD4372" i="5" s="1"/>
  <c r="AU380" i="5"/>
  <c r="BD4378" i="5" s="1"/>
  <c r="AU388" i="5"/>
  <c r="BD4386" i="5" s="1"/>
  <c r="AU396" i="5"/>
  <c r="BD4394" i="5" s="1"/>
  <c r="AU404" i="5"/>
  <c r="BD4402" i="5" s="1"/>
  <c r="AU412" i="5"/>
  <c r="BD4410" i="5" s="1"/>
  <c r="AU420" i="5"/>
  <c r="BD4418" i="5" s="1"/>
  <c r="AU428" i="5"/>
  <c r="BD4426" i="5" s="1"/>
  <c r="AU436" i="5"/>
  <c r="BD4434" i="5" s="1"/>
  <c r="AU444" i="5"/>
  <c r="BD4442" i="5" s="1"/>
  <c r="AU452" i="5"/>
  <c r="BD4450" i="5" s="1"/>
  <c r="AV136" i="5"/>
  <c r="AV204" i="5"/>
  <c r="AV259" i="5"/>
  <c r="AU283" i="5"/>
  <c r="BD4281" i="5" s="1"/>
  <c r="AU299" i="5"/>
  <c r="BD4297" i="5" s="1"/>
  <c r="AV307" i="5"/>
  <c r="AV319" i="5"/>
  <c r="AV335" i="5"/>
  <c r="AV350" i="5"/>
  <c r="AV354" i="5"/>
  <c r="AV358" i="5"/>
  <c r="AV362" i="5"/>
  <c r="AV366" i="5"/>
  <c r="AV370" i="5"/>
  <c r="AV374" i="5"/>
  <c r="AV380" i="5"/>
  <c r="AU383" i="5"/>
  <c r="BD4381" i="5" s="1"/>
  <c r="AV388" i="5"/>
  <c r="AU391" i="5"/>
  <c r="BD4389" i="5" s="1"/>
  <c r="AV396" i="5"/>
  <c r="AU399" i="5"/>
  <c r="BD4397" i="5" s="1"/>
  <c r="BE4397" i="5" s="1"/>
  <c r="AV404" i="5"/>
  <c r="AU407" i="5"/>
  <c r="BD4405" i="5" s="1"/>
  <c r="AV412" i="5"/>
  <c r="AU415" i="5"/>
  <c r="BD4413" i="5" s="1"/>
  <c r="AV420" i="5"/>
  <c r="AU423" i="5"/>
  <c r="BD4421" i="5" s="1"/>
  <c r="AV428" i="5"/>
  <c r="AU431" i="5"/>
  <c r="BD4429" i="5" s="1"/>
  <c r="BE4429" i="5" s="1"/>
  <c r="AV436" i="5"/>
  <c r="AU439" i="5"/>
  <c r="BD4437" i="5" s="1"/>
  <c r="AV444" i="5"/>
  <c r="AU447" i="5"/>
  <c r="BD4445" i="5" s="1"/>
  <c r="AU154" i="5"/>
  <c r="BD4152" i="5" s="1"/>
  <c r="AU265" i="5"/>
  <c r="BD4263" i="5" s="1"/>
  <c r="AV283" i="5"/>
  <c r="AV299" i="5"/>
  <c r="AU325" i="5"/>
  <c r="BD4323" i="5" s="1"/>
  <c r="AU330" i="5"/>
  <c r="BD4328" i="5" s="1"/>
  <c r="AU341" i="5"/>
  <c r="BD4339" i="5" s="1"/>
  <c r="AU346" i="5"/>
  <c r="BD4344" i="5" s="1"/>
  <c r="AU378" i="5"/>
  <c r="BD4376" i="5" s="1"/>
  <c r="AU386" i="5"/>
  <c r="BD4384" i="5" s="1"/>
  <c r="AU394" i="5"/>
  <c r="BD4392" i="5" s="1"/>
  <c r="AU402" i="5"/>
  <c r="BD4400" i="5" s="1"/>
  <c r="AU410" i="5"/>
  <c r="BD4408" i="5" s="1"/>
  <c r="AU418" i="5"/>
  <c r="BD4416" i="5" s="1"/>
  <c r="AU426" i="5"/>
  <c r="BD4424" i="5" s="1"/>
  <c r="AU434" i="5"/>
  <c r="BD4432" i="5" s="1"/>
  <c r="AU442" i="5"/>
  <c r="BD4440" i="5" s="1"/>
  <c r="AU450" i="5"/>
  <c r="BD4448" i="5" s="1"/>
  <c r="AU455" i="5"/>
  <c r="BD4453" i="5" s="1"/>
  <c r="AU462" i="5"/>
  <c r="BD4460" i="5" s="1"/>
  <c r="AV464" i="5"/>
  <c r="AV159" i="5"/>
  <c r="AU289" i="5"/>
  <c r="BD4287" i="5" s="1"/>
  <c r="AV321" i="5"/>
  <c r="AV386" i="5"/>
  <c r="AU397" i="5"/>
  <c r="BD4395" i="5" s="1"/>
  <c r="AV418" i="5"/>
  <c r="AU429" i="5"/>
  <c r="BD4427" i="5" s="1"/>
  <c r="AV472" i="5"/>
  <c r="AU475" i="5"/>
  <c r="BD4473" i="5" s="1"/>
  <c r="AV480" i="5"/>
  <c r="AU483" i="5"/>
  <c r="BD4481" i="5" s="1"/>
  <c r="AV488" i="5"/>
  <c r="AU491" i="5"/>
  <c r="BD4489" i="5" s="1"/>
  <c r="AV496" i="5"/>
  <c r="AU499" i="5"/>
  <c r="BD4497" i="5" s="1"/>
  <c r="AV504" i="5"/>
  <c r="AU507" i="5"/>
  <c r="BD4505" i="5" s="1"/>
  <c r="AV512" i="5"/>
  <c r="AU515" i="5"/>
  <c r="BD4513" i="5" s="1"/>
  <c r="AV520" i="5"/>
  <c r="AU523" i="5"/>
  <c r="BD4521" i="5" s="1"/>
  <c r="AV530" i="5"/>
  <c r="AV532" i="5"/>
  <c r="AV534" i="5"/>
  <c r="AV536" i="5"/>
  <c r="AV538" i="5"/>
  <c r="AV540" i="5"/>
  <c r="AV542" i="5"/>
  <c r="AV544" i="5"/>
  <c r="AV546" i="5"/>
  <c r="AV548" i="5"/>
  <c r="AV550" i="5"/>
  <c r="AV552" i="5"/>
  <c r="AV554" i="5"/>
  <c r="AV556" i="5"/>
  <c r="AV558" i="5"/>
  <c r="AV560" i="5"/>
  <c r="AV562" i="5"/>
  <c r="AV289" i="5"/>
  <c r="AU343" i="5"/>
  <c r="BD4341" i="5" s="1"/>
  <c r="AU360" i="5"/>
  <c r="BD4358" i="5" s="1"/>
  <c r="AU376" i="5"/>
  <c r="BD4374" i="5" s="1"/>
  <c r="AU408" i="5"/>
  <c r="BD4406" i="5" s="1"/>
  <c r="BE4406" i="5" s="1"/>
  <c r="AU440" i="5"/>
  <c r="BD4438" i="5" s="1"/>
  <c r="AV450" i="5"/>
  <c r="AU458" i="5"/>
  <c r="BD4456" i="5" s="1"/>
  <c r="AU464" i="5"/>
  <c r="BD4462" i="5" s="1"/>
  <c r="AU467" i="5"/>
  <c r="BD4465" i="5" s="1"/>
  <c r="AV475" i="5"/>
  <c r="AV483" i="5"/>
  <c r="AV491" i="5"/>
  <c r="AV499" i="5"/>
  <c r="AV507" i="5"/>
  <c r="AV515" i="5"/>
  <c r="AV523" i="5"/>
  <c r="AV528" i="5"/>
  <c r="AV220" i="5"/>
  <c r="AU303" i="5"/>
  <c r="BD4301" i="5" s="1"/>
  <c r="AV378" i="5"/>
  <c r="AU389" i="5"/>
  <c r="BD4387" i="5" s="1"/>
  <c r="AV410" i="5"/>
  <c r="AU421" i="5"/>
  <c r="BD4419" i="5" s="1"/>
  <c r="AV442" i="5"/>
  <c r="AV458" i="5"/>
  <c r="AV470" i="5"/>
  <c r="AU473" i="5"/>
  <c r="BD4471" i="5" s="1"/>
  <c r="AV478" i="5"/>
  <c r="AU481" i="5"/>
  <c r="BD4479" i="5" s="1"/>
  <c r="AV486" i="5"/>
  <c r="AU489" i="5"/>
  <c r="BD4487" i="5" s="1"/>
  <c r="AV494" i="5"/>
  <c r="AU497" i="5"/>
  <c r="BD4495" i="5" s="1"/>
  <c r="AV502" i="5"/>
  <c r="AU505" i="5"/>
  <c r="BD4503" i="5" s="1"/>
  <c r="AV510" i="5"/>
  <c r="AU513" i="5"/>
  <c r="BD4511" i="5" s="1"/>
  <c r="AV518" i="5"/>
  <c r="AU521" i="5"/>
  <c r="BD4519" i="5" s="1"/>
  <c r="AV526" i="5"/>
  <c r="AV223" i="5"/>
  <c r="AV303" i="5"/>
  <c r="AU327" i="5"/>
  <c r="BD4325" i="5" s="1"/>
  <c r="BE4325" i="5" s="1"/>
  <c r="AU364" i="5"/>
  <c r="BD4362" i="5" s="1"/>
  <c r="AU400" i="5"/>
  <c r="BD4398" i="5" s="1"/>
  <c r="AU432" i="5"/>
  <c r="BD4430" i="5" s="1"/>
  <c r="AV452" i="5"/>
  <c r="AV473" i="5"/>
  <c r="AV481" i="5"/>
  <c r="AV489" i="5"/>
  <c r="AV497" i="5"/>
  <c r="AV505" i="5"/>
  <c r="AV513" i="5"/>
  <c r="AV521" i="5"/>
  <c r="AU531" i="5"/>
  <c r="BD4529" i="5" s="1"/>
  <c r="AU533" i="5"/>
  <c r="BD4531" i="5" s="1"/>
  <c r="AU535" i="5"/>
  <c r="BD4533" i="5" s="1"/>
  <c r="AU537" i="5"/>
  <c r="BD4535" i="5" s="1"/>
  <c r="AU539" i="5"/>
  <c r="BD4537" i="5" s="1"/>
  <c r="AU541" i="5"/>
  <c r="BD4539" i="5" s="1"/>
  <c r="AU543" i="5"/>
  <c r="BD4541" i="5" s="1"/>
  <c r="AU545" i="5"/>
  <c r="BD4543" i="5" s="1"/>
  <c r="AU547" i="5"/>
  <c r="BD4545" i="5" s="1"/>
  <c r="AU549" i="5"/>
  <c r="BD4547" i="5" s="1"/>
  <c r="AU551" i="5"/>
  <c r="BD4549" i="5" s="1"/>
  <c r="AU553" i="5"/>
  <c r="BD4551" i="5" s="1"/>
  <c r="AU555" i="5"/>
  <c r="BD4553" i="5" s="1"/>
  <c r="AU557" i="5"/>
  <c r="BD4555" i="5" s="1"/>
  <c r="AU559" i="5"/>
  <c r="BD4557" i="5" s="1"/>
  <c r="AU561" i="5"/>
  <c r="BD4559" i="5" s="1"/>
  <c r="AU563" i="5"/>
  <c r="BD4561" i="5" s="1"/>
  <c r="AU565" i="5"/>
  <c r="BD4563" i="5" s="1"/>
  <c r="AU567" i="5"/>
  <c r="BD4565" i="5" s="1"/>
  <c r="AU569" i="5"/>
  <c r="BD4567" i="5" s="1"/>
  <c r="AU571" i="5"/>
  <c r="BD4569" i="5" s="1"/>
  <c r="AU573" i="5"/>
  <c r="BD4571" i="5" s="1"/>
  <c r="AU575" i="5"/>
  <c r="BD4573" i="5" s="1"/>
  <c r="AU577" i="5"/>
  <c r="BD4575" i="5" s="1"/>
  <c r="AU579" i="5"/>
  <c r="BD4577" i="5" s="1"/>
  <c r="AU581" i="5"/>
  <c r="BD4579" i="5" s="1"/>
  <c r="AU583" i="5"/>
  <c r="BD4581" i="5" s="1"/>
  <c r="AU585" i="5"/>
  <c r="BD4583" i="5" s="1"/>
  <c r="AU587" i="5"/>
  <c r="BD4585" i="5" s="1"/>
  <c r="AU589" i="5"/>
  <c r="BD4587" i="5" s="1"/>
  <c r="AU591" i="5"/>
  <c r="BD4589" i="5" s="1"/>
  <c r="AU593" i="5"/>
  <c r="BD4591" i="5" s="1"/>
  <c r="AU595" i="5"/>
  <c r="BD4593" i="5" s="1"/>
  <c r="AU597" i="5"/>
  <c r="BD4595" i="5" s="1"/>
  <c r="AU599" i="5"/>
  <c r="BD4597" i="5" s="1"/>
  <c r="AU601" i="5"/>
  <c r="BD4599" i="5" s="1"/>
  <c r="AU603" i="5"/>
  <c r="BD4601" i="5" s="1"/>
  <c r="AU605" i="5"/>
  <c r="BD4603" i="5" s="1"/>
  <c r="AU607" i="5"/>
  <c r="BD4605" i="5" s="1"/>
  <c r="AU609" i="5"/>
  <c r="BD4607" i="5" s="1"/>
  <c r="AU611" i="5"/>
  <c r="BD4609" i="5" s="1"/>
  <c r="AU613" i="5"/>
  <c r="BD4611" i="5" s="1"/>
  <c r="AU615" i="5"/>
  <c r="BD4613" i="5" s="1"/>
  <c r="AU617" i="5"/>
  <c r="BD4615" i="5" s="1"/>
  <c r="AU619" i="5"/>
  <c r="BD4617" i="5" s="1"/>
  <c r="AU243" i="5"/>
  <c r="BD4241" i="5" s="1"/>
  <c r="AU381" i="5"/>
  <c r="BD4379" i="5" s="1"/>
  <c r="AV402" i="5"/>
  <c r="AU413" i="5"/>
  <c r="BD4411" i="5" s="1"/>
  <c r="BE4411" i="5" s="1"/>
  <c r="AV434" i="5"/>
  <c r="AU445" i="5"/>
  <c r="BD4443" i="5" s="1"/>
  <c r="AU453" i="5"/>
  <c r="BD4451" i="5" s="1"/>
  <c r="AU456" i="5"/>
  <c r="BD4454" i="5" s="1"/>
  <c r="AU459" i="5"/>
  <c r="BD4457" i="5" s="1"/>
  <c r="AV462" i="5"/>
  <c r="AU465" i="5"/>
  <c r="BD4463" i="5" s="1"/>
  <c r="AV468" i="5"/>
  <c r="AU471" i="5"/>
  <c r="BD4469" i="5" s="1"/>
  <c r="AV476" i="5"/>
  <c r="AU479" i="5"/>
  <c r="BD4477" i="5" s="1"/>
  <c r="AV484" i="5"/>
  <c r="AU487" i="5"/>
  <c r="BD4485" i="5" s="1"/>
  <c r="AV492" i="5"/>
  <c r="AU495" i="5"/>
  <c r="BD4493" i="5" s="1"/>
  <c r="AV500" i="5"/>
  <c r="AU503" i="5"/>
  <c r="BD4501" i="5" s="1"/>
  <c r="AV508" i="5"/>
  <c r="AU511" i="5"/>
  <c r="BD4509" i="5" s="1"/>
  <c r="AV516" i="5"/>
  <c r="AU519" i="5"/>
  <c r="BD4517" i="5" s="1"/>
  <c r="AV524" i="5"/>
  <c r="AU529" i="5"/>
  <c r="BD4527" i="5" s="1"/>
  <c r="AV531" i="5"/>
  <c r="AV533" i="5"/>
  <c r="AV535" i="5"/>
  <c r="AV537" i="5"/>
  <c r="AV539" i="5"/>
  <c r="AV541" i="5"/>
  <c r="AV543" i="5"/>
  <c r="AV545" i="5"/>
  <c r="AV547" i="5"/>
  <c r="AV549" i="5"/>
  <c r="AV551" i="5"/>
  <c r="AV553" i="5"/>
  <c r="AV555" i="5"/>
  <c r="AV557" i="5"/>
  <c r="AV559" i="5"/>
  <c r="AV561" i="5"/>
  <c r="AV563" i="5"/>
  <c r="AV565" i="5"/>
  <c r="AV567" i="5"/>
  <c r="AV569" i="5"/>
  <c r="AV571" i="5"/>
  <c r="AV573" i="5"/>
  <c r="AV575" i="5"/>
  <c r="AV577" i="5"/>
  <c r="AV579" i="5"/>
  <c r="AV581" i="5"/>
  <c r="AV583" i="5"/>
  <c r="AV585" i="5"/>
  <c r="AV587" i="5"/>
  <c r="AV589" i="5"/>
  <c r="AV591" i="5"/>
  <c r="AV593" i="5"/>
  <c r="AU249" i="5"/>
  <c r="BD4247" i="5" s="1"/>
  <c r="BE4247" i="5" s="1"/>
  <c r="AU332" i="5"/>
  <c r="BD4330" i="5" s="1"/>
  <c r="BE4330" i="5" s="1"/>
  <c r="AU352" i="5"/>
  <c r="BD4350" i="5" s="1"/>
  <c r="AU368" i="5"/>
  <c r="BD4366" i="5" s="1"/>
  <c r="BE4366" i="5" s="1"/>
  <c r="AU392" i="5"/>
  <c r="BD4390" i="5" s="1"/>
  <c r="AU424" i="5"/>
  <c r="BD4422" i="5" s="1"/>
  <c r="AV456" i="5"/>
  <c r="AV471" i="5"/>
  <c r="AV479" i="5"/>
  <c r="AV487" i="5"/>
  <c r="AV495" i="5"/>
  <c r="AV503" i="5"/>
  <c r="AV511" i="5"/>
  <c r="AV519" i="5"/>
  <c r="AU527" i="5"/>
  <c r="BD4525" i="5" s="1"/>
  <c r="AV529" i="5"/>
  <c r="AU267" i="5"/>
  <c r="BD4265" i="5" s="1"/>
  <c r="AV337" i="5"/>
  <c r="AV394" i="5"/>
  <c r="AU405" i="5"/>
  <c r="BD4403" i="5" s="1"/>
  <c r="AV426" i="5"/>
  <c r="AU437" i="5"/>
  <c r="BD4435" i="5" s="1"/>
  <c r="AU460" i="5"/>
  <c r="BD4458" i="5" s="1"/>
  <c r="AU466" i="5"/>
  <c r="BD4464" i="5" s="1"/>
  <c r="AU469" i="5"/>
  <c r="BD4467" i="5" s="1"/>
  <c r="AV474" i="5"/>
  <c r="AU477" i="5"/>
  <c r="BD4475" i="5" s="1"/>
  <c r="AV482" i="5"/>
  <c r="AU485" i="5"/>
  <c r="BD4483" i="5" s="1"/>
  <c r="AV490" i="5"/>
  <c r="AU493" i="5"/>
  <c r="BD4491" i="5" s="1"/>
  <c r="AV498" i="5"/>
  <c r="AU501" i="5"/>
  <c r="BD4499" i="5" s="1"/>
  <c r="AV506" i="5"/>
  <c r="AU509" i="5"/>
  <c r="BD4507" i="5" s="1"/>
  <c r="AV514" i="5"/>
  <c r="AU517" i="5"/>
  <c r="BD4515" i="5" s="1"/>
  <c r="AV522" i="5"/>
  <c r="AU525" i="5"/>
  <c r="BD4523" i="5" s="1"/>
  <c r="AV527" i="5"/>
  <c r="AV267" i="5"/>
  <c r="AU416" i="5"/>
  <c r="BD4414" i="5" s="1"/>
  <c r="AV466" i="5"/>
  <c r="AV509" i="5"/>
  <c r="AU546" i="5"/>
  <c r="BD4544" i="5" s="1"/>
  <c r="AU562" i="5"/>
  <c r="BD4560" i="5" s="1"/>
  <c r="AV570" i="5"/>
  <c r="AV578" i="5"/>
  <c r="AV586" i="5"/>
  <c r="AV594" i="5"/>
  <c r="AU600" i="5"/>
  <c r="BD4598" i="5" s="1"/>
  <c r="AV605" i="5"/>
  <c r="AU610" i="5"/>
  <c r="BD4608" i="5" s="1"/>
  <c r="AU614" i="5"/>
  <c r="BD4612" i="5" s="1"/>
  <c r="AU618" i="5"/>
  <c r="BD4616" i="5" s="1"/>
  <c r="AU621" i="5"/>
  <c r="BD4619" i="5" s="1"/>
  <c r="AV623" i="5"/>
  <c r="AU630" i="5"/>
  <c r="BD4628" i="5" s="1"/>
  <c r="AV632" i="5"/>
  <c r="AU637" i="5"/>
  <c r="BD4635" i="5" s="1"/>
  <c r="AV639" i="5"/>
  <c r="AU646" i="5"/>
  <c r="BD4644" i="5" s="1"/>
  <c r="AV648" i="5"/>
  <c r="AU653" i="5"/>
  <c r="BD4651" i="5" s="1"/>
  <c r="AV655" i="5"/>
  <c r="AU662" i="5"/>
  <c r="BD4660" i="5" s="1"/>
  <c r="AV664" i="5"/>
  <c r="AU669" i="5"/>
  <c r="BD4667" i="5" s="1"/>
  <c r="AV671" i="5"/>
  <c r="AU678" i="5"/>
  <c r="BD4676" i="5" s="1"/>
  <c r="AV680" i="5"/>
  <c r="AU685" i="5"/>
  <c r="BD4683" i="5" s="1"/>
  <c r="AV687" i="5"/>
  <c r="AU694" i="5"/>
  <c r="BD4692" i="5" s="1"/>
  <c r="AV696" i="5"/>
  <c r="AU316" i="5"/>
  <c r="BD4314" i="5" s="1"/>
  <c r="AV469" i="5"/>
  <c r="AU532" i="5"/>
  <c r="BD4530" i="5" s="1"/>
  <c r="AU548" i="5"/>
  <c r="BD4546" i="5" s="1"/>
  <c r="AU564" i="5"/>
  <c r="BD4562" i="5" s="1"/>
  <c r="AU572" i="5"/>
  <c r="BD4570" i="5" s="1"/>
  <c r="AU580" i="5"/>
  <c r="BD4578" i="5" s="1"/>
  <c r="AU588" i="5"/>
  <c r="BD4586" i="5" s="1"/>
  <c r="AV595" i="5"/>
  <c r="AV600" i="5"/>
  <c r="AU606" i="5"/>
  <c r="BD4604" i="5" s="1"/>
  <c r="AV610" i="5"/>
  <c r="AV614" i="5"/>
  <c r="AV618" i="5"/>
  <c r="AV621" i="5"/>
  <c r="AU628" i="5"/>
  <c r="BD4626" i="5" s="1"/>
  <c r="AV630" i="5"/>
  <c r="AU635" i="5"/>
  <c r="BD4633" i="5" s="1"/>
  <c r="AV637" i="5"/>
  <c r="AU644" i="5"/>
  <c r="BD4642" i="5" s="1"/>
  <c r="AV646" i="5"/>
  <c r="AU651" i="5"/>
  <c r="BD4649" i="5" s="1"/>
  <c r="AV653" i="5"/>
  <c r="AU660" i="5"/>
  <c r="BD4658" i="5" s="1"/>
  <c r="AV662" i="5"/>
  <c r="AU667" i="5"/>
  <c r="BD4665" i="5" s="1"/>
  <c r="AV669" i="5"/>
  <c r="AU676" i="5"/>
  <c r="BD4674" i="5" s="1"/>
  <c r="AV678" i="5"/>
  <c r="AU683" i="5"/>
  <c r="BD4681" i="5" s="1"/>
  <c r="AV685" i="5"/>
  <c r="AU692" i="5"/>
  <c r="BD4690" i="5" s="1"/>
  <c r="AV694" i="5"/>
  <c r="AV493" i="5"/>
  <c r="AU534" i="5"/>
  <c r="BD4532" i="5" s="1"/>
  <c r="AU550" i="5"/>
  <c r="BD4548" i="5" s="1"/>
  <c r="AV564" i="5"/>
  <c r="AV572" i="5"/>
  <c r="AV580" i="5"/>
  <c r="AV588" i="5"/>
  <c r="AU596" i="5"/>
  <c r="BD4594" i="5" s="1"/>
  <c r="AV601" i="5"/>
  <c r="AV606" i="5"/>
  <c r="AV611" i="5"/>
  <c r="AV615" i="5"/>
  <c r="AV619" i="5"/>
  <c r="AU626" i="5"/>
  <c r="BD4624" i="5" s="1"/>
  <c r="AV628" i="5"/>
  <c r="AU633" i="5"/>
  <c r="BD4631" i="5" s="1"/>
  <c r="AV635" i="5"/>
  <c r="AU642" i="5"/>
  <c r="BD4640" i="5" s="1"/>
  <c r="AV644" i="5"/>
  <c r="AU649" i="5"/>
  <c r="BD4647" i="5" s="1"/>
  <c r="AV651" i="5"/>
  <c r="AU658" i="5"/>
  <c r="BD4656" i="5" s="1"/>
  <c r="AV660" i="5"/>
  <c r="AU665" i="5"/>
  <c r="BD4663" i="5" s="1"/>
  <c r="AV667" i="5"/>
  <c r="AU674" i="5"/>
  <c r="BD4672" i="5" s="1"/>
  <c r="AV676" i="5"/>
  <c r="AU681" i="5"/>
  <c r="BD4679" i="5" s="1"/>
  <c r="AV683" i="5"/>
  <c r="AU690" i="5"/>
  <c r="BD4688" i="5" s="1"/>
  <c r="AV692" i="5"/>
  <c r="AU697" i="5"/>
  <c r="BD4695" i="5" s="1"/>
  <c r="AU699" i="5"/>
  <c r="BD4697" i="5" s="1"/>
  <c r="AU701" i="5"/>
  <c r="BD4699" i="5" s="1"/>
  <c r="AU703" i="5"/>
  <c r="BD4701" i="5" s="1"/>
  <c r="AU705" i="5"/>
  <c r="BD4703" i="5" s="1"/>
  <c r="AU707" i="5"/>
  <c r="BD4705" i="5" s="1"/>
  <c r="AU709" i="5"/>
  <c r="BD4707" i="5" s="1"/>
  <c r="AU711" i="5"/>
  <c r="BD4709" i="5" s="1"/>
  <c r="AU713" i="5"/>
  <c r="BD4711" i="5" s="1"/>
  <c r="AU715" i="5"/>
  <c r="BD4713" i="5" s="1"/>
  <c r="AU717" i="5"/>
  <c r="BD4715" i="5" s="1"/>
  <c r="AU719" i="5"/>
  <c r="BD4717" i="5" s="1"/>
  <c r="AU721" i="5"/>
  <c r="BD4719" i="5" s="1"/>
  <c r="AU723" i="5"/>
  <c r="BD4721" i="5" s="1"/>
  <c r="AU725" i="5"/>
  <c r="BD4723" i="5" s="1"/>
  <c r="AU727" i="5"/>
  <c r="BD4725" i="5" s="1"/>
  <c r="AU729" i="5"/>
  <c r="BD4727" i="5" s="1"/>
  <c r="AU733" i="5"/>
  <c r="BD4731" i="5" s="1"/>
  <c r="AU735" i="5"/>
  <c r="BD4733" i="5" s="1"/>
  <c r="AU737" i="5"/>
  <c r="BD4735" i="5" s="1"/>
  <c r="AU739" i="5"/>
  <c r="BD4737" i="5" s="1"/>
  <c r="AU741" i="5"/>
  <c r="BD4739" i="5" s="1"/>
  <c r="AU743" i="5"/>
  <c r="BD4741" i="5" s="1"/>
  <c r="AU745" i="5"/>
  <c r="BD4743" i="5" s="1"/>
  <c r="AU747" i="5"/>
  <c r="BD4745" i="5" s="1"/>
  <c r="AU749" i="5"/>
  <c r="BD4747" i="5" s="1"/>
  <c r="AU751" i="5"/>
  <c r="BD4749" i="5" s="1"/>
  <c r="AU753" i="5"/>
  <c r="BD4751" i="5" s="1"/>
  <c r="AU755" i="5"/>
  <c r="BD4753" i="5" s="1"/>
  <c r="AU757" i="5"/>
  <c r="BD4755" i="5" s="1"/>
  <c r="AU759" i="5"/>
  <c r="BD4757" i="5" s="1"/>
  <c r="AU761" i="5"/>
  <c r="BD4759" i="5" s="1"/>
  <c r="AU763" i="5"/>
  <c r="BD4761" i="5" s="1"/>
  <c r="AU765" i="5"/>
  <c r="BD4763" i="5" s="1"/>
  <c r="AU767" i="5"/>
  <c r="BD4765" i="5" s="1"/>
  <c r="AU769" i="5"/>
  <c r="BD4767" i="5" s="1"/>
  <c r="AU771" i="5"/>
  <c r="BD4769" i="5" s="1"/>
  <c r="AU773" i="5"/>
  <c r="BD4771" i="5" s="1"/>
  <c r="AU775" i="5"/>
  <c r="BD4773" i="5" s="1"/>
  <c r="AU777" i="5"/>
  <c r="BD4775" i="5" s="1"/>
  <c r="AU779" i="5"/>
  <c r="BD4777" i="5" s="1"/>
  <c r="AU356" i="5"/>
  <c r="BD4354" i="5" s="1"/>
  <c r="AU448" i="5"/>
  <c r="BD4446" i="5" s="1"/>
  <c r="AV517" i="5"/>
  <c r="AU536" i="5"/>
  <c r="BD4534" i="5" s="1"/>
  <c r="AU552" i="5"/>
  <c r="BD4550" i="5" s="1"/>
  <c r="AU566" i="5"/>
  <c r="BD4564" i="5" s="1"/>
  <c r="AU574" i="5"/>
  <c r="BD4572" i="5" s="1"/>
  <c r="AU582" i="5"/>
  <c r="BD4580" i="5" s="1"/>
  <c r="AU590" i="5"/>
  <c r="BD4588" i="5" s="1"/>
  <c r="AV596" i="5"/>
  <c r="AU602" i="5"/>
  <c r="BD4600" i="5" s="1"/>
  <c r="AV607" i="5"/>
  <c r="AU624" i="5"/>
  <c r="BD4622" i="5" s="1"/>
  <c r="AV626" i="5"/>
  <c r="AU631" i="5"/>
  <c r="BD4629" i="5" s="1"/>
  <c r="AV633" i="5"/>
  <c r="AU640" i="5"/>
  <c r="BD4638" i="5" s="1"/>
  <c r="AV642" i="5"/>
  <c r="AU647" i="5"/>
  <c r="BD4645" i="5" s="1"/>
  <c r="AV649" i="5"/>
  <c r="AU656" i="5"/>
  <c r="BD4654" i="5" s="1"/>
  <c r="AV658" i="5"/>
  <c r="AU663" i="5"/>
  <c r="BD4661" i="5" s="1"/>
  <c r="AV665" i="5"/>
  <c r="AU672" i="5"/>
  <c r="BD4670" i="5" s="1"/>
  <c r="AV674" i="5"/>
  <c r="AU679" i="5"/>
  <c r="BD4677" i="5" s="1"/>
  <c r="AV681" i="5"/>
  <c r="AU688" i="5"/>
  <c r="BD4686" i="5" s="1"/>
  <c r="AV690" i="5"/>
  <c r="AU695" i="5"/>
  <c r="BD4693" i="5" s="1"/>
  <c r="AV697" i="5"/>
  <c r="AV699" i="5"/>
  <c r="AV701" i="5"/>
  <c r="AV703" i="5"/>
  <c r="AV705" i="5"/>
  <c r="AV707" i="5"/>
  <c r="AV709" i="5"/>
  <c r="AV711" i="5"/>
  <c r="AV713" i="5"/>
  <c r="AV715" i="5"/>
  <c r="AV717" i="5"/>
  <c r="AV719" i="5"/>
  <c r="AV721" i="5"/>
  <c r="AV723" i="5"/>
  <c r="AV725" i="5"/>
  <c r="AV727" i="5"/>
  <c r="AV729" i="5"/>
  <c r="AV733" i="5"/>
  <c r="AV735" i="5"/>
  <c r="AV737" i="5"/>
  <c r="AV739" i="5"/>
  <c r="AV741" i="5"/>
  <c r="AV743" i="5"/>
  <c r="AV745" i="5"/>
  <c r="AV747" i="5"/>
  <c r="AV749" i="5"/>
  <c r="AV751" i="5"/>
  <c r="AV753" i="5"/>
  <c r="AV755" i="5"/>
  <c r="AV757" i="5"/>
  <c r="AV759" i="5"/>
  <c r="AV761" i="5"/>
  <c r="AV763" i="5"/>
  <c r="AV765" i="5"/>
  <c r="AV767" i="5"/>
  <c r="AV769" i="5"/>
  <c r="AV771" i="5"/>
  <c r="AV773" i="5"/>
  <c r="AU372" i="5"/>
  <c r="BD4370" i="5" s="1"/>
  <c r="AU454" i="5"/>
  <c r="BD4452" i="5" s="1"/>
  <c r="AV477" i="5"/>
  <c r="AU538" i="5"/>
  <c r="BD4536" i="5" s="1"/>
  <c r="AU554" i="5"/>
  <c r="BD4552" i="5" s="1"/>
  <c r="AV566" i="5"/>
  <c r="AV574" i="5"/>
  <c r="AV582" i="5"/>
  <c r="AV590" i="5"/>
  <c r="AV597" i="5"/>
  <c r="AV602" i="5"/>
  <c r="AU608" i="5"/>
  <c r="BD4606" i="5" s="1"/>
  <c r="AU612" i="5"/>
  <c r="BD4610" i="5" s="1"/>
  <c r="AU616" i="5"/>
  <c r="BD4614" i="5" s="1"/>
  <c r="AU622" i="5"/>
  <c r="BD4620" i="5" s="1"/>
  <c r="AV624" i="5"/>
  <c r="AU629" i="5"/>
  <c r="BD4627" i="5" s="1"/>
  <c r="AV631" i="5"/>
  <c r="AU638" i="5"/>
  <c r="BD4636" i="5" s="1"/>
  <c r="AV640" i="5"/>
  <c r="AU645" i="5"/>
  <c r="BD4643" i="5" s="1"/>
  <c r="AV647" i="5"/>
  <c r="AU654" i="5"/>
  <c r="BD4652" i="5" s="1"/>
  <c r="AV656" i="5"/>
  <c r="AU661" i="5"/>
  <c r="BD4659" i="5" s="1"/>
  <c r="AV663" i="5"/>
  <c r="AU670" i="5"/>
  <c r="BD4668" i="5" s="1"/>
  <c r="AV672" i="5"/>
  <c r="AU677" i="5"/>
  <c r="BD4675" i="5" s="1"/>
  <c r="AV679" i="5"/>
  <c r="AU686" i="5"/>
  <c r="BD4684" i="5" s="1"/>
  <c r="AV688" i="5"/>
  <c r="AU693" i="5"/>
  <c r="BD4691" i="5" s="1"/>
  <c r="AV695" i="5"/>
  <c r="AU384" i="5"/>
  <c r="BD4382" i="5" s="1"/>
  <c r="AV485" i="5"/>
  <c r="AU542" i="5"/>
  <c r="BD4540" i="5" s="1"/>
  <c r="AU576" i="5"/>
  <c r="BD4574" i="5" s="1"/>
  <c r="AU594" i="5"/>
  <c r="BD4592" i="5" s="1"/>
  <c r="BE4592" i="5" s="1"/>
  <c r="AV609" i="5"/>
  <c r="AU620" i="5"/>
  <c r="BD4618" i="5" s="1"/>
  <c r="AV625" i="5"/>
  <c r="AV638" i="5"/>
  <c r="AU650" i="5"/>
  <c r="BD4648" i="5" s="1"/>
  <c r="AV668" i="5"/>
  <c r="AU675" i="5"/>
  <c r="BD4673" i="5" s="1"/>
  <c r="AU680" i="5"/>
  <c r="BD4678" i="5" s="1"/>
  <c r="AV693" i="5"/>
  <c r="AV698" i="5"/>
  <c r="AU704" i="5"/>
  <c r="BD4702" i="5" s="1"/>
  <c r="AV714" i="5"/>
  <c r="AU720" i="5"/>
  <c r="BD4718" i="5" s="1"/>
  <c r="AV730" i="5"/>
  <c r="AU736" i="5"/>
  <c r="BD4734" i="5" s="1"/>
  <c r="AV746" i="5"/>
  <c r="AU752" i="5"/>
  <c r="BD4750" i="5" s="1"/>
  <c r="AV762" i="5"/>
  <c r="AU778" i="5"/>
  <c r="BD4776" i="5" s="1"/>
  <c r="AV780" i="5"/>
  <c r="AV782" i="5"/>
  <c r="AV784" i="5"/>
  <c r="AV786" i="5"/>
  <c r="AV788" i="5"/>
  <c r="AV790" i="5"/>
  <c r="AV792" i="5"/>
  <c r="AV794" i="5"/>
  <c r="AV796" i="5"/>
  <c r="AV798" i="5"/>
  <c r="AV800" i="5"/>
  <c r="AV802" i="5"/>
  <c r="AV804" i="5"/>
  <c r="AV806" i="5"/>
  <c r="AV808" i="5"/>
  <c r="AV810" i="5"/>
  <c r="AV812" i="5"/>
  <c r="AV814" i="5"/>
  <c r="AV816" i="5"/>
  <c r="AV818" i="5"/>
  <c r="AV820" i="5"/>
  <c r="AV822" i="5"/>
  <c r="AV824" i="5"/>
  <c r="AV826" i="5"/>
  <c r="AV828" i="5"/>
  <c r="AV830" i="5"/>
  <c r="AV832" i="5"/>
  <c r="AV834" i="5"/>
  <c r="AV836" i="5"/>
  <c r="AV838" i="5"/>
  <c r="AV840" i="5"/>
  <c r="AV842" i="5"/>
  <c r="AV844" i="5"/>
  <c r="AV846" i="5"/>
  <c r="AV848" i="5"/>
  <c r="AV850" i="5"/>
  <c r="AV852" i="5"/>
  <c r="AV854" i="5"/>
  <c r="AV856" i="5"/>
  <c r="AV858" i="5"/>
  <c r="AV860" i="5"/>
  <c r="AV862" i="5"/>
  <c r="AV864" i="5"/>
  <c r="AV866" i="5"/>
  <c r="AV868" i="5"/>
  <c r="AV870" i="5"/>
  <c r="AV872" i="5"/>
  <c r="AV874" i="5"/>
  <c r="AV876" i="5"/>
  <c r="AV878" i="5"/>
  <c r="AV880" i="5"/>
  <c r="AV882" i="5"/>
  <c r="AV884" i="5"/>
  <c r="AV886" i="5"/>
  <c r="AV888" i="5"/>
  <c r="AV890" i="5"/>
  <c r="AV892" i="5"/>
  <c r="AV894" i="5"/>
  <c r="AV896" i="5"/>
  <c r="AV898" i="5"/>
  <c r="AV900" i="5"/>
  <c r="AV902" i="5"/>
  <c r="AV904" i="5"/>
  <c r="AV906" i="5"/>
  <c r="AV908" i="5"/>
  <c r="AV910" i="5"/>
  <c r="AV912" i="5"/>
  <c r="AV914" i="5"/>
  <c r="AV916" i="5"/>
  <c r="AV918" i="5"/>
  <c r="AV920" i="5"/>
  <c r="AV922" i="5"/>
  <c r="AV924" i="5"/>
  <c r="AV926" i="5"/>
  <c r="AV928" i="5"/>
  <c r="AV930" i="5"/>
  <c r="AV932" i="5"/>
  <c r="AV934" i="5"/>
  <c r="AV936" i="5"/>
  <c r="AV938" i="5"/>
  <c r="AV940" i="5"/>
  <c r="AV942" i="5"/>
  <c r="AV944" i="5"/>
  <c r="AV946" i="5"/>
  <c r="AV948" i="5"/>
  <c r="AV950" i="5"/>
  <c r="AV952" i="5"/>
  <c r="AV954" i="5"/>
  <c r="AV956" i="5"/>
  <c r="AV958" i="5"/>
  <c r="AV960" i="5"/>
  <c r="AV962" i="5"/>
  <c r="AV964" i="5"/>
  <c r="AV966" i="5"/>
  <c r="AV968" i="5"/>
  <c r="AV970" i="5"/>
  <c r="AV501" i="5"/>
  <c r="AU544" i="5"/>
  <c r="BD4542" i="5" s="1"/>
  <c r="AV576" i="5"/>
  <c r="AU598" i="5"/>
  <c r="BD4596" i="5" s="1"/>
  <c r="AV620" i="5"/>
  <c r="AU627" i="5"/>
  <c r="BD4625" i="5" s="1"/>
  <c r="AU632" i="5"/>
  <c r="BD4630" i="5" s="1"/>
  <c r="AV645" i="5"/>
  <c r="AV650" i="5"/>
  <c r="AU657" i="5"/>
  <c r="BD4655" i="5" s="1"/>
  <c r="AV675" i="5"/>
  <c r="AU687" i="5"/>
  <c r="BD4685" i="5" s="1"/>
  <c r="BE4685" i="5" s="1"/>
  <c r="AV704" i="5"/>
  <c r="AU710" i="5"/>
  <c r="BD4708" i="5" s="1"/>
  <c r="AV720" i="5"/>
  <c r="AU726" i="5"/>
  <c r="BD4724" i="5" s="1"/>
  <c r="AV736" i="5"/>
  <c r="AU742" i="5"/>
  <c r="BD4740" i="5" s="1"/>
  <c r="AV752" i="5"/>
  <c r="AU758" i="5"/>
  <c r="BD4756" i="5" s="1"/>
  <c r="AU768" i="5"/>
  <c r="BD4766" i="5" s="1"/>
  <c r="AU776" i="5"/>
  <c r="BD4774" i="5" s="1"/>
  <c r="AV778" i="5"/>
  <c r="AU556" i="5"/>
  <c r="BD4554" i="5" s="1"/>
  <c r="AU578" i="5"/>
  <c r="BD4576" i="5" s="1"/>
  <c r="AV598" i="5"/>
  <c r="AV612" i="5"/>
  <c r="AV627" i="5"/>
  <c r="AU639" i="5"/>
  <c r="BD4637" i="5" s="1"/>
  <c r="AU652" i="5"/>
  <c r="BD4650" i="5" s="1"/>
  <c r="AV657" i="5"/>
  <c r="AV670" i="5"/>
  <c r="AU682" i="5"/>
  <c r="BD4680" i="5" s="1"/>
  <c r="AU700" i="5"/>
  <c r="BD4698" i="5" s="1"/>
  <c r="AV710" i="5"/>
  <c r="AU716" i="5"/>
  <c r="BD4714" i="5" s="1"/>
  <c r="AV726" i="5"/>
  <c r="AU732" i="5"/>
  <c r="BD4730" i="5" s="1"/>
  <c r="AV742" i="5"/>
  <c r="AU748" i="5"/>
  <c r="BD4746" i="5" s="1"/>
  <c r="AV758" i="5"/>
  <c r="AU764" i="5"/>
  <c r="BD4762" i="5" s="1"/>
  <c r="AV768" i="5"/>
  <c r="AU774" i="5"/>
  <c r="BD4772" i="5" s="1"/>
  <c r="AV776" i="5"/>
  <c r="AU457" i="5"/>
  <c r="BD4455" i="5" s="1"/>
  <c r="AU558" i="5"/>
  <c r="BD4556" i="5" s="1"/>
  <c r="AU584" i="5"/>
  <c r="BD4582" i="5" s="1"/>
  <c r="AV599" i="5"/>
  <c r="AV613" i="5"/>
  <c r="AV622" i="5"/>
  <c r="AU634" i="5"/>
  <c r="BD4632" i="5" s="1"/>
  <c r="AV652" i="5"/>
  <c r="AU659" i="5"/>
  <c r="BD4657" i="5" s="1"/>
  <c r="AU664" i="5"/>
  <c r="BD4662" i="5" s="1"/>
  <c r="AV677" i="5"/>
  <c r="AV682" i="5"/>
  <c r="AU689" i="5"/>
  <c r="BD4687" i="5" s="1"/>
  <c r="AV700" i="5"/>
  <c r="AU706" i="5"/>
  <c r="BD4704" i="5" s="1"/>
  <c r="AV716" i="5"/>
  <c r="AU722" i="5"/>
  <c r="BD4720" i="5" s="1"/>
  <c r="AV732" i="5"/>
  <c r="AU738" i="5"/>
  <c r="BD4736" i="5" s="1"/>
  <c r="AV748" i="5"/>
  <c r="AU754" i="5"/>
  <c r="BD4752" i="5" s="1"/>
  <c r="AV764" i="5"/>
  <c r="AV774" i="5"/>
  <c r="AU781" i="5"/>
  <c r="BD4779" i="5" s="1"/>
  <c r="AU783" i="5"/>
  <c r="BD4781" i="5" s="1"/>
  <c r="AU785" i="5"/>
  <c r="BD4783" i="5" s="1"/>
  <c r="AU787" i="5"/>
  <c r="BD4785" i="5" s="1"/>
  <c r="AU789" i="5"/>
  <c r="BD4787" i="5" s="1"/>
  <c r="AU791" i="5"/>
  <c r="BD4789" i="5" s="1"/>
  <c r="AU793" i="5"/>
  <c r="BD4791" i="5" s="1"/>
  <c r="AU795" i="5"/>
  <c r="BD4793" i="5" s="1"/>
  <c r="AU797" i="5"/>
  <c r="BD4795" i="5" s="1"/>
  <c r="AU799" i="5"/>
  <c r="BD4797" i="5" s="1"/>
  <c r="AU801" i="5"/>
  <c r="BD4799" i="5" s="1"/>
  <c r="AU803" i="5"/>
  <c r="BD4801" i="5" s="1"/>
  <c r="AU805" i="5"/>
  <c r="BD4803" i="5" s="1"/>
  <c r="AU807" i="5"/>
  <c r="BD4805" i="5" s="1"/>
  <c r="AU809" i="5"/>
  <c r="BD4807" i="5" s="1"/>
  <c r="AU811" i="5"/>
  <c r="BD4809" i="5" s="1"/>
  <c r="AU813" i="5"/>
  <c r="BD4811" i="5" s="1"/>
  <c r="AU815" i="5"/>
  <c r="BD4813" i="5" s="1"/>
  <c r="AU817" i="5"/>
  <c r="BD4815" i="5" s="1"/>
  <c r="AU819" i="5"/>
  <c r="BD4817" i="5" s="1"/>
  <c r="AU821" i="5"/>
  <c r="BD4819" i="5" s="1"/>
  <c r="AU823" i="5"/>
  <c r="BD4821" i="5" s="1"/>
  <c r="AU825" i="5"/>
  <c r="BD4823" i="5" s="1"/>
  <c r="AU827" i="5"/>
  <c r="BD4825" i="5" s="1"/>
  <c r="AU829" i="5"/>
  <c r="BD4827" i="5" s="1"/>
  <c r="AU831" i="5"/>
  <c r="BD4829" i="5" s="1"/>
  <c r="AU833" i="5"/>
  <c r="BD4831" i="5" s="1"/>
  <c r="AU835" i="5"/>
  <c r="BD4833" i="5" s="1"/>
  <c r="AU837" i="5"/>
  <c r="BD4835" i="5" s="1"/>
  <c r="AU839" i="5"/>
  <c r="BD4837" i="5" s="1"/>
  <c r="AU841" i="5"/>
  <c r="BD4839" i="5" s="1"/>
  <c r="AU843" i="5"/>
  <c r="BD4841" i="5" s="1"/>
  <c r="AU845" i="5"/>
  <c r="BD4843" i="5" s="1"/>
  <c r="AU847" i="5"/>
  <c r="BD4845" i="5" s="1"/>
  <c r="AU849" i="5"/>
  <c r="BD4847" i="5" s="1"/>
  <c r="AU851" i="5"/>
  <c r="BD4849" i="5" s="1"/>
  <c r="AU853" i="5"/>
  <c r="BD4851" i="5" s="1"/>
  <c r="AU855" i="5"/>
  <c r="BD4853" i="5" s="1"/>
  <c r="AU857" i="5"/>
  <c r="BD4855" i="5" s="1"/>
  <c r="AU859" i="5"/>
  <c r="BD4857" i="5" s="1"/>
  <c r="AU861" i="5"/>
  <c r="BD4859" i="5" s="1"/>
  <c r="AU863" i="5"/>
  <c r="BD4861" i="5" s="1"/>
  <c r="AU865" i="5"/>
  <c r="BD4863" i="5" s="1"/>
  <c r="AU867" i="5"/>
  <c r="BD4865" i="5" s="1"/>
  <c r="AU869" i="5"/>
  <c r="BD4867" i="5" s="1"/>
  <c r="AU871" i="5"/>
  <c r="BD4869" i="5" s="1"/>
  <c r="AU873" i="5"/>
  <c r="BD4871" i="5" s="1"/>
  <c r="AU875" i="5"/>
  <c r="BD4873" i="5" s="1"/>
  <c r="AU877" i="5"/>
  <c r="BD4875" i="5" s="1"/>
  <c r="AU879" i="5"/>
  <c r="BD4877" i="5" s="1"/>
  <c r="AU881" i="5"/>
  <c r="BD4879" i="5" s="1"/>
  <c r="AU883" i="5"/>
  <c r="BD4881" i="5" s="1"/>
  <c r="AU885" i="5"/>
  <c r="BD4883" i="5" s="1"/>
  <c r="AU887" i="5"/>
  <c r="BD4885" i="5" s="1"/>
  <c r="AU889" i="5"/>
  <c r="BD4887" i="5" s="1"/>
  <c r="AU891" i="5"/>
  <c r="BD4889" i="5" s="1"/>
  <c r="AU893" i="5"/>
  <c r="BD4891" i="5" s="1"/>
  <c r="AU895" i="5"/>
  <c r="BD4893" i="5" s="1"/>
  <c r="AU897" i="5"/>
  <c r="BD4895" i="5" s="1"/>
  <c r="AU899" i="5"/>
  <c r="BD4897" i="5" s="1"/>
  <c r="AU901" i="5"/>
  <c r="BD4899" i="5" s="1"/>
  <c r="AU903" i="5"/>
  <c r="BD4901" i="5" s="1"/>
  <c r="AU905" i="5"/>
  <c r="BD4903" i="5" s="1"/>
  <c r="AU907" i="5"/>
  <c r="BD4905" i="5" s="1"/>
  <c r="AU909" i="5"/>
  <c r="BD4907" i="5" s="1"/>
  <c r="AU911" i="5"/>
  <c r="BD4909" i="5" s="1"/>
  <c r="AU913" i="5"/>
  <c r="BD4911" i="5" s="1"/>
  <c r="AU915" i="5"/>
  <c r="BD4913" i="5" s="1"/>
  <c r="AU917" i="5"/>
  <c r="BD4915" i="5" s="1"/>
  <c r="AU919" i="5"/>
  <c r="BD4917" i="5" s="1"/>
  <c r="AU921" i="5"/>
  <c r="BD4919" i="5" s="1"/>
  <c r="AU923" i="5"/>
  <c r="BD4921" i="5" s="1"/>
  <c r="AU925" i="5"/>
  <c r="BD4923" i="5" s="1"/>
  <c r="AU927" i="5"/>
  <c r="BD4925" i="5" s="1"/>
  <c r="AU929" i="5"/>
  <c r="BD4927" i="5" s="1"/>
  <c r="AU931" i="5"/>
  <c r="BD4929" i="5" s="1"/>
  <c r="AU933" i="5"/>
  <c r="BD4931" i="5" s="1"/>
  <c r="AU935" i="5"/>
  <c r="BD4933" i="5" s="1"/>
  <c r="AU937" i="5"/>
  <c r="BD4935" i="5" s="1"/>
  <c r="AU939" i="5"/>
  <c r="BD4937" i="5" s="1"/>
  <c r="AU941" i="5"/>
  <c r="BD4939" i="5" s="1"/>
  <c r="AU943" i="5"/>
  <c r="BD4941" i="5" s="1"/>
  <c r="AU945" i="5"/>
  <c r="BD4943" i="5" s="1"/>
  <c r="AU947" i="5"/>
  <c r="BD4945" i="5" s="1"/>
  <c r="AU949" i="5"/>
  <c r="BD4947" i="5" s="1"/>
  <c r="AU951" i="5"/>
  <c r="BD4949" i="5" s="1"/>
  <c r="AU953" i="5"/>
  <c r="BD4951" i="5" s="1"/>
  <c r="AU955" i="5"/>
  <c r="BD4953" i="5" s="1"/>
  <c r="AU957" i="5"/>
  <c r="BD4955" i="5" s="1"/>
  <c r="AU959" i="5"/>
  <c r="BD4957" i="5" s="1"/>
  <c r="AU961" i="5"/>
  <c r="BD4959" i="5" s="1"/>
  <c r="AU963" i="5"/>
  <c r="BD4961" i="5" s="1"/>
  <c r="AU965" i="5"/>
  <c r="BD4963" i="5" s="1"/>
  <c r="AU967" i="5"/>
  <c r="BD4965" i="5" s="1"/>
  <c r="AU969" i="5"/>
  <c r="BD4967" i="5" s="1"/>
  <c r="AU971" i="5"/>
  <c r="BD4969" i="5" s="1"/>
  <c r="AU973" i="5"/>
  <c r="BD4971" i="5" s="1"/>
  <c r="AU975" i="5"/>
  <c r="BD4973" i="5" s="1"/>
  <c r="AU977" i="5"/>
  <c r="BD4975" i="5" s="1"/>
  <c r="AU979" i="5"/>
  <c r="BD4977" i="5" s="1"/>
  <c r="AU981" i="5"/>
  <c r="BD4979" i="5" s="1"/>
  <c r="AU983" i="5"/>
  <c r="BD4981" i="5" s="1"/>
  <c r="AV460" i="5"/>
  <c r="AU560" i="5"/>
  <c r="BD4558" i="5" s="1"/>
  <c r="AV584" i="5"/>
  <c r="AV603" i="5"/>
  <c r="AV629" i="5"/>
  <c r="AV634" i="5"/>
  <c r="AU641" i="5"/>
  <c r="BD4639" i="5" s="1"/>
  <c r="AV659" i="5"/>
  <c r="AU671" i="5"/>
  <c r="BD4669" i="5" s="1"/>
  <c r="AU684" i="5"/>
  <c r="BD4682" i="5" s="1"/>
  <c r="AV689" i="5"/>
  <c r="AV706" i="5"/>
  <c r="AU712" i="5"/>
  <c r="BD4710" i="5" s="1"/>
  <c r="AV722" i="5"/>
  <c r="AU728" i="5"/>
  <c r="BD4726" i="5" s="1"/>
  <c r="AV738" i="5"/>
  <c r="AU744" i="5"/>
  <c r="BD4742" i="5" s="1"/>
  <c r="AV754" i="5"/>
  <c r="AU760" i="5"/>
  <c r="BD4758" i="5" s="1"/>
  <c r="AU772" i="5"/>
  <c r="BD4770" i="5" s="1"/>
  <c r="AV779" i="5"/>
  <c r="AV781" i="5"/>
  <c r="AV783" i="5"/>
  <c r="AV785" i="5"/>
  <c r="AV787" i="5"/>
  <c r="AV789" i="5"/>
  <c r="AV791" i="5"/>
  <c r="AV793" i="5"/>
  <c r="AV795" i="5"/>
  <c r="AV797" i="5"/>
  <c r="AV799" i="5"/>
  <c r="AV801" i="5"/>
  <c r="AV803" i="5"/>
  <c r="AV805" i="5"/>
  <c r="AV807" i="5"/>
  <c r="AV809" i="5"/>
  <c r="AV811" i="5"/>
  <c r="AV813" i="5"/>
  <c r="AV815" i="5"/>
  <c r="AV817" i="5"/>
  <c r="AV819" i="5"/>
  <c r="AV821" i="5"/>
  <c r="AV823" i="5"/>
  <c r="AV825" i="5"/>
  <c r="AV827" i="5"/>
  <c r="AV829" i="5"/>
  <c r="AV831" i="5"/>
  <c r="AV833" i="5"/>
  <c r="AV835" i="5"/>
  <c r="AV837" i="5"/>
  <c r="AV839" i="5"/>
  <c r="AV841" i="5"/>
  <c r="AV843" i="5"/>
  <c r="AV845" i="5"/>
  <c r="AV847" i="5"/>
  <c r="AV849" i="5"/>
  <c r="AV851" i="5"/>
  <c r="AV853" i="5"/>
  <c r="AV855" i="5"/>
  <c r="AV857" i="5"/>
  <c r="AV859" i="5"/>
  <c r="AV861" i="5"/>
  <c r="AV863" i="5"/>
  <c r="AV865" i="5"/>
  <c r="AV867" i="5"/>
  <c r="AV869" i="5"/>
  <c r="AV871" i="5"/>
  <c r="AV873" i="5"/>
  <c r="AV875" i="5"/>
  <c r="AV877" i="5"/>
  <c r="AV879" i="5"/>
  <c r="AV881" i="5"/>
  <c r="AV883" i="5"/>
  <c r="AV885" i="5"/>
  <c r="AV887" i="5"/>
  <c r="AV889" i="5"/>
  <c r="AV891" i="5"/>
  <c r="AV893" i="5"/>
  <c r="AV895" i="5"/>
  <c r="AV897" i="5"/>
  <c r="AV899" i="5"/>
  <c r="AV901" i="5"/>
  <c r="AV903" i="5"/>
  <c r="AV905" i="5"/>
  <c r="AV907" i="5"/>
  <c r="AV909" i="5"/>
  <c r="AV911" i="5"/>
  <c r="AV913" i="5"/>
  <c r="AV915" i="5"/>
  <c r="AV917" i="5"/>
  <c r="AV919" i="5"/>
  <c r="AV921" i="5"/>
  <c r="AV923" i="5"/>
  <c r="AV925" i="5"/>
  <c r="AV927" i="5"/>
  <c r="AV929" i="5"/>
  <c r="AV931" i="5"/>
  <c r="AV933" i="5"/>
  <c r="AV935" i="5"/>
  <c r="AV937" i="5"/>
  <c r="AV939" i="5"/>
  <c r="AV941" i="5"/>
  <c r="AV943" i="5"/>
  <c r="AV945" i="5"/>
  <c r="AV947" i="5"/>
  <c r="AV949" i="5"/>
  <c r="AV951" i="5"/>
  <c r="AV953" i="5"/>
  <c r="AV955" i="5"/>
  <c r="AV957" i="5"/>
  <c r="AV959" i="5"/>
  <c r="AV961" i="5"/>
  <c r="AV963" i="5"/>
  <c r="AV965" i="5"/>
  <c r="AV967" i="5"/>
  <c r="AV969" i="5"/>
  <c r="AV971" i="5"/>
  <c r="AV973" i="5"/>
  <c r="AV975" i="5"/>
  <c r="AV977" i="5"/>
  <c r="AV979" i="5"/>
  <c r="AV981" i="5"/>
  <c r="AV983" i="5"/>
  <c r="AV985" i="5"/>
  <c r="AV987" i="5"/>
  <c r="AV989" i="5"/>
  <c r="AV991" i="5"/>
  <c r="AV993" i="5"/>
  <c r="AV995" i="5"/>
  <c r="AV997" i="5"/>
  <c r="AV999" i="5"/>
  <c r="AV1001" i="5"/>
  <c r="AV1003" i="5"/>
  <c r="AV1005" i="5"/>
  <c r="AV1007" i="5"/>
  <c r="AV1009" i="5"/>
  <c r="AV1011" i="5"/>
  <c r="AV1013" i="5"/>
  <c r="AV1015" i="5"/>
  <c r="AV1017" i="5"/>
  <c r="AV1019" i="5"/>
  <c r="AV1021" i="5"/>
  <c r="AV1023" i="5"/>
  <c r="AV1025" i="5"/>
  <c r="AV1027" i="5"/>
  <c r="AV1029" i="5"/>
  <c r="AV1031" i="5"/>
  <c r="AV1033" i="5"/>
  <c r="AV1035" i="5"/>
  <c r="AV1037" i="5"/>
  <c r="AV1039" i="5"/>
  <c r="AV1041" i="5"/>
  <c r="AV1043" i="5"/>
  <c r="AV1045" i="5"/>
  <c r="AU463" i="5"/>
  <c r="BD4461" i="5" s="1"/>
  <c r="BE4461" i="5" s="1"/>
  <c r="AV525" i="5"/>
  <c r="AU568" i="5"/>
  <c r="BD4566" i="5" s="1"/>
  <c r="AU586" i="5"/>
  <c r="BD4584" i="5" s="1"/>
  <c r="AU604" i="5"/>
  <c r="BD4602" i="5" s="1"/>
  <c r="AV616" i="5"/>
  <c r="AU623" i="5"/>
  <c r="BD4621" i="5" s="1"/>
  <c r="AU636" i="5"/>
  <c r="BD4634" i="5" s="1"/>
  <c r="AV641" i="5"/>
  <c r="AV654" i="5"/>
  <c r="AU666" i="5"/>
  <c r="BD4664" i="5" s="1"/>
  <c r="AV684" i="5"/>
  <c r="AU691" i="5"/>
  <c r="BD4689" i="5" s="1"/>
  <c r="AU696" i="5"/>
  <c r="BD4694" i="5" s="1"/>
  <c r="AU702" i="5"/>
  <c r="BD4700" i="5" s="1"/>
  <c r="AV712" i="5"/>
  <c r="AU718" i="5"/>
  <c r="BD4716" i="5" s="1"/>
  <c r="AV728" i="5"/>
  <c r="AU734" i="5"/>
  <c r="BD4732" i="5" s="1"/>
  <c r="AV744" i="5"/>
  <c r="AU750" i="5"/>
  <c r="BD4748" i="5" s="1"/>
  <c r="AV760" i="5"/>
  <c r="AU766" i="5"/>
  <c r="BD4764" i="5" s="1"/>
  <c r="AV772" i="5"/>
  <c r="AV777" i="5"/>
  <c r="AV604" i="5"/>
  <c r="AV636" i="5"/>
  <c r="AV661" i="5"/>
  <c r="AU708" i="5"/>
  <c r="BD4706" i="5" s="1"/>
  <c r="AV750" i="5"/>
  <c r="AU770" i="5"/>
  <c r="BD4768" i="5" s="1"/>
  <c r="AU970" i="5"/>
  <c r="BD4968" i="5" s="1"/>
  <c r="AU976" i="5"/>
  <c r="BD4974" i="5" s="1"/>
  <c r="AU984" i="5"/>
  <c r="BD4982" i="5" s="1"/>
  <c r="AV986" i="5"/>
  <c r="AU993" i="5"/>
  <c r="BD4991" i="5" s="1"/>
  <c r="AU1000" i="5"/>
  <c r="BD4998" i="5" s="1"/>
  <c r="AV1002" i="5"/>
  <c r="AU1009" i="5"/>
  <c r="BD5007" i="5" s="1"/>
  <c r="AU1016" i="5"/>
  <c r="BD5014" i="5" s="1"/>
  <c r="AV1018" i="5"/>
  <c r="AU1025" i="5"/>
  <c r="BD5023" i="5" s="1"/>
  <c r="AU1032" i="5"/>
  <c r="BD5030" i="5" s="1"/>
  <c r="AV1034" i="5"/>
  <c r="AU1041" i="5"/>
  <c r="BD5039" i="5" s="1"/>
  <c r="AV608" i="5"/>
  <c r="AV686" i="5"/>
  <c r="AV708" i="5"/>
  <c r="AU730" i="5"/>
  <c r="BD4728" i="5" s="1"/>
  <c r="AV770" i="5"/>
  <c r="AU780" i="5"/>
  <c r="BD4778" i="5" s="1"/>
  <c r="AU788" i="5"/>
  <c r="BD4786" i="5" s="1"/>
  <c r="AU796" i="5"/>
  <c r="BD4794" i="5" s="1"/>
  <c r="BE4794" i="5" s="1"/>
  <c r="AU804" i="5"/>
  <c r="BD4802" i="5" s="1"/>
  <c r="AU812" i="5"/>
  <c r="BD4810" i="5" s="1"/>
  <c r="AU820" i="5"/>
  <c r="BD4818" i="5" s="1"/>
  <c r="AU828" i="5"/>
  <c r="BD4826" i="5" s="1"/>
  <c r="AU836" i="5"/>
  <c r="BD4834" i="5" s="1"/>
  <c r="AU844" i="5"/>
  <c r="BD4842" i="5" s="1"/>
  <c r="AU852" i="5"/>
  <c r="BD4850" i="5" s="1"/>
  <c r="AU860" i="5"/>
  <c r="BD4858" i="5" s="1"/>
  <c r="BE4858" i="5" s="1"/>
  <c r="AU868" i="5"/>
  <c r="BD4866" i="5" s="1"/>
  <c r="AU876" i="5"/>
  <c r="BD4874" i="5" s="1"/>
  <c r="AU884" i="5"/>
  <c r="BD4882" i="5" s="1"/>
  <c r="AU892" i="5"/>
  <c r="BD4890" i="5" s="1"/>
  <c r="AU900" i="5"/>
  <c r="BD4898" i="5" s="1"/>
  <c r="AU908" i="5"/>
  <c r="BD4906" i="5" s="1"/>
  <c r="AU916" i="5"/>
  <c r="BD4914" i="5" s="1"/>
  <c r="AU924" i="5"/>
  <c r="BD4922" i="5" s="1"/>
  <c r="BE4922" i="5" s="1"/>
  <c r="AU932" i="5"/>
  <c r="BD4930" i="5" s="1"/>
  <c r="AU940" i="5"/>
  <c r="BD4938" i="5" s="1"/>
  <c r="AU948" i="5"/>
  <c r="BD4946" i="5" s="1"/>
  <c r="AU956" i="5"/>
  <c r="BD4954" i="5" s="1"/>
  <c r="AU964" i="5"/>
  <c r="BD4962" i="5" s="1"/>
  <c r="AV976" i="5"/>
  <c r="AV984" i="5"/>
  <c r="AU991" i="5"/>
  <c r="BD4989" i="5" s="1"/>
  <c r="BE4989" i="5" s="1"/>
  <c r="AU998" i="5"/>
  <c r="BD4996" i="5" s="1"/>
  <c r="AV1000" i="5"/>
  <c r="AU1007" i="5"/>
  <c r="BD5005" i="5" s="1"/>
  <c r="AU1014" i="5"/>
  <c r="BD5012" i="5" s="1"/>
  <c r="AV1016" i="5"/>
  <c r="AU1023" i="5"/>
  <c r="BD5021" i="5" s="1"/>
  <c r="AU1030" i="5"/>
  <c r="BD5028" i="5" s="1"/>
  <c r="AV1032" i="5"/>
  <c r="AU1039" i="5"/>
  <c r="BD5037" i="5" s="1"/>
  <c r="AU1046" i="5"/>
  <c r="BD5044" i="5" s="1"/>
  <c r="AU1048" i="5"/>
  <c r="BD5046" i="5" s="1"/>
  <c r="AU1050" i="5"/>
  <c r="BD5048" i="5" s="1"/>
  <c r="AU1052" i="5"/>
  <c r="BD5050" i="5" s="1"/>
  <c r="AU1054" i="5"/>
  <c r="BD5052" i="5" s="1"/>
  <c r="AU1056" i="5"/>
  <c r="BD5054" i="5" s="1"/>
  <c r="AU1058" i="5"/>
  <c r="BD5056" i="5" s="1"/>
  <c r="AU1060" i="5"/>
  <c r="BD5058" i="5" s="1"/>
  <c r="AU1062" i="5"/>
  <c r="BD5060" i="5" s="1"/>
  <c r="AU1064" i="5"/>
  <c r="BD5062" i="5" s="1"/>
  <c r="AU1066" i="5"/>
  <c r="BD5064" i="5" s="1"/>
  <c r="AU1068" i="5"/>
  <c r="BD5066" i="5" s="1"/>
  <c r="AU1070" i="5"/>
  <c r="BD5068" i="5" s="1"/>
  <c r="AU1072" i="5"/>
  <c r="BD5070" i="5" s="1"/>
  <c r="AU1074" i="5"/>
  <c r="BD5072" i="5" s="1"/>
  <c r="AU1076" i="5"/>
  <c r="BD5074" i="5" s="1"/>
  <c r="AU1078" i="5"/>
  <c r="BD5076" i="5" s="1"/>
  <c r="AU1080" i="5"/>
  <c r="BD5078" i="5" s="1"/>
  <c r="AU1082" i="5"/>
  <c r="BD5080" i="5" s="1"/>
  <c r="AU1084" i="5"/>
  <c r="BD5082" i="5" s="1"/>
  <c r="AU1086" i="5"/>
  <c r="BD5084" i="5" s="1"/>
  <c r="AU1088" i="5"/>
  <c r="BD5086" i="5" s="1"/>
  <c r="AU1090" i="5"/>
  <c r="BD5088" i="5" s="1"/>
  <c r="AU1092" i="5"/>
  <c r="BD5090" i="5" s="1"/>
  <c r="AU1094" i="5"/>
  <c r="BD5092" i="5" s="1"/>
  <c r="AU1096" i="5"/>
  <c r="BD5094" i="5" s="1"/>
  <c r="AU1098" i="5"/>
  <c r="BD5096" i="5" s="1"/>
  <c r="AU1100" i="5"/>
  <c r="BD5098" i="5" s="1"/>
  <c r="AU1102" i="5"/>
  <c r="BD5100" i="5" s="1"/>
  <c r="AU1104" i="5"/>
  <c r="BD5102" i="5" s="1"/>
  <c r="AU1106" i="5"/>
  <c r="BD5104" i="5" s="1"/>
  <c r="AU1108" i="5"/>
  <c r="BD5106" i="5" s="1"/>
  <c r="AU1110" i="5"/>
  <c r="BD5108" i="5" s="1"/>
  <c r="AU1112" i="5"/>
  <c r="BD5110" i="5" s="1"/>
  <c r="AU1114" i="5"/>
  <c r="BD5112" i="5" s="1"/>
  <c r="AU1116" i="5"/>
  <c r="BD5114" i="5" s="1"/>
  <c r="AU1118" i="5"/>
  <c r="BD5116" i="5" s="1"/>
  <c r="AU1120" i="5"/>
  <c r="BD5118" i="5" s="1"/>
  <c r="AU1122" i="5"/>
  <c r="BD5120" i="5" s="1"/>
  <c r="AU1124" i="5"/>
  <c r="BD5122" i="5" s="1"/>
  <c r="AU1126" i="5"/>
  <c r="BD5124" i="5" s="1"/>
  <c r="AU1128" i="5"/>
  <c r="BD5126" i="5" s="1"/>
  <c r="AU1130" i="5"/>
  <c r="BD5128" i="5" s="1"/>
  <c r="AU1132" i="5"/>
  <c r="BD5130" i="5" s="1"/>
  <c r="AU1134" i="5"/>
  <c r="BD5132" i="5" s="1"/>
  <c r="AU1136" i="5"/>
  <c r="BD5134" i="5" s="1"/>
  <c r="AU1138" i="5"/>
  <c r="BD5136" i="5" s="1"/>
  <c r="AU1140" i="5"/>
  <c r="BD5138" i="5" s="1"/>
  <c r="AU1142" i="5"/>
  <c r="BD5140" i="5" s="1"/>
  <c r="AU1144" i="5"/>
  <c r="BD5142" i="5" s="1"/>
  <c r="AU1146" i="5"/>
  <c r="BD5144" i="5" s="1"/>
  <c r="AU1148" i="5"/>
  <c r="BD5146" i="5" s="1"/>
  <c r="AU1150" i="5"/>
  <c r="BD5148" i="5" s="1"/>
  <c r="AU1152" i="5"/>
  <c r="BD5150" i="5" s="1"/>
  <c r="AU1154" i="5"/>
  <c r="BD5152" i="5" s="1"/>
  <c r="AU1156" i="5"/>
  <c r="BD5154" i="5" s="1"/>
  <c r="AU1158" i="5"/>
  <c r="BD5156" i="5" s="1"/>
  <c r="AU1160" i="5"/>
  <c r="BD5158" i="5" s="1"/>
  <c r="AU1162" i="5"/>
  <c r="BD5160" i="5" s="1"/>
  <c r="AU1164" i="5"/>
  <c r="BD5162" i="5" s="1"/>
  <c r="AU1166" i="5"/>
  <c r="BD5164" i="5" s="1"/>
  <c r="AU1168" i="5"/>
  <c r="BD5166" i="5" s="1"/>
  <c r="AU1170" i="5"/>
  <c r="BD5168" i="5" s="1"/>
  <c r="AU1172" i="5"/>
  <c r="BD5170" i="5" s="1"/>
  <c r="AU1174" i="5"/>
  <c r="BD5172" i="5" s="1"/>
  <c r="AU1176" i="5"/>
  <c r="BD5174" i="5" s="1"/>
  <c r="AU1178" i="5"/>
  <c r="BD5176" i="5" s="1"/>
  <c r="AU1180" i="5"/>
  <c r="BD5178" i="5" s="1"/>
  <c r="AU1182" i="5"/>
  <c r="BD5180" i="5" s="1"/>
  <c r="AU1184" i="5"/>
  <c r="BD5182" i="5" s="1"/>
  <c r="AU1186" i="5"/>
  <c r="BD5184" i="5" s="1"/>
  <c r="AU1188" i="5"/>
  <c r="BD5186" i="5" s="1"/>
  <c r="AU1190" i="5"/>
  <c r="BD5188" i="5" s="1"/>
  <c r="AU1192" i="5"/>
  <c r="BD5190" i="5" s="1"/>
  <c r="AU1194" i="5"/>
  <c r="BD5192" i="5" s="1"/>
  <c r="AU1196" i="5"/>
  <c r="BD5194" i="5" s="1"/>
  <c r="AU1198" i="5"/>
  <c r="BD5196" i="5" s="1"/>
  <c r="AU1200" i="5"/>
  <c r="BD5198" i="5" s="1"/>
  <c r="AU1202" i="5"/>
  <c r="BD5200" i="5" s="1"/>
  <c r="AU1204" i="5"/>
  <c r="BD5202" i="5" s="1"/>
  <c r="AU1206" i="5"/>
  <c r="BD5204" i="5" s="1"/>
  <c r="AU1208" i="5"/>
  <c r="BD5206" i="5" s="1"/>
  <c r="AU1210" i="5"/>
  <c r="BD5208" i="5" s="1"/>
  <c r="AU1212" i="5"/>
  <c r="BD5210" i="5" s="1"/>
  <c r="AU1214" i="5"/>
  <c r="BD5212" i="5" s="1"/>
  <c r="AU1216" i="5"/>
  <c r="BD5214" i="5" s="1"/>
  <c r="AU1218" i="5"/>
  <c r="BD5216" i="5" s="1"/>
  <c r="AV617" i="5"/>
  <c r="AU643" i="5"/>
  <c r="BD4641" i="5" s="1"/>
  <c r="AV666" i="5"/>
  <c r="AV691" i="5"/>
  <c r="AV734" i="5"/>
  <c r="AU756" i="5"/>
  <c r="BD4754" i="5" s="1"/>
  <c r="AU974" i="5"/>
  <c r="BD4972" i="5" s="1"/>
  <c r="AU982" i="5"/>
  <c r="BD4980" i="5" s="1"/>
  <c r="AU989" i="5"/>
  <c r="BD4987" i="5" s="1"/>
  <c r="AU996" i="5"/>
  <c r="BD4994" i="5" s="1"/>
  <c r="AV998" i="5"/>
  <c r="AU1005" i="5"/>
  <c r="BD5003" i="5" s="1"/>
  <c r="AU1012" i="5"/>
  <c r="BD5010" i="5" s="1"/>
  <c r="AV1014" i="5"/>
  <c r="AU1021" i="5"/>
  <c r="BD5019" i="5" s="1"/>
  <c r="BE5019" i="5" s="1"/>
  <c r="AU1028" i="5"/>
  <c r="BD5026" i="5" s="1"/>
  <c r="AV1030" i="5"/>
  <c r="AU1037" i="5"/>
  <c r="BD5035" i="5" s="1"/>
  <c r="AU1044" i="5"/>
  <c r="BD5042" i="5" s="1"/>
  <c r="AV1046" i="5"/>
  <c r="AV1048" i="5"/>
  <c r="AV1050" i="5"/>
  <c r="AV1052" i="5"/>
  <c r="AV1054" i="5"/>
  <c r="AV1056" i="5"/>
  <c r="AV1058" i="5"/>
  <c r="AV1060" i="5"/>
  <c r="AV1062" i="5"/>
  <c r="AV1064" i="5"/>
  <c r="AV1066" i="5"/>
  <c r="AV1068" i="5"/>
  <c r="AV1070" i="5"/>
  <c r="AV1072" i="5"/>
  <c r="AV1074" i="5"/>
  <c r="AV1076" i="5"/>
  <c r="AV1078" i="5"/>
  <c r="AV1080" i="5"/>
  <c r="AV1082" i="5"/>
  <c r="AV1084" i="5"/>
  <c r="AV1086" i="5"/>
  <c r="AV1088" i="5"/>
  <c r="AV1090" i="5"/>
  <c r="AV1092" i="5"/>
  <c r="AV1094" i="5"/>
  <c r="AV1096" i="5"/>
  <c r="AV1098" i="5"/>
  <c r="AV1100" i="5"/>
  <c r="AV1102" i="5"/>
  <c r="AV1104" i="5"/>
  <c r="AV1106" i="5"/>
  <c r="AV1108" i="5"/>
  <c r="AV1110" i="5"/>
  <c r="AV1112" i="5"/>
  <c r="AV1114" i="5"/>
  <c r="AV1116" i="5"/>
  <c r="AV1118" i="5"/>
  <c r="AV1120" i="5"/>
  <c r="AV1122" i="5"/>
  <c r="AV1124" i="5"/>
  <c r="AV1126" i="5"/>
  <c r="AV1128" i="5"/>
  <c r="AV1130" i="5"/>
  <c r="AV1132" i="5"/>
  <c r="AV1134" i="5"/>
  <c r="AV1136" i="5"/>
  <c r="AV1138" i="5"/>
  <c r="AV1140" i="5"/>
  <c r="AV1142" i="5"/>
  <c r="AV1144" i="5"/>
  <c r="AV1146" i="5"/>
  <c r="AV1148" i="5"/>
  <c r="AV1150" i="5"/>
  <c r="AV1152" i="5"/>
  <c r="AV1154" i="5"/>
  <c r="AV1156" i="5"/>
  <c r="AV1158" i="5"/>
  <c r="AV1160" i="5"/>
  <c r="AV1162" i="5"/>
  <c r="AV1164" i="5"/>
  <c r="AV1166" i="5"/>
  <c r="AV1168" i="5"/>
  <c r="AV1170" i="5"/>
  <c r="AV1172" i="5"/>
  <c r="AV1174" i="5"/>
  <c r="AV1176" i="5"/>
  <c r="AV1178" i="5"/>
  <c r="AV1180" i="5"/>
  <c r="AV1182" i="5"/>
  <c r="AV1184" i="5"/>
  <c r="AV1186" i="5"/>
  <c r="AV1188" i="5"/>
  <c r="AV1190" i="5"/>
  <c r="AV1192" i="5"/>
  <c r="AV1194" i="5"/>
  <c r="AV1196" i="5"/>
  <c r="AV1198" i="5"/>
  <c r="AV1200" i="5"/>
  <c r="AV1202" i="5"/>
  <c r="AV1204" i="5"/>
  <c r="AV1206" i="5"/>
  <c r="AV1208" i="5"/>
  <c r="AV1210" i="5"/>
  <c r="AV1212" i="5"/>
  <c r="AV1214" i="5"/>
  <c r="AV1216" i="5"/>
  <c r="AV1218" i="5"/>
  <c r="AU540" i="5"/>
  <c r="BD4538" i="5" s="1"/>
  <c r="AV643" i="5"/>
  <c r="AU668" i="5"/>
  <c r="BD4666" i="5" s="1"/>
  <c r="AU714" i="5"/>
  <c r="BD4712" i="5" s="1"/>
  <c r="AV756" i="5"/>
  <c r="AU782" i="5"/>
  <c r="BD4780" i="5" s="1"/>
  <c r="AU790" i="5"/>
  <c r="BD4788" i="5" s="1"/>
  <c r="AU798" i="5"/>
  <c r="BD4796" i="5" s="1"/>
  <c r="AU806" i="5"/>
  <c r="BD4804" i="5" s="1"/>
  <c r="AU814" i="5"/>
  <c r="BD4812" i="5" s="1"/>
  <c r="AU822" i="5"/>
  <c r="BD4820" i="5" s="1"/>
  <c r="BE4820" i="5" s="1"/>
  <c r="AU830" i="5"/>
  <c r="BD4828" i="5" s="1"/>
  <c r="AU838" i="5"/>
  <c r="BD4836" i="5" s="1"/>
  <c r="AU846" i="5"/>
  <c r="BD4844" i="5" s="1"/>
  <c r="AU854" i="5"/>
  <c r="BD4852" i="5" s="1"/>
  <c r="AU862" i="5"/>
  <c r="BD4860" i="5" s="1"/>
  <c r="AU870" i="5"/>
  <c r="BD4868" i="5" s="1"/>
  <c r="AU878" i="5"/>
  <c r="BD4876" i="5" s="1"/>
  <c r="AU886" i="5"/>
  <c r="BD4884" i="5" s="1"/>
  <c r="BE4884" i="5" s="1"/>
  <c r="AU894" i="5"/>
  <c r="BD4892" i="5" s="1"/>
  <c r="AU902" i="5"/>
  <c r="BD4900" i="5" s="1"/>
  <c r="AU910" i="5"/>
  <c r="BD4908" i="5" s="1"/>
  <c r="AU918" i="5"/>
  <c r="BD4916" i="5" s="1"/>
  <c r="AU926" i="5"/>
  <c r="BD4924" i="5" s="1"/>
  <c r="AU934" i="5"/>
  <c r="BD4932" i="5" s="1"/>
  <c r="AU942" i="5"/>
  <c r="BD4940" i="5" s="1"/>
  <c r="AU950" i="5"/>
  <c r="BD4948" i="5" s="1"/>
  <c r="BE4948" i="5" s="1"/>
  <c r="AU958" i="5"/>
  <c r="BD4956" i="5" s="1"/>
  <c r="AU966" i="5"/>
  <c r="BD4964" i="5" s="1"/>
  <c r="AV974" i="5"/>
  <c r="AV982" i="5"/>
  <c r="AU987" i="5"/>
  <c r="BD4985" i="5" s="1"/>
  <c r="AU994" i="5"/>
  <c r="BD4992" i="5" s="1"/>
  <c r="AV996" i="5"/>
  <c r="AU1003" i="5"/>
  <c r="BD5001" i="5" s="1"/>
  <c r="AU1010" i="5"/>
  <c r="BD5008" i="5" s="1"/>
  <c r="AV1012" i="5"/>
  <c r="AU1019" i="5"/>
  <c r="BD5017" i="5" s="1"/>
  <c r="AU1026" i="5"/>
  <c r="BD5024" i="5" s="1"/>
  <c r="AV1028" i="5"/>
  <c r="AU1035" i="5"/>
  <c r="BD5033" i="5" s="1"/>
  <c r="AU1042" i="5"/>
  <c r="BD5040" i="5" s="1"/>
  <c r="AV1044" i="5"/>
  <c r="AV568" i="5"/>
  <c r="AU648" i="5"/>
  <c r="BD4646" i="5" s="1"/>
  <c r="AU673" i="5"/>
  <c r="BD4671" i="5" s="1"/>
  <c r="AV718" i="5"/>
  <c r="AU740" i="5"/>
  <c r="BD4738" i="5" s="1"/>
  <c r="AV775" i="5"/>
  <c r="AU972" i="5"/>
  <c r="BD4970" i="5" s="1"/>
  <c r="AU980" i="5"/>
  <c r="BD4978" i="5" s="1"/>
  <c r="AU985" i="5"/>
  <c r="BD4983" i="5" s="1"/>
  <c r="AU992" i="5"/>
  <c r="BD4990" i="5" s="1"/>
  <c r="AV994" i="5"/>
  <c r="AU1001" i="5"/>
  <c r="BD4999" i="5" s="1"/>
  <c r="AU1008" i="5"/>
  <c r="BD5006" i="5" s="1"/>
  <c r="AV1010" i="5"/>
  <c r="AU1017" i="5"/>
  <c r="BD5015" i="5" s="1"/>
  <c r="AU1024" i="5"/>
  <c r="BD5022" i="5" s="1"/>
  <c r="AV1026" i="5"/>
  <c r="AU1033" i="5"/>
  <c r="BD5031" i="5" s="1"/>
  <c r="AU1040" i="5"/>
  <c r="BD5038" i="5" s="1"/>
  <c r="AV1042" i="5"/>
  <c r="AU570" i="5"/>
  <c r="BD4568" i="5" s="1"/>
  <c r="AU625" i="5"/>
  <c r="BD4623" i="5" s="1"/>
  <c r="AV673" i="5"/>
  <c r="AU698" i="5"/>
  <c r="BD4696" i="5" s="1"/>
  <c r="AV740" i="5"/>
  <c r="AU762" i="5"/>
  <c r="BD4760" i="5" s="1"/>
  <c r="AU784" i="5"/>
  <c r="BD4782" i="5" s="1"/>
  <c r="AU792" i="5"/>
  <c r="BD4790" i="5" s="1"/>
  <c r="AU800" i="5"/>
  <c r="BD4798" i="5" s="1"/>
  <c r="BE4798" i="5" s="1"/>
  <c r="AU808" i="5"/>
  <c r="BD4806" i="5" s="1"/>
  <c r="AU816" i="5"/>
  <c r="BD4814" i="5" s="1"/>
  <c r="AU824" i="5"/>
  <c r="BD4822" i="5" s="1"/>
  <c r="AU832" i="5"/>
  <c r="BD4830" i="5" s="1"/>
  <c r="AU840" i="5"/>
  <c r="BD4838" i="5" s="1"/>
  <c r="AU848" i="5"/>
  <c r="BD4846" i="5" s="1"/>
  <c r="AU856" i="5"/>
  <c r="BD4854" i="5" s="1"/>
  <c r="AU864" i="5"/>
  <c r="BD4862" i="5" s="1"/>
  <c r="BE4862" i="5" s="1"/>
  <c r="AU872" i="5"/>
  <c r="BD4870" i="5" s="1"/>
  <c r="AU880" i="5"/>
  <c r="BD4878" i="5" s="1"/>
  <c r="AU888" i="5"/>
  <c r="BD4886" i="5" s="1"/>
  <c r="AU896" i="5"/>
  <c r="BD4894" i="5" s="1"/>
  <c r="AU904" i="5"/>
  <c r="BD4902" i="5" s="1"/>
  <c r="AU912" i="5"/>
  <c r="BD4910" i="5" s="1"/>
  <c r="AU920" i="5"/>
  <c r="BD4918" i="5" s="1"/>
  <c r="AU928" i="5"/>
  <c r="BD4926" i="5" s="1"/>
  <c r="BE4926" i="5" s="1"/>
  <c r="AU936" i="5"/>
  <c r="BD4934" i="5" s="1"/>
  <c r="AU944" i="5"/>
  <c r="BD4942" i="5" s="1"/>
  <c r="AU952" i="5"/>
  <c r="BD4950" i="5" s="1"/>
  <c r="AU960" i="5"/>
  <c r="BD4958" i="5" s="1"/>
  <c r="AU968" i="5"/>
  <c r="BD4966" i="5" s="1"/>
  <c r="AV972" i="5"/>
  <c r="AV980" i="5"/>
  <c r="AU990" i="5"/>
  <c r="BD4988" i="5" s="1"/>
  <c r="AV992" i="5"/>
  <c r="AU999" i="5"/>
  <c r="BD4997" i="5" s="1"/>
  <c r="BE4997" i="5" s="1"/>
  <c r="AU1006" i="5"/>
  <c r="BD5004" i="5" s="1"/>
  <c r="AV1008" i="5"/>
  <c r="AU1015" i="5"/>
  <c r="BD5013" i="5" s="1"/>
  <c r="AU1022" i="5"/>
  <c r="BD5020" i="5" s="1"/>
  <c r="AV1024" i="5"/>
  <c r="AU1031" i="5"/>
  <c r="BD5029" i="5" s="1"/>
  <c r="AU1038" i="5"/>
  <c r="BD5036" i="5" s="1"/>
  <c r="AV1040" i="5"/>
  <c r="AU1047" i="5"/>
  <c r="BD5045" i="5" s="1"/>
  <c r="AU1049" i="5"/>
  <c r="BD5047" i="5" s="1"/>
  <c r="AU1051" i="5"/>
  <c r="BD5049" i="5" s="1"/>
  <c r="AU1053" i="5"/>
  <c r="BD5051" i="5" s="1"/>
  <c r="AU1055" i="5"/>
  <c r="BD5053" i="5" s="1"/>
  <c r="AU1057" i="5"/>
  <c r="BD5055" i="5" s="1"/>
  <c r="AU1059" i="5"/>
  <c r="BD5057" i="5" s="1"/>
  <c r="AU1061" i="5"/>
  <c r="BD5059" i="5" s="1"/>
  <c r="AU1063" i="5"/>
  <c r="BD5061" i="5" s="1"/>
  <c r="AU1065" i="5"/>
  <c r="BD5063" i="5" s="1"/>
  <c r="AU1067" i="5"/>
  <c r="BD5065" i="5" s="1"/>
  <c r="AU1069" i="5"/>
  <c r="BD5067" i="5" s="1"/>
  <c r="AU1071" i="5"/>
  <c r="BD5069" i="5" s="1"/>
  <c r="AU1073" i="5"/>
  <c r="BD5071" i="5" s="1"/>
  <c r="AU1075" i="5"/>
  <c r="BD5073" i="5" s="1"/>
  <c r="AU1077" i="5"/>
  <c r="BD5075" i="5" s="1"/>
  <c r="AU1079" i="5"/>
  <c r="BD5077" i="5" s="1"/>
  <c r="AU1081" i="5"/>
  <c r="BD5079" i="5" s="1"/>
  <c r="AU1083" i="5"/>
  <c r="BD5081" i="5" s="1"/>
  <c r="AU1085" i="5"/>
  <c r="BD5083" i="5" s="1"/>
  <c r="AU1087" i="5"/>
  <c r="BD5085" i="5" s="1"/>
  <c r="AU1089" i="5"/>
  <c r="BD5087" i="5" s="1"/>
  <c r="AU1091" i="5"/>
  <c r="BD5089" i="5" s="1"/>
  <c r="AU1093" i="5"/>
  <c r="BD5091" i="5" s="1"/>
  <c r="AU1095" i="5"/>
  <c r="BD5093" i="5" s="1"/>
  <c r="AU1097" i="5"/>
  <c r="BD5095" i="5" s="1"/>
  <c r="AU1099" i="5"/>
  <c r="BD5097" i="5" s="1"/>
  <c r="AU1101" i="5"/>
  <c r="BD5099" i="5" s="1"/>
  <c r="AU1103" i="5"/>
  <c r="BD5101" i="5" s="1"/>
  <c r="AU1105" i="5"/>
  <c r="BD5103" i="5" s="1"/>
  <c r="AU1107" i="5"/>
  <c r="BD5105" i="5" s="1"/>
  <c r="AU1109" i="5"/>
  <c r="BD5107" i="5" s="1"/>
  <c r="AU1111" i="5"/>
  <c r="BD5109" i="5" s="1"/>
  <c r="AU1113" i="5"/>
  <c r="BD5111" i="5" s="1"/>
  <c r="AU1115" i="5"/>
  <c r="BD5113" i="5" s="1"/>
  <c r="AU1117" i="5"/>
  <c r="BD5115" i="5" s="1"/>
  <c r="AU1119" i="5"/>
  <c r="BD5117" i="5" s="1"/>
  <c r="AU1121" i="5"/>
  <c r="BD5119" i="5" s="1"/>
  <c r="AU1123" i="5"/>
  <c r="BD5121" i="5" s="1"/>
  <c r="AU1125" i="5"/>
  <c r="BD5123" i="5" s="1"/>
  <c r="AU1127" i="5"/>
  <c r="BD5125" i="5" s="1"/>
  <c r="AU1129" i="5"/>
  <c r="BD5127" i="5" s="1"/>
  <c r="AU1131" i="5"/>
  <c r="BD5129" i="5" s="1"/>
  <c r="AU1133" i="5"/>
  <c r="BD5131" i="5" s="1"/>
  <c r="AU1135" i="5"/>
  <c r="BD5133" i="5" s="1"/>
  <c r="AU1137" i="5"/>
  <c r="BD5135" i="5" s="1"/>
  <c r="AU1139" i="5"/>
  <c r="BD5137" i="5" s="1"/>
  <c r="AU1141" i="5"/>
  <c r="BD5139" i="5" s="1"/>
  <c r="AU1143" i="5"/>
  <c r="BD5141" i="5" s="1"/>
  <c r="AU1145" i="5"/>
  <c r="BD5143" i="5" s="1"/>
  <c r="AU1147" i="5"/>
  <c r="BD5145" i="5" s="1"/>
  <c r="AU1149" i="5"/>
  <c r="BD5147" i="5" s="1"/>
  <c r="AU1151" i="5"/>
  <c r="BD5149" i="5" s="1"/>
  <c r="AU1153" i="5"/>
  <c r="BD5151" i="5" s="1"/>
  <c r="AU1155" i="5"/>
  <c r="BD5153" i="5" s="1"/>
  <c r="AU1157" i="5"/>
  <c r="BD5155" i="5" s="1"/>
  <c r="AU1159" i="5"/>
  <c r="BD5157" i="5" s="1"/>
  <c r="AU1161" i="5"/>
  <c r="BD5159" i="5" s="1"/>
  <c r="AU1163" i="5"/>
  <c r="BD5161" i="5" s="1"/>
  <c r="AU1165" i="5"/>
  <c r="BD5163" i="5" s="1"/>
  <c r="AU1167" i="5"/>
  <c r="BD5165" i="5" s="1"/>
  <c r="AU1169" i="5"/>
  <c r="BD5167" i="5" s="1"/>
  <c r="AU1171" i="5"/>
  <c r="BD5169" i="5" s="1"/>
  <c r="AU1173" i="5"/>
  <c r="BD5171" i="5" s="1"/>
  <c r="AU1175" i="5"/>
  <c r="BD5173" i="5" s="1"/>
  <c r="AU1177" i="5"/>
  <c r="BD5175" i="5" s="1"/>
  <c r="AU1179" i="5"/>
  <c r="BD5177" i="5" s="1"/>
  <c r="AU1181" i="5"/>
  <c r="BD5179" i="5" s="1"/>
  <c r="AU1183" i="5"/>
  <c r="BD5181" i="5" s="1"/>
  <c r="AU1185" i="5"/>
  <c r="BD5183" i="5" s="1"/>
  <c r="AU1187" i="5"/>
  <c r="BD5185" i="5" s="1"/>
  <c r="AU1189" i="5"/>
  <c r="BD5187" i="5" s="1"/>
  <c r="AU1191" i="5"/>
  <c r="BD5189" i="5" s="1"/>
  <c r="AU1193" i="5"/>
  <c r="BD5191" i="5" s="1"/>
  <c r="AU1195" i="5"/>
  <c r="BD5193" i="5" s="1"/>
  <c r="AU1197" i="5"/>
  <c r="BD5195" i="5" s="1"/>
  <c r="AU1199" i="5"/>
  <c r="BD5197" i="5" s="1"/>
  <c r="AU1201" i="5"/>
  <c r="BD5199" i="5" s="1"/>
  <c r="AU1203" i="5"/>
  <c r="BD5201" i="5" s="1"/>
  <c r="AU1205" i="5"/>
  <c r="BD5203" i="5" s="1"/>
  <c r="AU1207" i="5"/>
  <c r="BD5205" i="5" s="1"/>
  <c r="AU1209" i="5"/>
  <c r="BD5207" i="5" s="1"/>
  <c r="AU1211" i="5"/>
  <c r="BD5209" i="5" s="1"/>
  <c r="AU1213" i="5"/>
  <c r="BD5211" i="5" s="1"/>
  <c r="AU1215" i="5"/>
  <c r="BD5213" i="5" s="1"/>
  <c r="AU1217" i="5"/>
  <c r="BD5215" i="5" s="1"/>
  <c r="AU592" i="5"/>
  <c r="BD4590" i="5" s="1"/>
  <c r="AV702" i="5"/>
  <c r="AU724" i="5"/>
  <c r="BD4722" i="5" s="1"/>
  <c r="AV766" i="5"/>
  <c r="AU978" i="5"/>
  <c r="BD4976" i="5" s="1"/>
  <c r="AU988" i="5"/>
  <c r="BD4986" i="5" s="1"/>
  <c r="AV990" i="5"/>
  <c r="AU997" i="5"/>
  <c r="BD4995" i="5" s="1"/>
  <c r="AU1004" i="5"/>
  <c r="BD5002" i="5" s="1"/>
  <c r="AV1006" i="5"/>
  <c r="AU1013" i="5"/>
  <c r="BD5011" i="5" s="1"/>
  <c r="AU1020" i="5"/>
  <c r="BD5018" i="5" s="1"/>
  <c r="AV1022" i="5"/>
  <c r="AU1029" i="5"/>
  <c r="BD5027" i="5" s="1"/>
  <c r="AU1036" i="5"/>
  <c r="BD5034" i="5" s="1"/>
  <c r="AV1038" i="5"/>
  <c r="AU1045" i="5"/>
  <c r="BD5043" i="5" s="1"/>
  <c r="BE5043" i="5" s="1"/>
  <c r="AV1047" i="5"/>
  <c r="AV1049" i="5"/>
  <c r="AV1051" i="5"/>
  <c r="AV1053" i="5"/>
  <c r="AV1055" i="5"/>
  <c r="AV1057" i="5"/>
  <c r="AV1059" i="5"/>
  <c r="AV1061" i="5"/>
  <c r="AV1063" i="5"/>
  <c r="AV1065" i="5"/>
  <c r="AV1067" i="5"/>
  <c r="AV1069" i="5"/>
  <c r="AV1071" i="5"/>
  <c r="AV1073" i="5"/>
  <c r="AV1075" i="5"/>
  <c r="AV1077" i="5"/>
  <c r="AV1079" i="5"/>
  <c r="AV1081" i="5"/>
  <c r="AV1083" i="5"/>
  <c r="AV1085" i="5"/>
  <c r="AV1087" i="5"/>
  <c r="AV1089" i="5"/>
  <c r="AV1091" i="5"/>
  <c r="AV1093" i="5"/>
  <c r="AV1095" i="5"/>
  <c r="AV1097" i="5"/>
  <c r="AV1099" i="5"/>
  <c r="AV1101" i="5"/>
  <c r="AV1103" i="5"/>
  <c r="AV1105" i="5"/>
  <c r="AV1107" i="5"/>
  <c r="AV1109" i="5"/>
  <c r="AV1111" i="5"/>
  <c r="AV1113" i="5"/>
  <c r="AV1115" i="5"/>
  <c r="AV1117" i="5"/>
  <c r="AV1119" i="5"/>
  <c r="AV1121" i="5"/>
  <c r="AV1123" i="5"/>
  <c r="AV1125" i="5"/>
  <c r="AV1127" i="5"/>
  <c r="AV1129" i="5"/>
  <c r="AV1131" i="5"/>
  <c r="AV1133" i="5"/>
  <c r="AV1135" i="5"/>
  <c r="AV1137" i="5"/>
  <c r="AV1139" i="5"/>
  <c r="AV1141" i="5"/>
  <c r="AV1143" i="5"/>
  <c r="AV1145" i="5"/>
  <c r="AV1147" i="5"/>
  <c r="AV1149" i="5"/>
  <c r="AV1151" i="5"/>
  <c r="AV1153" i="5"/>
  <c r="AV1155" i="5"/>
  <c r="AV1157" i="5"/>
  <c r="AV1159" i="5"/>
  <c r="AV1161" i="5"/>
  <c r="AV1163" i="5"/>
  <c r="AV1165" i="5"/>
  <c r="AV1167" i="5"/>
  <c r="AV1169" i="5"/>
  <c r="AV1171" i="5"/>
  <c r="AV1173" i="5"/>
  <c r="AV1175" i="5"/>
  <c r="AV1177" i="5"/>
  <c r="AV1179" i="5"/>
  <c r="AV1181" i="5"/>
  <c r="AV1183" i="5"/>
  <c r="AV1185" i="5"/>
  <c r="AV1187" i="5"/>
  <c r="AV1189" i="5"/>
  <c r="AV1191" i="5"/>
  <c r="AV1193" i="5"/>
  <c r="AV1195" i="5"/>
  <c r="AV1197" i="5"/>
  <c r="AV1199" i="5"/>
  <c r="AV1201" i="5"/>
  <c r="AV1203" i="5"/>
  <c r="AV1205" i="5"/>
  <c r="AV1207" i="5"/>
  <c r="AV1209" i="5"/>
  <c r="AV1211" i="5"/>
  <c r="AV1213" i="5"/>
  <c r="AV1215" i="5"/>
  <c r="AV1217" i="5"/>
  <c r="AV592" i="5"/>
  <c r="AU655" i="5"/>
  <c r="BD4653" i="5" s="1"/>
  <c r="BE4653" i="5" s="1"/>
  <c r="AV724" i="5"/>
  <c r="AU746" i="5"/>
  <c r="BD4744" i="5" s="1"/>
  <c r="AU786" i="5"/>
  <c r="BD4784" i="5" s="1"/>
  <c r="AU794" i="5"/>
  <c r="BD4792" i="5" s="1"/>
  <c r="BE4792" i="5" s="1"/>
  <c r="AU802" i="5"/>
  <c r="BD4800" i="5" s="1"/>
  <c r="AU810" i="5"/>
  <c r="BD4808" i="5" s="1"/>
  <c r="AU818" i="5"/>
  <c r="BD4816" i="5" s="1"/>
  <c r="AU826" i="5"/>
  <c r="BD4824" i="5" s="1"/>
  <c r="AU834" i="5"/>
  <c r="BD4832" i="5" s="1"/>
  <c r="AU842" i="5"/>
  <c r="BD4840" i="5" s="1"/>
  <c r="AU850" i="5"/>
  <c r="BD4848" i="5" s="1"/>
  <c r="AU858" i="5"/>
  <c r="BD4856" i="5" s="1"/>
  <c r="BE4856" i="5" s="1"/>
  <c r="AU866" i="5"/>
  <c r="BD4864" i="5" s="1"/>
  <c r="AU874" i="5"/>
  <c r="BD4872" i="5" s="1"/>
  <c r="AU882" i="5"/>
  <c r="BD4880" i="5" s="1"/>
  <c r="AU890" i="5"/>
  <c r="BD4888" i="5" s="1"/>
  <c r="AU898" i="5"/>
  <c r="BD4896" i="5" s="1"/>
  <c r="AU906" i="5"/>
  <c r="BD4904" i="5" s="1"/>
  <c r="AU914" i="5"/>
  <c r="BD4912" i="5" s="1"/>
  <c r="AU922" i="5"/>
  <c r="BD4920" i="5" s="1"/>
  <c r="BE4920" i="5" s="1"/>
  <c r="AU930" i="5"/>
  <c r="BD4928" i="5" s="1"/>
  <c r="AU938" i="5"/>
  <c r="BD4936" i="5" s="1"/>
  <c r="AU946" i="5"/>
  <c r="BD4944" i="5" s="1"/>
  <c r="AU954" i="5"/>
  <c r="BD4952" i="5" s="1"/>
  <c r="AU962" i="5"/>
  <c r="BD4960" i="5" s="1"/>
  <c r="AV978" i="5"/>
  <c r="AU986" i="5"/>
  <c r="BD4984" i="5" s="1"/>
  <c r="BE4984" i="5" s="1"/>
  <c r="AV988" i="5"/>
  <c r="AU995" i="5"/>
  <c r="BD4993" i="5" s="1"/>
  <c r="AU1002" i="5"/>
  <c r="BD5000" i="5" s="1"/>
  <c r="BE5000" i="5" s="1"/>
  <c r="AV1004" i="5"/>
  <c r="AU1011" i="5"/>
  <c r="BD5009" i="5" s="1"/>
  <c r="AU1018" i="5"/>
  <c r="BD5016" i="5" s="1"/>
  <c r="BE5016" i="5" s="1"/>
  <c r="AV1020" i="5"/>
  <c r="AU1027" i="5"/>
  <c r="BD5025" i="5" s="1"/>
  <c r="AU1034" i="5"/>
  <c r="BD5032" i="5" s="1"/>
  <c r="BE5032" i="5" s="1"/>
  <c r="AV1036" i="5"/>
  <c r="AU1043" i="5"/>
  <c r="BD5041" i="5" s="1"/>
  <c r="AR4" i="5"/>
  <c r="BA4002" i="5" s="1"/>
  <c r="AR6" i="5"/>
  <c r="BA4004" i="5" s="1"/>
  <c r="AS4" i="5"/>
  <c r="AS6" i="5"/>
  <c r="AS8" i="5"/>
  <c r="AS10" i="5"/>
  <c r="AS12" i="5"/>
  <c r="AS14" i="5"/>
  <c r="AS16" i="5"/>
  <c r="AS18" i="5"/>
  <c r="AS20" i="5"/>
  <c r="AS22" i="5"/>
  <c r="AS24" i="5"/>
  <c r="AS26" i="5"/>
  <c r="AS28" i="5"/>
  <c r="AS30" i="5"/>
  <c r="AS32" i="5"/>
  <c r="AS34" i="5"/>
  <c r="AS36" i="5"/>
  <c r="AS38" i="5"/>
  <c r="AS40" i="5"/>
  <c r="AS42" i="5"/>
  <c r="AS44" i="5"/>
  <c r="AS46" i="5"/>
  <c r="AS48" i="5"/>
  <c r="AS50" i="5"/>
  <c r="AS52" i="5"/>
  <c r="AS54" i="5"/>
  <c r="AS56" i="5"/>
  <c r="AS58" i="5"/>
  <c r="AS60" i="5"/>
  <c r="AS62" i="5"/>
  <c r="AS64" i="5"/>
  <c r="AS66" i="5"/>
  <c r="AS68" i="5"/>
  <c r="AS70" i="5"/>
  <c r="AS72" i="5"/>
  <c r="AS74" i="5"/>
  <c r="AS76" i="5"/>
  <c r="AS78" i="5"/>
  <c r="AS80" i="5"/>
  <c r="AS82" i="5"/>
  <c r="AS84" i="5"/>
  <c r="AS86" i="5"/>
  <c r="AS88" i="5"/>
  <c r="AS90" i="5"/>
  <c r="AS92" i="5"/>
  <c r="AS94" i="5"/>
  <c r="AS96" i="5"/>
  <c r="AS98" i="5"/>
  <c r="AS100" i="5"/>
  <c r="AS102" i="5"/>
  <c r="AS104" i="5"/>
  <c r="AS106" i="5"/>
  <c r="AS108" i="5"/>
  <c r="AS110" i="5"/>
  <c r="AS112" i="5"/>
  <c r="AS114" i="5"/>
  <c r="AS116" i="5"/>
  <c r="AS118" i="5"/>
  <c r="AS120" i="5"/>
  <c r="AS122" i="5"/>
  <c r="AS124" i="5"/>
  <c r="AS126" i="5"/>
  <c r="AS128" i="5"/>
  <c r="AS130" i="5"/>
  <c r="AS132" i="5"/>
  <c r="AS134" i="5"/>
  <c r="AS136" i="5"/>
  <c r="AS138" i="5"/>
  <c r="AS140" i="5"/>
  <c r="AS142" i="5"/>
  <c r="AS144" i="5"/>
  <c r="AS146" i="5"/>
  <c r="AS148" i="5"/>
  <c r="AS150" i="5"/>
  <c r="AS152" i="5"/>
  <c r="AS154" i="5"/>
  <c r="AS156" i="5"/>
  <c r="AS158" i="5"/>
  <c r="AS160" i="5"/>
  <c r="AS162" i="5"/>
  <c r="AS164" i="5"/>
  <c r="AS166" i="5"/>
  <c r="AS168" i="5"/>
  <c r="AS170" i="5"/>
  <c r="AS172" i="5"/>
  <c r="AR5" i="5"/>
  <c r="BA4003" i="5" s="1"/>
  <c r="AS5" i="5"/>
  <c r="AS7" i="5"/>
  <c r="AS9" i="5"/>
  <c r="AS11" i="5"/>
  <c r="AS13" i="5"/>
  <c r="AS15" i="5"/>
  <c r="AS17" i="5"/>
  <c r="AS19" i="5"/>
  <c r="AS21" i="5"/>
  <c r="AS23" i="5"/>
  <c r="AS25" i="5"/>
  <c r="AS27" i="5"/>
  <c r="AS29" i="5"/>
  <c r="AS31" i="5"/>
  <c r="AS33" i="5"/>
  <c r="AS35" i="5"/>
  <c r="AS37" i="5"/>
  <c r="AS39" i="5"/>
  <c r="AS41" i="5"/>
  <c r="AS43" i="5"/>
  <c r="AS45" i="5"/>
  <c r="AS47" i="5"/>
  <c r="AS49" i="5"/>
  <c r="AS51" i="5"/>
  <c r="AS53" i="5"/>
  <c r="AS55" i="5"/>
  <c r="AS57" i="5"/>
  <c r="AS59" i="5"/>
  <c r="AS61" i="5"/>
  <c r="AS63" i="5"/>
  <c r="AS65" i="5"/>
  <c r="AS67" i="5"/>
  <c r="AS69" i="5"/>
  <c r="AS71" i="5"/>
  <c r="AS73" i="5"/>
  <c r="AS75" i="5"/>
  <c r="AS77" i="5"/>
  <c r="AS79" i="5"/>
  <c r="AS81" i="5"/>
  <c r="AS83" i="5"/>
  <c r="AS85" i="5"/>
  <c r="AS87" i="5"/>
  <c r="AS89" i="5"/>
  <c r="AS91" i="5"/>
  <c r="AS93" i="5"/>
  <c r="AS95" i="5"/>
  <c r="AS97" i="5"/>
  <c r="AS99" i="5"/>
  <c r="AS101" i="5"/>
  <c r="AS103" i="5"/>
  <c r="AS105" i="5"/>
  <c r="AS107" i="5"/>
  <c r="AS109" i="5"/>
  <c r="AS111" i="5"/>
  <c r="AS113" i="5"/>
  <c r="AS115" i="5"/>
  <c r="AS117" i="5"/>
  <c r="AS119" i="5"/>
  <c r="AS121" i="5"/>
  <c r="AS123" i="5"/>
  <c r="AR7" i="5"/>
  <c r="BA4005" i="5" s="1"/>
  <c r="AR12" i="5"/>
  <c r="BA4010" i="5" s="1"/>
  <c r="AR23" i="5"/>
  <c r="BA4021" i="5" s="1"/>
  <c r="AR28" i="5"/>
  <c r="BA4026" i="5" s="1"/>
  <c r="AR130" i="5"/>
  <c r="BA4128" i="5" s="1"/>
  <c r="AR135" i="5"/>
  <c r="BA4133" i="5" s="1"/>
  <c r="AS137" i="5"/>
  <c r="AR144" i="5"/>
  <c r="BA4142" i="5" s="1"/>
  <c r="AR151" i="5"/>
  <c r="BA4149" i="5" s="1"/>
  <c r="AS153" i="5"/>
  <c r="AR160" i="5"/>
  <c r="BA4158" i="5" s="1"/>
  <c r="AR167" i="5"/>
  <c r="BA4165" i="5" s="1"/>
  <c r="AS169" i="5"/>
  <c r="AR13" i="5"/>
  <c r="BA4011" i="5" s="1"/>
  <c r="AR18" i="5"/>
  <c r="BA4016" i="5" s="1"/>
  <c r="AR29" i="5"/>
  <c r="BA4027" i="5" s="1"/>
  <c r="AR33" i="5"/>
  <c r="BA4031" i="5" s="1"/>
  <c r="AR37" i="5"/>
  <c r="BA4035" i="5" s="1"/>
  <c r="AR41" i="5"/>
  <c r="BA4039" i="5" s="1"/>
  <c r="AR45" i="5"/>
  <c r="BA4043" i="5" s="1"/>
  <c r="AR49" i="5"/>
  <c r="BA4047" i="5" s="1"/>
  <c r="AR53" i="5"/>
  <c r="BA4051" i="5" s="1"/>
  <c r="AR57" i="5"/>
  <c r="BA4055" i="5" s="1"/>
  <c r="BB4055" i="5" s="1"/>
  <c r="AR61" i="5"/>
  <c r="BA4059" i="5" s="1"/>
  <c r="AR65" i="5"/>
  <c r="BA4063" i="5" s="1"/>
  <c r="AR69" i="5"/>
  <c r="BA4067" i="5" s="1"/>
  <c r="AR73" i="5"/>
  <c r="BA4071" i="5" s="1"/>
  <c r="AR77" i="5"/>
  <c r="BA4075" i="5" s="1"/>
  <c r="AR81" i="5"/>
  <c r="BA4079" i="5" s="1"/>
  <c r="AR85" i="5"/>
  <c r="BA4083" i="5" s="1"/>
  <c r="AR89" i="5"/>
  <c r="BA4087" i="5" s="1"/>
  <c r="BB4087" i="5" s="1"/>
  <c r="AR93" i="5"/>
  <c r="BA4091" i="5" s="1"/>
  <c r="AR97" i="5"/>
  <c r="BA4095" i="5" s="1"/>
  <c r="AR101" i="5"/>
  <c r="BA4099" i="5" s="1"/>
  <c r="AR105" i="5"/>
  <c r="BA4103" i="5" s="1"/>
  <c r="AR109" i="5"/>
  <c r="BA4107" i="5" s="1"/>
  <c r="AR113" i="5"/>
  <c r="BA4111" i="5" s="1"/>
  <c r="AR117" i="5"/>
  <c r="BA4115" i="5" s="1"/>
  <c r="AR121" i="5"/>
  <c r="BA4119" i="5" s="1"/>
  <c r="BB4119" i="5" s="1"/>
  <c r="AR125" i="5"/>
  <c r="BA4123" i="5" s="1"/>
  <c r="AR133" i="5"/>
  <c r="BA4131" i="5" s="1"/>
  <c r="AS135" i="5"/>
  <c r="AR142" i="5"/>
  <c r="BA4140" i="5" s="1"/>
  <c r="AR149" i="5"/>
  <c r="BA4147" i="5" s="1"/>
  <c r="AS151" i="5"/>
  <c r="AR158" i="5"/>
  <c r="BA4156" i="5" s="1"/>
  <c r="AR165" i="5"/>
  <c r="BA4163" i="5" s="1"/>
  <c r="AS167" i="5"/>
  <c r="AR174" i="5"/>
  <c r="BA4172" i="5" s="1"/>
  <c r="AR176" i="5"/>
  <c r="BA4174" i="5" s="1"/>
  <c r="AR178" i="5"/>
  <c r="BA4176" i="5" s="1"/>
  <c r="AR180" i="5"/>
  <c r="BA4178" i="5" s="1"/>
  <c r="AR182" i="5"/>
  <c r="BA4180" i="5" s="1"/>
  <c r="AR184" i="5"/>
  <c r="BA4182" i="5" s="1"/>
  <c r="AR186" i="5"/>
  <c r="BA4184" i="5" s="1"/>
  <c r="AR188" i="5"/>
  <c r="BA4186" i="5" s="1"/>
  <c r="AR190" i="5"/>
  <c r="BA4188" i="5" s="1"/>
  <c r="AR192" i="5"/>
  <c r="BA4190" i="5" s="1"/>
  <c r="AR194" i="5"/>
  <c r="BA4192" i="5" s="1"/>
  <c r="AR196" i="5"/>
  <c r="BA4194" i="5" s="1"/>
  <c r="AR198" i="5"/>
  <c r="BA4196" i="5" s="1"/>
  <c r="AR200" i="5"/>
  <c r="BA4198" i="5" s="1"/>
  <c r="AR202" i="5"/>
  <c r="BA4200" i="5" s="1"/>
  <c r="AR204" i="5"/>
  <c r="BA4202" i="5" s="1"/>
  <c r="AR206" i="5"/>
  <c r="BA4204" i="5" s="1"/>
  <c r="AR208" i="5"/>
  <c r="BA4206" i="5" s="1"/>
  <c r="AR210" i="5"/>
  <c r="BA4208" i="5" s="1"/>
  <c r="AR212" i="5"/>
  <c r="BA4210" i="5" s="1"/>
  <c r="AR214" i="5"/>
  <c r="BA4212" i="5" s="1"/>
  <c r="AR216" i="5"/>
  <c r="BA4214" i="5" s="1"/>
  <c r="AR218" i="5"/>
  <c r="BA4216" i="5" s="1"/>
  <c r="AR220" i="5"/>
  <c r="BA4218" i="5" s="1"/>
  <c r="AR222" i="5"/>
  <c r="BA4220" i="5" s="1"/>
  <c r="AR224" i="5"/>
  <c r="BA4222" i="5" s="1"/>
  <c r="AR8" i="5"/>
  <c r="BA4006" i="5" s="1"/>
  <c r="AR19" i="5"/>
  <c r="BA4017" i="5" s="1"/>
  <c r="BB4017" i="5" s="1"/>
  <c r="AR24" i="5"/>
  <c r="BA4022" i="5" s="1"/>
  <c r="AS125" i="5"/>
  <c r="AR128" i="5"/>
  <c r="BA4126" i="5" s="1"/>
  <c r="AR131" i="5"/>
  <c r="BA4129" i="5" s="1"/>
  <c r="AS133" i="5"/>
  <c r="AR140" i="5"/>
  <c r="BA4138" i="5" s="1"/>
  <c r="AR147" i="5"/>
  <c r="BA4145" i="5" s="1"/>
  <c r="AS149" i="5"/>
  <c r="AR156" i="5"/>
  <c r="BA4154" i="5" s="1"/>
  <c r="AR163" i="5"/>
  <c r="BA4161" i="5" s="1"/>
  <c r="AS165" i="5"/>
  <c r="AR172" i="5"/>
  <c r="BA4170" i="5" s="1"/>
  <c r="AS174" i="5"/>
  <c r="AS176" i="5"/>
  <c r="AS178" i="5"/>
  <c r="AS180" i="5"/>
  <c r="AS182" i="5"/>
  <c r="AS184" i="5"/>
  <c r="AS186" i="5"/>
  <c r="AS188" i="5"/>
  <c r="AS190" i="5"/>
  <c r="AS192" i="5"/>
  <c r="AS194" i="5"/>
  <c r="AS196" i="5"/>
  <c r="AS198" i="5"/>
  <c r="AS200" i="5"/>
  <c r="AS202" i="5"/>
  <c r="AS204" i="5"/>
  <c r="AS206" i="5"/>
  <c r="AS208" i="5"/>
  <c r="AS210" i="5"/>
  <c r="AS212" i="5"/>
  <c r="AS214" i="5"/>
  <c r="AS216" i="5"/>
  <c r="AS218" i="5"/>
  <c r="AS220" i="5"/>
  <c r="AS222" i="5"/>
  <c r="AS224" i="5"/>
  <c r="AS226" i="5"/>
  <c r="AS228" i="5"/>
  <c r="AS230" i="5"/>
  <c r="AS232" i="5"/>
  <c r="AS234" i="5"/>
  <c r="AS236" i="5"/>
  <c r="AS238" i="5"/>
  <c r="AS240" i="5"/>
  <c r="AS242" i="5"/>
  <c r="AS244" i="5"/>
  <c r="AR9" i="5"/>
  <c r="BA4007" i="5" s="1"/>
  <c r="AR14" i="5"/>
  <c r="BA4012" i="5" s="1"/>
  <c r="AR25" i="5"/>
  <c r="BA4023" i="5" s="1"/>
  <c r="BB4023" i="5" s="1"/>
  <c r="AR30" i="5"/>
  <c r="BA4028" i="5" s="1"/>
  <c r="AR34" i="5"/>
  <c r="BA4032" i="5" s="1"/>
  <c r="AR38" i="5"/>
  <c r="BA4036" i="5" s="1"/>
  <c r="AR42" i="5"/>
  <c r="BA4040" i="5" s="1"/>
  <c r="AR46" i="5"/>
  <c r="BA4044" i="5" s="1"/>
  <c r="BB4044" i="5" s="1"/>
  <c r="AR50" i="5"/>
  <c r="BA4048" i="5" s="1"/>
  <c r="AR54" i="5"/>
  <c r="BA4052" i="5" s="1"/>
  <c r="AR58" i="5"/>
  <c r="BA4056" i="5" s="1"/>
  <c r="AR62" i="5"/>
  <c r="BA4060" i="5" s="1"/>
  <c r="AR66" i="5"/>
  <c r="BA4064" i="5" s="1"/>
  <c r="AR70" i="5"/>
  <c r="BA4068" i="5" s="1"/>
  <c r="AR74" i="5"/>
  <c r="BA4072" i="5" s="1"/>
  <c r="AR78" i="5"/>
  <c r="BA4076" i="5" s="1"/>
  <c r="BB4076" i="5" s="1"/>
  <c r="AR82" i="5"/>
  <c r="BA4080" i="5" s="1"/>
  <c r="AR86" i="5"/>
  <c r="BA4084" i="5" s="1"/>
  <c r="AR90" i="5"/>
  <c r="BA4088" i="5" s="1"/>
  <c r="AR94" i="5"/>
  <c r="BA4092" i="5" s="1"/>
  <c r="AR98" i="5"/>
  <c r="BA4096" i="5" s="1"/>
  <c r="AR102" i="5"/>
  <c r="BA4100" i="5" s="1"/>
  <c r="AR106" i="5"/>
  <c r="BA4104" i="5" s="1"/>
  <c r="AR110" i="5"/>
  <c r="BA4108" i="5" s="1"/>
  <c r="BB4108" i="5" s="1"/>
  <c r="AR114" i="5"/>
  <c r="BA4112" i="5" s="1"/>
  <c r="AR118" i="5"/>
  <c r="BA4116" i="5" s="1"/>
  <c r="AR122" i="5"/>
  <c r="BA4120" i="5" s="1"/>
  <c r="AS131" i="5"/>
  <c r="AR138" i="5"/>
  <c r="BA4136" i="5" s="1"/>
  <c r="AR145" i="5"/>
  <c r="BA4143" i="5" s="1"/>
  <c r="AS147" i="5"/>
  <c r="AR154" i="5"/>
  <c r="BA4152" i="5" s="1"/>
  <c r="AR161" i="5"/>
  <c r="BA4159" i="5" s="1"/>
  <c r="AS163" i="5"/>
  <c r="AR170" i="5"/>
  <c r="BA4168" i="5" s="1"/>
  <c r="AR15" i="5"/>
  <c r="BA4013" i="5" s="1"/>
  <c r="AR20" i="5"/>
  <c r="BA4018" i="5" s="1"/>
  <c r="AR10" i="5"/>
  <c r="BA4008" i="5" s="1"/>
  <c r="BB4008" i="5" s="1"/>
  <c r="AR21" i="5"/>
  <c r="BA4019" i="5" s="1"/>
  <c r="AR26" i="5"/>
  <c r="BA4024" i="5" s="1"/>
  <c r="AR31" i="5"/>
  <c r="BA4029" i="5" s="1"/>
  <c r="AR35" i="5"/>
  <c r="BA4033" i="5" s="1"/>
  <c r="AR39" i="5"/>
  <c r="BA4037" i="5" s="1"/>
  <c r="AR43" i="5"/>
  <c r="BA4041" i="5" s="1"/>
  <c r="BB4041" i="5" s="1"/>
  <c r="AR47" i="5"/>
  <c r="BA4045" i="5" s="1"/>
  <c r="AR51" i="5"/>
  <c r="BA4049" i="5" s="1"/>
  <c r="AR55" i="5"/>
  <c r="BA4053" i="5" s="1"/>
  <c r="AR59" i="5"/>
  <c r="BA4057" i="5" s="1"/>
  <c r="AR63" i="5"/>
  <c r="BA4061" i="5" s="1"/>
  <c r="AR67" i="5"/>
  <c r="BA4065" i="5" s="1"/>
  <c r="AR71" i="5"/>
  <c r="BA4069" i="5" s="1"/>
  <c r="AR75" i="5"/>
  <c r="BA4073" i="5" s="1"/>
  <c r="BB4073" i="5" s="1"/>
  <c r="AR79" i="5"/>
  <c r="BA4077" i="5" s="1"/>
  <c r="AR83" i="5"/>
  <c r="BA4081" i="5" s="1"/>
  <c r="AR87" i="5"/>
  <c r="BA4085" i="5" s="1"/>
  <c r="AR91" i="5"/>
  <c r="BA4089" i="5" s="1"/>
  <c r="AR95" i="5"/>
  <c r="BA4093" i="5" s="1"/>
  <c r="AR99" i="5"/>
  <c r="BA4097" i="5" s="1"/>
  <c r="AR103" i="5"/>
  <c r="BA4101" i="5" s="1"/>
  <c r="AR107" i="5"/>
  <c r="BA4105" i="5" s="1"/>
  <c r="BB4105" i="5" s="1"/>
  <c r="AR111" i="5"/>
  <c r="BA4109" i="5" s="1"/>
  <c r="AR115" i="5"/>
  <c r="BA4113" i="5" s="1"/>
  <c r="AR119" i="5"/>
  <c r="BA4117" i="5" s="1"/>
  <c r="AR123" i="5"/>
  <c r="BA4121" i="5" s="1"/>
  <c r="AS129" i="5"/>
  <c r="AR134" i="5"/>
  <c r="BA4132" i="5" s="1"/>
  <c r="AR141" i="5"/>
  <c r="BA4139" i="5" s="1"/>
  <c r="AS143" i="5"/>
  <c r="AR150" i="5"/>
  <c r="BA4148" i="5" s="1"/>
  <c r="AR157" i="5"/>
  <c r="BA4155" i="5" s="1"/>
  <c r="AS159" i="5"/>
  <c r="AR166" i="5"/>
  <c r="BA4164" i="5" s="1"/>
  <c r="AR173" i="5"/>
  <c r="BA4171" i="5" s="1"/>
  <c r="AR175" i="5"/>
  <c r="BA4173" i="5" s="1"/>
  <c r="AR177" i="5"/>
  <c r="BA4175" i="5" s="1"/>
  <c r="AR179" i="5"/>
  <c r="BA4177" i="5" s="1"/>
  <c r="AR181" i="5"/>
  <c r="BA4179" i="5" s="1"/>
  <c r="AR183" i="5"/>
  <c r="BA4181" i="5" s="1"/>
  <c r="AR185" i="5"/>
  <c r="BA4183" i="5" s="1"/>
  <c r="AR187" i="5"/>
  <c r="BA4185" i="5" s="1"/>
  <c r="AR189" i="5"/>
  <c r="BA4187" i="5" s="1"/>
  <c r="AR191" i="5"/>
  <c r="BA4189" i="5" s="1"/>
  <c r="AR193" i="5"/>
  <c r="BA4191" i="5" s="1"/>
  <c r="AR195" i="5"/>
  <c r="BA4193" i="5" s="1"/>
  <c r="AR197" i="5"/>
  <c r="BA4195" i="5" s="1"/>
  <c r="AR199" i="5"/>
  <c r="BA4197" i="5" s="1"/>
  <c r="AR201" i="5"/>
  <c r="BA4199" i="5" s="1"/>
  <c r="AR203" i="5"/>
  <c r="BA4201" i="5" s="1"/>
  <c r="AR205" i="5"/>
  <c r="BA4203" i="5" s="1"/>
  <c r="AR207" i="5"/>
  <c r="BA4205" i="5" s="1"/>
  <c r="AR209" i="5"/>
  <c r="BA4207" i="5" s="1"/>
  <c r="AR211" i="5"/>
  <c r="BA4209" i="5" s="1"/>
  <c r="AR213" i="5"/>
  <c r="BA4211" i="5" s="1"/>
  <c r="AR215" i="5"/>
  <c r="BA4213" i="5" s="1"/>
  <c r="AR217" i="5"/>
  <c r="BA4215" i="5" s="1"/>
  <c r="AR219" i="5"/>
  <c r="BA4217" i="5" s="1"/>
  <c r="AR11" i="5"/>
  <c r="BA4009" i="5" s="1"/>
  <c r="AR16" i="5"/>
  <c r="BA4014" i="5" s="1"/>
  <c r="AR27" i="5"/>
  <c r="BA4025" i="5" s="1"/>
  <c r="AR48" i="5"/>
  <c r="BA4046" i="5" s="1"/>
  <c r="AR112" i="5"/>
  <c r="BA4110" i="5" s="1"/>
  <c r="AR137" i="5"/>
  <c r="BA4135" i="5" s="1"/>
  <c r="AS155" i="5"/>
  <c r="AR168" i="5"/>
  <c r="BA4166" i="5" s="1"/>
  <c r="AS179" i="5"/>
  <c r="AS195" i="5"/>
  <c r="AS211" i="5"/>
  <c r="AS221" i="5"/>
  <c r="AR225" i="5"/>
  <c r="BA4223" i="5" s="1"/>
  <c r="AR230" i="5"/>
  <c r="BA4228" i="5" s="1"/>
  <c r="AR237" i="5"/>
  <c r="BA4235" i="5" s="1"/>
  <c r="AS239" i="5"/>
  <c r="AR246" i="5"/>
  <c r="BA4244" i="5" s="1"/>
  <c r="AR248" i="5"/>
  <c r="BA4246" i="5" s="1"/>
  <c r="AR250" i="5"/>
  <c r="BA4248" i="5" s="1"/>
  <c r="AR252" i="5"/>
  <c r="BA4250" i="5" s="1"/>
  <c r="AR254" i="5"/>
  <c r="BA4252" i="5" s="1"/>
  <c r="AR256" i="5"/>
  <c r="BA4254" i="5" s="1"/>
  <c r="AR258" i="5"/>
  <c r="BA4256" i="5" s="1"/>
  <c r="AR260" i="5"/>
  <c r="BA4258" i="5" s="1"/>
  <c r="AR262" i="5"/>
  <c r="BA4260" i="5" s="1"/>
  <c r="AR264" i="5"/>
  <c r="BA4262" i="5" s="1"/>
  <c r="AR266" i="5"/>
  <c r="BA4264" i="5" s="1"/>
  <c r="AR268" i="5"/>
  <c r="BA4266" i="5" s="1"/>
  <c r="AR270" i="5"/>
  <c r="BA4268" i="5" s="1"/>
  <c r="AR272" i="5"/>
  <c r="BA4270" i="5" s="1"/>
  <c r="AR274" i="5"/>
  <c r="BA4272" i="5" s="1"/>
  <c r="AR276" i="5"/>
  <c r="BA4274" i="5" s="1"/>
  <c r="AR278" i="5"/>
  <c r="BA4276" i="5" s="1"/>
  <c r="AR280" i="5"/>
  <c r="BA4278" i="5" s="1"/>
  <c r="AR282" i="5"/>
  <c r="BA4280" i="5" s="1"/>
  <c r="AR284" i="5"/>
  <c r="BA4282" i="5" s="1"/>
  <c r="AR286" i="5"/>
  <c r="BA4284" i="5" s="1"/>
  <c r="AR288" i="5"/>
  <c r="BA4286" i="5" s="1"/>
  <c r="AR290" i="5"/>
  <c r="BA4288" i="5" s="1"/>
  <c r="AR292" i="5"/>
  <c r="BA4290" i="5" s="1"/>
  <c r="AR294" i="5"/>
  <c r="BA4292" i="5" s="1"/>
  <c r="AR296" i="5"/>
  <c r="BA4294" i="5" s="1"/>
  <c r="AR298" i="5"/>
  <c r="BA4296" i="5" s="1"/>
  <c r="AR300" i="5"/>
  <c r="BA4298" i="5" s="1"/>
  <c r="AR302" i="5"/>
  <c r="BA4300" i="5" s="1"/>
  <c r="AR304" i="5"/>
  <c r="BA4302" i="5" s="1"/>
  <c r="AR17" i="5"/>
  <c r="BA4015" i="5" s="1"/>
  <c r="BB4015" i="5" s="1"/>
  <c r="AR52" i="5"/>
  <c r="BA4050" i="5" s="1"/>
  <c r="AR80" i="5"/>
  <c r="BA4078" i="5" s="1"/>
  <c r="BB4078" i="5" s="1"/>
  <c r="AR92" i="5"/>
  <c r="BA4090" i="5" s="1"/>
  <c r="AR124" i="5"/>
  <c r="BA4122" i="5" s="1"/>
  <c r="AR132" i="5"/>
  <c r="BA4130" i="5" s="1"/>
  <c r="AR162" i="5"/>
  <c r="BA4160" i="5" s="1"/>
  <c r="AS185" i="5"/>
  <c r="AS201" i="5"/>
  <c r="AS217" i="5"/>
  <c r="AS225" i="5"/>
  <c r="AR235" i="5"/>
  <c r="BA4233" i="5" s="1"/>
  <c r="AS237" i="5"/>
  <c r="AR244" i="5"/>
  <c r="BA4242" i="5" s="1"/>
  <c r="AS246" i="5"/>
  <c r="AS248" i="5"/>
  <c r="AS250" i="5"/>
  <c r="AS252" i="5"/>
  <c r="AS254" i="5"/>
  <c r="AS256" i="5"/>
  <c r="AS258" i="5"/>
  <c r="AS260" i="5"/>
  <c r="AS262" i="5"/>
  <c r="AS264" i="5"/>
  <c r="AS266" i="5"/>
  <c r="AS268" i="5"/>
  <c r="AS270" i="5"/>
  <c r="AS272" i="5"/>
  <c r="AS274" i="5"/>
  <c r="AS276" i="5"/>
  <c r="AS278" i="5"/>
  <c r="AS280" i="5"/>
  <c r="AS282" i="5"/>
  <c r="AS284" i="5"/>
  <c r="AS286" i="5"/>
  <c r="AS288" i="5"/>
  <c r="AS290" i="5"/>
  <c r="AS292" i="5"/>
  <c r="AS294" i="5"/>
  <c r="AS296" i="5"/>
  <c r="AS298" i="5"/>
  <c r="AS300" i="5"/>
  <c r="AR22" i="5"/>
  <c r="BA4020" i="5" s="1"/>
  <c r="AR56" i="5"/>
  <c r="BA4054" i="5" s="1"/>
  <c r="AR104" i="5"/>
  <c r="BA4102" i="5" s="1"/>
  <c r="AR126" i="5"/>
  <c r="BA4124" i="5" s="1"/>
  <c r="AR139" i="5"/>
  <c r="BA4137" i="5" s="1"/>
  <c r="AS145" i="5"/>
  <c r="AS157" i="5"/>
  <c r="AR169" i="5"/>
  <c r="BA4167" i="5" s="1"/>
  <c r="AS175" i="5"/>
  <c r="AS191" i="5"/>
  <c r="AS207" i="5"/>
  <c r="AR228" i="5"/>
  <c r="BA4226" i="5" s="1"/>
  <c r="AR233" i="5"/>
  <c r="BA4231" i="5" s="1"/>
  <c r="AS235" i="5"/>
  <c r="AR242" i="5"/>
  <c r="BA4240" i="5" s="1"/>
  <c r="BB4240" i="5" s="1"/>
  <c r="AR60" i="5"/>
  <c r="BA4058" i="5" s="1"/>
  <c r="AR84" i="5"/>
  <c r="BA4082" i="5" s="1"/>
  <c r="AR116" i="5"/>
  <c r="BA4114" i="5" s="1"/>
  <c r="AR127" i="5"/>
  <c r="BA4125" i="5" s="1"/>
  <c r="AS139" i="5"/>
  <c r="AR152" i="5"/>
  <c r="BA4150" i="5" s="1"/>
  <c r="BB4150" i="5" s="1"/>
  <c r="AR164" i="5"/>
  <c r="BA4162" i="5" s="1"/>
  <c r="AS181" i="5"/>
  <c r="AS197" i="5"/>
  <c r="AS213" i="5"/>
  <c r="AR223" i="5"/>
  <c r="BA4221" i="5" s="1"/>
  <c r="AR231" i="5"/>
  <c r="BA4229" i="5" s="1"/>
  <c r="AS233" i="5"/>
  <c r="AR240" i="5"/>
  <c r="BA4238" i="5" s="1"/>
  <c r="AR32" i="5"/>
  <c r="BA4030" i="5" s="1"/>
  <c r="AR64" i="5"/>
  <c r="BA4062" i="5" s="1"/>
  <c r="AR96" i="5"/>
  <c r="BA4094" i="5" s="1"/>
  <c r="AS127" i="5"/>
  <c r="AR146" i="5"/>
  <c r="BA4144" i="5" s="1"/>
  <c r="BB4144" i="5" s="1"/>
  <c r="AR159" i="5"/>
  <c r="BA4157" i="5" s="1"/>
  <c r="AR171" i="5"/>
  <c r="BA4169" i="5" s="1"/>
  <c r="AS187" i="5"/>
  <c r="AS203" i="5"/>
  <c r="AS219" i="5"/>
  <c r="AS223" i="5"/>
  <c r="AR226" i="5"/>
  <c r="BA4224" i="5" s="1"/>
  <c r="AR229" i="5"/>
  <c r="BA4227" i="5" s="1"/>
  <c r="AS231" i="5"/>
  <c r="AR238" i="5"/>
  <c r="BA4236" i="5" s="1"/>
  <c r="AR245" i="5"/>
  <c r="BA4243" i="5" s="1"/>
  <c r="AR247" i="5"/>
  <c r="BA4245" i="5" s="1"/>
  <c r="AR249" i="5"/>
  <c r="BA4247" i="5" s="1"/>
  <c r="AR251" i="5"/>
  <c r="BA4249" i="5" s="1"/>
  <c r="AR253" i="5"/>
  <c r="BA4251" i="5" s="1"/>
  <c r="AR255" i="5"/>
  <c r="BA4253" i="5" s="1"/>
  <c r="AR257" i="5"/>
  <c r="BA4255" i="5" s="1"/>
  <c r="AR259" i="5"/>
  <c r="BA4257" i="5" s="1"/>
  <c r="AR261" i="5"/>
  <c r="BA4259" i="5" s="1"/>
  <c r="AR263" i="5"/>
  <c r="BA4261" i="5" s="1"/>
  <c r="AR265" i="5"/>
  <c r="BA4263" i="5" s="1"/>
  <c r="AR267" i="5"/>
  <c r="BA4265" i="5" s="1"/>
  <c r="AR269" i="5"/>
  <c r="BA4267" i="5" s="1"/>
  <c r="AR271" i="5"/>
  <c r="BA4269" i="5" s="1"/>
  <c r="AR273" i="5"/>
  <c r="BA4271" i="5" s="1"/>
  <c r="AR275" i="5"/>
  <c r="BA4273" i="5" s="1"/>
  <c r="AR277" i="5"/>
  <c r="BA4275" i="5" s="1"/>
  <c r="AR279" i="5"/>
  <c r="BA4277" i="5" s="1"/>
  <c r="AR281" i="5"/>
  <c r="BA4279" i="5" s="1"/>
  <c r="AR283" i="5"/>
  <c r="BA4281" i="5" s="1"/>
  <c r="AR285" i="5"/>
  <c r="BA4283" i="5" s="1"/>
  <c r="AR287" i="5"/>
  <c r="BA4285" i="5" s="1"/>
  <c r="AR289" i="5"/>
  <c r="BA4287" i="5" s="1"/>
  <c r="AR291" i="5"/>
  <c r="BA4289" i="5" s="1"/>
  <c r="AR293" i="5"/>
  <c r="BA4291" i="5" s="1"/>
  <c r="AR295" i="5"/>
  <c r="BA4293" i="5" s="1"/>
  <c r="AR297" i="5"/>
  <c r="BA4295" i="5" s="1"/>
  <c r="AR299" i="5"/>
  <c r="BA4297" i="5" s="1"/>
  <c r="AR301" i="5"/>
  <c r="BA4299" i="5" s="1"/>
  <c r="AR303" i="5"/>
  <c r="BA4301" i="5" s="1"/>
  <c r="AR305" i="5"/>
  <c r="BA4303" i="5" s="1"/>
  <c r="AR307" i="5"/>
  <c r="BA4305" i="5" s="1"/>
  <c r="AR309" i="5"/>
  <c r="BA4307" i="5" s="1"/>
  <c r="AR311" i="5"/>
  <c r="BA4309" i="5" s="1"/>
  <c r="AR313" i="5"/>
  <c r="BA4311" i="5" s="1"/>
  <c r="AR315" i="5"/>
  <c r="BA4313" i="5" s="1"/>
  <c r="AR36" i="5"/>
  <c r="BA4034" i="5" s="1"/>
  <c r="AR68" i="5"/>
  <c r="BA4066" i="5" s="1"/>
  <c r="AR108" i="5"/>
  <c r="BA4106" i="5" s="1"/>
  <c r="AR129" i="5"/>
  <c r="BA4127" i="5" s="1"/>
  <c r="AS141" i="5"/>
  <c r="AR153" i="5"/>
  <c r="BA4151" i="5" s="1"/>
  <c r="BB4151" i="5" s="1"/>
  <c r="AS171" i="5"/>
  <c r="AS177" i="5"/>
  <c r="AS193" i="5"/>
  <c r="AS209" i="5"/>
  <c r="AS229" i="5"/>
  <c r="AR236" i="5"/>
  <c r="BA4234" i="5" s="1"/>
  <c r="BB4234" i="5" s="1"/>
  <c r="AR243" i="5"/>
  <c r="BA4241" i="5" s="1"/>
  <c r="AS245" i="5"/>
  <c r="AS247" i="5"/>
  <c r="AS249" i="5"/>
  <c r="AS251" i="5"/>
  <c r="AS253" i="5"/>
  <c r="AS255" i="5"/>
  <c r="AS257" i="5"/>
  <c r="AS259" i="5"/>
  <c r="AS261" i="5"/>
  <c r="AS263" i="5"/>
  <c r="AS265" i="5"/>
  <c r="AS267" i="5"/>
  <c r="AS269" i="5"/>
  <c r="AS271" i="5"/>
  <c r="AS273" i="5"/>
  <c r="AS275" i="5"/>
  <c r="AS277" i="5"/>
  <c r="AS279" i="5"/>
  <c r="AS281" i="5"/>
  <c r="AS283" i="5"/>
  <c r="AS285" i="5"/>
  <c r="AS287" i="5"/>
  <c r="AS289" i="5"/>
  <c r="AS291" i="5"/>
  <c r="AS293" i="5"/>
  <c r="AS295" i="5"/>
  <c r="AS297" i="5"/>
  <c r="AS299" i="5"/>
  <c r="AS301" i="5"/>
  <c r="AS303" i="5"/>
  <c r="AS305" i="5"/>
  <c r="AS307" i="5"/>
  <c r="AS309" i="5"/>
  <c r="AS311" i="5"/>
  <c r="AS313" i="5"/>
  <c r="AS315" i="5"/>
  <c r="AS317" i="5"/>
  <c r="AS319" i="5"/>
  <c r="AS321" i="5"/>
  <c r="AS323" i="5"/>
  <c r="AS325" i="5"/>
  <c r="AS327" i="5"/>
  <c r="AS329" i="5"/>
  <c r="AS331" i="5"/>
  <c r="AS333" i="5"/>
  <c r="AS335" i="5"/>
  <c r="AS337" i="5"/>
  <c r="AS339" i="5"/>
  <c r="AS341" i="5"/>
  <c r="AS343" i="5"/>
  <c r="AS345" i="5"/>
  <c r="AR40" i="5"/>
  <c r="BA4038" i="5" s="1"/>
  <c r="AR227" i="5"/>
  <c r="BA4225" i="5" s="1"/>
  <c r="AS308" i="5"/>
  <c r="AS320" i="5"/>
  <c r="AR323" i="5"/>
  <c r="BA4321" i="5" s="1"/>
  <c r="AS328" i="5"/>
  <c r="AR331" i="5"/>
  <c r="BA4329" i="5" s="1"/>
  <c r="AS336" i="5"/>
  <c r="AR339" i="5"/>
  <c r="BA4337" i="5" s="1"/>
  <c r="AS344" i="5"/>
  <c r="AR347" i="5"/>
  <c r="BA4345" i="5" s="1"/>
  <c r="AS349" i="5"/>
  <c r="AS351" i="5"/>
  <c r="AS353" i="5"/>
  <c r="AS355" i="5"/>
  <c r="AS357" i="5"/>
  <c r="AS359" i="5"/>
  <c r="AS361" i="5"/>
  <c r="AS363" i="5"/>
  <c r="AS365" i="5"/>
  <c r="AS367" i="5"/>
  <c r="AS369" i="5"/>
  <c r="AS371" i="5"/>
  <c r="AS373" i="5"/>
  <c r="AS375" i="5"/>
  <c r="AS377" i="5"/>
  <c r="AS379" i="5"/>
  <c r="AS381" i="5"/>
  <c r="AS383" i="5"/>
  <c r="AS385" i="5"/>
  <c r="AS387" i="5"/>
  <c r="AS389" i="5"/>
  <c r="AS391" i="5"/>
  <c r="AS393" i="5"/>
  <c r="AS395" i="5"/>
  <c r="AS397" i="5"/>
  <c r="AS399" i="5"/>
  <c r="AS401" i="5"/>
  <c r="AS403" i="5"/>
  <c r="AS405" i="5"/>
  <c r="AS407" i="5"/>
  <c r="AS409" i="5"/>
  <c r="AS411" i="5"/>
  <c r="AS413" i="5"/>
  <c r="AS415" i="5"/>
  <c r="AS417" i="5"/>
  <c r="AS419" i="5"/>
  <c r="AS421" i="5"/>
  <c r="AS423" i="5"/>
  <c r="AS425" i="5"/>
  <c r="AS427" i="5"/>
  <c r="AS429" i="5"/>
  <c r="AS431" i="5"/>
  <c r="AS433" i="5"/>
  <c r="AS435" i="5"/>
  <c r="AS437" i="5"/>
  <c r="AS439" i="5"/>
  <c r="AS441" i="5"/>
  <c r="AS443" i="5"/>
  <c r="AS445" i="5"/>
  <c r="AS447" i="5"/>
  <c r="AS449" i="5"/>
  <c r="AS451" i="5"/>
  <c r="AS453" i="5"/>
  <c r="AR44" i="5"/>
  <c r="BA4042" i="5" s="1"/>
  <c r="AR143" i="5"/>
  <c r="BA4141" i="5" s="1"/>
  <c r="AS189" i="5"/>
  <c r="AS227" i="5"/>
  <c r="AR312" i="5"/>
  <c r="BA4310" i="5" s="1"/>
  <c r="AR318" i="5"/>
  <c r="BA4316" i="5" s="1"/>
  <c r="AR326" i="5"/>
  <c r="BA4324" i="5" s="1"/>
  <c r="AR334" i="5"/>
  <c r="BA4332" i="5" s="1"/>
  <c r="AR342" i="5"/>
  <c r="BA4340" i="5" s="1"/>
  <c r="AS347" i="5"/>
  <c r="AR72" i="5"/>
  <c r="BA4070" i="5" s="1"/>
  <c r="AR120" i="5"/>
  <c r="BA4118" i="5" s="1"/>
  <c r="AR148" i="5"/>
  <c r="BA4146" i="5" s="1"/>
  <c r="AS215" i="5"/>
  <c r="AS302" i="5"/>
  <c r="AR306" i="5"/>
  <c r="BA4304" i="5" s="1"/>
  <c r="AS312" i="5"/>
  <c r="AS318" i="5"/>
  <c r="AR321" i="5"/>
  <c r="BA4319" i="5" s="1"/>
  <c r="AS326" i="5"/>
  <c r="AR329" i="5"/>
  <c r="BA4327" i="5" s="1"/>
  <c r="AS334" i="5"/>
  <c r="AR337" i="5"/>
  <c r="BA4335" i="5" s="1"/>
  <c r="AS342" i="5"/>
  <c r="AR345" i="5"/>
  <c r="BA4343" i="5" s="1"/>
  <c r="AR76" i="5"/>
  <c r="BA4074" i="5" s="1"/>
  <c r="AS173" i="5"/>
  <c r="AR239" i="5"/>
  <c r="BA4237" i="5" s="1"/>
  <c r="AS306" i="5"/>
  <c r="AR316" i="5"/>
  <c r="BA4314" i="5" s="1"/>
  <c r="AR324" i="5"/>
  <c r="BA4322" i="5" s="1"/>
  <c r="AR332" i="5"/>
  <c r="BA4330" i="5" s="1"/>
  <c r="AR340" i="5"/>
  <c r="BA4338" i="5" s="1"/>
  <c r="AR350" i="5"/>
  <c r="BA4348" i="5" s="1"/>
  <c r="AR352" i="5"/>
  <c r="BA4350" i="5" s="1"/>
  <c r="AR354" i="5"/>
  <c r="BA4352" i="5" s="1"/>
  <c r="AR356" i="5"/>
  <c r="BA4354" i="5" s="1"/>
  <c r="AR358" i="5"/>
  <c r="BA4356" i="5" s="1"/>
  <c r="AR360" i="5"/>
  <c r="BA4358" i="5" s="1"/>
  <c r="AR362" i="5"/>
  <c r="BA4360" i="5" s="1"/>
  <c r="AR364" i="5"/>
  <c r="BA4362" i="5" s="1"/>
  <c r="AR366" i="5"/>
  <c r="BA4364" i="5" s="1"/>
  <c r="AR368" i="5"/>
  <c r="BA4366" i="5" s="1"/>
  <c r="AR370" i="5"/>
  <c r="BA4368" i="5" s="1"/>
  <c r="AR372" i="5"/>
  <c r="BA4370" i="5" s="1"/>
  <c r="AR374" i="5"/>
  <c r="BA4372" i="5" s="1"/>
  <c r="AR376" i="5"/>
  <c r="BA4374" i="5" s="1"/>
  <c r="AR88" i="5"/>
  <c r="BA4086" i="5" s="1"/>
  <c r="AR155" i="5"/>
  <c r="BA4153" i="5" s="1"/>
  <c r="AR221" i="5"/>
  <c r="BA4219" i="5" s="1"/>
  <c r="AR232" i="5"/>
  <c r="BA4230" i="5" s="1"/>
  <c r="AS241" i="5"/>
  <c r="AS304" i="5"/>
  <c r="AR317" i="5"/>
  <c r="BA4315" i="5" s="1"/>
  <c r="AS322" i="5"/>
  <c r="AR333" i="5"/>
  <c r="BA4331" i="5" s="1"/>
  <c r="AS338" i="5"/>
  <c r="AS382" i="5"/>
  <c r="AS390" i="5"/>
  <c r="AS398" i="5"/>
  <c r="AS406" i="5"/>
  <c r="AS414" i="5"/>
  <c r="AS422" i="5"/>
  <c r="AS430" i="5"/>
  <c r="AS438" i="5"/>
  <c r="AS446" i="5"/>
  <c r="AR100" i="5"/>
  <c r="BA4098" i="5" s="1"/>
  <c r="BB4098" i="5" s="1"/>
  <c r="AS183" i="5"/>
  <c r="AR328" i="5"/>
  <c r="BA4326" i="5" s="1"/>
  <c r="AR344" i="5"/>
  <c r="BA4342" i="5" s="1"/>
  <c r="AR349" i="5"/>
  <c r="BA4347" i="5" s="1"/>
  <c r="AR353" i="5"/>
  <c r="BA4351" i="5" s="1"/>
  <c r="AR357" i="5"/>
  <c r="BA4355" i="5" s="1"/>
  <c r="AR361" i="5"/>
  <c r="BA4359" i="5" s="1"/>
  <c r="AR365" i="5"/>
  <c r="BA4363" i="5" s="1"/>
  <c r="AR369" i="5"/>
  <c r="BA4367" i="5" s="1"/>
  <c r="AR373" i="5"/>
  <c r="BA4371" i="5" s="1"/>
  <c r="AR377" i="5"/>
  <c r="BA4375" i="5" s="1"/>
  <c r="AR380" i="5"/>
  <c r="BA4378" i="5" s="1"/>
  <c r="AR385" i="5"/>
  <c r="BA4383" i="5" s="1"/>
  <c r="AR388" i="5"/>
  <c r="BA4386" i="5" s="1"/>
  <c r="AR393" i="5"/>
  <c r="BA4391" i="5" s="1"/>
  <c r="BB4391" i="5" s="1"/>
  <c r="AR396" i="5"/>
  <c r="BA4394" i="5" s="1"/>
  <c r="AR401" i="5"/>
  <c r="BA4399" i="5" s="1"/>
  <c r="AR404" i="5"/>
  <c r="BA4402" i="5" s="1"/>
  <c r="AR409" i="5"/>
  <c r="BA4407" i="5" s="1"/>
  <c r="AR412" i="5"/>
  <c r="BA4410" i="5" s="1"/>
  <c r="AR417" i="5"/>
  <c r="BA4415" i="5" s="1"/>
  <c r="AR420" i="5"/>
  <c r="BA4418" i="5" s="1"/>
  <c r="AR425" i="5"/>
  <c r="BA4423" i="5" s="1"/>
  <c r="BB4423" i="5" s="1"/>
  <c r="AR428" i="5"/>
  <c r="BA4426" i="5" s="1"/>
  <c r="AR433" i="5"/>
  <c r="BA4431" i="5" s="1"/>
  <c r="AR436" i="5"/>
  <c r="BA4434" i="5" s="1"/>
  <c r="AR441" i="5"/>
  <c r="BA4439" i="5" s="1"/>
  <c r="AR444" i="5"/>
  <c r="BA4442" i="5" s="1"/>
  <c r="AR449" i="5"/>
  <c r="BA4447" i="5" s="1"/>
  <c r="AR452" i="5"/>
  <c r="BA4450" i="5" s="1"/>
  <c r="AR234" i="5"/>
  <c r="BA4232" i="5" s="1"/>
  <c r="AR319" i="5"/>
  <c r="BA4317" i="5" s="1"/>
  <c r="BB4317" i="5" s="1"/>
  <c r="AS324" i="5"/>
  <c r="AR335" i="5"/>
  <c r="BA4333" i="5" s="1"/>
  <c r="AS340" i="5"/>
  <c r="AS350" i="5"/>
  <c r="AS354" i="5"/>
  <c r="AS358" i="5"/>
  <c r="AS362" i="5"/>
  <c r="AS366" i="5"/>
  <c r="AS370" i="5"/>
  <c r="AS374" i="5"/>
  <c r="AS380" i="5"/>
  <c r="AS388" i="5"/>
  <c r="AS396" i="5"/>
  <c r="AS404" i="5"/>
  <c r="AS412" i="5"/>
  <c r="AS420" i="5"/>
  <c r="AS428" i="5"/>
  <c r="AS436" i="5"/>
  <c r="AS444" i="5"/>
  <c r="AS452" i="5"/>
  <c r="AR457" i="5"/>
  <c r="BA4455" i="5" s="1"/>
  <c r="AS459" i="5"/>
  <c r="AR464" i="5"/>
  <c r="BA4462" i="5" s="1"/>
  <c r="AS466" i="5"/>
  <c r="AR136" i="5"/>
  <c r="BA4134" i="5" s="1"/>
  <c r="AS199" i="5"/>
  <c r="AR330" i="5"/>
  <c r="BA4328" i="5" s="1"/>
  <c r="AR346" i="5"/>
  <c r="BA4344" i="5" s="1"/>
  <c r="AR378" i="5"/>
  <c r="BA4376" i="5" s="1"/>
  <c r="AR383" i="5"/>
  <c r="BA4381" i="5" s="1"/>
  <c r="AR386" i="5"/>
  <c r="BA4384" i="5" s="1"/>
  <c r="AR391" i="5"/>
  <c r="BA4389" i="5" s="1"/>
  <c r="AR394" i="5"/>
  <c r="BA4392" i="5" s="1"/>
  <c r="AR399" i="5"/>
  <c r="BA4397" i="5" s="1"/>
  <c r="BB4397" i="5" s="1"/>
  <c r="AR402" i="5"/>
  <c r="BA4400" i="5" s="1"/>
  <c r="AR407" i="5"/>
  <c r="BA4405" i="5" s="1"/>
  <c r="AR410" i="5"/>
  <c r="BA4408" i="5" s="1"/>
  <c r="AR415" i="5"/>
  <c r="BA4413" i="5" s="1"/>
  <c r="AR418" i="5"/>
  <c r="BA4416" i="5" s="1"/>
  <c r="AR423" i="5"/>
  <c r="BA4421" i="5" s="1"/>
  <c r="AR426" i="5"/>
  <c r="BA4424" i="5" s="1"/>
  <c r="AR431" i="5"/>
  <c r="BA4429" i="5" s="1"/>
  <c r="BB4429" i="5" s="1"/>
  <c r="AR434" i="5"/>
  <c r="BA4432" i="5" s="1"/>
  <c r="AR439" i="5"/>
  <c r="BA4437" i="5" s="1"/>
  <c r="AR442" i="5"/>
  <c r="BA4440" i="5" s="1"/>
  <c r="AR447" i="5"/>
  <c r="BA4445" i="5" s="1"/>
  <c r="AR450" i="5"/>
  <c r="BA4448" i="5" s="1"/>
  <c r="AR241" i="5"/>
  <c r="BA4239" i="5" s="1"/>
  <c r="AR314" i="5"/>
  <c r="BA4312" i="5" s="1"/>
  <c r="AR325" i="5"/>
  <c r="BA4323" i="5" s="1"/>
  <c r="AS330" i="5"/>
  <c r="AR341" i="5"/>
  <c r="BA4339" i="5" s="1"/>
  <c r="AS346" i="5"/>
  <c r="AS378" i="5"/>
  <c r="AS386" i="5"/>
  <c r="AS394" i="5"/>
  <c r="AS402" i="5"/>
  <c r="AS410" i="5"/>
  <c r="AS418" i="5"/>
  <c r="AS426" i="5"/>
  <c r="AS434" i="5"/>
  <c r="AS442" i="5"/>
  <c r="AS205" i="5"/>
  <c r="AS243" i="5"/>
  <c r="AR308" i="5"/>
  <c r="BA4306" i="5" s="1"/>
  <c r="AS314" i="5"/>
  <c r="AR320" i="5"/>
  <c r="BA4318" i="5" s="1"/>
  <c r="AR336" i="5"/>
  <c r="BA4334" i="5" s="1"/>
  <c r="AR351" i="5"/>
  <c r="BA4349" i="5" s="1"/>
  <c r="AR355" i="5"/>
  <c r="BA4353" i="5" s="1"/>
  <c r="AR359" i="5"/>
  <c r="BA4357" i="5" s="1"/>
  <c r="AR363" i="5"/>
  <c r="BA4361" i="5" s="1"/>
  <c r="BB4361" i="5" s="1"/>
  <c r="AR367" i="5"/>
  <c r="BA4365" i="5" s="1"/>
  <c r="AR371" i="5"/>
  <c r="BA4369" i="5" s="1"/>
  <c r="AR375" i="5"/>
  <c r="BA4373" i="5" s="1"/>
  <c r="AR381" i="5"/>
  <c r="BA4379" i="5" s="1"/>
  <c r="AR384" i="5"/>
  <c r="BA4382" i="5" s="1"/>
  <c r="AR389" i="5"/>
  <c r="BA4387" i="5" s="1"/>
  <c r="AR392" i="5"/>
  <c r="BA4390" i="5" s="1"/>
  <c r="AR397" i="5"/>
  <c r="BA4395" i="5" s="1"/>
  <c r="AR400" i="5"/>
  <c r="BA4398" i="5" s="1"/>
  <c r="AR405" i="5"/>
  <c r="BA4403" i="5" s="1"/>
  <c r="AR408" i="5"/>
  <c r="BA4406" i="5" s="1"/>
  <c r="AR413" i="5"/>
  <c r="BA4411" i="5" s="1"/>
  <c r="AR416" i="5"/>
  <c r="BA4414" i="5" s="1"/>
  <c r="AR421" i="5"/>
  <c r="BA4419" i="5" s="1"/>
  <c r="AR424" i="5"/>
  <c r="BA4422" i="5" s="1"/>
  <c r="AR429" i="5"/>
  <c r="BA4427" i="5" s="1"/>
  <c r="AR432" i="5"/>
  <c r="BA4430" i="5" s="1"/>
  <c r="AR437" i="5"/>
  <c r="BA4435" i="5" s="1"/>
  <c r="AR440" i="5"/>
  <c r="BA4438" i="5" s="1"/>
  <c r="AR445" i="5"/>
  <c r="BA4443" i="5" s="1"/>
  <c r="AR448" i="5"/>
  <c r="BA4446" i="5" s="1"/>
  <c r="AR453" i="5"/>
  <c r="BA4451" i="5" s="1"/>
  <c r="AR458" i="5"/>
  <c r="BA4456" i="5" s="1"/>
  <c r="AS460" i="5"/>
  <c r="AR467" i="5"/>
  <c r="BA4465" i="5" s="1"/>
  <c r="AS469" i="5"/>
  <c r="AS471" i="5"/>
  <c r="AS473" i="5"/>
  <c r="AS475" i="5"/>
  <c r="AS477" i="5"/>
  <c r="AS479" i="5"/>
  <c r="AS481" i="5"/>
  <c r="AS483" i="5"/>
  <c r="AS485" i="5"/>
  <c r="AS487" i="5"/>
  <c r="AS489" i="5"/>
  <c r="AS491" i="5"/>
  <c r="AS493" i="5"/>
  <c r="AS495" i="5"/>
  <c r="AS497" i="5"/>
  <c r="AS499" i="5"/>
  <c r="AS501" i="5"/>
  <c r="AS503" i="5"/>
  <c r="AS505" i="5"/>
  <c r="AS507" i="5"/>
  <c r="AS509" i="5"/>
  <c r="AS511" i="5"/>
  <c r="AS513" i="5"/>
  <c r="AS515" i="5"/>
  <c r="AS517" i="5"/>
  <c r="AS519" i="5"/>
  <c r="AS521" i="5"/>
  <c r="AS523" i="5"/>
  <c r="AS525" i="5"/>
  <c r="AR343" i="5"/>
  <c r="BA4341" i="5" s="1"/>
  <c r="AS360" i="5"/>
  <c r="AS376" i="5"/>
  <c r="AS408" i="5"/>
  <c r="AS440" i="5"/>
  <c r="AS450" i="5"/>
  <c r="AR455" i="5"/>
  <c r="BA4453" i="5" s="1"/>
  <c r="AS458" i="5"/>
  <c r="AR461" i="5"/>
  <c r="BA4459" i="5" s="1"/>
  <c r="AS464" i="5"/>
  <c r="AS467" i="5"/>
  <c r="AR470" i="5"/>
  <c r="BA4468" i="5" s="1"/>
  <c r="AR478" i="5"/>
  <c r="BA4476" i="5" s="1"/>
  <c r="AR486" i="5"/>
  <c r="BA4484" i="5" s="1"/>
  <c r="AR494" i="5"/>
  <c r="BA4492" i="5" s="1"/>
  <c r="AR502" i="5"/>
  <c r="BA4500" i="5" s="1"/>
  <c r="AR510" i="5"/>
  <c r="BA4508" i="5" s="1"/>
  <c r="AR518" i="5"/>
  <c r="BA4516" i="5" s="1"/>
  <c r="AR526" i="5"/>
  <c r="BA4524" i="5" s="1"/>
  <c r="AS528" i="5"/>
  <c r="AS161" i="5"/>
  <c r="AR322" i="5"/>
  <c r="BA4320" i="5" s="1"/>
  <c r="BB4320" i="5" s="1"/>
  <c r="AR387" i="5"/>
  <c r="BA4385" i="5" s="1"/>
  <c r="AR398" i="5"/>
  <c r="BA4396" i="5" s="1"/>
  <c r="AR419" i="5"/>
  <c r="BA4417" i="5" s="1"/>
  <c r="AR430" i="5"/>
  <c r="BA4428" i="5" s="1"/>
  <c r="AS455" i="5"/>
  <c r="AS461" i="5"/>
  <c r="AS470" i="5"/>
  <c r="AR473" i="5"/>
  <c r="BA4471" i="5" s="1"/>
  <c r="BB4471" i="5" s="1"/>
  <c r="AS478" i="5"/>
  <c r="AR481" i="5"/>
  <c r="BA4479" i="5" s="1"/>
  <c r="AS486" i="5"/>
  <c r="AR489" i="5"/>
  <c r="BA4487" i="5" s="1"/>
  <c r="AS494" i="5"/>
  <c r="AR497" i="5"/>
  <c r="BA4495" i="5" s="1"/>
  <c r="AS502" i="5"/>
  <c r="AR505" i="5"/>
  <c r="BA4503" i="5" s="1"/>
  <c r="BB4503" i="5" s="1"/>
  <c r="AS510" i="5"/>
  <c r="AR513" i="5"/>
  <c r="BA4511" i="5" s="1"/>
  <c r="AS518" i="5"/>
  <c r="AR521" i="5"/>
  <c r="BA4519" i="5" s="1"/>
  <c r="AS526" i="5"/>
  <c r="AR531" i="5"/>
  <c r="BA4529" i="5" s="1"/>
  <c r="AR533" i="5"/>
  <c r="BA4531" i="5" s="1"/>
  <c r="AR535" i="5"/>
  <c r="BA4533" i="5" s="1"/>
  <c r="AR537" i="5"/>
  <c r="BA4535" i="5" s="1"/>
  <c r="AR539" i="5"/>
  <c r="BA4537" i="5" s="1"/>
  <c r="AR541" i="5"/>
  <c r="BA4539" i="5" s="1"/>
  <c r="AR543" i="5"/>
  <c r="BA4541" i="5" s="1"/>
  <c r="AR545" i="5"/>
  <c r="BA4543" i="5" s="1"/>
  <c r="AR547" i="5"/>
  <c r="BA4545" i="5" s="1"/>
  <c r="AR549" i="5"/>
  <c r="BA4547" i="5" s="1"/>
  <c r="AR551" i="5"/>
  <c r="BA4549" i="5" s="1"/>
  <c r="AR553" i="5"/>
  <c r="BA4551" i="5" s="1"/>
  <c r="AR555" i="5"/>
  <c r="BA4553" i="5" s="1"/>
  <c r="AR557" i="5"/>
  <c r="BA4555" i="5" s="1"/>
  <c r="AR559" i="5"/>
  <c r="BA4557" i="5" s="1"/>
  <c r="AR561" i="5"/>
  <c r="BA4559" i="5" s="1"/>
  <c r="AR563" i="5"/>
  <c r="BA4561" i="5" s="1"/>
  <c r="AR565" i="5"/>
  <c r="BA4563" i="5" s="1"/>
  <c r="AR567" i="5"/>
  <c r="BA4565" i="5" s="1"/>
  <c r="AR569" i="5"/>
  <c r="BA4567" i="5" s="1"/>
  <c r="AR571" i="5"/>
  <c r="BA4569" i="5" s="1"/>
  <c r="AR573" i="5"/>
  <c r="BA4571" i="5" s="1"/>
  <c r="AR575" i="5"/>
  <c r="BA4573" i="5" s="1"/>
  <c r="AR577" i="5"/>
  <c r="BA4575" i="5" s="1"/>
  <c r="AR579" i="5"/>
  <c r="BA4577" i="5" s="1"/>
  <c r="AR581" i="5"/>
  <c r="BA4579" i="5" s="1"/>
  <c r="AR583" i="5"/>
  <c r="BA4581" i="5" s="1"/>
  <c r="AR585" i="5"/>
  <c r="BA4583" i="5" s="1"/>
  <c r="AR587" i="5"/>
  <c r="BA4585" i="5" s="1"/>
  <c r="AR589" i="5"/>
  <c r="BA4587" i="5" s="1"/>
  <c r="AR591" i="5"/>
  <c r="BA4589" i="5" s="1"/>
  <c r="AR593" i="5"/>
  <c r="BA4591" i="5" s="1"/>
  <c r="AR595" i="5"/>
  <c r="BA4593" i="5" s="1"/>
  <c r="AR597" i="5"/>
  <c r="BA4595" i="5" s="1"/>
  <c r="AR599" i="5"/>
  <c r="BA4597" i="5" s="1"/>
  <c r="AR601" i="5"/>
  <c r="BA4599" i="5" s="1"/>
  <c r="AR603" i="5"/>
  <c r="BA4601" i="5" s="1"/>
  <c r="AR605" i="5"/>
  <c r="BA4603" i="5" s="1"/>
  <c r="AR607" i="5"/>
  <c r="BA4605" i="5" s="1"/>
  <c r="AR609" i="5"/>
  <c r="BA4607" i="5" s="1"/>
  <c r="AR611" i="5"/>
  <c r="BA4609" i="5" s="1"/>
  <c r="AR613" i="5"/>
  <c r="BA4611" i="5" s="1"/>
  <c r="AR615" i="5"/>
  <c r="BA4613" i="5" s="1"/>
  <c r="AR617" i="5"/>
  <c r="BA4615" i="5" s="1"/>
  <c r="AR619" i="5"/>
  <c r="BA4617" i="5" s="1"/>
  <c r="AR327" i="5"/>
  <c r="BA4325" i="5" s="1"/>
  <c r="AR348" i="5"/>
  <c r="BA4346" i="5" s="1"/>
  <c r="AS364" i="5"/>
  <c r="AS400" i="5"/>
  <c r="AS432" i="5"/>
  <c r="AR451" i="5"/>
  <c r="BA4449" i="5" s="1"/>
  <c r="BB4449" i="5" s="1"/>
  <c r="AR456" i="5"/>
  <c r="BA4454" i="5" s="1"/>
  <c r="AR462" i="5"/>
  <c r="BA4460" i="5" s="1"/>
  <c r="AR465" i="5"/>
  <c r="BA4463" i="5" s="1"/>
  <c r="AR468" i="5"/>
  <c r="BA4466" i="5" s="1"/>
  <c r="AR476" i="5"/>
  <c r="BA4474" i="5" s="1"/>
  <c r="AR484" i="5"/>
  <c r="BA4482" i="5" s="1"/>
  <c r="AR492" i="5"/>
  <c r="BA4490" i="5" s="1"/>
  <c r="AR500" i="5"/>
  <c r="BA4498" i="5" s="1"/>
  <c r="AR508" i="5"/>
  <c r="BA4506" i="5" s="1"/>
  <c r="AR516" i="5"/>
  <c r="BA4514" i="5" s="1"/>
  <c r="AR524" i="5"/>
  <c r="BA4522" i="5" s="1"/>
  <c r="AR529" i="5"/>
  <c r="BA4527" i="5" s="1"/>
  <c r="AS531" i="5"/>
  <c r="AS533" i="5"/>
  <c r="AS535" i="5"/>
  <c r="AS537" i="5"/>
  <c r="AS539" i="5"/>
  <c r="AS541" i="5"/>
  <c r="AS543" i="5"/>
  <c r="AS545" i="5"/>
  <c r="AS547" i="5"/>
  <c r="AS549" i="5"/>
  <c r="AS551" i="5"/>
  <c r="AS553" i="5"/>
  <c r="AS555" i="5"/>
  <c r="AS557" i="5"/>
  <c r="AS559" i="5"/>
  <c r="AS561" i="5"/>
  <c r="AS563" i="5"/>
  <c r="AS565" i="5"/>
  <c r="AS567" i="5"/>
  <c r="AS569" i="5"/>
  <c r="AS571" i="5"/>
  <c r="AS573" i="5"/>
  <c r="AS575" i="5"/>
  <c r="AS577" i="5"/>
  <c r="AS579" i="5"/>
  <c r="AS581" i="5"/>
  <c r="AS583" i="5"/>
  <c r="AS585" i="5"/>
  <c r="AS587" i="5"/>
  <c r="AS589" i="5"/>
  <c r="AS591" i="5"/>
  <c r="AS593" i="5"/>
  <c r="AS595" i="5"/>
  <c r="AS597" i="5"/>
  <c r="AS599" i="5"/>
  <c r="AS601" i="5"/>
  <c r="AS603" i="5"/>
  <c r="AS605" i="5"/>
  <c r="AS607" i="5"/>
  <c r="AS609" i="5"/>
  <c r="AS611" i="5"/>
  <c r="AS613" i="5"/>
  <c r="AS615" i="5"/>
  <c r="AS617" i="5"/>
  <c r="AS619" i="5"/>
  <c r="AS621" i="5"/>
  <c r="AS623" i="5"/>
  <c r="AS625" i="5"/>
  <c r="AS627" i="5"/>
  <c r="AS629" i="5"/>
  <c r="AS631" i="5"/>
  <c r="AS633" i="5"/>
  <c r="AS635" i="5"/>
  <c r="AS637" i="5"/>
  <c r="AS639" i="5"/>
  <c r="AS641" i="5"/>
  <c r="AS643" i="5"/>
  <c r="AS645" i="5"/>
  <c r="AS647" i="5"/>
  <c r="AS649" i="5"/>
  <c r="AS651" i="5"/>
  <c r="AS653" i="5"/>
  <c r="AS655" i="5"/>
  <c r="AS657" i="5"/>
  <c r="AS659" i="5"/>
  <c r="AS661" i="5"/>
  <c r="AS663" i="5"/>
  <c r="AS665" i="5"/>
  <c r="AS667" i="5"/>
  <c r="AS669" i="5"/>
  <c r="AS671" i="5"/>
  <c r="AS673" i="5"/>
  <c r="AS675" i="5"/>
  <c r="AS677" i="5"/>
  <c r="AS679" i="5"/>
  <c r="AS681" i="5"/>
  <c r="AS683" i="5"/>
  <c r="AS685" i="5"/>
  <c r="AS687" i="5"/>
  <c r="AS689" i="5"/>
  <c r="AS691" i="5"/>
  <c r="AS693" i="5"/>
  <c r="AS695" i="5"/>
  <c r="AS697" i="5"/>
  <c r="AS348" i="5"/>
  <c r="AR379" i="5"/>
  <c r="BA4377" i="5" s="1"/>
  <c r="AR390" i="5"/>
  <c r="BA4388" i="5" s="1"/>
  <c r="AR411" i="5"/>
  <c r="BA4409" i="5" s="1"/>
  <c r="AR422" i="5"/>
  <c r="BA4420" i="5" s="1"/>
  <c r="AR443" i="5"/>
  <c r="BA4441" i="5" s="1"/>
  <c r="AS456" i="5"/>
  <c r="AR459" i="5"/>
  <c r="BA4457" i="5" s="1"/>
  <c r="AS462" i="5"/>
  <c r="AS465" i="5"/>
  <c r="AS468" i="5"/>
  <c r="AR471" i="5"/>
  <c r="BA4469" i="5" s="1"/>
  <c r="AS476" i="5"/>
  <c r="AR479" i="5"/>
  <c r="BA4477" i="5" s="1"/>
  <c r="AS484" i="5"/>
  <c r="AR487" i="5"/>
  <c r="BA4485" i="5" s="1"/>
  <c r="AS492" i="5"/>
  <c r="AR495" i="5"/>
  <c r="BA4493" i="5" s="1"/>
  <c r="AS500" i="5"/>
  <c r="AR503" i="5"/>
  <c r="BA4501" i="5" s="1"/>
  <c r="AS508" i="5"/>
  <c r="AR511" i="5"/>
  <c r="BA4509" i="5" s="1"/>
  <c r="AS516" i="5"/>
  <c r="AR519" i="5"/>
  <c r="BA4517" i="5" s="1"/>
  <c r="AS524" i="5"/>
  <c r="AR527" i="5"/>
  <c r="BA4525" i="5" s="1"/>
  <c r="AS529" i="5"/>
  <c r="AR310" i="5"/>
  <c r="BA4308" i="5" s="1"/>
  <c r="AS332" i="5"/>
  <c r="AS352" i="5"/>
  <c r="AS368" i="5"/>
  <c r="AS392" i="5"/>
  <c r="AS424" i="5"/>
  <c r="AR474" i="5"/>
  <c r="BA4472" i="5" s="1"/>
  <c r="AR482" i="5"/>
  <c r="BA4480" i="5" s="1"/>
  <c r="AR490" i="5"/>
  <c r="BA4488" i="5" s="1"/>
  <c r="AR498" i="5"/>
  <c r="BA4496" i="5" s="1"/>
  <c r="AR506" i="5"/>
  <c r="BA4504" i="5" s="1"/>
  <c r="AR514" i="5"/>
  <c r="BA4512" i="5" s="1"/>
  <c r="AR522" i="5"/>
  <c r="BA4520" i="5" s="1"/>
  <c r="AS527" i="5"/>
  <c r="AS310" i="5"/>
  <c r="AR382" i="5"/>
  <c r="BA4380" i="5" s="1"/>
  <c r="AR403" i="5"/>
  <c r="BA4401" i="5" s="1"/>
  <c r="AR414" i="5"/>
  <c r="BA4412" i="5" s="1"/>
  <c r="AR435" i="5"/>
  <c r="BA4433" i="5" s="1"/>
  <c r="AR446" i="5"/>
  <c r="BA4444" i="5" s="1"/>
  <c r="AR454" i="5"/>
  <c r="BA4452" i="5" s="1"/>
  <c r="AR460" i="5"/>
  <c r="BA4458" i="5" s="1"/>
  <c r="AR463" i="5"/>
  <c r="BA4461" i="5" s="1"/>
  <c r="AR466" i="5"/>
  <c r="BA4464" i="5" s="1"/>
  <c r="AR469" i="5"/>
  <c r="BA4467" i="5" s="1"/>
  <c r="AS474" i="5"/>
  <c r="AR477" i="5"/>
  <c r="BA4475" i="5" s="1"/>
  <c r="AS482" i="5"/>
  <c r="AR485" i="5"/>
  <c r="BA4483" i="5" s="1"/>
  <c r="AS490" i="5"/>
  <c r="AR493" i="5"/>
  <c r="BA4491" i="5" s="1"/>
  <c r="AS498" i="5"/>
  <c r="AR501" i="5"/>
  <c r="BA4499" i="5" s="1"/>
  <c r="AS506" i="5"/>
  <c r="AR509" i="5"/>
  <c r="BA4507" i="5" s="1"/>
  <c r="AS514" i="5"/>
  <c r="AR517" i="5"/>
  <c r="BA4515" i="5" s="1"/>
  <c r="AS522" i="5"/>
  <c r="AR525" i="5"/>
  <c r="BA4523" i="5" s="1"/>
  <c r="AR532" i="5"/>
  <c r="BA4530" i="5" s="1"/>
  <c r="AR534" i="5"/>
  <c r="BA4532" i="5" s="1"/>
  <c r="AR536" i="5"/>
  <c r="BA4534" i="5" s="1"/>
  <c r="AR538" i="5"/>
  <c r="BA4536" i="5" s="1"/>
  <c r="AR540" i="5"/>
  <c r="BA4538" i="5" s="1"/>
  <c r="AR542" i="5"/>
  <c r="BA4540" i="5" s="1"/>
  <c r="AR544" i="5"/>
  <c r="BA4542" i="5" s="1"/>
  <c r="AR546" i="5"/>
  <c r="BA4544" i="5" s="1"/>
  <c r="AR548" i="5"/>
  <c r="BA4546" i="5" s="1"/>
  <c r="AR550" i="5"/>
  <c r="BA4548" i="5" s="1"/>
  <c r="AR552" i="5"/>
  <c r="BA4550" i="5" s="1"/>
  <c r="AR554" i="5"/>
  <c r="BA4552" i="5" s="1"/>
  <c r="AR556" i="5"/>
  <c r="BA4554" i="5" s="1"/>
  <c r="AR558" i="5"/>
  <c r="BA4556" i="5" s="1"/>
  <c r="AR560" i="5"/>
  <c r="BA4558" i="5" s="1"/>
  <c r="AR562" i="5"/>
  <c r="BA4560" i="5" s="1"/>
  <c r="AR564" i="5"/>
  <c r="BA4562" i="5" s="1"/>
  <c r="AR566" i="5"/>
  <c r="BA4564" i="5" s="1"/>
  <c r="AR568" i="5"/>
  <c r="BA4566" i="5" s="1"/>
  <c r="AR570" i="5"/>
  <c r="BA4568" i="5" s="1"/>
  <c r="AR572" i="5"/>
  <c r="BA4570" i="5" s="1"/>
  <c r="AR574" i="5"/>
  <c r="BA4572" i="5" s="1"/>
  <c r="AR576" i="5"/>
  <c r="BA4574" i="5" s="1"/>
  <c r="AR578" i="5"/>
  <c r="BA4576" i="5" s="1"/>
  <c r="AR580" i="5"/>
  <c r="BA4578" i="5" s="1"/>
  <c r="AR582" i="5"/>
  <c r="BA4580" i="5" s="1"/>
  <c r="AR584" i="5"/>
  <c r="BA4582" i="5" s="1"/>
  <c r="AR586" i="5"/>
  <c r="BA4584" i="5" s="1"/>
  <c r="AR588" i="5"/>
  <c r="BA4586" i="5" s="1"/>
  <c r="AR590" i="5"/>
  <c r="BA4588" i="5" s="1"/>
  <c r="AR592" i="5"/>
  <c r="BA4590" i="5" s="1"/>
  <c r="AR594" i="5"/>
  <c r="BA4592" i="5" s="1"/>
  <c r="AR596" i="5"/>
  <c r="BA4594" i="5" s="1"/>
  <c r="AR598" i="5"/>
  <c r="BA4596" i="5" s="1"/>
  <c r="AR600" i="5"/>
  <c r="BA4598" i="5" s="1"/>
  <c r="AR602" i="5"/>
  <c r="BA4600" i="5" s="1"/>
  <c r="AR604" i="5"/>
  <c r="BA4602" i="5" s="1"/>
  <c r="AR606" i="5"/>
  <c r="BA4604" i="5" s="1"/>
  <c r="AR608" i="5"/>
  <c r="BA4606" i="5" s="1"/>
  <c r="AS316" i="5"/>
  <c r="AS356" i="5"/>
  <c r="AS372" i="5"/>
  <c r="AS384" i="5"/>
  <c r="AS416" i="5"/>
  <c r="AS448" i="5"/>
  <c r="AS454" i="5"/>
  <c r="AS457" i="5"/>
  <c r="AS463" i="5"/>
  <c r="AR472" i="5"/>
  <c r="BA4470" i="5" s="1"/>
  <c r="AR480" i="5"/>
  <c r="BA4478" i="5" s="1"/>
  <c r="AR488" i="5"/>
  <c r="BA4486" i="5" s="1"/>
  <c r="AR496" i="5"/>
  <c r="BA4494" i="5" s="1"/>
  <c r="AR504" i="5"/>
  <c r="BA4502" i="5" s="1"/>
  <c r="AR512" i="5"/>
  <c r="BA4510" i="5" s="1"/>
  <c r="AR520" i="5"/>
  <c r="BA4518" i="5" s="1"/>
  <c r="AR530" i="5"/>
  <c r="BA4528" i="5" s="1"/>
  <c r="AS532" i="5"/>
  <c r="AS534" i="5"/>
  <c r="AS536" i="5"/>
  <c r="AS538" i="5"/>
  <c r="AS540" i="5"/>
  <c r="AS542" i="5"/>
  <c r="AS544" i="5"/>
  <c r="AS546" i="5"/>
  <c r="AS548" i="5"/>
  <c r="AS550" i="5"/>
  <c r="AS552" i="5"/>
  <c r="AS554" i="5"/>
  <c r="AS556" i="5"/>
  <c r="AS558" i="5"/>
  <c r="AS560" i="5"/>
  <c r="AS562" i="5"/>
  <c r="AS564" i="5"/>
  <c r="AS566" i="5"/>
  <c r="AS568" i="5"/>
  <c r="AS570" i="5"/>
  <c r="AS572" i="5"/>
  <c r="AS574" i="5"/>
  <c r="AS576" i="5"/>
  <c r="AS578" i="5"/>
  <c r="AS580" i="5"/>
  <c r="AS582" i="5"/>
  <c r="AS584" i="5"/>
  <c r="AS586" i="5"/>
  <c r="AS588" i="5"/>
  <c r="AS590" i="5"/>
  <c r="AS592" i="5"/>
  <c r="AS594" i="5"/>
  <c r="AS596" i="5"/>
  <c r="AS598" i="5"/>
  <c r="AS600" i="5"/>
  <c r="AS602" i="5"/>
  <c r="AS604" i="5"/>
  <c r="AS606" i="5"/>
  <c r="AS608" i="5"/>
  <c r="AS610" i="5"/>
  <c r="AS612" i="5"/>
  <c r="AS614" i="5"/>
  <c r="AS616" i="5"/>
  <c r="AS618" i="5"/>
  <c r="AS488" i="5"/>
  <c r="AS530" i="5"/>
  <c r="AR626" i="5"/>
  <c r="BA4624" i="5" s="1"/>
  <c r="AS628" i="5"/>
  <c r="AR635" i="5"/>
  <c r="BA4633" i="5" s="1"/>
  <c r="AR642" i="5"/>
  <c r="BA4640" i="5" s="1"/>
  <c r="AS644" i="5"/>
  <c r="AR651" i="5"/>
  <c r="BA4649" i="5" s="1"/>
  <c r="AR658" i="5"/>
  <c r="BA4656" i="5" s="1"/>
  <c r="AS660" i="5"/>
  <c r="AR667" i="5"/>
  <c r="BA4665" i="5" s="1"/>
  <c r="AR674" i="5"/>
  <c r="BA4672" i="5" s="1"/>
  <c r="AS676" i="5"/>
  <c r="AR683" i="5"/>
  <c r="BA4681" i="5" s="1"/>
  <c r="AR690" i="5"/>
  <c r="BA4688" i="5" s="1"/>
  <c r="AS692" i="5"/>
  <c r="AR699" i="5"/>
  <c r="BA4697" i="5" s="1"/>
  <c r="AR701" i="5"/>
  <c r="BA4699" i="5" s="1"/>
  <c r="AR703" i="5"/>
  <c r="BA4701" i="5" s="1"/>
  <c r="AR705" i="5"/>
  <c r="BA4703" i="5" s="1"/>
  <c r="AR707" i="5"/>
  <c r="BA4705" i="5" s="1"/>
  <c r="AR709" i="5"/>
  <c r="BA4707" i="5" s="1"/>
  <c r="AR711" i="5"/>
  <c r="BA4709" i="5" s="1"/>
  <c r="AR713" i="5"/>
  <c r="BA4711" i="5" s="1"/>
  <c r="AR715" i="5"/>
  <c r="BA4713" i="5" s="1"/>
  <c r="AR717" i="5"/>
  <c r="BA4715" i="5" s="1"/>
  <c r="AR719" i="5"/>
  <c r="BA4717" i="5" s="1"/>
  <c r="AR721" i="5"/>
  <c r="BA4719" i="5" s="1"/>
  <c r="AR723" i="5"/>
  <c r="BA4721" i="5" s="1"/>
  <c r="AR725" i="5"/>
  <c r="BA4723" i="5" s="1"/>
  <c r="AR727" i="5"/>
  <c r="BA4725" i="5" s="1"/>
  <c r="AR729" i="5"/>
  <c r="BA4727" i="5" s="1"/>
  <c r="AR731" i="5"/>
  <c r="BA4729" i="5" s="1"/>
  <c r="AR733" i="5"/>
  <c r="BA4731" i="5" s="1"/>
  <c r="AR735" i="5"/>
  <c r="BA4733" i="5" s="1"/>
  <c r="AR737" i="5"/>
  <c r="BA4735" i="5" s="1"/>
  <c r="AR739" i="5"/>
  <c r="BA4737" i="5" s="1"/>
  <c r="AR741" i="5"/>
  <c r="BA4739" i="5" s="1"/>
  <c r="AR743" i="5"/>
  <c r="BA4741" i="5" s="1"/>
  <c r="AR745" i="5"/>
  <c r="BA4743" i="5" s="1"/>
  <c r="AR747" i="5"/>
  <c r="BA4745" i="5" s="1"/>
  <c r="AR749" i="5"/>
  <c r="BA4747" i="5" s="1"/>
  <c r="AR751" i="5"/>
  <c r="BA4749" i="5" s="1"/>
  <c r="AR753" i="5"/>
  <c r="BA4751" i="5" s="1"/>
  <c r="AR755" i="5"/>
  <c r="BA4753" i="5" s="1"/>
  <c r="AR757" i="5"/>
  <c r="BA4755" i="5" s="1"/>
  <c r="AR759" i="5"/>
  <c r="BA4757" i="5" s="1"/>
  <c r="AR761" i="5"/>
  <c r="BA4759" i="5" s="1"/>
  <c r="AR763" i="5"/>
  <c r="BA4761" i="5" s="1"/>
  <c r="AR765" i="5"/>
  <c r="BA4763" i="5" s="1"/>
  <c r="AR767" i="5"/>
  <c r="BA4765" i="5" s="1"/>
  <c r="AR427" i="5"/>
  <c r="BA4425" i="5" s="1"/>
  <c r="AR491" i="5"/>
  <c r="BA4489" i="5" s="1"/>
  <c r="AS512" i="5"/>
  <c r="AR624" i="5"/>
  <c r="BA4622" i="5" s="1"/>
  <c r="AS626" i="5"/>
  <c r="AR633" i="5"/>
  <c r="BA4631" i="5" s="1"/>
  <c r="AR640" i="5"/>
  <c r="BA4638" i="5" s="1"/>
  <c r="AS642" i="5"/>
  <c r="AR649" i="5"/>
  <c r="BA4647" i="5" s="1"/>
  <c r="AR656" i="5"/>
  <c r="BA4654" i="5" s="1"/>
  <c r="AS658" i="5"/>
  <c r="AR665" i="5"/>
  <c r="BA4663" i="5" s="1"/>
  <c r="AR672" i="5"/>
  <c r="BA4670" i="5" s="1"/>
  <c r="AS674" i="5"/>
  <c r="AR681" i="5"/>
  <c r="BA4679" i="5" s="1"/>
  <c r="AR688" i="5"/>
  <c r="BA4686" i="5" s="1"/>
  <c r="AS690" i="5"/>
  <c r="AR697" i="5"/>
  <c r="BA4695" i="5" s="1"/>
  <c r="AS699" i="5"/>
  <c r="AS701" i="5"/>
  <c r="AS703" i="5"/>
  <c r="AS705" i="5"/>
  <c r="AS707" i="5"/>
  <c r="AS709" i="5"/>
  <c r="AS711" i="5"/>
  <c r="AS713" i="5"/>
  <c r="AS715" i="5"/>
  <c r="AS717" i="5"/>
  <c r="AS719" i="5"/>
  <c r="AS721" i="5"/>
  <c r="AS723" i="5"/>
  <c r="AS725" i="5"/>
  <c r="AS727" i="5"/>
  <c r="AS729" i="5"/>
  <c r="AS731" i="5"/>
  <c r="AS733" i="5"/>
  <c r="AS735" i="5"/>
  <c r="AS737" i="5"/>
  <c r="AS739" i="5"/>
  <c r="AS741" i="5"/>
  <c r="AS743" i="5"/>
  <c r="AS745" i="5"/>
  <c r="AS747" i="5"/>
  <c r="AS749" i="5"/>
  <c r="AS751" i="5"/>
  <c r="AS753" i="5"/>
  <c r="AS755" i="5"/>
  <c r="AS757" i="5"/>
  <c r="AS759" i="5"/>
  <c r="AS761" i="5"/>
  <c r="AS763" i="5"/>
  <c r="AS765" i="5"/>
  <c r="AS767" i="5"/>
  <c r="AS769" i="5"/>
  <c r="AR338" i="5"/>
  <c r="BA4336" i="5" s="1"/>
  <c r="AR438" i="5"/>
  <c r="BA4436" i="5" s="1"/>
  <c r="AS472" i="5"/>
  <c r="AR515" i="5"/>
  <c r="BA4513" i="5" s="1"/>
  <c r="AR622" i="5"/>
  <c r="BA4620" i="5" s="1"/>
  <c r="AS624" i="5"/>
  <c r="AR631" i="5"/>
  <c r="BA4629" i="5" s="1"/>
  <c r="AR638" i="5"/>
  <c r="BA4636" i="5" s="1"/>
  <c r="AS640" i="5"/>
  <c r="AR647" i="5"/>
  <c r="BA4645" i="5" s="1"/>
  <c r="AR654" i="5"/>
  <c r="BA4652" i="5" s="1"/>
  <c r="AS656" i="5"/>
  <c r="AR663" i="5"/>
  <c r="BA4661" i="5" s="1"/>
  <c r="AR670" i="5"/>
  <c r="BA4668" i="5" s="1"/>
  <c r="AS672" i="5"/>
  <c r="AR679" i="5"/>
  <c r="BA4677" i="5" s="1"/>
  <c r="AR686" i="5"/>
  <c r="BA4684" i="5" s="1"/>
  <c r="AS688" i="5"/>
  <c r="AR695" i="5"/>
  <c r="BA4693" i="5" s="1"/>
  <c r="AR475" i="5"/>
  <c r="BA4473" i="5" s="1"/>
  <c r="AS496" i="5"/>
  <c r="AR612" i="5"/>
  <c r="BA4610" i="5" s="1"/>
  <c r="AR616" i="5"/>
  <c r="BA4614" i="5" s="1"/>
  <c r="AR620" i="5"/>
  <c r="BA4618" i="5" s="1"/>
  <c r="AS622" i="5"/>
  <c r="AR629" i="5"/>
  <c r="BA4627" i="5" s="1"/>
  <c r="AR636" i="5"/>
  <c r="BA4634" i="5" s="1"/>
  <c r="AS638" i="5"/>
  <c r="AR645" i="5"/>
  <c r="BA4643" i="5" s="1"/>
  <c r="AR652" i="5"/>
  <c r="BA4650" i="5" s="1"/>
  <c r="AS654" i="5"/>
  <c r="AR661" i="5"/>
  <c r="BA4659" i="5" s="1"/>
  <c r="AR668" i="5"/>
  <c r="BA4666" i="5" s="1"/>
  <c r="AS670" i="5"/>
  <c r="AR677" i="5"/>
  <c r="BA4675" i="5" s="1"/>
  <c r="AR684" i="5"/>
  <c r="BA4682" i="5" s="1"/>
  <c r="AS686" i="5"/>
  <c r="AR693" i="5"/>
  <c r="BA4691" i="5" s="1"/>
  <c r="AR499" i="5"/>
  <c r="BA4497" i="5" s="1"/>
  <c r="AS520" i="5"/>
  <c r="AS620" i="5"/>
  <c r="AR627" i="5"/>
  <c r="BA4625" i="5" s="1"/>
  <c r="AR634" i="5"/>
  <c r="BA4632" i="5" s="1"/>
  <c r="AS636" i="5"/>
  <c r="AR643" i="5"/>
  <c r="BA4641" i="5" s="1"/>
  <c r="AR650" i="5"/>
  <c r="BA4648" i="5" s="1"/>
  <c r="AS652" i="5"/>
  <c r="AR659" i="5"/>
  <c r="BA4657" i="5" s="1"/>
  <c r="AR666" i="5"/>
  <c r="BA4664" i="5" s="1"/>
  <c r="AS668" i="5"/>
  <c r="AR675" i="5"/>
  <c r="BA4673" i="5" s="1"/>
  <c r="AR682" i="5"/>
  <c r="BA4680" i="5" s="1"/>
  <c r="AS684" i="5"/>
  <c r="AR691" i="5"/>
  <c r="BA4689" i="5" s="1"/>
  <c r="AR698" i="5"/>
  <c r="BA4696" i="5" s="1"/>
  <c r="AR700" i="5"/>
  <c r="BA4698" i="5" s="1"/>
  <c r="AR702" i="5"/>
  <c r="BA4700" i="5" s="1"/>
  <c r="AR704" i="5"/>
  <c r="BA4702" i="5" s="1"/>
  <c r="AR706" i="5"/>
  <c r="BA4704" i="5" s="1"/>
  <c r="AR708" i="5"/>
  <c r="BA4706" i="5" s="1"/>
  <c r="AR710" i="5"/>
  <c r="BA4708" i="5" s="1"/>
  <c r="AR712" i="5"/>
  <c r="BA4710" i="5" s="1"/>
  <c r="AR714" i="5"/>
  <c r="BA4712" i="5" s="1"/>
  <c r="AR716" i="5"/>
  <c r="BA4714" i="5" s="1"/>
  <c r="AR718" i="5"/>
  <c r="BA4716" i="5" s="1"/>
  <c r="AR720" i="5"/>
  <c r="BA4718" i="5" s="1"/>
  <c r="AR722" i="5"/>
  <c r="BA4720" i="5" s="1"/>
  <c r="AR724" i="5"/>
  <c r="BA4722" i="5" s="1"/>
  <c r="AR726" i="5"/>
  <c r="BA4724" i="5" s="1"/>
  <c r="AR728" i="5"/>
  <c r="BA4726" i="5" s="1"/>
  <c r="AR730" i="5"/>
  <c r="BA4728" i="5" s="1"/>
  <c r="AR732" i="5"/>
  <c r="BA4730" i="5" s="1"/>
  <c r="AR734" i="5"/>
  <c r="BA4732" i="5" s="1"/>
  <c r="AR736" i="5"/>
  <c r="BA4734" i="5" s="1"/>
  <c r="AR738" i="5"/>
  <c r="BA4736" i="5" s="1"/>
  <c r="AR740" i="5"/>
  <c r="BA4738" i="5" s="1"/>
  <c r="AR742" i="5"/>
  <c r="BA4740" i="5" s="1"/>
  <c r="AR744" i="5"/>
  <c r="BA4742" i="5" s="1"/>
  <c r="AR746" i="5"/>
  <c r="BA4744" i="5" s="1"/>
  <c r="AR748" i="5"/>
  <c r="BA4746" i="5" s="1"/>
  <c r="AR750" i="5"/>
  <c r="BA4748" i="5" s="1"/>
  <c r="AR752" i="5"/>
  <c r="BA4750" i="5" s="1"/>
  <c r="AR754" i="5"/>
  <c r="BA4752" i="5" s="1"/>
  <c r="AR756" i="5"/>
  <c r="BA4754" i="5" s="1"/>
  <c r="AR758" i="5"/>
  <c r="BA4756" i="5" s="1"/>
  <c r="AR760" i="5"/>
  <c r="BA4758" i="5" s="1"/>
  <c r="AR762" i="5"/>
  <c r="BA4760" i="5" s="1"/>
  <c r="AR764" i="5"/>
  <c r="BA4762" i="5" s="1"/>
  <c r="AR766" i="5"/>
  <c r="BA4764" i="5" s="1"/>
  <c r="AS632" i="5"/>
  <c r="AR644" i="5"/>
  <c r="BA4642" i="5" s="1"/>
  <c r="AR657" i="5"/>
  <c r="BA4655" i="5" s="1"/>
  <c r="AS662" i="5"/>
  <c r="AR687" i="5"/>
  <c r="BA4685" i="5" s="1"/>
  <c r="AS710" i="5"/>
  <c r="AS726" i="5"/>
  <c r="AS742" i="5"/>
  <c r="AS758" i="5"/>
  <c r="AS768" i="5"/>
  <c r="AR771" i="5"/>
  <c r="BA4769" i="5" s="1"/>
  <c r="AR774" i="5"/>
  <c r="BA4772" i="5" s="1"/>
  <c r="AS776" i="5"/>
  <c r="AR395" i="5"/>
  <c r="BA4393" i="5" s="1"/>
  <c r="AR610" i="5"/>
  <c r="BA4608" i="5" s="1"/>
  <c r="AR639" i="5"/>
  <c r="BA4637" i="5" s="1"/>
  <c r="AR664" i="5"/>
  <c r="BA4662" i="5" s="1"/>
  <c r="AR669" i="5"/>
  <c r="BA4667" i="5" s="1"/>
  <c r="AS682" i="5"/>
  <c r="AR694" i="5"/>
  <c r="BA4692" i="5" s="1"/>
  <c r="AS700" i="5"/>
  <c r="AS716" i="5"/>
  <c r="AS732" i="5"/>
  <c r="AS748" i="5"/>
  <c r="AS764" i="5"/>
  <c r="AS771" i="5"/>
  <c r="AS774" i="5"/>
  <c r="AR781" i="5"/>
  <c r="BA4779" i="5" s="1"/>
  <c r="AR783" i="5"/>
  <c r="BA4781" i="5" s="1"/>
  <c r="AR785" i="5"/>
  <c r="BA4783" i="5" s="1"/>
  <c r="AR787" i="5"/>
  <c r="BA4785" i="5" s="1"/>
  <c r="AR789" i="5"/>
  <c r="BA4787" i="5" s="1"/>
  <c r="AR791" i="5"/>
  <c r="BA4789" i="5" s="1"/>
  <c r="AR793" i="5"/>
  <c r="BA4791" i="5" s="1"/>
  <c r="AR795" i="5"/>
  <c r="BA4793" i="5" s="1"/>
  <c r="AR797" i="5"/>
  <c r="BA4795" i="5" s="1"/>
  <c r="AR799" i="5"/>
  <c r="BA4797" i="5" s="1"/>
  <c r="AR801" i="5"/>
  <c r="BA4799" i="5" s="1"/>
  <c r="AR803" i="5"/>
  <c r="BA4801" i="5" s="1"/>
  <c r="AR805" i="5"/>
  <c r="BA4803" i="5" s="1"/>
  <c r="AR807" i="5"/>
  <c r="BA4805" i="5" s="1"/>
  <c r="AR809" i="5"/>
  <c r="BA4807" i="5" s="1"/>
  <c r="AR811" i="5"/>
  <c r="BA4809" i="5" s="1"/>
  <c r="AR813" i="5"/>
  <c r="BA4811" i="5" s="1"/>
  <c r="AR815" i="5"/>
  <c r="BA4813" i="5" s="1"/>
  <c r="AR817" i="5"/>
  <c r="BA4815" i="5" s="1"/>
  <c r="AR819" i="5"/>
  <c r="BA4817" i="5" s="1"/>
  <c r="AR821" i="5"/>
  <c r="BA4819" i="5" s="1"/>
  <c r="AR823" i="5"/>
  <c r="BA4821" i="5" s="1"/>
  <c r="AR825" i="5"/>
  <c r="BA4823" i="5" s="1"/>
  <c r="AR827" i="5"/>
  <c r="BA4825" i="5" s="1"/>
  <c r="AR829" i="5"/>
  <c r="BA4827" i="5" s="1"/>
  <c r="AR831" i="5"/>
  <c r="BA4829" i="5" s="1"/>
  <c r="AR833" i="5"/>
  <c r="BA4831" i="5" s="1"/>
  <c r="AR835" i="5"/>
  <c r="BA4833" i="5" s="1"/>
  <c r="AR837" i="5"/>
  <c r="BA4835" i="5" s="1"/>
  <c r="AR839" i="5"/>
  <c r="BA4837" i="5" s="1"/>
  <c r="AR841" i="5"/>
  <c r="BA4839" i="5" s="1"/>
  <c r="AR843" i="5"/>
  <c r="BA4841" i="5" s="1"/>
  <c r="AR845" i="5"/>
  <c r="BA4843" i="5" s="1"/>
  <c r="AR847" i="5"/>
  <c r="BA4845" i="5" s="1"/>
  <c r="AR849" i="5"/>
  <c r="BA4847" i="5" s="1"/>
  <c r="AR851" i="5"/>
  <c r="BA4849" i="5" s="1"/>
  <c r="AR853" i="5"/>
  <c r="BA4851" i="5" s="1"/>
  <c r="AR855" i="5"/>
  <c r="BA4853" i="5" s="1"/>
  <c r="AR857" i="5"/>
  <c r="BA4855" i="5" s="1"/>
  <c r="AR859" i="5"/>
  <c r="BA4857" i="5" s="1"/>
  <c r="AR861" i="5"/>
  <c r="BA4859" i="5" s="1"/>
  <c r="AR863" i="5"/>
  <c r="BA4861" i="5" s="1"/>
  <c r="AR865" i="5"/>
  <c r="BA4863" i="5" s="1"/>
  <c r="AR867" i="5"/>
  <c r="BA4865" i="5" s="1"/>
  <c r="AR869" i="5"/>
  <c r="BA4867" i="5" s="1"/>
  <c r="AR871" i="5"/>
  <c r="BA4869" i="5" s="1"/>
  <c r="AR873" i="5"/>
  <c r="BA4871" i="5" s="1"/>
  <c r="AR875" i="5"/>
  <c r="BA4873" i="5" s="1"/>
  <c r="AR877" i="5"/>
  <c r="BA4875" i="5" s="1"/>
  <c r="AR879" i="5"/>
  <c r="BA4877" i="5" s="1"/>
  <c r="AR881" i="5"/>
  <c r="BA4879" i="5" s="1"/>
  <c r="AR883" i="5"/>
  <c r="BA4881" i="5" s="1"/>
  <c r="AR885" i="5"/>
  <c r="BA4883" i="5" s="1"/>
  <c r="AR887" i="5"/>
  <c r="BA4885" i="5" s="1"/>
  <c r="AR889" i="5"/>
  <c r="BA4887" i="5" s="1"/>
  <c r="AR891" i="5"/>
  <c r="BA4889" i="5" s="1"/>
  <c r="AR893" i="5"/>
  <c r="BA4891" i="5" s="1"/>
  <c r="AR895" i="5"/>
  <c r="BA4893" i="5" s="1"/>
  <c r="AR897" i="5"/>
  <c r="BA4895" i="5" s="1"/>
  <c r="AR899" i="5"/>
  <c r="BA4897" i="5" s="1"/>
  <c r="AR901" i="5"/>
  <c r="BA4899" i="5" s="1"/>
  <c r="AR903" i="5"/>
  <c r="BA4901" i="5" s="1"/>
  <c r="AR905" i="5"/>
  <c r="BA4903" i="5" s="1"/>
  <c r="AR907" i="5"/>
  <c r="BA4905" i="5" s="1"/>
  <c r="AR909" i="5"/>
  <c r="BA4907" i="5" s="1"/>
  <c r="AR911" i="5"/>
  <c r="BA4909" i="5" s="1"/>
  <c r="AR913" i="5"/>
  <c r="BA4911" i="5" s="1"/>
  <c r="AR915" i="5"/>
  <c r="BA4913" i="5" s="1"/>
  <c r="AR917" i="5"/>
  <c r="BA4915" i="5" s="1"/>
  <c r="AR919" i="5"/>
  <c r="BA4917" i="5" s="1"/>
  <c r="AR921" i="5"/>
  <c r="BA4919" i="5" s="1"/>
  <c r="AR923" i="5"/>
  <c r="BA4921" i="5" s="1"/>
  <c r="AR925" i="5"/>
  <c r="BA4923" i="5" s="1"/>
  <c r="AR927" i="5"/>
  <c r="BA4925" i="5" s="1"/>
  <c r="AR929" i="5"/>
  <c r="BA4927" i="5" s="1"/>
  <c r="AR931" i="5"/>
  <c r="BA4929" i="5" s="1"/>
  <c r="AR933" i="5"/>
  <c r="BA4931" i="5" s="1"/>
  <c r="AR935" i="5"/>
  <c r="BA4933" i="5" s="1"/>
  <c r="AR937" i="5"/>
  <c r="BA4935" i="5" s="1"/>
  <c r="AR939" i="5"/>
  <c r="BA4937" i="5" s="1"/>
  <c r="AR941" i="5"/>
  <c r="BA4939" i="5" s="1"/>
  <c r="AR943" i="5"/>
  <c r="BA4941" i="5" s="1"/>
  <c r="AR945" i="5"/>
  <c r="BA4943" i="5" s="1"/>
  <c r="AR947" i="5"/>
  <c r="BA4945" i="5" s="1"/>
  <c r="AR949" i="5"/>
  <c r="BA4947" i="5" s="1"/>
  <c r="AR951" i="5"/>
  <c r="BA4949" i="5" s="1"/>
  <c r="AR953" i="5"/>
  <c r="BA4951" i="5" s="1"/>
  <c r="AR955" i="5"/>
  <c r="BA4953" i="5" s="1"/>
  <c r="AR957" i="5"/>
  <c r="BA4955" i="5" s="1"/>
  <c r="AR959" i="5"/>
  <c r="BA4957" i="5" s="1"/>
  <c r="AR961" i="5"/>
  <c r="BA4959" i="5" s="1"/>
  <c r="AR963" i="5"/>
  <c r="BA4961" i="5" s="1"/>
  <c r="AR965" i="5"/>
  <c r="BA4963" i="5" s="1"/>
  <c r="AR967" i="5"/>
  <c r="BA4965" i="5" s="1"/>
  <c r="AR969" i="5"/>
  <c r="BA4967" i="5" s="1"/>
  <c r="AR971" i="5"/>
  <c r="BA4969" i="5" s="1"/>
  <c r="AR406" i="5"/>
  <c r="BA4404" i="5" s="1"/>
  <c r="AS504" i="5"/>
  <c r="AR621" i="5"/>
  <c r="BA4619" i="5" s="1"/>
  <c r="AS634" i="5"/>
  <c r="AR646" i="5"/>
  <c r="BA4644" i="5" s="1"/>
  <c r="AS664" i="5"/>
  <c r="AR676" i="5"/>
  <c r="BA4674" i="5" s="1"/>
  <c r="AR689" i="5"/>
  <c r="BA4687" i="5" s="1"/>
  <c r="AS694" i="5"/>
  <c r="AS706" i="5"/>
  <c r="AS722" i="5"/>
  <c r="AS738" i="5"/>
  <c r="AS754" i="5"/>
  <c r="AR772" i="5"/>
  <c r="BA4770" i="5" s="1"/>
  <c r="AR779" i="5"/>
  <c r="BA4777" i="5" s="1"/>
  <c r="AS781" i="5"/>
  <c r="AS783" i="5"/>
  <c r="AS785" i="5"/>
  <c r="AS787" i="5"/>
  <c r="AS789" i="5"/>
  <c r="AS791" i="5"/>
  <c r="AS793" i="5"/>
  <c r="AS795" i="5"/>
  <c r="AS797" i="5"/>
  <c r="AS799" i="5"/>
  <c r="AS801" i="5"/>
  <c r="AS803" i="5"/>
  <c r="AS805" i="5"/>
  <c r="AS807" i="5"/>
  <c r="AS809" i="5"/>
  <c r="AS811" i="5"/>
  <c r="AS813" i="5"/>
  <c r="AS815" i="5"/>
  <c r="AS817" i="5"/>
  <c r="AS819" i="5"/>
  <c r="AS821" i="5"/>
  <c r="AS823" i="5"/>
  <c r="AS825" i="5"/>
  <c r="AS827" i="5"/>
  <c r="AS829" i="5"/>
  <c r="AS831" i="5"/>
  <c r="AS833" i="5"/>
  <c r="AS835" i="5"/>
  <c r="AS837" i="5"/>
  <c r="AS839" i="5"/>
  <c r="AS841" i="5"/>
  <c r="AS843" i="5"/>
  <c r="AS845" i="5"/>
  <c r="AS847" i="5"/>
  <c r="AS849" i="5"/>
  <c r="AS851" i="5"/>
  <c r="AS853" i="5"/>
  <c r="AS855" i="5"/>
  <c r="AS857" i="5"/>
  <c r="AS859" i="5"/>
  <c r="AS861" i="5"/>
  <c r="AS863" i="5"/>
  <c r="AS865" i="5"/>
  <c r="AS867" i="5"/>
  <c r="AS869" i="5"/>
  <c r="AS871" i="5"/>
  <c r="AS873" i="5"/>
  <c r="AS875" i="5"/>
  <c r="AS877" i="5"/>
  <c r="AS879" i="5"/>
  <c r="AS881" i="5"/>
  <c r="AS883" i="5"/>
  <c r="AS885" i="5"/>
  <c r="AS887" i="5"/>
  <c r="AS889" i="5"/>
  <c r="AS891" i="5"/>
  <c r="AS893" i="5"/>
  <c r="AS895" i="5"/>
  <c r="AS897" i="5"/>
  <c r="AS899" i="5"/>
  <c r="AS901" i="5"/>
  <c r="AS903" i="5"/>
  <c r="AS905" i="5"/>
  <c r="AS907" i="5"/>
  <c r="AS909" i="5"/>
  <c r="AS911" i="5"/>
  <c r="AS913" i="5"/>
  <c r="AS915" i="5"/>
  <c r="AS917" i="5"/>
  <c r="AS919" i="5"/>
  <c r="AS921" i="5"/>
  <c r="AS923" i="5"/>
  <c r="AS925" i="5"/>
  <c r="AS927" i="5"/>
  <c r="AS929" i="5"/>
  <c r="AS931" i="5"/>
  <c r="AS933" i="5"/>
  <c r="AS935" i="5"/>
  <c r="AS937" i="5"/>
  <c r="AS939" i="5"/>
  <c r="AS941" i="5"/>
  <c r="AS943" i="5"/>
  <c r="AS945" i="5"/>
  <c r="AS947" i="5"/>
  <c r="AS949" i="5"/>
  <c r="AS951" i="5"/>
  <c r="AS953" i="5"/>
  <c r="AS955" i="5"/>
  <c r="AS957" i="5"/>
  <c r="AS959" i="5"/>
  <c r="AS961" i="5"/>
  <c r="AS963" i="5"/>
  <c r="AS965" i="5"/>
  <c r="AS967" i="5"/>
  <c r="AS969" i="5"/>
  <c r="AR507" i="5"/>
  <c r="BA4505" i="5" s="1"/>
  <c r="AR628" i="5"/>
  <c r="BA4626" i="5" s="1"/>
  <c r="AR641" i="5"/>
  <c r="BA4639" i="5" s="1"/>
  <c r="AS646" i="5"/>
  <c r="AR671" i="5"/>
  <c r="BA4669" i="5" s="1"/>
  <c r="AR696" i="5"/>
  <c r="BA4694" i="5" s="1"/>
  <c r="AS712" i="5"/>
  <c r="AS728" i="5"/>
  <c r="AS744" i="5"/>
  <c r="AS760" i="5"/>
  <c r="AR769" i="5"/>
  <c r="BA4767" i="5" s="1"/>
  <c r="AS772" i="5"/>
  <c r="AR777" i="5"/>
  <c r="BA4775" i="5" s="1"/>
  <c r="AS779" i="5"/>
  <c r="AR523" i="5"/>
  <c r="BA4521" i="5" s="1"/>
  <c r="AR614" i="5"/>
  <c r="BA4612" i="5" s="1"/>
  <c r="AR623" i="5"/>
  <c r="BA4621" i="5" s="1"/>
  <c r="AR648" i="5"/>
  <c r="BA4646" i="5" s="1"/>
  <c r="AR653" i="5"/>
  <c r="BA4651" i="5" s="1"/>
  <c r="AS666" i="5"/>
  <c r="AR678" i="5"/>
  <c r="BA4676" i="5" s="1"/>
  <c r="AS696" i="5"/>
  <c r="AS702" i="5"/>
  <c r="AS718" i="5"/>
  <c r="AS734" i="5"/>
  <c r="AS750" i="5"/>
  <c r="AS766" i="5"/>
  <c r="AR770" i="5"/>
  <c r="BA4768" i="5" s="1"/>
  <c r="AR775" i="5"/>
  <c r="BA4773" i="5" s="1"/>
  <c r="AS777" i="5"/>
  <c r="AR630" i="5"/>
  <c r="BA4628" i="5" s="1"/>
  <c r="AS648" i="5"/>
  <c r="AR660" i="5"/>
  <c r="BA4658" i="5" s="1"/>
  <c r="AR673" i="5"/>
  <c r="BA4671" i="5" s="1"/>
  <c r="AS678" i="5"/>
  <c r="AS708" i="5"/>
  <c r="AS724" i="5"/>
  <c r="AS740" i="5"/>
  <c r="AS756" i="5"/>
  <c r="AS770" i="5"/>
  <c r="AS775" i="5"/>
  <c r="AR780" i="5"/>
  <c r="BA4778" i="5" s="1"/>
  <c r="AR782" i="5"/>
  <c r="BA4780" i="5" s="1"/>
  <c r="AR784" i="5"/>
  <c r="BA4782" i="5" s="1"/>
  <c r="AR786" i="5"/>
  <c r="BA4784" i="5" s="1"/>
  <c r="AR788" i="5"/>
  <c r="BA4786" i="5" s="1"/>
  <c r="AR790" i="5"/>
  <c r="BA4788" i="5" s="1"/>
  <c r="AR792" i="5"/>
  <c r="BA4790" i="5" s="1"/>
  <c r="AR794" i="5"/>
  <c r="BA4792" i="5" s="1"/>
  <c r="AR796" i="5"/>
  <c r="BA4794" i="5" s="1"/>
  <c r="AR798" i="5"/>
  <c r="BA4796" i="5" s="1"/>
  <c r="AR800" i="5"/>
  <c r="BA4798" i="5" s="1"/>
  <c r="AR802" i="5"/>
  <c r="BA4800" i="5" s="1"/>
  <c r="AR804" i="5"/>
  <c r="BA4802" i="5" s="1"/>
  <c r="AR806" i="5"/>
  <c r="BA4804" i="5" s="1"/>
  <c r="AR808" i="5"/>
  <c r="BA4806" i="5" s="1"/>
  <c r="AR810" i="5"/>
  <c r="BA4808" i="5" s="1"/>
  <c r="AR812" i="5"/>
  <c r="BA4810" i="5" s="1"/>
  <c r="AR814" i="5"/>
  <c r="BA4812" i="5" s="1"/>
  <c r="AR816" i="5"/>
  <c r="BA4814" i="5" s="1"/>
  <c r="AR818" i="5"/>
  <c r="BA4816" i="5" s="1"/>
  <c r="AR820" i="5"/>
  <c r="BA4818" i="5" s="1"/>
  <c r="AR822" i="5"/>
  <c r="BA4820" i="5" s="1"/>
  <c r="AR824" i="5"/>
  <c r="BA4822" i="5" s="1"/>
  <c r="AR826" i="5"/>
  <c r="BA4824" i="5" s="1"/>
  <c r="AR828" i="5"/>
  <c r="BA4826" i="5" s="1"/>
  <c r="AR830" i="5"/>
  <c r="BA4828" i="5" s="1"/>
  <c r="AR832" i="5"/>
  <c r="BA4830" i="5" s="1"/>
  <c r="AR834" i="5"/>
  <c r="BA4832" i="5" s="1"/>
  <c r="AR836" i="5"/>
  <c r="BA4834" i="5" s="1"/>
  <c r="AR838" i="5"/>
  <c r="BA4836" i="5" s="1"/>
  <c r="AR840" i="5"/>
  <c r="BA4838" i="5" s="1"/>
  <c r="AR842" i="5"/>
  <c r="BA4840" i="5" s="1"/>
  <c r="AR844" i="5"/>
  <c r="BA4842" i="5" s="1"/>
  <c r="AR846" i="5"/>
  <c r="BA4844" i="5" s="1"/>
  <c r="AR848" i="5"/>
  <c r="BA4846" i="5" s="1"/>
  <c r="AR850" i="5"/>
  <c r="BA4848" i="5" s="1"/>
  <c r="AR852" i="5"/>
  <c r="BA4850" i="5" s="1"/>
  <c r="AR854" i="5"/>
  <c r="BA4852" i="5" s="1"/>
  <c r="AR856" i="5"/>
  <c r="BA4854" i="5" s="1"/>
  <c r="AR858" i="5"/>
  <c r="BA4856" i="5" s="1"/>
  <c r="AR860" i="5"/>
  <c r="BA4858" i="5" s="1"/>
  <c r="AR862" i="5"/>
  <c r="BA4860" i="5" s="1"/>
  <c r="AR864" i="5"/>
  <c r="BA4862" i="5" s="1"/>
  <c r="AR866" i="5"/>
  <c r="BA4864" i="5" s="1"/>
  <c r="AR868" i="5"/>
  <c r="BA4866" i="5" s="1"/>
  <c r="AR870" i="5"/>
  <c r="BA4868" i="5" s="1"/>
  <c r="AR872" i="5"/>
  <c r="BA4870" i="5" s="1"/>
  <c r="AR874" i="5"/>
  <c r="BA4872" i="5" s="1"/>
  <c r="AR876" i="5"/>
  <c r="BA4874" i="5" s="1"/>
  <c r="AR878" i="5"/>
  <c r="BA4876" i="5" s="1"/>
  <c r="AR880" i="5"/>
  <c r="BA4878" i="5" s="1"/>
  <c r="AR882" i="5"/>
  <c r="BA4880" i="5" s="1"/>
  <c r="AR884" i="5"/>
  <c r="BA4882" i="5" s="1"/>
  <c r="AR886" i="5"/>
  <c r="BA4884" i="5" s="1"/>
  <c r="AR888" i="5"/>
  <c r="BA4886" i="5" s="1"/>
  <c r="AR890" i="5"/>
  <c r="BA4888" i="5" s="1"/>
  <c r="AR892" i="5"/>
  <c r="BA4890" i="5" s="1"/>
  <c r="AR894" i="5"/>
  <c r="BA4892" i="5" s="1"/>
  <c r="AR896" i="5"/>
  <c r="BA4894" i="5" s="1"/>
  <c r="AR898" i="5"/>
  <c r="BA4896" i="5" s="1"/>
  <c r="AR900" i="5"/>
  <c r="BA4898" i="5" s="1"/>
  <c r="AR902" i="5"/>
  <c r="BA4900" i="5" s="1"/>
  <c r="AR904" i="5"/>
  <c r="BA4902" i="5" s="1"/>
  <c r="AR906" i="5"/>
  <c r="BA4904" i="5" s="1"/>
  <c r="AR908" i="5"/>
  <c r="BA4906" i="5" s="1"/>
  <c r="AR910" i="5"/>
  <c r="BA4908" i="5" s="1"/>
  <c r="AR912" i="5"/>
  <c r="BA4910" i="5" s="1"/>
  <c r="AR914" i="5"/>
  <c r="BA4912" i="5" s="1"/>
  <c r="AR916" i="5"/>
  <c r="BA4914" i="5" s="1"/>
  <c r="AR918" i="5"/>
  <c r="BA4916" i="5" s="1"/>
  <c r="AR920" i="5"/>
  <c r="BA4918" i="5" s="1"/>
  <c r="AR922" i="5"/>
  <c r="BA4920" i="5" s="1"/>
  <c r="AR924" i="5"/>
  <c r="BA4922" i="5" s="1"/>
  <c r="AR926" i="5"/>
  <c r="BA4924" i="5" s="1"/>
  <c r="AR928" i="5"/>
  <c r="BA4926" i="5" s="1"/>
  <c r="AR930" i="5"/>
  <c r="BA4928" i="5" s="1"/>
  <c r="AR932" i="5"/>
  <c r="BA4930" i="5" s="1"/>
  <c r="AR934" i="5"/>
  <c r="BA4932" i="5" s="1"/>
  <c r="AR936" i="5"/>
  <c r="BA4934" i="5" s="1"/>
  <c r="AR938" i="5"/>
  <c r="BA4936" i="5" s="1"/>
  <c r="AR940" i="5"/>
  <c r="BA4938" i="5" s="1"/>
  <c r="AR942" i="5"/>
  <c r="BA4940" i="5" s="1"/>
  <c r="AR944" i="5"/>
  <c r="BA4942" i="5" s="1"/>
  <c r="AR946" i="5"/>
  <c r="BA4944" i="5" s="1"/>
  <c r="AR948" i="5"/>
  <c r="BA4946" i="5" s="1"/>
  <c r="AR950" i="5"/>
  <c r="BA4948" i="5" s="1"/>
  <c r="AR952" i="5"/>
  <c r="BA4950" i="5" s="1"/>
  <c r="AR954" i="5"/>
  <c r="BA4952" i="5" s="1"/>
  <c r="AR956" i="5"/>
  <c r="BA4954" i="5" s="1"/>
  <c r="AR958" i="5"/>
  <c r="BA4956" i="5" s="1"/>
  <c r="AR960" i="5"/>
  <c r="BA4958" i="5" s="1"/>
  <c r="AR962" i="5"/>
  <c r="BA4960" i="5" s="1"/>
  <c r="AR964" i="5"/>
  <c r="BA4962" i="5" s="1"/>
  <c r="AR966" i="5"/>
  <c r="BA4964" i="5" s="1"/>
  <c r="AR968" i="5"/>
  <c r="BA4966" i="5" s="1"/>
  <c r="AS480" i="5"/>
  <c r="AR685" i="5"/>
  <c r="BA4683" i="5" s="1"/>
  <c r="AS730" i="5"/>
  <c r="AS780" i="5"/>
  <c r="AS788" i="5"/>
  <c r="AS796" i="5"/>
  <c r="AS804" i="5"/>
  <c r="AS812" i="5"/>
  <c r="AS820" i="5"/>
  <c r="AS828" i="5"/>
  <c r="AS836" i="5"/>
  <c r="AS844" i="5"/>
  <c r="AS852" i="5"/>
  <c r="AS860" i="5"/>
  <c r="AS868" i="5"/>
  <c r="AS876" i="5"/>
  <c r="AS884" i="5"/>
  <c r="AS892" i="5"/>
  <c r="AS900" i="5"/>
  <c r="AS908" i="5"/>
  <c r="AS916" i="5"/>
  <c r="AS924" i="5"/>
  <c r="AS932" i="5"/>
  <c r="AS940" i="5"/>
  <c r="AS948" i="5"/>
  <c r="AS956" i="5"/>
  <c r="AS964" i="5"/>
  <c r="AR974" i="5"/>
  <c r="BA4972" i="5" s="1"/>
  <c r="AR979" i="5"/>
  <c r="BA4977" i="5" s="1"/>
  <c r="AR982" i="5"/>
  <c r="BA4980" i="5" s="1"/>
  <c r="AR989" i="5"/>
  <c r="BA4987" i="5" s="1"/>
  <c r="AS991" i="5"/>
  <c r="AR996" i="5"/>
  <c r="BA4994" i="5" s="1"/>
  <c r="AS998" i="5"/>
  <c r="AR1005" i="5"/>
  <c r="BA5003" i="5" s="1"/>
  <c r="AS1007" i="5"/>
  <c r="AR1012" i="5"/>
  <c r="BA5010" i="5" s="1"/>
  <c r="AS1014" i="5"/>
  <c r="AR1021" i="5"/>
  <c r="BA5019" i="5" s="1"/>
  <c r="AS1023" i="5"/>
  <c r="AR1028" i="5"/>
  <c r="BA5026" i="5" s="1"/>
  <c r="AS1030" i="5"/>
  <c r="AR1037" i="5"/>
  <c r="BA5035" i="5" s="1"/>
  <c r="AS1039" i="5"/>
  <c r="AR1044" i="5"/>
  <c r="BA5042" i="5" s="1"/>
  <c r="AS1046" i="5"/>
  <c r="AS1048" i="5"/>
  <c r="AS1050" i="5"/>
  <c r="AS1052" i="5"/>
  <c r="AS1054" i="5"/>
  <c r="AS1056" i="5"/>
  <c r="AS1058" i="5"/>
  <c r="AS1060" i="5"/>
  <c r="AS1062" i="5"/>
  <c r="AS1064" i="5"/>
  <c r="AS1066" i="5"/>
  <c r="AS1068" i="5"/>
  <c r="AS1070" i="5"/>
  <c r="AS1072" i="5"/>
  <c r="AS1074" i="5"/>
  <c r="AS1076" i="5"/>
  <c r="AS1078" i="5"/>
  <c r="AS1080" i="5"/>
  <c r="AS1082" i="5"/>
  <c r="AS1084" i="5"/>
  <c r="AS1086" i="5"/>
  <c r="AS1088" i="5"/>
  <c r="AS1090" i="5"/>
  <c r="AS1092" i="5"/>
  <c r="AS1094" i="5"/>
  <c r="AS1096" i="5"/>
  <c r="AS1098" i="5"/>
  <c r="AS1100" i="5"/>
  <c r="AS1102" i="5"/>
  <c r="AS1104" i="5"/>
  <c r="AS1106" i="5"/>
  <c r="AS1108" i="5"/>
  <c r="AS1110" i="5"/>
  <c r="AS1112" i="5"/>
  <c r="AS1114" i="5"/>
  <c r="AS1116" i="5"/>
  <c r="AS1118" i="5"/>
  <c r="AS1120" i="5"/>
  <c r="AS1122" i="5"/>
  <c r="AS1124" i="5"/>
  <c r="AS1126" i="5"/>
  <c r="AS1128" i="5"/>
  <c r="AS1130" i="5"/>
  <c r="AS1132" i="5"/>
  <c r="AS1134" i="5"/>
  <c r="AS1136" i="5"/>
  <c r="AS1138" i="5"/>
  <c r="AS1140" i="5"/>
  <c r="AS1142" i="5"/>
  <c r="AS1144" i="5"/>
  <c r="AS1146" i="5"/>
  <c r="AS1148" i="5"/>
  <c r="AS1150" i="5"/>
  <c r="AS1152" i="5"/>
  <c r="AS1154" i="5"/>
  <c r="AS1156" i="5"/>
  <c r="AS1158" i="5"/>
  <c r="AS1160" i="5"/>
  <c r="AS1162" i="5"/>
  <c r="AS1164" i="5"/>
  <c r="AS1166" i="5"/>
  <c r="AS1168" i="5"/>
  <c r="AS1170" i="5"/>
  <c r="AS1172" i="5"/>
  <c r="AS1174" i="5"/>
  <c r="AS1176" i="5"/>
  <c r="AS1178" i="5"/>
  <c r="AS1180" i="5"/>
  <c r="AS1182" i="5"/>
  <c r="AS1184" i="5"/>
  <c r="AS1186" i="5"/>
  <c r="AS1188" i="5"/>
  <c r="AS1190" i="5"/>
  <c r="AS1192" i="5"/>
  <c r="AS1194" i="5"/>
  <c r="AS1196" i="5"/>
  <c r="AS1198" i="5"/>
  <c r="AS1200" i="5"/>
  <c r="AS1202" i="5"/>
  <c r="AS1204" i="5"/>
  <c r="AS1206" i="5"/>
  <c r="AS1208" i="5"/>
  <c r="AS1210" i="5"/>
  <c r="AS1212" i="5"/>
  <c r="AS1214" i="5"/>
  <c r="AS1216" i="5"/>
  <c r="AS1218" i="5"/>
  <c r="AR483" i="5"/>
  <c r="BA4481" i="5" s="1"/>
  <c r="AR637" i="5"/>
  <c r="BA4635" i="5" s="1"/>
  <c r="AR662" i="5"/>
  <c r="BA4660" i="5" s="1"/>
  <c r="AS752" i="5"/>
  <c r="AS971" i="5"/>
  <c r="AS974" i="5"/>
  <c r="AS979" i="5"/>
  <c r="AS982" i="5"/>
  <c r="AR987" i="5"/>
  <c r="BA4985" i="5" s="1"/>
  <c r="AS989" i="5"/>
  <c r="AR994" i="5"/>
  <c r="BA4992" i="5" s="1"/>
  <c r="AS996" i="5"/>
  <c r="AR1003" i="5"/>
  <c r="BA5001" i="5" s="1"/>
  <c r="AS1005" i="5"/>
  <c r="AR1010" i="5"/>
  <c r="BA5008" i="5" s="1"/>
  <c r="AS1012" i="5"/>
  <c r="AR1019" i="5"/>
  <c r="BA5017" i="5" s="1"/>
  <c r="AS1021" i="5"/>
  <c r="AR1026" i="5"/>
  <c r="BA5024" i="5" s="1"/>
  <c r="AS1028" i="5"/>
  <c r="AR1035" i="5"/>
  <c r="BA5033" i="5" s="1"/>
  <c r="AS1037" i="5"/>
  <c r="AR1042" i="5"/>
  <c r="BA5040" i="5" s="1"/>
  <c r="AS1044" i="5"/>
  <c r="AR528" i="5"/>
  <c r="BA4526" i="5" s="1"/>
  <c r="AS714" i="5"/>
  <c r="AR773" i="5"/>
  <c r="BA4771" i="5" s="1"/>
  <c r="AS782" i="5"/>
  <c r="AS790" i="5"/>
  <c r="AS798" i="5"/>
  <c r="AS806" i="5"/>
  <c r="AS814" i="5"/>
  <c r="AS822" i="5"/>
  <c r="AS830" i="5"/>
  <c r="AS838" i="5"/>
  <c r="AS846" i="5"/>
  <c r="AS854" i="5"/>
  <c r="AS862" i="5"/>
  <c r="AS870" i="5"/>
  <c r="AS878" i="5"/>
  <c r="AS886" i="5"/>
  <c r="AS894" i="5"/>
  <c r="AS902" i="5"/>
  <c r="AS910" i="5"/>
  <c r="AS918" i="5"/>
  <c r="AS926" i="5"/>
  <c r="AS934" i="5"/>
  <c r="AS942" i="5"/>
  <c r="AS950" i="5"/>
  <c r="AS958" i="5"/>
  <c r="AS966" i="5"/>
  <c r="AR972" i="5"/>
  <c r="BA4970" i="5" s="1"/>
  <c r="AR977" i="5"/>
  <c r="BA4975" i="5" s="1"/>
  <c r="AR980" i="5"/>
  <c r="BA4978" i="5" s="1"/>
  <c r="AR985" i="5"/>
  <c r="BA4983" i="5" s="1"/>
  <c r="AS987" i="5"/>
  <c r="AR992" i="5"/>
  <c r="BA4990" i="5" s="1"/>
  <c r="AS994" i="5"/>
  <c r="AR1001" i="5"/>
  <c r="BA4999" i="5" s="1"/>
  <c r="AS1003" i="5"/>
  <c r="AR1008" i="5"/>
  <c r="BA5006" i="5" s="1"/>
  <c r="AS1010" i="5"/>
  <c r="AR1017" i="5"/>
  <c r="BA5015" i="5" s="1"/>
  <c r="AS1019" i="5"/>
  <c r="AR1024" i="5"/>
  <c r="BA5022" i="5" s="1"/>
  <c r="AS1026" i="5"/>
  <c r="AR1033" i="5"/>
  <c r="BA5031" i="5" s="1"/>
  <c r="AS1035" i="5"/>
  <c r="AR1040" i="5"/>
  <c r="BA5038" i="5" s="1"/>
  <c r="AS1042" i="5"/>
  <c r="AR618" i="5"/>
  <c r="BA4616" i="5" s="1"/>
  <c r="AR692" i="5"/>
  <c r="BA4690" i="5" s="1"/>
  <c r="AS736" i="5"/>
  <c r="AS773" i="5"/>
  <c r="AS972" i="5"/>
  <c r="AS977" i="5"/>
  <c r="AS980" i="5"/>
  <c r="AS985" i="5"/>
  <c r="AR990" i="5"/>
  <c r="BA4988" i="5" s="1"/>
  <c r="AS992" i="5"/>
  <c r="AR999" i="5"/>
  <c r="BA4997" i="5" s="1"/>
  <c r="AS1001" i="5"/>
  <c r="AR1006" i="5"/>
  <c r="BA5004" i="5" s="1"/>
  <c r="AS1008" i="5"/>
  <c r="AR1015" i="5"/>
  <c r="BA5013" i="5" s="1"/>
  <c r="AS1017" i="5"/>
  <c r="AR1022" i="5"/>
  <c r="BA5020" i="5" s="1"/>
  <c r="AS1024" i="5"/>
  <c r="AR1031" i="5"/>
  <c r="BA5029" i="5" s="1"/>
  <c r="AS1033" i="5"/>
  <c r="AR1038" i="5"/>
  <c r="BA5036" i="5" s="1"/>
  <c r="AS1040" i="5"/>
  <c r="AR1047" i="5"/>
  <c r="BA5045" i="5" s="1"/>
  <c r="AR1049" i="5"/>
  <c r="BA5047" i="5" s="1"/>
  <c r="AR1051" i="5"/>
  <c r="BA5049" i="5" s="1"/>
  <c r="AR1053" i="5"/>
  <c r="BA5051" i="5" s="1"/>
  <c r="AR1055" i="5"/>
  <c r="BA5053" i="5" s="1"/>
  <c r="AR1057" i="5"/>
  <c r="BA5055" i="5" s="1"/>
  <c r="AR1059" i="5"/>
  <c r="BA5057" i="5" s="1"/>
  <c r="AR1061" i="5"/>
  <c r="BA5059" i="5" s="1"/>
  <c r="AR1063" i="5"/>
  <c r="BA5061" i="5" s="1"/>
  <c r="AR1065" i="5"/>
  <c r="BA5063" i="5" s="1"/>
  <c r="AR1067" i="5"/>
  <c r="BA5065" i="5" s="1"/>
  <c r="AR1069" i="5"/>
  <c r="BA5067" i="5" s="1"/>
  <c r="AR1071" i="5"/>
  <c r="BA5069" i="5" s="1"/>
  <c r="AR1073" i="5"/>
  <c r="BA5071" i="5" s="1"/>
  <c r="AR1075" i="5"/>
  <c r="BA5073" i="5" s="1"/>
  <c r="AR1077" i="5"/>
  <c r="BA5075" i="5" s="1"/>
  <c r="AR1079" i="5"/>
  <c r="BA5077" i="5" s="1"/>
  <c r="AR1081" i="5"/>
  <c r="BA5079" i="5" s="1"/>
  <c r="AR1083" i="5"/>
  <c r="BA5081" i="5" s="1"/>
  <c r="AR1085" i="5"/>
  <c r="BA5083" i="5" s="1"/>
  <c r="AR1087" i="5"/>
  <c r="BA5085" i="5" s="1"/>
  <c r="AR1089" i="5"/>
  <c r="BA5087" i="5" s="1"/>
  <c r="AR1091" i="5"/>
  <c r="BA5089" i="5" s="1"/>
  <c r="AR1093" i="5"/>
  <c r="BA5091" i="5" s="1"/>
  <c r="AR1095" i="5"/>
  <c r="BA5093" i="5" s="1"/>
  <c r="AR1097" i="5"/>
  <c r="BA5095" i="5" s="1"/>
  <c r="AR1099" i="5"/>
  <c r="BA5097" i="5" s="1"/>
  <c r="AR1101" i="5"/>
  <c r="BA5099" i="5" s="1"/>
  <c r="AR1103" i="5"/>
  <c r="BA5101" i="5" s="1"/>
  <c r="AR1105" i="5"/>
  <c r="BA5103" i="5" s="1"/>
  <c r="AR1107" i="5"/>
  <c r="BA5105" i="5" s="1"/>
  <c r="AR1109" i="5"/>
  <c r="BA5107" i="5" s="1"/>
  <c r="AR1111" i="5"/>
  <c r="BA5109" i="5" s="1"/>
  <c r="AR1113" i="5"/>
  <c r="BA5111" i="5" s="1"/>
  <c r="AR1115" i="5"/>
  <c r="BA5113" i="5" s="1"/>
  <c r="AR1117" i="5"/>
  <c r="BA5115" i="5" s="1"/>
  <c r="AR1119" i="5"/>
  <c r="BA5117" i="5" s="1"/>
  <c r="AR1121" i="5"/>
  <c r="BA5119" i="5" s="1"/>
  <c r="AR1123" i="5"/>
  <c r="BA5121" i="5" s="1"/>
  <c r="AR1125" i="5"/>
  <c r="BA5123" i="5" s="1"/>
  <c r="AR1127" i="5"/>
  <c r="BA5125" i="5" s="1"/>
  <c r="AR1129" i="5"/>
  <c r="BA5127" i="5" s="1"/>
  <c r="AR1131" i="5"/>
  <c r="BA5129" i="5" s="1"/>
  <c r="AR1133" i="5"/>
  <c r="BA5131" i="5" s="1"/>
  <c r="AR1135" i="5"/>
  <c r="BA5133" i="5" s="1"/>
  <c r="AR1137" i="5"/>
  <c r="BA5135" i="5" s="1"/>
  <c r="AR1139" i="5"/>
  <c r="BA5137" i="5" s="1"/>
  <c r="AR1141" i="5"/>
  <c r="BA5139" i="5" s="1"/>
  <c r="AR1143" i="5"/>
  <c r="BA5141" i="5" s="1"/>
  <c r="AR1145" i="5"/>
  <c r="BA5143" i="5" s="1"/>
  <c r="AR1147" i="5"/>
  <c r="BA5145" i="5" s="1"/>
  <c r="AR1149" i="5"/>
  <c r="BA5147" i="5" s="1"/>
  <c r="AR1151" i="5"/>
  <c r="BA5149" i="5" s="1"/>
  <c r="AR1153" i="5"/>
  <c r="BA5151" i="5" s="1"/>
  <c r="AR1155" i="5"/>
  <c r="BA5153" i="5" s="1"/>
  <c r="AR1157" i="5"/>
  <c r="BA5155" i="5" s="1"/>
  <c r="AR1159" i="5"/>
  <c r="BA5157" i="5" s="1"/>
  <c r="AR1161" i="5"/>
  <c r="BA5159" i="5" s="1"/>
  <c r="AR1163" i="5"/>
  <c r="BA5161" i="5" s="1"/>
  <c r="AR1165" i="5"/>
  <c r="BA5163" i="5" s="1"/>
  <c r="AR1167" i="5"/>
  <c r="BA5165" i="5" s="1"/>
  <c r="AR1169" i="5"/>
  <c r="BA5167" i="5" s="1"/>
  <c r="AR1171" i="5"/>
  <c r="BA5169" i="5" s="1"/>
  <c r="AR1173" i="5"/>
  <c r="BA5171" i="5" s="1"/>
  <c r="AR1175" i="5"/>
  <c r="BA5173" i="5" s="1"/>
  <c r="AR1177" i="5"/>
  <c r="BA5175" i="5" s="1"/>
  <c r="AR1179" i="5"/>
  <c r="BA5177" i="5" s="1"/>
  <c r="AR1181" i="5"/>
  <c r="BA5179" i="5" s="1"/>
  <c r="AR1183" i="5"/>
  <c r="BA5181" i="5" s="1"/>
  <c r="AR1185" i="5"/>
  <c r="BA5183" i="5" s="1"/>
  <c r="AR1187" i="5"/>
  <c r="BA5185" i="5" s="1"/>
  <c r="AR1189" i="5"/>
  <c r="BA5187" i="5" s="1"/>
  <c r="AR1191" i="5"/>
  <c r="BA5189" i="5" s="1"/>
  <c r="AR1193" i="5"/>
  <c r="BA5191" i="5" s="1"/>
  <c r="AR1195" i="5"/>
  <c r="BA5193" i="5" s="1"/>
  <c r="AR1197" i="5"/>
  <c r="BA5195" i="5" s="1"/>
  <c r="AR1199" i="5"/>
  <c r="BA5197" i="5" s="1"/>
  <c r="AR1201" i="5"/>
  <c r="BA5199" i="5" s="1"/>
  <c r="AR1203" i="5"/>
  <c r="BA5201" i="5" s="1"/>
  <c r="AR1205" i="5"/>
  <c r="BA5203" i="5" s="1"/>
  <c r="AR1207" i="5"/>
  <c r="BA5205" i="5" s="1"/>
  <c r="AR1209" i="5"/>
  <c r="BA5207" i="5" s="1"/>
  <c r="AR1211" i="5"/>
  <c r="BA5209" i="5" s="1"/>
  <c r="AR1213" i="5"/>
  <c r="BA5211" i="5" s="1"/>
  <c r="AR1215" i="5"/>
  <c r="BA5213" i="5" s="1"/>
  <c r="AR1217" i="5"/>
  <c r="BA5215" i="5" s="1"/>
  <c r="AR625" i="5"/>
  <c r="BA4623" i="5" s="1"/>
  <c r="AS698" i="5"/>
  <c r="AS762" i="5"/>
  <c r="AS784" i="5"/>
  <c r="AS792" i="5"/>
  <c r="AS800" i="5"/>
  <c r="AS808" i="5"/>
  <c r="AS816" i="5"/>
  <c r="AS824" i="5"/>
  <c r="AS832" i="5"/>
  <c r="AS840" i="5"/>
  <c r="AS848" i="5"/>
  <c r="AS856" i="5"/>
  <c r="AS864" i="5"/>
  <c r="AS872" i="5"/>
  <c r="AS880" i="5"/>
  <c r="AS888" i="5"/>
  <c r="AS896" i="5"/>
  <c r="AS904" i="5"/>
  <c r="AS912" i="5"/>
  <c r="AS920" i="5"/>
  <c r="AS928" i="5"/>
  <c r="AS936" i="5"/>
  <c r="AS944" i="5"/>
  <c r="AS952" i="5"/>
  <c r="AS960" i="5"/>
  <c r="AS968" i="5"/>
  <c r="AR975" i="5"/>
  <c r="BA4973" i="5" s="1"/>
  <c r="AR978" i="5"/>
  <c r="BA4976" i="5" s="1"/>
  <c r="AR983" i="5"/>
  <c r="BA4981" i="5" s="1"/>
  <c r="AR988" i="5"/>
  <c r="BA4986" i="5" s="1"/>
  <c r="AS990" i="5"/>
  <c r="AR997" i="5"/>
  <c r="BA4995" i="5" s="1"/>
  <c r="AS999" i="5"/>
  <c r="AR1004" i="5"/>
  <c r="BA5002" i="5" s="1"/>
  <c r="AS1006" i="5"/>
  <c r="AR1013" i="5"/>
  <c r="BA5011" i="5" s="1"/>
  <c r="AS1015" i="5"/>
  <c r="AR1020" i="5"/>
  <c r="BA5018" i="5" s="1"/>
  <c r="AS1022" i="5"/>
  <c r="AR1029" i="5"/>
  <c r="BA5027" i="5" s="1"/>
  <c r="AS1031" i="5"/>
  <c r="AR1036" i="5"/>
  <c r="BA5034" i="5" s="1"/>
  <c r="AS1038" i="5"/>
  <c r="AR1045" i="5"/>
  <c r="BA5043" i="5" s="1"/>
  <c r="AS1047" i="5"/>
  <c r="AS1049" i="5"/>
  <c r="AS1051" i="5"/>
  <c r="AS1053" i="5"/>
  <c r="AS1055" i="5"/>
  <c r="AS1057" i="5"/>
  <c r="AS1059" i="5"/>
  <c r="AS1061" i="5"/>
  <c r="AS1063" i="5"/>
  <c r="AS1065" i="5"/>
  <c r="AS1067" i="5"/>
  <c r="AS1069" i="5"/>
  <c r="AS1071" i="5"/>
  <c r="AS1073" i="5"/>
  <c r="AS1075" i="5"/>
  <c r="AS1077" i="5"/>
  <c r="AS1079" i="5"/>
  <c r="AS1081" i="5"/>
  <c r="AS1083" i="5"/>
  <c r="AS1085" i="5"/>
  <c r="AS1087" i="5"/>
  <c r="AS1089" i="5"/>
  <c r="AS1091" i="5"/>
  <c r="AS1093" i="5"/>
  <c r="AS1095" i="5"/>
  <c r="AS1097" i="5"/>
  <c r="AS1099" i="5"/>
  <c r="AS1101" i="5"/>
  <c r="AS1103" i="5"/>
  <c r="AS1105" i="5"/>
  <c r="AS1107" i="5"/>
  <c r="AS1109" i="5"/>
  <c r="AS1111" i="5"/>
  <c r="AS1113" i="5"/>
  <c r="AS1115" i="5"/>
  <c r="AS1117" i="5"/>
  <c r="AS1119" i="5"/>
  <c r="AS1121" i="5"/>
  <c r="AS1123" i="5"/>
  <c r="AS1125" i="5"/>
  <c r="AS1127" i="5"/>
  <c r="AS1129" i="5"/>
  <c r="AS1131" i="5"/>
  <c r="AS1133" i="5"/>
  <c r="AS1135" i="5"/>
  <c r="AS1137" i="5"/>
  <c r="AS1139" i="5"/>
  <c r="AS1141" i="5"/>
  <c r="AS1143" i="5"/>
  <c r="AS1145" i="5"/>
  <c r="AS1147" i="5"/>
  <c r="AS1149" i="5"/>
  <c r="AS1151" i="5"/>
  <c r="AS1153" i="5"/>
  <c r="AS1155" i="5"/>
  <c r="AS1157" i="5"/>
  <c r="AS1159" i="5"/>
  <c r="AS1161" i="5"/>
  <c r="AS1163" i="5"/>
  <c r="AS1165" i="5"/>
  <c r="AS1167" i="5"/>
  <c r="AS1169" i="5"/>
  <c r="AS1171" i="5"/>
  <c r="AS1173" i="5"/>
  <c r="AS1175" i="5"/>
  <c r="AS1177" i="5"/>
  <c r="AS1179" i="5"/>
  <c r="AS1181" i="5"/>
  <c r="AS1183" i="5"/>
  <c r="AS1185" i="5"/>
  <c r="AS1187" i="5"/>
  <c r="AS1189" i="5"/>
  <c r="AS1191" i="5"/>
  <c r="AS1193" i="5"/>
  <c r="AS1195" i="5"/>
  <c r="AS1197" i="5"/>
  <c r="AS1199" i="5"/>
  <c r="AS1201" i="5"/>
  <c r="AS1203" i="5"/>
  <c r="AS1205" i="5"/>
  <c r="AS1207" i="5"/>
  <c r="AS1209" i="5"/>
  <c r="AS1211" i="5"/>
  <c r="AS1213" i="5"/>
  <c r="AS1215" i="5"/>
  <c r="AS1217" i="5"/>
  <c r="AS650" i="5"/>
  <c r="AS720" i="5"/>
  <c r="AR776" i="5"/>
  <c r="BA4774" i="5" s="1"/>
  <c r="AS975" i="5"/>
  <c r="AS978" i="5"/>
  <c r="AS983" i="5"/>
  <c r="AR986" i="5"/>
  <c r="BA4984" i="5" s="1"/>
  <c r="AS988" i="5"/>
  <c r="AR995" i="5"/>
  <c r="BA4993" i="5" s="1"/>
  <c r="AS997" i="5"/>
  <c r="AR1002" i="5"/>
  <c r="BA5000" i="5" s="1"/>
  <c r="AS1004" i="5"/>
  <c r="AR1011" i="5"/>
  <c r="BA5009" i="5" s="1"/>
  <c r="AS1013" i="5"/>
  <c r="AR1018" i="5"/>
  <c r="BA5016" i="5" s="1"/>
  <c r="AS1020" i="5"/>
  <c r="AR1027" i="5"/>
  <c r="BA5025" i="5" s="1"/>
  <c r="AS1029" i="5"/>
  <c r="AR1034" i="5"/>
  <c r="BA5032" i="5" s="1"/>
  <c r="AS1036" i="5"/>
  <c r="AR1043" i="5"/>
  <c r="BA5041" i="5" s="1"/>
  <c r="AS1045" i="5"/>
  <c r="AS630" i="5"/>
  <c r="AR655" i="5"/>
  <c r="BA4653" i="5" s="1"/>
  <c r="AR680" i="5"/>
  <c r="BA4678" i="5" s="1"/>
  <c r="AS746" i="5"/>
  <c r="AR778" i="5"/>
  <c r="BA4776" i="5" s="1"/>
  <c r="AS786" i="5"/>
  <c r="AS794" i="5"/>
  <c r="AS802" i="5"/>
  <c r="AS810" i="5"/>
  <c r="AS818" i="5"/>
  <c r="AS826" i="5"/>
  <c r="AS834" i="5"/>
  <c r="AS842" i="5"/>
  <c r="AS850" i="5"/>
  <c r="AS858" i="5"/>
  <c r="AS866" i="5"/>
  <c r="AS874" i="5"/>
  <c r="AS882" i="5"/>
  <c r="AS890" i="5"/>
  <c r="AS898" i="5"/>
  <c r="AS906" i="5"/>
  <c r="AS914" i="5"/>
  <c r="AS922" i="5"/>
  <c r="AS930" i="5"/>
  <c r="AS938" i="5"/>
  <c r="AS946" i="5"/>
  <c r="AS954" i="5"/>
  <c r="AS962" i="5"/>
  <c r="AR970" i="5"/>
  <c r="BA4968" i="5" s="1"/>
  <c r="AR973" i="5"/>
  <c r="BA4971" i="5" s="1"/>
  <c r="AR976" i="5"/>
  <c r="BA4974" i="5" s="1"/>
  <c r="AR981" i="5"/>
  <c r="BA4979" i="5" s="1"/>
  <c r="AR984" i="5"/>
  <c r="BA4982" i="5" s="1"/>
  <c r="AS986" i="5"/>
  <c r="AR993" i="5"/>
  <c r="BA4991" i="5" s="1"/>
  <c r="AS995" i="5"/>
  <c r="AR1000" i="5"/>
  <c r="BA4998" i="5" s="1"/>
  <c r="AS1002" i="5"/>
  <c r="AR1009" i="5"/>
  <c r="BA5007" i="5" s="1"/>
  <c r="AS1011" i="5"/>
  <c r="AR1016" i="5"/>
  <c r="BA5014" i="5" s="1"/>
  <c r="AS1018" i="5"/>
  <c r="AR1025" i="5"/>
  <c r="BA5023" i="5" s="1"/>
  <c r="AS1027" i="5"/>
  <c r="AR1032" i="5"/>
  <c r="BA5030" i="5" s="1"/>
  <c r="AS1034" i="5"/>
  <c r="AR1041" i="5"/>
  <c r="BA5039" i="5" s="1"/>
  <c r="AS1043" i="5"/>
  <c r="AR632" i="5"/>
  <c r="BA4630" i="5" s="1"/>
  <c r="AS680" i="5"/>
  <c r="AS704" i="5"/>
  <c r="AR768" i="5"/>
  <c r="BA4766" i="5" s="1"/>
  <c r="AS778" i="5"/>
  <c r="AS970" i="5"/>
  <c r="AS973" i="5"/>
  <c r="AS976" i="5"/>
  <c r="AS981" i="5"/>
  <c r="AS984" i="5"/>
  <c r="AR991" i="5"/>
  <c r="BA4989" i="5" s="1"/>
  <c r="AS993" i="5"/>
  <c r="AR998" i="5"/>
  <c r="BA4996" i="5" s="1"/>
  <c r="AS1000" i="5"/>
  <c r="AR1007" i="5"/>
  <c r="BA5005" i="5" s="1"/>
  <c r="AS1009" i="5"/>
  <c r="AR1014" i="5"/>
  <c r="BA5012" i="5" s="1"/>
  <c r="AS1016" i="5"/>
  <c r="AR1023" i="5"/>
  <c r="BA5021" i="5" s="1"/>
  <c r="AS1025" i="5"/>
  <c r="AR1030" i="5"/>
  <c r="BA5028" i="5" s="1"/>
  <c r="AS1032" i="5"/>
  <c r="AR1039" i="5"/>
  <c r="BA5037" i="5" s="1"/>
  <c r="AS1041" i="5"/>
  <c r="AR1046" i="5"/>
  <c r="BA5044" i="5" s="1"/>
  <c r="AR1048" i="5"/>
  <c r="BA5046" i="5" s="1"/>
  <c r="AR1050" i="5"/>
  <c r="BA5048" i="5" s="1"/>
  <c r="AR1052" i="5"/>
  <c r="BA5050" i="5" s="1"/>
  <c r="AR1054" i="5"/>
  <c r="BA5052" i="5" s="1"/>
  <c r="AR1056" i="5"/>
  <c r="BA5054" i="5" s="1"/>
  <c r="AR1058" i="5"/>
  <c r="BA5056" i="5" s="1"/>
  <c r="AR1060" i="5"/>
  <c r="BA5058" i="5" s="1"/>
  <c r="AR1062" i="5"/>
  <c r="BA5060" i="5" s="1"/>
  <c r="AR1064" i="5"/>
  <c r="BA5062" i="5" s="1"/>
  <c r="AR1066" i="5"/>
  <c r="BA5064" i="5" s="1"/>
  <c r="AR1068" i="5"/>
  <c r="BA5066" i="5" s="1"/>
  <c r="AR1070" i="5"/>
  <c r="BA5068" i="5" s="1"/>
  <c r="AR1072" i="5"/>
  <c r="BA5070" i="5" s="1"/>
  <c r="AR1074" i="5"/>
  <c r="BA5072" i="5" s="1"/>
  <c r="AR1076" i="5"/>
  <c r="BA5074" i="5" s="1"/>
  <c r="AR1078" i="5"/>
  <c r="BA5076" i="5" s="1"/>
  <c r="AR1080" i="5"/>
  <c r="BA5078" i="5" s="1"/>
  <c r="AR1082" i="5"/>
  <c r="BA5080" i="5" s="1"/>
  <c r="AR1084" i="5"/>
  <c r="BA5082" i="5" s="1"/>
  <c r="AR1086" i="5"/>
  <c r="BA5084" i="5" s="1"/>
  <c r="AR1088" i="5"/>
  <c r="BA5086" i="5" s="1"/>
  <c r="AR1104" i="5"/>
  <c r="BA5102" i="5" s="1"/>
  <c r="AR1120" i="5"/>
  <c r="BA5118" i="5" s="1"/>
  <c r="AR1136" i="5"/>
  <c r="BA5134" i="5" s="1"/>
  <c r="AR1152" i="5"/>
  <c r="BA5150" i="5" s="1"/>
  <c r="AR1168" i="5"/>
  <c r="BA5166" i="5" s="1"/>
  <c r="AR1184" i="5"/>
  <c r="BA5182" i="5" s="1"/>
  <c r="BB5182" i="5" s="1"/>
  <c r="AR1200" i="5"/>
  <c r="BA5198" i="5" s="1"/>
  <c r="AR1216" i="5"/>
  <c r="BA5214" i="5" s="1"/>
  <c r="AR1164" i="5"/>
  <c r="BA5162" i="5" s="1"/>
  <c r="AR1182" i="5"/>
  <c r="BA5180" i="5" s="1"/>
  <c r="AR1090" i="5"/>
  <c r="BA5088" i="5" s="1"/>
  <c r="AR1106" i="5"/>
  <c r="BA5104" i="5" s="1"/>
  <c r="AR1122" i="5"/>
  <c r="BA5120" i="5" s="1"/>
  <c r="AR1138" i="5"/>
  <c r="BA5136" i="5" s="1"/>
  <c r="AR1154" i="5"/>
  <c r="BA5152" i="5" s="1"/>
  <c r="BB5152" i="5" s="1"/>
  <c r="AR1170" i="5"/>
  <c r="BA5168" i="5" s="1"/>
  <c r="AR1186" i="5"/>
  <c r="BA5184" i="5" s="1"/>
  <c r="AR1202" i="5"/>
  <c r="BA5200" i="5" s="1"/>
  <c r="AR1218" i="5"/>
  <c r="BA5216" i="5" s="1"/>
  <c r="AR1180" i="5"/>
  <c r="BA5178" i="5" s="1"/>
  <c r="BB5178" i="5" s="1"/>
  <c r="AR1196" i="5"/>
  <c r="BA5194" i="5" s="1"/>
  <c r="AR1118" i="5"/>
  <c r="BA5116" i="5" s="1"/>
  <c r="AR1214" i="5"/>
  <c r="BA5212" i="5" s="1"/>
  <c r="AR1092" i="5"/>
  <c r="BA5090" i="5" s="1"/>
  <c r="BB5090" i="5" s="1"/>
  <c r="AR1108" i="5"/>
  <c r="BA5106" i="5" s="1"/>
  <c r="AR1124" i="5"/>
  <c r="BA5122" i="5" s="1"/>
  <c r="AR1140" i="5"/>
  <c r="BA5138" i="5" s="1"/>
  <c r="AR1156" i="5"/>
  <c r="BA5154" i="5" s="1"/>
  <c r="AR1172" i="5"/>
  <c r="BA5170" i="5" s="1"/>
  <c r="AR1188" i="5"/>
  <c r="BA5186" i="5" s="1"/>
  <c r="AR1204" i="5"/>
  <c r="BA5202" i="5" s="1"/>
  <c r="AR1116" i="5"/>
  <c r="BA5114" i="5" s="1"/>
  <c r="AR1166" i="5"/>
  <c r="BA5164" i="5" s="1"/>
  <c r="AR1094" i="5"/>
  <c r="BA5092" i="5" s="1"/>
  <c r="AR1110" i="5"/>
  <c r="BA5108" i="5" s="1"/>
  <c r="AR1126" i="5"/>
  <c r="BA5124" i="5" s="1"/>
  <c r="AR1142" i="5"/>
  <c r="BA5140" i="5" s="1"/>
  <c r="AR1158" i="5"/>
  <c r="BA5156" i="5" s="1"/>
  <c r="AR1174" i="5"/>
  <c r="BA5172" i="5" s="1"/>
  <c r="AR1190" i="5"/>
  <c r="BA5188" i="5" s="1"/>
  <c r="AR1206" i="5"/>
  <c r="BA5204" i="5" s="1"/>
  <c r="BB5204" i="5" s="1"/>
  <c r="AR1132" i="5"/>
  <c r="BA5130" i="5" s="1"/>
  <c r="AR1212" i="5"/>
  <c r="BA5210" i="5" s="1"/>
  <c r="AR1134" i="5"/>
  <c r="BA5132" i="5" s="1"/>
  <c r="AR1198" i="5"/>
  <c r="BA5196" i="5" s="1"/>
  <c r="BB5196" i="5" s="1"/>
  <c r="AR1096" i="5"/>
  <c r="BA5094" i="5" s="1"/>
  <c r="AR1112" i="5"/>
  <c r="BA5110" i="5" s="1"/>
  <c r="AR1128" i="5"/>
  <c r="BA5126" i="5" s="1"/>
  <c r="AR1144" i="5"/>
  <c r="BA5142" i="5" s="1"/>
  <c r="AR1160" i="5"/>
  <c r="BA5158" i="5" s="1"/>
  <c r="BB5158" i="5" s="1"/>
  <c r="AR1176" i="5"/>
  <c r="BA5174" i="5" s="1"/>
  <c r="AR1192" i="5"/>
  <c r="BA5190" i="5" s="1"/>
  <c r="AR1208" i="5"/>
  <c r="BA5206" i="5" s="1"/>
  <c r="AR1148" i="5"/>
  <c r="BA5146" i="5" s="1"/>
  <c r="AR1102" i="5"/>
  <c r="BA5100" i="5" s="1"/>
  <c r="AR1098" i="5"/>
  <c r="BA5096" i="5" s="1"/>
  <c r="AR1114" i="5"/>
  <c r="BA5112" i="5" s="1"/>
  <c r="AR1130" i="5"/>
  <c r="BA5128" i="5" s="1"/>
  <c r="AR1146" i="5"/>
  <c r="BA5144" i="5" s="1"/>
  <c r="BB5144" i="5" s="1"/>
  <c r="AR1162" i="5"/>
  <c r="BA5160" i="5" s="1"/>
  <c r="AR1178" i="5"/>
  <c r="BA5176" i="5" s="1"/>
  <c r="AR1194" i="5"/>
  <c r="BA5192" i="5" s="1"/>
  <c r="AR1210" i="5"/>
  <c r="BA5208" i="5" s="1"/>
  <c r="AR1100" i="5"/>
  <c r="BA5098" i="5" s="1"/>
  <c r="AR1150" i="5"/>
  <c r="BA5148" i="5" s="1"/>
  <c r="AV3" i="5"/>
  <c r="AU3" i="5"/>
  <c r="BD4001" i="5" s="1"/>
  <c r="AS3" i="5"/>
  <c r="AR3" i="5"/>
  <c r="BA4001" i="5" s="1"/>
  <c r="D1407" i="5"/>
  <c r="D1408" i="5"/>
  <c r="D1409" i="5"/>
  <c r="D1410" i="5"/>
  <c r="T1407" i="5"/>
  <c r="T1408" i="5"/>
  <c r="T1409" i="5"/>
  <c r="T1410" i="5"/>
  <c r="AV4" i="4"/>
  <c r="AV12" i="4"/>
  <c r="AV20" i="4"/>
  <c r="AV28" i="4"/>
  <c r="AV36" i="4"/>
  <c r="AV44" i="4"/>
  <c r="AV52" i="4"/>
  <c r="AV60" i="4"/>
  <c r="AV68" i="4"/>
  <c r="AV76" i="4"/>
  <c r="AV84" i="4"/>
  <c r="AV92" i="4"/>
  <c r="AV100" i="4"/>
  <c r="AV108" i="4"/>
  <c r="AV116" i="4"/>
  <c r="AV124" i="4"/>
  <c r="AV132" i="4"/>
  <c r="AV140" i="4"/>
  <c r="AV148" i="4"/>
  <c r="AV156" i="4"/>
  <c r="AV164" i="4"/>
  <c r="AV172" i="4"/>
  <c r="AV180" i="4"/>
  <c r="AV188" i="4"/>
  <c r="AV196" i="4"/>
  <c r="AV204" i="4"/>
  <c r="AV212" i="4"/>
  <c r="AV220" i="4"/>
  <c r="AV228" i="4"/>
  <c r="AV236" i="4"/>
  <c r="AV244" i="4"/>
  <c r="AV252" i="4"/>
  <c r="AV260" i="4"/>
  <c r="AV268" i="4"/>
  <c r="AV276" i="4"/>
  <c r="AV284" i="4"/>
  <c r="AV292" i="4"/>
  <c r="AV300" i="4"/>
  <c r="AV308" i="4"/>
  <c r="AV316" i="4"/>
  <c r="AV324" i="4"/>
  <c r="AV332" i="4"/>
  <c r="AV340" i="4"/>
  <c r="AV348" i="4"/>
  <c r="AV356" i="4"/>
  <c r="AV364" i="4"/>
  <c r="AV372" i="4"/>
  <c r="AV380" i="4"/>
  <c r="AV388" i="4"/>
  <c r="AV396" i="4"/>
  <c r="AV404" i="4"/>
  <c r="AV412" i="4"/>
  <c r="AV420" i="4"/>
  <c r="AV428" i="4"/>
  <c r="AV436" i="4"/>
  <c r="AV444" i="4"/>
  <c r="AV452" i="4"/>
  <c r="AV460" i="4"/>
  <c r="AV468" i="4"/>
  <c r="AV476" i="4"/>
  <c r="AV484" i="4"/>
  <c r="AV492" i="4"/>
  <c r="AV500" i="4"/>
  <c r="AV508" i="4"/>
  <c r="AV516" i="4"/>
  <c r="AV524" i="4"/>
  <c r="AV532" i="4"/>
  <c r="AV540" i="4"/>
  <c r="AV548" i="4"/>
  <c r="AV556" i="4"/>
  <c r="AV564" i="4"/>
  <c r="AV572" i="4"/>
  <c r="AV580" i="4"/>
  <c r="AV588" i="4"/>
  <c r="AV596" i="4"/>
  <c r="AV604" i="4"/>
  <c r="AV612" i="4"/>
  <c r="AV620" i="4"/>
  <c r="AV628" i="4"/>
  <c r="AV636" i="4"/>
  <c r="AV644" i="4"/>
  <c r="AV652" i="4"/>
  <c r="AV660" i="4"/>
  <c r="AV668" i="4"/>
  <c r="AV676" i="4"/>
  <c r="AV5" i="4"/>
  <c r="AV13" i="4"/>
  <c r="AV21" i="4"/>
  <c r="AV29" i="4"/>
  <c r="AV37" i="4"/>
  <c r="AV45" i="4"/>
  <c r="AV53" i="4"/>
  <c r="AV61" i="4"/>
  <c r="AV69" i="4"/>
  <c r="AV77" i="4"/>
  <c r="AV85" i="4"/>
  <c r="AV93" i="4"/>
  <c r="AV101" i="4"/>
  <c r="AV109" i="4"/>
  <c r="AV117" i="4"/>
  <c r="AV125" i="4"/>
  <c r="AV133" i="4"/>
  <c r="AV141" i="4"/>
  <c r="AV149" i="4"/>
  <c r="AV157" i="4"/>
  <c r="AV165" i="4"/>
  <c r="AV173" i="4"/>
  <c r="AV181" i="4"/>
  <c r="AV189" i="4"/>
  <c r="AV197" i="4"/>
  <c r="AV205" i="4"/>
  <c r="AV213" i="4"/>
  <c r="AV221" i="4"/>
  <c r="AV229" i="4"/>
  <c r="AV237" i="4"/>
  <c r="AV245" i="4"/>
  <c r="AV253" i="4"/>
  <c r="AV261" i="4"/>
  <c r="AV269" i="4"/>
  <c r="AV277" i="4"/>
  <c r="AV285" i="4"/>
  <c r="AV293" i="4"/>
  <c r="AV301" i="4"/>
  <c r="AV309" i="4"/>
  <c r="AV317" i="4"/>
  <c r="AV325" i="4"/>
  <c r="AV333" i="4"/>
  <c r="AV341" i="4"/>
  <c r="AV349" i="4"/>
  <c r="AV357" i="4"/>
  <c r="AV365" i="4"/>
  <c r="AV373" i="4"/>
  <c r="AV381" i="4"/>
  <c r="AV389" i="4"/>
  <c r="AV397" i="4"/>
  <c r="AV405" i="4"/>
  <c r="AV413" i="4"/>
  <c r="AV421" i="4"/>
  <c r="AV429" i="4"/>
  <c r="AV437" i="4"/>
  <c r="AV445" i="4"/>
  <c r="AV453" i="4"/>
  <c r="AV461" i="4"/>
  <c r="AV469" i="4"/>
  <c r="AV477" i="4"/>
  <c r="AV485" i="4"/>
  <c r="AV493" i="4"/>
  <c r="AV501" i="4"/>
  <c r="AV509" i="4"/>
  <c r="AV517" i="4"/>
  <c r="AV525" i="4"/>
  <c r="AV533" i="4"/>
  <c r="AV541" i="4"/>
  <c r="AV549" i="4"/>
  <c r="AV557" i="4"/>
  <c r="AV565" i="4"/>
  <c r="AV573" i="4"/>
  <c r="AV581" i="4"/>
  <c r="AV589" i="4"/>
  <c r="AV597" i="4"/>
  <c r="AV605" i="4"/>
  <c r="AV613" i="4"/>
  <c r="AV621" i="4"/>
  <c r="AV629" i="4"/>
  <c r="AV637" i="4"/>
  <c r="AV645" i="4"/>
  <c r="AV653" i="4"/>
  <c r="AV661" i="4"/>
  <c r="AV669" i="4"/>
  <c r="AV677" i="4"/>
  <c r="AV6" i="4"/>
  <c r="AV14" i="4"/>
  <c r="AV22" i="4"/>
  <c r="AV30" i="4"/>
  <c r="AV38" i="4"/>
  <c r="AV46" i="4"/>
  <c r="AV54" i="4"/>
  <c r="AV62" i="4"/>
  <c r="AV70" i="4"/>
  <c r="AV78" i="4"/>
  <c r="AV86" i="4"/>
  <c r="AV94" i="4"/>
  <c r="AV102" i="4"/>
  <c r="AV110" i="4"/>
  <c r="AV118" i="4"/>
  <c r="AV126" i="4"/>
  <c r="AV134" i="4"/>
  <c r="AV142" i="4"/>
  <c r="AV150" i="4"/>
  <c r="AV158" i="4"/>
  <c r="AV166" i="4"/>
  <c r="AV174" i="4"/>
  <c r="AV182" i="4"/>
  <c r="AV190" i="4"/>
  <c r="AV198" i="4"/>
  <c r="AV206" i="4"/>
  <c r="AV7" i="4"/>
  <c r="AV8" i="4"/>
  <c r="AV16" i="4"/>
  <c r="AV24" i="4"/>
  <c r="AV32" i="4"/>
  <c r="AV40" i="4"/>
  <c r="AV48" i="4"/>
  <c r="AV56" i="4"/>
  <c r="AV64" i="4"/>
  <c r="AV72" i="4"/>
  <c r="AV80" i="4"/>
  <c r="AV88" i="4"/>
  <c r="AV96" i="4"/>
  <c r="AV104" i="4"/>
  <c r="AV112" i="4"/>
  <c r="AV120" i="4"/>
  <c r="AV128" i="4"/>
  <c r="AV136" i="4"/>
  <c r="AV144" i="4"/>
  <c r="AV152" i="4"/>
  <c r="AV160" i="4"/>
  <c r="AV168" i="4"/>
  <c r="AV176" i="4"/>
  <c r="AV184" i="4"/>
  <c r="AV192" i="4"/>
  <c r="AV200" i="4"/>
  <c r="AV208" i="4"/>
  <c r="AV216" i="4"/>
  <c r="AV224" i="4"/>
  <c r="AV232" i="4"/>
  <c r="AV240" i="4"/>
  <c r="AV248" i="4"/>
  <c r="AV256" i="4"/>
  <c r="AV264" i="4"/>
  <c r="AV272" i="4"/>
  <c r="AV280" i="4"/>
  <c r="AV288" i="4"/>
  <c r="AV296" i="4"/>
  <c r="AV304" i="4"/>
  <c r="AV312" i="4"/>
  <c r="AV320" i="4"/>
  <c r="AV328" i="4"/>
  <c r="AV336" i="4"/>
  <c r="AV344" i="4"/>
  <c r="AV352" i="4"/>
  <c r="AV360" i="4"/>
  <c r="AV368" i="4"/>
  <c r="AV376" i="4"/>
  <c r="AV384" i="4"/>
  <c r="AV392" i="4"/>
  <c r="AV400" i="4"/>
  <c r="AV408" i="4"/>
  <c r="AV416" i="4"/>
  <c r="AV424" i="4"/>
  <c r="AV432" i="4"/>
  <c r="AV440" i="4"/>
  <c r="AV448" i="4"/>
  <c r="AV456" i="4"/>
  <c r="AV464" i="4"/>
  <c r="AV472" i="4"/>
  <c r="AV480" i="4"/>
  <c r="AV488" i="4"/>
  <c r="AV496" i="4"/>
  <c r="AV504" i="4"/>
  <c r="AV512" i="4"/>
  <c r="AV520" i="4"/>
  <c r="AV528" i="4"/>
  <c r="AV536" i="4"/>
  <c r="AV544" i="4"/>
  <c r="AV552" i="4"/>
  <c r="AV560" i="4"/>
  <c r="AV568" i="4"/>
  <c r="AV576" i="4"/>
  <c r="AV9" i="4"/>
  <c r="AV17" i="4"/>
  <c r="AV25" i="4"/>
  <c r="AV33" i="4"/>
  <c r="AV41" i="4"/>
  <c r="AV49" i="4"/>
  <c r="AV57" i="4"/>
  <c r="AV65" i="4"/>
  <c r="AV73" i="4"/>
  <c r="AV81" i="4"/>
  <c r="AV89" i="4"/>
  <c r="AV97" i="4"/>
  <c r="AV105" i="4"/>
  <c r="AV113" i="4"/>
  <c r="AV121" i="4"/>
  <c r="AV129" i="4"/>
  <c r="AV137" i="4"/>
  <c r="AV145" i="4"/>
  <c r="AV153" i="4"/>
  <c r="AV161" i="4"/>
  <c r="AV169" i="4"/>
  <c r="AV177" i="4"/>
  <c r="AV185" i="4"/>
  <c r="AV193" i="4"/>
  <c r="AV201" i="4"/>
  <c r="AV209" i="4"/>
  <c r="AV217" i="4"/>
  <c r="AV225" i="4"/>
  <c r="AV233" i="4"/>
  <c r="AV241" i="4"/>
  <c r="AV249" i="4"/>
  <c r="AV257" i="4"/>
  <c r="AV265" i="4"/>
  <c r="AV273" i="4"/>
  <c r="AV281" i="4"/>
  <c r="AV289" i="4"/>
  <c r="AV297" i="4"/>
  <c r="AV305" i="4"/>
  <c r="AV313" i="4"/>
  <c r="AV321" i="4"/>
  <c r="AV329" i="4"/>
  <c r="AV337" i="4"/>
  <c r="AV345" i="4"/>
  <c r="AV353" i="4"/>
  <c r="AV361" i="4"/>
  <c r="AV369" i="4"/>
  <c r="AV377" i="4"/>
  <c r="AV385" i="4"/>
  <c r="AV393" i="4"/>
  <c r="AV401" i="4"/>
  <c r="AV409" i="4"/>
  <c r="AV417" i="4"/>
  <c r="AV425" i="4"/>
  <c r="AV433" i="4"/>
  <c r="AV441" i="4"/>
  <c r="AV449" i="4"/>
  <c r="AV457" i="4"/>
  <c r="AV465" i="4"/>
  <c r="AV473" i="4"/>
  <c r="AV481" i="4"/>
  <c r="AV489" i="4"/>
  <c r="AV497" i="4"/>
  <c r="AV505" i="4"/>
  <c r="AV513" i="4"/>
  <c r="AV521" i="4"/>
  <c r="AV529" i="4"/>
  <c r="AV537" i="4"/>
  <c r="AV545" i="4"/>
  <c r="AV553" i="4"/>
  <c r="AV10" i="4"/>
  <c r="AV18" i="4"/>
  <c r="AV26" i="4"/>
  <c r="AV34" i="4"/>
  <c r="AV42" i="4"/>
  <c r="AV50" i="4"/>
  <c r="AV58" i="4"/>
  <c r="AV66" i="4"/>
  <c r="AV74" i="4"/>
  <c r="AV82" i="4"/>
  <c r="AV90" i="4"/>
  <c r="AV98" i="4"/>
  <c r="AV106" i="4"/>
  <c r="AV114" i="4"/>
  <c r="AV122" i="4"/>
  <c r="AV130" i="4"/>
  <c r="AV138" i="4"/>
  <c r="AV146" i="4"/>
  <c r="AV154" i="4"/>
  <c r="AV162" i="4"/>
  <c r="AV170" i="4"/>
  <c r="AV178" i="4"/>
  <c r="AV186" i="4"/>
  <c r="AV194" i="4"/>
  <c r="AV202" i="4"/>
  <c r="AV210" i="4"/>
  <c r="AV218" i="4"/>
  <c r="AV226" i="4"/>
  <c r="AV234" i="4"/>
  <c r="AV242" i="4"/>
  <c r="AV250" i="4"/>
  <c r="AV258" i="4"/>
  <c r="AV266" i="4"/>
  <c r="AV274" i="4"/>
  <c r="AV282" i="4"/>
  <c r="AV290" i="4"/>
  <c r="AV298" i="4"/>
  <c r="AV306" i="4"/>
  <c r="AV314" i="4"/>
  <c r="AV322" i="4"/>
  <c r="AV330" i="4"/>
  <c r="AV338" i="4"/>
  <c r="AV346" i="4"/>
  <c r="AV354" i="4"/>
  <c r="AV362" i="4"/>
  <c r="AV370" i="4"/>
  <c r="AV378" i="4"/>
  <c r="AV386" i="4"/>
  <c r="AV394" i="4"/>
  <c r="AV402" i="4"/>
  <c r="AV410" i="4"/>
  <c r="AV418" i="4"/>
  <c r="AV426" i="4"/>
  <c r="AV434" i="4"/>
  <c r="AV442" i="4"/>
  <c r="AV450" i="4"/>
  <c r="AV458" i="4"/>
  <c r="AV466" i="4"/>
  <c r="AV474" i="4"/>
  <c r="AV482" i="4"/>
  <c r="AV490" i="4"/>
  <c r="AV498" i="4"/>
  <c r="AV506" i="4"/>
  <c r="AV514" i="4"/>
  <c r="AV522" i="4"/>
  <c r="AV530" i="4"/>
  <c r="AV538" i="4"/>
  <c r="AV546" i="4"/>
  <c r="AV554" i="4"/>
  <c r="AV562" i="4"/>
  <c r="AV570" i="4"/>
  <c r="AV578" i="4"/>
  <c r="AV586" i="4"/>
  <c r="AV594" i="4"/>
  <c r="AV602" i="4"/>
  <c r="AV610" i="4"/>
  <c r="AV618" i="4"/>
  <c r="AV626" i="4"/>
  <c r="AV634" i="4"/>
  <c r="AV642" i="4"/>
  <c r="AV650" i="4"/>
  <c r="AV658" i="4"/>
  <c r="AV666" i="4"/>
  <c r="AV674" i="4"/>
  <c r="AV11" i="4"/>
  <c r="AV19" i="4"/>
  <c r="AV27" i="4"/>
  <c r="AV35" i="4"/>
  <c r="AV43" i="4"/>
  <c r="AV51" i="4"/>
  <c r="AV59" i="4"/>
  <c r="AV67" i="4"/>
  <c r="AV75" i="4"/>
  <c r="AV83" i="4"/>
  <c r="AV91" i="4"/>
  <c r="AV99" i="4"/>
  <c r="AV107" i="4"/>
  <c r="AV115" i="4"/>
  <c r="AV123" i="4"/>
  <c r="AV131" i="4"/>
  <c r="AV139" i="4"/>
  <c r="AV147" i="4"/>
  <c r="AV155" i="4"/>
  <c r="AV163" i="4"/>
  <c r="AV171" i="4"/>
  <c r="AV179" i="4"/>
  <c r="AV187" i="4"/>
  <c r="AV195" i="4"/>
  <c r="AV203" i="4"/>
  <c r="AV211" i="4"/>
  <c r="AV219" i="4"/>
  <c r="AV227" i="4"/>
  <c r="AV235" i="4"/>
  <c r="AV243" i="4"/>
  <c r="AV251" i="4"/>
  <c r="AV259" i="4"/>
  <c r="AV267" i="4"/>
  <c r="AV275" i="4"/>
  <c r="AV283" i="4"/>
  <c r="AV291" i="4"/>
  <c r="AV299" i="4"/>
  <c r="AV307" i="4"/>
  <c r="AV315" i="4"/>
  <c r="AV323" i="4"/>
  <c r="AV331" i="4"/>
  <c r="AV339" i="4"/>
  <c r="AV347" i="4"/>
  <c r="AV355" i="4"/>
  <c r="AV363" i="4"/>
  <c r="AV371" i="4"/>
  <c r="AV379" i="4"/>
  <c r="AV387" i="4"/>
  <c r="AV395" i="4"/>
  <c r="AV403" i="4"/>
  <c r="AV411" i="4"/>
  <c r="AV419" i="4"/>
  <c r="AV427" i="4"/>
  <c r="AV435" i="4"/>
  <c r="AV443" i="4"/>
  <c r="AV451" i="4"/>
  <c r="AV459" i="4"/>
  <c r="AV467" i="4"/>
  <c r="AV475" i="4"/>
  <c r="AV483" i="4"/>
  <c r="AV491" i="4"/>
  <c r="AV499" i="4"/>
  <c r="AV507" i="4"/>
  <c r="AV515" i="4"/>
  <c r="AV523" i="4"/>
  <c r="AV15" i="4"/>
  <c r="AV79" i="4"/>
  <c r="AV143" i="4"/>
  <c r="AV207" i="4"/>
  <c r="AV239" i="4"/>
  <c r="AV23" i="4"/>
  <c r="AV87" i="4"/>
  <c r="AV151" i="4"/>
  <c r="AV214" i="4"/>
  <c r="AV246" i="4"/>
  <c r="AV278" i="4"/>
  <c r="AV310" i="4"/>
  <c r="AV342" i="4"/>
  <c r="AV374" i="4"/>
  <c r="AV406" i="4"/>
  <c r="AV438" i="4"/>
  <c r="AV470" i="4"/>
  <c r="AV502" i="4"/>
  <c r="AV531" i="4"/>
  <c r="AV551" i="4"/>
  <c r="AV569" i="4"/>
  <c r="AV584" i="4"/>
  <c r="AV598" i="4"/>
  <c r="AV609" i="4"/>
  <c r="AV623" i="4"/>
  <c r="AV635" i="4"/>
  <c r="AV648" i="4"/>
  <c r="AV662" i="4"/>
  <c r="AV673" i="4"/>
  <c r="AV684" i="4"/>
  <c r="AV692" i="4"/>
  <c r="AV700" i="4"/>
  <c r="AV708" i="4"/>
  <c r="AV716" i="4"/>
  <c r="AV724" i="4"/>
  <c r="AV732" i="4"/>
  <c r="AV740" i="4"/>
  <c r="AV748" i="4"/>
  <c r="AV756" i="4"/>
  <c r="AV764" i="4"/>
  <c r="AV772" i="4"/>
  <c r="AV780" i="4"/>
  <c r="AV788" i="4"/>
  <c r="AV796" i="4"/>
  <c r="AV804" i="4"/>
  <c r="AV812" i="4"/>
  <c r="AV820" i="4"/>
  <c r="AV828" i="4"/>
  <c r="AV836" i="4"/>
  <c r="AV844" i="4"/>
  <c r="AV852" i="4"/>
  <c r="AV860" i="4"/>
  <c r="AV868" i="4"/>
  <c r="AV876" i="4"/>
  <c r="AV884" i="4"/>
  <c r="AV892" i="4"/>
  <c r="AV900" i="4"/>
  <c r="AV908" i="4"/>
  <c r="AV916" i="4"/>
  <c r="AV924" i="4"/>
  <c r="AV932" i="4"/>
  <c r="AV940" i="4"/>
  <c r="AV948" i="4"/>
  <c r="AV956" i="4"/>
  <c r="AV964" i="4"/>
  <c r="AV972" i="4"/>
  <c r="AV980" i="4"/>
  <c r="AV988" i="4"/>
  <c r="AV996" i="4"/>
  <c r="AV1004" i="4"/>
  <c r="AV1012" i="4"/>
  <c r="AV1020" i="4"/>
  <c r="AV1028" i="4"/>
  <c r="AV1036" i="4"/>
  <c r="AV1044" i="4"/>
  <c r="AV1052" i="4"/>
  <c r="AV1060" i="4"/>
  <c r="AV1068" i="4"/>
  <c r="AV1076" i="4"/>
  <c r="AV1084" i="4"/>
  <c r="AV1092" i="4"/>
  <c r="AV1100" i="4"/>
  <c r="AV1108" i="4"/>
  <c r="AV1116" i="4"/>
  <c r="AV1124" i="4"/>
  <c r="AV1132" i="4"/>
  <c r="AV31" i="4"/>
  <c r="AV95" i="4"/>
  <c r="AV159" i="4"/>
  <c r="AV215" i="4"/>
  <c r="AV247" i="4"/>
  <c r="AV279" i="4"/>
  <c r="AV311" i="4"/>
  <c r="AV343" i="4"/>
  <c r="AV375" i="4"/>
  <c r="AV407" i="4"/>
  <c r="AV439" i="4"/>
  <c r="AV471" i="4"/>
  <c r="AV503" i="4"/>
  <c r="AV534" i="4"/>
  <c r="AV555" i="4"/>
  <c r="AV571" i="4"/>
  <c r="AV585" i="4"/>
  <c r="AV599" i="4"/>
  <c r="AV611" i="4"/>
  <c r="AV624" i="4"/>
  <c r="AV638" i="4"/>
  <c r="AV649" i="4"/>
  <c r="AV663" i="4"/>
  <c r="AV675" i="4"/>
  <c r="AV685" i="4"/>
  <c r="AV693" i="4"/>
  <c r="AV701" i="4"/>
  <c r="AV709" i="4"/>
  <c r="AV717" i="4"/>
  <c r="AV725" i="4"/>
  <c r="AV733" i="4"/>
  <c r="AV741" i="4"/>
  <c r="AV749" i="4"/>
  <c r="AV757" i="4"/>
  <c r="AV765" i="4"/>
  <c r="AV773" i="4"/>
  <c r="AV781" i="4"/>
  <c r="AV789" i="4"/>
  <c r="AV797" i="4"/>
  <c r="AV805" i="4"/>
  <c r="AV813" i="4"/>
  <c r="AV821" i="4"/>
  <c r="AV829" i="4"/>
  <c r="AV837" i="4"/>
  <c r="AV845" i="4"/>
  <c r="AV853" i="4"/>
  <c r="AV861" i="4"/>
  <c r="AV869" i="4"/>
  <c r="AV877" i="4"/>
  <c r="AV885" i="4"/>
  <c r="AV893" i="4"/>
  <c r="AV901" i="4"/>
  <c r="AV909" i="4"/>
  <c r="AV917" i="4"/>
  <c r="AV925" i="4"/>
  <c r="AV933" i="4"/>
  <c r="AV941" i="4"/>
  <c r="AV949" i="4"/>
  <c r="AV957" i="4"/>
  <c r="AV965" i="4"/>
  <c r="AV973" i="4"/>
  <c r="AV981" i="4"/>
  <c r="AV989" i="4"/>
  <c r="AV997" i="4"/>
  <c r="AV1005" i="4"/>
  <c r="AV1013" i="4"/>
  <c r="AV1021" i="4"/>
  <c r="AV1029" i="4"/>
  <c r="AV1037" i="4"/>
  <c r="AV39" i="4"/>
  <c r="AV103" i="4"/>
  <c r="AV167" i="4"/>
  <c r="AV222" i="4"/>
  <c r="AV254" i="4"/>
  <c r="AV286" i="4"/>
  <c r="AV318" i="4"/>
  <c r="AV350" i="4"/>
  <c r="AV382" i="4"/>
  <c r="AV414" i="4"/>
  <c r="AV446" i="4"/>
  <c r="AV478" i="4"/>
  <c r="AV510" i="4"/>
  <c r="AV535" i="4"/>
  <c r="AV558" i="4"/>
  <c r="AV574" i="4"/>
  <c r="AV587" i="4"/>
  <c r="AV600" i="4"/>
  <c r="AV614" i="4"/>
  <c r="AV625" i="4"/>
  <c r="AV639" i="4"/>
  <c r="AV651" i="4"/>
  <c r="AV664" i="4"/>
  <c r="AV678" i="4"/>
  <c r="AV686" i="4"/>
  <c r="AV694" i="4"/>
  <c r="AV702" i="4"/>
  <c r="AV710" i="4"/>
  <c r="AV718" i="4"/>
  <c r="AV726" i="4"/>
  <c r="AV734" i="4"/>
  <c r="AV742" i="4"/>
  <c r="AV750" i="4"/>
  <c r="AV758" i="4"/>
  <c r="AV766" i="4"/>
  <c r="AV774" i="4"/>
  <c r="AV782" i="4"/>
  <c r="AV790" i="4"/>
  <c r="AV798" i="4"/>
  <c r="AV806" i="4"/>
  <c r="AV814" i="4"/>
  <c r="AV822" i="4"/>
  <c r="AV830" i="4"/>
  <c r="AV838" i="4"/>
  <c r="AV846" i="4"/>
  <c r="AV854" i="4"/>
  <c r="AV862" i="4"/>
  <c r="AV870" i="4"/>
  <c r="AV878" i="4"/>
  <c r="AV886" i="4"/>
  <c r="AV894" i="4"/>
  <c r="AV902" i="4"/>
  <c r="AV910" i="4"/>
  <c r="AV918" i="4"/>
  <c r="AV926" i="4"/>
  <c r="AV934" i="4"/>
  <c r="AV942" i="4"/>
  <c r="AV950" i="4"/>
  <c r="AV958" i="4"/>
  <c r="AV966" i="4"/>
  <c r="AV974" i="4"/>
  <c r="AV47" i="4"/>
  <c r="AV111" i="4"/>
  <c r="AV175" i="4"/>
  <c r="AV223" i="4"/>
  <c r="AV255" i="4"/>
  <c r="AV287" i="4"/>
  <c r="AV319" i="4"/>
  <c r="AV351" i="4"/>
  <c r="AV383" i="4"/>
  <c r="AV415" i="4"/>
  <c r="AV447" i="4"/>
  <c r="AV479" i="4"/>
  <c r="AV511" i="4"/>
  <c r="AV539" i="4"/>
  <c r="AV559" i="4"/>
  <c r="AV575" i="4"/>
  <c r="AV590" i="4"/>
  <c r="AV601" i="4"/>
  <c r="AV615" i="4"/>
  <c r="AV627" i="4"/>
  <c r="AV640" i="4"/>
  <c r="AV654" i="4"/>
  <c r="AV665" i="4"/>
  <c r="AV679" i="4"/>
  <c r="AV687" i="4"/>
  <c r="AV695" i="4"/>
  <c r="AV703" i="4"/>
  <c r="AV711" i="4"/>
  <c r="AV719" i="4"/>
  <c r="AV727" i="4"/>
  <c r="AV735" i="4"/>
  <c r="AV743" i="4"/>
  <c r="AV751" i="4"/>
  <c r="AV759" i="4"/>
  <c r="AV767" i="4"/>
  <c r="AV775" i="4"/>
  <c r="AV783" i="4"/>
  <c r="AV791" i="4"/>
  <c r="AV799" i="4"/>
  <c r="AV807" i="4"/>
  <c r="AV815" i="4"/>
  <c r="AV823" i="4"/>
  <c r="AV831" i="4"/>
  <c r="AV839" i="4"/>
  <c r="AV847" i="4"/>
  <c r="AV855" i="4"/>
  <c r="AV863" i="4"/>
  <c r="AV871" i="4"/>
  <c r="AV879" i="4"/>
  <c r="AV887" i="4"/>
  <c r="AV895" i="4"/>
  <c r="AV903" i="4"/>
  <c r="AV911" i="4"/>
  <c r="AV919" i="4"/>
  <c r="AV927" i="4"/>
  <c r="AV935" i="4"/>
  <c r="AV943" i="4"/>
  <c r="AV951" i="4"/>
  <c r="AV959" i="4"/>
  <c r="AV967" i="4"/>
  <c r="AV975" i="4"/>
  <c r="AV983" i="4"/>
  <c r="AV991" i="4"/>
  <c r="AV999" i="4"/>
  <c r="AV1007" i="4"/>
  <c r="AV1015" i="4"/>
  <c r="AV1023" i="4"/>
  <c r="AV1031" i="4"/>
  <c r="AV1039" i="4"/>
  <c r="AV1047" i="4"/>
  <c r="AV1055" i="4"/>
  <c r="AV1063" i="4"/>
  <c r="AV1071" i="4"/>
  <c r="AV1079" i="4"/>
  <c r="AV1087" i="4"/>
  <c r="AV1095" i="4"/>
  <c r="AV1103" i="4"/>
  <c r="AV1111" i="4"/>
  <c r="AV1119" i="4"/>
  <c r="AV1127" i="4"/>
  <c r="AV1135" i="4"/>
  <c r="AV1143" i="4"/>
  <c r="AV1151" i="4"/>
  <c r="AV1159" i="4"/>
  <c r="AV1167" i="4"/>
  <c r="AV55" i="4"/>
  <c r="AV199" i="4"/>
  <c r="AV294" i="4"/>
  <c r="AV358" i="4"/>
  <c r="AV422" i="4"/>
  <c r="AV486" i="4"/>
  <c r="AV542" i="4"/>
  <c r="AV577" i="4"/>
  <c r="AV603" i="4"/>
  <c r="AV630" i="4"/>
  <c r="AV655" i="4"/>
  <c r="AV680" i="4"/>
  <c r="AV696" i="4"/>
  <c r="AV712" i="4"/>
  <c r="AV728" i="4"/>
  <c r="AV744" i="4"/>
  <c r="AV760" i="4"/>
  <c r="AV776" i="4"/>
  <c r="AV792" i="4"/>
  <c r="AV808" i="4"/>
  <c r="AV824" i="4"/>
  <c r="AV840" i="4"/>
  <c r="AV856" i="4"/>
  <c r="AV872" i="4"/>
  <c r="AV888" i="4"/>
  <c r="AV904" i="4"/>
  <c r="AV920" i="4"/>
  <c r="AV936" i="4"/>
  <c r="AV952" i="4"/>
  <c r="AV968" i="4"/>
  <c r="AV982" i="4"/>
  <c r="AV994" i="4"/>
  <c r="AV1008" i="4"/>
  <c r="AV1019" i="4"/>
  <c r="AV1033" i="4"/>
  <c r="AV1045" i="4"/>
  <c r="AV1056" i="4"/>
  <c r="AV1066" i="4"/>
  <c r="AV1077" i="4"/>
  <c r="AV1088" i="4"/>
  <c r="AV1098" i="4"/>
  <c r="AV1109" i="4"/>
  <c r="AV1120" i="4"/>
  <c r="AV1130" i="4"/>
  <c r="AV1140" i="4"/>
  <c r="AV1149" i="4"/>
  <c r="AV1158" i="4"/>
  <c r="AV1168" i="4"/>
  <c r="AV1176" i="4"/>
  <c r="AV1184" i="4"/>
  <c r="AV1192" i="4"/>
  <c r="AV1200" i="4"/>
  <c r="AV1208" i="4"/>
  <c r="AV1216" i="4"/>
  <c r="AV1224" i="4"/>
  <c r="AV1232" i="4"/>
  <c r="AV1240" i="4"/>
  <c r="AV1248" i="4"/>
  <c r="AV1256" i="4"/>
  <c r="AV1264" i="4"/>
  <c r="AV1272" i="4"/>
  <c r="AV1280" i="4"/>
  <c r="AV1288" i="4"/>
  <c r="AV1296" i="4"/>
  <c r="AV1304" i="4"/>
  <c r="AV1312" i="4"/>
  <c r="AV1320" i="4"/>
  <c r="AV1328" i="4"/>
  <c r="AV1336" i="4"/>
  <c r="AV1344" i="4"/>
  <c r="AV1352" i="4"/>
  <c r="AV1360" i="4"/>
  <c r="AV1368" i="4"/>
  <c r="AV63" i="4"/>
  <c r="AV230" i="4"/>
  <c r="AV295" i="4"/>
  <c r="AV359" i="4"/>
  <c r="AV423" i="4"/>
  <c r="AV487" i="4"/>
  <c r="AV543" i="4"/>
  <c r="AV579" i="4"/>
  <c r="AV606" i="4"/>
  <c r="AV631" i="4"/>
  <c r="AV656" i="4"/>
  <c r="AV681" i="4"/>
  <c r="AV697" i="4"/>
  <c r="AV713" i="4"/>
  <c r="AV729" i="4"/>
  <c r="AV745" i="4"/>
  <c r="AV761" i="4"/>
  <c r="AV777" i="4"/>
  <c r="AV793" i="4"/>
  <c r="AV809" i="4"/>
  <c r="AV825" i="4"/>
  <c r="AV841" i="4"/>
  <c r="AV857" i="4"/>
  <c r="AV873" i="4"/>
  <c r="AV889" i="4"/>
  <c r="AV905" i="4"/>
  <c r="AV921" i="4"/>
  <c r="AV937" i="4"/>
  <c r="AV953" i="4"/>
  <c r="AV969" i="4"/>
  <c r="AV984" i="4"/>
  <c r="AV995" i="4"/>
  <c r="AV1009" i="4"/>
  <c r="AV1022" i="4"/>
  <c r="AV1034" i="4"/>
  <c r="AV1046" i="4"/>
  <c r="AV1057" i="4"/>
  <c r="AV1067" i="4"/>
  <c r="AV1078" i="4"/>
  <c r="AV1089" i="4"/>
  <c r="AV1099" i="4"/>
  <c r="AV1110" i="4"/>
  <c r="AV1121" i="4"/>
  <c r="AV1131" i="4"/>
  <c r="AV1141" i="4"/>
  <c r="AV1150" i="4"/>
  <c r="AV1160" i="4"/>
  <c r="AV1169" i="4"/>
  <c r="AV1177" i="4"/>
  <c r="AV1185" i="4"/>
  <c r="AV1193" i="4"/>
  <c r="AV1201" i="4"/>
  <c r="AV1209" i="4"/>
  <c r="AV1217" i="4"/>
  <c r="AV1225" i="4"/>
  <c r="AV1233" i="4"/>
  <c r="AV1241" i="4"/>
  <c r="AV1249" i="4"/>
  <c r="AV1257" i="4"/>
  <c r="AV1265" i="4"/>
  <c r="AV1273" i="4"/>
  <c r="AV1281" i="4"/>
  <c r="AV1289" i="4"/>
  <c r="AV1297" i="4"/>
  <c r="AV1305" i="4"/>
  <c r="AV1313" i="4"/>
  <c r="AV1321" i="4"/>
  <c r="AV1329" i="4"/>
  <c r="AV1337" i="4"/>
  <c r="AV1345" i="4"/>
  <c r="AV1353" i="4"/>
  <c r="AV1361" i="4"/>
  <c r="AV1369" i="4"/>
  <c r="AV71" i="4"/>
  <c r="AV231" i="4"/>
  <c r="AV302" i="4"/>
  <c r="AV366" i="4"/>
  <c r="AV430" i="4"/>
  <c r="AV494" i="4"/>
  <c r="AV547" i="4"/>
  <c r="AV582" i="4"/>
  <c r="AV607" i="4"/>
  <c r="AV632" i="4"/>
  <c r="AV657" i="4"/>
  <c r="AV682" i="4"/>
  <c r="AV698" i="4"/>
  <c r="AV714" i="4"/>
  <c r="AV730" i="4"/>
  <c r="AV746" i="4"/>
  <c r="AV762" i="4"/>
  <c r="AV778" i="4"/>
  <c r="AV794" i="4"/>
  <c r="AV810" i="4"/>
  <c r="AV826" i="4"/>
  <c r="AV842" i="4"/>
  <c r="AV858" i="4"/>
  <c r="AV874" i="4"/>
  <c r="AV890" i="4"/>
  <c r="AV906" i="4"/>
  <c r="AV922" i="4"/>
  <c r="AV938" i="4"/>
  <c r="AV954" i="4"/>
  <c r="AV970" i="4"/>
  <c r="AV985" i="4"/>
  <c r="AV998" i="4"/>
  <c r="AV1010" i="4"/>
  <c r="AV1024" i="4"/>
  <c r="AV1035" i="4"/>
  <c r="AV1048" i="4"/>
  <c r="AV1058" i="4"/>
  <c r="AV1069" i="4"/>
  <c r="AV1080" i="4"/>
  <c r="AV1090" i="4"/>
  <c r="AV1101" i="4"/>
  <c r="AV1112" i="4"/>
  <c r="AV1122" i="4"/>
  <c r="AV1133" i="4"/>
  <c r="AV1142" i="4"/>
  <c r="AV1152" i="4"/>
  <c r="AV1161" i="4"/>
  <c r="AV1170" i="4"/>
  <c r="AV1178" i="4"/>
  <c r="AV1186" i="4"/>
  <c r="AV1194" i="4"/>
  <c r="AV1202" i="4"/>
  <c r="AV1210" i="4"/>
  <c r="AV1218" i="4"/>
  <c r="AV1226" i="4"/>
  <c r="AV1234" i="4"/>
  <c r="AV1242" i="4"/>
  <c r="AV1250" i="4"/>
  <c r="AV1258" i="4"/>
  <c r="AV1266" i="4"/>
  <c r="AV1274" i="4"/>
  <c r="AV1282" i="4"/>
  <c r="AV1290" i="4"/>
  <c r="AV1298" i="4"/>
  <c r="AV1306" i="4"/>
  <c r="AV1314" i="4"/>
  <c r="AV1322" i="4"/>
  <c r="AV1330" i="4"/>
  <c r="AV1338" i="4"/>
  <c r="AV1346" i="4"/>
  <c r="AV1354" i="4"/>
  <c r="AV1362" i="4"/>
  <c r="AV1370" i="4"/>
  <c r="AV119" i="4"/>
  <c r="AV238" i="4"/>
  <c r="AV303" i="4"/>
  <c r="AV367" i="4"/>
  <c r="AV431" i="4"/>
  <c r="AV495" i="4"/>
  <c r="AV550" i="4"/>
  <c r="AV583" i="4"/>
  <c r="AV608" i="4"/>
  <c r="AV633" i="4"/>
  <c r="AV659" i="4"/>
  <c r="AV683" i="4"/>
  <c r="AV699" i="4"/>
  <c r="AV715" i="4"/>
  <c r="AV731" i="4"/>
  <c r="AV747" i="4"/>
  <c r="AV763" i="4"/>
  <c r="AV779" i="4"/>
  <c r="AV795" i="4"/>
  <c r="AV811" i="4"/>
  <c r="AV827" i="4"/>
  <c r="AV843" i="4"/>
  <c r="AV859" i="4"/>
  <c r="AV875" i="4"/>
  <c r="AV891" i="4"/>
  <c r="AV907" i="4"/>
  <c r="AV923" i="4"/>
  <c r="AV939" i="4"/>
  <c r="AV955" i="4"/>
  <c r="AV971" i="4"/>
  <c r="AV986" i="4"/>
  <c r="AV1000" i="4"/>
  <c r="AV1011" i="4"/>
  <c r="AV1025" i="4"/>
  <c r="AV1038" i="4"/>
  <c r="AV1049" i="4"/>
  <c r="AV1059" i="4"/>
  <c r="AV1070" i="4"/>
  <c r="AV1081" i="4"/>
  <c r="AV1091" i="4"/>
  <c r="AV1102" i="4"/>
  <c r="AV1113" i="4"/>
  <c r="AV1123" i="4"/>
  <c r="AV1134" i="4"/>
  <c r="AV1144" i="4"/>
  <c r="AV1153" i="4"/>
  <c r="AV1162" i="4"/>
  <c r="AV1171" i="4"/>
  <c r="AV1179" i="4"/>
  <c r="AV1187" i="4"/>
  <c r="AV1195" i="4"/>
  <c r="AV1203" i="4"/>
  <c r="AV1211" i="4"/>
  <c r="AV1219" i="4"/>
  <c r="AV1227" i="4"/>
  <c r="AV1235" i="4"/>
  <c r="AV1243" i="4"/>
  <c r="AV1251" i="4"/>
  <c r="AV1259" i="4"/>
  <c r="AV1267" i="4"/>
  <c r="AV1275" i="4"/>
  <c r="AV1283" i="4"/>
  <c r="AV1291" i="4"/>
  <c r="AV1299" i="4"/>
  <c r="AV1307" i="4"/>
  <c r="AV1315" i="4"/>
  <c r="AV1323" i="4"/>
  <c r="AV1331" i="4"/>
  <c r="AV1339" i="4"/>
  <c r="AV1347" i="4"/>
  <c r="AV1355" i="4"/>
  <c r="AV1363" i="4"/>
  <c r="AV1371" i="4"/>
  <c r="AV127" i="4"/>
  <c r="AV262" i="4"/>
  <c r="AV326" i="4"/>
  <c r="AV390" i="4"/>
  <c r="AV454" i="4"/>
  <c r="AV518" i="4"/>
  <c r="AV561" i="4"/>
  <c r="AV591" i="4"/>
  <c r="AV616" i="4"/>
  <c r="AV641" i="4"/>
  <c r="AV667" i="4"/>
  <c r="AV688" i="4"/>
  <c r="AV704" i="4"/>
  <c r="AV720" i="4"/>
  <c r="AV736" i="4"/>
  <c r="AV752" i="4"/>
  <c r="AV768" i="4"/>
  <c r="AV784" i="4"/>
  <c r="AV800" i="4"/>
  <c r="AV816" i="4"/>
  <c r="AV832" i="4"/>
  <c r="AV848" i="4"/>
  <c r="AV864" i="4"/>
  <c r="AV880" i="4"/>
  <c r="AV896" i="4"/>
  <c r="AV912" i="4"/>
  <c r="AV928" i="4"/>
  <c r="AV944" i="4"/>
  <c r="AV960" i="4"/>
  <c r="AV976" i="4"/>
  <c r="AV987" i="4"/>
  <c r="AV1001" i="4"/>
  <c r="AV1014" i="4"/>
  <c r="AV1026" i="4"/>
  <c r="AV1040" i="4"/>
  <c r="AV1050" i="4"/>
  <c r="AV1061" i="4"/>
  <c r="AV1072" i="4"/>
  <c r="AV1082" i="4"/>
  <c r="AV1093" i="4"/>
  <c r="AV1104" i="4"/>
  <c r="AV1114" i="4"/>
  <c r="AV1125" i="4"/>
  <c r="AV1136" i="4"/>
  <c r="AV1145" i="4"/>
  <c r="AV1154" i="4"/>
  <c r="AV1163" i="4"/>
  <c r="AV1172" i="4"/>
  <c r="AV1180" i="4"/>
  <c r="AV1188" i="4"/>
  <c r="AV1196" i="4"/>
  <c r="AV1204" i="4"/>
  <c r="AV1212" i="4"/>
  <c r="AV1220" i="4"/>
  <c r="AV1228" i="4"/>
  <c r="AV1236" i="4"/>
  <c r="AV1244" i="4"/>
  <c r="AV1252" i="4"/>
  <c r="AV1260" i="4"/>
  <c r="AV1268" i="4"/>
  <c r="AV1276" i="4"/>
  <c r="AV1284" i="4"/>
  <c r="AV1292" i="4"/>
  <c r="AV1300" i="4"/>
  <c r="AV1308" i="4"/>
  <c r="AV1316" i="4"/>
  <c r="AV1324" i="4"/>
  <c r="AV1332" i="4"/>
  <c r="AV1340" i="4"/>
  <c r="AV1348" i="4"/>
  <c r="AV1356" i="4"/>
  <c r="AV1364" i="4"/>
  <c r="AV1372" i="4"/>
  <c r="AV135" i="4"/>
  <c r="AV263" i="4"/>
  <c r="AV327" i="4"/>
  <c r="AV391" i="4"/>
  <c r="AV455" i="4"/>
  <c r="AV519" i="4"/>
  <c r="AV563" i="4"/>
  <c r="AV592" i="4"/>
  <c r="AV617" i="4"/>
  <c r="AV643" i="4"/>
  <c r="AV670" i="4"/>
  <c r="AV689" i="4"/>
  <c r="AV705" i="4"/>
  <c r="AV721" i="4"/>
  <c r="AV737" i="4"/>
  <c r="AV753" i="4"/>
  <c r="AV769" i="4"/>
  <c r="AV785" i="4"/>
  <c r="AV801" i="4"/>
  <c r="AV817" i="4"/>
  <c r="AV833" i="4"/>
  <c r="AV849" i="4"/>
  <c r="AV865" i="4"/>
  <c r="AV881" i="4"/>
  <c r="AV897" i="4"/>
  <c r="AV913" i="4"/>
  <c r="AV929" i="4"/>
  <c r="AV945" i="4"/>
  <c r="AV961" i="4"/>
  <c r="AV977" i="4"/>
  <c r="AV990" i="4"/>
  <c r="AV1002" i="4"/>
  <c r="AV1016" i="4"/>
  <c r="AV1027" i="4"/>
  <c r="AV1041" i="4"/>
  <c r="AV1051" i="4"/>
  <c r="AV1062" i="4"/>
  <c r="AV1073" i="4"/>
  <c r="AV1083" i="4"/>
  <c r="AV1094" i="4"/>
  <c r="AV1105" i="4"/>
  <c r="AV1115" i="4"/>
  <c r="AV1126" i="4"/>
  <c r="AV1137" i="4"/>
  <c r="AV1146" i="4"/>
  <c r="AV1155" i="4"/>
  <c r="AV1164" i="4"/>
  <c r="AV1173" i="4"/>
  <c r="AV1181" i="4"/>
  <c r="AV1189" i="4"/>
  <c r="AV1197" i="4"/>
  <c r="AV1205" i="4"/>
  <c r="AV1213" i="4"/>
  <c r="AV1221" i="4"/>
  <c r="AV1229" i="4"/>
  <c r="AV1237" i="4"/>
  <c r="AV1245" i="4"/>
  <c r="AV1253" i="4"/>
  <c r="AV1261" i="4"/>
  <c r="AV1269" i="4"/>
  <c r="AV1277" i="4"/>
  <c r="AV1285" i="4"/>
  <c r="AV1293" i="4"/>
  <c r="AV1301" i="4"/>
  <c r="AV1309" i="4"/>
  <c r="AV1317" i="4"/>
  <c r="AV1325" i="4"/>
  <c r="AV1333" i="4"/>
  <c r="AV1341" i="4"/>
  <c r="AV1349" i="4"/>
  <c r="AV1357" i="4"/>
  <c r="AV1365" i="4"/>
  <c r="AV1373" i="4"/>
  <c r="AV183" i="4"/>
  <c r="AV270" i="4"/>
  <c r="AV334" i="4"/>
  <c r="AV398" i="4"/>
  <c r="AV462" i="4"/>
  <c r="AV526" i="4"/>
  <c r="AV566" i="4"/>
  <c r="AV593" i="4"/>
  <c r="AV619" i="4"/>
  <c r="AV646" i="4"/>
  <c r="AV671" i="4"/>
  <c r="AV690" i="4"/>
  <c r="AV706" i="4"/>
  <c r="AV722" i="4"/>
  <c r="AV738" i="4"/>
  <c r="AV754" i="4"/>
  <c r="AV770" i="4"/>
  <c r="AV786" i="4"/>
  <c r="AV802" i="4"/>
  <c r="AV818" i="4"/>
  <c r="AV834" i="4"/>
  <c r="AV850" i="4"/>
  <c r="AV866" i="4"/>
  <c r="AV882" i="4"/>
  <c r="AV898" i="4"/>
  <c r="AV914" i="4"/>
  <c r="AV930" i="4"/>
  <c r="AV946" i="4"/>
  <c r="AV962" i="4"/>
  <c r="AV978" i="4"/>
  <c r="AV992" i="4"/>
  <c r="AV1003" i="4"/>
  <c r="AV1017" i="4"/>
  <c r="AV1030" i="4"/>
  <c r="AV1042" i="4"/>
  <c r="AV1053" i="4"/>
  <c r="AV1064" i="4"/>
  <c r="AV1074" i="4"/>
  <c r="AV1085" i="4"/>
  <c r="AV1096" i="4"/>
  <c r="AV1106" i="4"/>
  <c r="AV1117" i="4"/>
  <c r="AV1128" i="4"/>
  <c r="AV1138" i="4"/>
  <c r="AV1147" i="4"/>
  <c r="AV1156" i="4"/>
  <c r="AV1165" i="4"/>
  <c r="AV1174" i="4"/>
  <c r="AV1182" i="4"/>
  <c r="AV1190" i="4"/>
  <c r="AV1198" i="4"/>
  <c r="AV1206" i="4"/>
  <c r="AV1214" i="4"/>
  <c r="AV1222" i="4"/>
  <c r="AV1230" i="4"/>
  <c r="AV1238" i="4"/>
  <c r="AV1246" i="4"/>
  <c r="AV1254" i="4"/>
  <c r="AV1262" i="4"/>
  <c r="AV1270" i="4"/>
  <c r="AV1278" i="4"/>
  <c r="AV1286" i="4"/>
  <c r="AV1294" i="4"/>
  <c r="AV1302" i="4"/>
  <c r="AV1310" i="4"/>
  <c r="AV1318" i="4"/>
  <c r="AV1326" i="4"/>
  <c r="AV1334" i="4"/>
  <c r="AV1342" i="4"/>
  <c r="AV1350" i="4"/>
  <c r="AV1358" i="4"/>
  <c r="AV1366" i="4"/>
  <c r="AV1374" i="4"/>
  <c r="AV191" i="4"/>
  <c r="AV271" i="4"/>
  <c r="AV335" i="4"/>
  <c r="AV399" i="4"/>
  <c r="AV463" i="4"/>
  <c r="AV527" i="4"/>
  <c r="AV567" i="4"/>
  <c r="AV595" i="4"/>
  <c r="AV622" i="4"/>
  <c r="AV647" i="4"/>
  <c r="AV672" i="4"/>
  <c r="AV691" i="4"/>
  <c r="AV707" i="4"/>
  <c r="AV723" i="4"/>
  <c r="AV739" i="4"/>
  <c r="AV755" i="4"/>
  <c r="AV771" i="4"/>
  <c r="AV787" i="4"/>
  <c r="AV803" i="4"/>
  <c r="AV819" i="4"/>
  <c r="AV835" i="4"/>
  <c r="AV851" i="4"/>
  <c r="AV867" i="4"/>
  <c r="AV883" i="4"/>
  <c r="AV899" i="4"/>
  <c r="AV915" i="4"/>
  <c r="AV931" i="4"/>
  <c r="AV947" i="4"/>
  <c r="AV963" i="4"/>
  <c r="AV979" i="4"/>
  <c r="AV993" i="4"/>
  <c r="AV1006" i="4"/>
  <c r="AV1018" i="4"/>
  <c r="AV1032" i="4"/>
  <c r="AV1043" i="4"/>
  <c r="AV1054" i="4"/>
  <c r="AV1065" i="4"/>
  <c r="AV1075" i="4"/>
  <c r="AV1086" i="4"/>
  <c r="AV1097" i="4"/>
  <c r="AV1107" i="4"/>
  <c r="AV1118" i="4"/>
  <c r="AV1129" i="4"/>
  <c r="AV1139" i="4"/>
  <c r="AV1148" i="4"/>
  <c r="AV1157" i="4"/>
  <c r="AV1166" i="4"/>
  <c r="AV1175" i="4"/>
  <c r="AV1183" i="4"/>
  <c r="AV1191" i="4"/>
  <c r="AV1199" i="4"/>
  <c r="AV1207" i="4"/>
  <c r="AV1215" i="4"/>
  <c r="AV1223" i="4"/>
  <c r="AV1231" i="4"/>
  <c r="AV1239" i="4"/>
  <c r="AV1247" i="4"/>
  <c r="AV1255" i="4"/>
  <c r="AV1263" i="4"/>
  <c r="AV1271" i="4"/>
  <c r="AV1279" i="4"/>
  <c r="AV1287" i="4"/>
  <c r="AV1295" i="4"/>
  <c r="AV1303" i="4"/>
  <c r="AV1311" i="4"/>
  <c r="AV1319" i="4"/>
  <c r="AV1327" i="4"/>
  <c r="AV1335" i="4"/>
  <c r="AV1343" i="4"/>
  <c r="AV1351" i="4"/>
  <c r="AV1359" i="4"/>
  <c r="AV1367" i="4"/>
  <c r="AV1375" i="4"/>
  <c r="AU4" i="4"/>
  <c r="BE4002" i="4" s="1"/>
  <c r="BF4002" i="4" s="1"/>
  <c r="AU12" i="4"/>
  <c r="BE4010" i="4" s="1"/>
  <c r="BF4010" i="4" s="1"/>
  <c r="AU20" i="4"/>
  <c r="BE4018" i="4" s="1"/>
  <c r="BF4018" i="4" s="1"/>
  <c r="AU28" i="4"/>
  <c r="BE4026" i="4" s="1"/>
  <c r="BF4026" i="4" s="1"/>
  <c r="AU36" i="4"/>
  <c r="BE4034" i="4" s="1"/>
  <c r="AU44" i="4"/>
  <c r="BE4042" i="4" s="1"/>
  <c r="AU52" i="4"/>
  <c r="BE4050" i="4" s="1"/>
  <c r="AU60" i="4"/>
  <c r="BE4058" i="4" s="1"/>
  <c r="AU68" i="4"/>
  <c r="BE4066" i="4" s="1"/>
  <c r="BF4066" i="4" s="1"/>
  <c r="AU76" i="4"/>
  <c r="BE4074" i="4" s="1"/>
  <c r="BF4074" i="4" s="1"/>
  <c r="AU84" i="4"/>
  <c r="BE4082" i="4" s="1"/>
  <c r="BF4082" i="4" s="1"/>
  <c r="AU92" i="4"/>
  <c r="BE4090" i="4" s="1"/>
  <c r="BF4090" i="4" s="1"/>
  <c r="AU100" i="4"/>
  <c r="BE4098" i="4" s="1"/>
  <c r="AU108" i="4"/>
  <c r="BE4106" i="4" s="1"/>
  <c r="AU116" i="4"/>
  <c r="BE4114" i="4" s="1"/>
  <c r="AU124" i="4"/>
  <c r="BE4122" i="4" s="1"/>
  <c r="AU132" i="4"/>
  <c r="BE4130" i="4" s="1"/>
  <c r="BF4130" i="4" s="1"/>
  <c r="AU140" i="4"/>
  <c r="BE4138" i="4" s="1"/>
  <c r="BF4138" i="4" s="1"/>
  <c r="AU148" i="4"/>
  <c r="BE4146" i="4" s="1"/>
  <c r="BF4146" i="4" s="1"/>
  <c r="AU156" i="4"/>
  <c r="BE4154" i="4" s="1"/>
  <c r="BF4154" i="4" s="1"/>
  <c r="AU164" i="4"/>
  <c r="BE4162" i="4" s="1"/>
  <c r="AU172" i="4"/>
  <c r="BE4170" i="4" s="1"/>
  <c r="AU180" i="4"/>
  <c r="BE4178" i="4" s="1"/>
  <c r="AU188" i="4"/>
  <c r="BE4186" i="4" s="1"/>
  <c r="AU196" i="4"/>
  <c r="BE4194" i="4" s="1"/>
  <c r="BF4194" i="4" s="1"/>
  <c r="AU204" i="4"/>
  <c r="BE4202" i="4" s="1"/>
  <c r="BF4202" i="4" s="1"/>
  <c r="AU212" i="4"/>
  <c r="BE4210" i="4" s="1"/>
  <c r="BF4210" i="4" s="1"/>
  <c r="AU220" i="4"/>
  <c r="BE4218" i="4" s="1"/>
  <c r="BF4218" i="4" s="1"/>
  <c r="AU228" i="4"/>
  <c r="BE4226" i="4" s="1"/>
  <c r="AU236" i="4"/>
  <c r="BE4234" i="4" s="1"/>
  <c r="AU244" i="4"/>
  <c r="BE4242" i="4" s="1"/>
  <c r="AU252" i="4"/>
  <c r="BE4250" i="4" s="1"/>
  <c r="AU260" i="4"/>
  <c r="BE4258" i="4" s="1"/>
  <c r="BF4258" i="4" s="1"/>
  <c r="AU268" i="4"/>
  <c r="BE4266" i="4" s="1"/>
  <c r="BF4266" i="4" s="1"/>
  <c r="AU276" i="4"/>
  <c r="BE4274" i="4" s="1"/>
  <c r="BF4274" i="4" s="1"/>
  <c r="AU284" i="4"/>
  <c r="BE4282" i="4" s="1"/>
  <c r="BF4282" i="4" s="1"/>
  <c r="AU292" i="4"/>
  <c r="BE4290" i="4" s="1"/>
  <c r="AU300" i="4"/>
  <c r="BE4298" i="4" s="1"/>
  <c r="AU308" i="4"/>
  <c r="BE4306" i="4" s="1"/>
  <c r="AU316" i="4"/>
  <c r="BE4314" i="4" s="1"/>
  <c r="AU324" i="4"/>
  <c r="BE4322" i="4" s="1"/>
  <c r="BF4322" i="4" s="1"/>
  <c r="AU332" i="4"/>
  <c r="BE4330" i="4" s="1"/>
  <c r="BF4330" i="4" s="1"/>
  <c r="AU340" i="4"/>
  <c r="BE4338" i="4" s="1"/>
  <c r="BF4338" i="4" s="1"/>
  <c r="AU348" i="4"/>
  <c r="BE4346" i="4" s="1"/>
  <c r="BF4346" i="4" s="1"/>
  <c r="AU356" i="4"/>
  <c r="BE4354" i="4" s="1"/>
  <c r="AU364" i="4"/>
  <c r="BE4362" i="4" s="1"/>
  <c r="AU372" i="4"/>
  <c r="BE4370" i="4" s="1"/>
  <c r="AU380" i="4"/>
  <c r="BE4378" i="4" s="1"/>
  <c r="AU388" i="4"/>
  <c r="BE4386" i="4" s="1"/>
  <c r="BF4386" i="4" s="1"/>
  <c r="AU396" i="4"/>
  <c r="BE4394" i="4" s="1"/>
  <c r="BF4394" i="4" s="1"/>
  <c r="AU404" i="4"/>
  <c r="BE4402" i="4" s="1"/>
  <c r="BF4402" i="4" s="1"/>
  <c r="AU412" i="4"/>
  <c r="BE4410" i="4" s="1"/>
  <c r="BF4410" i="4" s="1"/>
  <c r="AU420" i="4"/>
  <c r="BE4418" i="4" s="1"/>
  <c r="AU428" i="4"/>
  <c r="BE4426" i="4" s="1"/>
  <c r="AU436" i="4"/>
  <c r="BE4434" i="4" s="1"/>
  <c r="AU444" i="4"/>
  <c r="BE4442" i="4" s="1"/>
  <c r="AU452" i="4"/>
  <c r="BE4450" i="4" s="1"/>
  <c r="BF4450" i="4" s="1"/>
  <c r="AU460" i="4"/>
  <c r="BE4458" i="4" s="1"/>
  <c r="BF4458" i="4" s="1"/>
  <c r="AU468" i="4"/>
  <c r="BE4466" i="4" s="1"/>
  <c r="BF4466" i="4" s="1"/>
  <c r="AU476" i="4"/>
  <c r="BE4474" i="4" s="1"/>
  <c r="BF4474" i="4" s="1"/>
  <c r="AU484" i="4"/>
  <c r="BE4482" i="4" s="1"/>
  <c r="AU492" i="4"/>
  <c r="BE4490" i="4" s="1"/>
  <c r="AU500" i="4"/>
  <c r="BE4498" i="4" s="1"/>
  <c r="AU508" i="4"/>
  <c r="BE4506" i="4" s="1"/>
  <c r="AU516" i="4"/>
  <c r="BE4514" i="4" s="1"/>
  <c r="BF4514" i="4" s="1"/>
  <c r="AU524" i="4"/>
  <c r="BE4522" i="4" s="1"/>
  <c r="BF4522" i="4" s="1"/>
  <c r="AU532" i="4"/>
  <c r="BE4530" i="4" s="1"/>
  <c r="BF4530" i="4" s="1"/>
  <c r="AU540" i="4"/>
  <c r="BE4538" i="4" s="1"/>
  <c r="BF4538" i="4" s="1"/>
  <c r="AU548" i="4"/>
  <c r="BE4546" i="4" s="1"/>
  <c r="AU556" i="4"/>
  <c r="BE4554" i="4" s="1"/>
  <c r="AU564" i="4"/>
  <c r="BE4562" i="4" s="1"/>
  <c r="AU572" i="4"/>
  <c r="BE4570" i="4" s="1"/>
  <c r="AU580" i="4"/>
  <c r="BE4578" i="4" s="1"/>
  <c r="BF4578" i="4" s="1"/>
  <c r="AU588" i="4"/>
  <c r="BE4586" i="4" s="1"/>
  <c r="BF4586" i="4" s="1"/>
  <c r="AU596" i="4"/>
  <c r="BE4594" i="4" s="1"/>
  <c r="AU604" i="4"/>
  <c r="BE4602" i="4" s="1"/>
  <c r="AU612" i="4"/>
  <c r="BE4610" i="4" s="1"/>
  <c r="AU620" i="4"/>
  <c r="BE4618" i="4" s="1"/>
  <c r="AU628" i="4"/>
  <c r="BE4626" i="4" s="1"/>
  <c r="AU636" i="4"/>
  <c r="BE4634" i="4" s="1"/>
  <c r="AU644" i="4"/>
  <c r="BE4642" i="4" s="1"/>
  <c r="AU652" i="4"/>
  <c r="BE4650" i="4" s="1"/>
  <c r="AU660" i="4"/>
  <c r="BE4658" i="4" s="1"/>
  <c r="AU668" i="4"/>
  <c r="BE4666" i="4" s="1"/>
  <c r="AU676" i="4"/>
  <c r="BE4674" i="4" s="1"/>
  <c r="AU5" i="4"/>
  <c r="BE4003" i="4" s="1"/>
  <c r="AU6" i="4"/>
  <c r="BE4004" i="4" s="1"/>
  <c r="BF4004" i="4" s="1"/>
  <c r="AU14" i="4"/>
  <c r="BE4012" i="4" s="1"/>
  <c r="BF4012" i="4" s="1"/>
  <c r="AU22" i="4"/>
  <c r="BE4020" i="4" s="1"/>
  <c r="BF4020" i="4" s="1"/>
  <c r="AU30" i="4"/>
  <c r="BE4028" i="4" s="1"/>
  <c r="BF4028" i="4" s="1"/>
  <c r="AU38" i="4"/>
  <c r="BE4036" i="4" s="1"/>
  <c r="BF4036" i="4" s="1"/>
  <c r="AU46" i="4"/>
  <c r="BE4044" i="4" s="1"/>
  <c r="BF4044" i="4" s="1"/>
  <c r="AU54" i="4"/>
  <c r="BE4052" i="4" s="1"/>
  <c r="BF4052" i="4" s="1"/>
  <c r="AU62" i="4"/>
  <c r="BE4060" i="4" s="1"/>
  <c r="BF4060" i="4" s="1"/>
  <c r="AU70" i="4"/>
  <c r="BE4068" i="4" s="1"/>
  <c r="BF4068" i="4" s="1"/>
  <c r="AU78" i="4"/>
  <c r="BE4076" i="4" s="1"/>
  <c r="BF4076" i="4" s="1"/>
  <c r="AU86" i="4"/>
  <c r="BE4084" i="4" s="1"/>
  <c r="BF4084" i="4" s="1"/>
  <c r="AU94" i="4"/>
  <c r="BE4092" i="4" s="1"/>
  <c r="BF4092" i="4" s="1"/>
  <c r="AU102" i="4"/>
  <c r="BE4100" i="4" s="1"/>
  <c r="BF4100" i="4" s="1"/>
  <c r="AU110" i="4"/>
  <c r="BE4108" i="4" s="1"/>
  <c r="BF4108" i="4" s="1"/>
  <c r="AU118" i="4"/>
  <c r="BE4116" i="4" s="1"/>
  <c r="BF4116" i="4" s="1"/>
  <c r="AU126" i="4"/>
  <c r="BE4124" i="4" s="1"/>
  <c r="BF4124" i="4" s="1"/>
  <c r="AU134" i="4"/>
  <c r="BE4132" i="4" s="1"/>
  <c r="BF4132" i="4" s="1"/>
  <c r="AU142" i="4"/>
  <c r="BE4140" i="4" s="1"/>
  <c r="BF4140" i="4" s="1"/>
  <c r="AU150" i="4"/>
  <c r="BE4148" i="4" s="1"/>
  <c r="BF4148" i="4" s="1"/>
  <c r="AU158" i="4"/>
  <c r="BE4156" i="4" s="1"/>
  <c r="BF4156" i="4" s="1"/>
  <c r="AU166" i="4"/>
  <c r="BE4164" i="4" s="1"/>
  <c r="BF4164" i="4" s="1"/>
  <c r="AU174" i="4"/>
  <c r="BE4172" i="4" s="1"/>
  <c r="BF4172" i="4" s="1"/>
  <c r="AU182" i="4"/>
  <c r="BE4180" i="4" s="1"/>
  <c r="BF4180" i="4" s="1"/>
  <c r="AU190" i="4"/>
  <c r="BE4188" i="4" s="1"/>
  <c r="BF4188" i="4" s="1"/>
  <c r="AU198" i="4"/>
  <c r="BE4196" i="4" s="1"/>
  <c r="BF4196" i="4" s="1"/>
  <c r="AU206" i="4"/>
  <c r="BE4204" i="4" s="1"/>
  <c r="BF4204" i="4" s="1"/>
  <c r="AU214" i="4"/>
  <c r="BE4212" i="4" s="1"/>
  <c r="AU222" i="4"/>
  <c r="BE4220" i="4" s="1"/>
  <c r="BF4220" i="4" s="1"/>
  <c r="AU230" i="4"/>
  <c r="BE4228" i="4" s="1"/>
  <c r="BF4228" i="4" s="1"/>
  <c r="AU238" i="4"/>
  <c r="BE4236" i="4" s="1"/>
  <c r="BF4236" i="4" s="1"/>
  <c r="AU246" i="4"/>
  <c r="BE4244" i="4" s="1"/>
  <c r="BF4244" i="4" s="1"/>
  <c r="AU254" i="4"/>
  <c r="BE4252" i="4" s="1"/>
  <c r="AU262" i="4"/>
  <c r="BE4260" i="4" s="1"/>
  <c r="BF4260" i="4" s="1"/>
  <c r="AU270" i="4"/>
  <c r="BE4268" i="4" s="1"/>
  <c r="BF4268" i="4" s="1"/>
  <c r="AU278" i="4"/>
  <c r="BE4276" i="4" s="1"/>
  <c r="BF4276" i="4" s="1"/>
  <c r="AU286" i="4"/>
  <c r="BE4284" i="4" s="1"/>
  <c r="AU294" i="4"/>
  <c r="BE4292" i="4" s="1"/>
  <c r="BF4292" i="4" s="1"/>
  <c r="AU302" i="4"/>
  <c r="BE4300" i="4" s="1"/>
  <c r="BF4300" i="4" s="1"/>
  <c r="AU310" i="4"/>
  <c r="BE4308" i="4" s="1"/>
  <c r="BF4308" i="4" s="1"/>
  <c r="AU318" i="4"/>
  <c r="BE4316" i="4" s="1"/>
  <c r="BF4316" i="4" s="1"/>
  <c r="AU326" i="4"/>
  <c r="BE4324" i="4" s="1"/>
  <c r="BF4324" i="4" s="1"/>
  <c r="AU334" i="4"/>
  <c r="BE4332" i="4" s="1"/>
  <c r="AU342" i="4"/>
  <c r="BE4340" i="4" s="1"/>
  <c r="BF4340" i="4" s="1"/>
  <c r="AU350" i="4"/>
  <c r="BE4348" i="4" s="1"/>
  <c r="BF4348" i="4" s="1"/>
  <c r="AU358" i="4"/>
  <c r="BE4356" i="4" s="1"/>
  <c r="AU366" i="4"/>
  <c r="BE4364" i="4" s="1"/>
  <c r="BF4364" i="4" s="1"/>
  <c r="AU374" i="4"/>
  <c r="BE4372" i="4" s="1"/>
  <c r="AU382" i="4"/>
  <c r="BE4380" i="4" s="1"/>
  <c r="BF4380" i="4" s="1"/>
  <c r="AU390" i="4"/>
  <c r="BE4388" i="4" s="1"/>
  <c r="AU398" i="4"/>
  <c r="BE4396" i="4" s="1"/>
  <c r="AU406" i="4"/>
  <c r="BE4404" i="4" s="1"/>
  <c r="AU414" i="4"/>
  <c r="BE4412" i="4" s="1"/>
  <c r="BF4412" i="4" s="1"/>
  <c r="AU422" i="4"/>
  <c r="BE4420" i="4" s="1"/>
  <c r="BF4420" i="4" s="1"/>
  <c r="AU430" i="4"/>
  <c r="BE4428" i="4" s="1"/>
  <c r="BF4428" i="4" s="1"/>
  <c r="AU438" i="4"/>
  <c r="BE4436" i="4" s="1"/>
  <c r="AU446" i="4"/>
  <c r="BE4444" i="4" s="1"/>
  <c r="AU454" i="4"/>
  <c r="BE4452" i="4" s="1"/>
  <c r="AU462" i="4"/>
  <c r="BE4460" i="4" s="1"/>
  <c r="AU470" i="4"/>
  <c r="BE4468" i="4" s="1"/>
  <c r="AU478" i="4"/>
  <c r="BE4476" i="4" s="1"/>
  <c r="BF4476" i="4" s="1"/>
  <c r="AU486" i="4"/>
  <c r="BE4484" i="4" s="1"/>
  <c r="BF4484" i="4" s="1"/>
  <c r="AU494" i="4"/>
  <c r="BE4492" i="4" s="1"/>
  <c r="BF4492" i="4" s="1"/>
  <c r="AU502" i="4"/>
  <c r="BE4500" i="4" s="1"/>
  <c r="BF4500" i="4" s="1"/>
  <c r="AU510" i="4"/>
  <c r="BE4508" i="4" s="1"/>
  <c r="AU518" i="4"/>
  <c r="BE4516" i="4" s="1"/>
  <c r="AU526" i="4"/>
  <c r="BE4524" i="4" s="1"/>
  <c r="AU534" i="4"/>
  <c r="BE4532" i="4" s="1"/>
  <c r="BF4532" i="4" s="1"/>
  <c r="AU542" i="4"/>
  <c r="BE4540" i="4" s="1"/>
  <c r="BF4540" i="4" s="1"/>
  <c r="AU550" i="4"/>
  <c r="BE4548" i="4" s="1"/>
  <c r="BF4548" i="4" s="1"/>
  <c r="AU558" i="4"/>
  <c r="BE4556" i="4" s="1"/>
  <c r="BF4556" i="4" s="1"/>
  <c r="AU566" i="4"/>
  <c r="BE4564" i="4" s="1"/>
  <c r="BF4564" i="4" s="1"/>
  <c r="AU574" i="4"/>
  <c r="BE4572" i="4" s="1"/>
  <c r="BF4572" i="4" s="1"/>
  <c r="AU582" i="4"/>
  <c r="BE4580" i="4" s="1"/>
  <c r="AU590" i="4"/>
  <c r="BE4588" i="4" s="1"/>
  <c r="AU598" i="4"/>
  <c r="BE4596" i="4" s="1"/>
  <c r="AU606" i="4"/>
  <c r="BE4604" i="4" s="1"/>
  <c r="BF4604" i="4" s="1"/>
  <c r="AU614" i="4"/>
  <c r="BE4612" i="4" s="1"/>
  <c r="AU622" i="4"/>
  <c r="BE4620" i="4" s="1"/>
  <c r="AU630" i="4"/>
  <c r="BE4628" i="4" s="1"/>
  <c r="AU638" i="4"/>
  <c r="BE4636" i="4" s="1"/>
  <c r="BF4636" i="4" s="1"/>
  <c r="AU646" i="4"/>
  <c r="BE4644" i="4" s="1"/>
  <c r="AU654" i="4"/>
  <c r="BE4652" i="4" s="1"/>
  <c r="AU662" i="4"/>
  <c r="BE4660" i="4" s="1"/>
  <c r="AU670" i="4"/>
  <c r="BE4668" i="4" s="1"/>
  <c r="AU678" i="4"/>
  <c r="BE4676" i="4" s="1"/>
  <c r="AU7" i="4"/>
  <c r="BE4005" i="4" s="1"/>
  <c r="BF4005" i="4" s="1"/>
  <c r="AU15" i="4"/>
  <c r="BE4013" i="4" s="1"/>
  <c r="AU23" i="4"/>
  <c r="BE4021" i="4" s="1"/>
  <c r="AU31" i="4"/>
  <c r="BE4029" i="4" s="1"/>
  <c r="AU39" i="4"/>
  <c r="BE4037" i="4" s="1"/>
  <c r="BF4037" i="4" s="1"/>
  <c r="AU47" i="4"/>
  <c r="BE4045" i="4" s="1"/>
  <c r="AU55" i="4"/>
  <c r="BE4053" i="4" s="1"/>
  <c r="BF4053" i="4" s="1"/>
  <c r="AU63" i="4"/>
  <c r="BE4061" i="4" s="1"/>
  <c r="BF4061" i="4" s="1"/>
  <c r="AU71" i="4"/>
  <c r="BE4069" i="4" s="1"/>
  <c r="BF4069" i="4" s="1"/>
  <c r="AU79" i="4"/>
  <c r="BE4077" i="4" s="1"/>
  <c r="BF4077" i="4" s="1"/>
  <c r="AU87" i="4"/>
  <c r="BE4085" i="4" s="1"/>
  <c r="AU95" i="4"/>
  <c r="BE4093" i="4" s="1"/>
  <c r="AU103" i="4"/>
  <c r="BE4101" i="4" s="1"/>
  <c r="BF4101" i="4" s="1"/>
  <c r="AU111" i="4"/>
  <c r="BE4109" i="4" s="1"/>
  <c r="BF4109" i="4" s="1"/>
  <c r="AU119" i="4"/>
  <c r="BE4117" i="4" s="1"/>
  <c r="AU127" i="4"/>
  <c r="BE4125" i="4" s="1"/>
  <c r="BF4125" i="4" s="1"/>
  <c r="AU135" i="4"/>
  <c r="BE4133" i="4" s="1"/>
  <c r="BF4133" i="4" s="1"/>
  <c r="AU143" i="4"/>
  <c r="BE4141" i="4" s="1"/>
  <c r="BF4141" i="4" s="1"/>
  <c r="AU151" i="4"/>
  <c r="BE4149" i="4" s="1"/>
  <c r="AU159" i="4"/>
  <c r="BE4157" i="4" s="1"/>
  <c r="AU167" i="4"/>
  <c r="BE4165" i="4" s="1"/>
  <c r="AU175" i="4"/>
  <c r="BE4173" i="4" s="1"/>
  <c r="BF4173" i="4" s="1"/>
  <c r="AU183" i="4"/>
  <c r="BE4181" i="4" s="1"/>
  <c r="BF4181" i="4" s="1"/>
  <c r="AU191" i="4"/>
  <c r="BE4189" i="4" s="1"/>
  <c r="BF4189" i="4" s="1"/>
  <c r="AU199" i="4"/>
  <c r="BE4197" i="4" s="1"/>
  <c r="BF4197" i="4" s="1"/>
  <c r="AU207" i="4"/>
  <c r="BE4205" i="4" s="1"/>
  <c r="BF4205" i="4" s="1"/>
  <c r="AU215" i="4"/>
  <c r="BE4213" i="4" s="1"/>
  <c r="BF4213" i="4" s="1"/>
  <c r="AU223" i="4"/>
  <c r="BE4221" i="4" s="1"/>
  <c r="BF4221" i="4" s="1"/>
  <c r="AU231" i="4"/>
  <c r="BE4229" i="4" s="1"/>
  <c r="AU239" i="4"/>
  <c r="BE4237" i="4" s="1"/>
  <c r="BF4237" i="4" s="1"/>
  <c r="AU247" i="4"/>
  <c r="BE4245" i="4" s="1"/>
  <c r="BF4245" i="4" s="1"/>
  <c r="AU255" i="4"/>
  <c r="BE4253" i="4" s="1"/>
  <c r="BF4253" i="4" s="1"/>
  <c r="AU263" i="4"/>
  <c r="BE4261" i="4" s="1"/>
  <c r="BF4261" i="4" s="1"/>
  <c r="AU271" i="4"/>
  <c r="BE4269" i="4" s="1"/>
  <c r="AU279" i="4"/>
  <c r="BE4277" i="4" s="1"/>
  <c r="BF4277" i="4" s="1"/>
  <c r="AU287" i="4"/>
  <c r="BE4285" i="4" s="1"/>
  <c r="AU295" i="4"/>
  <c r="BE4293" i="4" s="1"/>
  <c r="AU303" i="4"/>
  <c r="BE4301" i="4" s="1"/>
  <c r="BF4301" i="4" s="1"/>
  <c r="AU311" i="4"/>
  <c r="BE4309" i="4" s="1"/>
  <c r="BF4309" i="4" s="1"/>
  <c r="AU319" i="4"/>
  <c r="BE4317" i="4" s="1"/>
  <c r="BF4317" i="4" s="1"/>
  <c r="AU327" i="4"/>
  <c r="BE4325" i="4" s="1"/>
  <c r="BF4325" i="4" s="1"/>
  <c r="AU335" i="4"/>
  <c r="BE4333" i="4" s="1"/>
  <c r="AU343" i="4"/>
  <c r="BE4341" i="4" s="1"/>
  <c r="AU351" i="4"/>
  <c r="BE4349" i="4" s="1"/>
  <c r="AU359" i="4"/>
  <c r="BE4357" i="4" s="1"/>
  <c r="BF4357" i="4" s="1"/>
  <c r="AU367" i="4"/>
  <c r="BE4365" i="4" s="1"/>
  <c r="BF4365" i="4" s="1"/>
  <c r="AU375" i="4"/>
  <c r="BE4373" i="4" s="1"/>
  <c r="BF4373" i="4" s="1"/>
  <c r="AU383" i="4"/>
  <c r="BE4381" i="4" s="1"/>
  <c r="AU391" i="4"/>
  <c r="BE4389" i="4" s="1"/>
  <c r="BF4389" i="4" s="1"/>
  <c r="AU399" i="4"/>
  <c r="BE4397" i="4" s="1"/>
  <c r="AU407" i="4"/>
  <c r="BE4405" i="4" s="1"/>
  <c r="AU415" i="4"/>
  <c r="BE4413" i="4" s="1"/>
  <c r="BF4413" i="4" s="1"/>
  <c r="AU423" i="4"/>
  <c r="BE4421" i="4" s="1"/>
  <c r="BF4421" i="4" s="1"/>
  <c r="AU431" i="4"/>
  <c r="BE4429" i="4" s="1"/>
  <c r="BF4429" i="4" s="1"/>
  <c r="AU439" i="4"/>
  <c r="BE4437" i="4" s="1"/>
  <c r="AU447" i="4"/>
  <c r="BE4445" i="4" s="1"/>
  <c r="BF4445" i="4" s="1"/>
  <c r="AU455" i="4"/>
  <c r="BE4453" i="4" s="1"/>
  <c r="BF4453" i="4" s="1"/>
  <c r="AU463" i="4"/>
  <c r="BE4461" i="4" s="1"/>
  <c r="AU471" i="4"/>
  <c r="BE4469" i="4" s="1"/>
  <c r="BF4469" i="4" s="1"/>
  <c r="AU479" i="4"/>
  <c r="BE4477" i="4" s="1"/>
  <c r="BF4477" i="4" s="1"/>
  <c r="AU487" i="4"/>
  <c r="BE4485" i="4" s="1"/>
  <c r="BF4485" i="4" s="1"/>
  <c r="AU495" i="4"/>
  <c r="BE4493" i="4" s="1"/>
  <c r="BF4493" i="4" s="1"/>
  <c r="AU503" i="4"/>
  <c r="BE4501" i="4" s="1"/>
  <c r="BF4501" i="4" s="1"/>
  <c r="AU511" i="4"/>
  <c r="BE4509" i="4" s="1"/>
  <c r="BF4509" i="4" s="1"/>
  <c r="AU519" i="4"/>
  <c r="BE4517" i="4" s="1"/>
  <c r="BF4517" i="4" s="1"/>
  <c r="AU527" i="4"/>
  <c r="BE4525" i="4" s="1"/>
  <c r="BF4525" i="4" s="1"/>
  <c r="AU535" i="4"/>
  <c r="BE4533" i="4" s="1"/>
  <c r="AU543" i="4"/>
  <c r="BE4541" i="4" s="1"/>
  <c r="AU551" i="4"/>
  <c r="BE4549" i="4" s="1"/>
  <c r="BF4549" i="4" s="1"/>
  <c r="AU559" i="4"/>
  <c r="BE4557" i="4" s="1"/>
  <c r="AU567" i="4"/>
  <c r="BE4565" i="4" s="1"/>
  <c r="BF4565" i="4" s="1"/>
  <c r="AU575" i="4"/>
  <c r="BE4573" i="4" s="1"/>
  <c r="BF4573" i="4" s="1"/>
  <c r="AU583" i="4"/>
  <c r="BE4581" i="4" s="1"/>
  <c r="BF4581" i="4" s="1"/>
  <c r="AU591" i="4"/>
  <c r="BE4589" i="4" s="1"/>
  <c r="AU599" i="4"/>
  <c r="BE4597" i="4" s="1"/>
  <c r="AU607" i="4"/>
  <c r="BE4605" i="4" s="1"/>
  <c r="AU615" i="4"/>
  <c r="BE4613" i="4" s="1"/>
  <c r="AU623" i="4"/>
  <c r="BE4621" i="4" s="1"/>
  <c r="AU631" i="4"/>
  <c r="BE4629" i="4" s="1"/>
  <c r="AU639" i="4"/>
  <c r="BE4637" i="4" s="1"/>
  <c r="BF4637" i="4" s="1"/>
  <c r="AU647" i="4"/>
  <c r="BE4645" i="4" s="1"/>
  <c r="AU655" i="4"/>
  <c r="BE4653" i="4" s="1"/>
  <c r="AU663" i="4"/>
  <c r="BE4661" i="4" s="1"/>
  <c r="AU671" i="4"/>
  <c r="BE4669" i="4" s="1"/>
  <c r="AU679" i="4"/>
  <c r="BE4677" i="4" s="1"/>
  <c r="AU8" i="4"/>
  <c r="BE4006" i="4" s="1"/>
  <c r="AU16" i="4"/>
  <c r="BE4014" i="4" s="1"/>
  <c r="AU24" i="4"/>
  <c r="BE4022" i="4" s="1"/>
  <c r="AU32" i="4"/>
  <c r="BE4030" i="4" s="1"/>
  <c r="BF4030" i="4" s="1"/>
  <c r="AU40" i="4"/>
  <c r="BE4038" i="4" s="1"/>
  <c r="BF4038" i="4" s="1"/>
  <c r="AU48" i="4"/>
  <c r="BE4046" i="4" s="1"/>
  <c r="BF4046" i="4" s="1"/>
  <c r="AU56" i="4"/>
  <c r="BE4054" i="4" s="1"/>
  <c r="AU64" i="4"/>
  <c r="BE4062" i="4" s="1"/>
  <c r="AU72" i="4"/>
  <c r="BE4070" i="4" s="1"/>
  <c r="AU80" i="4"/>
  <c r="BE4078" i="4" s="1"/>
  <c r="AU88" i="4"/>
  <c r="BE4086" i="4" s="1"/>
  <c r="AU96" i="4"/>
  <c r="BE4094" i="4" s="1"/>
  <c r="BF4094" i="4" s="1"/>
  <c r="AU104" i="4"/>
  <c r="BE4102" i="4" s="1"/>
  <c r="BF4102" i="4" s="1"/>
  <c r="AU112" i="4"/>
  <c r="BE4110" i="4" s="1"/>
  <c r="BF4110" i="4" s="1"/>
  <c r="AU120" i="4"/>
  <c r="BE4118" i="4" s="1"/>
  <c r="AU128" i="4"/>
  <c r="BE4126" i="4" s="1"/>
  <c r="AU136" i="4"/>
  <c r="BE4134" i="4" s="1"/>
  <c r="AU144" i="4"/>
  <c r="BE4142" i="4" s="1"/>
  <c r="AU152" i="4"/>
  <c r="BE4150" i="4" s="1"/>
  <c r="AU160" i="4"/>
  <c r="BE4158" i="4" s="1"/>
  <c r="BF4158" i="4" s="1"/>
  <c r="AU168" i="4"/>
  <c r="BE4166" i="4" s="1"/>
  <c r="BF4166" i="4" s="1"/>
  <c r="AU176" i="4"/>
  <c r="BE4174" i="4" s="1"/>
  <c r="BF4174" i="4" s="1"/>
  <c r="AU184" i="4"/>
  <c r="BE4182" i="4" s="1"/>
  <c r="AU192" i="4"/>
  <c r="BE4190" i="4" s="1"/>
  <c r="AU200" i="4"/>
  <c r="BE4198" i="4" s="1"/>
  <c r="AU208" i="4"/>
  <c r="BE4206" i="4" s="1"/>
  <c r="AU216" i="4"/>
  <c r="BE4214" i="4" s="1"/>
  <c r="AU224" i="4"/>
  <c r="BE4222" i="4" s="1"/>
  <c r="BF4222" i="4" s="1"/>
  <c r="AU232" i="4"/>
  <c r="BE4230" i="4" s="1"/>
  <c r="BF4230" i="4" s="1"/>
  <c r="AU240" i="4"/>
  <c r="BE4238" i="4" s="1"/>
  <c r="BF4238" i="4" s="1"/>
  <c r="AU248" i="4"/>
  <c r="BE4246" i="4" s="1"/>
  <c r="AU256" i="4"/>
  <c r="BE4254" i="4" s="1"/>
  <c r="AU264" i="4"/>
  <c r="BE4262" i="4" s="1"/>
  <c r="AU272" i="4"/>
  <c r="BE4270" i="4" s="1"/>
  <c r="AU280" i="4"/>
  <c r="BE4278" i="4" s="1"/>
  <c r="AU288" i="4"/>
  <c r="BE4286" i="4" s="1"/>
  <c r="BF4286" i="4" s="1"/>
  <c r="AU296" i="4"/>
  <c r="BE4294" i="4" s="1"/>
  <c r="BF4294" i="4" s="1"/>
  <c r="AU304" i="4"/>
  <c r="BE4302" i="4" s="1"/>
  <c r="BF4302" i="4" s="1"/>
  <c r="AU312" i="4"/>
  <c r="BE4310" i="4" s="1"/>
  <c r="AU320" i="4"/>
  <c r="BE4318" i="4" s="1"/>
  <c r="AU328" i="4"/>
  <c r="BE4326" i="4" s="1"/>
  <c r="AU336" i="4"/>
  <c r="BE4334" i="4" s="1"/>
  <c r="AU344" i="4"/>
  <c r="BE4342" i="4" s="1"/>
  <c r="AU352" i="4"/>
  <c r="BE4350" i="4" s="1"/>
  <c r="BF4350" i="4" s="1"/>
  <c r="AU360" i="4"/>
  <c r="BE4358" i="4" s="1"/>
  <c r="BF4358" i="4" s="1"/>
  <c r="AU368" i="4"/>
  <c r="BE4366" i="4" s="1"/>
  <c r="BF4366" i="4" s="1"/>
  <c r="AU376" i="4"/>
  <c r="BE4374" i="4" s="1"/>
  <c r="AU384" i="4"/>
  <c r="BE4382" i="4" s="1"/>
  <c r="AU392" i="4"/>
  <c r="BE4390" i="4" s="1"/>
  <c r="AU400" i="4"/>
  <c r="BE4398" i="4" s="1"/>
  <c r="AU408" i="4"/>
  <c r="BE4406" i="4" s="1"/>
  <c r="AU416" i="4"/>
  <c r="BE4414" i="4" s="1"/>
  <c r="BF4414" i="4" s="1"/>
  <c r="AU424" i="4"/>
  <c r="BE4422" i="4" s="1"/>
  <c r="BF4422" i="4" s="1"/>
  <c r="AU432" i="4"/>
  <c r="BE4430" i="4" s="1"/>
  <c r="BF4430" i="4" s="1"/>
  <c r="AU440" i="4"/>
  <c r="BE4438" i="4" s="1"/>
  <c r="AU448" i="4"/>
  <c r="BE4446" i="4" s="1"/>
  <c r="AU456" i="4"/>
  <c r="BE4454" i="4" s="1"/>
  <c r="AU464" i="4"/>
  <c r="BE4462" i="4" s="1"/>
  <c r="AU472" i="4"/>
  <c r="BE4470" i="4" s="1"/>
  <c r="AU480" i="4"/>
  <c r="BE4478" i="4" s="1"/>
  <c r="BF4478" i="4" s="1"/>
  <c r="AU488" i="4"/>
  <c r="BE4486" i="4" s="1"/>
  <c r="BF4486" i="4" s="1"/>
  <c r="AU496" i="4"/>
  <c r="BE4494" i="4" s="1"/>
  <c r="BF4494" i="4" s="1"/>
  <c r="AU504" i="4"/>
  <c r="BE4502" i="4" s="1"/>
  <c r="AU512" i="4"/>
  <c r="BE4510" i="4" s="1"/>
  <c r="AU520" i="4"/>
  <c r="BE4518" i="4" s="1"/>
  <c r="AU528" i="4"/>
  <c r="BE4526" i="4" s="1"/>
  <c r="AU536" i="4"/>
  <c r="BE4534" i="4" s="1"/>
  <c r="AU9" i="4"/>
  <c r="BE4007" i="4" s="1"/>
  <c r="BF4007" i="4" s="1"/>
  <c r="AU17" i="4"/>
  <c r="BE4015" i="4" s="1"/>
  <c r="AU25" i="4"/>
  <c r="BE4023" i="4" s="1"/>
  <c r="AU33" i="4"/>
  <c r="BE4031" i="4" s="1"/>
  <c r="BF4031" i="4" s="1"/>
  <c r="AU41" i="4"/>
  <c r="BE4039" i="4" s="1"/>
  <c r="BF4039" i="4" s="1"/>
  <c r="AU49" i="4"/>
  <c r="BE4047" i="4" s="1"/>
  <c r="BF4047" i="4" s="1"/>
  <c r="AU57" i="4"/>
  <c r="BE4055" i="4" s="1"/>
  <c r="BF4055" i="4" s="1"/>
  <c r="AU65" i="4"/>
  <c r="BE4063" i="4" s="1"/>
  <c r="BF4063" i="4" s="1"/>
  <c r="AU73" i="4"/>
  <c r="BE4071" i="4" s="1"/>
  <c r="BF4071" i="4" s="1"/>
  <c r="AU81" i="4"/>
  <c r="BE4079" i="4" s="1"/>
  <c r="AU89" i="4"/>
  <c r="BE4087" i="4" s="1"/>
  <c r="AU97" i="4"/>
  <c r="BE4095" i="4" s="1"/>
  <c r="BF4095" i="4" s="1"/>
  <c r="AU105" i="4"/>
  <c r="BE4103" i="4" s="1"/>
  <c r="BF4103" i="4" s="1"/>
  <c r="AU113" i="4"/>
  <c r="BE4111" i="4" s="1"/>
  <c r="BF4111" i="4" s="1"/>
  <c r="AU121" i="4"/>
  <c r="BE4119" i="4" s="1"/>
  <c r="BF4119" i="4" s="1"/>
  <c r="AU129" i="4"/>
  <c r="BE4127" i="4" s="1"/>
  <c r="BF4127" i="4" s="1"/>
  <c r="AU137" i="4"/>
  <c r="BE4135" i="4" s="1"/>
  <c r="BF4135" i="4" s="1"/>
  <c r="AU145" i="4"/>
  <c r="BE4143" i="4" s="1"/>
  <c r="AU153" i="4"/>
  <c r="BE4151" i="4" s="1"/>
  <c r="AU161" i="4"/>
  <c r="BE4159" i="4" s="1"/>
  <c r="BF4159" i="4" s="1"/>
  <c r="AU169" i="4"/>
  <c r="BE4167" i="4" s="1"/>
  <c r="BF4167" i="4" s="1"/>
  <c r="AU177" i="4"/>
  <c r="BE4175" i="4" s="1"/>
  <c r="BF4175" i="4" s="1"/>
  <c r="AU185" i="4"/>
  <c r="BE4183" i="4" s="1"/>
  <c r="BF4183" i="4" s="1"/>
  <c r="AU193" i="4"/>
  <c r="BE4191" i="4" s="1"/>
  <c r="BF4191" i="4" s="1"/>
  <c r="AU201" i="4"/>
  <c r="BE4199" i="4" s="1"/>
  <c r="BF4199" i="4" s="1"/>
  <c r="AU209" i="4"/>
  <c r="BE4207" i="4" s="1"/>
  <c r="AU217" i="4"/>
  <c r="BE4215" i="4" s="1"/>
  <c r="AU225" i="4"/>
  <c r="BE4223" i="4" s="1"/>
  <c r="BF4223" i="4" s="1"/>
  <c r="AU233" i="4"/>
  <c r="BE4231" i="4" s="1"/>
  <c r="BF4231" i="4" s="1"/>
  <c r="AU241" i="4"/>
  <c r="BE4239" i="4" s="1"/>
  <c r="BF4239" i="4" s="1"/>
  <c r="AU249" i="4"/>
  <c r="BE4247" i="4" s="1"/>
  <c r="BF4247" i="4" s="1"/>
  <c r="AU257" i="4"/>
  <c r="BE4255" i="4" s="1"/>
  <c r="BF4255" i="4" s="1"/>
  <c r="AU265" i="4"/>
  <c r="BE4263" i="4" s="1"/>
  <c r="BF4263" i="4" s="1"/>
  <c r="AU273" i="4"/>
  <c r="BE4271" i="4" s="1"/>
  <c r="AU281" i="4"/>
  <c r="BE4279" i="4" s="1"/>
  <c r="AU289" i="4"/>
  <c r="BE4287" i="4" s="1"/>
  <c r="BF4287" i="4" s="1"/>
  <c r="AU297" i="4"/>
  <c r="BE4295" i="4" s="1"/>
  <c r="BF4295" i="4" s="1"/>
  <c r="AU305" i="4"/>
  <c r="BE4303" i="4" s="1"/>
  <c r="BF4303" i="4" s="1"/>
  <c r="AU313" i="4"/>
  <c r="BE4311" i="4" s="1"/>
  <c r="BF4311" i="4" s="1"/>
  <c r="AU321" i="4"/>
  <c r="BE4319" i="4" s="1"/>
  <c r="BF4319" i="4" s="1"/>
  <c r="AU329" i="4"/>
  <c r="BE4327" i="4" s="1"/>
  <c r="BF4327" i="4" s="1"/>
  <c r="AU337" i="4"/>
  <c r="BE4335" i="4" s="1"/>
  <c r="AU345" i="4"/>
  <c r="BE4343" i="4" s="1"/>
  <c r="AU353" i="4"/>
  <c r="BE4351" i="4" s="1"/>
  <c r="BF4351" i="4" s="1"/>
  <c r="AU361" i="4"/>
  <c r="BE4359" i="4" s="1"/>
  <c r="BF4359" i="4" s="1"/>
  <c r="AU369" i="4"/>
  <c r="BE4367" i="4" s="1"/>
  <c r="BF4367" i="4" s="1"/>
  <c r="AU377" i="4"/>
  <c r="BE4375" i="4" s="1"/>
  <c r="BF4375" i="4" s="1"/>
  <c r="AU385" i="4"/>
  <c r="BE4383" i="4" s="1"/>
  <c r="BF4383" i="4" s="1"/>
  <c r="AU393" i="4"/>
  <c r="BE4391" i="4" s="1"/>
  <c r="BF4391" i="4" s="1"/>
  <c r="AU401" i="4"/>
  <c r="BE4399" i="4" s="1"/>
  <c r="AU409" i="4"/>
  <c r="BE4407" i="4" s="1"/>
  <c r="AU417" i="4"/>
  <c r="BE4415" i="4" s="1"/>
  <c r="BF4415" i="4" s="1"/>
  <c r="AU425" i="4"/>
  <c r="BE4423" i="4" s="1"/>
  <c r="BF4423" i="4" s="1"/>
  <c r="AU433" i="4"/>
  <c r="BE4431" i="4" s="1"/>
  <c r="BF4431" i="4" s="1"/>
  <c r="AU441" i="4"/>
  <c r="BE4439" i="4" s="1"/>
  <c r="BF4439" i="4" s="1"/>
  <c r="AU449" i="4"/>
  <c r="BE4447" i="4" s="1"/>
  <c r="BF4447" i="4" s="1"/>
  <c r="AU457" i="4"/>
  <c r="BE4455" i="4" s="1"/>
  <c r="BF4455" i="4" s="1"/>
  <c r="AU465" i="4"/>
  <c r="BE4463" i="4" s="1"/>
  <c r="AU473" i="4"/>
  <c r="BE4471" i="4" s="1"/>
  <c r="AU481" i="4"/>
  <c r="BE4479" i="4" s="1"/>
  <c r="BF4479" i="4" s="1"/>
  <c r="AU489" i="4"/>
  <c r="BE4487" i="4" s="1"/>
  <c r="BF4487" i="4" s="1"/>
  <c r="AU497" i="4"/>
  <c r="BE4495" i="4" s="1"/>
  <c r="BF4495" i="4" s="1"/>
  <c r="AU505" i="4"/>
  <c r="BE4503" i="4" s="1"/>
  <c r="BF4503" i="4" s="1"/>
  <c r="AU513" i="4"/>
  <c r="BE4511" i="4" s="1"/>
  <c r="BF4511" i="4" s="1"/>
  <c r="AU521" i="4"/>
  <c r="BE4519" i="4" s="1"/>
  <c r="BF4519" i="4" s="1"/>
  <c r="AU529" i="4"/>
  <c r="BE4527" i="4" s="1"/>
  <c r="AU537" i="4"/>
  <c r="BE4535" i="4" s="1"/>
  <c r="AU545" i="4"/>
  <c r="BE4543" i="4" s="1"/>
  <c r="BF4543" i="4" s="1"/>
  <c r="AU553" i="4"/>
  <c r="BE4551" i="4" s="1"/>
  <c r="BF4551" i="4" s="1"/>
  <c r="AU561" i="4"/>
  <c r="BE4559" i="4" s="1"/>
  <c r="AU569" i="4"/>
  <c r="BE4567" i="4" s="1"/>
  <c r="BF4567" i="4" s="1"/>
  <c r="AU577" i="4"/>
  <c r="BE4575" i="4" s="1"/>
  <c r="BF4575" i="4" s="1"/>
  <c r="AU585" i="4"/>
  <c r="BE4583" i="4" s="1"/>
  <c r="BF4583" i="4" s="1"/>
  <c r="AU593" i="4"/>
  <c r="BE4591" i="4" s="1"/>
  <c r="AU601" i="4"/>
  <c r="BE4599" i="4" s="1"/>
  <c r="AU609" i="4"/>
  <c r="BE4607" i="4" s="1"/>
  <c r="AU617" i="4"/>
  <c r="BE4615" i="4" s="1"/>
  <c r="AU625" i="4"/>
  <c r="BE4623" i="4" s="1"/>
  <c r="AU633" i="4"/>
  <c r="BE4631" i="4" s="1"/>
  <c r="AU641" i="4"/>
  <c r="BE4639" i="4" s="1"/>
  <c r="AU649" i="4"/>
  <c r="BE4647" i="4" s="1"/>
  <c r="AU657" i="4"/>
  <c r="BE4655" i="4" s="1"/>
  <c r="BF4655" i="4" s="1"/>
  <c r="AU665" i="4"/>
  <c r="BE4663" i="4" s="1"/>
  <c r="AU673" i="4"/>
  <c r="BE4671" i="4" s="1"/>
  <c r="AU681" i="4"/>
  <c r="BE4679" i="4" s="1"/>
  <c r="AU10" i="4"/>
  <c r="BE4008" i="4" s="1"/>
  <c r="BF4008" i="4" s="1"/>
  <c r="AU18" i="4"/>
  <c r="BE4016" i="4" s="1"/>
  <c r="BF4016" i="4" s="1"/>
  <c r="AU26" i="4"/>
  <c r="BE4024" i="4" s="1"/>
  <c r="AU34" i="4"/>
  <c r="BE4032" i="4" s="1"/>
  <c r="AU42" i="4"/>
  <c r="BE4040" i="4" s="1"/>
  <c r="AU50" i="4"/>
  <c r="BE4048" i="4" s="1"/>
  <c r="AU58" i="4"/>
  <c r="BE4056" i="4" s="1"/>
  <c r="AU66" i="4"/>
  <c r="BE4064" i="4" s="1"/>
  <c r="AU74" i="4"/>
  <c r="BE4072" i="4" s="1"/>
  <c r="AU82" i="4"/>
  <c r="BE4080" i="4" s="1"/>
  <c r="AU90" i="4"/>
  <c r="BE4088" i="4" s="1"/>
  <c r="AU98" i="4"/>
  <c r="BE4096" i="4" s="1"/>
  <c r="AU106" i="4"/>
  <c r="BE4104" i="4" s="1"/>
  <c r="AU114" i="4"/>
  <c r="BE4112" i="4" s="1"/>
  <c r="AU122" i="4"/>
  <c r="BE4120" i="4" s="1"/>
  <c r="AU130" i="4"/>
  <c r="BE4128" i="4" s="1"/>
  <c r="AU138" i="4"/>
  <c r="BE4136" i="4" s="1"/>
  <c r="AU146" i="4"/>
  <c r="BE4144" i="4" s="1"/>
  <c r="AU154" i="4"/>
  <c r="BE4152" i="4" s="1"/>
  <c r="AU162" i="4"/>
  <c r="BE4160" i="4" s="1"/>
  <c r="AU170" i="4"/>
  <c r="BE4168" i="4" s="1"/>
  <c r="AU178" i="4"/>
  <c r="BE4176" i="4" s="1"/>
  <c r="AU186" i="4"/>
  <c r="BE4184" i="4" s="1"/>
  <c r="AU194" i="4"/>
  <c r="BE4192" i="4" s="1"/>
  <c r="AU202" i="4"/>
  <c r="BE4200" i="4" s="1"/>
  <c r="AU210" i="4"/>
  <c r="BE4208" i="4" s="1"/>
  <c r="AU218" i="4"/>
  <c r="BE4216" i="4" s="1"/>
  <c r="AU226" i="4"/>
  <c r="BE4224" i="4" s="1"/>
  <c r="AU234" i="4"/>
  <c r="BE4232" i="4" s="1"/>
  <c r="AU242" i="4"/>
  <c r="BE4240" i="4" s="1"/>
  <c r="AU250" i="4"/>
  <c r="BE4248" i="4" s="1"/>
  <c r="AU258" i="4"/>
  <c r="BE4256" i="4" s="1"/>
  <c r="AU266" i="4"/>
  <c r="BE4264" i="4" s="1"/>
  <c r="AU274" i="4"/>
  <c r="BE4272" i="4" s="1"/>
  <c r="AU282" i="4"/>
  <c r="BE4280" i="4" s="1"/>
  <c r="AU290" i="4"/>
  <c r="BE4288" i="4" s="1"/>
  <c r="AU298" i="4"/>
  <c r="BE4296" i="4" s="1"/>
  <c r="AU306" i="4"/>
  <c r="BE4304" i="4" s="1"/>
  <c r="AU314" i="4"/>
  <c r="BE4312" i="4" s="1"/>
  <c r="AU322" i="4"/>
  <c r="BE4320" i="4" s="1"/>
  <c r="AU330" i="4"/>
  <c r="BE4328" i="4" s="1"/>
  <c r="AU338" i="4"/>
  <c r="BE4336" i="4" s="1"/>
  <c r="AU346" i="4"/>
  <c r="BE4344" i="4" s="1"/>
  <c r="AU354" i="4"/>
  <c r="BE4352" i="4" s="1"/>
  <c r="AU362" i="4"/>
  <c r="BE4360" i="4" s="1"/>
  <c r="AU370" i="4"/>
  <c r="BE4368" i="4" s="1"/>
  <c r="AU378" i="4"/>
  <c r="BE4376" i="4" s="1"/>
  <c r="AU386" i="4"/>
  <c r="BE4384" i="4" s="1"/>
  <c r="AU394" i="4"/>
  <c r="BE4392" i="4" s="1"/>
  <c r="AU402" i="4"/>
  <c r="BE4400" i="4" s="1"/>
  <c r="AU410" i="4"/>
  <c r="BE4408" i="4" s="1"/>
  <c r="AU418" i="4"/>
  <c r="BE4416" i="4" s="1"/>
  <c r="AU426" i="4"/>
  <c r="BE4424" i="4" s="1"/>
  <c r="AU434" i="4"/>
  <c r="BE4432" i="4" s="1"/>
  <c r="AU442" i="4"/>
  <c r="BE4440" i="4" s="1"/>
  <c r="AU450" i="4"/>
  <c r="BE4448" i="4" s="1"/>
  <c r="AU458" i="4"/>
  <c r="BE4456" i="4" s="1"/>
  <c r="AU466" i="4"/>
  <c r="BE4464" i="4" s="1"/>
  <c r="AU11" i="4"/>
  <c r="BE4009" i="4" s="1"/>
  <c r="AU19" i="4"/>
  <c r="BE4017" i="4" s="1"/>
  <c r="AU27" i="4"/>
  <c r="BE4025" i="4" s="1"/>
  <c r="AU35" i="4"/>
  <c r="BE4033" i="4" s="1"/>
  <c r="AU43" i="4"/>
  <c r="BE4041" i="4" s="1"/>
  <c r="AU51" i="4"/>
  <c r="BE4049" i="4" s="1"/>
  <c r="AU59" i="4"/>
  <c r="BE4057" i="4" s="1"/>
  <c r="AU67" i="4"/>
  <c r="BE4065" i="4" s="1"/>
  <c r="AU75" i="4"/>
  <c r="BE4073" i="4" s="1"/>
  <c r="AU83" i="4"/>
  <c r="BE4081" i="4" s="1"/>
  <c r="AU91" i="4"/>
  <c r="BE4089" i="4" s="1"/>
  <c r="AU99" i="4"/>
  <c r="BE4097" i="4" s="1"/>
  <c r="AU107" i="4"/>
  <c r="BE4105" i="4" s="1"/>
  <c r="AU115" i="4"/>
  <c r="BE4113" i="4" s="1"/>
  <c r="AU123" i="4"/>
  <c r="BE4121" i="4" s="1"/>
  <c r="AU131" i="4"/>
  <c r="BE4129" i="4" s="1"/>
  <c r="AU139" i="4"/>
  <c r="BE4137" i="4" s="1"/>
  <c r="AU147" i="4"/>
  <c r="BE4145" i="4" s="1"/>
  <c r="AU155" i="4"/>
  <c r="BE4153" i="4" s="1"/>
  <c r="AU163" i="4"/>
  <c r="BE4161" i="4" s="1"/>
  <c r="AU171" i="4"/>
  <c r="BE4169" i="4" s="1"/>
  <c r="AU179" i="4"/>
  <c r="BE4177" i="4" s="1"/>
  <c r="AU187" i="4"/>
  <c r="BE4185" i="4" s="1"/>
  <c r="AU195" i="4"/>
  <c r="BE4193" i="4" s="1"/>
  <c r="AU203" i="4"/>
  <c r="BE4201" i="4" s="1"/>
  <c r="AU211" i="4"/>
  <c r="BE4209" i="4" s="1"/>
  <c r="AU219" i="4"/>
  <c r="BE4217" i="4" s="1"/>
  <c r="AU227" i="4"/>
  <c r="BE4225" i="4" s="1"/>
  <c r="AU235" i="4"/>
  <c r="BE4233" i="4" s="1"/>
  <c r="AU243" i="4"/>
  <c r="BE4241" i="4" s="1"/>
  <c r="AU251" i="4"/>
  <c r="BE4249" i="4" s="1"/>
  <c r="AU259" i="4"/>
  <c r="BE4257" i="4" s="1"/>
  <c r="AU267" i="4"/>
  <c r="BE4265" i="4" s="1"/>
  <c r="AU275" i="4"/>
  <c r="BE4273" i="4" s="1"/>
  <c r="AU283" i="4"/>
  <c r="BE4281" i="4" s="1"/>
  <c r="AU291" i="4"/>
  <c r="BE4289" i="4" s="1"/>
  <c r="AU299" i="4"/>
  <c r="BE4297" i="4" s="1"/>
  <c r="AU307" i="4"/>
  <c r="BE4305" i="4" s="1"/>
  <c r="AU315" i="4"/>
  <c r="BE4313" i="4" s="1"/>
  <c r="AU323" i="4"/>
  <c r="BE4321" i="4" s="1"/>
  <c r="AU331" i="4"/>
  <c r="BE4329" i="4" s="1"/>
  <c r="AU339" i="4"/>
  <c r="BE4337" i="4" s="1"/>
  <c r="AU347" i="4"/>
  <c r="BE4345" i="4" s="1"/>
  <c r="AU355" i="4"/>
  <c r="BE4353" i="4" s="1"/>
  <c r="AU363" i="4"/>
  <c r="BE4361" i="4" s="1"/>
  <c r="AU371" i="4"/>
  <c r="BE4369" i="4" s="1"/>
  <c r="AU379" i="4"/>
  <c r="BE4377" i="4" s="1"/>
  <c r="AU387" i="4"/>
  <c r="BE4385" i="4" s="1"/>
  <c r="AU395" i="4"/>
  <c r="BE4393" i="4" s="1"/>
  <c r="AU403" i="4"/>
  <c r="BE4401" i="4" s="1"/>
  <c r="AU411" i="4"/>
  <c r="BE4409" i="4" s="1"/>
  <c r="AU419" i="4"/>
  <c r="BE4417" i="4" s="1"/>
  <c r="AU427" i="4"/>
  <c r="BE4425" i="4" s="1"/>
  <c r="AU435" i="4"/>
  <c r="BE4433" i="4" s="1"/>
  <c r="AU443" i="4"/>
  <c r="BE4441" i="4" s="1"/>
  <c r="AU451" i="4"/>
  <c r="BE4449" i="4" s="1"/>
  <c r="AU459" i="4"/>
  <c r="BE4457" i="4" s="1"/>
  <c r="AU467" i="4"/>
  <c r="BE4465" i="4" s="1"/>
  <c r="AU475" i="4"/>
  <c r="BE4473" i="4" s="1"/>
  <c r="AU483" i="4"/>
  <c r="BE4481" i="4" s="1"/>
  <c r="AU491" i="4"/>
  <c r="BE4489" i="4" s="1"/>
  <c r="AU499" i="4"/>
  <c r="BE4497" i="4" s="1"/>
  <c r="AU507" i="4"/>
  <c r="BE4505" i="4" s="1"/>
  <c r="AU515" i="4"/>
  <c r="BE4513" i="4" s="1"/>
  <c r="AU523" i="4"/>
  <c r="BE4521" i="4" s="1"/>
  <c r="AU531" i="4"/>
  <c r="BE4529" i="4" s="1"/>
  <c r="AU539" i="4"/>
  <c r="BE4537" i="4" s="1"/>
  <c r="AU547" i="4"/>
  <c r="BE4545" i="4" s="1"/>
  <c r="AU555" i="4"/>
  <c r="BE4553" i="4" s="1"/>
  <c r="AU563" i="4"/>
  <c r="BE4561" i="4" s="1"/>
  <c r="AU571" i="4"/>
  <c r="BE4569" i="4" s="1"/>
  <c r="AU579" i="4"/>
  <c r="BE4577" i="4" s="1"/>
  <c r="AU587" i="4"/>
  <c r="BE4585" i="4" s="1"/>
  <c r="AU595" i="4"/>
  <c r="BE4593" i="4" s="1"/>
  <c r="AU603" i="4"/>
  <c r="BE4601" i="4" s="1"/>
  <c r="AU611" i="4"/>
  <c r="BE4609" i="4" s="1"/>
  <c r="AU619" i="4"/>
  <c r="BE4617" i="4" s="1"/>
  <c r="AU627" i="4"/>
  <c r="BE4625" i="4" s="1"/>
  <c r="AU635" i="4"/>
  <c r="BE4633" i="4" s="1"/>
  <c r="AU643" i="4"/>
  <c r="BE4641" i="4" s="1"/>
  <c r="AU651" i="4"/>
  <c r="BE4649" i="4" s="1"/>
  <c r="AU659" i="4"/>
  <c r="BE4657" i="4" s="1"/>
  <c r="AU667" i="4"/>
  <c r="BE4665" i="4" s="1"/>
  <c r="AU675" i="4"/>
  <c r="BE4673" i="4" s="1"/>
  <c r="AU683" i="4"/>
  <c r="BE4681" i="4" s="1"/>
  <c r="AU13" i="4"/>
  <c r="BE4011" i="4" s="1"/>
  <c r="AU77" i="4"/>
  <c r="BE4075" i="4" s="1"/>
  <c r="AU141" i="4"/>
  <c r="BE4139" i="4" s="1"/>
  <c r="AU205" i="4"/>
  <c r="BE4203" i="4" s="1"/>
  <c r="AU269" i="4"/>
  <c r="BE4267" i="4" s="1"/>
  <c r="AU333" i="4"/>
  <c r="BE4331" i="4" s="1"/>
  <c r="AU397" i="4"/>
  <c r="BE4395" i="4" s="1"/>
  <c r="AU461" i="4"/>
  <c r="BE4459" i="4" s="1"/>
  <c r="AU498" i="4"/>
  <c r="BE4496" i="4" s="1"/>
  <c r="AU530" i="4"/>
  <c r="BE4528" i="4" s="1"/>
  <c r="AU554" i="4"/>
  <c r="BE4552" i="4" s="1"/>
  <c r="AU576" i="4"/>
  <c r="BE4574" i="4" s="1"/>
  <c r="AU597" i="4"/>
  <c r="BE4595" i="4" s="1"/>
  <c r="AU618" i="4"/>
  <c r="BE4616" i="4" s="1"/>
  <c r="AU640" i="4"/>
  <c r="BE4638" i="4" s="1"/>
  <c r="AU661" i="4"/>
  <c r="BE4659" i="4" s="1"/>
  <c r="AU682" i="4"/>
  <c r="BE4680" i="4" s="1"/>
  <c r="AU691" i="4"/>
  <c r="BE4689" i="4" s="1"/>
  <c r="AU699" i="4"/>
  <c r="BE4697" i="4" s="1"/>
  <c r="AU707" i="4"/>
  <c r="BE4705" i="4" s="1"/>
  <c r="AU715" i="4"/>
  <c r="BE4713" i="4" s="1"/>
  <c r="AU723" i="4"/>
  <c r="BE4721" i="4" s="1"/>
  <c r="AU731" i="4"/>
  <c r="BE4729" i="4" s="1"/>
  <c r="AU739" i="4"/>
  <c r="BE4737" i="4" s="1"/>
  <c r="AU747" i="4"/>
  <c r="BE4745" i="4" s="1"/>
  <c r="AU755" i="4"/>
  <c r="BE4753" i="4" s="1"/>
  <c r="AU763" i="4"/>
  <c r="BE4761" i="4" s="1"/>
  <c r="AU771" i="4"/>
  <c r="BE4769" i="4" s="1"/>
  <c r="AU779" i="4"/>
  <c r="BE4777" i="4" s="1"/>
  <c r="AU787" i="4"/>
  <c r="BE4785" i="4" s="1"/>
  <c r="AU795" i="4"/>
  <c r="BE4793" i="4" s="1"/>
  <c r="AU803" i="4"/>
  <c r="BE4801" i="4" s="1"/>
  <c r="AU811" i="4"/>
  <c r="BE4809" i="4" s="1"/>
  <c r="AU819" i="4"/>
  <c r="BE4817" i="4" s="1"/>
  <c r="AU827" i="4"/>
  <c r="BE4825" i="4" s="1"/>
  <c r="AU835" i="4"/>
  <c r="BE4833" i="4" s="1"/>
  <c r="AU843" i="4"/>
  <c r="BE4841" i="4" s="1"/>
  <c r="AU851" i="4"/>
  <c r="BE4849" i="4" s="1"/>
  <c r="AU859" i="4"/>
  <c r="BE4857" i="4" s="1"/>
  <c r="AU867" i="4"/>
  <c r="BE4865" i="4" s="1"/>
  <c r="AU875" i="4"/>
  <c r="BE4873" i="4" s="1"/>
  <c r="AU883" i="4"/>
  <c r="BE4881" i="4" s="1"/>
  <c r="AU891" i="4"/>
  <c r="BE4889" i="4" s="1"/>
  <c r="AU899" i="4"/>
  <c r="BE4897" i="4" s="1"/>
  <c r="AU907" i="4"/>
  <c r="BE4905" i="4" s="1"/>
  <c r="AU915" i="4"/>
  <c r="BE4913" i="4" s="1"/>
  <c r="AU923" i="4"/>
  <c r="BE4921" i="4" s="1"/>
  <c r="AU931" i="4"/>
  <c r="BE4929" i="4" s="1"/>
  <c r="AU939" i="4"/>
  <c r="BE4937" i="4" s="1"/>
  <c r="AU947" i="4"/>
  <c r="BE4945" i="4" s="1"/>
  <c r="AU955" i="4"/>
  <c r="BE4953" i="4" s="1"/>
  <c r="AU963" i="4"/>
  <c r="BE4961" i="4" s="1"/>
  <c r="AU971" i="4"/>
  <c r="BE4969" i="4" s="1"/>
  <c r="AU979" i="4"/>
  <c r="BE4977" i="4" s="1"/>
  <c r="AU987" i="4"/>
  <c r="BE4985" i="4" s="1"/>
  <c r="AU995" i="4"/>
  <c r="BE4993" i="4" s="1"/>
  <c r="AU1003" i="4"/>
  <c r="BE5001" i="4" s="1"/>
  <c r="AU1011" i="4"/>
  <c r="BE5009" i="4" s="1"/>
  <c r="AU1019" i="4"/>
  <c r="BE5017" i="4" s="1"/>
  <c r="AU1027" i="4"/>
  <c r="BE5025" i="4" s="1"/>
  <c r="AU1035" i="4"/>
  <c r="BE5033" i="4" s="1"/>
  <c r="AU1043" i="4"/>
  <c r="BE5041" i="4" s="1"/>
  <c r="AU1051" i="4"/>
  <c r="BE5049" i="4" s="1"/>
  <c r="AU1059" i="4"/>
  <c r="BE5057" i="4" s="1"/>
  <c r="AU1067" i="4"/>
  <c r="BE5065" i="4" s="1"/>
  <c r="AU1075" i="4"/>
  <c r="BE5073" i="4" s="1"/>
  <c r="AU1083" i="4"/>
  <c r="BE5081" i="4" s="1"/>
  <c r="AU1091" i="4"/>
  <c r="BE5089" i="4" s="1"/>
  <c r="AU1099" i="4"/>
  <c r="BE5097" i="4" s="1"/>
  <c r="AU1107" i="4"/>
  <c r="BE5105" i="4" s="1"/>
  <c r="AU1115" i="4"/>
  <c r="BE5113" i="4" s="1"/>
  <c r="AU1123" i="4"/>
  <c r="BE5121" i="4" s="1"/>
  <c r="AU1131" i="4"/>
  <c r="BE5129" i="4" s="1"/>
  <c r="AU1139" i="4"/>
  <c r="BE5137" i="4" s="1"/>
  <c r="AU1147" i="4"/>
  <c r="BE5145" i="4" s="1"/>
  <c r="AU1155" i="4"/>
  <c r="BE5153" i="4" s="1"/>
  <c r="AU1163" i="4"/>
  <c r="BE5161" i="4" s="1"/>
  <c r="AU1171" i="4"/>
  <c r="BE5169" i="4" s="1"/>
  <c r="AU1179" i="4"/>
  <c r="BE5177" i="4" s="1"/>
  <c r="AU1187" i="4"/>
  <c r="BE5185" i="4" s="1"/>
  <c r="AU1195" i="4"/>
  <c r="BE5193" i="4" s="1"/>
  <c r="AU1203" i="4"/>
  <c r="BE5201" i="4" s="1"/>
  <c r="AU1211" i="4"/>
  <c r="BE5209" i="4" s="1"/>
  <c r="AU21" i="4"/>
  <c r="BE4019" i="4" s="1"/>
  <c r="AU85" i="4"/>
  <c r="BE4083" i="4" s="1"/>
  <c r="AU149" i="4"/>
  <c r="BE4147" i="4" s="1"/>
  <c r="AU213" i="4"/>
  <c r="BE4211" i="4" s="1"/>
  <c r="AU277" i="4"/>
  <c r="BE4275" i="4" s="1"/>
  <c r="AU341" i="4"/>
  <c r="BE4339" i="4" s="1"/>
  <c r="AU405" i="4"/>
  <c r="BE4403" i="4" s="1"/>
  <c r="AU469" i="4"/>
  <c r="BE4467" i="4" s="1"/>
  <c r="AU501" i="4"/>
  <c r="BE4499" i="4" s="1"/>
  <c r="AU533" i="4"/>
  <c r="BE4531" i="4" s="1"/>
  <c r="AU557" i="4"/>
  <c r="BE4555" i="4" s="1"/>
  <c r="AU578" i="4"/>
  <c r="BE4576" i="4" s="1"/>
  <c r="AU600" i="4"/>
  <c r="BE4598" i="4" s="1"/>
  <c r="AU621" i="4"/>
  <c r="BE4619" i="4" s="1"/>
  <c r="AU642" i="4"/>
  <c r="BE4640" i="4" s="1"/>
  <c r="AU664" i="4"/>
  <c r="BE4662" i="4" s="1"/>
  <c r="AU684" i="4"/>
  <c r="BE4682" i="4" s="1"/>
  <c r="AU692" i="4"/>
  <c r="BE4690" i="4" s="1"/>
  <c r="AU700" i="4"/>
  <c r="BE4698" i="4" s="1"/>
  <c r="AU708" i="4"/>
  <c r="BE4706" i="4" s="1"/>
  <c r="AU716" i="4"/>
  <c r="BE4714" i="4" s="1"/>
  <c r="AU724" i="4"/>
  <c r="BE4722" i="4" s="1"/>
  <c r="AU732" i="4"/>
  <c r="BE4730" i="4" s="1"/>
  <c r="AU740" i="4"/>
  <c r="BE4738" i="4" s="1"/>
  <c r="AU748" i="4"/>
  <c r="BE4746" i="4" s="1"/>
  <c r="AU756" i="4"/>
  <c r="BE4754" i="4" s="1"/>
  <c r="AU764" i="4"/>
  <c r="BE4762" i="4" s="1"/>
  <c r="AU772" i="4"/>
  <c r="BE4770" i="4" s="1"/>
  <c r="AU780" i="4"/>
  <c r="BE4778" i="4" s="1"/>
  <c r="AU788" i="4"/>
  <c r="BE4786" i="4" s="1"/>
  <c r="AU796" i="4"/>
  <c r="BE4794" i="4" s="1"/>
  <c r="AU804" i="4"/>
  <c r="BE4802" i="4" s="1"/>
  <c r="AU812" i="4"/>
  <c r="BE4810" i="4" s="1"/>
  <c r="AU820" i="4"/>
  <c r="BE4818" i="4" s="1"/>
  <c r="AU828" i="4"/>
  <c r="BE4826" i="4" s="1"/>
  <c r="AU836" i="4"/>
  <c r="BE4834" i="4" s="1"/>
  <c r="AU844" i="4"/>
  <c r="BE4842" i="4" s="1"/>
  <c r="AU852" i="4"/>
  <c r="BE4850" i="4" s="1"/>
  <c r="AU860" i="4"/>
  <c r="BE4858" i="4" s="1"/>
  <c r="AU868" i="4"/>
  <c r="BE4866" i="4" s="1"/>
  <c r="AU876" i="4"/>
  <c r="BE4874" i="4" s="1"/>
  <c r="AU884" i="4"/>
  <c r="BE4882" i="4" s="1"/>
  <c r="AU892" i="4"/>
  <c r="BE4890" i="4" s="1"/>
  <c r="AU900" i="4"/>
  <c r="BE4898" i="4" s="1"/>
  <c r="AU908" i="4"/>
  <c r="BE4906" i="4" s="1"/>
  <c r="AU916" i="4"/>
  <c r="BE4914" i="4" s="1"/>
  <c r="AU924" i="4"/>
  <c r="BE4922" i="4" s="1"/>
  <c r="AU932" i="4"/>
  <c r="BE4930" i="4" s="1"/>
  <c r="AU940" i="4"/>
  <c r="BE4938" i="4" s="1"/>
  <c r="AU948" i="4"/>
  <c r="BE4946" i="4" s="1"/>
  <c r="AU956" i="4"/>
  <c r="BE4954" i="4" s="1"/>
  <c r="AU964" i="4"/>
  <c r="BE4962" i="4" s="1"/>
  <c r="AU972" i="4"/>
  <c r="BE4970" i="4" s="1"/>
  <c r="AU980" i="4"/>
  <c r="BE4978" i="4" s="1"/>
  <c r="AU988" i="4"/>
  <c r="BE4986" i="4" s="1"/>
  <c r="AU996" i="4"/>
  <c r="BE4994" i="4" s="1"/>
  <c r="AU1004" i="4"/>
  <c r="BE5002" i="4" s="1"/>
  <c r="AU1012" i="4"/>
  <c r="BE5010" i="4" s="1"/>
  <c r="AU1020" i="4"/>
  <c r="BE5018" i="4" s="1"/>
  <c r="AU1028" i="4"/>
  <c r="BE5026" i="4" s="1"/>
  <c r="AU1036" i="4"/>
  <c r="BE5034" i="4" s="1"/>
  <c r="AU1044" i="4"/>
  <c r="BE5042" i="4" s="1"/>
  <c r="AU1052" i="4"/>
  <c r="BE5050" i="4" s="1"/>
  <c r="AU1060" i="4"/>
  <c r="BE5058" i="4" s="1"/>
  <c r="AU1068" i="4"/>
  <c r="BE5066" i="4" s="1"/>
  <c r="AU1076" i="4"/>
  <c r="BE5074" i="4" s="1"/>
  <c r="AU1084" i="4"/>
  <c r="BE5082" i="4" s="1"/>
  <c r="AU29" i="4"/>
  <c r="BE4027" i="4" s="1"/>
  <c r="AU93" i="4"/>
  <c r="BE4091" i="4" s="1"/>
  <c r="AU157" i="4"/>
  <c r="BE4155" i="4" s="1"/>
  <c r="AU221" i="4"/>
  <c r="BE4219" i="4" s="1"/>
  <c r="AU285" i="4"/>
  <c r="BE4283" i="4" s="1"/>
  <c r="AU349" i="4"/>
  <c r="BE4347" i="4" s="1"/>
  <c r="AU413" i="4"/>
  <c r="BE4411" i="4" s="1"/>
  <c r="AU474" i="4"/>
  <c r="BE4472" i="4" s="1"/>
  <c r="AU506" i="4"/>
  <c r="BE4504" i="4" s="1"/>
  <c r="AU538" i="4"/>
  <c r="BE4536" i="4" s="1"/>
  <c r="AU560" i="4"/>
  <c r="BE4558" i="4" s="1"/>
  <c r="AU581" i="4"/>
  <c r="BE4579" i="4" s="1"/>
  <c r="AU602" i="4"/>
  <c r="BE4600" i="4" s="1"/>
  <c r="AU624" i="4"/>
  <c r="BE4622" i="4" s="1"/>
  <c r="AU645" i="4"/>
  <c r="BE4643" i="4" s="1"/>
  <c r="AU666" i="4"/>
  <c r="BE4664" i="4" s="1"/>
  <c r="AU685" i="4"/>
  <c r="BE4683" i="4" s="1"/>
  <c r="AU693" i="4"/>
  <c r="BE4691" i="4" s="1"/>
  <c r="AU701" i="4"/>
  <c r="BE4699" i="4" s="1"/>
  <c r="AU709" i="4"/>
  <c r="BE4707" i="4" s="1"/>
  <c r="AU717" i="4"/>
  <c r="BE4715" i="4" s="1"/>
  <c r="AU725" i="4"/>
  <c r="BE4723" i="4" s="1"/>
  <c r="AU733" i="4"/>
  <c r="BE4731" i="4" s="1"/>
  <c r="AU741" i="4"/>
  <c r="BE4739" i="4" s="1"/>
  <c r="AU749" i="4"/>
  <c r="BE4747" i="4" s="1"/>
  <c r="AU757" i="4"/>
  <c r="BE4755" i="4" s="1"/>
  <c r="AU765" i="4"/>
  <c r="BE4763" i="4" s="1"/>
  <c r="AU773" i="4"/>
  <c r="BE4771" i="4" s="1"/>
  <c r="AU781" i="4"/>
  <c r="BE4779" i="4" s="1"/>
  <c r="AU789" i="4"/>
  <c r="BE4787" i="4" s="1"/>
  <c r="AU797" i="4"/>
  <c r="BE4795" i="4" s="1"/>
  <c r="AU805" i="4"/>
  <c r="BE4803" i="4" s="1"/>
  <c r="AU813" i="4"/>
  <c r="BE4811" i="4" s="1"/>
  <c r="AU821" i="4"/>
  <c r="BE4819" i="4" s="1"/>
  <c r="AU829" i="4"/>
  <c r="BE4827" i="4" s="1"/>
  <c r="AU837" i="4"/>
  <c r="BE4835" i="4" s="1"/>
  <c r="AU845" i="4"/>
  <c r="BE4843" i="4" s="1"/>
  <c r="AU853" i="4"/>
  <c r="BE4851" i="4" s="1"/>
  <c r="AU861" i="4"/>
  <c r="BE4859" i="4" s="1"/>
  <c r="AU869" i="4"/>
  <c r="BE4867" i="4" s="1"/>
  <c r="AU877" i="4"/>
  <c r="BE4875" i="4" s="1"/>
  <c r="AU885" i="4"/>
  <c r="BE4883" i="4" s="1"/>
  <c r="AU893" i="4"/>
  <c r="BE4891" i="4" s="1"/>
  <c r="AU901" i="4"/>
  <c r="BE4899" i="4" s="1"/>
  <c r="AU909" i="4"/>
  <c r="BE4907" i="4" s="1"/>
  <c r="AU917" i="4"/>
  <c r="BE4915" i="4" s="1"/>
  <c r="AU925" i="4"/>
  <c r="BE4923" i="4" s="1"/>
  <c r="AU933" i="4"/>
  <c r="BE4931" i="4" s="1"/>
  <c r="AU941" i="4"/>
  <c r="BE4939" i="4" s="1"/>
  <c r="AU949" i="4"/>
  <c r="BE4947" i="4" s="1"/>
  <c r="AU957" i="4"/>
  <c r="BE4955" i="4" s="1"/>
  <c r="AU965" i="4"/>
  <c r="BE4963" i="4" s="1"/>
  <c r="AU973" i="4"/>
  <c r="BE4971" i="4" s="1"/>
  <c r="AU981" i="4"/>
  <c r="BE4979" i="4" s="1"/>
  <c r="AU989" i="4"/>
  <c r="BE4987" i="4" s="1"/>
  <c r="AU997" i="4"/>
  <c r="BE4995" i="4" s="1"/>
  <c r="AU1005" i="4"/>
  <c r="BE5003" i="4" s="1"/>
  <c r="AU1013" i="4"/>
  <c r="BE5011" i="4" s="1"/>
  <c r="AU1021" i="4"/>
  <c r="BE5019" i="4" s="1"/>
  <c r="AU1029" i="4"/>
  <c r="BE5027" i="4" s="1"/>
  <c r="AU1037" i="4"/>
  <c r="BE5035" i="4" s="1"/>
  <c r="AU1045" i="4"/>
  <c r="BE5043" i="4" s="1"/>
  <c r="AU1053" i="4"/>
  <c r="BE5051" i="4" s="1"/>
  <c r="AU1061" i="4"/>
  <c r="BE5059" i="4" s="1"/>
  <c r="AU1069" i="4"/>
  <c r="BE5067" i="4" s="1"/>
  <c r="AU1077" i="4"/>
  <c r="BE5075" i="4" s="1"/>
  <c r="AU1085" i="4"/>
  <c r="BE5083" i="4" s="1"/>
  <c r="AU1093" i="4"/>
  <c r="BE5091" i="4" s="1"/>
  <c r="AU1101" i="4"/>
  <c r="BE5099" i="4" s="1"/>
  <c r="AU1109" i="4"/>
  <c r="BE5107" i="4" s="1"/>
  <c r="AU1117" i="4"/>
  <c r="BE5115" i="4" s="1"/>
  <c r="AU1125" i="4"/>
  <c r="BE5123" i="4" s="1"/>
  <c r="AU1133" i="4"/>
  <c r="BE5131" i="4" s="1"/>
  <c r="AU1141" i="4"/>
  <c r="BE5139" i="4" s="1"/>
  <c r="AU1149" i="4"/>
  <c r="BE5147" i="4" s="1"/>
  <c r="AU1157" i="4"/>
  <c r="BE5155" i="4" s="1"/>
  <c r="AU1165" i="4"/>
  <c r="BE5163" i="4" s="1"/>
  <c r="AU1173" i="4"/>
  <c r="BE5171" i="4" s="1"/>
  <c r="AU1181" i="4"/>
  <c r="BE5179" i="4" s="1"/>
  <c r="AU1189" i="4"/>
  <c r="BE5187" i="4" s="1"/>
  <c r="AU1197" i="4"/>
  <c r="BE5195" i="4" s="1"/>
  <c r="AU1205" i="4"/>
  <c r="BE5203" i="4" s="1"/>
  <c r="AU37" i="4"/>
  <c r="BE4035" i="4" s="1"/>
  <c r="AU101" i="4"/>
  <c r="BE4099" i="4" s="1"/>
  <c r="AU165" i="4"/>
  <c r="BE4163" i="4" s="1"/>
  <c r="AU229" i="4"/>
  <c r="BE4227" i="4" s="1"/>
  <c r="AU293" i="4"/>
  <c r="BE4291" i="4" s="1"/>
  <c r="AU357" i="4"/>
  <c r="BE4355" i="4" s="1"/>
  <c r="AU421" i="4"/>
  <c r="BE4419" i="4" s="1"/>
  <c r="AU477" i="4"/>
  <c r="BE4475" i="4" s="1"/>
  <c r="AU509" i="4"/>
  <c r="BE4507" i="4" s="1"/>
  <c r="AU541" i="4"/>
  <c r="BE4539" i="4" s="1"/>
  <c r="AU562" i="4"/>
  <c r="BE4560" i="4" s="1"/>
  <c r="AU584" i="4"/>
  <c r="BE4582" i="4" s="1"/>
  <c r="AU605" i="4"/>
  <c r="BE4603" i="4" s="1"/>
  <c r="AU626" i="4"/>
  <c r="BE4624" i="4" s="1"/>
  <c r="AU648" i="4"/>
  <c r="BE4646" i="4" s="1"/>
  <c r="AU669" i="4"/>
  <c r="BE4667" i="4" s="1"/>
  <c r="AU686" i="4"/>
  <c r="BE4684" i="4" s="1"/>
  <c r="AU694" i="4"/>
  <c r="BE4692" i="4" s="1"/>
  <c r="AU702" i="4"/>
  <c r="BE4700" i="4" s="1"/>
  <c r="AU710" i="4"/>
  <c r="BE4708" i="4" s="1"/>
  <c r="AU718" i="4"/>
  <c r="BE4716" i="4" s="1"/>
  <c r="AU726" i="4"/>
  <c r="BE4724" i="4" s="1"/>
  <c r="AU734" i="4"/>
  <c r="BE4732" i="4" s="1"/>
  <c r="AU742" i="4"/>
  <c r="BE4740" i="4" s="1"/>
  <c r="AU750" i="4"/>
  <c r="BE4748" i="4" s="1"/>
  <c r="AU758" i="4"/>
  <c r="BE4756" i="4" s="1"/>
  <c r="AU766" i="4"/>
  <c r="BE4764" i="4" s="1"/>
  <c r="AU774" i="4"/>
  <c r="BE4772" i="4" s="1"/>
  <c r="AU782" i="4"/>
  <c r="BE4780" i="4" s="1"/>
  <c r="AU790" i="4"/>
  <c r="BE4788" i="4" s="1"/>
  <c r="AU798" i="4"/>
  <c r="BE4796" i="4" s="1"/>
  <c r="AU806" i="4"/>
  <c r="BE4804" i="4" s="1"/>
  <c r="AU814" i="4"/>
  <c r="BE4812" i="4" s="1"/>
  <c r="AU822" i="4"/>
  <c r="BE4820" i="4" s="1"/>
  <c r="AU830" i="4"/>
  <c r="BE4828" i="4" s="1"/>
  <c r="AU838" i="4"/>
  <c r="BE4836" i="4" s="1"/>
  <c r="AU846" i="4"/>
  <c r="BE4844" i="4" s="1"/>
  <c r="AU854" i="4"/>
  <c r="BE4852" i="4" s="1"/>
  <c r="AU862" i="4"/>
  <c r="BE4860" i="4" s="1"/>
  <c r="AU870" i="4"/>
  <c r="BE4868" i="4" s="1"/>
  <c r="AU878" i="4"/>
  <c r="BE4876" i="4" s="1"/>
  <c r="AU886" i="4"/>
  <c r="BE4884" i="4" s="1"/>
  <c r="AU894" i="4"/>
  <c r="BE4892" i="4" s="1"/>
  <c r="AU902" i="4"/>
  <c r="BE4900" i="4" s="1"/>
  <c r="AU910" i="4"/>
  <c r="BE4908" i="4" s="1"/>
  <c r="AU918" i="4"/>
  <c r="BE4916" i="4" s="1"/>
  <c r="AU926" i="4"/>
  <c r="BE4924" i="4" s="1"/>
  <c r="AU934" i="4"/>
  <c r="BE4932" i="4" s="1"/>
  <c r="AU942" i="4"/>
  <c r="BE4940" i="4" s="1"/>
  <c r="AU950" i="4"/>
  <c r="BE4948" i="4" s="1"/>
  <c r="AU958" i="4"/>
  <c r="BE4956" i="4" s="1"/>
  <c r="AU966" i="4"/>
  <c r="BE4964" i="4" s="1"/>
  <c r="AU974" i="4"/>
  <c r="BE4972" i="4" s="1"/>
  <c r="AU982" i="4"/>
  <c r="BE4980" i="4" s="1"/>
  <c r="AU990" i="4"/>
  <c r="BE4988" i="4" s="1"/>
  <c r="AU998" i="4"/>
  <c r="BE4996" i="4" s="1"/>
  <c r="AU1006" i="4"/>
  <c r="BE5004" i="4" s="1"/>
  <c r="AU1014" i="4"/>
  <c r="BE5012" i="4" s="1"/>
  <c r="AU1022" i="4"/>
  <c r="BE5020" i="4" s="1"/>
  <c r="AU1030" i="4"/>
  <c r="BE5028" i="4" s="1"/>
  <c r="AU1038" i="4"/>
  <c r="BE5036" i="4" s="1"/>
  <c r="AU1046" i="4"/>
  <c r="BE5044" i="4" s="1"/>
  <c r="AU1054" i="4"/>
  <c r="BE5052" i="4" s="1"/>
  <c r="AU1062" i="4"/>
  <c r="BE5060" i="4" s="1"/>
  <c r="AU1070" i="4"/>
  <c r="BE5068" i="4" s="1"/>
  <c r="AU1078" i="4"/>
  <c r="BE5076" i="4" s="1"/>
  <c r="AU1086" i="4"/>
  <c r="BE5084" i="4" s="1"/>
  <c r="AU1094" i="4"/>
  <c r="BE5092" i="4" s="1"/>
  <c r="AU1102" i="4"/>
  <c r="BE5100" i="4" s="1"/>
  <c r="AU1110" i="4"/>
  <c r="BE5108" i="4" s="1"/>
  <c r="AU1118" i="4"/>
  <c r="BE5116" i="4" s="1"/>
  <c r="AU1126" i="4"/>
  <c r="BE5124" i="4" s="1"/>
  <c r="AU1134" i="4"/>
  <c r="BE5132" i="4" s="1"/>
  <c r="AU1142" i="4"/>
  <c r="BE5140" i="4" s="1"/>
  <c r="AU1150" i="4"/>
  <c r="BE5148" i="4" s="1"/>
  <c r="AU1158" i="4"/>
  <c r="BE5156" i="4" s="1"/>
  <c r="AU1166" i="4"/>
  <c r="BE5164" i="4" s="1"/>
  <c r="AU1174" i="4"/>
  <c r="BE5172" i="4" s="1"/>
  <c r="AU1182" i="4"/>
  <c r="BE5180" i="4" s="1"/>
  <c r="AU1190" i="4"/>
  <c r="BE5188" i="4" s="1"/>
  <c r="AU1198" i="4"/>
  <c r="BE5196" i="4" s="1"/>
  <c r="AU1206" i="4"/>
  <c r="BE5204" i="4" s="1"/>
  <c r="AU1214" i="4"/>
  <c r="BE5212" i="4" s="1"/>
  <c r="AU1222" i="4"/>
  <c r="BE5220" i="4" s="1"/>
  <c r="AU1230" i="4"/>
  <c r="BE5228" i="4" s="1"/>
  <c r="AU1238" i="4"/>
  <c r="BE5236" i="4" s="1"/>
  <c r="AU45" i="4"/>
  <c r="BE4043" i="4" s="1"/>
  <c r="AU109" i="4"/>
  <c r="BE4107" i="4" s="1"/>
  <c r="AU173" i="4"/>
  <c r="BE4171" i="4" s="1"/>
  <c r="AU237" i="4"/>
  <c r="BE4235" i="4" s="1"/>
  <c r="AU301" i="4"/>
  <c r="BE4299" i="4" s="1"/>
  <c r="AU365" i="4"/>
  <c r="BE4363" i="4" s="1"/>
  <c r="AU429" i="4"/>
  <c r="BE4427" i="4" s="1"/>
  <c r="AU482" i="4"/>
  <c r="BE4480" i="4" s="1"/>
  <c r="AU514" i="4"/>
  <c r="BE4512" i="4" s="1"/>
  <c r="AU544" i="4"/>
  <c r="BE4542" i="4" s="1"/>
  <c r="AU565" i="4"/>
  <c r="BE4563" i="4" s="1"/>
  <c r="AU586" i="4"/>
  <c r="BE4584" i="4" s="1"/>
  <c r="AU608" i="4"/>
  <c r="BE4606" i="4" s="1"/>
  <c r="AU629" i="4"/>
  <c r="BE4627" i="4" s="1"/>
  <c r="AU650" i="4"/>
  <c r="BE4648" i="4" s="1"/>
  <c r="AU672" i="4"/>
  <c r="BE4670" i="4" s="1"/>
  <c r="AU687" i="4"/>
  <c r="BE4685" i="4" s="1"/>
  <c r="AU695" i="4"/>
  <c r="BE4693" i="4" s="1"/>
  <c r="AU703" i="4"/>
  <c r="BE4701" i="4" s="1"/>
  <c r="AU711" i="4"/>
  <c r="BE4709" i="4" s="1"/>
  <c r="AU719" i="4"/>
  <c r="BE4717" i="4" s="1"/>
  <c r="AU727" i="4"/>
  <c r="BE4725" i="4" s="1"/>
  <c r="AU735" i="4"/>
  <c r="BE4733" i="4" s="1"/>
  <c r="AU743" i="4"/>
  <c r="BE4741" i="4" s="1"/>
  <c r="AU751" i="4"/>
  <c r="BE4749" i="4" s="1"/>
  <c r="AU759" i="4"/>
  <c r="BE4757" i="4" s="1"/>
  <c r="AU767" i="4"/>
  <c r="BE4765" i="4" s="1"/>
  <c r="AU775" i="4"/>
  <c r="BE4773" i="4" s="1"/>
  <c r="AU783" i="4"/>
  <c r="BE4781" i="4" s="1"/>
  <c r="AU791" i="4"/>
  <c r="BE4789" i="4" s="1"/>
  <c r="AU799" i="4"/>
  <c r="BE4797" i="4" s="1"/>
  <c r="AU807" i="4"/>
  <c r="BE4805" i="4" s="1"/>
  <c r="AU815" i="4"/>
  <c r="BE4813" i="4" s="1"/>
  <c r="AU823" i="4"/>
  <c r="BE4821" i="4" s="1"/>
  <c r="AU831" i="4"/>
  <c r="BE4829" i="4" s="1"/>
  <c r="AU839" i="4"/>
  <c r="BE4837" i="4" s="1"/>
  <c r="AU847" i="4"/>
  <c r="BE4845" i="4" s="1"/>
  <c r="AU855" i="4"/>
  <c r="BE4853" i="4" s="1"/>
  <c r="AU863" i="4"/>
  <c r="BE4861" i="4" s="1"/>
  <c r="AU871" i="4"/>
  <c r="BE4869" i="4" s="1"/>
  <c r="AU879" i="4"/>
  <c r="BE4877" i="4" s="1"/>
  <c r="AU887" i="4"/>
  <c r="BE4885" i="4" s="1"/>
  <c r="AU895" i="4"/>
  <c r="BE4893" i="4" s="1"/>
  <c r="AU903" i="4"/>
  <c r="BE4901" i="4" s="1"/>
  <c r="AU911" i="4"/>
  <c r="BE4909" i="4" s="1"/>
  <c r="AU919" i="4"/>
  <c r="BE4917" i="4" s="1"/>
  <c r="AU927" i="4"/>
  <c r="BE4925" i="4" s="1"/>
  <c r="AU935" i="4"/>
  <c r="BE4933" i="4" s="1"/>
  <c r="AU943" i="4"/>
  <c r="BE4941" i="4" s="1"/>
  <c r="AU951" i="4"/>
  <c r="BE4949" i="4" s="1"/>
  <c r="AU959" i="4"/>
  <c r="BE4957" i="4" s="1"/>
  <c r="AU967" i="4"/>
  <c r="BE4965" i="4" s="1"/>
  <c r="AU975" i="4"/>
  <c r="BE4973" i="4" s="1"/>
  <c r="AU983" i="4"/>
  <c r="BE4981" i="4" s="1"/>
  <c r="AU991" i="4"/>
  <c r="BE4989" i="4" s="1"/>
  <c r="AU999" i="4"/>
  <c r="BE4997" i="4" s="1"/>
  <c r="AU1007" i="4"/>
  <c r="BE5005" i="4" s="1"/>
  <c r="AU1015" i="4"/>
  <c r="BE5013" i="4" s="1"/>
  <c r="AU1023" i="4"/>
  <c r="BE5021" i="4" s="1"/>
  <c r="AU1031" i="4"/>
  <c r="BE5029" i="4" s="1"/>
  <c r="AU1039" i="4"/>
  <c r="BE5037" i="4" s="1"/>
  <c r="AU1047" i="4"/>
  <c r="BE5045" i="4" s="1"/>
  <c r="AU1055" i="4"/>
  <c r="BE5053" i="4" s="1"/>
  <c r="AU1063" i="4"/>
  <c r="BE5061" i="4" s="1"/>
  <c r="AU1071" i="4"/>
  <c r="BE5069" i="4" s="1"/>
  <c r="AU1079" i="4"/>
  <c r="BE5077" i="4" s="1"/>
  <c r="AU1087" i="4"/>
  <c r="BE5085" i="4" s="1"/>
  <c r="AU1095" i="4"/>
  <c r="BE5093" i="4" s="1"/>
  <c r="AU1103" i="4"/>
  <c r="BE5101" i="4" s="1"/>
  <c r="AU1111" i="4"/>
  <c r="BE5109" i="4" s="1"/>
  <c r="AU1119" i="4"/>
  <c r="BE5117" i="4" s="1"/>
  <c r="AU1127" i="4"/>
  <c r="BE5125" i="4" s="1"/>
  <c r="AU1135" i="4"/>
  <c r="BE5133" i="4" s="1"/>
  <c r="AU1143" i="4"/>
  <c r="BE5141" i="4" s="1"/>
  <c r="AU1151" i="4"/>
  <c r="BE5149" i="4" s="1"/>
  <c r="AU1159" i="4"/>
  <c r="BE5157" i="4" s="1"/>
  <c r="AU1167" i="4"/>
  <c r="BE5165" i="4" s="1"/>
  <c r="AU1175" i="4"/>
  <c r="BE5173" i="4" s="1"/>
  <c r="AU1183" i="4"/>
  <c r="BE5181" i="4" s="1"/>
  <c r="AU1191" i="4"/>
  <c r="BE5189" i="4" s="1"/>
  <c r="AU1199" i="4"/>
  <c r="BE5197" i="4" s="1"/>
  <c r="AU1207" i="4"/>
  <c r="BE5205" i="4" s="1"/>
  <c r="AU1215" i="4"/>
  <c r="BE5213" i="4" s="1"/>
  <c r="AU1223" i="4"/>
  <c r="BE5221" i="4" s="1"/>
  <c r="AU1231" i="4"/>
  <c r="BE5229" i="4" s="1"/>
  <c r="AU53" i="4"/>
  <c r="BE4051" i="4" s="1"/>
  <c r="AU117" i="4"/>
  <c r="BE4115" i="4" s="1"/>
  <c r="AU181" i="4"/>
  <c r="BE4179" i="4" s="1"/>
  <c r="AU245" i="4"/>
  <c r="BE4243" i="4" s="1"/>
  <c r="AU309" i="4"/>
  <c r="BE4307" i="4" s="1"/>
  <c r="AU373" i="4"/>
  <c r="BE4371" i="4" s="1"/>
  <c r="AU437" i="4"/>
  <c r="BE4435" i="4" s="1"/>
  <c r="AU485" i="4"/>
  <c r="BE4483" i="4" s="1"/>
  <c r="AU517" i="4"/>
  <c r="BE4515" i="4" s="1"/>
  <c r="AU546" i="4"/>
  <c r="BE4544" i="4" s="1"/>
  <c r="AU568" i="4"/>
  <c r="BE4566" i="4" s="1"/>
  <c r="AU589" i="4"/>
  <c r="BE4587" i="4" s="1"/>
  <c r="AU610" i="4"/>
  <c r="BE4608" i="4" s="1"/>
  <c r="AU632" i="4"/>
  <c r="BE4630" i="4" s="1"/>
  <c r="AU653" i="4"/>
  <c r="BE4651" i="4" s="1"/>
  <c r="AU674" i="4"/>
  <c r="BE4672" i="4" s="1"/>
  <c r="AU688" i="4"/>
  <c r="BE4686" i="4" s="1"/>
  <c r="AU696" i="4"/>
  <c r="BE4694" i="4" s="1"/>
  <c r="AU704" i="4"/>
  <c r="BE4702" i="4" s="1"/>
  <c r="AU712" i="4"/>
  <c r="BE4710" i="4" s="1"/>
  <c r="AU720" i="4"/>
  <c r="BE4718" i="4" s="1"/>
  <c r="AU728" i="4"/>
  <c r="BE4726" i="4" s="1"/>
  <c r="AU736" i="4"/>
  <c r="BE4734" i="4" s="1"/>
  <c r="AU744" i="4"/>
  <c r="BE4742" i="4" s="1"/>
  <c r="AU752" i="4"/>
  <c r="BE4750" i="4" s="1"/>
  <c r="AU760" i="4"/>
  <c r="BE4758" i="4" s="1"/>
  <c r="AU768" i="4"/>
  <c r="BE4766" i="4" s="1"/>
  <c r="AU776" i="4"/>
  <c r="BE4774" i="4" s="1"/>
  <c r="AU784" i="4"/>
  <c r="BE4782" i="4" s="1"/>
  <c r="AU792" i="4"/>
  <c r="BE4790" i="4" s="1"/>
  <c r="AU800" i="4"/>
  <c r="BE4798" i="4" s="1"/>
  <c r="AU808" i="4"/>
  <c r="BE4806" i="4" s="1"/>
  <c r="AU816" i="4"/>
  <c r="BE4814" i="4" s="1"/>
  <c r="AU824" i="4"/>
  <c r="BE4822" i="4" s="1"/>
  <c r="AU832" i="4"/>
  <c r="BE4830" i="4" s="1"/>
  <c r="AU840" i="4"/>
  <c r="BE4838" i="4" s="1"/>
  <c r="AU848" i="4"/>
  <c r="BE4846" i="4" s="1"/>
  <c r="AU856" i="4"/>
  <c r="BE4854" i="4" s="1"/>
  <c r="AU864" i="4"/>
  <c r="BE4862" i="4" s="1"/>
  <c r="AU872" i="4"/>
  <c r="BE4870" i="4" s="1"/>
  <c r="AU880" i="4"/>
  <c r="BE4878" i="4" s="1"/>
  <c r="AU888" i="4"/>
  <c r="BE4886" i="4" s="1"/>
  <c r="AU896" i="4"/>
  <c r="BE4894" i="4" s="1"/>
  <c r="AU904" i="4"/>
  <c r="BE4902" i="4" s="1"/>
  <c r="AU912" i="4"/>
  <c r="BE4910" i="4" s="1"/>
  <c r="AU920" i="4"/>
  <c r="BE4918" i="4" s="1"/>
  <c r="AU928" i="4"/>
  <c r="BE4926" i="4" s="1"/>
  <c r="AU936" i="4"/>
  <c r="BE4934" i="4" s="1"/>
  <c r="AU944" i="4"/>
  <c r="BE4942" i="4" s="1"/>
  <c r="AU952" i="4"/>
  <c r="BE4950" i="4" s="1"/>
  <c r="AU960" i="4"/>
  <c r="BE4958" i="4" s="1"/>
  <c r="AU968" i="4"/>
  <c r="BE4966" i="4" s="1"/>
  <c r="AU976" i="4"/>
  <c r="BE4974" i="4" s="1"/>
  <c r="AU984" i="4"/>
  <c r="BE4982" i="4" s="1"/>
  <c r="AU992" i="4"/>
  <c r="BE4990" i="4" s="1"/>
  <c r="AU1000" i="4"/>
  <c r="BE4998" i="4" s="1"/>
  <c r="AU1008" i="4"/>
  <c r="BE5006" i="4" s="1"/>
  <c r="AU1016" i="4"/>
  <c r="BE5014" i="4" s="1"/>
  <c r="AU1024" i="4"/>
  <c r="BE5022" i="4" s="1"/>
  <c r="AU1032" i="4"/>
  <c r="BE5030" i="4" s="1"/>
  <c r="AU1040" i="4"/>
  <c r="BE5038" i="4" s="1"/>
  <c r="AU1048" i="4"/>
  <c r="BE5046" i="4" s="1"/>
  <c r="AU1056" i="4"/>
  <c r="BE5054" i="4" s="1"/>
  <c r="AU1064" i="4"/>
  <c r="BE5062" i="4" s="1"/>
  <c r="AU1072" i="4"/>
  <c r="BE5070" i="4" s="1"/>
  <c r="AU1080" i="4"/>
  <c r="BE5078" i="4" s="1"/>
  <c r="AU1088" i="4"/>
  <c r="BE5086" i="4" s="1"/>
  <c r="AU1096" i="4"/>
  <c r="BE5094" i="4" s="1"/>
  <c r="AU1104" i="4"/>
  <c r="BE5102" i="4" s="1"/>
  <c r="AU1112" i="4"/>
  <c r="BE5110" i="4" s="1"/>
  <c r="AU1120" i="4"/>
  <c r="BE5118" i="4" s="1"/>
  <c r="AU1128" i="4"/>
  <c r="BE5126" i="4" s="1"/>
  <c r="AU1136" i="4"/>
  <c r="BE5134" i="4" s="1"/>
  <c r="AU1144" i="4"/>
  <c r="BE5142" i="4" s="1"/>
  <c r="AU1152" i="4"/>
  <c r="BE5150" i="4" s="1"/>
  <c r="AU1160" i="4"/>
  <c r="BE5158" i="4" s="1"/>
  <c r="AU1168" i="4"/>
  <c r="BE5166" i="4" s="1"/>
  <c r="AU1176" i="4"/>
  <c r="BE5174" i="4" s="1"/>
  <c r="AU1184" i="4"/>
  <c r="BE5182" i="4" s="1"/>
  <c r="AU1192" i="4"/>
  <c r="BE5190" i="4" s="1"/>
  <c r="AU1200" i="4"/>
  <c r="BE5198" i="4" s="1"/>
  <c r="AU1208" i="4"/>
  <c r="BE5206" i="4" s="1"/>
  <c r="AU1216" i="4"/>
  <c r="BE5214" i="4" s="1"/>
  <c r="AU1224" i="4"/>
  <c r="BE5222" i="4" s="1"/>
  <c r="AU1232" i="4"/>
  <c r="BE5230" i="4" s="1"/>
  <c r="AU1240" i="4"/>
  <c r="BE5238" i="4" s="1"/>
  <c r="AU1248" i="4"/>
  <c r="BE5246" i="4" s="1"/>
  <c r="AU1256" i="4"/>
  <c r="BE5254" i="4" s="1"/>
  <c r="AU61" i="4"/>
  <c r="BE4059" i="4" s="1"/>
  <c r="AU317" i="4"/>
  <c r="BE4315" i="4" s="1"/>
  <c r="AU522" i="4"/>
  <c r="BE4520" i="4" s="1"/>
  <c r="AU613" i="4"/>
  <c r="BE4611" i="4" s="1"/>
  <c r="AU689" i="4"/>
  <c r="BE4687" i="4" s="1"/>
  <c r="AU721" i="4"/>
  <c r="BE4719" i="4" s="1"/>
  <c r="AU753" i="4"/>
  <c r="BE4751" i="4" s="1"/>
  <c r="AU785" i="4"/>
  <c r="BE4783" i="4" s="1"/>
  <c r="AU817" i="4"/>
  <c r="BE4815" i="4" s="1"/>
  <c r="AU849" i="4"/>
  <c r="BE4847" i="4" s="1"/>
  <c r="AU881" i="4"/>
  <c r="BE4879" i="4" s="1"/>
  <c r="AU913" i="4"/>
  <c r="BE4911" i="4" s="1"/>
  <c r="AU945" i="4"/>
  <c r="BE4943" i="4" s="1"/>
  <c r="AU977" i="4"/>
  <c r="BE4975" i="4" s="1"/>
  <c r="AU1009" i="4"/>
  <c r="BE5007" i="4" s="1"/>
  <c r="AU1041" i="4"/>
  <c r="BE5039" i="4" s="1"/>
  <c r="AU1073" i="4"/>
  <c r="BE5071" i="4" s="1"/>
  <c r="AU1098" i="4"/>
  <c r="BE5096" i="4" s="1"/>
  <c r="AU1121" i="4"/>
  <c r="BE5119" i="4" s="1"/>
  <c r="AU1140" i="4"/>
  <c r="BE5138" i="4" s="1"/>
  <c r="AU1162" i="4"/>
  <c r="BE5160" i="4" s="1"/>
  <c r="AU1185" i="4"/>
  <c r="BE5183" i="4" s="1"/>
  <c r="AU1204" i="4"/>
  <c r="BE5202" i="4" s="1"/>
  <c r="AU1220" i="4"/>
  <c r="BE5218" i="4" s="1"/>
  <c r="AU1234" i="4"/>
  <c r="BE5232" i="4" s="1"/>
  <c r="AU1244" i="4"/>
  <c r="BE5242" i="4" s="1"/>
  <c r="AU1253" i="4"/>
  <c r="BE5251" i="4" s="1"/>
  <c r="AU1262" i="4"/>
  <c r="BE5260" i="4" s="1"/>
  <c r="AU1270" i="4"/>
  <c r="BE5268" i="4" s="1"/>
  <c r="AU1278" i="4"/>
  <c r="BE5276" i="4" s="1"/>
  <c r="AU1286" i="4"/>
  <c r="BE5284" i="4" s="1"/>
  <c r="AU1294" i="4"/>
  <c r="BE5292" i="4" s="1"/>
  <c r="AU1302" i="4"/>
  <c r="BE5300" i="4" s="1"/>
  <c r="AU1310" i="4"/>
  <c r="BE5308" i="4" s="1"/>
  <c r="AU1318" i="4"/>
  <c r="BE5316" i="4" s="1"/>
  <c r="AU1326" i="4"/>
  <c r="BE5324" i="4" s="1"/>
  <c r="AU1334" i="4"/>
  <c r="BE5332" i="4" s="1"/>
  <c r="AU1342" i="4"/>
  <c r="BE5340" i="4" s="1"/>
  <c r="AU1350" i="4"/>
  <c r="BE5348" i="4" s="1"/>
  <c r="AU1358" i="4"/>
  <c r="BE5356" i="4" s="1"/>
  <c r="AU1366" i="4"/>
  <c r="BE5364" i="4" s="1"/>
  <c r="AU1374" i="4"/>
  <c r="BE5372" i="4" s="1"/>
  <c r="AU592" i="4"/>
  <c r="BE4590" i="4" s="1"/>
  <c r="AU1033" i="4"/>
  <c r="BE5031" i="4" s="1"/>
  <c r="AU1218" i="4"/>
  <c r="BE5216" i="4" s="1"/>
  <c r="AU1276" i="4"/>
  <c r="BE5274" i="4" s="1"/>
  <c r="AU1324" i="4"/>
  <c r="BE5322" i="4" s="1"/>
  <c r="AU1372" i="4"/>
  <c r="BE5370" i="4" s="1"/>
  <c r="AU714" i="4"/>
  <c r="BE4712" i="4" s="1"/>
  <c r="AU1243" i="4"/>
  <c r="BE5241" i="4" s="1"/>
  <c r="AU1325" i="4"/>
  <c r="BE5323" i="4" s="1"/>
  <c r="AU69" i="4"/>
  <c r="BE4067" i="4" s="1"/>
  <c r="AU325" i="4"/>
  <c r="BE4323" i="4" s="1"/>
  <c r="AU525" i="4"/>
  <c r="BE4523" i="4" s="1"/>
  <c r="AU616" i="4"/>
  <c r="BE4614" i="4" s="1"/>
  <c r="AU690" i="4"/>
  <c r="BE4688" i="4" s="1"/>
  <c r="AU722" i="4"/>
  <c r="BE4720" i="4" s="1"/>
  <c r="AU754" i="4"/>
  <c r="BE4752" i="4" s="1"/>
  <c r="AU786" i="4"/>
  <c r="BE4784" i="4" s="1"/>
  <c r="AU818" i="4"/>
  <c r="BE4816" i="4" s="1"/>
  <c r="AU850" i="4"/>
  <c r="BE4848" i="4" s="1"/>
  <c r="AU882" i="4"/>
  <c r="BE4880" i="4" s="1"/>
  <c r="AU914" i="4"/>
  <c r="BE4912" i="4" s="1"/>
  <c r="AU946" i="4"/>
  <c r="BE4944" i="4" s="1"/>
  <c r="AU978" i="4"/>
  <c r="BE4976" i="4" s="1"/>
  <c r="AU1010" i="4"/>
  <c r="BE5008" i="4" s="1"/>
  <c r="AU1042" i="4"/>
  <c r="BE5040" i="4" s="1"/>
  <c r="AU1074" i="4"/>
  <c r="BE5072" i="4" s="1"/>
  <c r="AU1100" i="4"/>
  <c r="BE5098" i="4" s="1"/>
  <c r="AU1122" i="4"/>
  <c r="BE5120" i="4" s="1"/>
  <c r="AU1145" i="4"/>
  <c r="BE5143" i="4" s="1"/>
  <c r="AU1164" i="4"/>
  <c r="BE5162" i="4" s="1"/>
  <c r="AU1186" i="4"/>
  <c r="BE5184" i="4" s="1"/>
  <c r="AU1209" i="4"/>
  <c r="BE5207" i="4" s="1"/>
  <c r="AU1221" i="4"/>
  <c r="BE5219" i="4" s="1"/>
  <c r="AU1235" i="4"/>
  <c r="BE5233" i="4" s="1"/>
  <c r="AU1245" i="4"/>
  <c r="BE5243" i="4" s="1"/>
  <c r="AU1254" i="4"/>
  <c r="BE5252" i="4" s="1"/>
  <c r="AU1263" i="4"/>
  <c r="BE5261" i="4" s="1"/>
  <c r="AU1271" i="4"/>
  <c r="BE5269" i="4" s="1"/>
  <c r="AU1279" i="4"/>
  <c r="BE5277" i="4" s="1"/>
  <c r="AU1287" i="4"/>
  <c r="BE5285" i="4" s="1"/>
  <c r="AU1295" i="4"/>
  <c r="BE5293" i="4" s="1"/>
  <c r="AU1303" i="4"/>
  <c r="BE5301" i="4" s="1"/>
  <c r="AU1311" i="4"/>
  <c r="BE5309" i="4" s="1"/>
  <c r="AU1319" i="4"/>
  <c r="BE5317" i="4" s="1"/>
  <c r="AU1327" i="4"/>
  <c r="BE5325" i="4" s="1"/>
  <c r="AU1335" i="4"/>
  <c r="BE5333" i="4" s="1"/>
  <c r="AU1343" i="4"/>
  <c r="BE5341" i="4" s="1"/>
  <c r="AU1351" i="4"/>
  <c r="BE5349" i="4" s="1"/>
  <c r="AU1359" i="4"/>
  <c r="BE5357" i="4" s="1"/>
  <c r="AU1367" i="4"/>
  <c r="BE5365" i="4" s="1"/>
  <c r="AU1375" i="4"/>
  <c r="BE5373" i="4" s="1"/>
  <c r="AU490" i="4"/>
  <c r="BE4488" i="4" s="1"/>
  <c r="AU1065" i="4"/>
  <c r="BE5063" i="4" s="1"/>
  <c r="AU1242" i="4"/>
  <c r="BE5240" i="4" s="1"/>
  <c r="AU1316" i="4"/>
  <c r="BE5314" i="4" s="1"/>
  <c r="AU680" i="4"/>
  <c r="BE4678" i="4" s="1"/>
  <c r="AU1261" i="4"/>
  <c r="BE5259" i="4" s="1"/>
  <c r="AU1341" i="4"/>
  <c r="BE5339" i="4" s="1"/>
  <c r="AU125" i="4"/>
  <c r="BE4123" i="4" s="1"/>
  <c r="AU381" i="4"/>
  <c r="BE4379" i="4" s="1"/>
  <c r="AU549" i="4"/>
  <c r="BE4547" i="4" s="1"/>
  <c r="AU634" i="4"/>
  <c r="BE4632" i="4" s="1"/>
  <c r="AU697" i="4"/>
  <c r="BE4695" i="4" s="1"/>
  <c r="AU729" i="4"/>
  <c r="BE4727" i="4" s="1"/>
  <c r="AU761" i="4"/>
  <c r="BE4759" i="4" s="1"/>
  <c r="AU793" i="4"/>
  <c r="BE4791" i="4" s="1"/>
  <c r="AU825" i="4"/>
  <c r="BE4823" i="4" s="1"/>
  <c r="AU857" i="4"/>
  <c r="BE4855" i="4" s="1"/>
  <c r="AU889" i="4"/>
  <c r="BE4887" i="4" s="1"/>
  <c r="AU921" i="4"/>
  <c r="BE4919" i="4" s="1"/>
  <c r="AU953" i="4"/>
  <c r="BE4951" i="4" s="1"/>
  <c r="AU985" i="4"/>
  <c r="BE4983" i="4" s="1"/>
  <c r="AU1017" i="4"/>
  <c r="BE5015" i="4" s="1"/>
  <c r="AU1049" i="4"/>
  <c r="BE5047" i="4" s="1"/>
  <c r="AU1081" i="4"/>
  <c r="BE5079" i="4" s="1"/>
  <c r="AU1105" i="4"/>
  <c r="BE5103" i="4" s="1"/>
  <c r="AU1124" i="4"/>
  <c r="BE5122" i="4" s="1"/>
  <c r="AU1146" i="4"/>
  <c r="BE5144" i="4" s="1"/>
  <c r="AU1169" i="4"/>
  <c r="BE5167" i="4" s="1"/>
  <c r="AU1188" i="4"/>
  <c r="BE5186" i="4" s="1"/>
  <c r="AU1210" i="4"/>
  <c r="BE5208" i="4" s="1"/>
  <c r="AU1225" i="4"/>
  <c r="BE5223" i="4" s="1"/>
  <c r="AU1236" i="4"/>
  <c r="BE5234" i="4" s="1"/>
  <c r="AU1246" i="4"/>
  <c r="BE5244" i="4" s="1"/>
  <c r="AU1255" i="4"/>
  <c r="BE5253" i="4" s="1"/>
  <c r="AU1264" i="4"/>
  <c r="BE5262" i="4" s="1"/>
  <c r="AU1272" i="4"/>
  <c r="BE5270" i="4" s="1"/>
  <c r="AU1280" i="4"/>
  <c r="BE5278" i="4" s="1"/>
  <c r="AU1288" i="4"/>
  <c r="BE5286" i="4" s="1"/>
  <c r="AU1296" i="4"/>
  <c r="BE5294" i="4" s="1"/>
  <c r="AU1304" i="4"/>
  <c r="BE5302" i="4" s="1"/>
  <c r="AU1312" i="4"/>
  <c r="BE5310" i="4" s="1"/>
  <c r="AU1320" i="4"/>
  <c r="BE5318" i="4" s="1"/>
  <c r="AU1328" i="4"/>
  <c r="BE5326" i="4" s="1"/>
  <c r="AU1336" i="4"/>
  <c r="BE5334" i="4" s="1"/>
  <c r="AU1344" i="4"/>
  <c r="BE5342" i="4" s="1"/>
  <c r="AU1352" i="4"/>
  <c r="BE5350" i="4" s="1"/>
  <c r="AU1360" i="4"/>
  <c r="BE5358" i="4" s="1"/>
  <c r="AU1368" i="4"/>
  <c r="BE5366" i="4" s="1"/>
  <c r="AU253" i="4"/>
  <c r="BE4251" i="4" s="1"/>
  <c r="AU1156" i="4"/>
  <c r="BE5154" i="4" s="1"/>
  <c r="AU1284" i="4"/>
  <c r="BE5282" i="4" s="1"/>
  <c r="AU1364" i="4"/>
  <c r="BE5362" i="4" s="1"/>
  <c r="AU746" i="4"/>
  <c r="BE4744" i="4" s="1"/>
  <c r="AU1219" i="4"/>
  <c r="BE5217" i="4" s="1"/>
  <c r="AU1309" i="4"/>
  <c r="BE5307" i="4" s="1"/>
  <c r="AU1365" i="4"/>
  <c r="BE5363" i="4" s="1"/>
  <c r="AU133" i="4"/>
  <c r="BE4131" i="4" s="1"/>
  <c r="AU389" i="4"/>
  <c r="BE4387" i="4" s="1"/>
  <c r="AU552" i="4"/>
  <c r="BE4550" i="4" s="1"/>
  <c r="AU637" i="4"/>
  <c r="BE4635" i="4" s="1"/>
  <c r="AU698" i="4"/>
  <c r="BE4696" i="4" s="1"/>
  <c r="AU730" i="4"/>
  <c r="BE4728" i="4" s="1"/>
  <c r="AU762" i="4"/>
  <c r="BE4760" i="4" s="1"/>
  <c r="AU794" i="4"/>
  <c r="BE4792" i="4" s="1"/>
  <c r="AU826" i="4"/>
  <c r="BE4824" i="4" s="1"/>
  <c r="AU858" i="4"/>
  <c r="BE4856" i="4" s="1"/>
  <c r="AU890" i="4"/>
  <c r="BE4888" i="4" s="1"/>
  <c r="AU922" i="4"/>
  <c r="BE4920" i="4" s="1"/>
  <c r="AU954" i="4"/>
  <c r="BE4952" i="4" s="1"/>
  <c r="AU986" i="4"/>
  <c r="BE4984" i="4" s="1"/>
  <c r="AU1018" i="4"/>
  <c r="BE5016" i="4" s="1"/>
  <c r="AU1050" i="4"/>
  <c r="BE5048" i="4" s="1"/>
  <c r="AU1082" i="4"/>
  <c r="BE5080" i="4" s="1"/>
  <c r="AU1106" i="4"/>
  <c r="BE5104" i="4" s="1"/>
  <c r="AU1129" i="4"/>
  <c r="BE5127" i="4" s="1"/>
  <c r="AU1148" i="4"/>
  <c r="BE5146" i="4" s="1"/>
  <c r="AU1170" i="4"/>
  <c r="BE5168" i="4" s="1"/>
  <c r="AU1193" i="4"/>
  <c r="BE5191" i="4" s="1"/>
  <c r="AU1212" i="4"/>
  <c r="BE5210" i="4" s="1"/>
  <c r="AU1226" i="4"/>
  <c r="BE5224" i="4" s="1"/>
  <c r="AU1237" i="4"/>
  <c r="BE5235" i="4" s="1"/>
  <c r="AU1247" i="4"/>
  <c r="BE5245" i="4" s="1"/>
  <c r="AU1257" i="4"/>
  <c r="BE5255" i="4" s="1"/>
  <c r="AU1265" i="4"/>
  <c r="BE5263" i="4" s="1"/>
  <c r="AU1273" i="4"/>
  <c r="BE5271" i="4" s="1"/>
  <c r="AU1281" i="4"/>
  <c r="BE5279" i="4" s="1"/>
  <c r="AU1289" i="4"/>
  <c r="BE5287" i="4" s="1"/>
  <c r="AU1297" i="4"/>
  <c r="BE5295" i="4" s="1"/>
  <c r="AU1305" i="4"/>
  <c r="BE5303" i="4" s="1"/>
  <c r="AU1313" i="4"/>
  <c r="BE5311" i="4" s="1"/>
  <c r="AU1321" i="4"/>
  <c r="BE5319" i="4" s="1"/>
  <c r="AU1329" i="4"/>
  <c r="BE5327" i="4" s="1"/>
  <c r="AU1337" i="4"/>
  <c r="BE5335" i="4" s="1"/>
  <c r="AU1345" i="4"/>
  <c r="BE5343" i="4" s="1"/>
  <c r="AU1353" i="4"/>
  <c r="BE5351" i="4" s="1"/>
  <c r="AU1361" i="4"/>
  <c r="BE5359" i="4" s="1"/>
  <c r="AU1369" i="4"/>
  <c r="BE5367" i="4" s="1"/>
  <c r="AU713" i="4"/>
  <c r="BE4711" i="4" s="1"/>
  <c r="AU937" i="4"/>
  <c r="BE4935" i="4" s="1"/>
  <c r="AU1137" i="4"/>
  <c r="BE5135" i="4" s="1"/>
  <c r="AU1260" i="4"/>
  <c r="BE5258" i="4" s="1"/>
  <c r="AU1340" i="4"/>
  <c r="BE5338" i="4" s="1"/>
  <c r="AU594" i="4"/>
  <c r="BE4592" i="4" s="1"/>
  <c r="AU842" i="4"/>
  <c r="BE4840" i="4" s="1"/>
  <c r="AU938" i="4"/>
  <c r="BE4936" i="4" s="1"/>
  <c r="AU1066" i="4"/>
  <c r="BE5064" i="4" s="1"/>
  <c r="AU1138" i="4"/>
  <c r="BE5136" i="4" s="1"/>
  <c r="AU1233" i="4"/>
  <c r="BE5231" i="4" s="1"/>
  <c r="AU1285" i="4"/>
  <c r="BE5283" i="4" s="1"/>
  <c r="AU189" i="4"/>
  <c r="BE4187" i="4" s="1"/>
  <c r="AU445" i="4"/>
  <c r="BE4443" i="4" s="1"/>
  <c r="AU570" i="4"/>
  <c r="BE4568" i="4" s="1"/>
  <c r="AU656" i="4"/>
  <c r="BE4654" i="4" s="1"/>
  <c r="AU705" i="4"/>
  <c r="BE4703" i="4" s="1"/>
  <c r="AU737" i="4"/>
  <c r="BE4735" i="4" s="1"/>
  <c r="AU769" i="4"/>
  <c r="BE4767" i="4" s="1"/>
  <c r="AU801" i="4"/>
  <c r="BE4799" i="4" s="1"/>
  <c r="AU833" i="4"/>
  <c r="BE4831" i="4" s="1"/>
  <c r="AU865" i="4"/>
  <c r="BE4863" i="4" s="1"/>
  <c r="AU897" i="4"/>
  <c r="BE4895" i="4" s="1"/>
  <c r="AU929" i="4"/>
  <c r="BE4927" i="4" s="1"/>
  <c r="AU961" i="4"/>
  <c r="BE4959" i="4" s="1"/>
  <c r="AU993" i="4"/>
  <c r="BE4991" i="4" s="1"/>
  <c r="AU1025" i="4"/>
  <c r="BE5023" i="4" s="1"/>
  <c r="AU1057" i="4"/>
  <c r="BE5055" i="4" s="1"/>
  <c r="AU1089" i="4"/>
  <c r="BE5087" i="4" s="1"/>
  <c r="AU1108" i="4"/>
  <c r="BE5106" i="4" s="1"/>
  <c r="AU1130" i="4"/>
  <c r="BE5128" i="4" s="1"/>
  <c r="AU1153" i="4"/>
  <c r="BE5151" i="4" s="1"/>
  <c r="AU1172" i="4"/>
  <c r="BE5170" i="4" s="1"/>
  <c r="AU1194" i="4"/>
  <c r="BE5192" i="4" s="1"/>
  <c r="AU1213" i="4"/>
  <c r="BE5211" i="4" s="1"/>
  <c r="AU1227" i="4"/>
  <c r="BE5225" i="4" s="1"/>
  <c r="AU1239" i="4"/>
  <c r="BE5237" i="4" s="1"/>
  <c r="AU1249" i="4"/>
  <c r="BE5247" i="4" s="1"/>
  <c r="AU1258" i="4"/>
  <c r="BE5256" i="4" s="1"/>
  <c r="AU1266" i="4"/>
  <c r="BE5264" i="4" s="1"/>
  <c r="AU1274" i="4"/>
  <c r="BE5272" i="4" s="1"/>
  <c r="AU1282" i="4"/>
  <c r="BE5280" i="4" s="1"/>
  <c r="AU1290" i="4"/>
  <c r="BE5288" i="4" s="1"/>
  <c r="AU1298" i="4"/>
  <c r="BE5296" i="4" s="1"/>
  <c r="AU1306" i="4"/>
  <c r="BE5304" i="4" s="1"/>
  <c r="AU1314" i="4"/>
  <c r="BE5312" i="4" s="1"/>
  <c r="AU1322" i="4"/>
  <c r="BE5320" i="4" s="1"/>
  <c r="AU1330" i="4"/>
  <c r="BE5328" i="4" s="1"/>
  <c r="AU1338" i="4"/>
  <c r="BE5336" i="4" s="1"/>
  <c r="AU1346" i="4"/>
  <c r="BE5344" i="4" s="1"/>
  <c r="AU1354" i="4"/>
  <c r="BE5352" i="4" s="1"/>
  <c r="AU1362" i="4"/>
  <c r="BE5360" i="4" s="1"/>
  <c r="AU1370" i="4"/>
  <c r="BE5368" i="4" s="1"/>
  <c r="AU677" i="4"/>
  <c r="BE4675" i="4" s="1"/>
  <c r="AU969" i="4"/>
  <c r="BE4967" i="4" s="1"/>
  <c r="AU1114" i="4"/>
  <c r="BE5112" i="4" s="1"/>
  <c r="AU1201" i="4"/>
  <c r="BE5199" i="4" s="1"/>
  <c r="AU1251" i="4"/>
  <c r="BE5249" i="4" s="1"/>
  <c r="AU1292" i="4"/>
  <c r="BE5290" i="4" s="1"/>
  <c r="AU1356" i="4"/>
  <c r="BE5354" i="4" s="1"/>
  <c r="AU261" i="4"/>
  <c r="BE4259" i="4" s="1"/>
  <c r="AU874" i="4"/>
  <c r="BE4872" i="4" s="1"/>
  <c r="AU970" i="4"/>
  <c r="BE4968" i="4" s="1"/>
  <c r="AU1097" i="4"/>
  <c r="BE5095" i="4" s="1"/>
  <c r="AU1161" i="4"/>
  <c r="BE5159" i="4" s="1"/>
  <c r="AU1202" i="4"/>
  <c r="BE5200" i="4" s="1"/>
  <c r="AU1269" i="4"/>
  <c r="BE5267" i="4" s="1"/>
  <c r="AU1277" i="4"/>
  <c r="BE5275" i="4" s="1"/>
  <c r="AU1301" i="4"/>
  <c r="BE5299" i="4" s="1"/>
  <c r="AU1349" i="4"/>
  <c r="BE5347" i="4" s="1"/>
  <c r="AU197" i="4"/>
  <c r="BE4195" i="4" s="1"/>
  <c r="AU453" i="4"/>
  <c r="BE4451" i="4" s="1"/>
  <c r="AU573" i="4"/>
  <c r="BE4571" i="4" s="1"/>
  <c r="AU658" i="4"/>
  <c r="BE4656" i="4" s="1"/>
  <c r="AU706" i="4"/>
  <c r="BE4704" i="4" s="1"/>
  <c r="AU738" i="4"/>
  <c r="BE4736" i="4" s="1"/>
  <c r="AU770" i="4"/>
  <c r="BE4768" i="4" s="1"/>
  <c r="AU802" i="4"/>
  <c r="BE4800" i="4" s="1"/>
  <c r="AU834" i="4"/>
  <c r="BE4832" i="4" s="1"/>
  <c r="AU866" i="4"/>
  <c r="BE4864" i="4" s="1"/>
  <c r="AU898" i="4"/>
  <c r="BE4896" i="4" s="1"/>
  <c r="AU930" i="4"/>
  <c r="BE4928" i="4" s="1"/>
  <c r="AU962" i="4"/>
  <c r="BE4960" i="4" s="1"/>
  <c r="AU994" i="4"/>
  <c r="BE4992" i="4" s="1"/>
  <c r="AU1026" i="4"/>
  <c r="BE5024" i="4" s="1"/>
  <c r="AU1058" i="4"/>
  <c r="BE5056" i="4" s="1"/>
  <c r="AU1090" i="4"/>
  <c r="BE5088" i="4" s="1"/>
  <c r="AU1113" i="4"/>
  <c r="BE5111" i="4" s="1"/>
  <c r="AU1132" i="4"/>
  <c r="BE5130" i="4" s="1"/>
  <c r="AU1154" i="4"/>
  <c r="BE5152" i="4" s="1"/>
  <c r="AU1177" i="4"/>
  <c r="BE5175" i="4" s="1"/>
  <c r="AU1196" i="4"/>
  <c r="BE5194" i="4" s="1"/>
  <c r="AU1217" i="4"/>
  <c r="BE5215" i="4" s="1"/>
  <c r="AU1228" i="4"/>
  <c r="BE5226" i="4" s="1"/>
  <c r="AU1241" i="4"/>
  <c r="BE5239" i="4" s="1"/>
  <c r="AU1250" i="4"/>
  <c r="BE5248" i="4" s="1"/>
  <c r="AU1259" i="4"/>
  <c r="BE5257" i="4" s="1"/>
  <c r="AU1267" i="4"/>
  <c r="BE5265" i="4" s="1"/>
  <c r="AU1275" i="4"/>
  <c r="BE5273" i="4" s="1"/>
  <c r="AU1283" i="4"/>
  <c r="BE5281" i="4" s="1"/>
  <c r="AU1291" i="4"/>
  <c r="BE5289" i="4" s="1"/>
  <c r="AU1299" i="4"/>
  <c r="BE5297" i="4" s="1"/>
  <c r="AU1307" i="4"/>
  <c r="BE5305" i="4" s="1"/>
  <c r="AU1315" i="4"/>
  <c r="BE5313" i="4" s="1"/>
  <c r="AU1323" i="4"/>
  <c r="BE5321" i="4" s="1"/>
  <c r="AU1331" i="4"/>
  <c r="BE5329" i="4" s="1"/>
  <c r="AU1339" i="4"/>
  <c r="BE5337" i="4" s="1"/>
  <c r="AU1347" i="4"/>
  <c r="BE5345" i="4" s="1"/>
  <c r="AU1355" i="4"/>
  <c r="BE5353" i="4" s="1"/>
  <c r="AU1363" i="4"/>
  <c r="BE5361" i="4" s="1"/>
  <c r="AU1371" i="4"/>
  <c r="BE5369" i="4" s="1"/>
  <c r="AU777" i="4"/>
  <c r="BE4775" i="4" s="1"/>
  <c r="AU873" i="4"/>
  <c r="BE4871" i="4" s="1"/>
  <c r="AU1001" i="4"/>
  <c r="BE4999" i="4" s="1"/>
  <c r="AU1178" i="4"/>
  <c r="BE5176" i="4" s="1"/>
  <c r="AU1268" i="4"/>
  <c r="BE5266" i="4" s="1"/>
  <c r="AU1300" i="4"/>
  <c r="BE5298" i="4" s="1"/>
  <c r="AU1332" i="4"/>
  <c r="BE5330" i="4" s="1"/>
  <c r="AU493" i="4"/>
  <c r="BE4491" i="4" s="1"/>
  <c r="AU810" i="4"/>
  <c r="BE4808" i="4" s="1"/>
  <c r="AU906" i="4"/>
  <c r="BE4904" i="4" s="1"/>
  <c r="AU1002" i="4"/>
  <c r="BE5000" i="4" s="1"/>
  <c r="AU1034" i="4"/>
  <c r="BE5032" i="4" s="1"/>
  <c r="AU1116" i="4"/>
  <c r="BE5114" i="4" s="1"/>
  <c r="AU1180" i="4"/>
  <c r="BE5178" i="4" s="1"/>
  <c r="AU1252" i="4"/>
  <c r="BE5250" i="4" s="1"/>
  <c r="AU1293" i="4"/>
  <c r="BE5291" i="4" s="1"/>
  <c r="AU1317" i="4"/>
  <c r="BE5315" i="4" s="1"/>
  <c r="AU1357" i="4"/>
  <c r="BE5355" i="4" s="1"/>
  <c r="AU1373" i="4"/>
  <c r="BE5371" i="4" s="1"/>
  <c r="AU745" i="4"/>
  <c r="BE4743" i="4" s="1"/>
  <c r="AU809" i="4"/>
  <c r="BE4807" i="4" s="1"/>
  <c r="AU841" i="4"/>
  <c r="BE4839" i="4" s="1"/>
  <c r="AU905" i="4"/>
  <c r="BE4903" i="4" s="1"/>
  <c r="AU1092" i="4"/>
  <c r="BE5090" i="4" s="1"/>
  <c r="AU1229" i="4"/>
  <c r="BE5227" i="4" s="1"/>
  <c r="AU1308" i="4"/>
  <c r="BE5306" i="4" s="1"/>
  <c r="AU1348" i="4"/>
  <c r="BE5346" i="4" s="1"/>
  <c r="AU778" i="4"/>
  <c r="BE4776" i="4" s="1"/>
  <c r="AU1333" i="4"/>
  <c r="BE5331" i="4" s="1"/>
  <c r="AV3" i="4"/>
  <c r="AU3" i="4"/>
  <c r="BE4001" i="4" s="1"/>
  <c r="D1375" i="4"/>
  <c r="D1376" i="4"/>
  <c r="D1377" i="4"/>
  <c r="D1378" i="4"/>
  <c r="X1372" i="4"/>
  <c r="X1373" i="4"/>
  <c r="X1374" i="4"/>
  <c r="X1375" i="4"/>
  <c r="AS4" i="4"/>
  <c r="AS12" i="4"/>
  <c r="AS20" i="4"/>
  <c r="AS28" i="4"/>
  <c r="AS36" i="4"/>
  <c r="AS44" i="4"/>
  <c r="AS52" i="4"/>
  <c r="AS60" i="4"/>
  <c r="AS68" i="4"/>
  <c r="AS76" i="4"/>
  <c r="AS84" i="4"/>
  <c r="AS92" i="4"/>
  <c r="AS100" i="4"/>
  <c r="AS108" i="4"/>
  <c r="AS116" i="4"/>
  <c r="AS124" i="4"/>
  <c r="AS132" i="4"/>
  <c r="AS140" i="4"/>
  <c r="AS148" i="4"/>
  <c r="AS156" i="4"/>
  <c r="AS164" i="4"/>
  <c r="AS172" i="4"/>
  <c r="AS180" i="4"/>
  <c r="AS188" i="4"/>
  <c r="AS196" i="4"/>
  <c r="AS204" i="4"/>
  <c r="AS212" i="4"/>
  <c r="AS220" i="4"/>
  <c r="AS228" i="4"/>
  <c r="AS236" i="4"/>
  <c r="AS244" i="4"/>
  <c r="AS252" i="4"/>
  <c r="AS260" i="4"/>
  <c r="AS268" i="4"/>
  <c r="AS276" i="4"/>
  <c r="AS284" i="4"/>
  <c r="AS292" i="4"/>
  <c r="AS300" i="4"/>
  <c r="AS308" i="4"/>
  <c r="AS316" i="4"/>
  <c r="AS324" i="4"/>
  <c r="AS332" i="4"/>
  <c r="AS340" i="4"/>
  <c r="AS348" i="4"/>
  <c r="AS356" i="4"/>
  <c r="AS364" i="4"/>
  <c r="AS372" i="4"/>
  <c r="AS380" i="4"/>
  <c r="AS388" i="4"/>
  <c r="AS396" i="4"/>
  <c r="AS404" i="4"/>
  <c r="AS412" i="4"/>
  <c r="AS420" i="4"/>
  <c r="AS428" i="4"/>
  <c r="AS436" i="4"/>
  <c r="AS444" i="4"/>
  <c r="AS452" i="4"/>
  <c r="AS460" i="4"/>
  <c r="AS468" i="4"/>
  <c r="AS476" i="4"/>
  <c r="AS484" i="4"/>
  <c r="AS492" i="4"/>
  <c r="AS500" i="4"/>
  <c r="AS508" i="4"/>
  <c r="AS516" i="4"/>
  <c r="AS524" i="4"/>
  <c r="AS532" i="4"/>
  <c r="AS540" i="4"/>
  <c r="AS548" i="4"/>
  <c r="AS556" i="4"/>
  <c r="AS564" i="4"/>
  <c r="AS572" i="4"/>
  <c r="AS580" i="4"/>
  <c r="AS588" i="4"/>
  <c r="AS596" i="4"/>
  <c r="AS604" i="4"/>
  <c r="AS612" i="4"/>
  <c r="AS620" i="4"/>
  <c r="AS628" i="4"/>
  <c r="AS636" i="4"/>
  <c r="AS644" i="4"/>
  <c r="AS652" i="4"/>
  <c r="AS660" i="4"/>
  <c r="AS668" i="4"/>
  <c r="AS676" i="4"/>
  <c r="AS5" i="4"/>
  <c r="AS13" i="4"/>
  <c r="AS21" i="4"/>
  <c r="AS29" i="4"/>
  <c r="AS37" i="4"/>
  <c r="AS45" i="4"/>
  <c r="AS53" i="4"/>
  <c r="AS61" i="4"/>
  <c r="AS69" i="4"/>
  <c r="AS77" i="4"/>
  <c r="AS85" i="4"/>
  <c r="AS93" i="4"/>
  <c r="AS101" i="4"/>
  <c r="AS109" i="4"/>
  <c r="AS117" i="4"/>
  <c r="AS125" i="4"/>
  <c r="AS133" i="4"/>
  <c r="AS141" i="4"/>
  <c r="AS149" i="4"/>
  <c r="AS157" i="4"/>
  <c r="AS165" i="4"/>
  <c r="AS173" i="4"/>
  <c r="AS181" i="4"/>
  <c r="AS189" i="4"/>
  <c r="AS197" i="4"/>
  <c r="AS205" i="4"/>
  <c r="AS213" i="4"/>
  <c r="AS221" i="4"/>
  <c r="AS229" i="4"/>
  <c r="AS237" i="4"/>
  <c r="AS245" i="4"/>
  <c r="AS253" i="4"/>
  <c r="AS261" i="4"/>
  <c r="AS269" i="4"/>
  <c r="AS277" i="4"/>
  <c r="AS285" i="4"/>
  <c r="AS293" i="4"/>
  <c r="AS301" i="4"/>
  <c r="AS309" i="4"/>
  <c r="AS317" i="4"/>
  <c r="AS325" i="4"/>
  <c r="AS333" i="4"/>
  <c r="AS341" i="4"/>
  <c r="AS349" i="4"/>
  <c r="AS357" i="4"/>
  <c r="AS365" i="4"/>
  <c r="AS373" i="4"/>
  <c r="AS381" i="4"/>
  <c r="AS389" i="4"/>
  <c r="AS397" i="4"/>
  <c r="AS405" i="4"/>
  <c r="AS413" i="4"/>
  <c r="AS421" i="4"/>
  <c r="AS429" i="4"/>
  <c r="AS437" i="4"/>
  <c r="AS445" i="4"/>
  <c r="AS453" i="4"/>
  <c r="AS461" i="4"/>
  <c r="AS469" i="4"/>
  <c r="AS477" i="4"/>
  <c r="AS485" i="4"/>
  <c r="AS493" i="4"/>
  <c r="AS501" i="4"/>
  <c r="AS509" i="4"/>
  <c r="AS517" i="4"/>
  <c r="AS525" i="4"/>
  <c r="AS533" i="4"/>
  <c r="AS541" i="4"/>
  <c r="AS549" i="4"/>
  <c r="AS557" i="4"/>
  <c r="AS565" i="4"/>
  <c r="AS573" i="4"/>
  <c r="AS581" i="4"/>
  <c r="AS589" i="4"/>
  <c r="AS597" i="4"/>
  <c r="AS605" i="4"/>
  <c r="AS613" i="4"/>
  <c r="AS621" i="4"/>
  <c r="AS629" i="4"/>
  <c r="AS637" i="4"/>
  <c r="AS645" i="4"/>
  <c r="AS653" i="4"/>
  <c r="AS661" i="4"/>
  <c r="AS669" i="4"/>
  <c r="AS677" i="4"/>
  <c r="AS6" i="4"/>
  <c r="AS14" i="4"/>
  <c r="AS22" i="4"/>
  <c r="AS30" i="4"/>
  <c r="AS38" i="4"/>
  <c r="AS46" i="4"/>
  <c r="AS54" i="4"/>
  <c r="AS62" i="4"/>
  <c r="AS70" i="4"/>
  <c r="AS78" i="4"/>
  <c r="AS86" i="4"/>
  <c r="AS94" i="4"/>
  <c r="AS102" i="4"/>
  <c r="AS110" i="4"/>
  <c r="AS118" i="4"/>
  <c r="AS126" i="4"/>
  <c r="AS134" i="4"/>
  <c r="AS142" i="4"/>
  <c r="AS150" i="4"/>
  <c r="AS158" i="4"/>
  <c r="AS166" i="4"/>
  <c r="AS174" i="4"/>
  <c r="AS182" i="4"/>
  <c r="AS190" i="4"/>
  <c r="AS198" i="4"/>
  <c r="AS206" i="4"/>
  <c r="AS214" i="4"/>
  <c r="AS222" i="4"/>
  <c r="AS230" i="4"/>
  <c r="AS238" i="4"/>
  <c r="AS246" i="4"/>
  <c r="AS254" i="4"/>
  <c r="AS262" i="4"/>
  <c r="AS270" i="4"/>
  <c r="AS278" i="4"/>
  <c r="AS286" i="4"/>
  <c r="AS294" i="4"/>
  <c r="AS302" i="4"/>
  <c r="AS310" i="4"/>
  <c r="AS318" i="4"/>
  <c r="AS326" i="4"/>
  <c r="AS334" i="4"/>
  <c r="AS342" i="4"/>
  <c r="AS350" i="4"/>
  <c r="AS358" i="4"/>
  <c r="AS366" i="4"/>
  <c r="AS374" i="4"/>
  <c r="AS382" i="4"/>
  <c r="AS390" i="4"/>
  <c r="AS398" i="4"/>
  <c r="AS406" i="4"/>
  <c r="AS414" i="4"/>
  <c r="AS422" i="4"/>
  <c r="AS430" i="4"/>
  <c r="AS438" i="4"/>
  <c r="AS446" i="4"/>
  <c r="AS454" i="4"/>
  <c r="AS462" i="4"/>
  <c r="AS470" i="4"/>
  <c r="AS478" i="4"/>
  <c r="AS486" i="4"/>
  <c r="AS494" i="4"/>
  <c r="AS502" i="4"/>
  <c r="AS510" i="4"/>
  <c r="AS518" i="4"/>
  <c r="AS526" i="4"/>
  <c r="AS534" i="4"/>
  <c r="AS542" i="4"/>
  <c r="AS550" i="4"/>
  <c r="AS558" i="4"/>
  <c r="AS566" i="4"/>
  <c r="AS574" i="4"/>
  <c r="AS582" i="4"/>
  <c r="AS590" i="4"/>
  <c r="AS598" i="4"/>
  <c r="AS606" i="4"/>
  <c r="AS614" i="4"/>
  <c r="AS622" i="4"/>
  <c r="AS630" i="4"/>
  <c r="AS638" i="4"/>
  <c r="AS646" i="4"/>
  <c r="AS654" i="4"/>
  <c r="AS662" i="4"/>
  <c r="AS670" i="4"/>
  <c r="AS678" i="4"/>
  <c r="AS7" i="4"/>
  <c r="AS15" i="4"/>
  <c r="AS23" i="4"/>
  <c r="AS31" i="4"/>
  <c r="AS39" i="4"/>
  <c r="AS47" i="4"/>
  <c r="AS55" i="4"/>
  <c r="AS63" i="4"/>
  <c r="AS71" i="4"/>
  <c r="AS79" i="4"/>
  <c r="AS87" i="4"/>
  <c r="AS95" i="4"/>
  <c r="AS103" i="4"/>
  <c r="AS111" i="4"/>
  <c r="AS119" i="4"/>
  <c r="AS127" i="4"/>
  <c r="AS135" i="4"/>
  <c r="AS143" i="4"/>
  <c r="AS151" i="4"/>
  <c r="AS159" i="4"/>
  <c r="AS167" i="4"/>
  <c r="AS175" i="4"/>
  <c r="AS183" i="4"/>
  <c r="AS191" i="4"/>
  <c r="AS199" i="4"/>
  <c r="AS207" i="4"/>
  <c r="AS215" i="4"/>
  <c r="AS223" i="4"/>
  <c r="AS231" i="4"/>
  <c r="AS239" i="4"/>
  <c r="AS247" i="4"/>
  <c r="AS255" i="4"/>
  <c r="AS263" i="4"/>
  <c r="AS271" i="4"/>
  <c r="AS279" i="4"/>
  <c r="AS287" i="4"/>
  <c r="AS295" i="4"/>
  <c r="AS303" i="4"/>
  <c r="AS311" i="4"/>
  <c r="AS319" i="4"/>
  <c r="AS327" i="4"/>
  <c r="AS335" i="4"/>
  <c r="AS343" i="4"/>
  <c r="AS351" i="4"/>
  <c r="AS359" i="4"/>
  <c r="AS367" i="4"/>
  <c r="AS375" i="4"/>
  <c r="AS383" i="4"/>
  <c r="AS391" i="4"/>
  <c r="AS399" i="4"/>
  <c r="AS407" i="4"/>
  <c r="AS415" i="4"/>
  <c r="AS423" i="4"/>
  <c r="AS431" i="4"/>
  <c r="AS439" i="4"/>
  <c r="AS447" i="4"/>
  <c r="AS455" i="4"/>
  <c r="AS463" i="4"/>
  <c r="AS471" i="4"/>
  <c r="AS479" i="4"/>
  <c r="AS487" i="4"/>
  <c r="AS495" i="4"/>
  <c r="AS503" i="4"/>
  <c r="AS511" i="4"/>
  <c r="AS519" i="4"/>
  <c r="AS527" i="4"/>
  <c r="AS535" i="4"/>
  <c r="AS543" i="4"/>
  <c r="AS551" i="4"/>
  <c r="AS559" i="4"/>
  <c r="AS567" i="4"/>
  <c r="AS575" i="4"/>
  <c r="AS583" i="4"/>
  <c r="AS591" i="4"/>
  <c r="AS599" i="4"/>
  <c r="AS607" i="4"/>
  <c r="AS615" i="4"/>
  <c r="AS623" i="4"/>
  <c r="AS631" i="4"/>
  <c r="AS639" i="4"/>
  <c r="AS647" i="4"/>
  <c r="AS655" i="4"/>
  <c r="AS663" i="4"/>
  <c r="AS671" i="4"/>
  <c r="AS679" i="4"/>
  <c r="AS8" i="4"/>
  <c r="AS16" i="4"/>
  <c r="AS24" i="4"/>
  <c r="AS32" i="4"/>
  <c r="AS40" i="4"/>
  <c r="AS48" i="4"/>
  <c r="AS56" i="4"/>
  <c r="AS64" i="4"/>
  <c r="AS72" i="4"/>
  <c r="AS80" i="4"/>
  <c r="AS88" i="4"/>
  <c r="AS96" i="4"/>
  <c r="AS104" i="4"/>
  <c r="AS112" i="4"/>
  <c r="AS120" i="4"/>
  <c r="AS128" i="4"/>
  <c r="AS136" i="4"/>
  <c r="AS144" i="4"/>
  <c r="AS152" i="4"/>
  <c r="AS160" i="4"/>
  <c r="AS168" i="4"/>
  <c r="AS176" i="4"/>
  <c r="AS184" i="4"/>
  <c r="AS192" i="4"/>
  <c r="AS200" i="4"/>
  <c r="AS208" i="4"/>
  <c r="AS216" i="4"/>
  <c r="AS224" i="4"/>
  <c r="AS232" i="4"/>
  <c r="AS240" i="4"/>
  <c r="AS248" i="4"/>
  <c r="AS256" i="4"/>
  <c r="AS264" i="4"/>
  <c r="AS272" i="4"/>
  <c r="AS280" i="4"/>
  <c r="AS288" i="4"/>
  <c r="AS296" i="4"/>
  <c r="AS304" i="4"/>
  <c r="AS312" i="4"/>
  <c r="AS320" i="4"/>
  <c r="AS328" i="4"/>
  <c r="AS336" i="4"/>
  <c r="AS344" i="4"/>
  <c r="AS352" i="4"/>
  <c r="AS360" i="4"/>
  <c r="AS368" i="4"/>
  <c r="AS376" i="4"/>
  <c r="AS384" i="4"/>
  <c r="AS392" i="4"/>
  <c r="AS400" i="4"/>
  <c r="AS408" i="4"/>
  <c r="AS416" i="4"/>
  <c r="AS424" i="4"/>
  <c r="AS432" i="4"/>
  <c r="AS440" i="4"/>
  <c r="AS448" i="4"/>
  <c r="AS456" i="4"/>
  <c r="AS464" i="4"/>
  <c r="AS472" i="4"/>
  <c r="AS480" i="4"/>
  <c r="AS488" i="4"/>
  <c r="AS496" i="4"/>
  <c r="AS504" i="4"/>
  <c r="AS512" i="4"/>
  <c r="AS520" i="4"/>
  <c r="AS528" i="4"/>
  <c r="AS536" i="4"/>
  <c r="AS544" i="4"/>
  <c r="AS552" i="4"/>
  <c r="AS560" i="4"/>
  <c r="AS568" i="4"/>
  <c r="AS576" i="4"/>
  <c r="AS584" i="4"/>
  <c r="AS592" i="4"/>
  <c r="AS600" i="4"/>
  <c r="AS608" i="4"/>
  <c r="AS616" i="4"/>
  <c r="AS624" i="4"/>
  <c r="AS632" i="4"/>
  <c r="AS640" i="4"/>
  <c r="AS648" i="4"/>
  <c r="AS656" i="4"/>
  <c r="AS664" i="4"/>
  <c r="AS672" i="4"/>
  <c r="AS680" i="4"/>
  <c r="AS9" i="4"/>
  <c r="AS17" i="4"/>
  <c r="AS25" i="4"/>
  <c r="AS33" i="4"/>
  <c r="AS41" i="4"/>
  <c r="AS49" i="4"/>
  <c r="AS57" i="4"/>
  <c r="AS65" i="4"/>
  <c r="AS73" i="4"/>
  <c r="AS81" i="4"/>
  <c r="AS89" i="4"/>
  <c r="AS97" i="4"/>
  <c r="AS105" i="4"/>
  <c r="AS113" i="4"/>
  <c r="AS121" i="4"/>
  <c r="AS129" i="4"/>
  <c r="AS137" i="4"/>
  <c r="AS145" i="4"/>
  <c r="AS153" i="4"/>
  <c r="AS161" i="4"/>
  <c r="AS169" i="4"/>
  <c r="AS177" i="4"/>
  <c r="AS185" i="4"/>
  <c r="AS193" i="4"/>
  <c r="AS201" i="4"/>
  <c r="AS209" i="4"/>
  <c r="AS217" i="4"/>
  <c r="AS225" i="4"/>
  <c r="AS233" i="4"/>
  <c r="AS241" i="4"/>
  <c r="AS249" i="4"/>
  <c r="AS257" i="4"/>
  <c r="AS265" i="4"/>
  <c r="AS273" i="4"/>
  <c r="AS281" i="4"/>
  <c r="AS289" i="4"/>
  <c r="AS297" i="4"/>
  <c r="AS305" i="4"/>
  <c r="AS313" i="4"/>
  <c r="AS321" i="4"/>
  <c r="AS329" i="4"/>
  <c r="AS337" i="4"/>
  <c r="AS345" i="4"/>
  <c r="AS353" i="4"/>
  <c r="AS361" i="4"/>
  <c r="AS369" i="4"/>
  <c r="AS377" i="4"/>
  <c r="AS385" i="4"/>
  <c r="AS393" i="4"/>
  <c r="AS401" i="4"/>
  <c r="AS409" i="4"/>
  <c r="AS417" i="4"/>
  <c r="AS425" i="4"/>
  <c r="AS433" i="4"/>
  <c r="AS441" i="4"/>
  <c r="AS449" i="4"/>
  <c r="AS457" i="4"/>
  <c r="AS465" i="4"/>
  <c r="AS473" i="4"/>
  <c r="AS481" i="4"/>
  <c r="AS489" i="4"/>
  <c r="AS497" i="4"/>
  <c r="AS505" i="4"/>
  <c r="AS513" i="4"/>
  <c r="AS521" i="4"/>
  <c r="AS529" i="4"/>
  <c r="AS537" i="4"/>
  <c r="AS545" i="4"/>
  <c r="AS553" i="4"/>
  <c r="AS561" i="4"/>
  <c r="AS569" i="4"/>
  <c r="AS577" i="4"/>
  <c r="AS585" i="4"/>
  <c r="AS593" i="4"/>
  <c r="AS601" i="4"/>
  <c r="AS609" i="4"/>
  <c r="AS617" i="4"/>
  <c r="AS625" i="4"/>
  <c r="AS633" i="4"/>
  <c r="AS641" i="4"/>
  <c r="AS649" i="4"/>
  <c r="AS657" i="4"/>
  <c r="AS665" i="4"/>
  <c r="AS673" i="4"/>
  <c r="AS681" i="4"/>
  <c r="AS10" i="4"/>
  <c r="AS18" i="4"/>
  <c r="AS26" i="4"/>
  <c r="AS34" i="4"/>
  <c r="AS42" i="4"/>
  <c r="AS50" i="4"/>
  <c r="AS58" i="4"/>
  <c r="AS66" i="4"/>
  <c r="AS74" i="4"/>
  <c r="AS82" i="4"/>
  <c r="AS90" i="4"/>
  <c r="AS98" i="4"/>
  <c r="AS106" i="4"/>
  <c r="AS114" i="4"/>
  <c r="AS122" i="4"/>
  <c r="AS130" i="4"/>
  <c r="AS138" i="4"/>
  <c r="AS146" i="4"/>
  <c r="AS154" i="4"/>
  <c r="AS162" i="4"/>
  <c r="AS170" i="4"/>
  <c r="AS178" i="4"/>
  <c r="AS186" i="4"/>
  <c r="AS194" i="4"/>
  <c r="AS202" i="4"/>
  <c r="AS210" i="4"/>
  <c r="AS218" i="4"/>
  <c r="AS226" i="4"/>
  <c r="AS234" i="4"/>
  <c r="AS242" i="4"/>
  <c r="AS250" i="4"/>
  <c r="AS258" i="4"/>
  <c r="AS266" i="4"/>
  <c r="AS274" i="4"/>
  <c r="AS282" i="4"/>
  <c r="AS290" i="4"/>
  <c r="AS298" i="4"/>
  <c r="AS306" i="4"/>
  <c r="AS314" i="4"/>
  <c r="AS322" i="4"/>
  <c r="AS330" i="4"/>
  <c r="AS338" i="4"/>
  <c r="AS346" i="4"/>
  <c r="AS354" i="4"/>
  <c r="AS362" i="4"/>
  <c r="AS370" i="4"/>
  <c r="AS378" i="4"/>
  <c r="AS386" i="4"/>
  <c r="AS394" i="4"/>
  <c r="AS402" i="4"/>
  <c r="AS410" i="4"/>
  <c r="AS418" i="4"/>
  <c r="AS426" i="4"/>
  <c r="AS434" i="4"/>
  <c r="AS442" i="4"/>
  <c r="AS450" i="4"/>
  <c r="AS458" i="4"/>
  <c r="AS466" i="4"/>
  <c r="AS474" i="4"/>
  <c r="AS482" i="4"/>
  <c r="AS490" i="4"/>
  <c r="AS498" i="4"/>
  <c r="AS506" i="4"/>
  <c r="AS514" i="4"/>
  <c r="AS522" i="4"/>
  <c r="AS530" i="4"/>
  <c r="AS538" i="4"/>
  <c r="AS546" i="4"/>
  <c r="AS554" i="4"/>
  <c r="AS562" i="4"/>
  <c r="AS570" i="4"/>
  <c r="AS578" i="4"/>
  <c r="AS586" i="4"/>
  <c r="AS594" i="4"/>
  <c r="AS602" i="4"/>
  <c r="AS610" i="4"/>
  <c r="AS618" i="4"/>
  <c r="AS626" i="4"/>
  <c r="AS634" i="4"/>
  <c r="AS642" i="4"/>
  <c r="AS650" i="4"/>
  <c r="AS658" i="4"/>
  <c r="AS666" i="4"/>
  <c r="AS674" i="4"/>
  <c r="AS682" i="4"/>
  <c r="AS11" i="4"/>
  <c r="AS19" i="4"/>
  <c r="AS27" i="4"/>
  <c r="AS35" i="4"/>
  <c r="AS43" i="4"/>
  <c r="AS51" i="4"/>
  <c r="AS59" i="4"/>
  <c r="AS67" i="4"/>
  <c r="AS75" i="4"/>
  <c r="AS83" i="4"/>
  <c r="AS91" i="4"/>
  <c r="AS99" i="4"/>
  <c r="AS107" i="4"/>
  <c r="AS115" i="4"/>
  <c r="AS123" i="4"/>
  <c r="AS131" i="4"/>
  <c r="AS139" i="4"/>
  <c r="AS147" i="4"/>
  <c r="AS155" i="4"/>
  <c r="AS163" i="4"/>
  <c r="AS171" i="4"/>
  <c r="AS179" i="4"/>
  <c r="AS187" i="4"/>
  <c r="AS195" i="4"/>
  <c r="AS203" i="4"/>
  <c r="AS211" i="4"/>
  <c r="AS219" i="4"/>
  <c r="AS227" i="4"/>
  <c r="AS235" i="4"/>
  <c r="AS243" i="4"/>
  <c r="AS251" i="4"/>
  <c r="AS259" i="4"/>
  <c r="AS267" i="4"/>
  <c r="AS275" i="4"/>
  <c r="AS283" i="4"/>
  <c r="AS291" i="4"/>
  <c r="AS299" i="4"/>
  <c r="AS307" i="4"/>
  <c r="AS315" i="4"/>
  <c r="AS323" i="4"/>
  <c r="AS331" i="4"/>
  <c r="AS339" i="4"/>
  <c r="AS347" i="4"/>
  <c r="AS355" i="4"/>
  <c r="AS363" i="4"/>
  <c r="AS371" i="4"/>
  <c r="AS379" i="4"/>
  <c r="AS387" i="4"/>
  <c r="AS395" i="4"/>
  <c r="AS403" i="4"/>
  <c r="AS411" i="4"/>
  <c r="AS419" i="4"/>
  <c r="AS427" i="4"/>
  <c r="AS435" i="4"/>
  <c r="AS443" i="4"/>
  <c r="AS451" i="4"/>
  <c r="AS459" i="4"/>
  <c r="AS467" i="4"/>
  <c r="AS475" i="4"/>
  <c r="AS483" i="4"/>
  <c r="AS491" i="4"/>
  <c r="AS499" i="4"/>
  <c r="AS507" i="4"/>
  <c r="AS515" i="4"/>
  <c r="AS523" i="4"/>
  <c r="AS531" i="4"/>
  <c r="AS539" i="4"/>
  <c r="AS547" i="4"/>
  <c r="AS555" i="4"/>
  <c r="AS563" i="4"/>
  <c r="AS571" i="4"/>
  <c r="AS579" i="4"/>
  <c r="AS587" i="4"/>
  <c r="AS595" i="4"/>
  <c r="AS603" i="4"/>
  <c r="AS611" i="4"/>
  <c r="AS619" i="4"/>
  <c r="AS627" i="4"/>
  <c r="AS635" i="4"/>
  <c r="AS643" i="4"/>
  <c r="AS651" i="4"/>
  <c r="AS659" i="4"/>
  <c r="AS667" i="4"/>
  <c r="AS675" i="4"/>
  <c r="AS683" i="4"/>
  <c r="AS684" i="4"/>
  <c r="AS692" i="4"/>
  <c r="AS700" i="4"/>
  <c r="AS708" i="4"/>
  <c r="AS716" i="4"/>
  <c r="AS724" i="4"/>
  <c r="AS732" i="4"/>
  <c r="AS740" i="4"/>
  <c r="AS748" i="4"/>
  <c r="AS756" i="4"/>
  <c r="AS764" i="4"/>
  <c r="AS772" i="4"/>
  <c r="AS780" i="4"/>
  <c r="AS788" i="4"/>
  <c r="AS796" i="4"/>
  <c r="AS804" i="4"/>
  <c r="AS812" i="4"/>
  <c r="AS820" i="4"/>
  <c r="AS828" i="4"/>
  <c r="AS836" i="4"/>
  <c r="AS844" i="4"/>
  <c r="AS852" i="4"/>
  <c r="AS860" i="4"/>
  <c r="AS868" i="4"/>
  <c r="AS876" i="4"/>
  <c r="AS884" i="4"/>
  <c r="AS892" i="4"/>
  <c r="AS900" i="4"/>
  <c r="AS908" i="4"/>
  <c r="AS916" i="4"/>
  <c r="AS924" i="4"/>
  <c r="AS932" i="4"/>
  <c r="AS940" i="4"/>
  <c r="AS948" i="4"/>
  <c r="AS956" i="4"/>
  <c r="AS964" i="4"/>
  <c r="AS972" i="4"/>
  <c r="AS980" i="4"/>
  <c r="AS988" i="4"/>
  <c r="AS996" i="4"/>
  <c r="AS1004" i="4"/>
  <c r="AS1012" i="4"/>
  <c r="AS1020" i="4"/>
  <c r="AS1028" i="4"/>
  <c r="AS1036" i="4"/>
  <c r="AS1044" i="4"/>
  <c r="AS1052" i="4"/>
  <c r="AS1060" i="4"/>
  <c r="AS1068" i="4"/>
  <c r="AS1076" i="4"/>
  <c r="AS1084" i="4"/>
  <c r="AS1092" i="4"/>
  <c r="AS1100" i="4"/>
  <c r="AS1108" i="4"/>
  <c r="AS1116" i="4"/>
  <c r="AS1124" i="4"/>
  <c r="AS1132" i="4"/>
  <c r="AS1140" i="4"/>
  <c r="AS1148" i="4"/>
  <c r="AS1156" i="4"/>
  <c r="AS1164" i="4"/>
  <c r="AS1172" i="4"/>
  <c r="AS1180" i="4"/>
  <c r="AS1188" i="4"/>
  <c r="AS1196" i="4"/>
  <c r="AS1204" i="4"/>
  <c r="AS1212" i="4"/>
  <c r="AS1220" i="4"/>
  <c r="AS1228" i="4"/>
  <c r="AS1236" i="4"/>
  <c r="AS1244" i="4"/>
  <c r="AS1252" i="4"/>
  <c r="AS1260" i="4"/>
  <c r="AS1268" i="4"/>
  <c r="AS1276" i="4"/>
  <c r="AS1284" i="4"/>
  <c r="AS1292" i="4"/>
  <c r="AS1300" i="4"/>
  <c r="AS1308" i="4"/>
  <c r="AS1316" i="4"/>
  <c r="AS1324" i="4"/>
  <c r="AS1332" i="4"/>
  <c r="AS1340" i="4"/>
  <c r="AS1348" i="4"/>
  <c r="AS1356" i="4"/>
  <c r="AS1364" i="4"/>
  <c r="AS1372" i="4"/>
  <c r="AS715" i="4"/>
  <c r="AS979" i="4"/>
  <c r="AS1083" i="4"/>
  <c r="AS1155" i="4"/>
  <c r="AS1219" i="4"/>
  <c r="AS1275" i="4"/>
  <c r="AS1339" i="4"/>
  <c r="AS685" i="4"/>
  <c r="AS693" i="4"/>
  <c r="AS701" i="4"/>
  <c r="AS709" i="4"/>
  <c r="AS717" i="4"/>
  <c r="AS725" i="4"/>
  <c r="AS733" i="4"/>
  <c r="AS741" i="4"/>
  <c r="AS749" i="4"/>
  <c r="AS757" i="4"/>
  <c r="AS765" i="4"/>
  <c r="AS773" i="4"/>
  <c r="AS781" i="4"/>
  <c r="AS789" i="4"/>
  <c r="AS797" i="4"/>
  <c r="AS805" i="4"/>
  <c r="AS813" i="4"/>
  <c r="AS821" i="4"/>
  <c r="AS829" i="4"/>
  <c r="AS837" i="4"/>
  <c r="AS845" i="4"/>
  <c r="AS853" i="4"/>
  <c r="AS861" i="4"/>
  <c r="AS869" i="4"/>
  <c r="AS877" i="4"/>
  <c r="AS885" i="4"/>
  <c r="AS893" i="4"/>
  <c r="AS901" i="4"/>
  <c r="AS909" i="4"/>
  <c r="AS917" i="4"/>
  <c r="AS925" i="4"/>
  <c r="AS933" i="4"/>
  <c r="AS941" i="4"/>
  <c r="AS949" i="4"/>
  <c r="AS957" i="4"/>
  <c r="AS965" i="4"/>
  <c r="AS973" i="4"/>
  <c r="AS981" i="4"/>
  <c r="AS989" i="4"/>
  <c r="AS997" i="4"/>
  <c r="AS1005" i="4"/>
  <c r="AS1013" i="4"/>
  <c r="AS1021" i="4"/>
  <c r="AS1029" i="4"/>
  <c r="AS1037" i="4"/>
  <c r="AS1045" i="4"/>
  <c r="AS1053" i="4"/>
  <c r="AS1061" i="4"/>
  <c r="AS1069" i="4"/>
  <c r="AS1077" i="4"/>
  <c r="AS1085" i="4"/>
  <c r="AS1093" i="4"/>
  <c r="AS1101" i="4"/>
  <c r="AS1109" i="4"/>
  <c r="AS1117" i="4"/>
  <c r="AS1125" i="4"/>
  <c r="AS1133" i="4"/>
  <c r="AS1141" i="4"/>
  <c r="AS1149" i="4"/>
  <c r="AS1157" i="4"/>
  <c r="AS1165" i="4"/>
  <c r="AS1173" i="4"/>
  <c r="AS1181" i="4"/>
  <c r="AS1189" i="4"/>
  <c r="AS1197" i="4"/>
  <c r="AS1205" i="4"/>
  <c r="AS1213" i="4"/>
  <c r="AS1221" i="4"/>
  <c r="AS1229" i="4"/>
  <c r="AS1237" i="4"/>
  <c r="AS1245" i="4"/>
  <c r="AS1253" i="4"/>
  <c r="AS1261" i="4"/>
  <c r="AS1269" i="4"/>
  <c r="AS1277" i="4"/>
  <c r="AS1285" i="4"/>
  <c r="AS1293" i="4"/>
  <c r="AS1301" i="4"/>
  <c r="AS1309" i="4"/>
  <c r="AS1317" i="4"/>
  <c r="AS1325" i="4"/>
  <c r="AS1333" i="4"/>
  <c r="AS1341" i="4"/>
  <c r="AS1349" i="4"/>
  <c r="AS1357" i="4"/>
  <c r="AS1365" i="4"/>
  <c r="AS1373" i="4"/>
  <c r="AS707" i="4"/>
  <c r="AS931" i="4"/>
  <c r="AS1027" i="4"/>
  <c r="AS1107" i="4"/>
  <c r="AS1179" i="4"/>
  <c r="AS1251" i="4"/>
  <c r="AS1315" i="4"/>
  <c r="AS1371" i="4"/>
  <c r="AS686" i="4"/>
  <c r="AS694" i="4"/>
  <c r="AS702" i="4"/>
  <c r="AS710" i="4"/>
  <c r="AS718" i="4"/>
  <c r="AS726" i="4"/>
  <c r="AS734" i="4"/>
  <c r="AS742" i="4"/>
  <c r="AS750" i="4"/>
  <c r="AS758" i="4"/>
  <c r="AS766" i="4"/>
  <c r="AS774" i="4"/>
  <c r="AS782" i="4"/>
  <c r="AS790" i="4"/>
  <c r="AS798" i="4"/>
  <c r="AS806" i="4"/>
  <c r="AS814" i="4"/>
  <c r="AS822" i="4"/>
  <c r="AS830" i="4"/>
  <c r="AS838" i="4"/>
  <c r="AS846" i="4"/>
  <c r="AS854" i="4"/>
  <c r="AS862" i="4"/>
  <c r="AS870" i="4"/>
  <c r="AS878" i="4"/>
  <c r="AS886" i="4"/>
  <c r="AS894" i="4"/>
  <c r="AS902" i="4"/>
  <c r="AS910" i="4"/>
  <c r="AS918" i="4"/>
  <c r="AS926" i="4"/>
  <c r="AS934" i="4"/>
  <c r="AS942" i="4"/>
  <c r="AS950" i="4"/>
  <c r="AS958" i="4"/>
  <c r="AS966" i="4"/>
  <c r="AS974" i="4"/>
  <c r="AS982" i="4"/>
  <c r="AS990" i="4"/>
  <c r="AS998" i="4"/>
  <c r="AS1006" i="4"/>
  <c r="AS1014" i="4"/>
  <c r="AS1022" i="4"/>
  <c r="AS1030" i="4"/>
  <c r="AS1038" i="4"/>
  <c r="AS1046" i="4"/>
  <c r="AS1054" i="4"/>
  <c r="AS1062" i="4"/>
  <c r="AS1070" i="4"/>
  <c r="AS1078" i="4"/>
  <c r="AS1086" i="4"/>
  <c r="AS1094" i="4"/>
  <c r="AS1102" i="4"/>
  <c r="AS1110" i="4"/>
  <c r="AS1118" i="4"/>
  <c r="AS1126" i="4"/>
  <c r="AS1134" i="4"/>
  <c r="AS1142" i="4"/>
  <c r="AS1150" i="4"/>
  <c r="AS1158" i="4"/>
  <c r="AS1166" i="4"/>
  <c r="AS1174" i="4"/>
  <c r="AS1182" i="4"/>
  <c r="AS1190" i="4"/>
  <c r="AS1198" i="4"/>
  <c r="AS1206" i="4"/>
  <c r="AS1214" i="4"/>
  <c r="AS1222" i="4"/>
  <c r="AS1230" i="4"/>
  <c r="AS1238" i="4"/>
  <c r="AS1246" i="4"/>
  <c r="AS1254" i="4"/>
  <c r="AS1262" i="4"/>
  <c r="AS1270" i="4"/>
  <c r="AS1278" i="4"/>
  <c r="AS1286" i="4"/>
  <c r="AS1294" i="4"/>
  <c r="AS1302" i="4"/>
  <c r="AS1310" i="4"/>
  <c r="AS1318" i="4"/>
  <c r="AS1326" i="4"/>
  <c r="AS1334" i="4"/>
  <c r="AS1342" i="4"/>
  <c r="AS1350" i="4"/>
  <c r="AS1358" i="4"/>
  <c r="AS1366" i="4"/>
  <c r="AS1374" i="4"/>
  <c r="AS739" i="4"/>
  <c r="AS755" i="4"/>
  <c r="AS779" i="4"/>
  <c r="AS803" i="4"/>
  <c r="AS819" i="4"/>
  <c r="AS843" i="4"/>
  <c r="AS867" i="4"/>
  <c r="AS891" i="4"/>
  <c r="AS907" i="4"/>
  <c r="AS955" i="4"/>
  <c r="AS995" i="4"/>
  <c r="AS1019" i="4"/>
  <c r="AS1075" i="4"/>
  <c r="AS1123" i="4"/>
  <c r="AS1187" i="4"/>
  <c r="AS1235" i="4"/>
  <c r="AS1283" i="4"/>
  <c r="AS1331" i="4"/>
  <c r="AS687" i="4"/>
  <c r="AS695" i="4"/>
  <c r="AS703" i="4"/>
  <c r="AS711" i="4"/>
  <c r="AS719" i="4"/>
  <c r="AS727" i="4"/>
  <c r="AS735" i="4"/>
  <c r="AS743" i="4"/>
  <c r="AS751" i="4"/>
  <c r="AS759" i="4"/>
  <c r="AS767" i="4"/>
  <c r="AS775" i="4"/>
  <c r="AS783" i="4"/>
  <c r="AS791" i="4"/>
  <c r="AS799" i="4"/>
  <c r="AS807" i="4"/>
  <c r="AS815" i="4"/>
  <c r="AS823" i="4"/>
  <c r="AS831" i="4"/>
  <c r="AS839" i="4"/>
  <c r="AS847" i="4"/>
  <c r="AS855" i="4"/>
  <c r="AS863" i="4"/>
  <c r="AS871" i="4"/>
  <c r="AS879" i="4"/>
  <c r="AS887" i="4"/>
  <c r="AS895" i="4"/>
  <c r="AS903" i="4"/>
  <c r="AS911" i="4"/>
  <c r="AS919" i="4"/>
  <c r="AS927" i="4"/>
  <c r="AS935" i="4"/>
  <c r="AS943" i="4"/>
  <c r="AS951" i="4"/>
  <c r="AS959" i="4"/>
  <c r="AS967" i="4"/>
  <c r="AS975" i="4"/>
  <c r="AS983" i="4"/>
  <c r="AS991" i="4"/>
  <c r="AS999" i="4"/>
  <c r="AS1007" i="4"/>
  <c r="AS1015" i="4"/>
  <c r="AS1023" i="4"/>
  <c r="AS1031" i="4"/>
  <c r="AS1039" i="4"/>
  <c r="AS1047" i="4"/>
  <c r="AS1055" i="4"/>
  <c r="AS1063" i="4"/>
  <c r="AS1071" i="4"/>
  <c r="AS1079" i="4"/>
  <c r="AS1087" i="4"/>
  <c r="AS1095" i="4"/>
  <c r="AS1103" i="4"/>
  <c r="AS1111" i="4"/>
  <c r="AS1119" i="4"/>
  <c r="AS1127" i="4"/>
  <c r="AS1135" i="4"/>
  <c r="AS1143" i="4"/>
  <c r="AS1151" i="4"/>
  <c r="AS1159" i="4"/>
  <c r="AS1167" i="4"/>
  <c r="AS1175" i="4"/>
  <c r="AS1183" i="4"/>
  <c r="AS1191" i="4"/>
  <c r="AS1199" i="4"/>
  <c r="AS1207" i="4"/>
  <c r="AS1215" i="4"/>
  <c r="AS1223" i="4"/>
  <c r="AS1231" i="4"/>
  <c r="AS1239" i="4"/>
  <c r="AS1247" i="4"/>
  <c r="AS1255" i="4"/>
  <c r="AS1263" i="4"/>
  <c r="AS1271" i="4"/>
  <c r="AS1279" i="4"/>
  <c r="AS1287" i="4"/>
  <c r="AS1295" i="4"/>
  <c r="AS1303" i="4"/>
  <c r="AS1311" i="4"/>
  <c r="AS1319" i="4"/>
  <c r="AS1327" i="4"/>
  <c r="AS1335" i="4"/>
  <c r="AS1343" i="4"/>
  <c r="AS1351" i="4"/>
  <c r="AS1359" i="4"/>
  <c r="AS1367" i="4"/>
  <c r="AS1375" i="4"/>
  <c r="AS699" i="4"/>
  <c r="AS963" i="4"/>
  <c r="AS1059" i="4"/>
  <c r="AS1139" i="4"/>
  <c r="AS1203" i="4"/>
  <c r="AS1259" i="4"/>
  <c r="AS1323" i="4"/>
  <c r="AS688" i="4"/>
  <c r="AS696" i="4"/>
  <c r="AS704" i="4"/>
  <c r="AS712" i="4"/>
  <c r="AS720" i="4"/>
  <c r="AS728" i="4"/>
  <c r="AS736" i="4"/>
  <c r="AS744" i="4"/>
  <c r="AS752" i="4"/>
  <c r="AS760" i="4"/>
  <c r="AS768" i="4"/>
  <c r="AS776" i="4"/>
  <c r="AS784" i="4"/>
  <c r="AS792" i="4"/>
  <c r="AS800" i="4"/>
  <c r="AS808" i="4"/>
  <c r="AS816" i="4"/>
  <c r="AS824" i="4"/>
  <c r="AS832" i="4"/>
  <c r="AS840" i="4"/>
  <c r="AS848" i="4"/>
  <c r="AS856" i="4"/>
  <c r="AS864" i="4"/>
  <c r="AS872" i="4"/>
  <c r="AS880" i="4"/>
  <c r="AS888" i="4"/>
  <c r="AS896" i="4"/>
  <c r="AS904" i="4"/>
  <c r="AS912" i="4"/>
  <c r="AS920" i="4"/>
  <c r="AS928" i="4"/>
  <c r="AS936" i="4"/>
  <c r="AS944" i="4"/>
  <c r="AS952" i="4"/>
  <c r="AS960" i="4"/>
  <c r="AS968" i="4"/>
  <c r="AS976" i="4"/>
  <c r="AS984" i="4"/>
  <c r="AS992" i="4"/>
  <c r="AS1000" i="4"/>
  <c r="AS1008" i="4"/>
  <c r="AS1016" i="4"/>
  <c r="AS1024" i="4"/>
  <c r="AS1032" i="4"/>
  <c r="AS1040" i="4"/>
  <c r="AS1048" i="4"/>
  <c r="AS1056" i="4"/>
  <c r="AS1064" i="4"/>
  <c r="AS1072" i="4"/>
  <c r="AS1080" i="4"/>
  <c r="AS1088" i="4"/>
  <c r="AS1096" i="4"/>
  <c r="AS1104" i="4"/>
  <c r="AS1112" i="4"/>
  <c r="AS1120" i="4"/>
  <c r="AS1128" i="4"/>
  <c r="AS1136" i="4"/>
  <c r="AS1144" i="4"/>
  <c r="AS1152" i="4"/>
  <c r="AS1160" i="4"/>
  <c r="AS1168" i="4"/>
  <c r="AS1176" i="4"/>
  <c r="AS1184" i="4"/>
  <c r="AS1192" i="4"/>
  <c r="AS1200" i="4"/>
  <c r="AS1208" i="4"/>
  <c r="AS1216" i="4"/>
  <c r="AS1224" i="4"/>
  <c r="AS1232" i="4"/>
  <c r="AS1240" i="4"/>
  <c r="AS1248" i="4"/>
  <c r="AS1256" i="4"/>
  <c r="AS1264" i="4"/>
  <c r="AS1272" i="4"/>
  <c r="AS1280" i="4"/>
  <c r="AS1288" i="4"/>
  <c r="AS1296" i="4"/>
  <c r="AS1304" i="4"/>
  <c r="AS1312" i="4"/>
  <c r="AS1320" i="4"/>
  <c r="AS1328" i="4"/>
  <c r="AS1336" i="4"/>
  <c r="AS1344" i="4"/>
  <c r="AS1352" i="4"/>
  <c r="AS1360" i="4"/>
  <c r="AS1368" i="4"/>
  <c r="AS1376" i="4"/>
  <c r="AS723" i="4"/>
  <c r="AS747" i="4"/>
  <c r="AS771" i="4"/>
  <c r="AS795" i="4"/>
  <c r="AS827" i="4"/>
  <c r="AS851" i="4"/>
  <c r="AS875" i="4"/>
  <c r="AS899" i="4"/>
  <c r="AS923" i="4"/>
  <c r="AS971" i="4"/>
  <c r="AS1003" i="4"/>
  <c r="AS1035" i="4"/>
  <c r="AS1067" i="4"/>
  <c r="AS1099" i="4"/>
  <c r="AS1147" i="4"/>
  <c r="AS1195" i="4"/>
  <c r="AS1243" i="4"/>
  <c r="AS1291" i="4"/>
  <c r="AS1347" i="4"/>
  <c r="AS689" i="4"/>
  <c r="AS697" i="4"/>
  <c r="AS705" i="4"/>
  <c r="AS713" i="4"/>
  <c r="AS721" i="4"/>
  <c r="AS729" i="4"/>
  <c r="AS737" i="4"/>
  <c r="AS745" i="4"/>
  <c r="AS753" i="4"/>
  <c r="AS761" i="4"/>
  <c r="AS769" i="4"/>
  <c r="AS777" i="4"/>
  <c r="AS785" i="4"/>
  <c r="AS793" i="4"/>
  <c r="AS801" i="4"/>
  <c r="AS809" i="4"/>
  <c r="AS817" i="4"/>
  <c r="AS825" i="4"/>
  <c r="AS833" i="4"/>
  <c r="AS841" i="4"/>
  <c r="AS849" i="4"/>
  <c r="AS857" i="4"/>
  <c r="AS865" i="4"/>
  <c r="AS873" i="4"/>
  <c r="AS881" i="4"/>
  <c r="AS889" i="4"/>
  <c r="AS897" i="4"/>
  <c r="AS905" i="4"/>
  <c r="AS913" i="4"/>
  <c r="AS921" i="4"/>
  <c r="AS929" i="4"/>
  <c r="AS937" i="4"/>
  <c r="AS945" i="4"/>
  <c r="AS953" i="4"/>
  <c r="AS961" i="4"/>
  <c r="AS969" i="4"/>
  <c r="AS977" i="4"/>
  <c r="AS985" i="4"/>
  <c r="AS993" i="4"/>
  <c r="AS1001" i="4"/>
  <c r="AS1009" i="4"/>
  <c r="AS1017" i="4"/>
  <c r="AS1025" i="4"/>
  <c r="AS1033" i="4"/>
  <c r="AS1041" i="4"/>
  <c r="AS1049" i="4"/>
  <c r="AS1057" i="4"/>
  <c r="AS1065" i="4"/>
  <c r="AS1073" i="4"/>
  <c r="AS1081" i="4"/>
  <c r="AS1089" i="4"/>
  <c r="AS1097" i="4"/>
  <c r="AS1105" i="4"/>
  <c r="AS1113" i="4"/>
  <c r="AS1121" i="4"/>
  <c r="AS1129" i="4"/>
  <c r="AS1137" i="4"/>
  <c r="AS1145" i="4"/>
  <c r="AS1153" i="4"/>
  <c r="AS1161" i="4"/>
  <c r="AS1169" i="4"/>
  <c r="AS1177" i="4"/>
  <c r="AS1185" i="4"/>
  <c r="AS1193" i="4"/>
  <c r="AS1201" i="4"/>
  <c r="AS1209" i="4"/>
  <c r="AS1217" i="4"/>
  <c r="AS1225" i="4"/>
  <c r="AS1233" i="4"/>
  <c r="AS1241" i="4"/>
  <c r="AS1249" i="4"/>
  <c r="AS1257" i="4"/>
  <c r="AS1265" i="4"/>
  <c r="AS1273" i="4"/>
  <c r="AS1281" i="4"/>
  <c r="AS1289" i="4"/>
  <c r="AS1297" i="4"/>
  <c r="AS1305" i="4"/>
  <c r="AS1313" i="4"/>
  <c r="AS1321" i="4"/>
  <c r="AS1329" i="4"/>
  <c r="AS1337" i="4"/>
  <c r="AS1345" i="4"/>
  <c r="AS1353" i="4"/>
  <c r="AS1361" i="4"/>
  <c r="AS1369" i="4"/>
  <c r="AS1377" i="4"/>
  <c r="AS731" i="4"/>
  <c r="AS763" i="4"/>
  <c r="AS787" i="4"/>
  <c r="AS811" i="4"/>
  <c r="AS835" i="4"/>
  <c r="AS859" i="4"/>
  <c r="AS883" i="4"/>
  <c r="AS915" i="4"/>
  <c r="AS947" i="4"/>
  <c r="AS987" i="4"/>
  <c r="AS1011" i="4"/>
  <c r="AS1051" i="4"/>
  <c r="AS1091" i="4"/>
  <c r="AS1131" i="4"/>
  <c r="AS1171" i="4"/>
  <c r="AS1227" i="4"/>
  <c r="AS1267" i="4"/>
  <c r="AS1307" i="4"/>
  <c r="AS1355" i="4"/>
  <c r="AS690" i="4"/>
  <c r="AS698" i="4"/>
  <c r="AS706" i="4"/>
  <c r="AS714" i="4"/>
  <c r="AS722" i="4"/>
  <c r="AS730" i="4"/>
  <c r="AS738" i="4"/>
  <c r="AS746" i="4"/>
  <c r="AS754" i="4"/>
  <c r="AS762" i="4"/>
  <c r="AS770" i="4"/>
  <c r="AS778" i="4"/>
  <c r="AS786" i="4"/>
  <c r="AS794" i="4"/>
  <c r="AS802" i="4"/>
  <c r="AS810" i="4"/>
  <c r="AS818" i="4"/>
  <c r="AS826" i="4"/>
  <c r="AS834" i="4"/>
  <c r="AS842" i="4"/>
  <c r="AS850" i="4"/>
  <c r="AS858" i="4"/>
  <c r="AS866" i="4"/>
  <c r="AS874" i="4"/>
  <c r="AS882" i="4"/>
  <c r="AS890" i="4"/>
  <c r="AS898" i="4"/>
  <c r="AS906" i="4"/>
  <c r="AS914" i="4"/>
  <c r="AS922" i="4"/>
  <c r="AS930" i="4"/>
  <c r="AS938" i="4"/>
  <c r="AS946" i="4"/>
  <c r="AS954" i="4"/>
  <c r="AS962" i="4"/>
  <c r="AS970" i="4"/>
  <c r="AS978" i="4"/>
  <c r="AS986" i="4"/>
  <c r="AS994" i="4"/>
  <c r="AS1002" i="4"/>
  <c r="AS1010" i="4"/>
  <c r="AS1018" i="4"/>
  <c r="AS1026" i="4"/>
  <c r="AS1034" i="4"/>
  <c r="AS1042" i="4"/>
  <c r="AS1050" i="4"/>
  <c r="AS1058" i="4"/>
  <c r="AS1066" i="4"/>
  <c r="AS1074" i="4"/>
  <c r="AS1082" i="4"/>
  <c r="AS1090" i="4"/>
  <c r="AS1098" i="4"/>
  <c r="AS1106" i="4"/>
  <c r="AS1114" i="4"/>
  <c r="AS1122" i="4"/>
  <c r="AS1130" i="4"/>
  <c r="AS1138" i="4"/>
  <c r="AS1146" i="4"/>
  <c r="AS1154" i="4"/>
  <c r="AS1162" i="4"/>
  <c r="AS1170" i="4"/>
  <c r="AS1178" i="4"/>
  <c r="AS1186" i="4"/>
  <c r="AS1194" i="4"/>
  <c r="AS1202" i="4"/>
  <c r="AS1210" i="4"/>
  <c r="AS1218" i="4"/>
  <c r="AS1226" i="4"/>
  <c r="AS1234" i="4"/>
  <c r="AS1242" i="4"/>
  <c r="AS1250" i="4"/>
  <c r="AS1258" i="4"/>
  <c r="AS1266" i="4"/>
  <c r="AS1274" i="4"/>
  <c r="AS1282" i="4"/>
  <c r="AS1290" i="4"/>
  <c r="AS1298" i="4"/>
  <c r="AS1306" i="4"/>
  <c r="AS1314" i="4"/>
  <c r="AS1322" i="4"/>
  <c r="AS1330" i="4"/>
  <c r="AS1338" i="4"/>
  <c r="AS1346" i="4"/>
  <c r="AS1354" i="4"/>
  <c r="AS1362" i="4"/>
  <c r="AS1370" i="4"/>
  <c r="AS1378" i="4"/>
  <c r="AS691" i="4"/>
  <c r="AS939" i="4"/>
  <c r="AS1043" i="4"/>
  <c r="AS1115" i="4"/>
  <c r="AS1163" i="4"/>
  <c r="AS1211" i="4"/>
  <c r="AS1299" i="4"/>
  <c r="AS1363" i="4"/>
  <c r="AS3" i="4"/>
  <c r="AR1377" i="4"/>
  <c r="BB5375" i="4" s="1"/>
  <c r="AR1378" i="4"/>
  <c r="BB5376" i="4" s="1"/>
  <c r="AR4" i="4"/>
  <c r="BB4002" i="4" s="1"/>
  <c r="AR12" i="4"/>
  <c r="BB4010" i="4" s="1"/>
  <c r="AR20" i="4"/>
  <c r="BB4018" i="4" s="1"/>
  <c r="AR28" i="4"/>
  <c r="BB4026" i="4" s="1"/>
  <c r="AR36" i="4"/>
  <c r="BB4034" i="4" s="1"/>
  <c r="AR44" i="4"/>
  <c r="BB4042" i="4" s="1"/>
  <c r="AR52" i="4"/>
  <c r="BB4050" i="4" s="1"/>
  <c r="AR60" i="4"/>
  <c r="BB4058" i="4" s="1"/>
  <c r="AR68" i="4"/>
  <c r="BB4066" i="4" s="1"/>
  <c r="AR76" i="4"/>
  <c r="BB4074" i="4" s="1"/>
  <c r="AR84" i="4"/>
  <c r="BB4082" i="4" s="1"/>
  <c r="AR92" i="4"/>
  <c r="BB4090" i="4" s="1"/>
  <c r="AR100" i="4"/>
  <c r="BB4098" i="4" s="1"/>
  <c r="AR108" i="4"/>
  <c r="BB4106" i="4" s="1"/>
  <c r="AR116" i="4"/>
  <c r="BB4114" i="4" s="1"/>
  <c r="AR124" i="4"/>
  <c r="BB4122" i="4" s="1"/>
  <c r="AR132" i="4"/>
  <c r="BB4130" i="4" s="1"/>
  <c r="AR140" i="4"/>
  <c r="BB4138" i="4" s="1"/>
  <c r="AR148" i="4"/>
  <c r="BB4146" i="4" s="1"/>
  <c r="AR156" i="4"/>
  <c r="BB4154" i="4" s="1"/>
  <c r="AR164" i="4"/>
  <c r="BB4162" i="4" s="1"/>
  <c r="AR172" i="4"/>
  <c r="BB4170" i="4" s="1"/>
  <c r="AR180" i="4"/>
  <c r="BB4178" i="4" s="1"/>
  <c r="AR188" i="4"/>
  <c r="BB4186" i="4" s="1"/>
  <c r="AR196" i="4"/>
  <c r="BB4194" i="4" s="1"/>
  <c r="AR204" i="4"/>
  <c r="BB4202" i="4" s="1"/>
  <c r="AR212" i="4"/>
  <c r="BB4210" i="4" s="1"/>
  <c r="AR220" i="4"/>
  <c r="BB4218" i="4" s="1"/>
  <c r="AR228" i="4"/>
  <c r="BB4226" i="4" s="1"/>
  <c r="AR236" i="4"/>
  <c r="BB4234" i="4" s="1"/>
  <c r="AR244" i="4"/>
  <c r="BB4242" i="4" s="1"/>
  <c r="AR252" i="4"/>
  <c r="BB4250" i="4" s="1"/>
  <c r="AR260" i="4"/>
  <c r="BB4258" i="4" s="1"/>
  <c r="AR268" i="4"/>
  <c r="BB4266" i="4" s="1"/>
  <c r="AR276" i="4"/>
  <c r="BB4274" i="4" s="1"/>
  <c r="AR284" i="4"/>
  <c r="BB4282" i="4" s="1"/>
  <c r="AR292" i="4"/>
  <c r="BB4290" i="4" s="1"/>
  <c r="AR300" i="4"/>
  <c r="BB4298" i="4" s="1"/>
  <c r="AR308" i="4"/>
  <c r="BB4306" i="4" s="1"/>
  <c r="AR316" i="4"/>
  <c r="BB4314" i="4" s="1"/>
  <c r="AR324" i="4"/>
  <c r="BB4322" i="4" s="1"/>
  <c r="AR332" i="4"/>
  <c r="BB4330" i="4" s="1"/>
  <c r="AR340" i="4"/>
  <c r="BB4338" i="4" s="1"/>
  <c r="AR348" i="4"/>
  <c r="BB4346" i="4" s="1"/>
  <c r="AR356" i="4"/>
  <c r="BB4354" i="4" s="1"/>
  <c r="AR364" i="4"/>
  <c r="BB4362" i="4" s="1"/>
  <c r="AR372" i="4"/>
  <c r="BB4370" i="4" s="1"/>
  <c r="AR380" i="4"/>
  <c r="BB4378" i="4" s="1"/>
  <c r="AR388" i="4"/>
  <c r="BB4386" i="4" s="1"/>
  <c r="AR396" i="4"/>
  <c r="BB4394" i="4" s="1"/>
  <c r="AR404" i="4"/>
  <c r="BB4402" i="4" s="1"/>
  <c r="AR412" i="4"/>
  <c r="BB4410" i="4" s="1"/>
  <c r="AR420" i="4"/>
  <c r="BB4418" i="4" s="1"/>
  <c r="AR428" i="4"/>
  <c r="BB4426" i="4" s="1"/>
  <c r="AR436" i="4"/>
  <c r="BB4434" i="4" s="1"/>
  <c r="AR444" i="4"/>
  <c r="BB4442" i="4" s="1"/>
  <c r="AR452" i="4"/>
  <c r="BB4450" i="4" s="1"/>
  <c r="AR460" i="4"/>
  <c r="BB4458" i="4" s="1"/>
  <c r="AR468" i="4"/>
  <c r="BB4466" i="4" s="1"/>
  <c r="AR476" i="4"/>
  <c r="BB4474" i="4" s="1"/>
  <c r="AR484" i="4"/>
  <c r="BB4482" i="4" s="1"/>
  <c r="AR492" i="4"/>
  <c r="BB4490" i="4" s="1"/>
  <c r="AR500" i="4"/>
  <c r="BB4498" i="4" s="1"/>
  <c r="AR508" i="4"/>
  <c r="BB4506" i="4" s="1"/>
  <c r="AR516" i="4"/>
  <c r="BB4514" i="4" s="1"/>
  <c r="AR524" i="4"/>
  <c r="BB4522" i="4" s="1"/>
  <c r="AR532" i="4"/>
  <c r="BB4530" i="4" s="1"/>
  <c r="AR540" i="4"/>
  <c r="BB4538" i="4" s="1"/>
  <c r="AR548" i="4"/>
  <c r="BB4546" i="4" s="1"/>
  <c r="AR556" i="4"/>
  <c r="BB4554" i="4" s="1"/>
  <c r="AR564" i="4"/>
  <c r="BB4562" i="4" s="1"/>
  <c r="AR572" i="4"/>
  <c r="BB4570" i="4" s="1"/>
  <c r="AR580" i="4"/>
  <c r="BB4578" i="4" s="1"/>
  <c r="AR588" i="4"/>
  <c r="BB4586" i="4" s="1"/>
  <c r="AR596" i="4"/>
  <c r="BB4594" i="4" s="1"/>
  <c r="AR604" i="4"/>
  <c r="BB4602" i="4" s="1"/>
  <c r="AR612" i="4"/>
  <c r="BB4610" i="4" s="1"/>
  <c r="AR620" i="4"/>
  <c r="BB4618" i="4" s="1"/>
  <c r="AR628" i="4"/>
  <c r="BB4626" i="4" s="1"/>
  <c r="AR636" i="4"/>
  <c r="BB4634" i="4" s="1"/>
  <c r="AR644" i="4"/>
  <c r="BB4642" i="4" s="1"/>
  <c r="AR652" i="4"/>
  <c r="BB4650" i="4" s="1"/>
  <c r="AR660" i="4"/>
  <c r="BB4658" i="4" s="1"/>
  <c r="AR668" i="4"/>
  <c r="BB4666" i="4" s="1"/>
  <c r="AR676" i="4"/>
  <c r="BB4674" i="4" s="1"/>
  <c r="AR5" i="4"/>
  <c r="BB4003" i="4" s="1"/>
  <c r="AR13" i="4"/>
  <c r="BB4011" i="4" s="1"/>
  <c r="AR21" i="4"/>
  <c r="BB4019" i="4" s="1"/>
  <c r="AR29" i="4"/>
  <c r="BB4027" i="4" s="1"/>
  <c r="AR37" i="4"/>
  <c r="BB4035" i="4" s="1"/>
  <c r="AR45" i="4"/>
  <c r="BB4043" i="4" s="1"/>
  <c r="AR53" i="4"/>
  <c r="BB4051" i="4" s="1"/>
  <c r="AR61" i="4"/>
  <c r="BB4059" i="4" s="1"/>
  <c r="AR69" i="4"/>
  <c r="BB4067" i="4" s="1"/>
  <c r="AR77" i="4"/>
  <c r="BB4075" i="4" s="1"/>
  <c r="AR85" i="4"/>
  <c r="BB4083" i="4" s="1"/>
  <c r="AR93" i="4"/>
  <c r="BB4091" i="4" s="1"/>
  <c r="AR101" i="4"/>
  <c r="BB4099" i="4" s="1"/>
  <c r="AR109" i="4"/>
  <c r="BB4107" i="4" s="1"/>
  <c r="AR117" i="4"/>
  <c r="BB4115" i="4" s="1"/>
  <c r="AR125" i="4"/>
  <c r="BB4123" i="4" s="1"/>
  <c r="AR133" i="4"/>
  <c r="BB4131" i="4" s="1"/>
  <c r="AR141" i="4"/>
  <c r="BB4139" i="4" s="1"/>
  <c r="AR149" i="4"/>
  <c r="BB4147" i="4" s="1"/>
  <c r="AR157" i="4"/>
  <c r="BB4155" i="4" s="1"/>
  <c r="AR165" i="4"/>
  <c r="BB4163" i="4" s="1"/>
  <c r="AR173" i="4"/>
  <c r="BB4171" i="4" s="1"/>
  <c r="AR181" i="4"/>
  <c r="BB4179" i="4" s="1"/>
  <c r="AR189" i="4"/>
  <c r="BB4187" i="4" s="1"/>
  <c r="AR197" i="4"/>
  <c r="BB4195" i="4" s="1"/>
  <c r="AR205" i="4"/>
  <c r="BB4203" i="4" s="1"/>
  <c r="AR213" i="4"/>
  <c r="BB4211" i="4" s="1"/>
  <c r="AR221" i="4"/>
  <c r="BB4219" i="4" s="1"/>
  <c r="AR229" i="4"/>
  <c r="BB4227" i="4" s="1"/>
  <c r="AR237" i="4"/>
  <c r="BB4235" i="4" s="1"/>
  <c r="AR245" i="4"/>
  <c r="BB4243" i="4" s="1"/>
  <c r="AR253" i="4"/>
  <c r="BB4251" i="4" s="1"/>
  <c r="AR261" i="4"/>
  <c r="BB4259" i="4" s="1"/>
  <c r="AR269" i="4"/>
  <c r="BB4267" i="4" s="1"/>
  <c r="AR277" i="4"/>
  <c r="BB4275" i="4" s="1"/>
  <c r="AR285" i="4"/>
  <c r="BB4283" i="4" s="1"/>
  <c r="AR293" i="4"/>
  <c r="BB4291" i="4" s="1"/>
  <c r="AR301" i="4"/>
  <c r="BB4299" i="4" s="1"/>
  <c r="AR309" i="4"/>
  <c r="BB4307" i="4" s="1"/>
  <c r="AR317" i="4"/>
  <c r="BB4315" i="4" s="1"/>
  <c r="AR325" i="4"/>
  <c r="BB4323" i="4" s="1"/>
  <c r="AR333" i="4"/>
  <c r="BB4331" i="4" s="1"/>
  <c r="AR341" i="4"/>
  <c r="BB4339" i="4" s="1"/>
  <c r="AR349" i="4"/>
  <c r="BB4347" i="4" s="1"/>
  <c r="AR357" i="4"/>
  <c r="BB4355" i="4" s="1"/>
  <c r="AR365" i="4"/>
  <c r="BB4363" i="4" s="1"/>
  <c r="AR373" i="4"/>
  <c r="BB4371" i="4" s="1"/>
  <c r="AR381" i="4"/>
  <c r="BB4379" i="4" s="1"/>
  <c r="AR389" i="4"/>
  <c r="BB4387" i="4" s="1"/>
  <c r="AR397" i="4"/>
  <c r="BB4395" i="4" s="1"/>
  <c r="AR405" i="4"/>
  <c r="BB4403" i="4" s="1"/>
  <c r="AR413" i="4"/>
  <c r="BB4411" i="4" s="1"/>
  <c r="AR421" i="4"/>
  <c r="BB4419" i="4" s="1"/>
  <c r="AR429" i="4"/>
  <c r="BB4427" i="4" s="1"/>
  <c r="AR437" i="4"/>
  <c r="BB4435" i="4" s="1"/>
  <c r="AR445" i="4"/>
  <c r="BB4443" i="4" s="1"/>
  <c r="AR453" i="4"/>
  <c r="BB4451" i="4" s="1"/>
  <c r="AR461" i="4"/>
  <c r="BB4459" i="4" s="1"/>
  <c r="AR469" i="4"/>
  <c r="BB4467" i="4" s="1"/>
  <c r="AR477" i="4"/>
  <c r="BB4475" i="4" s="1"/>
  <c r="AR485" i="4"/>
  <c r="BB4483" i="4" s="1"/>
  <c r="AR493" i="4"/>
  <c r="BB4491" i="4" s="1"/>
  <c r="AR501" i="4"/>
  <c r="BB4499" i="4" s="1"/>
  <c r="AR509" i="4"/>
  <c r="BB4507" i="4" s="1"/>
  <c r="AR517" i="4"/>
  <c r="BB4515" i="4" s="1"/>
  <c r="AR525" i="4"/>
  <c r="BB4523" i="4" s="1"/>
  <c r="AR533" i="4"/>
  <c r="BB4531" i="4" s="1"/>
  <c r="AR541" i="4"/>
  <c r="BB4539" i="4" s="1"/>
  <c r="AR549" i="4"/>
  <c r="BB4547" i="4" s="1"/>
  <c r="AR557" i="4"/>
  <c r="BB4555" i="4" s="1"/>
  <c r="AR565" i="4"/>
  <c r="BB4563" i="4" s="1"/>
  <c r="AR573" i="4"/>
  <c r="BB4571" i="4" s="1"/>
  <c r="AR581" i="4"/>
  <c r="BB4579" i="4" s="1"/>
  <c r="AR589" i="4"/>
  <c r="BB4587" i="4" s="1"/>
  <c r="AR597" i="4"/>
  <c r="BB4595" i="4" s="1"/>
  <c r="AR605" i="4"/>
  <c r="BB4603" i="4" s="1"/>
  <c r="AR613" i="4"/>
  <c r="BB4611" i="4" s="1"/>
  <c r="AR621" i="4"/>
  <c r="BB4619" i="4" s="1"/>
  <c r="AR629" i="4"/>
  <c r="BB4627" i="4" s="1"/>
  <c r="AR637" i="4"/>
  <c r="BB4635" i="4" s="1"/>
  <c r="AR645" i="4"/>
  <c r="BB4643" i="4" s="1"/>
  <c r="AR653" i="4"/>
  <c r="BB4651" i="4" s="1"/>
  <c r="AR661" i="4"/>
  <c r="BB4659" i="4" s="1"/>
  <c r="AR669" i="4"/>
  <c r="BB4667" i="4" s="1"/>
  <c r="AR677" i="4"/>
  <c r="BB4675" i="4" s="1"/>
  <c r="AR6" i="4"/>
  <c r="BB4004" i="4" s="1"/>
  <c r="AR14" i="4"/>
  <c r="BB4012" i="4" s="1"/>
  <c r="AR22" i="4"/>
  <c r="BB4020" i="4" s="1"/>
  <c r="AR30" i="4"/>
  <c r="BB4028" i="4" s="1"/>
  <c r="AR38" i="4"/>
  <c r="BB4036" i="4" s="1"/>
  <c r="AR46" i="4"/>
  <c r="BB4044" i="4" s="1"/>
  <c r="AR54" i="4"/>
  <c r="BB4052" i="4" s="1"/>
  <c r="AR62" i="4"/>
  <c r="BB4060" i="4" s="1"/>
  <c r="AR70" i="4"/>
  <c r="BB4068" i="4" s="1"/>
  <c r="AR78" i="4"/>
  <c r="BB4076" i="4" s="1"/>
  <c r="AR86" i="4"/>
  <c r="BB4084" i="4" s="1"/>
  <c r="AR94" i="4"/>
  <c r="BB4092" i="4" s="1"/>
  <c r="AR102" i="4"/>
  <c r="BB4100" i="4" s="1"/>
  <c r="AR110" i="4"/>
  <c r="BB4108" i="4" s="1"/>
  <c r="AR118" i="4"/>
  <c r="BB4116" i="4" s="1"/>
  <c r="AR126" i="4"/>
  <c r="BB4124" i="4" s="1"/>
  <c r="AR134" i="4"/>
  <c r="BB4132" i="4" s="1"/>
  <c r="AR142" i="4"/>
  <c r="BB4140" i="4" s="1"/>
  <c r="AR150" i="4"/>
  <c r="BB4148" i="4" s="1"/>
  <c r="AR158" i="4"/>
  <c r="BB4156" i="4" s="1"/>
  <c r="AR166" i="4"/>
  <c r="BB4164" i="4" s="1"/>
  <c r="AR174" i="4"/>
  <c r="BB4172" i="4" s="1"/>
  <c r="AR182" i="4"/>
  <c r="BB4180" i="4" s="1"/>
  <c r="AR190" i="4"/>
  <c r="BB4188" i="4" s="1"/>
  <c r="AR198" i="4"/>
  <c r="BB4196" i="4" s="1"/>
  <c r="AR206" i="4"/>
  <c r="BB4204" i="4" s="1"/>
  <c r="AR214" i="4"/>
  <c r="BB4212" i="4" s="1"/>
  <c r="AR222" i="4"/>
  <c r="BB4220" i="4" s="1"/>
  <c r="AR230" i="4"/>
  <c r="BB4228" i="4" s="1"/>
  <c r="AR238" i="4"/>
  <c r="BB4236" i="4" s="1"/>
  <c r="AR246" i="4"/>
  <c r="BB4244" i="4" s="1"/>
  <c r="AR254" i="4"/>
  <c r="BB4252" i="4" s="1"/>
  <c r="AR262" i="4"/>
  <c r="BB4260" i="4" s="1"/>
  <c r="AR270" i="4"/>
  <c r="BB4268" i="4" s="1"/>
  <c r="AR278" i="4"/>
  <c r="BB4276" i="4" s="1"/>
  <c r="AR286" i="4"/>
  <c r="BB4284" i="4" s="1"/>
  <c r="AR294" i="4"/>
  <c r="BB4292" i="4" s="1"/>
  <c r="AR302" i="4"/>
  <c r="BB4300" i="4" s="1"/>
  <c r="AR310" i="4"/>
  <c r="BB4308" i="4" s="1"/>
  <c r="AR318" i="4"/>
  <c r="BB4316" i="4" s="1"/>
  <c r="AR326" i="4"/>
  <c r="BB4324" i="4" s="1"/>
  <c r="AR334" i="4"/>
  <c r="BB4332" i="4" s="1"/>
  <c r="AR342" i="4"/>
  <c r="BB4340" i="4" s="1"/>
  <c r="AR350" i="4"/>
  <c r="BB4348" i="4" s="1"/>
  <c r="AR358" i="4"/>
  <c r="BB4356" i="4" s="1"/>
  <c r="AR366" i="4"/>
  <c r="BB4364" i="4" s="1"/>
  <c r="AR374" i="4"/>
  <c r="BB4372" i="4" s="1"/>
  <c r="AR382" i="4"/>
  <c r="BB4380" i="4" s="1"/>
  <c r="AR390" i="4"/>
  <c r="BB4388" i="4" s="1"/>
  <c r="AR398" i="4"/>
  <c r="BB4396" i="4" s="1"/>
  <c r="AR406" i="4"/>
  <c r="BB4404" i="4" s="1"/>
  <c r="AR414" i="4"/>
  <c r="BB4412" i="4" s="1"/>
  <c r="AR7" i="4"/>
  <c r="BB4005" i="4" s="1"/>
  <c r="AR15" i="4"/>
  <c r="BB4013" i="4" s="1"/>
  <c r="AR23" i="4"/>
  <c r="BB4021" i="4" s="1"/>
  <c r="AR31" i="4"/>
  <c r="BB4029" i="4" s="1"/>
  <c r="AR39" i="4"/>
  <c r="BB4037" i="4" s="1"/>
  <c r="AR47" i="4"/>
  <c r="BB4045" i="4" s="1"/>
  <c r="AR55" i="4"/>
  <c r="BB4053" i="4" s="1"/>
  <c r="AR63" i="4"/>
  <c r="BB4061" i="4" s="1"/>
  <c r="AR71" i="4"/>
  <c r="BB4069" i="4" s="1"/>
  <c r="AR79" i="4"/>
  <c r="BB4077" i="4" s="1"/>
  <c r="AR87" i="4"/>
  <c r="BB4085" i="4" s="1"/>
  <c r="AR95" i="4"/>
  <c r="BB4093" i="4" s="1"/>
  <c r="AR103" i="4"/>
  <c r="BB4101" i="4" s="1"/>
  <c r="AR111" i="4"/>
  <c r="BB4109" i="4" s="1"/>
  <c r="AR119" i="4"/>
  <c r="BB4117" i="4" s="1"/>
  <c r="AR127" i="4"/>
  <c r="BB4125" i="4" s="1"/>
  <c r="AR135" i="4"/>
  <c r="BB4133" i="4" s="1"/>
  <c r="AR143" i="4"/>
  <c r="BB4141" i="4" s="1"/>
  <c r="AR151" i="4"/>
  <c r="BB4149" i="4" s="1"/>
  <c r="AR159" i="4"/>
  <c r="BB4157" i="4" s="1"/>
  <c r="AR167" i="4"/>
  <c r="BB4165" i="4" s="1"/>
  <c r="AR175" i="4"/>
  <c r="BB4173" i="4" s="1"/>
  <c r="AR183" i="4"/>
  <c r="BB4181" i="4" s="1"/>
  <c r="AR191" i="4"/>
  <c r="BB4189" i="4" s="1"/>
  <c r="AR199" i="4"/>
  <c r="BB4197" i="4" s="1"/>
  <c r="AR207" i="4"/>
  <c r="BB4205" i="4" s="1"/>
  <c r="AR215" i="4"/>
  <c r="BB4213" i="4" s="1"/>
  <c r="AR223" i="4"/>
  <c r="BB4221" i="4" s="1"/>
  <c r="AR231" i="4"/>
  <c r="BB4229" i="4" s="1"/>
  <c r="AR239" i="4"/>
  <c r="BB4237" i="4" s="1"/>
  <c r="AR247" i="4"/>
  <c r="BB4245" i="4" s="1"/>
  <c r="AR255" i="4"/>
  <c r="BB4253" i="4" s="1"/>
  <c r="AR263" i="4"/>
  <c r="BB4261" i="4" s="1"/>
  <c r="AR271" i="4"/>
  <c r="BB4269" i="4" s="1"/>
  <c r="AR279" i="4"/>
  <c r="BB4277" i="4" s="1"/>
  <c r="AR287" i="4"/>
  <c r="BB4285" i="4" s="1"/>
  <c r="AR295" i="4"/>
  <c r="BB4293" i="4" s="1"/>
  <c r="AR303" i="4"/>
  <c r="BB4301" i="4" s="1"/>
  <c r="AR311" i="4"/>
  <c r="BB4309" i="4" s="1"/>
  <c r="AR319" i="4"/>
  <c r="BB4317" i="4" s="1"/>
  <c r="AR327" i="4"/>
  <c r="BB4325" i="4" s="1"/>
  <c r="AR335" i="4"/>
  <c r="BB4333" i="4" s="1"/>
  <c r="AR343" i="4"/>
  <c r="BB4341" i="4" s="1"/>
  <c r="AR351" i="4"/>
  <c r="BB4349" i="4" s="1"/>
  <c r="AR359" i="4"/>
  <c r="BB4357" i="4" s="1"/>
  <c r="AR367" i="4"/>
  <c r="BB4365" i="4" s="1"/>
  <c r="AR375" i="4"/>
  <c r="BB4373" i="4" s="1"/>
  <c r="AR383" i="4"/>
  <c r="BB4381" i="4" s="1"/>
  <c r="AR391" i="4"/>
  <c r="BB4389" i="4" s="1"/>
  <c r="AR399" i="4"/>
  <c r="BB4397" i="4" s="1"/>
  <c r="AR407" i="4"/>
  <c r="BB4405" i="4" s="1"/>
  <c r="AR415" i="4"/>
  <c r="BB4413" i="4" s="1"/>
  <c r="AR423" i="4"/>
  <c r="BB4421" i="4" s="1"/>
  <c r="AR431" i="4"/>
  <c r="BB4429" i="4" s="1"/>
  <c r="AR439" i="4"/>
  <c r="BB4437" i="4" s="1"/>
  <c r="AR447" i="4"/>
  <c r="BB4445" i="4" s="1"/>
  <c r="AR455" i="4"/>
  <c r="BB4453" i="4" s="1"/>
  <c r="AR463" i="4"/>
  <c r="BB4461" i="4" s="1"/>
  <c r="AR471" i="4"/>
  <c r="BB4469" i="4" s="1"/>
  <c r="AR479" i="4"/>
  <c r="BB4477" i="4" s="1"/>
  <c r="AR487" i="4"/>
  <c r="BB4485" i="4" s="1"/>
  <c r="AR495" i="4"/>
  <c r="BB4493" i="4" s="1"/>
  <c r="AR503" i="4"/>
  <c r="BB4501" i="4" s="1"/>
  <c r="AR511" i="4"/>
  <c r="BB4509" i="4" s="1"/>
  <c r="AR519" i="4"/>
  <c r="BB4517" i="4" s="1"/>
  <c r="AR527" i="4"/>
  <c r="BB4525" i="4" s="1"/>
  <c r="AR535" i="4"/>
  <c r="BB4533" i="4" s="1"/>
  <c r="AR543" i="4"/>
  <c r="BB4541" i="4" s="1"/>
  <c r="AR551" i="4"/>
  <c r="BB4549" i="4" s="1"/>
  <c r="AR559" i="4"/>
  <c r="BB4557" i="4" s="1"/>
  <c r="AR567" i="4"/>
  <c r="BB4565" i="4" s="1"/>
  <c r="AR575" i="4"/>
  <c r="BB4573" i="4" s="1"/>
  <c r="AR583" i="4"/>
  <c r="BB4581" i="4" s="1"/>
  <c r="AR591" i="4"/>
  <c r="BB4589" i="4" s="1"/>
  <c r="AR599" i="4"/>
  <c r="BB4597" i="4" s="1"/>
  <c r="AR607" i="4"/>
  <c r="BB4605" i="4" s="1"/>
  <c r="AR615" i="4"/>
  <c r="BB4613" i="4" s="1"/>
  <c r="AR623" i="4"/>
  <c r="BB4621" i="4" s="1"/>
  <c r="AR631" i="4"/>
  <c r="BB4629" i="4" s="1"/>
  <c r="AR639" i="4"/>
  <c r="BB4637" i="4" s="1"/>
  <c r="AR647" i="4"/>
  <c r="BB4645" i="4" s="1"/>
  <c r="AR655" i="4"/>
  <c r="BB4653" i="4" s="1"/>
  <c r="AR663" i="4"/>
  <c r="BB4661" i="4" s="1"/>
  <c r="AR671" i="4"/>
  <c r="BB4669" i="4" s="1"/>
  <c r="AR679" i="4"/>
  <c r="BB4677" i="4" s="1"/>
  <c r="AR8" i="4"/>
  <c r="BB4006" i="4" s="1"/>
  <c r="AR16" i="4"/>
  <c r="BB4014" i="4" s="1"/>
  <c r="AR24" i="4"/>
  <c r="BB4022" i="4" s="1"/>
  <c r="AR32" i="4"/>
  <c r="BB4030" i="4" s="1"/>
  <c r="AR40" i="4"/>
  <c r="BB4038" i="4" s="1"/>
  <c r="AR48" i="4"/>
  <c r="BB4046" i="4" s="1"/>
  <c r="AR56" i="4"/>
  <c r="BB4054" i="4" s="1"/>
  <c r="AR64" i="4"/>
  <c r="BB4062" i="4" s="1"/>
  <c r="AR72" i="4"/>
  <c r="BB4070" i="4" s="1"/>
  <c r="AR80" i="4"/>
  <c r="BB4078" i="4" s="1"/>
  <c r="AR88" i="4"/>
  <c r="BB4086" i="4" s="1"/>
  <c r="AR96" i="4"/>
  <c r="BB4094" i="4" s="1"/>
  <c r="AR104" i="4"/>
  <c r="BB4102" i="4" s="1"/>
  <c r="AR112" i="4"/>
  <c r="BB4110" i="4" s="1"/>
  <c r="AR120" i="4"/>
  <c r="BB4118" i="4" s="1"/>
  <c r="AR128" i="4"/>
  <c r="BB4126" i="4" s="1"/>
  <c r="AR136" i="4"/>
  <c r="BB4134" i="4" s="1"/>
  <c r="AR144" i="4"/>
  <c r="BB4142" i="4" s="1"/>
  <c r="AR152" i="4"/>
  <c r="BB4150" i="4" s="1"/>
  <c r="AR160" i="4"/>
  <c r="BB4158" i="4" s="1"/>
  <c r="AR168" i="4"/>
  <c r="BB4166" i="4" s="1"/>
  <c r="AR176" i="4"/>
  <c r="BB4174" i="4" s="1"/>
  <c r="AR184" i="4"/>
  <c r="BB4182" i="4" s="1"/>
  <c r="AR192" i="4"/>
  <c r="BB4190" i="4" s="1"/>
  <c r="AR200" i="4"/>
  <c r="BB4198" i="4" s="1"/>
  <c r="AR208" i="4"/>
  <c r="BB4206" i="4" s="1"/>
  <c r="AR216" i="4"/>
  <c r="BB4214" i="4" s="1"/>
  <c r="AR224" i="4"/>
  <c r="BB4222" i="4" s="1"/>
  <c r="AR232" i="4"/>
  <c r="BB4230" i="4" s="1"/>
  <c r="AR240" i="4"/>
  <c r="BB4238" i="4" s="1"/>
  <c r="AR248" i="4"/>
  <c r="BB4246" i="4" s="1"/>
  <c r="AR256" i="4"/>
  <c r="BB4254" i="4" s="1"/>
  <c r="AR264" i="4"/>
  <c r="BB4262" i="4" s="1"/>
  <c r="AR272" i="4"/>
  <c r="BB4270" i="4" s="1"/>
  <c r="AR280" i="4"/>
  <c r="BB4278" i="4" s="1"/>
  <c r="AR288" i="4"/>
  <c r="BB4286" i="4" s="1"/>
  <c r="AR296" i="4"/>
  <c r="BB4294" i="4" s="1"/>
  <c r="AR304" i="4"/>
  <c r="BB4302" i="4" s="1"/>
  <c r="AR312" i="4"/>
  <c r="BB4310" i="4" s="1"/>
  <c r="AR320" i="4"/>
  <c r="BB4318" i="4" s="1"/>
  <c r="AR328" i="4"/>
  <c r="BB4326" i="4" s="1"/>
  <c r="AR336" i="4"/>
  <c r="BB4334" i="4" s="1"/>
  <c r="AR344" i="4"/>
  <c r="BB4342" i="4" s="1"/>
  <c r="AR352" i="4"/>
  <c r="BB4350" i="4" s="1"/>
  <c r="AR360" i="4"/>
  <c r="BB4358" i="4" s="1"/>
  <c r="AR368" i="4"/>
  <c r="BB4366" i="4" s="1"/>
  <c r="AR376" i="4"/>
  <c r="BB4374" i="4" s="1"/>
  <c r="AR384" i="4"/>
  <c r="BB4382" i="4" s="1"/>
  <c r="AR392" i="4"/>
  <c r="BB4390" i="4" s="1"/>
  <c r="AR400" i="4"/>
  <c r="BB4398" i="4" s="1"/>
  <c r="AR408" i="4"/>
  <c r="BB4406" i="4" s="1"/>
  <c r="AR416" i="4"/>
  <c r="BB4414" i="4" s="1"/>
  <c r="AR424" i="4"/>
  <c r="BB4422" i="4" s="1"/>
  <c r="AR432" i="4"/>
  <c r="BB4430" i="4" s="1"/>
  <c r="AR440" i="4"/>
  <c r="BB4438" i="4" s="1"/>
  <c r="AR448" i="4"/>
  <c r="BB4446" i="4" s="1"/>
  <c r="AR456" i="4"/>
  <c r="BB4454" i="4" s="1"/>
  <c r="AR464" i="4"/>
  <c r="BB4462" i="4" s="1"/>
  <c r="AR472" i="4"/>
  <c r="BB4470" i="4" s="1"/>
  <c r="AR480" i="4"/>
  <c r="BB4478" i="4" s="1"/>
  <c r="AR488" i="4"/>
  <c r="BB4486" i="4" s="1"/>
  <c r="AR496" i="4"/>
  <c r="BB4494" i="4" s="1"/>
  <c r="AR504" i="4"/>
  <c r="BB4502" i="4" s="1"/>
  <c r="AR512" i="4"/>
  <c r="BB4510" i="4" s="1"/>
  <c r="AR520" i="4"/>
  <c r="BB4518" i="4" s="1"/>
  <c r="AR528" i="4"/>
  <c r="BB4526" i="4" s="1"/>
  <c r="AR536" i="4"/>
  <c r="BB4534" i="4" s="1"/>
  <c r="AR544" i="4"/>
  <c r="BB4542" i="4" s="1"/>
  <c r="AR552" i="4"/>
  <c r="BB4550" i="4" s="1"/>
  <c r="AR560" i="4"/>
  <c r="BB4558" i="4" s="1"/>
  <c r="AR568" i="4"/>
  <c r="BB4566" i="4" s="1"/>
  <c r="AR576" i="4"/>
  <c r="BB4574" i="4" s="1"/>
  <c r="AR584" i="4"/>
  <c r="BB4582" i="4" s="1"/>
  <c r="AR592" i="4"/>
  <c r="BB4590" i="4" s="1"/>
  <c r="AR600" i="4"/>
  <c r="BB4598" i="4" s="1"/>
  <c r="AR608" i="4"/>
  <c r="BB4606" i="4" s="1"/>
  <c r="AR616" i="4"/>
  <c r="BB4614" i="4" s="1"/>
  <c r="AR624" i="4"/>
  <c r="BB4622" i="4" s="1"/>
  <c r="AR632" i="4"/>
  <c r="BB4630" i="4" s="1"/>
  <c r="AR640" i="4"/>
  <c r="BB4638" i="4" s="1"/>
  <c r="AR648" i="4"/>
  <c r="BB4646" i="4" s="1"/>
  <c r="AR656" i="4"/>
  <c r="BB4654" i="4" s="1"/>
  <c r="AR664" i="4"/>
  <c r="BB4662" i="4" s="1"/>
  <c r="AR672" i="4"/>
  <c r="BB4670" i="4" s="1"/>
  <c r="AR680" i="4"/>
  <c r="BB4678" i="4" s="1"/>
  <c r="AR9" i="4"/>
  <c r="BB4007" i="4" s="1"/>
  <c r="AR17" i="4"/>
  <c r="BB4015" i="4" s="1"/>
  <c r="AR25" i="4"/>
  <c r="BB4023" i="4" s="1"/>
  <c r="AR33" i="4"/>
  <c r="BB4031" i="4" s="1"/>
  <c r="AR41" i="4"/>
  <c r="BB4039" i="4" s="1"/>
  <c r="AR49" i="4"/>
  <c r="BB4047" i="4" s="1"/>
  <c r="AR57" i="4"/>
  <c r="BB4055" i="4" s="1"/>
  <c r="AR65" i="4"/>
  <c r="BB4063" i="4" s="1"/>
  <c r="AR73" i="4"/>
  <c r="BB4071" i="4" s="1"/>
  <c r="AR81" i="4"/>
  <c r="BB4079" i="4" s="1"/>
  <c r="AR89" i="4"/>
  <c r="BB4087" i="4" s="1"/>
  <c r="AR97" i="4"/>
  <c r="BB4095" i="4" s="1"/>
  <c r="AR105" i="4"/>
  <c r="BB4103" i="4" s="1"/>
  <c r="AR113" i="4"/>
  <c r="BB4111" i="4" s="1"/>
  <c r="AR121" i="4"/>
  <c r="BB4119" i="4" s="1"/>
  <c r="AR129" i="4"/>
  <c r="BB4127" i="4" s="1"/>
  <c r="AR137" i="4"/>
  <c r="BB4135" i="4" s="1"/>
  <c r="AR145" i="4"/>
  <c r="BB4143" i="4" s="1"/>
  <c r="AR153" i="4"/>
  <c r="BB4151" i="4" s="1"/>
  <c r="AR161" i="4"/>
  <c r="BB4159" i="4" s="1"/>
  <c r="AR169" i="4"/>
  <c r="BB4167" i="4" s="1"/>
  <c r="AR177" i="4"/>
  <c r="BB4175" i="4" s="1"/>
  <c r="AR185" i="4"/>
  <c r="BB4183" i="4" s="1"/>
  <c r="AR193" i="4"/>
  <c r="BB4191" i="4" s="1"/>
  <c r="AR201" i="4"/>
  <c r="BB4199" i="4" s="1"/>
  <c r="AR209" i="4"/>
  <c r="BB4207" i="4" s="1"/>
  <c r="AR217" i="4"/>
  <c r="BB4215" i="4" s="1"/>
  <c r="AR225" i="4"/>
  <c r="BB4223" i="4" s="1"/>
  <c r="AR233" i="4"/>
  <c r="BB4231" i="4" s="1"/>
  <c r="AR241" i="4"/>
  <c r="BB4239" i="4" s="1"/>
  <c r="AR249" i="4"/>
  <c r="BB4247" i="4" s="1"/>
  <c r="AR257" i="4"/>
  <c r="BB4255" i="4" s="1"/>
  <c r="AR265" i="4"/>
  <c r="BB4263" i="4" s="1"/>
  <c r="AR273" i="4"/>
  <c r="BB4271" i="4" s="1"/>
  <c r="AR281" i="4"/>
  <c r="BB4279" i="4" s="1"/>
  <c r="AR289" i="4"/>
  <c r="BB4287" i="4" s="1"/>
  <c r="AR297" i="4"/>
  <c r="BB4295" i="4" s="1"/>
  <c r="AR305" i="4"/>
  <c r="BB4303" i="4" s="1"/>
  <c r="AR313" i="4"/>
  <c r="BB4311" i="4" s="1"/>
  <c r="AR321" i="4"/>
  <c r="BB4319" i="4" s="1"/>
  <c r="AR329" i="4"/>
  <c r="BB4327" i="4" s="1"/>
  <c r="AR337" i="4"/>
  <c r="BB4335" i="4" s="1"/>
  <c r="AR345" i="4"/>
  <c r="BB4343" i="4" s="1"/>
  <c r="AR353" i="4"/>
  <c r="BB4351" i="4" s="1"/>
  <c r="AR361" i="4"/>
  <c r="BB4359" i="4" s="1"/>
  <c r="AR369" i="4"/>
  <c r="BB4367" i="4" s="1"/>
  <c r="AR377" i="4"/>
  <c r="BB4375" i="4" s="1"/>
  <c r="AR385" i="4"/>
  <c r="BB4383" i="4" s="1"/>
  <c r="AR393" i="4"/>
  <c r="BB4391" i="4" s="1"/>
  <c r="AR401" i="4"/>
  <c r="BB4399" i="4" s="1"/>
  <c r="AR409" i="4"/>
  <c r="BB4407" i="4" s="1"/>
  <c r="AR417" i="4"/>
  <c r="BB4415" i="4" s="1"/>
  <c r="AR425" i="4"/>
  <c r="BB4423" i="4" s="1"/>
  <c r="AR433" i="4"/>
  <c r="BB4431" i="4" s="1"/>
  <c r="AR441" i="4"/>
  <c r="BB4439" i="4" s="1"/>
  <c r="AR449" i="4"/>
  <c r="BB4447" i="4" s="1"/>
  <c r="AR457" i="4"/>
  <c r="BB4455" i="4" s="1"/>
  <c r="AR465" i="4"/>
  <c r="BB4463" i="4" s="1"/>
  <c r="AR473" i="4"/>
  <c r="BB4471" i="4" s="1"/>
  <c r="AR481" i="4"/>
  <c r="BB4479" i="4" s="1"/>
  <c r="AR489" i="4"/>
  <c r="BB4487" i="4" s="1"/>
  <c r="AR497" i="4"/>
  <c r="BB4495" i="4" s="1"/>
  <c r="AR505" i="4"/>
  <c r="BB4503" i="4" s="1"/>
  <c r="AR513" i="4"/>
  <c r="BB4511" i="4" s="1"/>
  <c r="AR521" i="4"/>
  <c r="BB4519" i="4" s="1"/>
  <c r="AR529" i="4"/>
  <c r="BB4527" i="4" s="1"/>
  <c r="AR537" i="4"/>
  <c r="BB4535" i="4" s="1"/>
  <c r="AR545" i="4"/>
  <c r="BB4543" i="4" s="1"/>
  <c r="AR553" i="4"/>
  <c r="BB4551" i="4" s="1"/>
  <c r="AR561" i="4"/>
  <c r="BB4559" i="4" s="1"/>
  <c r="AR569" i="4"/>
  <c r="BB4567" i="4" s="1"/>
  <c r="AR577" i="4"/>
  <c r="BB4575" i="4" s="1"/>
  <c r="AR585" i="4"/>
  <c r="BB4583" i="4" s="1"/>
  <c r="AR593" i="4"/>
  <c r="BB4591" i="4" s="1"/>
  <c r="AR601" i="4"/>
  <c r="BB4599" i="4" s="1"/>
  <c r="AR609" i="4"/>
  <c r="BB4607" i="4" s="1"/>
  <c r="AR617" i="4"/>
  <c r="BB4615" i="4" s="1"/>
  <c r="AR625" i="4"/>
  <c r="BB4623" i="4" s="1"/>
  <c r="AR633" i="4"/>
  <c r="BB4631" i="4" s="1"/>
  <c r="AR641" i="4"/>
  <c r="BB4639" i="4" s="1"/>
  <c r="AR649" i="4"/>
  <c r="BB4647" i="4" s="1"/>
  <c r="AR657" i="4"/>
  <c r="BB4655" i="4" s="1"/>
  <c r="AR665" i="4"/>
  <c r="BB4663" i="4" s="1"/>
  <c r="AR673" i="4"/>
  <c r="BB4671" i="4" s="1"/>
  <c r="AR681" i="4"/>
  <c r="BB4679" i="4" s="1"/>
  <c r="AR10" i="4"/>
  <c r="BB4008" i="4" s="1"/>
  <c r="AR18" i="4"/>
  <c r="BB4016" i="4" s="1"/>
  <c r="AR26" i="4"/>
  <c r="BB4024" i="4" s="1"/>
  <c r="AR34" i="4"/>
  <c r="BB4032" i="4" s="1"/>
  <c r="AR42" i="4"/>
  <c r="BB4040" i="4" s="1"/>
  <c r="AR50" i="4"/>
  <c r="BB4048" i="4" s="1"/>
  <c r="AR58" i="4"/>
  <c r="BB4056" i="4" s="1"/>
  <c r="AR66" i="4"/>
  <c r="BB4064" i="4" s="1"/>
  <c r="AR74" i="4"/>
  <c r="BB4072" i="4" s="1"/>
  <c r="AR82" i="4"/>
  <c r="BB4080" i="4" s="1"/>
  <c r="AR90" i="4"/>
  <c r="BB4088" i="4" s="1"/>
  <c r="AR98" i="4"/>
  <c r="BB4096" i="4" s="1"/>
  <c r="AR106" i="4"/>
  <c r="BB4104" i="4" s="1"/>
  <c r="AR114" i="4"/>
  <c r="BB4112" i="4" s="1"/>
  <c r="AR122" i="4"/>
  <c r="BB4120" i="4" s="1"/>
  <c r="AR130" i="4"/>
  <c r="BB4128" i="4" s="1"/>
  <c r="AR138" i="4"/>
  <c r="BB4136" i="4" s="1"/>
  <c r="AR146" i="4"/>
  <c r="BB4144" i="4" s="1"/>
  <c r="AR154" i="4"/>
  <c r="BB4152" i="4" s="1"/>
  <c r="AR162" i="4"/>
  <c r="BB4160" i="4" s="1"/>
  <c r="AR170" i="4"/>
  <c r="BB4168" i="4" s="1"/>
  <c r="AR178" i="4"/>
  <c r="BB4176" i="4" s="1"/>
  <c r="AR186" i="4"/>
  <c r="BB4184" i="4" s="1"/>
  <c r="AR194" i="4"/>
  <c r="BB4192" i="4" s="1"/>
  <c r="AR202" i="4"/>
  <c r="BB4200" i="4" s="1"/>
  <c r="AR210" i="4"/>
  <c r="BB4208" i="4" s="1"/>
  <c r="AR218" i="4"/>
  <c r="BB4216" i="4" s="1"/>
  <c r="AR226" i="4"/>
  <c r="BB4224" i="4" s="1"/>
  <c r="AR234" i="4"/>
  <c r="BB4232" i="4" s="1"/>
  <c r="AR242" i="4"/>
  <c r="BB4240" i="4" s="1"/>
  <c r="AR250" i="4"/>
  <c r="BB4248" i="4" s="1"/>
  <c r="AR258" i="4"/>
  <c r="BB4256" i="4" s="1"/>
  <c r="AR266" i="4"/>
  <c r="BB4264" i="4" s="1"/>
  <c r="AR274" i="4"/>
  <c r="BB4272" i="4" s="1"/>
  <c r="AR282" i="4"/>
  <c r="BB4280" i="4" s="1"/>
  <c r="AR290" i="4"/>
  <c r="BB4288" i="4" s="1"/>
  <c r="AR298" i="4"/>
  <c r="BB4296" i="4" s="1"/>
  <c r="AR306" i="4"/>
  <c r="BB4304" i="4" s="1"/>
  <c r="AR314" i="4"/>
  <c r="BB4312" i="4" s="1"/>
  <c r="AR322" i="4"/>
  <c r="BB4320" i="4" s="1"/>
  <c r="AR330" i="4"/>
  <c r="BB4328" i="4" s="1"/>
  <c r="AR338" i="4"/>
  <c r="BB4336" i="4" s="1"/>
  <c r="AR346" i="4"/>
  <c r="BB4344" i="4" s="1"/>
  <c r="AR354" i="4"/>
  <c r="BB4352" i="4" s="1"/>
  <c r="AR362" i="4"/>
  <c r="BB4360" i="4" s="1"/>
  <c r="AR370" i="4"/>
  <c r="BB4368" i="4" s="1"/>
  <c r="AR378" i="4"/>
  <c r="BB4376" i="4" s="1"/>
  <c r="AR386" i="4"/>
  <c r="BB4384" i="4" s="1"/>
  <c r="AR394" i="4"/>
  <c r="BB4392" i="4" s="1"/>
  <c r="AR402" i="4"/>
  <c r="BB4400" i="4" s="1"/>
  <c r="AR410" i="4"/>
  <c r="BB4408" i="4" s="1"/>
  <c r="AR418" i="4"/>
  <c r="BB4416" i="4" s="1"/>
  <c r="AR426" i="4"/>
  <c r="BB4424" i="4" s="1"/>
  <c r="AR434" i="4"/>
  <c r="BB4432" i="4" s="1"/>
  <c r="AR442" i="4"/>
  <c r="BB4440" i="4" s="1"/>
  <c r="AR450" i="4"/>
  <c r="BB4448" i="4" s="1"/>
  <c r="AR458" i="4"/>
  <c r="BB4456" i="4" s="1"/>
  <c r="AR466" i="4"/>
  <c r="BB4464" i="4" s="1"/>
  <c r="AR474" i="4"/>
  <c r="BB4472" i="4" s="1"/>
  <c r="AR482" i="4"/>
  <c r="BB4480" i="4" s="1"/>
  <c r="AR490" i="4"/>
  <c r="BB4488" i="4" s="1"/>
  <c r="AR498" i="4"/>
  <c r="BB4496" i="4" s="1"/>
  <c r="AR506" i="4"/>
  <c r="BB4504" i="4" s="1"/>
  <c r="AR514" i="4"/>
  <c r="BB4512" i="4" s="1"/>
  <c r="AR522" i="4"/>
  <c r="BB4520" i="4" s="1"/>
  <c r="AR530" i="4"/>
  <c r="BB4528" i="4" s="1"/>
  <c r="AR538" i="4"/>
  <c r="BB4536" i="4" s="1"/>
  <c r="AR546" i="4"/>
  <c r="BB4544" i="4" s="1"/>
  <c r="AR554" i="4"/>
  <c r="BB4552" i="4" s="1"/>
  <c r="AR562" i="4"/>
  <c r="BB4560" i="4" s="1"/>
  <c r="AR570" i="4"/>
  <c r="BB4568" i="4" s="1"/>
  <c r="AR578" i="4"/>
  <c r="BB4576" i="4" s="1"/>
  <c r="AR586" i="4"/>
  <c r="BB4584" i="4" s="1"/>
  <c r="AR594" i="4"/>
  <c r="BB4592" i="4" s="1"/>
  <c r="AR602" i="4"/>
  <c r="BB4600" i="4" s="1"/>
  <c r="AR610" i="4"/>
  <c r="BB4608" i="4" s="1"/>
  <c r="AR618" i="4"/>
  <c r="BB4616" i="4" s="1"/>
  <c r="AR626" i="4"/>
  <c r="BB4624" i="4" s="1"/>
  <c r="AR634" i="4"/>
  <c r="BB4632" i="4" s="1"/>
  <c r="AR642" i="4"/>
  <c r="BB4640" i="4" s="1"/>
  <c r="AR650" i="4"/>
  <c r="BB4648" i="4" s="1"/>
  <c r="AR658" i="4"/>
  <c r="BB4656" i="4" s="1"/>
  <c r="AR666" i="4"/>
  <c r="BB4664" i="4" s="1"/>
  <c r="AR674" i="4"/>
  <c r="BB4672" i="4" s="1"/>
  <c r="AR682" i="4"/>
  <c r="BB4680" i="4" s="1"/>
  <c r="AR11" i="4"/>
  <c r="BB4009" i="4" s="1"/>
  <c r="AR19" i="4"/>
  <c r="BB4017" i="4" s="1"/>
  <c r="AR27" i="4"/>
  <c r="BB4025" i="4" s="1"/>
  <c r="AR35" i="4"/>
  <c r="BB4033" i="4" s="1"/>
  <c r="AR43" i="4"/>
  <c r="BB4041" i="4" s="1"/>
  <c r="AR51" i="4"/>
  <c r="BB4049" i="4" s="1"/>
  <c r="AR59" i="4"/>
  <c r="BB4057" i="4" s="1"/>
  <c r="AR67" i="4"/>
  <c r="BB4065" i="4" s="1"/>
  <c r="AR75" i="4"/>
  <c r="BB4073" i="4" s="1"/>
  <c r="AR83" i="4"/>
  <c r="BB4081" i="4" s="1"/>
  <c r="AR91" i="4"/>
  <c r="BB4089" i="4" s="1"/>
  <c r="AR99" i="4"/>
  <c r="BB4097" i="4" s="1"/>
  <c r="AR107" i="4"/>
  <c r="BB4105" i="4" s="1"/>
  <c r="AR115" i="4"/>
  <c r="BB4113" i="4" s="1"/>
  <c r="AR123" i="4"/>
  <c r="BB4121" i="4" s="1"/>
  <c r="AR131" i="4"/>
  <c r="BB4129" i="4" s="1"/>
  <c r="AR139" i="4"/>
  <c r="BB4137" i="4" s="1"/>
  <c r="AR147" i="4"/>
  <c r="BB4145" i="4" s="1"/>
  <c r="AR155" i="4"/>
  <c r="BB4153" i="4" s="1"/>
  <c r="AR163" i="4"/>
  <c r="BB4161" i="4" s="1"/>
  <c r="AR171" i="4"/>
  <c r="BB4169" i="4" s="1"/>
  <c r="AR179" i="4"/>
  <c r="BB4177" i="4" s="1"/>
  <c r="AR187" i="4"/>
  <c r="BB4185" i="4" s="1"/>
  <c r="AR195" i="4"/>
  <c r="BB4193" i="4" s="1"/>
  <c r="AR203" i="4"/>
  <c r="BB4201" i="4" s="1"/>
  <c r="AR211" i="4"/>
  <c r="BB4209" i="4" s="1"/>
  <c r="AR219" i="4"/>
  <c r="BB4217" i="4" s="1"/>
  <c r="AR227" i="4"/>
  <c r="BB4225" i="4" s="1"/>
  <c r="AR235" i="4"/>
  <c r="BB4233" i="4" s="1"/>
  <c r="AR243" i="4"/>
  <c r="BB4241" i="4" s="1"/>
  <c r="AR251" i="4"/>
  <c r="BB4249" i="4" s="1"/>
  <c r="AR259" i="4"/>
  <c r="BB4257" i="4" s="1"/>
  <c r="AR267" i="4"/>
  <c r="BB4265" i="4" s="1"/>
  <c r="AR275" i="4"/>
  <c r="BB4273" i="4" s="1"/>
  <c r="AR283" i="4"/>
  <c r="BB4281" i="4" s="1"/>
  <c r="AR291" i="4"/>
  <c r="BB4289" i="4" s="1"/>
  <c r="AR299" i="4"/>
  <c r="BB4297" i="4" s="1"/>
  <c r="AR307" i="4"/>
  <c r="BB4305" i="4" s="1"/>
  <c r="AR315" i="4"/>
  <c r="BB4313" i="4" s="1"/>
  <c r="AR323" i="4"/>
  <c r="BB4321" i="4" s="1"/>
  <c r="AR331" i="4"/>
  <c r="BB4329" i="4" s="1"/>
  <c r="AR339" i="4"/>
  <c r="BB4337" i="4" s="1"/>
  <c r="AR347" i="4"/>
  <c r="BB4345" i="4" s="1"/>
  <c r="AR355" i="4"/>
  <c r="BB4353" i="4" s="1"/>
  <c r="AR363" i="4"/>
  <c r="BB4361" i="4" s="1"/>
  <c r="AR371" i="4"/>
  <c r="BB4369" i="4" s="1"/>
  <c r="AR379" i="4"/>
  <c r="BB4377" i="4" s="1"/>
  <c r="AR387" i="4"/>
  <c r="BB4385" i="4" s="1"/>
  <c r="AR395" i="4"/>
  <c r="BB4393" i="4" s="1"/>
  <c r="AR403" i="4"/>
  <c r="BB4401" i="4" s="1"/>
  <c r="AR411" i="4"/>
  <c r="BB4409" i="4" s="1"/>
  <c r="AR419" i="4"/>
  <c r="BB4417" i="4" s="1"/>
  <c r="AR427" i="4"/>
  <c r="BB4425" i="4" s="1"/>
  <c r="AR435" i="4"/>
  <c r="BB4433" i="4" s="1"/>
  <c r="AR443" i="4"/>
  <c r="BB4441" i="4" s="1"/>
  <c r="AR451" i="4"/>
  <c r="BB4449" i="4" s="1"/>
  <c r="AR459" i="4"/>
  <c r="BB4457" i="4" s="1"/>
  <c r="AR467" i="4"/>
  <c r="BB4465" i="4" s="1"/>
  <c r="AR475" i="4"/>
  <c r="BB4473" i="4" s="1"/>
  <c r="AR483" i="4"/>
  <c r="BB4481" i="4" s="1"/>
  <c r="AR491" i="4"/>
  <c r="BB4489" i="4" s="1"/>
  <c r="AR499" i="4"/>
  <c r="BB4497" i="4" s="1"/>
  <c r="AR507" i="4"/>
  <c r="BB4505" i="4" s="1"/>
  <c r="AR515" i="4"/>
  <c r="BB4513" i="4" s="1"/>
  <c r="AR523" i="4"/>
  <c r="BB4521" i="4" s="1"/>
  <c r="AR531" i="4"/>
  <c r="BB4529" i="4" s="1"/>
  <c r="AR539" i="4"/>
  <c r="BB4537" i="4" s="1"/>
  <c r="AR547" i="4"/>
  <c r="BB4545" i="4" s="1"/>
  <c r="AR555" i="4"/>
  <c r="BB4553" i="4" s="1"/>
  <c r="AR563" i="4"/>
  <c r="BB4561" i="4" s="1"/>
  <c r="AR571" i="4"/>
  <c r="BB4569" i="4" s="1"/>
  <c r="AR579" i="4"/>
  <c r="BB4577" i="4" s="1"/>
  <c r="AR587" i="4"/>
  <c r="BB4585" i="4" s="1"/>
  <c r="AR595" i="4"/>
  <c r="BB4593" i="4" s="1"/>
  <c r="AR603" i="4"/>
  <c r="BB4601" i="4" s="1"/>
  <c r="AR611" i="4"/>
  <c r="BB4609" i="4" s="1"/>
  <c r="AR619" i="4"/>
  <c r="BB4617" i="4" s="1"/>
  <c r="AR627" i="4"/>
  <c r="BB4625" i="4" s="1"/>
  <c r="AR635" i="4"/>
  <c r="BB4633" i="4" s="1"/>
  <c r="AR643" i="4"/>
  <c r="BB4641" i="4" s="1"/>
  <c r="AR651" i="4"/>
  <c r="BB4649" i="4" s="1"/>
  <c r="AR659" i="4"/>
  <c r="BB4657" i="4" s="1"/>
  <c r="AR667" i="4"/>
  <c r="BB4665" i="4" s="1"/>
  <c r="AR675" i="4"/>
  <c r="BB4673" i="4" s="1"/>
  <c r="AR683" i="4"/>
  <c r="BB4681" i="4" s="1"/>
  <c r="AR422" i="4"/>
  <c r="BB4420" i="4" s="1"/>
  <c r="AR486" i="4"/>
  <c r="BB4484" i="4" s="1"/>
  <c r="AR550" i="4"/>
  <c r="BB4548" i="4" s="1"/>
  <c r="AR614" i="4"/>
  <c r="BB4612" i="4" s="1"/>
  <c r="AR678" i="4"/>
  <c r="BB4676" i="4" s="1"/>
  <c r="AR691" i="4"/>
  <c r="BB4689" i="4" s="1"/>
  <c r="AR699" i="4"/>
  <c r="BB4697" i="4" s="1"/>
  <c r="AR707" i="4"/>
  <c r="BB4705" i="4" s="1"/>
  <c r="AR715" i="4"/>
  <c r="BB4713" i="4" s="1"/>
  <c r="AR723" i="4"/>
  <c r="BB4721" i="4" s="1"/>
  <c r="AR731" i="4"/>
  <c r="BB4729" i="4" s="1"/>
  <c r="AR739" i="4"/>
  <c r="AR747" i="4"/>
  <c r="BB4745" i="4" s="1"/>
  <c r="AR755" i="4"/>
  <c r="BB4753" i="4" s="1"/>
  <c r="AR763" i="4"/>
  <c r="BB4761" i="4" s="1"/>
  <c r="AR771" i="4"/>
  <c r="BB4769" i="4" s="1"/>
  <c r="AR779" i="4"/>
  <c r="BB4777" i="4" s="1"/>
  <c r="AR787" i="4"/>
  <c r="BB4785" i="4" s="1"/>
  <c r="AR795" i="4"/>
  <c r="BB4793" i="4" s="1"/>
  <c r="AR803" i="4"/>
  <c r="BB4801" i="4" s="1"/>
  <c r="AR811" i="4"/>
  <c r="BB4809" i="4" s="1"/>
  <c r="AR819" i="4"/>
  <c r="BB4817" i="4" s="1"/>
  <c r="AR827" i="4"/>
  <c r="AR835" i="4"/>
  <c r="BB4833" i="4" s="1"/>
  <c r="AR843" i="4"/>
  <c r="AR851" i="4"/>
  <c r="BB4849" i="4" s="1"/>
  <c r="AR859" i="4"/>
  <c r="BB4857" i="4" s="1"/>
  <c r="AR867" i="4"/>
  <c r="BB4865" i="4" s="1"/>
  <c r="AR875" i="4"/>
  <c r="BB4873" i="4" s="1"/>
  <c r="AR883" i="4"/>
  <c r="BB4881" i="4" s="1"/>
  <c r="AR891" i="4"/>
  <c r="BB4889" i="4" s="1"/>
  <c r="AR899" i="4"/>
  <c r="BB4897" i="4" s="1"/>
  <c r="AR907" i="4"/>
  <c r="BB4905" i="4" s="1"/>
  <c r="AR915" i="4"/>
  <c r="BB4913" i="4" s="1"/>
  <c r="AR923" i="4"/>
  <c r="AR931" i="4"/>
  <c r="BB4929" i="4" s="1"/>
  <c r="AR939" i="4"/>
  <c r="BB4937" i="4" s="1"/>
  <c r="AR947" i="4"/>
  <c r="BB4945" i="4" s="1"/>
  <c r="AR955" i="4"/>
  <c r="BB4953" i="4" s="1"/>
  <c r="AR963" i="4"/>
  <c r="BB4961" i="4" s="1"/>
  <c r="AR971" i="4"/>
  <c r="BB4969" i="4" s="1"/>
  <c r="AR979" i="4"/>
  <c r="BB4977" i="4" s="1"/>
  <c r="AR987" i="4"/>
  <c r="BB4985" i="4" s="1"/>
  <c r="AR995" i="4"/>
  <c r="BB4993" i="4" s="1"/>
  <c r="AR1003" i="4"/>
  <c r="AR1011" i="4"/>
  <c r="BB5009" i="4" s="1"/>
  <c r="AR1019" i="4"/>
  <c r="AR1027" i="4"/>
  <c r="BB5025" i="4" s="1"/>
  <c r="AR1035" i="4"/>
  <c r="BB5033" i="4" s="1"/>
  <c r="AR1043" i="4"/>
  <c r="BB5041" i="4" s="1"/>
  <c r="AR1051" i="4"/>
  <c r="BB5049" i="4" s="1"/>
  <c r="AR1059" i="4"/>
  <c r="BB5057" i="4" s="1"/>
  <c r="AR1067" i="4"/>
  <c r="BB5065" i="4" s="1"/>
  <c r="AR1075" i="4"/>
  <c r="BB5073" i="4" s="1"/>
  <c r="AR1083" i="4"/>
  <c r="BB5081" i="4" s="1"/>
  <c r="AR1091" i="4"/>
  <c r="BB5089" i="4" s="1"/>
  <c r="AR1099" i="4"/>
  <c r="BB5097" i="4" s="1"/>
  <c r="AR1107" i="4"/>
  <c r="BB5105" i="4" s="1"/>
  <c r="AR1115" i="4"/>
  <c r="BB5113" i="4" s="1"/>
  <c r="AR1123" i="4"/>
  <c r="BB5121" i="4" s="1"/>
  <c r="AR1131" i="4"/>
  <c r="BB5129" i="4" s="1"/>
  <c r="AR1139" i="4"/>
  <c r="BB5137" i="4" s="1"/>
  <c r="AR1147" i="4"/>
  <c r="BB5145" i="4" s="1"/>
  <c r="AR1155" i="4"/>
  <c r="BB5153" i="4" s="1"/>
  <c r="AR1163" i="4"/>
  <c r="BB5161" i="4" s="1"/>
  <c r="AR1171" i="4"/>
  <c r="BB5169" i="4" s="1"/>
  <c r="AR1179" i="4"/>
  <c r="BB5177" i="4" s="1"/>
  <c r="AR1187" i="4"/>
  <c r="BB5185" i="4" s="1"/>
  <c r="AR1195" i="4"/>
  <c r="BB5193" i="4" s="1"/>
  <c r="AR1203" i="4"/>
  <c r="BB5201" i="4" s="1"/>
  <c r="AR1211" i="4"/>
  <c r="BB5209" i="4" s="1"/>
  <c r="AR1219" i="4"/>
  <c r="BB5217" i="4" s="1"/>
  <c r="AR1227" i="4"/>
  <c r="BB5225" i="4" s="1"/>
  <c r="AR1235" i="4"/>
  <c r="BB5233" i="4" s="1"/>
  <c r="AR1243" i="4"/>
  <c r="AR1251" i="4"/>
  <c r="BB5249" i="4" s="1"/>
  <c r="AR1259" i="4"/>
  <c r="BB5257" i="4" s="1"/>
  <c r="AR1267" i="4"/>
  <c r="BB5265" i="4" s="1"/>
  <c r="AR1275" i="4"/>
  <c r="BB5273" i="4" s="1"/>
  <c r="AR1283" i="4"/>
  <c r="BB5281" i="4" s="1"/>
  <c r="AR1291" i="4"/>
  <c r="BB5289" i="4" s="1"/>
  <c r="AR1299" i="4"/>
  <c r="BB5297" i="4" s="1"/>
  <c r="AR1307" i="4"/>
  <c r="BB5305" i="4" s="1"/>
  <c r="AR1315" i="4"/>
  <c r="BB5313" i="4" s="1"/>
  <c r="AR1323" i="4"/>
  <c r="BB5321" i="4" s="1"/>
  <c r="AR1331" i="4"/>
  <c r="BB5329" i="4" s="1"/>
  <c r="AR1339" i="4"/>
  <c r="BB5337" i="4" s="1"/>
  <c r="AR430" i="4"/>
  <c r="BB4428" i="4" s="1"/>
  <c r="AR494" i="4"/>
  <c r="BB4492" i="4" s="1"/>
  <c r="AR558" i="4"/>
  <c r="BB4556" i="4" s="1"/>
  <c r="AR622" i="4"/>
  <c r="BB4620" i="4" s="1"/>
  <c r="AR684" i="4"/>
  <c r="BB4682" i="4" s="1"/>
  <c r="AR692" i="4"/>
  <c r="BB4690" i="4" s="1"/>
  <c r="AR700" i="4"/>
  <c r="BB4698" i="4" s="1"/>
  <c r="AR708" i="4"/>
  <c r="BB4706" i="4" s="1"/>
  <c r="AR716" i="4"/>
  <c r="BB4714" i="4" s="1"/>
  <c r="AR724" i="4"/>
  <c r="BB4722" i="4" s="1"/>
  <c r="AR732" i="4"/>
  <c r="BB4730" i="4" s="1"/>
  <c r="AR740" i="4"/>
  <c r="BB4738" i="4" s="1"/>
  <c r="AR748" i="4"/>
  <c r="BB4746" i="4" s="1"/>
  <c r="AR756" i="4"/>
  <c r="BB4754" i="4" s="1"/>
  <c r="AR764" i="4"/>
  <c r="BB4762" i="4" s="1"/>
  <c r="AR772" i="4"/>
  <c r="BB4770" i="4" s="1"/>
  <c r="AR780" i="4"/>
  <c r="BB4778" i="4" s="1"/>
  <c r="AR788" i="4"/>
  <c r="BB4786" i="4" s="1"/>
  <c r="AR796" i="4"/>
  <c r="BB4794" i="4" s="1"/>
  <c r="AR804" i="4"/>
  <c r="BB4802" i="4" s="1"/>
  <c r="AR812" i="4"/>
  <c r="BB4810" i="4" s="1"/>
  <c r="AR820" i="4"/>
  <c r="BB4818" i="4" s="1"/>
  <c r="AR828" i="4"/>
  <c r="BB4826" i="4" s="1"/>
  <c r="AR836" i="4"/>
  <c r="BB4834" i="4" s="1"/>
  <c r="AR844" i="4"/>
  <c r="BB4842" i="4" s="1"/>
  <c r="AR852" i="4"/>
  <c r="BB4850" i="4" s="1"/>
  <c r="AR860" i="4"/>
  <c r="BB4858" i="4" s="1"/>
  <c r="AR868" i="4"/>
  <c r="BB4866" i="4" s="1"/>
  <c r="AR876" i="4"/>
  <c r="BB4874" i="4" s="1"/>
  <c r="AR884" i="4"/>
  <c r="BB4882" i="4" s="1"/>
  <c r="AR892" i="4"/>
  <c r="BB4890" i="4" s="1"/>
  <c r="AR900" i="4"/>
  <c r="BB4898" i="4" s="1"/>
  <c r="AR908" i="4"/>
  <c r="BB4906" i="4" s="1"/>
  <c r="AR916" i="4"/>
  <c r="BB4914" i="4" s="1"/>
  <c r="AR924" i="4"/>
  <c r="BB4922" i="4" s="1"/>
  <c r="AR932" i="4"/>
  <c r="BB4930" i="4" s="1"/>
  <c r="AR940" i="4"/>
  <c r="BB4938" i="4" s="1"/>
  <c r="AR948" i="4"/>
  <c r="BB4946" i="4" s="1"/>
  <c r="AR956" i="4"/>
  <c r="BB4954" i="4" s="1"/>
  <c r="AR964" i="4"/>
  <c r="BB4962" i="4" s="1"/>
  <c r="AR972" i="4"/>
  <c r="BB4970" i="4" s="1"/>
  <c r="AR980" i="4"/>
  <c r="BB4978" i="4" s="1"/>
  <c r="AR988" i="4"/>
  <c r="BB4986" i="4" s="1"/>
  <c r="AR996" i="4"/>
  <c r="BB4994" i="4" s="1"/>
  <c r="AR1004" i="4"/>
  <c r="BB5002" i="4" s="1"/>
  <c r="AR1012" i="4"/>
  <c r="BB5010" i="4" s="1"/>
  <c r="AR1020" i="4"/>
  <c r="BB5018" i="4" s="1"/>
  <c r="AR1028" i="4"/>
  <c r="BB5026" i="4" s="1"/>
  <c r="AR1036" i="4"/>
  <c r="BB5034" i="4" s="1"/>
  <c r="AR1044" i="4"/>
  <c r="BB5042" i="4" s="1"/>
  <c r="AR1052" i="4"/>
  <c r="BB5050" i="4" s="1"/>
  <c r="AR1060" i="4"/>
  <c r="BB5058" i="4" s="1"/>
  <c r="AR1068" i="4"/>
  <c r="BB5066" i="4" s="1"/>
  <c r="AR1076" i="4"/>
  <c r="BB5074" i="4" s="1"/>
  <c r="AR1084" i="4"/>
  <c r="BB5082" i="4" s="1"/>
  <c r="AR1092" i="4"/>
  <c r="BB5090" i="4" s="1"/>
  <c r="AR1100" i="4"/>
  <c r="BB5098" i="4" s="1"/>
  <c r="AR1108" i="4"/>
  <c r="BB5106" i="4" s="1"/>
  <c r="AR1116" i="4"/>
  <c r="BB5114" i="4" s="1"/>
  <c r="AR1124" i="4"/>
  <c r="BB5122" i="4" s="1"/>
  <c r="AR1132" i="4"/>
  <c r="BB5130" i="4" s="1"/>
  <c r="AR1140" i="4"/>
  <c r="BB5138" i="4" s="1"/>
  <c r="AR1148" i="4"/>
  <c r="BB5146" i="4" s="1"/>
  <c r="AR1156" i="4"/>
  <c r="BB5154" i="4" s="1"/>
  <c r="AR1164" i="4"/>
  <c r="BB5162" i="4" s="1"/>
  <c r="AR1172" i="4"/>
  <c r="BB5170" i="4" s="1"/>
  <c r="AR1180" i="4"/>
  <c r="BB5178" i="4" s="1"/>
  <c r="AR1188" i="4"/>
  <c r="BB5186" i="4" s="1"/>
  <c r="AR1196" i="4"/>
  <c r="BB5194" i="4" s="1"/>
  <c r="AR1204" i="4"/>
  <c r="BB5202" i="4" s="1"/>
  <c r="AR1212" i="4"/>
  <c r="BB5210" i="4" s="1"/>
  <c r="AR1220" i="4"/>
  <c r="BB5218" i="4" s="1"/>
  <c r="AR1228" i="4"/>
  <c r="BB5226" i="4" s="1"/>
  <c r="AR1236" i="4"/>
  <c r="BB5234" i="4" s="1"/>
  <c r="AR1244" i="4"/>
  <c r="BB5242" i="4" s="1"/>
  <c r="AR1252" i="4"/>
  <c r="BB5250" i="4" s="1"/>
  <c r="AR1260" i="4"/>
  <c r="BB5258" i="4" s="1"/>
  <c r="AR1268" i="4"/>
  <c r="BB5266" i="4" s="1"/>
  <c r="AR438" i="4"/>
  <c r="BB4436" i="4" s="1"/>
  <c r="AR502" i="4"/>
  <c r="BB4500" i="4" s="1"/>
  <c r="AR566" i="4"/>
  <c r="AR630" i="4"/>
  <c r="BB4628" i="4" s="1"/>
  <c r="AR685" i="4"/>
  <c r="BB4683" i="4" s="1"/>
  <c r="AR693" i="4"/>
  <c r="BB4691" i="4" s="1"/>
  <c r="AR701" i="4"/>
  <c r="BB4699" i="4" s="1"/>
  <c r="AR709" i="4"/>
  <c r="BB4707" i="4" s="1"/>
  <c r="AR717" i="4"/>
  <c r="BB4715" i="4" s="1"/>
  <c r="AR725" i="4"/>
  <c r="BB4723" i="4" s="1"/>
  <c r="AR733" i="4"/>
  <c r="BB4731" i="4" s="1"/>
  <c r="AR741" i="4"/>
  <c r="BB4739" i="4" s="1"/>
  <c r="AR749" i="4"/>
  <c r="BB4747" i="4" s="1"/>
  <c r="AR757" i="4"/>
  <c r="BB4755" i="4" s="1"/>
  <c r="AR765" i="4"/>
  <c r="BB4763" i="4" s="1"/>
  <c r="AR773" i="4"/>
  <c r="BB4771" i="4" s="1"/>
  <c r="AR781" i="4"/>
  <c r="BB4779" i="4" s="1"/>
  <c r="AR789" i="4"/>
  <c r="BB4787" i="4" s="1"/>
  <c r="AR797" i="4"/>
  <c r="BB4795" i="4" s="1"/>
  <c r="AR805" i="4"/>
  <c r="BB4803" i="4" s="1"/>
  <c r="AR813" i="4"/>
  <c r="BB4811" i="4" s="1"/>
  <c r="AR821" i="4"/>
  <c r="BB4819" i="4" s="1"/>
  <c r="AR829" i="4"/>
  <c r="BB4827" i="4" s="1"/>
  <c r="AR837" i="4"/>
  <c r="BB4835" i="4" s="1"/>
  <c r="AR845" i="4"/>
  <c r="BB4843" i="4" s="1"/>
  <c r="AR853" i="4"/>
  <c r="BB4851" i="4" s="1"/>
  <c r="AR861" i="4"/>
  <c r="BB4859" i="4" s="1"/>
  <c r="AR869" i="4"/>
  <c r="BB4867" i="4" s="1"/>
  <c r="AR877" i="4"/>
  <c r="BB4875" i="4" s="1"/>
  <c r="AR885" i="4"/>
  <c r="BB4883" i="4" s="1"/>
  <c r="AR893" i="4"/>
  <c r="BB4891" i="4" s="1"/>
  <c r="AR901" i="4"/>
  <c r="BB4899" i="4" s="1"/>
  <c r="AR909" i="4"/>
  <c r="BB4907" i="4" s="1"/>
  <c r="AR917" i="4"/>
  <c r="BB4915" i="4" s="1"/>
  <c r="AR925" i="4"/>
  <c r="BB4923" i="4" s="1"/>
  <c r="AR933" i="4"/>
  <c r="BB4931" i="4" s="1"/>
  <c r="AR941" i="4"/>
  <c r="BB4939" i="4" s="1"/>
  <c r="AR949" i="4"/>
  <c r="BB4947" i="4" s="1"/>
  <c r="AR957" i="4"/>
  <c r="BB4955" i="4" s="1"/>
  <c r="AR965" i="4"/>
  <c r="BB4963" i="4" s="1"/>
  <c r="AR973" i="4"/>
  <c r="BB4971" i="4" s="1"/>
  <c r="AR981" i="4"/>
  <c r="BB4979" i="4" s="1"/>
  <c r="AR989" i="4"/>
  <c r="BB4987" i="4" s="1"/>
  <c r="AR997" i="4"/>
  <c r="BB4995" i="4" s="1"/>
  <c r="AR1005" i="4"/>
  <c r="BB5003" i="4" s="1"/>
  <c r="AR1013" i="4"/>
  <c r="BB5011" i="4" s="1"/>
  <c r="AR1021" i="4"/>
  <c r="BB5019" i="4" s="1"/>
  <c r="AR1029" i="4"/>
  <c r="BB5027" i="4" s="1"/>
  <c r="AR1037" i="4"/>
  <c r="BB5035" i="4" s="1"/>
  <c r="AR1045" i="4"/>
  <c r="BB5043" i="4" s="1"/>
  <c r="AR1053" i="4"/>
  <c r="BB5051" i="4" s="1"/>
  <c r="AR1061" i="4"/>
  <c r="BB5059" i="4" s="1"/>
  <c r="AR1069" i="4"/>
  <c r="BB5067" i="4" s="1"/>
  <c r="AR1077" i="4"/>
  <c r="BB5075" i="4" s="1"/>
  <c r="AR1085" i="4"/>
  <c r="BB5083" i="4" s="1"/>
  <c r="AR1093" i="4"/>
  <c r="BB5091" i="4" s="1"/>
  <c r="AR1101" i="4"/>
  <c r="BB5099" i="4" s="1"/>
  <c r="AR1109" i="4"/>
  <c r="BB5107" i="4" s="1"/>
  <c r="AR1117" i="4"/>
  <c r="BB5115" i="4" s="1"/>
  <c r="AR1125" i="4"/>
  <c r="BB5123" i="4" s="1"/>
  <c r="AR1133" i="4"/>
  <c r="BB5131" i="4" s="1"/>
  <c r="AR1141" i="4"/>
  <c r="BB5139" i="4" s="1"/>
  <c r="AR1149" i="4"/>
  <c r="BB5147" i="4" s="1"/>
  <c r="AR1157" i="4"/>
  <c r="BB5155" i="4" s="1"/>
  <c r="AR1165" i="4"/>
  <c r="BB5163" i="4" s="1"/>
  <c r="AR1173" i="4"/>
  <c r="BB5171" i="4" s="1"/>
  <c r="AR1181" i="4"/>
  <c r="BB5179" i="4" s="1"/>
  <c r="AR1189" i="4"/>
  <c r="BB5187" i="4" s="1"/>
  <c r="AR1197" i="4"/>
  <c r="BB5195" i="4" s="1"/>
  <c r="AR1205" i="4"/>
  <c r="BB5203" i="4" s="1"/>
  <c r="AR1213" i="4"/>
  <c r="BB5211" i="4" s="1"/>
  <c r="AR1221" i="4"/>
  <c r="BB5219" i="4" s="1"/>
  <c r="AR1229" i="4"/>
  <c r="BB5227" i="4" s="1"/>
  <c r="AR1237" i="4"/>
  <c r="BB5235" i="4" s="1"/>
  <c r="AR1245" i="4"/>
  <c r="BB5243" i="4" s="1"/>
  <c r="AR1253" i="4"/>
  <c r="BB5251" i="4" s="1"/>
  <c r="AR1261" i="4"/>
  <c r="BB5259" i="4" s="1"/>
  <c r="AR1269" i="4"/>
  <c r="BB5267" i="4" s="1"/>
  <c r="AR1277" i="4"/>
  <c r="BB5275" i="4" s="1"/>
  <c r="AR1285" i="4"/>
  <c r="BB5283" i="4" s="1"/>
  <c r="AR1293" i="4"/>
  <c r="BB5291" i="4" s="1"/>
  <c r="AR1301" i="4"/>
  <c r="BB5299" i="4" s="1"/>
  <c r="AR1309" i="4"/>
  <c r="BB5307" i="4" s="1"/>
  <c r="AR1317" i="4"/>
  <c r="BB5315" i="4" s="1"/>
  <c r="AR1325" i="4"/>
  <c r="BB5323" i="4" s="1"/>
  <c r="AR446" i="4"/>
  <c r="BB4444" i="4" s="1"/>
  <c r="AR510" i="4"/>
  <c r="BB4508" i="4" s="1"/>
  <c r="AR574" i="4"/>
  <c r="BB4572" i="4" s="1"/>
  <c r="AR638" i="4"/>
  <c r="BB4636" i="4" s="1"/>
  <c r="AR686" i="4"/>
  <c r="BB4684" i="4" s="1"/>
  <c r="AR694" i="4"/>
  <c r="BB4692" i="4" s="1"/>
  <c r="AR702" i="4"/>
  <c r="BB4700" i="4" s="1"/>
  <c r="AR710" i="4"/>
  <c r="BB4708" i="4" s="1"/>
  <c r="AR718" i="4"/>
  <c r="BB4716" i="4" s="1"/>
  <c r="AR726" i="4"/>
  <c r="BB4724" i="4" s="1"/>
  <c r="AR734" i="4"/>
  <c r="BB4732" i="4" s="1"/>
  <c r="AR742" i="4"/>
  <c r="BB4740" i="4" s="1"/>
  <c r="AR750" i="4"/>
  <c r="BB4748" i="4" s="1"/>
  <c r="AR758" i="4"/>
  <c r="BB4756" i="4" s="1"/>
  <c r="AR766" i="4"/>
  <c r="BB4764" i="4" s="1"/>
  <c r="AR774" i="4"/>
  <c r="BB4772" i="4" s="1"/>
  <c r="AR782" i="4"/>
  <c r="BB4780" i="4" s="1"/>
  <c r="AR790" i="4"/>
  <c r="BB4788" i="4" s="1"/>
  <c r="AR798" i="4"/>
  <c r="BB4796" i="4" s="1"/>
  <c r="AR806" i="4"/>
  <c r="BB4804" i="4" s="1"/>
  <c r="AR814" i="4"/>
  <c r="BB4812" i="4" s="1"/>
  <c r="AR822" i="4"/>
  <c r="BB4820" i="4" s="1"/>
  <c r="AR830" i="4"/>
  <c r="BB4828" i="4" s="1"/>
  <c r="AR838" i="4"/>
  <c r="BB4836" i="4" s="1"/>
  <c r="AR846" i="4"/>
  <c r="BB4844" i="4" s="1"/>
  <c r="AR854" i="4"/>
  <c r="BB4852" i="4" s="1"/>
  <c r="AR862" i="4"/>
  <c r="BB4860" i="4" s="1"/>
  <c r="AR870" i="4"/>
  <c r="BB4868" i="4" s="1"/>
  <c r="AR878" i="4"/>
  <c r="BB4876" i="4" s="1"/>
  <c r="AR886" i="4"/>
  <c r="BB4884" i="4" s="1"/>
  <c r="AR894" i="4"/>
  <c r="BB4892" i="4" s="1"/>
  <c r="AR902" i="4"/>
  <c r="BB4900" i="4" s="1"/>
  <c r="AR910" i="4"/>
  <c r="BB4908" i="4" s="1"/>
  <c r="AR918" i="4"/>
  <c r="BB4916" i="4" s="1"/>
  <c r="AR926" i="4"/>
  <c r="BB4924" i="4" s="1"/>
  <c r="AR934" i="4"/>
  <c r="BB4932" i="4" s="1"/>
  <c r="AR942" i="4"/>
  <c r="BB4940" i="4" s="1"/>
  <c r="AR950" i="4"/>
  <c r="BB4948" i="4" s="1"/>
  <c r="AR958" i="4"/>
  <c r="BB4956" i="4" s="1"/>
  <c r="AR966" i="4"/>
  <c r="BB4964" i="4" s="1"/>
  <c r="AR974" i="4"/>
  <c r="BB4972" i="4" s="1"/>
  <c r="AR982" i="4"/>
  <c r="BB4980" i="4" s="1"/>
  <c r="AR990" i="4"/>
  <c r="BB4988" i="4" s="1"/>
  <c r="AR998" i="4"/>
  <c r="BB4996" i="4" s="1"/>
  <c r="AR1006" i="4"/>
  <c r="BB5004" i="4" s="1"/>
  <c r="AR1014" i="4"/>
  <c r="BB5012" i="4" s="1"/>
  <c r="AR1022" i="4"/>
  <c r="BB5020" i="4" s="1"/>
  <c r="AR1030" i="4"/>
  <c r="BB5028" i="4" s="1"/>
  <c r="AR1038" i="4"/>
  <c r="BB5036" i="4" s="1"/>
  <c r="AR1046" i="4"/>
  <c r="BB5044" i="4" s="1"/>
  <c r="AR1054" i="4"/>
  <c r="BB5052" i="4" s="1"/>
  <c r="AR1062" i="4"/>
  <c r="BB5060" i="4" s="1"/>
  <c r="AR1070" i="4"/>
  <c r="BB5068" i="4" s="1"/>
  <c r="AR1078" i="4"/>
  <c r="BB5076" i="4" s="1"/>
  <c r="AR1086" i="4"/>
  <c r="BB5084" i="4" s="1"/>
  <c r="AR1094" i="4"/>
  <c r="BB5092" i="4" s="1"/>
  <c r="AR1102" i="4"/>
  <c r="BB5100" i="4" s="1"/>
  <c r="AR1110" i="4"/>
  <c r="BB5108" i="4" s="1"/>
  <c r="AR1118" i="4"/>
  <c r="BB5116" i="4" s="1"/>
  <c r="AR1126" i="4"/>
  <c r="BB5124" i="4" s="1"/>
  <c r="AR1134" i="4"/>
  <c r="BB5132" i="4" s="1"/>
  <c r="AR1142" i="4"/>
  <c r="BB5140" i="4" s="1"/>
  <c r="AR1150" i="4"/>
  <c r="BB5148" i="4" s="1"/>
  <c r="AR1158" i="4"/>
  <c r="BB5156" i="4" s="1"/>
  <c r="AR1166" i="4"/>
  <c r="BB5164" i="4" s="1"/>
  <c r="AR1174" i="4"/>
  <c r="BB5172" i="4" s="1"/>
  <c r="AR1182" i="4"/>
  <c r="BB5180" i="4" s="1"/>
  <c r="AR1190" i="4"/>
  <c r="BB5188" i="4" s="1"/>
  <c r="AR1198" i="4"/>
  <c r="BB5196" i="4" s="1"/>
  <c r="AR1206" i="4"/>
  <c r="BB5204" i="4" s="1"/>
  <c r="AR1214" i="4"/>
  <c r="BB5212" i="4" s="1"/>
  <c r="AR1222" i="4"/>
  <c r="BB5220" i="4" s="1"/>
  <c r="AR1230" i="4"/>
  <c r="BB5228" i="4" s="1"/>
  <c r="AR1238" i="4"/>
  <c r="BB5236" i="4" s="1"/>
  <c r="AR1246" i="4"/>
  <c r="BB5244" i="4" s="1"/>
  <c r="AR1254" i="4"/>
  <c r="BB5252" i="4" s="1"/>
  <c r="AR1262" i="4"/>
  <c r="BB5260" i="4" s="1"/>
  <c r="AR1270" i="4"/>
  <c r="BB5268" i="4" s="1"/>
  <c r="AR1278" i="4"/>
  <c r="BB5276" i="4" s="1"/>
  <c r="AR1286" i="4"/>
  <c r="BB5284" i="4" s="1"/>
  <c r="AR1294" i="4"/>
  <c r="BB5292" i="4" s="1"/>
  <c r="AR454" i="4"/>
  <c r="BB4452" i="4" s="1"/>
  <c r="AR518" i="4"/>
  <c r="BB4516" i="4" s="1"/>
  <c r="AR582" i="4"/>
  <c r="BB4580" i="4" s="1"/>
  <c r="AR646" i="4"/>
  <c r="BB4644" i="4" s="1"/>
  <c r="AR687" i="4"/>
  <c r="BB4685" i="4" s="1"/>
  <c r="AR695" i="4"/>
  <c r="BB4693" i="4" s="1"/>
  <c r="AR703" i="4"/>
  <c r="BB4701" i="4" s="1"/>
  <c r="AR711" i="4"/>
  <c r="BB4709" i="4" s="1"/>
  <c r="AR719" i="4"/>
  <c r="BB4717" i="4" s="1"/>
  <c r="AR727" i="4"/>
  <c r="BB4725" i="4" s="1"/>
  <c r="AR735" i="4"/>
  <c r="BB4733" i="4" s="1"/>
  <c r="AR743" i="4"/>
  <c r="BB4741" i="4" s="1"/>
  <c r="AR751" i="4"/>
  <c r="BB4749" i="4" s="1"/>
  <c r="AR759" i="4"/>
  <c r="BB4757" i="4" s="1"/>
  <c r="AR767" i="4"/>
  <c r="BB4765" i="4" s="1"/>
  <c r="AR775" i="4"/>
  <c r="BB4773" i="4" s="1"/>
  <c r="AR783" i="4"/>
  <c r="BB4781" i="4" s="1"/>
  <c r="AR791" i="4"/>
  <c r="BB4789" i="4" s="1"/>
  <c r="AR799" i="4"/>
  <c r="BB4797" i="4" s="1"/>
  <c r="AR807" i="4"/>
  <c r="BB4805" i="4" s="1"/>
  <c r="AR815" i="4"/>
  <c r="BB4813" i="4" s="1"/>
  <c r="AR823" i="4"/>
  <c r="BB4821" i="4" s="1"/>
  <c r="AR831" i="4"/>
  <c r="BB4829" i="4" s="1"/>
  <c r="AR839" i="4"/>
  <c r="BB4837" i="4" s="1"/>
  <c r="AR847" i="4"/>
  <c r="BB4845" i="4" s="1"/>
  <c r="AR855" i="4"/>
  <c r="BB4853" i="4" s="1"/>
  <c r="AR863" i="4"/>
  <c r="BB4861" i="4" s="1"/>
  <c r="AR871" i="4"/>
  <c r="BB4869" i="4" s="1"/>
  <c r="AR879" i="4"/>
  <c r="BB4877" i="4" s="1"/>
  <c r="AR887" i="4"/>
  <c r="BB4885" i="4" s="1"/>
  <c r="AR895" i="4"/>
  <c r="BB4893" i="4" s="1"/>
  <c r="AR903" i="4"/>
  <c r="BB4901" i="4" s="1"/>
  <c r="AR911" i="4"/>
  <c r="BB4909" i="4" s="1"/>
  <c r="AR919" i="4"/>
  <c r="BB4917" i="4" s="1"/>
  <c r="AR927" i="4"/>
  <c r="BB4925" i="4" s="1"/>
  <c r="AR935" i="4"/>
  <c r="BB4933" i="4" s="1"/>
  <c r="AR943" i="4"/>
  <c r="BB4941" i="4" s="1"/>
  <c r="AR951" i="4"/>
  <c r="BB4949" i="4" s="1"/>
  <c r="AR959" i="4"/>
  <c r="BB4957" i="4" s="1"/>
  <c r="AR967" i="4"/>
  <c r="BB4965" i="4" s="1"/>
  <c r="AR975" i="4"/>
  <c r="BB4973" i="4" s="1"/>
  <c r="AR983" i="4"/>
  <c r="BB4981" i="4" s="1"/>
  <c r="AR991" i="4"/>
  <c r="BB4989" i="4" s="1"/>
  <c r="AR999" i="4"/>
  <c r="BB4997" i="4" s="1"/>
  <c r="AR1007" i="4"/>
  <c r="BB5005" i="4" s="1"/>
  <c r="AR1015" i="4"/>
  <c r="BB5013" i="4" s="1"/>
  <c r="AR1023" i="4"/>
  <c r="BB5021" i="4" s="1"/>
  <c r="AR1031" i="4"/>
  <c r="BB5029" i="4" s="1"/>
  <c r="AR1039" i="4"/>
  <c r="BB5037" i="4" s="1"/>
  <c r="AR1047" i="4"/>
  <c r="BB5045" i="4" s="1"/>
  <c r="AR1055" i="4"/>
  <c r="BB5053" i="4" s="1"/>
  <c r="AR1063" i="4"/>
  <c r="BB5061" i="4" s="1"/>
  <c r="AR1071" i="4"/>
  <c r="BB5069" i="4" s="1"/>
  <c r="AR1079" i="4"/>
  <c r="BB5077" i="4" s="1"/>
  <c r="AR1087" i="4"/>
  <c r="BB5085" i="4" s="1"/>
  <c r="AR1095" i="4"/>
  <c r="BB5093" i="4" s="1"/>
  <c r="AR1103" i="4"/>
  <c r="BB5101" i="4" s="1"/>
  <c r="AR1111" i="4"/>
  <c r="BB5109" i="4" s="1"/>
  <c r="AR1119" i="4"/>
  <c r="BB5117" i="4" s="1"/>
  <c r="AR1127" i="4"/>
  <c r="BB5125" i="4" s="1"/>
  <c r="AR1135" i="4"/>
  <c r="BB5133" i="4" s="1"/>
  <c r="AR1143" i="4"/>
  <c r="BB5141" i="4" s="1"/>
  <c r="AR1151" i="4"/>
  <c r="BB5149" i="4" s="1"/>
  <c r="AR1159" i="4"/>
  <c r="BB5157" i="4" s="1"/>
  <c r="AR1167" i="4"/>
  <c r="BB5165" i="4" s="1"/>
  <c r="AR1175" i="4"/>
  <c r="BB5173" i="4" s="1"/>
  <c r="AR1183" i="4"/>
  <c r="BB5181" i="4" s="1"/>
  <c r="AR1191" i="4"/>
  <c r="BB5189" i="4" s="1"/>
  <c r="AR1199" i="4"/>
  <c r="BB5197" i="4" s="1"/>
  <c r="AR1207" i="4"/>
  <c r="BB5205" i="4" s="1"/>
  <c r="AR1215" i="4"/>
  <c r="BB5213" i="4" s="1"/>
  <c r="AR1223" i="4"/>
  <c r="BB5221" i="4" s="1"/>
  <c r="AR1231" i="4"/>
  <c r="BB5229" i="4" s="1"/>
  <c r="AR1239" i="4"/>
  <c r="BB5237" i="4" s="1"/>
  <c r="AR1247" i="4"/>
  <c r="BB5245" i="4" s="1"/>
  <c r="AR1255" i="4"/>
  <c r="BB5253" i="4" s="1"/>
  <c r="AR1263" i="4"/>
  <c r="BB5261" i="4" s="1"/>
  <c r="AR462" i="4"/>
  <c r="BB4460" i="4" s="1"/>
  <c r="AR526" i="4"/>
  <c r="BB4524" i="4" s="1"/>
  <c r="AR590" i="4"/>
  <c r="AR654" i="4"/>
  <c r="BB4652" i="4" s="1"/>
  <c r="AR688" i="4"/>
  <c r="BB4686" i="4" s="1"/>
  <c r="AR696" i="4"/>
  <c r="BB4694" i="4" s="1"/>
  <c r="AR704" i="4"/>
  <c r="BB4702" i="4" s="1"/>
  <c r="AR712" i="4"/>
  <c r="BB4710" i="4" s="1"/>
  <c r="AR720" i="4"/>
  <c r="BB4718" i="4" s="1"/>
  <c r="AR728" i="4"/>
  <c r="BB4726" i="4" s="1"/>
  <c r="AR736" i="4"/>
  <c r="BB4734" i="4" s="1"/>
  <c r="AR744" i="4"/>
  <c r="BB4742" i="4" s="1"/>
  <c r="AR752" i="4"/>
  <c r="BB4750" i="4" s="1"/>
  <c r="AR760" i="4"/>
  <c r="BB4758" i="4" s="1"/>
  <c r="AR768" i="4"/>
  <c r="BB4766" i="4" s="1"/>
  <c r="AR776" i="4"/>
  <c r="BB4774" i="4" s="1"/>
  <c r="AR784" i="4"/>
  <c r="BB4782" i="4" s="1"/>
  <c r="AR792" i="4"/>
  <c r="BB4790" i="4" s="1"/>
  <c r="AR800" i="4"/>
  <c r="BB4798" i="4" s="1"/>
  <c r="AR808" i="4"/>
  <c r="BB4806" i="4" s="1"/>
  <c r="AR816" i="4"/>
  <c r="BB4814" i="4" s="1"/>
  <c r="AR824" i="4"/>
  <c r="BB4822" i="4" s="1"/>
  <c r="AR832" i="4"/>
  <c r="BB4830" i="4" s="1"/>
  <c r="AR840" i="4"/>
  <c r="BB4838" i="4" s="1"/>
  <c r="AR848" i="4"/>
  <c r="BB4846" i="4" s="1"/>
  <c r="AR856" i="4"/>
  <c r="BB4854" i="4" s="1"/>
  <c r="AR864" i="4"/>
  <c r="BB4862" i="4" s="1"/>
  <c r="AR872" i="4"/>
  <c r="BB4870" i="4" s="1"/>
  <c r="AR880" i="4"/>
  <c r="BB4878" i="4" s="1"/>
  <c r="AR888" i="4"/>
  <c r="BB4886" i="4" s="1"/>
  <c r="AR896" i="4"/>
  <c r="BB4894" i="4" s="1"/>
  <c r="AR904" i="4"/>
  <c r="BB4902" i="4" s="1"/>
  <c r="AR912" i="4"/>
  <c r="BB4910" i="4" s="1"/>
  <c r="AR920" i="4"/>
  <c r="BB4918" i="4" s="1"/>
  <c r="AR928" i="4"/>
  <c r="BB4926" i="4" s="1"/>
  <c r="AR936" i="4"/>
  <c r="BB4934" i="4" s="1"/>
  <c r="AR944" i="4"/>
  <c r="BB4942" i="4" s="1"/>
  <c r="AR952" i="4"/>
  <c r="BB4950" i="4" s="1"/>
  <c r="AR960" i="4"/>
  <c r="BB4958" i="4" s="1"/>
  <c r="AR968" i="4"/>
  <c r="BB4966" i="4" s="1"/>
  <c r="AR976" i="4"/>
  <c r="BB4974" i="4" s="1"/>
  <c r="AR984" i="4"/>
  <c r="BB4982" i="4" s="1"/>
  <c r="AR992" i="4"/>
  <c r="BB4990" i="4" s="1"/>
  <c r="AR1000" i="4"/>
  <c r="BB4998" i="4" s="1"/>
  <c r="AR1008" i="4"/>
  <c r="BB5006" i="4" s="1"/>
  <c r="AR1016" i="4"/>
  <c r="BB5014" i="4" s="1"/>
  <c r="AR1024" i="4"/>
  <c r="BB5022" i="4" s="1"/>
  <c r="AR1032" i="4"/>
  <c r="BB5030" i="4" s="1"/>
  <c r="AR1040" i="4"/>
  <c r="BB5038" i="4" s="1"/>
  <c r="AR1048" i="4"/>
  <c r="BB5046" i="4" s="1"/>
  <c r="AR1056" i="4"/>
  <c r="BB5054" i="4" s="1"/>
  <c r="AR1064" i="4"/>
  <c r="BB5062" i="4" s="1"/>
  <c r="AR1072" i="4"/>
  <c r="BB5070" i="4" s="1"/>
  <c r="AR1080" i="4"/>
  <c r="BB5078" i="4" s="1"/>
  <c r="AR1088" i="4"/>
  <c r="BB5086" i="4" s="1"/>
  <c r="AR1096" i="4"/>
  <c r="BB5094" i="4" s="1"/>
  <c r="AR1104" i="4"/>
  <c r="BB5102" i="4" s="1"/>
  <c r="AR1112" i="4"/>
  <c r="BB5110" i="4" s="1"/>
  <c r="AR1120" i="4"/>
  <c r="BB5118" i="4" s="1"/>
  <c r="AR1128" i="4"/>
  <c r="BB5126" i="4" s="1"/>
  <c r="AR1136" i="4"/>
  <c r="BB5134" i="4" s="1"/>
  <c r="AR1144" i="4"/>
  <c r="BB5142" i="4" s="1"/>
  <c r="AR1152" i="4"/>
  <c r="BB5150" i="4" s="1"/>
  <c r="AR1160" i="4"/>
  <c r="BB5158" i="4" s="1"/>
  <c r="AR1168" i="4"/>
  <c r="BB5166" i="4" s="1"/>
  <c r="AR1176" i="4"/>
  <c r="BB5174" i="4" s="1"/>
  <c r="AR1184" i="4"/>
  <c r="BB5182" i="4" s="1"/>
  <c r="AR1192" i="4"/>
  <c r="BB5190" i="4" s="1"/>
  <c r="AR1200" i="4"/>
  <c r="BB5198" i="4" s="1"/>
  <c r="AR1208" i="4"/>
  <c r="BB5206" i="4" s="1"/>
  <c r="AR1216" i="4"/>
  <c r="BB5214" i="4" s="1"/>
  <c r="AR1224" i="4"/>
  <c r="BB5222" i="4" s="1"/>
  <c r="AR1232" i="4"/>
  <c r="BB5230" i="4" s="1"/>
  <c r="AR1240" i="4"/>
  <c r="BB5238" i="4" s="1"/>
  <c r="AR1248" i="4"/>
  <c r="BB5246" i="4" s="1"/>
  <c r="AR1256" i="4"/>
  <c r="BB5254" i="4" s="1"/>
  <c r="AR1264" i="4"/>
  <c r="BB5262" i="4" s="1"/>
  <c r="AR1272" i="4"/>
  <c r="BB5270" i="4" s="1"/>
  <c r="AR1280" i="4"/>
  <c r="BB5278" i="4" s="1"/>
  <c r="AR1288" i="4"/>
  <c r="BB5286" i="4" s="1"/>
  <c r="AR1296" i="4"/>
  <c r="BB5294" i="4" s="1"/>
  <c r="AR1304" i="4"/>
  <c r="BB5302" i="4" s="1"/>
  <c r="AR1312" i="4"/>
  <c r="BB5310" i="4" s="1"/>
  <c r="AR1320" i="4"/>
  <c r="BB5318" i="4" s="1"/>
  <c r="AR1328" i="4"/>
  <c r="BB5326" i="4" s="1"/>
  <c r="AR1336" i="4"/>
  <c r="BB5334" i="4" s="1"/>
  <c r="AR1344" i="4"/>
  <c r="BB5342" i="4" s="1"/>
  <c r="AR470" i="4"/>
  <c r="BB4468" i="4" s="1"/>
  <c r="AR534" i="4"/>
  <c r="BB4532" i="4" s="1"/>
  <c r="AR598" i="4"/>
  <c r="BB4596" i="4" s="1"/>
  <c r="AR662" i="4"/>
  <c r="BB4660" i="4" s="1"/>
  <c r="AR689" i="4"/>
  <c r="BB4687" i="4" s="1"/>
  <c r="AR697" i="4"/>
  <c r="BB4695" i="4" s="1"/>
  <c r="AR705" i="4"/>
  <c r="BB4703" i="4" s="1"/>
  <c r="AR713" i="4"/>
  <c r="BB4711" i="4" s="1"/>
  <c r="AR721" i="4"/>
  <c r="BB4719" i="4" s="1"/>
  <c r="AR729" i="4"/>
  <c r="BB4727" i="4" s="1"/>
  <c r="AR737" i="4"/>
  <c r="BB4735" i="4" s="1"/>
  <c r="AR745" i="4"/>
  <c r="BB4743" i="4" s="1"/>
  <c r="AR753" i="4"/>
  <c r="BB4751" i="4" s="1"/>
  <c r="AR761" i="4"/>
  <c r="BB4759" i="4" s="1"/>
  <c r="AR769" i="4"/>
  <c r="BB4767" i="4" s="1"/>
  <c r="AR777" i="4"/>
  <c r="BB4775" i="4" s="1"/>
  <c r="AR785" i="4"/>
  <c r="BB4783" i="4" s="1"/>
  <c r="AR793" i="4"/>
  <c r="BB4791" i="4" s="1"/>
  <c r="AR801" i="4"/>
  <c r="BB4799" i="4" s="1"/>
  <c r="AR809" i="4"/>
  <c r="BB4807" i="4" s="1"/>
  <c r="AR817" i="4"/>
  <c r="BB4815" i="4" s="1"/>
  <c r="AR825" i="4"/>
  <c r="BB4823" i="4" s="1"/>
  <c r="AR833" i="4"/>
  <c r="BB4831" i="4" s="1"/>
  <c r="AR841" i="4"/>
  <c r="BB4839" i="4" s="1"/>
  <c r="AR849" i="4"/>
  <c r="BB4847" i="4" s="1"/>
  <c r="AR857" i="4"/>
  <c r="BB4855" i="4" s="1"/>
  <c r="AR865" i="4"/>
  <c r="BB4863" i="4" s="1"/>
  <c r="AR873" i="4"/>
  <c r="BB4871" i="4" s="1"/>
  <c r="AR881" i="4"/>
  <c r="BB4879" i="4" s="1"/>
  <c r="AR889" i="4"/>
  <c r="BB4887" i="4" s="1"/>
  <c r="AR897" i="4"/>
  <c r="BB4895" i="4" s="1"/>
  <c r="AR905" i="4"/>
  <c r="BB4903" i="4" s="1"/>
  <c r="AR913" i="4"/>
  <c r="BB4911" i="4" s="1"/>
  <c r="AR921" i="4"/>
  <c r="BB4919" i="4" s="1"/>
  <c r="AR929" i="4"/>
  <c r="BB4927" i="4" s="1"/>
  <c r="AR937" i="4"/>
  <c r="BB4935" i="4" s="1"/>
  <c r="AR945" i="4"/>
  <c r="BB4943" i="4" s="1"/>
  <c r="AR953" i="4"/>
  <c r="BB4951" i="4" s="1"/>
  <c r="AR961" i="4"/>
  <c r="BB4959" i="4" s="1"/>
  <c r="AR969" i="4"/>
  <c r="BB4967" i="4" s="1"/>
  <c r="AR977" i="4"/>
  <c r="BB4975" i="4" s="1"/>
  <c r="AR985" i="4"/>
  <c r="BB4983" i="4" s="1"/>
  <c r="AR993" i="4"/>
  <c r="BB4991" i="4" s="1"/>
  <c r="AR1001" i="4"/>
  <c r="BB4999" i="4" s="1"/>
  <c r="AR1009" i="4"/>
  <c r="BB5007" i="4" s="1"/>
  <c r="AR1017" i="4"/>
  <c r="BB5015" i="4" s="1"/>
  <c r="AR1025" i="4"/>
  <c r="BB5023" i="4" s="1"/>
  <c r="AR1033" i="4"/>
  <c r="BB5031" i="4" s="1"/>
  <c r="AR1041" i="4"/>
  <c r="BB5039" i="4" s="1"/>
  <c r="AR1049" i="4"/>
  <c r="BB5047" i="4" s="1"/>
  <c r="AR1057" i="4"/>
  <c r="BB5055" i="4" s="1"/>
  <c r="AR1065" i="4"/>
  <c r="BB5063" i="4" s="1"/>
  <c r="AR1073" i="4"/>
  <c r="BB5071" i="4" s="1"/>
  <c r="AR1081" i="4"/>
  <c r="BB5079" i="4" s="1"/>
  <c r="AR1089" i="4"/>
  <c r="BB5087" i="4" s="1"/>
  <c r="AR1097" i="4"/>
  <c r="BB5095" i="4" s="1"/>
  <c r="AR1105" i="4"/>
  <c r="BB5103" i="4" s="1"/>
  <c r="AR1113" i="4"/>
  <c r="BB5111" i="4" s="1"/>
  <c r="AR1121" i="4"/>
  <c r="BB5119" i="4" s="1"/>
  <c r="AR1129" i="4"/>
  <c r="BB5127" i="4" s="1"/>
  <c r="AR1137" i="4"/>
  <c r="BB5135" i="4" s="1"/>
  <c r="AR1145" i="4"/>
  <c r="BB5143" i="4" s="1"/>
  <c r="AR1153" i="4"/>
  <c r="BB5151" i="4" s="1"/>
  <c r="AR1161" i="4"/>
  <c r="BB5159" i="4" s="1"/>
  <c r="AR1169" i="4"/>
  <c r="BB5167" i="4" s="1"/>
  <c r="AR1177" i="4"/>
  <c r="BB5175" i="4" s="1"/>
  <c r="AR1185" i="4"/>
  <c r="BB5183" i="4" s="1"/>
  <c r="AR1193" i="4"/>
  <c r="BB5191" i="4" s="1"/>
  <c r="AR1201" i="4"/>
  <c r="BB5199" i="4" s="1"/>
  <c r="AR1209" i="4"/>
  <c r="BB5207" i="4" s="1"/>
  <c r="AR1217" i="4"/>
  <c r="BB5215" i="4" s="1"/>
  <c r="AR1225" i="4"/>
  <c r="BB5223" i="4" s="1"/>
  <c r="AR1233" i="4"/>
  <c r="BB5231" i="4" s="1"/>
  <c r="AR1241" i="4"/>
  <c r="BB5239" i="4" s="1"/>
  <c r="AR1249" i="4"/>
  <c r="BB5247" i="4" s="1"/>
  <c r="AR1257" i="4"/>
  <c r="BB5255" i="4" s="1"/>
  <c r="AR1265" i="4"/>
  <c r="BB5263" i="4" s="1"/>
  <c r="AR1273" i="4"/>
  <c r="BB5271" i="4" s="1"/>
  <c r="AR1281" i="4"/>
  <c r="BB5279" i="4" s="1"/>
  <c r="AR1289" i="4"/>
  <c r="BB5287" i="4" s="1"/>
  <c r="AR1297" i="4"/>
  <c r="BB5295" i="4" s="1"/>
  <c r="AR1305" i="4"/>
  <c r="BB5303" i="4" s="1"/>
  <c r="AR1313" i="4"/>
  <c r="BB5311" i="4" s="1"/>
  <c r="AR1321" i="4"/>
  <c r="BB5319" i="4" s="1"/>
  <c r="AR1329" i="4"/>
  <c r="BB5327" i="4" s="1"/>
  <c r="AR478" i="4"/>
  <c r="AR542" i="4"/>
  <c r="BB4540" i="4" s="1"/>
  <c r="AR606" i="4"/>
  <c r="BB4604" i="4" s="1"/>
  <c r="AR670" i="4"/>
  <c r="BB4668" i="4" s="1"/>
  <c r="AR690" i="4"/>
  <c r="BB4688" i="4" s="1"/>
  <c r="AR698" i="4"/>
  <c r="BB4696" i="4" s="1"/>
  <c r="AR706" i="4"/>
  <c r="BB4704" i="4" s="1"/>
  <c r="AR714" i="4"/>
  <c r="BB4712" i="4" s="1"/>
  <c r="AR722" i="4"/>
  <c r="BB4720" i="4" s="1"/>
  <c r="AR730" i="4"/>
  <c r="BB4728" i="4" s="1"/>
  <c r="AR738" i="4"/>
  <c r="BB4736" i="4" s="1"/>
  <c r="AR746" i="4"/>
  <c r="BB4744" i="4" s="1"/>
  <c r="AR754" i="4"/>
  <c r="BB4752" i="4" s="1"/>
  <c r="AR762" i="4"/>
  <c r="BB4760" i="4" s="1"/>
  <c r="AR770" i="4"/>
  <c r="BB4768" i="4" s="1"/>
  <c r="AR778" i="4"/>
  <c r="BB4776" i="4" s="1"/>
  <c r="AR786" i="4"/>
  <c r="BB4784" i="4" s="1"/>
  <c r="AR794" i="4"/>
  <c r="BB4792" i="4" s="1"/>
  <c r="AR802" i="4"/>
  <c r="BB4800" i="4" s="1"/>
  <c r="AR810" i="4"/>
  <c r="BB4808" i="4" s="1"/>
  <c r="AR818" i="4"/>
  <c r="BB4816" i="4" s="1"/>
  <c r="AR826" i="4"/>
  <c r="BB4824" i="4" s="1"/>
  <c r="AR834" i="4"/>
  <c r="BB4832" i="4" s="1"/>
  <c r="AR842" i="4"/>
  <c r="BB4840" i="4" s="1"/>
  <c r="AR850" i="4"/>
  <c r="BB4848" i="4" s="1"/>
  <c r="AR858" i="4"/>
  <c r="BB4856" i="4" s="1"/>
  <c r="AR866" i="4"/>
  <c r="BB4864" i="4" s="1"/>
  <c r="AR874" i="4"/>
  <c r="BB4872" i="4" s="1"/>
  <c r="AR882" i="4"/>
  <c r="BB4880" i="4" s="1"/>
  <c r="AR890" i="4"/>
  <c r="BB4888" i="4" s="1"/>
  <c r="AR898" i="4"/>
  <c r="BB4896" i="4" s="1"/>
  <c r="AR906" i="4"/>
  <c r="BB4904" i="4" s="1"/>
  <c r="AR914" i="4"/>
  <c r="BB4912" i="4" s="1"/>
  <c r="AR922" i="4"/>
  <c r="BB4920" i="4" s="1"/>
  <c r="AR930" i="4"/>
  <c r="BB4928" i="4" s="1"/>
  <c r="AR938" i="4"/>
  <c r="BB4936" i="4" s="1"/>
  <c r="AR946" i="4"/>
  <c r="BB4944" i="4" s="1"/>
  <c r="AR954" i="4"/>
  <c r="BB4952" i="4" s="1"/>
  <c r="AR962" i="4"/>
  <c r="BB4960" i="4" s="1"/>
  <c r="AR970" i="4"/>
  <c r="BB4968" i="4" s="1"/>
  <c r="AR978" i="4"/>
  <c r="BB4976" i="4" s="1"/>
  <c r="AR986" i="4"/>
  <c r="BB4984" i="4" s="1"/>
  <c r="AR994" i="4"/>
  <c r="BB4992" i="4" s="1"/>
  <c r="AR1002" i="4"/>
  <c r="BB5000" i="4" s="1"/>
  <c r="AR1010" i="4"/>
  <c r="BB5008" i="4" s="1"/>
  <c r="AR1018" i="4"/>
  <c r="BB5016" i="4" s="1"/>
  <c r="AR1026" i="4"/>
  <c r="BB5024" i="4" s="1"/>
  <c r="AR1034" i="4"/>
  <c r="BB5032" i="4" s="1"/>
  <c r="AR1042" i="4"/>
  <c r="BB5040" i="4" s="1"/>
  <c r="AR1050" i="4"/>
  <c r="BB5048" i="4" s="1"/>
  <c r="AR1058" i="4"/>
  <c r="BB5056" i="4" s="1"/>
  <c r="AR1066" i="4"/>
  <c r="BB5064" i="4" s="1"/>
  <c r="AR1074" i="4"/>
  <c r="BB5072" i="4" s="1"/>
  <c r="AR1082" i="4"/>
  <c r="BB5080" i="4" s="1"/>
  <c r="AR1090" i="4"/>
  <c r="BB5088" i="4" s="1"/>
  <c r="AR1098" i="4"/>
  <c r="BB5096" i="4" s="1"/>
  <c r="AR1106" i="4"/>
  <c r="BB5104" i="4" s="1"/>
  <c r="AR1114" i="4"/>
  <c r="BB5112" i="4" s="1"/>
  <c r="AR1122" i="4"/>
  <c r="BB5120" i="4" s="1"/>
  <c r="AR1130" i="4"/>
  <c r="BB5128" i="4" s="1"/>
  <c r="AR1138" i="4"/>
  <c r="BB5136" i="4" s="1"/>
  <c r="AR1146" i="4"/>
  <c r="BB5144" i="4" s="1"/>
  <c r="AR1154" i="4"/>
  <c r="BB5152" i="4" s="1"/>
  <c r="AR1162" i="4"/>
  <c r="BB5160" i="4" s="1"/>
  <c r="AR1170" i="4"/>
  <c r="BB5168" i="4" s="1"/>
  <c r="AR1178" i="4"/>
  <c r="BB5176" i="4" s="1"/>
  <c r="AR1186" i="4"/>
  <c r="BB5184" i="4" s="1"/>
  <c r="AR1194" i="4"/>
  <c r="BB5192" i="4" s="1"/>
  <c r="AR1202" i="4"/>
  <c r="BB5200" i="4" s="1"/>
  <c r="AR1210" i="4"/>
  <c r="BB5208" i="4" s="1"/>
  <c r="AR1218" i="4"/>
  <c r="BB5216" i="4" s="1"/>
  <c r="AR1226" i="4"/>
  <c r="BB5224" i="4" s="1"/>
  <c r="AR1234" i="4"/>
  <c r="BB5232" i="4" s="1"/>
  <c r="AR1242" i="4"/>
  <c r="BB5240" i="4" s="1"/>
  <c r="AR1250" i="4"/>
  <c r="BB5248" i="4" s="1"/>
  <c r="AR1258" i="4"/>
  <c r="BB5256" i="4" s="1"/>
  <c r="AR1266" i="4"/>
  <c r="BB5264" i="4" s="1"/>
  <c r="AR1274" i="4"/>
  <c r="BB5272" i="4" s="1"/>
  <c r="AR1282" i="4"/>
  <c r="BB5280" i="4" s="1"/>
  <c r="AR1290" i="4"/>
  <c r="BB5288" i="4" s="1"/>
  <c r="AR1298" i="4"/>
  <c r="BB5296" i="4" s="1"/>
  <c r="AR1306" i="4"/>
  <c r="BB5304" i="4" s="1"/>
  <c r="AR1314" i="4"/>
  <c r="BB5312" i="4" s="1"/>
  <c r="AR1322" i="4"/>
  <c r="BB5320" i="4" s="1"/>
  <c r="AR1330" i="4"/>
  <c r="BB5328" i="4" s="1"/>
  <c r="AR1338" i="4"/>
  <c r="BB5336" i="4" s="1"/>
  <c r="AR1271" i="4"/>
  <c r="BB5269" i="4" s="1"/>
  <c r="AR1302" i="4"/>
  <c r="BB5300" i="4" s="1"/>
  <c r="AR1324" i="4"/>
  <c r="BB5322" i="4" s="1"/>
  <c r="AR1340" i="4"/>
  <c r="BB5338" i="4" s="1"/>
  <c r="AR1349" i="4"/>
  <c r="BB5347" i="4" s="1"/>
  <c r="AR1357" i="4"/>
  <c r="BB5355" i="4" s="1"/>
  <c r="AR1365" i="4"/>
  <c r="BB5363" i="4" s="1"/>
  <c r="AR1373" i="4"/>
  <c r="BB5371" i="4" s="1"/>
  <c r="AR1276" i="4"/>
  <c r="BB5274" i="4" s="1"/>
  <c r="AR1303" i="4"/>
  <c r="BB5301" i="4" s="1"/>
  <c r="AR1326" i="4"/>
  <c r="AR1341" i="4"/>
  <c r="BB5339" i="4" s="1"/>
  <c r="AR1350" i="4"/>
  <c r="BB5348" i="4" s="1"/>
  <c r="AR1358" i="4"/>
  <c r="BB5356" i="4" s="1"/>
  <c r="AR1366" i="4"/>
  <c r="BB5364" i="4" s="1"/>
  <c r="AR1374" i="4"/>
  <c r="BB5372" i="4" s="1"/>
  <c r="AR1279" i="4"/>
  <c r="BB5277" i="4" s="1"/>
  <c r="AR1308" i="4"/>
  <c r="BB5306" i="4" s="1"/>
  <c r="AR1327" i="4"/>
  <c r="BB5325" i="4" s="1"/>
  <c r="AR1342" i="4"/>
  <c r="BB5340" i="4" s="1"/>
  <c r="AR1351" i="4"/>
  <c r="BB5349" i="4" s="1"/>
  <c r="AR1359" i="4"/>
  <c r="BB5357" i="4" s="1"/>
  <c r="AR1367" i="4"/>
  <c r="BB5365" i="4" s="1"/>
  <c r="AR1375" i="4"/>
  <c r="BB5373" i="4" s="1"/>
  <c r="AR1284" i="4"/>
  <c r="AR1310" i="4"/>
  <c r="BB5308" i="4" s="1"/>
  <c r="AR1332" i="4"/>
  <c r="BB5330" i="4" s="1"/>
  <c r="AR1343" i="4"/>
  <c r="BB5341" i="4" s="1"/>
  <c r="AR1352" i="4"/>
  <c r="AR1360" i="4"/>
  <c r="AR1368" i="4"/>
  <c r="AR1376" i="4"/>
  <c r="AR1287" i="4"/>
  <c r="BB5285" i="4" s="1"/>
  <c r="AR1311" i="4"/>
  <c r="AR1333" i="4"/>
  <c r="BB5331" i="4" s="1"/>
  <c r="AR1345" i="4"/>
  <c r="BB5343" i="4" s="1"/>
  <c r="AR1353" i="4"/>
  <c r="BB5351" i="4" s="1"/>
  <c r="AR1361" i="4"/>
  <c r="BB5359" i="4" s="1"/>
  <c r="AR1369" i="4"/>
  <c r="BB5367" i="4" s="1"/>
  <c r="AR1292" i="4"/>
  <c r="BB5290" i="4" s="1"/>
  <c r="AR1316" i="4"/>
  <c r="BB5314" i="4" s="1"/>
  <c r="AR1334" i="4"/>
  <c r="BB5332" i="4" s="1"/>
  <c r="AR1346" i="4"/>
  <c r="BB5344" i="4" s="1"/>
  <c r="AR1354" i="4"/>
  <c r="BB5352" i="4" s="1"/>
  <c r="AR1362" i="4"/>
  <c r="BB5360" i="4" s="1"/>
  <c r="AR1370" i="4"/>
  <c r="BB5368" i="4" s="1"/>
  <c r="AR1295" i="4"/>
  <c r="BB5293" i="4" s="1"/>
  <c r="AR1318" i="4"/>
  <c r="BB5316" i="4" s="1"/>
  <c r="AR1335" i="4"/>
  <c r="BB5333" i="4" s="1"/>
  <c r="AR1347" i="4"/>
  <c r="BB5345" i="4" s="1"/>
  <c r="AR1355" i="4"/>
  <c r="BB5353" i="4" s="1"/>
  <c r="AR1363" i="4"/>
  <c r="AR1371" i="4"/>
  <c r="BB5369" i="4" s="1"/>
  <c r="AR1300" i="4"/>
  <c r="BB5298" i="4" s="1"/>
  <c r="AR1319" i="4"/>
  <c r="BB5317" i="4" s="1"/>
  <c r="AR1337" i="4"/>
  <c r="BB5335" i="4" s="1"/>
  <c r="AR1348" i="4"/>
  <c r="AR1356" i="4"/>
  <c r="AR1364" i="4"/>
  <c r="AR1372" i="4"/>
  <c r="AR3" i="4"/>
  <c r="BB4001" i="4" s="1"/>
  <c r="AS1378" i="3"/>
  <c r="AS1376" i="3"/>
  <c r="AS1377" i="3"/>
  <c r="AR1376" i="3"/>
  <c r="BA5374" i="3" s="1"/>
  <c r="AR1378" i="3"/>
  <c r="BA5376" i="3" s="1"/>
  <c r="AR1377" i="3"/>
  <c r="BA5375" i="3" s="1"/>
  <c r="AR1373" i="3"/>
  <c r="BA5371" i="3" s="1"/>
  <c r="AR1375" i="3"/>
  <c r="BA5373" i="3" s="1"/>
  <c r="AS1373" i="3"/>
  <c r="AS1375" i="3"/>
  <c r="AR1374" i="3"/>
  <c r="BA5372" i="3" s="1"/>
  <c r="AS1374" i="3"/>
  <c r="AV1374" i="3"/>
  <c r="AU1373" i="3"/>
  <c r="BD5371" i="3" s="1"/>
  <c r="AU1375" i="3"/>
  <c r="BD5373" i="3" s="1"/>
  <c r="AV1373" i="3"/>
  <c r="AV1375" i="3"/>
  <c r="AU1374" i="3"/>
  <c r="BD5372" i="3" s="1"/>
  <c r="AR4" i="3"/>
  <c r="BA4002" i="3" s="1"/>
  <c r="BB4002" i="3" s="1"/>
  <c r="AR6" i="3"/>
  <c r="BA4004" i="3" s="1"/>
  <c r="BB4004" i="3" s="1"/>
  <c r="AR8" i="3"/>
  <c r="BA4006" i="3" s="1"/>
  <c r="BB4006" i="3" s="1"/>
  <c r="AR10" i="3"/>
  <c r="BA4008" i="3" s="1"/>
  <c r="BB4008" i="3" s="1"/>
  <c r="AR12" i="3"/>
  <c r="BA4010" i="3" s="1"/>
  <c r="BB4010" i="3" s="1"/>
  <c r="AR14" i="3"/>
  <c r="BA4012" i="3" s="1"/>
  <c r="BB4012" i="3" s="1"/>
  <c r="AR16" i="3"/>
  <c r="BA4014" i="3" s="1"/>
  <c r="BB4014" i="3" s="1"/>
  <c r="AR18" i="3"/>
  <c r="BA4016" i="3" s="1"/>
  <c r="BB4016" i="3" s="1"/>
  <c r="AR20" i="3"/>
  <c r="BA4018" i="3" s="1"/>
  <c r="BB4018" i="3" s="1"/>
  <c r="AR22" i="3"/>
  <c r="BA4020" i="3" s="1"/>
  <c r="BB4020" i="3" s="1"/>
  <c r="AR24" i="3"/>
  <c r="BA4022" i="3" s="1"/>
  <c r="BB4022" i="3" s="1"/>
  <c r="AR26" i="3"/>
  <c r="BA4024" i="3" s="1"/>
  <c r="BB4024" i="3" s="1"/>
  <c r="AR28" i="3"/>
  <c r="BA4026" i="3" s="1"/>
  <c r="BB4026" i="3" s="1"/>
  <c r="AR30" i="3"/>
  <c r="BA4028" i="3" s="1"/>
  <c r="BB4028" i="3" s="1"/>
  <c r="AR32" i="3"/>
  <c r="BA4030" i="3" s="1"/>
  <c r="BB4030" i="3" s="1"/>
  <c r="AR34" i="3"/>
  <c r="BA4032" i="3" s="1"/>
  <c r="BB4032" i="3" s="1"/>
  <c r="AR36" i="3"/>
  <c r="BA4034" i="3" s="1"/>
  <c r="BB4034" i="3" s="1"/>
  <c r="AR38" i="3"/>
  <c r="BA4036" i="3" s="1"/>
  <c r="BB4036" i="3" s="1"/>
  <c r="AR40" i="3"/>
  <c r="BA4038" i="3" s="1"/>
  <c r="BB4038" i="3" s="1"/>
  <c r="AR42" i="3"/>
  <c r="BA4040" i="3" s="1"/>
  <c r="BB4040" i="3" s="1"/>
  <c r="AR44" i="3"/>
  <c r="BA4042" i="3" s="1"/>
  <c r="BB4042" i="3" s="1"/>
  <c r="AR46" i="3"/>
  <c r="BA4044" i="3" s="1"/>
  <c r="BB4044" i="3" s="1"/>
  <c r="AR48" i="3"/>
  <c r="BA4046" i="3" s="1"/>
  <c r="BB4046" i="3" s="1"/>
  <c r="AR50" i="3"/>
  <c r="BA4048" i="3" s="1"/>
  <c r="BB4048" i="3" s="1"/>
  <c r="AR52" i="3"/>
  <c r="BA4050" i="3" s="1"/>
  <c r="BB4050" i="3" s="1"/>
  <c r="AR54" i="3"/>
  <c r="BA4052" i="3" s="1"/>
  <c r="BB4052" i="3" s="1"/>
  <c r="AR56" i="3"/>
  <c r="BA4054" i="3" s="1"/>
  <c r="BB4054" i="3" s="1"/>
  <c r="AR58" i="3"/>
  <c r="BA4056" i="3" s="1"/>
  <c r="AR60" i="3"/>
  <c r="BA4058" i="3" s="1"/>
  <c r="AR62" i="3"/>
  <c r="BA4060" i="3" s="1"/>
  <c r="AR64" i="3"/>
  <c r="BA4062" i="3" s="1"/>
  <c r="AR66" i="3"/>
  <c r="BA4064" i="3" s="1"/>
  <c r="AR68" i="3"/>
  <c r="BA4066" i="3" s="1"/>
  <c r="AR70" i="3"/>
  <c r="BA4068" i="3" s="1"/>
  <c r="AR72" i="3"/>
  <c r="BA4070" i="3" s="1"/>
  <c r="BB4070" i="3" s="1"/>
  <c r="AR74" i="3"/>
  <c r="BA4072" i="3" s="1"/>
  <c r="AR76" i="3"/>
  <c r="BA4074" i="3" s="1"/>
  <c r="AR78" i="3"/>
  <c r="BA4076" i="3" s="1"/>
  <c r="AR80" i="3"/>
  <c r="BA4078" i="3" s="1"/>
  <c r="AR82" i="3"/>
  <c r="BA4080" i="3" s="1"/>
  <c r="AR84" i="3"/>
  <c r="BA4082" i="3" s="1"/>
  <c r="AR86" i="3"/>
  <c r="BA4084" i="3" s="1"/>
  <c r="AR88" i="3"/>
  <c r="BA4086" i="3" s="1"/>
  <c r="BB4086" i="3" s="1"/>
  <c r="AR90" i="3"/>
  <c r="BA4088" i="3" s="1"/>
  <c r="AR92" i="3"/>
  <c r="BA4090" i="3" s="1"/>
  <c r="AR94" i="3"/>
  <c r="BA4092" i="3" s="1"/>
  <c r="AR96" i="3"/>
  <c r="BA4094" i="3" s="1"/>
  <c r="AR98" i="3"/>
  <c r="BA4096" i="3" s="1"/>
  <c r="AR100" i="3"/>
  <c r="BA4098" i="3" s="1"/>
  <c r="AR102" i="3"/>
  <c r="BA4100" i="3" s="1"/>
  <c r="BB4100" i="3" s="1"/>
  <c r="AR104" i="3"/>
  <c r="BA4102" i="3" s="1"/>
  <c r="BB4102" i="3" s="1"/>
  <c r="AR106" i="3"/>
  <c r="BA4104" i="3" s="1"/>
  <c r="AR108" i="3"/>
  <c r="BA4106" i="3" s="1"/>
  <c r="AR110" i="3"/>
  <c r="BA4108" i="3" s="1"/>
  <c r="AR112" i="3"/>
  <c r="BA4110" i="3" s="1"/>
  <c r="AR114" i="3"/>
  <c r="BA4112" i="3" s="1"/>
  <c r="AR116" i="3"/>
  <c r="BA4114" i="3" s="1"/>
  <c r="AR118" i="3"/>
  <c r="BA4116" i="3" s="1"/>
  <c r="AR120" i="3"/>
  <c r="BA4118" i="3" s="1"/>
  <c r="AR122" i="3"/>
  <c r="BA4120" i="3" s="1"/>
  <c r="AR124" i="3"/>
  <c r="BA4122" i="3" s="1"/>
  <c r="AR126" i="3"/>
  <c r="BA4124" i="3" s="1"/>
  <c r="AR128" i="3"/>
  <c r="BA4126" i="3" s="1"/>
  <c r="AR130" i="3"/>
  <c r="BA4128" i="3" s="1"/>
  <c r="AR132" i="3"/>
  <c r="BA4130" i="3" s="1"/>
  <c r="AR134" i="3"/>
  <c r="BA4132" i="3" s="1"/>
  <c r="AR136" i="3"/>
  <c r="BA4134" i="3" s="1"/>
  <c r="AR138" i="3"/>
  <c r="BA4136" i="3" s="1"/>
  <c r="AR140" i="3"/>
  <c r="BA4138" i="3" s="1"/>
  <c r="AR142" i="3"/>
  <c r="BA4140" i="3" s="1"/>
  <c r="AR144" i="3"/>
  <c r="BA4142" i="3" s="1"/>
  <c r="AR146" i="3"/>
  <c r="BA4144" i="3" s="1"/>
  <c r="AR148" i="3"/>
  <c r="BA4146" i="3" s="1"/>
  <c r="AR150" i="3"/>
  <c r="BA4148" i="3" s="1"/>
  <c r="AR152" i="3"/>
  <c r="BA4150" i="3" s="1"/>
  <c r="AR154" i="3"/>
  <c r="BA4152" i="3" s="1"/>
  <c r="AR156" i="3"/>
  <c r="BA4154" i="3" s="1"/>
  <c r="AR158" i="3"/>
  <c r="BA4156" i="3" s="1"/>
  <c r="AR160" i="3"/>
  <c r="BA4158" i="3" s="1"/>
  <c r="AR162" i="3"/>
  <c r="BA4160" i="3" s="1"/>
  <c r="AR164" i="3"/>
  <c r="BA4162" i="3" s="1"/>
  <c r="AR166" i="3"/>
  <c r="BA4164" i="3" s="1"/>
  <c r="AR168" i="3"/>
  <c r="BA4166" i="3" s="1"/>
  <c r="AR170" i="3"/>
  <c r="BA4168" i="3" s="1"/>
  <c r="AR172" i="3"/>
  <c r="BA4170" i="3" s="1"/>
  <c r="AS4" i="3"/>
  <c r="AS6" i="3"/>
  <c r="AS8" i="3"/>
  <c r="AS10" i="3"/>
  <c r="AS12" i="3"/>
  <c r="AS14" i="3"/>
  <c r="AS16" i="3"/>
  <c r="AS18" i="3"/>
  <c r="AS20" i="3"/>
  <c r="AS22" i="3"/>
  <c r="AS24" i="3"/>
  <c r="AS26" i="3"/>
  <c r="AS28" i="3"/>
  <c r="AS30" i="3"/>
  <c r="AS32" i="3"/>
  <c r="AS34" i="3"/>
  <c r="AS36" i="3"/>
  <c r="AS38" i="3"/>
  <c r="AS40" i="3"/>
  <c r="AS42" i="3"/>
  <c r="AS44" i="3"/>
  <c r="AS46" i="3"/>
  <c r="AS48" i="3"/>
  <c r="AS50" i="3"/>
  <c r="AS52" i="3"/>
  <c r="AS54" i="3"/>
  <c r="AS56" i="3"/>
  <c r="AS58" i="3"/>
  <c r="AS60" i="3"/>
  <c r="AS62" i="3"/>
  <c r="AS64" i="3"/>
  <c r="AS66" i="3"/>
  <c r="AS68" i="3"/>
  <c r="AS70" i="3"/>
  <c r="AS72" i="3"/>
  <c r="AS74" i="3"/>
  <c r="AS76" i="3"/>
  <c r="AS78" i="3"/>
  <c r="AS80" i="3"/>
  <c r="AS82" i="3"/>
  <c r="AS84" i="3"/>
  <c r="AS86" i="3"/>
  <c r="AS88" i="3"/>
  <c r="AS90" i="3"/>
  <c r="AS92" i="3"/>
  <c r="AS94" i="3"/>
  <c r="AS96" i="3"/>
  <c r="AS98" i="3"/>
  <c r="AS100" i="3"/>
  <c r="AS102" i="3"/>
  <c r="AS104" i="3"/>
  <c r="AS106" i="3"/>
  <c r="AS108" i="3"/>
  <c r="AS110" i="3"/>
  <c r="AS112" i="3"/>
  <c r="AS114" i="3"/>
  <c r="AS116" i="3"/>
  <c r="AS118" i="3"/>
  <c r="AS120" i="3"/>
  <c r="AS122" i="3"/>
  <c r="AS124" i="3"/>
  <c r="AS126" i="3"/>
  <c r="AS128" i="3"/>
  <c r="AS130" i="3"/>
  <c r="AS132" i="3"/>
  <c r="AS134" i="3"/>
  <c r="AS136" i="3"/>
  <c r="AS138" i="3"/>
  <c r="AS140" i="3"/>
  <c r="AS142" i="3"/>
  <c r="AS144" i="3"/>
  <c r="AS146" i="3"/>
  <c r="AS148" i="3"/>
  <c r="AS150" i="3"/>
  <c r="AS152" i="3"/>
  <c r="AS154" i="3"/>
  <c r="AS156" i="3"/>
  <c r="AS158" i="3"/>
  <c r="AS160" i="3"/>
  <c r="AS162" i="3"/>
  <c r="AS164" i="3"/>
  <c r="AS166" i="3"/>
  <c r="AS168" i="3"/>
  <c r="AS170" i="3"/>
  <c r="AS172" i="3"/>
  <c r="AR5" i="3"/>
  <c r="BA4003" i="3" s="1"/>
  <c r="BB4003" i="3" s="1"/>
  <c r="AR7" i="3"/>
  <c r="BA4005" i="3" s="1"/>
  <c r="BB4005" i="3" s="1"/>
  <c r="AR9" i="3"/>
  <c r="BA4007" i="3" s="1"/>
  <c r="BB4007" i="3" s="1"/>
  <c r="AR11" i="3"/>
  <c r="BA4009" i="3" s="1"/>
  <c r="BB4009" i="3" s="1"/>
  <c r="AR13" i="3"/>
  <c r="BA4011" i="3" s="1"/>
  <c r="BB4011" i="3" s="1"/>
  <c r="AR15" i="3"/>
  <c r="BA4013" i="3" s="1"/>
  <c r="BB4013" i="3" s="1"/>
  <c r="AR17" i="3"/>
  <c r="BA4015" i="3" s="1"/>
  <c r="BB4015" i="3" s="1"/>
  <c r="AR19" i="3"/>
  <c r="BA4017" i="3" s="1"/>
  <c r="BB4017" i="3" s="1"/>
  <c r="AR21" i="3"/>
  <c r="BA4019" i="3" s="1"/>
  <c r="BB4019" i="3" s="1"/>
  <c r="AR23" i="3"/>
  <c r="BA4021" i="3" s="1"/>
  <c r="BB4021" i="3" s="1"/>
  <c r="AR25" i="3"/>
  <c r="BA4023" i="3" s="1"/>
  <c r="BB4023" i="3" s="1"/>
  <c r="AR27" i="3"/>
  <c r="BA4025" i="3" s="1"/>
  <c r="BB4025" i="3" s="1"/>
  <c r="AR29" i="3"/>
  <c r="BA4027" i="3" s="1"/>
  <c r="BB4027" i="3" s="1"/>
  <c r="AR31" i="3"/>
  <c r="BA4029" i="3" s="1"/>
  <c r="BB4029" i="3" s="1"/>
  <c r="AR33" i="3"/>
  <c r="BA4031" i="3" s="1"/>
  <c r="BB4031" i="3" s="1"/>
  <c r="AR35" i="3"/>
  <c r="BA4033" i="3" s="1"/>
  <c r="BB4033" i="3" s="1"/>
  <c r="AR37" i="3"/>
  <c r="BA4035" i="3" s="1"/>
  <c r="BB4035" i="3" s="1"/>
  <c r="AR39" i="3"/>
  <c r="BA4037" i="3" s="1"/>
  <c r="BB4037" i="3" s="1"/>
  <c r="AR41" i="3"/>
  <c r="BA4039" i="3" s="1"/>
  <c r="BB4039" i="3" s="1"/>
  <c r="AR43" i="3"/>
  <c r="BA4041" i="3" s="1"/>
  <c r="BB4041" i="3" s="1"/>
  <c r="AR45" i="3"/>
  <c r="BA4043" i="3" s="1"/>
  <c r="BB4043" i="3" s="1"/>
  <c r="AR47" i="3"/>
  <c r="BA4045" i="3" s="1"/>
  <c r="BB4045" i="3" s="1"/>
  <c r="AR49" i="3"/>
  <c r="BA4047" i="3" s="1"/>
  <c r="BB4047" i="3" s="1"/>
  <c r="AR51" i="3"/>
  <c r="BA4049" i="3" s="1"/>
  <c r="BB4049" i="3" s="1"/>
  <c r="AR53" i="3"/>
  <c r="BA4051" i="3" s="1"/>
  <c r="BB4051" i="3" s="1"/>
  <c r="AR55" i="3"/>
  <c r="BA4053" i="3" s="1"/>
  <c r="BB4053" i="3" s="1"/>
  <c r="AR57" i="3"/>
  <c r="BA4055" i="3" s="1"/>
  <c r="BB4055" i="3" s="1"/>
  <c r="AR59" i="3"/>
  <c r="BA4057" i="3" s="1"/>
  <c r="AR61" i="3"/>
  <c r="BA4059" i="3" s="1"/>
  <c r="AR63" i="3"/>
  <c r="BA4061" i="3" s="1"/>
  <c r="AR65" i="3"/>
  <c r="BA4063" i="3" s="1"/>
  <c r="AR67" i="3"/>
  <c r="BA4065" i="3" s="1"/>
  <c r="AR69" i="3"/>
  <c r="BA4067" i="3" s="1"/>
  <c r="AR71" i="3"/>
  <c r="BA4069" i="3" s="1"/>
  <c r="AR73" i="3"/>
  <c r="BA4071" i="3" s="1"/>
  <c r="AR75" i="3"/>
  <c r="BA4073" i="3" s="1"/>
  <c r="AR77" i="3"/>
  <c r="BA4075" i="3" s="1"/>
  <c r="AR79" i="3"/>
  <c r="BA4077" i="3" s="1"/>
  <c r="AR81" i="3"/>
  <c r="BA4079" i="3" s="1"/>
  <c r="AR83" i="3"/>
  <c r="BA4081" i="3" s="1"/>
  <c r="AR85" i="3"/>
  <c r="BA4083" i="3" s="1"/>
  <c r="AR87" i="3"/>
  <c r="BA4085" i="3" s="1"/>
  <c r="AR89" i="3"/>
  <c r="BA4087" i="3" s="1"/>
  <c r="AR91" i="3"/>
  <c r="BA4089" i="3" s="1"/>
  <c r="AR93" i="3"/>
  <c r="BA4091" i="3" s="1"/>
  <c r="AR95" i="3"/>
  <c r="BA4093" i="3" s="1"/>
  <c r="AR97" i="3"/>
  <c r="BA4095" i="3" s="1"/>
  <c r="AR99" i="3"/>
  <c r="BA4097" i="3" s="1"/>
  <c r="AR101" i="3"/>
  <c r="BA4099" i="3" s="1"/>
  <c r="AR103" i="3"/>
  <c r="BA4101" i="3" s="1"/>
  <c r="AR105" i="3"/>
  <c r="BA4103" i="3" s="1"/>
  <c r="AR107" i="3"/>
  <c r="BA4105" i="3" s="1"/>
  <c r="AR109" i="3"/>
  <c r="BA4107" i="3" s="1"/>
  <c r="AR111" i="3"/>
  <c r="BA4109" i="3" s="1"/>
  <c r="AR113" i="3"/>
  <c r="BA4111" i="3" s="1"/>
  <c r="AR115" i="3"/>
  <c r="BA4113" i="3" s="1"/>
  <c r="AR117" i="3"/>
  <c r="BA4115" i="3" s="1"/>
  <c r="AR119" i="3"/>
  <c r="BA4117" i="3" s="1"/>
  <c r="AR121" i="3"/>
  <c r="BA4119" i="3" s="1"/>
  <c r="AR123" i="3"/>
  <c r="BA4121" i="3" s="1"/>
  <c r="AR125" i="3"/>
  <c r="BA4123" i="3" s="1"/>
  <c r="AR127" i="3"/>
  <c r="BA4125" i="3" s="1"/>
  <c r="AR129" i="3"/>
  <c r="BA4127" i="3" s="1"/>
  <c r="AR131" i="3"/>
  <c r="BA4129" i="3" s="1"/>
  <c r="AR133" i="3"/>
  <c r="BA4131" i="3" s="1"/>
  <c r="AR135" i="3"/>
  <c r="BA4133" i="3" s="1"/>
  <c r="AR137" i="3"/>
  <c r="BA4135" i="3" s="1"/>
  <c r="AR139" i="3"/>
  <c r="BA4137" i="3" s="1"/>
  <c r="AR141" i="3"/>
  <c r="BA4139" i="3" s="1"/>
  <c r="AR143" i="3"/>
  <c r="BA4141" i="3" s="1"/>
  <c r="AR145" i="3"/>
  <c r="BA4143" i="3" s="1"/>
  <c r="AR147" i="3"/>
  <c r="BA4145" i="3" s="1"/>
  <c r="AR149" i="3"/>
  <c r="BA4147" i="3" s="1"/>
  <c r="AR151" i="3"/>
  <c r="BA4149" i="3" s="1"/>
  <c r="AR153" i="3"/>
  <c r="BA4151" i="3" s="1"/>
  <c r="AR155" i="3"/>
  <c r="BA4153" i="3" s="1"/>
  <c r="AR157" i="3"/>
  <c r="BA4155" i="3" s="1"/>
  <c r="AR159" i="3"/>
  <c r="BA4157" i="3" s="1"/>
  <c r="AR161" i="3"/>
  <c r="BA4159" i="3" s="1"/>
  <c r="AR163" i="3"/>
  <c r="BA4161" i="3" s="1"/>
  <c r="AR165" i="3"/>
  <c r="BA4163" i="3" s="1"/>
  <c r="AR167" i="3"/>
  <c r="BA4165" i="3" s="1"/>
  <c r="AR169" i="3"/>
  <c r="BA4167" i="3" s="1"/>
  <c r="AR171" i="3"/>
  <c r="BA4169" i="3" s="1"/>
  <c r="AR173" i="3"/>
  <c r="BA4171" i="3" s="1"/>
  <c r="AS5" i="3"/>
  <c r="AS7" i="3"/>
  <c r="AS9" i="3"/>
  <c r="AS11" i="3"/>
  <c r="AS13" i="3"/>
  <c r="AS15" i="3"/>
  <c r="AS17" i="3"/>
  <c r="AS19" i="3"/>
  <c r="AS21" i="3"/>
  <c r="AS23" i="3"/>
  <c r="AS25" i="3"/>
  <c r="AS27" i="3"/>
  <c r="AS29" i="3"/>
  <c r="AS31" i="3"/>
  <c r="AS33" i="3"/>
  <c r="AS35" i="3"/>
  <c r="AS37" i="3"/>
  <c r="AS39" i="3"/>
  <c r="AS41" i="3"/>
  <c r="AS43" i="3"/>
  <c r="AS45" i="3"/>
  <c r="AS47" i="3"/>
  <c r="AS49" i="3"/>
  <c r="AS51" i="3"/>
  <c r="AS53" i="3"/>
  <c r="AS55" i="3"/>
  <c r="AS57" i="3"/>
  <c r="AS59" i="3"/>
  <c r="AS61" i="3"/>
  <c r="AS63" i="3"/>
  <c r="AS65" i="3"/>
  <c r="AS67" i="3"/>
  <c r="AS69" i="3"/>
  <c r="AS71" i="3"/>
  <c r="AS73" i="3"/>
  <c r="AS75" i="3"/>
  <c r="AS77" i="3"/>
  <c r="AS79" i="3"/>
  <c r="AS81" i="3"/>
  <c r="AS83" i="3"/>
  <c r="AS85" i="3"/>
  <c r="AS87" i="3"/>
  <c r="AS89" i="3"/>
  <c r="AS91" i="3"/>
  <c r="AS93" i="3"/>
  <c r="AS95" i="3"/>
  <c r="AS97" i="3"/>
  <c r="AS99" i="3"/>
  <c r="AS101" i="3"/>
  <c r="AS103" i="3"/>
  <c r="AS105" i="3"/>
  <c r="AS107" i="3"/>
  <c r="AS109" i="3"/>
  <c r="AS111" i="3"/>
  <c r="AS113" i="3"/>
  <c r="AS115" i="3"/>
  <c r="AS117" i="3"/>
  <c r="AS119" i="3"/>
  <c r="AS121" i="3"/>
  <c r="AS123" i="3"/>
  <c r="AS125" i="3"/>
  <c r="AS127" i="3"/>
  <c r="AS129" i="3"/>
  <c r="AS131" i="3"/>
  <c r="AS133" i="3"/>
  <c r="AS135" i="3"/>
  <c r="AS137" i="3"/>
  <c r="AS139" i="3"/>
  <c r="AS141" i="3"/>
  <c r="AS143" i="3"/>
  <c r="AS145" i="3"/>
  <c r="AS147" i="3"/>
  <c r="AS149" i="3"/>
  <c r="AS151" i="3"/>
  <c r="AS153" i="3"/>
  <c r="AS155" i="3"/>
  <c r="AS157" i="3"/>
  <c r="AS159" i="3"/>
  <c r="AS161" i="3"/>
  <c r="AS163" i="3"/>
  <c r="AS165" i="3"/>
  <c r="AS167" i="3"/>
  <c r="AS169" i="3"/>
  <c r="AS171" i="3"/>
  <c r="AS173" i="3"/>
  <c r="AR175" i="3"/>
  <c r="BA4173" i="3" s="1"/>
  <c r="AR177" i="3"/>
  <c r="BA4175" i="3" s="1"/>
  <c r="AR179" i="3"/>
  <c r="BA4177" i="3" s="1"/>
  <c r="AR181" i="3"/>
  <c r="BA4179" i="3" s="1"/>
  <c r="AR183" i="3"/>
  <c r="BA4181" i="3" s="1"/>
  <c r="AR185" i="3"/>
  <c r="BA4183" i="3" s="1"/>
  <c r="AR187" i="3"/>
  <c r="BA4185" i="3" s="1"/>
  <c r="AR189" i="3"/>
  <c r="BA4187" i="3" s="1"/>
  <c r="AR191" i="3"/>
  <c r="BA4189" i="3" s="1"/>
  <c r="AR193" i="3"/>
  <c r="BA4191" i="3" s="1"/>
  <c r="AR195" i="3"/>
  <c r="BA4193" i="3" s="1"/>
  <c r="AR197" i="3"/>
  <c r="BA4195" i="3" s="1"/>
  <c r="AR199" i="3"/>
  <c r="BA4197" i="3" s="1"/>
  <c r="AR201" i="3"/>
  <c r="BA4199" i="3" s="1"/>
  <c r="AR203" i="3"/>
  <c r="BA4201" i="3" s="1"/>
  <c r="AR205" i="3"/>
  <c r="BA4203" i="3" s="1"/>
  <c r="AR207" i="3"/>
  <c r="BA4205" i="3" s="1"/>
  <c r="AR209" i="3"/>
  <c r="BA4207" i="3" s="1"/>
  <c r="AR211" i="3"/>
  <c r="BA4209" i="3" s="1"/>
  <c r="AR213" i="3"/>
  <c r="BA4211" i="3" s="1"/>
  <c r="AR215" i="3"/>
  <c r="BA4213" i="3" s="1"/>
  <c r="AR217" i="3"/>
  <c r="BA4215" i="3" s="1"/>
  <c r="AR219" i="3"/>
  <c r="BA4217" i="3" s="1"/>
  <c r="AR221" i="3"/>
  <c r="BA4219" i="3" s="1"/>
  <c r="AR223" i="3"/>
  <c r="BA4221" i="3" s="1"/>
  <c r="AR225" i="3"/>
  <c r="BA4223" i="3" s="1"/>
  <c r="AR227" i="3"/>
  <c r="BA4225" i="3" s="1"/>
  <c r="AR229" i="3"/>
  <c r="BA4227" i="3" s="1"/>
  <c r="AR231" i="3"/>
  <c r="BA4229" i="3" s="1"/>
  <c r="AR233" i="3"/>
  <c r="BA4231" i="3" s="1"/>
  <c r="AR235" i="3"/>
  <c r="BA4233" i="3" s="1"/>
  <c r="AR237" i="3"/>
  <c r="BA4235" i="3" s="1"/>
  <c r="AR239" i="3"/>
  <c r="BA4237" i="3" s="1"/>
  <c r="AR241" i="3"/>
  <c r="BA4239" i="3" s="1"/>
  <c r="AR243" i="3"/>
  <c r="BA4241" i="3" s="1"/>
  <c r="AR245" i="3"/>
  <c r="BA4243" i="3" s="1"/>
  <c r="AR247" i="3"/>
  <c r="BA4245" i="3" s="1"/>
  <c r="AR249" i="3"/>
  <c r="BA4247" i="3" s="1"/>
  <c r="AR251" i="3"/>
  <c r="BA4249" i="3" s="1"/>
  <c r="AR253" i="3"/>
  <c r="BA4251" i="3" s="1"/>
  <c r="AR255" i="3"/>
  <c r="BA4253" i="3" s="1"/>
  <c r="AR257" i="3"/>
  <c r="BA4255" i="3" s="1"/>
  <c r="AR259" i="3"/>
  <c r="BA4257" i="3" s="1"/>
  <c r="AR261" i="3"/>
  <c r="BA4259" i="3" s="1"/>
  <c r="AR263" i="3"/>
  <c r="BA4261" i="3" s="1"/>
  <c r="AR265" i="3"/>
  <c r="BA4263" i="3" s="1"/>
  <c r="AR267" i="3"/>
  <c r="BA4265" i="3" s="1"/>
  <c r="AR269" i="3"/>
  <c r="BA4267" i="3" s="1"/>
  <c r="AR271" i="3"/>
  <c r="BA4269" i="3" s="1"/>
  <c r="AR273" i="3"/>
  <c r="BA4271" i="3" s="1"/>
  <c r="AR275" i="3"/>
  <c r="BA4273" i="3" s="1"/>
  <c r="AR277" i="3"/>
  <c r="BA4275" i="3" s="1"/>
  <c r="AR279" i="3"/>
  <c r="BA4277" i="3" s="1"/>
  <c r="AR281" i="3"/>
  <c r="BA4279" i="3" s="1"/>
  <c r="AR283" i="3"/>
  <c r="BA4281" i="3" s="1"/>
  <c r="AR285" i="3"/>
  <c r="BA4283" i="3" s="1"/>
  <c r="AR287" i="3"/>
  <c r="BA4285" i="3" s="1"/>
  <c r="AR289" i="3"/>
  <c r="BA4287" i="3" s="1"/>
  <c r="AR291" i="3"/>
  <c r="BA4289" i="3" s="1"/>
  <c r="AR293" i="3"/>
  <c r="BA4291" i="3" s="1"/>
  <c r="AR295" i="3"/>
  <c r="BA4293" i="3" s="1"/>
  <c r="AR297" i="3"/>
  <c r="BA4295" i="3" s="1"/>
  <c r="AR299" i="3"/>
  <c r="BA4297" i="3" s="1"/>
  <c r="AR301" i="3"/>
  <c r="BA4299" i="3" s="1"/>
  <c r="AR303" i="3"/>
  <c r="BA4301" i="3" s="1"/>
  <c r="AR305" i="3"/>
  <c r="BA4303" i="3" s="1"/>
  <c r="AR307" i="3"/>
  <c r="BA4305" i="3" s="1"/>
  <c r="AR309" i="3"/>
  <c r="BA4307" i="3" s="1"/>
  <c r="AR311" i="3"/>
  <c r="BA4309" i="3" s="1"/>
  <c r="AR313" i="3"/>
  <c r="BA4311" i="3" s="1"/>
  <c r="AR315" i="3"/>
  <c r="BA4313" i="3" s="1"/>
  <c r="AR317" i="3"/>
  <c r="BA4315" i="3" s="1"/>
  <c r="AR319" i="3"/>
  <c r="BA4317" i="3" s="1"/>
  <c r="AR321" i="3"/>
  <c r="BA4319" i="3" s="1"/>
  <c r="AR323" i="3"/>
  <c r="BA4321" i="3" s="1"/>
  <c r="AR325" i="3"/>
  <c r="BA4323" i="3" s="1"/>
  <c r="AR327" i="3"/>
  <c r="BA4325" i="3" s="1"/>
  <c r="AR329" i="3"/>
  <c r="BA4327" i="3" s="1"/>
  <c r="AR331" i="3"/>
  <c r="BA4329" i="3" s="1"/>
  <c r="AR333" i="3"/>
  <c r="BA4331" i="3" s="1"/>
  <c r="AR335" i="3"/>
  <c r="BA4333" i="3" s="1"/>
  <c r="AR337" i="3"/>
  <c r="BA4335" i="3" s="1"/>
  <c r="AR339" i="3"/>
  <c r="BA4337" i="3" s="1"/>
  <c r="AR341" i="3"/>
  <c r="BA4339" i="3" s="1"/>
  <c r="AR343" i="3"/>
  <c r="BA4341" i="3" s="1"/>
  <c r="AR345" i="3"/>
  <c r="BA4343" i="3" s="1"/>
  <c r="AR347" i="3"/>
  <c r="BA4345" i="3" s="1"/>
  <c r="AR349" i="3"/>
  <c r="BA4347" i="3" s="1"/>
  <c r="AR351" i="3"/>
  <c r="BA4349" i="3" s="1"/>
  <c r="AR353" i="3"/>
  <c r="BA4351" i="3" s="1"/>
  <c r="AR355" i="3"/>
  <c r="BA4353" i="3" s="1"/>
  <c r="AR357" i="3"/>
  <c r="BA4355" i="3" s="1"/>
  <c r="AR359" i="3"/>
  <c r="BA4357" i="3" s="1"/>
  <c r="AR361" i="3"/>
  <c r="BA4359" i="3" s="1"/>
  <c r="AR363" i="3"/>
  <c r="BA4361" i="3" s="1"/>
  <c r="AR365" i="3"/>
  <c r="BA4363" i="3" s="1"/>
  <c r="AR367" i="3"/>
  <c r="BA4365" i="3" s="1"/>
  <c r="AR369" i="3"/>
  <c r="BA4367" i="3" s="1"/>
  <c r="AR371" i="3"/>
  <c r="BA4369" i="3" s="1"/>
  <c r="AR373" i="3"/>
  <c r="BA4371" i="3" s="1"/>
  <c r="AR375" i="3"/>
  <c r="BA4373" i="3" s="1"/>
  <c r="AR377" i="3"/>
  <c r="BA4375" i="3" s="1"/>
  <c r="AR379" i="3"/>
  <c r="BA4377" i="3" s="1"/>
  <c r="AR381" i="3"/>
  <c r="BA4379" i="3" s="1"/>
  <c r="AR383" i="3"/>
  <c r="BA4381" i="3" s="1"/>
  <c r="AR385" i="3"/>
  <c r="BA4383" i="3" s="1"/>
  <c r="AR387" i="3"/>
  <c r="BA4385" i="3" s="1"/>
  <c r="AR389" i="3"/>
  <c r="BA4387" i="3" s="1"/>
  <c r="AR391" i="3"/>
  <c r="BA4389" i="3" s="1"/>
  <c r="AR393" i="3"/>
  <c r="BA4391" i="3" s="1"/>
  <c r="AR395" i="3"/>
  <c r="BA4393" i="3" s="1"/>
  <c r="AR397" i="3"/>
  <c r="BA4395" i="3" s="1"/>
  <c r="AR399" i="3"/>
  <c r="BA4397" i="3" s="1"/>
  <c r="AR401" i="3"/>
  <c r="BA4399" i="3" s="1"/>
  <c r="AR403" i="3"/>
  <c r="BA4401" i="3" s="1"/>
  <c r="AR405" i="3"/>
  <c r="BA4403" i="3" s="1"/>
  <c r="AR407" i="3"/>
  <c r="BA4405" i="3" s="1"/>
  <c r="AR409" i="3"/>
  <c r="BA4407" i="3" s="1"/>
  <c r="AR411" i="3"/>
  <c r="BA4409" i="3" s="1"/>
  <c r="AR413" i="3"/>
  <c r="BA4411" i="3" s="1"/>
  <c r="AR415" i="3"/>
  <c r="BA4413" i="3" s="1"/>
  <c r="AR417" i="3"/>
  <c r="BA4415" i="3" s="1"/>
  <c r="AR419" i="3"/>
  <c r="BA4417" i="3" s="1"/>
  <c r="AR421" i="3"/>
  <c r="BA4419" i="3" s="1"/>
  <c r="AR423" i="3"/>
  <c r="BA4421" i="3" s="1"/>
  <c r="AR425" i="3"/>
  <c r="BA4423" i="3" s="1"/>
  <c r="AR427" i="3"/>
  <c r="BA4425" i="3" s="1"/>
  <c r="AR429" i="3"/>
  <c r="BA4427" i="3" s="1"/>
  <c r="AR431" i="3"/>
  <c r="BA4429" i="3" s="1"/>
  <c r="AR433" i="3"/>
  <c r="BA4431" i="3" s="1"/>
  <c r="AR435" i="3"/>
  <c r="BA4433" i="3" s="1"/>
  <c r="AR437" i="3"/>
  <c r="BA4435" i="3" s="1"/>
  <c r="AR439" i="3"/>
  <c r="BA4437" i="3" s="1"/>
  <c r="AR441" i="3"/>
  <c r="BA4439" i="3" s="1"/>
  <c r="AR443" i="3"/>
  <c r="BA4441" i="3" s="1"/>
  <c r="AR445" i="3"/>
  <c r="BA4443" i="3" s="1"/>
  <c r="AR447" i="3"/>
  <c r="BA4445" i="3" s="1"/>
  <c r="AR449" i="3"/>
  <c r="BA4447" i="3" s="1"/>
  <c r="AR451" i="3"/>
  <c r="BA4449" i="3" s="1"/>
  <c r="AR453" i="3"/>
  <c r="BA4451" i="3" s="1"/>
  <c r="AR455" i="3"/>
  <c r="BA4453" i="3" s="1"/>
  <c r="AR457" i="3"/>
  <c r="BA4455" i="3" s="1"/>
  <c r="AR459" i="3"/>
  <c r="BA4457" i="3" s="1"/>
  <c r="AR461" i="3"/>
  <c r="BA4459" i="3" s="1"/>
  <c r="AR463" i="3"/>
  <c r="BA4461" i="3" s="1"/>
  <c r="AR465" i="3"/>
  <c r="BA4463" i="3" s="1"/>
  <c r="AR467" i="3"/>
  <c r="BA4465" i="3" s="1"/>
  <c r="AR469" i="3"/>
  <c r="BA4467" i="3" s="1"/>
  <c r="AR471" i="3"/>
  <c r="BA4469" i="3" s="1"/>
  <c r="AR473" i="3"/>
  <c r="BA4471" i="3" s="1"/>
  <c r="AR475" i="3"/>
  <c r="BA4473" i="3" s="1"/>
  <c r="AR477" i="3"/>
  <c r="BA4475" i="3" s="1"/>
  <c r="AR479" i="3"/>
  <c r="BA4477" i="3" s="1"/>
  <c r="AR481" i="3"/>
  <c r="BA4479" i="3" s="1"/>
  <c r="AR483" i="3"/>
  <c r="BA4481" i="3" s="1"/>
  <c r="AR485" i="3"/>
  <c r="BA4483" i="3" s="1"/>
  <c r="AR487" i="3"/>
  <c r="BA4485" i="3" s="1"/>
  <c r="AR489" i="3"/>
  <c r="BA4487" i="3" s="1"/>
  <c r="AR491" i="3"/>
  <c r="BA4489" i="3" s="1"/>
  <c r="AR493" i="3"/>
  <c r="BA4491" i="3" s="1"/>
  <c r="AR495" i="3"/>
  <c r="BA4493" i="3" s="1"/>
  <c r="AR497" i="3"/>
  <c r="BA4495" i="3" s="1"/>
  <c r="AR499" i="3"/>
  <c r="BA4497" i="3" s="1"/>
  <c r="AR501" i="3"/>
  <c r="BA4499" i="3" s="1"/>
  <c r="AR503" i="3"/>
  <c r="BA4501" i="3" s="1"/>
  <c r="AS175" i="3"/>
  <c r="AS177" i="3"/>
  <c r="AS179" i="3"/>
  <c r="AS181" i="3"/>
  <c r="AS183" i="3"/>
  <c r="AS185" i="3"/>
  <c r="AS187" i="3"/>
  <c r="AS189" i="3"/>
  <c r="AS191" i="3"/>
  <c r="AS193" i="3"/>
  <c r="AS195" i="3"/>
  <c r="AS197" i="3"/>
  <c r="AS199" i="3"/>
  <c r="AS201" i="3"/>
  <c r="AS203" i="3"/>
  <c r="AS205" i="3"/>
  <c r="AS207" i="3"/>
  <c r="AS209" i="3"/>
  <c r="AS211" i="3"/>
  <c r="AS213" i="3"/>
  <c r="AS215" i="3"/>
  <c r="AS217" i="3"/>
  <c r="AS219" i="3"/>
  <c r="AS221" i="3"/>
  <c r="AS223" i="3"/>
  <c r="AS225" i="3"/>
  <c r="AS227" i="3"/>
  <c r="AS229" i="3"/>
  <c r="AS231" i="3"/>
  <c r="AS233" i="3"/>
  <c r="AS235" i="3"/>
  <c r="AS237" i="3"/>
  <c r="AS239" i="3"/>
  <c r="AS241" i="3"/>
  <c r="AS243" i="3"/>
  <c r="AS245" i="3"/>
  <c r="AS247" i="3"/>
  <c r="AS249" i="3"/>
  <c r="AS251" i="3"/>
  <c r="AS253" i="3"/>
  <c r="AS255" i="3"/>
  <c r="AS257" i="3"/>
  <c r="AS259" i="3"/>
  <c r="AS261" i="3"/>
  <c r="AS263" i="3"/>
  <c r="AS265" i="3"/>
  <c r="AS267" i="3"/>
  <c r="AS269" i="3"/>
  <c r="AS271" i="3"/>
  <c r="AS273" i="3"/>
  <c r="AS275" i="3"/>
  <c r="AS277" i="3"/>
  <c r="AS279" i="3"/>
  <c r="AS281" i="3"/>
  <c r="AR174" i="3"/>
  <c r="BA4172" i="3" s="1"/>
  <c r="AR176" i="3"/>
  <c r="BA4174" i="3" s="1"/>
  <c r="AR178" i="3"/>
  <c r="BA4176" i="3" s="1"/>
  <c r="AR180" i="3"/>
  <c r="BA4178" i="3" s="1"/>
  <c r="AR182" i="3"/>
  <c r="BA4180" i="3" s="1"/>
  <c r="AR184" i="3"/>
  <c r="BA4182" i="3" s="1"/>
  <c r="AR186" i="3"/>
  <c r="BA4184" i="3" s="1"/>
  <c r="AR188" i="3"/>
  <c r="BA4186" i="3" s="1"/>
  <c r="AR190" i="3"/>
  <c r="BA4188" i="3" s="1"/>
  <c r="AR192" i="3"/>
  <c r="BA4190" i="3" s="1"/>
  <c r="AR194" i="3"/>
  <c r="BA4192" i="3" s="1"/>
  <c r="AR196" i="3"/>
  <c r="BA4194" i="3" s="1"/>
  <c r="AR198" i="3"/>
  <c r="BA4196" i="3" s="1"/>
  <c r="AR200" i="3"/>
  <c r="BA4198" i="3" s="1"/>
  <c r="AR202" i="3"/>
  <c r="BA4200" i="3" s="1"/>
  <c r="AR204" i="3"/>
  <c r="BA4202" i="3" s="1"/>
  <c r="AR206" i="3"/>
  <c r="BA4204" i="3" s="1"/>
  <c r="AR208" i="3"/>
  <c r="BA4206" i="3" s="1"/>
  <c r="AR210" i="3"/>
  <c r="BA4208" i="3" s="1"/>
  <c r="AR212" i="3"/>
  <c r="BA4210" i="3" s="1"/>
  <c r="AR214" i="3"/>
  <c r="BA4212" i="3" s="1"/>
  <c r="AR216" i="3"/>
  <c r="BA4214" i="3" s="1"/>
  <c r="AR218" i="3"/>
  <c r="BA4216" i="3" s="1"/>
  <c r="AR220" i="3"/>
  <c r="BA4218" i="3" s="1"/>
  <c r="AR222" i="3"/>
  <c r="BA4220" i="3" s="1"/>
  <c r="AR224" i="3"/>
  <c r="BA4222" i="3" s="1"/>
  <c r="AR226" i="3"/>
  <c r="BA4224" i="3" s="1"/>
  <c r="AR228" i="3"/>
  <c r="BA4226" i="3" s="1"/>
  <c r="AR230" i="3"/>
  <c r="BA4228" i="3" s="1"/>
  <c r="AR232" i="3"/>
  <c r="BA4230" i="3" s="1"/>
  <c r="AR234" i="3"/>
  <c r="BA4232" i="3" s="1"/>
  <c r="AR236" i="3"/>
  <c r="BA4234" i="3" s="1"/>
  <c r="AR238" i="3"/>
  <c r="BA4236" i="3" s="1"/>
  <c r="AR240" i="3"/>
  <c r="BA4238" i="3" s="1"/>
  <c r="AR242" i="3"/>
  <c r="BA4240" i="3" s="1"/>
  <c r="AR244" i="3"/>
  <c r="BA4242" i="3" s="1"/>
  <c r="AR246" i="3"/>
  <c r="BA4244" i="3" s="1"/>
  <c r="AR248" i="3"/>
  <c r="BA4246" i="3" s="1"/>
  <c r="AR250" i="3"/>
  <c r="BA4248" i="3" s="1"/>
  <c r="AR252" i="3"/>
  <c r="BA4250" i="3" s="1"/>
  <c r="AR254" i="3"/>
  <c r="BA4252" i="3" s="1"/>
  <c r="AR256" i="3"/>
  <c r="BA4254" i="3" s="1"/>
  <c r="AR258" i="3"/>
  <c r="BA4256" i="3" s="1"/>
  <c r="AR260" i="3"/>
  <c r="BA4258" i="3" s="1"/>
  <c r="AR262" i="3"/>
  <c r="BA4260" i="3" s="1"/>
  <c r="AR264" i="3"/>
  <c r="BA4262" i="3" s="1"/>
  <c r="AR266" i="3"/>
  <c r="BA4264" i="3" s="1"/>
  <c r="AR268" i="3"/>
  <c r="BA4266" i="3" s="1"/>
  <c r="AR270" i="3"/>
  <c r="BA4268" i="3" s="1"/>
  <c r="AR272" i="3"/>
  <c r="BA4270" i="3" s="1"/>
  <c r="AR274" i="3"/>
  <c r="BA4272" i="3" s="1"/>
  <c r="AR276" i="3"/>
  <c r="BA4274" i="3" s="1"/>
  <c r="AR278" i="3"/>
  <c r="BA4276" i="3" s="1"/>
  <c r="AR280" i="3"/>
  <c r="BA4278" i="3" s="1"/>
  <c r="AR282" i="3"/>
  <c r="BA4280" i="3" s="1"/>
  <c r="AR284" i="3"/>
  <c r="BA4282" i="3" s="1"/>
  <c r="AR286" i="3"/>
  <c r="BA4284" i="3" s="1"/>
  <c r="AR288" i="3"/>
  <c r="BA4286" i="3" s="1"/>
  <c r="AR290" i="3"/>
  <c r="BA4288" i="3" s="1"/>
  <c r="AR292" i="3"/>
  <c r="BA4290" i="3" s="1"/>
  <c r="AR294" i="3"/>
  <c r="BA4292" i="3" s="1"/>
  <c r="AR296" i="3"/>
  <c r="BA4294" i="3" s="1"/>
  <c r="AR298" i="3"/>
  <c r="BA4296" i="3" s="1"/>
  <c r="AR300" i="3"/>
  <c r="BA4298" i="3" s="1"/>
  <c r="AR302" i="3"/>
  <c r="BA4300" i="3" s="1"/>
  <c r="AR304" i="3"/>
  <c r="BA4302" i="3" s="1"/>
  <c r="AR306" i="3"/>
  <c r="BA4304" i="3" s="1"/>
  <c r="AR308" i="3"/>
  <c r="BA4306" i="3" s="1"/>
  <c r="AR310" i="3"/>
  <c r="BA4308" i="3" s="1"/>
  <c r="AR312" i="3"/>
  <c r="BA4310" i="3" s="1"/>
  <c r="AR314" i="3"/>
  <c r="BA4312" i="3" s="1"/>
  <c r="AR316" i="3"/>
  <c r="BA4314" i="3" s="1"/>
  <c r="AR318" i="3"/>
  <c r="BA4316" i="3" s="1"/>
  <c r="AR320" i="3"/>
  <c r="BA4318" i="3" s="1"/>
  <c r="AR322" i="3"/>
  <c r="BA4320" i="3" s="1"/>
  <c r="AR324" i="3"/>
  <c r="BA4322" i="3" s="1"/>
  <c r="AR326" i="3"/>
  <c r="BA4324" i="3" s="1"/>
  <c r="AR328" i="3"/>
  <c r="BA4326" i="3" s="1"/>
  <c r="AR330" i="3"/>
  <c r="BA4328" i="3" s="1"/>
  <c r="AR332" i="3"/>
  <c r="BA4330" i="3" s="1"/>
  <c r="AR334" i="3"/>
  <c r="BA4332" i="3" s="1"/>
  <c r="AR336" i="3"/>
  <c r="BA4334" i="3" s="1"/>
  <c r="AR338" i="3"/>
  <c r="BA4336" i="3" s="1"/>
  <c r="AR340" i="3"/>
  <c r="BA4338" i="3" s="1"/>
  <c r="AR342" i="3"/>
  <c r="BA4340" i="3" s="1"/>
  <c r="AR344" i="3"/>
  <c r="BA4342" i="3" s="1"/>
  <c r="AR346" i="3"/>
  <c r="BA4344" i="3" s="1"/>
  <c r="AR348" i="3"/>
  <c r="BA4346" i="3" s="1"/>
  <c r="AR350" i="3"/>
  <c r="BA4348" i="3" s="1"/>
  <c r="AR352" i="3"/>
  <c r="BA4350" i="3" s="1"/>
  <c r="AR354" i="3"/>
  <c r="BA4352" i="3" s="1"/>
  <c r="AR356" i="3"/>
  <c r="BA4354" i="3" s="1"/>
  <c r="AR358" i="3"/>
  <c r="BA4356" i="3" s="1"/>
  <c r="AR360" i="3"/>
  <c r="BA4358" i="3" s="1"/>
  <c r="AR362" i="3"/>
  <c r="BA4360" i="3" s="1"/>
  <c r="AR364" i="3"/>
  <c r="BA4362" i="3" s="1"/>
  <c r="AR366" i="3"/>
  <c r="BA4364" i="3" s="1"/>
  <c r="AR368" i="3"/>
  <c r="BA4366" i="3" s="1"/>
  <c r="AR370" i="3"/>
  <c r="BA4368" i="3" s="1"/>
  <c r="AR372" i="3"/>
  <c r="BA4370" i="3" s="1"/>
  <c r="AR374" i="3"/>
  <c r="BA4372" i="3" s="1"/>
  <c r="AR376" i="3"/>
  <c r="BA4374" i="3" s="1"/>
  <c r="AR378" i="3"/>
  <c r="BA4376" i="3" s="1"/>
  <c r="AR380" i="3"/>
  <c r="BA4378" i="3" s="1"/>
  <c r="AR382" i="3"/>
  <c r="BA4380" i="3" s="1"/>
  <c r="AR384" i="3"/>
  <c r="BA4382" i="3" s="1"/>
  <c r="AR386" i="3"/>
  <c r="BA4384" i="3" s="1"/>
  <c r="AR388" i="3"/>
  <c r="BA4386" i="3" s="1"/>
  <c r="AR390" i="3"/>
  <c r="BA4388" i="3" s="1"/>
  <c r="AR392" i="3"/>
  <c r="BA4390" i="3" s="1"/>
  <c r="AR394" i="3"/>
  <c r="BA4392" i="3" s="1"/>
  <c r="AR396" i="3"/>
  <c r="BA4394" i="3" s="1"/>
  <c r="AR398" i="3"/>
  <c r="BA4396" i="3" s="1"/>
  <c r="AR400" i="3"/>
  <c r="BA4398" i="3" s="1"/>
  <c r="AR402" i="3"/>
  <c r="BA4400" i="3" s="1"/>
  <c r="AR404" i="3"/>
  <c r="BA4402" i="3" s="1"/>
  <c r="AR406" i="3"/>
  <c r="BA4404" i="3" s="1"/>
  <c r="AR408" i="3"/>
  <c r="BA4406" i="3" s="1"/>
  <c r="AR410" i="3"/>
  <c r="BA4408" i="3" s="1"/>
  <c r="AR412" i="3"/>
  <c r="BA4410" i="3" s="1"/>
  <c r="AR414" i="3"/>
  <c r="BA4412" i="3" s="1"/>
  <c r="AR416" i="3"/>
  <c r="BA4414" i="3" s="1"/>
  <c r="AR418" i="3"/>
  <c r="BA4416" i="3" s="1"/>
  <c r="AR420" i="3"/>
  <c r="BA4418" i="3" s="1"/>
  <c r="AR422" i="3"/>
  <c r="BA4420" i="3" s="1"/>
  <c r="AR424" i="3"/>
  <c r="BA4422" i="3" s="1"/>
  <c r="AR426" i="3"/>
  <c r="BA4424" i="3" s="1"/>
  <c r="AR428" i="3"/>
  <c r="BA4426" i="3" s="1"/>
  <c r="AR430" i="3"/>
  <c r="BA4428" i="3" s="1"/>
  <c r="AR432" i="3"/>
  <c r="BA4430" i="3" s="1"/>
  <c r="AR434" i="3"/>
  <c r="BA4432" i="3" s="1"/>
  <c r="AR436" i="3"/>
  <c r="BA4434" i="3" s="1"/>
  <c r="AR438" i="3"/>
  <c r="BA4436" i="3" s="1"/>
  <c r="AR440" i="3"/>
  <c r="BA4438" i="3" s="1"/>
  <c r="AR442" i="3"/>
  <c r="BA4440" i="3" s="1"/>
  <c r="AR444" i="3"/>
  <c r="BA4442" i="3" s="1"/>
  <c r="AR446" i="3"/>
  <c r="BA4444" i="3" s="1"/>
  <c r="AR448" i="3"/>
  <c r="BA4446" i="3" s="1"/>
  <c r="AR450" i="3"/>
  <c r="BA4448" i="3" s="1"/>
  <c r="AR452" i="3"/>
  <c r="BA4450" i="3" s="1"/>
  <c r="AR454" i="3"/>
  <c r="BA4452" i="3" s="1"/>
  <c r="AR456" i="3"/>
  <c r="BA4454" i="3" s="1"/>
  <c r="AR458" i="3"/>
  <c r="BA4456" i="3" s="1"/>
  <c r="AR460" i="3"/>
  <c r="BA4458" i="3" s="1"/>
  <c r="AR462" i="3"/>
  <c r="BA4460" i="3" s="1"/>
  <c r="AR464" i="3"/>
  <c r="BA4462" i="3" s="1"/>
  <c r="AR466" i="3"/>
  <c r="BA4464" i="3" s="1"/>
  <c r="AR468" i="3"/>
  <c r="BA4466" i="3" s="1"/>
  <c r="AR470" i="3"/>
  <c r="BA4468" i="3" s="1"/>
  <c r="AR472" i="3"/>
  <c r="BA4470" i="3" s="1"/>
  <c r="AR474" i="3"/>
  <c r="BA4472" i="3" s="1"/>
  <c r="AR476" i="3"/>
  <c r="BA4474" i="3" s="1"/>
  <c r="AR478" i="3"/>
  <c r="BA4476" i="3" s="1"/>
  <c r="AR480" i="3"/>
  <c r="BA4478" i="3" s="1"/>
  <c r="AR482" i="3"/>
  <c r="BA4480" i="3" s="1"/>
  <c r="AR484" i="3"/>
  <c r="BA4482" i="3" s="1"/>
  <c r="AR486" i="3"/>
  <c r="BA4484" i="3" s="1"/>
  <c r="AR488" i="3"/>
  <c r="BA4486" i="3" s="1"/>
  <c r="AR490" i="3"/>
  <c r="BA4488" i="3" s="1"/>
  <c r="AR492" i="3"/>
  <c r="BA4490" i="3" s="1"/>
  <c r="AR494" i="3"/>
  <c r="BA4492" i="3" s="1"/>
  <c r="AR496" i="3"/>
  <c r="BA4494" i="3" s="1"/>
  <c r="AR498" i="3"/>
  <c r="BA4496" i="3" s="1"/>
  <c r="AR500" i="3"/>
  <c r="BA4498" i="3" s="1"/>
  <c r="AR502" i="3"/>
  <c r="BA4500" i="3" s="1"/>
  <c r="AR504" i="3"/>
  <c r="BA4502" i="3" s="1"/>
  <c r="AR506" i="3"/>
  <c r="BA4504" i="3" s="1"/>
  <c r="AS184" i="3"/>
  <c r="AS200" i="3"/>
  <c r="AS216" i="3"/>
  <c r="AS232" i="3"/>
  <c r="AS248" i="3"/>
  <c r="AS264" i="3"/>
  <c r="AS280" i="3"/>
  <c r="AS507" i="3"/>
  <c r="AS509" i="3"/>
  <c r="AS511" i="3"/>
  <c r="AS513" i="3"/>
  <c r="AS515" i="3"/>
  <c r="AS517" i="3"/>
  <c r="AS519" i="3"/>
  <c r="AS521" i="3"/>
  <c r="AS523" i="3"/>
  <c r="AS525" i="3"/>
  <c r="AS527" i="3"/>
  <c r="AS529" i="3"/>
  <c r="AS531" i="3"/>
  <c r="AS533" i="3"/>
  <c r="AS535" i="3"/>
  <c r="AS537" i="3"/>
  <c r="AS539" i="3"/>
  <c r="AS541" i="3"/>
  <c r="AS543" i="3"/>
  <c r="AS545" i="3"/>
  <c r="AS547" i="3"/>
  <c r="AS549" i="3"/>
  <c r="AS551" i="3"/>
  <c r="AS553" i="3"/>
  <c r="AS555" i="3"/>
  <c r="AS557" i="3"/>
  <c r="AS559" i="3"/>
  <c r="AS561" i="3"/>
  <c r="AS563" i="3"/>
  <c r="AS565" i="3"/>
  <c r="AS567" i="3"/>
  <c r="AS569" i="3"/>
  <c r="AS571" i="3"/>
  <c r="AS573" i="3"/>
  <c r="AS575" i="3"/>
  <c r="AS577" i="3"/>
  <c r="AS579" i="3"/>
  <c r="AS581" i="3"/>
  <c r="AS583" i="3"/>
  <c r="AS585" i="3"/>
  <c r="AS587" i="3"/>
  <c r="AS589" i="3"/>
  <c r="AS591" i="3"/>
  <c r="AS593" i="3"/>
  <c r="AS595" i="3"/>
  <c r="AS597" i="3"/>
  <c r="AS599" i="3"/>
  <c r="AS601" i="3"/>
  <c r="AS603" i="3"/>
  <c r="AS605" i="3"/>
  <c r="AS607" i="3"/>
  <c r="AS609" i="3"/>
  <c r="AS611" i="3"/>
  <c r="AS613" i="3"/>
  <c r="AS615" i="3"/>
  <c r="AS617" i="3"/>
  <c r="AS619" i="3"/>
  <c r="AS621" i="3"/>
  <c r="AS623" i="3"/>
  <c r="AS625" i="3"/>
  <c r="AS627" i="3"/>
  <c r="AS629" i="3"/>
  <c r="AS631" i="3"/>
  <c r="AS633" i="3"/>
  <c r="AS635" i="3"/>
  <c r="AS637" i="3"/>
  <c r="AS639" i="3"/>
  <c r="AS641" i="3"/>
  <c r="AS643" i="3"/>
  <c r="AS645" i="3"/>
  <c r="AS647" i="3"/>
  <c r="AS649" i="3"/>
  <c r="AS651" i="3"/>
  <c r="AS653" i="3"/>
  <c r="AS655" i="3"/>
  <c r="AS657" i="3"/>
  <c r="AS659" i="3"/>
  <c r="AS661" i="3"/>
  <c r="AS663" i="3"/>
  <c r="AS665" i="3"/>
  <c r="AS667" i="3"/>
  <c r="AS669" i="3"/>
  <c r="AS671" i="3"/>
  <c r="AS673" i="3"/>
  <c r="AS675" i="3"/>
  <c r="AS677" i="3"/>
  <c r="AS679" i="3"/>
  <c r="AS681" i="3"/>
  <c r="AS683" i="3"/>
  <c r="AS685" i="3"/>
  <c r="AS687" i="3"/>
  <c r="AS689" i="3"/>
  <c r="AS174" i="3"/>
  <c r="AS190" i="3"/>
  <c r="AS206" i="3"/>
  <c r="AS222" i="3"/>
  <c r="AS238" i="3"/>
  <c r="AS254" i="3"/>
  <c r="AS270" i="3"/>
  <c r="AS180" i="3"/>
  <c r="AS196" i="3"/>
  <c r="AS212" i="3"/>
  <c r="AS228" i="3"/>
  <c r="AS244" i="3"/>
  <c r="AS260" i="3"/>
  <c r="AS276" i="3"/>
  <c r="AS285" i="3"/>
  <c r="AS289" i="3"/>
  <c r="AS293" i="3"/>
  <c r="AS297" i="3"/>
  <c r="AS301" i="3"/>
  <c r="AS305" i="3"/>
  <c r="AS309" i="3"/>
  <c r="AS313" i="3"/>
  <c r="AS317" i="3"/>
  <c r="AS321" i="3"/>
  <c r="AS325" i="3"/>
  <c r="AS329" i="3"/>
  <c r="AS333" i="3"/>
  <c r="AS337" i="3"/>
  <c r="AS341" i="3"/>
  <c r="AS345" i="3"/>
  <c r="AS349" i="3"/>
  <c r="AS353" i="3"/>
  <c r="AS357" i="3"/>
  <c r="AS361" i="3"/>
  <c r="AS365" i="3"/>
  <c r="AS369" i="3"/>
  <c r="AS373" i="3"/>
  <c r="AS377" i="3"/>
  <c r="AS381" i="3"/>
  <c r="AS385" i="3"/>
  <c r="AS389" i="3"/>
  <c r="AS393" i="3"/>
  <c r="AS397" i="3"/>
  <c r="AS401" i="3"/>
  <c r="AS405" i="3"/>
  <c r="AS409" i="3"/>
  <c r="AS413" i="3"/>
  <c r="AS417" i="3"/>
  <c r="AS421" i="3"/>
  <c r="AS425" i="3"/>
  <c r="AS429" i="3"/>
  <c r="AS433" i="3"/>
  <c r="AS437" i="3"/>
  <c r="AS441" i="3"/>
  <c r="AS445" i="3"/>
  <c r="AS449" i="3"/>
  <c r="AS453" i="3"/>
  <c r="AS457" i="3"/>
  <c r="AS461" i="3"/>
  <c r="AS465" i="3"/>
  <c r="AS469" i="3"/>
  <c r="AS473" i="3"/>
  <c r="AS477" i="3"/>
  <c r="AS481" i="3"/>
  <c r="AS485" i="3"/>
  <c r="AS489" i="3"/>
  <c r="AS493" i="3"/>
  <c r="AS497" i="3"/>
  <c r="AS501" i="3"/>
  <c r="AR505" i="3"/>
  <c r="BA4503" i="3" s="1"/>
  <c r="AS186" i="3"/>
  <c r="AS202" i="3"/>
  <c r="AS218" i="3"/>
  <c r="AS234" i="3"/>
  <c r="AS250" i="3"/>
  <c r="AS266" i="3"/>
  <c r="AS282" i="3"/>
  <c r="AS286" i="3"/>
  <c r="AS290" i="3"/>
  <c r="AS294" i="3"/>
  <c r="AS298" i="3"/>
  <c r="AS302" i="3"/>
  <c r="AS306" i="3"/>
  <c r="AS310" i="3"/>
  <c r="AS314" i="3"/>
  <c r="AS318" i="3"/>
  <c r="AS322" i="3"/>
  <c r="AS326" i="3"/>
  <c r="AS330" i="3"/>
  <c r="AS334" i="3"/>
  <c r="AS338" i="3"/>
  <c r="AS342" i="3"/>
  <c r="AS346" i="3"/>
  <c r="AS350" i="3"/>
  <c r="AS354" i="3"/>
  <c r="AS358" i="3"/>
  <c r="AS362" i="3"/>
  <c r="AS366" i="3"/>
  <c r="AS370" i="3"/>
  <c r="AS374" i="3"/>
  <c r="AS378" i="3"/>
  <c r="AS382" i="3"/>
  <c r="AS386" i="3"/>
  <c r="AS390" i="3"/>
  <c r="AS394" i="3"/>
  <c r="AS398" i="3"/>
  <c r="AS402" i="3"/>
  <c r="AS406" i="3"/>
  <c r="AS410" i="3"/>
  <c r="AS414" i="3"/>
  <c r="AS418" i="3"/>
  <c r="AS422" i="3"/>
  <c r="AS426" i="3"/>
  <c r="AS430" i="3"/>
  <c r="AS434" i="3"/>
  <c r="AS438" i="3"/>
  <c r="AS442" i="3"/>
  <c r="AS446" i="3"/>
  <c r="AS450" i="3"/>
  <c r="AS454" i="3"/>
  <c r="AS458" i="3"/>
  <c r="AS462" i="3"/>
  <c r="AS466" i="3"/>
  <c r="AS470" i="3"/>
  <c r="AS474" i="3"/>
  <c r="AS478" i="3"/>
  <c r="AS482" i="3"/>
  <c r="AS486" i="3"/>
  <c r="AS490" i="3"/>
  <c r="AS494" i="3"/>
  <c r="AS498" i="3"/>
  <c r="AS502" i="3"/>
  <c r="AS505" i="3"/>
  <c r="AR508" i="3"/>
  <c r="BA4506" i="3" s="1"/>
  <c r="AR510" i="3"/>
  <c r="BA4508" i="3" s="1"/>
  <c r="AR512" i="3"/>
  <c r="BA4510" i="3" s="1"/>
  <c r="AR514" i="3"/>
  <c r="BA4512" i="3" s="1"/>
  <c r="AR516" i="3"/>
  <c r="BA4514" i="3" s="1"/>
  <c r="AR518" i="3"/>
  <c r="BA4516" i="3" s="1"/>
  <c r="AR520" i="3"/>
  <c r="BA4518" i="3" s="1"/>
  <c r="AR522" i="3"/>
  <c r="BA4520" i="3" s="1"/>
  <c r="AR524" i="3"/>
  <c r="BA4522" i="3" s="1"/>
  <c r="AR526" i="3"/>
  <c r="BA4524" i="3" s="1"/>
  <c r="AR528" i="3"/>
  <c r="BA4526" i="3" s="1"/>
  <c r="AR530" i="3"/>
  <c r="BA4528" i="3" s="1"/>
  <c r="AR532" i="3"/>
  <c r="BA4530" i="3" s="1"/>
  <c r="AR534" i="3"/>
  <c r="BA4532" i="3" s="1"/>
  <c r="AR536" i="3"/>
  <c r="BA4534" i="3" s="1"/>
  <c r="AR538" i="3"/>
  <c r="BA4536" i="3" s="1"/>
  <c r="AR540" i="3"/>
  <c r="BA4538" i="3" s="1"/>
  <c r="AR542" i="3"/>
  <c r="BA4540" i="3" s="1"/>
  <c r="AR544" i="3"/>
  <c r="BA4542" i="3" s="1"/>
  <c r="AR546" i="3"/>
  <c r="BA4544" i="3" s="1"/>
  <c r="AR548" i="3"/>
  <c r="BA4546" i="3" s="1"/>
  <c r="AR550" i="3"/>
  <c r="BA4548" i="3" s="1"/>
  <c r="AR552" i="3"/>
  <c r="BA4550" i="3" s="1"/>
  <c r="AR554" i="3"/>
  <c r="BA4552" i="3" s="1"/>
  <c r="AR556" i="3"/>
  <c r="BA4554" i="3" s="1"/>
  <c r="AR558" i="3"/>
  <c r="BA4556" i="3" s="1"/>
  <c r="AR560" i="3"/>
  <c r="BA4558" i="3" s="1"/>
  <c r="AR562" i="3"/>
  <c r="BA4560" i="3" s="1"/>
  <c r="AR564" i="3"/>
  <c r="BA4562" i="3" s="1"/>
  <c r="AR566" i="3"/>
  <c r="BA4564" i="3" s="1"/>
  <c r="AR568" i="3"/>
  <c r="BA4566" i="3" s="1"/>
  <c r="AR570" i="3"/>
  <c r="BA4568" i="3" s="1"/>
  <c r="AR572" i="3"/>
  <c r="BA4570" i="3" s="1"/>
  <c r="AR574" i="3"/>
  <c r="BA4572" i="3" s="1"/>
  <c r="AR576" i="3"/>
  <c r="BA4574" i="3" s="1"/>
  <c r="AR578" i="3"/>
  <c r="BA4576" i="3" s="1"/>
  <c r="AR580" i="3"/>
  <c r="BA4578" i="3" s="1"/>
  <c r="AR582" i="3"/>
  <c r="BA4580" i="3" s="1"/>
  <c r="AR584" i="3"/>
  <c r="BA4582" i="3" s="1"/>
  <c r="AR586" i="3"/>
  <c r="BA4584" i="3" s="1"/>
  <c r="AR588" i="3"/>
  <c r="BA4586" i="3" s="1"/>
  <c r="AR590" i="3"/>
  <c r="BA4588" i="3" s="1"/>
  <c r="AR592" i="3"/>
  <c r="BA4590" i="3" s="1"/>
  <c r="AR594" i="3"/>
  <c r="BA4592" i="3" s="1"/>
  <c r="AR596" i="3"/>
  <c r="BA4594" i="3" s="1"/>
  <c r="AR598" i="3"/>
  <c r="BA4596" i="3" s="1"/>
  <c r="AR600" i="3"/>
  <c r="BA4598" i="3" s="1"/>
  <c r="AR602" i="3"/>
  <c r="BA4600" i="3" s="1"/>
  <c r="AR604" i="3"/>
  <c r="BA4602" i="3" s="1"/>
  <c r="AR606" i="3"/>
  <c r="BA4604" i="3" s="1"/>
  <c r="AR608" i="3"/>
  <c r="BA4606" i="3" s="1"/>
  <c r="AR610" i="3"/>
  <c r="BA4608" i="3" s="1"/>
  <c r="AR612" i="3"/>
  <c r="BA4610" i="3" s="1"/>
  <c r="AR614" i="3"/>
  <c r="BA4612" i="3" s="1"/>
  <c r="AR616" i="3"/>
  <c r="BA4614" i="3" s="1"/>
  <c r="AR618" i="3"/>
  <c r="BA4616" i="3" s="1"/>
  <c r="AR620" i="3"/>
  <c r="BA4618" i="3" s="1"/>
  <c r="AR622" i="3"/>
  <c r="BA4620" i="3" s="1"/>
  <c r="AR624" i="3"/>
  <c r="BA4622" i="3" s="1"/>
  <c r="AR626" i="3"/>
  <c r="BA4624" i="3" s="1"/>
  <c r="AR628" i="3"/>
  <c r="BA4626" i="3" s="1"/>
  <c r="AR630" i="3"/>
  <c r="BA4628" i="3" s="1"/>
  <c r="AR632" i="3"/>
  <c r="BA4630" i="3" s="1"/>
  <c r="AR634" i="3"/>
  <c r="BA4632" i="3" s="1"/>
  <c r="AR636" i="3"/>
  <c r="BA4634" i="3" s="1"/>
  <c r="AR638" i="3"/>
  <c r="BA4636" i="3" s="1"/>
  <c r="AR640" i="3"/>
  <c r="BA4638" i="3" s="1"/>
  <c r="AR642" i="3"/>
  <c r="BA4640" i="3" s="1"/>
  <c r="AR644" i="3"/>
  <c r="BA4642" i="3" s="1"/>
  <c r="AR646" i="3"/>
  <c r="BA4644" i="3" s="1"/>
  <c r="AR648" i="3"/>
  <c r="BA4646" i="3" s="1"/>
  <c r="AR650" i="3"/>
  <c r="BA4648" i="3" s="1"/>
  <c r="AR652" i="3"/>
  <c r="BA4650" i="3" s="1"/>
  <c r="AR654" i="3"/>
  <c r="BA4652" i="3" s="1"/>
  <c r="AR656" i="3"/>
  <c r="BA4654" i="3" s="1"/>
  <c r="AR658" i="3"/>
  <c r="BA4656" i="3" s="1"/>
  <c r="AR660" i="3"/>
  <c r="BA4658" i="3" s="1"/>
  <c r="AR662" i="3"/>
  <c r="BA4660" i="3" s="1"/>
  <c r="AR664" i="3"/>
  <c r="BA4662" i="3" s="1"/>
  <c r="AR666" i="3"/>
  <c r="BA4664" i="3" s="1"/>
  <c r="AR668" i="3"/>
  <c r="BA4666" i="3" s="1"/>
  <c r="AR670" i="3"/>
  <c r="BA4668" i="3" s="1"/>
  <c r="AR672" i="3"/>
  <c r="BA4670" i="3" s="1"/>
  <c r="AR674" i="3"/>
  <c r="BA4672" i="3" s="1"/>
  <c r="AR676" i="3"/>
  <c r="BA4674" i="3" s="1"/>
  <c r="AR678" i="3"/>
  <c r="BA4676" i="3" s="1"/>
  <c r="AR680" i="3"/>
  <c r="BA4678" i="3" s="1"/>
  <c r="AR682" i="3"/>
  <c r="BA4680" i="3" s="1"/>
  <c r="AR684" i="3"/>
  <c r="BA4682" i="3" s="1"/>
  <c r="AR686" i="3"/>
  <c r="BA4684" i="3" s="1"/>
  <c r="AR688" i="3"/>
  <c r="BA4686" i="3" s="1"/>
  <c r="AR690" i="3"/>
  <c r="BA4688" i="3" s="1"/>
  <c r="AR692" i="3"/>
  <c r="BA4690" i="3" s="1"/>
  <c r="AS192" i="3"/>
  <c r="AS224" i="3"/>
  <c r="AS256" i="3"/>
  <c r="AS508" i="3"/>
  <c r="AS512" i="3"/>
  <c r="AS516" i="3"/>
  <c r="AS520" i="3"/>
  <c r="AS524" i="3"/>
  <c r="AS528" i="3"/>
  <c r="AS532" i="3"/>
  <c r="AS536" i="3"/>
  <c r="AS540" i="3"/>
  <c r="AS544" i="3"/>
  <c r="AS548" i="3"/>
  <c r="AS552" i="3"/>
  <c r="AS556" i="3"/>
  <c r="AS560" i="3"/>
  <c r="AS564" i="3"/>
  <c r="AS568" i="3"/>
  <c r="AS572" i="3"/>
  <c r="AS576" i="3"/>
  <c r="AS580" i="3"/>
  <c r="AS584" i="3"/>
  <c r="AS588" i="3"/>
  <c r="AS592" i="3"/>
  <c r="AS596" i="3"/>
  <c r="AS600" i="3"/>
  <c r="AS604" i="3"/>
  <c r="AS608" i="3"/>
  <c r="AS612" i="3"/>
  <c r="AS616" i="3"/>
  <c r="AS620" i="3"/>
  <c r="AS624" i="3"/>
  <c r="AS628" i="3"/>
  <c r="AS632" i="3"/>
  <c r="AS636" i="3"/>
  <c r="AS640" i="3"/>
  <c r="AS644" i="3"/>
  <c r="AS648" i="3"/>
  <c r="AS652" i="3"/>
  <c r="AS656" i="3"/>
  <c r="AS660" i="3"/>
  <c r="AS664" i="3"/>
  <c r="AS668" i="3"/>
  <c r="AS672" i="3"/>
  <c r="AS676" i="3"/>
  <c r="AS680" i="3"/>
  <c r="AS684" i="3"/>
  <c r="AS688" i="3"/>
  <c r="AS691" i="3"/>
  <c r="AS182" i="3"/>
  <c r="AS214" i="3"/>
  <c r="AS246" i="3"/>
  <c r="AS278" i="3"/>
  <c r="AS204" i="3"/>
  <c r="AS236" i="3"/>
  <c r="AS268" i="3"/>
  <c r="AS287" i="3"/>
  <c r="AS295" i="3"/>
  <c r="AS303" i="3"/>
  <c r="AS311" i="3"/>
  <c r="AS319" i="3"/>
  <c r="AS327" i="3"/>
  <c r="AS335" i="3"/>
  <c r="AS343" i="3"/>
  <c r="AS351" i="3"/>
  <c r="AS359" i="3"/>
  <c r="AS367" i="3"/>
  <c r="AS375" i="3"/>
  <c r="AS383" i="3"/>
  <c r="AS391" i="3"/>
  <c r="AS399" i="3"/>
  <c r="AS407" i="3"/>
  <c r="AS415" i="3"/>
  <c r="AS423" i="3"/>
  <c r="AS431" i="3"/>
  <c r="AS439" i="3"/>
  <c r="AS447" i="3"/>
  <c r="AS455" i="3"/>
  <c r="AS463" i="3"/>
  <c r="AS471" i="3"/>
  <c r="AS479" i="3"/>
  <c r="AS487" i="3"/>
  <c r="AS495" i="3"/>
  <c r="AS503" i="3"/>
  <c r="AR694" i="3"/>
  <c r="BA4692" i="3" s="1"/>
  <c r="AR696" i="3"/>
  <c r="BA4694" i="3" s="1"/>
  <c r="AR698" i="3"/>
  <c r="BA4696" i="3" s="1"/>
  <c r="AR700" i="3"/>
  <c r="BA4698" i="3" s="1"/>
  <c r="AR702" i="3"/>
  <c r="BA4700" i="3" s="1"/>
  <c r="AR704" i="3"/>
  <c r="BA4702" i="3" s="1"/>
  <c r="AR706" i="3"/>
  <c r="BA4704" i="3" s="1"/>
  <c r="AR708" i="3"/>
  <c r="BA4706" i="3" s="1"/>
  <c r="AR710" i="3"/>
  <c r="BA4708" i="3" s="1"/>
  <c r="AR712" i="3"/>
  <c r="BA4710" i="3" s="1"/>
  <c r="AR714" i="3"/>
  <c r="BA4712" i="3" s="1"/>
  <c r="AR716" i="3"/>
  <c r="BA4714" i="3" s="1"/>
  <c r="AR718" i="3"/>
  <c r="BA4716" i="3" s="1"/>
  <c r="AR720" i="3"/>
  <c r="BA4718" i="3" s="1"/>
  <c r="AR722" i="3"/>
  <c r="BA4720" i="3" s="1"/>
  <c r="AR724" i="3"/>
  <c r="BA4722" i="3" s="1"/>
  <c r="AR726" i="3"/>
  <c r="BA4724" i="3" s="1"/>
  <c r="AR728" i="3"/>
  <c r="BA4726" i="3" s="1"/>
  <c r="AR730" i="3"/>
  <c r="BA4728" i="3" s="1"/>
  <c r="AR732" i="3"/>
  <c r="BA4730" i="3" s="1"/>
  <c r="AR734" i="3"/>
  <c r="BA4732" i="3" s="1"/>
  <c r="AR736" i="3"/>
  <c r="BA4734" i="3" s="1"/>
  <c r="AR738" i="3"/>
  <c r="BA4736" i="3" s="1"/>
  <c r="AR740" i="3"/>
  <c r="BA4738" i="3" s="1"/>
  <c r="AR742" i="3"/>
  <c r="BA4740" i="3" s="1"/>
  <c r="AR744" i="3"/>
  <c r="BA4742" i="3" s="1"/>
  <c r="AR746" i="3"/>
  <c r="BA4744" i="3" s="1"/>
  <c r="AR748" i="3"/>
  <c r="BA4746" i="3" s="1"/>
  <c r="AR750" i="3"/>
  <c r="BA4748" i="3" s="1"/>
  <c r="AR752" i="3"/>
  <c r="BA4750" i="3" s="1"/>
  <c r="AR754" i="3"/>
  <c r="BA4752" i="3" s="1"/>
  <c r="AR756" i="3"/>
  <c r="BA4754" i="3" s="1"/>
  <c r="AR758" i="3"/>
  <c r="BA4756" i="3" s="1"/>
  <c r="AR760" i="3"/>
  <c r="BA4758" i="3" s="1"/>
  <c r="AR762" i="3"/>
  <c r="BA4760" i="3" s="1"/>
  <c r="AR764" i="3"/>
  <c r="BA4762" i="3" s="1"/>
  <c r="AR766" i="3"/>
  <c r="BA4764" i="3" s="1"/>
  <c r="AR768" i="3"/>
  <c r="BA4766" i="3" s="1"/>
  <c r="AR770" i="3"/>
  <c r="BA4768" i="3" s="1"/>
  <c r="AR772" i="3"/>
  <c r="BA4770" i="3" s="1"/>
  <c r="AR774" i="3"/>
  <c r="BA4772" i="3" s="1"/>
  <c r="AR776" i="3"/>
  <c r="BA4774" i="3" s="1"/>
  <c r="AR778" i="3"/>
  <c r="BA4776" i="3" s="1"/>
  <c r="AR780" i="3"/>
  <c r="BA4778" i="3" s="1"/>
  <c r="AR782" i="3"/>
  <c r="BA4780" i="3" s="1"/>
  <c r="AR784" i="3"/>
  <c r="BA4782" i="3" s="1"/>
  <c r="AR786" i="3"/>
  <c r="BA4784" i="3" s="1"/>
  <c r="AR788" i="3"/>
  <c r="BA4786" i="3" s="1"/>
  <c r="AR790" i="3"/>
  <c r="BA4788" i="3" s="1"/>
  <c r="AR792" i="3"/>
  <c r="BA4790" i="3" s="1"/>
  <c r="AR794" i="3"/>
  <c r="BA4792" i="3" s="1"/>
  <c r="AR796" i="3"/>
  <c r="BA4794" i="3" s="1"/>
  <c r="AR798" i="3"/>
  <c r="BA4796" i="3" s="1"/>
  <c r="AR800" i="3"/>
  <c r="BA4798" i="3" s="1"/>
  <c r="AR802" i="3"/>
  <c r="BA4800" i="3" s="1"/>
  <c r="AR804" i="3"/>
  <c r="BA4802" i="3" s="1"/>
  <c r="AR806" i="3"/>
  <c r="BA4804" i="3" s="1"/>
  <c r="AR808" i="3"/>
  <c r="BA4806" i="3" s="1"/>
  <c r="AR810" i="3"/>
  <c r="BA4808" i="3" s="1"/>
  <c r="AR812" i="3"/>
  <c r="BA4810" i="3" s="1"/>
  <c r="AR814" i="3"/>
  <c r="BA4812" i="3" s="1"/>
  <c r="AR816" i="3"/>
  <c r="BA4814" i="3" s="1"/>
  <c r="AR818" i="3"/>
  <c r="BA4816" i="3" s="1"/>
  <c r="AR820" i="3"/>
  <c r="BA4818" i="3" s="1"/>
  <c r="AR822" i="3"/>
  <c r="BA4820" i="3" s="1"/>
  <c r="AR824" i="3"/>
  <c r="BA4822" i="3" s="1"/>
  <c r="AR826" i="3"/>
  <c r="BA4824" i="3" s="1"/>
  <c r="AR828" i="3"/>
  <c r="BA4826" i="3" s="1"/>
  <c r="AR830" i="3"/>
  <c r="BA4828" i="3" s="1"/>
  <c r="AR832" i="3"/>
  <c r="BA4830" i="3" s="1"/>
  <c r="AR834" i="3"/>
  <c r="BA4832" i="3" s="1"/>
  <c r="AR836" i="3"/>
  <c r="BA4834" i="3" s="1"/>
  <c r="AR838" i="3"/>
  <c r="BA4836" i="3" s="1"/>
  <c r="AR840" i="3"/>
  <c r="BA4838" i="3" s="1"/>
  <c r="AR842" i="3"/>
  <c r="BA4840" i="3" s="1"/>
  <c r="AR844" i="3"/>
  <c r="BA4842" i="3" s="1"/>
  <c r="AR846" i="3"/>
  <c r="BA4844" i="3" s="1"/>
  <c r="AR848" i="3"/>
  <c r="BA4846" i="3" s="1"/>
  <c r="AR850" i="3"/>
  <c r="BA4848" i="3" s="1"/>
  <c r="AR852" i="3"/>
  <c r="BA4850" i="3" s="1"/>
  <c r="AR854" i="3"/>
  <c r="BA4852" i="3" s="1"/>
  <c r="AR856" i="3"/>
  <c r="BA4854" i="3" s="1"/>
  <c r="AR858" i="3"/>
  <c r="BA4856" i="3" s="1"/>
  <c r="AS194" i="3"/>
  <c r="AS226" i="3"/>
  <c r="AS258" i="3"/>
  <c r="AS288" i="3"/>
  <c r="AS296" i="3"/>
  <c r="AS304" i="3"/>
  <c r="AS312" i="3"/>
  <c r="AS320" i="3"/>
  <c r="AS328" i="3"/>
  <c r="AS336" i="3"/>
  <c r="AS344" i="3"/>
  <c r="AS352" i="3"/>
  <c r="AS360" i="3"/>
  <c r="AS368" i="3"/>
  <c r="AS376" i="3"/>
  <c r="AS384" i="3"/>
  <c r="AS392" i="3"/>
  <c r="AS400" i="3"/>
  <c r="AS408" i="3"/>
  <c r="AS416" i="3"/>
  <c r="AS424" i="3"/>
  <c r="AS432" i="3"/>
  <c r="AS440" i="3"/>
  <c r="AS448" i="3"/>
  <c r="AS456" i="3"/>
  <c r="AS464" i="3"/>
  <c r="AS472" i="3"/>
  <c r="AS480" i="3"/>
  <c r="AS488" i="3"/>
  <c r="AS496" i="3"/>
  <c r="AS504" i="3"/>
  <c r="AR509" i="3"/>
  <c r="BA4507" i="3" s="1"/>
  <c r="AR513" i="3"/>
  <c r="BA4511" i="3" s="1"/>
  <c r="AR517" i="3"/>
  <c r="BA4515" i="3" s="1"/>
  <c r="AR521" i="3"/>
  <c r="BA4519" i="3" s="1"/>
  <c r="AR525" i="3"/>
  <c r="BA4523" i="3" s="1"/>
  <c r="BB4523" i="3" s="1"/>
  <c r="AR529" i="3"/>
  <c r="BA4527" i="3" s="1"/>
  <c r="AR533" i="3"/>
  <c r="BA4531" i="3" s="1"/>
  <c r="AR537" i="3"/>
  <c r="BA4535" i="3" s="1"/>
  <c r="AR541" i="3"/>
  <c r="BA4539" i="3" s="1"/>
  <c r="AR545" i="3"/>
  <c r="BA4543" i="3" s="1"/>
  <c r="AR549" i="3"/>
  <c r="BA4547" i="3" s="1"/>
  <c r="AR553" i="3"/>
  <c r="BA4551" i="3" s="1"/>
  <c r="AR557" i="3"/>
  <c r="BA4555" i="3" s="1"/>
  <c r="BB4555" i="3" s="1"/>
  <c r="AR561" i="3"/>
  <c r="BA4559" i="3" s="1"/>
  <c r="AR565" i="3"/>
  <c r="BA4563" i="3" s="1"/>
  <c r="AR569" i="3"/>
  <c r="BA4567" i="3" s="1"/>
  <c r="AR573" i="3"/>
  <c r="BA4571" i="3" s="1"/>
  <c r="AR577" i="3"/>
  <c r="BA4575" i="3" s="1"/>
  <c r="AR581" i="3"/>
  <c r="BA4579" i="3" s="1"/>
  <c r="AR585" i="3"/>
  <c r="BA4583" i="3" s="1"/>
  <c r="AR589" i="3"/>
  <c r="BA4587" i="3" s="1"/>
  <c r="BB4587" i="3" s="1"/>
  <c r="AR593" i="3"/>
  <c r="BA4591" i="3" s="1"/>
  <c r="AR597" i="3"/>
  <c r="BA4595" i="3" s="1"/>
  <c r="AR601" i="3"/>
  <c r="BA4599" i="3" s="1"/>
  <c r="AR605" i="3"/>
  <c r="BA4603" i="3" s="1"/>
  <c r="AR609" i="3"/>
  <c r="BA4607" i="3" s="1"/>
  <c r="AR613" i="3"/>
  <c r="BA4611" i="3" s="1"/>
  <c r="AR617" i="3"/>
  <c r="BA4615" i="3" s="1"/>
  <c r="AR621" i="3"/>
  <c r="BA4619" i="3" s="1"/>
  <c r="BB4619" i="3" s="1"/>
  <c r="AR625" i="3"/>
  <c r="BA4623" i="3" s="1"/>
  <c r="AR629" i="3"/>
  <c r="BA4627" i="3" s="1"/>
  <c r="AR633" i="3"/>
  <c r="BA4631" i="3" s="1"/>
  <c r="AR637" i="3"/>
  <c r="BA4635" i="3" s="1"/>
  <c r="AR641" i="3"/>
  <c r="BA4639" i="3" s="1"/>
  <c r="AR645" i="3"/>
  <c r="BA4643" i="3" s="1"/>
  <c r="AR649" i="3"/>
  <c r="BA4647" i="3" s="1"/>
  <c r="AR653" i="3"/>
  <c r="BA4651" i="3" s="1"/>
  <c r="BB4651" i="3" s="1"/>
  <c r="AR657" i="3"/>
  <c r="BA4655" i="3" s="1"/>
  <c r="AR661" i="3"/>
  <c r="BA4659" i="3" s="1"/>
  <c r="AR665" i="3"/>
  <c r="BA4663" i="3" s="1"/>
  <c r="AR669" i="3"/>
  <c r="BA4667" i="3" s="1"/>
  <c r="AR673" i="3"/>
  <c r="BA4671" i="3" s="1"/>
  <c r="AR677" i="3"/>
  <c r="BA4675" i="3" s="1"/>
  <c r="AR681" i="3"/>
  <c r="BA4679" i="3" s="1"/>
  <c r="AR685" i="3"/>
  <c r="BA4683" i="3" s="1"/>
  <c r="BB4683" i="3" s="1"/>
  <c r="AR689" i="3"/>
  <c r="BA4687" i="3" s="1"/>
  <c r="AS692" i="3"/>
  <c r="AS694" i="3"/>
  <c r="AS696" i="3"/>
  <c r="AS698" i="3"/>
  <c r="AS700" i="3"/>
  <c r="AS702" i="3"/>
  <c r="AS704" i="3"/>
  <c r="AS706" i="3"/>
  <c r="AS708" i="3"/>
  <c r="AS710" i="3"/>
  <c r="AS712" i="3"/>
  <c r="AS714" i="3"/>
  <c r="AS716" i="3"/>
  <c r="AS718" i="3"/>
  <c r="AS176" i="3"/>
  <c r="AS208" i="3"/>
  <c r="AS240" i="3"/>
  <c r="AS272" i="3"/>
  <c r="AS506" i="3"/>
  <c r="AS510" i="3"/>
  <c r="AS514" i="3"/>
  <c r="AS518" i="3"/>
  <c r="AS522" i="3"/>
  <c r="AS526" i="3"/>
  <c r="AS530" i="3"/>
  <c r="AS534" i="3"/>
  <c r="AS538" i="3"/>
  <c r="AS542" i="3"/>
  <c r="AS546" i="3"/>
  <c r="AS550" i="3"/>
  <c r="AS554" i="3"/>
  <c r="AS558" i="3"/>
  <c r="AS562" i="3"/>
  <c r="AS566" i="3"/>
  <c r="AS570" i="3"/>
  <c r="AS574" i="3"/>
  <c r="AS578" i="3"/>
  <c r="AS582" i="3"/>
  <c r="AS586" i="3"/>
  <c r="AS590" i="3"/>
  <c r="AS594" i="3"/>
  <c r="AS598" i="3"/>
  <c r="AS602" i="3"/>
  <c r="AS606" i="3"/>
  <c r="AS610" i="3"/>
  <c r="AS614" i="3"/>
  <c r="AS618" i="3"/>
  <c r="AS622" i="3"/>
  <c r="AS626" i="3"/>
  <c r="AS630" i="3"/>
  <c r="AS634" i="3"/>
  <c r="AS638" i="3"/>
  <c r="AS642" i="3"/>
  <c r="AS646" i="3"/>
  <c r="AS650" i="3"/>
  <c r="AS654" i="3"/>
  <c r="AS658" i="3"/>
  <c r="AS662" i="3"/>
  <c r="AS666" i="3"/>
  <c r="AS670" i="3"/>
  <c r="AS674" i="3"/>
  <c r="AS678" i="3"/>
  <c r="AS682" i="3"/>
  <c r="AS686" i="3"/>
  <c r="AS690" i="3"/>
  <c r="AS262" i="3"/>
  <c r="AS284" i="3"/>
  <c r="AS307" i="3"/>
  <c r="AS348" i="3"/>
  <c r="AS371" i="3"/>
  <c r="AS412" i="3"/>
  <c r="AS435" i="3"/>
  <c r="AS476" i="3"/>
  <c r="AS499" i="3"/>
  <c r="AR523" i="3"/>
  <c r="BA4521" i="3" s="1"/>
  <c r="AR555" i="3"/>
  <c r="BA4553" i="3" s="1"/>
  <c r="AR587" i="3"/>
  <c r="BA4585" i="3" s="1"/>
  <c r="AR619" i="3"/>
  <c r="BA4617" i="3" s="1"/>
  <c r="BB4617" i="3" s="1"/>
  <c r="AR651" i="3"/>
  <c r="BA4649" i="3" s="1"/>
  <c r="AR683" i="3"/>
  <c r="BA4681" i="3" s="1"/>
  <c r="AR693" i="3"/>
  <c r="BA4691" i="3" s="1"/>
  <c r="AS703" i="3"/>
  <c r="AR709" i="3"/>
  <c r="BA4707" i="3" s="1"/>
  <c r="AS719" i="3"/>
  <c r="AS723" i="3"/>
  <c r="AS727" i="3"/>
  <c r="AS731" i="3"/>
  <c r="AS735" i="3"/>
  <c r="AS739" i="3"/>
  <c r="AS743" i="3"/>
  <c r="AS747" i="3"/>
  <c r="AS751" i="3"/>
  <c r="AS755" i="3"/>
  <c r="AS759" i="3"/>
  <c r="AS763" i="3"/>
  <c r="AS767" i="3"/>
  <c r="AS771" i="3"/>
  <c r="AS775" i="3"/>
  <c r="AS779" i="3"/>
  <c r="AS783" i="3"/>
  <c r="AS787" i="3"/>
  <c r="AS791" i="3"/>
  <c r="AS795" i="3"/>
  <c r="AS799" i="3"/>
  <c r="AS803" i="3"/>
  <c r="AS807" i="3"/>
  <c r="AS811" i="3"/>
  <c r="AS815" i="3"/>
  <c r="AS819" i="3"/>
  <c r="AS823" i="3"/>
  <c r="AS827" i="3"/>
  <c r="AS831" i="3"/>
  <c r="AS835" i="3"/>
  <c r="AS839" i="3"/>
  <c r="AS843" i="3"/>
  <c r="AS847" i="3"/>
  <c r="AS851" i="3"/>
  <c r="AS855" i="3"/>
  <c r="AS859" i="3"/>
  <c r="AS862" i="3"/>
  <c r="AR867" i="3"/>
  <c r="BA4865" i="3" s="1"/>
  <c r="AR869" i="3"/>
  <c r="BA4867" i="3" s="1"/>
  <c r="AR871" i="3"/>
  <c r="BA4869" i="3" s="1"/>
  <c r="AR873" i="3"/>
  <c r="BA4871" i="3" s="1"/>
  <c r="AR875" i="3"/>
  <c r="BA4873" i="3" s="1"/>
  <c r="AR877" i="3"/>
  <c r="BA4875" i="3" s="1"/>
  <c r="AR879" i="3"/>
  <c r="BA4877" i="3" s="1"/>
  <c r="AR881" i="3"/>
  <c r="BA4879" i="3" s="1"/>
  <c r="AR883" i="3"/>
  <c r="BA4881" i="3" s="1"/>
  <c r="AR885" i="3"/>
  <c r="BA4883" i="3" s="1"/>
  <c r="AR887" i="3"/>
  <c r="BA4885" i="3" s="1"/>
  <c r="AR889" i="3"/>
  <c r="BA4887" i="3" s="1"/>
  <c r="AR891" i="3"/>
  <c r="BA4889" i="3" s="1"/>
  <c r="AR893" i="3"/>
  <c r="BA4891" i="3" s="1"/>
  <c r="AR895" i="3"/>
  <c r="BA4893" i="3" s="1"/>
  <c r="AR897" i="3"/>
  <c r="BA4895" i="3" s="1"/>
  <c r="AR899" i="3"/>
  <c r="BA4897" i="3" s="1"/>
  <c r="AR901" i="3"/>
  <c r="BA4899" i="3" s="1"/>
  <c r="AR903" i="3"/>
  <c r="BA4901" i="3" s="1"/>
  <c r="AR905" i="3"/>
  <c r="BA4903" i="3" s="1"/>
  <c r="AR907" i="3"/>
  <c r="BA4905" i="3" s="1"/>
  <c r="AR909" i="3"/>
  <c r="BA4907" i="3" s="1"/>
  <c r="AR911" i="3"/>
  <c r="BA4909" i="3" s="1"/>
  <c r="AR913" i="3"/>
  <c r="BA4911" i="3" s="1"/>
  <c r="AR915" i="3"/>
  <c r="BA4913" i="3" s="1"/>
  <c r="AR917" i="3"/>
  <c r="BA4915" i="3" s="1"/>
  <c r="AR919" i="3"/>
  <c r="BA4917" i="3" s="1"/>
  <c r="AR921" i="3"/>
  <c r="BA4919" i="3" s="1"/>
  <c r="AR923" i="3"/>
  <c r="BA4921" i="3" s="1"/>
  <c r="AR925" i="3"/>
  <c r="BA4923" i="3" s="1"/>
  <c r="AR927" i="3"/>
  <c r="BA4925" i="3" s="1"/>
  <c r="AR929" i="3"/>
  <c r="BA4927" i="3" s="1"/>
  <c r="AR931" i="3"/>
  <c r="BA4929" i="3" s="1"/>
  <c r="AR933" i="3"/>
  <c r="BA4931" i="3" s="1"/>
  <c r="AR935" i="3"/>
  <c r="BA4933" i="3" s="1"/>
  <c r="AR937" i="3"/>
  <c r="BA4935" i="3" s="1"/>
  <c r="AR939" i="3"/>
  <c r="BA4937" i="3" s="1"/>
  <c r="AR941" i="3"/>
  <c r="BA4939" i="3" s="1"/>
  <c r="AR943" i="3"/>
  <c r="BA4941" i="3" s="1"/>
  <c r="AR945" i="3"/>
  <c r="BA4943" i="3" s="1"/>
  <c r="AR947" i="3"/>
  <c r="BA4945" i="3" s="1"/>
  <c r="AR949" i="3"/>
  <c r="BA4947" i="3" s="1"/>
  <c r="AR951" i="3"/>
  <c r="BA4949" i="3" s="1"/>
  <c r="AR953" i="3"/>
  <c r="BA4951" i="3" s="1"/>
  <c r="AR955" i="3"/>
  <c r="BA4953" i="3" s="1"/>
  <c r="AR957" i="3"/>
  <c r="BA4955" i="3" s="1"/>
  <c r="AR959" i="3"/>
  <c r="BA4957" i="3" s="1"/>
  <c r="AR961" i="3"/>
  <c r="BA4959" i="3" s="1"/>
  <c r="AR963" i="3"/>
  <c r="BA4961" i="3" s="1"/>
  <c r="AR965" i="3"/>
  <c r="BA4963" i="3" s="1"/>
  <c r="AR967" i="3"/>
  <c r="BA4965" i="3" s="1"/>
  <c r="AR969" i="3"/>
  <c r="BA4967" i="3" s="1"/>
  <c r="AR971" i="3"/>
  <c r="BA4969" i="3" s="1"/>
  <c r="AR973" i="3"/>
  <c r="BA4971" i="3" s="1"/>
  <c r="AR975" i="3"/>
  <c r="BA4973" i="3" s="1"/>
  <c r="AR977" i="3"/>
  <c r="BA4975" i="3" s="1"/>
  <c r="AR979" i="3"/>
  <c r="BA4977" i="3" s="1"/>
  <c r="AR981" i="3"/>
  <c r="BA4979" i="3" s="1"/>
  <c r="AR983" i="3"/>
  <c r="BA4981" i="3" s="1"/>
  <c r="AR985" i="3"/>
  <c r="BA4983" i="3" s="1"/>
  <c r="AR987" i="3"/>
  <c r="BA4985" i="3" s="1"/>
  <c r="AR989" i="3"/>
  <c r="BA4987" i="3" s="1"/>
  <c r="AR991" i="3"/>
  <c r="BA4989" i="3" s="1"/>
  <c r="AR993" i="3"/>
  <c r="BA4991" i="3" s="1"/>
  <c r="AR995" i="3"/>
  <c r="BA4993" i="3" s="1"/>
  <c r="AR997" i="3"/>
  <c r="BA4995" i="3" s="1"/>
  <c r="AR999" i="3"/>
  <c r="BA4997" i="3" s="1"/>
  <c r="AR1001" i="3"/>
  <c r="BA4999" i="3" s="1"/>
  <c r="AR1003" i="3"/>
  <c r="BA5001" i="3" s="1"/>
  <c r="AR1005" i="3"/>
  <c r="BA5003" i="3" s="1"/>
  <c r="AR1007" i="3"/>
  <c r="BA5005" i="3" s="1"/>
  <c r="AR1009" i="3"/>
  <c r="BA5007" i="3" s="1"/>
  <c r="AR1011" i="3"/>
  <c r="BA5009" i="3" s="1"/>
  <c r="AR1013" i="3"/>
  <c r="BA5011" i="3" s="1"/>
  <c r="AR1015" i="3"/>
  <c r="BA5013" i="3" s="1"/>
  <c r="AR1017" i="3"/>
  <c r="BA5015" i="3" s="1"/>
  <c r="AR1019" i="3"/>
  <c r="BA5017" i="3" s="1"/>
  <c r="AR1021" i="3"/>
  <c r="BA5019" i="3" s="1"/>
  <c r="AR1023" i="3"/>
  <c r="BA5021" i="3" s="1"/>
  <c r="AR1025" i="3"/>
  <c r="BA5023" i="3" s="1"/>
  <c r="AR1027" i="3"/>
  <c r="BA5025" i="3" s="1"/>
  <c r="AR1029" i="3"/>
  <c r="BA5027" i="3" s="1"/>
  <c r="AR1031" i="3"/>
  <c r="BA5029" i="3" s="1"/>
  <c r="AR1033" i="3"/>
  <c r="BA5031" i="3" s="1"/>
  <c r="AR1035" i="3"/>
  <c r="BA5033" i="3" s="1"/>
  <c r="AR1037" i="3"/>
  <c r="BA5035" i="3" s="1"/>
  <c r="AR1039" i="3"/>
  <c r="BA5037" i="3" s="1"/>
  <c r="AR1041" i="3"/>
  <c r="BA5039" i="3" s="1"/>
  <c r="AR1043" i="3"/>
  <c r="BA5041" i="3" s="1"/>
  <c r="AR1045" i="3"/>
  <c r="BA5043" i="3" s="1"/>
  <c r="AR1047" i="3"/>
  <c r="BA5045" i="3" s="1"/>
  <c r="AR1049" i="3"/>
  <c r="BA5047" i="3" s="1"/>
  <c r="AR1051" i="3"/>
  <c r="BA5049" i="3" s="1"/>
  <c r="AR1053" i="3"/>
  <c r="BA5051" i="3" s="1"/>
  <c r="AR1055" i="3"/>
  <c r="BA5053" i="3" s="1"/>
  <c r="AR1057" i="3"/>
  <c r="BA5055" i="3" s="1"/>
  <c r="AR1059" i="3"/>
  <c r="BA5057" i="3" s="1"/>
  <c r="AR1061" i="3"/>
  <c r="BA5059" i="3" s="1"/>
  <c r="AR1063" i="3"/>
  <c r="BA5061" i="3" s="1"/>
  <c r="AR1065" i="3"/>
  <c r="BA5063" i="3" s="1"/>
  <c r="AR1067" i="3"/>
  <c r="BA5065" i="3" s="1"/>
  <c r="AR1069" i="3"/>
  <c r="BA5067" i="3" s="1"/>
  <c r="AR1071" i="3"/>
  <c r="BA5069" i="3" s="1"/>
  <c r="AR1073" i="3"/>
  <c r="BA5071" i="3" s="1"/>
  <c r="AR1075" i="3"/>
  <c r="BA5073" i="3" s="1"/>
  <c r="AR1077" i="3"/>
  <c r="BA5075" i="3" s="1"/>
  <c r="AR1079" i="3"/>
  <c r="BA5077" i="3" s="1"/>
  <c r="AR1081" i="3"/>
  <c r="BA5079" i="3" s="1"/>
  <c r="AR1083" i="3"/>
  <c r="BA5081" i="3" s="1"/>
  <c r="AR1085" i="3"/>
  <c r="BA5083" i="3" s="1"/>
  <c r="AR1087" i="3"/>
  <c r="BA5085" i="3" s="1"/>
  <c r="AR1089" i="3"/>
  <c r="BA5087" i="3" s="1"/>
  <c r="AR1091" i="3"/>
  <c r="BA5089" i="3" s="1"/>
  <c r="AR1093" i="3"/>
  <c r="BA5091" i="3" s="1"/>
  <c r="AR1095" i="3"/>
  <c r="BA5093" i="3" s="1"/>
  <c r="AR1097" i="3"/>
  <c r="BA5095" i="3" s="1"/>
  <c r="AR1099" i="3"/>
  <c r="BA5097" i="3" s="1"/>
  <c r="AR1101" i="3"/>
  <c r="BA5099" i="3" s="1"/>
  <c r="AR1103" i="3"/>
  <c r="BA5101" i="3" s="1"/>
  <c r="AR1105" i="3"/>
  <c r="BA5103" i="3" s="1"/>
  <c r="AR1107" i="3"/>
  <c r="BA5105" i="3" s="1"/>
  <c r="AR1109" i="3"/>
  <c r="BA5107" i="3" s="1"/>
  <c r="AR1111" i="3"/>
  <c r="BA5109" i="3" s="1"/>
  <c r="AR1113" i="3"/>
  <c r="BA5111" i="3" s="1"/>
  <c r="AR1115" i="3"/>
  <c r="BA5113" i="3" s="1"/>
  <c r="AR1117" i="3"/>
  <c r="BA5115" i="3" s="1"/>
  <c r="AR1119" i="3"/>
  <c r="BA5117" i="3" s="1"/>
  <c r="AR1121" i="3"/>
  <c r="BA5119" i="3" s="1"/>
  <c r="AR1123" i="3"/>
  <c r="BA5121" i="3" s="1"/>
  <c r="AR1125" i="3"/>
  <c r="BA5123" i="3" s="1"/>
  <c r="AR1127" i="3"/>
  <c r="BA5125" i="3" s="1"/>
  <c r="AR1129" i="3"/>
  <c r="BA5127" i="3" s="1"/>
  <c r="AR1131" i="3"/>
  <c r="BA5129" i="3" s="1"/>
  <c r="AR1133" i="3"/>
  <c r="BA5131" i="3" s="1"/>
  <c r="AR1135" i="3"/>
  <c r="BA5133" i="3" s="1"/>
  <c r="AR1137" i="3"/>
  <c r="BA5135" i="3" s="1"/>
  <c r="AR1139" i="3"/>
  <c r="BA5137" i="3" s="1"/>
  <c r="AR1141" i="3"/>
  <c r="BA5139" i="3" s="1"/>
  <c r="AR1143" i="3"/>
  <c r="BA5141" i="3" s="1"/>
  <c r="AR1145" i="3"/>
  <c r="BA5143" i="3" s="1"/>
  <c r="AR1147" i="3"/>
  <c r="BA5145" i="3" s="1"/>
  <c r="AR1149" i="3"/>
  <c r="BA5147" i="3" s="1"/>
  <c r="AR1151" i="3"/>
  <c r="BA5149" i="3" s="1"/>
  <c r="AR1153" i="3"/>
  <c r="BA5151" i="3" s="1"/>
  <c r="AR1155" i="3"/>
  <c r="BA5153" i="3" s="1"/>
  <c r="AR1157" i="3"/>
  <c r="BA5155" i="3" s="1"/>
  <c r="AR1159" i="3"/>
  <c r="BA5157" i="3" s="1"/>
  <c r="AR1161" i="3"/>
  <c r="BA5159" i="3" s="1"/>
  <c r="AR1163" i="3"/>
  <c r="BA5161" i="3" s="1"/>
  <c r="AR1165" i="3"/>
  <c r="BA5163" i="3" s="1"/>
  <c r="AR1167" i="3"/>
  <c r="BA5165" i="3" s="1"/>
  <c r="AR1169" i="3"/>
  <c r="BA5167" i="3" s="1"/>
  <c r="AR1171" i="3"/>
  <c r="BA5169" i="3" s="1"/>
  <c r="AR1173" i="3"/>
  <c r="BA5171" i="3" s="1"/>
  <c r="AR1175" i="3"/>
  <c r="BA5173" i="3" s="1"/>
  <c r="AR1177" i="3"/>
  <c r="BA5175" i="3" s="1"/>
  <c r="AR1179" i="3"/>
  <c r="BA5177" i="3" s="1"/>
  <c r="AR1181" i="3"/>
  <c r="BA5179" i="3" s="1"/>
  <c r="AR1183" i="3"/>
  <c r="BA5181" i="3" s="1"/>
  <c r="AR1185" i="3"/>
  <c r="BA5183" i="3" s="1"/>
  <c r="AR1187" i="3"/>
  <c r="BA5185" i="3" s="1"/>
  <c r="AR1189" i="3"/>
  <c r="BA5187" i="3" s="1"/>
  <c r="AR1191" i="3"/>
  <c r="BA5189" i="3" s="1"/>
  <c r="AR1193" i="3"/>
  <c r="BA5191" i="3" s="1"/>
  <c r="AR1195" i="3"/>
  <c r="BA5193" i="3" s="1"/>
  <c r="AR1197" i="3"/>
  <c r="BA5195" i="3" s="1"/>
  <c r="AR1199" i="3"/>
  <c r="BA5197" i="3" s="1"/>
  <c r="AR1201" i="3"/>
  <c r="BA5199" i="3" s="1"/>
  <c r="AR1203" i="3"/>
  <c r="BA5201" i="3" s="1"/>
  <c r="AR1205" i="3"/>
  <c r="BA5203" i="3" s="1"/>
  <c r="AR1207" i="3"/>
  <c r="BA5205" i="3" s="1"/>
  <c r="AR1209" i="3"/>
  <c r="BA5207" i="3" s="1"/>
  <c r="AR1211" i="3"/>
  <c r="BA5209" i="3" s="1"/>
  <c r="AR1213" i="3"/>
  <c r="BA5211" i="3" s="1"/>
  <c r="AR1215" i="3"/>
  <c r="BA5213" i="3" s="1"/>
  <c r="AR1217" i="3"/>
  <c r="BA5215" i="3" s="1"/>
  <c r="AR1219" i="3"/>
  <c r="BA5217" i="3" s="1"/>
  <c r="AR1221" i="3"/>
  <c r="BA5219" i="3" s="1"/>
  <c r="AR1223" i="3"/>
  <c r="BA5221" i="3" s="1"/>
  <c r="AR1225" i="3"/>
  <c r="BA5223" i="3" s="1"/>
  <c r="AR1227" i="3"/>
  <c r="BA5225" i="3" s="1"/>
  <c r="AR1229" i="3"/>
  <c r="BA5227" i="3" s="1"/>
  <c r="AR1231" i="3"/>
  <c r="BA5229" i="3" s="1"/>
  <c r="AR1233" i="3"/>
  <c r="BA5231" i="3" s="1"/>
  <c r="AR1235" i="3"/>
  <c r="BA5233" i="3" s="1"/>
  <c r="AR1237" i="3"/>
  <c r="BA5235" i="3" s="1"/>
  <c r="AR1239" i="3"/>
  <c r="BA5237" i="3" s="1"/>
  <c r="AR1241" i="3"/>
  <c r="BA5239" i="3" s="1"/>
  <c r="AR1243" i="3"/>
  <c r="BA5241" i="3" s="1"/>
  <c r="AR1245" i="3"/>
  <c r="BA5243" i="3" s="1"/>
  <c r="AR1247" i="3"/>
  <c r="BA5245" i="3" s="1"/>
  <c r="AR1249" i="3"/>
  <c r="BA5247" i="3" s="1"/>
  <c r="AR1251" i="3"/>
  <c r="BA5249" i="3" s="1"/>
  <c r="AR1253" i="3"/>
  <c r="BA5251" i="3" s="1"/>
  <c r="AR1255" i="3"/>
  <c r="BA5253" i="3" s="1"/>
  <c r="AR1257" i="3"/>
  <c r="BA5255" i="3" s="1"/>
  <c r="AR1259" i="3"/>
  <c r="BA5257" i="3" s="1"/>
  <c r="AR1261" i="3"/>
  <c r="BA5259" i="3" s="1"/>
  <c r="AR1263" i="3"/>
  <c r="BA5261" i="3" s="1"/>
  <c r="AR1265" i="3"/>
  <c r="BA5263" i="3" s="1"/>
  <c r="AR1267" i="3"/>
  <c r="BA5265" i="3" s="1"/>
  <c r="AR1269" i="3"/>
  <c r="BA5267" i="3" s="1"/>
  <c r="AR1271" i="3"/>
  <c r="BA5269" i="3" s="1"/>
  <c r="AR1273" i="3"/>
  <c r="BA5271" i="3" s="1"/>
  <c r="AR1275" i="3"/>
  <c r="BA5273" i="3" s="1"/>
  <c r="AR1277" i="3"/>
  <c r="BA5275" i="3" s="1"/>
  <c r="AR1279" i="3"/>
  <c r="BA5277" i="3" s="1"/>
  <c r="AR1281" i="3"/>
  <c r="BA5279" i="3" s="1"/>
  <c r="AR1283" i="3"/>
  <c r="BA5281" i="3" s="1"/>
  <c r="AR1285" i="3"/>
  <c r="BA5283" i="3" s="1"/>
  <c r="AR1287" i="3"/>
  <c r="BA5285" i="3" s="1"/>
  <c r="AR1289" i="3"/>
  <c r="BA5287" i="3" s="1"/>
  <c r="AR1291" i="3"/>
  <c r="BA5289" i="3" s="1"/>
  <c r="AR1293" i="3"/>
  <c r="BA5291" i="3" s="1"/>
  <c r="AR1295" i="3"/>
  <c r="BA5293" i="3" s="1"/>
  <c r="AR1297" i="3"/>
  <c r="BA5295" i="3" s="1"/>
  <c r="AR1299" i="3"/>
  <c r="BA5297" i="3" s="1"/>
  <c r="AR1301" i="3"/>
  <c r="BA5299" i="3" s="1"/>
  <c r="AR1303" i="3"/>
  <c r="BA5301" i="3" s="1"/>
  <c r="AR1305" i="3"/>
  <c r="BA5303" i="3" s="1"/>
  <c r="AR1307" i="3"/>
  <c r="BA5305" i="3" s="1"/>
  <c r="AR1309" i="3"/>
  <c r="BA5307" i="3" s="1"/>
  <c r="AR1311" i="3"/>
  <c r="BA5309" i="3" s="1"/>
  <c r="AR1313" i="3"/>
  <c r="BA5311" i="3" s="1"/>
  <c r="AR1315" i="3"/>
  <c r="BA5313" i="3" s="1"/>
  <c r="AR1317" i="3"/>
  <c r="BA5315" i="3" s="1"/>
  <c r="AR1319" i="3"/>
  <c r="BA5317" i="3" s="1"/>
  <c r="AR1321" i="3"/>
  <c r="BA5319" i="3" s="1"/>
  <c r="AR1323" i="3"/>
  <c r="BA5321" i="3" s="1"/>
  <c r="AR1325" i="3"/>
  <c r="BA5323" i="3" s="1"/>
  <c r="AR1327" i="3"/>
  <c r="BA5325" i="3" s="1"/>
  <c r="AR1329" i="3"/>
  <c r="BA5327" i="3" s="1"/>
  <c r="AR1331" i="3"/>
  <c r="BA5329" i="3" s="1"/>
  <c r="AR1333" i="3"/>
  <c r="BA5331" i="3" s="1"/>
  <c r="AR1335" i="3"/>
  <c r="BA5333" i="3" s="1"/>
  <c r="AR1337" i="3"/>
  <c r="BA5335" i="3" s="1"/>
  <c r="AR1339" i="3"/>
  <c r="BA5337" i="3" s="1"/>
  <c r="AR1341" i="3"/>
  <c r="BA5339" i="3" s="1"/>
  <c r="AR1343" i="3"/>
  <c r="BA5341" i="3" s="1"/>
  <c r="AR1345" i="3"/>
  <c r="BA5343" i="3" s="1"/>
  <c r="AR1347" i="3"/>
  <c r="BA5345" i="3" s="1"/>
  <c r="AR1349" i="3"/>
  <c r="BA5347" i="3" s="1"/>
  <c r="AR1351" i="3"/>
  <c r="BA5349" i="3" s="1"/>
  <c r="AR1353" i="3"/>
  <c r="BA5351" i="3" s="1"/>
  <c r="AR1355" i="3"/>
  <c r="BA5353" i="3" s="1"/>
  <c r="AR1357" i="3"/>
  <c r="BA5355" i="3" s="1"/>
  <c r="AR1359" i="3"/>
  <c r="BA5357" i="3" s="1"/>
  <c r="AR1361" i="3"/>
  <c r="BA5359" i="3" s="1"/>
  <c r="AR1363" i="3"/>
  <c r="BA5361" i="3" s="1"/>
  <c r="AR1365" i="3"/>
  <c r="BA5363" i="3" s="1"/>
  <c r="AR1367" i="3"/>
  <c r="BA5365" i="3" s="1"/>
  <c r="AR1369" i="3"/>
  <c r="BA5367" i="3" s="1"/>
  <c r="AR1371" i="3"/>
  <c r="BA5369" i="3" s="1"/>
  <c r="AS308" i="3"/>
  <c r="AS331" i="3"/>
  <c r="AS372" i="3"/>
  <c r="AS395" i="3"/>
  <c r="AS436" i="3"/>
  <c r="AS459" i="3"/>
  <c r="AS500" i="3"/>
  <c r="AR535" i="3"/>
  <c r="BA4533" i="3" s="1"/>
  <c r="AR567" i="3"/>
  <c r="BA4565" i="3" s="1"/>
  <c r="BB4565" i="3" s="1"/>
  <c r="AR599" i="3"/>
  <c r="BA4597" i="3" s="1"/>
  <c r="BB4597" i="3" s="1"/>
  <c r="AR631" i="3"/>
  <c r="BA4629" i="3" s="1"/>
  <c r="AR663" i="3"/>
  <c r="BA4661" i="3" s="1"/>
  <c r="BB4661" i="3" s="1"/>
  <c r="AS693" i="3"/>
  <c r="AR699" i="3"/>
  <c r="BA4697" i="3" s="1"/>
  <c r="AS709" i="3"/>
  <c r="AR715" i="3"/>
  <c r="BA4713" i="3" s="1"/>
  <c r="AS720" i="3"/>
  <c r="AS724" i="3"/>
  <c r="AS728" i="3"/>
  <c r="AS732" i="3"/>
  <c r="AS736" i="3"/>
  <c r="AS740" i="3"/>
  <c r="AS744" i="3"/>
  <c r="AS748" i="3"/>
  <c r="AS752" i="3"/>
  <c r="AS756" i="3"/>
  <c r="AS760" i="3"/>
  <c r="AS764" i="3"/>
  <c r="AS768" i="3"/>
  <c r="AS772" i="3"/>
  <c r="AS776" i="3"/>
  <c r="AS780" i="3"/>
  <c r="AS784" i="3"/>
  <c r="AS788" i="3"/>
  <c r="AS792" i="3"/>
  <c r="AS796" i="3"/>
  <c r="AS800" i="3"/>
  <c r="AS804" i="3"/>
  <c r="AS808" i="3"/>
  <c r="AS812" i="3"/>
  <c r="AS816" i="3"/>
  <c r="AS820" i="3"/>
  <c r="AS824" i="3"/>
  <c r="AS828" i="3"/>
  <c r="AS832" i="3"/>
  <c r="AS836" i="3"/>
  <c r="AS840" i="3"/>
  <c r="AS844" i="3"/>
  <c r="AS848" i="3"/>
  <c r="AS852" i="3"/>
  <c r="AS856" i="3"/>
  <c r="AR860" i="3"/>
  <c r="BA4858" i="3" s="1"/>
  <c r="AR865" i="3"/>
  <c r="BA4863" i="3" s="1"/>
  <c r="AS867" i="3"/>
  <c r="AS869" i="3"/>
  <c r="AS871" i="3"/>
  <c r="AS873" i="3"/>
  <c r="AS875" i="3"/>
  <c r="AS877" i="3"/>
  <c r="AS879" i="3"/>
  <c r="AS881" i="3"/>
  <c r="AS883" i="3"/>
  <c r="AS885" i="3"/>
  <c r="AS887" i="3"/>
  <c r="AS889" i="3"/>
  <c r="AS891" i="3"/>
  <c r="AS893" i="3"/>
  <c r="AS895" i="3"/>
  <c r="AS897" i="3"/>
  <c r="AS899" i="3"/>
  <c r="AS901" i="3"/>
  <c r="AS903" i="3"/>
  <c r="AS905" i="3"/>
  <c r="AS907" i="3"/>
  <c r="AS909" i="3"/>
  <c r="AS911" i="3"/>
  <c r="AS913" i="3"/>
  <c r="AS915" i="3"/>
  <c r="AS917" i="3"/>
  <c r="AS919" i="3"/>
  <c r="AS921" i="3"/>
  <c r="AS923" i="3"/>
  <c r="AS925" i="3"/>
  <c r="AS927" i="3"/>
  <c r="AS929" i="3"/>
  <c r="AS931" i="3"/>
  <c r="AS933" i="3"/>
  <c r="AS935" i="3"/>
  <c r="AS937" i="3"/>
  <c r="AS939" i="3"/>
  <c r="AS941" i="3"/>
  <c r="AS943" i="3"/>
  <c r="AS945" i="3"/>
  <c r="AS947" i="3"/>
  <c r="AS949" i="3"/>
  <c r="AS951" i="3"/>
  <c r="AS953" i="3"/>
  <c r="AS955" i="3"/>
  <c r="AS957" i="3"/>
  <c r="AS959" i="3"/>
  <c r="AS961" i="3"/>
  <c r="AS963" i="3"/>
  <c r="AS965" i="3"/>
  <c r="AS967" i="3"/>
  <c r="AS969" i="3"/>
  <c r="AS971" i="3"/>
  <c r="AS973" i="3"/>
  <c r="AS975" i="3"/>
  <c r="AS977" i="3"/>
  <c r="AS979" i="3"/>
  <c r="AS981" i="3"/>
  <c r="AS983" i="3"/>
  <c r="AS985" i="3"/>
  <c r="AS987" i="3"/>
  <c r="AS989" i="3"/>
  <c r="AS991" i="3"/>
  <c r="AS993" i="3"/>
  <c r="AS995" i="3"/>
  <c r="AS997" i="3"/>
  <c r="AS999" i="3"/>
  <c r="AS1001" i="3"/>
  <c r="AS1003" i="3"/>
  <c r="AS1005" i="3"/>
  <c r="AS1007" i="3"/>
  <c r="AS1009" i="3"/>
  <c r="AS1011" i="3"/>
  <c r="AS1013" i="3"/>
  <c r="AS1015" i="3"/>
  <c r="AS1017" i="3"/>
  <c r="AS1019" i="3"/>
  <c r="AS1021" i="3"/>
  <c r="AS1023" i="3"/>
  <c r="AS1025" i="3"/>
  <c r="AS1027" i="3"/>
  <c r="AS1029" i="3"/>
  <c r="AS1031" i="3"/>
  <c r="AS1033" i="3"/>
  <c r="AS1035" i="3"/>
  <c r="AS1037" i="3"/>
  <c r="AS1039" i="3"/>
  <c r="AS1041" i="3"/>
  <c r="AS1043" i="3"/>
  <c r="AS1045" i="3"/>
  <c r="AS1047" i="3"/>
  <c r="AS1049" i="3"/>
  <c r="AS1051" i="3"/>
  <c r="AS1053" i="3"/>
  <c r="AS1055" i="3"/>
  <c r="AS1057" i="3"/>
  <c r="AS1059" i="3"/>
  <c r="AS1061" i="3"/>
  <c r="AS1063" i="3"/>
  <c r="AS1065" i="3"/>
  <c r="AS1067" i="3"/>
  <c r="AS1069" i="3"/>
  <c r="AS1071" i="3"/>
  <c r="AS1073" i="3"/>
  <c r="AS1075" i="3"/>
  <c r="AS1077" i="3"/>
  <c r="AS1079" i="3"/>
  <c r="AS1081" i="3"/>
  <c r="AS1083" i="3"/>
  <c r="AS1085" i="3"/>
  <c r="AS1087" i="3"/>
  <c r="AS1089" i="3"/>
  <c r="AS1091" i="3"/>
  <c r="AS1093" i="3"/>
  <c r="AS1095" i="3"/>
  <c r="AS1097" i="3"/>
  <c r="AS1099" i="3"/>
  <c r="AS1101" i="3"/>
  <c r="AS1103" i="3"/>
  <c r="AS1105" i="3"/>
  <c r="AS1107" i="3"/>
  <c r="AS1109" i="3"/>
  <c r="AS1111" i="3"/>
  <c r="AS1113" i="3"/>
  <c r="AS1115" i="3"/>
  <c r="AS1117" i="3"/>
  <c r="AS1119" i="3"/>
  <c r="AS1121" i="3"/>
  <c r="AS1123" i="3"/>
  <c r="AS1125" i="3"/>
  <c r="AS1127" i="3"/>
  <c r="AS1129" i="3"/>
  <c r="AS1131" i="3"/>
  <c r="AS1133" i="3"/>
  <c r="AS1135" i="3"/>
  <c r="AS1137" i="3"/>
  <c r="AS1139" i="3"/>
  <c r="AS1141" i="3"/>
  <c r="AS1143" i="3"/>
  <c r="AS1145" i="3"/>
  <c r="AS1147" i="3"/>
  <c r="AS1149" i="3"/>
  <c r="AS1151" i="3"/>
  <c r="AS1153" i="3"/>
  <c r="AS1155" i="3"/>
  <c r="AS1157" i="3"/>
  <c r="AS1159" i="3"/>
  <c r="AS1161" i="3"/>
  <c r="AS1163" i="3"/>
  <c r="AS1165" i="3"/>
  <c r="AS1167" i="3"/>
  <c r="AS1169" i="3"/>
  <c r="AS1171" i="3"/>
  <c r="AS1173" i="3"/>
  <c r="AS1175" i="3"/>
  <c r="AS1177" i="3"/>
  <c r="AS1179" i="3"/>
  <c r="AS1181" i="3"/>
  <c r="AS1183" i="3"/>
  <c r="AS1185" i="3"/>
  <c r="AS1187" i="3"/>
  <c r="AS1189" i="3"/>
  <c r="AS1191" i="3"/>
  <c r="AS1193" i="3"/>
  <c r="AS1195" i="3"/>
  <c r="AS1197" i="3"/>
  <c r="AS1199" i="3"/>
  <c r="AS1201" i="3"/>
  <c r="AS1203" i="3"/>
  <c r="AS1205" i="3"/>
  <c r="AS1207" i="3"/>
  <c r="AS1209" i="3"/>
  <c r="AS1211" i="3"/>
  <c r="AS1213" i="3"/>
  <c r="AS1215" i="3"/>
  <c r="AS1217" i="3"/>
  <c r="AS1219" i="3"/>
  <c r="AS1221" i="3"/>
  <c r="AS1223" i="3"/>
  <c r="AS1225" i="3"/>
  <c r="AS1227" i="3"/>
  <c r="AS1229" i="3"/>
  <c r="AS1231" i="3"/>
  <c r="AS1233" i="3"/>
  <c r="AS1235" i="3"/>
  <c r="AS1237" i="3"/>
  <c r="AS1239" i="3"/>
  <c r="AS1241" i="3"/>
  <c r="AS1243" i="3"/>
  <c r="AS1245" i="3"/>
  <c r="AS1247" i="3"/>
  <c r="AS1249" i="3"/>
  <c r="AS1251" i="3"/>
  <c r="AS1253" i="3"/>
  <c r="AS1255" i="3"/>
  <c r="AS1257" i="3"/>
  <c r="AS1259" i="3"/>
  <c r="AS1261" i="3"/>
  <c r="AS1263" i="3"/>
  <c r="AS1265" i="3"/>
  <c r="AS1267" i="3"/>
  <c r="AS1269" i="3"/>
  <c r="AS1271" i="3"/>
  <c r="AS1273" i="3"/>
  <c r="AS1275" i="3"/>
  <c r="AS1277" i="3"/>
  <c r="AS1279" i="3"/>
  <c r="AS1281" i="3"/>
  <c r="AS1283" i="3"/>
  <c r="AS1285" i="3"/>
  <c r="AS1287" i="3"/>
  <c r="AS1289" i="3"/>
  <c r="AS1291" i="3"/>
  <c r="AS1293" i="3"/>
  <c r="AS1295" i="3"/>
  <c r="AS1297" i="3"/>
  <c r="AS1299" i="3"/>
  <c r="AS1301" i="3"/>
  <c r="AS1303" i="3"/>
  <c r="AS1305" i="3"/>
  <c r="AS1307" i="3"/>
  <c r="AS1309" i="3"/>
  <c r="AS1311" i="3"/>
  <c r="AS1313" i="3"/>
  <c r="AS1315" i="3"/>
  <c r="AS1317" i="3"/>
  <c r="AS1319" i="3"/>
  <c r="AS1321" i="3"/>
  <c r="AS1323" i="3"/>
  <c r="AS1325" i="3"/>
  <c r="AS1327" i="3"/>
  <c r="AS1329" i="3"/>
  <c r="AS1331" i="3"/>
  <c r="AS1333" i="3"/>
  <c r="AS1335" i="3"/>
  <c r="AS1337" i="3"/>
  <c r="AS1339" i="3"/>
  <c r="AS1341" i="3"/>
  <c r="AS1343" i="3"/>
  <c r="AS1345" i="3"/>
  <c r="AS1347" i="3"/>
  <c r="AS1349" i="3"/>
  <c r="AS1351" i="3"/>
  <c r="AS1353" i="3"/>
  <c r="AS1355" i="3"/>
  <c r="AS1357" i="3"/>
  <c r="AS1359" i="3"/>
  <c r="AS1361" i="3"/>
  <c r="AS1363" i="3"/>
  <c r="AS1365" i="3"/>
  <c r="AS1367" i="3"/>
  <c r="AS1369" i="3"/>
  <c r="AS1371" i="3"/>
  <c r="AS178" i="3"/>
  <c r="AS291" i="3"/>
  <c r="AS332" i="3"/>
  <c r="AS355" i="3"/>
  <c r="AS396" i="3"/>
  <c r="AS419" i="3"/>
  <c r="AS460" i="3"/>
  <c r="AS483" i="3"/>
  <c r="AR515" i="3"/>
  <c r="BA4513" i="3" s="1"/>
  <c r="AR547" i="3"/>
  <c r="BA4545" i="3" s="1"/>
  <c r="AR579" i="3"/>
  <c r="BA4577" i="3" s="1"/>
  <c r="BB4577" i="3" s="1"/>
  <c r="AR611" i="3"/>
  <c r="BA4609" i="3" s="1"/>
  <c r="AR643" i="3"/>
  <c r="BA4641" i="3" s="1"/>
  <c r="AR675" i="3"/>
  <c r="BA4673" i="3" s="1"/>
  <c r="AS699" i="3"/>
  <c r="AR705" i="3"/>
  <c r="BA4703" i="3" s="1"/>
  <c r="AS715" i="3"/>
  <c r="AS860" i="3"/>
  <c r="AR863" i="3"/>
  <c r="BA4861" i="3" s="1"/>
  <c r="AS865" i="3"/>
  <c r="AS220" i="3"/>
  <c r="AS340" i="3"/>
  <c r="AS363" i="3"/>
  <c r="AS404" i="3"/>
  <c r="AS427" i="3"/>
  <c r="AS468" i="3"/>
  <c r="AS491" i="3"/>
  <c r="AR519" i="3"/>
  <c r="BA4517" i="3" s="1"/>
  <c r="AS210" i="3"/>
  <c r="AS292" i="3"/>
  <c r="AS315" i="3"/>
  <c r="AS356" i="3"/>
  <c r="AS379" i="3"/>
  <c r="AS420" i="3"/>
  <c r="AS443" i="3"/>
  <c r="AS484" i="3"/>
  <c r="AR527" i="3"/>
  <c r="BA4525" i="3" s="1"/>
  <c r="AR559" i="3"/>
  <c r="BA4557" i="3" s="1"/>
  <c r="AR591" i="3"/>
  <c r="BA4589" i="3" s="1"/>
  <c r="AR623" i="3"/>
  <c r="BA4621" i="3" s="1"/>
  <c r="AR655" i="3"/>
  <c r="BA4653" i="3" s="1"/>
  <c r="BB4653" i="3" s="1"/>
  <c r="AR687" i="3"/>
  <c r="BA4685" i="3" s="1"/>
  <c r="AR695" i="3"/>
  <c r="BA4693" i="3" s="1"/>
  <c r="AS705" i="3"/>
  <c r="AR711" i="3"/>
  <c r="BA4709" i="3" s="1"/>
  <c r="AR721" i="3"/>
  <c r="BA4719" i="3" s="1"/>
  <c r="AR725" i="3"/>
  <c r="BA4723" i="3" s="1"/>
  <c r="AR729" i="3"/>
  <c r="BA4727" i="3" s="1"/>
  <c r="AR733" i="3"/>
  <c r="BA4731" i="3" s="1"/>
  <c r="AR737" i="3"/>
  <c r="BA4735" i="3" s="1"/>
  <c r="AR741" i="3"/>
  <c r="BA4739" i="3" s="1"/>
  <c r="AR745" i="3"/>
  <c r="BA4743" i="3" s="1"/>
  <c r="AR749" i="3"/>
  <c r="BA4747" i="3" s="1"/>
  <c r="AR753" i="3"/>
  <c r="BA4751" i="3" s="1"/>
  <c r="AR757" i="3"/>
  <c r="BA4755" i="3" s="1"/>
  <c r="AR761" i="3"/>
  <c r="BA4759" i="3" s="1"/>
  <c r="AR765" i="3"/>
  <c r="BA4763" i="3" s="1"/>
  <c r="AR769" i="3"/>
  <c r="BA4767" i="3" s="1"/>
  <c r="AR773" i="3"/>
  <c r="BA4771" i="3" s="1"/>
  <c r="AR777" i="3"/>
  <c r="BA4775" i="3" s="1"/>
  <c r="AR781" i="3"/>
  <c r="BA4779" i="3" s="1"/>
  <c r="AR785" i="3"/>
  <c r="BA4783" i="3" s="1"/>
  <c r="AR789" i="3"/>
  <c r="BA4787" i="3" s="1"/>
  <c r="AR793" i="3"/>
  <c r="BA4791" i="3" s="1"/>
  <c r="AR797" i="3"/>
  <c r="BA4795" i="3" s="1"/>
  <c r="AR801" i="3"/>
  <c r="BA4799" i="3" s="1"/>
  <c r="AR805" i="3"/>
  <c r="BA4803" i="3" s="1"/>
  <c r="AR809" i="3"/>
  <c r="BA4807" i="3" s="1"/>
  <c r="AR813" i="3"/>
  <c r="BA4811" i="3" s="1"/>
  <c r="AR817" i="3"/>
  <c r="BA4815" i="3" s="1"/>
  <c r="AR821" i="3"/>
  <c r="BA4819" i="3" s="1"/>
  <c r="AR825" i="3"/>
  <c r="BA4823" i="3" s="1"/>
  <c r="AR829" i="3"/>
  <c r="BA4827" i="3" s="1"/>
  <c r="AR833" i="3"/>
  <c r="BA4831" i="3" s="1"/>
  <c r="AR837" i="3"/>
  <c r="BA4835" i="3" s="1"/>
  <c r="AR841" i="3"/>
  <c r="BA4839" i="3" s="1"/>
  <c r="AR845" i="3"/>
  <c r="BA4843" i="3" s="1"/>
  <c r="AR849" i="3"/>
  <c r="BA4847" i="3" s="1"/>
  <c r="AR853" i="3"/>
  <c r="BA4851" i="3" s="1"/>
  <c r="AR857" i="3"/>
  <c r="BA4855" i="3" s="1"/>
  <c r="AS863" i="3"/>
  <c r="AS188" i="3"/>
  <c r="AS242" i="3"/>
  <c r="AS316" i="3"/>
  <c r="AS339" i="3"/>
  <c r="AS380" i="3"/>
  <c r="AS403" i="3"/>
  <c r="AS444" i="3"/>
  <c r="AS467" i="3"/>
  <c r="AR507" i="3"/>
  <c r="BA4505" i="3" s="1"/>
  <c r="AR539" i="3"/>
  <c r="BA4537" i="3" s="1"/>
  <c r="AR571" i="3"/>
  <c r="BA4569" i="3" s="1"/>
  <c r="AR603" i="3"/>
  <c r="BA4601" i="3" s="1"/>
  <c r="AR635" i="3"/>
  <c r="BA4633" i="3" s="1"/>
  <c r="AR667" i="3"/>
  <c r="BA4665" i="3" s="1"/>
  <c r="BB4665" i="3" s="1"/>
  <c r="AS695" i="3"/>
  <c r="AR701" i="3"/>
  <c r="BA4699" i="3" s="1"/>
  <c r="AS711" i="3"/>
  <c r="AR717" i="3"/>
  <c r="BA4715" i="3" s="1"/>
  <c r="AS721" i="3"/>
  <c r="AS725" i="3"/>
  <c r="AS729" i="3"/>
  <c r="AS733" i="3"/>
  <c r="AS737" i="3"/>
  <c r="AS741" i="3"/>
  <c r="AS745" i="3"/>
  <c r="AS749" i="3"/>
  <c r="AS753" i="3"/>
  <c r="AS757" i="3"/>
  <c r="AS761" i="3"/>
  <c r="AS765" i="3"/>
  <c r="AS769" i="3"/>
  <c r="AS773" i="3"/>
  <c r="AS777" i="3"/>
  <c r="AS781" i="3"/>
  <c r="AS785" i="3"/>
  <c r="AS789" i="3"/>
  <c r="AS793" i="3"/>
  <c r="AS797" i="3"/>
  <c r="AS801" i="3"/>
  <c r="AS805" i="3"/>
  <c r="AS809" i="3"/>
  <c r="AS813" i="3"/>
  <c r="AS817" i="3"/>
  <c r="AS821" i="3"/>
  <c r="AS825" i="3"/>
  <c r="AS829" i="3"/>
  <c r="AS833" i="3"/>
  <c r="AS837" i="3"/>
  <c r="AS841" i="3"/>
  <c r="AS845" i="3"/>
  <c r="AS849" i="3"/>
  <c r="AS853" i="3"/>
  <c r="AS857" i="3"/>
  <c r="AR861" i="3"/>
  <c r="BA4859" i="3" s="1"/>
  <c r="AR868" i="3"/>
  <c r="BA4866" i="3" s="1"/>
  <c r="AR870" i="3"/>
  <c r="BA4868" i="3" s="1"/>
  <c r="AR872" i="3"/>
  <c r="BA4870" i="3" s="1"/>
  <c r="AR874" i="3"/>
  <c r="BA4872" i="3" s="1"/>
  <c r="AR876" i="3"/>
  <c r="BA4874" i="3" s="1"/>
  <c r="AR878" i="3"/>
  <c r="BA4876" i="3" s="1"/>
  <c r="AR880" i="3"/>
  <c r="BA4878" i="3" s="1"/>
  <c r="AR882" i="3"/>
  <c r="BA4880" i="3" s="1"/>
  <c r="AR884" i="3"/>
  <c r="BA4882" i="3" s="1"/>
  <c r="AR886" i="3"/>
  <c r="BA4884" i="3" s="1"/>
  <c r="AR888" i="3"/>
  <c r="BA4886" i="3" s="1"/>
  <c r="AR890" i="3"/>
  <c r="BA4888" i="3" s="1"/>
  <c r="AR892" i="3"/>
  <c r="BA4890" i="3" s="1"/>
  <c r="AR894" i="3"/>
  <c r="BA4892" i="3" s="1"/>
  <c r="AR896" i="3"/>
  <c r="BA4894" i="3" s="1"/>
  <c r="AR898" i="3"/>
  <c r="BA4896" i="3" s="1"/>
  <c r="AR900" i="3"/>
  <c r="BA4898" i="3" s="1"/>
  <c r="AR902" i="3"/>
  <c r="BA4900" i="3" s="1"/>
  <c r="AR904" i="3"/>
  <c r="BA4902" i="3" s="1"/>
  <c r="AR906" i="3"/>
  <c r="BA4904" i="3" s="1"/>
  <c r="AR908" i="3"/>
  <c r="BA4906" i="3" s="1"/>
  <c r="AR910" i="3"/>
  <c r="BA4908" i="3" s="1"/>
  <c r="AR912" i="3"/>
  <c r="BA4910" i="3" s="1"/>
  <c r="AR914" i="3"/>
  <c r="BA4912" i="3" s="1"/>
  <c r="AR916" i="3"/>
  <c r="BA4914" i="3" s="1"/>
  <c r="AR918" i="3"/>
  <c r="BA4916" i="3" s="1"/>
  <c r="AR920" i="3"/>
  <c r="BA4918" i="3" s="1"/>
  <c r="AR922" i="3"/>
  <c r="BA4920" i="3" s="1"/>
  <c r="AR924" i="3"/>
  <c r="BA4922" i="3" s="1"/>
  <c r="AR926" i="3"/>
  <c r="BA4924" i="3" s="1"/>
  <c r="AR928" i="3"/>
  <c r="BA4926" i="3" s="1"/>
  <c r="AR930" i="3"/>
  <c r="BA4928" i="3" s="1"/>
  <c r="AR932" i="3"/>
  <c r="BA4930" i="3" s="1"/>
  <c r="AR934" i="3"/>
  <c r="BA4932" i="3" s="1"/>
  <c r="AR936" i="3"/>
  <c r="BA4934" i="3" s="1"/>
  <c r="AR938" i="3"/>
  <c r="BA4936" i="3" s="1"/>
  <c r="AR940" i="3"/>
  <c r="BA4938" i="3" s="1"/>
  <c r="AR942" i="3"/>
  <c r="BA4940" i="3" s="1"/>
  <c r="AR944" i="3"/>
  <c r="BA4942" i="3" s="1"/>
  <c r="AR946" i="3"/>
  <c r="BA4944" i="3" s="1"/>
  <c r="AR948" i="3"/>
  <c r="BA4946" i="3" s="1"/>
  <c r="AR950" i="3"/>
  <c r="BA4948" i="3" s="1"/>
  <c r="AR952" i="3"/>
  <c r="BA4950" i="3" s="1"/>
  <c r="AR954" i="3"/>
  <c r="BA4952" i="3" s="1"/>
  <c r="AR956" i="3"/>
  <c r="BA4954" i="3" s="1"/>
  <c r="AR958" i="3"/>
  <c r="BA4956" i="3" s="1"/>
  <c r="AR960" i="3"/>
  <c r="BA4958" i="3" s="1"/>
  <c r="AR962" i="3"/>
  <c r="BA4960" i="3" s="1"/>
  <c r="AR964" i="3"/>
  <c r="BA4962" i="3" s="1"/>
  <c r="AR966" i="3"/>
  <c r="BA4964" i="3" s="1"/>
  <c r="AR968" i="3"/>
  <c r="BA4966" i="3" s="1"/>
  <c r="AR970" i="3"/>
  <c r="BA4968" i="3" s="1"/>
  <c r="AR972" i="3"/>
  <c r="BA4970" i="3" s="1"/>
  <c r="AR974" i="3"/>
  <c r="BA4972" i="3" s="1"/>
  <c r="AR976" i="3"/>
  <c r="BA4974" i="3" s="1"/>
  <c r="AR978" i="3"/>
  <c r="BA4976" i="3" s="1"/>
  <c r="AR980" i="3"/>
  <c r="BA4978" i="3" s="1"/>
  <c r="AR982" i="3"/>
  <c r="BA4980" i="3" s="1"/>
  <c r="AR984" i="3"/>
  <c r="BA4982" i="3" s="1"/>
  <c r="AR986" i="3"/>
  <c r="BA4984" i="3" s="1"/>
  <c r="AR988" i="3"/>
  <c r="BA4986" i="3" s="1"/>
  <c r="AR990" i="3"/>
  <c r="BA4988" i="3" s="1"/>
  <c r="AR992" i="3"/>
  <c r="BA4990" i="3" s="1"/>
  <c r="AR994" i="3"/>
  <c r="BA4992" i="3" s="1"/>
  <c r="AR996" i="3"/>
  <c r="BA4994" i="3" s="1"/>
  <c r="AR998" i="3"/>
  <c r="BA4996" i="3" s="1"/>
  <c r="AR1000" i="3"/>
  <c r="BA4998" i="3" s="1"/>
  <c r="AR1002" i="3"/>
  <c r="BA5000" i="3" s="1"/>
  <c r="AR1004" i="3"/>
  <c r="BA5002" i="3" s="1"/>
  <c r="AR1006" i="3"/>
  <c r="BA5004" i="3" s="1"/>
  <c r="AR1008" i="3"/>
  <c r="BA5006" i="3" s="1"/>
  <c r="AR1010" i="3"/>
  <c r="BA5008" i="3" s="1"/>
  <c r="AR1012" i="3"/>
  <c r="BA5010" i="3" s="1"/>
  <c r="AR1014" i="3"/>
  <c r="BA5012" i="3" s="1"/>
  <c r="AR1016" i="3"/>
  <c r="BA5014" i="3" s="1"/>
  <c r="AR1018" i="3"/>
  <c r="BA5016" i="3" s="1"/>
  <c r="AR1020" i="3"/>
  <c r="BA5018" i="3" s="1"/>
  <c r="AR1022" i="3"/>
  <c r="BA5020" i="3" s="1"/>
  <c r="AR1024" i="3"/>
  <c r="BA5022" i="3" s="1"/>
  <c r="AR1026" i="3"/>
  <c r="BA5024" i="3" s="1"/>
  <c r="AR1028" i="3"/>
  <c r="BA5026" i="3" s="1"/>
  <c r="AR1030" i="3"/>
  <c r="BA5028" i="3" s="1"/>
  <c r="AR1032" i="3"/>
  <c r="BA5030" i="3" s="1"/>
  <c r="AR1034" i="3"/>
  <c r="BA5032" i="3" s="1"/>
  <c r="AR1036" i="3"/>
  <c r="BA5034" i="3" s="1"/>
  <c r="AR1038" i="3"/>
  <c r="BA5036" i="3" s="1"/>
  <c r="AR1040" i="3"/>
  <c r="BA5038" i="3" s="1"/>
  <c r="AR1042" i="3"/>
  <c r="BA5040" i="3" s="1"/>
  <c r="AR1044" i="3"/>
  <c r="BA5042" i="3" s="1"/>
  <c r="AR1046" i="3"/>
  <c r="BA5044" i="3" s="1"/>
  <c r="AR1048" i="3"/>
  <c r="BA5046" i="3" s="1"/>
  <c r="AR1050" i="3"/>
  <c r="BA5048" i="3" s="1"/>
  <c r="AR1052" i="3"/>
  <c r="BA5050" i="3" s="1"/>
  <c r="AR1054" i="3"/>
  <c r="BA5052" i="3" s="1"/>
  <c r="AR1056" i="3"/>
  <c r="BA5054" i="3" s="1"/>
  <c r="AR1058" i="3"/>
  <c r="BA5056" i="3" s="1"/>
  <c r="AR1060" i="3"/>
  <c r="BA5058" i="3" s="1"/>
  <c r="AR1062" i="3"/>
  <c r="BA5060" i="3" s="1"/>
  <c r="AR1064" i="3"/>
  <c r="BA5062" i="3" s="1"/>
  <c r="AR1066" i="3"/>
  <c r="BA5064" i="3" s="1"/>
  <c r="AR1068" i="3"/>
  <c r="BA5066" i="3" s="1"/>
  <c r="AR1070" i="3"/>
  <c r="BA5068" i="3" s="1"/>
  <c r="AR1072" i="3"/>
  <c r="BA5070" i="3" s="1"/>
  <c r="AR1074" i="3"/>
  <c r="BA5072" i="3" s="1"/>
  <c r="AR1076" i="3"/>
  <c r="BA5074" i="3" s="1"/>
  <c r="AR1078" i="3"/>
  <c r="BA5076" i="3" s="1"/>
  <c r="AR1080" i="3"/>
  <c r="BA5078" i="3" s="1"/>
  <c r="AR1082" i="3"/>
  <c r="BA5080" i="3" s="1"/>
  <c r="AR1084" i="3"/>
  <c r="BA5082" i="3" s="1"/>
  <c r="AR1086" i="3"/>
  <c r="BA5084" i="3" s="1"/>
  <c r="AR1088" i="3"/>
  <c r="BA5086" i="3" s="1"/>
  <c r="AR1090" i="3"/>
  <c r="BA5088" i="3" s="1"/>
  <c r="AR1092" i="3"/>
  <c r="BA5090" i="3" s="1"/>
  <c r="AR1094" i="3"/>
  <c r="BA5092" i="3" s="1"/>
  <c r="AR1096" i="3"/>
  <c r="BA5094" i="3" s="1"/>
  <c r="AR1098" i="3"/>
  <c r="BA5096" i="3" s="1"/>
  <c r="AR1100" i="3"/>
  <c r="BA5098" i="3" s="1"/>
  <c r="AR1102" i="3"/>
  <c r="BA5100" i="3" s="1"/>
  <c r="AR1104" i="3"/>
  <c r="BA5102" i="3" s="1"/>
  <c r="AR1106" i="3"/>
  <c r="BA5104" i="3" s="1"/>
  <c r="AR1108" i="3"/>
  <c r="BA5106" i="3" s="1"/>
  <c r="AR1110" i="3"/>
  <c r="BA5108" i="3" s="1"/>
  <c r="AR1112" i="3"/>
  <c r="BA5110" i="3" s="1"/>
  <c r="AR1114" i="3"/>
  <c r="BA5112" i="3" s="1"/>
  <c r="AR1116" i="3"/>
  <c r="BA5114" i="3" s="1"/>
  <c r="AR1118" i="3"/>
  <c r="BA5116" i="3" s="1"/>
  <c r="AR1120" i="3"/>
  <c r="BA5118" i="3" s="1"/>
  <c r="AR1122" i="3"/>
  <c r="BA5120" i="3" s="1"/>
  <c r="AR1124" i="3"/>
  <c r="BA5122" i="3" s="1"/>
  <c r="AR1126" i="3"/>
  <c r="BA5124" i="3" s="1"/>
  <c r="AR1128" i="3"/>
  <c r="BA5126" i="3" s="1"/>
  <c r="AR1130" i="3"/>
  <c r="BA5128" i="3" s="1"/>
  <c r="AR1132" i="3"/>
  <c r="BA5130" i="3" s="1"/>
  <c r="AR1134" i="3"/>
  <c r="BA5132" i="3" s="1"/>
  <c r="AR1136" i="3"/>
  <c r="BA5134" i="3" s="1"/>
  <c r="AR1138" i="3"/>
  <c r="BA5136" i="3" s="1"/>
  <c r="AR1140" i="3"/>
  <c r="BA5138" i="3" s="1"/>
  <c r="AR1142" i="3"/>
  <c r="BA5140" i="3" s="1"/>
  <c r="AR1144" i="3"/>
  <c r="BA5142" i="3" s="1"/>
  <c r="AR1146" i="3"/>
  <c r="BA5144" i="3" s="1"/>
  <c r="AR1148" i="3"/>
  <c r="BA5146" i="3" s="1"/>
  <c r="AR1150" i="3"/>
  <c r="BA5148" i="3" s="1"/>
  <c r="AR1152" i="3"/>
  <c r="BA5150" i="3" s="1"/>
  <c r="AR1154" i="3"/>
  <c r="BA5152" i="3" s="1"/>
  <c r="AR1156" i="3"/>
  <c r="BA5154" i="3" s="1"/>
  <c r="AR1158" i="3"/>
  <c r="BA5156" i="3" s="1"/>
  <c r="AR1160" i="3"/>
  <c r="BA5158" i="3" s="1"/>
  <c r="AR1162" i="3"/>
  <c r="BA5160" i="3" s="1"/>
  <c r="AR1164" i="3"/>
  <c r="BA5162" i="3" s="1"/>
  <c r="AR1166" i="3"/>
  <c r="BA5164" i="3" s="1"/>
  <c r="AR1168" i="3"/>
  <c r="BA5166" i="3" s="1"/>
  <c r="AR1170" i="3"/>
  <c r="BA5168" i="3" s="1"/>
  <c r="AR1172" i="3"/>
  <c r="BA5170" i="3" s="1"/>
  <c r="AR1174" i="3"/>
  <c r="BA5172" i="3" s="1"/>
  <c r="AR1176" i="3"/>
  <c r="BA5174" i="3" s="1"/>
  <c r="AR1178" i="3"/>
  <c r="BA5176" i="3" s="1"/>
  <c r="AR1180" i="3"/>
  <c r="BA5178" i="3" s="1"/>
  <c r="AR1182" i="3"/>
  <c r="BA5180" i="3" s="1"/>
  <c r="AR1184" i="3"/>
  <c r="BA5182" i="3" s="1"/>
  <c r="AR1186" i="3"/>
  <c r="BA5184" i="3" s="1"/>
  <c r="AR1188" i="3"/>
  <c r="BA5186" i="3" s="1"/>
  <c r="AR1190" i="3"/>
  <c r="BA5188" i="3" s="1"/>
  <c r="AR1192" i="3"/>
  <c r="BA5190" i="3" s="1"/>
  <c r="AR1194" i="3"/>
  <c r="BA5192" i="3" s="1"/>
  <c r="AR1196" i="3"/>
  <c r="BA5194" i="3" s="1"/>
  <c r="AR1198" i="3"/>
  <c r="BA5196" i="3" s="1"/>
  <c r="AR1200" i="3"/>
  <c r="BA5198" i="3" s="1"/>
  <c r="AR1202" i="3"/>
  <c r="BA5200" i="3" s="1"/>
  <c r="AR1204" i="3"/>
  <c r="BA5202" i="3" s="1"/>
  <c r="AR1206" i="3"/>
  <c r="BA5204" i="3" s="1"/>
  <c r="AR1208" i="3"/>
  <c r="BA5206" i="3" s="1"/>
  <c r="AR1210" i="3"/>
  <c r="BA5208" i="3" s="1"/>
  <c r="AR1212" i="3"/>
  <c r="BA5210" i="3" s="1"/>
  <c r="AR1214" i="3"/>
  <c r="BA5212" i="3" s="1"/>
  <c r="AR1216" i="3"/>
  <c r="BA5214" i="3" s="1"/>
  <c r="AR1218" i="3"/>
  <c r="BA5216" i="3" s="1"/>
  <c r="AR1220" i="3"/>
  <c r="BA5218" i="3" s="1"/>
  <c r="AR1222" i="3"/>
  <c r="BA5220" i="3" s="1"/>
  <c r="AR1224" i="3"/>
  <c r="BA5222" i="3" s="1"/>
  <c r="AR1226" i="3"/>
  <c r="BA5224" i="3" s="1"/>
  <c r="AR1228" i="3"/>
  <c r="BA5226" i="3" s="1"/>
  <c r="AR1230" i="3"/>
  <c r="BA5228" i="3" s="1"/>
  <c r="AR1232" i="3"/>
  <c r="BA5230" i="3" s="1"/>
  <c r="AR1234" i="3"/>
  <c r="BA5232" i="3" s="1"/>
  <c r="AR1236" i="3"/>
  <c r="BA5234" i="3" s="1"/>
  <c r="AR1238" i="3"/>
  <c r="BA5236" i="3" s="1"/>
  <c r="AR1240" i="3"/>
  <c r="BA5238" i="3" s="1"/>
  <c r="AR1242" i="3"/>
  <c r="BA5240" i="3" s="1"/>
  <c r="AR1244" i="3"/>
  <c r="BA5242" i="3" s="1"/>
  <c r="AR1246" i="3"/>
  <c r="BA5244" i="3" s="1"/>
  <c r="AR1248" i="3"/>
  <c r="BA5246" i="3" s="1"/>
  <c r="AR1250" i="3"/>
  <c r="BA5248" i="3" s="1"/>
  <c r="AR1252" i="3"/>
  <c r="BA5250" i="3" s="1"/>
  <c r="AR1254" i="3"/>
  <c r="BA5252" i="3" s="1"/>
  <c r="AR1256" i="3"/>
  <c r="BA5254" i="3" s="1"/>
  <c r="AR1258" i="3"/>
  <c r="BA5256" i="3" s="1"/>
  <c r="AR1260" i="3"/>
  <c r="BA5258" i="3" s="1"/>
  <c r="AR1262" i="3"/>
  <c r="BA5260" i="3" s="1"/>
  <c r="AR1264" i="3"/>
  <c r="BA5262" i="3" s="1"/>
  <c r="AR1266" i="3"/>
  <c r="BA5264" i="3" s="1"/>
  <c r="AR1268" i="3"/>
  <c r="BA5266" i="3" s="1"/>
  <c r="AR1270" i="3"/>
  <c r="BA5268" i="3" s="1"/>
  <c r="AR1272" i="3"/>
  <c r="BA5270" i="3" s="1"/>
  <c r="AR1274" i="3"/>
  <c r="BA5272" i="3" s="1"/>
  <c r="AR1276" i="3"/>
  <c r="BA5274" i="3" s="1"/>
  <c r="AR1278" i="3"/>
  <c r="BA5276" i="3" s="1"/>
  <c r="AR1280" i="3"/>
  <c r="BA5278" i="3" s="1"/>
  <c r="AR1282" i="3"/>
  <c r="BA5280" i="3" s="1"/>
  <c r="AR1284" i="3"/>
  <c r="BA5282" i="3" s="1"/>
  <c r="AR1286" i="3"/>
  <c r="BA5284" i="3" s="1"/>
  <c r="AR1288" i="3"/>
  <c r="BA5286" i="3" s="1"/>
  <c r="AR1290" i="3"/>
  <c r="BA5288" i="3" s="1"/>
  <c r="AR1292" i="3"/>
  <c r="BA5290" i="3" s="1"/>
  <c r="AR1294" i="3"/>
  <c r="BA5292" i="3" s="1"/>
  <c r="AR1296" i="3"/>
  <c r="BA5294" i="3" s="1"/>
  <c r="AR1298" i="3"/>
  <c r="BA5296" i="3" s="1"/>
  <c r="AR1300" i="3"/>
  <c r="BA5298" i="3" s="1"/>
  <c r="AR1302" i="3"/>
  <c r="BA5300" i="3" s="1"/>
  <c r="AR1304" i="3"/>
  <c r="BA5302" i="3" s="1"/>
  <c r="AR1306" i="3"/>
  <c r="BA5304" i="3" s="1"/>
  <c r="AR1308" i="3"/>
  <c r="BA5306" i="3" s="1"/>
  <c r="AR1310" i="3"/>
  <c r="BA5308" i="3" s="1"/>
  <c r="AR1312" i="3"/>
  <c r="BA5310" i="3" s="1"/>
  <c r="AR1314" i="3"/>
  <c r="BA5312" i="3" s="1"/>
  <c r="AR1316" i="3"/>
  <c r="BA5314" i="3" s="1"/>
  <c r="AR1318" i="3"/>
  <c r="BA5316" i="3" s="1"/>
  <c r="AR1320" i="3"/>
  <c r="BA5318" i="3" s="1"/>
  <c r="AR1322" i="3"/>
  <c r="BA5320" i="3" s="1"/>
  <c r="AR1324" i="3"/>
  <c r="BA5322" i="3" s="1"/>
  <c r="AR1326" i="3"/>
  <c r="BA5324" i="3" s="1"/>
  <c r="AR1328" i="3"/>
  <c r="BA5326" i="3" s="1"/>
  <c r="AR1330" i="3"/>
  <c r="BA5328" i="3" s="1"/>
  <c r="AR1332" i="3"/>
  <c r="BA5330" i="3" s="1"/>
  <c r="AR1334" i="3"/>
  <c r="BA5332" i="3" s="1"/>
  <c r="AR1336" i="3"/>
  <c r="BA5334" i="3" s="1"/>
  <c r="AR1338" i="3"/>
  <c r="BA5336" i="3" s="1"/>
  <c r="AR1340" i="3"/>
  <c r="BA5338" i="3" s="1"/>
  <c r="AR1342" i="3"/>
  <c r="BA5340" i="3" s="1"/>
  <c r="AR1344" i="3"/>
  <c r="BA5342" i="3" s="1"/>
  <c r="AR1346" i="3"/>
  <c r="BA5344" i="3" s="1"/>
  <c r="AR1348" i="3"/>
  <c r="BA5346" i="3" s="1"/>
  <c r="AR1350" i="3"/>
  <c r="BA5348" i="3" s="1"/>
  <c r="AR1352" i="3"/>
  <c r="BA5350" i="3" s="1"/>
  <c r="AR1354" i="3"/>
  <c r="BA5352" i="3" s="1"/>
  <c r="AR1356" i="3"/>
  <c r="BA5354" i="3" s="1"/>
  <c r="AR1358" i="3"/>
  <c r="BA5356" i="3" s="1"/>
  <c r="AR1360" i="3"/>
  <c r="BA5358" i="3" s="1"/>
  <c r="AR1362" i="3"/>
  <c r="BA5360" i="3" s="1"/>
  <c r="AR1364" i="3"/>
  <c r="BA5362" i="3" s="1"/>
  <c r="AR1366" i="3"/>
  <c r="BA5364" i="3" s="1"/>
  <c r="AR1368" i="3"/>
  <c r="BA5366" i="3" s="1"/>
  <c r="AR1370" i="3"/>
  <c r="BA5368" i="3" s="1"/>
  <c r="AR1372" i="3"/>
  <c r="BA5370" i="3" s="1"/>
  <c r="AS274" i="3"/>
  <c r="AS428" i="3"/>
  <c r="AR543" i="3"/>
  <c r="BA4541" i="3" s="1"/>
  <c r="AR659" i="3"/>
  <c r="BA4657" i="3" s="1"/>
  <c r="AR703" i="3"/>
  <c r="BA4701" i="3" s="1"/>
  <c r="AS730" i="3"/>
  <c r="AR739" i="3"/>
  <c r="BA4737" i="3" s="1"/>
  <c r="AS762" i="3"/>
  <c r="AR771" i="3"/>
  <c r="BA4769" i="3" s="1"/>
  <c r="AS794" i="3"/>
  <c r="AR803" i="3"/>
  <c r="BA4801" i="3" s="1"/>
  <c r="BB4801" i="3" s="1"/>
  <c r="AS826" i="3"/>
  <c r="AR835" i="3"/>
  <c r="BA4833" i="3" s="1"/>
  <c r="AS858" i="3"/>
  <c r="AS864" i="3"/>
  <c r="AS876" i="3"/>
  <c r="AS892" i="3"/>
  <c r="AS908" i="3"/>
  <c r="AS924" i="3"/>
  <c r="AS940" i="3"/>
  <c r="AS956" i="3"/>
  <c r="AS972" i="3"/>
  <c r="AS988" i="3"/>
  <c r="AS1004" i="3"/>
  <c r="AS1020" i="3"/>
  <c r="AS1036" i="3"/>
  <c r="AS1052" i="3"/>
  <c r="AS1068" i="3"/>
  <c r="AS1084" i="3"/>
  <c r="AS1100" i="3"/>
  <c r="AS1116" i="3"/>
  <c r="AS1132" i="3"/>
  <c r="AS1148" i="3"/>
  <c r="AS1164" i="3"/>
  <c r="AS1180" i="3"/>
  <c r="AS1196" i="3"/>
  <c r="AS1212" i="3"/>
  <c r="AS1228" i="3"/>
  <c r="AS1244" i="3"/>
  <c r="AS1260" i="3"/>
  <c r="AS1276" i="3"/>
  <c r="AS1292" i="3"/>
  <c r="AS1308" i="3"/>
  <c r="AS1324" i="3"/>
  <c r="AS1340" i="3"/>
  <c r="AS1356" i="3"/>
  <c r="AS1372" i="3"/>
  <c r="AS300" i="3"/>
  <c r="AS1124" i="3"/>
  <c r="AS1140" i="3"/>
  <c r="AS1220" i="3"/>
  <c r="AS1236" i="3"/>
  <c r="AS1316" i="3"/>
  <c r="AS1332" i="3"/>
  <c r="AS697" i="3"/>
  <c r="AR735" i="3"/>
  <c r="BA4733" i="3" s="1"/>
  <c r="AR767" i="3"/>
  <c r="BA4765" i="3" s="1"/>
  <c r="AS874" i="3"/>
  <c r="AS922" i="3"/>
  <c r="AS1002" i="3"/>
  <c r="AS1018" i="3"/>
  <c r="AS1034" i="3"/>
  <c r="AS1130" i="3"/>
  <c r="AS1178" i="3"/>
  <c r="AS1194" i="3"/>
  <c r="AS1242" i="3"/>
  <c r="AS1322" i="3"/>
  <c r="AS770" i="3"/>
  <c r="AS880" i="3"/>
  <c r="AS896" i="3"/>
  <c r="AS912" i="3"/>
  <c r="AS928" i="3"/>
  <c r="AS944" i="3"/>
  <c r="AS976" i="3"/>
  <c r="AS992" i="3"/>
  <c r="AS1008" i="3"/>
  <c r="AS1136" i="3"/>
  <c r="AS1184" i="3"/>
  <c r="AS1232" i="3"/>
  <c r="AS1248" i="3"/>
  <c r="AS324" i="3"/>
  <c r="AR759" i="3"/>
  <c r="BA4757" i="3" s="1"/>
  <c r="AS846" i="3"/>
  <c r="AS902" i="3"/>
  <c r="AS1014" i="3"/>
  <c r="AS1174" i="3"/>
  <c r="AS1254" i="3"/>
  <c r="AS198" i="3"/>
  <c r="AS347" i="3"/>
  <c r="AR511" i="3"/>
  <c r="BA4509" i="3" s="1"/>
  <c r="AR551" i="3"/>
  <c r="BA4549" i="3" s="1"/>
  <c r="BB4549" i="3" s="1"/>
  <c r="AR575" i="3"/>
  <c r="BA4573" i="3" s="1"/>
  <c r="AR691" i="3"/>
  <c r="BA4689" i="3" s="1"/>
  <c r="AR707" i="3"/>
  <c r="BA4705" i="3" s="1"/>
  <c r="AR719" i="3"/>
  <c r="BA4717" i="3" s="1"/>
  <c r="BB4717" i="3" s="1"/>
  <c r="AS742" i="3"/>
  <c r="AR751" i="3"/>
  <c r="BA4749" i="3" s="1"/>
  <c r="BB4749" i="3" s="1"/>
  <c r="AS774" i="3"/>
  <c r="AR783" i="3"/>
  <c r="BA4781" i="3" s="1"/>
  <c r="AS806" i="3"/>
  <c r="AR815" i="3"/>
  <c r="BA4813" i="3" s="1"/>
  <c r="AS838" i="3"/>
  <c r="AR847" i="3"/>
  <c r="BA4845" i="3" s="1"/>
  <c r="BB4845" i="3" s="1"/>
  <c r="AR866" i="3"/>
  <c r="BA4864" i="3" s="1"/>
  <c r="AS882" i="3"/>
  <c r="AS898" i="3"/>
  <c r="AS914" i="3"/>
  <c r="AS930" i="3"/>
  <c r="AS946" i="3"/>
  <c r="AS962" i="3"/>
  <c r="AS978" i="3"/>
  <c r="AS994" i="3"/>
  <c r="AS1010" i="3"/>
  <c r="AS1026" i="3"/>
  <c r="AS1042" i="3"/>
  <c r="AS1058" i="3"/>
  <c r="AS1074" i="3"/>
  <c r="AS1090" i="3"/>
  <c r="AS1106" i="3"/>
  <c r="AS1122" i="3"/>
  <c r="AS1138" i="3"/>
  <c r="AS1154" i="3"/>
  <c r="AS1170" i="3"/>
  <c r="AS1186" i="3"/>
  <c r="AS1202" i="3"/>
  <c r="AS1218" i="3"/>
  <c r="AS1234" i="3"/>
  <c r="AS1250" i="3"/>
  <c r="AS1266" i="3"/>
  <c r="AS1282" i="3"/>
  <c r="AS1298" i="3"/>
  <c r="AS1314" i="3"/>
  <c r="AS1330" i="3"/>
  <c r="AS1346" i="3"/>
  <c r="AS1362" i="3"/>
  <c r="AS387" i="3"/>
  <c r="AS1028" i="3"/>
  <c r="AS1060" i="3"/>
  <c r="AS1268" i="3"/>
  <c r="AS388" i="3"/>
  <c r="AS726" i="3"/>
  <c r="AS822" i="3"/>
  <c r="AR862" i="3"/>
  <c r="BA4860" i="3" s="1"/>
  <c r="AS906" i="3"/>
  <c r="AS970" i="3"/>
  <c r="AS1082" i="3"/>
  <c r="AS1146" i="3"/>
  <c r="AS1226" i="3"/>
  <c r="AS1274" i="3"/>
  <c r="AS492" i="3"/>
  <c r="AR747" i="3"/>
  <c r="BA4745" i="3" s="1"/>
  <c r="AS802" i="3"/>
  <c r="AR843" i="3"/>
  <c r="BA4841" i="3" s="1"/>
  <c r="AS1200" i="3"/>
  <c r="AS1216" i="3"/>
  <c r="AS1264" i="3"/>
  <c r="AS1312" i="3"/>
  <c r="AS1344" i="3"/>
  <c r="AS1360" i="3"/>
  <c r="AS411" i="3"/>
  <c r="AR627" i="3"/>
  <c r="BA4625" i="3" s="1"/>
  <c r="AS717" i="3"/>
  <c r="AS750" i="3"/>
  <c r="AR791" i="3"/>
  <c r="BA4789" i="3" s="1"/>
  <c r="AS870" i="3"/>
  <c r="AS934" i="3"/>
  <c r="AS982" i="3"/>
  <c r="AS1110" i="3"/>
  <c r="AS1190" i="3"/>
  <c r="AS1286" i="3"/>
  <c r="AS1318" i="3"/>
  <c r="AS283" i="3"/>
  <c r="AS364" i="3"/>
  <c r="AS451" i="3"/>
  <c r="AR583" i="3"/>
  <c r="BA4581" i="3" s="1"/>
  <c r="BB4581" i="3" s="1"/>
  <c r="AR607" i="3"/>
  <c r="BA4605" i="3" s="1"/>
  <c r="AS707" i="3"/>
  <c r="AS722" i="3"/>
  <c r="AR731" i="3"/>
  <c r="BA4729" i="3" s="1"/>
  <c r="AS754" i="3"/>
  <c r="AR763" i="3"/>
  <c r="BA4761" i="3" s="1"/>
  <c r="AS786" i="3"/>
  <c r="AR795" i="3"/>
  <c r="BA4793" i="3" s="1"/>
  <c r="AS818" i="3"/>
  <c r="AR827" i="3"/>
  <c r="BA4825" i="3" s="1"/>
  <c r="AS850" i="3"/>
  <c r="AR859" i="3"/>
  <c r="BA4857" i="3" s="1"/>
  <c r="AS866" i="3"/>
  <c r="AS872" i="3"/>
  <c r="AS888" i="3"/>
  <c r="AS904" i="3"/>
  <c r="AS920" i="3"/>
  <c r="AS936" i="3"/>
  <c r="AS952" i="3"/>
  <c r="AS968" i="3"/>
  <c r="AS984" i="3"/>
  <c r="AS1000" i="3"/>
  <c r="AS1016" i="3"/>
  <c r="AS1032" i="3"/>
  <c r="AS1048" i="3"/>
  <c r="AS1064" i="3"/>
  <c r="AS1080" i="3"/>
  <c r="AS1096" i="3"/>
  <c r="AS1112" i="3"/>
  <c r="AS1128" i="3"/>
  <c r="AS1144" i="3"/>
  <c r="AS1160" i="3"/>
  <c r="AS1176" i="3"/>
  <c r="AS1192" i="3"/>
  <c r="AS1208" i="3"/>
  <c r="AS1224" i="3"/>
  <c r="AS1240" i="3"/>
  <c r="AS1256" i="3"/>
  <c r="AS1272" i="3"/>
  <c r="AS1288" i="3"/>
  <c r="AS1304" i="3"/>
  <c r="AS1320" i="3"/>
  <c r="AS1336" i="3"/>
  <c r="AS1352" i="3"/>
  <c r="AS1368" i="3"/>
  <c r="AR531" i="3"/>
  <c r="BA4529" i="3" s="1"/>
  <c r="BB4529" i="3" s="1"/>
  <c r="AS1204" i="3"/>
  <c r="AS1252" i="3"/>
  <c r="AS1284" i="3"/>
  <c r="AS1348" i="3"/>
  <c r="AS475" i="3"/>
  <c r="AR563" i="3"/>
  <c r="BA4561" i="3" s="1"/>
  <c r="AR679" i="3"/>
  <c r="BA4677" i="3" s="1"/>
  <c r="BB4677" i="3" s="1"/>
  <c r="AS790" i="3"/>
  <c r="AS854" i="3"/>
  <c r="AS890" i="3"/>
  <c r="AS954" i="3"/>
  <c r="AS1050" i="3"/>
  <c r="AS1098" i="3"/>
  <c r="AS1114" i="3"/>
  <c r="AS1162" i="3"/>
  <c r="AS1210" i="3"/>
  <c r="AS1290" i="3"/>
  <c r="AS1370" i="3"/>
  <c r="AS713" i="3"/>
  <c r="AR811" i="3"/>
  <c r="BA4809" i="3" s="1"/>
  <c r="AS1120" i="3"/>
  <c r="AS1280" i="3"/>
  <c r="AS1328" i="3"/>
  <c r="AS782" i="3"/>
  <c r="AR823" i="3"/>
  <c r="BA4821" i="3" s="1"/>
  <c r="AR864" i="3"/>
  <c r="BA4862" i="3" s="1"/>
  <c r="BB4862" i="3" s="1"/>
  <c r="AS886" i="3"/>
  <c r="AS950" i="3"/>
  <c r="AS998" i="3"/>
  <c r="AS1126" i="3"/>
  <c r="AS1206" i="3"/>
  <c r="AS1334" i="3"/>
  <c r="AS299" i="3"/>
  <c r="AS452" i="3"/>
  <c r="AR615" i="3"/>
  <c r="BA4613" i="3" s="1"/>
  <c r="BB4613" i="3" s="1"/>
  <c r="AR639" i="3"/>
  <c r="BA4637" i="3" s="1"/>
  <c r="AS734" i="3"/>
  <c r="AR743" i="3"/>
  <c r="BA4741" i="3" s="1"/>
  <c r="AS766" i="3"/>
  <c r="AR775" i="3"/>
  <c r="BA4773" i="3" s="1"/>
  <c r="AS798" i="3"/>
  <c r="AR807" i="3"/>
  <c r="BA4805" i="3" s="1"/>
  <c r="BB4805" i="3" s="1"/>
  <c r="AS830" i="3"/>
  <c r="AR839" i="3"/>
  <c r="BA4837" i="3" s="1"/>
  <c r="AS861" i="3"/>
  <c r="AS878" i="3"/>
  <c r="AS894" i="3"/>
  <c r="AS910" i="3"/>
  <c r="AS926" i="3"/>
  <c r="AS942" i="3"/>
  <c r="AS958" i="3"/>
  <c r="AS974" i="3"/>
  <c r="AS990" i="3"/>
  <c r="AS1006" i="3"/>
  <c r="AS1022" i="3"/>
  <c r="AS1038" i="3"/>
  <c r="AS1054" i="3"/>
  <c r="AS1070" i="3"/>
  <c r="AS1086" i="3"/>
  <c r="AS1102" i="3"/>
  <c r="AS1118" i="3"/>
  <c r="AS1134" i="3"/>
  <c r="AS1150" i="3"/>
  <c r="AS1166" i="3"/>
  <c r="AS1182" i="3"/>
  <c r="AS1198" i="3"/>
  <c r="AS1214" i="3"/>
  <c r="AS1230" i="3"/>
  <c r="AS1246" i="3"/>
  <c r="AS1262" i="3"/>
  <c r="AS1278" i="3"/>
  <c r="AS1294" i="3"/>
  <c r="AS1310" i="3"/>
  <c r="AS1326" i="3"/>
  <c r="AS1342" i="3"/>
  <c r="AS1358" i="3"/>
  <c r="AS230" i="3"/>
  <c r="AR647" i="3"/>
  <c r="BA4645" i="3" s="1"/>
  <c r="BB4645" i="3" s="1"/>
  <c r="AR671" i="3"/>
  <c r="BA4669" i="3" s="1"/>
  <c r="AR697" i="3"/>
  <c r="BA4695" i="3" s="1"/>
  <c r="AR723" i="3"/>
  <c r="BA4721" i="3" s="1"/>
  <c r="AS746" i="3"/>
  <c r="AR755" i="3"/>
  <c r="BA4753" i="3" s="1"/>
  <c r="AS778" i="3"/>
  <c r="AR787" i="3"/>
  <c r="BA4785" i="3" s="1"/>
  <c r="BB4785" i="3" s="1"/>
  <c r="AS810" i="3"/>
  <c r="AR819" i="3"/>
  <c r="BA4817" i="3" s="1"/>
  <c r="AS842" i="3"/>
  <c r="AR851" i="3"/>
  <c r="BA4849" i="3" s="1"/>
  <c r="AS868" i="3"/>
  <c r="AS884" i="3"/>
  <c r="AS900" i="3"/>
  <c r="AS916" i="3"/>
  <c r="AS932" i="3"/>
  <c r="AS948" i="3"/>
  <c r="AS964" i="3"/>
  <c r="AS980" i="3"/>
  <c r="AS996" i="3"/>
  <c r="AS1012" i="3"/>
  <c r="AS1044" i="3"/>
  <c r="AS1076" i="3"/>
  <c r="AS1092" i="3"/>
  <c r="AS1108" i="3"/>
  <c r="AS1156" i="3"/>
  <c r="AS1172" i="3"/>
  <c r="AS1188" i="3"/>
  <c r="AS1300" i="3"/>
  <c r="AS1364" i="3"/>
  <c r="AR713" i="3"/>
  <c r="BA4711" i="3" s="1"/>
  <c r="AS758" i="3"/>
  <c r="AR799" i="3"/>
  <c r="BA4797" i="3" s="1"/>
  <c r="AR831" i="3"/>
  <c r="BA4829" i="3" s="1"/>
  <c r="BB4829" i="3" s="1"/>
  <c r="AS938" i="3"/>
  <c r="AS986" i="3"/>
  <c r="AS1066" i="3"/>
  <c r="AS1258" i="3"/>
  <c r="AS1306" i="3"/>
  <c r="AS1354" i="3"/>
  <c r="AS323" i="3"/>
  <c r="AS834" i="3"/>
  <c r="AS960" i="3"/>
  <c r="AS1302" i="3"/>
  <c r="AS1350" i="3"/>
  <c r="AS1338" i="3"/>
  <c r="AS252" i="3"/>
  <c r="AR595" i="3"/>
  <c r="BA4593" i="3" s="1"/>
  <c r="AS701" i="3"/>
  <c r="AS738" i="3"/>
  <c r="AR779" i="3"/>
  <c r="BA4777" i="3" s="1"/>
  <c r="AS1024" i="3"/>
  <c r="AS1040" i="3"/>
  <c r="AS1056" i="3"/>
  <c r="AS1072" i="3"/>
  <c r="AS1088" i="3"/>
  <c r="AS1104" i="3"/>
  <c r="AS1152" i="3"/>
  <c r="AS1168" i="3"/>
  <c r="AS1296" i="3"/>
  <c r="AR727" i="3"/>
  <c r="BA4725" i="3" s="1"/>
  <c r="AS814" i="3"/>
  <c r="AR855" i="3"/>
  <c r="BA4853" i="3" s="1"/>
  <c r="AS918" i="3"/>
  <c r="AS966" i="3"/>
  <c r="AS1030" i="3"/>
  <c r="AS1046" i="3"/>
  <c r="AS1062" i="3"/>
  <c r="AS1078" i="3"/>
  <c r="AS1094" i="3"/>
  <c r="AS1142" i="3"/>
  <c r="AS1158" i="3"/>
  <c r="AS1222" i="3"/>
  <c r="AS1238" i="3"/>
  <c r="AS1270" i="3"/>
  <c r="AS1366" i="3"/>
  <c r="AU4" i="3"/>
  <c r="BD4002" i="3" s="1"/>
  <c r="BE4002" i="3" s="1"/>
  <c r="AU6" i="3"/>
  <c r="BD4004" i="3" s="1"/>
  <c r="BE4004" i="3" s="1"/>
  <c r="AU8" i="3"/>
  <c r="BD4006" i="3" s="1"/>
  <c r="BE4006" i="3" s="1"/>
  <c r="AU10" i="3"/>
  <c r="BD4008" i="3" s="1"/>
  <c r="BE4008" i="3" s="1"/>
  <c r="AU12" i="3"/>
  <c r="BD4010" i="3" s="1"/>
  <c r="BE4010" i="3" s="1"/>
  <c r="AU14" i="3"/>
  <c r="BD4012" i="3" s="1"/>
  <c r="BE4012" i="3" s="1"/>
  <c r="AU16" i="3"/>
  <c r="BD4014" i="3" s="1"/>
  <c r="BE4014" i="3" s="1"/>
  <c r="AU18" i="3"/>
  <c r="BD4016" i="3" s="1"/>
  <c r="BE4016" i="3" s="1"/>
  <c r="AU20" i="3"/>
  <c r="BD4018" i="3" s="1"/>
  <c r="BE4018" i="3" s="1"/>
  <c r="AU22" i="3"/>
  <c r="BD4020" i="3" s="1"/>
  <c r="BE4020" i="3" s="1"/>
  <c r="AU24" i="3"/>
  <c r="BD4022" i="3" s="1"/>
  <c r="BE4022" i="3" s="1"/>
  <c r="AU26" i="3"/>
  <c r="BD4024" i="3" s="1"/>
  <c r="BE4024" i="3" s="1"/>
  <c r="AU28" i="3"/>
  <c r="BD4026" i="3" s="1"/>
  <c r="BE4026" i="3" s="1"/>
  <c r="AU30" i="3"/>
  <c r="BD4028" i="3" s="1"/>
  <c r="BE4028" i="3" s="1"/>
  <c r="AU32" i="3"/>
  <c r="BD4030" i="3" s="1"/>
  <c r="BE4030" i="3" s="1"/>
  <c r="AU34" i="3"/>
  <c r="BD4032" i="3" s="1"/>
  <c r="BE4032" i="3" s="1"/>
  <c r="AU36" i="3"/>
  <c r="BD4034" i="3" s="1"/>
  <c r="BE4034" i="3" s="1"/>
  <c r="AU38" i="3"/>
  <c r="BD4036" i="3" s="1"/>
  <c r="BE4036" i="3" s="1"/>
  <c r="AU40" i="3"/>
  <c r="BD4038" i="3" s="1"/>
  <c r="BE4038" i="3" s="1"/>
  <c r="AU42" i="3"/>
  <c r="BD4040" i="3" s="1"/>
  <c r="BE4040" i="3" s="1"/>
  <c r="AU44" i="3"/>
  <c r="BD4042" i="3" s="1"/>
  <c r="BE4042" i="3" s="1"/>
  <c r="AU46" i="3"/>
  <c r="BD4044" i="3" s="1"/>
  <c r="AU48" i="3"/>
  <c r="BD4046" i="3" s="1"/>
  <c r="AU50" i="3"/>
  <c r="BD4048" i="3" s="1"/>
  <c r="AU52" i="3"/>
  <c r="BD4050" i="3" s="1"/>
  <c r="AU54" i="3"/>
  <c r="BD4052" i="3" s="1"/>
  <c r="AU56" i="3"/>
  <c r="BD4054" i="3" s="1"/>
  <c r="AU58" i="3"/>
  <c r="BD4056" i="3" s="1"/>
  <c r="AU60" i="3"/>
  <c r="BD4058" i="3" s="1"/>
  <c r="AU62" i="3"/>
  <c r="BD4060" i="3" s="1"/>
  <c r="AU64" i="3"/>
  <c r="BD4062" i="3" s="1"/>
  <c r="AU66" i="3"/>
  <c r="BD4064" i="3" s="1"/>
  <c r="AU68" i="3"/>
  <c r="BD4066" i="3" s="1"/>
  <c r="AU70" i="3"/>
  <c r="BD4068" i="3" s="1"/>
  <c r="AU72" i="3"/>
  <c r="BD4070" i="3" s="1"/>
  <c r="AU74" i="3"/>
  <c r="BD4072" i="3" s="1"/>
  <c r="AU76" i="3"/>
  <c r="BD4074" i="3" s="1"/>
  <c r="AU78" i="3"/>
  <c r="BD4076" i="3" s="1"/>
  <c r="AU80" i="3"/>
  <c r="BD4078" i="3" s="1"/>
  <c r="AU82" i="3"/>
  <c r="BD4080" i="3" s="1"/>
  <c r="AU84" i="3"/>
  <c r="BD4082" i="3" s="1"/>
  <c r="AU86" i="3"/>
  <c r="BD4084" i="3" s="1"/>
  <c r="AU88" i="3"/>
  <c r="BD4086" i="3" s="1"/>
  <c r="AU90" i="3"/>
  <c r="BD4088" i="3" s="1"/>
  <c r="AU92" i="3"/>
  <c r="BD4090" i="3" s="1"/>
  <c r="AU94" i="3"/>
  <c r="BD4092" i="3" s="1"/>
  <c r="AU96" i="3"/>
  <c r="BD4094" i="3" s="1"/>
  <c r="AU98" i="3"/>
  <c r="BD4096" i="3" s="1"/>
  <c r="AU100" i="3"/>
  <c r="BD4098" i="3" s="1"/>
  <c r="AU102" i="3"/>
  <c r="BD4100" i="3" s="1"/>
  <c r="AU104" i="3"/>
  <c r="BD4102" i="3" s="1"/>
  <c r="AU106" i="3"/>
  <c r="BD4104" i="3" s="1"/>
  <c r="AU108" i="3"/>
  <c r="BD4106" i="3" s="1"/>
  <c r="AU110" i="3"/>
  <c r="BD4108" i="3" s="1"/>
  <c r="AU112" i="3"/>
  <c r="BD4110" i="3" s="1"/>
  <c r="AU114" i="3"/>
  <c r="BD4112" i="3" s="1"/>
  <c r="AU116" i="3"/>
  <c r="BD4114" i="3" s="1"/>
  <c r="AU118" i="3"/>
  <c r="BD4116" i="3" s="1"/>
  <c r="AU120" i="3"/>
  <c r="BD4118" i="3" s="1"/>
  <c r="AU122" i="3"/>
  <c r="BD4120" i="3" s="1"/>
  <c r="AU124" i="3"/>
  <c r="BD4122" i="3" s="1"/>
  <c r="AU126" i="3"/>
  <c r="BD4124" i="3" s="1"/>
  <c r="AU128" i="3"/>
  <c r="BD4126" i="3" s="1"/>
  <c r="AU130" i="3"/>
  <c r="BD4128" i="3" s="1"/>
  <c r="AU132" i="3"/>
  <c r="BD4130" i="3" s="1"/>
  <c r="AU134" i="3"/>
  <c r="BD4132" i="3" s="1"/>
  <c r="AU136" i="3"/>
  <c r="BD4134" i="3" s="1"/>
  <c r="AU138" i="3"/>
  <c r="BD4136" i="3" s="1"/>
  <c r="AU140" i="3"/>
  <c r="BD4138" i="3" s="1"/>
  <c r="AU142" i="3"/>
  <c r="BD4140" i="3" s="1"/>
  <c r="AU144" i="3"/>
  <c r="BD4142" i="3" s="1"/>
  <c r="AU146" i="3"/>
  <c r="BD4144" i="3" s="1"/>
  <c r="AU148" i="3"/>
  <c r="BD4146" i="3" s="1"/>
  <c r="AU150" i="3"/>
  <c r="BD4148" i="3" s="1"/>
  <c r="AU152" i="3"/>
  <c r="BD4150" i="3" s="1"/>
  <c r="AU154" i="3"/>
  <c r="BD4152" i="3" s="1"/>
  <c r="AU156" i="3"/>
  <c r="BD4154" i="3" s="1"/>
  <c r="AU158" i="3"/>
  <c r="BD4156" i="3" s="1"/>
  <c r="AU160" i="3"/>
  <c r="BD4158" i="3" s="1"/>
  <c r="AU162" i="3"/>
  <c r="BD4160" i="3" s="1"/>
  <c r="AU164" i="3"/>
  <c r="BD4162" i="3" s="1"/>
  <c r="AU166" i="3"/>
  <c r="BD4164" i="3" s="1"/>
  <c r="AU168" i="3"/>
  <c r="BD4166" i="3" s="1"/>
  <c r="AU170" i="3"/>
  <c r="BD4168" i="3" s="1"/>
  <c r="AU172" i="3"/>
  <c r="BD4170" i="3" s="1"/>
  <c r="AV4" i="3"/>
  <c r="AV6" i="3"/>
  <c r="AV8" i="3"/>
  <c r="AV10" i="3"/>
  <c r="AV12" i="3"/>
  <c r="AV14" i="3"/>
  <c r="AV16" i="3"/>
  <c r="AV18" i="3"/>
  <c r="AV20" i="3"/>
  <c r="AV22" i="3"/>
  <c r="AV24" i="3"/>
  <c r="AV26" i="3"/>
  <c r="AV28" i="3"/>
  <c r="AV30" i="3"/>
  <c r="AV32" i="3"/>
  <c r="AV34" i="3"/>
  <c r="AV36" i="3"/>
  <c r="AV38" i="3"/>
  <c r="AV40" i="3"/>
  <c r="AV42" i="3"/>
  <c r="AV44" i="3"/>
  <c r="AV46" i="3"/>
  <c r="AV48" i="3"/>
  <c r="AV50" i="3"/>
  <c r="AV52" i="3"/>
  <c r="AV54" i="3"/>
  <c r="AV56" i="3"/>
  <c r="AV58" i="3"/>
  <c r="AV60" i="3"/>
  <c r="AV62" i="3"/>
  <c r="AV64" i="3"/>
  <c r="AV66" i="3"/>
  <c r="AV68" i="3"/>
  <c r="AV70" i="3"/>
  <c r="AV72" i="3"/>
  <c r="AV74" i="3"/>
  <c r="AV76" i="3"/>
  <c r="AV78" i="3"/>
  <c r="AV80" i="3"/>
  <c r="AV82" i="3"/>
  <c r="AV84" i="3"/>
  <c r="AV86" i="3"/>
  <c r="AV88" i="3"/>
  <c r="AV90" i="3"/>
  <c r="AV92" i="3"/>
  <c r="AV94" i="3"/>
  <c r="AV96" i="3"/>
  <c r="AV98" i="3"/>
  <c r="AV100" i="3"/>
  <c r="AV102" i="3"/>
  <c r="AV104" i="3"/>
  <c r="AV106" i="3"/>
  <c r="AV108" i="3"/>
  <c r="AV110" i="3"/>
  <c r="AV112" i="3"/>
  <c r="AV114" i="3"/>
  <c r="AV116" i="3"/>
  <c r="AV118" i="3"/>
  <c r="AV120" i="3"/>
  <c r="AV122" i="3"/>
  <c r="AV124" i="3"/>
  <c r="AV126" i="3"/>
  <c r="AV128" i="3"/>
  <c r="AV130" i="3"/>
  <c r="AV132" i="3"/>
  <c r="AV134" i="3"/>
  <c r="AV136" i="3"/>
  <c r="AV138" i="3"/>
  <c r="AV140" i="3"/>
  <c r="AV142" i="3"/>
  <c r="AV144" i="3"/>
  <c r="AV146" i="3"/>
  <c r="AV148" i="3"/>
  <c r="AV150" i="3"/>
  <c r="AV152" i="3"/>
  <c r="AV154" i="3"/>
  <c r="AV156" i="3"/>
  <c r="AV158" i="3"/>
  <c r="AV160" i="3"/>
  <c r="AV162" i="3"/>
  <c r="AV164" i="3"/>
  <c r="AV166" i="3"/>
  <c r="AV168" i="3"/>
  <c r="AV170" i="3"/>
  <c r="AV172" i="3"/>
  <c r="AU5" i="3"/>
  <c r="BD4003" i="3" s="1"/>
  <c r="BE4003" i="3" s="1"/>
  <c r="AU7" i="3"/>
  <c r="BD4005" i="3" s="1"/>
  <c r="BE4005" i="3" s="1"/>
  <c r="AU9" i="3"/>
  <c r="BD4007" i="3" s="1"/>
  <c r="BE4007" i="3" s="1"/>
  <c r="AU11" i="3"/>
  <c r="BD4009" i="3" s="1"/>
  <c r="BE4009" i="3" s="1"/>
  <c r="AU13" i="3"/>
  <c r="BD4011" i="3" s="1"/>
  <c r="BE4011" i="3" s="1"/>
  <c r="AU15" i="3"/>
  <c r="BD4013" i="3" s="1"/>
  <c r="BE4013" i="3" s="1"/>
  <c r="AU17" i="3"/>
  <c r="BD4015" i="3" s="1"/>
  <c r="BE4015" i="3" s="1"/>
  <c r="AU19" i="3"/>
  <c r="BD4017" i="3" s="1"/>
  <c r="BE4017" i="3" s="1"/>
  <c r="AU21" i="3"/>
  <c r="BD4019" i="3" s="1"/>
  <c r="BE4019" i="3" s="1"/>
  <c r="AU23" i="3"/>
  <c r="BD4021" i="3" s="1"/>
  <c r="BE4021" i="3" s="1"/>
  <c r="AU25" i="3"/>
  <c r="BD4023" i="3" s="1"/>
  <c r="BE4023" i="3" s="1"/>
  <c r="AU27" i="3"/>
  <c r="BD4025" i="3" s="1"/>
  <c r="BE4025" i="3" s="1"/>
  <c r="AU29" i="3"/>
  <c r="BD4027" i="3" s="1"/>
  <c r="BE4027" i="3" s="1"/>
  <c r="AU31" i="3"/>
  <c r="BD4029" i="3" s="1"/>
  <c r="BE4029" i="3" s="1"/>
  <c r="AU33" i="3"/>
  <c r="BD4031" i="3" s="1"/>
  <c r="BE4031" i="3" s="1"/>
  <c r="AU35" i="3"/>
  <c r="BD4033" i="3" s="1"/>
  <c r="BE4033" i="3" s="1"/>
  <c r="AU37" i="3"/>
  <c r="BD4035" i="3" s="1"/>
  <c r="BE4035" i="3" s="1"/>
  <c r="AU39" i="3"/>
  <c r="BD4037" i="3" s="1"/>
  <c r="BE4037" i="3" s="1"/>
  <c r="AU41" i="3"/>
  <c r="BD4039" i="3" s="1"/>
  <c r="BE4039" i="3" s="1"/>
  <c r="AU43" i="3"/>
  <c r="BD4041" i="3" s="1"/>
  <c r="BE4041" i="3" s="1"/>
  <c r="AU45" i="3"/>
  <c r="BD4043" i="3" s="1"/>
  <c r="AU47" i="3"/>
  <c r="BD4045" i="3" s="1"/>
  <c r="AU49" i="3"/>
  <c r="BD4047" i="3" s="1"/>
  <c r="AU51" i="3"/>
  <c r="BD4049" i="3" s="1"/>
  <c r="AU53" i="3"/>
  <c r="BD4051" i="3" s="1"/>
  <c r="AU55" i="3"/>
  <c r="BD4053" i="3" s="1"/>
  <c r="AU57" i="3"/>
  <c r="BD4055" i="3" s="1"/>
  <c r="AU59" i="3"/>
  <c r="BD4057" i="3" s="1"/>
  <c r="AU61" i="3"/>
  <c r="BD4059" i="3" s="1"/>
  <c r="AU63" i="3"/>
  <c r="BD4061" i="3" s="1"/>
  <c r="AU65" i="3"/>
  <c r="BD4063" i="3" s="1"/>
  <c r="AU67" i="3"/>
  <c r="BD4065" i="3" s="1"/>
  <c r="AU69" i="3"/>
  <c r="BD4067" i="3" s="1"/>
  <c r="AU71" i="3"/>
  <c r="BD4069" i="3" s="1"/>
  <c r="AU73" i="3"/>
  <c r="BD4071" i="3" s="1"/>
  <c r="AU75" i="3"/>
  <c r="BD4073" i="3" s="1"/>
  <c r="AU77" i="3"/>
  <c r="BD4075" i="3" s="1"/>
  <c r="AU79" i="3"/>
  <c r="BD4077" i="3" s="1"/>
  <c r="AU81" i="3"/>
  <c r="BD4079" i="3" s="1"/>
  <c r="AU83" i="3"/>
  <c r="BD4081" i="3" s="1"/>
  <c r="AU85" i="3"/>
  <c r="BD4083" i="3" s="1"/>
  <c r="AU87" i="3"/>
  <c r="BD4085" i="3" s="1"/>
  <c r="AU89" i="3"/>
  <c r="BD4087" i="3" s="1"/>
  <c r="AU91" i="3"/>
  <c r="BD4089" i="3" s="1"/>
  <c r="AU93" i="3"/>
  <c r="BD4091" i="3" s="1"/>
  <c r="AU95" i="3"/>
  <c r="BD4093" i="3" s="1"/>
  <c r="AU97" i="3"/>
  <c r="BD4095" i="3" s="1"/>
  <c r="AU99" i="3"/>
  <c r="BD4097" i="3" s="1"/>
  <c r="AU101" i="3"/>
  <c r="BD4099" i="3" s="1"/>
  <c r="AU103" i="3"/>
  <c r="BD4101" i="3" s="1"/>
  <c r="AU105" i="3"/>
  <c r="BD4103" i="3" s="1"/>
  <c r="AU107" i="3"/>
  <c r="BD4105" i="3" s="1"/>
  <c r="AU109" i="3"/>
  <c r="BD4107" i="3" s="1"/>
  <c r="AU111" i="3"/>
  <c r="BD4109" i="3" s="1"/>
  <c r="AU113" i="3"/>
  <c r="BD4111" i="3" s="1"/>
  <c r="AU115" i="3"/>
  <c r="BD4113" i="3" s="1"/>
  <c r="AU117" i="3"/>
  <c r="BD4115" i="3" s="1"/>
  <c r="AV5" i="3"/>
  <c r="AV7" i="3"/>
  <c r="AV9" i="3"/>
  <c r="AV11" i="3"/>
  <c r="AV13" i="3"/>
  <c r="AV15" i="3"/>
  <c r="AV17" i="3"/>
  <c r="AV19" i="3"/>
  <c r="AV21" i="3"/>
  <c r="AV23" i="3"/>
  <c r="AV25" i="3"/>
  <c r="AV27" i="3"/>
  <c r="AV29" i="3"/>
  <c r="AV31" i="3"/>
  <c r="AV33" i="3"/>
  <c r="AV35" i="3"/>
  <c r="AV37" i="3"/>
  <c r="AV39" i="3"/>
  <c r="AV41" i="3"/>
  <c r="AV43" i="3"/>
  <c r="AV45" i="3"/>
  <c r="AV47" i="3"/>
  <c r="AV49" i="3"/>
  <c r="AV51" i="3"/>
  <c r="AV53" i="3"/>
  <c r="AV55" i="3"/>
  <c r="AV57" i="3"/>
  <c r="AV59" i="3"/>
  <c r="AV61" i="3"/>
  <c r="AV63" i="3"/>
  <c r="AV65" i="3"/>
  <c r="AV67" i="3"/>
  <c r="AV69" i="3"/>
  <c r="AV71" i="3"/>
  <c r="AV73" i="3"/>
  <c r="AV75" i="3"/>
  <c r="AV77" i="3"/>
  <c r="AV79" i="3"/>
  <c r="AV81" i="3"/>
  <c r="AV83" i="3"/>
  <c r="AV85" i="3"/>
  <c r="AV87" i="3"/>
  <c r="AV89" i="3"/>
  <c r="AV91" i="3"/>
  <c r="AV93" i="3"/>
  <c r="AV95" i="3"/>
  <c r="AV97" i="3"/>
  <c r="AV99" i="3"/>
  <c r="AV101" i="3"/>
  <c r="AV103" i="3"/>
  <c r="AV105" i="3"/>
  <c r="AV107" i="3"/>
  <c r="AV109" i="3"/>
  <c r="AV111" i="3"/>
  <c r="AV113" i="3"/>
  <c r="AV115" i="3"/>
  <c r="AV117" i="3"/>
  <c r="AV119" i="3"/>
  <c r="AV121" i="3"/>
  <c r="AV123" i="3"/>
  <c r="AV125" i="3"/>
  <c r="AV127" i="3"/>
  <c r="AV129" i="3"/>
  <c r="AV131" i="3"/>
  <c r="AV133" i="3"/>
  <c r="AV135" i="3"/>
  <c r="AV137" i="3"/>
  <c r="AV139" i="3"/>
  <c r="AV141" i="3"/>
  <c r="AV143" i="3"/>
  <c r="AV145" i="3"/>
  <c r="AV147" i="3"/>
  <c r="AV149" i="3"/>
  <c r="AV151" i="3"/>
  <c r="AV153" i="3"/>
  <c r="AV155" i="3"/>
  <c r="AV157" i="3"/>
  <c r="AV159" i="3"/>
  <c r="AV161" i="3"/>
  <c r="AV163" i="3"/>
  <c r="AV165" i="3"/>
  <c r="AV167" i="3"/>
  <c r="AV169" i="3"/>
  <c r="AV171" i="3"/>
  <c r="AV173" i="3"/>
  <c r="AU119" i="3"/>
  <c r="BD4117" i="3" s="1"/>
  <c r="AU135" i="3"/>
  <c r="BD4133" i="3" s="1"/>
  <c r="AU151" i="3"/>
  <c r="BD4149" i="3" s="1"/>
  <c r="AU167" i="3"/>
  <c r="BD4165" i="3" s="1"/>
  <c r="AU121" i="3"/>
  <c r="BD4119" i="3" s="1"/>
  <c r="AU137" i="3"/>
  <c r="BD4135" i="3" s="1"/>
  <c r="AU153" i="3"/>
  <c r="BD4151" i="3" s="1"/>
  <c r="AU169" i="3"/>
  <c r="BD4167" i="3" s="1"/>
  <c r="AU123" i="3"/>
  <c r="BD4121" i="3" s="1"/>
  <c r="AU139" i="3"/>
  <c r="BD4137" i="3" s="1"/>
  <c r="AU155" i="3"/>
  <c r="BD4153" i="3" s="1"/>
  <c r="AU171" i="3"/>
  <c r="BD4169" i="3" s="1"/>
  <c r="AU175" i="3"/>
  <c r="BD4173" i="3" s="1"/>
  <c r="AU177" i="3"/>
  <c r="BD4175" i="3" s="1"/>
  <c r="AU179" i="3"/>
  <c r="BD4177" i="3" s="1"/>
  <c r="AU181" i="3"/>
  <c r="BD4179" i="3" s="1"/>
  <c r="AU183" i="3"/>
  <c r="BD4181" i="3" s="1"/>
  <c r="AU185" i="3"/>
  <c r="BD4183" i="3" s="1"/>
  <c r="AU187" i="3"/>
  <c r="BD4185" i="3" s="1"/>
  <c r="AU189" i="3"/>
  <c r="BD4187" i="3" s="1"/>
  <c r="AU191" i="3"/>
  <c r="BD4189" i="3" s="1"/>
  <c r="AU193" i="3"/>
  <c r="BD4191" i="3" s="1"/>
  <c r="AU195" i="3"/>
  <c r="BD4193" i="3" s="1"/>
  <c r="AU197" i="3"/>
  <c r="BD4195" i="3" s="1"/>
  <c r="AU199" i="3"/>
  <c r="BD4197" i="3" s="1"/>
  <c r="AU201" i="3"/>
  <c r="BD4199" i="3" s="1"/>
  <c r="AU203" i="3"/>
  <c r="BD4201" i="3" s="1"/>
  <c r="AU205" i="3"/>
  <c r="BD4203" i="3" s="1"/>
  <c r="AU207" i="3"/>
  <c r="BD4205" i="3" s="1"/>
  <c r="AU209" i="3"/>
  <c r="BD4207" i="3" s="1"/>
  <c r="AU211" i="3"/>
  <c r="BD4209" i="3" s="1"/>
  <c r="AU213" i="3"/>
  <c r="BD4211" i="3" s="1"/>
  <c r="AU215" i="3"/>
  <c r="BD4213" i="3" s="1"/>
  <c r="AU217" i="3"/>
  <c r="BD4215" i="3" s="1"/>
  <c r="AU219" i="3"/>
  <c r="BD4217" i="3" s="1"/>
  <c r="AU221" i="3"/>
  <c r="BD4219" i="3" s="1"/>
  <c r="AU223" i="3"/>
  <c r="BD4221" i="3" s="1"/>
  <c r="AU225" i="3"/>
  <c r="BD4223" i="3" s="1"/>
  <c r="AU227" i="3"/>
  <c r="BD4225" i="3" s="1"/>
  <c r="AU229" i="3"/>
  <c r="BD4227" i="3" s="1"/>
  <c r="AU231" i="3"/>
  <c r="BD4229" i="3" s="1"/>
  <c r="AU233" i="3"/>
  <c r="BD4231" i="3" s="1"/>
  <c r="AU235" i="3"/>
  <c r="BD4233" i="3" s="1"/>
  <c r="AU237" i="3"/>
  <c r="BD4235" i="3" s="1"/>
  <c r="AU239" i="3"/>
  <c r="BD4237" i="3" s="1"/>
  <c r="AU241" i="3"/>
  <c r="BD4239" i="3" s="1"/>
  <c r="AU243" i="3"/>
  <c r="BD4241" i="3" s="1"/>
  <c r="AU245" i="3"/>
  <c r="BD4243" i="3" s="1"/>
  <c r="AU247" i="3"/>
  <c r="BD4245" i="3" s="1"/>
  <c r="AU249" i="3"/>
  <c r="BD4247" i="3" s="1"/>
  <c r="AU251" i="3"/>
  <c r="BD4249" i="3" s="1"/>
  <c r="AU253" i="3"/>
  <c r="BD4251" i="3" s="1"/>
  <c r="AU255" i="3"/>
  <c r="BD4253" i="3" s="1"/>
  <c r="AU257" i="3"/>
  <c r="BD4255" i="3" s="1"/>
  <c r="AU259" i="3"/>
  <c r="BD4257" i="3" s="1"/>
  <c r="AU261" i="3"/>
  <c r="BD4259" i="3" s="1"/>
  <c r="AU263" i="3"/>
  <c r="BD4261" i="3" s="1"/>
  <c r="AU265" i="3"/>
  <c r="BD4263" i="3" s="1"/>
  <c r="AU267" i="3"/>
  <c r="BD4265" i="3" s="1"/>
  <c r="AU269" i="3"/>
  <c r="BD4267" i="3" s="1"/>
  <c r="AU271" i="3"/>
  <c r="BD4269" i="3" s="1"/>
  <c r="AU273" i="3"/>
  <c r="BD4271" i="3" s="1"/>
  <c r="AU275" i="3"/>
  <c r="BD4273" i="3" s="1"/>
  <c r="AU277" i="3"/>
  <c r="BD4275" i="3" s="1"/>
  <c r="AU279" i="3"/>
  <c r="BD4277" i="3" s="1"/>
  <c r="AU281" i="3"/>
  <c r="BD4279" i="3" s="1"/>
  <c r="AU283" i="3"/>
  <c r="BD4281" i="3" s="1"/>
  <c r="AU285" i="3"/>
  <c r="BD4283" i="3" s="1"/>
  <c r="AU287" i="3"/>
  <c r="BD4285" i="3" s="1"/>
  <c r="AU289" i="3"/>
  <c r="BD4287" i="3" s="1"/>
  <c r="AU291" i="3"/>
  <c r="BD4289" i="3" s="1"/>
  <c r="AU293" i="3"/>
  <c r="BD4291" i="3" s="1"/>
  <c r="AU295" i="3"/>
  <c r="BD4293" i="3" s="1"/>
  <c r="AU297" i="3"/>
  <c r="BD4295" i="3" s="1"/>
  <c r="AU299" i="3"/>
  <c r="BD4297" i="3" s="1"/>
  <c r="AU301" i="3"/>
  <c r="BD4299" i="3" s="1"/>
  <c r="AU303" i="3"/>
  <c r="BD4301" i="3" s="1"/>
  <c r="AU305" i="3"/>
  <c r="BD4303" i="3" s="1"/>
  <c r="AU307" i="3"/>
  <c r="BD4305" i="3" s="1"/>
  <c r="AU309" i="3"/>
  <c r="BD4307" i="3" s="1"/>
  <c r="AU311" i="3"/>
  <c r="BD4309" i="3" s="1"/>
  <c r="AU313" i="3"/>
  <c r="BD4311" i="3" s="1"/>
  <c r="AU315" i="3"/>
  <c r="BD4313" i="3" s="1"/>
  <c r="AU317" i="3"/>
  <c r="BD4315" i="3" s="1"/>
  <c r="AU319" i="3"/>
  <c r="BD4317" i="3" s="1"/>
  <c r="AU321" i="3"/>
  <c r="BD4319" i="3" s="1"/>
  <c r="AU323" i="3"/>
  <c r="BD4321" i="3" s="1"/>
  <c r="AU325" i="3"/>
  <c r="BD4323" i="3" s="1"/>
  <c r="AU327" i="3"/>
  <c r="BD4325" i="3" s="1"/>
  <c r="AU329" i="3"/>
  <c r="BD4327" i="3" s="1"/>
  <c r="AU331" i="3"/>
  <c r="BD4329" i="3" s="1"/>
  <c r="AU333" i="3"/>
  <c r="BD4331" i="3" s="1"/>
  <c r="AU335" i="3"/>
  <c r="BD4333" i="3" s="1"/>
  <c r="AU337" i="3"/>
  <c r="BD4335" i="3" s="1"/>
  <c r="AU339" i="3"/>
  <c r="BD4337" i="3" s="1"/>
  <c r="AU341" i="3"/>
  <c r="BD4339" i="3" s="1"/>
  <c r="AU343" i="3"/>
  <c r="BD4341" i="3" s="1"/>
  <c r="AU345" i="3"/>
  <c r="BD4343" i="3" s="1"/>
  <c r="AU347" i="3"/>
  <c r="BD4345" i="3" s="1"/>
  <c r="AU349" i="3"/>
  <c r="BD4347" i="3" s="1"/>
  <c r="AU351" i="3"/>
  <c r="BD4349" i="3" s="1"/>
  <c r="AU353" i="3"/>
  <c r="BD4351" i="3" s="1"/>
  <c r="AU355" i="3"/>
  <c r="BD4353" i="3" s="1"/>
  <c r="AU357" i="3"/>
  <c r="BD4355" i="3" s="1"/>
  <c r="AU359" i="3"/>
  <c r="BD4357" i="3" s="1"/>
  <c r="AU361" i="3"/>
  <c r="BD4359" i="3" s="1"/>
  <c r="AU363" i="3"/>
  <c r="BD4361" i="3" s="1"/>
  <c r="AU365" i="3"/>
  <c r="BD4363" i="3" s="1"/>
  <c r="AU367" i="3"/>
  <c r="BD4365" i="3" s="1"/>
  <c r="AU369" i="3"/>
  <c r="BD4367" i="3" s="1"/>
  <c r="AU371" i="3"/>
  <c r="BD4369" i="3" s="1"/>
  <c r="AU373" i="3"/>
  <c r="BD4371" i="3" s="1"/>
  <c r="AU375" i="3"/>
  <c r="BD4373" i="3" s="1"/>
  <c r="AU377" i="3"/>
  <c r="BD4375" i="3" s="1"/>
  <c r="AU379" i="3"/>
  <c r="BD4377" i="3" s="1"/>
  <c r="AU381" i="3"/>
  <c r="BD4379" i="3" s="1"/>
  <c r="AU383" i="3"/>
  <c r="BD4381" i="3" s="1"/>
  <c r="AU385" i="3"/>
  <c r="BD4383" i="3" s="1"/>
  <c r="AU387" i="3"/>
  <c r="BD4385" i="3" s="1"/>
  <c r="AU389" i="3"/>
  <c r="BD4387" i="3" s="1"/>
  <c r="AU391" i="3"/>
  <c r="BD4389" i="3" s="1"/>
  <c r="AU393" i="3"/>
  <c r="BD4391" i="3" s="1"/>
  <c r="AU395" i="3"/>
  <c r="BD4393" i="3" s="1"/>
  <c r="AU397" i="3"/>
  <c r="BD4395" i="3" s="1"/>
  <c r="AU399" i="3"/>
  <c r="BD4397" i="3" s="1"/>
  <c r="AU401" i="3"/>
  <c r="BD4399" i="3" s="1"/>
  <c r="AU403" i="3"/>
  <c r="BD4401" i="3" s="1"/>
  <c r="AU405" i="3"/>
  <c r="BD4403" i="3" s="1"/>
  <c r="AU407" i="3"/>
  <c r="BD4405" i="3" s="1"/>
  <c r="AU409" i="3"/>
  <c r="BD4407" i="3" s="1"/>
  <c r="AU411" i="3"/>
  <c r="BD4409" i="3" s="1"/>
  <c r="AU413" i="3"/>
  <c r="BD4411" i="3" s="1"/>
  <c r="AU415" i="3"/>
  <c r="BD4413" i="3" s="1"/>
  <c r="AU417" i="3"/>
  <c r="BD4415" i="3" s="1"/>
  <c r="AU419" i="3"/>
  <c r="BD4417" i="3" s="1"/>
  <c r="AU421" i="3"/>
  <c r="BD4419" i="3" s="1"/>
  <c r="AU423" i="3"/>
  <c r="BD4421" i="3" s="1"/>
  <c r="AU425" i="3"/>
  <c r="BD4423" i="3" s="1"/>
  <c r="AU427" i="3"/>
  <c r="BD4425" i="3" s="1"/>
  <c r="AU429" i="3"/>
  <c r="BD4427" i="3" s="1"/>
  <c r="AU431" i="3"/>
  <c r="BD4429" i="3" s="1"/>
  <c r="AU433" i="3"/>
  <c r="BD4431" i="3" s="1"/>
  <c r="AU435" i="3"/>
  <c r="BD4433" i="3" s="1"/>
  <c r="AU437" i="3"/>
  <c r="BD4435" i="3" s="1"/>
  <c r="AU439" i="3"/>
  <c r="BD4437" i="3" s="1"/>
  <c r="AU441" i="3"/>
  <c r="BD4439" i="3" s="1"/>
  <c r="AU443" i="3"/>
  <c r="BD4441" i="3" s="1"/>
  <c r="AU445" i="3"/>
  <c r="BD4443" i="3" s="1"/>
  <c r="AU447" i="3"/>
  <c r="BD4445" i="3" s="1"/>
  <c r="AU449" i="3"/>
  <c r="BD4447" i="3" s="1"/>
  <c r="AU451" i="3"/>
  <c r="BD4449" i="3" s="1"/>
  <c r="AU453" i="3"/>
  <c r="BD4451" i="3" s="1"/>
  <c r="AU455" i="3"/>
  <c r="BD4453" i="3" s="1"/>
  <c r="AU457" i="3"/>
  <c r="BD4455" i="3" s="1"/>
  <c r="AU459" i="3"/>
  <c r="BD4457" i="3" s="1"/>
  <c r="AU461" i="3"/>
  <c r="BD4459" i="3" s="1"/>
  <c r="AU463" i="3"/>
  <c r="BD4461" i="3" s="1"/>
  <c r="AU465" i="3"/>
  <c r="BD4463" i="3" s="1"/>
  <c r="AU467" i="3"/>
  <c r="BD4465" i="3" s="1"/>
  <c r="AU469" i="3"/>
  <c r="BD4467" i="3" s="1"/>
  <c r="AU471" i="3"/>
  <c r="BD4469" i="3" s="1"/>
  <c r="AU473" i="3"/>
  <c r="BD4471" i="3" s="1"/>
  <c r="AU475" i="3"/>
  <c r="BD4473" i="3" s="1"/>
  <c r="AU477" i="3"/>
  <c r="BD4475" i="3" s="1"/>
  <c r="AU479" i="3"/>
  <c r="BD4477" i="3" s="1"/>
  <c r="AU481" i="3"/>
  <c r="BD4479" i="3" s="1"/>
  <c r="AU483" i="3"/>
  <c r="BD4481" i="3" s="1"/>
  <c r="AU485" i="3"/>
  <c r="BD4483" i="3" s="1"/>
  <c r="AU487" i="3"/>
  <c r="BD4485" i="3" s="1"/>
  <c r="AU489" i="3"/>
  <c r="BD4487" i="3" s="1"/>
  <c r="AU491" i="3"/>
  <c r="BD4489" i="3" s="1"/>
  <c r="AU493" i="3"/>
  <c r="BD4491" i="3" s="1"/>
  <c r="AU495" i="3"/>
  <c r="BD4493" i="3" s="1"/>
  <c r="AU497" i="3"/>
  <c r="BD4495" i="3" s="1"/>
  <c r="AU499" i="3"/>
  <c r="BD4497" i="3" s="1"/>
  <c r="AU501" i="3"/>
  <c r="BD4499" i="3" s="1"/>
  <c r="AU503" i="3"/>
  <c r="BD4501" i="3" s="1"/>
  <c r="AU505" i="3"/>
  <c r="BD4503" i="3" s="1"/>
  <c r="AU125" i="3"/>
  <c r="BD4123" i="3" s="1"/>
  <c r="AU141" i="3"/>
  <c r="BD4139" i="3" s="1"/>
  <c r="AU157" i="3"/>
  <c r="BD4155" i="3" s="1"/>
  <c r="AU173" i="3"/>
  <c r="BD4171" i="3" s="1"/>
  <c r="AV175" i="3"/>
  <c r="AV177" i="3"/>
  <c r="AV179" i="3"/>
  <c r="AV181" i="3"/>
  <c r="AV183" i="3"/>
  <c r="AV185" i="3"/>
  <c r="AV187" i="3"/>
  <c r="AV189" i="3"/>
  <c r="AV191" i="3"/>
  <c r="AV193" i="3"/>
  <c r="AV195" i="3"/>
  <c r="AV197" i="3"/>
  <c r="AV199" i="3"/>
  <c r="AV201" i="3"/>
  <c r="AV203" i="3"/>
  <c r="AV205" i="3"/>
  <c r="AV207" i="3"/>
  <c r="AV209" i="3"/>
  <c r="AV211" i="3"/>
  <c r="AV213" i="3"/>
  <c r="AV215" i="3"/>
  <c r="AV217" i="3"/>
  <c r="AV219" i="3"/>
  <c r="AV221" i="3"/>
  <c r="AV223" i="3"/>
  <c r="AV225" i="3"/>
  <c r="AV227" i="3"/>
  <c r="AV229" i="3"/>
  <c r="AV231" i="3"/>
  <c r="AV233" i="3"/>
  <c r="AV235" i="3"/>
  <c r="AV237" i="3"/>
  <c r="AV239" i="3"/>
  <c r="AV241" i="3"/>
  <c r="AV243" i="3"/>
  <c r="AV245" i="3"/>
  <c r="AV247" i="3"/>
  <c r="AV249" i="3"/>
  <c r="AV251" i="3"/>
  <c r="AV253" i="3"/>
  <c r="AV255" i="3"/>
  <c r="AV257" i="3"/>
  <c r="AV259" i="3"/>
  <c r="AV261" i="3"/>
  <c r="AV263" i="3"/>
  <c r="AV265" i="3"/>
  <c r="AV267" i="3"/>
  <c r="AV269" i="3"/>
  <c r="AV271" i="3"/>
  <c r="AV273" i="3"/>
  <c r="AV275" i="3"/>
  <c r="AV277" i="3"/>
  <c r="AV279" i="3"/>
  <c r="AV281" i="3"/>
  <c r="AV283" i="3"/>
  <c r="AV285" i="3"/>
  <c r="AV287" i="3"/>
  <c r="AV289" i="3"/>
  <c r="AV291" i="3"/>
  <c r="AV293" i="3"/>
  <c r="AV295" i="3"/>
  <c r="AV297" i="3"/>
  <c r="AV299" i="3"/>
  <c r="AV301" i="3"/>
  <c r="AV303" i="3"/>
  <c r="AV305" i="3"/>
  <c r="AV307" i="3"/>
  <c r="AV309" i="3"/>
  <c r="AV311" i="3"/>
  <c r="AV313" i="3"/>
  <c r="AV315" i="3"/>
  <c r="AV317" i="3"/>
  <c r="AV319" i="3"/>
  <c r="AV321" i="3"/>
  <c r="AV323" i="3"/>
  <c r="AV325" i="3"/>
  <c r="AV327" i="3"/>
  <c r="AV329" i="3"/>
  <c r="AV331" i="3"/>
  <c r="AV333" i="3"/>
  <c r="AV335" i="3"/>
  <c r="AV337" i="3"/>
  <c r="AV339" i="3"/>
  <c r="AV341" i="3"/>
  <c r="AV343" i="3"/>
  <c r="AV345" i="3"/>
  <c r="AV347" i="3"/>
  <c r="AV349" i="3"/>
  <c r="AV351" i="3"/>
  <c r="AV353" i="3"/>
  <c r="AV355" i="3"/>
  <c r="AV357" i="3"/>
  <c r="AV359" i="3"/>
  <c r="AV361" i="3"/>
  <c r="AV363" i="3"/>
  <c r="AV365" i="3"/>
  <c r="AV367" i="3"/>
  <c r="AV369" i="3"/>
  <c r="AV371" i="3"/>
  <c r="AV373" i="3"/>
  <c r="AV375" i="3"/>
  <c r="AV377" i="3"/>
  <c r="AV379" i="3"/>
  <c r="AV381" i="3"/>
  <c r="AV383" i="3"/>
  <c r="AV385" i="3"/>
  <c r="AV387" i="3"/>
  <c r="AV389" i="3"/>
  <c r="AV391" i="3"/>
  <c r="AV393" i="3"/>
  <c r="AV395" i="3"/>
  <c r="AV397" i="3"/>
  <c r="AV399" i="3"/>
  <c r="AV401" i="3"/>
  <c r="AV403" i="3"/>
  <c r="AV405" i="3"/>
  <c r="AV407" i="3"/>
  <c r="AV409" i="3"/>
  <c r="AV411" i="3"/>
  <c r="AV413" i="3"/>
  <c r="AV415" i="3"/>
  <c r="AV417" i="3"/>
  <c r="AV419" i="3"/>
  <c r="AV421" i="3"/>
  <c r="AV423" i="3"/>
  <c r="AV425" i="3"/>
  <c r="AV427" i="3"/>
  <c r="AV429" i="3"/>
  <c r="AV431" i="3"/>
  <c r="AV433" i="3"/>
  <c r="AV435" i="3"/>
  <c r="AV437" i="3"/>
  <c r="AV439" i="3"/>
  <c r="AV441" i="3"/>
  <c r="AV443" i="3"/>
  <c r="AV445" i="3"/>
  <c r="AV447" i="3"/>
  <c r="AV449" i="3"/>
  <c r="AV451" i="3"/>
  <c r="AV453" i="3"/>
  <c r="AV455" i="3"/>
  <c r="AV457" i="3"/>
  <c r="AV459" i="3"/>
  <c r="AV461" i="3"/>
  <c r="AV463" i="3"/>
  <c r="AV465" i="3"/>
  <c r="AV467" i="3"/>
  <c r="AV469" i="3"/>
  <c r="AV471" i="3"/>
  <c r="AV473" i="3"/>
  <c r="AV475" i="3"/>
  <c r="AV477" i="3"/>
  <c r="AV479" i="3"/>
  <c r="AV481" i="3"/>
  <c r="AV483" i="3"/>
  <c r="AV485" i="3"/>
  <c r="AV487" i="3"/>
  <c r="AV489" i="3"/>
  <c r="AV491" i="3"/>
  <c r="AV493" i="3"/>
  <c r="AV495" i="3"/>
  <c r="AV497" i="3"/>
  <c r="AV499" i="3"/>
  <c r="AV501" i="3"/>
  <c r="AV503" i="3"/>
  <c r="AV505" i="3"/>
  <c r="AU127" i="3"/>
  <c r="BD4125" i="3" s="1"/>
  <c r="AU143" i="3"/>
  <c r="BD4141" i="3" s="1"/>
  <c r="AU159" i="3"/>
  <c r="BD4157" i="3" s="1"/>
  <c r="AU129" i="3"/>
  <c r="BD4127" i="3" s="1"/>
  <c r="AU165" i="3"/>
  <c r="BD4163" i="3" s="1"/>
  <c r="AU178" i="3"/>
  <c r="BD4176" i="3" s="1"/>
  <c r="AV188" i="3"/>
  <c r="AU194" i="3"/>
  <c r="BD4192" i="3" s="1"/>
  <c r="AV204" i="3"/>
  <c r="AU210" i="3"/>
  <c r="BD4208" i="3" s="1"/>
  <c r="AV220" i="3"/>
  <c r="AU226" i="3"/>
  <c r="BD4224" i="3" s="1"/>
  <c r="AV236" i="3"/>
  <c r="AU242" i="3"/>
  <c r="BD4240" i="3" s="1"/>
  <c r="AV252" i="3"/>
  <c r="AU258" i="3"/>
  <c r="BD4256" i="3" s="1"/>
  <c r="AV268" i="3"/>
  <c r="AU274" i="3"/>
  <c r="BD4272" i="3" s="1"/>
  <c r="AU284" i="3"/>
  <c r="BD4282" i="3" s="1"/>
  <c r="AU288" i="3"/>
  <c r="BD4286" i="3" s="1"/>
  <c r="AU292" i="3"/>
  <c r="BD4290" i="3" s="1"/>
  <c r="AU296" i="3"/>
  <c r="BD4294" i="3" s="1"/>
  <c r="AU300" i="3"/>
  <c r="BD4298" i="3" s="1"/>
  <c r="AU304" i="3"/>
  <c r="BD4302" i="3" s="1"/>
  <c r="AU308" i="3"/>
  <c r="BD4306" i="3" s="1"/>
  <c r="AU312" i="3"/>
  <c r="BD4310" i="3" s="1"/>
  <c r="AU316" i="3"/>
  <c r="BD4314" i="3" s="1"/>
  <c r="AU320" i="3"/>
  <c r="BD4318" i="3" s="1"/>
  <c r="AU324" i="3"/>
  <c r="BD4322" i="3" s="1"/>
  <c r="AU328" i="3"/>
  <c r="BD4326" i="3" s="1"/>
  <c r="AU332" i="3"/>
  <c r="BD4330" i="3" s="1"/>
  <c r="AU336" i="3"/>
  <c r="BD4334" i="3" s="1"/>
  <c r="AU340" i="3"/>
  <c r="BD4338" i="3" s="1"/>
  <c r="AU344" i="3"/>
  <c r="BD4342" i="3" s="1"/>
  <c r="AU348" i="3"/>
  <c r="BD4346" i="3" s="1"/>
  <c r="AU352" i="3"/>
  <c r="BD4350" i="3" s="1"/>
  <c r="AU356" i="3"/>
  <c r="BD4354" i="3" s="1"/>
  <c r="AU360" i="3"/>
  <c r="BD4358" i="3" s="1"/>
  <c r="AU364" i="3"/>
  <c r="BD4362" i="3" s="1"/>
  <c r="AU368" i="3"/>
  <c r="BD4366" i="3" s="1"/>
  <c r="AU372" i="3"/>
  <c r="BD4370" i="3" s="1"/>
  <c r="AU376" i="3"/>
  <c r="BD4374" i="3" s="1"/>
  <c r="AU380" i="3"/>
  <c r="BD4378" i="3" s="1"/>
  <c r="AU384" i="3"/>
  <c r="BD4382" i="3" s="1"/>
  <c r="AU388" i="3"/>
  <c r="BD4386" i="3" s="1"/>
  <c r="AU392" i="3"/>
  <c r="BD4390" i="3" s="1"/>
  <c r="AU396" i="3"/>
  <c r="BD4394" i="3" s="1"/>
  <c r="AU400" i="3"/>
  <c r="BD4398" i="3" s="1"/>
  <c r="AU404" i="3"/>
  <c r="BD4402" i="3" s="1"/>
  <c r="AU408" i="3"/>
  <c r="BD4406" i="3" s="1"/>
  <c r="AU412" i="3"/>
  <c r="BD4410" i="3" s="1"/>
  <c r="AU416" i="3"/>
  <c r="BD4414" i="3" s="1"/>
  <c r="AU420" i="3"/>
  <c r="BD4418" i="3" s="1"/>
  <c r="AU424" i="3"/>
  <c r="BD4422" i="3" s="1"/>
  <c r="AU428" i="3"/>
  <c r="BD4426" i="3" s="1"/>
  <c r="AU432" i="3"/>
  <c r="BD4430" i="3" s="1"/>
  <c r="AU436" i="3"/>
  <c r="BD4434" i="3" s="1"/>
  <c r="AU440" i="3"/>
  <c r="BD4438" i="3" s="1"/>
  <c r="AU444" i="3"/>
  <c r="BD4442" i="3" s="1"/>
  <c r="AU448" i="3"/>
  <c r="BD4446" i="3" s="1"/>
  <c r="AU452" i="3"/>
  <c r="BD4450" i="3" s="1"/>
  <c r="AU456" i="3"/>
  <c r="BD4454" i="3" s="1"/>
  <c r="AU460" i="3"/>
  <c r="BD4458" i="3" s="1"/>
  <c r="AU464" i="3"/>
  <c r="BD4462" i="3" s="1"/>
  <c r="AU468" i="3"/>
  <c r="BD4466" i="3" s="1"/>
  <c r="AU472" i="3"/>
  <c r="BD4470" i="3" s="1"/>
  <c r="AU476" i="3"/>
  <c r="BD4474" i="3" s="1"/>
  <c r="AU480" i="3"/>
  <c r="BD4478" i="3" s="1"/>
  <c r="AU484" i="3"/>
  <c r="BD4482" i="3" s="1"/>
  <c r="AU488" i="3"/>
  <c r="BD4486" i="3" s="1"/>
  <c r="AU492" i="3"/>
  <c r="BD4490" i="3" s="1"/>
  <c r="AU496" i="3"/>
  <c r="BD4494" i="3" s="1"/>
  <c r="AU500" i="3"/>
  <c r="BD4498" i="3" s="1"/>
  <c r="AU504" i="3"/>
  <c r="BD4502" i="3" s="1"/>
  <c r="AU131" i="3"/>
  <c r="BD4129" i="3" s="1"/>
  <c r="AV178" i="3"/>
  <c r="AU184" i="3"/>
  <c r="BD4182" i="3" s="1"/>
  <c r="AV194" i="3"/>
  <c r="AU200" i="3"/>
  <c r="BD4198" i="3" s="1"/>
  <c r="AV210" i="3"/>
  <c r="AU216" i="3"/>
  <c r="BD4214" i="3" s="1"/>
  <c r="AV226" i="3"/>
  <c r="AU232" i="3"/>
  <c r="BD4230" i="3" s="1"/>
  <c r="AV242" i="3"/>
  <c r="AU248" i="3"/>
  <c r="BD4246" i="3" s="1"/>
  <c r="AV258" i="3"/>
  <c r="AU264" i="3"/>
  <c r="BD4262" i="3" s="1"/>
  <c r="AV274" i="3"/>
  <c r="AU280" i="3"/>
  <c r="BD4278" i="3" s="1"/>
  <c r="AV284" i="3"/>
  <c r="AV288" i="3"/>
  <c r="AV292" i="3"/>
  <c r="AV296" i="3"/>
  <c r="AV300" i="3"/>
  <c r="AV304" i="3"/>
  <c r="AV308" i="3"/>
  <c r="AV312" i="3"/>
  <c r="AV316" i="3"/>
  <c r="AV320" i="3"/>
  <c r="AV324" i="3"/>
  <c r="AV328" i="3"/>
  <c r="AV332" i="3"/>
  <c r="AV336" i="3"/>
  <c r="AV340" i="3"/>
  <c r="AV344" i="3"/>
  <c r="AV348" i="3"/>
  <c r="AV352" i="3"/>
  <c r="AV356" i="3"/>
  <c r="AV360" i="3"/>
  <c r="AV364" i="3"/>
  <c r="AV368" i="3"/>
  <c r="AV372" i="3"/>
  <c r="AV376" i="3"/>
  <c r="AV380" i="3"/>
  <c r="AV384" i="3"/>
  <c r="AV388" i="3"/>
  <c r="AV392" i="3"/>
  <c r="AV396" i="3"/>
  <c r="AV400" i="3"/>
  <c r="AV404" i="3"/>
  <c r="AV408" i="3"/>
  <c r="AV412" i="3"/>
  <c r="AV416" i="3"/>
  <c r="AV420" i="3"/>
  <c r="AV424" i="3"/>
  <c r="AV428" i="3"/>
  <c r="AV432" i="3"/>
  <c r="AV436" i="3"/>
  <c r="AV440" i="3"/>
  <c r="AV444" i="3"/>
  <c r="AV448" i="3"/>
  <c r="AV452" i="3"/>
  <c r="AV456" i="3"/>
  <c r="AV460" i="3"/>
  <c r="AV464" i="3"/>
  <c r="AV468" i="3"/>
  <c r="AV472" i="3"/>
  <c r="AV476" i="3"/>
  <c r="AV480" i="3"/>
  <c r="AV484" i="3"/>
  <c r="AV488" i="3"/>
  <c r="AV492" i="3"/>
  <c r="AV496" i="3"/>
  <c r="AV500" i="3"/>
  <c r="AV504" i="3"/>
  <c r="AU507" i="3"/>
  <c r="BD4505" i="3" s="1"/>
  <c r="AU509" i="3"/>
  <c r="BD4507" i="3" s="1"/>
  <c r="AU511" i="3"/>
  <c r="BD4509" i="3" s="1"/>
  <c r="AU513" i="3"/>
  <c r="BD4511" i="3" s="1"/>
  <c r="AU515" i="3"/>
  <c r="BD4513" i="3" s="1"/>
  <c r="AU517" i="3"/>
  <c r="BD4515" i="3" s="1"/>
  <c r="AU519" i="3"/>
  <c r="BD4517" i="3" s="1"/>
  <c r="AU521" i="3"/>
  <c r="BD4519" i="3" s="1"/>
  <c r="AU523" i="3"/>
  <c r="BD4521" i="3" s="1"/>
  <c r="AU525" i="3"/>
  <c r="BD4523" i="3" s="1"/>
  <c r="AU527" i="3"/>
  <c r="BD4525" i="3" s="1"/>
  <c r="AU529" i="3"/>
  <c r="BD4527" i="3" s="1"/>
  <c r="AU531" i="3"/>
  <c r="BD4529" i="3" s="1"/>
  <c r="AU533" i="3"/>
  <c r="BD4531" i="3" s="1"/>
  <c r="AU535" i="3"/>
  <c r="BD4533" i="3" s="1"/>
  <c r="AU537" i="3"/>
  <c r="BD4535" i="3" s="1"/>
  <c r="AU539" i="3"/>
  <c r="BD4537" i="3" s="1"/>
  <c r="AU541" i="3"/>
  <c r="BD4539" i="3" s="1"/>
  <c r="AU543" i="3"/>
  <c r="BD4541" i="3" s="1"/>
  <c r="AU545" i="3"/>
  <c r="BD4543" i="3" s="1"/>
  <c r="AU547" i="3"/>
  <c r="BD4545" i="3" s="1"/>
  <c r="AU549" i="3"/>
  <c r="BD4547" i="3" s="1"/>
  <c r="AU551" i="3"/>
  <c r="BD4549" i="3" s="1"/>
  <c r="AU553" i="3"/>
  <c r="BD4551" i="3" s="1"/>
  <c r="AU555" i="3"/>
  <c r="BD4553" i="3" s="1"/>
  <c r="AU557" i="3"/>
  <c r="BD4555" i="3" s="1"/>
  <c r="AU559" i="3"/>
  <c r="BD4557" i="3" s="1"/>
  <c r="AU561" i="3"/>
  <c r="BD4559" i="3" s="1"/>
  <c r="AU563" i="3"/>
  <c r="BD4561" i="3" s="1"/>
  <c r="AU565" i="3"/>
  <c r="BD4563" i="3" s="1"/>
  <c r="AU567" i="3"/>
  <c r="BD4565" i="3" s="1"/>
  <c r="AU569" i="3"/>
  <c r="BD4567" i="3" s="1"/>
  <c r="AU571" i="3"/>
  <c r="BD4569" i="3" s="1"/>
  <c r="AU573" i="3"/>
  <c r="BD4571" i="3" s="1"/>
  <c r="AU575" i="3"/>
  <c r="BD4573" i="3" s="1"/>
  <c r="AU577" i="3"/>
  <c r="BD4575" i="3" s="1"/>
  <c r="AU579" i="3"/>
  <c r="BD4577" i="3" s="1"/>
  <c r="AU581" i="3"/>
  <c r="BD4579" i="3" s="1"/>
  <c r="AU583" i="3"/>
  <c r="BD4581" i="3" s="1"/>
  <c r="AU585" i="3"/>
  <c r="BD4583" i="3" s="1"/>
  <c r="AU587" i="3"/>
  <c r="BD4585" i="3" s="1"/>
  <c r="AU589" i="3"/>
  <c r="BD4587" i="3" s="1"/>
  <c r="AU591" i="3"/>
  <c r="BD4589" i="3" s="1"/>
  <c r="AU593" i="3"/>
  <c r="BD4591" i="3" s="1"/>
  <c r="AU595" i="3"/>
  <c r="BD4593" i="3" s="1"/>
  <c r="AU597" i="3"/>
  <c r="BD4595" i="3" s="1"/>
  <c r="AU599" i="3"/>
  <c r="BD4597" i="3" s="1"/>
  <c r="AU601" i="3"/>
  <c r="BD4599" i="3" s="1"/>
  <c r="AU603" i="3"/>
  <c r="BD4601" i="3" s="1"/>
  <c r="AU605" i="3"/>
  <c r="BD4603" i="3" s="1"/>
  <c r="AU607" i="3"/>
  <c r="BD4605" i="3" s="1"/>
  <c r="AU609" i="3"/>
  <c r="BD4607" i="3" s="1"/>
  <c r="AU611" i="3"/>
  <c r="BD4609" i="3" s="1"/>
  <c r="AU613" i="3"/>
  <c r="BD4611" i="3" s="1"/>
  <c r="AU615" i="3"/>
  <c r="BD4613" i="3" s="1"/>
  <c r="AU617" i="3"/>
  <c r="BD4615" i="3" s="1"/>
  <c r="AU619" i="3"/>
  <c r="BD4617" i="3" s="1"/>
  <c r="AU621" i="3"/>
  <c r="BD4619" i="3" s="1"/>
  <c r="AU623" i="3"/>
  <c r="BD4621" i="3" s="1"/>
  <c r="AU625" i="3"/>
  <c r="BD4623" i="3" s="1"/>
  <c r="AU627" i="3"/>
  <c r="BD4625" i="3" s="1"/>
  <c r="AU629" i="3"/>
  <c r="BD4627" i="3" s="1"/>
  <c r="AU631" i="3"/>
  <c r="BD4629" i="3" s="1"/>
  <c r="AU633" i="3"/>
  <c r="BD4631" i="3" s="1"/>
  <c r="AU635" i="3"/>
  <c r="BD4633" i="3" s="1"/>
  <c r="AU637" i="3"/>
  <c r="BD4635" i="3" s="1"/>
  <c r="AU639" i="3"/>
  <c r="BD4637" i="3" s="1"/>
  <c r="AU641" i="3"/>
  <c r="BD4639" i="3" s="1"/>
  <c r="AU643" i="3"/>
  <c r="BD4641" i="3" s="1"/>
  <c r="AU645" i="3"/>
  <c r="BD4643" i="3" s="1"/>
  <c r="AU647" i="3"/>
  <c r="BD4645" i="3" s="1"/>
  <c r="AU649" i="3"/>
  <c r="BD4647" i="3" s="1"/>
  <c r="AU651" i="3"/>
  <c r="BD4649" i="3" s="1"/>
  <c r="AU653" i="3"/>
  <c r="BD4651" i="3" s="1"/>
  <c r="AU655" i="3"/>
  <c r="BD4653" i="3" s="1"/>
  <c r="AU657" i="3"/>
  <c r="BD4655" i="3" s="1"/>
  <c r="AU659" i="3"/>
  <c r="BD4657" i="3" s="1"/>
  <c r="AU661" i="3"/>
  <c r="BD4659" i="3" s="1"/>
  <c r="AU663" i="3"/>
  <c r="BD4661" i="3" s="1"/>
  <c r="AU665" i="3"/>
  <c r="BD4663" i="3" s="1"/>
  <c r="AU667" i="3"/>
  <c r="BD4665" i="3" s="1"/>
  <c r="AU669" i="3"/>
  <c r="BD4667" i="3" s="1"/>
  <c r="AU671" i="3"/>
  <c r="BD4669" i="3" s="1"/>
  <c r="AU673" i="3"/>
  <c r="BD4671" i="3" s="1"/>
  <c r="AU675" i="3"/>
  <c r="BD4673" i="3" s="1"/>
  <c r="AU677" i="3"/>
  <c r="BD4675" i="3" s="1"/>
  <c r="AU679" i="3"/>
  <c r="BD4677" i="3" s="1"/>
  <c r="AU681" i="3"/>
  <c r="BD4679" i="3" s="1"/>
  <c r="AU683" i="3"/>
  <c r="BD4681" i="3" s="1"/>
  <c r="AU685" i="3"/>
  <c r="BD4683" i="3" s="1"/>
  <c r="AU687" i="3"/>
  <c r="BD4685" i="3" s="1"/>
  <c r="AU689" i="3"/>
  <c r="BD4687" i="3" s="1"/>
  <c r="AU133" i="3"/>
  <c r="BD4131" i="3" s="1"/>
  <c r="AU174" i="3"/>
  <c r="BD4172" i="3" s="1"/>
  <c r="AV184" i="3"/>
  <c r="AU190" i="3"/>
  <c r="BD4188" i="3" s="1"/>
  <c r="AV200" i="3"/>
  <c r="AU206" i="3"/>
  <c r="BD4204" i="3" s="1"/>
  <c r="AV216" i="3"/>
  <c r="AU222" i="3"/>
  <c r="BD4220" i="3" s="1"/>
  <c r="AV232" i="3"/>
  <c r="AU238" i="3"/>
  <c r="BD4236" i="3" s="1"/>
  <c r="AV248" i="3"/>
  <c r="AU254" i="3"/>
  <c r="BD4252" i="3" s="1"/>
  <c r="AV264" i="3"/>
  <c r="AU270" i="3"/>
  <c r="BD4268" i="3" s="1"/>
  <c r="AV280" i="3"/>
  <c r="AV507" i="3"/>
  <c r="AV509" i="3"/>
  <c r="AV511" i="3"/>
  <c r="AV513" i="3"/>
  <c r="AV515" i="3"/>
  <c r="AV517" i="3"/>
  <c r="AV519" i="3"/>
  <c r="AV521" i="3"/>
  <c r="AV523" i="3"/>
  <c r="AV525" i="3"/>
  <c r="AV527" i="3"/>
  <c r="AV529" i="3"/>
  <c r="AV531" i="3"/>
  <c r="AV533" i="3"/>
  <c r="AV535" i="3"/>
  <c r="AV537" i="3"/>
  <c r="AV539" i="3"/>
  <c r="AV541" i="3"/>
  <c r="AV543" i="3"/>
  <c r="AV545" i="3"/>
  <c r="AV547" i="3"/>
  <c r="AV549" i="3"/>
  <c r="AV551" i="3"/>
  <c r="AV553" i="3"/>
  <c r="AV555" i="3"/>
  <c r="AV557" i="3"/>
  <c r="AV559" i="3"/>
  <c r="AV561" i="3"/>
  <c r="AV563" i="3"/>
  <c r="AV565" i="3"/>
  <c r="AV567" i="3"/>
  <c r="AV569" i="3"/>
  <c r="AV571" i="3"/>
  <c r="AV573" i="3"/>
  <c r="AV575" i="3"/>
  <c r="AV577" i="3"/>
  <c r="AV579" i="3"/>
  <c r="AV581" i="3"/>
  <c r="AV583" i="3"/>
  <c r="AV585" i="3"/>
  <c r="AV587" i="3"/>
  <c r="AV589" i="3"/>
  <c r="AV591" i="3"/>
  <c r="AV593" i="3"/>
  <c r="AV595" i="3"/>
  <c r="AV597" i="3"/>
  <c r="AV599" i="3"/>
  <c r="AV601" i="3"/>
  <c r="AV603" i="3"/>
  <c r="AV605" i="3"/>
  <c r="AV607" i="3"/>
  <c r="AV609" i="3"/>
  <c r="AV611" i="3"/>
  <c r="AV613" i="3"/>
  <c r="AV615" i="3"/>
  <c r="AV617" i="3"/>
  <c r="AV619" i="3"/>
  <c r="AV621" i="3"/>
  <c r="AV623" i="3"/>
  <c r="AV625" i="3"/>
  <c r="AV627" i="3"/>
  <c r="AV629" i="3"/>
  <c r="AV631" i="3"/>
  <c r="AV633" i="3"/>
  <c r="AV635" i="3"/>
  <c r="AV637" i="3"/>
  <c r="AV639" i="3"/>
  <c r="AV641" i="3"/>
  <c r="AV643" i="3"/>
  <c r="AV645" i="3"/>
  <c r="AV647" i="3"/>
  <c r="AV649" i="3"/>
  <c r="AV651" i="3"/>
  <c r="AV653" i="3"/>
  <c r="AV655" i="3"/>
  <c r="AV657" i="3"/>
  <c r="AV659" i="3"/>
  <c r="AV661" i="3"/>
  <c r="AV663" i="3"/>
  <c r="AV665" i="3"/>
  <c r="AV667" i="3"/>
  <c r="AV669" i="3"/>
  <c r="AV671" i="3"/>
  <c r="AV673" i="3"/>
  <c r="AV675" i="3"/>
  <c r="AV677" i="3"/>
  <c r="AV679" i="3"/>
  <c r="AV681" i="3"/>
  <c r="AV683" i="3"/>
  <c r="AV685" i="3"/>
  <c r="AV687" i="3"/>
  <c r="AV689" i="3"/>
  <c r="AU145" i="3"/>
  <c r="BD4143" i="3" s="1"/>
  <c r="AV174" i="3"/>
  <c r="AU180" i="3"/>
  <c r="BD4178" i="3" s="1"/>
  <c r="AV190" i="3"/>
  <c r="AU196" i="3"/>
  <c r="BD4194" i="3" s="1"/>
  <c r="AV206" i="3"/>
  <c r="AU212" i="3"/>
  <c r="BD4210" i="3" s="1"/>
  <c r="AV222" i="3"/>
  <c r="AU228" i="3"/>
  <c r="BD4226" i="3" s="1"/>
  <c r="AV238" i="3"/>
  <c r="AU244" i="3"/>
  <c r="BD4242" i="3" s="1"/>
  <c r="AV254" i="3"/>
  <c r="AU260" i="3"/>
  <c r="BD4258" i="3" s="1"/>
  <c r="AV270" i="3"/>
  <c r="AU276" i="3"/>
  <c r="BD4274" i="3" s="1"/>
  <c r="AU147" i="3"/>
  <c r="BD4145" i="3" s="1"/>
  <c r="AV180" i="3"/>
  <c r="AU202" i="3"/>
  <c r="BD4200" i="3" s="1"/>
  <c r="AV212" i="3"/>
  <c r="AU234" i="3"/>
  <c r="BD4232" i="3" s="1"/>
  <c r="AV244" i="3"/>
  <c r="AU266" i="3"/>
  <c r="BD4264" i="3" s="1"/>
  <c r="AV276" i="3"/>
  <c r="AU286" i="3"/>
  <c r="BD4284" i="3" s="1"/>
  <c r="AU294" i="3"/>
  <c r="BD4292" i="3" s="1"/>
  <c r="AU302" i="3"/>
  <c r="BD4300" i="3" s="1"/>
  <c r="AU310" i="3"/>
  <c r="BD4308" i="3" s="1"/>
  <c r="AU318" i="3"/>
  <c r="BD4316" i="3" s="1"/>
  <c r="AU326" i="3"/>
  <c r="BD4324" i="3" s="1"/>
  <c r="AU334" i="3"/>
  <c r="BD4332" i="3" s="1"/>
  <c r="AU342" i="3"/>
  <c r="BD4340" i="3" s="1"/>
  <c r="AU350" i="3"/>
  <c r="BD4348" i="3" s="1"/>
  <c r="AU358" i="3"/>
  <c r="BD4356" i="3" s="1"/>
  <c r="AU366" i="3"/>
  <c r="BD4364" i="3" s="1"/>
  <c r="AU374" i="3"/>
  <c r="BD4372" i="3" s="1"/>
  <c r="AU382" i="3"/>
  <c r="BD4380" i="3" s="1"/>
  <c r="AU390" i="3"/>
  <c r="BD4388" i="3" s="1"/>
  <c r="AU398" i="3"/>
  <c r="BD4396" i="3" s="1"/>
  <c r="AU406" i="3"/>
  <c r="BD4404" i="3" s="1"/>
  <c r="AU414" i="3"/>
  <c r="BD4412" i="3" s="1"/>
  <c r="AU422" i="3"/>
  <c r="BD4420" i="3" s="1"/>
  <c r="AU430" i="3"/>
  <c r="BD4428" i="3" s="1"/>
  <c r="AU438" i="3"/>
  <c r="BD4436" i="3" s="1"/>
  <c r="AU446" i="3"/>
  <c r="BD4444" i="3" s="1"/>
  <c r="AU454" i="3"/>
  <c r="BD4452" i="3" s="1"/>
  <c r="AU462" i="3"/>
  <c r="BD4460" i="3" s="1"/>
  <c r="AU470" i="3"/>
  <c r="BD4468" i="3" s="1"/>
  <c r="AU478" i="3"/>
  <c r="BD4476" i="3" s="1"/>
  <c r="AU486" i="3"/>
  <c r="BD4484" i="3" s="1"/>
  <c r="AU494" i="3"/>
  <c r="BD4492" i="3" s="1"/>
  <c r="AU502" i="3"/>
  <c r="BD4500" i="3" s="1"/>
  <c r="AU693" i="3"/>
  <c r="BD4691" i="3" s="1"/>
  <c r="AU695" i="3"/>
  <c r="BD4693" i="3" s="1"/>
  <c r="AU697" i="3"/>
  <c r="BD4695" i="3" s="1"/>
  <c r="AU699" i="3"/>
  <c r="BD4697" i="3" s="1"/>
  <c r="AU701" i="3"/>
  <c r="BD4699" i="3" s="1"/>
  <c r="AU703" i="3"/>
  <c r="BD4701" i="3" s="1"/>
  <c r="AU705" i="3"/>
  <c r="BD4703" i="3" s="1"/>
  <c r="AU707" i="3"/>
  <c r="BD4705" i="3" s="1"/>
  <c r="AU709" i="3"/>
  <c r="BD4707" i="3" s="1"/>
  <c r="AU711" i="3"/>
  <c r="BD4709" i="3" s="1"/>
  <c r="AU713" i="3"/>
  <c r="BD4711" i="3" s="1"/>
  <c r="AU715" i="3"/>
  <c r="BD4713" i="3" s="1"/>
  <c r="AU717" i="3"/>
  <c r="BD4715" i="3" s="1"/>
  <c r="AU719" i="3"/>
  <c r="BD4717" i="3" s="1"/>
  <c r="AU721" i="3"/>
  <c r="BD4719" i="3" s="1"/>
  <c r="AU723" i="3"/>
  <c r="BD4721" i="3" s="1"/>
  <c r="AU725" i="3"/>
  <c r="BD4723" i="3" s="1"/>
  <c r="AU727" i="3"/>
  <c r="BD4725" i="3" s="1"/>
  <c r="AU729" i="3"/>
  <c r="BD4727" i="3" s="1"/>
  <c r="AU731" i="3"/>
  <c r="BD4729" i="3" s="1"/>
  <c r="AU733" i="3"/>
  <c r="BD4731" i="3" s="1"/>
  <c r="AU735" i="3"/>
  <c r="BD4733" i="3" s="1"/>
  <c r="AU737" i="3"/>
  <c r="BD4735" i="3" s="1"/>
  <c r="AU739" i="3"/>
  <c r="BD4737" i="3" s="1"/>
  <c r="AU741" i="3"/>
  <c r="BD4739" i="3" s="1"/>
  <c r="AU743" i="3"/>
  <c r="BD4741" i="3" s="1"/>
  <c r="AU745" i="3"/>
  <c r="BD4743" i="3" s="1"/>
  <c r="AU747" i="3"/>
  <c r="BD4745" i="3" s="1"/>
  <c r="AU749" i="3"/>
  <c r="BD4747" i="3" s="1"/>
  <c r="AU751" i="3"/>
  <c r="BD4749" i="3" s="1"/>
  <c r="AU753" i="3"/>
  <c r="BD4751" i="3" s="1"/>
  <c r="AU755" i="3"/>
  <c r="BD4753" i="3" s="1"/>
  <c r="AU757" i="3"/>
  <c r="BD4755" i="3" s="1"/>
  <c r="AU759" i="3"/>
  <c r="BD4757" i="3" s="1"/>
  <c r="AU761" i="3"/>
  <c r="BD4759" i="3" s="1"/>
  <c r="AU763" i="3"/>
  <c r="BD4761" i="3" s="1"/>
  <c r="AU765" i="3"/>
  <c r="BD4763" i="3" s="1"/>
  <c r="AU767" i="3"/>
  <c r="BD4765" i="3" s="1"/>
  <c r="AU769" i="3"/>
  <c r="BD4767" i="3" s="1"/>
  <c r="AU771" i="3"/>
  <c r="BD4769" i="3" s="1"/>
  <c r="AU773" i="3"/>
  <c r="BD4771" i="3" s="1"/>
  <c r="AU775" i="3"/>
  <c r="BD4773" i="3" s="1"/>
  <c r="AU777" i="3"/>
  <c r="BD4775" i="3" s="1"/>
  <c r="AU779" i="3"/>
  <c r="BD4777" i="3" s="1"/>
  <c r="AU781" i="3"/>
  <c r="BD4779" i="3" s="1"/>
  <c r="AU783" i="3"/>
  <c r="BD4781" i="3" s="1"/>
  <c r="AU785" i="3"/>
  <c r="BD4783" i="3" s="1"/>
  <c r="AU787" i="3"/>
  <c r="BD4785" i="3" s="1"/>
  <c r="AU789" i="3"/>
  <c r="BD4787" i="3" s="1"/>
  <c r="AU791" i="3"/>
  <c r="BD4789" i="3" s="1"/>
  <c r="AU793" i="3"/>
  <c r="BD4791" i="3" s="1"/>
  <c r="AU795" i="3"/>
  <c r="BD4793" i="3" s="1"/>
  <c r="AU797" i="3"/>
  <c r="BD4795" i="3" s="1"/>
  <c r="AU799" i="3"/>
  <c r="BD4797" i="3" s="1"/>
  <c r="AU801" i="3"/>
  <c r="BD4799" i="3" s="1"/>
  <c r="AU803" i="3"/>
  <c r="BD4801" i="3" s="1"/>
  <c r="AU805" i="3"/>
  <c r="BD4803" i="3" s="1"/>
  <c r="AU807" i="3"/>
  <c r="BD4805" i="3" s="1"/>
  <c r="AU809" i="3"/>
  <c r="BD4807" i="3" s="1"/>
  <c r="AU811" i="3"/>
  <c r="BD4809" i="3" s="1"/>
  <c r="AU813" i="3"/>
  <c r="BD4811" i="3" s="1"/>
  <c r="AU815" i="3"/>
  <c r="BD4813" i="3" s="1"/>
  <c r="AU817" i="3"/>
  <c r="BD4815" i="3" s="1"/>
  <c r="AU819" i="3"/>
  <c r="BD4817" i="3" s="1"/>
  <c r="AU821" i="3"/>
  <c r="BD4819" i="3" s="1"/>
  <c r="AU823" i="3"/>
  <c r="BD4821" i="3" s="1"/>
  <c r="AU825" i="3"/>
  <c r="BD4823" i="3" s="1"/>
  <c r="AU827" i="3"/>
  <c r="BD4825" i="3" s="1"/>
  <c r="AU829" i="3"/>
  <c r="BD4827" i="3" s="1"/>
  <c r="AU831" i="3"/>
  <c r="BD4829" i="3" s="1"/>
  <c r="AU833" i="3"/>
  <c r="BD4831" i="3" s="1"/>
  <c r="AU835" i="3"/>
  <c r="BD4833" i="3" s="1"/>
  <c r="AU837" i="3"/>
  <c r="BD4835" i="3" s="1"/>
  <c r="AU839" i="3"/>
  <c r="BD4837" i="3" s="1"/>
  <c r="AU841" i="3"/>
  <c r="BD4839" i="3" s="1"/>
  <c r="AU843" i="3"/>
  <c r="BD4841" i="3" s="1"/>
  <c r="AU845" i="3"/>
  <c r="BD4843" i="3" s="1"/>
  <c r="AU847" i="3"/>
  <c r="BD4845" i="3" s="1"/>
  <c r="AU849" i="3"/>
  <c r="BD4847" i="3" s="1"/>
  <c r="AU851" i="3"/>
  <c r="BD4849" i="3" s="1"/>
  <c r="AU853" i="3"/>
  <c r="BD4851" i="3" s="1"/>
  <c r="AU855" i="3"/>
  <c r="BD4853" i="3" s="1"/>
  <c r="AU857" i="3"/>
  <c r="BD4855" i="3" s="1"/>
  <c r="AU859" i="3"/>
  <c r="BD4857" i="3" s="1"/>
  <c r="AU861" i="3"/>
  <c r="BD4859" i="3" s="1"/>
  <c r="AU149" i="3"/>
  <c r="BD4147" i="3" s="1"/>
  <c r="AU192" i="3"/>
  <c r="BD4190" i="3" s="1"/>
  <c r="AV202" i="3"/>
  <c r="AU224" i="3"/>
  <c r="BD4222" i="3" s="1"/>
  <c r="AV234" i="3"/>
  <c r="AU256" i="3"/>
  <c r="BD4254" i="3" s="1"/>
  <c r="AV266" i="3"/>
  <c r="AV286" i="3"/>
  <c r="AV294" i="3"/>
  <c r="AV302" i="3"/>
  <c r="AV310" i="3"/>
  <c r="AV318" i="3"/>
  <c r="AV326" i="3"/>
  <c r="AV334" i="3"/>
  <c r="AV342" i="3"/>
  <c r="AV350" i="3"/>
  <c r="AV358" i="3"/>
  <c r="AV366" i="3"/>
  <c r="AV374" i="3"/>
  <c r="AV382" i="3"/>
  <c r="AV390" i="3"/>
  <c r="AV398" i="3"/>
  <c r="AV406" i="3"/>
  <c r="AV414" i="3"/>
  <c r="AV422" i="3"/>
  <c r="AV430" i="3"/>
  <c r="AV438" i="3"/>
  <c r="AV446" i="3"/>
  <c r="AV454" i="3"/>
  <c r="AV462" i="3"/>
  <c r="AV470" i="3"/>
  <c r="AV478" i="3"/>
  <c r="AV486" i="3"/>
  <c r="AV494" i="3"/>
  <c r="AV502" i="3"/>
  <c r="AU508" i="3"/>
  <c r="BD4506" i="3" s="1"/>
  <c r="AU512" i="3"/>
  <c r="BD4510" i="3" s="1"/>
  <c r="AU516" i="3"/>
  <c r="BD4514" i="3" s="1"/>
  <c r="AU520" i="3"/>
  <c r="BD4518" i="3" s="1"/>
  <c r="AU524" i="3"/>
  <c r="BD4522" i="3" s="1"/>
  <c r="AU528" i="3"/>
  <c r="BD4526" i="3" s="1"/>
  <c r="AU532" i="3"/>
  <c r="BD4530" i="3" s="1"/>
  <c r="AU536" i="3"/>
  <c r="BD4534" i="3" s="1"/>
  <c r="AU540" i="3"/>
  <c r="BD4538" i="3" s="1"/>
  <c r="AU544" i="3"/>
  <c r="BD4542" i="3" s="1"/>
  <c r="AU548" i="3"/>
  <c r="BD4546" i="3" s="1"/>
  <c r="AU552" i="3"/>
  <c r="BD4550" i="3" s="1"/>
  <c r="AU556" i="3"/>
  <c r="BD4554" i="3" s="1"/>
  <c r="AU560" i="3"/>
  <c r="BD4558" i="3" s="1"/>
  <c r="AU564" i="3"/>
  <c r="BD4562" i="3" s="1"/>
  <c r="AU568" i="3"/>
  <c r="BD4566" i="3" s="1"/>
  <c r="AU572" i="3"/>
  <c r="BD4570" i="3" s="1"/>
  <c r="AU576" i="3"/>
  <c r="BD4574" i="3" s="1"/>
  <c r="AU580" i="3"/>
  <c r="BD4578" i="3" s="1"/>
  <c r="AU584" i="3"/>
  <c r="BD4582" i="3" s="1"/>
  <c r="AU588" i="3"/>
  <c r="BD4586" i="3" s="1"/>
  <c r="AU592" i="3"/>
  <c r="BD4590" i="3" s="1"/>
  <c r="AU596" i="3"/>
  <c r="BD4594" i="3" s="1"/>
  <c r="AU600" i="3"/>
  <c r="BD4598" i="3" s="1"/>
  <c r="AU604" i="3"/>
  <c r="BD4602" i="3" s="1"/>
  <c r="AU608" i="3"/>
  <c r="BD4606" i="3" s="1"/>
  <c r="AU612" i="3"/>
  <c r="BD4610" i="3" s="1"/>
  <c r="AU616" i="3"/>
  <c r="BD4614" i="3" s="1"/>
  <c r="AU620" i="3"/>
  <c r="BD4618" i="3" s="1"/>
  <c r="AU624" i="3"/>
  <c r="BD4622" i="3" s="1"/>
  <c r="AU628" i="3"/>
  <c r="BD4626" i="3" s="1"/>
  <c r="AU632" i="3"/>
  <c r="BD4630" i="3" s="1"/>
  <c r="AU636" i="3"/>
  <c r="BD4634" i="3" s="1"/>
  <c r="AU640" i="3"/>
  <c r="BD4638" i="3" s="1"/>
  <c r="AU644" i="3"/>
  <c r="BD4642" i="3" s="1"/>
  <c r="AU648" i="3"/>
  <c r="BD4646" i="3" s="1"/>
  <c r="AU652" i="3"/>
  <c r="BD4650" i="3" s="1"/>
  <c r="AU656" i="3"/>
  <c r="BD4654" i="3" s="1"/>
  <c r="AU660" i="3"/>
  <c r="BD4658" i="3" s="1"/>
  <c r="AU664" i="3"/>
  <c r="BD4662" i="3" s="1"/>
  <c r="AU668" i="3"/>
  <c r="BD4666" i="3" s="1"/>
  <c r="AU672" i="3"/>
  <c r="BD4670" i="3" s="1"/>
  <c r="AU676" i="3"/>
  <c r="BD4674" i="3" s="1"/>
  <c r="AU680" i="3"/>
  <c r="BD4678" i="3" s="1"/>
  <c r="AU684" i="3"/>
  <c r="BD4682" i="3" s="1"/>
  <c r="AU688" i="3"/>
  <c r="BD4686" i="3" s="1"/>
  <c r="AU691" i="3"/>
  <c r="BD4689" i="3" s="1"/>
  <c r="AV693" i="3"/>
  <c r="AV695" i="3"/>
  <c r="AV697" i="3"/>
  <c r="AV699" i="3"/>
  <c r="AV701" i="3"/>
  <c r="AV703" i="3"/>
  <c r="AV705" i="3"/>
  <c r="AV707" i="3"/>
  <c r="AV709" i="3"/>
  <c r="AV711" i="3"/>
  <c r="AV713" i="3"/>
  <c r="AV715" i="3"/>
  <c r="AV717" i="3"/>
  <c r="AV719" i="3"/>
  <c r="AV721" i="3"/>
  <c r="AV723" i="3"/>
  <c r="AV725" i="3"/>
  <c r="AV727" i="3"/>
  <c r="AV729" i="3"/>
  <c r="AV731" i="3"/>
  <c r="AV733" i="3"/>
  <c r="AV735" i="3"/>
  <c r="AV737" i="3"/>
  <c r="AV739" i="3"/>
  <c r="AV741" i="3"/>
  <c r="AV743" i="3"/>
  <c r="AV745" i="3"/>
  <c r="AV747" i="3"/>
  <c r="AV749" i="3"/>
  <c r="AV751" i="3"/>
  <c r="AV753" i="3"/>
  <c r="AV755" i="3"/>
  <c r="AV757" i="3"/>
  <c r="AV759" i="3"/>
  <c r="AV761" i="3"/>
  <c r="AV763" i="3"/>
  <c r="AV765" i="3"/>
  <c r="AV767" i="3"/>
  <c r="AV769" i="3"/>
  <c r="AV771" i="3"/>
  <c r="AV773" i="3"/>
  <c r="AV775" i="3"/>
  <c r="AV777" i="3"/>
  <c r="AV779" i="3"/>
  <c r="AV781" i="3"/>
  <c r="AV783" i="3"/>
  <c r="AV785" i="3"/>
  <c r="AV787" i="3"/>
  <c r="AV789" i="3"/>
  <c r="AV791" i="3"/>
  <c r="AV793" i="3"/>
  <c r="AV795" i="3"/>
  <c r="AV797" i="3"/>
  <c r="AV799" i="3"/>
  <c r="AV801" i="3"/>
  <c r="AV803" i="3"/>
  <c r="AV805" i="3"/>
  <c r="AV807" i="3"/>
  <c r="AV809" i="3"/>
  <c r="AV811" i="3"/>
  <c r="AV813" i="3"/>
  <c r="AV815" i="3"/>
  <c r="AV817" i="3"/>
  <c r="AV819" i="3"/>
  <c r="AV821" i="3"/>
  <c r="AV823" i="3"/>
  <c r="AV825" i="3"/>
  <c r="AV827" i="3"/>
  <c r="AV829" i="3"/>
  <c r="AV831" i="3"/>
  <c r="AV833" i="3"/>
  <c r="AV835" i="3"/>
  <c r="AV837" i="3"/>
  <c r="AV839" i="3"/>
  <c r="AV841" i="3"/>
  <c r="AV843" i="3"/>
  <c r="AV845" i="3"/>
  <c r="AV847" i="3"/>
  <c r="AV849" i="3"/>
  <c r="AV851" i="3"/>
  <c r="AV853" i="3"/>
  <c r="AV855" i="3"/>
  <c r="AV857" i="3"/>
  <c r="AV859" i="3"/>
  <c r="AU161" i="3"/>
  <c r="BD4159" i="3" s="1"/>
  <c r="AU182" i="3"/>
  <c r="BD4180" i="3" s="1"/>
  <c r="AV192" i="3"/>
  <c r="AU214" i="3"/>
  <c r="BD4212" i="3" s="1"/>
  <c r="AV224" i="3"/>
  <c r="AU246" i="3"/>
  <c r="BD4244" i="3" s="1"/>
  <c r="AV256" i="3"/>
  <c r="AU278" i="3"/>
  <c r="BD4276" i="3" s="1"/>
  <c r="AV508" i="3"/>
  <c r="AV512" i="3"/>
  <c r="AV516" i="3"/>
  <c r="AV520" i="3"/>
  <c r="AV524" i="3"/>
  <c r="AV528" i="3"/>
  <c r="AV532" i="3"/>
  <c r="AV536" i="3"/>
  <c r="AV540" i="3"/>
  <c r="AV544" i="3"/>
  <c r="AV548" i="3"/>
  <c r="AV552" i="3"/>
  <c r="AV556" i="3"/>
  <c r="AV560" i="3"/>
  <c r="AV564" i="3"/>
  <c r="AV568" i="3"/>
  <c r="AV572" i="3"/>
  <c r="AV576" i="3"/>
  <c r="AV580" i="3"/>
  <c r="AV584" i="3"/>
  <c r="AV588" i="3"/>
  <c r="AV592" i="3"/>
  <c r="AV596" i="3"/>
  <c r="AV600" i="3"/>
  <c r="AV604" i="3"/>
  <c r="AV608" i="3"/>
  <c r="AV612" i="3"/>
  <c r="AV616" i="3"/>
  <c r="AV620" i="3"/>
  <c r="AV624" i="3"/>
  <c r="AV628" i="3"/>
  <c r="AV632" i="3"/>
  <c r="AV636" i="3"/>
  <c r="AV640" i="3"/>
  <c r="AV644" i="3"/>
  <c r="AV648" i="3"/>
  <c r="AV652" i="3"/>
  <c r="AV656" i="3"/>
  <c r="AV660" i="3"/>
  <c r="AV664" i="3"/>
  <c r="AV668" i="3"/>
  <c r="AV672" i="3"/>
  <c r="AV676" i="3"/>
  <c r="AV680" i="3"/>
  <c r="AV684" i="3"/>
  <c r="AV688" i="3"/>
  <c r="AV691" i="3"/>
  <c r="AU163" i="3"/>
  <c r="BD4161" i="3" s="1"/>
  <c r="AV182" i="3"/>
  <c r="AU204" i="3"/>
  <c r="BD4202" i="3" s="1"/>
  <c r="AV214" i="3"/>
  <c r="AU236" i="3"/>
  <c r="BD4234" i="3" s="1"/>
  <c r="AV246" i="3"/>
  <c r="AU268" i="3"/>
  <c r="BD4266" i="3" s="1"/>
  <c r="AV278" i="3"/>
  <c r="AU186" i="3"/>
  <c r="BD4184" i="3" s="1"/>
  <c r="AV196" i="3"/>
  <c r="AU218" i="3"/>
  <c r="BD4216" i="3" s="1"/>
  <c r="AV228" i="3"/>
  <c r="AU250" i="3"/>
  <c r="BD4248" i="3" s="1"/>
  <c r="AV260" i="3"/>
  <c r="AU282" i="3"/>
  <c r="BD4280" i="3" s="1"/>
  <c r="AU290" i="3"/>
  <c r="BD4288" i="3" s="1"/>
  <c r="AU298" i="3"/>
  <c r="BD4296" i="3" s="1"/>
  <c r="AU306" i="3"/>
  <c r="BD4304" i="3" s="1"/>
  <c r="AU314" i="3"/>
  <c r="BD4312" i="3" s="1"/>
  <c r="AU322" i="3"/>
  <c r="BD4320" i="3" s="1"/>
  <c r="AU330" i="3"/>
  <c r="BD4328" i="3" s="1"/>
  <c r="AU338" i="3"/>
  <c r="BD4336" i="3" s="1"/>
  <c r="AU346" i="3"/>
  <c r="BD4344" i="3" s="1"/>
  <c r="AU354" i="3"/>
  <c r="BD4352" i="3" s="1"/>
  <c r="AU362" i="3"/>
  <c r="BD4360" i="3" s="1"/>
  <c r="AU370" i="3"/>
  <c r="BD4368" i="3" s="1"/>
  <c r="AU378" i="3"/>
  <c r="BD4376" i="3" s="1"/>
  <c r="AU386" i="3"/>
  <c r="BD4384" i="3" s="1"/>
  <c r="AU394" i="3"/>
  <c r="BD4392" i="3" s="1"/>
  <c r="AU402" i="3"/>
  <c r="BD4400" i="3" s="1"/>
  <c r="AU410" i="3"/>
  <c r="BD4408" i="3" s="1"/>
  <c r="AU418" i="3"/>
  <c r="BD4416" i="3" s="1"/>
  <c r="AU426" i="3"/>
  <c r="BD4424" i="3" s="1"/>
  <c r="AU434" i="3"/>
  <c r="BD4432" i="3" s="1"/>
  <c r="AU442" i="3"/>
  <c r="BD4440" i="3" s="1"/>
  <c r="AU450" i="3"/>
  <c r="BD4448" i="3" s="1"/>
  <c r="AU458" i="3"/>
  <c r="BD4456" i="3" s="1"/>
  <c r="AU466" i="3"/>
  <c r="BD4464" i="3" s="1"/>
  <c r="AU474" i="3"/>
  <c r="BD4472" i="3" s="1"/>
  <c r="AU482" i="3"/>
  <c r="BD4480" i="3" s="1"/>
  <c r="AU490" i="3"/>
  <c r="BD4488" i="3" s="1"/>
  <c r="AU498" i="3"/>
  <c r="BD4496" i="3" s="1"/>
  <c r="AU692" i="3"/>
  <c r="BD4690" i="3" s="1"/>
  <c r="AU694" i="3"/>
  <c r="BD4692" i="3" s="1"/>
  <c r="AU696" i="3"/>
  <c r="BD4694" i="3" s="1"/>
  <c r="AU698" i="3"/>
  <c r="BD4696" i="3" s="1"/>
  <c r="AU700" i="3"/>
  <c r="BD4698" i="3" s="1"/>
  <c r="AU702" i="3"/>
  <c r="BD4700" i="3" s="1"/>
  <c r="AU704" i="3"/>
  <c r="BD4702" i="3" s="1"/>
  <c r="AU706" i="3"/>
  <c r="BD4704" i="3" s="1"/>
  <c r="AU708" i="3"/>
  <c r="BD4706" i="3" s="1"/>
  <c r="AU710" i="3"/>
  <c r="BD4708" i="3" s="1"/>
  <c r="AU712" i="3"/>
  <c r="BD4710" i="3" s="1"/>
  <c r="AU714" i="3"/>
  <c r="BD4712" i="3" s="1"/>
  <c r="AU716" i="3"/>
  <c r="BD4714" i="3" s="1"/>
  <c r="AU718" i="3"/>
  <c r="BD4716" i="3" s="1"/>
  <c r="AU720" i="3"/>
  <c r="BD4718" i="3" s="1"/>
  <c r="AU722" i="3"/>
  <c r="BD4720" i="3" s="1"/>
  <c r="AU724" i="3"/>
  <c r="BD4722" i="3" s="1"/>
  <c r="AU726" i="3"/>
  <c r="BD4724" i="3" s="1"/>
  <c r="AU728" i="3"/>
  <c r="BD4726" i="3" s="1"/>
  <c r="AU730" i="3"/>
  <c r="BD4728" i="3" s="1"/>
  <c r="AU732" i="3"/>
  <c r="BD4730" i="3" s="1"/>
  <c r="AU734" i="3"/>
  <c r="BD4732" i="3" s="1"/>
  <c r="AU736" i="3"/>
  <c r="BD4734" i="3" s="1"/>
  <c r="AU738" i="3"/>
  <c r="BD4736" i="3" s="1"/>
  <c r="AU740" i="3"/>
  <c r="BD4738" i="3" s="1"/>
  <c r="AU742" i="3"/>
  <c r="BD4740" i="3" s="1"/>
  <c r="AU744" i="3"/>
  <c r="BD4742" i="3" s="1"/>
  <c r="AU746" i="3"/>
  <c r="BD4744" i="3" s="1"/>
  <c r="AU748" i="3"/>
  <c r="BD4746" i="3" s="1"/>
  <c r="AU750" i="3"/>
  <c r="BD4748" i="3" s="1"/>
  <c r="AU752" i="3"/>
  <c r="BD4750" i="3" s="1"/>
  <c r="AU754" i="3"/>
  <c r="BD4752" i="3" s="1"/>
  <c r="AU756" i="3"/>
  <c r="BD4754" i="3" s="1"/>
  <c r="AU758" i="3"/>
  <c r="BD4756" i="3" s="1"/>
  <c r="AU760" i="3"/>
  <c r="BD4758" i="3" s="1"/>
  <c r="AU762" i="3"/>
  <c r="BD4760" i="3" s="1"/>
  <c r="AU764" i="3"/>
  <c r="BD4762" i="3" s="1"/>
  <c r="AU766" i="3"/>
  <c r="BD4764" i="3" s="1"/>
  <c r="AU768" i="3"/>
  <c r="BD4766" i="3" s="1"/>
  <c r="AU770" i="3"/>
  <c r="BD4768" i="3" s="1"/>
  <c r="AU772" i="3"/>
  <c r="BD4770" i="3" s="1"/>
  <c r="AU774" i="3"/>
  <c r="BD4772" i="3" s="1"/>
  <c r="AU776" i="3"/>
  <c r="BD4774" i="3" s="1"/>
  <c r="AU778" i="3"/>
  <c r="BD4776" i="3" s="1"/>
  <c r="AU780" i="3"/>
  <c r="BD4778" i="3" s="1"/>
  <c r="AU782" i="3"/>
  <c r="BD4780" i="3" s="1"/>
  <c r="AU784" i="3"/>
  <c r="BD4782" i="3" s="1"/>
  <c r="AU786" i="3"/>
  <c r="BD4784" i="3" s="1"/>
  <c r="AU788" i="3"/>
  <c r="BD4786" i="3" s="1"/>
  <c r="AU790" i="3"/>
  <c r="BD4788" i="3" s="1"/>
  <c r="AU792" i="3"/>
  <c r="BD4790" i="3" s="1"/>
  <c r="AU794" i="3"/>
  <c r="BD4792" i="3" s="1"/>
  <c r="AU796" i="3"/>
  <c r="BD4794" i="3" s="1"/>
  <c r="AU798" i="3"/>
  <c r="BD4796" i="3" s="1"/>
  <c r="AU800" i="3"/>
  <c r="BD4798" i="3" s="1"/>
  <c r="AU802" i="3"/>
  <c r="BD4800" i="3" s="1"/>
  <c r="AU804" i="3"/>
  <c r="BD4802" i="3" s="1"/>
  <c r="AU806" i="3"/>
  <c r="BD4804" i="3" s="1"/>
  <c r="AU808" i="3"/>
  <c r="BD4806" i="3" s="1"/>
  <c r="AU810" i="3"/>
  <c r="BD4808" i="3" s="1"/>
  <c r="AU812" i="3"/>
  <c r="BD4810" i="3" s="1"/>
  <c r="AU814" i="3"/>
  <c r="BD4812" i="3" s="1"/>
  <c r="AU816" i="3"/>
  <c r="BD4814" i="3" s="1"/>
  <c r="AU818" i="3"/>
  <c r="BD4816" i="3" s="1"/>
  <c r="AU820" i="3"/>
  <c r="BD4818" i="3" s="1"/>
  <c r="AU822" i="3"/>
  <c r="BD4820" i="3" s="1"/>
  <c r="AU824" i="3"/>
  <c r="BD4822" i="3" s="1"/>
  <c r="AU826" i="3"/>
  <c r="BD4824" i="3" s="1"/>
  <c r="AU828" i="3"/>
  <c r="BD4826" i="3" s="1"/>
  <c r="AU830" i="3"/>
  <c r="BD4828" i="3" s="1"/>
  <c r="AU832" i="3"/>
  <c r="BD4830" i="3" s="1"/>
  <c r="AU834" i="3"/>
  <c r="BD4832" i="3" s="1"/>
  <c r="AU836" i="3"/>
  <c r="BD4834" i="3" s="1"/>
  <c r="AU838" i="3"/>
  <c r="BD4836" i="3" s="1"/>
  <c r="AU840" i="3"/>
  <c r="BD4838" i="3" s="1"/>
  <c r="AU842" i="3"/>
  <c r="BD4840" i="3" s="1"/>
  <c r="AU844" i="3"/>
  <c r="BD4842" i="3" s="1"/>
  <c r="AU846" i="3"/>
  <c r="BD4844" i="3" s="1"/>
  <c r="AU848" i="3"/>
  <c r="BD4846" i="3" s="1"/>
  <c r="AU850" i="3"/>
  <c r="BD4848" i="3" s="1"/>
  <c r="AU852" i="3"/>
  <c r="BD4850" i="3" s="1"/>
  <c r="AU854" i="3"/>
  <c r="BD4852" i="3" s="1"/>
  <c r="AU856" i="3"/>
  <c r="BD4854" i="3" s="1"/>
  <c r="AU858" i="3"/>
  <c r="BD4856" i="3" s="1"/>
  <c r="AU860" i="3"/>
  <c r="BD4858" i="3" s="1"/>
  <c r="AU862" i="3"/>
  <c r="BD4860" i="3" s="1"/>
  <c r="AU864" i="3"/>
  <c r="BD4862" i="3" s="1"/>
  <c r="AU866" i="3"/>
  <c r="BD4864" i="3" s="1"/>
  <c r="AU176" i="3"/>
  <c r="BD4174" i="3" s="1"/>
  <c r="AV198" i="3"/>
  <c r="AU230" i="3"/>
  <c r="BD4228" i="3" s="1"/>
  <c r="AV330" i="3"/>
  <c r="AV394" i="3"/>
  <c r="AV458" i="3"/>
  <c r="AU514" i="3"/>
  <c r="BD4512" i="3" s="1"/>
  <c r="AV534" i="3"/>
  <c r="AU546" i="3"/>
  <c r="BD4544" i="3" s="1"/>
  <c r="AV566" i="3"/>
  <c r="AU578" i="3"/>
  <c r="BD4576" i="3" s="1"/>
  <c r="AV598" i="3"/>
  <c r="AU610" i="3"/>
  <c r="BD4608" i="3" s="1"/>
  <c r="AV630" i="3"/>
  <c r="AU642" i="3"/>
  <c r="BD4640" i="3" s="1"/>
  <c r="AV662" i="3"/>
  <c r="AU674" i="3"/>
  <c r="BD4672" i="3" s="1"/>
  <c r="AV698" i="3"/>
  <c r="AV714" i="3"/>
  <c r="AV864" i="3"/>
  <c r="AV176" i="3"/>
  <c r="AU208" i="3"/>
  <c r="BD4206" i="3" s="1"/>
  <c r="AV230" i="3"/>
  <c r="AU262" i="3"/>
  <c r="BD4260" i="3" s="1"/>
  <c r="AV290" i="3"/>
  <c r="AV354" i="3"/>
  <c r="AV418" i="3"/>
  <c r="AV482" i="3"/>
  <c r="AV514" i="3"/>
  <c r="AU526" i="3"/>
  <c r="BD4524" i="3" s="1"/>
  <c r="AV546" i="3"/>
  <c r="AU558" i="3"/>
  <c r="BD4556" i="3" s="1"/>
  <c r="AV578" i="3"/>
  <c r="AU590" i="3"/>
  <c r="BD4588" i="3" s="1"/>
  <c r="AV610" i="3"/>
  <c r="AU622" i="3"/>
  <c r="BD4620" i="3" s="1"/>
  <c r="AV642" i="3"/>
  <c r="AU654" i="3"/>
  <c r="BD4652" i="3" s="1"/>
  <c r="AV674" i="3"/>
  <c r="AU686" i="3"/>
  <c r="BD4684" i="3" s="1"/>
  <c r="AV704" i="3"/>
  <c r="AV862" i="3"/>
  <c r="AV208" i="3"/>
  <c r="AU240" i="3"/>
  <c r="BD4238" i="3" s="1"/>
  <c r="AV262" i="3"/>
  <c r="AV314" i="3"/>
  <c r="AV378" i="3"/>
  <c r="AV442" i="3"/>
  <c r="AU506" i="3"/>
  <c r="BD4504" i="3" s="1"/>
  <c r="AV526" i="3"/>
  <c r="AU538" i="3"/>
  <c r="BD4536" i="3" s="1"/>
  <c r="AV558" i="3"/>
  <c r="AU570" i="3"/>
  <c r="BD4568" i="3" s="1"/>
  <c r="AV590" i="3"/>
  <c r="AU602" i="3"/>
  <c r="BD4600" i="3" s="1"/>
  <c r="AV622" i="3"/>
  <c r="AU634" i="3"/>
  <c r="BD4632" i="3" s="1"/>
  <c r="AV654" i="3"/>
  <c r="AU666" i="3"/>
  <c r="BD4664" i="3" s="1"/>
  <c r="AV686" i="3"/>
  <c r="AV694" i="3"/>
  <c r="AV710" i="3"/>
  <c r="AV720" i="3"/>
  <c r="AV724" i="3"/>
  <c r="AV728" i="3"/>
  <c r="AV732" i="3"/>
  <c r="AV736" i="3"/>
  <c r="AV740" i="3"/>
  <c r="AV744" i="3"/>
  <c r="AV748" i="3"/>
  <c r="AV752" i="3"/>
  <c r="AV756" i="3"/>
  <c r="AV760" i="3"/>
  <c r="AV764" i="3"/>
  <c r="AV768" i="3"/>
  <c r="AV772" i="3"/>
  <c r="AV776" i="3"/>
  <c r="AV780" i="3"/>
  <c r="AV784" i="3"/>
  <c r="AV788" i="3"/>
  <c r="AV792" i="3"/>
  <c r="AV796" i="3"/>
  <c r="AV800" i="3"/>
  <c r="AV804" i="3"/>
  <c r="AV808" i="3"/>
  <c r="AV812" i="3"/>
  <c r="AV816" i="3"/>
  <c r="AV820" i="3"/>
  <c r="AV824" i="3"/>
  <c r="AV828" i="3"/>
  <c r="AV832" i="3"/>
  <c r="AV836" i="3"/>
  <c r="AV840" i="3"/>
  <c r="AV844" i="3"/>
  <c r="AV848" i="3"/>
  <c r="AV852" i="3"/>
  <c r="AV856" i="3"/>
  <c r="AU867" i="3"/>
  <c r="BD4865" i="3" s="1"/>
  <c r="AU869" i="3"/>
  <c r="BD4867" i="3" s="1"/>
  <c r="AU871" i="3"/>
  <c r="BD4869" i="3" s="1"/>
  <c r="AU873" i="3"/>
  <c r="BD4871" i="3" s="1"/>
  <c r="AU875" i="3"/>
  <c r="BD4873" i="3" s="1"/>
  <c r="AU877" i="3"/>
  <c r="BD4875" i="3" s="1"/>
  <c r="AU879" i="3"/>
  <c r="BD4877" i="3" s="1"/>
  <c r="AU881" i="3"/>
  <c r="BD4879" i="3" s="1"/>
  <c r="AU883" i="3"/>
  <c r="BD4881" i="3" s="1"/>
  <c r="AU885" i="3"/>
  <c r="BD4883" i="3" s="1"/>
  <c r="AU887" i="3"/>
  <c r="BD4885" i="3" s="1"/>
  <c r="AU889" i="3"/>
  <c r="BD4887" i="3" s="1"/>
  <c r="AU891" i="3"/>
  <c r="BD4889" i="3" s="1"/>
  <c r="AU893" i="3"/>
  <c r="BD4891" i="3" s="1"/>
  <c r="AU895" i="3"/>
  <c r="BD4893" i="3" s="1"/>
  <c r="AU897" i="3"/>
  <c r="BD4895" i="3" s="1"/>
  <c r="AU899" i="3"/>
  <c r="BD4897" i="3" s="1"/>
  <c r="AU901" i="3"/>
  <c r="BD4899" i="3" s="1"/>
  <c r="AU903" i="3"/>
  <c r="BD4901" i="3" s="1"/>
  <c r="AU905" i="3"/>
  <c r="BD4903" i="3" s="1"/>
  <c r="AU907" i="3"/>
  <c r="BD4905" i="3" s="1"/>
  <c r="AU909" i="3"/>
  <c r="BD4907" i="3" s="1"/>
  <c r="AU911" i="3"/>
  <c r="BD4909" i="3" s="1"/>
  <c r="AU913" i="3"/>
  <c r="BD4911" i="3" s="1"/>
  <c r="AU915" i="3"/>
  <c r="BD4913" i="3" s="1"/>
  <c r="AU917" i="3"/>
  <c r="BD4915" i="3" s="1"/>
  <c r="AU919" i="3"/>
  <c r="BD4917" i="3" s="1"/>
  <c r="AU921" i="3"/>
  <c r="BD4919" i="3" s="1"/>
  <c r="AU923" i="3"/>
  <c r="BD4921" i="3" s="1"/>
  <c r="AU925" i="3"/>
  <c r="BD4923" i="3" s="1"/>
  <c r="AU927" i="3"/>
  <c r="BD4925" i="3" s="1"/>
  <c r="AU929" i="3"/>
  <c r="BD4927" i="3" s="1"/>
  <c r="AU931" i="3"/>
  <c r="BD4929" i="3" s="1"/>
  <c r="AU933" i="3"/>
  <c r="BD4931" i="3" s="1"/>
  <c r="AU935" i="3"/>
  <c r="BD4933" i="3" s="1"/>
  <c r="AU937" i="3"/>
  <c r="BD4935" i="3" s="1"/>
  <c r="AU939" i="3"/>
  <c r="BD4937" i="3" s="1"/>
  <c r="AU941" i="3"/>
  <c r="BD4939" i="3" s="1"/>
  <c r="AU943" i="3"/>
  <c r="BD4941" i="3" s="1"/>
  <c r="AU945" i="3"/>
  <c r="BD4943" i="3" s="1"/>
  <c r="AU947" i="3"/>
  <c r="BD4945" i="3" s="1"/>
  <c r="AU949" i="3"/>
  <c r="BD4947" i="3" s="1"/>
  <c r="AU951" i="3"/>
  <c r="BD4949" i="3" s="1"/>
  <c r="AU953" i="3"/>
  <c r="BD4951" i="3" s="1"/>
  <c r="AU955" i="3"/>
  <c r="BD4953" i="3" s="1"/>
  <c r="AU957" i="3"/>
  <c r="BD4955" i="3" s="1"/>
  <c r="AU959" i="3"/>
  <c r="BD4957" i="3" s="1"/>
  <c r="AU961" i="3"/>
  <c r="BD4959" i="3" s="1"/>
  <c r="AU963" i="3"/>
  <c r="BD4961" i="3" s="1"/>
  <c r="AU965" i="3"/>
  <c r="BD4963" i="3" s="1"/>
  <c r="AU967" i="3"/>
  <c r="BD4965" i="3" s="1"/>
  <c r="AU969" i="3"/>
  <c r="BD4967" i="3" s="1"/>
  <c r="AU971" i="3"/>
  <c r="BD4969" i="3" s="1"/>
  <c r="AU973" i="3"/>
  <c r="BD4971" i="3" s="1"/>
  <c r="AU975" i="3"/>
  <c r="BD4973" i="3" s="1"/>
  <c r="AU977" i="3"/>
  <c r="BD4975" i="3" s="1"/>
  <c r="AU979" i="3"/>
  <c r="BD4977" i="3" s="1"/>
  <c r="AU981" i="3"/>
  <c r="BD4979" i="3" s="1"/>
  <c r="AU983" i="3"/>
  <c r="BD4981" i="3" s="1"/>
  <c r="AU985" i="3"/>
  <c r="BD4983" i="3" s="1"/>
  <c r="AU987" i="3"/>
  <c r="BD4985" i="3" s="1"/>
  <c r="AU989" i="3"/>
  <c r="BD4987" i="3" s="1"/>
  <c r="AU991" i="3"/>
  <c r="BD4989" i="3" s="1"/>
  <c r="AU993" i="3"/>
  <c r="BD4991" i="3" s="1"/>
  <c r="AU995" i="3"/>
  <c r="BD4993" i="3" s="1"/>
  <c r="AU997" i="3"/>
  <c r="BD4995" i="3" s="1"/>
  <c r="AU999" i="3"/>
  <c r="BD4997" i="3" s="1"/>
  <c r="AU1001" i="3"/>
  <c r="BD4999" i="3" s="1"/>
  <c r="AU1003" i="3"/>
  <c r="BD5001" i="3" s="1"/>
  <c r="AU1005" i="3"/>
  <c r="BD5003" i="3" s="1"/>
  <c r="AU1007" i="3"/>
  <c r="BD5005" i="3" s="1"/>
  <c r="AU1009" i="3"/>
  <c r="BD5007" i="3" s="1"/>
  <c r="AU1011" i="3"/>
  <c r="BD5009" i="3" s="1"/>
  <c r="AU1013" i="3"/>
  <c r="BD5011" i="3" s="1"/>
  <c r="AU1015" i="3"/>
  <c r="BD5013" i="3" s="1"/>
  <c r="AU1017" i="3"/>
  <c r="BD5015" i="3" s="1"/>
  <c r="AU1019" i="3"/>
  <c r="BD5017" i="3" s="1"/>
  <c r="AU1021" i="3"/>
  <c r="BD5019" i="3" s="1"/>
  <c r="AU1023" i="3"/>
  <c r="BD5021" i="3" s="1"/>
  <c r="AU1025" i="3"/>
  <c r="BD5023" i="3" s="1"/>
  <c r="AU1027" i="3"/>
  <c r="BD5025" i="3" s="1"/>
  <c r="AU1029" i="3"/>
  <c r="BD5027" i="3" s="1"/>
  <c r="AU1031" i="3"/>
  <c r="BD5029" i="3" s="1"/>
  <c r="AU1033" i="3"/>
  <c r="BD5031" i="3" s="1"/>
  <c r="AU1035" i="3"/>
  <c r="BD5033" i="3" s="1"/>
  <c r="AU1037" i="3"/>
  <c r="BD5035" i="3" s="1"/>
  <c r="AU1039" i="3"/>
  <c r="BD5037" i="3" s="1"/>
  <c r="AU1041" i="3"/>
  <c r="BD5039" i="3" s="1"/>
  <c r="AU1043" i="3"/>
  <c r="BD5041" i="3" s="1"/>
  <c r="AU1045" i="3"/>
  <c r="BD5043" i="3" s="1"/>
  <c r="AU1047" i="3"/>
  <c r="BD5045" i="3" s="1"/>
  <c r="AU1049" i="3"/>
  <c r="BD5047" i="3" s="1"/>
  <c r="AU1051" i="3"/>
  <c r="BD5049" i="3" s="1"/>
  <c r="AU1053" i="3"/>
  <c r="BD5051" i="3" s="1"/>
  <c r="AU1055" i="3"/>
  <c r="BD5053" i="3" s="1"/>
  <c r="AU1057" i="3"/>
  <c r="BD5055" i="3" s="1"/>
  <c r="AU1059" i="3"/>
  <c r="BD5057" i="3" s="1"/>
  <c r="AU1061" i="3"/>
  <c r="BD5059" i="3" s="1"/>
  <c r="AU1063" i="3"/>
  <c r="BD5061" i="3" s="1"/>
  <c r="AU1065" i="3"/>
  <c r="BD5063" i="3" s="1"/>
  <c r="AU1067" i="3"/>
  <c r="BD5065" i="3" s="1"/>
  <c r="AU1069" i="3"/>
  <c r="BD5067" i="3" s="1"/>
  <c r="AU1071" i="3"/>
  <c r="BD5069" i="3" s="1"/>
  <c r="AU1073" i="3"/>
  <c r="BD5071" i="3" s="1"/>
  <c r="AU1075" i="3"/>
  <c r="BD5073" i="3" s="1"/>
  <c r="AU1077" i="3"/>
  <c r="BD5075" i="3" s="1"/>
  <c r="AU1079" i="3"/>
  <c r="BD5077" i="3" s="1"/>
  <c r="AU1081" i="3"/>
  <c r="BD5079" i="3" s="1"/>
  <c r="AU1083" i="3"/>
  <c r="BD5081" i="3" s="1"/>
  <c r="AU1085" i="3"/>
  <c r="BD5083" i="3" s="1"/>
  <c r="AU1087" i="3"/>
  <c r="BD5085" i="3" s="1"/>
  <c r="AU1089" i="3"/>
  <c r="BD5087" i="3" s="1"/>
  <c r="AU1091" i="3"/>
  <c r="BD5089" i="3" s="1"/>
  <c r="AU1093" i="3"/>
  <c r="BD5091" i="3" s="1"/>
  <c r="AU1095" i="3"/>
  <c r="BD5093" i="3" s="1"/>
  <c r="AU1097" i="3"/>
  <c r="BD5095" i="3" s="1"/>
  <c r="AU1099" i="3"/>
  <c r="BD5097" i="3" s="1"/>
  <c r="AU1101" i="3"/>
  <c r="BD5099" i="3" s="1"/>
  <c r="AU1103" i="3"/>
  <c r="BD5101" i="3" s="1"/>
  <c r="AU1105" i="3"/>
  <c r="BD5103" i="3" s="1"/>
  <c r="AU1107" i="3"/>
  <c r="BD5105" i="3" s="1"/>
  <c r="AU1109" i="3"/>
  <c r="BD5107" i="3" s="1"/>
  <c r="AU1111" i="3"/>
  <c r="BD5109" i="3" s="1"/>
  <c r="AU1113" i="3"/>
  <c r="BD5111" i="3" s="1"/>
  <c r="AU1115" i="3"/>
  <c r="BD5113" i="3" s="1"/>
  <c r="AU1117" i="3"/>
  <c r="BD5115" i="3" s="1"/>
  <c r="AU1119" i="3"/>
  <c r="BD5117" i="3" s="1"/>
  <c r="AU1121" i="3"/>
  <c r="BD5119" i="3" s="1"/>
  <c r="AU1123" i="3"/>
  <c r="BD5121" i="3" s="1"/>
  <c r="AU1125" i="3"/>
  <c r="BD5123" i="3" s="1"/>
  <c r="AU1127" i="3"/>
  <c r="BD5125" i="3" s="1"/>
  <c r="AU1129" i="3"/>
  <c r="BD5127" i="3" s="1"/>
  <c r="AU1131" i="3"/>
  <c r="BD5129" i="3" s="1"/>
  <c r="AU1133" i="3"/>
  <c r="BD5131" i="3" s="1"/>
  <c r="AU1135" i="3"/>
  <c r="BD5133" i="3" s="1"/>
  <c r="AU1137" i="3"/>
  <c r="BD5135" i="3" s="1"/>
  <c r="AU1139" i="3"/>
  <c r="BD5137" i="3" s="1"/>
  <c r="AU1141" i="3"/>
  <c r="BD5139" i="3" s="1"/>
  <c r="AU1143" i="3"/>
  <c r="BD5141" i="3" s="1"/>
  <c r="AU1145" i="3"/>
  <c r="BD5143" i="3" s="1"/>
  <c r="AU1147" i="3"/>
  <c r="BD5145" i="3" s="1"/>
  <c r="AU1149" i="3"/>
  <c r="BD5147" i="3" s="1"/>
  <c r="AU1151" i="3"/>
  <c r="BD5149" i="3" s="1"/>
  <c r="AU1153" i="3"/>
  <c r="BD5151" i="3" s="1"/>
  <c r="AU1155" i="3"/>
  <c r="BD5153" i="3" s="1"/>
  <c r="AU1157" i="3"/>
  <c r="BD5155" i="3" s="1"/>
  <c r="AU1159" i="3"/>
  <c r="BD5157" i="3" s="1"/>
  <c r="AU1161" i="3"/>
  <c r="BD5159" i="3" s="1"/>
  <c r="AU1163" i="3"/>
  <c r="BD5161" i="3" s="1"/>
  <c r="AU1165" i="3"/>
  <c r="BD5163" i="3" s="1"/>
  <c r="AU1167" i="3"/>
  <c r="BD5165" i="3" s="1"/>
  <c r="AU1169" i="3"/>
  <c r="BD5167" i="3" s="1"/>
  <c r="AU1171" i="3"/>
  <c r="BD5169" i="3" s="1"/>
  <c r="AU1173" i="3"/>
  <c r="BD5171" i="3" s="1"/>
  <c r="AU1175" i="3"/>
  <c r="BD5173" i="3" s="1"/>
  <c r="AU1177" i="3"/>
  <c r="BD5175" i="3" s="1"/>
  <c r="AU1179" i="3"/>
  <c r="BD5177" i="3" s="1"/>
  <c r="AU1181" i="3"/>
  <c r="BD5179" i="3" s="1"/>
  <c r="AU1183" i="3"/>
  <c r="BD5181" i="3" s="1"/>
  <c r="AU1185" i="3"/>
  <c r="BD5183" i="3" s="1"/>
  <c r="AU1187" i="3"/>
  <c r="BD5185" i="3" s="1"/>
  <c r="AU1189" i="3"/>
  <c r="BD5187" i="3" s="1"/>
  <c r="AU1191" i="3"/>
  <c r="BD5189" i="3" s="1"/>
  <c r="AU1193" i="3"/>
  <c r="BD5191" i="3" s="1"/>
  <c r="AU1195" i="3"/>
  <c r="BD5193" i="3" s="1"/>
  <c r="AU1197" i="3"/>
  <c r="BD5195" i="3" s="1"/>
  <c r="AU1199" i="3"/>
  <c r="BD5197" i="3" s="1"/>
  <c r="AU1201" i="3"/>
  <c r="BD5199" i="3" s="1"/>
  <c r="AU1203" i="3"/>
  <c r="BD5201" i="3" s="1"/>
  <c r="AU1205" i="3"/>
  <c r="BD5203" i="3" s="1"/>
  <c r="AU1207" i="3"/>
  <c r="BD5205" i="3" s="1"/>
  <c r="AU1209" i="3"/>
  <c r="BD5207" i="3" s="1"/>
  <c r="AU1211" i="3"/>
  <c r="BD5209" i="3" s="1"/>
  <c r="AU1213" i="3"/>
  <c r="BD5211" i="3" s="1"/>
  <c r="AU1215" i="3"/>
  <c r="BD5213" i="3" s="1"/>
  <c r="AU1217" i="3"/>
  <c r="BD5215" i="3" s="1"/>
  <c r="AU1219" i="3"/>
  <c r="BD5217" i="3" s="1"/>
  <c r="AU1221" i="3"/>
  <c r="BD5219" i="3" s="1"/>
  <c r="AU1223" i="3"/>
  <c r="BD5221" i="3" s="1"/>
  <c r="AU1225" i="3"/>
  <c r="BD5223" i="3" s="1"/>
  <c r="AU1227" i="3"/>
  <c r="BD5225" i="3" s="1"/>
  <c r="AU1229" i="3"/>
  <c r="BD5227" i="3" s="1"/>
  <c r="AU1231" i="3"/>
  <c r="BD5229" i="3" s="1"/>
  <c r="AU1233" i="3"/>
  <c r="BD5231" i="3" s="1"/>
  <c r="AU1235" i="3"/>
  <c r="BD5233" i="3" s="1"/>
  <c r="AU1237" i="3"/>
  <c r="BD5235" i="3" s="1"/>
  <c r="AU1239" i="3"/>
  <c r="BD5237" i="3" s="1"/>
  <c r="AU1241" i="3"/>
  <c r="BD5239" i="3" s="1"/>
  <c r="AU1243" i="3"/>
  <c r="BD5241" i="3" s="1"/>
  <c r="AU1245" i="3"/>
  <c r="BD5243" i="3" s="1"/>
  <c r="AU1247" i="3"/>
  <c r="BD5245" i="3" s="1"/>
  <c r="AU1249" i="3"/>
  <c r="BD5247" i="3" s="1"/>
  <c r="AU1251" i="3"/>
  <c r="BD5249" i="3" s="1"/>
  <c r="AU1253" i="3"/>
  <c r="BD5251" i="3" s="1"/>
  <c r="AU1255" i="3"/>
  <c r="BD5253" i="3" s="1"/>
  <c r="AU1257" i="3"/>
  <c r="BD5255" i="3" s="1"/>
  <c r="AU1259" i="3"/>
  <c r="BD5257" i="3" s="1"/>
  <c r="AU1261" i="3"/>
  <c r="BD5259" i="3" s="1"/>
  <c r="AU1263" i="3"/>
  <c r="BD5261" i="3" s="1"/>
  <c r="AU1265" i="3"/>
  <c r="BD5263" i="3" s="1"/>
  <c r="AU1267" i="3"/>
  <c r="BD5265" i="3" s="1"/>
  <c r="AU1269" i="3"/>
  <c r="BD5267" i="3" s="1"/>
  <c r="AU1271" i="3"/>
  <c r="BD5269" i="3" s="1"/>
  <c r="AU1273" i="3"/>
  <c r="BD5271" i="3" s="1"/>
  <c r="AU1275" i="3"/>
  <c r="BD5273" i="3" s="1"/>
  <c r="AU1277" i="3"/>
  <c r="BD5275" i="3" s="1"/>
  <c r="AU1279" i="3"/>
  <c r="BD5277" i="3" s="1"/>
  <c r="AU1281" i="3"/>
  <c r="BD5279" i="3" s="1"/>
  <c r="AU1283" i="3"/>
  <c r="BD5281" i="3" s="1"/>
  <c r="AU1285" i="3"/>
  <c r="BD5283" i="3" s="1"/>
  <c r="AU1287" i="3"/>
  <c r="BD5285" i="3" s="1"/>
  <c r="AU1289" i="3"/>
  <c r="BD5287" i="3" s="1"/>
  <c r="AU1291" i="3"/>
  <c r="BD5289" i="3" s="1"/>
  <c r="AU1293" i="3"/>
  <c r="BD5291" i="3" s="1"/>
  <c r="AU1295" i="3"/>
  <c r="BD5293" i="3" s="1"/>
  <c r="AU1297" i="3"/>
  <c r="BD5295" i="3" s="1"/>
  <c r="AU1299" i="3"/>
  <c r="BD5297" i="3" s="1"/>
  <c r="AU1301" i="3"/>
  <c r="BD5299" i="3" s="1"/>
  <c r="AU1303" i="3"/>
  <c r="BD5301" i="3" s="1"/>
  <c r="AU1305" i="3"/>
  <c r="BD5303" i="3" s="1"/>
  <c r="AU1307" i="3"/>
  <c r="BD5305" i="3" s="1"/>
  <c r="AU1309" i="3"/>
  <c r="BD5307" i="3" s="1"/>
  <c r="AU1311" i="3"/>
  <c r="BD5309" i="3" s="1"/>
  <c r="AU1313" i="3"/>
  <c r="BD5311" i="3" s="1"/>
  <c r="AU1315" i="3"/>
  <c r="BD5313" i="3" s="1"/>
  <c r="AU1317" i="3"/>
  <c r="BD5315" i="3" s="1"/>
  <c r="AU1319" i="3"/>
  <c r="BD5317" i="3" s="1"/>
  <c r="AU1321" i="3"/>
  <c r="BD5319" i="3" s="1"/>
  <c r="AU1323" i="3"/>
  <c r="BD5321" i="3" s="1"/>
  <c r="AU1325" i="3"/>
  <c r="BD5323" i="3" s="1"/>
  <c r="AU1327" i="3"/>
  <c r="BD5325" i="3" s="1"/>
  <c r="AU1329" i="3"/>
  <c r="BD5327" i="3" s="1"/>
  <c r="AU1331" i="3"/>
  <c r="BD5329" i="3" s="1"/>
  <c r="AU1333" i="3"/>
  <c r="BD5331" i="3" s="1"/>
  <c r="AU1335" i="3"/>
  <c r="BD5333" i="3" s="1"/>
  <c r="AU1337" i="3"/>
  <c r="BD5335" i="3" s="1"/>
  <c r="AU1339" i="3"/>
  <c r="BD5337" i="3" s="1"/>
  <c r="AU1341" i="3"/>
  <c r="BD5339" i="3" s="1"/>
  <c r="AU1343" i="3"/>
  <c r="BD5341" i="3" s="1"/>
  <c r="AU1345" i="3"/>
  <c r="BD5343" i="3" s="1"/>
  <c r="AU1347" i="3"/>
  <c r="BD5345" i="3" s="1"/>
  <c r="AU1349" i="3"/>
  <c r="BD5347" i="3" s="1"/>
  <c r="AU1351" i="3"/>
  <c r="BD5349" i="3" s="1"/>
  <c r="AU1353" i="3"/>
  <c r="BD5351" i="3" s="1"/>
  <c r="AU1355" i="3"/>
  <c r="BD5353" i="3" s="1"/>
  <c r="AU1357" i="3"/>
  <c r="BD5355" i="3" s="1"/>
  <c r="AU1359" i="3"/>
  <c r="BD5357" i="3" s="1"/>
  <c r="AU1361" i="3"/>
  <c r="BD5359" i="3" s="1"/>
  <c r="AU1363" i="3"/>
  <c r="BD5361" i="3" s="1"/>
  <c r="AU1365" i="3"/>
  <c r="BD5363" i="3" s="1"/>
  <c r="AU1367" i="3"/>
  <c r="BD5365" i="3" s="1"/>
  <c r="AU1369" i="3"/>
  <c r="BD5367" i="3" s="1"/>
  <c r="AU1371" i="3"/>
  <c r="BD5369" i="3" s="1"/>
  <c r="AV322" i="3"/>
  <c r="AV386" i="3"/>
  <c r="AV450" i="3"/>
  <c r="AU510" i="3"/>
  <c r="BD4508" i="3" s="1"/>
  <c r="AV530" i="3"/>
  <c r="AV186" i="3"/>
  <c r="AV240" i="3"/>
  <c r="AU272" i="3"/>
  <c r="BD4270" i="3" s="1"/>
  <c r="AV338" i="3"/>
  <c r="AV402" i="3"/>
  <c r="AV466" i="3"/>
  <c r="AV506" i="3"/>
  <c r="AU518" i="3"/>
  <c r="BD4516" i="3" s="1"/>
  <c r="AV538" i="3"/>
  <c r="AU550" i="3"/>
  <c r="BD4548" i="3" s="1"/>
  <c r="AV570" i="3"/>
  <c r="AU582" i="3"/>
  <c r="BD4580" i="3" s="1"/>
  <c r="AV602" i="3"/>
  <c r="AU614" i="3"/>
  <c r="BD4612" i="3" s="1"/>
  <c r="AV634" i="3"/>
  <c r="AU646" i="3"/>
  <c r="BD4644" i="3" s="1"/>
  <c r="AV666" i="3"/>
  <c r="AU678" i="3"/>
  <c r="BD4676" i="3" s="1"/>
  <c r="AV700" i="3"/>
  <c r="AV716" i="3"/>
  <c r="AV860" i="3"/>
  <c r="AU865" i="3"/>
  <c r="BD4863" i="3" s="1"/>
  <c r="AV867" i="3"/>
  <c r="AV869" i="3"/>
  <c r="AV871" i="3"/>
  <c r="AV873" i="3"/>
  <c r="AV875" i="3"/>
  <c r="AV877" i="3"/>
  <c r="AV879" i="3"/>
  <c r="AV881" i="3"/>
  <c r="AV883" i="3"/>
  <c r="AV885" i="3"/>
  <c r="AV887" i="3"/>
  <c r="AV889" i="3"/>
  <c r="AV891" i="3"/>
  <c r="AV893" i="3"/>
  <c r="AV895" i="3"/>
  <c r="AV897" i="3"/>
  <c r="AV899" i="3"/>
  <c r="AV901" i="3"/>
  <c r="AV903" i="3"/>
  <c r="AV905" i="3"/>
  <c r="AV907" i="3"/>
  <c r="AV909" i="3"/>
  <c r="AV911" i="3"/>
  <c r="AV913" i="3"/>
  <c r="AV915" i="3"/>
  <c r="AV917" i="3"/>
  <c r="AV919" i="3"/>
  <c r="AV921" i="3"/>
  <c r="AV923" i="3"/>
  <c r="AV925" i="3"/>
  <c r="AV927" i="3"/>
  <c r="AV929" i="3"/>
  <c r="AV931" i="3"/>
  <c r="AV933" i="3"/>
  <c r="AV935" i="3"/>
  <c r="AV937" i="3"/>
  <c r="AV939" i="3"/>
  <c r="AV941" i="3"/>
  <c r="AV943" i="3"/>
  <c r="AV945" i="3"/>
  <c r="AV947" i="3"/>
  <c r="AV949" i="3"/>
  <c r="AV951" i="3"/>
  <c r="AV953" i="3"/>
  <c r="AV955" i="3"/>
  <c r="AV957" i="3"/>
  <c r="AV959" i="3"/>
  <c r="AV961" i="3"/>
  <c r="AV963" i="3"/>
  <c r="AV965" i="3"/>
  <c r="AV967" i="3"/>
  <c r="AV969" i="3"/>
  <c r="AV971" i="3"/>
  <c r="AV973" i="3"/>
  <c r="AV975" i="3"/>
  <c r="AV977" i="3"/>
  <c r="AV979" i="3"/>
  <c r="AV981" i="3"/>
  <c r="AV983" i="3"/>
  <c r="AV985" i="3"/>
  <c r="AV987" i="3"/>
  <c r="AV989" i="3"/>
  <c r="AV991" i="3"/>
  <c r="AV993" i="3"/>
  <c r="AV995" i="3"/>
  <c r="AV997" i="3"/>
  <c r="AV999" i="3"/>
  <c r="AV1001" i="3"/>
  <c r="AV1003" i="3"/>
  <c r="AV1005" i="3"/>
  <c r="AV1007" i="3"/>
  <c r="AV1009" i="3"/>
  <c r="AV1011" i="3"/>
  <c r="AV1013" i="3"/>
  <c r="AV1015" i="3"/>
  <c r="AV1017" i="3"/>
  <c r="AV1019" i="3"/>
  <c r="AV1021" i="3"/>
  <c r="AV1023" i="3"/>
  <c r="AV1025" i="3"/>
  <c r="AV1027" i="3"/>
  <c r="AV1029" i="3"/>
  <c r="AV1031" i="3"/>
  <c r="AV1033" i="3"/>
  <c r="AV1035" i="3"/>
  <c r="AV1037" i="3"/>
  <c r="AV1039" i="3"/>
  <c r="AV1041" i="3"/>
  <c r="AV1043" i="3"/>
  <c r="AV1045" i="3"/>
  <c r="AV1047" i="3"/>
  <c r="AV1049" i="3"/>
  <c r="AV1051" i="3"/>
  <c r="AV1053" i="3"/>
  <c r="AV1055" i="3"/>
  <c r="AV1057" i="3"/>
  <c r="AV1059" i="3"/>
  <c r="AV1061" i="3"/>
  <c r="AV1063" i="3"/>
  <c r="AV1065" i="3"/>
  <c r="AV1067" i="3"/>
  <c r="AV1069" i="3"/>
  <c r="AV1071" i="3"/>
  <c r="AV1073" i="3"/>
  <c r="AV1075" i="3"/>
  <c r="AV1077" i="3"/>
  <c r="AV1079" i="3"/>
  <c r="AV1081" i="3"/>
  <c r="AV1083" i="3"/>
  <c r="AV1085" i="3"/>
  <c r="AV1087" i="3"/>
  <c r="AV1089" i="3"/>
  <c r="AV1091" i="3"/>
  <c r="AV1093" i="3"/>
  <c r="AV1095" i="3"/>
  <c r="AV1097" i="3"/>
  <c r="AV1099" i="3"/>
  <c r="AV1101" i="3"/>
  <c r="AV1103" i="3"/>
  <c r="AV1105" i="3"/>
  <c r="AV1107" i="3"/>
  <c r="AV1109" i="3"/>
  <c r="AV1111" i="3"/>
  <c r="AV1113" i="3"/>
  <c r="AV1115" i="3"/>
  <c r="AV1117" i="3"/>
  <c r="AV1119" i="3"/>
  <c r="AV1121" i="3"/>
  <c r="AV1123" i="3"/>
  <c r="AV1125" i="3"/>
  <c r="AV1127" i="3"/>
  <c r="AV1129" i="3"/>
  <c r="AV1131" i="3"/>
  <c r="AV1133" i="3"/>
  <c r="AV1135" i="3"/>
  <c r="AV1137" i="3"/>
  <c r="AV1139" i="3"/>
  <c r="AV1141" i="3"/>
  <c r="AV1143" i="3"/>
  <c r="AV1145" i="3"/>
  <c r="AV1147" i="3"/>
  <c r="AV1149" i="3"/>
  <c r="AV1151" i="3"/>
  <c r="AV1153" i="3"/>
  <c r="AV1155" i="3"/>
  <c r="AV1157" i="3"/>
  <c r="AV1159" i="3"/>
  <c r="AV1161" i="3"/>
  <c r="AV1163" i="3"/>
  <c r="AV1165" i="3"/>
  <c r="AV1167" i="3"/>
  <c r="AV1169" i="3"/>
  <c r="AV1171" i="3"/>
  <c r="AV1173" i="3"/>
  <c r="AV1175" i="3"/>
  <c r="AV1177" i="3"/>
  <c r="AV1179" i="3"/>
  <c r="AV1181" i="3"/>
  <c r="AV1183" i="3"/>
  <c r="AV1185" i="3"/>
  <c r="AV1187" i="3"/>
  <c r="AV1189" i="3"/>
  <c r="AV1191" i="3"/>
  <c r="AV1193" i="3"/>
  <c r="AV1195" i="3"/>
  <c r="AV1197" i="3"/>
  <c r="AV1199" i="3"/>
  <c r="AV1201" i="3"/>
  <c r="AV1203" i="3"/>
  <c r="AV1205" i="3"/>
  <c r="AV1207" i="3"/>
  <c r="AV1209" i="3"/>
  <c r="AV1211" i="3"/>
  <c r="AV1213" i="3"/>
  <c r="AV1215" i="3"/>
  <c r="AV1217" i="3"/>
  <c r="AV1219" i="3"/>
  <c r="AV1221" i="3"/>
  <c r="AV1223" i="3"/>
  <c r="AV1225" i="3"/>
  <c r="AV1227" i="3"/>
  <c r="AV1229" i="3"/>
  <c r="AV1231" i="3"/>
  <c r="AV1233" i="3"/>
  <c r="AV1235" i="3"/>
  <c r="AV1237" i="3"/>
  <c r="AV1239" i="3"/>
  <c r="AV1241" i="3"/>
  <c r="AV1243" i="3"/>
  <c r="AV1245" i="3"/>
  <c r="AV1247" i="3"/>
  <c r="AV1249" i="3"/>
  <c r="AV1251" i="3"/>
  <c r="AV1253" i="3"/>
  <c r="AV1255" i="3"/>
  <c r="AV1257" i="3"/>
  <c r="AV1259" i="3"/>
  <c r="AV1261" i="3"/>
  <c r="AV1263" i="3"/>
  <c r="AV1265" i="3"/>
  <c r="AV1267" i="3"/>
  <c r="AV1269" i="3"/>
  <c r="AV1271" i="3"/>
  <c r="AV1273" i="3"/>
  <c r="AV1275" i="3"/>
  <c r="AV1277" i="3"/>
  <c r="AV1279" i="3"/>
  <c r="AV1281" i="3"/>
  <c r="AV1283" i="3"/>
  <c r="AV1285" i="3"/>
  <c r="AV1287" i="3"/>
  <c r="AV1289" i="3"/>
  <c r="AV1291" i="3"/>
  <c r="AV1293" i="3"/>
  <c r="AV1295" i="3"/>
  <c r="AV1297" i="3"/>
  <c r="AV1299" i="3"/>
  <c r="AV1301" i="3"/>
  <c r="AV1303" i="3"/>
  <c r="AV1305" i="3"/>
  <c r="AV1307" i="3"/>
  <c r="AV1309" i="3"/>
  <c r="AV1311" i="3"/>
  <c r="AV1313" i="3"/>
  <c r="AV1315" i="3"/>
  <c r="AV1317" i="3"/>
  <c r="AV1319" i="3"/>
  <c r="AV1321" i="3"/>
  <c r="AV1323" i="3"/>
  <c r="AV1325" i="3"/>
  <c r="AV1327" i="3"/>
  <c r="AV1329" i="3"/>
  <c r="AV1331" i="3"/>
  <c r="AV1333" i="3"/>
  <c r="AV1335" i="3"/>
  <c r="AV1337" i="3"/>
  <c r="AV1339" i="3"/>
  <c r="AV1341" i="3"/>
  <c r="AV1343" i="3"/>
  <c r="AV1345" i="3"/>
  <c r="AV1347" i="3"/>
  <c r="AV1349" i="3"/>
  <c r="AV1351" i="3"/>
  <c r="AV1353" i="3"/>
  <c r="AV1355" i="3"/>
  <c r="AV1357" i="3"/>
  <c r="AV1359" i="3"/>
  <c r="AV1361" i="3"/>
  <c r="AV1363" i="3"/>
  <c r="AV1365" i="3"/>
  <c r="AV1367" i="3"/>
  <c r="AV1369" i="3"/>
  <c r="AV1371" i="3"/>
  <c r="AV218" i="3"/>
  <c r="AV272" i="3"/>
  <c r="AV298" i="3"/>
  <c r="AV362" i="3"/>
  <c r="AV426" i="3"/>
  <c r="AV490" i="3"/>
  <c r="AV518" i="3"/>
  <c r="AU530" i="3"/>
  <c r="BD4528" i="3" s="1"/>
  <c r="AV550" i="3"/>
  <c r="AU562" i="3"/>
  <c r="BD4560" i="3" s="1"/>
  <c r="AV582" i="3"/>
  <c r="AU594" i="3"/>
  <c r="BD4592" i="3" s="1"/>
  <c r="AV614" i="3"/>
  <c r="AU626" i="3"/>
  <c r="BD4624" i="3" s="1"/>
  <c r="AV646" i="3"/>
  <c r="AU658" i="3"/>
  <c r="BD4656" i="3" s="1"/>
  <c r="AV678" i="3"/>
  <c r="AU690" i="3"/>
  <c r="BD4688" i="3" s="1"/>
  <c r="AV706" i="3"/>
  <c r="AU863" i="3"/>
  <c r="BD4861" i="3" s="1"/>
  <c r="AV865" i="3"/>
  <c r="AU188" i="3"/>
  <c r="BD4186" i="3" s="1"/>
  <c r="AV346" i="3"/>
  <c r="AV510" i="3"/>
  <c r="AV574" i="3"/>
  <c r="AU606" i="3"/>
  <c r="BD4604" i="3" s="1"/>
  <c r="AU630" i="3"/>
  <c r="BD4628" i="3" s="1"/>
  <c r="AV690" i="3"/>
  <c r="AV718" i="3"/>
  <c r="AV750" i="3"/>
  <c r="AV782" i="3"/>
  <c r="AV814" i="3"/>
  <c r="AV846" i="3"/>
  <c r="AU870" i="3"/>
  <c r="BD4868" i="3" s="1"/>
  <c r="AV880" i="3"/>
  <c r="AU886" i="3"/>
  <c r="BD4884" i="3" s="1"/>
  <c r="AV896" i="3"/>
  <c r="AU902" i="3"/>
  <c r="BD4900" i="3" s="1"/>
  <c r="AV912" i="3"/>
  <c r="AU918" i="3"/>
  <c r="BD4916" i="3" s="1"/>
  <c r="AV928" i="3"/>
  <c r="AU934" i="3"/>
  <c r="BD4932" i="3" s="1"/>
  <c r="AV944" i="3"/>
  <c r="AU950" i="3"/>
  <c r="BD4948" i="3" s="1"/>
  <c r="AV960" i="3"/>
  <c r="AU966" i="3"/>
  <c r="BD4964" i="3" s="1"/>
  <c r="AV976" i="3"/>
  <c r="AU982" i="3"/>
  <c r="BD4980" i="3" s="1"/>
  <c r="AV992" i="3"/>
  <c r="AU998" i="3"/>
  <c r="BD4996" i="3" s="1"/>
  <c r="AV1008" i="3"/>
  <c r="AU1014" i="3"/>
  <c r="BD5012" i="3" s="1"/>
  <c r="AV1024" i="3"/>
  <c r="AU1030" i="3"/>
  <c r="BD5028" i="3" s="1"/>
  <c r="AV1040" i="3"/>
  <c r="AU1046" i="3"/>
  <c r="BD5044" i="3" s="1"/>
  <c r="AV1056" i="3"/>
  <c r="AU1062" i="3"/>
  <c r="BD5060" i="3" s="1"/>
  <c r="AV1072" i="3"/>
  <c r="AU1078" i="3"/>
  <c r="BD5076" i="3" s="1"/>
  <c r="AV1088" i="3"/>
  <c r="AU1094" i="3"/>
  <c r="BD5092" i="3" s="1"/>
  <c r="AV1104" i="3"/>
  <c r="AU1110" i="3"/>
  <c r="BD5108" i="3" s="1"/>
  <c r="AV1120" i="3"/>
  <c r="AU1126" i="3"/>
  <c r="BD5124" i="3" s="1"/>
  <c r="AV1136" i="3"/>
  <c r="AU1142" i="3"/>
  <c r="BD5140" i="3" s="1"/>
  <c r="AV1152" i="3"/>
  <c r="AU1158" i="3"/>
  <c r="BD5156" i="3" s="1"/>
  <c r="AV1168" i="3"/>
  <c r="AU1174" i="3"/>
  <c r="BD5172" i="3" s="1"/>
  <c r="AV1184" i="3"/>
  <c r="AU1190" i="3"/>
  <c r="BD5188" i="3" s="1"/>
  <c r="AV1200" i="3"/>
  <c r="AU1206" i="3"/>
  <c r="BD5204" i="3" s="1"/>
  <c r="AV1216" i="3"/>
  <c r="AU1222" i="3"/>
  <c r="BD5220" i="3" s="1"/>
  <c r="AV1232" i="3"/>
  <c r="AU1238" i="3"/>
  <c r="BD5236" i="3" s="1"/>
  <c r="AV1248" i="3"/>
  <c r="AU1254" i="3"/>
  <c r="BD5252" i="3" s="1"/>
  <c r="AV1264" i="3"/>
  <c r="AU1270" i="3"/>
  <c r="BD5268" i="3" s="1"/>
  <c r="AV1280" i="3"/>
  <c r="AU1286" i="3"/>
  <c r="BD5284" i="3" s="1"/>
  <c r="AV1296" i="3"/>
  <c r="AU1302" i="3"/>
  <c r="BD5300" i="3" s="1"/>
  <c r="AV1312" i="3"/>
  <c r="AU1318" i="3"/>
  <c r="BD5316" i="3" s="1"/>
  <c r="AV1328" i="3"/>
  <c r="AU1334" i="3"/>
  <c r="BD5332" i="3" s="1"/>
  <c r="AV1344" i="3"/>
  <c r="AU1350" i="3"/>
  <c r="BD5348" i="3" s="1"/>
  <c r="AV1360" i="3"/>
  <c r="AU1366" i="3"/>
  <c r="BD5364" i="3" s="1"/>
  <c r="AU926" i="3"/>
  <c r="BD4924" i="3" s="1"/>
  <c r="AU974" i="3"/>
  <c r="BD4972" i="3" s="1"/>
  <c r="AU1006" i="3"/>
  <c r="BD5004" i="3" s="1"/>
  <c r="AV1032" i="3"/>
  <c r="AV1048" i="3"/>
  <c r="AU1070" i="3"/>
  <c r="BD5068" i="3" s="1"/>
  <c r="AV1096" i="3"/>
  <c r="AV1160" i="3"/>
  <c r="AU1182" i="3"/>
  <c r="BD5180" i="3" s="1"/>
  <c r="AU1198" i="3"/>
  <c r="BD5196" i="3" s="1"/>
  <c r="AV1256" i="3"/>
  <c r="AV1272" i="3"/>
  <c r="AV1288" i="3"/>
  <c r="AV1352" i="3"/>
  <c r="AV306" i="3"/>
  <c r="AV594" i="3"/>
  <c r="AV810" i="3"/>
  <c r="AV842" i="3"/>
  <c r="AU900" i="3"/>
  <c r="BD4898" i="3" s="1"/>
  <c r="AV942" i="3"/>
  <c r="AV958" i="3"/>
  <c r="AU980" i="3"/>
  <c r="BD4978" i="3" s="1"/>
  <c r="AV1054" i="3"/>
  <c r="AU1076" i="3"/>
  <c r="BD5074" i="3" s="1"/>
  <c r="AU1108" i="3"/>
  <c r="BD5106" i="3" s="1"/>
  <c r="AV1150" i="3"/>
  <c r="AV1214" i="3"/>
  <c r="AU1268" i="3"/>
  <c r="BD5266" i="3" s="1"/>
  <c r="AV1294" i="3"/>
  <c r="AU1348" i="3"/>
  <c r="BD5346" i="3" s="1"/>
  <c r="AV410" i="3"/>
  <c r="AU682" i="3"/>
  <c r="BD4680" i="3" s="1"/>
  <c r="AV822" i="3"/>
  <c r="AV854" i="3"/>
  <c r="AU954" i="3"/>
  <c r="BD4952" i="3" s="1"/>
  <c r="AV964" i="3"/>
  <c r="AU986" i="3"/>
  <c r="BD4984" i="3" s="1"/>
  <c r="AV996" i="3"/>
  <c r="AU1002" i="3"/>
  <c r="BD5000" i="3" s="1"/>
  <c r="AU1210" i="3"/>
  <c r="BD5208" i="3" s="1"/>
  <c r="AV1268" i="3"/>
  <c r="AU1290" i="3"/>
  <c r="BD5288" i="3" s="1"/>
  <c r="AV1316" i="3"/>
  <c r="AV1332" i="3"/>
  <c r="AU1354" i="3"/>
  <c r="BD5352" i="3" s="1"/>
  <c r="AU598" i="3"/>
  <c r="BD4596" i="3" s="1"/>
  <c r="AV702" i="3"/>
  <c r="AV802" i="3"/>
  <c r="AU880" i="3"/>
  <c r="BD4878" i="3" s="1"/>
  <c r="AV922" i="3"/>
  <c r="AV938" i="3"/>
  <c r="AV954" i="3"/>
  <c r="AV970" i="3"/>
  <c r="AU992" i="3"/>
  <c r="BD4990" i="3" s="1"/>
  <c r="AU1040" i="3"/>
  <c r="BD5038" i="3" s="1"/>
  <c r="AV1066" i="3"/>
  <c r="AU1088" i="3"/>
  <c r="BD5086" i="3" s="1"/>
  <c r="AV1114" i="3"/>
  <c r="AV1130" i="3"/>
  <c r="AU1152" i="3"/>
  <c r="BD5150" i="3" s="1"/>
  <c r="AV1194" i="3"/>
  <c r="AV1210" i="3"/>
  <c r="AV1226" i="3"/>
  <c r="AV1274" i="3"/>
  <c r="AU1296" i="3"/>
  <c r="BD5294" i="3" s="1"/>
  <c r="AU1328" i="3"/>
  <c r="BD5326" i="3" s="1"/>
  <c r="AV1354" i="3"/>
  <c r="AV282" i="3"/>
  <c r="AV434" i="3"/>
  <c r="AV606" i="3"/>
  <c r="AU638" i="3"/>
  <c r="BD4636" i="3" s="1"/>
  <c r="AU662" i="3"/>
  <c r="BD4660" i="3" s="1"/>
  <c r="AV730" i="3"/>
  <c r="AV762" i="3"/>
  <c r="AV794" i="3"/>
  <c r="AV826" i="3"/>
  <c r="AV858" i="3"/>
  <c r="AV870" i="3"/>
  <c r="AU876" i="3"/>
  <c r="BD4874" i="3" s="1"/>
  <c r="AV886" i="3"/>
  <c r="AU892" i="3"/>
  <c r="BD4890" i="3" s="1"/>
  <c r="AV902" i="3"/>
  <c r="AU908" i="3"/>
  <c r="BD4906" i="3" s="1"/>
  <c r="AV918" i="3"/>
  <c r="AU924" i="3"/>
  <c r="BD4922" i="3" s="1"/>
  <c r="AV934" i="3"/>
  <c r="AU940" i="3"/>
  <c r="BD4938" i="3" s="1"/>
  <c r="AV950" i="3"/>
  <c r="AU956" i="3"/>
  <c r="BD4954" i="3" s="1"/>
  <c r="AV966" i="3"/>
  <c r="AU972" i="3"/>
  <c r="BD4970" i="3" s="1"/>
  <c r="AV982" i="3"/>
  <c r="AU988" i="3"/>
  <c r="BD4986" i="3" s="1"/>
  <c r="AV998" i="3"/>
  <c r="AU1004" i="3"/>
  <c r="BD5002" i="3" s="1"/>
  <c r="AV1014" i="3"/>
  <c r="AU1020" i="3"/>
  <c r="BD5018" i="3" s="1"/>
  <c r="AV1030" i="3"/>
  <c r="AU1036" i="3"/>
  <c r="BD5034" i="3" s="1"/>
  <c r="AV1046" i="3"/>
  <c r="AU1052" i="3"/>
  <c r="BD5050" i="3" s="1"/>
  <c r="AV1062" i="3"/>
  <c r="AU1068" i="3"/>
  <c r="BD5066" i="3" s="1"/>
  <c r="AV1078" i="3"/>
  <c r="AU1084" i="3"/>
  <c r="BD5082" i="3" s="1"/>
  <c r="AV1094" i="3"/>
  <c r="AU1100" i="3"/>
  <c r="BD5098" i="3" s="1"/>
  <c r="AV1110" i="3"/>
  <c r="AU1116" i="3"/>
  <c r="BD5114" i="3" s="1"/>
  <c r="AV1126" i="3"/>
  <c r="AU1132" i="3"/>
  <c r="BD5130" i="3" s="1"/>
  <c r="AV1142" i="3"/>
  <c r="AU1148" i="3"/>
  <c r="BD5146" i="3" s="1"/>
  <c r="AV1158" i="3"/>
  <c r="AU1164" i="3"/>
  <c r="BD5162" i="3" s="1"/>
  <c r="AV1174" i="3"/>
  <c r="AU1180" i="3"/>
  <c r="BD5178" i="3" s="1"/>
  <c r="AV1190" i="3"/>
  <c r="AU1196" i="3"/>
  <c r="BD5194" i="3" s="1"/>
  <c r="AV1206" i="3"/>
  <c r="AU1212" i="3"/>
  <c r="BD5210" i="3" s="1"/>
  <c r="AV1222" i="3"/>
  <c r="AU1228" i="3"/>
  <c r="BD5226" i="3" s="1"/>
  <c r="AV1238" i="3"/>
  <c r="AU1244" i="3"/>
  <c r="BD5242" i="3" s="1"/>
  <c r="AV1254" i="3"/>
  <c r="AU1260" i="3"/>
  <c r="BD5258" i="3" s="1"/>
  <c r="AV1270" i="3"/>
  <c r="AU1276" i="3"/>
  <c r="BD5274" i="3" s="1"/>
  <c r="AV1286" i="3"/>
  <c r="AU1292" i="3"/>
  <c r="BD5290" i="3" s="1"/>
  <c r="AV1302" i="3"/>
  <c r="AU1308" i="3"/>
  <c r="BD5306" i="3" s="1"/>
  <c r="AV1318" i="3"/>
  <c r="AU1324" i="3"/>
  <c r="BD5322" i="3" s="1"/>
  <c r="AV1334" i="3"/>
  <c r="AU1340" i="3"/>
  <c r="BD5338" i="3" s="1"/>
  <c r="AV1350" i="3"/>
  <c r="AU1356" i="3"/>
  <c r="BD5354" i="3" s="1"/>
  <c r="AV1366" i="3"/>
  <c r="AU1372" i="3"/>
  <c r="BD5370" i="3" s="1"/>
  <c r="AV920" i="3"/>
  <c r="AV968" i="3"/>
  <c r="AV1000" i="3"/>
  <c r="AV1080" i="3"/>
  <c r="AU1102" i="3"/>
  <c r="BD5100" i="3" s="1"/>
  <c r="AU1134" i="3"/>
  <c r="BD5132" i="3" s="1"/>
  <c r="AU1166" i="3"/>
  <c r="BD5164" i="3" s="1"/>
  <c r="AV1192" i="3"/>
  <c r="AU1214" i="3"/>
  <c r="BD5212" i="3" s="1"/>
  <c r="AV1240" i="3"/>
  <c r="AU1294" i="3"/>
  <c r="BD5292" i="3" s="1"/>
  <c r="AU1310" i="3"/>
  <c r="BD5308" i="3" s="1"/>
  <c r="AV1336" i="3"/>
  <c r="AU1358" i="3"/>
  <c r="BD5356" i="3" s="1"/>
  <c r="AU534" i="3"/>
  <c r="BD4532" i="3" s="1"/>
  <c r="AU650" i="3"/>
  <c r="BD4648" i="3" s="1"/>
  <c r="AV778" i="3"/>
  <c r="AU884" i="3"/>
  <c r="BD4882" i="3" s="1"/>
  <c r="AV926" i="3"/>
  <c r="AU948" i="3"/>
  <c r="BD4946" i="3" s="1"/>
  <c r="AV990" i="3"/>
  <c r="AU1012" i="3"/>
  <c r="BD5010" i="3" s="1"/>
  <c r="AV1038" i="3"/>
  <c r="AU1060" i="3"/>
  <c r="BD5058" i="3" s="1"/>
  <c r="AV1102" i="3"/>
  <c r="AU1124" i="3"/>
  <c r="BD5122" i="3" s="1"/>
  <c r="AU1172" i="3"/>
  <c r="BD5170" i="3" s="1"/>
  <c r="AV1198" i="3"/>
  <c r="AV1246" i="3"/>
  <c r="AU1300" i="3"/>
  <c r="BD5298" i="3" s="1"/>
  <c r="AV1326" i="3"/>
  <c r="AV1358" i="3"/>
  <c r="AV650" i="3"/>
  <c r="AU874" i="3"/>
  <c r="BD4872" i="3" s="1"/>
  <c r="AV900" i="3"/>
  <c r="AV916" i="3"/>
  <c r="AU938" i="3"/>
  <c r="BD4936" i="3" s="1"/>
  <c r="AV1092" i="3"/>
  <c r="AU1146" i="3"/>
  <c r="BD5144" i="3" s="1"/>
  <c r="AV1172" i="3"/>
  <c r="AU1242" i="3"/>
  <c r="BD5240" i="3" s="1"/>
  <c r="AV1284" i="3"/>
  <c r="AV834" i="3"/>
  <c r="AV890" i="3"/>
  <c r="AU912" i="3"/>
  <c r="BD4910" i="3" s="1"/>
  <c r="AU960" i="3"/>
  <c r="BD4958" i="3" s="1"/>
  <c r="AV1002" i="3"/>
  <c r="AV1018" i="3"/>
  <c r="AV1034" i="3"/>
  <c r="AU1056" i="3"/>
  <c r="BD5054" i="3" s="1"/>
  <c r="AV1082" i="3"/>
  <c r="AU1136" i="3"/>
  <c r="BD5134" i="3" s="1"/>
  <c r="AV1162" i="3"/>
  <c r="AU1216" i="3"/>
  <c r="BD5214" i="3" s="1"/>
  <c r="AV1242" i="3"/>
  <c r="AU1264" i="3"/>
  <c r="BD5262" i="3" s="1"/>
  <c r="AU1344" i="3"/>
  <c r="BD5342" i="3" s="1"/>
  <c r="AU198" i="3"/>
  <c r="BD4196" i="3" s="1"/>
  <c r="AU522" i="3"/>
  <c r="BD4520" i="3" s="1"/>
  <c r="AU554" i="3"/>
  <c r="BD4552" i="3" s="1"/>
  <c r="AV638" i="3"/>
  <c r="AU670" i="3"/>
  <c r="BD4668" i="3" s="1"/>
  <c r="AV692" i="3"/>
  <c r="AV742" i="3"/>
  <c r="AV774" i="3"/>
  <c r="AV806" i="3"/>
  <c r="AV838" i="3"/>
  <c r="AV876" i="3"/>
  <c r="AU882" i="3"/>
  <c r="BD4880" i="3" s="1"/>
  <c r="AV892" i="3"/>
  <c r="AU898" i="3"/>
  <c r="BD4896" i="3" s="1"/>
  <c r="AV908" i="3"/>
  <c r="AU914" i="3"/>
  <c r="BD4912" i="3" s="1"/>
  <c r="AV924" i="3"/>
  <c r="AU930" i="3"/>
  <c r="BD4928" i="3" s="1"/>
  <c r="AV940" i="3"/>
  <c r="AU946" i="3"/>
  <c r="BD4944" i="3" s="1"/>
  <c r="AV956" i="3"/>
  <c r="AU962" i="3"/>
  <c r="BD4960" i="3" s="1"/>
  <c r="AV972" i="3"/>
  <c r="AU978" i="3"/>
  <c r="BD4976" i="3" s="1"/>
  <c r="AV988" i="3"/>
  <c r="AU994" i="3"/>
  <c r="BD4992" i="3" s="1"/>
  <c r="AV1004" i="3"/>
  <c r="AU1010" i="3"/>
  <c r="BD5008" i="3" s="1"/>
  <c r="AV1020" i="3"/>
  <c r="AU1026" i="3"/>
  <c r="BD5024" i="3" s="1"/>
  <c r="AV1036" i="3"/>
  <c r="AU1042" i="3"/>
  <c r="BD5040" i="3" s="1"/>
  <c r="AV1052" i="3"/>
  <c r="AU1058" i="3"/>
  <c r="BD5056" i="3" s="1"/>
  <c r="AV1068" i="3"/>
  <c r="AU1074" i="3"/>
  <c r="BD5072" i="3" s="1"/>
  <c r="AV1084" i="3"/>
  <c r="AU1090" i="3"/>
  <c r="BD5088" i="3" s="1"/>
  <c r="AV1100" i="3"/>
  <c r="AU1106" i="3"/>
  <c r="BD5104" i="3" s="1"/>
  <c r="AV1116" i="3"/>
  <c r="AU1122" i="3"/>
  <c r="BD5120" i="3" s="1"/>
  <c r="AV1132" i="3"/>
  <c r="AU1138" i="3"/>
  <c r="BD5136" i="3" s="1"/>
  <c r="AV1148" i="3"/>
  <c r="AU1154" i="3"/>
  <c r="BD5152" i="3" s="1"/>
  <c r="AV1164" i="3"/>
  <c r="AU1170" i="3"/>
  <c r="BD5168" i="3" s="1"/>
  <c r="AV1180" i="3"/>
  <c r="AU1186" i="3"/>
  <c r="BD5184" i="3" s="1"/>
  <c r="AV1196" i="3"/>
  <c r="AU1202" i="3"/>
  <c r="BD5200" i="3" s="1"/>
  <c r="AV1212" i="3"/>
  <c r="AU1218" i="3"/>
  <c r="BD5216" i="3" s="1"/>
  <c r="AV1228" i="3"/>
  <c r="AU1234" i="3"/>
  <c r="BD5232" i="3" s="1"/>
  <c r="AV1244" i="3"/>
  <c r="AU1250" i="3"/>
  <c r="BD5248" i="3" s="1"/>
  <c r="AV1260" i="3"/>
  <c r="AU1266" i="3"/>
  <c r="BD5264" i="3" s="1"/>
  <c r="AV1276" i="3"/>
  <c r="AU1282" i="3"/>
  <c r="BD5280" i="3" s="1"/>
  <c r="AV1292" i="3"/>
  <c r="AU1298" i="3"/>
  <c r="BD5296" i="3" s="1"/>
  <c r="AV1308" i="3"/>
  <c r="AU1314" i="3"/>
  <c r="BD5312" i="3" s="1"/>
  <c r="AV1324" i="3"/>
  <c r="AU1330" i="3"/>
  <c r="BD5328" i="3" s="1"/>
  <c r="AV1340" i="3"/>
  <c r="AU1346" i="3"/>
  <c r="BD5344" i="3" s="1"/>
  <c r="AV1356" i="3"/>
  <c r="AU1362" i="3"/>
  <c r="BD5360" i="3" s="1"/>
  <c r="AV1372" i="3"/>
  <c r="AU958" i="3"/>
  <c r="BD4956" i="3" s="1"/>
  <c r="AV1016" i="3"/>
  <c r="AU1054" i="3"/>
  <c r="BD5052" i="3" s="1"/>
  <c r="AU1086" i="3"/>
  <c r="BD5084" i="3" s="1"/>
  <c r="AU1118" i="3"/>
  <c r="BD5116" i="3" s="1"/>
  <c r="AU1150" i="3"/>
  <c r="BD5148" i="3" s="1"/>
  <c r="AV1176" i="3"/>
  <c r="AU1230" i="3"/>
  <c r="BD5228" i="3" s="1"/>
  <c r="AV1304" i="3"/>
  <c r="AU1326" i="3"/>
  <c r="BD5324" i="3" s="1"/>
  <c r="AV1368" i="3"/>
  <c r="AV746" i="3"/>
  <c r="AV910" i="3"/>
  <c r="AU932" i="3"/>
  <c r="BD4930" i="3" s="1"/>
  <c r="AV974" i="3"/>
  <c r="AU996" i="3"/>
  <c r="BD4994" i="3" s="1"/>
  <c r="AU1028" i="3"/>
  <c r="BD5026" i="3" s="1"/>
  <c r="AV1070" i="3"/>
  <c r="AU1140" i="3"/>
  <c r="BD5138" i="3" s="1"/>
  <c r="AU1188" i="3"/>
  <c r="BD5186" i="3" s="1"/>
  <c r="AU1236" i="3"/>
  <c r="BD5234" i="3" s="1"/>
  <c r="AV1262" i="3"/>
  <c r="AU1316" i="3"/>
  <c r="BD5314" i="3" s="1"/>
  <c r="AV1342" i="3"/>
  <c r="AU542" i="3"/>
  <c r="BD4540" i="3" s="1"/>
  <c r="AV758" i="3"/>
  <c r="AV863" i="3"/>
  <c r="AU890" i="3"/>
  <c r="BD4888" i="3" s="1"/>
  <c r="AU1194" i="3"/>
  <c r="BD5192" i="3" s="1"/>
  <c r="AU1226" i="3"/>
  <c r="BD5224" i="3" s="1"/>
  <c r="AV1252" i="3"/>
  <c r="AV1300" i="3"/>
  <c r="AU1306" i="3"/>
  <c r="BD5304" i="3" s="1"/>
  <c r="AV1348" i="3"/>
  <c r="AU1370" i="3"/>
  <c r="BD5368" i="3" s="1"/>
  <c r="AV498" i="3"/>
  <c r="AU574" i="3"/>
  <c r="BD4572" i="3" s="1"/>
  <c r="AV682" i="3"/>
  <c r="AV738" i="3"/>
  <c r="AV906" i="3"/>
  <c r="AU928" i="3"/>
  <c r="BD4926" i="3" s="1"/>
  <c r="AU976" i="3"/>
  <c r="BD4974" i="3" s="1"/>
  <c r="AU1024" i="3"/>
  <c r="BD5022" i="3" s="1"/>
  <c r="AV1050" i="3"/>
  <c r="AU1072" i="3"/>
  <c r="BD5070" i="3" s="1"/>
  <c r="AV1098" i="3"/>
  <c r="AV1146" i="3"/>
  <c r="AV1178" i="3"/>
  <c r="AU1232" i="3"/>
  <c r="BD5230" i="3" s="1"/>
  <c r="AV1258" i="3"/>
  <c r="AU1280" i="3"/>
  <c r="BD5278" i="3" s="1"/>
  <c r="AV1306" i="3"/>
  <c r="AU1360" i="3"/>
  <c r="BD5358" i="3" s="1"/>
  <c r="AU220" i="3"/>
  <c r="BD4218" i="3" s="1"/>
  <c r="AV370" i="3"/>
  <c r="AV522" i="3"/>
  <c r="AV554" i="3"/>
  <c r="AU586" i="3"/>
  <c r="BD4584" i="3" s="1"/>
  <c r="AV670" i="3"/>
  <c r="AV696" i="3"/>
  <c r="AV708" i="3"/>
  <c r="AV722" i="3"/>
  <c r="AV754" i="3"/>
  <c r="AV786" i="3"/>
  <c r="AV818" i="3"/>
  <c r="AV850" i="3"/>
  <c r="AV866" i="3"/>
  <c r="AU872" i="3"/>
  <c r="BD4870" i="3" s="1"/>
  <c r="AV882" i="3"/>
  <c r="AU888" i="3"/>
  <c r="BD4886" i="3" s="1"/>
  <c r="AV898" i="3"/>
  <c r="AU904" i="3"/>
  <c r="BD4902" i="3" s="1"/>
  <c r="AV914" i="3"/>
  <c r="AU920" i="3"/>
  <c r="BD4918" i="3" s="1"/>
  <c r="AV930" i="3"/>
  <c r="AU936" i="3"/>
  <c r="BD4934" i="3" s="1"/>
  <c r="AV946" i="3"/>
  <c r="AU952" i="3"/>
  <c r="BD4950" i="3" s="1"/>
  <c r="AV962" i="3"/>
  <c r="AU968" i="3"/>
  <c r="BD4966" i="3" s="1"/>
  <c r="AV978" i="3"/>
  <c r="AU984" i="3"/>
  <c r="BD4982" i="3" s="1"/>
  <c r="AV994" i="3"/>
  <c r="AU1000" i="3"/>
  <c r="BD4998" i="3" s="1"/>
  <c r="AV1010" i="3"/>
  <c r="AU1016" i="3"/>
  <c r="BD5014" i="3" s="1"/>
  <c r="AV1026" i="3"/>
  <c r="AU1032" i="3"/>
  <c r="BD5030" i="3" s="1"/>
  <c r="AV1042" i="3"/>
  <c r="AU1048" i="3"/>
  <c r="BD5046" i="3" s="1"/>
  <c r="AV1058" i="3"/>
  <c r="AU1064" i="3"/>
  <c r="BD5062" i="3" s="1"/>
  <c r="AV1074" i="3"/>
  <c r="AU1080" i="3"/>
  <c r="BD5078" i="3" s="1"/>
  <c r="AV1090" i="3"/>
  <c r="AU1096" i="3"/>
  <c r="BD5094" i="3" s="1"/>
  <c r="AV1106" i="3"/>
  <c r="AU1112" i="3"/>
  <c r="BD5110" i="3" s="1"/>
  <c r="AV1122" i="3"/>
  <c r="AU1128" i="3"/>
  <c r="BD5126" i="3" s="1"/>
  <c r="AV1138" i="3"/>
  <c r="AU1144" i="3"/>
  <c r="BD5142" i="3" s="1"/>
  <c r="AV1154" i="3"/>
  <c r="AU1160" i="3"/>
  <c r="BD5158" i="3" s="1"/>
  <c r="AV1170" i="3"/>
  <c r="AU1176" i="3"/>
  <c r="BD5174" i="3" s="1"/>
  <c r="AV1186" i="3"/>
  <c r="AU1192" i="3"/>
  <c r="BD5190" i="3" s="1"/>
  <c r="AV1202" i="3"/>
  <c r="AU1208" i="3"/>
  <c r="BD5206" i="3" s="1"/>
  <c r="AV1218" i="3"/>
  <c r="AU1224" i="3"/>
  <c r="BD5222" i="3" s="1"/>
  <c r="AV1234" i="3"/>
  <c r="AU1240" i="3"/>
  <c r="BD5238" i="3" s="1"/>
  <c r="AV1250" i="3"/>
  <c r="AU1256" i="3"/>
  <c r="BD5254" i="3" s="1"/>
  <c r="AV1266" i="3"/>
  <c r="AU1272" i="3"/>
  <c r="BD5270" i="3" s="1"/>
  <c r="AV1282" i="3"/>
  <c r="AU1288" i="3"/>
  <c r="BD5286" i="3" s="1"/>
  <c r="AV1298" i="3"/>
  <c r="AU1304" i="3"/>
  <c r="BD5302" i="3" s="1"/>
  <c r="AV1314" i="3"/>
  <c r="AU1320" i="3"/>
  <c r="BD5318" i="3" s="1"/>
  <c r="AV1330" i="3"/>
  <c r="AU1336" i="3"/>
  <c r="BD5334" i="3" s="1"/>
  <c r="AV1346" i="3"/>
  <c r="AU1352" i="3"/>
  <c r="BD5350" i="3" s="1"/>
  <c r="AV1362" i="3"/>
  <c r="AU1368" i="3"/>
  <c r="BD5366" i="3" s="1"/>
  <c r="AV474" i="3"/>
  <c r="AV562" i="3"/>
  <c r="AV586" i="3"/>
  <c r="AU618" i="3"/>
  <c r="BD4616" i="3" s="1"/>
  <c r="AV712" i="3"/>
  <c r="AV734" i="3"/>
  <c r="AV766" i="3"/>
  <c r="AV798" i="3"/>
  <c r="AV830" i="3"/>
  <c r="AV861" i="3"/>
  <c r="AV872" i="3"/>
  <c r="AU878" i="3"/>
  <c r="BD4876" i="3" s="1"/>
  <c r="AV888" i="3"/>
  <c r="AU894" i="3"/>
  <c r="BD4892" i="3" s="1"/>
  <c r="AV904" i="3"/>
  <c r="AU910" i="3"/>
  <c r="BD4908" i="3" s="1"/>
  <c r="AV936" i="3"/>
  <c r="AU942" i="3"/>
  <c r="BD4940" i="3" s="1"/>
  <c r="AV952" i="3"/>
  <c r="AV984" i="3"/>
  <c r="AU990" i="3"/>
  <c r="BD4988" i="3" s="1"/>
  <c r="AU1022" i="3"/>
  <c r="BD5020" i="3" s="1"/>
  <c r="AU1038" i="3"/>
  <c r="BD5036" i="3" s="1"/>
  <c r="AV1064" i="3"/>
  <c r="AV1128" i="3"/>
  <c r="AV1144" i="3"/>
  <c r="AV1208" i="3"/>
  <c r="AV1224" i="3"/>
  <c r="AU1246" i="3"/>
  <c r="BD5244" i="3" s="1"/>
  <c r="AU1262" i="3"/>
  <c r="BD5260" i="3" s="1"/>
  <c r="AU1278" i="3"/>
  <c r="BD5276" i="3" s="1"/>
  <c r="AV1320" i="3"/>
  <c r="AU1342" i="3"/>
  <c r="BD5340" i="3" s="1"/>
  <c r="AV250" i="3"/>
  <c r="AV618" i="3"/>
  <c r="AU868" i="3"/>
  <c r="BD4866" i="3" s="1"/>
  <c r="AV894" i="3"/>
  <c r="AU916" i="3"/>
  <c r="BD4914" i="3" s="1"/>
  <c r="AU964" i="3"/>
  <c r="BD4962" i="3" s="1"/>
  <c r="AV1006" i="3"/>
  <c r="AV1022" i="3"/>
  <c r="AU1044" i="3"/>
  <c r="BD5042" i="3" s="1"/>
  <c r="AU1092" i="3"/>
  <c r="BD5090" i="3" s="1"/>
  <c r="AV1118" i="3"/>
  <c r="AV1134" i="3"/>
  <c r="AU1156" i="3"/>
  <c r="BD5154" i="3" s="1"/>
  <c r="AV1182" i="3"/>
  <c r="AU1204" i="3"/>
  <c r="BD5202" i="3" s="1"/>
  <c r="AV1230" i="3"/>
  <c r="AU1284" i="3"/>
  <c r="BD5282" i="3" s="1"/>
  <c r="AU1332" i="3"/>
  <c r="BD5330" i="3" s="1"/>
  <c r="AV726" i="3"/>
  <c r="AV790" i="3"/>
  <c r="AV868" i="3"/>
  <c r="AV884" i="3"/>
  <c r="AU906" i="3"/>
  <c r="BD4904" i="3" s="1"/>
  <c r="AU922" i="3"/>
  <c r="BD4920" i="3" s="1"/>
  <c r="AV932" i="3"/>
  <c r="AV948" i="3"/>
  <c r="AU970" i="3"/>
  <c r="BD4968" i="3" s="1"/>
  <c r="AV980" i="3"/>
  <c r="AV1370" i="3"/>
  <c r="AV1112" i="3"/>
  <c r="AV878" i="3"/>
  <c r="AV1086" i="3"/>
  <c r="AV1166" i="3"/>
  <c r="AU1220" i="3"/>
  <c r="BD5218" i="3" s="1"/>
  <c r="AU1252" i="3"/>
  <c r="BD5250" i="3" s="1"/>
  <c r="AV1278" i="3"/>
  <c r="AV1310" i="3"/>
  <c r="AU1364" i="3"/>
  <c r="BD5362" i="3" s="1"/>
  <c r="AU566" i="3"/>
  <c r="BD4564" i="3" s="1"/>
  <c r="AV626" i="3"/>
  <c r="AV1012" i="3"/>
  <c r="AU1018" i="3"/>
  <c r="BD5016" i="3" s="1"/>
  <c r="AV1028" i="3"/>
  <c r="AU1034" i="3"/>
  <c r="BD5032" i="3" s="1"/>
  <c r="AV1044" i="3"/>
  <c r="AU1050" i="3"/>
  <c r="BD5048" i="3" s="1"/>
  <c r="AV1060" i="3"/>
  <c r="AU1066" i="3"/>
  <c r="BD5064" i="3" s="1"/>
  <c r="AV1076" i="3"/>
  <c r="AU1082" i="3"/>
  <c r="BD5080" i="3" s="1"/>
  <c r="AU1098" i="3"/>
  <c r="BD5096" i="3" s="1"/>
  <c r="AV1108" i="3"/>
  <c r="AU1114" i="3"/>
  <c r="BD5112" i="3" s="1"/>
  <c r="AV1124" i="3"/>
  <c r="AU1130" i="3"/>
  <c r="BD5128" i="3" s="1"/>
  <c r="AV1140" i="3"/>
  <c r="AV1156" i="3"/>
  <c r="AU1162" i="3"/>
  <c r="BD5160" i="3" s="1"/>
  <c r="AU1178" i="3"/>
  <c r="BD5176" i="3" s="1"/>
  <c r="AV1188" i="3"/>
  <c r="AV1204" i="3"/>
  <c r="AV1220" i="3"/>
  <c r="AV1236" i="3"/>
  <c r="AU1258" i="3"/>
  <c r="BD5256" i="3" s="1"/>
  <c r="AU1274" i="3"/>
  <c r="BD5272" i="3" s="1"/>
  <c r="AU1322" i="3"/>
  <c r="BD5320" i="3" s="1"/>
  <c r="AU1338" i="3"/>
  <c r="BD5336" i="3" s="1"/>
  <c r="AV1364" i="3"/>
  <c r="AU252" i="3"/>
  <c r="BD4250" i="3" s="1"/>
  <c r="AV542" i="3"/>
  <c r="AV658" i="3"/>
  <c r="AV770" i="3"/>
  <c r="AV874" i="3"/>
  <c r="AU896" i="3"/>
  <c r="BD4894" i="3" s="1"/>
  <c r="AU944" i="3"/>
  <c r="BD4942" i="3" s="1"/>
  <c r="AV986" i="3"/>
  <c r="AU1008" i="3"/>
  <c r="BD5006" i="3" s="1"/>
  <c r="AU1104" i="3"/>
  <c r="BD5102" i="3" s="1"/>
  <c r="AU1120" i="3"/>
  <c r="BD5118" i="3" s="1"/>
  <c r="AU1168" i="3"/>
  <c r="BD5166" i="3" s="1"/>
  <c r="AU1184" i="3"/>
  <c r="BD5182" i="3" s="1"/>
  <c r="AU1200" i="3"/>
  <c r="BD5198" i="3" s="1"/>
  <c r="AU1248" i="3"/>
  <c r="BD5246" i="3" s="1"/>
  <c r="AV1290" i="3"/>
  <c r="AU1312" i="3"/>
  <c r="BD5310" i="3" s="1"/>
  <c r="AV1322" i="3"/>
  <c r="AV1338" i="3"/>
  <c r="AV3" i="3"/>
  <c r="AS3" i="3"/>
  <c r="AU3" i="3"/>
  <c r="BD4001" i="3" s="1"/>
  <c r="AR3" i="3"/>
  <c r="BA4001" i="3" s="1"/>
  <c r="T1405" i="5"/>
  <c r="T1406" i="5"/>
  <c r="D1405" i="5"/>
  <c r="D1406" i="5"/>
  <c r="X1370" i="4"/>
  <c r="X1371" i="4"/>
  <c r="D1373" i="4"/>
  <c r="D1374" i="4"/>
  <c r="X1370" i="3"/>
  <c r="X1371" i="3"/>
  <c r="D1373" i="3"/>
  <c r="D1374" i="3"/>
  <c r="D1397" i="5"/>
  <c r="D1398" i="5"/>
  <c r="D1404" i="5"/>
  <c r="D1399" i="5"/>
  <c r="D1400" i="5"/>
  <c r="D1401" i="5"/>
  <c r="D1403" i="5"/>
  <c r="D1402" i="5"/>
  <c r="T1402" i="5"/>
  <c r="T1403" i="5"/>
  <c r="T1404" i="5"/>
  <c r="X1368" i="4"/>
  <c r="X1369" i="4"/>
  <c r="D1370" i="4"/>
  <c r="D1371" i="4"/>
  <c r="D1372" i="4"/>
  <c r="X1368" i="3"/>
  <c r="X1369" i="3"/>
  <c r="D1370" i="3"/>
  <c r="D1371" i="3"/>
  <c r="D1372" i="3"/>
  <c r="X1363" i="3"/>
  <c r="X1364" i="3"/>
  <c r="X1365" i="3"/>
  <c r="X1366" i="3"/>
  <c r="X1367" i="3"/>
  <c r="D1365" i="3"/>
  <c r="D1366" i="3"/>
  <c r="D1369" i="3"/>
  <c r="D1367" i="3"/>
  <c r="D1368" i="3"/>
  <c r="T1397" i="5"/>
  <c r="T1401" i="5"/>
  <c r="T1398" i="5"/>
  <c r="T1399" i="5"/>
  <c r="T1400" i="5"/>
  <c r="X1363" i="4"/>
  <c r="X1364" i="4"/>
  <c r="X1365" i="4"/>
  <c r="X1367" i="4"/>
  <c r="X1366" i="4"/>
  <c r="D1365" i="4"/>
  <c r="D1366" i="4"/>
  <c r="D1367" i="4"/>
  <c r="D1368" i="4"/>
  <c r="D1369" i="4"/>
  <c r="X1360" i="3"/>
  <c r="X1356" i="3"/>
  <c r="X1324" i="3"/>
  <c r="X1312" i="3"/>
  <c r="X1330" i="3"/>
  <c r="X1325" i="3"/>
  <c r="X1303" i="3"/>
  <c r="X1290" i="3"/>
  <c r="X1292" i="3"/>
  <c r="X1294" i="3"/>
  <c r="X1288" i="3"/>
  <c r="X1273" i="3"/>
  <c r="X1267" i="3"/>
  <c r="X1260" i="3"/>
  <c r="X1255" i="3"/>
  <c r="X1251" i="3"/>
  <c r="X1354" i="3"/>
  <c r="X1349" i="3"/>
  <c r="X1319" i="3"/>
  <c r="X1328" i="3"/>
  <c r="X1315" i="3"/>
  <c r="X1341" i="3"/>
  <c r="X1305" i="3"/>
  <c r="X1275" i="3"/>
  <c r="X1277" i="3"/>
  <c r="X1281" i="3"/>
  <c r="X1297" i="3"/>
  <c r="X1269" i="3"/>
  <c r="X1262" i="3"/>
  <c r="X1261" i="3"/>
  <c r="X1256" i="3"/>
  <c r="X1252" i="3"/>
  <c r="X1361" i="3"/>
  <c r="X1362" i="3"/>
  <c r="X1353" i="3"/>
  <c r="X1357" i="3"/>
  <c r="X1342" i="3"/>
  <c r="X1336" i="3"/>
  <c r="X1332" i="3"/>
  <c r="X1299" i="3"/>
  <c r="X1286" i="3"/>
  <c r="X1263" i="3"/>
  <c r="X1248" i="3"/>
  <c r="X1346" i="3"/>
  <c r="X1351" i="3"/>
  <c r="X1311" i="3"/>
  <c r="X1344" i="3"/>
  <c r="X1340" i="3"/>
  <c r="X1304" i="3"/>
  <c r="X1276" i="3"/>
  <c r="X1302" i="3"/>
  <c r="X1265" i="3"/>
  <c r="X1264" i="3"/>
  <c r="X1249" i="3"/>
  <c r="X1350" i="3"/>
  <c r="X1352" i="3"/>
  <c r="X1327" i="3"/>
  <c r="X1321" i="3"/>
  <c r="X1317" i="3"/>
  <c r="X1306" i="3"/>
  <c r="X1284" i="3"/>
  <c r="X1279" i="3"/>
  <c r="X1266" i="3"/>
  <c r="X1250" i="3"/>
  <c r="X1359" i="3"/>
  <c r="X1335" i="3"/>
  <c r="X1314" i="3"/>
  <c r="X1333" i="3"/>
  <c r="X1309" i="3"/>
  <c r="X1274" i="3"/>
  <c r="X1300" i="3"/>
  <c r="X1287" i="3"/>
  <c r="X1268" i="3"/>
  <c r="X1257" i="3"/>
  <c r="X1347" i="3"/>
  <c r="X1310" i="3"/>
  <c r="X1343" i="3"/>
  <c r="X1322" i="3"/>
  <c r="X1313" i="3"/>
  <c r="X1307" i="3"/>
  <c r="X1282" i="3"/>
  <c r="X1285" i="3"/>
  <c r="X1295" i="3"/>
  <c r="X1270" i="3"/>
  <c r="X1258" i="3"/>
  <c r="X1355" i="3"/>
  <c r="X1318" i="3"/>
  <c r="X1329" i="3"/>
  <c r="X1338" i="3"/>
  <c r="X1337" i="3"/>
  <c r="X1308" i="3"/>
  <c r="X1298" i="3"/>
  <c r="X1293" i="3"/>
  <c r="X1289" i="3"/>
  <c r="X1271" i="3"/>
  <c r="X1259" i="3"/>
  <c r="X1253" i="3"/>
  <c r="X1348" i="3"/>
  <c r="X1326" i="3"/>
  <c r="X1331" i="3"/>
  <c r="X1339" i="3"/>
  <c r="X1323" i="3"/>
  <c r="X1283" i="3"/>
  <c r="X1301" i="3"/>
  <c r="X1280" i="3"/>
  <c r="X1272" i="3"/>
  <c r="X1254" i="3"/>
  <c r="X1345" i="3"/>
  <c r="X1358" i="3"/>
  <c r="X1334" i="3"/>
  <c r="X1320" i="3"/>
  <c r="X1316" i="3"/>
  <c r="X1291" i="3"/>
  <c r="X1278" i="3"/>
  <c r="X1296" i="3"/>
  <c r="X1247" i="3"/>
  <c r="X1201" i="3"/>
  <c r="X577" i="3"/>
  <c r="X1107" i="3"/>
  <c r="X1020" i="3"/>
  <c r="X331" i="3"/>
  <c r="X840" i="3"/>
  <c r="X63" i="3"/>
  <c r="X591" i="3"/>
  <c r="X669" i="3"/>
  <c r="X62" i="3"/>
  <c r="X1245" i="3"/>
  <c r="X247" i="3"/>
  <c r="X695" i="3"/>
  <c r="X1189" i="3"/>
  <c r="X1144" i="3"/>
  <c r="X48" i="3"/>
  <c r="X906" i="3"/>
  <c r="X80" i="3"/>
  <c r="X382" i="3"/>
  <c r="X371" i="3"/>
  <c r="X656" i="3"/>
  <c r="X1137" i="3"/>
  <c r="X199" i="3"/>
  <c r="X1217" i="3"/>
  <c r="X766" i="3"/>
  <c r="X148" i="3"/>
  <c r="X419" i="3"/>
  <c r="X788" i="3"/>
  <c r="X859" i="3"/>
  <c r="X583" i="3"/>
  <c r="X1035" i="3"/>
  <c r="X885" i="3"/>
  <c r="X541" i="3"/>
  <c r="X1117" i="3"/>
  <c r="X72" i="3"/>
  <c r="X1031" i="3"/>
  <c r="X350" i="3"/>
  <c r="X1023" i="3"/>
  <c r="X846" i="3"/>
  <c r="X1088" i="3"/>
  <c r="X1076" i="3"/>
  <c r="X960" i="3"/>
  <c r="X989" i="3"/>
  <c r="X1014" i="3"/>
  <c r="X564" i="3"/>
  <c r="X759" i="3"/>
  <c r="X1019" i="3"/>
  <c r="X950" i="3"/>
  <c r="X166" i="3"/>
  <c r="X316" i="3"/>
  <c r="X305" i="3"/>
  <c r="X44" i="3"/>
  <c r="X1002" i="3"/>
  <c r="X363" i="3"/>
  <c r="X413" i="3"/>
  <c r="X217" i="3"/>
  <c r="X238" i="3"/>
  <c r="X471" i="3"/>
  <c r="X971" i="3"/>
  <c r="X1211" i="3"/>
  <c r="X543" i="3"/>
  <c r="X400" i="3"/>
  <c r="X1041" i="3"/>
  <c r="X657" i="3"/>
  <c r="X259" i="3"/>
  <c r="X539" i="3"/>
  <c r="X943" i="3"/>
  <c r="X215" i="3"/>
  <c r="X26" i="3"/>
  <c r="X107" i="3"/>
  <c r="X1198" i="3"/>
  <c r="X1152" i="3"/>
  <c r="X128" i="3"/>
  <c r="X815" i="3"/>
  <c r="X742" i="3"/>
  <c r="X317" i="3"/>
  <c r="X1102" i="3"/>
  <c r="X512" i="3"/>
  <c r="X817" i="3"/>
  <c r="X1073" i="3"/>
  <c r="X1238" i="3"/>
  <c r="X680" i="3"/>
  <c r="X661" i="3"/>
  <c r="X705" i="3"/>
  <c r="X84" i="3"/>
  <c r="X894" i="3"/>
  <c r="X1030" i="3"/>
  <c r="X24" i="3"/>
  <c r="X609" i="3"/>
  <c r="X569" i="3"/>
  <c r="X66" i="3"/>
  <c r="X322" i="3"/>
  <c r="X728" i="3"/>
  <c r="X857" i="3"/>
  <c r="X572" i="3"/>
  <c r="X1009" i="3"/>
  <c r="X318" i="3"/>
  <c r="X707" i="3"/>
  <c r="X33" i="3"/>
  <c r="X465" i="3"/>
  <c r="X1160" i="3"/>
  <c r="X1094" i="3"/>
  <c r="X304" i="3"/>
  <c r="X149" i="3"/>
  <c r="X393" i="3"/>
  <c r="X667" i="3"/>
  <c r="X178" i="3"/>
  <c r="X73" i="3"/>
  <c r="X880" i="3"/>
  <c r="X1159" i="3"/>
  <c r="X204" i="3"/>
  <c r="X962" i="3"/>
  <c r="X50" i="3"/>
  <c r="X725" i="3"/>
  <c r="X814" i="3"/>
  <c r="X940" i="3"/>
  <c r="X621" i="3"/>
  <c r="X1059" i="3"/>
  <c r="X833" i="3"/>
  <c r="X957" i="3"/>
  <c r="X1115" i="3"/>
  <c r="X700" i="3"/>
  <c r="X1186" i="3"/>
  <c r="X103" i="3"/>
  <c r="X362" i="3"/>
  <c r="X777" i="3"/>
  <c r="X672" i="3"/>
  <c r="X774" i="3"/>
  <c r="X182" i="3"/>
  <c r="X580" i="3"/>
  <c r="X710" i="3"/>
  <c r="X1167" i="3"/>
  <c r="X873" i="3"/>
  <c r="X1067" i="3"/>
  <c r="X614" i="3"/>
  <c r="X829" i="3"/>
  <c r="X1064" i="3"/>
  <c r="X1085" i="3"/>
  <c r="X916" i="3"/>
  <c r="X442" i="3"/>
  <c r="X144" i="3"/>
  <c r="X337" i="3"/>
  <c r="X590" i="3"/>
  <c r="X21" i="3"/>
  <c r="X917" i="3"/>
  <c r="X1122" i="3"/>
  <c r="X995" i="3"/>
  <c r="X88" i="3"/>
  <c r="X1086" i="3"/>
  <c r="X1136" i="3"/>
  <c r="X439" i="3"/>
  <c r="X76" i="3"/>
  <c r="X193" i="3"/>
  <c r="X1213" i="3"/>
  <c r="X91" i="3"/>
  <c r="X968" i="3"/>
  <c r="X161" i="3"/>
  <c r="X118" i="3"/>
  <c r="X448" i="3"/>
  <c r="X926" i="3"/>
  <c r="X1005" i="3"/>
  <c r="X744" i="3"/>
  <c r="X1157" i="3"/>
  <c r="X1187" i="3"/>
  <c r="X911" i="3"/>
  <c r="X1062" i="3"/>
  <c r="X1038" i="3"/>
  <c r="X410" i="3"/>
  <c r="X180" i="3"/>
  <c r="X59" i="3"/>
  <c r="X704" i="3"/>
  <c r="X16" i="3"/>
  <c r="X309" i="3"/>
  <c r="X138" i="3"/>
  <c r="X1222" i="3"/>
  <c r="X800" i="3"/>
  <c r="X18" i="3"/>
  <c r="X227" i="3"/>
  <c r="X11" i="3"/>
  <c r="X440" i="3"/>
  <c r="X351" i="3"/>
  <c r="X1103" i="3"/>
  <c r="X357" i="3"/>
  <c r="X592" i="3"/>
  <c r="X1239" i="3"/>
  <c r="X1173" i="3"/>
  <c r="X22" i="3"/>
  <c r="X121" i="3"/>
  <c r="X421" i="3"/>
  <c r="X1236" i="3"/>
  <c r="X1193" i="3"/>
  <c r="X904" i="3"/>
  <c r="X1044" i="3"/>
  <c r="X765" i="3"/>
  <c r="X1240" i="3"/>
  <c r="X1175" i="3"/>
  <c r="X639" i="3"/>
  <c r="X1077" i="3"/>
  <c r="X723" i="3"/>
  <c r="X1237" i="3"/>
  <c r="X555" i="3"/>
  <c r="X891" i="3"/>
  <c r="X1119" i="3"/>
  <c r="X427" i="3"/>
  <c r="X1246" i="3"/>
  <c r="X932" i="3"/>
  <c r="X988" i="3"/>
  <c r="X748" i="3"/>
  <c r="X348" i="3"/>
  <c r="X516" i="3"/>
  <c r="X27" i="3"/>
  <c r="X1176" i="3"/>
  <c r="X864" i="3"/>
  <c r="X1052" i="3"/>
  <c r="X97" i="3"/>
  <c r="X386" i="3"/>
  <c r="X720" i="3"/>
  <c r="X93" i="3"/>
  <c r="X378" i="3"/>
  <c r="X574" i="3"/>
  <c r="X612" i="3"/>
  <c r="X375" i="3"/>
  <c r="X531" i="3"/>
  <c r="X696" i="3"/>
  <c r="X750" i="3"/>
  <c r="X896" i="3"/>
  <c r="X741" i="3"/>
  <c r="X492" i="3"/>
  <c r="X980" i="3"/>
  <c r="X852" i="3"/>
  <c r="X929" i="3"/>
  <c r="X717" i="3"/>
  <c r="X706" i="3"/>
  <c r="X714" i="3"/>
  <c r="X951" i="3"/>
  <c r="X782" i="3"/>
  <c r="X935" i="3"/>
  <c r="X634" i="3"/>
  <c r="X994" i="3"/>
  <c r="X616" i="3"/>
  <c r="X54" i="3"/>
  <c r="X143" i="3"/>
  <c r="X1162" i="3"/>
  <c r="X535" i="3"/>
  <c r="X1108" i="3"/>
  <c r="X810" i="3"/>
  <c r="X518" i="3"/>
  <c r="X428" i="3"/>
  <c r="X958" i="3"/>
  <c r="X369" i="3"/>
  <c r="X485" i="3"/>
  <c r="X684" i="3"/>
  <c r="X793" i="3"/>
  <c r="X1121" i="3"/>
  <c r="X767" i="3"/>
  <c r="X898" i="3"/>
  <c r="X969" i="3"/>
  <c r="X862" i="3"/>
  <c r="X909" i="3"/>
  <c r="X474" i="3"/>
  <c r="X1039" i="3"/>
  <c r="X967" i="3"/>
  <c r="X785" i="3"/>
  <c r="X636" i="3"/>
  <c r="X760" i="3"/>
  <c r="X230" i="3"/>
  <c r="X41" i="3"/>
  <c r="X1235" i="3"/>
  <c r="X604" i="3"/>
  <c r="X112" i="3"/>
  <c r="X1095" i="3"/>
  <c r="X23" i="3"/>
  <c r="X296" i="3"/>
  <c r="X1126" i="3"/>
  <c r="X823" i="3"/>
  <c r="X740" i="3"/>
  <c r="X1006" i="3"/>
  <c r="X1226" i="3"/>
  <c r="X241" i="3"/>
  <c r="X1145" i="3"/>
  <c r="X635" i="3"/>
  <c r="X157" i="3"/>
  <c r="X222" i="3"/>
  <c r="X1026" i="3"/>
  <c r="X343" i="3"/>
  <c r="X1012" i="3"/>
  <c r="X796" i="3"/>
  <c r="X1242" i="3"/>
  <c r="X509" i="3"/>
  <c r="X235" i="3"/>
  <c r="X628" i="3"/>
  <c r="X491" i="3"/>
  <c r="X290" i="3"/>
  <c r="X197" i="3"/>
  <c r="X658" i="3"/>
  <c r="X153" i="3"/>
  <c r="X396" i="3"/>
  <c r="X109" i="3"/>
  <c r="X1081" i="3"/>
  <c r="X1060" i="3"/>
  <c r="X105" i="3"/>
  <c r="X965" i="3"/>
  <c r="X1230" i="3"/>
  <c r="X743" i="3"/>
  <c r="X754" i="3"/>
  <c r="X619" i="3"/>
  <c r="X86" i="3"/>
  <c r="X819" i="3"/>
  <c r="X271" i="3"/>
  <c r="X319" i="3"/>
  <c r="X556" i="3"/>
  <c r="X497" i="3"/>
  <c r="X794" i="3"/>
  <c r="X1032" i="3"/>
  <c r="X279" i="3"/>
  <c r="X655" i="3"/>
  <c r="X903" i="3"/>
  <c r="X586" i="3"/>
  <c r="X961" i="3"/>
  <c r="X547" i="3"/>
  <c r="X646" i="3"/>
  <c r="X510" i="3"/>
  <c r="X330" i="3"/>
  <c r="X594" i="3"/>
  <c r="X986" i="3"/>
  <c r="X553" i="3"/>
  <c r="X270" i="3"/>
  <c r="X236" i="3"/>
  <c r="X71" i="3"/>
  <c r="X240" i="3"/>
  <c r="X302" i="3"/>
  <c r="X401" i="3"/>
  <c r="X770" i="3"/>
  <c r="X603" i="3"/>
  <c r="X507" i="3"/>
  <c r="X120" i="3"/>
  <c r="X228" i="3"/>
  <c r="X1203" i="3"/>
  <c r="X286" i="3"/>
  <c r="X266" i="3"/>
  <c r="X89" i="3"/>
  <c r="X131" i="3"/>
  <c r="X129" i="3"/>
  <c r="X460" i="3"/>
  <c r="X176" i="3"/>
  <c r="X686" i="3"/>
  <c r="X822" i="3"/>
  <c r="X385" i="3"/>
  <c r="X945" i="3"/>
  <c r="X946" i="3"/>
  <c r="X437" i="3"/>
  <c r="X1243" i="3"/>
  <c r="X224" i="3"/>
  <c r="X1128" i="3"/>
  <c r="X812" i="3"/>
  <c r="X749" i="3"/>
  <c r="X708" i="3"/>
  <c r="X444" i="3"/>
  <c r="X211" i="3"/>
  <c r="X567" i="3"/>
  <c r="X1110" i="3"/>
  <c r="X747" i="3"/>
  <c r="X352" i="3"/>
  <c r="X99" i="3"/>
  <c r="X1066" i="3"/>
  <c r="X1177" i="3"/>
  <c r="X1130" i="3"/>
  <c r="X188" i="3"/>
  <c r="X476" i="3"/>
  <c r="X433" i="3"/>
  <c r="X576" i="3"/>
  <c r="X664" i="3"/>
  <c r="X164" i="3"/>
  <c r="X274" i="3"/>
  <c r="X78" i="3"/>
  <c r="X488" i="3"/>
  <c r="X1053" i="3"/>
  <c r="X28" i="3"/>
  <c r="X81" i="3"/>
  <c r="X974" i="3"/>
  <c r="X615" i="3"/>
  <c r="X927" i="3"/>
  <c r="X291" i="3"/>
  <c r="X588" i="3"/>
  <c r="X189" i="3"/>
  <c r="X751" i="3"/>
  <c r="X46" i="3"/>
  <c r="X570" i="3"/>
  <c r="X416" i="3"/>
  <c r="X892" i="3"/>
  <c r="X959" i="3"/>
  <c r="X1215" i="3"/>
  <c r="X116" i="3"/>
  <c r="X127" i="3"/>
  <c r="X954" i="3"/>
  <c r="X732" i="3"/>
  <c r="X205" i="3"/>
  <c r="X1027" i="3"/>
  <c r="X693" i="3"/>
  <c r="X722" i="3"/>
  <c r="X718" i="3"/>
  <c r="X993" i="3"/>
  <c r="X1161" i="3"/>
  <c r="X37" i="3"/>
  <c r="X694" i="3"/>
  <c r="X502" i="3"/>
  <c r="X617" i="3"/>
  <c r="X1049" i="3"/>
  <c r="X883" i="3"/>
  <c r="X839" i="3"/>
  <c r="X192" i="3"/>
  <c r="X125" i="3"/>
  <c r="X1007" i="3"/>
  <c r="X923" i="3"/>
  <c r="X7" i="3"/>
  <c r="X964" i="3"/>
  <c r="X365" i="3"/>
  <c r="X976" i="3"/>
  <c r="X713" i="3"/>
  <c r="X123" i="3"/>
  <c r="X177" i="3"/>
  <c r="X1219" i="3"/>
  <c r="X508" i="3"/>
  <c r="X443" i="3"/>
  <c r="X325" i="3"/>
  <c r="X756" i="3"/>
  <c r="X156" i="3"/>
  <c r="X780" i="3"/>
  <c r="X991" i="3"/>
  <c r="X35" i="3"/>
  <c r="X1195" i="3"/>
  <c r="X399" i="3"/>
  <c r="X600" i="3"/>
  <c r="X624" i="3"/>
  <c r="X692" i="3"/>
  <c r="X364" i="3"/>
  <c r="X783" i="3"/>
  <c r="X147" i="3"/>
  <c r="X637" i="3"/>
  <c r="X196" i="3"/>
  <c r="X239" i="3"/>
  <c r="X1192" i="3"/>
  <c r="X850" i="3"/>
  <c r="X1017" i="3"/>
  <c r="X626" i="3"/>
  <c r="X941" i="3"/>
  <c r="X826" i="3"/>
  <c r="X882" i="3"/>
  <c r="X169" i="3"/>
  <c r="X571" i="3"/>
  <c r="X524" i="3"/>
  <c r="X185" i="3"/>
  <c r="X1194" i="3"/>
  <c r="X786" i="3"/>
  <c r="X573" i="3"/>
  <c r="X95" i="3"/>
  <c r="X618" i="3"/>
  <c r="X575" i="3"/>
  <c r="X434" i="3"/>
  <c r="X1118" i="3"/>
  <c r="X1212" i="3"/>
  <c r="X982" i="3"/>
  <c r="X644" i="3"/>
  <c r="X1106" i="3"/>
  <c r="X956" i="3"/>
  <c r="X797" i="3"/>
  <c r="X1221" i="3"/>
  <c r="X602" i="3"/>
  <c r="X1208" i="3"/>
  <c r="X263" i="3"/>
  <c r="X206" i="3"/>
  <c r="X299" i="3"/>
  <c r="X394" i="3"/>
  <c r="X34" i="3"/>
  <c r="X772" i="3"/>
  <c r="X739" i="3"/>
  <c r="X486" i="3"/>
  <c r="X237" i="3"/>
  <c r="X1196" i="3"/>
  <c r="X687" i="3"/>
  <c r="X254" i="3"/>
  <c r="X801" i="3"/>
  <c r="X20" i="3"/>
  <c r="X213" i="3"/>
  <c r="X653" i="3"/>
  <c r="X387" i="3"/>
  <c r="X871" i="3"/>
  <c r="X1174" i="3"/>
  <c r="X425" i="3"/>
  <c r="X966" i="3"/>
  <c r="X678" i="3"/>
  <c r="X1008" i="3"/>
  <c r="X769" i="3"/>
  <c r="X790" i="3"/>
  <c r="X915" i="3"/>
  <c r="X736" i="3"/>
  <c r="X181" i="3"/>
  <c r="X141" i="3"/>
  <c r="X867" i="3"/>
  <c r="X335" i="3"/>
  <c r="X117" i="3"/>
  <c r="X422" i="3"/>
  <c r="X858" i="3"/>
  <c r="X559" i="3"/>
  <c r="X886" i="3"/>
  <c r="X234" i="3"/>
  <c r="X538" i="3"/>
  <c r="X79" i="3"/>
  <c r="X87" i="3"/>
  <c r="X582" i="3"/>
  <c r="X69" i="3"/>
  <c r="X845" i="3"/>
  <c r="X1093" i="3"/>
  <c r="X333" i="3"/>
  <c r="X57" i="3"/>
  <c r="X495" i="3"/>
  <c r="X1143" i="3"/>
  <c r="X210" i="3"/>
  <c r="X1123" i="3"/>
  <c r="X82" i="3"/>
  <c r="X970" i="3"/>
  <c r="X209" i="3"/>
  <c r="X1140" i="3"/>
  <c r="X186" i="3"/>
  <c r="X977" i="3"/>
  <c r="X1011" i="3"/>
  <c r="X94" i="3"/>
  <c r="X587" i="3"/>
  <c r="X520" i="3"/>
  <c r="X884" i="3"/>
  <c r="X332" i="3"/>
  <c r="X214" i="3"/>
  <c r="X715" i="3"/>
  <c r="X865" i="3"/>
  <c r="X537" i="3"/>
  <c r="X1223" i="3"/>
  <c r="X172" i="3"/>
  <c r="X878" i="3"/>
  <c r="X61" i="3"/>
  <c r="X978" i="3"/>
  <c r="X1155" i="3"/>
  <c r="X584" i="3"/>
  <c r="X74" i="3"/>
  <c r="X503" i="3"/>
  <c r="X383" i="3"/>
  <c r="X1244" i="3"/>
  <c r="X447" i="3"/>
  <c r="X288" i="3"/>
  <c r="X595" i="3"/>
  <c r="X212" i="3"/>
  <c r="X459" i="3"/>
  <c r="X802" i="3"/>
  <c r="X358" i="3"/>
  <c r="X1078" i="3"/>
  <c r="X370" i="3"/>
  <c r="X1151" i="3"/>
  <c r="X505" i="3"/>
  <c r="X623" i="3"/>
  <c r="X1182" i="3"/>
  <c r="X122" i="3"/>
  <c r="X414" i="3"/>
  <c r="X124" i="3"/>
  <c r="X746" i="3"/>
  <c r="X642" i="3"/>
  <c r="X849" i="3"/>
  <c r="X521" i="3"/>
  <c r="X391" i="3"/>
  <c r="X426" i="3"/>
  <c r="X996" i="3"/>
  <c r="X262" i="3"/>
  <c r="X1113" i="3"/>
  <c r="X135" i="3"/>
  <c r="X36" i="3"/>
  <c r="X341" i="3"/>
  <c r="X1164" i="3"/>
  <c r="X1209" i="3"/>
  <c r="X683" i="3"/>
  <c r="X784" i="3"/>
  <c r="X473" i="3"/>
  <c r="X738" i="3"/>
  <c r="X889" i="3"/>
  <c r="X730" i="3"/>
  <c r="X1166" i="3"/>
  <c r="X691" i="3"/>
  <c r="X111" i="3"/>
  <c r="X51" i="3"/>
  <c r="X668" i="3"/>
  <c r="X888" i="3"/>
  <c r="X136" i="3"/>
  <c r="X1200" i="3"/>
  <c r="X163" i="3"/>
  <c r="X1015" i="3"/>
  <c r="X836" i="3"/>
  <c r="X1097" i="3"/>
  <c r="X77" i="3"/>
  <c r="X392" i="3"/>
  <c r="X1040" i="3"/>
  <c r="X860" i="3"/>
  <c r="X816" i="3"/>
  <c r="X998" i="3"/>
  <c r="X294" i="3"/>
  <c r="X981" i="3"/>
  <c r="X1216" i="3"/>
  <c r="X472" i="3"/>
  <c r="X874" i="3"/>
  <c r="X578" i="3"/>
  <c r="X937" i="3"/>
  <c r="X901" i="3"/>
  <c r="X339" i="3"/>
  <c r="X483" i="3"/>
  <c r="X1109" i="3"/>
  <c r="X651" i="3"/>
  <c r="X457" i="3"/>
  <c r="X922" i="3"/>
  <c r="X373" i="3"/>
  <c r="X170" i="3"/>
  <c r="X4" i="3"/>
  <c r="X979" i="3"/>
  <c r="X423" i="3"/>
  <c r="X630" i="3"/>
  <c r="X828" i="3"/>
  <c r="X1202" i="3"/>
  <c r="X311" i="3"/>
  <c r="X1045" i="3"/>
  <c r="X552" i="3"/>
  <c r="X1092" i="3"/>
  <c r="X463" i="3"/>
  <c r="X500" i="3"/>
  <c r="X622" i="3"/>
  <c r="X1016" i="3"/>
  <c r="X1068" i="3"/>
  <c r="X368" i="3"/>
  <c r="X314" i="3"/>
  <c r="X171" i="3"/>
  <c r="X354" i="3"/>
  <c r="X899" i="3"/>
  <c r="X853" i="3"/>
  <c r="X645" i="3"/>
  <c r="X992" i="3"/>
  <c r="X1191" i="3"/>
  <c r="X297" i="3"/>
  <c r="X632" i="3"/>
  <c r="X449" i="3"/>
  <c r="X10" i="3"/>
  <c r="X376" i="3"/>
  <c r="X100" i="3"/>
  <c r="X1055" i="3"/>
  <c r="X928" i="3"/>
  <c r="X1158" i="3"/>
  <c r="X137" i="3"/>
  <c r="X349" i="3"/>
  <c r="X377" i="3"/>
  <c r="X835" i="3"/>
  <c r="X711" i="3"/>
  <c r="X1022" i="3"/>
  <c r="X293" i="3"/>
  <c r="X466" i="3"/>
  <c r="X764" i="3"/>
  <c r="X1146" i="3"/>
  <c r="X12" i="3"/>
  <c r="X283" i="3"/>
  <c r="X1225" i="3"/>
  <c r="X984" i="3"/>
  <c r="X1241" i="3"/>
  <c r="X438" i="3"/>
  <c r="X688" i="3"/>
  <c r="X359" i="3"/>
  <c r="X1051" i="3"/>
  <c r="X13" i="3"/>
  <c r="X336" i="3"/>
  <c r="X685" i="3"/>
  <c r="X778" i="3"/>
  <c r="X90" i="3"/>
  <c r="X834" i="3"/>
  <c r="X202" i="3"/>
  <c r="X771" i="3"/>
  <c r="X47" i="3"/>
  <c r="X806" i="3"/>
  <c r="X560" i="3"/>
  <c r="X1127" i="3"/>
  <c r="X890" i="3"/>
  <c r="X246" i="3"/>
  <c r="X98" i="3"/>
  <c r="X1142" i="3"/>
  <c r="X367" i="3"/>
  <c r="X15" i="3"/>
  <c r="X522" i="3"/>
  <c r="X1220" i="3"/>
  <c r="X550" i="3"/>
  <c r="X475" i="3"/>
  <c r="X1047" i="3"/>
  <c r="X436" i="3"/>
  <c r="X250" i="3"/>
  <c r="X554" i="3"/>
  <c r="X925" i="3"/>
  <c r="X292" i="3"/>
  <c r="X598" i="3"/>
  <c r="X1232" i="3"/>
  <c r="X328" i="3"/>
  <c r="X1087" i="3"/>
  <c r="X1050" i="3"/>
  <c r="X469" i="3"/>
  <c r="X597" i="3"/>
  <c r="X85" i="3"/>
  <c r="X402" i="3"/>
  <c r="X568" i="3"/>
  <c r="X542" i="3"/>
  <c r="X345" i="3"/>
  <c r="X53" i="3"/>
  <c r="X1058" i="3"/>
  <c r="X944" i="3"/>
  <c r="X379" i="3"/>
  <c r="X557" i="3"/>
  <c r="X229" i="3"/>
  <c r="X329" i="3"/>
  <c r="X1074" i="3"/>
  <c r="X346" i="3"/>
  <c r="X561" i="3"/>
  <c r="X441" i="3"/>
  <c r="X589" i="3"/>
  <c r="X482" i="3"/>
  <c r="X930" i="3"/>
  <c r="X1112" i="3"/>
  <c r="X745" i="3"/>
  <c r="X1084" i="3"/>
  <c r="X194" i="3"/>
  <c r="X403" i="3"/>
  <c r="X1098" i="3"/>
  <c r="X818" i="3"/>
  <c r="X650" i="3"/>
  <c r="X703" i="3"/>
  <c r="X973" i="3"/>
  <c r="X716" i="3"/>
  <c r="X289" i="3"/>
  <c r="X1139" i="3"/>
  <c r="X610" i="3"/>
  <c r="X119" i="3"/>
  <c r="X216" i="3"/>
  <c r="X702" i="3"/>
  <c r="X1116" i="3"/>
  <c r="X360" i="3"/>
  <c r="X1199" i="3"/>
  <c r="X558" i="3"/>
  <c r="X30" i="3"/>
  <c r="X1079" i="3"/>
  <c r="X245" i="3"/>
  <c r="X519" i="3"/>
  <c r="X641" i="3"/>
  <c r="X411" i="3"/>
  <c r="X972" i="3"/>
  <c r="X452" i="3"/>
  <c r="X737" i="3"/>
  <c r="X532" i="3"/>
  <c r="X1150" i="3"/>
  <c r="X625" i="3"/>
  <c r="X356" i="3"/>
  <c r="X388" i="3"/>
  <c r="X676" i="3"/>
  <c r="X523" i="3"/>
  <c r="X280" i="3"/>
  <c r="X671" i="3"/>
  <c r="X824" i="3"/>
  <c r="X752" i="3"/>
  <c r="X792" i="3"/>
  <c r="X303" i="3"/>
  <c r="X820" i="3"/>
  <c r="X417" i="3"/>
  <c r="X412" i="3"/>
  <c r="X273" i="3"/>
  <c r="X762" i="3"/>
  <c r="X854" i="3"/>
  <c r="X735" i="3"/>
  <c r="X226" i="3"/>
  <c r="X781" i="3"/>
  <c r="X1063" i="3"/>
  <c r="X174" i="3"/>
  <c r="X462" i="3"/>
  <c r="X478" i="3"/>
  <c r="X848" i="3"/>
  <c r="X158" i="3"/>
  <c r="X133" i="3"/>
  <c r="X712" i="3"/>
  <c r="X831" i="3"/>
  <c r="X789" i="3"/>
  <c r="X31" i="3"/>
  <c r="X242" i="3"/>
  <c r="X446" i="3"/>
  <c r="X139" i="3"/>
  <c r="X372" i="3"/>
  <c r="X458" i="3"/>
  <c r="X1100" i="3"/>
  <c r="X825" i="3"/>
  <c r="X565" i="3"/>
  <c r="X1033" i="3"/>
  <c r="X803" i="3"/>
  <c r="X734" i="3"/>
  <c r="X761" i="3"/>
  <c r="X731" i="3"/>
  <c r="X389" i="3"/>
  <c r="X987" i="3"/>
  <c r="X633" i="3"/>
  <c r="X312" i="3"/>
  <c r="X310" i="3"/>
  <c r="X629" i="3"/>
  <c r="X1072" i="3"/>
  <c r="X455" i="3"/>
  <c r="X1075" i="3"/>
  <c r="X900" i="3"/>
  <c r="X1180" i="3"/>
  <c r="X607" i="3"/>
  <c r="X1029" i="3"/>
  <c r="X755" i="3"/>
  <c r="X1036" i="3"/>
  <c r="X1105" i="3"/>
  <c r="X910" i="3"/>
  <c r="X366" i="3"/>
  <c r="X805" i="3"/>
  <c r="X856" i="3"/>
  <c r="X514" i="3"/>
  <c r="X298" i="3"/>
  <c r="X1170" i="3"/>
  <c r="X454" i="3"/>
  <c r="X1171" i="3"/>
  <c r="X207" i="3"/>
  <c r="X795" i="3"/>
  <c r="X953" i="3"/>
  <c r="X92" i="3"/>
  <c r="X948" i="3"/>
  <c r="X244" i="3"/>
  <c r="X809" i="3"/>
  <c r="X562" i="3"/>
  <c r="X877" i="3"/>
  <c r="X249" i="3"/>
  <c r="X914" i="3"/>
  <c r="X301" i="3"/>
  <c r="X724" i="3"/>
  <c r="X843" i="3"/>
  <c r="X248" i="3"/>
  <c r="X29" i="3"/>
  <c r="X381" i="3"/>
  <c r="X879" i="3"/>
  <c r="X665" i="3"/>
  <c r="X643" i="3"/>
  <c r="X939" i="3"/>
  <c r="X470" i="3"/>
  <c r="X67" i="3"/>
  <c r="X219" i="3"/>
  <c r="X527" i="3"/>
  <c r="X60" i="3"/>
  <c r="X1082" i="3"/>
  <c r="X58" i="3"/>
  <c r="X1057" i="3"/>
  <c r="X307" i="3"/>
  <c r="X513" i="3"/>
  <c r="X1013" i="3"/>
  <c r="X269" i="3"/>
  <c r="X949" i="3"/>
  <c r="X1135" i="3"/>
  <c r="X49" i="3"/>
  <c r="X499" i="3"/>
  <c r="X489" i="3"/>
  <c r="X640" i="3"/>
  <c r="X758" i="3"/>
  <c r="X324" i="3"/>
  <c r="X347" i="3"/>
  <c r="X134" i="3"/>
  <c r="X563" i="3"/>
  <c r="X113" i="3"/>
  <c r="X673" i="3"/>
  <c r="X525" i="3"/>
  <c r="X679" i="3"/>
  <c r="X96" i="3"/>
  <c r="X198" i="3"/>
  <c r="X493" i="3"/>
  <c r="X611" i="3"/>
  <c r="X721" i="3"/>
  <c r="X130" i="3"/>
  <c r="X763" i="3"/>
  <c r="X56" i="3"/>
  <c r="X408" i="3"/>
  <c r="X1149" i="3"/>
  <c r="X1204" i="3"/>
  <c r="X154" i="3"/>
  <c r="X1169" i="3"/>
  <c r="X832" i="3"/>
  <c r="X424" i="3"/>
  <c r="X200" i="3"/>
  <c r="X566" i="3"/>
  <c r="X1003" i="3"/>
  <c r="X869" i="3"/>
  <c r="X173" i="3"/>
  <c r="X278" i="3"/>
  <c r="X920" i="3"/>
  <c r="X409" i="3"/>
  <c r="X1025" i="3"/>
  <c r="X999" i="3"/>
  <c r="X938" i="3"/>
  <c r="X697" i="3"/>
  <c r="X649" i="3"/>
  <c r="X913" i="3"/>
  <c r="X65" i="3"/>
  <c r="X306" i="3"/>
  <c r="X256" i="3"/>
  <c r="X275" i="3"/>
  <c r="X530" i="3"/>
  <c r="X308" i="3"/>
  <c r="X921" i="3"/>
  <c r="X983" i="3"/>
  <c r="X830" i="3"/>
  <c r="X313" i="3"/>
  <c r="X115" i="3"/>
  <c r="X162" i="3"/>
  <c r="X1091" i="3"/>
  <c r="X1034" i="3"/>
  <c r="X126" i="3"/>
  <c r="X415" i="3"/>
  <c r="X218" i="3"/>
  <c r="X323" i="3"/>
  <c r="X506" i="3"/>
  <c r="X807" i="3"/>
  <c r="X258" i="3"/>
  <c r="X838" i="3"/>
  <c r="X666" i="3"/>
  <c r="X952" i="3"/>
  <c r="X855" i="3"/>
  <c r="X837" i="3"/>
  <c r="X1056" i="3"/>
  <c r="X191" i="3"/>
  <c r="X1224" i="3"/>
  <c r="X529" i="3"/>
  <c r="X1018" i="3"/>
  <c r="X1071" i="3"/>
  <c r="X876" i="3"/>
  <c r="X912" i="3"/>
  <c r="X159" i="3"/>
  <c r="X511" i="3"/>
  <c r="X145" i="3"/>
  <c r="X1165" i="3"/>
  <c r="X1120" i="3"/>
  <c r="X1181" i="3"/>
  <c r="X220" i="3"/>
  <c r="X1147" i="3"/>
  <c r="X268" i="3"/>
  <c r="X132" i="3"/>
  <c r="X287" i="3"/>
  <c r="X601" i="3"/>
  <c r="X872" i="3"/>
  <c r="X281" i="3"/>
  <c r="X1046" i="3"/>
  <c r="X9" i="3"/>
  <c r="X52" i="3"/>
  <c r="X808" i="3"/>
  <c r="X102" i="3"/>
  <c r="X798" i="3"/>
  <c r="X75" i="3"/>
  <c r="X407" i="3"/>
  <c r="X698" i="3"/>
  <c r="X1210" i="3"/>
  <c r="X606" i="3"/>
  <c r="X165" i="3"/>
  <c r="X496" i="3"/>
  <c r="X1104" i="3"/>
  <c r="X1172" i="3"/>
  <c r="X1185" i="3"/>
  <c r="X272" i="3"/>
  <c r="X405" i="3"/>
  <c r="X881" i="3"/>
  <c r="X689" i="3"/>
  <c r="X1231" i="3"/>
  <c r="X827" i="3"/>
  <c r="X868" i="3"/>
  <c r="X276" i="3"/>
  <c r="X110" i="3"/>
  <c r="X255" i="3"/>
  <c r="X6" i="3"/>
  <c r="X534" i="3"/>
  <c r="X432" i="3"/>
  <c r="X1021" i="3"/>
  <c r="X260" i="3"/>
  <c r="X468" i="3"/>
  <c r="X501" i="3"/>
  <c r="X45" i="3"/>
  <c r="X1010" i="3"/>
  <c r="X1099" i="3"/>
  <c r="X1141" i="3"/>
  <c r="X140" i="3"/>
  <c r="X674" i="3"/>
  <c r="X326" i="3"/>
  <c r="X114" i="3"/>
  <c r="X101" i="3"/>
  <c r="X1227" i="3"/>
  <c r="X342" i="3"/>
  <c r="X654" i="3"/>
  <c r="X652" i="3"/>
  <c r="X464" i="3"/>
  <c r="X201" i="3"/>
  <c r="X183" i="3"/>
  <c r="X481" i="3"/>
  <c r="X933" i="3"/>
  <c r="X955" i="3"/>
  <c r="X494" i="3"/>
  <c r="X5" i="3"/>
  <c r="X662" i="3"/>
  <c r="X768" i="3"/>
  <c r="X487" i="3"/>
  <c r="X265" i="3"/>
  <c r="X844" i="3"/>
  <c r="X757" i="3"/>
  <c r="X605" i="3"/>
  <c r="X627" i="3"/>
  <c r="X936" i="3"/>
  <c r="X451" i="3"/>
  <c r="X870" i="3"/>
  <c r="X990" i="3"/>
  <c r="X155" i="3"/>
  <c r="X1178" i="3"/>
  <c r="X374" i="3"/>
  <c r="X108" i="3"/>
  <c r="X490" i="3"/>
  <c r="X897" i="3"/>
  <c r="X257" i="3"/>
  <c r="X284" i="3"/>
  <c r="X315" i="3"/>
  <c r="X404" i="3"/>
  <c r="X593" i="3"/>
  <c r="X445" i="3"/>
  <c r="X719" i="3"/>
  <c r="X1004" i="3"/>
  <c r="X787" i="3"/>
  <c r="X406" i="3"/>
  <c r="X1080" i="3"/>
  <c r="X675" i="3"/>
  <c r="X221" i="3"/>
  <c r="X233" i="3"/>
  <c r="X104" i="3"/>
  <c r="X779" i="3"/>
  <c r="X384" i="3"/>
  <c r="X467" i="3"/>
  <c r="X1154" i="3"/>
  <c r="X546" i="3"/>
  <c r="X1111" i="3"/>
  <c r="X540" i="3"/>
  <c r="X1061" i="3"/>
  <c r="X526" i="3"/>
  <c r="X821" i="3"/>
  <c r="X1043" i="3"/>
  <c r="X875" i="3"/>
  <c r="X253" i="3"/>
  <c r="X1229" i="3"/>
  <c r="X902" i="3"/>
  <c r="X19" i="3"/>
  <c r="X709" i="3"/>
  <c r="X1101" i="3"/>
  <c r="X334" i="3"/>
  <c r="X203" i="3"/>
  <c r="X484" i="3"/>
  <c r="X515" i="3"/>
  <c r="X504" i="3"/>
  <c r="X1037" i="3"/>
  <c r="X1069" i="3"/>
  <c r="X152" i="3"/>
  <c r="X498" i="3"/>
  <c r="X397" i="3"/>
  <c r="X1184" i="3"/>
  <c r="X545" i="3"/>
  <c r="X942" i="3"/>
  <c r="X1234" i="3"/>
  <c r="X533" i="3"/>
  <c r="X799" i="3"/>
  <c r="X1134" i="3"/>
  <c r="X142" i="3"/>
  <c r="X1190" i="3"/>
  <c r="X1153" i="3"/>
  <c r="X1054" i="3"/>
  <c r="X435" i="3"/>
  <c r="X380" i="3"/>
  <c r="X40" i="3"/>
  <c r="X1138" i="3"/>
  <c r="X1214" i="3"/>
  <c r="X231" i="3"/>
  <c r="X861" i="3"/>
  <c r="X327" i="3"/>
  <c r="X1228" i="3"/>
  <c r="X1156" i="3"/>
  <c r="X608" i="3"/>
  <c r="X14" i="3"/>
  <c r="X338" i="3"/>
  <c r="X1125" i="3"/>
  <c r="X528" i="3"/>
  <c r="X1083" i="3"/>
  <c r="X1168" i="3"/>
  <c r="X106" i="3"/>
  <c r="X8" i="3"/>
  <c r="X1188" i="3"/>
  <c r="X160" i="3"/>
  <c r="X418" i="3"/>
  <c r="X70" i="3"/>
  <c r="X776" i="3"/>
  <c r="X1089" i="3"/>
  <c r="X1001" i="3"/>
  <c r="X1048" i="3"/>
  <c r="X17" i="3"/>
  <c r="X187" i="3"/>
  <c r="X681" i="3"/>
  <c r="X184" i="3"/>
  <c r="X1205" i="3"/>
  <c r="X613" i="3"/>
  <c r="X398" i="3"/>
  <c r="X670" i="3"/>
  <c r="X908" i="3"/>
  <c r="X887" i="3"/>
  <c r="X320" i="3"/>
  <c r="X1218" i="3"/>
  <c r="X151" i="3"/>
  <c r="X267" i="3"/>
  <c r="X1124" i="3"/>
  <c r="X727" i="3"/>
  <c r="X905" i="3"/>
  <c r="X232" i="3"/>
  <c r="X1000" i="3"/>
  <c r="X1090" i="3"/>
  <c r="X997" i="3"/>
  <c r="X1096" i="3"/>
  <c r="X1131" i="3"/>
  <c r="X55" i="3"/>
  <c r="X479" i="3"/>
  <c r="X453" i="3"/>
  <c r="X893" i="3"/>
  <c r="X261" i="3"/>
  <c r="X918" i="3"/>
  <c r="X340" i="3"/>
  <c r="X1179" i="3"/>
  <c r="X285" i="3"/>
  <c r="X1233" i="3"/>
  <c r="X536" i="3"/>
  <c r="X585" i="3"/>
  <c r="X699" i="3"/>
  <c r="X150" i="3"/>
  <c r="X895" i="3"/>
  <c r="X549" i="3"/>
  <c r="X431" i="3"/>
  <c r="X83" i="3"/>
  <c r="X264" i="3"/>
  <c r="X361" i="3"/>
  <c r="X430" i="3"/>
  <c r="X344" i="3"/>
  <c r="X931" i="3"/>
  <c r="X190" i="3"/>
  <c r="X1148" i="3"/>
  <c r="X729" i="3"/>
  <c r="X841" i="3"/>
  <c r="X251" i="3"/>
  <c r="X168" i="3"/>
  <c r="X243" i="3"/>
  <c r="X811" i="3"/>
  <c r="X167" i="3"/>
  <c r="X282" i="3"/>
  <c r="X631" i="3"/>
  <c r="X924" i="3"/>
  <c r="X1024" i="3"/>
  <c r="X1028" i="3"/>
  <c r="X985" i="3"/>
  <c r="X461" i="3"/>
  <c r="X1132" i="3"/>
  <c r="X68" i="3"/>
  <c r="X907" i="3"/>
  <c r="X753" i="3"/>
  <c r="X690" i="3"/>
  <c r="X477" i="3"/>
  <c r="X390" i="3"/>
  <c r="X300" i="3"/>
  <c r="X866" i="3"/>
  <c r="X1133" i="3"/>
  <c r="X429" i="3"/>
  <c r="X579" i="3"/>
  <c r="X775" i="3"/>
  <c r="X32" i="3"/>
  <c r="X38" i="3"/>
  <c r="X1206" i="3"/>
  <c r="X480" i="3"/>
  <c r="X517" i="3"/>
  <c r="X663" i="3"/>
  <c r="X659" i="3"/>
  <c r="X179" i="3"/>
  <c r="X1070" i="3"/>
  <c r="X355" i="3"/>
  <c r="X701" i="3"/>
  <c r="X842" i="3"/>
  <c r="X813" i="3"/>
  <c r="X638" i="3"/>
  <c r="X851" i="3"/>
  <c r="X420" i="3"/>
  <c r="X146" i="3"/>
  <c r="X963" i="3"/>
  <c r="X42" i="3"/>
  <c r="X395" i="3"/>
  <c r="X1207" i="3"/>
  <c r="X726" i="3"/>
  <c r="X773" i="3"/>
  <c r="X975" i="3"/>
  <c r="X195" i="3"/>
  <c r="X660" i="3"/>
  <c r="X847" i="3"/>
  <c r="X277" i="3"/>
  <c r="X64" i="3"/>
  <c r="X456" i="3"/>
  <c r="X1183" i="3"/>
  <c r="X863" i="3"/>
  <c r="X947" i="3"/>
  <c r="X647" i="3"/>
  <c r="X544" i="3"/>
  <c r="X43" i="3"/>
  <c r="X804" i="3"/>
  <c r="X321" i="3"/>
  <c r="X551" i="3"/>
  <c r="X682" i="3"/>
  <c r="X225" i="3"/>
  <c r="X934" i="3"/>
  <c r="X596" i="3"/>
  <c r="X252" i="3"/>
  <c r="X733" i="3"/>
  <c r="X25" i="3"/>
  <c r="X223" i="3"/>
  <c r="X599" i="3"/>
  <c r="X1163" i="3"/>
  <c r="X677" i="3"/>
  <c r="X175" i="3"/>
  <c r="X620" i="3"/>
  <c r="X295" i="3"/>
  <c r="X353" i="3"/>
  <c r="X1114" i="3"/>
  <c r="X648" i="3"/>
  <c r="X791" i="3"/>
  <c r="X1042" i="3"/>
  <c r="X450" i="3"/>
  <c r="X548" i="3"/>
  <c r="X581" i="3"/>
  <c r="X39" i="3"/>
  <c r="X919" i="3"/>
  <c r="X208" i="3"/>
  <c r="X1065" i="3"/>
  <c r="X1129" i="3"/>
  <c r="D1363" i="3"/>
  <c r="D1364" i="3"/>
  <c r="D1348" i="3"/>
  <c r="D1359" i="3"/>
  <c r="D1329" i="3"/>
  <c r="D1315" i="3"/>
  <c r="D1317" i="3"/>
  <c r="D1319" i="3"/>
  <c r="D1307" i="3"/>
  <c r="D1286" i="3"/>
  <c r="D1304" i="3"/>
  <c r="D1303" i="3"/>
  <c r="D1271" i="3"/>
  <c r="D1262" i="3"/>
  <c r="D1256" i="3"/>
  <c r="D1349" i="3"/>
  <c r="D1352" i="3"/>
  <c r="D1345" i="3"/>
  <c r="D1331" i="3"/>
  <c r="D1333" i="3"/>
  <c r="D1335" i="3"/>
  <c r="D1309" i="3"/>
  <c r="D1302" i="3"/>
  <c r="D1281" i="3"/>
  <c r="D1291" i="3"/>
  <c r="D1274" i="3"/>
  <c r="D1358" i="3"/>
  <c r="D1321" i="3"/>
  <c r="D1339" i="3"/>
  <c r="D1326" i="3"/>
  <c r="D1344" i="3"/>
  <c r="D1310" i="3"/>
  <c r="D1277" i="3"/>
  <c r="D1280" i="3"/>
  <c r="D1298" i="3"/>
  <c r="D1272" i="3"/>
  <c r="D1255" i="3"/>
  <c r="D1362" i="3"/>
  <c r="D1337" i="3"/>
  <c r="D1316" i="3"/>
  <c r="D1334" i="3"/>
  <c r="D1311" i="3"/>
  <c r="D1285" i="3"/>
  <c r="D1288" i="3"/>
  <c r="D1283" i="3"/>
  <c r="D1351" i="3"/>
  <c r="D1314" i="3"/>
  <c r="D1324" i="3"/>
  <c r="D1342" i="3"/>
  <c r="D1312" i="3"/>
  <c r="D1293" i="3"/>
  <c r="D1296" i="3"/>
  <c r="D1299" i="3"/>
  <c r="D1265" i="3"/>
  <c r="D1347" i="3"/>
  <c r="D1354" i="3"/>
  <c r="D1322" i="3"/>
  <c r="D1332" i="3"/>
  <c r="D1327" i="3"/>
  <c r="D1301" i="3"/>
  <c r="D1289" i="3"/>
  <c r="D1295" i="3"/>
  <c r="D1268" i="3"/>
  <c r="D1266" i="3"/>
  <c r="D1263" i="3"/>
  <c r="D1258" i="3"/>
  <c r="D1355" i="3"/>
  <c r="D1360" i="3"/>
  <c r="D1330" i="3"/>
  <c r="D1340" i="3"/>
  <c r="D1343" i="3"/>
  <c r="D1278" i="3"/>
  <c r="D1297" i="3"/>
  <c r="D1284" i="3"/>
  <c r="D1270" i="3"/>
  <c r="D1267" i="3"/>
  <c r="D1251" i="3"/>
  <c r="D1356" i="3"/>
  <c r="D1353" i="3"/>
  <c r="D1338" i="3"/>
  <c r="D1325" i="3"/>
  <c r="D1320" i="3"/>
  <c r="D1294" i="3"/>
  <c r="D1305" i="3"/>
  <c r="D1292" i="3"/>
  <c r="D1273" i="3"/>
  <c r="D1254" i="3"/>
  <c r="D1252" i="3"/>
  <c r="D1357" i="3"/>
  <c r="D1361" i="3"/>
  <c r="D1346" i="3"/>
  <c r="D1341" i="3"/>
  <c r="D1328" i="3"/>
  <c r="D1306" i="3"/>
  <c r="D1287" i="3"/>
  <c r="D1282" i="3"/>
  <c r="D1300" i="3"/>
  <c r="D1275" i="3"/>
  <c r="D1264" i="3"/>
  <c r="D1260" i="3"/>
  <c r="D1259" i="3"/>
  <c r="D1253" i="3"/>
  <c r="D1350" i="3"/>
  <c r="D1313" i="3"/>
  <c r="D1323" i="3"/>
  <c r="D1318" i="3"/>
  <c r="D1336" i="3"/>
  <c r="D1308" i="3"/>
  <c r="D1279" i="3"/>
  <c r="D1290" i="3"/>
  <c r="D1276" i="3"/>
  <c r="D1269" i="3"/>
  <c r="D1261" i="3"/>
  <c r="D1257" i="3"/>
  <c r="D1250" i="3"/>
  <c r="D1249" i="3"/>
  <c r="D1239" i="3"/>
  <c r="D16" i="3"/>
  <c r="D792" i="3"/>
  <c r="D845" i="3"/>
  <c r="D409" i="3"/>
  <c r="D919" i="3"/>
  <c r="D1076" i="3"/>
  <c r="D272" i="3"/>
  <c r="D842" i="3"/>
  <c r="D9" i="3"/>
  <c r="D1224" i="3"/>
  <c r="D1171" i="3"/>
  <c r="D236" i="3"/>
  <c r="D1093" i="3"/>
  <c r="D1179" i="3"/>
  <c r="D967" i="3"/>
  <c r="D1124" i="3"/>
  <c r="D1019" i="3"/>
  <c r="D907" i="3"/>
  <c r="D768" i="3"/>
  <c r="D930" i="3"/>
  <c r="D316" i="3"/>
  <c r="D306" i="3"/>
  <c r="D1113" i="3"/>
  <c r="D486" i="3"/>
  <c r="D122" i="3"/>
  <c r="D263" i="3"/>
  <c r="D700" i="3"/>
  <c r="D361" i="3"/>
  <c r="D565" i="3"/>
  <c r="D479" i="3"/>
  <c r="D248" i="3"/>
  <c r="D1086" i="3"/>
  <c r="D1087" i="3"/>
  <c r="D72" i="3"/>
  <c r="D583" i="3"/>
  <c r="D110" i="3"/>
  <c r="D1167" i="3"/>
  <c r="D199" i="3"/>
  <c r="D1205" i="3"/>
  <c r="D843" i="3"/>
  <c r="D684" i="3"/>
  <c r="D588" i="3"/>
  <c r="D341" i="3"/>
  <c r="D532" i="3"/>
  <c r="D905" i="3"/>
  <c r="D659" i="3"/>
  <c r="D738" i="3"/>
  <c r="D315" i="3"/>
  <c r="D164" i="3"/>
  <c r="D705" i="3"/>
  <c r="D270" i="3"/>
  <c r="D413" i="3"/>
  <c r="D1222" i="3"/>
  <c r="D969" i="3"/>
  <c r="D810" i="3"/>
  <c r="D657" i="3"/>
  <c r="D641" i="3"/>
  <c r="D408" i="3"/>
  <c r="D609" i="3"/>
  <c r="D721" i="3"/>
  <c r="D877" i="3"/>
  <c r="D1173" i="3"/>
  <c r="D1092" i="3"/>
  <c r="D1116" i="3"/>
  <c r="D870" i="3"/>
  <c r="D426" i="3"/>
  <c r="D297" i="3"/>
  <c r="D29" i="3"/>
  <c r="D1139" i="3"/>
  <c r="D1244" i="3"/>
  <c r="D490" i="3"/>
  <c r="D470" i="3"/>
  <c r="D1110" i="3"/>
  <c r="D607" i="3"/>
  <c r="D627" i="3"/>
  <c r="D485" i="3"/>
  <c r="D107" i="3"/>
  <c r="D123" i="3"/>
  <c r="D733" i="3"/>
  <c r="D18" i="3"/>
  <c r="D848" i="3"/>
  <c r="D484" i="3"/>
  <c r="D553" i="3"/>
  <c r="D287" i="3"/>
  <c r="D1031" i="3"/>
  <c r="D24" i="3"/>
  <c r="D52" i="3"/>
  <c r="D758" i="3"/>
  <c r="D1030" i="3"/>
  <c r="D1216" i="3"/>
  <c r="D354" i="3"/>
  <c r="D109" i="3"/>
  <c r="D131" i="3"/>
  <c r="D881" i="3"/>
  <c r="D816" i="3"/>
  <c r="D322" i="3"/>
  <c r="D710" i="3"/>
  <c r="D777" i="3"/>
  <c r="D927" i="3"/>
  <c r="D1210" i="3"/>
  <c r="D350" i="3"/>
  <c r="D672" i="3"/>
  <c r="D1000" i="3"/>
  <c r="D79" i="3"/>
  <c r="D1207" i="3"/>
  <c r="D15" i="3"/>
  <c r="D77" i="3"/>
  <c r="D896" i="3"/>
  <c r="D556" i="3"/>
  <c r="D142" i="3"/>
  <c r="D708" i="3"/>
  <c r="D14" i="3"/>
  <c r="D898" i="3"/>
  <c r="D1234" i="3"/>
  <c r="D805" i="3"/>
  <c r="D618" i="3"/>
  <c r="D1138" i="3"/>
  <c r="D1155" i="3"/>
  <c r="D414" i="3"/>
  <c r="D876" i="3"/>
  <c r="D343" i="3"/>
  <c r="D56" i="3"/>
  <c r="D330" i="3"/>
  <c r="D346" i="3"/>
  <c r="D835" i="3"/>
  <c r="D385" i="3"/>
  <c r="D1162" i="3"/>
  <c r="D1215" i="3"/>
  <c r="D1068" i="3"/>
  <c r="D992" i="3"/>
  <c r="D133" i="3"/>
  <c r="D729" i="3"/>
  <c r="D787" i="3"/>
  <c r="D571" i="3"/>
  <c r="D299" i="3"/>
  <c r="D945" i="3"/>
  <c r="D536" i="3"/>
  <c r="D837" i="3"/>
  <c r="D939" i="3"/>
  <c r="D1237" i="3"/>
  <c r="D258" i="3"/>
  <c r="D193" i="3"/>
  <c r="D832" i="3"/>
  <c r="D954" i="3"/>
  <c r="D237" i="3"/>
  <c r="D393" i="3"/>
  <c r="D628" i="3"/>
  <c r="D772" i="3"/>
  <c r="D151" i="3"/>
  <c r="D1213" i="3"/>
  <c r="D130" i="3"/>
  <c r="D50" i="3"/>
  <c r="D1003" i="3"/>
  <c r="D712" i="3"/>
  <c r="D559" i="3"/>
  <c r="D352" i="3"/>
  <c r="D430" i="3"/>
  <c r="D587" i="3"/>
  <c r="D332" i="3"/>
  <c r="D749" i="3"/>
  <c r="D980" i="3"/>
  <c r="D62" i="3"/>
  <c r="D257" i="3"/>
  <c r="D1082" i="3"/>
  <c r="D713" i="3"/>
  <c r="D964" i="3"/>
  <c r="D1052" i="3"/>
  <c r="D93" i="3"/>
  <c r="D423" i="3"/>
  <c r="D420" i="3"/>
  <c r="D147" i="3"/>
  <c r="D202" i="3"/>
  <c r="D903" i="3"/>
  <c r="D673" i="3"/>
  <c r="D1130" i="3"/>
  <c r="D1157" i="3"/>
  <c r="D643" i="3"/>
  <c r="D76" i="3"/>
  <c r="D1046" i="3"/>
  <c r="D725" i="3"/>
  <c r="D214" i="3"/>
  <c r="D167" i="3"/>
  <c r="D910" i="3"/>
  <c r="D1195" i="3"/>
  <c r="D115" i="3"/>
  <c r="D363" i="3"/>
  <c r="D209" i="3"/>
  <c r="D1042" i="3"/>
  <c r="D1065" i="3"/>
  <c r="D1028" i="3"/>
  <c r="D238" i="3"/>
  <c r="D477" i="3"/>
  <c r="D884" i="3"/>
  <c r="D1202" i="3"/>
  <c r="D616" i="3"/>
  <c r="D590" i="3"/>
  <c r="D271" i="3"/>
  <c r="D1097" i="3"/>
  <c r="D480" i="3"/>
  <c r="D466" i="3"/>
  <c r="D434" i="3"/>
  <c r="D591" i="3"/>
  <c r="D797" i="3"/>
  <c r="D25" i="3"/>
  <c r="D577" i="3"/>
  <c r="D644" i="3"/>
  <c r="D340" i="3"/>
  <c r="D1051" i="3"/>
  <c r="D377" i="3"/>
  <c r="D114" i="3"/>
  <c r="D357" i="3"/>
  <c r="D901" i="3"/>
  <c r="D978" i="3"/>
  <c r="D1020" i="3"/>
  <c r="D358" i="3"/>
  <c r="D23" i="3"/>
  <c r="D753" i="3"/>
  <c r="D111" i="3"/>
  <c r="D1141" i="3"/>
  <c r="D1184" i="3"/>
  <c r="D491" i="3"/>
  <c r="D915" i="3"/>
  <c r="D234" i="3"/>
  <c r="D828" i="3"/>
  <c r="D923" i="3"/>
  <c r="D387" i="3"/>
  <c r="D1002" i="3"/>
  <c r="D976" i="3"/>
  <c r="D606" i="3"/>
  <c r="D765" i="3"/>
  <c r="D58" i="3"/>
  <c r="D1231" i="3"/>
  <c r="D570" i="3"/>
  <c r="D1175" i="3"/>
  <c r="D1232" i="3"/>
  <c r="D858" i="3"/>
  <c r="D375" i="3"/>
  <c r="D320" i="3"/>
  <c r="D161" i="3"/>
  <c r="D461" i="3"/>
  <c r="D1056" i="3"/>
  <c r="D11" i="3"/>
  <c r="D33" i="3"/>
  <c r="D1085" i="3"/>
  <c r="D104" i="3"/>
  <c r="D959" i="3"/>
  <c r="D723" i="3"/>
  <c r="D1006" i="3"/>
  <c r="D201" i="3"/>
  <c r="D852" i="3"/>
  <c r="D1072" i="3"/>
  <c r="D449" i="3"/>
  <c r="D528" i="3"/>
  <c r="D1048" i="3"/>
  <c r="D894" i="3"/>
  <c r="D999" i="3"/>
  <c r="D807" i="3"/>
  <c r="D786" i="3"/>
  <c r="D748" i="3"/>
  <c r="D27" i="3"/>
  <c r="D997" i="3"/>
  <c r="D1196" i="3"/>
  <c r="D524" i="3"/>
  <c r="D1147" i="3"/>
  <c r="D647" i="3"/>
  <c r="D1189" i="3"/>
  <c r="D812" i="3"/>
  <c r="D280" i="3"/>
  <c r="D1005" i="3"/>
  <c r="D538" i="3"/>
  <c r="D699" i="3"/>
  <c r="D1066" i="3"/>
  <c r="D242" i="3"/>
  <c r="D471" i="3"/>
  <c r="D210" i="3"/>
  <c r="D82" i="3"/>
  <c r="D47" i="3"/>
  <c r="D402" i="3"/>
  <c r="D701" i="3"/>
  <c r="D37" i="3"/>
  <c r="D325" i="3"/>
  <c r="D465" i="3"/>
  <c r="D499" i="3"/>
  <c r="D1101" i="3"/>
  <c r="D443" i="3"/>
  <c r="D775" i="3"/>
  <c r="D817" i="3"/>
  <c r="D194" i="3"/>
  <c r="D212" i="3"/>
  <c r="D522" i="3"/>
  <c r="D286" i="3"/>
  <c r="D1091" i="3"/>
  <c r="D1182" i="3"/>
  <c r="D769" i="3"/>
  <c r="D961" i="3"/>
  <c r="D962" i="3"/>
  <c r="D1187" i="3"/>
  <c r="D685" i="3"/>
  <c r="D702" i="3"/>
  <c r="D790" i="3"/>
  <c r="D136" i="3"/>
  <c r="D102" i="3"/>
  <c r="D372" i="3"/>
  <c r="D1044" i="3"/>
  <c r="D1114" i="3"/>
  <c r="D455" i="3"/>
  <c r="D680" i="3"/>
  <c r="D530" i="3"/>
  <c r="D1128" i="3"/>
  <c r="D170" i="3"/>
  <c r="D1063" i="3"/>
  <c r="D784" i="3"/>
  <c r="D1161" i="3"/>
  <c r="D374" i="3"/>
  <c r="D620" i="3"/>
  <c r="D937" i="3"/>
  <c r="D401" i="3"/>
  <c r="D264" i="3"/>
  <c r="D806" i="3"/>
  <c r="D188" i="3"/>
  <c r="D49" i="3"/>
  <c r="D359" i="3"/>
  <c r="D392" i="3"/>
  <c r="D746" i="3"/>
  <c r="D991" i="3"/>
  <c r="D66" i="3"/>
  <c r="D1165" i="3"/>
  <c r="D103" i="3"/>
  <c r="D173" i="3"/>
  <c r="D776" i="3"/>
  <c r="D383" i="3"/>
  <c r="D278" i="3"/>
  <c r="D39" i="3"/>
  <c r="D519" i="3"/>
  <c r="D118" i="3"/>
  <c r="D526" i="3"/>
  <c r="D398" i="3"/>
  <c r="D592" i="3"/>
  <c r="D563" i="3"/>
  <c r="D956" i="3"/>
  <c r="D362" i="3"/>
  <c r="D239" i="3"/>
  <c r="D572" i="3"/>
  <c r="D1190" i="3"/>
  <c r="D840" i="3"/>
  <c r="D802" i="3"/>
  <c r="D689" i="3"/>
  <c r="D794" i="3"/>
  <c r="D1194" i="3"/>
  <c r="D460" i="3"/>
  <c r="D1156" i="3"/>
  <c r="D880" i="3"/>
  <c r="D108" i="3"/>
  <c r="D191" i="3"/>
  <c r="D1238" i="3"/>
  <c r="D1047" i="3"/>
  <c r="D391" i="3"/>
  <c r="D824" i="3"/>
  <c r="D371" i="3"/>
  <c r="D69" i="3"/>
  <c r="D388" i="3"/>
  <c r="D801" i="3"/>
  <c r="D63" i="3"/>
  <c r="D1235" i="3"/>
  <c r="D482" i="3"/>
  <c r="D665" i="3"/>
  <c r="D1012" i="3"/>
  <c r="D1200" i="3"/>
  <c r="D295" i="3"/>
  <c r="D1054" i="3"/>
  <c r="D1102" i="3"/>
  <c r="D158" i="3"/>
  <c r="D406" i="3"/>
  <c r="D1170" i="3"/>
  <c r="D543" i="3"/>
  <c r="D57" i="3"/>
  <c r="D931" i="3"/>
  <c r="D573" i="3"/>
  <c r="D895" i="3"/>
  <c r="D175" i="3"/>
  <c r="D203" i="3"/>
  <c r="D112" i="3"/>
  <c r="D920" i="3"/>
  <c r="D382" i="3"/>
  <c r="D856" i="3"/>
  <c r="D379" i="3"/>
  <c r="D529" i="3"/>
  <c r="D247" i="3"/>
  <c r="D966" i="3"/>
  <c r="D586" i="3"/>
  <c r="D1158" i="3"/>
  <c r="D764" i="3"/>
  <c r="D1226" i="3"/>
  <c r="D1153" i="3"/>
  <c r="D442" i="3"/>
  <c r="D1053" i="3"/>
  <c r="D658" i="3"/>
  <c r="D342" i="3"/>
  <c r="D654" i="3"/>
  <c r="D601" i="3"/>
  <c r="D916" i="3"/>
  <c r="D195" i="3"/>
  <c r="D326" i="3"/>
  <c r="D390" i="3"/>
  <c r="D527" i="3"/>
  <c r="D847" i="3"/>
  <c r="D457" i="3"/>
  <c r="D841" i="3"/>
  <c r="D317" i="3"/>
  <c r="D224" i="3"/>
  <c r="D624" i="3"/>
  <c r="D1105" i="3"/>
  <c r="D367" i="3"/>
  <c r="D1026" i="3"/>
  <c r="D303" i="3"/>
  <c r="D1163" i="3"/>
  <c r="D305" i="3"/>
  <c r="D1038" i="3"/>
  <c r="D1223" i="3"/>
  <c r="D780" i="3"/>
  <c r="D152" i="3"/>
  <c r="D269" i="3"/>
  <c r="D453" i="3"/>
  <c r="D98" i="3"/>
  <c r="D691" i="3"/>
  <c r="D405" i="3"/>
  <c r="D558" i="3"/>
  <c r="D410" i="3"/>
  <c r="D254" i="3"/>
  <c r="D561" i="3"/>
  <c r="D611" i="3"/>
  <c r="D1166" i="3"/>
  <c r="D540" i="3"/>
  <c r="D296" i="3"/>
  <c r="D153" i="3"/>
  <c r="D755" i="3"/>
  <c r="D669" i="3"/>
  <c r="D912" i="3"/>
  <c r="D632" i="3"/>
  <c r="D307" i="3"/>
  <c r="D90" i="3"/>
  <c r="D791" i="3"/>
  <c r="D1024" i="3"/>
  <c r="D177" i="3"/>
  <c r="D1069" i="3"/>
  <c r="D400" i="3"/>
  <c r="D446" i="3"/>
  <c r="D766" i="3"/>
  <c r="D125" i="3"/>
  <c r="D1154" i="3"/>
  <c r="D419" i="3"/>
  <c r="D598" i="3"/>
  <c r="D924" i="3"/>
  <c r="D660" i="3"/>
  <c r="D1083" i="3"/>
  <c r="D515" i="3"/>
  <c r="D1064" i="3"/>
  <c r="D621" i="3"/>
  <c r="D649" i="3"/>
  <c r="D818" i="3"/>
  <c r="D869" i="3"/>
  <c r="D815" i="3"/>
  <c r="D908" i="3"/>
  <c r="D720" i="3"/>
  <c r="D770" i="3"/>
  <c r="D579" i="3"/>
  <c r="D955" i="3"/>
  <c r="D952" i="3"/>
  <c r="D990" i="3"/>
  <c r="D622" i="3"/>
  <c r="D476" i="3"/>
  <c r="D94" i="3"/>
  <c r="D462" i="3"/>
  <c r="D70" i="3"/>
  <c r="D439" i="3"/>
  <c r="D521" i="3"/>
  <c r="D249" i="3"/>
  <c r="D223" i="3"/>
  <c r="D255" i="3"/>
  <c r="D106" i="3"/>
  <c r="D998" i="3"/>
  <c r="D95" i="3"/>
  <c r="D972" i="3"/>
  <c r="D1236" i="3"/>
  <c r="D525" i="3"/>
  <c r="D1071" i="3"/>
  <c r="D830" i="3"/>
  <c r="D166" i="3"/>
  <c r="D799" i="3"/>
  <c r="D198" i="3"/>
  <c r="D933" i="3"/>
  <c r="D752" i="3"/>
  <c r="D800" i="3"/>
  <c r="D1112" i="3"/>
  <c r="D853" i="3"/>
  <c r="D866" i="3"/>
  <c r="D348" i="3"/>
  <c r="D168" i="3"/>
  <c r="D633" i="3"/>
  <c r="D737" i="3"/>
  <c r="D715" i="3"/>
  <c r="D360" i="3"/>
  <c r="D1017" i="3"/>
  <c r="D882" i="3"/>
  <c r="D531" i="3"/>
  <c r="D855" i="3"/>
  <c r="D22" i="3"/>
  <c r="D600" i="3"/>
  <c r="D567" i="3"/>
  <c r="D666" i="3"/>
  <c r="D145" i="3"/>
  <c r="D441" i="3"/>
  <c r="D395" i="3"/>
  <c r="D865" i="3"/>
  <c r="D740" i="3"/>
  <c r="D399" i="3"/>
  <c r="D888" i="3"/>
  <c r="D417" i="3"/>
  <c r="D366" i="3"/>
  <c r="D925" i="3"/>
  <c r="D682" i="3"/>
  <c r="D742" i="3"/>
  <c r="D356" i="3"/>
  <c r="D1010" i="3"/>
  <c r="D241" i="3"/>
  <c r="D1203" i="3"/>
  <c r="D1078" i="3"/>
  <c r="D483" i="3"/>
  <c r="D883" i="3"/>
  <c r="D138" i="3"/>
  <c r="D1183" i="3"/>
  <c r="D714" i="3"/>
  <c r="D1243" i="3"/>
  <c r="D690" i="3"/>
  <c r="D1057" i="3"/>
  <c r="D463" i="3"/>
  <c r="D576" i="3"/>
  <c r="D353" i="3"/>
  <c r="D804" i="3"/>
  <c r="D1214" i="3"/>
  <c r="D503" i="3"/>
  <c r="D1032" i="3"/>
  <c r="D281" i="3"/>
  <c r="D1174" i="3"/>
  <c r="D943" i="3"/>
  <c r="D1080" i="3"/>
  <c r="D148" i="3"/>
  <c r="D1137" i="3"/>
  <c r="D140" i="3"/>
  <c r="D386" i="3"/>
  <c r="D1094" i="3"/>
  <c r="D846" i="3"/>
  <c r="D1029" i="3"/>
  <c r="D493" i="3"/>
  <c r="D467" i="3"/>
  <c r="D28" i="3"/>
  <c r="D940" i="3"/>
  <c r="D1098" i="3"/>
  <c r="D127" i="3"/>
  <c r="D185" i="3"/>
  <c r="D1033" i="3"/>
  <c r="D505" i="3"/>
  <c r="D965" i="3"/>
  <c r="D329" i="3"/>
  <c r="D613" i="3"/>
  <c r="D1177" i="3"/>
  <c r="D629" i="3"/>
  <c r="D60" i="3"/>
  <c r="D284" i="3"/>
  <c r="D545" i="3"/>
  <c r="D874" i="3"/>
  <c r="D885" i="3"/>
  <c r="D707" i="3"/>
  <c r="D510" i="3"/>
  <c r="D259" i="3"/>
  <c r="D312" i="3"/>
  <c r="D431" i="3"/>
  <c r="D1022" i="3"/>
  <c r="D292" i="3"/>
  <c r="D679" i="3"/>
  <c r="D1060" i="3"/>
  <c r="D871" i="3"/>
  <c r="D227" i="3"/>
  <c r="D1021" i="3"/>
  <c r="D1117" i="3"/>
  <c r="D547" i="3"/>
  <c r="D124" i="3"/>
  <c r="D1191" i="3"/>
  <c r="D407" i="3"/>
  <c r="D557" i="3"/>
  <c r="D1104" i="3"/>
  <c r="D863" i="3"/>
  <c r="D655" i="3"/>
  <c r="D253" i="3"/>
  <c r="D141" i="3"/>
  <c r="D1241" i="3"/>
  <c r="D1228" i="3"/>
  <c r="D143" i="3"/>
  <c r="D349" i="3"/>
  <c r="D274" i="3"/>
  <c r="D548" i="3"/>
  <c r="D17" i="3"/>
  <c r="D948" i="3"/>
  <c r="D928" i="3"/>
  <c r="D826" i="3"/>
  <c r="D1062" i="3"/>
  <c r="D1134" i="3"/>
  <c r="D1212" i="3"/>
  <c r="D642" i="3"/>
  <c r="D756" i="3"/>
  <c r="D569" i="3"/>
  <c r="D892" i="3"/>
  <c r="D389" i="3"/>
  <c r="D10" i="3"/>
  <c r="D26" i="3"/>
  <c r="D137" i="3"/>
  <c r="D947" i="3"/>
  <c r="D694" i="3"/>
  <c r="D502" i="3"/>
  <c r="D412" i="3"/>
  <c r="D879" i="3"/>
  <c r="D511" i="3"/>
  <c r="D1034" i="3"/>
  <c r="D416" i="3"/>
  <c r="D523" i="3"/>
  <c r="D497" i="3"/>
  <c r="D333" i="3"/>
  <c r="D975" i="3"/>
  <c r="D942" i="3"/>
  <c r="D222" i="3"/>
  <c r="D988" i="3"/>
  <c r="D914" i="3"/>
  <c r="D55" i="3"/>
  <c r="D1018" i="3"/>
  <c r="D335" i="3"/>
  <c r="D1220" i="3"/>
  <c r="D183" i="3"/>
  <c r="D899" i="3"/>
  <c r="D1225" i="3"/>
  <c r="D513" i="3"/>
  <c r="D433" i="3"/>
  <c r="D403" i="3"/>
  <c r="D1059" i="3"/>
  <c r="D444" i="3"/>
  <c r="D808" i="3"/>
  <c r="D266" i="3"/>
  <c r="D724" i="3"/>
  <c r="D926" i="3"/>
  <c r="D854" i="3"/>
  <c r="D968" i="3"/>
  <c r="D86" i="3"/>
  <c r="D809" i="3"/>
  <c r="D129" i="3"/>
  <c r="D308" i="3"/>
  <c r="D373" i="3"/>
  <c r="D146" i="3"/>
  <c r="D979" i="3"/>
  <c r="D946" i="3"/>
  <c r="D857" i="3"/>
  <c r="D906" i="3"/>
  <c r="D918" i="3"/>
  <c r="D207" i="3"/>
  <c r="D986" i="3"/>
  <c r="D344" i="3"/>
  <c r="D190" i="3"/>
  <c r="D75" i="3"/>
  <c r="D983" i="3"/>
  <c r="D1023" i="3"/>
  <c r="D932" i="3"/>
  <c r="D1186" i="3"/>
  <c r="D994" i="3"/>
  <c r="D731" i="3"/>
  <c r="D421" i="3"/>
  <c r="D65" i="3"/>
  <c r="D788" i="3"/>
  <c r="D849" i="3"/>
  <c r="D260" i="3"/>
  <c r="D1089" i="3"/>
  <c r="D631" i="3"/>
  <c r="D630" i="3"/>
  <c r="D1045" i="3"/>
  <c r="D1103" i="3"/>
  <c r="D767" i="3"/>
  <c r="D1176" i="3"/>
  <c r="D169" i="3"/>
  <c r="D172" i="3"/>
  <c r="D595" i="3"/>
  <c r="D838" i="3"/>
  <c r="D119" i="3"/>
  <c r="D574" i="3"/>
  <c r="D1099" i="3"/>
  <c r="D156" i="3"/>
  <c r="D396" i="3"/>
  <c r="D551" i="3"/>
  <c r="D488" i="3"/>
  <c r="D101" i="3"/>
  <c r="D958" i="3"/>
  <c r="D1199" i="3"/>
  <c r="D1070" i="3"/>
  <c r="D687" i="3"/>
  <c r="D1211" i="3"/>
  <c r="D187" i="3"/>
  <c r="D844" i="3"/>
  <c r="D159" i="3"/>
  <c r="D1009" i="3"/>
  <c r="D331" i="3"/>
  <c r="D778" i="3"/>
  <c r="D205" i="3"/>
  <c r="D495" i="3"/>
  <c r="D496" i="3"/>
  <c r="D831" i="3"/>
  <c r="D581" i="3"/>
  <c r="D653" i="3"/>
  <c r="D741" i="3"/>
  <c r="D99" i="3"/>
  <c r="D74" i="3"/>
  <c r="D43" i="3"/>
  <c r="D468" i="3"/>
  <c r="D1160" i="3"/>
  <c r="D418" i="3"/>
  <c r="D1106" i="3"/>
  <c r="D113" i="3"/>
  <c r="D51" i="3"/>
  <c r="D184" i="3"/>
  <c r="D487" i="3"/>
  <c r="D262" i="3"/>
  <c r="D760" i="3"/>
  <c r="D1027" i="3"/>
  <c r="D220" i="3"/>
  <c r="D1197" i="3"/>
  <c r="D508" i="3"/>
  <c r="D275" i="3"/>
  <c r="D345" i="3"/>
  <c r="D411" i="3"/>
  <c r="D711" i="3"/>
  <c r="D144" i="3"/>
  <c r="D369" i="3"/>
  <c r="D507" i="3"/>
  <c r="D719" i="3"/>
  <c r="D85" i="3"/>
  <c r="D196" i="3"/>
  <c r="D1172" i="3"/>
  <c r="D949" i="3"/>
  <c r="D267" i="3"/>
  <c r="D744" i="3"/>
  <c r="D750" i="3"/>
  <c r="D381" i="3"/>
  <c r="D1247" i="3"/>
  <c r="D615" i="3"/>
  <c r="D218" i="3"/>
  <c r="D1149" i="3"/>
  <c r="D160" i="3"/>
  <c r="D745" i="3"/>
  <c r="D911" i="3"/>
  <c r="D1209" i="3"/>
  <c r="D1100" i="3"/>
  <c r="D134" i="3"/>
  <c r="D602" i="3"/>
  <c r="D105" i="3"/>
  <c r="D324" i="3"/>
  <c r="D1001" i="3"/>
  <c r="D774" i="3"/>
  <c r="D534" i="3"/>
  <c r="D996" i="3"/>
  <c r="D1075" i="3"/>
  <c r="D1107" i="3"/>
  <c r="D798" i="3"/>
  <c r="D1119" i="3"/>
  <c r="D1122" i="3"/>
  <c r="D217" i="3"/>
  <c r="D32" i="3"/>
  <c r="D951" i="3"/>
  <c r="D498" i="3"/>
  <c r="D1169" i="3"/>
  <c r="D811" i="3"/>
  <c r="D537" i="3"/>
  <c r="D1150" i="3"/>
  <c r="D900" i="3"/>
  <c r="D506" i="3"/>
  <c r="D1121" i="3"/>
  <c r="D276" i="3"/>
  <c r="D693" i="3"/>
  <c r="D623" i="3"/>
  <c r="D604" i="3"/>
  <c r="D288" i="3"/>
  <c r="D121" i="3"/>
  <c r="D984" i="3"/>
  <c r="D41" i="3"/>
  <c r="D186" i="3"/>
  <c r="D651" i="3"/>
  <c r="D1181" i="3"/>
  <c r="D1221" i="3"/>
  <c r="D1208" i="3"/>
  <c r="D584" i="3"/>
  <c r="D250" i="3"/>
  <c r="D819" i="3"/>
  <c r="D935" i="3"/>
  <c r="D87" i="3"/>
  <c r="D1129" i="3"/>
  <c r="D96" i="3"/>
  <c r="D117" i="3"/>
  <c r="D1218" i="3"/>
  <c r="D825" i="3"/>
  <c r="D294" i="3"/>
  <c r="D619" i="3"/>
  <c r="D425" i="3"/>
  <c r="D821" i="3"/>
  <c r="D516" i="3"/>
  <c r="D640" i="3"/>
  <c r="D610" i="3"/>
  <c r="D1248" i="3"/>
  <c r="D1230" i="3"/>
  <c r="D514" i="3"/>
  <c r="D953" i="3"/>
  <c r="D351" i="3"/>
  <c r="D664" i="3"/>
  <c r="D1061" i="3"/>
  <c r="D1013" i="3"/>
  <c r="D12" i="3"/>
  <c r="D225" i="3"/>
  <c r="D53" i="3"/>
  <c r="D678" i="3"/>
  <c r="D464" i="3"/>
  <c r="D829" i="3"/>
  <c r="D293" i="3"/>
  <c r="D662" i="3"/>
  <c r="D893" i="3"/>
  <c r="D211" i="3"/>
  <c r="D265" i="3"/>
  <c r="D135" i="3"/>
  <c r="D635" i="3"/>
  <c r="D84" i="3"/>
  <c r="D971" i="3"/>
  <c r="D1096" i="3"/>
  <c r="D1079" i="3"/>
  <c r="D78" i="3"/>
  <c r="D290" i="3"/>
  <c r="D459" i="3"/>
  <c r="D1095" i="3"/>
  <c r="D1037" i="3"/>
  <c r="D650" i="3"/>
  <c r="D1123" i="3"/>
  <c r="D283" i="3"/>
  <c r="D562" i="3"/>
  <c r="D747" i="3"/>
  <c r="D779" i="3"/>
  <c r="D533" i="3"/>
  <c r="D1152" i="3"/>
  <c r="D550" i="3"/>
  <c r="D977" i="3"/>
  <c r="D197" i="3"/>
  <c r="D501" i="3"/>
  <c r="D670" i="3"/>
  <c r="D709" i="3"/>
  <c r="D735" i="3"/>
  <c r="D277" i="3"/>
  <c r="D13" i="3"/>
  <c r="D54" i="3"/>
  <c r="D454" i="3"/>
  <c r="D1227" i="3"/>
  <c r="D334" i="3"/>
  <c r="D285" i="3"/>
  <c r="D67" i="3"/>
  <c r="D833" i="3"/>
  <c r="D155" i="3"/>
  <c r="D256" i="3"/>
  <c r="D304" i="3"/>
  <c r="D1109" i="3"/>
  <c r="D1206" i="3"/>
  <c r="D887" i="3"/>
  <c r="D634" i="3"/>
  <c r="D1148" i="3"/>
  <c r="D88" i="3"/>
  <c r="D1246" i="3"/>
  <c r="D1146" i="3"/>
  <c r="D481" i="3"/>
  <c r="D1084" i="3"/>
  <c r="D397" i="3"/>
  <c r="D688" i="3"/>
  <c r="D1025" i="3"/>
  <c r="D19" i="3"/>
  <c r="D938" i="3"/>
  <c r="D795" i="3"/>
  <c r="D428" i="3"/>
  <c r="D204" i="3"/>
  <c r="D612" i="3"/>
  <c r="D950" i="3"/>
  <c r="D1011" i="3"/>
  <c r="D311" i="3"/>
  <c r="D176" i="3"/>
  <c r="D1219" i="3"/>
  <c r="D1074" i="3"/>
  <c r="D1111" i="3"/>
  <c r="D1015" i="3"/>
  <c r="D668" i="3"/>
  <c r="D1143" i="3"/>
  <c r="D796" i="3"/>
  <c r="D703" i="3"/>
  <c r="D697" i="3"/>
  <c r="D993" i="3"/>
  <c r="D228" i="3"/>
  <c r="D728" i="3"/>
  <c r="D686" i="3"/>
  <c r="D582" i="3"/>
  <c r="D575" i="3"/>
  <c r="D1151" i="3"/>
  <c r="D219" i="3"/>
  <c r="D1127" i="3"/>
  <c r="D594" i="3"/>
  <c r="D1136" i="3"/>
  <c r="D273" i="3"/>
  <c r="D394" i="3"/>
  <c r="D89" i="3"/>
  <c r="D279" i="3"/>
  <c r="D448" i="3"/>
  <c r="D251" i="3"/>
  <c r="D319" i="3"/>
  <c r="D474" i="3"/>
  <c r="D440" i="3"/>
  <c r="D364" i="3"/>
  <c r="D922" i="3"/>
  <c r="D200" i="3"/>
  <c r="D836" i="3"/>
  <c r="D365" i="3"/>
  <c r="D189" i="3"/>
  <c r="D549" i="3"/>
  <c r="D178" i="3"/>
  <c r="D215" i="3"/>
  <c r="D314" i="3"/>
  <c r="D337" i="3"/>
  <c r="D861" i="3"/>
  <c r="D68" i="3"/>
  <c r="D759" i="3"/>
  <c r="D789" i="3"/>
  <c r="D83" i="3"/>
  <c r="D1245" i="3"/>
  <c r="D762" i="3"/>
  <c r="D289" i="3"/>
  <c r="D597" i="3"/>
  <c r="D128" i="3"/>
  <c r="D739" i="3"/>
  <c r="D944" i="3"/>
  <c r="D593" i="3"/>
  <c r="D44" i="3"/>
  <c r="D1135" i="3"/>
  <c r="D154" i="3"/>
  <c r="D1168" i="3"/>
  <c r="D902" i="3"/>
  <c r="D174" i="3"/>
  <c r="D773" i="3"/>
  <c r="D31" i="3"/>
  <c r="D478" i="3"/>
  <c r="D4" i="3"/>
  <c r="D560" i="3"/>
  <c r="D827" i="3"/>
  <c r="D580" i="3"/>
  <c r="D868" i="3"/>
  <c r="D638" i="3"/>
  <c r="D1108" i="3"/>
  <c r="D555" i="3"/>
  <c r="D301" i="3"/>
  <c r="D676" i="3"/>
  <c r="D229" i="3"/>
  <c r="D500" i="3"/>
  <c r="D1233" i="3"/>
  <c r="D636" i="3"/>
  <c r="D323" i="3"/>
  <c r="D904" i="3"/>
  <c r="D864" i="3"/>
  <c r="D21" i="3"/>
  <c r="D244" i="3"/>
  <c r="D179" i="3"/>
  <c r="D771" i="3"/>
  <c r="D578" i="3"/>
  <c r="D1036" i="3"/>
  <c r="D40" i="3"/>
  <c r="D310" i="3"/>
  <c r="D216" i="3"/>
  <c r="D793" i="3"/>
  <c r="D603" i="3"/>
  <c r="D1159" i="3"/>
  <c r="D585" i="3"/>
  <c r="D1204" i="3"/>
  <c r="D734" i="3"/>
  <c r="D91" i="3"/>
  <c r="D875" i="3"/>
  <c r="D149" i="3"/>
  <c r="D554" i="3"/>
  <c r="D245" i="3"/>
  <c r="D475" i="3"/>
  <c r="D231" i="3"/>
  <c r="D834" i="3"/>
  <c r="D596" i="3"/>
  <c r="D625" i="3"/>
  <c r="D30" i="3"/>
  <c r="D963" i="3"/>
  <c r="D1008" i="3"/>
  <c r="D878" i="3"/>
  <c r="D472" i="3"/>
  <c r="D722" i="3"/>
  <c r="D355" i="3"/>
  <c r="D909" i="3"/>
  <c r="D458" i="3"/>
  <c r="D1120" i="3"/>
  <c r="D648" i="3"/>
  <c r="D1126" i="3"/>
  <c r="D321" i="3"/>
  <c r="D424" i="3"/>
  <c r="D785" i="3"/>
  <c r="D378" i="3"/>
  <c r="D973" i="3"/>
  <c r="D45" i="3"/>
  <c r="D73" i="3"/>
  <c r="D1039" i="3"/>
  <c r="D614" i="3"/>
  <c r="D473" i="3"/>
  <c r="D509" i="3"/>
  <c r="D1004" i="3"/>
  <c r="D162" i="3"/>
  <c r="D974" i="3"/>
  <c r="D192" i="3"/>
  <c r="D736" i="3"/>
  <c r="D564" i="3"/>
  <c r="D230" i="3"/>
  <c r="D456" i="3"/>
  <c r="D309" i="3"/>
  <c r="D743" i="3"/>
  <c r="D1132" i="3"/>
  <c r="D656" i="3"/>
  <c r="D116" i="3"/>
  <c r="D48" i="3"/>
  <c r="D181" i="3"/>
  <c r="D34" i="3"/>
  <c r="D1192" i="3"/>
  <c r="D232" i="3"/>
  <c r="D438" i="3"/>
  <c r="D302" i="3"/>
  <c r="D38" i="3"/>
  <c r="D663" i="3"/>
  <c r="D763" i="3"/>
  <c r="D1125" i="3"/>
  <c r="D404" i="3"/>
  <c r="D873" i="3"/>
  <c r="D8" i="3"/>
  <c r="D639" i="3"/>
  <c r="D987" i="3"/>
  <c r="D850" i="3"/>
  <c r="D163" i="3"/>
  <c r="D675" i="3"/>
  <c r="D917" i="3"/>
  <c r="D80" i="3"/>
  <c r="D957" i="3"/>
  <c r="D1242" i="3"/>
  <c r="D1007" i="3"/>
  <c r="D235" i="3"/>
  <c r="D328" i="3"/>
  <c r="D246" i="3"/>
  <c r="D757" i="3"/>
  <c r="D727" i="3"/>
  <c r="D368" i="3"/>
  <c r="D1229" i="3"/>
  <c r="D7" i="3"/>
  <c r="D617" i="3"/>
  <c r="D1088" i="3"/>
  <c r="D504" i="3"/>
  <c r="D206" i="3"/>
  <c r="D429" i="3"/>
  <c r="D814" i="3"/>
  <c r="D1164" i="3"/>
  <c r="D867" i="3"/>
  <c r="D989" i="3"/>
  <c r="D520" i="3"/>
  <c r="D71" i="3"/>
  <c r="D1014" i="3"/>
  <c r="D936" i="3"/>
  <c r="D97" i="3"/>
  <c r="D347" i="3"/>
  <c r="D695" i="3"/>
  <c r="D182" i="3"/>
  <c r="D171" i="3"/>
  <c r="D599" i="3"/>
  <c r="D1144" i="3"/>
  <c r="D338" i="3"/>
  <c r="D1145" i="3"/>
  <c r="D1090" i="3"/>
  <c r="D437" i="3"/>
  <c r="D1055" i="3"/>
  <c r="D568" i="3"/>
  <c r="D677" i="3"/>
  <c r="D1180" i="3"/>
  <c r="D46" i="3"/>
  <c r="D268" i="3"/>
  <c r="D380" i="3"/>
  <c r="D298" i="3"/>
  <c r="D726" i="3"/>
  <c r="D42" i="3"/>
  <c r="D860" i="3"/>
  <c r="D469" i="3"/>
  <c r="D1081" i="3"/>
  <c r="D327" i="3"/>
  <c r="D704" i="3"/>
  <c r="D517" i="3"/>
  <c r="D370" i="3"/>
  <c r="D435" i="3"/>
  <c r="D451" i="3"/>
  <c r="D783" i="3"/>
  <c r="D730" i="3"/>
  <c r="D891" i="3"/>
  <c r="D782" i="3"/>
  <c r="D261" i="3"/>
  <c r="D6" i="3"/>
  <c r="D208" i="3"/>
  <c r="D1043" i="3"/>
  <c r="D1188" i="3"/>
  <c r="D1217" i="3"/>
  <c r="D921" i="3"/>
  <c r="D732" i="3"/>
  <c r="D336" i="3"/>
  <c r="D1016" i="3"/>
  <c r="D1142" i="3"/>
  <c r="D61" i="3"/>
  <c r="D64" i="3"/>
  <c r="D890" i="3"/>
  <c r="D1077" i="3"/>
  <c r="D489" i="3"/>
  <c r="D751" i="3"/>
  <c r="D754" i="3"/>
  <c r="D180" i="3"/>
  <c r="D92" i="3"/>
  <c r="D667" i="3"/>
  <c r="D1193" i="3"/>
  <c r="D1118" i="3"/>
  <c r="D120" i="3"/>
  <c r="D889" i="3"/>
  <c r="D1035" i="3"/>
  <c r="D226" i="3"/>
  <c r="D718" i="3"/>
  <c r="D5" i="3"/>
  <c r="D384" i="3"/>
  <c r="D240" i="3"/>
  <c r="D589" i="3"/>
  <c r="D646" i="3"/>
  <c r="D1140" i="3"/>
  <c r="D139" i="3"/>
  <c r="D291" i="3"/>
  <c r="D157" i="3"/>
  <c r="D698" i="3"/>
  <c r="D313" i="3"/>
  <c r="D1040" i="3"/>
  <c r="D913" i="3"/>
  <c r="D692" i="3"/>
  <c r="D1201" i="3"/>
  <c r="D213" i="3"/>
  <c r="D681" i="3"/>
  <c r="D427" i="3"/>
  <c r="D839" i="3"/>
  <c r="D803" i="3"/>
  <c r="D995" i="3"/>
  <c r="D661" i="3"/>
  <c r="D970" i="3"/>
  <c r="D934" i="3"/>
  <c r="D221" i="3"/>
  <c r="D36" i="3"/>
  <c r="D652" i="3"/>
  <c r="D436" i="3"/>
  <c r="D823" i="3"/>
  <c r="D542" i="3"/>
  <c r="D539" i="3"/>
  <c r="D59" i="3"/>
  <c r="D1067" i="3"/>
  <c r="D1178" i="3"/>
  <c r="D605" i="3"/>
  <c r="D450" i="3"/>
  <c r="D626" i="3"/>
  <c r="D165" i="3"/>
  <c r="D1050" i="3"/>
  <c r="D566" i="3"/>
  <c r="D981" i="3"/>
  <c r="D717" i="3"/>
  <c r="D126" i="3"/>
  <c r="D716" i="3"/>
  <c r="D1049" i="3"/>
  <c r="D20" i="3"/>
  <c r="D645" i="3"/>
  <c r="D445" i="3"/>
  <c r="D1198" i="3"/>
  <c r="D1041" i="3"/>
  <c r="D637" i="3"/>
  <c r="D813" i="3"/>
  <c r="D1131" i="3"/>
  <c r="D1058" i="3"/>
  <c r="D671" i="3"/>
  <c r="D822" i="3"/>
  <c r="D252" i="3"/>
  <c r="D541" i="3"/>
  <c r="D761" i="3"/>
  <c r="D422" i="3"/>
  <c r="D512" i="3"/>
  <c r="D781" i="3"/>
  <c r="D100" i="3"/>
  <c r="D494" i="3"/>
  <c r="D897" i="3"/>
  <c r="D608" i="3"/>
  <c r="D985" i="3"/>
  <c r="D706" i="3"/>
  <c r="D872" i="3"/>
  <c r="D518" i="3"/>
  <c r="D1115" i="3"/>
  <c r="D535" i="3"/>
  <c r="D552" i="3"/>
  <c r="D1073" i="3"/>
  <c r="D886" i="3"/>
  <c r="D81" i="3"/>
  <c r="D432" i="3"/>
  <c r="D683" i="3"/>
  <c r="D376" i="3"/>
  <c r="D243" i="3"/>
  <c r="D544" i="3"/>
  <c r="D1240" i="3"/>
  <c r="D415" i="3"/>
  <c r="D674" i="3"/>
  <c r="D318" i="3"/>
  <c r="D941" i="3"/>
  <c r="D233" i="3"/>
  <c r="D696" i="3"/>
  <c r="D132" i="3"/>
  <c r="D960" i="3"/>
  <c r="D929" i="3"/>
  <c r="D452" i="3"/>
  <c r="D35" i="3"/>
  <c r="D339" i="3"/>
  <c r="D1133" i="3"/>
  <c r="D492" i="3"/>
  <c r="D982" i="3"/>
  <c r="D150" i="3"/>
  <c r="D851" i="3"/>
  <c r="D282" i="3"/>
  <c r="D859" i="3"/>
  <c r="D300" i="3"/>
  <c r="D546" i="3"/>
  <c r="D862" i="3"/>
  <c r="D447" i="3"/>
  <c r="D820" i="3"/>
  <c r="T1387" i="5"/>
  <c r="T1391" i="5"/>
  <c r="T1335" i="5"/>
  <c r="T1352" i="5"/>
  <c r="T1369" i="5"/>
  <c r="T1347" i="5"/>
  <c r="T1372" i="5"/>
  <c r="T1366" i="5"/>
  <c r="T1316" i="5"/>
  <c r="T1333" i="5"/>
  <c r="T1314" i="5"/>
  <c r="T1303" i="5"/>
  <c r="T1297" i="5"/>
  <c r="T1294" i="5"/>
  <c r="T1396" i="5"/>
  <c r="T1388" i="5"/>
  <c r="T1392" i="5"/>
  <c r="T1351" i="5"/>
  <c r="T1368" i="5"/>
  <c r="T1338" i="5"/>
  <c r="T1363" i="5"/>
  <c r="T1349" i="5"/>
  <c r="T1342" i="5"/>
  <c r="T1332" i="5"/>
  <c r="T1310" i="5"/>
  <c r="T1319" i="5"/>
  <c r="T1301" i="5"/>
  <c r="T1284" i="5"/>
  <c r="T1379" i="5"/>
  <c r="T1394" i="5"/>
  <c r="T1376" i="5"/>
  <c r="T1362" i="5"/>
  <c r="T1364" i="5"/>
  <c r="T1331" i="5"/>
  <c r="T1318" i="5"/>
  <c r="T1312" i="5"/>
  <c r="T1305" i="5"/>
  <c r="T1296" i="5"/>
  <c r="T1292" i="5"/>
  <c r="T1280" i="5"/>
  <c r="T1380" i="5"/>
  <c r="T1385" i="5"/>
  <c r="T1343" i="5"/>
  <c r="T1337" i="5"/>
  <c r="T1370" i="5"/>
  <c r="T1341" i="5"/>
  <c r="T1324" i="5"/>
  <c r="T1326" i="5"/>
  <c r="T1320" i="5"/>
  <c r="T1306" i="5"/>
  <c r="T1293" i="5"/>
  <c r="T1281" i="5"/>
  <c r="T1381" i="5"/>
  <c r="T1393" i="5"/>
  <c r="T1359" i="5"/>
  <c r="T1345" i="5"/>
  <c r="T1339" i="5"/>
  <c r="T1357" i="5"/>
  <c r="T1330" i="5"/>
  <c r="T1334" i="5"/>
  <c r="T1328" i="5"/>
  <c r="T1282" i="5"/>
  <c r="T1389" i="5"/>
  <c r="T1386" i="5"/>
  <c r="T1367" i="5"/>
  <c r="T1353" i="5"/>
  <c r="T1355" i="5"/>
  <c r="T1365" i="5"/>
  <c r="T1308" i="5"/>
  <c r="T1321" i="5"/>
  <c r="T1298" i="5"/>
  <c r="T1382" i="5"/>
  <c r="T1375" i="5"/>
  <c r="T1361" i="5"/>
  <c r="T1371" i="5"/>
  <c r="T1373" i="5"/>
  <c r="T1309" i="5"/>
  <c r="T1329" i="5"/>
  <c r="T1299" i="5"/>
  <c r="T1285" i="5"/>
  <c r="T1283" i="5"/>
  <c r="T1395" i="5"/>
  <c r="T1390" i="5"/>
  <c r="T1336" i="5"/>
  <c r="T1377" i="5"/>
  <c r="T1340" i="5"/>
  <c r="T1350" i="5"/>
  <c r="T1307" i="5"/>
  <c r="T1317" i="5"/>
  <c r="T1311" i="5"/>
  <c r="T1300" i="5"/>
  <c r="T1289" i="5"/>
  <c r="T1286" i="5"/>
  <c r="T1383" i="5"/>
  <c r="T1344" i="5"/>
  <c r="T1346" i="5"/>
  <c r="T1348" i="5"/>
  <c r="T1358" i="5"/>
  <c r="T1315" i="5"/>
  <c r="T1325" i="5"/>
  <c r="T1327" i="5"/>
  <c r="T1302" i="5"/>
  <c r="T1290" i="5"/>
  <c r="T1287" i="5"/>
  <c r="T1378" i="5"/>
  <c r="T1384" i="5"/>
  <c r="T1360" i="5"/>
  <c r="T1354" i="5"/>
  <c r="T1356" i="5"/>
  <c r="T1374" i="5"/>
  <c r="T1323" i="5"/>
  <c r="T1322" i="5"/>
  <c r="T1313" i="5"/>
  <c r="T1304" i="5"/>
  <c r="T1295" i="5"/>
  <c r="T1291" i="5"/>
  <c r="T1288" i="5"/>
  <c r="T1279" i="5"/>
  <c r="T1274" i="5"/>
  <c r="T181" i="5"/>
  <c r="T309" i="5"/>
  <c r="T430" i="5"/>
  <c r="T317" i="5"/>
  <c r="T221" i="5"/>
  <c r="T324" i="5"/>
  <c r="T289" i="5"/>
  <c r="T1211" i="5"/>
  <c r="T633" i="5"/>
  <c r="T237" i="5"/>
  <c r="T564" i="5"/>
  <c r="T692" i="5"/>
  <c r="T795" i="5"/>
  <c r="T575" i="5"/>
  <c r="T774" i="5"/>
  <c r="T1218" i="5"/>
  <c r="T88" i="5"/>
  <c r="T4" i="5"/>
  <c r="T352" i="5"/>
  <c r="T1273" i="5"/>
  <c r="T758" i="5"/>
  <c r="T718" i="5"/>
  <c r="T722" i="5"/>
  <c r="T85" i="5"/>
  <c r="T998" i="5"/>
  <c r="T219" i="5"/>
  <c r="T475" i="5"/>
  <c r="T1243" i="5"/>
  <c r="T47" i="5"/>
  <c r="T701" i="5"/>
  <c r="T382" i="5"/>
  <c r="T416" i="5"/>
  <c r="T158" i="5"/>
  <c r="T1112" i="5"/>
  <c r="T403" i="5"/>
  <c r="T1271" i="5"/>
  <c r="T1009" i="5"/>
  <c r="T942" i="5"/>
  <c r="T312" i="5"/>
  <c r="T1100" i="5"/>
  <c r="T1185" i="5"/>
  <c r="T1209" i="5"/>
  <c r="T139" i="5"/>
  <c r="T145" i="5"/>
  <c r="T174" i="5"/>
  <c r="T593" i="5"/>
  <c r="T161" i="5"/>
  <c r="T173" i="5"/>
  <c r="T985" i="5"/>
  <c r="T1037" i="5"/>
  <c r="T501" i="5"/>
  <c r="T236" i="5"/>
  <c r="T163" i="5"/>
  <c r="T362" i="5"/>
  <c r="T1106" i="5"/>
  <c r="T273" i="5"/>
  <c r="T1066" i="5"/>
  <c r="T212" i="5"/>
  <c r="T222" i="5"/>
  <c r="T1258" i="5"/>
  <c r="T1031" i="5"/>
  <c r="T328" i="5"/>
  <c r="T164" i="5"/>
  <c r="T561" i="5"/>
  <c r="T373" i="5"/>
  <c r="T967" i="5"/>
  <c r="T243" i="5"/>
  <c r="T410" i="5"/>
  <c r="T446" i="5"/>
  <c r="T1208" i="5"/>
  <c r="T46" i="5"/>
  <c r="T1146" i="5"/>
  <c r="T1035" i="5"/>
  <c r="T1000" i="5"/>
  <c r="T316" i="5"/>
  <c r="T319" i="5"/>
  <c r="T185" i="5"/>
  <c r="T574" i="5"/>
  <c r="T582" i="5"/>
  <c r="T492" i="5"/>
  <c r="T211" i="5"/>
  <c r="T468" i="5"/>
  <c r="T1224" i="5"/>
  <c r="T755" i="5"/>
  <c r="T350" i="5"/>
  <c r="T766" i="5"/>
  <c r="T624" i="5"/>
  <c r="T525" i="5"/>
  <c r="T679" i="5"/>
  <c r="T1276" i="5"/>
  <c r="T40" i="5"/>
  <c r="T1176" i="5"/>
  <c r="T895" i="5"/>
  <c r="T193" i="5"/>
  <c r="T1082" i="5"/>
  <c r="T643" i="5"/>
  <c r="T118" i="5"/>
  <c r="T560" i="5"/>
  <c r="T485" i="5"/>
  <c r="T859" i="5"/>
  <c r="T711" i="5"/>
  <c r="T72" i="5"/>
  <c r="T521" i="5"/>
  <c r="T429" i="5"/>
  <c r="T201" i="5"/>
  <c r="T496" i="5"/>
  <c r="T130" i="5"/>
  <c r="T937" i="5"/>
  <c r="T1067" i="5"/>
  <c r="T916" i="5"/>
  <c r="T90" i="5"/>
  <c r="T143" i="5"/>
  <c r="T419" i="5"/>
  <c r="T375" i="5"/>
  <c r="T908" i="5"/>
  <c r="T204" i="5"/>
  <c r="T272" i="5"/>
  <c r="T1006" i="5"/>
  <c r="T1140" i="5"/>
  <c r="T431" i="5"/>
  <c r="T102" i="5"/>
  <c r="T1069" i="5"/>
  <c r="T413" i="5"/>
  <c r="T386" i="5"/>
  <c r="T623" i="5"/>
  <c r="T1063" i="5"/>
  <c r="T974" i="5"/>
  <c r="T198" i="5"/>
  <c r="T768" i="5"/>
  <c r="T305" i="5"/>
  <c r="T1130" i="5"/>
  <c r="T376" i="5"/>
  <c r="T394" i="5"/>
  <c r="T598" i="5"/>
  <c r="T498" i="5"/>
  <c r="T622" i="5"/>
  <c r="T205" i="5"/>
  <c r="T322" i="5"/>
  <c r="T817" i="5"/>
  <c r="T728" i="5"/>
  <c r="T782" i="5"/>
  <c r="T361" i="5"/>
  <c r="T199" i="5"/>
  <c r="T896" i="5"/>
  <c r="T613" i="5"/>
  <c r="T910" i="5"/>
  <c r="T762" i="5"/>
  <c r="T443" i="5"/>
  <c r="T479" i="5"/>
  <c r="T67" i="5"/>
  <c r="T1196" i="5"/>
  <c r="T411" i="5"/>
  <c r="T1150" i="5"/>
  <c r="T903" i="5"/>
  <c r="T274" i="5"/>
  <c r="T1083" i="5"/>
  <c r="T1160" i="5"/>
  <c r="T1136" i="5"/>
  <c r="T992" i="5"/>
  <c r="T804" i="5"/>
  <c r="T206" i="5"/>
  <c r="T576" i="5"/>
  <c r="T1050" i="5"/>
  <c r="T281" i="5"/>
  <c r="T997" i="5"/>
  <c r="T874" i="5"/>
  <c r="T595" i="5"/>
  <c r="T759" i="5"/>
  <c r="T976" i="5"/>
  <c r="T440" i="5"/>
  <c r="T832" i="5"/>
  <c r="T748" i="5"/>
  <c r="T504" i="5"/>
  <c r="T398" i="5"/>
  <c r="T363" i="5"/>
  <c r="T885" i="5"/>
  <c r="T445" i="5"/>
  <c r="T800" i="5"/>
  <c r="T259" i="5"/>
  <c r="T583" i="5"/>
  <c r="T1051" i="5"/>
  <c r="T979" i="5"/>
  <c r="T136" i="5"/>
  <c r="T224" i="5"/>
  <c r="T168" i="5"/>
  <c r="T721" i="5"/>
  <c r="T769" i="5"/>
  <c r="T26" i="5"/>
  <c r="T558" i="5"/>
  <c r="T739" i="5"/>
  <c r="T1158" i="5"/>
  <c r="T735" i="5"/>
  <c r="T1086" i="5"/>
  <c r="T640" i="5"/>
  <c r="T480" i="5"/>
  <c r="T666" i="5"/>
  <c r="T636" i="5"/>
  <c r="T995" i="5"/>
  <c r="T649" i="5"/>
  <c r="T984" i="5"/>
  <c r="T991" i="5"/>
  <c r="T1180" i="5"/>
  <c r="T23" i="5"/>
  <c r="T963" i="5"/>
  <c r="T779" i="5"/>
  <c r="T961" i="5"/>
  <c r="T21" i="5"/>
  <c r="T176" i="5"/>
  <c r="T807" i="5"/>
  <c r="T436" i="5"/>
  <c r="T654" i="5"/>
  <c r="T7" i="5"/>
  <c r="T15" i="5"/>
  <c r="T1030" i="5"/>
  <c r="T229" i="5"/>
  <c r="T1148" i="5"/>
  <c r="T369" i="5"/>
  <c r="T919" i="5"/>
  <c r="T1152" i="5"/>
  <c r="T588" i="5"/>
  <c r="T1003" i="5"/>
  <c r="T936" i="5"/>
  <c r="T137" i="5"/>
  <c r="T528" i="5"/>
  <c r="T1134" i="5"/>
  <c r="T177" i="5"/>
  <c r="T1144" i="5"/>
  <c r="T831" i="5"/>
  <c r="T1242" i="5"/>
  <c r="T148" i="5"/>
  <c r="T1167" i="5"/>
  <c r="T810" i="5"/>
  <c r="T166" i="5"/>
  <c r="T849" i="5"/>
  <c r="T587" i="5"/>
  <c r="T326" i="5"/>
  <c r="T244" i="5"/>
  <c r="T667" i="5"/>
  <c r="T1277" i="5"/>
  <c r="T628" i="5"/>
  <c r="T565" i="5"/>
  <c r="T590" i="5"/>
  <c r="T147" i="5"/>
  <c r="T1245" i="5"/>
  <c r="T674" i="5"/>
  <c r="T220" i="5"/>
  <c r="T906" i="5"/>
  <c r="T278" i="5"/>
  <c r="T1036" i="5"/>
  <c r="T868" i="5"/>
  <c r="T435" i="5"/>
  <c r="T1223" i="5"/>
  <c r="T1229" i="5"/>
  <c r="T1074" i="5"/>
  <c r="T294" i="5"/>
  <c r="T863" i="5"/>
  <c r="T269" i="5"/>
  <c r="T1007" i="5"/>
  <c r="T651" i="5"/>
  <c r="T740" i="5"/>
  <c r="T632" i="5"/>
  <c r="T1078" i="5"/>
  <c r="T819" i="5"/>
  <c r="T1234" i="5"/>
  <c r="T535" i="5"/>
  <c r="T754" i="5"/>
  <c r="T856" i="5"/>
  <c r="T672" i="5"/>
  <c r="T513" i="5"/>
  <c r="T1123" i="5"/>
  <c r="T780" i="5"/>
  <c r="T567" i="5"/>
  <c r="T336" i="5"/>
  <c r="T1215" i="5"/>
  <c r="T943" i="5"/>
  <c r="T837" i="5"/>
  <c r="T1181" i="5"/>
  <c r="T266" i="5"/>
  <c r="T505" i="5"/>
  <c r="T331" i="5"/>
  <c r="T35" i="5"/>
  <c r="T383" i="5"/>
  <c r="T1222" i="5"/>
  <c r="T914" i="5"/>
  <c r="T91" i="5"/>
  <c r="T765" i="5"/>
  <c r="T890" i="5"/>
  <c r="T683" i="5"/>
  <c r="T1199" i="5"/>
  <c r="T1162" i="5"/>
  <c r="T379" i="5"/>
  <c r="T202" i="5"/>
  <c r="T803" i="5"/>
  <c r="T629" i="5"/>
  <c r="T1088" i="5"/>
  <c r="T62" i="5"/>
  <c r="T126" i="5"/>
  <c r="T473" i="5"/>
  <c r="T86" i="5"/>
  <c r="T346" i="5"/>
  <c r="T1010" i="5"/>
  <c r="T824" i="5"/>
  <c r="T171" i="5"/>
  <c r="T196" i="5"/>
  <c r="T958" i="5"/>
  <c r="T327" i="5"/>
  <c r="T1133" i="5"/>
  <c r="T1095" i="5"/>
  <c r="T751" i="5"/>
  <c r="T279" i="5"/>
  <c r="T601" i="5"/>
  <c r="T1084" i="5"/>
  <c r="T405" i="5"/>
  <c r="T922" i="5"/>
  <c r="T855" i="5"/>
  <c r="T454" i="5"/>
  <c r="T933" i="5"/>
  <c r="T1168" i="5"/>
  <c r="T240" i="5"/>
  <c r="T1076" i="5"/>
  <c r="T76" i="5"/>
  <c r="T581" i="5"/>
  <c r="T1129" i="5"/>
  <c r="T533" i="5"/>
  <c r="T750" i="5"/>
  <c r="T635" i="5"/>
  <c r="T341" i="5"/>
  <c r="T677" i="5"/>
  <c r="T1261" i="5"/>
  <c r="T27" i="5"/>
  <c r="T1004" i="5"/>
  <c r="T648" i="5"/>
  <c r="T73" i="5"/>
  <c r="T32" i="5"/>
  <c r="T1109" i="5"/>
  <c r="T134" i="5"/>
  <c r="T764" i="5"/>
  <c r="T447" i="5"/>
  <c r="T881" i="5"/>
  <c r="T105" i="5"/>
  <c r="T449" i="5"/>
  <c r="T753" i="5"/>
  <c r="T1259" i="5"/>
  <c r="T1033" i="5"/>
  <c r="T878" i="5"/>
  <c r="T194" i="5"/>
  <c r="T1018" i="5"/>
  <c r="T731" i="5"/>
  <c r="T867" i="5"/>
  <c r="T1235" i="5"/>
  <c r="T571" i="5"/>
  <c r="T1178" i="5"/>
  <c r="T463" i="5"/>
  <c r="T965" i="5"/>
  <c r="T772" i="5"/>
  <c r="T841" i="5"/>
  <c r="T95" i="5"/>
  <c r="T1246" i="5"/>
  <c r="T353" i="5"/>
  <c r="T646" i="5"/>
  <c r="T320" i="5"/>
  <c r="T284" i="5"/>
  <c r="T491" i="5"/>
  <c r="T280" i="5"/>
  <c r="T744" i="5"/>
  <c r="T734" i="5"/>
  <c r="T619" i="5"/>
  <c r="T114" i="5"/>
  <c r="T1057" i="5"/>
  <c r="T495" i="5"/>
  <c r="T458" i="5"/>
  <c r="T1267" i="5"/>
  <c r="T546" i="5"/>
  <c r="T1225" i="5"/>
  <c r="T540" i="5"/>
  <c r="T20" i="5"/>
  <c r="T541" i="5"/>
  <c r="T460" i="5"/>
  <c r="T51" i="5"/>
  <c r="T33" i="5"/>
  <c r="T1023" i="5"/>
  <c r="T1221" i="5"/>
  <c r="T1117" i="5"/>
  <c r="T422" i="5"/>
  <c r="T1275" i="5"/>
  <c r="T988" i="5"/>
  <c r="T822" i="5"/>
  <c r="T931" i="5"/>
  <c r="T1064" i="5"/>
  <c r="T669" i="5"/>
  <c r="T55" i="5"/>
  <c r="T258" i="5"/>
  <c r="T562" i="5"/>
  <c r="T889" i="5"/>
  <c r="T404" i="5"/>
  <c r="T179" i="5"/>
  <c r="T254" i="5"/>
  <c r="T260" i="5"/>
  <c r="T151" i="5"/>
  <c r="T743" i="5"/>
  <c r="T155" i="5"/>
  <c r="T384" i="5"/>
  <c r="T563" i="5"/>
  <c r="T801" i="5"/>
  <c r="T216" i="5"/>
  <c r="T365" i="5"/>
  <c r="T372" i="5"/>
  <c r="T13" i="5"/>
  <c r="T877" i="5"/>
  <c r="T1187" i="5"/>
  <c r="T270" i="5"/>
  <c r="T1046" i="5"/>
  <c r="T771" i="5"/>
  <c r="T656" i="5"/>
  <c r="T12" i="5"/>
  <c r="T615" i="5"/>
  <c r="T77" i="5"/>
  <c r="T1217" i="5"/>
  <c r="T1090" i="5"/>
  <c r="T858" i="5"/>
  <c r="T797" i="5"/>
  <c r="T1011" i="5"/>
  <c r="T165" i="5"/>
  <c r="T1163" i="5"/>
  <c r="T268" i="5"/>
  <c r="T799" i="5"/>
  <c r="T106" i="5"/>
  <c r="T1233" i="5"/>
  <c r="T218" i="5"/>
  <c r="T478" i="5"/>
  <c r="T457" i="5"/>
  <c r="T310" i="5"/>
  <c r="T277" i="5"/>
  <c r="T157" i="5"/>
  <c r="T426" i="5"/>
  <c r="T83" i="5"/>
  <c r="T843" i="5"/>
  <c r="T940" i="5"/>
  <c r="T1252" i="5"/>
  <c r="T969" i="5"/>
  <c r="T399" i="5"/>
  <c r="T706" i="5"/>
  <c r="T377" i="5"/>
  <c r="T630" i="5"/>
  <c r="T972" i="5"/>
  <c r="T395" i="5"/>
  <c r="T926" i="5"/>
  <c r="T854" i="5"/>
  <c r="T715" i="5"/>
  <c r="T329" i="5"/>
  <c r="T1127" i="5"/>
  <c r="T625" i="5"/>
  <c r="T96" i="5"/>
  <c r="T93" i="5"/>
  <c r="T115" i="5"/>
  <c r="T1077" i="5"/>
  <c r="T917" i="5"/>
  <c r="T160" i="5"/>
  <c r="T1194" i="5"/>
  <c r="T31" i="5"/>
  <c r="T1012" i="5"/>
  <c r="T385" i="5"/>
  <c r="T437" i="5"/>
  <c r="T127" i="5"/>
  <c r="T208" i="5"/>
  <c r="T698" i="5"/>
  <c r="T953" i="5"/>
  <c r="T452" i="5"/>
  <c r="T975" i="5"/>
  <c r="T119" i="5"/>
  <c r="T1111" i="5"/>
  <c r="T213" i="5"/>
  <c r="T238" i="5"/>
  <c r="T64" i="5"/>
  <c r="T839" i="5"/>
  <c r="T830" i="5"/>
  <c r="T738" i="5"/>
  <c r="T1161" i="5"/>
  <c r="T796" i="5"/>
  <c r="T175" i="5"/>
  <c r="T733" i="5"/>
  <c r="T1192" i="5"/>
  <c r="T826" i="5"/>
  <c r="T1145" i="5"/>
  <c r="T1044" i="5"/>
  <c r="T1061" i="5"/>
  <c r="T250" i="5"/>
  <c r="T486" i="5"/>
  <c r="T763" i="5"/>
  <c r="T453" i="5"/>
  <c r="T400" i="5"/>
  <c r="T1032" i="5"/>
  <c r="T602" i="5"/>
  <c r="T1253" i="5"/>
  <c r="T79" i="5"/>
  <c r="T1054" i="5"/>
  <c r="T686" i="5"/>
  <c r="T938" i="5"/>
  <c r="T14" i="5"/>
  <c r="T301" i="5"/>
  <c r="T709" i="5"/>
  <c r="T459" i="5"/>
  <c r="T925" i="5"/>
  <c r="T499" i="5"/>
  <c r="T609" i="5"/>
  <c r="T200" i="5"/>
  <c r="T725" i="5"/>
  <c r="T802" i="5"/>
  <c r="T747" i="5"/>
  <c r="T948" i="5"/>
  <c r="T580" i="5"/>
  <c r="T529" i="5"/>
  <c r="T1172" i="5"/>
  <c r="T1103" i="5"/>
  <c r="T1016" i="5"/>
  <c r="T225" i="5"/>
  <c r="T1207" i="5"/>
  <c r="T343" i="5"/>
  <c r="T304" i="5"/>
  <c r="T424" i="5"/>
  <c r="T741" i="5"/>
  <c r="T61" i="5"/>
  <c r="T321" i="5"/>
  <c r="T680" i="5"/>
  <c r="T1049" i="5"/>
  <c r="T1098" i="5"/>
  <c r="T631" i="5"/>
  <c r="T190" i="5"/>
  <c r="T950" i="5"/>
  <c r="T805" i="5"/>
  <c r="T834" i="5"/>
  <c r="T1118" i="5"/>
  <c r="T503" i="5"/>
  <c r="T427" i="5"/>
  <c r="T693" i="5"/>
  <c r="T616" i="5"/>
  <c r="T1132" i="5"/>
  <c r="T1045" i="5"/>
  <c r="T1135" i="5"/>
  <c r="T749" i="5"/>
  <c r="T676" i="5"/>
  <c r="T1272" i="5"/>
  <c r="T22" i="5"/>
  <c r="T569" i="5"/>
  <c r="T737" i="5"/>
  <c r="T471" i="5"/>
  <c r="T642" i="5"/>
  <c r="T1164" i="5"/>
  <c r="T298" i="5"/>
  <c r="T712" i="5"/>
  <c r="T261" i="5"/>
  <c r="T788" i="5"/>
  <c r="T406" i="5"/>
  <c r="T52" i="5"/>
  <c r="T559" i="5"/>
  <c r="T808" i="5"/>
  <c r="T912" i="5"/>
  <c r="T1249" i="5"/>
  <c r="T311" i="5"/>
  <c r="T578" i="5"/>
  <c r="T487" i="5"/>
  <c r="T957" i="5"/>
  <c r="T439" i="5"/>
  <c r="T1024" i="5"/>
  <c r="T1177" i="5"/>
  <c r="T1128" i="5"/>
  <c r="T899" i="5"/>
  <c r="T591" i="5"/>
  <c r="T18" i="5"/>
  <c r="T1120" i="5"/>
  <c r="T442" i="5"/>
  <c r="T110" i="5"/>
  <c r="T1173" i="5"/>
  <c r="T527" i="5"/>
  <c r="T264" i="5"/>
  <c r="T662" i="5"/>
  <c r="T577" i="5"/>
  <c r="T8" i="5"/>
  <c r="T880" i="5"/>
  <c r="T344" i="5"/>
  <c r="T214" i="5"/>
  <c r="T827" i="5"/>
  <c r="T195" i="5"/>
  <c r="T1039" i="5"/>
  <c r="T172" i="5"/>
  <c r="T140" i="5"/>
  <c r="T144" i="5"/>
  <c r="T111" i="5"/>
  <c r="T814" i="5"/>
  <c r="T708" i="5"/>
  <c r="T1220" i="5"/>
  <c r="T71" i="5"/>
  <c r="T1028" i="5"/>
  <c r="T53" i="5"/>
  <c r="T787" i="5"/>
  <c r="T120" i="5"/>
  <c r="T531" i="5"/>
  <c r="T89" i="5"/>
  <c r="T884" i="5"/>
  <c r="T1156" i="5"/>
  <c r="T681" i="5"/>
  <c r="T700" i="5"/>
  <c r="T227" i="5"/>
  <c r="T92" i="5"/>
  <c r="T1213" i="5"/>
  <c r="T915" i="5"/>
  <c r="T548" i="5"/>
  <c r="T671" i="5"/>
  <c r="T664" i="5"/>
  <c r="T302" i="5"/>
  <c r="T74" i="5"/>
  <c r="T904" i="5"/>
  <c r="T150" i="5"/>
  <c r="T75" i="5"/>
  <c r="T512" i="5"/>
  <c r="T357" i="5"/>
  <c r="T1092" i="5"/>
  <c r="T167" i="5"/>
  <c r="T526" i="5"/>
  <c r="T1212" i="5"/>
  <c r="T1228" i="5"/>
  <c r="T730" i="5"/>
  <c r="T781" i="5"/>
  <c r="T247" i="5"/>
  <c r="T183" i="5"/>
  <c r="T536" i="5"/>
  <c r="T1126" i="5"/>
  <c r="T1089" i="5"/>
  <c r="T1060" i="5"/>
  <c r="T223" i="5"/>
  <c r="T579" i="5"/>
  <c r="T695" i="5"/>
  <c r="T923" i="5"/>
  <c r="T547" i="5"/>
  <c r="T597" i="5"/>
  <c r="T215" i="5"/>
  <c r="T469" i="5"/>
  <c r="T1017" i="5"/>
  <c r="T717" i="5"/>
  <c r="T746" i="5"/>
  <c r="T441" i="5"/>
  <c r="T876" i="5"/>
  <c r="T941" i="5"/>
  <c r="T913" i="5"/>
  <c r="T893" i="5"/>
  <c r="T186" i="5"/>
  <c r="T723" i="5"/>
  <c r="T924" i="5"/>
  <c r="T1151" i="5"/>
  <c r="T798" i="5"/>
  <c r="T556" i="5"/>
  <c r="T955" i="5"/>
  <c r="T1254" i="5"/>
  <c r="T288" i="5"/>
  <c r="T418" i="5"/>
  <c r="T483" i="5"/>
  <c r="T367" i="5"/>
  <c r="T1065" i="5"/>
  <c r="T1188" i="5"/>
  <c r="T673" i="5"/>
  <c r="T197" i="5"/>
  <c r="T109" i="5"/>
  <c r="T939" i="5"/>
  <c r="T16" i="5"/>
  <c r="T131" i="5"/>
  <c r="T448" i="5"/>
  <c r="T792" i="5"/>
  <c r="T125" i="5"/>
  <c r="T539" i="5"/>
  <c r="T1179" i="5"/>
  <c r="T462" i="5"/>
  <c r="T962" i="5"/>
  <c r="T36" i="5"/>
  <c r="T846" i="5"/>
  <c r="T1097" i="5"/>
  <c r="T1149" i="5"/>
  <c r="T81" i="5"/>
  <c r="T982" i="5"/>
  <c r="T396" i="5"/>
  <c r="T37" i="5"/>
  <c r="T135" i="5"/>
  <c r="T1055" i="5"/>
  <c r="T902" i="5"/>
  <c r="T1219" i="5"/>
  <c r="T978" i="5"/>
  <c r="T658" i="5"/>
  <c r="T182" i="5"/>
  <c r="T956" i="5"/>
  <c r="T716" i="5"/>
  <c r="T318" i="5"/>
  <c r="T684" i="5"/>
  <c r="T1041" i="5"/>
  <c r="T1270" i="5"/>
  <c r="T865" i="5"/>
  <c r="T510" i="5"/>
  <c r="T966" i="5"/>
  <c r="T330" i="5"/>
  <c r="T977" i="5"/>
  <c r="T1184" i="5"/>
  <c r="T58" i="5"/>
  <c r="T421" i="5"/>
  <c r="T522" i="5"/>
  <c r="T24" i="5"/>
  <c r="T1056" i="5"/>
  <c r="T897" i="5"/>
  <c r="T833" i="5"/>
  <c r="T921" i="5"/>
  <c r="T860" i="5"/>
  <c r="T66" i="5"/>
  <c r="T829" i="5"/>
  <c r="T45" i="5"/>
  <c r="T888" i="5"/>
  <c r="T760" i="5"/>
  <c r="T409" i="5"/>
  <c r="T494" i="5"/>
  <c r="T1255" i="5"/>
  <c r="T360" i="5"/>
  <c r="T5" i="5"/>
  <c r="T900" i="5"/>
  <c r="T756" i="5"/>
  <c r="T366" i="5"/>
  <c r="T1226" i="5"/>
  <c r="T170" i="5"/>
  <c r="T775" i="5"/>
  <c r="T638" i="5"/>
  <c r="T428" i="5"/>
  <c r="T19" i="5"/>
  <c r="T113" i="5"/>
  <c r="T401" i="5"/>
  <c r="T493" i="5"/>
  <c r="T573" i="5"/>
  <c r="T456" i="5"/>
  <c r="T1102" i="5"/>
  <c r="T354" i="5"/>
  <c r="T390" i="5"/>
  <c r="T516" i="5"/>
  <c r="T1075" i="5"/>
  <c r="T1116" i="5"/>
  <c r="T862" i="5"/>
  <c r="T644" i="5"/>
  <c r="T355" i="5"/>
  <c r="T146" i="5"/>
  <c r="T727" i="5"/>
  <c r="T1139" i="5"/>
  <c r="T650" i="5"/>
  <c r="T1268" i="5"/>
  <c r="T1080" i="5"/>
  <c r="T959" i="5"/>
  <c r="T1022" i="5"/>
  <c r="T670" i="5"/>
  <c r="T767" i="5"/>
  <c r="T789" i="5"/>
  <c r="T482" i="5"/>
  <c r="T1186" i="5"/>
  <c r="T607" i="5"/>
  <c r="T255" i="5"/>
  <c r="T476" i="5"/>
  <c r="T1155" i="5"/>
  <c r="T420" i="5"/>
  <c r="T639" i="5"/>
  <c r="T1070" i="5"/>
  <c r="T262" i="5"/>
  <c r="T1169" i="5"/>
  <c r="T882" i="5"/>
  <c r="T970" i="5"/>
  <c r="T589" i="5"/>
  <c r="T1025" i="5"/>
  <c r="T614" i="5"/>
  <c r="T811" i="5"/>
  <c r="T207" i="5"/>
  <c r="T69" i="5"/>
  <c r="T412" i="5"/>
  <c r="T1154" i="5"/>
  <c r="T489" i="5"/>
  <c r="T964" i="5"/>
  <c r="T688" i="5"/>
  <c r="T993" i="5"/>
  <c r="T389" i="5"/>
  <c r="T1257" i="5"/>
  <c r="T1262" i="5"/>
  <c r="T481" i="5"/>
  <c r="T306" i="5"/>
  <c r="T107" i="5"/>
  <c r="T627" i="5"/>
  <c r="T11" i="5"/>
  <c r="T248" i="5"/>
  <c r="T729" i="5"/>
  <c r="T818" i="5"/>
  <c r="T507" i="5"/>
  <c r="T358" i="5"/>
  <c r="T514" i="5"/>
  <c r="T9" i="5"/>
  <c r="T852" i="5"/>
  <c r="T1174" i="5"/>
  <c r="T1048" i="5"/>
  <c r="T517" i="5"/>
  <c r="T333" i="5"/>
  <c r="T235" i="5"/>
  <c r="T48" i="5"/>
  <c r="T682" i="5"/>
  <c r="T29" i="5"/>
  <c r="T359" i="5"/>
  <c r="T6" i="5"/>
  <c r="T1138" i="5"/>
  <c r="T660" i="5"/>
  <c r="T954" i="5"/>
  <c r="T736" i="5"/>
  <c r="T838" i="5"/>
  <c r="T515" i="5"/>
  <c r="T132" i="5"/>
  <c r="T1165" i="5"/>
  <c r="T757" i="5"/>
  <c r="T124" i="5"/>
  <c r="T809" i="5"/>
  <c r="T1093" i="5"/>
  <c r="T138" i="5"/>
  <c r="T851" i="5"/>
  <c r="T1115" i="5"/>
  <c r="T960" i="5"/>
  <c r="T1020" i="5"/>
  <c r="T286" i="5"/>
  <c r="T1278" i="5"/>
  <c r="T707" i="5"/>
  <c r="T1247" i="5"/>
  <c r="T121" i="5"/>
  <c r="T364" i="5"/>
  <c r="T466" i="5"/>
  <c r="T325" i="5"/>
  <c r="T610" i="5"/>
  <c r="T1159" i="5"/>
  <c r="T886" i="5"/>
  <c r="T392" i="5"/>
  <c r="T451" i="5"/>
  <c r="T652" i="5"/>
  <c r="T1141" i="5"/>
  <c r="T1099" i="5"/>
  <c r="T944" i="5"/>
  <c r="T43" i="5"/>
  <c r="T1170" i="5"/>
  <c r="T374" i="5"/>
  <c r="T794" i="5"/>
  <c r="T742" i="5"/>
  <c r="T98" i="5"/>
  <c r="T230" i="5"/>
  <c r="T699" i="5"/>
  <c r="T647" i="5"/>
  <c r="T381" i="5"/>
  <c r="T169" i="5"/>
  <c r="T1073" i="5"/>
  <c r="T665" i="5"/>
  <c r="T986" i="5"/>
  <c r="T891" i="5"/>
  <c r="T1157" i="5"/>
  <c r="T951" i="5"/>
  <c r="T552" i="5"/>
  <c r="T724" i="5"/>
  <c r="T1216" i="5"/>
  <c r="T861" i="5"/>
  <c r="T231" i="5"/>
  <c r="T338" i="5"/>
  <c r="T608" i="5"/>
  <c r="T246" i="5"/>
  <c r="T1205" i="5"/>
  <c r="T1238" i="5"/>
  <c r="T1210" i="5"/>
  <c r="T1015" i="5"/>
  <c r="T545" i="5"/>
  <c r="T544" i="5"/>
  <c r="T28" i="5"/>
  <c r="T282" i="5"/>
  <c r="T128" i="5"/>
  <c r="T659" i="5"/>
  <c r="T612" i="5"/>
  <c r="T347" i="5"/>
  <c r="T38" i="5"/>
  <c r="T245" i="5"/>
  <c r="T873" i="5"/>
  <c r="T263" i="5"/>
  <c r="T532" i="5"/>
  <c r="T816" i="5"/>
  <c r="T1124" i="5"/>
  <c r="T1197" i="5"/>
  <c r="T653" i="5"/>
  <c r="T929" i="5"/>
  <c r="T275" i="5"/>
  <c r="T696" i="5"/>
  <c r="T226" i="5"/>
  <c r="T927" i="5"/>
  <c r="T918" i="5"/>
  <c r="T285" i="5"/>
  <c r="T39" i="5"/>
  <c r="T617" i="5"/>
  <c r="T825" i="5"/>
  <c r="T685" i="5"/>
  <c r="T592" i="5"/>
  <c r="T911" i="5"/>
  <c r="T1079" i="5"/>
  <c r="T59" i="5"/>
  <c r="T265" i="5"/>
  <c r="T256" i="5"/>
  <c r="T555" i="5"/>
  <c r="T605" i="5"/>
  <c r="T618" i="5"/>
  <c r="T657" i="5"/>
  <c r="T820" i="5"/>
  <c r="T82" i="5"/>
  <c r="T339" i="5"/>
  <c r="T30" i="5"/>
  <c r="T599" i="5"/>
  <c r="T947" i="5"/>
  <c r="T520" i="5"/>
  <c r="T519" i="5"/>
  <c r="T17" i="5"/>
  <c r="T116" i="5"/>
  <c r="T973" i="5"/>
  <c r="T812" i="5"/>
  <c r="T678" i="5"/>
  <c r="T1264" i="5"/>
  <c r="T1047" i="5"/>
  <c r="T537" i="5"/>
  <c r="T713" i="5"/>
  <c r="T296" i="5"/>
  <c r="T1027" i="5"/>
  <c r="T1026" i="5"/>
  <c r="T1091" i="5"/>
  <c r="T313" i="5"/>
  <c r="T551" i="5"/>
  <c r="T241" i="5"/>
  <c r="T159" i="5"/>
  <c r="T823" i="5"/>
  <c r="T1266" i="5"/>
  <c r="T655" i="5"/>
  <c r="T930" i="5"/>
  <c r="T378" i="5"/>
  <c r="T844" i="5"/>
  <c r="T415" i="5"/>
  <c r="T732" i="5"/>
  <c r="T438" i="5"/>
  <c r="T1072" i="5"/>
  <c r="T472" i="5"/>
  <c r="T233" i="5"/>
  <c r="T626" i="5"/>
  <c r="T687" i="5"/>
  <c r="T340" i="5"/>
  <c r="T786" i="5"/>
  <c r="T999" i="5"/>
  <c r="T570" i="5"/>
  <c r="T474" i="5"/>
  <c r="T192" i="5"/>
  <c r="T989" i="5"/>
  <c r="T100" i="5"/>
  <c r="T423" i="5"/>
  <c r="T596" i="5"/>
  <c r="T1008" i="5"/>
  <c r="T257" i="5"/>
  <c r="T720" i="5"/>
  <c r="T1081" i="5"/>
  <c r="T1014" i="5"/>
  <c r="T1143" i="5"/>
  <c r="T690" i="5"/>
  <c r="T952" i="5"/>
  <c r="T1013" i="5"/>
  <c r="T1122" i="5"/>
  <c r="T467" i="5"/>
  <c r="T761" i="5"/>
  <c r="T465" i="5"/>
  <c r="T1087" i="5"/>
  <c r="T251" i="5"/>
  <c r="T530" i="5"/>
  <c r="T99" i="5"/>
  <c r="T50" i="5"/>
  <c r="T307" i="5"/>
  <c r="T141" i="5"/>
  <c r="T239" i="5"/>
  <c r="T178" i="5"/>
  <c r="T490" i="5"/>
  <c r="T594" i="5"/>
  <c r="T203" i="5"/>
  <c r="T637" i="5"/>
  <c r="T334" i="5"/>
  <c r="T337" i="5"/>
  <c r="T1131" i="5"/>
  <c r="T1043" i="5"/>
  <c r="T44" i="5"/>
  <c r="T813" i="5"/>
  <c r="T1125" i="5"/>
  <c r="T356" i="5"/>
  <c r="T691" i="5"/>
  <c r="T112" i="5"/>
  <c r="T990" i="5"/>
  <c r="T1248" i="5"/>
  <c r="T434" i="5"/>
  <c r="T845" i="5"/>
  <c r="T603" i="5"/>
  <c r="T133" i="5"/>
  <c r="T898" i="5"/>
  <c r="T509" i="5"/>
  <c r="T1239" i="5"/>
  <c r="T234" i="5"/>
  <c r="T153" i="5"/>
  <c r="T295" i="5"/>
  <c r="T981" i="5"/>
  <c r="T1113" i="5"/>
  <c r="T586" i="5"/>
  <c r="T94" i="5"/>
  <c r="T1108" i="5"/>
  <c r="T450" i="5"/>
  <c r="T1214" i="5"/>
  <c r="T351" i="5"/>
  <c r="T1153" i="5"/>
  <c r="T511" i="5"/>
  <c r="T935" i="5"/>
  <c r="T621" i="5"/>
  <c r="T497" i="5"/>
  <c r="T704" i="5"/>
  <c r="T996" i="5"/>
  <c r="T784" i="5"/>
  <c r="T1058" i="5"/>
  <c r="T371" i="5"/>
  <c r="T983" i="5"/>
  <c r="T187" i="5"/>
  <c r="T1251" i="5"/>
  <c r="T848" i="5"/>
  <c r="T349" i="5"/>
  <c r="T300" i="5"/>
  <c r="T1195" i="5"/>
  <c r="T719" i="5"/>
  <c r="T152" i="5"/>
  <c r="T726" i="5"/>
  <c r="T122" i="5"/>
  <c r="T1260" i="5"/>
  <c r="T1193" i="5"/>
  <c r="T745" i="5"/>
  <c r="T461" i="5"/>
  <c r="T425" i="5"/>
  <c r="T433" i="5"/>
  <c r="T1038" i="5"/>
  <c r="T847" i="5"/>
  <c r="T502" i="5"/>
  <c r="T228" i="5"/>
  <c r="T108" i="5"/>
  <c r="T1200" i="5"/>
  <c r="T572" i="5"/>
  <c r="T1110" i="5"/>
  <c r="T232" i="5"/>
  <c r="T1191" i="5"/>
  <c r="T550" i="5"/>
  <c r="T645" i="5"/>
  <c r="T342" i="5"/>
  <c r="T484" i="5"/>
  <c r="T209" i="5"/>
  <c r="T1071" i="5"/>
  <c r="T538" i="5"/>
  <c r="T870" i="5"/>
  <c r="T850" i="5"/>
  <c r="T1019" i="5"/>
  <c r="T1183" i="5"/>
  <c r="T1053" i="5"/>
  <c r="T928" i="5"/>
  <c r="T1062" i="5"/>
  <c r="T1190" i="5"/>
  <c r="T477" i="5"/>
  <c r="T815" i="5"/>
  <c r="T1256" i="5"/>
  <c r="T668" i="5"/>
  <c r="T783" i="5"/>
  <c r="T506" i="5"/>
  <c r="T1232" i="5"/>
  <c r="T156" i="5"/>
  <c r="T387" i="5"/>
  <c r="T872" i="5"/>
  <c r="T267" i="5"/>
  <c r="T287" i="5"/>
  <c r="T585" i="5"/>
  <c r="T308" i="5"/>
  <c r="T1042" i="5"/>
  <c r="T253" i="5"/>
  <c r="T87" i="5"/>
  <c r="T283" i="5"/>
  <c r="T1096" i="5"/>
  <c r="T1059" i="5"/>
  <c r="T892" i="5"/>
  <c r="T611" i="5"/>
  <c r="T875" i="5"/>
  <c r="T1244" i="5"/>
  <c r="T103" i="5"/>
  <c r="T821" i="5"/>
  <c r="T42" i="5"/>
  <c r="T1250" i="5"/>
  <c r="T773" i="5"/>
  <c r="T391" i="5"/>
  <c r="T407" i="5"/>
  <c r="T557" i="5"/>
  <c r="T604" i="5"/>
  <c r="T188" i="5"/>
  <c r="T1052" i="5"/>
  <c r="T1001" i="5"/>
  <c r="T68" i="5"/>
  <c r="T297" i="5"/>
  <c r="T1189" i="5"/>
  <c r="T34" i="5"/>
  <c r="T1182" i="5"/>
  <c r="T1240" i="5"/>
  <c r="T554" i="5"/>
  <c r="T184" i="5"/>
  <c r="T994" i="5"/>
  <c r="T778" i="5"/>
  <c r="T1204" i="5"/>
  <c r="T500" i="5"/>
  <c r="T866" i="5"/>
  <c r="T949" i="5"/>
  <c r="T1040" i="5"/>
  <c r="T703" i="5"/>
  <c r="T932" i="5"/>
  <c r="T542" i="5"/>
  <c r="T883" i="5"/>
  <c r="T1119" i="5"/>
  <c r="T191" i="5"/>
  <c r="T920" i="5"/>
  <c r="T879" i="5"/>
  <c r="T1121" i="5"/>
  <c r="T689" i="5"/>
  <c r="T791" i="5"/>
  <c r="T620" i="5"/>
  <c r="T946" i="5"/>
  <c r="T842" i="5"/>
  <c r="T1104" i="5"/>
  <c r="T104" i="5"/>
  <c r="T1237" i="5"/>
  <c r="T180" i="5"/>
  <c r="T149" i="5"/>
  <c r="T714" i="5"/>
  <c r="T432" i="5"/>
  <c r="T694" i="5"/>
  <c r="T641" i="5"/>
  <c r="T80" i="5"/>
  <c r="T1068" i="5"/>
  <c r="T162" i="5"/>
  <c r="T1203" i="5"/>
  <c r="T249" i="5"/>
  <c r="T290" i="5"/>
  <c r="T1166" i="5"/>
  <c r="T828" i="5"/>
  <c r="T417" i="5"/>
  <c r="T600" i="5"/>
  <c r="T1101" i="5"/>
  <c r="T606" i="5"/>
  <c r="T54" i="5"/>
  <c r="T70" i="5"/>
  <c r="T129" i="5"/>
  <c r="T905" i="5"/>
  <c r="T408" i="5"/>
  <c r="T840" i="5"/>
  <c r="T553" i="5"/>
  <c r="T1094" i="5"/>
  <c r="T41" i="5"/>
  <c r="T661" i="5"/>
  <c r="T1201" i="5"/>
  <c r="T853" i="5"/>
  <c r="T1202" i="5"/>
  <c r="T1005" i="5"/>
  <c r="T894" i="5"/>
  <c r="T65" i="5"/>
  <c r="T1236" i="5"/>
  <c r="T1021" i="5"/>
  <c r="T368" i="5"/>
  <c r="T634" i="5"/>
  <c r="T303" i="5"/>
  <c r="T980" i="5"/>
  <c r="T971" i="5"/>
  <c r="T1029" i="5"/>
  <c r="T10" i="5"/>
  <c r="T901" i="5"/>
  <c r="T123" i="5"/>
  <c r="T1206" i="5"/>
  <c r="T210" i="5"/>
  <c r="T549" i="5"/>
  <c r="T1171" i="5"/>
  <c r="T292" i="5"/>
  <c r="T84" i="5"/>
  <c r="T393" i="5"/>
  <c r="T63" i="5"/>
  <c r="T56" i="5"/>
  <c r="T568" i="5"/>
  <c r="T315" i="5"/>
  <c r="T934" i="5"/>
  <c r="T242" i="5"/>
  <c r="T1227" i="5"/>
  <c r="T1107" i="5"/>
  <c r="T785" i="5"/>
  <c r="T663" i="5"/>
  <c r="T1269" i="5"/>
  <c r="T1175" i="5"/>
  <c r="T299" i="5"/>
  <c r="T1034" i="5"/>
  <c r="T444" i="5"/>
  <c r="T1198" i="5"/>
  <c r="T1085" i="5"/>
  <c r="T836" i="5"/>
  <c r="T101" i="5"/>
  <c r="T370" i="5"/>
  <c r="T57" i="5"/>
  <c r="T49" i="5"/>
  <c r="T508" i="5"/>
  <c r="T869" i="5"/>
  <c r="T697" i="5"/>
  <c r="T97" i="5"/>
  <c r="T271" i="5"/>
  <c r="T291" i="5"/>
  <c r="T142" i="5"/>
  <c r="T154" i="5"/>
  <c r="T534" i="5"/>
  <c r="T524" i="5"/>
  <c r="T523" i="5"/>
  <c r="T60" i="5"/>
  <c r="T1241" i="5"/>
  <c r="T543" i="5"/>
  <c r="T276" i="5"/>
  <c r="T455" i="5"/>
  <c r="T252" i="5"/>
  <c r="T887" i="5"/>
  <c r="T488" i="5"/>
  <c r="T909" i="5"/>
  <c r="T675" i="5"/>
  <c r="T777" i="5"/>
  <c r="T793" i="5"/>
  <c r="T402" i="5"/>
  <c r="T1142" i="5"/>
  <c r="T397" i="5"/>
  <c r="T1002" i="5"/>
  <c r="T464" i="5"/>
  <c r="T293" i="5"/>
  <c r="T217" i="5"/>
  <c r="T1114" i="5"/>
  <c r="T380" i="5"/>
  <c r="T189" i="5"/>
  <c r="T790" i="5"/>
  <c r="T314" i="5"/>
  <c r="T857" i="5"/>
  <c r="T1137" i="5"/>
  <c r="T770" i="5"/>
  <c r="T566" i="5"/>
  <c r="T1231" i="5"/>
  <c r="T806" i="5"/>
  <c r="T518" i="5"/>
  <c r="T871" i="5"/>
  <c r="T1230" i="5"/>
  <c r="T335" i="5"/>
  <c r="T945" i="5"/>
  <c r="T1265" i="5"/>
  <c r="T117" i="5"/>
  <c r="T987" i="5"/>
  <c r="T752" i="5"/>
  <c r="T1263" i="5"/>
  <c r="T710" i="5"/>
  <c r="T968" i="5"/>
  <c r="T470" i="5"/>
  <c r="T345" i="5"/>
  <c r="T864" i="5"/>
  <c r="T702" i="5"/>
  <c r="T25" i="5"/>
  <c r="T348" i="5"/>
  <c r="T332" i="5"/>
  <c r="T907" i="5"/>
  <c r="T705" i="5"/>
  <c r="T584" i="5"/>
  <c r="T78" i="5"/>
  <c r="T835" i="5"/>
  <c r="T1147" i="5"/>
  <c r="T776" i="5"/>
  <c r="T323" i="5"/>
  <c r="T414" i="5"/>
  <c r="T1105" i="5"/>
  <c r="T388" i="5"/>
  <c r="D1349" i="4"/>
  <c r="D1353" i="4"/>
  <c r="D1322" i="4"/>
  <c r="D1316" i="4"/>
  <c r="D1326" i="4"/>
  <c r="D1328" i="4"/>
  <c r="D1309" i="4"/>
  <c r="D1302" i="4"/>
  <c r="D1296" i="4"/>
  <c r="D1299" i="4"/>
  <c r="D1269" i="4"/>
  <c r="D1266" i="4"/>
  <c r="D1364" i="4"/>
  <c r="D1350" i="4"/>
  <c r="D1354" i="4"/>
  <c r="D1313" i="4"/>
  <c r="D1338" i="4"/>
  <c r="D1332" i="4"/>
  <c r="D1342" i="4"/>
  <c r="D1344" i="4"/>
  <c r="D1311" i="4"/>
  <c r="D1285" i="4"/>
  <c r="D1279" i="4"/>
  <c r="D1283" i="4"/>
  <c r="D1290" i="4"/>
  <c r="D1270" i="4"/>
  <c r="D1351" i="4"/>
  <c r="D1314" i="4"/>
  <c r="D1317" i="4"/>
  <c r="D1335" i="4"/>
  <c r="D1306" i="4"/>
  <c r="D1278" i="4"/>
  <c r="D1288" i="4"/>
  <c r="D1298" i="4"/>
  <c r="D1276" i="4"/>
  <c r="D1272" i="4"/>
  <c r="D1264" i="4"/>
  <c r="D1352" i="4"/>
  <c r="D1330" i="4"/>
  <c r="D1325" i="4"/>
  <c r="D1343" i="4"/>
  <c r="D1307" i="4"/>
  <c r="D1286" i="4"/>
  <c r="D1304" i="4"/>
  <c r="D1291" i="4"/>
  <c r="D1273" i="4"/>
  <c r="D1360" i="4"/>
  <c r="D1331" i="4"/>
  <c r="D1333" i="4"/>
  <c r="D1320" i="4"/>
  <c r="D1308" i="4"/>
  <c r="D1294" i="4"/>
  <c r="D1284" i="4"/>
  <c r="D1292" i="4"/>
  <c r="D1271" i="4"/>
  <c r="D1260" i="4"/>
  <c r="D1258" i="4"/>
  <c r="D1255" i="4"/>
  <c r="D1347" i="4"/>
  <c r="D1361" i="4"/>
  <c r="D1346" i="4"/>
  <c r="D1340" i="4"/>
  <c r="D1341" i="4"/>
  <c r="D1336" i="4"/>
  <c r="D1310" i="4"/>
  <c r="D1300" i="4"/>
  <c r="D1281" i="4"/>
  <c r="D1274" i="4"/>
  <c r="D1261" i="4"/>
  <c r="D1256" i="4"/>
  <c r="D1363" i="4"/>
  <c r="D1348" i="4"/>
  <c r="D1362" i="4"/>
  <c r="D1321" i="4"/>
  <c r="D1315" i="4"/>
  <c r="D1318" i="4"/>
  <c r="D1312" i="4"/>
  <c r="D1287" i="4"/>
  <c r="D1289" i="4"/>
  <c r="D1275" i="4"/>
  <c r="D1263" i="4"/>
  <c r="D1262" i="4"/>
  <c r="D1257" i="4"/>
  <c r="D1357" i="4"/>
  <c r="D1355" i="4"/>
  <c r="D1329" i="4"/>
  <c r="D1323" i="4"/>
  <c r="D1334" i="4"/>
  <c r="D1277" i="4"/>
  <c r="D1295" i="4"/>
  <c r="D1297" i="4"/>
  <c r="D1259" i="4"/>
  <c r="D1252" i="4"/>
  <c r="D1358" i="4"/>
  <c r="D1356" i="4"/>
  <c r="D1337" i="4"/>
  <c r="D1339" i="4"/>
  <c r="D1319" i="4"/>
  <c r="D1293" i="4"/>
  <c r="D1303" i="4"/>
  <c r="D1305" i="4"/>
  <c r="D1265" i="4"/>
  <c r="D1254" i="4"/>
  <c r="D1253" i="4"/>
  <c r="D1359" i="4"/>
  <c r="D1345" i="4"/>
  <c r="D1324" i="4"/>
  <c r="D1327" i="4"/>
  <c r="D1301" i="4"/>
  <c r="D1280" i="4"/>
  <c r="D1282" i="4"/>
  <c r="D1268" i="4"/>
  <c r="D1267" i="4"/>
  <c r="D1250" i="4"/>
  <c r="D1251" i="4"/>
  <c r="D1234" i="4"/>
  <c r="D1005" i="4"/>
  <c r="D263" i="4"/>
  <c r="D973" i="4"/>
  <c r="D1229" i="4"/>
  <c r="D1052" i="4"/>
  <c r="D440" i="4"/>
  <c r="D849" i="4"/>
  <c r="D851" i="4"/>
  <c r="D1148" i="4"/>
  <c r="D92" i="4"/>
  <c r="D957" i="4"/>
  <c r="D756" i="4"/>
  <c r="D750" i="4"/>
  <c r="D677" i="4"/>
  <c r="D255" i="4"/>
  <c r="D654" i="4"/>
  <c r="D569" i="4"/>
  <c r="D1000" i="4"/>
  <c r="D1162" i="4"/>
  <c r="D30" i="4"/>
  <c r="D1202" i="4"/>
  <c r="D896" i="4"/>
  <c r="D918" i="4"/>
  <c r="D38" i="4"/>
  <c r="D399" i="4"/>
  <c r="D546" i="4"/>
  <c r="D560" i="4"/>
  <c r="D1007" i="4"/>
  <c r="D593" i="4"/>
  <c r="D923" i="4"/>
  <c r="D534" i="4"/>
  <c r="D806" i="4"/>
  <c r="D205" i="4"/>
  <c r="D683" i="4"/>
  <c r="D529" i="4"/>
  <c r="D1009" i="4"/>
  <c r="D732" i="4"/>
  <c r="D461" i="4"/>
  <c r="D665" i="4"/>
  <c r="D291" i="4"/>
  <c r="D224" i="4"/>
  <c r="D543" i="4"/>
  <c r="D1038" i="4"/>
  <c r="D89" i="4"/>
  <c r="D295" i="4"/>
  <c r="D518" i="4"/>
  <c r="D510" i="4"/>
  <c r="D1116" i="4"/>
  <c r="D842" i="4"/>
  <c r="D1245" i="4"/>
  <c r="D784" i="4"/>
  <c r="D1247" i="4"/>
  <c r="D758" i="4"/>
  <c r="D1219" i="4"/>
  <c r="D907" i="4"/>
  <c r="D556" i="4"/>
  <c r="D987" i="4"/>
  <c r="D1026" i="4"/>
  <c r="D112" i="4"/>
  <c r="D207" i="4"/>
  <c r="D672" i="4"/>
  <c r="D209" i="4"/>
  <c r="D562" i="4"/>
  <c r="D337" i="4"/>
  <c r="D202" i="4"/>
  <c r="D503" i="4"/>
  <c r="D187" i="4"/>
  <c r="D359" i="4"/>
  <c r="D787" i="4"/>
  <c r="D198" i="4"/>
  <c r="D278" i="4"/>
  <c r="D1210" i="4"/>
  <c r="D663" i="4"/>
  <c r="D445" i="4"/>
  <c r="D245" i="4"/>
  <c r="D1224" i="4"/>
  <c r="D453" i="4"/>
  <c r="D636" i="4"/>
  <c r="D108" i="4"/>
  <c r="D121" i="4"/>
  <c r="D44" i="4"/>
  <c r="D102" i="4"/>
  <c r="D467" i="4"/>
  <c r="D670" i="4"/>
  <c r="D469" i="4"/>
  <c r="D803" i="4"/>
  <c r="D158" i="4"/>
  <c r="D613" i="4"/>
  <c r="D1248" i="4"/>
  <c r="D748" i="4"/>
  <c r="D1144" i="4"/>
  <c r="D197" i="4"/>
  <c r="D203" i="4"/>
  <c r="D1246" i="4"/>
  <c r="D15" i="4"/>
  <c r="D1081" i="4"/>
  <c r="D1227" i="4"/>
  <c r="D1182" i="4"/>
  <c r="D993" i="4"/>
  <c r="D1001" i="4"/>
  <c r="D1137" i="4"/>
  <c r="D1142" i="4"/>
  <c r="D389" i="4"/>
  <c r="D1220" i="4"/>
  <c r="D377" i="4"/>
  <c r="D638" i="4"/>
  <c r="D455" i="4"/>
  <c r="D1213" i="4"/>
  <c r="D87" i="4"/>
  <c r="D1060" i="4"/>
  <c r="D965" i="4"/>
  <c r="D20" i="4"/>
  <c r="D1064" i="4"/>
  <c r="D383" i="4"/>
  <c r="D920" i="4"/>
  <c r="D1211" i="4"/>
  <c r="D720" i="4"/>
  <c r="D1200" i="4"/>
  <c r="D214" i="4"/>
  <c r="D830" i="4"/>
  <c r="D52" i="4"/>
  <c r="D169" i="4"/>
  <c r="D792" i="4"/>
  <c r="D930" i="4"/>
  <c r="D1049" i="4"/>
  <c r="D1166" i="4"/>
  <c r="D40" i="4"/>
  <c r="D174" i="4"/>
  <c r="D1062" i="4"/>
  <c r="D312" i="4"/>
  <c r="D403" i="4"/>
  <c r="D160" i="4"/>
  <c r="D1199" i="4"/>
  <c r="D770" i="4"/>
  <c r="D540" i="4"/>
  <c r="D1236" i="4"/>
  <c r="D1104" i="4"/>
  <c r="D909" i="4"/>
  <c r="D485" i="4"/>
  <c r="D827" i="4"/>
  <c r="D1021" i="4"/>
  <c r="D138" i="4"/>
  <c r="D831" i="4"/>
  <c r="D587" i="4"/>
  <c r="D343" i="4"/>
  <c r="D259" i="4"/>
  <c r="D408" i="4"/>
  <c r="D963" i="4"/>
  <c r="D292" i="4"/>
  <c r="D708" i="4"/>
  <c r="D274" i="4"/>
  <c r="D63" i="4"/>
  <c r="D344" i="4"/>
  <c r="D95" i="4"/>
  <c r="D398" i="4"/>
  <c r="D256" i="4"/>
  <c r="D824" i="4"/>
  <c r="D653" i="4"/>
  <c r="D365" i="4"/>
  <c r="D124" i="4"/>
  <c r="D407" i="4"/>
  <c r="D31" i="4"/>
  <c r="D72" i="4"/>
  <c r="D555" i="4"/>
  <c r="D1125" i="4"/>
  <c r="D308" i="4"/>
  <c r="D956" i="4"/>
  <c r="D83" i="4"/>
  <c r="D234" i="4"/>
  <c r="D369" i="4"/>
  <c r="D1129" i="4"/>
  <c r="D979" i="4"/>
  <c r="D282" i="4"/>
  <c r="D705" i="4"/>
  <c r="D428" i="4"/>
  <c r="D290" i="4"/>
  <c r="D786" i="4"/>
  <c r="D1120" i="4"/>
  <c r="D798" i="4"/>
  <c r="D126" i="4"/>
  <c r="D46" i="4"/>
  <c r="D381" i="4"/>
  <c r="D168" i="4"/>
  <c r="D1242" i="4"/>
  <c r="D795" i="4"/>
  <c r="D603" i="4"/>
  <c r="D997" i="4"/>
  <c r="D1030" i="4"/>
  <c r="D880" i="4"/>
  <c r="D233" i="4"/>
  <c r="D349" i="4"/>
  <c r="D523" i="4"/>
  <c r="D315" i="4"/>
  <c r="D531" i="4"/>
  <c r="D952" i="4"/>
  <c r="D764" i="4"/>
  <c r="D437" i="4"/>
  <c r="D1056" i="4"/>
  <c r="D1102" i="4"/>
  <c r="D927" i="4"/>
  <c r="D27" i="4"/>
  <c r="D74" i="4"/>
  <c r="D861" i="4"/>
  <c r="D471" i="4"/>
  <c r="D481" i="4"/>
  <c r="D837" i="4"/>
  <c r="D1195" i="4"/>
  <c r="D201" i="4"/>
  <c r="D840" i="4"/>
  <c r="D621" i="4"/>
  <c r="D106" i="4"/>
  <c r="D1160" i="4"/>
  <c r="D491" i="4"/>
  <c r="D334" i="4"/>
  <c r="D178" i="4"/>
  <c r="D33" i="4"/>
  <c r="D204" i="4"/>
  <c r="D36" i="4"/>
  <c r="D1209" i="4"/>
  <c r="D701" i="4"/>
  <c r="D57" i="4"/>
  <c r="D1112" i="4"/>
  <c r="D1203" i="4"/>
  <c r="D1167" i="4"/>
  <c r="D1145" i="4"/>
  <c r="D667" i="4"/>
  <c r="D175" i="4"/>
  <c r="D969" i="4"/>
  <c r="D321" i="4"/>
  <c r="D713" i="4"/>
  <c r="D626" i="4"/>
  <c r="D1093" i="4"/>
  <c r="D1153" i="4"/>
  <c r="D107" i="4"/>
  <c r="D822" i="4"/>
  <c r="D1069" i="4"/>
  <c r="D895" i="4"/>
  <c r="D1078" i="4"/>
  <c r="D406" i="4"/>
  <c r="D1029" i="4"/>
  <c r="D309" i="4"/>
  <c r="D37" i="4"/>
  <c r="D23" i="4"/>
  <c r="D144" i="4"/>
  <c r="D950" i="4"/>
  <c r="D968" i="4"/>
  <c r="D948" i="4"/>
  <c r="D93" i="4"/>
  <c r="D1085" i="4"/>
  <c r="D172" i="4"/>
  <c r="D299" i="4"/>
  <c r="D780" i="4"/>
  <c r="D995" i="4"/>
  <c r="D741" i="4"/>
  <c r="D1073" i="4"/>
  <c r="D1223" i="4"/>
  <c r="D474" i="4"/>
  <c r="D730" i="4"/>
  <c r="D884" i="4"/>
  <c r="D763" i="4"/>
  <c r="D1033" i="4"/>
  <c r="D1133" i="4"/>
  <c r="D836" i="4"/>
  <c r="D323" i="4"/>
  <c r="D1183" i="4"/>
  <c r="D1194" i="4"/>
  <c r="D684" i="4"/>
  <c r="D354" i="4"/>
  <c r="D480" i="4"/>
  <c r="D885" i="4"/>
  <c r="D499" i="4"/>
  <c r="D664" i="4"/>
  <c r="D632" i="4"/>
  <c r="D380" i="4"/>
  <c r="D660" i="4"/>
  <c r="D607" i="4"/>
  <c r="D533" i="4"/>
  <c r="D858" i="4"/>
  <c r="D220" i="4"/>
  <c r="D1123" i="4"/>
  <c r="D899" i="4"/>
  <c r="D647" i="4"/>
  <c r="D1061" i="4"/>
  <c r="D715" i="4"/>
  <c r="D438" i="4"/>
  <c r="D1075" i="4"/>
  <c r="D418" i="4"/>
  <c r="D668" i="4"/>
  <c r="D253" i="4"/>
  <c r="D86" i="4"/>
  <c r="D269" i="4"/>
  <c r="D594" i="4"/>
  <c r="D904" i="4"/>
  <c r="D633" i="4"/>
  <c r="D184" i="4"/>
  <c r="D78" i="4"/>
  <c r="D65" i="4"/>
  <c r="D996" i="4"/>
  <c r="D843" i="4"/>
  <c r="D1141" i="4"/>
  <c r="D135" i="4"/>
  <c r="D1189" i="4"/>
  <c r="D949" i="4"/>
  <c r="D372" i="4"/>
  <c r="D304" i="4"/>
  <c r="D629" i="4"/>
  <c r="D176" i="4"/>
  <c r="D289" i="4"/>
  <c r="D564" i="4"/>
  <c r="D1193" i="4"/>
  <c r="D80" i="4"/>
  <c r="D419" i="4"/>
  <c r="D170" i="4"/>
  <c r="D293" i="4"/>
  <c r="D132" i="4"/>
  <c r="D954" i="4"/>
  <c r="D348" i="4"/>
  <c r="D682" i="4"/>
  <c r="D1045" i="4"/>
  <c r="D570" i="4"/>
  <c r="D119" i="4"/>
  <c r="D268" i="4"/>
  <c r="D1226" i="4"/>
  <c r="D817" i="4"/>
  <c r="D1096" i="4"/>
  <c r="D127" i="4"/>
  <c r="D706" i="4"/>
  <c r="D189" i="4"/>
  <c r="D460" i="4"/>
  <c r="D1187" i="4"/>
  <c r="D368" i="4"/>
  <c r="D772" i="4"/>
  <c r="D70" i="4"/>
  <c r="D598" i="4"/>
  <c r="D76" i="4"/>
  <c r="D578" i="4"/>
  <c r="D122" i="4"/>
  <c r="D512" i="4"/>
  <c r="D537" i="4"/>
  <c r="D288" i="4"/>
  <c r="D190" i="4"/>
  <c r="D590" i="4"/>
  <c r="D200" i="4"/>
  <c r="D737" i="4"/>
  <c r="D68" i="4"/>
  <c r="D331" i="4"/>
  <c r="D346" i="4"/>
  <c r="D944" i="4"/>
  <c r="D553" i="4"/>
  <c r="D130" i="4"/>
  <c r="D439" i="4"/>
  <c r="D734" i="4"/>
  <c r="D177" i="4"/>
  <c r="D746" i="4"/>
  <c r="D271" i="4"/>
  <c r="D584" i="4"/>
  <c r="D600" i="4"/>
  <c r="D901" i="4"/>
  <c r="D528" i="4"/>
  <c r="D1186" i="4"/>
  <c r="D572" i="4"/>
  <c r="D902" i="4"/>
  <c r="D586" i="4"/>
  <c r="D690" i="4"/>
  <c r="D580" i="4"/>
  <c r="D1105" i="4"/>
  <c r="D699" i="4"/>
  <c r="D152" i="4"/>
  <c r="D458" i="4"/>
  <c r="D820" i="4"/>
  <c r="D1132" i="4"/>
  <c r="D511" i="4"/>
  <c r="D286" i="4"/>
  <c r="D998" i="4"/>
  <c r="D215" i="4"/>
  <c r="D935" i="4"/>
  <c r="D1090" i="4"/>
  <c r="D237" i="4"/>
  <c r="D552" i="4"/>
  <c r="D142" i="4"/>
  <c r="D1173" i="4"/>
  <c r="D298" i="4"/>
  <c r="D1207" i="4"/>
  <c r="D520" i="4"/>
  <c r="D755" i="4"/>
  <c r="D1237" i="4"/>
  <c r="D1077" i="4"/>
  <c r="D776" i="4"/>
  <c r="D1012" i="4"/>
  <c r="D494" i="4"/>
  <c r="D24" i="4"/>
  <c r="D1094" i="4"/>
  <c r="D1192" i="4"/>
  <c r="D388" i="4"/>
  <c r="D276" i="4"/>
  <c r="D743" i="4"/>
  <c r="D781" i="4"/>
  <c r="D507" i="4"/>
  <c r="D947" i="4"/>
  <c r="D194" i="4"/>
  <c r="D955" i="4"/>
  <c r="D551" i="4"/>
  <c r="D753" i="4"/>
  <c r="D391" i="4"/>
  <c r="D1134" i="4"/>
  <c r="D248" i="4"/>
  <c r="D235" i="4"/>
  <c r="D825" i="4"/>
  <c r="D373" i="4"/>
  <c r="D225" i="4"/>
  <c r="D850" i="4"/>
  <c r="D392" i="4"/>
  <c r="D549" i="4"/>
  <c r="D813" i="4"/>
  <c r="D472" i="4"/>
  <c r="D110" i="4"/>
  <c r="D171" i="4"/>
  <c r="D752" i="4"/>
  <c r="D538" i="4"/>
  <c r="D618" i="4"/>
  <c r="D1155" i="4"/>
  <c r="D118" i="4"/>
  <c r="D81" i="4"/>
  <c r="D1138" i="4"/>
  <c r="D284" i="4"/>
  <c r="D981" i="4"/>
  <c r="D848" i="4"/>
  <c r="D77" i="4"/>
  <c r="D925" i="4"/>
  <c r="D905" i="4"/>
  <c r="D505" i="4"/>
  <c r="D710" i="4"/>
  <c r="D563" i="4"/>
  <c r="D48" i="4"/>
  <c r="D657" i="4"/>
  <c r="D581" i="4"/>
  <c r="D482" i="4"/>
  <c r="D375" i="4"/>
  <c r="D447" i="4"/>
  <c r="D140" i="4"/>
  <c r="D972" i="4"/>
  <c r="D433" i="4"/>
  <c r="D109" i="4"/>
  <c r="D853" i="4"/>
  <c r="D870" i="4"/>
  <c r="D678" i="4"/>
  <c r="D608" i="4"/>
  <c r="D475" i="4"/>
  <c r="D1039" i="4"/>
  <c r="D999" i="4"/>
  <c r="D722" i="4"/>
  <c r="D281" i="4"/>
  <c r="D185" i="4"/>
  <c r="D635" i="4"/>
  <c r="D247" i="4"/>
  <c r="D939" i="4"/>
  <c r="D811" i="4"/>
  <c r="D1024" i="4"/>
  <c r="D962" i="4"/>
  <c r="D943" i="4"/>
  <c r="D1177" i="4"/>
  <c r="D1201" i="4"/>
  <c r="D591" i="4"/>
  <c r="D828" i="4"/>
  <c r="D1067" i="4"/>
  <c r="D611" i="4"/>
  <c r="D1100" i="4"/>
  <c r="D982" i="4"/>
  <c r="D631" i="4"/>
  <c r="D1222" i="4"/>
  <c r="D526" i="4"/>
  <c r="D619" i="4"/>
  <c r="D639" i="4"/>
  <c r="D751" i="4"/>
  <c r="D327" i="4"/>
  <c r="D264" i="4"/>
  <c r="D659" i="4"/>
  <c r="D940" i="4"/>
  <c r="D1057" i="4"/>
  <c r="D451" i="4"/>
  <c r="D137" i="4"/>
  <c r="D294" i="4"/>
  <c r="D718" i="4"/>
  <c r="D937" i="4"/>
  <c r="D155" i="4"/>
  <c r="D648" i="4"/>
  <c r="D60" i="4"/>
  <c r="D324" i="4"/>
  <c r="D864" i="4"/>
  <c r="D150" i="4"/>
  <c r="D914" i="4"/>
  <c r="D69" i="4"/>
  <c r="D258" i="4"/>
  <c r="D17" i="4"/>
  <c r="D1175" i="4"/>
  <c r="D18" i="4"/>
  <c r="D333" i="4"/>
  <c r="D714" i="4"/>
  <c r="D147" i="4"/>
  <c r="D1154" i="4"/>
  <c r="D723" i="4"/>
  <c r="D1214" i="4"/>
  <c r="D689" i="4"/>
  <c r="D693" i="4"/>
  <c r="D597" i="4"/>
  <c r="D696" i="4"/>
  <c r="D754" i="4"/>
  <c r="D1071" i="4"/>
  <c r="D1044" i="4"/>
  <c r="D338" i="4"/>
  <c r="D624" i="4"/>
  <c r="D34" i="4"/>
  <c r="D1228" i="4"/>
  <c r="D1212" i="4"/>
  <c r="D729" i="4"/>
  <c r="D1070" i="4"/>
  <c r="D599" i="4"/>
  <c r="D951" i="4"/>
  <c r="D1036" i="4"/>
  <c r="D347" i="4"/>
  <c r="D567" i="4"/>
  <c r="D805" i="4"/>
  <c r="D1231" i="4"/>
  <c r="D964" i="4"/>
  <c r="D559" i="4"/>
  <c r="D766" i="4"/>
  <c r="D1059" i="4"/>
  <c r="D524" i="4"/>
  <c r="D1095" i="4"/>
  <c r="D5" i="4"/>
  <c r="D1150" i="4"/>
  <c r="D266" i="4"/>
  <c r="D26" i="4"/>
  <c r="D634" i="4"/>
  <c r="D239" i="4"/>
  <c r="D912" i="4"/>
  <c r="D852" i="4"/>
  <c r="D1065" i="4"/>
  <c r="D961" i="4"/>
  <c r="D1097" i="4"/>
  <c r="D456" i="4"/>
  <c r="D762" i="4"/>
  <c r="D985" i="4"/>
  <c r="D994" i="4"/>
  <c r="D379" i="4"/>
  <c r="D335" i="4"/>
  <c r="D1126" i="4"/>
  <c r="D222" i="4"/>
  <c r="D279" i="4"/>
  <c r="D12" i="4"/>
  <c r="D182" i="4"/>
  <c r="D306" i="4"/>
  <c r="D113" i="4"/>
  <c r="D760" i="4"/>
  <c r="D727" i="4"/>
  <c r="D1165" i="4"/>
  <c r="D686" i="4"/>
  <c r="D196" i="4"/>
  <c r="D698" i="4"/>
  <c r="D676" i="4"/>
  <c r="D641" i="4"/>
  <c r="D244" i="4"/>
  <c r="D554" i="4"/>
  <c r="D9" i="4"/>
  <c r="D240" i="4"/>
  <c r="D1050" i="4"/>
  <c r="D1128" i="4"/>
  <c r="D1221" i="4"/>
  <c r="D417" i="4"/>
  <c r="D1146" i="4"/>
  <c r="D1205" i="4"/>
  <c r="D1184" i="4"/>
  <c r="D199" i="4"/>
  <c r="D28" i="4"/>
  <c r="D882" i="4"/>
  <c r="D462" i="4"/>
  <c r="D550" i="4"/>
  <c r="D558" i="4"/>
  <c r="D774" i="4"/>
  <c r="D1159" i="4"/>
  <c r="D679" i="4"/>
  <c r="D986" i="4"/>
  <c r="D721" i="4"/>
  <c r="D931" i="4"/>
  <c r="D1031" i="4"/>
  <c r="D85" i="4"/>
  <c r="D1171" i="4"/>
  <c r="D486" i="4"/>
  <c r="D834" i="4"/>
  <c r="D1170" i="4"/>
  <c r="D712" i="4"/>
  <c r="D847" i="4"/>
  <c r="D704" i="4"/>
  <c r="D141" i="4"/>
  <c r="D1107" i="4"/>
  <c r="D218" i="4"/>
  <c r="D283" i="4"/>
  <c r="D405" i="4"/>
  <c r="D990" i="4"/>
  <c r="D740" i="4"/>
  <c r="D364" i="4"/>
  <c r="D411" i="4"/>
  <c r="D47" i="4"/>
  <c r="D1041" i="4"/>
  <c r="D971" i="4"/>
  <c r="D1092" i="4"/>
  <c r="D680" i="4"/>
  <c r="D154" i="4"/>
  <c r="D1023" i="4"/>
  <c r="D1217" i="4"/>
  <c r="D873" i="4"/>
  <c r="D946" i="4"/>
  <c r="D548" i="4"/>
  <c r="D1181" i="4"/>
  <c r="D1140" i="4"/>
  <c r="D374" i="4"/>
  <c r="D14" i="4"/>
  <c r="D577" i="4"/>
  <c r="D509" i="4"/>
  <c r="D73" i="4"/>
  <c r="D128" i="4"/>
  <c r="D767" i="4"/>
  <c r="D673" i="4"/>
  <c r="D728" i="4"/>
  <c r="D442" i="4"/>
  <c r="D773" i="4"/>
  <c r="D1131" i="4"/>
  <c r="D863" i="4"/>
  <c r="D893" i="4"/>
  <c r="D67" i="4"/>
  <c r="D726" i="4"/>
  <c r="D230" i="4"/>
  <c r="D515" i="4"/>
  <c r="D11" i="4"/>
  <c r="D749" i="4"/>
  <c r="D910" i="4"/>
  <c r="D583" i="4"/>
  <c r="D357" i="4"/>
  <c r="D1035" i="4"/>
  <c r="D738" i="4"/>
  <c r="D435" i="4"/>
  <c r="D223" i="4"/>
  <c r="D929" i="4"/>
  <c r="D91" i="4"/>
  <c r="D1043" i="4"/>
  <c r="D1119" i="4"/>
  <c r="D742" i="4"/>
  <c r="D493" i="4"/>
  <c r="D769" i="4"/>
  <c r="D975" i="4"/>
  <c r="D88" i="4"/>
  <c r="D1084" i="4"/>
  <c r="D351" i="4"/>
  <c r="D136" i="4"/>
  <c r="D532" i="4"/>
  <c r="D61" i="4"/>
  <c r="D658" i="4"/>
  <c r="D241" i="4"/>
  <c r="D539" i="4"/>
  <c r="D604" i="4"/>
  <c r="D859" i="4"/>
  <c r="D1143" i="4"/>
  <c r="D671" i="4"/>
  <c r="D960" i="4"/>
  <c r="D226" i="4"/>
  <c r="D807" i="4"/>
  <c r="D310" i="4"/>
  <c r="D1239" i="4"/>
  <c r="D416" i="4"/>
  <c r="D585" i="4"/>
  <c r="D371" i="4"/>
  <c r="D592" i="4"/>
  <c r="D829" i="4"/>
  <c r="D191" i="4"/>
  <c r="D1079" i="4"/>
  <c r="D932" i="4"/>
  <c r="D855" i="4"/>
  <c r="D420" i="4"/>
  <c r="D50" i="4"/>
  <c r="D277" i="4"/>
  <c r="D1047" i="4"/>
  <c r="D933" i="4"/>
  <c r="D694" i="4"/>
  <c r="D1232" i="4"/>
  <c r="D345" i="4"/>
  <c r="D444" i="4"/>
  <c r="D257" i="4"/>
  <c r="D662" i="4"/>
  <c r="D808" i="4"/>
  <c r="D650" i="4"/>
  <c r="D1080" i="4"/>
  <c r="D94" i="4"/>
  <c r="D757" i="4"/>
  <c r="D1042" i="4"/>
  <c r="D867" i="4"/>
  <c r="D568" i="4"/>
  <c r="D1002" i="4"/>
  <c r="D448" i="4"/>
  <c r="D800" i="4"/>
  <c r="D477" i="4"/>
  <c r="D517" i="4"/>
  <c r="D839" i="4"/>
  <c r="D1136" i="4"/>
  <c r="D833" i="4"/>
  <c r="D227" i="4"/>
  <c r="D782" i="4"/>
  <c r="D602" i="4"/>
  <c r="D967" i="4"/>
  <c r="D719" i="4"/>
  <c r="D99" i="4"/>
  <c r="D666" i="4"/>
  <c r="D878" i="4"/>
  <c r="D82" i="4"/>
  <c r="D75" i="4"/>
  <c r="D1013" i="4"/>
  <c r="D1115" i="4"/>
  <c r="D342" i="4"/>
  <c r="D210" i="4"/>
  <c r="D915" i="4"/>
  <c r="D387" i="4"/>
  <c r="D355" i="4"/>
  <c r="D6" i="4"/>
  <c r="D865" i="4"/>
  <c r="D322" i="4"/>
  <c r="D432" i="4"/>
  <c r="D1054" i="4"/>
  <c r="D802" i="4"/>
  <c r="D125" i="4"/>
  <c r="D797" i="4"/>
  <c r="D643" i="4"/>
  <c r="D519" i="4"/>
  <c r="D502" i="4"/>
  <c r="D514" i="4"/>
  <c r="D145" i="4"/>
  <c r="D759" i="4"/>
  <c r="D384" i="4"/>
  <c r="D616" i="4"/>
  <c r="D916" i="4"/>
  <c r="D361" i="4"/>
  <c r="D1206" i="4"/>
  <c r="D627" i="4"/>
  <c r="D341" i="4"/>
  <c r="D1135" i="4"/>
  <c r="D1198" i="4"/>
  <c r="D1004" i="4"/>
  <c r="D988" i="4"/>
  <c r="D261" i="4"/>
  <c r="D1089" i="4"/>
  <c r="D496" i="4"/>
  <c r="D328" i="4"/>
  <c r="D819" i="4"/>
  <c r="D513" i="4"/>
  <c r="D98" i="4"/>
  <c r="D565" i="4"/>
  <c r="D521" i="4"/>
  <c r="D1174" i="4"/>
  <c r="D183" i="4"/>
  <c r="D21" i="4"/>
  <c r="D541" i="4"/>
  <c r="D504" i="4"/>
  <c r="D527" i="4"/>
  <c r="D97" i="4"/>
  <c r="D1225" i="4"/>
  <c r="D385" i="4"/>
  <c r="D129" i="4"/>
  <c r="D860" i="4"/>
  <c r="D296" i="4"/>
  <c r="D297" i="4"/>
  <c r="D574" i="4"/>
  <c r="D879" i="4"/>
  <c r="D1233" i="4"/>
  <c r="D1197" i="4"/>
  <c r="D785" i="4"/>
  <c r="D53" i="4"/>
  <c r="D945" i="4"/>
  <c r="D953" i="4"/>
  <c r="D739" i="4"/>
  <c r="D473" i="4"/>
  <c r="D579" i="4"/>
  <c r="D212" i="4"/>
  <c r="D547" i="4"/>
  <c r="D765" i="4"/>
  <c r="D10" i="4"/>
  <c r="D625" i="4"/>
  <c r="D71" i="4"/>
  <c r="D1037" i="4"/>
  <c r="D844" i="4"/>
  <c r="D449" i="4"/>
  <c r="D1014" i="4"/>
  <c r="D62" i="4"/>
  <c r="D815" i="4"/>
  <c r="D501" i="4"/>
  <c r="D655" i="4"/>
  <c r="D415" i="4"/>
  <c r="D1086" i="4"/>
  <c r="D1113" i="4"/>
  <c r="D450" i="4"/>
  <c r="D1118" i="4"/>
  <c r="D319" i="4"/>
  <c r="D316" i="4"/>
  <c r="D1168" i="4"/>
  <c r="D492" i="4"/>
  <c r="D213" i="4"/>
  <c r="D42" i="4"/>
  <c r="D84" i="4"/>
  <c r="D1127" i="4"/>
  <c r="D980" i="4"/>
  <c r="D617" i="4"/>
  <c r="D56" i="4"/>
  <c r="D479" i="4"/>
  <c r="D1191" i="4"/>
  <c r="D622" i="4"/>
  <c r="D360" i="4"/>
  <c r="D409" i="4"/>
  <c r="D913" i="4"/>
  <c r="D1082" i="4"/>
  <c r="D111" i="4"/>
  <c r="D1109" i="4"/>
  <c r="D900" i="4"/>
  <c r="D871" i="4"/>
  <c r="D123" i="4"/>
  <c r="D991" i="4"/>
  <c r="D43" i="4"/>
  <c r="D146" i="4"/>
  <c r="D841" i="4"/>
  <c r="D394" i="4"/>
  <c r="D251" i="4"/>
  <c r="D796" i="4"/>
  <c r="D1243" i="4"/>
  <c r="D897" i="4"/>
  <c r="D681" i="4"/>
  <c r="D51" i="4"/>
  <c r="D32" i="4"/>
  <c r="D566" i="4"/>
  <c r="D358" i="4"/>
  <c r="D874" i="4"/>
  <c r="D794" i="4"/>
  <c r="D778" i="4"/>
  <c r="D395" i="4"/>
  <c r="D1244" i="4"/>
  <c r="D22" i="4"/>
  <c r="D465" i="4"/>
  <c r="D164" i="4"/>
  <c r="D656" i="4"/>
  <c r="D606" i="4"/>
  <c r="D941" i="4"/>
  <c r="D615" i="4"/>
  <c r="D1072" i="4"/>
  <c r="D1151" i="4"/>
  <c r="D582" i="4"/>
  <c r="D425" i="4"/>
  <c r="D1139" i="4"/>
  <c r="D1053" i="4"/>
  <c r="D446" i="4"/>
  <c r="D974" i="4"/>
  <c r="D59" i="4"/>
  <c r="D1176" i="4"/>
  <c r="D29" i="4"/>
  <c r="D1034" i="4"/>
  <c r="D1015" i="4"/>
  <c r="D90" i="4"/>
  <c r="D888" i="4"/>
  <c r="D115" i="4"/>
  <c r="D703" i="4"/>
  <c r="D832" i="4"/>
  <c r="D809" i="4"/>
  <c r="D790" i="4"/>
  <c r="D13" i="4"/>
  <c r="D1156" i="4"/>
  <c r="D536" i="4"/>
  <c r="D826" i="4"/>
  <c r="D697" i="4"/>
  <c r="D470" i="4"/>
  <c r="D413" i="4"/>
  <c r="D1240" i="4"/>
  <c r="D791" i="4"/>
  <c r="D396" i="4"/>
  <c r="D466" i="4"/>
  <c r="D39" i="4"/>
  <c r="D892" i="4"/>
  <c r="D557" i="4"/>
  <c r="D789" i="4"/>
  <c r="D775" i="4"/>
  <c r="D1216" i="4"/>
  <c r="D977" i="4"/>
  <c r="D735" i="4"/>
  <c r="D1066" i="4"/>
  <c r="D921" i="4"/>
  <c r="D188" i="4"/>
  <c r="D487" i="4"/>
  <c r="D1149" i="4"/>
  <c r="D908" i="4"/>
  <c r="D976" i="4"/>
  <c r="D687" i="4"/>
  <c r="D431" i="4"/>
  <c r="D498" i="4"/>
  <c r="D1051" i="4"/>
  <c r="D326" i="4"/>
  <c r="D702" i="4"/>
  <c r="D280" i="4"/>
  <c r="D733" i="4"/>
  <c r="D1111" i="4"/>
  <c r="D180" i="4"/>
  <c r="D238" i="4"/>
  <c r="D605" i="4"/>
  <c r="D314" i="4"/>
  <c r="D845" i="4"/>
  <c r="D942" i="4"/>
  <c r="D610" i="4"/>
  <c r="D649" i="4"/>
  <c r="D588" i="4"/>
  <c r="D812" i="4"/>
  <c r="D459" i="4"/>
  <c r="D208" i="4"/>
  <c r="D159" i="4"/>
  <c r="D821" i="4"/>
  <c r="D1028" i="4"/>
  <c r="D1114" i="4"/>
  <c r="D426" i="4"/>
  <c r="D165" i="4"/>
  <c r="D642" i="4"/>
  <c r="D866" i="4"/>
  <c r="D854" i="4"/>
  <c r="D887" i="4"/>
  <c r="D1017" i="4"/>
  <c r="D229" i="4"/>
  <c r="D777" i="4"/>
  <c r="D709" i="4"/>
  <c r="D1152" i="4"/>
  <c r="D393" i="4"/>
  <c r="D320" i="4"/>
  <c r="D195" i="4"/>
  <c r="D103" i="4"/>
  <c r="D228" i="4"/>
  <c r="D1178" i="4"/>
  <c r="D1025" i="4"/>
  <c r="D457" i="4"/>
  <c r="D868" i="4"/>
  <c r="D1046" i="4"/>
  <c r="D1163" i="4"/>
  <c r="D891" i="4"/>
  <c r="D601" i="4"/>
  <c r="D804" i="4"/>
  <c r="D173" i="4"/>
  <c r="D783" i="4"/>
  <c r="D422" i="4"/>
  <c r="D771" i="4"/>
  <c r="D1068" i="4"/>
  <c r="D506" i="4"/>
  <c r="D801" i="4"/>
  <c r="D464" i="4"/>
  <c r="D386" i="4"/>
  <c r="D1110" i="4"/>
  <c r="D1204" i="4"/>
  <c r="D1124" i="4"/>
  <c r="D19" i="4"/>
  <c r="D317" i="4"/>
  <c r="D353" i="4"/>
  <c r="D793" i="4"/>
  <c r="D779" i="4"/>
  <c r="D731" i="4"/>
  <c r="D894" i="4"/>
  <c r="D623" i="4"/>
  <c r="D300" i="4"/>
  <c r="D131" i="4"/>
  <c r="D4" i="4"/>
  <c r="D1063" i="4"/>
  <c r="D421" i="4"/>
  <c r="D1010" i="4"/>
  <c r="D390" i="4"/>
  <c r="D816" i="4"/>
  <c r="D64" i="4"/>
  <c r="D1179" i="4"/>
  <c r="D674" i="4"/>
  <c r="D8" i="4"/>
  <c r="D530" i="4"/>
  <c r="D116" i="4"/>
  <c r="D402" i="4"/>
  <c r="D881" i="4"/>
  <c r="D646" i="4"/>
  <c r="D525" i="4"/>
  <c r="D983" i="4"/>
  <c r="D79" i="4"/>
  <c r="D595" i="4"/>
  <c r="D768" i="4"/>
  <c r="D250" i="4"/>
  <c r="D542" i="4"/>
  <c r="D695" i="4"/>
  <c r="D1018" i="4"/>
  <c r="D1106" i="4"/>
  <c r="D561" i="4"/>
  <c r="D814" i="4"/>
  <c r="D252" i="4"/>
  <c r="D367" i="4"/>
  <c r="D149" i="4"/>
  <c r="D596" i="4"/>
  <c r="D685" i="4"/>
  <c r="D55" i="4"/>
  <c r="D427" i="4"/>
  <c r="D476" i="4"/>
  <c r="D366" i="4"/>
  <c r="D669" i="4"/>
  <c r="D273" i="4"/>
  <c r="D1108" i="4"/>
  <c r="D167" i="4"/>
  <c r="D959" i="4"/>
  <c r="D1083" i="4"/>
  <c r="D1172" i="4"/>
  <c r="D1241" i="4"/>
  <c r="D25" i="4"/>
  <c r="D922" i="4"/>
  <c r="D156" i="4"/>
  <c r="D378" i="4"/>
  <c r="D1032" i="4"/>
  <c r="D857" i="4"/>
  <c r="D157" i="4"/>
  <c r="D1238" i="4"/>
  <c r="D104" i="4"/>
  <c r="D410" i="4"/>
  <c r="D1122" i="4"/>
  <c r="D1016" i="4"/>
  <c r="D424" i="4"/>
  <c r="D1019" i="4"/>
  <c r="D401" i="4"/>
  <c r="D329" i="4"/>
  <c r="D966" i="4"/>
  <c r="D219" i="4"/>
  <c r="D16" i="4"/>
  <c r="D576" i="4"/>
  <c r="D429" i="4"/>
  <c r="D272" i="4"/>
  <c r="D958" i="4"/>
  <c r="D311" i="4"/>
  <c r="D325" i="4"/>
  <c r="D216" i="4"/>
  <c r="D1087" i="4"/>
  <c r="D285" i="4"/>
  <c r="D1008" i="4"/>
  <c r="D1040" i="4"/>
  <c r="D747" i="4"/>
  <c r="D838" i="4"/>
  <c r="D1091" i="4"/>
  <c r="D489" i="4"/>
  <c r="D193" i="4"/>
  <c r="D267" i="4"/>
  <c r="D926" i="4"/>
  <c r="D1011" i="4"/>
  <c r="D700" i="4"/>
  <c r="D397" i="4"/>
  <c r="D260" i="4"/>
  <c r="D1249" i="4"/>
  <c r="D242" i="4"/>
  <c r="D336" i="4"/>
  <c r="D970" i="4"/>
  <c r="D340" i="4"/>
  <c r="D58" i="4"/>
  <c r="D637" i="4"/>
  <c r="D630" i="4"/>
  <c r="D575" i="4"/>
  <c r="D725" i="4"/>
  <c r="D400" i="4"/>
  <c r="D810" i="4"/>
  <c r="D1230" i="4"/>
  <c r="D497" i="4"/>
  <c r="D1058" i="4"/>
  <c r="D1215" i="4"/>
  <c r="D883" i="4"/>
  <c r="D835" i="4"/>
  <c r="D661" i="4"/>
  <c r="D906" i="4"/>
  <c r="D1074" i="4"/>
  <c r="D917" i="4"/>
  <c r="D872" i="4"/>
  <c r="D1180" i="4"/>
  <c r="D362" i="4"/>
  <c r="D350" i="4"/>
  <c r="D162" i="4"/>
  <c r="D287" i="4"/>
  <c r="D313" i="4"/>
  <c r="D35" i="4"/>
  <c r="D620" i="4"/>
  <c r="D745" i="4"/>
  <c r="D254" i="4"/>
  <c r="D7" i="4"/>
  <c r="D1003" i="4"/>
  <c r="D339" i="4"/>
  <c r="D231" i="4"/>
  <c r="D352" i="4"/>
  <c r="D1020" i="4"/>
  <c r="D265" i="4"/>
  <c r="D423" i="4"/>
  <c r="D992" i="4"/>
  <c r="D186" i="4"/>
  <c r="D330" i="4"/>
  <c r="D535" i="4"/>
  <c r="D246" i="4"/>
  <c r="D275" i="4"/>
  <c r="D846" i="4"/>
  <c r="D545" i="4"/>
  <c r="D404" i="4"/>
  <c r="D716" i="4"/>
  <c r="D249" i="4"/>
  <c r="D645" i="4"/>
  <c r="D179" i="4"/>
  <c r="D139" i="4"/>
  <c r="D303" i="4"/>
  <c r="D573" i="4"/>
  <c r="D1164" i="4"/>
  <c r="D736" i="4"/>
  <c r="D434" i="4"/>
  <c r="D120" i="4"/>
  <c r="D1157" i="4"/>
  <c r="D707" i="4"/>
  <c r="D262" i="4"/>
  <c r="D1147" i="4"/>
  <c r="D886" i="4"/>
  <c r="D45" i="4"/>
  <c r="D54" i="4"/>
  <c r="D1117" i="4"/>
  <c r="D270" i="4"/>
  <c r="D483" i="4"/>
  <c r="D484" i="4"/>
  <c r="D516" i="4"/>
  <c r="D454" i="4"/>
  <c r="D744" i="4"/>
  <c r="D1103" i="4"/>
  <c r="D628" i="4"/>
  <c r="D651" i="4"/>
  <c r="D318" i="4"/>
  <c r="D500" i="4"/>
  <c r="D236" i="4"/>
  <c r="D984" i="4"/>
  <c r="D724" i="4"/>
  <c r="D463" i="4"/>
  <c r="D356" i="4"/>
  <c r="D382" i="4"/>
  <c r="D1099" i="4"/>
  <c r="D1188" i="4"/>
  <c r="D41" i="4"/>
  <c r="D1158" i="4"/>
  <c r="D1208" i="4"/>
  <c r="D153" i="4"/>
  <c r="D163" i="4"/>
  <c r="D206" i="4"/>
  <c r="D989" i="4"/>
  <c r="D938" i="4"/>
  <c r="D166" i="4"/>
  <c r="D1098" i="4"/>
  <c r="D101" i="4"/>
  <c r="D911" i="4"/>
  <c r="D49" i="4"/>
  <c r="D305" i="4"/>
  <c r="D114" i="4"/>
  <c r="D301" i="4"/>
  <c r="D652" i="4"/>
  <c r="D66" i="4"/>
  <c r="D414" i="4"/>
  <c r="D221" i="4"/>
  <c r="D1088" i="4"/>
  <c r="D134" i="4"/>
  <c r="D217" i="4"/>
  <c r="D211" i="4"/>
  <c r="D644" i="4"/>
  <c r="D1076" i="4"/>
  <c r="D232" i="4"/>
  <c r="D161" i="4"/>
  <c r="D508" i="4"/>
  <c r="D441" i="4"/>
  <c r="D612" i="4"/>
  <c r="D856" i="4"/>
  <c r="D869" i="4"/>
  <c r="D1235" i="4"/>
  <c r="D1161" i="4"/>
  <c r="D890" i="4"/>
  <c r="D192" i="4"/>
  <c r="D307" i="4"/>
  <c r="D1130" i="4"/>
  <c r="D436" i="4"/>
  <c r="D1048" i="4"/>
  <c r="D1169" i="4"/>
  <c r="D452" i="4"/>
  <c r="D609" i="4"/>
  <c r="D495" i="4"/>
  <c r="D877" i="4"/>
  <c r="D688" i="4"/>
  <c r="D675" i="4"/>
  <c r="D1196" i="4"/>
  <c r="D100" i="4"/>
  <c r="D936" i="4"/>
  <c r="D1185" i="4"/>
  <c r="D243" i="4"/>
  <c r="D430" i="4"/>
  <c r="D761" i="4"/>
  <c r="D468" i="4"/>
  <c r="D376" i="4"/>
  <c r="D443" i="4"/>
  <c r="D862" i="4"/>
  <c r="D148" i="4"/>
  <c r="D181" i="4"/>
  <c r="D978" i="4"/>
  <c r="D412" i="4"/>
  <c r="D614" i="4"/>
  <c r="D691" i="4"/>
  <c r="D903" i="4"/>
  <c r="D133" i="4"/>
  <c r="D589" i="4"/>
  <c r="D363" i="4"/>
  <c r="D522" i="4"/>
  <c r="D823" i="4"/>
  <c r="D1121" i="4"/>
  <c r="D96" i="4"/>
  <c r="D478" i="4"/>
  <c r="D571" i="4"/>
  <c r="D818" i="4"/>
  <c r="D876" i="4"/>
  <c r="D105" i="4"/>
  <c r="D788" i="4"/>
  <c r="D1006" i="4"/>
  <c r="D934" i="4"/>
  <c r="D799" i="4"/>
  <c r="D1101" i="4"/>
  <c r="D1190" i="4"/>
  <c r="D919" i="4"/>
  <c r="D1218" i="4"/>
  <c r="D151" i="4"/>
  <c r="D640" i="4"/>
  <c r="D143" i="4"/>
  <c r="D490" i="4"/>
  <c r="D711" i="4"/>
  <c r="D875" i="4"/>
  <c r="D332" i="4"/>
  <c r="D1027" i="4"/>
  <c r="D1055" i="4"/>
  <c r="D692" i="4"/>
  <c r="D1022" i="4"/>
  <c r="D898" i="4"/>
  <c r="D117" i="4"/>
  <c r="D928" i="4"/>
  <c r="D370" i="4"/>
  <c r="D302" i="4"/>
  <c r="D544" i="4"/>
  <c r="D924" i="4"/>
  <c r="D488" i="4"/>
  <c r="D717" i="4"/>
  <c r="D889" i="4"/>
  <c r="X1362" i="4"/>
  <c r="X1346" i="4"/>
  <c r="X1350" i="4"/>
  <c r="X1326" i="4"/>
  <c r="X1312" i="4"/>
  <c r="X1337" i="4"/>
  <c r="X1339" i="4"/>
  <c r="X1341" i="4"/>
  <c r="X1305" i="4"/>
  <c r="X1275" i="4"/>
  <c r="X1277" i="4"/>
  <c r="X1279" i="4"/>
  <c r="X1281" i="4"/>
  <c r="X1266" i="4"/>
  <c r="X1256" i="4"/>
  <c r="X1361" i="4"/>
  <c r="X1347" i="4"/>
  <c r="X1360" i="4"/>
  <c r="X1342" i="4"/>
  <c r="X1328" i="4"/>
  <c r="X1322" i="4"/>
  <c r="X1324" i="4"/>
  <c r="X1307" i="4"/>
  <c r="X1291" i="4"/>
  <c r="X1293" i="4"/>
  <c r="X1295" i="4"/>
  <c r="X1273" i="4"/>
  <c r="X1269" i="4"/>
  <c r="X1260" i="4"/>
  <c r="X1257" i="4"/>
  <c r="X1253" i="4"/>
  <c r="X1251" i="4"/>
  <c r="X1353" i="4"/>
  <c r="X1351" i="4"/>
  <c r="X1343" i="4"/>
  <c r="X1330" i="4"/>
  <c r="X1317" i="4"/>
  <c r="X1282" i="4"/>
  <c r="X1300" i="4"/>
  <c r="X1289" i="4"/>
  <c r="X1271" i="4"/>
  <c r="X1258" i="4"/>
  <c r="X1248" i="4"/>
  <c r="X1354" i="4"/>
  <c r="X1359" i="4"/>
  <c r="X1310" i="4"/>
  <c r="X1320" i="4"/>
  <c r="X1338" i="4"/>
  <c r="X1325" i="4"/>
  <c r="X1290" i="4"/>
  <c r="X1285" i="4"/>
  <c r="X1297" i="4"/>
  <c r="X1272" i="4"/>
  <c r="X1259" i="4"/>
  <c r="X1255" i="4"/>
  <c r="X1252" i="4"/>
  <c r="X1249" i="4"/>
  <c r="X1355" i="4"/>
  <c r="X1352" i="4"/>
  <c r="X1318" i="4"/>
  <c r="X1336" i="4"/>
  <c r="X1315" i="4"/>
  <c r="X1333" i="4"/>
  <c r="X1298" i="4"/>
  <c r="X1301" i="4"/>
  <c r="X1280" i="4"/>
  <c r="X1270" i="4"/>
  <c r="X1254" i="4"/>
  <c r="X1250" i="4"/>
  <c r="X1348" i="4"/>
  <c r="X1334" i="4"/>
  <c r="X1344" i="4"/>
  <c r="X1323" i="4"/>
  <c r="X1303" i="4"/>
  <c r="X1283" i="4"/>
  <c r="X1278" i="4"/>
  <c r="X1288" i="4"/>
  <c r="X1262" i="4"/>
  <c r="X1356" i="4"/>
  <c r="X1311" i="4"/>
  <c r="X1321" i="4"/>
  <c r="X1331" i="4"/>
  <c r="X1304" i="4"/>
  <c r="X1299" i="4"/>
  <c r="X1286" i="4"/>
  <c r="X1296" i="4"/>
  <c r="X1263" i="4"/>
  <c r="X1349" i="4"/>
  <c r="X1319" i="4"/>
  <c r="X1313" i="4"/>
  <c r="X1316" i="4"/>
  <c r="X1306" i="4"/>
  <c r="X1276" i="4"/>
  <c r="X1294" i="4"/>
  <c r="X1265" i="4"/>
  <c r="X1264" i="4"/>
  <c r="X1357" i="4"/>
  <c r="X1327" i="4"/>
  <c r="X1329" i="4"/>
  <c r="X1332" i="4"/>
  <c r="X1308" i="4"/>
  <c r="X1284" i="4"/>
  <c r="X1302" i="4"/>
  <c r="X1267" i="4"/>
  <c r="X1345" i="4"/>
  <c r="X1358" i="4"/>
  <c r="X1335" i="4"/>
  <c r="X1314" i="4"/>
  <c r="X1340" i="4"/>
  <c r="X1309" i="4"/>
  <c r="X1274" i="4"/>
  <c r="X1292" i="4"/>
  <c r="X1287" i="4"/>
  <c r="X1268" i="4"/>
  <c r="X1261" i="4"/>
  <c r="X1247" i="4"/>
  <c r="X1244" i="4"/>
  <c r="X59" i="4"/>
  <c r="X1227" i="4"/>
  <c r="X558" i="4"/>
  <c r="X23" i="4"/>
  <c r="X812" i="4"/>
  <c r="X173" i="4"/>
  <c r="X116" i="4"/>
  <c r="X977" i="4"/>
  <c r="X1006" i="4"/>
  <c r="X444" i="4"/>
  <c r="X545" i="4"/>
  <c r="X137" i="4"/>
  <c r="X108" i="4"/>
  <c r="X736" i="4"/>
  <c r="X88" i="4"/>
  <c r="X190" i="4"/>
  <c r="X993" i="4"/>
  <c r="X658" i="4"/>
  <c r="X549" i="4"/>
  <c r="X1239" i="4"/>
  <c r="X1200" i="4"/>
  <c r="X873" i="4"/>
  <c r="X975" i="4"/>
  <c r="X196" i="4"/>
  <c r="X366" i="4"/>
  <c r="X133" i="4"/>
  <c r="X491" i="4"/>
  <c r="X443" i="4"/>
  <c r="X1070" i="4"/>
  <c r="X175" i="4"/>
  <c r="X781" i="4"/>
  <c r="X1155" i="4"/>
  <c r="X1245" i="4"/>
  <c r="X1143" i="4"/>
  <c r="X1179" i="4"/>
  <c r="X7" i="4"/>
  <c r="X1224" i="4"/>
  <c r="X547" i="4"/>
  <c r="X534" i="4"/>
  <c r="X154" i="4"/>
  <c r="X1240" i="4"/>
  <c r="X1188" i="4"/>
  <c r="X1238" i="4"/>
  <c r="X1219" i="4"/>
  <c r="X303" i="4"/>
  <c r="X67" i="4"/>
  <c r="X1034" i="4"/>
  <c r="X169" i="4"/>
  <c r="X275" i="4"/>
  <c r="X948" i="4"/>
  <c r="X505" i="4"/>
  <c r="X881" i="4"/>
  <c r="X806" i="4"/>
  <c r="X584" i="4"/>
  <c r="X1118" i="4"/>
  <c r="X1176" i="4"/>
  <c r="X1228" i="4"/>
  <c r="X1203" i="4"/>
  <c r="X1234" i="4"/>
  <c r="X838" i="4"/>
  <c r="X853" i="4"/>
  <c r="X270" i="4"/>
  <c r="X699" i="4"/>
  <c r="X464" i="4"/>
  <c r="X864" i="4"/>
  <c r="X1042" i="4"/>
  <c r="X509" i="4"/>
  <c r="X568" i="4"/>
  <c r="X1230" i="4"/>
  <c r="X370" i="4"/>
  <c r="X457" i="4"/>
  <c r="X1029" i="4"/>
  <c r="X834" i="4"/>
  <c r="X1015" i="4"/>
  <c r="X831" i="4"/>
  <c r="X706" i="4"/>
  <c r="X1190" i="4"/>
  <c r="X1030" i="4"/>
  <c r="X636" i="4"/>
  <c r="X721" i="4"/>
  <c r="X499" i="4"/>
  <c r="X373" i="4"/>
  <c r="X12" i="4"/>
  <c r="X164" i="4"/>
  <c r="X453" i="4"/>
  <c r="X1024" i="4"/>
  <c r="X1053" i="4"/>
  <c r="X157" i="4"/>
  <c r="X928" i="4"/>
  <c r="X730" i="4"/>
  <c r="X968" i="4"/>
  <c r="X907" i="4"/>
  <c r="X171" i="4"/>
  <c r="X875" i="4"/>
  <c r="X181" i="4"/>
  <c r="X77" i="4"/>
  <c r="X379" i="4"/>
  <c r="X201" i="4"/>
  <c r="X286" i="4"/>
  <c r="X1217" i="4"/>
  <c r="X111" i="4"/>
  <c r="X282" i="4"/>
  <c r="X462" i="4"/>
  <c r="X796" i="4"/>
  <c r="X897" i="4"/>
  <c r="X828" i="4"/>
  <c r="X590" i="4"/>
  <c r="X496" i="4"/>
  <c r="X628" i="4"/>
  <c r="X126" i="4"/>
  <c r="X105" i="4"/>
  <c r="X240" i="4"/>
  <c r="X921" i="4"/>
  <c r="X139" i="4"/>
  <c r="X25" i="4"/>
  <c r="X980" i="4"/>
  <c r="X1235" i="4"/>
  <c r="X124" i="4"/>
  <c r="X601" i="4"/>
  <c r="X819" i="4"/>
  <c r="X616" i="4"/>
  <c r="X747" i="4"/>
  <c r="X317" i="4"/>
  <c r="X1199" i="4"/>
  <c r="X854" i="4"/>
  <c r="X823" i="4"/>
  <c r="X219" i="4"/>
  <c r="X649" i="4"/>
  <c r="X603" i="4"/>
  <c r="X905" i="4"/>
  <c r="X326" i="4"/>
  <c r="X622" i="4"/>
  <c r="X21" i="4"/>
  <c r="X503" i="4"/>
  <c r="X39" i="4"/>
  <c r="X759" i="4"/>
  <c r="X207" i="4"/>
  <c r="X964" i="4"/>
  <c r="X678" i="4"/>
  <c r="X63" i="4"/>
  <c r="X489" i="4"/>
  <c r="X396" i="4"/>
  <c r="X204" i="4"/>
  <c r="X1243" i="4"/>
  <c r="X1049" i="4"/>
  <c r="X996" i="4"/>
  <c r="X1166" i="4"/>
  <c r="X1175" i="4"/>
  <c r="X1083" i="4"/>
  <c r="X357" i="4"/>
  <c r="X825" i="4"/>
  <c r="X220" i="4"/>
  <c r="X656" i="4"/>
  <c r="X1169" i="4"/>
  <c r="X278" i="4"/>
  <c r="X627" i="4"/>
  <c r="X427" i="4"/>
  <c r="X501" i="4"/>
  <c r="X27" i="4"/>
  <c r="X289" i="4"/>
  <c r="X145" i="4"/>
  <c r="X764" i="4"/>
  <c r="X392" i="4"/>
  <c r="X94" i="4"/>
  <c r="X231" i="4"/>
  <c r="X613" i="4"/>
  <c r="X210" i="4"/>
  <c r="X387" i="4"/>
  <c r="X609" i="4"/>
  <c r="X546" i="4"/>
  <c r="X522" i="4"/>
  <c r="X870" i="4"/>
  <c r="X417" i="4"/>
  <c r="X347" i="4"/>
  <c r="X794" i="4"/>
  <c r="X1025" i="4"/>
  <c r="X215" i="4"/>
  <c r="X1076" i="4"/>
  <c r="X46" i="4"/>
  <c r="X166" i="4"/>
  <c r="X481" i="4"/>
  <c r="X648" i="4"/>
  <c r="X762" i="4"/>
  <c r="X844" i="4"/>
  <c r="X65" i="4"/>
  <c r="X123" i="4"/>
  <c r="X66" i="4"/>
  <c r="X821" i="4"/>
  <c r="X724" i="4"/>
  <c r="X661" i="4"/>
  <c r="X20" i="4"/>
  <c r="X1152" i="4"/>
  <c r="X984" i="4"/>
  <c r="X1063" i="4"/>
  <c r="X614" i="4"/>
  <c r="X248" i="4"/>
  <c r="X1147" i="4"/>
  <c r="X369" i="4"/>
  <c r="X1117" i="4"/>
  <c r="X50" i="4"/>
  <c r="X329" i="4"/>
  <c r="X753" i="4"/>
  <c r="X400" i="4"/>
  <c r="X892" i="4"/>
  <c r="X767" i="4"/>
  <c r="X713" i="4"/>
  <c r="X470" i="4"/>
  <c r="X988" i="4"/>
  <c r="X1213" i="4"/>
  <c r="X1128" i="4"/>
  <c r="X581" i="4"/>
  <c r="X883" i="4"/>
  <c r="X95" i="4"/>
  <c r="X421" i="4"/>
  <c r="X411" i="4"/>
  <c r="X651" i="4"/>
  <c r="X702" i="4"/>
  <c r="X900" i="4"/>
  <c r="X876" i="4"/>
  <c r="X937" i="4"/>
  <c r="X594" i="4"/>
  <c r="X860" i="4"/>
  <c r="X152" i="4"/>
  <c r="X979" i="4"/>
  <c r="X359" i="4"/>
  <c r="X338" i="4"/>
  <c r="X176" i="4"/>
  <c r="X1201" i="4"/>
  <c r="X295" i="4"/>
  <c r="X1163" i="4"/>
  <c r="X493" i="4"/>
  <c r="X285" i="4"/>
  <c r="X1007" i="4"/>
  <c r="X703" i="4"/>
  <c r="X957" i="4"/>
  <c r="X13" i="4"/>
  <c r="X429" i="4"/>
  <c r="X84" i="4"/>
  <c r="X1022" i="4"/>
  <c r="X214" i="4"/>
  <c r="X896" i="4"/>
  <c r="X1107" i="4"/>
  <c r="X777" i="4"/>
  <c r="X827" i="4"/>
  <c r="X469" i="4"/>
  <c r="X598" i="4"/>
  <c r="X958" i="4"/>
  <c r="X580" i="4"/>
  <c r="X120" i="4"/>
  <c r="X60" i="4"/>
  <c r="X36" i="4"/>
  <c r="X358" i="4"/>
  <c r="X843" i="4"/>
  <c r="X34" i="4"/>
  <c r="X785" i="4"/>
  <c r="X121" i="4"/>
  <c r="X183" i="4"/>
  <c r="X29" i="4"/>
  <c r="X761" i="4"/>
  <c r="X416" i="4"/>
  <c r="X891" i="4"/>
  <c r="X380" i="4"/>
  <c r="X801" i="4"/>
  <c r="X341" i="4"/>
  <c r="X113" i="4"/>
  <c r="X525" i="4"/>
  <c r="X199" i="4"/>
  <c r="X494" i="4"/>
  <c r="X680" i="4"/>
  <c r="X570" i="4"/>
  <c r="X664" i="4"/>
  <c r="X194" i="4"/>
  <c r="X141" i="4"/>
  <c r="X632" i="4"/>
  <c r="X86" i="4"/>
  <c r="X130" i="4"/>
  <c r="X618" i="4"/>
  <c r="X99" i="4"/>
  <c r="X1153" i="4"/>
  <c r="X1054" i="4"/>
  <c r="X247" i="4"/>
  <c r="X223" i="4"/>
  <c r="X375" i="4"/>
  <c r="X728" i="4"/>
  <c r="X978" i="4"/>
  <c r="X941" i="4"/>
  <c r="X1168" i="4"/>
  <c r="X239" i="4"/>
  <c r="X619" i="4"/>
  <c r="X986" i="4"/>
  <c r="X655" i="4"/>
  <c r="X44" i="4"/>
  <c r="X1157" i="4"/>
  <c r="X438" i="4"/>
  <c r="X1088" i="4"/>
  <c r="X132" i="4"/>
  <c r="X1039" i="4"/>
  <c r="X727" i="4"/>
  <c r="X917" i="4"/>
  <c r="X434" i="4"/>
  <c r="X711" i="4"/>
  <c r="X961" i="4"/>
  <c r="X766" i="4"/>
  <c r="X284" i="4"/>
  <c r="X1171" i="4"/>
  <c r="X915" i="4"/>
  <c r="X1013" i="4"/>
  <c r="X511" i="4"/>
  <c r="X208" i="4"/>
  <c r="X1077" i="4"/>
  <c r="X343" i="4"/>
  <c r="X556" i="4"/>
  <c r="X381" i="4"/>
  <c r="X959" i="4"/>
  <c r="X1246" i="4"/>
  <c r="X561" i="4"/>
  <c r="X735" i="4"/>
  <c r="X778" i="4"/>
  <c r="X332" i="4"/>
  <c r="X563" i="4"/>
  <c r="X484" i="4"/>
  <c r="X1136" i="4"/>
  <c r="X994" i="4"/>
  <c r="X1012" i="4"/>
  <c r="X1056" i="4"/>
  <c r="X432" i="4"/>
  <c r="X162" i="4"/>
  <c r="X1206" i="4"/>
  <c r="X642" i="4"/>
  <c r="X112" i="4"/>
  <c r="X261" i="4"/>
  <c r="X935" i="4"/>
  <c r="X643" i="4"/>
  <c r="X617" i="4"/>
  <c r="X371" i="4"/>
  <c r="X486" i="4"/>
  <c r="X916" i="4"/>
  <c r="X235" i="4"/>
  <c r="X1119" i="4"/>
  <c r="X418" i="4"/>
  <c r="X167" i="4"/>
  <c r="X54" i="4"/>
  <c r="X319" i="4"/>
  <c r="X482" i="4"/>
  <c r="X507" i="4"/>
  <c r="X893" i="4"/>
  <c r="X1096" i="4"/>
  <c r="X158" i="4"/>
  <c r="X1185" i="4"/>
  <c r="X151" i="4"/>
  <c r="X635" i="4"/>
  <c r="X760" i="4"/>
  <c r="X4" i="4"/>
  <c r="X291" i="4"/>
  <c r="X646" i="4"/>
  <c r="X982" i="4"/>
  <c r="X997" i="4"/>
  <c r="X1068" i="4"/>
  <c r="X89" i="4"/>
  <c r="X495" i="4"/>
  <c r="X415" i="4"/>
  <c r="X1016" i="4"/>
  <c r="X790" i="4"/>
  <c r="X784" i="4"/>
  <c r="X1184" i="4"/>
  <c r="X669" i="4"/>
  <c r="X360" i="4"/>
  <c r="X989" i="4"/>
  <c r="X129" i="4"/>
  <c r="X473" i="4"/>
  <c r="X236" i="4"/>
  <c r="X608" i="4"/>
  <c r="X394" i="4"/>
  <c r="X377" i="4"/>
  <c r="X604" i="4"/>
  <c r="X1221" i="4"/>
  <c r="X159" i="4"/>
  <c r="X487" i="4"/>
  <c r="X188" i="4"/>
  <c r="X887" i="4"/>
  <c r="X1229" i="4"/>
  <c r="X1071" i="4"/>
  <c r="X290" i="4"/>
  <c r="X1165" i="4"/>
  <c r="X279" i="4"/>
  <c r="X265" i="4"/>
  <c r="X944" i="4"/>
  <c r="X895" i="4"/>
  <c r="X879" i="4"/>
  <c r="X679" i="4"/>
  <c r="X226" i="4"/>
  <c r="X562" i="4"/>
  <c r="X1146" i="4"/>
  <c r="X1121" i="4"/>
  <c r="X170" i="4"/>
  <c r="X161" i="4"/>
  <c r="X697" i="4"/>
  <c r="X786" i="4"/>
  <c r="X45" i="4"/>
  <c r="X940" i="4"/>
  <c r="X321" i="4"/>
  <c r="X543" i="4"/>
  <c r="X840" i="4"/>
  <c r="X1023" i="4"/>
  <c r="X230" i="4"/>
  <c r="X483" i="4"/>
  <c r="X943" i="4"/>
  <c r="X423" i="4"/>
  <c r="X1130" i="4"/>
  <c r="X431" i="4"/>
  <c r="X437" i="4"/>
  <c r="X138" i="4"/>
  <c r="X364" i="4"/>
  <c r="X880" i="4"/>
  <c r="X271" i="4"/>
  <c r="X322" i="4"/>
  <c r="X428" i="4"/>
  <c r="X389" i="4"/>
  <c r="X755" i="4"/>
  <c r="X1140" i="4"/>
  <c r="X363" i="4"/>
  <c r="X397" i="4"/>
  <c r="X966" i="4"/>
  <c r="X1044" i="4"/>
  <c r="X485" i="4"/>
  <c r="X500" i="4"/>
  <c r="X585" i="4"/>
  <c r="X1031" i="4"/>
  <c r="X168" i="4"/>
  <c r="X1225" i="4"/>
  <c r="X644" i="4"/>
  <c r="X758" i="4"/>
  <c r="X1102" i="4"/>
  <c r="X954" i="4"/>
  <c r="X1182" i="4"/>
  <c r="X611" i="4"/>
  <c r="X868" i="4"/>
  <c r="X737" i="4"/>
  <c r="X114" i="4"/>
  <c r="X903" i="4"/>
  <c r="X877" i="4"/>
  <c r="X478" i="4"/>
  <c r="X1010" i="4"/>
  <c r="X797" i="4"/>
  <c r="X835" i="4"/>
  <c r="X595" i="4"/>
  <c r="X92" i="4"/>
  <c r="X1073" i="4"/>
  <c r="X1108" i="4"/>
  <c r="X554" i="4"/>
  <c r="X1172" i="4"/>
  <c r="X845" i="4"/>
  <c r="X56" i="4"/>
  <c r="X1099" i="4"/>
  <c r="X365" i="4"/>
  <c r="X756" i="4"/>
  <c r="X355" i="4"/>
  <c r="X791" i="4"/>
  <c r="X717" i="4"/>
  <c r="X206" i="4"/>
  <c r="X949" i="4"/>
  <c r="X420" i="4"/>
  <c r="X1177" i="4"/>
  <c r="X298" i="4"/>
  <c r="X754" i="4"/>
  <c r="X804" i="4"/>
  <c r="X24" i="4"/>
  <c r="X824" i="4"/>
  <c r="X1062" i="4"/>
  <c r="X666" i="4"/>
  <c r="X842" i="4"/>
  <c r="X118" i="4"/>
  <c r="X612" i="4"/>
  <c r="X292" i="4"/>
  <c r="X200" i="4"/>
  <c r="X131" i="4"/>
  <c r="X553" i="4"/>
  <c r="X950" i="4"/>
  <c r="X378" i="4"/>
  <c r="X858" i="4"/>
  <c r="X82" i="4"/>
  <c r="X856" i="4"/>
  <c r="X1020" i="4"/>
  <c r="X410" i="4"/>
  <c r="X252" i="4"/>
  <c r="X866" i="4"/>
  <c r="X209" i="4"/>
  <c r="X1080" i="4"/>
  <c r="X234" i="4"/>
  <c r="X174" i="4"/>
  <c r="X426" i="4"/>
  <c r="X372" i="4"/>
  <c r="X1100" i="4"/>
  <c r="X800" i="4"/>
  <c r="X342" i="4"/>
  <c r="X1113" i="4"/>
  <c r="X593" i="4"/>
  <c r="X805" i="4"/>
  <c r="X299" i="4"/>
  <c r="X328" i="4"/>
  <c r="X283" i="4"/>
  <c r="X723" i="4"/>
  <c r="X1104" i="4"/>
  <c r="X1048" i="4"/>
  <c r="X931" i="4"/>
  <c r="X177" i="4"/>
  <c r="X1095" i="4"/>
  <c r="X999" i="4"/>
  <c r="X1134" i="4"/>
  <c r="X306" i="4"/>
  <c r="X433" i="4"/>
  <c r="X674" i="4"/>
  <c r="X665" i="4"/>
  <c r="X6" i="4"/>
  <c r="X912" i="4"/>
  <c r="X519" i="4"/>
  <c r="X439" i="4"/>
  <c r="X531" i="4"/>
  <c r="X691" i="4"/>
  <c r="X615" i="4"/>
  <c r="X803" i="4"/>
  <c r="X1236" i="4"/>
  <c r="X316" i="4"/>
  <c r="X1133" i="4"/>
  <c r="X847" i="4"/>
  <c r="X1223" i="4"/>
  <c r="X676" i="4"/>
  <c r="X1094" i="4"/>
  <c r="X826" i="4"/>
  <c r="X839" i="4"/>
  <c r="X117" i="4"/>
  <c r="X351" i="4"/>
  <c r="X1126" i="4"/>
  <c r="X855" i="4"/>
  <c r="X1138" i="4"/>
  <c r="X156" i="4"/>
  <c r="X250" i="4"/>
  <c r="X898" i="4"/>
  <c r="X1212" i="4"/>
  <c r="X455" i="4"/>
  <c r="X673" i="4"/>
  <c r="X768" i="4"/>
  <c r="X1198" i="4"/>
  <c r="X203" i="4"/>
  <c r="X345" i="4"/>
  <c r="X1106" i="4"/>
  <c r="X229" i="4"/>
  <c r="X309" i="4"/>
  <c r="X639" i="4"/>
  <c r="X902" i="4"/>
  <c r="X1124" i="4"/>
  <c r="X147" i="4"/>
  <c r="X688" i="4"/>
  <c r="X471" i="4"/>
  <c r="X18" i="4"/>
  <c r="X1233" i="4"/>
  <c r="X947" i="4"/>
  <c r="X550" i="4"/>
  <c r="X677" i="4"/>
  <c r="X35" i="4"/>
  <c r="X1194" i="4"/>
  <c r="X1187" i="4"/>
  <c r="X1000" i="4"/>
  <c r="X451" i="4"/>
  <c r="X318" i="4"/>
  <c r="X1125" i="4"/>
  <c r="X1089" i="4"/>
  <c r="X820" i="4"/>
  <c r="X324" i="4"/>
  <c r="X582" i="4"/>
  <c r="X1158" i="4"/>
  <c r="X524" i="4"/>
  <c r="X798" i="4"/>
  <c r="X468" i="4"/>
  <c r="X263" i="4"/>
  <c r="X224" i="4"/>
  <c r="X266" i="4"/>
  <c r="X325" i="4"/>
  <c r="X281" i="4"/>
  <c r="X523" i="4"/>
  <c r="X714" i="4"/>
  <c r="X8" i="4"/>
  <c r="X1002" i="4"/>
  <c r="X841" i="4"/>
  <c r="X305" i="4"/>
  <c r="X1082" i="4"/>
  <c r="X743" i="4"/>
  <c r="X1072" i="4"/>
  <c r="X227" i="4"/>
  <c r="X1084" i="4"/>
  <c r="X696" i="4"/>
  <c r="X185" i="4"/>
  <c r="X1061" i="4"/>
  <c r="X1101" i="4"/>
  <c r="X134" i="4"/>
  <c r="X287" i="4"/>
  <c r="X150" i="4"/>
  <c r="X872" i="4"/>
  <c r="X920" i="4"/>
  <c r="X955" i="4"/>
  <c r="X995" i="4"/>
  <c r="X26" i="4"/>
  <c r="X296" i="4"/>
  <c r="X606" i="4"/>
  <c r="X80" i="4"/>
  <c r="X9" i="4"/>
  <c r="X946" i="4"/>
  <c r="X506" i="4"/>
  <c r="X890" i="4"/>
  <c r="X575" i="4"/>
  <c r="X320" i="4"/>
  <c r="X260" i="4"/>
  <c r="X918" i="4"/>
  <c r="X930" i="4"/>
  <c r="X310" i="4"/>
  <c r="X1075" i="4"/>
  <c r="X198" i="4"/>
  <c r="X725" i="4"/>
  <c r="X1004" i="4"/>
  <c r="X788" i="4"/>
  <c r="X180" i="4"/>
  <c r="X783" i="4"/>
  <c r="X14" i="4"/>
  <c r="X951" i="4"/>
  <c r="X740" i="4"/>
  <c r="X61" i="4"/>
  <c r="X865" i="4"/>
  <c r="X1137" i="4"/>
  <c r="X1132" i="4"/>
  <c r="X419" i="4"/>
  <c r="X213" i="4"/>
  <c r="X1122" i="4"/>
  <c r="X480" i="4"/>
  <c r="X41" i="4"/>
  <c r="X85" i="4"/>
  <c r="X1032" i="4"/>
  <c r="X851" i="4"/>
  <c r="X466" i="4"/>
  <c r="X508" i="4"/>
  <c r="X836" i="4"/>
  <c r="X1192" i="4"/>
  <c r="X1131" i="4"/>
  <c r="X540" i="4"/>
  <c r="X763" i="4"/>
  <c r="X70" i="4"/>
  <c r="X719" i="4"/>
  <c r="X1059" i="4"/>
  <c r="X583" i="4"/>
  <c r="X1114" i="4"/>
  <c r="X837" i="4"/>
  <c r="X685" i="4"/>
  <c r="X304" i="4"/>
  <c r="X985" i="4"/>
  <c r="X33" i="4"/>
  <c r="X782" i="4"/>
  <c r="X143" i="4"/>
  <c r="X535" i="4"/>
  <c r="X909" i="4"/>
  <c r="X107" i="4"/>
  <c r="X302" i="4"/>
  <c r="X960" i="4"/>
  <c r="X633" i="4"/>
  <c r="X399" i="4"/>
  <c r="X315" i="4"/>
  <c r="X587" i="4"/>
  <c r="X1017" i="4"/>
  <c r="X463" i="4"/>
  <c r="X211" i="4"/>
  <c r="X1164" i="4"/>
  <c r="X1196" i="4"/>
  <c r="X405" i="4"/>
  <c r="X1209" i="4"/>
  <c r="X596" i="4"/>
  <c r="X660" i="4"/>
  <c r="X403" i="4"/>
  <c r="X52" i="4"/>
  <c r="X1183" i="4"/>
  <c r="X1161" i="4"/>
  <c r="X1214" i="4"/>
  <c r="X269" i="4"/>
  <c r="X71" i="4"/>
  <c r="X952" i="4"/>
  <c r="X1105" i="4"/>
  <c r="X538" i="4"/>
  <c r="X246" i="4"/>
  <c r="X592" i="4"/>
  <c r="X96" i="4"/>
  <c r="X629" i="4"/>
  <c r="X932" i="4"/>
  <c r="X314" i="4"/>
  <c r="X28" i="4"/>
  <c r="X53" i="4"/>
  <c r="X331" i="4"/>
  <c r="X406" i="4"/>
  <c r="X972" i="4"/>
  <c r="X1033" i="4"/>
  <c r="X652" i="4"/>
  <c r="X1181" i="4"/>
  <c r="X490" i="4"/>
  <c r="X1226" i="4"/>
  <c r="X1026" i="4"/>
  <c r="X963" i="4"/>
  <c r="X408" i="4"/>
  <c r="X273" i="4"/>
  <c r="X313" i="4"/>
  <c r="X1009" i="4"/>
  <c r="X1098" i="4"/>
  <c r="X577" i="4"/>
  <c r="X536" i="4"/>
  <c r="X792" i="4"/>
  <c r="X395" i="4"/>
  <c r="X776" i="4"/>
  <c r="X795" i="4"/>
  <c r="X1078" i="4"/>
  <c r="X32" i="4"/>
  <c r="X1008" i="4"/>
  <c r="X701" i="4"/>
  <c r="X517" i="4"/>
  <c r="X913" i="4"/>
  <c r="X1090" i="4"/>
  <c r="X1159" i="4"/>
  <c r="X744" i="4"/>
  <c r="X621" i="4"/>
  <c r="X1204" i="4"/>
  <c r="X748" i="4"/>
  <c r="X388" i="4"/>
  <c r="X1064" i="4"/>
  <c r="X1167" i="4"/>
  <c r="X1087" i="4"/>
  <c r="X620" i="4"/>
  <c r="X10" i="4"/>
  <c r="X559" i="4"/>
  <c r="X729" i="4"/>
  <c r="X349" i="4"/>
  <c r="X589" i="4"/>
  <c r="X149" i="4"/>
  <c r="X1027" i="4"/>
  <c r="X374" i="4"/>
  <c r="X233" i="4"/>
  <c r="X78" i="4"/>
  <c r="X262" i="4"/>
  <c r="X409" i="4"/>
  <c r="X274" i="4"/>
  <c r="X1043" i="4"/>
  <c r="X1186" i="4"/>
  <c r="X967" i="4"/>
  <c r="X293" i="4"/>
  <c r="X254" i="4"/>
  <c r="X667" i="4"/>
  <c r="X969" i="4"/>
  <c r="X1135" i="4"/>
  <c r="X187" i="4"/>
  <c r="X232" i="4"/>
  <c r="X672" i="4"/>
  <c r="X276" i="4"/>
  <c r="X81" i="4"/>
  <c r="X135" i="4"/>
  <c r="X100" i="4"/>
  <c r="X750" i="4"/>
  <c r="X716" i="4"/>
  <c r="X1021" i="4"/>
  <c r="X436" i="4"/>
  <c r="X1231" i="4"/>
  <c r="X555" i="4"/>
  <c r="X40" i="4"/>
  <c r="X922" i="4"/>
  <c r="X1074" i="4"/>
  <c r="X927" i="4"/>
  <c r="X1086" i="4"/>
  <c r="X191" i="4"/>
  <c r="X689" i="4"/>
  <c r="X520" i="4"/>
  <c r="X974" i="4"/>
  <c r="X255" i="4"/>
  <c r="X607" i="4"/>
  <c r="X1060" i="4"/>
  <c r="X311" i="4"/>
  <c r="X127" i="4"/>
  <c r="X334" i="4"/>
  <c r="X361" i="4"/>
  <c r="X1208" i="4"/>
  <c r="X884" i="4"/>
  <c r="X945" i="4"/>
  <c r="X115" i="4"/>
  <c r="X1028" i="4"/>
  <c r="X368" i="4"/>
  <c r="X382" i="4"/>
  <c r="X518" i="4"/>
  <c r="X811" i="4"/>
  <c r="X602" i="4"/>
  <c r="X705" i="4"/>
  <c r="X57" i="4"/>
  <c r="X5" i="4"/>
  <c r="X218" i="4"/>
  <c r="X383" i="4"/>
  <c r="X69" i="4"/>
  <c r="X962" i="4"/>
  <c r="X720" i="4"/>
  <c r="X600" i="4"/>
  <c r="X686" i="4"/>
  <c r="X849" i="4"/>
  <c r="X1058" i="4"/>
  <c r="X1178" i="4"/>
  <c r="X548" i="4"/>
  <c r="X869" i="4"/>
  <c r="X929" i="4"/>
  <c r="X435" i="4"/>
  <c r="X48" i="4"/>
  <c r="X663" i="4"/>
  <c r="X537" i="4"/>
  <c r="X818" i="4"/>
  <c r="X47" i="4"/>
  <c r="X189" i="4"/>
  <c r="X769" i="4"/>
  <c r="X58" i="4"/>
  <c r="X859" i="4"/>
  <c r="X983" i="4"/>
  <c r="X637" i="4"/>
  <c r="X68" i="4"/>
  <c r="X926" i="4"/>
  <c r="X1170" i="4"/>
  <c r="X103" i="4"/>
  <c r="X557" i="4"/>
  <c r="X172" i="4"/>
  <c r="X1195" i="4"/>
  <c r="X221" i="4"/>
  <c r="X440" i="4"/>
  <c r="X346" i="4"/>
  <c r="X578" i="4"/>
  <c r="X808" i="4"/>
  <c r="X1103" i="4"/>
  <c r="X385" i="4"/>
  <c r="X1180" i="4"/>
  <c r="X144" i="4"/>
  <c r="X163" i="4"/>
  <c r="X908" i="4"/>
  <c r="X752" i="4"/>
  <c r="X850" i="4"/>
  <c r="X1041" i="4"/>
  <c r="X16" i="4"/>
  <c r="X693" i="4"/>
  <c r="X814" i="4"/>
  <c r="X521" i="4"/>
  <c r="X476" i="4"/>
  <c r="X833" i="4"/>
  <c r="X726" i="4"/>
  <c r="X894" i="4"/>
  <c r="X992" i="4"/>
  <c r="X542" i="4"/>
  <c r="X454" i="4"/>
  <c r="X384" i="4"/>
  <c r="X1011" i="4"/>
  <c r="X1046" i="4"/>
  <c r="X861" i="4"/>
  <c r="X623" i="4"/>
  <c r="X1127" i="4"/>
  <c r="X889" i="4"/>
  <c r="X1037" i="4"/>
  <c r="X815" i="4"/>
  <c r="X245" i="4"/>
  <c r="X367" i="4"/>
  <c r="X1116" i="4"/>
  <c r="X216" i="4"/>
  <c r="X390" i="4"/>
  <c r="X307" i="4"/>
  <c r="X102" i="4"/>
  <c r="X645" i="4"/>
  <c r="X569" i="4"/>
  <c r="X757" i="4"/>
  <c r="X38" i="4"/>
  <c r="X657" i="4"/>
  <c r="X874" i="4"/>
  <c r="X251" i="4"/>
  <c r="X125" i="4"/>
  <c r="X1067" i="4"/>
  <c r="X1156" i="4"/>
  <c r="X1154" i="4"/>
  <c r="X323" i="4"/>
  <c r="X630" i="4"/>
  <c r="X888" i="4"/>
  <c r="X710" i="4"/>
  <c r="X599" i="4"/>
  <c r="X938" i="4"/>
  <c r="X1066" i="4"/>
  <c r="X871" i="4"/>
  <c r="X1120" i="4"/>
  <c r="X237" i="4"/>
  <c r="X64" i="4"/>
  <c r="X832" i="4"/>
  <c r="X1079" i="4"/>
  <c r="X79" i="4"/>
  <c r="X574" i="4"/>
  <c r="X802" i="4"/>
  <c r="X533" i="4"/>
  <c r="X475" i="4"/>
  <c r="X1091" i="4"/>
  <c r="X1142" i="4"/>
  <c r="X1241" i="4"/>
  <c r="X567" i="4"/>
  <c r="X136" i="4"/>
  <c r="X73" i="4"/>
  <c r="X155" i="4"/>
  <c r="X192" i="4"/>
  <c r="X1215" i="4"/>
  <c r="X412" i="4"/>
  <c r="X448" i="4"/>
  <c r="X659" i="4"/>
  <c r="X87" i="4"/>
  <c r="X530" i="4"/>
  <c r="X544" i="4"/>
  <c r="X441" i="4"/>
  <c r="X386" i="4"/>
  <c r="X398" i="4"/>
  <c r="X923" i="4"/>
  <c r="X816" i="4"/>
  <c r="X765" i="4"/>
  <c r="X810" i="4"/>
  <c r="X458" i="4"/>
  <c r="X981" i="4"/>
  <c r="X243" i="4"/>
  <c r="X990" i="4"/>
  <c r="X1014" i="4"/>
  <c r="X708" i="4"/>
  <c r="X43" i="4"/>
  <c r="X641" i="4"/>
  <c r="X829" i="4"/>
  <c r="X1237" i="4"/>
  <c r="X333" i="4"/>
  <c r="X731" i="4"/>
  <c r="X160" i="4"/>
  <c r="X402" i="4"/>
  <c r="X182" i="4"/>
  <c r="X681" i="4"/>
  <c r="X933" i="4"/>
  <c r="X1145" i="4"/>
  <c r="X741" i="4"/>
  <c r="X446" i="4"/>
  <c r="X97" i="4"/>
  <c r="X288" i="4"/>
  <c r="X401" i="4"/>
  <c r="X675" i="4"/>
  <c r="X722" i="4"/>
  <c r="X817" i="4"/>
  <c r="X987" i="4"/>
  <c r="X919" i="4"/>
  <c r="X497" i="4"/>
  <c r="X300" i="4"/>
  <c r="X653" i="4"/>
  <c r="X186" i="4"/>
  <c r="X770" i="4"/>
  <c r="X942" i="4"/>
  <c r="X1174" i="4"/>
  <c r="X449" i="4"/>
  <c r="X715" i="4"/>
  <c r="X700" i="4"/>
  <c r="X626" i="4"/>
  <c r="X867" i="4"/>
  <c r="X528" i="4"/>
  <c r="X687" i="4"/>
  <c r="X1205" i="4"/>
  <c r="X718" i="4"/>
  <c r="X336" i="4"/>
  <c r="X49" i="4"/>
  <c r="X904" i="4"/>
  <c r="X662" i="4"/>
  <c r="X588" i="4"/>
  <c r="X510" i="4"/>
  <c r="X90" i="4"/>
  <c r="X885" i="4"/>
  <c r="X694" i="4"/>
  <c r="X1109" i="4"/>
  <c r="X225" i="4"/>
  <c r="X1193" i="4"/>
  <c r="X1202" i="4"/>
  <c r="X807" i="4"/>
  <c r="X1189" i="4"/>
  <c r="X738" i="4"/>
  <c r="X502" i="4"/>
  <c r="X910" i="4"/>
  <c r="X456" i="4"/>
  <c r="X422" i="4"/>
  <c r="X813" i="4"/>
  <c r="X257" i="4"/>
  <c r="X586" i="4"/>
  <c r="X339" i="4"/>
  <c r="X1110" i="4"/>
  <c r="X647" i="4"/>
  <c r="X998" i="4"/>
  <c r="X404" i="4"/>
  <c r="X914" i="4"/>
  <c r="X327" i="4"/>
  <c r="X698" i="4"/>
  <c r="X970" i="4"/>
  <c r="X259" i="4"/>
  <c r="X424" i="4"/>
  <c r="X739" i="4"/>
  <c r="X541" i="4"/>
  <c r="X1115" i="4"/>
  <c r="X579" i="4"/>
  <c r="X72" i="4"/>
  <c r="X882" i="4"/>
  <c r="X268" i="4"/>
  <c r="X335" i="4"/>
  <c r="X911" i="4"/>
  <c r="X973" i="4"/>
  <c r="X228" i="4"/>
  <c r="X682" i="4"/>
  <c r="X178" i="4"/>
  <c r="X1055" i="4"/>
  <c r="X488" i="4"/>
  <c r="X560" i="4"/>
  <c r="X109" i="4"/>
  <c r="X340" i="4"/>
  <c r="X527" i="4"/>
  <c r="X852" i="4"/>
  <c r="X650" i="4"/>
  <c r="X301" i="4"/>
  <c r="X787" i="4"/>
  <c r="X529" i="4"/>
  <c r="X772" i="4"/>
  <c r="X1232" i="4"/>
  <c r="X414" i="4"/>
  <c r="X1057" i="4"/>
  <c r="X51" i="4"/>
  <c r="X573" i="4"/>
  <c r="X459" i="4"/>
  <c r="X217" i="4"/>
  <c r="X1162" i="4"/>
  <c r="X692" i="4"/>
  <c r="X597" i="4"/>
  <c r="X101" i="4"/>
  <c r="X956" i="4"/>
  <c r="X179" i="4"/>
  <c r="X498" i="4"/>
  <c r="X733" i="4"/>
  <c r="X1151" i="4"/>
  <c r="X591" i="4"/>
  <c r="X272" i="4"/>
  <c r="X1036" i="4"/>
  <c r="X244" i="4"/>
  <c r="X312" i="4"/>
  <c r="X31" i="4"/>
  <c r="X551" i="4"/>
  <c r="X1210" i="4"/>
  <c r="X564" i="4"/>
  <c r="X1191" i="4"/>
  <c r="X477" i="4"/>
  <c r="X513" i="4"/>
  <c r="X526" i="4"/>
  <c r="X447" i="4"/>
  <c r="X37" i="4"/>
  <c r="X153" i="4"/>
  <c r="X809" i="4"/>
  <c r="X1050" i="4"/>
  <c r="X74" i="4"/>
  <c r="X1001" i="4"/>
  <c r="X857" i="4"/>
  <c r="X1018" i="4"/>
  <c r="X350" i="4"/>
  <c r="X352" i="4"/>
  <c r="X142" i="4"/>
  <c r="X267" i="4"/>
  <c r="X1097" i="4"/>
  <c r="X348" i="4"/>
  <c r="X576" i="4"/>
  <c r="X1211" i="4"/>
  <c r="X1047" i="4"/>
  <c r="X640" i="4"/>
  <c r="X780" i="4"/>
  <c r="X695" i="4"/>
  <c r="X848" i="4"/>
  <c r="X413" i="4"/>
  <c r="X98" i="4"/>
  <c r="X683" i="4"/>
  <c r="X1141" i="4"/>
  <c r="X1216" i="4"/>
  <c r="X965" i="4"/>
  <c r="X610" i="4"/>
  <c r="X934" i="4"/>
  <c r="X789" i="4"/>
  <c r="X1003" i="4"/>
  <c r="X55" i="4"/>
  <c r="X830" i="4"/>
  <c r="X140" i="4"/>
  <c r="X249" i="4"/>
  <c r="X971" i="4"/>
  <c r="X512" i="4"/>
  <c r="X1129" i="4"/>
  <c r="X1218" i="4"/>
  <c r="X465" i="4"/>
  <c r="X745" i="4"/>
  <c r="X104" i="4"/>
  <c r="X1081" i="4"/>
  <c r="X638" i="4"/>
  <c r="X472" i="4"/>
  <c r="X539" i="4"/>
  <c r="X732" i="4"/>
  <c r="X22" i="4"/>
  <c r="X552" i="4"/>
  <c r="X936" i="4"/>
  <c r="X277" i="4"/>
  <c r="X362" i="4"/>
  <c r="X773" i="4"/>
  <c r="X445" i="4"/>
  <c r="X1150" i="4"/>
  <c r="X571" i="4"/>
  <c r="X668" i="4"/>
  <c r="X238" i="4"/>
  <c r="X76" i="4"/>
  <c r="X625" i="4"/>
  <c r="X1038" i="4"/>
  <c r="X704" i="4"/>
  <c r="X1035" i="4"/>
  <c r="X1173" i="4"/>
  <c r="X1005" i="4"/>
  <c r="X452" i="4"/>
  <c r="X353" i="4"/>
  <c r="X337" i="4"/>
  <c r="X822" i="4"/>
  <c r="X1040" i="4"/>
  <c r="X330" i="4"/>
  <c r="X122" i="4"/>
  <c r="X83" i="4"/>
  <c r="X212" i="4"/>
  <c r="X846" i="4"/>
  <c r="X202" i="4"/>
  <c r="X1069" i="4"/>
  <c r="X976" i="4"/>
  <c r="X634" i="4"/>
  <c r="X195" i="4"/>
  <c r="X391" i="4"/>
  <c r="X42" i="4"/>
  <c r="X91" i="4"/>
  <c r="X515" i="4"/>
  <c r="X901" i="4"/>
  <c r="X1051" i="4"/>
  <c r="X193" i="4"/>
  <c r="X1065" i="4"/>
  <c r="X1242" i="4"/>
  <c r="X75" i="4"/>
  <c r="X742" i="4"/>
  <c r="X354" i="4"/>
  <c r="X1139" i="4"/>
  <c r="X899" i="4"/>
  <c r="X670" i="4"/>
  <c r="X878" i="4"/>
  <c r="X1144" i="4"/>
  <c r="X939" i="4"/>
  <c r="X1149" i="4"/>
  <c r="X774" i="4"/>
  <c r="X253" i="4"/>
  <c r="X624" i="4"/>
  <c r="X165" i="4"/>
  <c r="X734" i="4"/>
  <c r="X393" i="4"/>
  <c r="X184" i="4"/>
  <c r="X258" i="4"/>
  <c r="X197" i="4"/>
  <c r="X205" i="4"/>
  <c r="X709" i="4"/>
  <c r="X707" i="4"/>
  <c r="X953" i="4"/>
  <c r="X863" i="4"/>
  <c r="X684" i="4"/>
  <c r="X504" i="4"/>
  <c r="X376" i="4"/>
  <c r="X294" i="4"/>
  <c r="X1148" i="4"/>
  <c r="X450" i="4"/>
  <c r="X1123" i="4"/>
  <c r="X242" i="4"/>
  <c r="X479" i="4"/>
  <c r="X1111" i="4"/>
  <c r="X654" i="4"/>
  <c r="X991" i="4"/>
  <c r="X1160" i="4"/>
  <c r="X1045" i="4"/>
  <c r="X746" i="4"/>
  <c r="X460" i="4"/>
  <c r="X297" i="4"/>
  <c r="X407" i="4"/>
  <c r="X886" i="4"/>
  <c r="X749" i="4"/>
  <c r="X106" i="4"/>
  <c r="X572" i="4"/>
  <c r="X11" i="4"/>
  <c r="X19" i="4"/>
  <c r="X1222" i="4"/>
  <c r="X775" i="4"/>
  <c r="X119" i="4"/>
  <c r="X467" i="4"/>
  <c r="X712" i="4"/>
  <c r="X906" i="4"/>
  <c r="X222" i="4"/>
  <c r="X308" i="4"/>
  <c r="X1092" i="4"/>
  <c r="X605" i="4"/>
  <c r="X566" i="4"/>
  <c r="X793" i="4"/>
  <c r="X492" i="4"/>
  <c r="X1085" i="4"/>
  <c r="X631" i="4"/>
  <c r="X425" i="4"/>
  <c r="X925" i="4"/>
  <c r="X516" i="4"/>
  <c r="X1220" i="4"/>
  <c r="X15" i="4"/>
  <c r="X442" i="4"/>
  <c r="X128" i="4"/>
  <c r="X110" i="4"/>
  <c r="X779" i="4"/>
  <c r="X1093" i="4"/>
  <c r="X799" i="4"/>
  <c r="X30" i="4"/>
  <c r="X565" i="4"/>
  <c r="X241" i="4"/>
  <c r="X1207" i="4"/>
  <c r="X148" i="4"/>
  <c r="X771" i="4"/>
  <c r="X514" i="4"/>
  <c r="X344" i="4"/>
  <c r="X146" i="4"/>
  <c r="X17" i="4"/>
  <c r="X862" i="4"/>
  <c r="X256" i="4"/>
  <c r="X1019" i="4"/>
  <c r="X1112" i="4"/>
  <c r="X461" i="4"/>
  <c r="X93" i="4"/>
  <c r="X690" i="4"/>
  <c r="X751" i="4"/>
  <c r="X62" i="4"/>
  <c r="X924" i="4"/>
  <c r="X280" i="4"/>
  <c r="X671" i="4"/>
  <c r="X356" i="4"/>
  <c r="X532" i="4"/>
  <c r="X1052" i="4"/>
  <c r="X474" i="4"/>
  <c r="X264" i="4"/>
  <c r="D1379" i="5"/>
  <c r="D1384" i="5"/>
  <c r="D1375" i="5"/>
  <c r="D1376" i="5"/>
  <c r="D1377" i="5"/>
  <c r="D1340" i="5"/>
  <c r="D1374" i="5"/>
  <c r="D1307" i="5"/>
  <c r="D1309" i="5"/>
  <c r="D1311" i="5"/>
  <c r="D1313" i="5"/>
  <c r="D1303" i="5"/>
  <c r="D1289" i="5"/>
  <c r="D1287" i="5"/>
  <c r="D1388" i="5"/>
  <c r="D1389" i="5"/>
  <c r="D1357" i="5"/>
  <c r="D1365" i="5"/>
  <c r="D1349" i="5"/>
  <c r="D1341" i="5"/>
  <c r="D1347" i="5"/>
  <c r="D1323" i="5"/>
  <c r="D1325" i="5"/>
  <c r="D1327" i="5"/>
  <c r="D1329" i="5"/>
  <c r="D1301" i="5"/>
  <c r="D1297" i="5"/>
  <c r="D1291" i="5"/>
  <c r="D1396" i="5"/>
  <c r="D1383" i="5"/>
  <c r="D1387" i="5"/>
  <c r="D1335" i="5"/>
  <c r="D1352" i="5"/>
  <c r="D1369" i="5"/>
  <c r="D1373" i="5"/>
  <c r="D1371" i="5"/>
  <c r="D1332" i="5"/>
  <c r="D1330" i="5"/>
  <c r="D1288" i="5"/>
  <c r="D1286" i="5"/>
  <c r="D1276" i="5"/>
  <c r="D1229" i="5"/>
  <c r="D1270" i="5"/>
  <c r="D207" i="5"/>
  <c r="D1211" i="5"/>
  <c r="D155" i="5"/>
  <c r="D21" i="5"/>
  <c r="D402" i="5"/>
  <c r="D844" i="5"/>
  <c r="D302" i="5"/>
  <c r="D22" i="5"/>
  <c r="D1080" i="5"/>
  <c r="D444" i="5"/>
  <c r="D790" i="5"/>
  <c r="D720" i="5"/>
  <c r="D214" i="5"/>
  <c r="D217" i="5"/>
  <c r="D661" i="5"/>
  <c r="D561" i="5"/>
  <c r="D457" i="5"/>
  <c r="D1391" i="5"/>
  <c r="D1343" i="5"/>
  <c r="D1360" i="5"/>
  <c r="D1364" i="5"/>
  <c r="D1342" i="5"/>
  <c r="D1317" i="5"/>
  <c r="D1312" i="5"/>
  <c r="D1298" i="5"/>
  <c r="D1296" i="5"/>
  <c r="D1290" i="5"/>
  <c r="D1285" i="5"/>
  <c r="D1278" i="5"/>
  <c r="D1390" i="5"/>
  <c r="D1351" i="5"/>
  <c r="D1368" i="5"/>
  <c r="D1338" i="5"/>
  <c r="D1350" i="5"/>
  <c r="D1333" i="5"/>
  <c r="D1320" i="5"/>
  <c r="D1306" i="5"/>
  <c r="D1302" i="5"/>
  <c r="D1295" i="5"/>
  <c r="D1293" i="5"/>
  <c r="D1292" i="5"/>
  <c r="D1277" i="5"/>
  <c r="D1392" i="5"/>
  <c r="D1359" i="5"/>
  <c r="D1356" i="5"/>
  <c r="D1346" i="5"/>
  <c r="D1358" i="5"/>
  <c r="D1315" i="5"/>
  <c r="D1318" i="5"/>
  <c r="D1328" i="5"/>
  <c r="D1299" i="5"/>
  <c r="D1283" i="5"/>
  <c r="D1378" i="5"/>
  <c r="D1385" i="5"/>
  <c r="D1367" i="5"/>
  <c r="D1337" i="5"/>
  <c r="D1354" i="5"/>
  <c r="D1366" i="5"/>
  <c r="D1331" i="5"/>
  <c r="D1310" i="5"/>
  <c r="D1322" i="5"/>
  <c r="D1300" i="5"/>
  <c r="D1280" i="5"/>
  <c r="D1380" i="5"/>
  <c r="D1393" i="5"/>
  <c r="D1348" i="5"/>
  <c r="D1345" i="5"/>
  <c r="D1362" i="5"/>
  <c r="D1339" i="5"/>
  <c r="D1308" i="5"/>
  <c r="D1326" i="5"/>
  <c r="D1321" i="5"/>
  <c r="D1304" i="5"/>
  <c r="D1294" i="5"/>
  <c r="D1281" i="5"/>
  <c r="D1137" i="5"/>
  <c r="D26" i="5"/>
  <c r="D427" i="5"/>
  <c r="D1059" i="5"/>
  <c r="D110" i="5"/>
  <c r="D1119" i="5"/>
  <c r="D614" i="5"/>
  <c r="D341" i="5"/>
  <c r="D606" i="5"/>
  <c r="D149" i="5"/>
  <c r="D1015" i="5"/>
  <c r="D495" i="5"/>
  <c r="D286" i="5"/>
  <c r="D452" i="5"/>
  <c r="D300" i="5"/>
  <c r="D293" i="5"/>
  <c r="D890" i="5"/>
  <c r="D298" i="5"/>
  <c r="D828" i="5"/>
  <c r="D1395" i="5"/>
  <c r="D1381" i="5"/>
  <c r="D1386" i="5"/>
  <c r="D1336" i="5"/>
  <c r="D1353" i="5"/>
  <c r="D1370" i="5"/>
  <c r="D1355" i="5"/>
  <c r="D1316" i="5"/>
  <c r="D1334" i="5"/>
  <c r="D1314" i="5"/>
  <c r="D1305" i="5"/>
  <c r="D1282" i="5"/>
  <c r="D243" i="5"/>
  <c r="D1228" i="5"/>
  <c r="D758" i="5"/>
  <c r="D267" i="5"/>
  <c r="D154" i="5"/>
  <c r="D1023" i="5"/>
  <c r="D869" i="5"/>
  <c r="D547" i="5"/>
  <c r="D67" i="5"/>
  <c r="D1083" i="5"/>
  <c r="D982" i="5"/>
  <c r="D289" i="5"/>
  <c r="D10" i="5"/>
  <c r="D73" i="5"/>
  <c r="D776" i="5"/>
  <c r="D785" i="5"/>
  <c r="D789" i="5"/>
  <c r="D1382" i="5"/>
  <c r="D1394" i="5"/>
  <c r="D1344" i="5"/>
  <c r="D1361" i="5"/>
  <c r="D1372" i="5"/>
  <c r="D1363" i="5"/>
  <c r="D1324" i="5"/>
  <c r="D1319" i="5"/>
  <c r="D1284" i="5"/>
  <c r="D1279" i="5"/>
  <c r="D620" i="5"/>
  <c r="D1269" i="5"/>
  <c r="D134" i="5"/>
  <c r="D404" i="5"/>
  <c r="D181" i="5"/>
  <c r="D259" i="5"/>
  <c r="D129" i="5"/>
  <c r="D779" i="5"/>
  <c r="D1190" i="5"/>
  <c r="D1237" i="5"/>
  <c r="D676" i="5"/>
  <c r="D507" i="5"/>
  <c r="D977" i="5"/>
  <c r="D1100" i="5"/>
  <c r="D955" i="5"/>
  <c r="D37" i="5"/>
  <c r="D469" i="5"/>
  <c r="D970" i="5"/>
  <c r="D171" i="5"/>
  <c r="D1179" i="5"/>
  <c r="D1028" i="5"/>
  <c r="D78" i="5"/>
  <c r="D1113" i="5"/>
  <c r="D1188" i="5"/>
  <c r="D564" i="5"/>
  <c r="D260" i="5"/>
  <c r="D690" i="5"/>
  <c r="D612" i="5"/>
  <c r="D87" i="5"/>
  <c r="D459" i="5"/>
  <c r="D819" i="5"/>
  <c r="D622" i="5"/>
  <c r="D1056" i="5"/>
  <c r="D1115" i="5"/>
  <c r="D763" i="5"/>
  <c r="D808" i="5"/>
  <c r="D694" i="5"/>
  <c r="D663" i="5"/>
  <c r="D588" i="5"/>
  <c r="D1049" i="5"/>
  <c r="D342" i="5"/>
  <c r="D332" i="5"/>
  <c r="D569" i="5"/>
  <c r="D447" i="5"/>
  <c r="D712" i="5"/>
  <c r="D765" i="5"/>
  <c r="D582" i="5"/>
  <c r="D1111" i="5"/>
  <c r="D1158" i="5"/>
  <c r="D813" i="5"/>
  <c r="D848" i="5"/>
  <c r="D1184" i="5"/>
  <c r="D187" i="5"/>
  <c r="D27" i="5"/>
  <c r="D884" i="5"/>
  <c r="D1224" i="5"/>
  <c r="D787" i="5"/>
  <c r="D230" i="5"/>
  <c r="D792" i="5"/>
  <c r="D815" i="5"/>
  <c r="D873" i="5"/>
  <c r="D653" i="5"/>
  <c r="D18" i="5"/>
  <c r="D1079" i="5"/>
  <c r="D203" i="5"/>
  <c r="D998" i="5"/>
  <c r="D1272" i="5"/>
  <c r="D471" i="5"/>
  <c r="D721" i="5"/>
  <c r="D169" i="5"/>
  <c r="D1088" i="5"/>
  <c r="D100" i="5"/>
  <c r="D142" i="5"/>
  <c r="D436" i="5"/>
  <c r="D25" i="5"/>
  <c r="D870" i="5"/>
  <c r="D567" i="5"/>
  <c r="D1052" i="5"/>
  <c r="D135" i="5"/>
  <c r="D215" i="5"/>
  <c r="D354" i="5"/>
  <c r="D264" i="5"/>
  <c r="D371" i="5"/>
  <c r="D438" i="5"/>
  <c r="D1266" i="5"/>
  <c r="D1273" i="5"/>
  <c r="D1257" i="5"/>
  <c r="D773" i="5"/>
  <c r="D901" i="5"/>
  <c r="D991" i="5"/>
  <c r="D1263" i="5"/>
  <c r="D256" i="5"/>
  <c r="D310" i="5"/>
  <c r="D845" i="5"/>
  <c r="D1186" i="5"/>
  <c r="D32" i="5"/>
  <c r="D179" i="5"/>
  <c r="D1131" i="5"/>
  <c r="D861" i="5"/>
  <c r="D759" i="5"/>
  <c r="D1089" i="5"/>
  <c r="D1150" i="5"/>
  <c r="D717" i="5"/>
  <c r="D1251" i="5"/>
  <c r="D166" i="5"/>
  <c r="D251" i="5"/>
  <c r="D1097" i="5"/>
  <c r="D311" i="5"/>
  <c r="D59" i="5"/>
  <c r="D630" i="5"/>
  <c r="D12" i="5"/>
  <c r="D510" i="5"/>
  <c r="D1128" i="5"/>
  <c r="D846" i="5"/>
  <c r="D111" i="5"/>
  <c r="D294" i="5"/>
  <c r="D1171" i="5"/>
  <c r="D949" i="5"/>
  <c r="D437" i="5"/>
  <c r="D1090" i="5"/>
  <c r="D624" i="5"/>
  <c r="D426" i="5"/>
  <c r="D585" i="5"/>
  <c r="D408" i="5"/>
  <c r="D921" i="5"/>
  <c r="D99" i="5"/>
  <c r="D304" i="5"/>
  <c r="D1087" i="5"/>
  <c r="D150" i="5"/>
  <c r="D639" i="5"/>
  <c r="D1253" i="5"/>
  <c r="D842" i="5"/>
  <c r="D1114" i="5"/>
  <c r="D1053" i="5"/>
  <c r="D611" i="5"/>
  <c r="D557" i="5"/>
  <c r="D430" i="5"/>
  <c r="D280" i="5"/>
  <c r="D1227" i="5"/>
  <c r="D1107" i="5"/>
  <c r="D366" i="5"/>
  <c r="D24" i="5"/>
  <c r="D1145" i="5"/>
  <c r="D579" i="5"/>
  <c r="D127" i="5"/>
  <c r="D576" i="5"/>
  <c r="D1212" i="5"/>
  <c r="D1230" i="5"/>
  <c r="D53" i="5"/>
  <c r="D756" i="5"/>
  <c r="D489" i="5"/>
  <c r="D499" i="5"/>
  <c r="D766" i="5"/>
  <c r="D1207" i="5"/>
  <c r="D432" i="5"/>
  <c r="D1021" i="5"/>
  <c r="D1093" i="5"/>
  <c r="D92" i="5"/>
  <c r="D1063" i="5"/>
  <c r="D809" i="5"/>
  <c r="D28" i="5"/>
  <c r="D1267" i="5"/>
  <c r="D85" i="5"/>
  <c r="D1165" i="5"/>
  <c r="D539" i="5"/>
  <c r="D1175" i="5"/>
  <c r="D228" i="5"/>
  <c r="D907" i="5"/>
  <c r="D990" i="5"/>
  <c r="D941" i="5"/>
  <c r="D871" i="5"/>
  <c r="D900" i="5"/>
  <c r="D276" i="5"/>
  <c r="D1045" i="5"/>
  <c r="D580" i="5"/>
  <c r="D862" i="5"/>
  <c r="D1074" i="5"/>
  <c r="D593" i="5"/>
  <c r="D515" i="5"/>
  <c r="D822" i="5"/>
  <c r="D481" i="5"/>
  <c r="D227" i="5"/>
  <c r="D556" i="5"/>
  <c r="D327" i="5"/>
  <c r="D50" i="5"/>
  <c r="D562" i="5"/>
  <c r="D1001" i="5"/>
  <c r="D910" i="5"/>
  <c r="D853" i="5"/>
  <c r="D928" i="5"/>
  <c r="D46" i="5"/>
  <c r="D35" i="5"/>
  <c r="D912" i="5"/>
  <c r="D90" i="5"/>
  <c r="D202" i="5"/>
  <c r="D891" i="5"/>
  <c r="D986" i="5"/>
  <c r="D774" i="5"/>
  <c r="D274" i="5"/>
  <c r="D382" i="5"/>
  <c r="D339" i="5"/>
  <c r="D415" i="5"/>
  <c r="D713" i="5"/>
  <c r="D397" i="5"/>
  <c r="D1168" i="5"/>
  <c r="D727" i="5"/>
  <c r="D1163" i="5"/>
  <c r="D1220" i="5"/>
  <c r="D535" i="5"/>
  <c r="D220" i="5"/>
  <c r="D277" i="5"/>
  <c r="D336" i="5"/>
  <c r="D1152" i="5"/>
  <c r="D380" i="5"/>
  <c r="D1199" i="5"/>
  <c r="D821" i="5"/>
  <c r="D788" i="5"/>
  <c r="D1149" i="5"/>
  <c r="D234" i="5"/>
  <c r="D1124" i="5"/>
  <c r="D696" i="5"/>
  <c r="D1014" i="5"/>
  <c r="D55" i="5"/>
  <c r="D213" i="5"/>
  <c r="D796" i="5"/>
  <c r="D182" i="5"/>
  <c r="D715" i="5"/>
  <c r="D174" i="5"/>
  <c r="D917" i="5"/>
  <c r="D825" i="5"/>
  <c r="D1242" i="5"/>
  <c r="D755" i="5"/>
  <c r="D231" i="5"/>
  <c r="D1191" i="5"/>
  <c r="D376" i="5"/>
  <c r="D162" i="5"/>
  <c r="D1033" i="5"/>
  <c r="D245" i="5"/>
  <c r="D1046" i="5"/>
  <c r="D442" i="5"/>
  <c r="D448" i="5"/>
  <c r="D1245" i="5"/>
  <c r="D627" i="5"/>
  <c r="D307" i="5"/>
  <c r="D586" i="5"/>
  <c r="D609" i="5"/>
  <c r="D683" i="5"/>
  <c r="D249" i="5"/>
  <c r="D972" i="5"/>
  <c r="D1095" i="5"/>
  <c r="D237" i="5"/>
  <c r="D887" i="5"/>
  <c r="D671" i="5"/>
  <c r="D1241" i="5"/>
  <c r="D116" i="5"/>
  <c r="D65" i="5"/>
  <c r="D285" i="5"/>
  <c r="D468" i="5"/>
  <c r="D771" i="5"/>
  <c r="D159" i="5"/>
  <c r="D161" i="5"/>
  <c r="D1132" i="5"/>
  <c r="D1038" i="5"/>
  <c r="D749" i="5"/>
  <c r="D504" i="5"/>
  <c r="D926" i="5"/>
  <c r="D115" i="5"/>
  <c r="D777" i="5"/>
  <c r="D88" i="5"/>
  <c r="D428" i="5"/>
  <c r="D429" i="5"/>
  <c r="D867" i="5"/>
  <c r="D1151" i="5"/>
  <c r="D578" i="5"/>
  <c r="D266" i="5"/>
  <c r="D107" i="5"/>
  <c r="D367" i="5"/>
  <c r="D48" i="5"/>
  <c r="D1112" i="5"/>
  <c r="D794" i="5"/>
  <c r="D1275" i="5"/>
  <c r="D375" i="5"/>
  <c r="D1173" i="5"/>
  <c r="D823" i="5"/>
  <c r="D632" i="5"/>
  <c r="D939" i="5"/>
  <c r="D568" i="5"/>
  <c r="D112" i="5"/>
  <c r="D445" i="5"/>
  <c r="D140" i="5"/>
  <c r="D920" i="5"/>
  <c r="D830" i="5"/>
  <c r="D16" i="5"/>
  <c r="D281" i="5"/>
  <c r="D1042" i="5"/>
  <c r="D520" i="5"/>
  <c r="D353" i="5"/>
  <c r="D1103" i="5"/>
  <c r="D931" i="5"/>
  <c r="D117" i="5"/>
  <c r="D1170" i="5"/>
  <c r="D725" i="5"/>
  <c r="D1070" i="5"/>
  <c r="D596" i="5"/>
  <c r="D685" i="5"/>
  <c r="D850" i="5"/>
  <c r="D1195" i="5"/>
  <c r="D1105" i="5"/>
  <c r="D292" i="5"/>
  <c r="D629" i="5"/>
  <c r="D460" i="5"/>
  <c r="D1255" i="5"/>
  <c r="D40" i="5"/>
  <c r="D945" i="5"/>
  <c r="D895" i="5"/>
  <c r="D1032" i="5"/>
  <c r="D500" i="5"/>
  <c r="D594" i="5"/>
  <c r="D1265" i="5"/>
  <c r="D258" i="5"/>
  <c r="D433" i="5"/>
  <c r="D101" i="5"/>
  <c r="D635" i="5"/>
  <c r="D711" i="5"/>
  <c r="D954" i="5"/>
  <c r="D1068" i="5"/>
  <c r="D719" i="5"/>
  <c r="D855" i="5"/>
  <c r="D915" i="5"/>
  <c r="D762" i="5"/>
  <c r="D4" i="5"/>
  <c r="D1076" i="5"/>
  <c r="D60" i="5"/>
  <c r="D157" i="5"/>
  <c r="D1244" i="5"/>
  <c r="D326" i="5"/>
  <c r="D488" i="5"/>
  <c r="D246" i="5"/>
  <c r="D1012" i="5"/>
  <c r="D600" i="5"/>
  <c r="D1018" i="5"/>
  <c r="D13" i="5"/>
  <c r="D1260" i="5"/>
  <c r="D63" i="5"/>
  <c r="D584" i="5"/>
  <c r="D866" i="5"/>
  <c r="D472" i="5"/>
  <c r="D833" i="5"/>
  <c r="D296" i="5"/>
  <c r="D684" i="5"/>
  <c r="D43" i="5"/>
  <c r="D767" i="5"/>
  <c r="D322" i="5"/>
  <c r="D493" i="5"/>
  <c r="D306" i="5"/>
  <c r="D363" i="5"/>
  <c r="D987" i="5"/>
  <c r="D959" i="5"/>
  <c r="D224" i="5"/>
  <c r="D344" i="5"/>
  <c r="D631" i="5"/>
  <c r="D1274" i="5"/>
  <c r="D1057" i="5"/>
  <c r="D45" i="5"/>
  <c r="D501" i="5"/>
  <c r="D51" i="5"/>
  <c r="D1073" i="5"/>
  <c r="D517" i="5"/>
  <c r="D868" i="5"/>
  <c r="D120" i="5"/>
  <c r="D876" i="5"/>
  <c r="D548" i="5"/>
  <c r="D105" i="5"/>
  <c r="D542" i="5"/>
  <c r="D691" i="5"/>
  <c r="D1060" i="5"/>
  <c r="D89" i="5"/>
  <c r="D590" i="5"/>
  <c r="D672" i="5"/>
  <c r="D305" i="5"/>
  <c r="D994" i="5"/>
  <c r="D1146" i="5"/>
  <c r="D492" i="5"/>
  <c r="D1017" i="5"/>
  <c r="D1157" i="5"/>
  <c r="D700" i="5"/>
  <c r="D706" i="5"/>
  <c r="D1000" i="5"/>
  <c r="D1219" i="5"/>
  <c r="D1071" i="5"/>
  <c r="D837" i="5"/>
  <c r="D1233" i="5"/>
  <c r="D318" i="5"/>
  <c r="D911" i="5"/>
  <c r="D761" i="5"/>
  <c r="D1120" i="5"/>
  <c r="D141" i="5"/>
  <c r="D682" i="5"/>
  <c r="D466" i="5"/>
  <c r="D1239" i="5"/>
  <c r="D508" i="5"/>
  <c r="D279" i="5"/>
  <c r="D831" i="5"/>
  <c r="D893" i="5"/>
  <c r="D679" i="5"/>
  <c r="D333" i="5"/>
  <c r="D494" i="5"/>
  <c r="D212" i="5"/>
  <c r="D880" i="5"/>
  <c r="D118" i="5"/>
  <c r="D1067" i="5"/>
  <c r="D1135" i="5"/>
  <c r="D1123" i="5"/>
  <c r="D960" i="5"/>
  <c r="D707" i="5"/>
  <c r="D1099" i="5"/>
  <c r="D262" i="5"/>
  <c r="D703" i="5"/>
  <c r="D320" i="5"/>
  <c r="D312" i="5"/>
  <c r="D1036" i="5"/>
  <c r="D271" i="5"/>
  <c r="D745" i="5"/>
  <c r="D985" i="5"/>
  <c r="D636" i="5"/>
  <c r="D692" i="5"/>
  <c r="D225" i="5"/>
  <c r="D554" i="5"/>
  <c r="D479" i="5"/>
  <c r="D918" i="5"/>
  <c r="D658" i="5"/>
  <c r="D180" i="5"/>
  <c r="D1008" i="5"/>
  <c r="D239" i="5"/>
  <c r="D1249" i="5"/>
  <c r="D208" i="5"/>
  <c r="D791" i="5"/>
  <c r="D345" i="5"/>
  <c r="D392" i="5"/>
  <c r="D983" i="5"/>
  <c r="D1010" i="5"/>
  <c r="D1258" i="5"/>
  <c r="D934" i="5"/>
  <c r="D407" i="5"/>
  <c r="D250" i="5"/>
  <c r="D211" i="5"/>
  <c r="D1055" i="5"/>
  <c r="D1156" i="5"/>
  <c r="D1178" i="5"/>
  <c r="D8" i="5"/>
  <c r="D1215" i="5"/>
  <c r="D933" i="5"/>
  <c r="D681" i="5"/>
  <c r="D1271" i="5"/>
  <c r="D1044" i="5"/>
  <c r="D1238" i="5"/>
  <c r="D1153" i="5"/>
  <c r="D387" i="5"/>
  <c r="D757" i="5"/>
  <c r="D966" i="5"/>
  <c r="D313" i="5"/>
  <c r="D858" i="5"/>
  <c r="D168" i="5"/>
  <c r="D54" i="5"/>
  <c r="D356" i="5"/>
  <c r="D967" i="5"/>
  <c r="D714" i="5"/>
  <c r="D852" i="5"/>
  <c r="D962" i="5"/>
  <c r="D297" i="5"/>
  <c r="D1064" i="5"/>
  <c r="D131" i="5"/>
  <c r="D1086" i="5"/>
  <c r="D284" i="5"/>
  <c r="D922" i="5"/>
  <c r="D1127" i="5"/>
  <c r="D655" i="5"/>
  <c r="D723" i="5"/>
  <c r="D801" i="5"/>
  <c r="D1142" i="5"/>
  <c r="D1193" i="5"/>
  <c r="D1202" i="5"/>
  <c r="D1129" i="5"/>
  <c r="D91" i="5"/>
  <c r="D898" i="5"/>
  <c r="D783" i="5"/>
  <c r="D963" i="5"/>
  <c r="D1221" i="5"/>
  <c r="D104" i="5"/>
  <c r="D31" i="5"/>
  <c r="D648" i="5"/>
  <c r="D223" i="5"/>
  <c r="D352" i="5"/>
  <c r="D465" i="5"/>
  <c r="D93" i="5"/>
  <c r="D872" i="5"/>
  <c r="D818" i="5"/>
  <c r="D534" i="5"/>
  <c r="D287" i="5"/>
  <c r="D68" i="5"/>
  <c r="D570" i="5"/>
  <c r="D669" i="5"/>
  <c r="D257" i="5"/>
  <c r="D984" i="5"/>
  <c r="D953" i="5"/>
  <c r="D523" i="5"/>
  <c r="D362" i="5"/>
  <c r="D1027" i="5"/>
  <c r="D646" i="5"/>
  <c r="D263" i="5"/>
  <c r="D989" i="5"/>
  <c r="D857" i="5"/>
  <c r="D1143" i="5"/>
  <c r="D731" i="5"/>
  <c r="D628" i="5"/>
  <c r="D1133" i="5"/>
  <c r="D784" i="5"/>
  <c r="D373" i="5"/>
  <c r="D775" i="5"/>
  <c r="D592" i="5"/>
  <c r="D604" i="5"/>
  <c r="D1223" i="5"/>
  <c r="D1034" i="5"/>
  <c r="D480" i="5"/>
  <c r="D1248" i="5"/>
  <c r="D1072" i="5"/>
  <c r="D221" i="5"/>
  <c r="D675" i="5"/>
  <c r="D925" i="5"/>
  <c r="D482" i="5"/>
  <c r="D377" i="5"/>
  <c r="D409" i="5"/>
  <c r="D760" i="5"/>
  <c r="D94" i="5"/>
  <c r="D1098" i="5"/>
  <c r="D121" i="5"/>
  <c r="D133" i="5"/>
  <c r="D800" i="5"/>
  <c r="D1006" i="5"/>
  <c r="D222" i="5"/>
  <c r="D126" i="5"/>
  <c r="D734" i="5"/>
  <c r="D689" i="5"/>
  <c r="D197" i="5"/>
  <c r="D753" i="5"/>
  <c r="D1218" i="5"/>
  <c r="D319" i="5"/>
  <c r="D456" i="5"/>
  <c r="D505" i="5"/>
  <c r="D1011" i="5"/>
  <c r="D167" i="5"/>
  <c r="D1002" i="5"/>
  <c r="D396" i="5"/>
  <c r="D558" i="5"/>
  <c r="D597" i="5"/>
  <c r="D840" i="5"/>
  <c r="D1085" i="5"/>
  <c r="D538" i="5"/>
  <c r="D5" i="5"/>
  <c r="D314" i="5"/>
  <c r="D1121" i="5"/>
  <c r="D981" i="5"/>
  <c r="D1200" i="5"/>
  <c r="D572" i="5"/>
  <c r="D153" i="5"/>
  <c r="D919" i="5"/>
  <c r="D896" i="5"/>
  <c r="D701" i="5"/>
  <c r="D704" i="5"/>
  <c r="D1240" i="5"/>
  <c r="D178" i="5"/>
  <c r="D191" i="5"/>
  <c r="D657" i="5"/>
  <c r="D160" i="5"/>
  <c r="D439" i="5"/>
  <c r="D172" i="5"/>
  <c r="D829" i="5"/>
  <c r="D413" i="5"/>
  <c r="D750" i="5"/>
  <c r="D64" i="5"/>
  <c r="D388" i="5"/>
  <c r="D103" i="5"/>
  <c r="D209" i="5"/>
  <c r="D726" i="5"/>
  <c r="D1051" i="5"/>
  <c r="D282" i="5"/>
  <c r="D946" i="5"/>
  <c r="D379" i="5"/>
  <c r="D183" i="5"/>
  <c r="D1138" i="5"/>
  <c r="D193" i="5"/>
  <c r="D902" i="5"/>
  <c r="D334" i="5"/>
  <c r="D1160" i="5"/>
  <c r="D996" i="5"/>
  <c r="D533" i="5"/>
  <c r="D909" i="5"/>
  <c r="D474" i="5"/>
  <c r="D374" i="5"/>
  <c r="D417" i="5"/>
  <c r="D642" i="5"/>
  <c r="D1116" i="5"/>
  <c r="D709" i="5"/>
  <c r="D114" i="5"/>
  <c r="D732" i="5"/>
  <c r="D1005" i="5"/>
  <c r="D1180" i="5"/>
  <c r="D288" i="5"/>
  <c r="D1213" i="5"/>
  <c r="D216" i="5"/>
  <c r="D9" i="5"/>
  <c r="D1177" i="5"/>
  <c r="D385" i="5"/>
  <c r="D769" i="5"/>
  <c r="D255" i="5"/>
  <c r="D524" i="5"/>
  <c r="D423" i="5"/>
  <c r="D817" i="5"/>
  <c r="D854" i="5"/>
  <c r="D980" i="5"/>
  <c r="D170" i="5"/>
  <c r="D965" i="5"/>
  <c r="D106" i="5"/>
  <c r="D440" i="5"/>
  <c r="D1016" i="5"/>
  <c r="D1205" i="5"/>
  <c r="D1225" i="5"/>
  <c r="D889" i="5"/>
  <c r="D633" i="5"/>
  <c r="D478" i="5"/>
  <c r="D502" i="5"/>
  <c r="D764" i="5"/>
  <c r="D812" i="5"/>
  <c r="D84" i="5"/>
  <c r="D268" i="5"/>
  <c r="D864" i="5"/>
  <c r="D497" i="5"/>
  <c r="D668" i="5"/>
  <c r="D702" i="5"/>
  <c r="D649" i="5"/>
  <c r="D947" i="5"/>
  <c r="D1181" i="5"/>
  <c r="D975" i="5"/>
  <c r="D735" i="5"/>
  <c r="D836" i="5"/>
  <c r="D462" i="5"/>
  <c r="D950" i="5"/>
  <c r="D1013" i="5"/>
  <c r="D834" i="5"/>
  <c r="D937" i="5"/>
  <c r="D878" i="5"/>
  <c r="D72" i="5"/>
  <c r="D540" i="5"/>
  <c r="D329" i="5"/>
  <c r="D108" i="5"/>
  <c r="D96" i="5"/>
  <c r="D529" i="5"/>
  <c r="D425" i="5"/>
  <c r="D610" i="5"/>
  <c r="D1141" i="5"/>
  <c r="D17" i="5"/>
  <c r="D583" i="5"/>
  <c r="D654" i="5"/>
  <c r="D643" i="5"/>
  <c r="D198" i="5"/>
  <c r="D638" i="5"/>
  <c r="D645" i="5"/>
  <c r="D1125" i="5"/>
  <c r="D1148" i="5"/>
  <c r="D381" i="5"/>
  <c r="D6" i="5"/>
  <c r="D454" i="5"/>
  <c r="D102" i="5"/>
  <c r="D1252" i="5"/>
  <c r="D799" i="5"/>
  <c r="D496" i="5"/>
  <c r="D526" i="5"/>
  <c r="D746" i="5"/>
  <c r="D739" i="5"/>
  <c r="D406" i="5"/>
  <c r="D518" i="5"/>
  <c r="D317" i="5"/>
  <c r="D491" i="5"/>
  <c r="D23" i="5"/>
  <c r="D86" i="5"/>
  <c r="D555" i="5"/>
  <c r="D1147" i="5"/>
  <c r="D11" i="5"/>
  <c r="D394" i="5"/>
  <c r="D1061" i="5"/>
  <c r="D930" i="5"/>
  <c r="D400" i="5"/>
  <c r="D188" i="5"/>
  <c r="D751" i="5"/>
  <c r="D563" i="5"/>
  <c r="D242" i="5"/>
  <c r="D82" i="5"/>
  <c r="D395" i="5"/>
  <c r="D233" i="5"/>
  <c r="D1022" i="5"/>
  <c r="D369" i="5"/>
  <c r="D1203" i="5"/>
  <c r="D1172" i="5"/>
  <c r="D961" i="5"/>
  <c r="D793" i="5"/>
  <c r="D997" i="5"/>
  <c r="D1235" i="5"/>
  <c r="D618" i="5"/>
  <c r="D1062" i="5"/>
  <c r="D360" i="5"/>
  <c r="D680" i="5"/>
  <c r="D1122" i="5"/>
  <c r="D163" i="5"/>
  <c r="D61" i="5"/>
  <c r="D1069" i="5"/>
  <c r="D1047" i="5"/>
  <c r="D412" i="5"/>
  <c r="D315" i="5"/>
  <c r="D748" i="5"/>
  <c r="D940" i="5"/>
  <c r="D238" i="5"/>
  <c r="D145" i="5"/>
  <c r="D299" i="5"/>
  <c r="D923" i="5"/>
  <c r="D1236" i="5"/>
  <c r="D1066" i="5"/>
  <c r="D476" i="5"/>
  <c r="D1161" i="5"/>
  <c r="D338" i="5"/>
  <c r="D295" i="5"/>
  <c r="D686" i="5"/>
  <c r="D291" i="5"/>
  <c r="D1031" i="5"/>
  <c r="D386" i="5"/>
  <c r="D403" i="5"/>
  <c r="D275" i="5"/>
  <c r="D826" i="5"/>
  <c r="D421" i="5"/>
  <c r="D512" i="5"/>
  <c r="D695" i="5"/>
  <c r="D1020" i="5"/>
  <c r="D75" i="5"/>
  <c r="D498" i="5"/>
  <c r="D601" i="5"/>
  <c r="D143" i="5"/>
  <c r="D244" i="5"/>
  <c r="D139" i="5"/>
  <c r="D151" i="5"/>
  <c r="D147" i="5"/>
  <c r="D951" i="5"/>
  <c r="D475" i="5"/>
  <c r="D290" i="5"/>
  <c r="D743" i="5"/>
  <c r="D1256" i="5"/>
  <c r="D666" i="5"/>
  <c r="D1174" i="5"/>
  <c r="D527" i="5"/>
  <c r="D62" i="5"/>
  <c r="D545" i="5"/>
  <c r="D1169" i="5"/>
  <c r="D752" i="5"/>
  <c r="D368" i="5"/>
  <c r="D177" i="5"/>
  <c r="D810" i="5"/>
  <c r="D1243" i="5"/>
  <c r="D199" i="5"/>
  <c r="D1019" i="5"/>
  <c r="D372" i="5"/>
  <c r="D383" i="5"/>
  <c r="D483" i="5"/>
  <c r="D1110" i="5"/>
  <c r="D309" i="5"/>
  <c r="D1039" i="5"/>
  <c r="D1094" i="5"/>
  <c r="D1024" i="5"/>
  <c r="D1108" i="5"/>
  <c r="D647" i="5"/>
  <c r="D958" i="5"/>
  <c r="D531" i="5"/>
  <c r="D625" i="5"/>
  <c r="D148" i="5"/>
  <c r="D943" i="5"/>
  <c r="D730" i="5"/>
  <c r="D422" i="5"/>
  <c r="D20" i="5"/>
  <c r="D797" i="5"/>
  <c r="D200" i="5"/>
  <c r="D49" i="5"/>
  <c r="D1030" i="5"/>
  <c r="D278" i="5"/>
  <c r="D698" i="5"/>
  <c r="D559" i="5"/>
  <c r="D331" i="5"/>
  <c r="D424" i="5"/>
  <c r="D778" i="5"/>
  <c r="D38" i="5"/>
  <c r="D232" i="5"/>
  <c r="D74" i="5"/>
  <c r="D718" i="5"/>
  <c r="D1208" i="5"/>
  <c r="D364" i="5"/>
  <c r="D956" i="5"/>
  <c r="D337" i="5"/>
  <c r="D414" i="5"/>
  <c r="D330" i="5"/>
  <c r="D321" i="5"/>
  <c r="D932" i="5"/>
  <c r="D969" i="5"/>
  <c r="D57" i="5"/>
  <c r="D83" i="5"/>
  <c r="D348" i="5"/>
  <c r="D530" i="5"/>
  <c r="D335" i="5"/>
  <c r="D1164" i="5"/>
  <c r="D194" i="5"/>
  <c r="D14" i="5"/>
  <c r="D1162" i="5"/>
  <c r="D343" i="5"/>
  <c r="D944" i="5"/>
  <c r="D914" i="5"/>
  <c r="D999" i="5"/>
  <c r="D1194" i="5"/>
  <c r="D109" i="5"/>
  <c r="D265" i="5"/>
  <c r="D865" i="5"/>
  <c r="D952" i="5"/>
  <c r="D513" i="5"/>
  <c r="D71" i="5"/>
  <c r="D613" i="5"/>
  <c r="D411" i="5"/>
  <c r="D1139" i="5"/>
  <c r="D724" i="5"/>
  <c r="D1250" i="5"/>
  <c r="D938" i="5"/>
  <c r="D156" i="5"/>
  <c r="D132" i="5"/>
  <c r="D1182" i="5"/>
  <c r="D36" i="5"/>
  <c r="D892" i="5"/>
  <c r="D189" i="5"/>
  <c r="D248" i="5"/>
  <c r="D15" i="5"/>
  <c r="D416" i="5"/>
  <c r="D41" i="5"/>
  <c r="D811" i="5"/>
  <c r="D176" i="5"/>
  <c r="D722" i="5"/>
  <c r="D577" i="5"/>
  <c r="D804" i="5"/>
  <c r="D786" i="5"/>
  <c r="D1262" i="5"/>
  <c r="D431" i="5"/>
  <c r="D927" i="5"/>
  <c r="D378" i="5"/>
  <c r="D1065" i="5"/>
  <c r="D662" i="5"/>
  <c r="D1084" i="5"/>
  <c r="D1140" i="5"/>
  <c r="D511" i="5"/>
  <c r="D729" i="5"/>
  <c r="D47" i="5"/>
  <c r="D847" i="5"/>
  <c r="D699" i="5"/>
  <c r="D1096" i="5"/>
  <c r="D1118" i="5"/>
  <c r="D446" i="5"/>
  <c r="D186" i="5"/>
  <c r="D875" i="5"/>
  <c r="D1198" i="5"/>
  <c r="D269" i="5"/>
  <c r="D677" i="5"/>
  <c r="D736" i="5"/>
  <c r="D1196" i="5"/>
  <c r="D942" i="5"/>
  <c r="D566" i="5"/>
  <c r="D80" i="5"/>
  <c r="D449" i="5"/>
  <c r="D621" i="5"/>
  <c r="D859" i="5"/>
  <c r="D1231" i="5"/>
  <c r="D716" i="5"/>
  <c r="D605" i="5"/>
  <c r="D1209" i="5"/>
  <c r="D58" i="5"/>
  <c r="D1232" i="5"/>
  <c r="D1077" i="5"/>
  <c r="D948" i="5"/>
  <c r="D1026" i="5"/>
  <c r="D323" i="5"/>
  <c r="D247" i="5"/>
  <c r="D1104" i="5"/>
  <c r="D70" i="5"/>
  <c r="D1117" i="5"/>
  <c r="D1201" i="5"/>
  <c r="D522" i="5"/>
  <c r="D710" i="5"/>
  <c r="D805" i="5"/>
  <c r="D824" i="5"/>
  <c r="D283" i="5"/>
  <c r="D190" i="5"/>
  <c r="D651" i="5"/>
  <c r="D253" i="5"/>
  <c r="D768" i="5"/>
  <c r="D543" i="5"/>
  <c r="D1009" i="5"/>
  <c r="D347" i="5"/>
  <c r="D560" i="5"/>
  <c r="D514" i="5"/>
  <c r="D913" i="5"/>
  <c r="D66" i="5"/>
  <c r="D146" i="5"/>
  <c r="D1189" i="5"/>
  <c r="D553" i="5"/>
  <c r="D44" i="5"/>
  <c r="D236" i="5"/>
  <c r="D1130" i="5"/>
  <c r="D881" i="5"/>
  <c r="D536" i="5"/>
  <c r="D616" i="5"/>
  <c r="D69" i="5"/>
  <c r="D410" i="5"/>
  <c r="D885" i="5"/>
  <c r="D874" i="5"/>
  <c r="D992" i="5"/>
  <c r="D908" i="5"/>
  <c r="D1029" i="5"/>
  <c r="D461" i="5"/>
  <c r="D158" i="5"/>
  <c r="D1106" i="5"/>
  <c r="D1043" i="5"/>
  <c r="D1054" i="5"/>
  <c r="D863" i="5"/>
  <c r="D770" i="5"/>
  <c r="D463" i="5"/>
  <c r="D455" i="5"/>
  <c r="D384" i="5"/>
  <c r="D351" i="5"/>
  <c r="D124" i="5"/>
  <c r="D634" i="5"/>
  <c r="D544" i="5"/>
  <c r="D33" i="5"/>
  <c r="D346" i="5"/>
  <c r="D575" i="5"/>
  <c r="D626" i="5"/>
  <c r="D574" i="5"/>
  <c r="D218" i="5"/>
  <c r="D670" i="5"/>
  <c r="D128" i="5"/>
  <c r="D882" i="5"/>
  <c r="D308" i="5"/>
  <c r="D595" i="5"/>
  <c r="D838" i="5"/>
  <c r="D740" i="5"/>
  <c r="D733" i="5"/>
  <c r="D623" i="5"/>
  <c r="D1007" i="5"/>
  <c r="D935" i="5"/>
  <c r="D1136" i="5"/>
  <c r="D552" i="5"/>
  <c r="D688" i="5"/>
  <c r="D525" i="5"/>
  <c r="D995" i="5"/>
  <c r="D886" i="5"/>
  <c r="D349" i="5"/>
  <c r="D665" i="5"/>
  <c r="D1234" i="5"/>
  <c r="D137" i="5"/>
  <c r="D113" i="5"/>
  <c r="D485" i="5"/>
  <c r="D254" i="5"/>
  <c r="D591" i="5"/>
  <c r="D355" i="5"/>
  <c r="D175" i="5"/>
  <c r="D906" i="5"/>
  <c r="D573" i="5"/>
  <c r="D1126" i="5"/>
  <c r="D993" i="5"/>
  <c r="D747" i="5"/>
  <c r="D832" i="5"/>
  <c r="D123" i="5"/>
  <c r="D1154" i="5"/>
  <c r="D1254" i="5"/>
  <c r="D1109" i="5"/>
  <c r="D235" i="5"/>
  <c r="D184" i="5"/>
  <c r="D617" i="5"/>
  <c r="D467" i="5"/>
  <c r="D350" i="5"/>
  <c r="D324" i="5"/>
  <c r="D1050" i="5"/>
  <c r="D365" i="5"/>
  <c r="D728" i="5"/>
  <c r="D226" i="5"/>
  <c r="D1166" i="5"/>
  <c r="D1003" i="5"/>
  <c r="D195" i="5"/>
  <c r="D1222" i="5"/>
  <c r="D1176" i="5"/>
  <c r="D971" i="5"/>
  <c r="D659" i="5"/>
  <c r="D1214" i="5"/>
  <c r="D571" i="5"/>
  <c r="D1167" i="5"/>
  <c r="D827" i="5"/>
  <c r="D849" i="5"/>
  <c r="D77" i="5"/>
  <c r="D705" i="5"/>
  <c r="D443" i="5"/>
  <c r="D272" i="5"/>
  <c r="D1204" i="5"/>
  <c r="D1025" i="5"/>
  <c r="D435" i="5"/>
  <c r="D678" i="5"/>
  <c r="D903" i="5"/>
  <c r="D503" i="5"/>
  <c r="D754" i="5"/>
  <c r="D1159" i="5"/>
  <c r="D451" i="5"/>
  <c r="D988" i="5"/>
  <c r="D816" i="5"/>
  <c r="D1210" i="5"/>
  <c r="D1134" i="5"/>
  <c r="D138" i="5"/>
  <c r="D389" i="5"/>
  <c r="D929" i="5"/>
  <c r="D1206" i="5"/>
  <c r="D660" i="5"/>
  <c r="D1102" i="5"/>
  <c r="D270" i="5"/>
  <c r="D879" i="5"/>
  <c r="D551" i="5"/>
  <c r="D978" i="5"/>
  <c r="D98" i="5"/>
  <c r="D390" i="5"/>
  <c r="D201" i="5"/>
  <c r="D839" i="5"/>
  <c r="D79" i="5"/>
  <c r="D798" i="5"/>
  <c r="D814" i="5"/>
  <c r="D1259" i="5"/>
  <c r="D1246" i="5"/>
  <c r="D470" i="5"/>
  <c r="D185" i="5"/>
  <c r="D1075" i="5"/>
  <c r="D419" i="5"/>
  <c r="D450" i="5"/>
  <c r="D391" i="5"/>
  <c r="D619" i="5"/>
  <c r="D656" i="5"/>
  <c r="D399" i="5"/>
  <c r="D521" i="5"/>
  <c r="D608" i="5"/>
  <c r="D640" i="5"/>
  <c r="D97" i="5"/>
  <c r="D357" i="5"/>
  <c r="D328" i="5"/>
  <c r="D904" i="5"/>
  <c r="D81" i="5"/>
  <c r="D603" i="5"/>
  <c r="D34" i="5"/>
  <c r="D964" i="5"/>
  <c r="D240" i="5"/>
  <c r="D393" i="5"/>
  <c r="D486" i="5"/>
  <c r="D1183" i="5"/>
  <c r="D532" i="5"/>
  <c r="D1144" i="5"/>
  <c r="D477" i="5"/>
  <c r="D780" i="5"/>
  <c r="D56" i="5"/>
  <c r="D30" i="5"/>
  <c r="D76" i="5"/>
  <c r="D273" i="5"/>
  <c r="D261" i="5"/>
  <c r="D122" i="5"/>
  <c r="D803" i="5"/>
  <c r="D464" i="5"/>
  <c r="D206" i="5"/>
  <c r="D1197" i="5"/>
  <c r="D95" i="5"/>
  <c r="D598" i="5"/>
  <c r="D607" i="5"/>
  <c r="D537" i="5"/>
  <c r="D136" i="5"/>
  <c r="D39" i="5"/>
  <c r="D1261" i="5"/>
  <c r="D1040" i="5"/>
  <c r="D936" i="5"/>
  <c r="D473" i="5"/>
  <c r="D205" i="5"/>
  <c r="D744" i="5"/>
  <c r="D820" i="5"/>
  <c r="D528" i="5"/>
  <c r="D894" i="5"/>
  <c r="D340" i="5"/>
  <c r="D802" i="5"/>
  <c r="D905" i="5"/>
  <c r="D241" i="5"/>
  <c r="D164" i="5"/>
  <c r="D1048" i="5"/>
  <c r="D125" i="5"/>
  <c r="D303" i="5"/>
  <c r="D806" i="5"/>
  <c r="D667" i="5"/>
  <c r="D641" i="5"/>
  <c r="D252" i="5"/>
  <c r="D144" i="5"/>
  <c r="D687" i="5"/>
  <c r="D581" i="5"/>
  <c r="D968" i="5"/>
  <c r="D1217" i="5"/>
  <c r="D1058" i="5"/>
  <c r="D52" i="5"/>
  <c r="D1226" i="5"/>
  <c r="D506" i="5"/>
  <c r="D738" i="5"/>
  <c r="D204" i="5"/>
  <c r="D856" i="5"/>
  <c r="D644" i="5"/>
  <c r="D1035" i="5"/>
  <c r="D370" i="5"/>
  <c r="D888" i="5"/>
  <c r="D549" i="5"/>
  <c r="D916" i="5"/>
  <c r="D458" i="5"/>
  <c r="D1082" i="5"/>
  <c r="D29" i="5"/>
  <c r="D693" i="5"/>
  <c r="D192" i="5"/>
  <c r="D1264" i="5"/>
  <c r="D441" i="5"/>
  <c r="D851" i="5"/>
  <c r="D516" i="5"/>
  <c r="D843" i="5"/>
  <c r="D550" i="5"/>
  <c r="D1155" i="5"/>
  <c r="D587" i="5"/>
  <c r="D664" i="5"/>
  <c r="D509" i="5"/>
  <c r="D119" i="5"/>
  <c r="D301" i="5"/>
  <c r="D519" i="5"/>
  <c r="D42" i="5"/>
  <c r="D453" i="5"/>
  <c r="D589" i="5"/>
  <c r="D405" i="5"/>
  <c r="D877" i="5"/>
  <c r="D697" i="5"/>
  <c r="D1192" i="5"/>
  <c r="D398" i="5"/>
  <c r="D1101" i="5"/>
  <c r="D1091" i="5"/>
  <c r="D358" i="5"/>
  <c r="D1247" i="5"/>
  <c r="D615" i="5"/>
  <c r="D674" i="5"/>
  <c r="D1092" i="5"/>
  <c r="D599" i="5"/>
  <c r="D130" i="5"/>
  <c r="D1041" i="5"/>
  <c r="D741" i="5"/>
  <c r="D1078" i="5"/>
  <c r="D976" i="5"/>
  <c r="D565" i="5"/>
  <c r="D957" i="5"/>
  <c r="D1268" i="5"/>
  <c r="D1185" i="5"/>
  <c r="D602" i="5"/>
  <c r="D434" i="5"/>
  <c r="D359" i="5"/>
  <c r="D484" i="5"/>
  <c r="D637" i="5"/>
  <c r="D650" i="5"/>
  <c r="D1081" i="5"/>
  <c r="D860" i="5"/>
  <c r="D897" i="5"/>
  <c r="D152" i="5"/>
  <c r="D899" i="5"/>
  <c r="D490" i="5"/>
  <c r="D229" i="5"/>
  <c r="D325" i="5"/>
  <c r="D196" i="5"/>
  <c r="D546" i="5"/>
  <c r="D401" i="5"/>
  <c r="D673" i="5"/>
  <c r="D418" i="5"/>
  <c r="D652" i="5"/>
  <c r="D924" i="5"/>
  <c r="D1216" i="5"/>
  <c r="D1037" i="5"/>
  <c r="D979" i="5"/>
  <c r="D807" i="5"/>
  <c r="D173" i="5"/>
  <c r="D219" i="5"/>
  <c r="D210" i="5"/>
  <c r="D737" i="5"/>
  <c r="D420" i="5"/>
  <c r="D316" i="5"/>
  <c r="D795" i="5"/>
  <c r="D782" i="5"/>
  <c r="D165" i="5"/>
  <c r="D361" i="5"/>
  <c r="D781" i="5"/>
  <c r="D772" i="5"/>
  <c r="D1004" i="5"/>
  <c r="D883" i="5"/>
  <c r="D7" i="5"/>
  <c r="D974" i="5"/>
  <c r="D19" i="5"/>
  <c r="D541" i="5"/>
  <c r="D835" i="5"/>
  <c r="D708" i="5"/>
  <c r="D973" i="5"/>
  <c r="D841" i="5"/>
  <c r="D1187" i="5"/>
  <c r="D742" i="5"/>
  <c r="D487" i="5"/>
  <c r="U2" i="3"/>
  <c r="A2" i="3"/>
  <c r="Q2" i="5"/>
  <c r="A2" i="4"/>
  <c r="U2" i="4"/>
  <c r="A2" i="5"/>
  <c r="BE5537" i="5" l="1"/>
  <c r="BB5541" i="5"/>
  <c r="BB5539" i="5"/>
  <c r="BB5537" i="5"/>
  <c r="BE5541" i="5"/>
  <c r="BB5540" i="5"/>
  <c r="BE5539" i="5"/>
  <c r="BB5538" i="5"/>
  <c r="BF5503" i="4"/>
  <c r="BC5503" i="4"/>
  <c r="BF5500" i="4"/>
  <c r="BE5538" i="5"/>
  <c r="BE5540" i="5"/>
  <c r="BB5504" i="3"/>
  <c r="BE5501" i="3"/>
  <c r="BC5504" i="4"/>
  <c r="BF5501" i="4"/>
  <c r="BC5505" i="4"/>
  <c r="BF5502" i="4"/>
  <c r="BC5506" i="4"/>
  <c r="BE5502" i="3"/>
  <c r="BE5503" i="3"/>
  <c r="BB5503" i="3"/>
  <c r="BE5500" i="3"/>
  <c r="BB5505" i="3"/>
  <c r="BB5506" i="3"/>
  <c r="BE5536" i="5"/>
  <c r="BB5536" i="5"/>
  <c r="BF5499" i="4"/>
  <c r="BC5502" i="4"/>
  <c r="BE5535" i="5"/>
  <c r="BE5499" i="3"/>
  <c r="BB5502" i="3"/>
  <c r="BE5531" i="5"/>
  <c r="BE5530" i="5"/>
  <c r="BB5535" i="5"/>
  <c r="BE5533" i="5"/>
  <c r="BF5493" i="4"/>
  <c r="BF5496" i="4"/>
  <c r="BB5533" i="5"/>
  <c r="BE5529" i="5"/>
  <c r="BF5492" i="4"/>
  <c r="BB5529" i="5"/>
  <c r="BB5534" i="5"/>
  <c r="BE5534" i="5"/>
  <c r="BB5528" i="5"/>
  <c r="BF5497" i="4"/>
  <c r="BF5494" i="4"/>
  <c r="BB5531" i="5"/>
  <c r="BE5532" i="5"/>
  <c r="BB5530" i="5"/>
  <c r="BE5528" i="5"/>
  <c r="BB5532" i="5"/>
  <c r="BF5495" i="4"/>
  <c r="BF5491" i="4"/>
  <c r="BF5498" i="4"/>
  <c r="BC5497" i="4"/>
  <c r="BE5492" i="3"/>
  <c r="BC5499" i="4"/>
  <c r="BC5501" i="4"/>
  <c r="BE5496" i="3"/>
  <c r="BC5496" i="4"/>
  <c r="BC5500" i="4"/>
  <c r="BC5495" i="4"/>
  <c r="BC5498" i="4"/>
  <c r="BC5494" i="4"/>
  <c r="BE5494" i="3"/>
  <c r="BE5491" i="3"/>
  <c r="BE5495" i="3"/>
  <c r="BE5493" i="3"/>
  <c r="BE5497" i="3"/>
  <c r="BE5498" i="3"/>
  <c r="BB5494" i="3"/>
  <c r="BB5499" i="3"/>
  <c r="BB5495" i="3"/>
  <c r="BB5498" i="3"/>
  <c r="BB5501" i="3"/>
  <c r="BB5496" i="3"/>
  <c r="BB5497" i="3"/>
  <c r="BB5500" i="3"/>
  <c r="BF5490" i="4"/>
  <c r="BE5490" i="3"/>
  <c r="BB5493" i="3"/>
  <c r="BC5493" i="4"/>
  <c r="BE5527" i="5"/>
  <c r="BB5527" i="5"/>
  <c r="BE5525" i="5"/>
  <c r="BE5524" i="5"/>
  <c r="BE5522" i="5"/>
  <c r="BB5526" i="5"/>
  <c r="BE5507" i="5"/>
  <c r="BE5397" i="3"/>
  <c r="BE5523" i="5"/>
  <c r="BE5526" i="5"/>
  <c r="BB5523" i="5"/>
  <c r="BB5525" i="5"/>
  <c r="BB5522" i="5"/>
  <c r="BB5524" i="5"/>
  <c r="BF5489" i="4"/>
  <c r="BC5491" i="4"/>
  <c r="BC5488" i="4"/>
  <c r="BF5486" i="4"/>
  <c r="BC5492" i="4"/>
  <c r="BF5488" i="4"/>
  <c r="BF5485" i="4"/>
  <c r="BC5490" i="4"/>
  <c r="BF5487" i="4"/>
  <c r="BF5473" i="4"/>
  <c r="BC5489" i="4"/>
  <c r="BE5379" i="3"/>
  <c r="BB5490" i="3"/>
  <c r="BB5488" i="3"/>
  <c r="BE5487" i="3"/>
  <c r="BE5485" i="3"/>
  <c r="BE5486" i="3"/>
  <c r="BE5455" i="3"/>
  <c r="BB5487" i="5"/>
  <c r="BE5486" i="5"/>
  <c r="BE5497" i="5"/>
  <c r="BB5498" i="5"/>
  <c r="BC5472" i="4"/>
  <c r="BB5506" i="5"/>
  <c r="BE5488" i="3"/>
  <c r="BB5491" i="3"/>
  <c r="BB5474" i="3"/>
  <c r="BF5472" i="4"/>
  <c r="BF5468" i="4"/>
  <c r="BF5454" i="4"/>
  <c r="BE5496" i="5"/>
  <c r="BB5492" i="3"/>
  <c r="BB5514" i="5"/>
  <c r="BB5489" i="3"/>
  <c r="BE5471" i="3"/>
  <c r="BE5510" i="5"/>
  <c r="BC5470" i="4"/>
  <c r="BB5503" i="5"/>
  <c r="BE5517" i="5"/>
  <c r="BF5464" i="4"/>
  <c r="BB5502" i="5"/>
  <c r="BE5480" i="5"/>
  <c r="BB5504" i="5"/>
  <c r="BB5490" i="5"/>
  <c r="BE5481" i="5"/>
  <c r="BB5505" i="5"/>
  <c r="BE5500" i="5"/>
  <c r="BB5481" i="5"/>
  <c r="BC5471" i="4"/>
  <c r="BF5467" i="4"/>
  <c r="BB5511" i="5"/>
  <c r="BB5479" i="3"/>
  <c r="BB5512" i="5"/>
  <c r="BB5515" i="5"/>
  <c r="BE5463" i="3"/>
  <c r="BC5468" i="4"/>
  <c r="BF5463" i="4"/>
  <c r="BC5478" i="4"/>
  <c r="BB5475" i="3"/>
  <c r="BC5479" i="4"/>
  <c r="BE5515" i="5"/>
  <c r="BC5476" i="4"/>
  <c r="BE5509" i="5"/>
  <c r="BB5513" i="5"/>
  <c r="BB5521" i="5"/>
  <c r="BB5519" i="5"/>
  <c r="BB5516" i="5"/>
  <c r="BB5520" i="5"/>
  <c r="BE5514" i="5"/>
  <c r="BE5518" i="5"/>
  <c r="BE5521" i="5"/>
  <c r="BE5520" i="5"/>
  <c r="BE5513" i="5"/>
  <c r="BE5519" i="5"/>
  <c r="BB5517" i="5"/>
  <c r="BB5518" i="5"/>
  <c r="BE5516" i="5"/>
  <c r="BF5476" i="4"/>
  <c r="BF5477" i="4"/>
  <c r="BF5478" i="4"/>
  <c r="BF5479" i="4"/>
  <c r="BF5480" i="4"/>
  <c r="BF5481" i="4"/>
  <c r="BF5482" i="4"/>
  <c r="BF5483" i="4"/>
  <c r="BF5484" i="4"/>
  <c r="BC5482" i="4"/>
  <c r="BC5484" i="4"/>
  <c r="BC5485" i="4"/>
  <c r="BC5486" i="4"/>
  <c r="BC5487" i="4"/>
  <c r="BC5483" i="4"/>
  <c r="BC5480" i="4"/>
  <c r="BC5481" i="4"/>
  <c r="BE5476" i="3"/>
  <c r="BE5477" i="3"/>
  <c r="BE5478" i="3"/>
  <c r="BE5479" i="3"/>
  <c r="BE5480" i="3"/>
  <c r="BE5481" i="3"/>
  <c r="BE5482" i="3"/>
  <c r="BE5483" i="3"/>
  <c r="BE5484" i="3"/>
  <c r="BB5480" i="3"/>
  <c r="BB5481" i="3"/>
  <c r="BB5482" i="3"/>
  <c r="BB5483" i="3"/>
  <c r="BB5484" i="3"/>
  <c r="BB5485" i="3"/>
  <c r="BB5486" i="3"/>
  <c r="BB5487" i="3"/>
  <c r="BE5512" i="5"/>
  <c r="BF5475" i="4"/>
  <c r="BE5475" i="3"/>
  <c r="BC5459" i="4"/>
  <c r="BE5466" i="3"/>
  <c r="BE5511" i="5"/>
  <c r="BF5474" i="4"/>
  <c r="BE5474" i="3"/>
  <c r="BB5478" i="3"/>
  <c r="BE5504" i="5"/>
  <c r="BB5510" i="5"/>
  <c r="BB5509" i="5"/>
  <c r="BC5477" i="4"/>
  <c r="BE5472" i="3"/>
  <c r="BE5473" i="3"/>
  <c r="BB5476" i="3"/>
  <c r="BB5477" i="3"/>
  <c r="BB5508" i="5"/>
  <c r="BB5507" i="5"/>
  <c r="BE5508" i="5"/>
  <c r="BF5471" i="4"/>
  <c r="BF5470" i="4"/>
  <c r="BC5474" i="4"/>
  <c r="BC5475" i="4"/>
  <c r="BE5470" i="3"/>
  <c r="BE5479" i="5"/>
  <c r="BC5473" i="4"/>
  <c r="BE5502" i="5"/>
  <c r="BM2" i="5" a="1"/>
  <c r="BM2" i="5" s="1"/>
  <c r="T21" i="10"/>
  <c r="BI2" i="5" a="1"/>
  <c r="BI2" i="5" s="1"/>
  <c r="AT1539" i="5" s="1"/>
  <c r="W36" i="5" a="1"/>
  <c r="W37" i="5" a="1"/>
  <c r="W29" i="5"/>
  <c r="Q25" i="10" s="1"/>
  <c r="W30" i="5" a="1"/>
  <c r="G36" i="5" a="1"/>
  <c r="G36" i="5" s="1"/>
  <c r="G37" i="5" a="1"/>
  <c r="G28" i="5"/>
  <c r="G30" i="5" s="1" a="1"/>
  <c r="G29" i="5"/>
  <c r="Q9" i="10" s="1"/>
  <c r="BM2" i="4"/>
  <c r="AW1505" i="4" s="1"/>
  <c r="BI2" i="4"/>
  <c r="BF4024" i="4"/>
  <c r="BF4032" i="4"/>
  <c r="BF4056" i="4"/>
  <c r="BF4064" i="4"/>
  <c r="BF4072" i="4"/>
  <c r="BF4080" i="4"/>
  <c r="BF4088" i="4"/>
  <c r="BF4096" i="4"/>
  <c r="BF4120" i="4"/>
  <c r="BF4128" i="4"/>
  <c r="BF4136" i="4"/>
  <c r="BF4144" i="4"/>
  <c r="BF4152" i="4"/>
  <c r="BF4160" i="4"/>
  <c r="BF4184" i="4"/>
  <c r="BF4192" i="4"/>
  <c r="BF4200" i="4"/>
  <c r="BF4203" i="4"/>
  <c r="BF4267" i="4"/>
  <c r="BF4528" i="4"/>
  <c r="BF4574" i="4"/>
  <c r="BF4083" i="4"/>
  <c r="BF4499" i="4"/>
  <c r="BF4531" i="4"/>
  <c r="BF4555" i="4"/>
  <c r="BF4576" i="4"/>
  <c r="BF4027" i="4"/>
  <c r="BF4091" i="4"/>
  <c r="BF4155" i="4"/>
  <c r="BF4219" i="4"/>
  <c r="BF4283" i="4"/>
  <c r="BF4347" i="4"/>
  <c r="BF4411" i="4"/>
  <c r="BF4504" i="4"/>
  <c r="BF4558" i="4"/>
  <c r="BF4035" i="4"/>
  <c r="BF4099" i="4"/>
  <c r="BF4163" i="4"/>
  <c r="BF4227" i="4"/>
  <c r="BF4291" i="4"/>
  <c r="BF4355" i="4"/>
  <c r="BF4419" i="4"/>
  <c r="BF4475" i="4"/>
  <c r="BF4507" i="4"/>
  <c r="BF4539" i="4"/>
  <c r="BF4582" i="4"/>
  <c r="BF4043" i="4"/>
  <c r="BF4107" i="4"/>
  <c r="BF4171" i="4"/>
  <c r="BF4235" i="4"/>
  <c r="BF4299" i="4"/>
  <c r="BF4363" i="4"/>
  <c r="BF4427" i="4"/>
  <c r="BF4512" i="4"/>
  <c r="BF4542" i="4"/>
  <c r="BF4563" i="4"/>
  <c r="BF4584" i="4"/>
  <c r="BF4051" i="4"/>
  <c r="BF4115" i="4"/>
  <c r="BF4371" i="4"/>
  <c r="BF4435" i="4"/>
  <c r="BF4483" i="4"/>
  <c r="BF4515" i="4"/>
  <c r="BF4544" i="4"/>
  <c r="BF4059" i="4"/>
  <c r="BF4315" i="4"/>
  <c r="BF4520" i="4"/>
  <c r="BF4379" i="4"/>
  <c r="BF4547" i="4"/>
  <c r="BF4251" i="4"/>
  <c r="BF4550" i="4"/>
  <c r="BF4568" i="4"/>
  <c r="BF4571" i="4"/>
  <c r="BF4491" i="4"/>
  <c r="BF4208" i="4"/>
  <c r="BF4216" i="4"/>
  <c r="BF4224" i="4"/>
  <c r="BF4248" i="4"/>
  <c r="BF4256" i="4"/>
  <c r="BF4264" i="4"/>
  <c r="BF4272" i="4"/>
  <c r="BF4280" i="4"/>
  <c r="BF4288" i="4"/>
  <c r="BF4312" i="4"/>
  <c r="BF4320" i="4"/>
  <c r="BF4328" i="4"/>
  <c r="BF4336" i="4"/>
  <c r="BF4344" i="4"/>
  <c r="BF4352" i="4"/>
  <c r="BF4376" i="4"/>
  <c r="BF4384" i="4"/>
  <c r="BF4392" i="4"/>
  <c r="BF4400" i="4"/>
  <c r="BF4408" i="4"/>
  <c r="BF4416" i="4"/>
  <c r="BF4440" i="4"/>
  <c r="BF4448" i="4"/>
  <c r="BF4456" i="4"/>
  <c r="BF4464" i="4"/>
  <c r="BF4009" i="4"/>
  <c r="BF4017" i="4"/>
  <c r="BF4025" i="4"/>
  <c r="BF4033" i="4"/>
  <c r="BF4041" i="4"/>
  <c r="BF4049" i="4"/>
  <c r="BF4057" i="4"/>
  <c r="BF4065" i="4"/>
  <c r="BF4073" i="4"/>
  <c r="BF4081" i="4"/>
  <c r="BF4089" i="4"/>
  <c r="BF4097" i="4"/>
  <c r="BF4105" i="4"/>
  <c r="BF4113" i="4"/>
  <c r="BF4121" i="4"/>
  <c r="BF4129" i="4"/>
  <c r="BF4137" i="4"/>
  <c r="BF4145" i="4"/>
  <c r="BF4153" i="4"/>
  <c r="BF4161" i="4"/>
  <c r="BF4169" i="4"/>
  <c r="BF4177" i="4"/>
  <c r="BF4185" i="4"/>
  <c r="BF4193" i="4"/>
  <c r="BF4201" i="4"/>
  <c r="BF4209" i="4"/>
  <c r="BF4217" i="4"/>
  <c r="BF4225" i="4"/>
  <c r="BF4233" i="4"/>
  <c r="BF4241" i="4"/>
  <c r="BF4249" i="4"/>
  <c r="BF4257" i="4"/>
  <c r="BF4265" i="4"/>
  <c r="BF4273" i="4"/>
  <c r="BF4281" i="4"/>
  <c r="BF4289" i="4"/>
  <c r="BF4297" i="4"/>
  <c r="BF4305" i="4"/>
  <c r="BF4313" i="4"/>
  <c r="BF4321" i="4"/>
  <c r="BF4329" i="4"/>
  <c r="BF4337" i="4"/>
  <c r="BF4345" i="4"/>
  <c r="BF4353" i="4"/>
  <c r="BF4361" i="4"/>
  <c r="BF4369" i="4"/>
  <c r="BF4377" i="4"/>
  <c r="BF4385" i="4"/>
  <c r="BF4393" i="4"/>
  <c r="BF4401" i="4"/>
  <c r="BF4409" i="4"/>
  <c r="BF4417" i="4"/>
  <c r="BF4425" i="4"/>
  <c r="BF4433" i="4"/>
  <c r="BF4441" i="4"/>
  <c r="BF4449" i="4"/>
  <c r="BF4457" i="4"/>
  <c r="BF4465" i="4"/>
  <c r="BF4473" i="4"/>
  <c r="BF4481" i="4"/>
  <c r="BF4489" i="4"/>
  <c r="BF4497" i="4"/>
  <c r="BF4505" i="4"/>
  <c r="BF4513" i="4"/>
  <c r="BF4521" i="4"/>
  <c r="BF4529" i="4"/>
  <c r="BF4569" i="4"/>
  <c r="BF4577" i="4"/>
  <c r="BF4585" i="4"/>
  <c r="BE5451" i="3"/>
  <c r="BB5501" i="5"/>
  <c r="AA36" i="4" a="1"/>
  <c r="AA35" i="4" a="1"/>
  <c r="AE27" i="4"/>
  <c r="AD27" i="4"/>
  <c r="AH27" i="4"/>
  <c r="AG27" i="4"/>
  <c r="AF27" i="4"/>
  <c r="AB27" i="4"/>
  <c r="AC27" i="4"/>
  <c r="BB4409" i="5"/>
  <c r="AG27" i="3"/>
  <c r="AH27" i="3"/>
  <c r="AF27" i="3"/>
  <c r="AC27" i="3"/>
  <c r="AB27" i="3"/>
  <c r="AD27" i="3"/>
  <c r="AE27" i="3"/>
  <c r="G35" i="4" a="1"/>
  <c r="G36" i="4" a="1"/>
  <c r="N27" i="4"/>
  <c r="I27" i="4"/>
  <c r="H27" i="4"/>
  <c r="M27" i="4"/>
  <c r="L27" i="4"/>
  <c r="K27" i="4"/>
  <c r="J27" i="4"/>
  <c r="BM2" i="3"/>
  <c r="BE5467" i="3"/>
  <c r="BB5482" i="5"/>
  <c r="BI2" i="3"/>
  <c r="BF5465" i="4"/>
  <c r="AA35" i="3" a="1"/>
  <c r="AA35" i="3" s="1"/>
  <c r="AA36" i="3" a="1"/>
  <c r="BB4380" i="5"/>
  <c r="BB4491" i="5"/>
  <c r="BB4523" i="5"/>
  <c r="BE5501" i="5"/>
  <c r="BE5503" i="5"/>
  <c r="BE5505" i="5"/>
  <c r="BE5506" i="5"/>
  <c r="BB5500" i="5"/>
  <c r="BF5469" i="4"/>
  <c r="BC5469" i="4"/>
  <c r="BC5466" i="4"/>
  <c r="BC5467" i="4"/>
  <c r="BE5468" i="3"/>
  <c r="BE5469" i="3"/>
  <c r="BE5465" i="3"/>
  <c r="BE5464" i="3"/>
  <c r="BB5473" i="3"/>
  <c r="BB5466" i="3"/>
  <c r="BB5467" i="3"/>
  <c r="BB5468" i="3"/>
  <c r="BB5469" i="3"/>
  <c r="BB5470" i="3"/>
  <c r="BB5471" i="3"/>
  <c r="BB5472" i="3"/>
  <c r="BB4665" i="5"/>
  <c r="BE5462" i="3"/>
  <c r="BB5465" i="3"/>
  <c r="BF5462" i="4"/>
  <c r="BC5465" i="4"/>
  <c r="BE5499" i="5"/>
  <c r="BB5499" i="5"/>
  <c r="BB5495" i="5"/>
  <c r="BB5496" i="5"/>
  <c r="BB5497" i="5"/>
  <c r="BE5498" i="5"/>
  <c r="BE5495" i="5"/>
  <c r="BF5458" i="4"/>
  <c r="BF5459" i="4"/>
  <c r="BF5460" i="4"/>
  <c r="BF5461" i="4"/>
  <c r="BC5463" i="4"/>
  <c r="BC5461" i="4"/>
  <c r="BC5462" i="4"/>
  <c r="BC5464" i="4"/>
  <c r="BE5458" i="3"/>
  <c r="BE5459" i="3"/>
  <c r="BE5460" i="3"/>
  <c r="BE5461" i="3"/>
  <c r="BB5461" i="3"/>
  <c r="BB5462" i="3"/>
  <c r="BB5463" i="3"/>
  <c r="BB5464" i="3"/>
  <c r="BF4617" i="4"/>
  <c r="BB4679" i="5"/>
  <c r="BF4681" i="4"/>
  <c r="BF4595" i="4"/>
  <c r="BF4721" i="4"/>
  <c r="BB4677" i="5"/>
  <c r="BF4793" i="4"/>
  <c r="BF4849" i="4"/>
  <c r="BF4921" i="4"/>
  <c r="BF4977" i="4"/>
  <c r="BF5017" i="4"/>
  <c r="BF5089" i="4"/>
  <c r="BB4689" i="5"/>
  <c r="BB4667" i="5"/>
  <c r="BF5153" i="4"/>
  <c r="BE5493" i="5"/>
  <c r="BE5494" i="5"/>
  <c r="BB5493" i="5"/>
  <c r="BB5494" i="5"/>
  <c r="BF5456" i="4"/>
  <c r="BF5457" i="4"/>
  <c r="BC5460" i="4"/>
  <c r="BE5456" i="3"/>
  <c r="BE5457" i="3"/>
  <c r="BB5459" i="3"/>
  <c r="BB5460" i="3"/>
  <c r="BE5489" i="5"/>
  <c r="BE5491" i="5"/>
  <c r="BE5482" i="5"/>
  <c r="BE5484" i="5"/>
  <c r="BE5488" i="5"/>
  <c r="BE5490" i="5"/>
  <c r="BE5485" i="5"/>
  <c r="BE5487" i="5"/>
  <c r="BE5483" i="5"/>
  <c r="BB5492" i="5"/>
  <c r="BB5491" i="5"/>
  <c r="BB5489" i="5"/>
  <c r="BB5488" i="5"/>
  <c r="BB5479" i="5"/>
  <c r="BB5486" i="5"/>
  <c r="BB5485" i="5"/>
  <c r="BB5480" i="5"/>
  <c r="BB5483" i="5"/>
  <c r="BB5484" i="5"/>
  <c r="BF5455" i="4"/>
  <c r="BF5445" i="4"/>
  <c r="BF5446" i="4"/>
  <c r="BF5447" i="4"/>
  <c r="BF5448" i="4"/>
  <c r="BF5449" i="4"/>
  <c r="BF5450" i="4"/>
  <c r="BF5451" i="4"/>
  <c r="BF5452" i="4"/>
  <c r="BF5453" i="4"/>
  <c r="BC5457" i="4"/>
  <c r="BC5458" i="4"/>
  <c r="BC5449" i="4"/>
  <c r="BC5450" i="4"/>
  <c r="BC5451" i="4"/>
  <c r="BC5452" i="4"/>
  <c r="BC5453" i="4"/>
  <c r="BC5454" i="4"/>
  <c r="BC5455" i="4"/>
  <c r="BC5456" i="4"/>
  <c r="BE5452" i="3"/>
  <c r="BE5453" i="3"/>
  <c r="BE5445" i="3"/>
  <c r="BE5446" i="3"/>
  <c r="BE5447" i="3"/>
  <c r="BE5448" i="3"/>
  <c r="BE5449" i="3"/>
  <c r="BE5450" i="3"/>
  <c r="BB5455" i="3"/>
  <c r="BB5456" i="3"/>
  <c r="BB5457" i="3"/>
  <c r="BB5458" i="3"/>
  <c r="BF5075" i="4"/>
  <c r="BB5449" i="3"/>
  <c r="BB5450" i="3"/>
  <c r="BB5451" i="3"/>
  <c r="BB5452" i="3"/>
  <c r="BB5453" i="3"/>
  <c r="BB5454" i="3"/>
  <c r="BB4639" i="5"/>
  <c r="BF5131" i="4"/>
  <c r="BF5443" i="4"/>
  <c r="BE5443" i="3"/>
  <c r="BB4526" i="5"/>
  <c r="BB4774" i="5"/>
  <c r="BB4630" i="5"/>
  <c r="BF4646" i="4"/>
  <c r="BF5044" i="4"/>
  <c r="BF4672" i="4"/>
  <c r="BF4710" i="4"/>
  <c r="BF4766" i="4"/>
  <c r="BF4838" i="4"/>
  <c r="BF4894" i="4"/>
  <c r="BF4966" i="4"/>
  <c r="BF4982" i="4"/>
  <c r="BF5038" i="4"/>
  <c r="BF5094" i="4"/>
  <c r="BF4611" i="4"/>
  <c r="BF4879" i="4"/>
  <c r="BF5071" i="4"/>
  <c r="BF5218" i="4"/>
  <c r="BF4590" i="4"/>
  <c r="BF5241" i="4"/>
  <c r="BF4688" i="4"/>
  <c r="BF4944" i="4"/>
  <c r="BF5143" i="4"/>
  <c r="BF5252" i="4"/>
  <c r="BF4678" i="4"/>
  <c r="BF4855" i="4"/>
  <c r="BF5144" i="4"/>
  <c r="BF5253" i="4"/>
  <c r="BF5282" i="4"/>
  <c r="BF5307" i="4"/>
  <c r="BF4856" i="4"/>
  <c r="BF5127" i="4"/>
  <c r="BF5136" i="4"/>
  <c r="BF4927" i="4"/>
  <c r="BF5106" i="4"/>
  <c r="BF4675" i="4"/>
  <c r="BF4967" i="4"/>
  <c r="BF5290" i="4"/>
  <c r="BF5159" i="4"/>
  <c r="BF5299" i="4"/>
  <c r="BF4704" i="4"/>
  <c r="BF4960" i="4"/>
  <c r="BF5152" i="4"/>
  <c r="BF4871" i="4"/>
  <c r="BF5176" i="4"/>
  <c r="BF5178" i="4"/>
  <c r="BF5250" i="4"/>
  <c r="BF5346" i="4"/>
  <c r="BE5094" i="3"/>
  <c r="BE5330" i="3"/>
  <c r="BE4920" i="3"/>
  <c r="BE5032" i="3"/>
  <c r="BE5118" i="3"/>
  <c r="BF5444" i="4"/>
  <c r="BC5448" i="4"/>
  <c r="BC5447" i="4"/>
  <c r="BB5447" i="3"/>
  <c r="BE5444" i="3"/>
  <c r="BB5448" i="3"/>
  <c r="BE5038" i="3"/>
  <c r="BE5477" i="5"/>
  <c r="BB5477" i="5"/>
  <c r="BE5478" i="5"/>
  <c r="BB5478" i="5"/>
  <c r="BE5441" i="3"/>
  <c r="BC5446" i="4"/>
  <c r="BF5441" i="4"/>
  <c r="BC5445" i="4"/>
  <c r="BF5442" i="4"/>
  <c r="BE5442" i="3"/>
  <c r="BB5446" i="3"/>
  <c r="BB5445" i="3"/>
  <c r="BC5390" i="4"/>
  <c r="BF5100" i="4"/>
  <c r="BF5440" i="4"/>
  <c r="BB5444" i="3"/>
  <c r="BC5444" i="4"/>
  <c r="BE5440" i="3"/>
  <c r="BE5475" i="5"/>
  <c r="BE5476" i="5"/>
  <c r="BB5475" i="5"/>
  <c r="BB5476" i="5"/>
  <c r="BF5438" i="4"/>
  <c r="BC5442" i="4"/>
  <c r="BF5439" i="4"/>
  <c r="BC5443" i="4"/>
  <c r="BE5439" i="3"/>
  <c r="BB5442" i="3"/>
  <c r="BB5443" i="3"/>
  <c r="BE5438" i="3"/>
  <c r="BE5473" i="5"/>
  <c r="BB5473" i="5"/>
  <c r="BB5472" i="5"/>
  <c r="BB5474" i="5"/>
  <c r="BC5441" i="4"/>
  <c r="BF5436" i="4"/>
  <c r="BE5472" i="5"/>
  <c r="BC5440" i="4"/>
  <c r="BB5439" i="3"/>
  <c r="BE5435" i="3"/>
  <c r="BF5437" i="4"/>
  <c r="BE5474" i="5"/>
  <c r="BF5130" i="4"/>
  <c r="BF5435" i="4"/>
  <c r="BC5439" i="4"/>
  <c r="BE5437" i="3"/>
  <c r="BB5440" i="3"/>
  <c r="BE5436" i="3"/>
  <c r="BB5441" i="3"/>
  <c r="BE5462" i="5"/>
  <c r="BE5446" i="5"/>
  <c r="BE5457" i="5"/>
  <c r="BE5455" i="5"/>
  <c r="BE5453" i="5"/>
  <c r="BE5456" i="5"/>
  <c r="BE5445" i="5"/>
  <c r="BE5464" i="5"/>
  <c r="BE5448" i="5"/>
  <c r="BE5460" i="5"/>
  <c r="BE5444" i="5"/>
  <c r="BE5471" i="5"/>
  <c r="BE4135" i="3"/>
  <c r="BE5458" i="5"/>
  <c r="BE5469" i="5"/>
  <c r="BE5467" i="5"/>
  <c r="BE5451" i="5"/>
  <c r="BB5470" i="5"/>
  <c r="BE5470" i="5"/>
  <c r="BE5454" i="5"/>
  <c r="BE5465" i="5"/>
  <c r="BE5449" i="5"/>
  <c r="BB5459" i="5"/>
  <c r="BB5468" i="5"/>
  <c r="BE5468" i="5"/>
  <c r="BE5452" i="5"/>
  <c r="BE5463" i="5"/>
  <c r="BE5447" i="5"/>
  <c r="BE5466" i="5"/>
  <c r="BE5450" i="5"/>
  <c r="BE5461" i="5"/>
  <c r="BE5459" i="5"/>
  <c r="BE5443" i="5"/>
  <c r="BB5471" i="5"/>
  <c r="BB5469" i="5"/>
  <c r="BB5466" i="5"/>
  <c r="BB5465" i="5"/>
  <c r="BB5464" i="5"/>
  <c r="BB5467" i="5"/>
  <c r="BB5462" i="5"/>
  <c r="BB5460" i="5"/>
  <c r="BB5463" i="5"/>
  <c r="BB5461" i="5"/>
  <c r="BB5458" i="5"/>
  <c r="BB5457" i="5"/>
  <c r="BB5456" i="5"/>
  <c r="BB5455" i="5"/>
  <c r="BB5454" i="5"/>
  <c r="BB5453" i="5"/>
  <c r="BF5425" i="4"/>
  <c r="BF5430" i="4"/>
  <c r="BB5452" i="5"/>
  <c r="BB5451" i="5"/>
  <c r="BB5450" i="5"/>
  <c r="BB5449" i="5"/>
  <c r="BB5448" i="5"/>
  <c r="BB5447" i="5"/>
  <c r="BB5446" i="5"/>
  <c r="BB5445" i="5"/>
  <c r="BB5444" i="5"/>
  <c r="BB5443" i="5"/>
  <c r="BF5428" i="4"/>
  <c r="BF5434" i="4"/>
  <c r="BF5417" i="4"/>
  <c r="BF5426" i="4"/>
  <c r="BF5433" i="4"/>
  <c r="BF5409" i="4"/>
  <c r="BF5411" i="4"/>
  <c r="BC5437" i="4"/>
  <c r="BF5422" i="4"/>
  <c r="BF5418" i="4"/>
  <c r="BF5415" i="4"/>
  <c r="BF5420" i="4"/>
  <c r="BF5407" i="4"/>
  <c r="BF5431" i="4"/>
  <c r="BF5427" i="4"/>
  <c r="BF5423" i="4"/>
  <c r="BF5419" i="4"/>
  <c r="BF5408" i="4"/>
  <c r="BF5412" i="4"/>
  <c r="BF5432" i="4"/>
  <c r="BF5429" i="4"/>
  <c r="BF5424" i="4"/>
  <c r="BF5421" i="4"/>
  <c r="BF5416" i="4"/>
  <c r="BF5414" i="4"/>
  <c r="BF5413" i="4"/>
  <c r="BC5431" i="4"/>
  <c r="BB5438" i="3"/>
  <c r="BE5422" i="3"/>
  <c r="BE5427" i="3"/>
  <c r="BC5438" i="4"/>
  <c r="BC5430" i="4"/>
  <c r="BC5436" i="4"/>
  <c r="BC5435" i="4"/>
  <c r="BC5429" i="4"/>
  <c r="BC5428" i="4"/>
  <c r="BC5434" i="4"/>
  <c r="BC5433" i="4"/>
  <c r="BC5432" i="4"/>
  <c r="BC5427" i="4"/>
  <c r="BB5418" i="3"/>
  <c r="BE5424" i="3"/>
  <c r="BE5421" i="3"/>
  <c r="BE5418" i="3"/>
  <c r="BB5434" i="3"/>
  <c r="BE5428" i="3"/>
  <c r="BE5408" i="3"/>
  <c r="BE5434" i="3"/>
  <c r="BE5431" i="3"/>
  <c r="BC5426" i="4"/>
  <c r="BC5424" i="4"/>
  <c r="BC5423" i="4"/>
  <c r="BC5422" i="4"/>
  <c r="BC5421" i="4"/>
  <c r="BC5420" i="4"/>
  <c r="BC5425" i="4"/>
  <c r="BE5412" i="3"/>
  <c r="BE5432" i="3"/>
  <c r="BE5429" i="3"/>
  <c r="BE5426" i="3"/>
  <c r="BE5423" i="3"/>
  <c r="BC5419" i="4"/>
  <c r="BC5418" i="4"/>
  <c r="BC5417" i="4"/>
  <c r="BC5416" i="4"/>
  <c r="BC5415" i="4"/>
  <c r="BC5414" i="4"/>
  <c r="BC5413" i="4"/>
  <c r="BC5412" i="4"/>
  <c r="BC5411" i="4"/>
  <c r="BC5410" i="4"/>
  <c r="BB5419" i="3"/>
  <c r="BE5420" i="3"/>
  <c r="BB5416" i="3"/>
  <c r="BB5411" i="3"/>
  <c r="BE5414" i="3"/>
  <c r="BE5419" i="3"/>
  <c r="BE5430" i="3"/>
  <c r="BE5417" i="3"/>
  <c r="BE5425" i="3"/>
  <c r="BE5415" i="3"/>
  <c r="BE5433" i="3"/>
  <c r="BE5411" i="3"/>
  <c r="BB5433" i="3"/>
  <c r="BE5409" i="3"/>
  <c r="BE5416" i="3"/>
  <c r="BE5413" i="3"/>
  <c r="BE5410" i="3"/>
  <c r="BE5407" i="3"/>
  <c r="BB5435" i="3"/>
  <c r="BB5429" i="3"/>
  <c r="BB5410" i="3"/>
  <c r="BB5415" i="3"/>
  <c r="BB5427" i="3"/>
  <c r="BB5437" i="3"/>
  <c r="BB5436" i="3"/>
  <c r="BB5412" i="3"/>
  <c r="BB5431" i="3"/>
  <c r="BB5430" i="3"/>
  <c r="BB5417" i="3"/>
  <c r="BB5425" i="3"/>
  <c r="BB5421" i="3"/>
  <c r="BB5432" i="3"/>
  <c r="BB5422" i="3"/>
  <c r="BB5413" i="3"/>
  <c r="BB5424" i="3"/>
  <c r="BB5420" i="3"/>
  <c r="BB5423" i="3"/>
  <c r="BB5414" i="3"/>
  <c r="BB5426" i="3"/>
  <c r="BB5428" i="3"/>
  <c r="BB5442" i="5"/>
  <c r="BB5440" i="5"/>
  <c r="BB4321" i="5"/>
  <c r="BB5441" i="5"/>
  <c r="BE5441" i="5"/>
  <c r="BE5442" i="5"/>
  <c r="BE5440" i="5"/>
  <c r="BC5408" i="4"/>
  <c r="BC5409" i="4"/>
  <c r="BB4359" i="5"/>
  <c r="BB5409" i="3"/>
  <c r="BC5407" i="4"/>
  <c r="BF5405" i="4"/>
  <c r="BF5404" i="4"/>
  <c r="BF5406" i="4"/>
  <c r="BE5405" i="3"/>
  <c r="BB5408" i="3"/>
  <c r="BE5404" i="3"/>
  <c r="BE5406" i="3"/>
  <c r="BB5407" i="3"/>
  <c r="BE5398" i="3"/>
  <c r="BE5403" i="3"/>
  <c r="BE5381" i="3"/>
  <c r="BB5382" i="3"/>
  <c r="BB5406" i="3"/>
  <c r="BE5386" i="3"/>
  <c r="BE5390" i="3"/>
  <c r="BE5402" i="3"/>
  <c r="BE5383" i="3"/>
  <c r="BB5397" i="3"/>
  <c r="BE5387" i="3"/>
  <c r="BE5400" i="3"/>
  <c r="BE5392" i="3"/>
  <c r="BE5395" i="3"/>
  <c r="BE5382" i="3"/>
  <c r="BE5374" i="3"/>
  <c r="BE5394" i="3"/>
  <c r="BE5378" i="3"/>
  <c r="BE5376" i="3"/>
  <c r="BB5395" i="3"/>
  <c r="BE5375" i="3"/>
  <c r="BE5384" i="3"/>
  <c r="BE5389" i="3"/>
  <c r="BE5401" i="3"/>
  <c r="BE5399" i="3"/>
  <c r="BE5396" i="3"/>
  <c r="BE5393" i="3"/>
  <c r="BE5391" i="3"/>
  <c r="BE5388" i="3"/>
  <c r="BE5385" i="3"/>
  <c r="BE5380" i="3"/>
  <c r="BB5405" i="3"/>
  <c r="BE5377" i="3"/>
  <c r="BB5398" i="3"/>
  <c r="BB5384" i="3"/>
  <c r="BB5378" i="3"/>
  <c r="BB5385" i="3"/>
  <c r="BB5401" i="3"/>
  <c r="BB5390" i="3"/>
  <c r="BB5393" i="3"/>
  <c r="BB5403" i="3"/>
  <c r="BB5400" i="3"/>
  <c r="BB5394" i="3"/>
  <c r="BB5404" i="3"/>
  <c r="BB5396" i="3"/>
  <c r="BB5399" i="3"/>
  <c r="BB5402" i="3"/>
  <c r="BB5391" i="3"/>
  <c r="BB5392" i="3"/>
  <c r="BB5379" i="3"/>
  <c r="BB5386" i="3"/>
  <c r="BB5380" i="3"/>
  <c r="BB5387" i="3"/>
  <c r="BB5381" i="3"/>
  <c r="BB5388" i="3"/>
  <c r="BB5389" i="3"/>
  <c r="BB5383" i="3"/>
  <c r="BB5377" i="3"/>
  <c r="BE4966" i="3"/>
  <c r="BE5096" i="3"/>
  <c r="BE4197" i="5"/>
  <c r="BE4213" i="5"/>
  <c r="BE4064" i="5"/>
  <c r="BB4038" i="5"/>
  <c r="BE4175" i="5"/>
  <c r="BE4009" i="5"/>
  <c r="BE4146" i="5"/>
  <c r="BE4105" i="5"/>
  <c r="BE4025" i="5"/>
  <c r="BE4032" i="5"/>
  <c r="BE4096" i="5"/>
  <c r="BE4112" i="5"/>
  <c r="BE4080" i="5"/>
  <c r="BE4048" i="5"/>
  <c r="BE4538" i="5"/>
  <c r="BE4453" i="5"/>
  <c r="BE4191" i="5"/>
  <c r="BE4463" i="5"/>
  <c r="BE4421" i="5"/>
  <c r="BE4389" i="5"/>
  <c r="BE4339" i="5"/>
  <c r="BE4122" i="5"/>
  <c r="BE4090" i="5"/>
  <c r="BE4058" i="5"/>
  <c r="BE4057" i="5"/>
  <c r="BE4162" i="5"/>
  <c r="BE4215" i="5"/>
  <c r="BE4130" i="5"/>
  <c r="BB4022" i="5"/>
  <c r="BE4145" i="5"/>
  <c r="BE4113" i="5"/>
  <c r="BE4049" i="5"/>
  <c r="BE4097" i="5"/>
  <c r="BE4081" i="5"/>
  <c r="BE4183" i="5"/>
  <c r="BE4662" i="5"/>
  <c r="BE4630" i="5"/>
  <c r="BE4431" i="5"/>
  <c r="BE4399" i="5"/>
  <c r="BE4065" i="5"/>
  <c r="BE4033" i="5"/>
  <c r="BB4124" i="5"/>
  <c r="BB4092" i="5"/>
  <c r="BB4060" i="5"/>
  <c r="BB4028" i="5"/>
  <c r="BE4017" i="5"/>
  <c r="BB4641" i="5"/>
  <c r="BB4042" i="5"/>
  <c r="BE4438" i="5"/>
  <c r="BE4309" i="5"/>
  <c r="BE4554" i="5"/>
  <c r="BE4374" i="5"/>
  <c r="BE4128" i="5"/>
  <c r="BE4015" i="5"/>
  <c r="BE4437" i="5"/>
  <c r="BE4405" i="5"/>
  <c r="BE4338" i="5"/>
  <c r="BE4341" i="5"/>
  <c r="BE4114" i="5"/>
  <c r="BE4082" i="5"/>
  <c r="BE4322" i="5"/>
  <c r="BE4095" i="5"/>
  <c r="BE4063" i="5"/>
  <c r="BE4031" i="5"/>
  <c r="BE4373" i="5"/>
  <c r="BE4357" i="5"/>
  <c r="BE4108" i="5"/>
  <c r="BE4092" i="5"/>
  <c r="BE4209" i="5"/>
  <c r="BE4060" i="5"/>
  <c r="BE4028" i="5"/>
  <c r="BE4124" i="5"/>
  <c r="BE4301" i="5"/>
  <c r="BE4127" i="5"/>
  <c r="BE4433" i="5"/>
  <c r="BE4401" i="5"/>
  <c r="BE4253" i="5"/>
  <c r="BE4369" i="5"/>
  <c r="BE4353" i="5"/>
  <c r="BE4286" i="5"/>
  <c r="BE4270" i="5"/>
  <c r="BE4254" i="5"/>
  <c r="BE4235" i="5"/>
  <c r="BE4193" i="5"/>
  <c r="BE4141" i="5"/>
  <c r="BE4107" i="5"/>
  <c r="BE4075" i="5"/>
  <c r="BE4043" i="5"/>
  <c r="BE4177" i="5"/>
  <c r="BE4076" i="5"/>
  <c r="BE4044" i="5"/>
  <c r="BB4513" i="5"/>
  <c r="BB4219" i="5"/>
  <c r="BB4141" i="5"/>
  <c r="BB4132" i="5"/>
  <c r="BB4116" i="5"/>
  <c r="BB4084" i="5"/>
  <c r="BB4052" i="5"/>
  <c r="BB4012" i="5"/>
  <c r="BE4300" i="5"/>
  <c r="BE4089" i="5"/>
  <c r="BE4068" i="5"/>
  <c r="BE4036" i="5"/>
  <c r="BE4091" i="5"/>
  <c r="BE4059" i="5"/>
  <c r="BE4027" i="5"/>
  <c r="BE4106" i="5"/>
  <c r="BE4074" i="5"/>
  <c r="BE4042" i="5"/>
  <c r="BE4016" i="5"/>
  <c r="BB4625" i="5"/>
  <c r="BB4492" i="5"/>
  <c r="BB4453" i="5"/>
  <c r="BE4694" i="5"/>
  <c r="BE4446" i="5"/>
  <c r="BE4548" i="5"/>
  <c r="BE4479" i="5"/>
  <c r="BE4402" i="5"/>
  <c r="BE4356" i="5"/>
  <c r="BE4305" i="5"/>
  <c r="BE4441" i="5"/>
  <c r="BE4409" i="5"/>
  <c r="BE4377" i="5"/>
  <c r="BE4230" i="5"/>
  <c r="BE4115" i="5"/>
  <c r="BE4083" i="5"/>
  <c r="BE4051" i="5"/>
  <c r="BE4003" i="5"/>
  <c r="BE4012" i="5"/>
  <c r="BB4623" i="5"/>
  <c r="BE4576" i="5"/>
  <c r="BE4382" i="5"/>
  <c r="BE4532" i="5"/>
  <c r="BE4457" i="5"/>
  <c r="BE4241" i="5"/>
  <c r="BE4362" i="5"/>
  <c r="BE4201" i="5"/>
  <c r="BE4073" i="5"/>
  <c r="BE4041" i="5"/>
  <c r="BB4657" i="5"/>
  <c r="BE4580" i="5"/>
  <c r="BE4088" i="5"/>
  <c r="BE4120" i="5"/>
  <c r="BE4326" i="5"/>
  <c r="BE4303" i="5"/>
  <c r="BE4243" i="5"/>
  <c r="BE4116" i="5"/>
  <c r="BE4189" i="5"/>
  <c r="BE4052" i="5"/>
  <c r="BE4007" i="5"/>
  <c r="BE4024" i="5"/>
  <c r="BE4008" i="5"/>
  <c r="BB4393" i="5"/>
  <c r="BE4316" i="5"/>
  <c r="BE4185" i="5"/>
  <c r="BE4350" i="5"/>
  <c r="BE4232" i="5"/>
  <c r="BE4425" i="5"/>
  <c r="BE4393" i="5"/>
  <c r="BE4310" i="5"/>
  <c r="BE4084" i="5"/>
  <c r="BE4099" i="5"/>
  <c r="BE4067" i="5"/>
  <c r="BE4035" i="5"/>
  <c r="BE4020" i="5"/>
  <c r="BE4004" i="5"/>
  <c r="BE4414" i="5"/>
  <c r="BE4100" i="5"/>
  <c r="BE4019" i="5"/>
  <c r="BB4425" i="5"/>
  <c r="BB4377" i="5"/>
  <c r="BB4034" i="5"/>
  <c r="BB4082" i="5"/>
  <c r="BB4007" i="5"/>
  <c r="BE4621" i="5"/>
  <c r="BE4395" i="5"/>
  <c r="BE4139" i="5"/>
  <c r="BE4219" i="5"/>
  <c r="BE4171" i="5"/>
  <c r="BE4102" i="5"/>
  <c r="BB4506" i="5"/>
  <c r="BB4331" i="5"/>
  <c r="BB4360" i="5"/>
  <c r="BE4616" i="5"/>
  <c r="BE4379" i="5"/>
  <c r="BE4312" i="5"/>
  <c r="BE4216" i="5"/>
  <c r="BE4354" i="5"/>
  <c r="BE4530" i="5"/>
  <c r="BE4560" i="5"/>
  <c r="BE4422" i="5"/>
  <c r="BE4344" i="5"/>
  <c r="BE4117" i="5"/>
  <c r="BB4162" i="5"/>
  <c r="BB4135" i="5"/>
  <c r="BB4100" i="5"/>
  <c r="BB4068" i="5"/>
  <c r="BB4036" i="5"/>
  <c r="BE4584" i="5"/>
  <c r="BE4582" i="5"/>
  <c r="BE4724" i="5"/>
  <c r="BE4702" i="5"/>
  <c r="BE4452" i="5"/>
  <c r="BE4544" i="5"/>
  <c r="BE4390" i="5"/>
  <c r="BE4617" i="5"/>
  <c r="BE4601" i="5"/>
  <c r="BE4471" i="5"/>
  <c r="BE4287" i="5"/>
  <c r="BE4450" i="5"/>
  <c r="BE4348" i="5"/>
  <c r="BE4502" i="5"/>
  <c r="BE4470" i="5"/>
  <c r="BE4388" i="5"/>
  <c r="BE4319" i="5"/>
  <c r="BE4236" i="5"/>
  <c r="BE4240" i="5"/>
  <c r="BE4136" i="5"/>
  <c r="BE4069" i="5"/>
  <c r="BE4037" i="5"/>
  <c r="BE4212" i="5"/>
  <c r="BE4180" i="5"/>
  <c r="BE4149" i="5"/>
  <c r="BE4664" i="5"/>
  <c r="BE4710" i="5"/>
  <c r="BE4691" i="5"/>
  <c r="BE4477" i="5"/>
  <c r="BE4416" i="5"/>
  <c r="BE4328" i="5"/>
  <c r="BE4257" i="5"/>
  <c r="BE4273" i="5"/>
  <c r="BE4367" i="5"/>
  <c r="BE4351" i="5"/>
  <c r="BE4085" i="5"/>
  <c r="BE4284" i="5"/>
  <c r="BE4268" i="5"/>
  <c r="BE4252" i="5"/>
  <c r="BE4237" i="5"/>
  <c r="BE4203" i="5"/>
  <c r="BE4129" i="5"/>
  <c r="BE4150" i="5"/>
  <c r="BE4210" i="5"/>
  <c r="BE4154" i="5"/>
  <c r="BE4158" i="5"/>
  <c r="BE4153" i="5"/>
  <c r="BE4118" i="5"/>
  <c r="BE4086" i="5"/>
  <c r="BE4054" i="5"/>
  <c r="BE4022" i="5"/>
  <c r="BE4006" i="5"/>
  <c r="BE4443" i="5"/>
  <c r="BE4323" i="5"/>
  <c r="BE4101" i="5"/>
  <c r="BE4140" i="5"/>
  <c r="BE4021" i="5"/>
  <c r="BE4427" i="5"/>
  <c r="BE4459" i="5"/>
  <c r="BE4168" i="5"/>
  <c r="BE4296" i="5"/>
  <c r="BE4187" i="5"/>
  <c r="BE4143" i="5"/>
  <c r="BE4206" i="5"/>
  <c r="BE4190" i="5"/>
  <c r="BE4147" i="5"/>
  <c r="BE4151" i="5"/>
  <c r="BE4005" i="5"/>
  <c r="BE4144" i="5"/>
  <c r="BE4018" i="5"/>
  <c r="BE4002" i="5"/>
  <c r="BB4655" i="5"/>
  <c r="BB4464" i="5"/>
  <c r="BB4388" i="5"/>
  <c r="BB4325" i="5"/>
  <c r="BB4417" i="5"/>
  <c r="BB4341" i="5"/>
  <c r="BB4232" i="5"/>
  <c r="BB4074" i="5"/>
  <c r="BB4066" i="5"/>
  <c r="BB4114" i="5"/>
  <c r="BB4090" i="5"/>
  <c r="BE4558" i="5"/>
  <c r="BE4164" i="5"/>
  <c r="BE4157" i="5"/>
  <c r="BE4155" i="5"/>
  <c r="BE4220" i="5"/>
  <c r="BE4204" i="5"/>
  <c r="BE4188" i="5"/>
  <c r="BE4172" i="5"/>
  <c r="BE4165" i="5"/>
  <c r="BE4133" i="5"/>
  <c r="BE4077" i="5"/>
  <c r="BE4166" i="5"/>
  <c r="BE4134" i="5"/>
  <c r="BE4218" i="5"/>
  <c r="BE4202" i="5"/>
  <c r="BE4186" i="5"/>
  <c r="BE4170" i="5"/>
  <c r="BE4138" i="5"/>
  <c r="BE4119" i="5"/>
  <c r="BE4087" i="5"/>
  <c r="BE4055" i="5"/>
  <c r="BE4011" i="5"/>
  <c r="BE4142" i="5"/>
  <c r="BE4169" i="5"/>
  <c r="BE4137" i="5"/>
  <c r="BE4070" i="5"/>
  <c r="BE4038" i="5"/>
  <c r="BE4014" i="5"/>
  <c r="BB4645" i="5"/>
  <c r="BB4458" i="5"/>
  <c r="BB4615" i="5"/>
  <c r="BB4599" i="5"/>
  <c r="BB4583" i="5"/>
  <c r="BB4567" i="5"/>
  <c r="BB4551" i="5"/>
  <c r="BB4535" i="5"/>
  <c r="BB4385" i="5"/>
  <c r="BB4058" i="5"/>
  <c r="BB4050" i="5"/>
  <c r="BB4024" i="5"/>
  <c r="BB4152" i="5"/>
  <c r="BE4698" i="5"/>
  <c r="BE4542" i="5"/>
  <c r="BE4733" i="5"/>
  <c r="BE4717" i="5"/>
  <c r="BE4701" i="5"/>
  <c r="BE4546" i="5"/>
  <c r="BE4525" i="5"/>
  <c r="BE4440" i="5"/>
  <c r="BE4152" i="5"/>
  <c r="BE4255" i="5"/>
  <c r="BE4346" i="5"/>
  <c r="BE4259" i="5"/>
  <c r="BE4211" i="5"/>
  <c r="BE4205" i="5"/>
  <c r="BE4148" i="5"/>
  <c r="BE4045" i="5"/>
  <c r="BE4200" i="5"/>
  <c r="BE4184" i="5"/>
  <c r="BE4156" i="5"/>
  <c r="BE4445" i="5"/>
  <c r="BE4413" i="5"/>
  <c r="BE4381" i="5"/>
  <c r="BE4132" i="5"/>
  <c r="BE4104" i="5"/>
  <c r="BE4159" i="5"/>
  <c r="BE4056" i="5"/>
  <c r="BE4023" i="5"/>
  <c r="BE4214" i="5"/>
  <c r="BE4198" i="5"/>
  <c r="BE4182" i="5"/>
  <c r="BE4163" i="5"/>
  <c r="BE4131" i="5"/>
  <c r="BE4167" i="5"/>
  <c r="BE4135" i="5"/>
  <c r="BE4160" i="5"/>
  <c r="BE4125" i="5"/>
  <c r="BE4094" i="5"/>
  <c r="BE4062" i="5"/>
  <c r="BE4030" i="5"/>
  <c r="BE4026" i="5"/>
  <c r="BE4010" i="5"/>
  <c r="BB4618" i="5"/>
  <c r="BB4631" i="5"/>
  <c r="BB4309" i="5"/>
  <c r="BB4138" i="5"/>
  <c r="BB4010" i="5"/>
  <c r="BE4729" i="5"/>
  <c r="BE4713" i="5"/>
  <c r="BE4697" i="5"/>
  <c r="BE4515" i="5"/>
  <c r="BE4503" i="5"/>
  <c r="BE4196" i="5"/>
  <c r="BB4146" i="5"/>
  <c r="BE4712" i="5"/>
  <c r="BE4618" i="5"/>
  <c r="BE4572" i="5"/>
  <c r="BE4314" i="5"/>
  <c r="BE4667" i="5"/>
  <c r="BE4635" i="5"/>
  <c r="BE4358" i="5"/>
  <c r="BE4505" i="5"/>
  <c r="BE4516" i="5"/>
  <c r="BE4484" i="5"/>
  <c r="BE4245" i="5"/>
  <c r="BE4109" i="5"/>
  <c r="BE4226" i="5"/>
  <c r="BE4194" i="5"/>
  <c r="BE4178" i="5"/>
  <c r="BE4103" i="5"/>
  <c r="BE4071" i="5"/>
  <c r="BE4039" i="5"/>
  <c r="BB4663" i="5"/>
  <c r="BB4420" i="5"/>
  <c r="BB4130" i="5"/>
  <c r="BB4013" i="5"/>
  <c r="BB4170" i="5"/>
  <c r="BE4722" i="5"/>
  <c r="BE4666" i="5"/>
  <c r="BE4650" i="5"/>
  <c r="BE4708" i="5"/>
  <c r="BE4365" i="5"/>
  <c r="BE4179" i="5"/>
  <c r="BE4233" i="5"/>
  <c r="BE4173" i="5"/>
  <c r="BE4161" i="5"/>
  <c r="BE4061" i="5"/>
  <c r="BE4029" i="5"/>
  <c r="BE4208" i="5"/>
  <c r="BE4192" i="5"/>
  <c r="BE4176" i="5"/>
  <c r="BE4050" i="5"/>
  <c r="BB4620" i="5"/>
  <c r="BB4401" i="5"/>
  <c r="BB4519" i="5"/>
  <c r="BB4487" i="5"/>
  <c r="BB4106" i="5"/>
  <c r="BB4122" i="5"/>
  <c r="BE4728" i="5"/>
  <c r="BE4174" i="5"/>
  <c r="BE4110" i="5"/>
  <c r="BE4078" i="5"/>
  <c r="BE4046" i="5"/>
  <c r="BB4473" i="5"/>
  <c r="BB4489" i="5"/>
  <c r="BB4653" i="5"/>
  <c r="BB4658" i="5"/>
  <c r="BB4621" i="5"/>
  <c r="BB4505" i="5"/>
  <c r="BB4642" i="5"/>
  <c r="BB4634" i="5"/>
  <c r="BB4647" i="5"/>
  <c r="BB4528" i="5"/>
  <c r="BB4472" i="5"/>
  <c r="BB4493" i="5"/>
  <c r="BB4396" i="5"/>
  <c r="BB4353" i="5"/>
  <c r="BB4450" i="5"/>
  <c r="BB4386" i="5"/>
  <c r="BB4153" i="5"/>
  <c r="BB4299" i="5"/>
  <c r="BB4283" i="5"/>
  <c r="BB4267" i="5"/>
  <c r="BB4251" i="5"/>
  <c r="BB4224" i="5"/>
  <c r="BB4020" i="5"/>
  <c r="BB4009" i="5"/>
  <c r="BB4093" i="5"/>
  <c r="BB4061" i="5"/>
  <c r="BB4029" i="5"/>
  <c r="BB4112" i="5"/>
  <c r="BB4080" i="5"/>
  <c r="BB4048" i="5"/>
  <c r="BB4154" i="5"/>
  <c r="BB4111" i="5"/>
  <c r="BB4079" i="5"/>
  <c r="BB4047" i="5"/>
  <c r="BB4217" i="5"/>
  <c r="BB4201" i="5"/>
  <c r="BB4164" i="5"/>
  <c r="BB4121" i="5"/>
  <c r="BB4089" i="5"/>
  <c r="BB4057" i="5"/>
  <c r="BB4026" i="5"/>
  <c r="BB4444" i="5"/>
  <c r="BB4318" i="5"/>
  <c r="BB4439" i="5"/>
  <c r="BB4407" i="5"/>
  <c r="BB4375" i="5"/>
  <c r="BB4342" i="5"/>
  <c r="BB4315" i="5"/>
  <c r="BB4293" i="5"/>
  <c r="BB4277" i="5"/>
  <c r="BB4261" i="5"/>
  <c r="BB4481" i="5"/>
  <c r="BB4669" i="5"/>
  <c r="BB4497" i="5"/>
  <c r="BB4614" i="5"/>
  <c r="BB4629" i="5"/>
  <c r="BB4649" i="5"/>
  <c r="BB4494" i="5"/>
  <c r="BB4433" i="5"/>
  <c r="BB4504" i="5"/>
  <c r="BB4509" i="5"/>
  <c r="BB4477" i="5"/>
  <c r="BB4441" i="5"/>
  <c r="BB4482" i="5"/>
  <c r="BB4609" i="5"/>
  <c r="BB4593" i="5"/>
  <c r="BB4577" i="5"/>
  <c r="BB4561" i="5"/>
  <c r="BB4545" i="5"/>
  <c r="BB4529" i="5"/>
  <c r="BB4495" i="5"/>
  <c r="BB4468" i="5"/>
  <c r="BB4435" i="5"/>
  <c r="BB4403" i="5"/>
  <c r="BB4369" i="5"/>
  <c r="BB4323" i="5"/>
  <c r="BB4333" i="5"/>
  <c r="BB4371" i="5"/>
  <c r="BB4326" i="5"/>
  <c r="BB4354" i="5"/>
  <c r="BB4327" i="5"/>
  <c r="BB4238" i="5"/>
  <c r="BB4231" i="5"/>
  <c r="BB4137" i="5"/>
  <c r="BB4160" i="5"/>
  <c r="BB4148" i="5"/>
  <c r="BB4109" i="5"/>
  <c r="BB4077" i="5"/>
  <c r="BB4045" i="5"/>
  <c r="BB4018" i="5"/>
  <c r="BB4136" i="5"/>
  <c r="BB4096" i="5"/>
  <c r="BB4064" i="5"/>
  <c r="BB4032" i="5"/>
  <c r="BB4095" i="5"/>
  <c r="BB4063" i="5"/>
  <c r="BB4031" i="5"/>
  <c r="BB4610" i="5"/>
  <c r="BB4230" i="5"/>
  <c r="BB4157" i="5"/>
  <c r="BB4296" i="5"/>
  <c r="BB4280" i="5"/>
  <c r="BB4264" i="5"/>
  <c r="BB4248" i="5"/>
  <c r="BB4120" i="5"/>
  <c r="BB4088" i="5"/>
  <c r="BB4056" i="5"/>
  <c r="BB4626" i="5"/>
  <c r="BB4357" i="5"/>
  <c r="BB4054" i="5"/>
  <c r="BB4014" i="5"/>
  <c r="BB4156" i="5"/>
  <c r="BB4115" i="5"/>
  <c r="BB4083" i="5"/>
  <c r="BB4051" i="5"/>
  <c r="BB4011" i="5"/>
  <c r="BB4133" i="5"/>
  <c r="BB4004" i="5"/>
  <c r="BB4436" i="5"/>
  <c r="BB4349" i="5"/>
  <c r="BB4440" i="5"/>
  <c r="BB4376" i="5"/>
  <c r="BB4086" i="5"/>
  <c r="BB4313" i="5"/>
  <c r="BB4297" i="5"/>
  <c r="BB4281" i="5"/>
  <c r="BB4265" i="5"/>
  <c r="BB4249" i="5"/>
  <c r="BB4094" i="5"/>
  <c r="BB4167" i="5"/>
  <c r="BB4290" i="5"/>
  <c r="BB4274" i="5"/>
  <c r="BB4258" i="5"/>
  <c r="BB4166" i="5"/>
  <c r="BB4185" i="5"/>
  <c r="BB4107" i="5"/>
  <c r="BB4075" i="5"/>
  <c r="BB4043" i="5"/>
  <c r="BB4165" i="5"/>
  <c r="BB4003" i="5"/>
  <c r="BB4521" i="5"/>
  <c r="BB4637" i="5"/>
  <c r="BB4336" i="5"/>
  <c r="BB4457" i="5"/>
  <c r="BB4443" i="5"/>
  <c r="BB4411" i="5"/>
  <c r="BB4379" i="5"/>
  <c r="BB4437" i="5"/>
  <c r="BB4405" i="5"/>
  <c r="BB4410" i="5"/>
  <c r="BB4347" i="5"/>
  <c r="BB4335" i="5"/>
  <c r="BB4324" i="5"/>
  <c r="BB4062" i="5"/>
  <c r="BB4117" i="5"/>
  <c r="BB4085" i="5"/>
  <c r="BB4053" i="5"/>
  <c r="BB4019" i="5"/>
  <c r="BB4104" i="5"/>
  <c r="BB4072" i="5"/>
  <c r="BB4040" i="5"/>
  <c r="BB4006" i="5"/>
  <c r="BB4140" i="5"/>
  <c r="BB4158" i="5"/>
  <c r="BB4635" i="5"/>
  <c r="BB4608" i="5"/>
  <c r="BB4636" i="5"/>
  <c r="BB4502" i="5"/>
  <c r="BB4490" i="5"/>
  <c r="BB4476" i="5"/>
  <c r="BB4373" i="5"/>
  <c r="BB4432" i="5"/>
  <c r="BB4400" i="5"/>
  <c r="BB4356" i="5"/>
  <c r="BB4316" i="5"/>
  <c r="BB4030" i="5"/>
  <c r="BB4228" i="5"/>
  <c r="BB4099" i="5"/>
  <c r="BB4067" i="5"/>
  <c r="BB4035" i="5"/>
  <c r="BB4619" i="5"/>
  <c r="BB4507" i="5"/>
  <c r="BB4475" i="5"/>
  <c r="BB4402" i="5"/>
  <c r="BB4310" i="5"/>
  <c r="BB4284" i="5"/>
  <c r="BB4268" i="5"/>
  <c r="BB4252" i="5"/>
  <c r="BB4110" i="5"/>
  <c r="BB4149" i="5"/>
  <c r="BB4496" i="5"/>
  <c r="BB4134" i="5"/>
  <c r="BB4118" i="5"/>
  <c r="BB4127" i="5"/>
  <c r="BB4236" i="5"/>
  <c r="BB4046" i="5"/>
  <c r="BB4177" i="5"/>
  <c r="BB4091" i="5"/>
  <c r="BB4059" i="5"/>
  <c r="BB4027" i="5"/>
  <c r="BB4142" i="5"/>
  <c r="BB4651" i="5"/>
  <c r="BB4404" i="5"/>
  <c r="BB4661" i="5"/>
  <c r="BB4640" i="5"/>
  <c r="BB4478" i="5"/>
  <c r="BB4488" i="5"/>
  <c r="BB4308" i="5"/>
  <c r="BB4501" i="5"/>
  <c r="BB4469" i="5"/>
  <c r="BB4527" i="5"/>
  <c r="BB4466" i="5"/>
  <c r="BB4605" i="5"/>
  <c r="BB4589" i="5"/>
  <c r="BB4573" i="5"/>
  <c r="BB4557" i="5"/>
  <c r="BB4541" i="5"/>
  <c r="BB4428" i="5"/>
  <c r="BB4516" i="5"/>
  <c r="BB4427" i="5"/>
  <c r="BB4395" i="5"/>
  <c r="BB4239" i="5"/>
  <c r="BB4421" i="5"/>
  <c r="BB4389" i="5"/>
  <c r="BB4426" i="5"/>
  <c r="BB4363" i="5"/>
  <c r="BB4319" i="5"/>
  <c r="BB4070" i="5"/>
  <c r="BB4345" i="5"/>
  <c r="BB4303" i="5"/>
  <c r="BB4287" i="5"/>
  <c r="BB4271" i="5"/>
  <c r="BB4255" i="5"/>
  <c r="BB4125" i="5"/>
  <c r="BB4102" i="5"/>
  <c r="BB4025" i="5"/>
  <c r="BB4101" i="5"/>
  <c r="BB4069" i="5"/>
  <c r="BB4037" i="5"/>
  <c r="BB4168" i="5"/>
  <c r="BB4126" i="5"/>
  <c r="BB4016" i="5"/>
  <c r="BB4646" i="5"/>
  <c r="BB4654" i="5"/>
  <c r="BB4633" i="5"/>
  <c r="BB4470" i="5"/>
  <c r="BB4594" i="5"/>
  <c r="BB4578" i="5"/>
  <c r="BB4562" i="5"/>
  <c r="BB4546" i="5"/>
  <c r="BB4530" i="5"/>
  <c r="BB4480" i="5"/>
  <c r="BB4522" i="5"/>
  <c r="BB4463" i="5"/>
  <c r="BB4603" i="5"/>
  <c r="BB4587" i="5"/>
  <c r="BB4571" i="5"/>
  <c r="BB4555" i="5"/>
  <c r="BB4539" i="5"/>
  <c r="BB4508" i="5"/>
  <c r="BB4459" i="5"/>
  <c r="BB4456" i="5"/>
  <c r="BB4422" i="5"/>
  <c r="BB4390" i="5"/>
  <c r="BB4448" i="5"/>
  <c r="BB4416" i="5"/>
  <c r="BB4384" i="5"/>
  <c r="BB4462" i="5"/>
  <c r="BB4364" i="5"/>
  <c r="BB4348" i="5"/>
  <c r="BB4225" i="5"/>
  <c r="BB4301" i="5"/>
  <c r="BB4285" i="5"/>
  <c r="BB4269" i="5"/>
  <c r="BB4253" i="5"/>
  <c r="BB4227" i="5"/>
  <c r="BB4221" i="5"/>
  <c r="BB4233" i="5"/>
  <c r="BB4294" i="5"/>
  <c r="BB4278" i="5"/>
  <c r="BB4262" i="5"/>
  <c r="BB4246" i="5"/>
  <c r="BB4205" i="5"/>
  <c r="BB4189" i="5"/>
  <c r="BB4173" i="5"/>
  <c r="BB4097" i="5"/>
  <c r="BB4065" i="5"/>
  <c r="BB4033" i="5"/>
  <c r="BB4161" i="5"/>
  <c r="BB4214" i="5"/>
  <c r="BB4198" i="5"/>
  <c r="BB4182" i="5"/>
  <c r="BB4632" i="5"/>
  <c r="BB4652" i="5"/>
  <c r="BB4592" i="5"/>
  <c r="BB4576" i="5"/>
  <c r="BB4560" i="5"/>
  <c r="BB4544" i="5"/>
  <c r="BB4461" i="5"/>
  <c r="BB4525" i="5"/>
  <c r="BB4514" i="5"/>
  <c r="BB4460" i="5"/>
  <c r="BB4617" i="5"/>
  <c r="BB4601" i="5"/>
  <c r="BB4585" i="5"/>
  <c r="BB4569" i="5"/>
  <c r="BB4553" i="5"/>
  <c r="BB4537" i="5"/>
  <c r="BB4511" i="5"/>
  <c r="BB4479" i="5"/>
  <c r="BB4500" i="5"/>
  <c r="BB4451" i="5"/>
  <c r="BB4419" i="5"/>
  <c r="BB4387" i="5"/>
  <c r="BB4445" i="5"/>
  <c r="BB4413" i="5"/>
  <c r="BB4381" i="5"/>
  <c r="BB4418" i="5"/>
  <c r="BB4355" i="5"/>
  <c r="BB4362" i="5"/>
  <c r="BB4338" i="5"/>
  <c r="BB4343" i="5"/>
  <c r="BB4340" i="5"/>
  <c r="BB4337" i="5"/>
  <c r="BB4292" i="5"/>
  <c r="BB4276" i="5"/>
  <c r="BB4260" i="5"/>
  <c r="BB4244" i="5"/>
  <c r="BB4203" i="5"/>
  <c r="BB4187" i="5"/>
  <c r="BB4171" i="5"/>
  <c r="BB4159" i="5"/>
  <c r="BB4212" i="5"/>
  <c r="BB4196" i="5"/>
  <c r="BB4180" i="5"/>
  <c r="BB4128" i="5"/>
  <c r="BB4002" i="5"/>
  <c r="BB4612" i="5"/>
  <c r="BB4662" i="5"/>
  <c r="BB4627" i="5"/>
  <c r="BB4624" i="5"/>
  <c r="BB4518" i="5"/>
  <c r="BB4606" i="5"/>
  <c r="BB4590" i="5"/>
  <c r="BB4574" i="5"/>
  <c r="BB4558" i="5"/>
  <c r="BB4542" i="5"/>
  <c r="BB4454" i="5"/>
  <c r="BB4446" i="5"/>
  <c r="BB4414" i="5"/>
  <c r="BB4382" i="5"/>
  <c r="BB4408" i="5"/>
  <c r="BB4455" i="5"/>
  <c r="BB4447" i="5"/>
  <c r="BB4415" i="5"/>
  <c r="BB4383" i="5"/>
  <c r="BB4351" i="5"/>
  <c r="BB4330" i="5"/>
  <c r="BB4304" i="5"/>
  <c r="BB4332" i="5"/>
  <c r="BB4210" i="5"/>
  <c r="BB4194" i="5"/>
  <c r="BB4178" i="5"/>
  <c r="BB4147" i="5"/>
  <c r="BB4660" i="5"/>
  <c r="BB4628" i="5"/>
  <c r="BB4644" i="5"/>
  <c r="BB4664" i="5"/>
  <c r="BB4666" i="5"/>
  <c r="BB4638" i="5"/>
  <c r="BB4510" i="5"/>
  <c r="BB4604" i="5"/>
  <c r="BB4588" i="5"/>
  <c r="BB4572" i="5"/>
  <c r="BB4556" i="5"/>
  <c r="BB4540" i="5"/>
  <c r="BB4515" i="5"/>
  <c r="BB4483" i="5"/>
  <c r="BB4452" i="5"/>
  <c r="BB4520" i="5"/>
  <c r="BB4517" i="5"/>
  <c r="BB4485" i="5"/>
  <c r="BB4498" i="5"/>
  <c r="BB4613" i="5"/>
  <c r="BB4597" i="5"/>
  <c r="BB4581" i="5"/>
  <c r="BB4565" i="5"/>
  <c r="BB4549" i="5"/>
  <c r="BB4533" i="5"/>
  <c r="BB4484" i="5"/>
  <c r="BB4334" i="5"/>
  <c r="BB4339" i="5"/>
  <c r="BB4344" i="5"/>
  <c r="BB4442" i="5"/>
  <c r="BB4378" i="5"/>
  <c r="BB4374" i="5"/>
  <c r="BB4358" i="5"/>
  <c r="BB4322" i="5"/>
  <c r="BB4329" i="5"/>
  <c r="BB4311" i="5"/>
  <c r="BB4295" i="5"/>
  <c r="BB4279" i="5"/>
  <c r="BB4263" i="5"/>
  <c r="BB4247" i="5"/>
  <c r="BB4288" i="5"/>
  <c r="BB4272" i="5"/>
  <c r="BB4256" i="5"/>
  <c r="BB4235" i="5"/>
  <c r="BB4215" i="5"/>
  <c r="BB4199" i="5"/>
  <c r="BB4183" i="5"/>
  <c r="BB4145" i="5"/>
  <c r="BB4208" i="5"/>
  <c r="BB4192" i="5"/>
  <c r="BB4176" i="5"/>
  <c r="BB4103" i="5"/>
  <c r="BB4071" i="5"/>
  <c r="BB4039" i="5"/>
  <c r="BB4021" i="5"/>
  <c r="BB4659" i="5"/>
  <c r="BB4656" i="5"/>
  <c r="BB4602" i="5"/>
  <c r="BB4586" i="5"/>
  <c r="BB4570" i="5"/>
  <c r="BB4554" i="5"/>
  <c r="BB4538" i="5"/>
  <c r="BB4512" i="5"/>
  <c r="BB4611" i="5"/>
  <c r="BB4595" i="5"/>
  <c r="BB4579" i="5"/>
  <c r="BB4563" i="5"/>
  <c r="BB4547" i="5"/>
  <c r="BB4531" i="5"/>
  <c r="BB4438" i="5"/>
  <c r="BB4406" i="5"/>
  <c r="BB4328" i="5"/>
  <c r="BB4372" i="5"/>
  <c r="BB4314" i="5"/>
  <c r="BB4245" i="5"/>
  <c r="BB4302" i="5"/>
  <c r="BB4286" i="5"/>
  <c r="BB4270" i="5"/>
  <c r="BB4254" i="5"/>
  <c r="BB4213" i="5"/>
  <c r="BB4197" i="5"/>
  <c r="BB4181" i="5"/>
  <c r="BB4155" i="5"/>
  <c r="BB4113" i="5"/>
  <c r="BB4081" i="5"/>
  <c r="BB4049" i="5"/>
  <c r="BB4143" i="5"/>
  <c r="BB4222" i="5"/>
  <c r="BB4206" i="5"/>
  <c r="BB4190" i="5"/>
  <c r="BB4174" i="5"/>
  <c r="BB4600" i="5"/>
  <c r="BB4584" i="5"/>
  <c r="BB4568" i="5"/>
  <c r="BB4552" i="5"/>
  <c r="BB4536" i="5"/>
  <c r="BB4434" i="5"/>
  <c r="BB4370" i="5"/>
  <c r="BB4241" i="5"/>
  <c r="BB4307" i="5"/>
  <c r="BB4291" i="5"/>
  <c r="BB4275" i="5"/>
  <c r="BB4259" i="5"/>
  <c r="BB4243" i="5"/>
  <c r="BB4300" i="5"/>
  <c r="BB4223" i="5"/>
  <c r="BB4211" i="5"/>
  <c r="BB4195" i="5"/>
  <c r="BB4179" i="5"/>
  <c r="BB4220" i="5"/>
  <c r="BB4204" i="5"/>
  <c r="BB4188" i="5"/>
  <c r="BB4172" i="5"/>
  <c r="BB4131" i="5"/>
  <c r="BB4005" i="5"/>
  <c r="BB4648" i="5"/>
  <c r="BB4650" i="5"/>
  <c r="BB4668" i="5"/>
  <c r="BB4622" i="5"/>
  <c r="BB4486" i="5"/>
  <c r="BB4598" i="5"/>
  <c r="BB4582" i="5"/>
  <c r="BB4566" i="5"/>
  <c r="BB4550" i="5"/>
  <c r="BB4534" i="5"/>
  <c r="BB4412" i="5"/>
  <c r="BB4474" i="5"/>
  <c r="BB4607" i="5"/>
  <c r="BB4591" i="5"/>
  <c r="BB4575" i="5"/>
  <c r="BB4559" i="5"/>
  <c r="BB4543" i="5"/>
  <c r="BB4524" i="5"/>
  <c r="BB4465" i="5"/>
  <c r="BB4430" i="5"/>
  <c r="BB4398" i="5"/>
  <c r="BB4365" i="5"/>
  <c r="BB4306" i="5"/>
  <c r="BB4312" i="5"/>
  <c r="BB4424" i="5"/>
  <c r="BB4392" i="5"/>
  <c r="BB4431" i="5"/>
  <c r="BB4399" i="5"/>
  <c r="BB4367" i="5"/>
  <c r="BB4368" i="5"/>
  <c r="BB4352" i="5"/>
  <c r="BB4237" i="5"/>
  <c r="BB4305" i="5"/>
  <c r="BB4289" i="5"/>
  <c r="BB4273" i="5"/>
  <c r="BB4257" i="5"/>
  <c r="BB4169" i="5"/>
  <c r="BB4226" i="5"/>
  <c r="BB4242" i="5"/>
  <c r="BB4298" i="5"/>
  <c r="BB4282" i="5"/>
  <c r="BB4266" i="5"/>
  <c r="BB4250" i="5"/>
  <c r="BB4209" i="5"/>
  <c r="BB4193" i="5"/>
  <c r="BB4129" i="5"/>
  <c r="BB4218" i="5"/>
  <c r="BB4202" i="5"/>
  <c r="BB4186" i="5"/>
  <c r="BB4123" i="5"/>
  <c r="BB4616" i="5"/>
  <c r="BB4643" i="5"/>
  <c r="BB4596" i="5"/>
  <c r="BB4580" i="5"/>
  <c r="BB4564" i="5"/>
  <c r="BB4548" i="5"/>
  <c r="BB4532" i="5"/>
  <c r="BB4499" i="5"/>
  <c r="BB4467" i="5"/>
  <c r="BB4346" i="5"/>
  <c r="BB4394" i="5"/>
  <c r="BB4366" i="5"/>
  <c r="BB4350" i="5"/>
  <c r="BB4229" i="5"/>
  <c r="BB4207" i="5"/>
  <c r="BB4191" i="5"/>
  <c r="BB4175" i="5"/>
  <c r="BB4139" i="5"/>
  <c r="BB4216" i="5"/>
  <c r="BB4200" i="5"/>
  <c r="BB4184" i="5"/>
  <c r="BB4163" i="5"/>
  <c r="BE4968" i="3"/>
  <c r="BF4744" i="4"/>
  <c r="BF4925" i="4"/>
  <c r="BF4861" i="4"/>
  <c r="BF4797" i="4"/>
  <c r="BF4733" i="4"/>
  <c r="BF4643" i="4"/>
  <c r="BF4946" i="4"/>
  <c r="BF4882" i="4"/>
  <c r="BF4818" i="4"/>
  <c r="BF4754" i="4"/>
  <c r="BF4690" i="4"/>
  <c r="BF4807" i="4"/>
  <c r="BF4736" i="4"/>
  <c r="BF4822" i="4"/>
  <c r="BF4694" i="4"/>
  <c r="BF4603" i="4"/>
  <c r="BF4920" i="4"/>
  <c r="BF5382" i="4"/>
  <c r="BF5392" i="4"/>
  <c r="BF5387" i="4"/>
  <c r="BF5396" i="4"/>
  <c r="BF5384" i="4"/>
  <c r="BF5374" i="4"/>
  <c r="BF5390" i="4"/>
  <c r="BF5394" i="4"/>
  <c r="BC5405" i="4"/>
  <c r="BC5406" i="4"/>
  <c r="BF5403" i="4"/>
  <c r="BF5376" i="4"/>
  <c r="BF5380" i="4"/>
  <c r="BF5395" i="4"/>
  <c r="BF5400" i="4"/>
  <c r="BF5397" i="4"/>
  <c r="BF5389" i="4"/>
  <c r="BF5399" i="4"/>
  <c r="BF5393" i="4"/>
  <c r="BF5398" i="4"/>
  <c r="BC5399" i="4"/>
  <c r="BC5403" i="4"/>
  <c r="BF5381" i="4"/>
  <c r="BF5391" i="4"/>
  <c r="BF5388" i="4"/>
  <c r="BF5386" i="4"/>
  <c r="BF5385" i="4"/>
  <c r="BC5387" i="4"/>
  <c r="BF5383" i="4"/>
  <c r="BF5378" i="4"/>
  <c r="BF5377" i="4"/>
  <c r="BF5375" i="4"/>
  <c r="BF5402" i="4"/>
  <c r="BF5401" i="4"/>
  <c r="BF4824" i="4"/>
  <c r="BF4854" i="4"/>
  <c r="BF4726" i="4"/>
  <c r="BC5402" i="4"/>
  <c r="BC5381" i="4"/>
  <c r="BC5401" i="4"/>
  <c r="BC5397" i="4"/>
  <c r="BC5404" i="4"/>
  <c r="BC5388" i="4"/>
  <c r="BF4886" i="4"/>
  <c r="BF4758" i="4"/>
  <c r="BF4841" i="4"/>
  <c r="BF4713" i="4"/>
  <c r="BC5400" i="4"/>
  <c r="BC5392" i="4"/>
  <c r="BC5377" i="4"/>
  <c r="BC5382" i="4"/>
  <c r="BC5398" i="4"/>
  <c r="BC5391" i="4"/>
  <c r="BC5396" i="4"/>
  <c r="BF4900" i="4"/>
  <c r="BF4836" i="4"/>
  <c r="BF4772" i="4"/>
  <c r="BF4708" i="4"/>
  <c r="BC5379" i="4"/>
  <c r="BC5384" i="4"/>
  <c r="BC5394" i="4"/>
  <c r="BC5380" i="4"/>
  <c r="BC5395" i="4"/>
  <c r="BC5383" i="4"/>
  <c r="BC5386" i="4"/>
  <c r="BC5393" i="4"/>
  <c r="BC5389" i="4"/>
  <c r="BC5378" i="4"/>
  <c r="BC5385" i="4"/>
  <c r="BF4767" i="4"/>
  <c r="BF4695" i="4"/>
  <c r="BF4905" i="4"/>
  <c r="BF4777" i="4"/>
  <c r="BF4935" i="4"/>
  <c r="BF4632" i="4"/>
  <c r="BF4662" i="4"/>
  <c r="BF4752" i="4"/>
  <c r="BF4657" i="4"/>
  <c r="BF4799" i="4"/>
  <c r="BF4727" i="4"/>
  <c r="BF4923" i="4"/>
  <c r="BF4859" i="4"/>
  <c r="BF4795" i="4"/>
  <c r="BF4731" i="4"/>
  <c r="BF4712" i="4"/>
  <c r="BF4942" i="4"/>
  <c r="BF4814" i="4"/>
  <c r="BF4686" i="4"/>
  <c r="BF4627" i="4"/>
  <c r="BF4622" i="4"/>
  <c r="BF4897" i="4"/>
  <c r="BF4769" i="4"/>
  <c r="BF4656" i="4"/>
  <c r="BF4870" i="4"/>
  <c r="BF4742" i="4"/>
  <c r="BF4909" i="4"/>
  <c r="BF4845" i="4"/>
  <c r="BF4781" i="4"/>
  <c r="BF4717" i="4"/>
  <c r="BF4912" i="4"/>
  <c r="BF4614" i="4"/>
  <c r="BF4751" i="4"/>
  <c r="BF4884" i="4"/>
  <c r="BF4820" i="4"/>
  <c r="BF4756" i="4"/>
  <c r="BF4692" i="4"/>
  <c r="BF4840" i="4"/>
  <c r="BF4592" i="4"/>
  <c r="BF4924" i="4"/>
  <c r="BF4860" i="4"/>
  <c r="BF4796" i="4"/>
  <c r="BF4732" i="4"/>
  <c r="BF4847" i="4"/>
  <c r="BF4908" i="4"/>
  <c r="BF4844" i="4"/>
  <c r="BF4780" i="4"/>
  <c r="BF4645" i="4"/>
  <c r="BF4620" i="4"/>
  <c r="BF4666" i="4"/>
  <c r="BF4602" i="4"/>
  <c r="BF4716" i="4"/>
  <c r="BF4930" i="4"/>
  <c r="BF4866" i="4"/>
  <c r="BF4802" i="4"/>
  <c r="BF4738" i="4"/>
  <c r="BF4825" i="4"/>
  <c r="BF4697" i="4"/>
  <c r="BF4696" i="4"/>
  <c r="BF4648" i="4"/>
  <c r="BF4593" i="4"/>
  <c r="BF4647" i="4"/>
  <c r="BF4915" i="4"/>
  <c r="BF4851" i="4"/>
  <c r="BF4787" i="4"/>
  <c r="BF4723" i="4"/>
  <c r="BF4658" i="4"/>
  <c r="BF4594" i="4"/>
  <c r="BF4783" i="4"/>
  <c r="BF4641" i="4"/>
  <c r="BF4896" i="4"/>
  <c r="BF4711" i="4"/>
  <c r="BF4926" i="4"/>
  <c r="BF4798" i="4"/>
  <c r="BF4901" i="4"/>
  <c r="BF4837" i="4"/>
  <c r="BF4773" i="4"/>
  <c r="BF4709" i="4"/>
  <c r="BF4922" i="4"/>
  <c r="BF4858" i="4"/>
  <c r="BF4794" i="4"/>
  <c r="BF4730" i="4"/>
  <c r="BF4881" i="4"/>
  <c r="BF4753" i="4"/>
  <c r="BF4660" i="4"/>
  <c r="BF4911" i="4"/>
  <c r="BF4839" i="4"/>
  <c r="BF4768" i="4"/>
  <c r="BF4665" i="4"/>
  <c r="BF4639" i="4"/>
  <c r="BF4676" i="4"/>
  <c r="BF4907" i="4"/>
  <c r="BF4843" i="4"/>
  <c r="BF4779" i="4"/>
  <c r="BF4715" i="4"/>
  <c r="BF4631" i="4"/>
  <c r="BF4650" i="4"/>
  <c r="BF4899" i="4"/>
  <c r="BF4835" i="4"/>
  <c r="BF4771" i="4"/>
  <c r="BF4707" i="4"/>
  <c r="BF4640" i="4"/>
  <c r="BF4633" i="4"/>
  <c r="BF4642" i="4"/>
  <c r="BF4808" i="4"/>
  <c r="BF4864" i="4"/>
  <c r="BF4936" i="4"/>
  <c r="BF4880" i="4"/>
  <c r="BF4893" i="4"/>
  <c r="BF4829" i="4"/>
  <c r="BF4765" i="4"/>
  <c r="BF4701" i="4"/>
  <c r="BF4914" i="4"/>
  <c r="BF4850" i="4"/>
  <c r="BF4786" i="4"/>
  <c r="BF4722" i="4"/>
  <c r="BF4680" i="4"/>
  <c r="BF4615" i="4"/>
  <c r="BF4613" i="4"/>
  <c r="BF4895" i="4"/>
  <c r="BF4792" i="4"/>
  <c r="BF4823" i="4"/>
  <c r="BF4910" i="4"/>
  <c r="BF4782" i="4"/>
  <c r="BF4885" i="4"/>
  <c r="BF4821" i="4"/>
  <c r="BF4757" i="4"/>
  <c r="BF4693" i="4"/>
  <c r="BF4932" i="4"/>
  <c r="BF4868" i="4"/>
  <c r="BF4804" i="4"/>
  <c r="BF4740" i="4"/>
  <c r="BF4667" i="4"/>
  <c r="BF4906" i="4"/>
  <c r="BF4842" i="4"/>
  <c r="BF4778" i="4"/>
  <c r="BF4714" i="4"/>
  <c r="BF4865" i="4"/>
  <c r="BF4737" i="4"/>
  <c r="BF4591" i="4"/>
  <c r="BF4743" i="4"/>
  <c r="BF4635" i="4"/>
  <c r="BF4815" i="4"/>
  <c r="BF4917" i="4"/>
  <c r="BF4853" i="4"/>
  <c r="BF4789" i="4"/>
  <c r="BF4725" i="4"/>
  <c r="BF4938" i="4"/>
  <c r="BF4874" i="4"/>
  <c r="BF4810" i="4"/>
  <c r="BF4746" i="4"/>
  <c r="BF4682" i="4"/>
  <c r="BF4612" i="4"/>
  <c r="BF4928" i="4"/>
  <c r="BF4892" i="4"/>
  <c r="BF4828" i="4"/>
  <c r="BF4764" i="4"/>
  <c r="BF4700" i="4"/>
  <c r="BF4600" i="4"/>
  <c r="BF4668" i="4"/>
  <c r="BF4888" i="4"/>
  <c r="BF4940" i="4"/>
  <c r="BF4876" i="4"/>
  <c r="BF4812" i="4"/>
  <c r="BF4748" i="4"/>
  <c r="BF4684" i="4"/>
  <c r="BF4619" i="4"/>
  <c r="BF4937" i="4"/>
  <c r="BF4809" i="4"/>
  <c r="BF4625" i="4"/>
  <c r="BF4679" i="4"/>
  <c r="BF4599" i="4"/>
  <c r="BB5439" i="5"/>
  <c r="BE5439" i="5"/>
  <c r="BB5438" i="5"/>
  <c r="BE5438" i="5"/>
  <c r="BB5436" i="5"/>
  <c r="BE5437" i="5"/>
  <c r="BE5430" i="5"/>
  <c r="BB5437" i="5"/>
  <c r="BE4596" i="3"/>
  <c r="BB5435" i="5"/>
  <c r="BE5426" i="5"/>
  <c r="BB5430" i="5"/>
  <c r="BE5428" i="5"/>
  <c r="BE5436" i="5"/>
  <c r="BE5433" i="5"/>
  <c r="BE5435" i="5"/>
  <c r="BE5432" i="5"/>
  <c r="BE5429" i="5"/>
  <c r="BB5434" i="5"/>
  <c r="BB5429" i="5"/>
  <c r="BB5431" i="5"/>
  <c r="BB5433" i="5"/>
  <c r="BB5427" i="5"/>
  <c r="BB5428" i="5"/>
  <c r="BE5431" i="5"/>
  <c r="BB5426" i="5"/>
  <c r="BB5432" i="5"/>
  <c r="BE5427" i="5"/>
  <c r="BE5434" i="5"/>
  <c r="BE5310" i="5"/>
  <c r="BB5425" i="5"/>
  <c r="BE5425" i="5"/>
  <c r="BE5423" i="5"/>
  <c r="BB5419" i="5"/>
  <c r="BB5424" i="5"/>
  <c r="BE5424" i="5"/>
  <c r="BB5410" i="5"/>
  <c r="BB5423" i="5"/>
  <c r="BE5422" i="5"/>
  <c r="BB5418" i="5"/>
  <c r="BB5422" i="5"/>
  <c r="BB5411" i="5"/>
  <c r="BE5420" i="5"/>
  <c r="BB5420" i="5"/>
  <c r="BB5416" i="5"/>
  <c r="BB5412" i="5"/>
  <c r="BE5419" i="5"/>
  <c r="BE5418" i="5"/>
  <c r="BE5421" i="5"/>
  <c r="BB5417" i="5"/>
  <c r="BE5417" i="5"/>
  <c r="BE5412" i="5"/>
  <c r="BE5413" i="5"/>
  <c r="BE5416" i="5"/>
  <c r="BB5413" i="5"/>
  <c r="BB5421" i="5"/>
  <c r="BE5414" i="5"/>
  <c r="BE5415" i="5"/>
  <c r="BB5414" i="5"/>
  <c r="BE5411" i="5"/>
  <c r="BB5415" i="5"/>
  <c r="BE5410" i="5"/>
  <c r="BE4744" i="5"/>
  <c r="BF5013" i="4"/>
  <c r="BF4949" i="4"/>
  <c r="BF5034" i="4"/>
  <c r="BF4970" i="4"/>
  <c r="BE4749" i="5"/>
  <c r="BE4746" i="5"/>
  <c r="BE4745" i="5"/>
  <c r="BE4696" i="5"/>
  <c r="BE4625" i="5"/>
  <c r="BE4750" i="5"/>
  <c r="BE4564" i="5"/>
  <c r="BE4307" i="5"/>
  <c r="BE4349" i="5"/>
  <c r="BE4298" i="5"/>
  <c r="BE4223" i="5"/>
  <c r="BE4426" i="5"/>
  <c r="BE4227" i="5"/>
  <c r="BE4363" i="5"/>
  <c r="BE4347" i="5"/>
  <c r="BE4280" i="5"/>
  <c r="BE4264" i="5"/>
  <c r="BE4590" i="5"/>
  <c r="BE4398" i="5"/>
  <c r="BE4732" i="5"/>
  <c r="BE4613" i="5"/>
  <c r="BE4408" i="5"/>
  <c r="BE4311" i="5"/>
  <c r="BE4291" i="5"/>
  <c r="BE4620" i="5"/>
  <c r="BE4469" i="5"/>
  <c r="BE4462" i="5"/>
  <c r="BE4400" i="5"/>
  <c r="BE4293" i="5"/>
  <c r="BE4238" i="5"/>
  <c r="BE4248" i="5"/>
  <c r="BF4983" i="4"/>
  <c r="BE4734" i="5"/>
  <c r="BE4673" i="5"/>
  <c r="BE4574" i="5"/>
  <c r="BE4519" i="5"/>
  <c r="BE4295" i="5"/>
  <c r="BE4361" i="5"/>
  <c r="BE4342" i="5"/>
  <c r="BE4306" i="5"/>
  <c r="BE4294" i="5"/>
  <c r="BE4278" i="5"/>
  <c r="BE4262" i="5"/>
  <c r="BE4246" i="5"/>
  <c r="BE4277" i="5"/>
  <c r="BE4752" i="5"/>
  <c r="BE4687" i="5"/>
  <c r="BE4740" i="5"/>
  <c r="BE4655" i="5"/>
  <c r="BE4718" i="5"/>
  <c r="BE4648" i="5"/>
  <c r="BE4536" i="5"/>
  <c r="BE4523" i="5"/>
  <c r="BE4491" i="5"/>
  <c r="BE4458" i="5"/>
  <c r="BE4605" i="5"/>
  <c r="BE4387" i="5"/>
  <c r="BE4376" i="5"/>
  <c r="BE4506" i="5"/>
  <c r="BE4474" i="5"/>
  <c r="BE4404" i="5"/>
  <c r="BE4327" i="5"/>
  <c r="BE4269" i="5"/>
  <c r="BE4334" i="5"/>
  <c r="BE4290" i="5"/>
  <c r="BE4274" i="5"/>
  <c r="BE4258" i="5"/>
  <c r="BE4242" i="5"/>
  <c r="BE4646" i="5"/>
  <c r="BE4736" i="5"/>
  <c r="BE4665" i="5"/>
  <c r="BE4633" i="5"/>
  <c r="BE4608" i="5"/>
  <c r="BE4483" i="5"/>
  <c r="BE4454" i="5"/>
  <c r="BE4585" i="5"/>
  <c r="BE4569" i="5"/>
  <c r="BE4553" i="5"/>
  <c r="BE4537" i="5"/>
  <c r="BE4424" i="5"/>
  <c r="BE4386" i="5"/>
  <c r="BE4518" i="5"/>
  <c r="BE4486" i="5"/>
  <c r="BE4566" i="5"/>
  <c r="BE4556" i="5"/>
  <c r="BE4659" i="5"/>
  <c r="BE4627" i="5"/>
  <c r="BE4370" i="5"/>
  <c r="BE4693" i="5"/>
  <c r="BE4661" i="5"/>
  <c r="BE4629" i="5"/>
  <c r="BE4743" i="5"/>
  <c r="BE4727" i="5"/>
  <c r="BE4711" i="5"/>
  <c r="BE4695" i="5"/>
  <c r="BE4663" i="5"/>
  <c r="BE4631" i="5"/>
  <c r="BE4594" i="5"/>
  <c r="BE4403" i="5"/>
  <c r="BE4509" i="5"/>
  <c r="BE4451" i="5"/>
  <c r="BE4615" i="5"/>
  <c r="BE4599" i="5"/>
  <c r="BE4583" i="5"/>
  <c r="BE4567" i="5"/>
  <c r="BE4551" i="5"/>
  <c r="BE4535" i="5"/>
  <c r="BE4473" i="5"/>
  <c r="BE4442" i="5"/>
  <c r="BE4378" i="5"/>
  <c r="BE4500" i="5"/>
  <c r="BE4468" i="5"/>
  <c r="BE4444" i="5"/>
  <c r="BE4380" i="5"/>
  <c r="BE4308" i="5"/>
  <c r="BE4321" i="5"/>
  <c r="BE4299" i="5"/>
  <c r="BE4234" i="5"/>
  <c r="BE4720" i="5"/>
  <c r="BE4657" i="5"/>
  <c r="BE4455" i="5"/>
  <c r="BE4730" i="5"/>
  <c r="BE4741" i="5"/>
  <c r="BE4725" i="5"/>
  <c r="BE4709" i="5"/>
  <c r="BE4690" i="5"/>
  <c r="BE4658" i="5"/>
  <c r="BE4626" i="5"/>
  <c r="BE4586" i="5"/>
  <c r="BE4598" i="5"/>
  <c r="BE4507" i="5"/>
  <c r="BE4475" i="5"/>
  <c r="BE4597" i="5"/>
  <c r="BE4581" i="5"/>
  <c r="BE4565" i="5"/>
  <c r="BE4549" i="5"/>
  <c r="BE4533" i="5"/>
  <c r="BE4495" i="5"/>
  <c r="BE4465" i="5"/>
  <c r="BE4434" i="5"/>
  <c r="BE4372" i="5"/>
  <c r="BE4333" i="5"/>
  <c r="BE4514" i="5"/>
  <c r="BE4498" i="5"/>
  <c r="BE4482" i="5"/>
  <c r="BE4466" i="5"/>
  <c r="BE4436" i="5"/>
  <c r="BE4336" i="5"/>
  <c r="BE4289" i="5"/>
  <c r="BE4343" i="5"/>
  <c r="BE4318" i="5"/>
  <c r="BE4229" i="5"/>
  <c r="BE4282" i="5"/>
  <c r="BE4266" i="5"/>
  <c r="BE4250" i="5"/>
  <c r="BE4224" i="5"/>
  <c r="BE4716" i="5"/>
  <c r="BE4637" i="5"/>
  <c r="BE4678" i="5"/>
  <c r="BE4684" i="5"/>
  <c r="BE4652" i="5"/>
  <c r="BE4686" i="5"/>
  <c r="BE4654" i="5"/>
  <c r="BE4622" i="5"/>
  <c r="BE4550" i="5"/>
  <c r="BE4739" i="5"/>
  <c r="BE4723" i="5"/>
  <c r="BE4707" i="5"/>
  <c r="BE4688" i="5"/>
  <c r="BE4656" i="5"/>
  <c r="BE4624" i="5"/>
  <c r="BE4578" i="5"/>
  <c r="BE4692" i="5"/>
  <c r="BE4660" i="5"/>
  <c r="BE4628" i="5"/>
  <c r="BE4501" i="5"/>
  <c r="BE4611" i="5"/>
  <c r="BE4595" i="5"/>
  <c r="BE4579" i="5"/>
  <c r="BE4563" i="5"/>
  <c r="BE4547" i="5"/>
  <c r="BE4531" i="5"/>
  <c r="BE4497" i="5"/>
  <c r="BE4460" i="5"/>
  <c r="BE4297" i="5"/>
  <c r="BE4368" i="5"/>
  <c r="BE4528" i="5"/>
  <c r="BE4512" i="5"/>
  <c r="BE4496" i="5"/>
  <c r="BE4480" i="5"/>
  <c r="BE4423" i="5"/>
  <c r="BE4391" i="5"/>
  <c r="BE4304" i="5"/>
  <c r="BE4428" i="5"/>
  <c r="BE4271" i="5"/>
  <c r="BE4340" i="5"/>
  <c r="BE4313" i="5"/>
  <c r="BE4283" i="5"/>
  <c r="BE4228" i="5"/>
  <c r="BE4222" i="5"/>
  <c r="BE4623" i="5"/>
  <c r="BE4634" i="5"/>
  <c r="BE4682" i="5"/>
  <c r="BE4704" i="5"/>
  <c r="BE4632" i="5"/>
  <c r="BE4714" i="5"/>
  <c r="BE4596" i="5"/>
  <c r="BE4614" i="5"/>
  <c r="BE4534" i="5"/>
  <c r="BE4737" i="5"/>
  <c r="BE4721" i="5"/>
  <c r="BE4705" i="5"/>
  <c r="BE4681" i="5"/>
  <c r="BE4649" i="5"/>
  <c r="BE4570" i="5"/>
  <c r="BE4499" i="5"/>
  <c r="BE4467" i="5"/>
  <c r="BE4265" i="5"/>
  <c r="BE4609" i="5"/>
  <c r="BE4593" i="5"/>
  <c r="BE4577" i="5"/>
  <c r="BE4561" i="5"/>
  <c r="BE4545" i="5"/>
  <c r="BE4529" i="5"/>
  <c r="BE4487" i="5"/>
  <c r="BE4419" i="5"/>
  <c r="BE4456" i="5"/>
  <c r="BE4392" i="5"/>
  <c r="BE4281" i="5"/>
  <c r="BE4418" i="5"/>
  <c r="BE4364" i="5"/>
  <c r="BE4317" i="5"/>
  <c r="BE4526" i="5"/>
  <c r="BE4510" i="5"/>
  <c r="BE4494" i="5"/>
  <c r="BE4478" i="5"/>
  <c r="BE4420" i="5"/>
  <c r="BE4320" i="5"/>
  <c r="BE4449" i="5"/>
  <c r="BE4417" i="5"/>
  <c r="BE4385" i="5"/>
  <c r="BE4249" i="5"/>
  <c r="BE4335" i="5"/>
  <c r="BE4285" i="5"/>
  <c r="BE4275" i="5"/>
  <c r="BE4221" i="5"/>
  <c r="BE4239" i="5"/>
  <c r="BE4568" i="5"/>
  <c r="BE4738" i="5"/>
  <c r="BE4641" i="5"/>
  <c r="BE4700" i="5"/>
  <c r="BE4742" i="5"/>
  <c r="BE4669" i="5"/>
  <c r="BE4540" i="5"/>
  <c r="BE4675" i="5"/>
  <c r="BE4643" i="5"/>
  <c r="BE4610" i="5"/>
  <c r="BE4552" i="5"/>
  <c r="BE4677" i="5"/>
  <c r="BE4645" i="5"/>
  <c r="BE4600" i="5"/>
  <c r="BE4751" i="5"/>
  <c r="BE4735" i="5"/>
  <c r="BE4719" i="5"/>
  <c r="BE4703" i="5"/>
  <c r="BE4679" i="5"/>
  <c r="BE4647" i="5"/>
  <c r="BE4562" i="5"/>
  <c r="BE4683" i="5"/>
  <c r="BE4651" i="5"/>
  <c r="BE4619" i="5"/>
  <c r="BE4464" i="5"/>
  <c r="BE4527" i="5"/>
  <c r="BE4493" i="5"/>
  <c r="BE4607" i="5"/>
  <c r="BE4591" i="5"/>
  <c r="BE4575" i="5"/>
  <c r="BE4559" i="5"/>
  <c r="BE4543" i="5"/>
  <c r="BE4430" i="5"/>
  <c r="BE4521" i="5"/>
  <c r="BE4489" i="5"/>
  <c r="BE4448" i="5"/>
  <c r="BE4384" i="5"/>
  <c r="BE4263" i="5"/>
  <c r="BE4410" i="5"/>
  <c r="BE4360" i="5"/>
  <c r="BE4524" i="5"/>
  <c r="BE4508" i="5"/>
  <c r="BE4492" i="5"/>
  <c r="BE4476" i="5"/>
  <c r="BE4447" i="5"/>
  <c r="BE4415" i="5"/>
  <c r="BE4383" i="5"/>
  <c r="BE4412" i="5"/>
  <c r="BE4332" i="5"/>
  <c r="BE4345" i="5"/>
  <c r="BE4359" i="5"/>
  <c r="BE4337" i="5"/>
  <c r="BE4267" i="5"/>
  <c r="BE4231" i="5"/>
  <c r="BE4292" i="5"/>
  <c r="BE4276" i="5"/>
  <c r="BE4260" i="5"/>
  <c r="BE4244" i="5"/>
  <c r="BE4606" i="5"/>
  <c r="BE4674" i="5"/>
  <c r="BE4642" i="5"/>
  <c r="BE4589" i="5"/>
  <c r="BE4573" i="5"/>
  <c r="BE4557" i="5"/>
  <c r="BE4541" i="5"/>
  <c r="BE4511" i="5"/>
  <c r="BE4522" i="5"/>
  <c r="BE4490" i="5"/>
  <c r="BE4671" i="5"/>
  <c r="BE4706" i="5"/>
  <c r="BE4748" i="5"/>
  <c r="BE4689" i="5"/>
  <c r="BE4602" i="5"/>
  <c r="BE4726" i="5"/>
  <c r="BE4639" i="5"/>
  <c r="BE4680" i="5"/>
  <c r="BE4668" i="5"/>
  <c r="BE4636" i="5"/>
  <c r="BE4670" i="5"/>
  <c r="BE4638" i="5"/>
  <c r="BE4588" i="5"/>
  <c r="BE4747" i="5"/>
  <c r="BE4731" i="5"/>
  <c r="BE4715" i="5"/>
  <c r="BE4699" i="5"/>
  <c r="BE4672" i="5"/>
  <c r="BE4640" i="5"/>
  <c r="BE4604" i="5"/>
  <c r="BE4676" i="5"/>
  <c r="BE4644" i="5"/>
  <c r="BE4612" i="5"/>
  <c r="BE4435" i="5"/>
  <c r="BE4517" i="5"/>
  <c r="BE4485" i="5"/>
  <c r="BE4603" i="5"/>
  <c r="BE4587" i="5"/>
  <c r="BE4571" i="5"/>
  <c r="BE4555" i="5"/>
  <c r="BE4539" i="5"/>
  <c r="BE4513" i="5"/>
  <c r="BE4481" i="5"/>
  <c r="BE4432" i="5"/>
  <c r="BE4394" i="5"/>
  <c r="BE4352" i="5"/>
  <c r="BE4520" i="5"/>
  <c r="BE4504" i="5"/>
  <c r="BE4488" i="5"/>
  <c r="BE4472" i="5"/>
  <c r="BE4439" i="5"/>
  <c r="BE4407" i="5"/>
  <c r="BE4375" i="5"/>
  <c r="BE4396" i="5"/>
  <c r="BE4302" i="5"/>
  <c r="BE4324" i="5"/>
  <c r="BE4261" i="5"/>
  <c r="BE4371" i="5"/>
  <c r="BE4355" i="5"/>
  <c r="BE4329" i="5"/>
  <c r="BE4251" i="5"/>
  <c r="BE4288" i="5"/>
  <c r="BE4272" i="5"/>
  <c r="BE4256" i="5"/>
  <c r="BE4225" i="5"/>
  <c r="BF5023" i="4"/>
  <c r="BF5054" i="4"/>
  <c r="BF4990" i="4"/>
  <c r="BB5409" i="5"/>
  <c r="BE5409" i="5"/>
  <c r="BF5006" i="4"/>
  <c r="BF5045" i="4"/>
  <c r="BF4981" i="4"/>
  <c r="BF5066" i="4"/>
  <c r="BF5002" i="4"/>
  <c r="BF5024" i="4"/>
  <c r="BF5039" i="4"/>
  <c r="BF5037" i="4"/>
  <c r="BF4973" i="4"/>
  <c r="BF5058" i="4"/>
  <c r="BF4994" i="4"/>
  <c r="BF4953" i="4"/>
  <c r="BF5029" i="4"/>
  <c r="BF4965" i="4"/>
  <c r="BF4956" i="4"/>
  <c r="BF4992" i="4"/>
  <c r="BF4987" i="4"/>
  <c r="BF5028" i="4"/>
  <c r="BF4948" i="4"/>
  <c r="BF4969" i="4"/>
  <c r="BF4979" i="4"/>
  <c r="BF5050" i="4"/>
  <c r="BF5056" i="4"/>
  <c r="BF5047" i="4"/>
  <c r="BF5015" i="4"/>
  <c r="BF5068" i="4"/>
  <c r="BF4968" i="4"/>
  <c r="BF5048" i="4"/>
  <c r="BF5016" i="4"/>
  <c r="BF4951" i="4"/>
  <c r="BF5064" i="4"/>
  <c r="BF5053" i="4"/>
  <c r="BF4989" i="4"/>
  <c r="BF5051" i="4"/>
  <c r="BF5010" i="4"/>
  <c r="BF5070" i="4"/>
  <c r="BF4964" i="4"/>
  <c r="BF5025" i="4"/>
  <c r="BF5012" i="4"/>
  <c r="BF5027" i="4"/>
  <c r="BF4963" i="4"/>
  <c r="BF5055" i="4"/>
  <c r="BF4952" i="4"/>
  <c r="BF5008" i="4"/>
  <c r="BF5014" i="4"/>
  <c r="BF4950" i="4"/>
  <c r="BF5036" i="4"/>
  <c r="BF4972" i="4"/>
  <c r="BF5033" i="4"/>
  <c r="BF5000" i="4"/>
  <c r="BF4991" i="4"/>
  <c r="BF5062" i="4"/>
  <c r="BF4998" i="4"/>
  <c r="BF5020" i="4"/>
  <c r="BF5035" i="4"/>
  <c r="BF4971" i="4"/>
  <c r="BF4986" i="4"/>
  <c r="BF5046" i="4"/>
  <c r="BF5021" i="4"/>
  <c r="BF4957" i="4"/>
  <c r="BF5004" i="4"/>
  <c r="BF5042" i="4"/>
  <c r="BF4978" i="4"/>
  <c r="BF5065" i="4"/>
  <c r="BF5001" i="4"/>
  <c r="BF4980" i="4"/>
  <c r="BE5398" i="5"/>
  <c r="BE4908" i="5"/>
  <c r="BE4844" i="5"/>
  <c r="BE4780" i="5"/>
  <c r="BE4956" i="5"/>
  <c r="BE4892" i="5"/>
  <c r="BE4828" i="5"/>
  <c r="BE5384" i="5"/>
  <c r="BE4932" i="5"/>
  <c r="BE4868" i="5"/>
  <c r="BE4804" i="5"/>
  <c r="BE4999" i="5"/>
  <c r="BE4916" i="5"/>
  <c r="BE4852" i="5"/>
  <c r="BE4788" i="5"/>
  <c r="BE5013" i="5"/>
  <c r="BE5031" i="5"/>
  <c r="BE4964" i="5"/>
  <c r="BE4900" i="5"/>
  <c r="BE4836" i="5"/>
  <c r="BE4914" i="5"/>
  <c r="BE4850" i="5"/>
  <c r="BE4786" i="5"/>
  <c r="BE5214" i="5"/>
  <c r="BE5372" i="5"/>
  <c r="BE5198" i="5"/>
  <c r="BE5182" i="5"/>
  <c r="BE5166" i="5"/>
  <c r="BE5150" i="5"/>
  <c r="BE4934" i="5"/>
  <c r="BE4870" i="5"/>
  <c r="BE4806" i="5"/>
  <c r="BE5033" i="5"/>
  <c r="BE4985" i="5"/>
  <c r="BE4918" i="5"/>
  <c r="BE4854" i="5"/>
  <c r="BE4790" i="5"/>
  <c r="BE5017" i="5"/>
  <c r="BE5404" i="5"/>
  <c r="BE5209" i="5"/>
  <c r="BE5193" i="5"/>
  <c r="BE5177" i="5"/>
  <c r="BE5161" i="5"/>
  <c r="BE5145" i="5"/>
  <c r="BE5129" i="5"/>
  <c r="BE5113" i="5"/>
  <c r="BE5097" i="5"/>
  <c r="BE5081" i="5"/>
  <c r="BE5065" i="5"/>
  <c r="BE5049" i="5"/>
  <c r="BE4966" i="5"/>
  <c r="BE4902" i="5"/>
  <c r="BE4838" i="5"/>
  <c r="BE4760" i="5"/>
  <c r="BE5134" i="5"/>
  <c r="BE4776" i="5"/>
  <c r="BE5294" i="5"/>
  <c r="BE5326" i="5"/>
  <c r="BE5382" i="5"/>
  <c r="BE4950" i="5"/>
  <c r="BE4886" i="5"/>
  <c r="BE4822" i="5"/>
  <c r="BE5001" i="5"/>
  <c r="BE5342" i="5"/>
  <c r="BE5238" i="5"/>
  <c r="BE4924" i="5"/>
  <c r="BE4860" i="5"/>
  <c r="BE4796" i="5"/>
  <c r="BE5322" i="5"/>
  <c r="BE5386" i="5"/>
  <c r="BE5302" i="5"/>
  <c r="BE5350" i="5"/>
  <c r="BE5222" i="5"/>
  <c r="BE4983" i="5"/>
  <c r="BE5354" i="5"/>
  <c r="BE5306" i="5"/>
  <c r="BE5286" i="5"/>
  <c r="BE5290" i="5"/>
  <c r="BE5226" i="5"/>
  <c r="BE5015" i="5"/>
  <c r="BE4940" i="5"/>
  <c r="BE4876" i="5"/>
  <c r="BE4812" i="5"/>
  <c r="BE4906" i="5"/>
  <c r="BE4952" i="5"/>
  <c r="BE4888" i="5"/>
  <c r="BE4824" i="5"/>
  <c r="BE4946" i="5"/>
  <c r="BE4882" i="5"/>
  <c r="BE4818" i="5"/>
  <c r="BE5029" i="5"/>
  <c r="BE5006" i="5"/>
  <c r="BE5035" i="5"/>
  <c r="BE4994" i="5"/>
  <c r="BE5204" i="5"/>
  <c r="BE5188" i="5"/>
  <c r="BE5172" i="5"/>
  <c r="BE5156" i="5"/>
  <c r="BE5140" i="5"/>
  <c r="BE5124" i="5"/>
  <c r="BE5108" i="5"/>
  <c r="BE5092" i="5"/>
  <c r="BE5076" i="5"/>
  <c r="BE5060" i="5"/>
  <c r="BE5044" i="5"/>
  <c r="BE4938" i="5"/>
  <c r="BE4936" i="5"/>
  <c r="BE4872" i="5"/>
  <c r="BE4808" i="5"/>
  <c r="BE4930" i="5"/>
  <c r="BE4866" i="5"/>
  <c r="BE4802" i="5"/>
  <c r="BE4981" i="5"/>
  <c r="BE4965" i="5"/>
  <c r="BE4949" i="5"/>
  <c r="BE4933" i="5"/>
  <c r="BE4917" i="5"/>
  <c r="BE4901" i="5"/>
  <c r="BE5038" i="5"/>
  <c r="BE4904" i="5"/>
  <c r="BE4840" i="5"/>
  <c r="BE5205" i="5"/>
  <c r="BE5189" i="5"/>
  <c r="BE5173" i="5"/>
  <c r="BE5157" i="5"/>
  <c r="BE5141" i="5"/>
  <c r="BE5125" i="5"/>
  <c r="BE5109" i="5"/>
  <c r="BE5093" i="5"/>
  <c r="BE5077" i="5"/>
  <c r="BE5061" i="5"/>
  <c r="BE5045" i="5"/>
  <c r="BE5004" i="5"/>
  <c r="BE4962" i="5"/>
  <c r="BE4898" i="5"/>
  <c r="BE4834" i="5"/>
  <c r="BE4774" i="5"/>
  <c r="BE5009" i="5"/>
  <c r="BE5262" i="5"/>
  <c r="BE5041" i="5"/>
  <c r="BE5406" i="5"/>
  <c r="BE5344" i="5"/>
  <c r="BE5312" i="5"/>
  <c r="BE5280" i="5"/>
  <c r="BE5248" i="5"/>
  <c r="BE4993" i="5"/>
  <c r="BE4910" i="5"/>
  <c r="BE4846" i="5"/>
  <c r="BE4782" i="5"/>
  <c r="BE5216" i="5"/>
  <c r="BE5200" i="5"/>
  <c r="BE5184" i="5"/>
  <c r="BE5168" i="5"/>
  <c r="BE5039" i="5"/>
  <c r="BE4998" i="5"/>
  <c r="BE4763" i="5"/>
  <c r="BE5118" i="5"/>
  <c r="BE4977" i="5"/>
  <c r="BE4961" i="5"/>
  <c r="BE4945" i="5"/>
  <c r="BE4929" i="5"/>
  <c r="BE5025" i="5"/>
  <c r="BE4958" i="5"/>
  <c r="BE4894" i="5"/>
  <c r="BE4830" i="5"/>
  <c r="BE5376" i="5"/>
  <c r="BE5023" i="5"/>
  <c r="BE4757" i="5"/>
  <c r="BE5360" i="5"/>
  <c r="BE5328" i="5"/>
  <c r="BE5296" i="5"/>
  <c r="BE5264" i="5"/>
  <c r="BE5232" i="5"/>
  <c r="BE5278" i="5"/>
  <c r="BE4942" i="5"/>
  <c r="BE4878" i="5"/>
  <c r="BE4814" i="5"/>
  <c r="BE4944" i="5"/>
  <c r="BE4880" i="5"/>
  <c r="BE4816" i="5"/>
  <c r="BE4995" i="5"/>
  <c r="BE5215" i="5"/>
  <c r="BE5199" i="5"/>
  <c r="BE5183" i="5"/>
  <c r="BE5167" i="5"/>
  <c r="BE5151" i="5"/>
  <c r="BE5135" i="5"/>
  <c r="BE5119" i="5"/>
  <c r="BE5103" i="5"/>
  <c r="BE5087" i="5"/>
  <c r="BE5071" i="5"/>
  <c r="BE5055" i="5"/>
  <c r="BE4988" i="5"/>
  <c r="BE4767" i="5"/>
  <c r="BE5250" i="5"/>
  <c r="BE5348" i="5"/>
  <c r="BE5316" i="5"/>
  <c r="BE5284" i="5"/>
  <c r="BE5252" i="5"/>
  <c r="BE5220" i="5"/>
  <c r="BE5218" i="5"/>
  <c r="BE4987" i="5"/>
  <c r="BE5202" i="5"/>
  <c r="BE5186" i="5"/>
  <c r="BE5170" i="5"/>
  <c r="BE5154" i="5"/>
  <c r="BE5138" i="5"/>
  <c r="BE5122" i="5"/>
  <c r="BE5106" i="5"/>
  <c r="BE5090" i="5"/>
  <c r="BE5074" i="5"/>
  <c r="BE5058" i="5"/>
  <c r="BE4996" i="5"/>
  <c r="BE4885" i="5"/>
  <c r="BE4869" i="5"/>
  <c r="BE4853" i="5"/>
  <c r="BE4837" i="5"/>
  <c r="BE4821" i="5"/>
  <c r="BE4805" i="5"/>
  <c r="BE4762" i="5"/>
  <c r="BE5362" i="5"/>
  <c r="BE5234" i="5"/>
  <c r="BE4928" i="5"/>
  <c r="BE4864" i="5"/>
  <c r="BE4800" i="5"/>
  <c r="BE5027" i="5"/>
  <c r="BE4980" i="5"/>
  <c r="BE4979" i="5"/>
  <c r="BE4963" i="5"/>
  <c r="BE4947" i="5"/>
  <c r="BE4931" i="5"/>
  <c r="BE4915" i="5"/>
  <c r="BE4899" i="5"/>
  <c r="BE4883" i="5"/>
  <c r="BE4867" i="5"/>
  <c r="BE4851" i="5"/>
  <c r="BE4835" i="5"/>
  <c r="BE4819" i="5"/>
  <c r="BE4803" i="5"/>
  <c r="BE4787" i="5"/>
  <c r="BE5388" i="5"/>
  <c r="BE5378" i="5"/>
  <c r="BE5407" i="5"/>
  <c r="BE5391" i="5"/>
  <c r="BE5314" i="5"/>
  <c r="BE5380" i="5"/>
  <c r="BE5353" i="5"/>
  <c r="BE4990" i="5"/>
  <c r="BE4913" i="5"/>
  <c r="BE4897" i="5"/>
  <c r="BE4881" i="5"/>
  <c r="BE4865" i="5"/>
  <c r="BE4849" i="5"/>
  <c r="BE4833" i="5"/>
  <c r="BE4817" i="5"/>
  <c r="BE4801" i="5"/>
  <c r="BE4785" i="5"/>
  <c r="BE5402" i="5"/>
  <c r="BE5405" i="5"/>
  <c r="BE5389" i="5"/>
  <c r="BE5298" i="5"/>
  <c r="BE5383" i="5"/>
  <c r="BE5351" i="5"/>
  <c r="BE5319" i="5"/>
  <c r="BE5287" i="5"/>
  <c r="BE5255" i="5"/>
  <c r="BE5223" i="5"/>
  <c r="BE4912" i="5"/>
  <c r="BE4848" i="5"/>
  <c r="BE4784" i="5"/>
  <c r="BE5008" i="5"/>
  <c r="BE4842" i="5"/>
  <c r="BE4778" i="5"/>
  <c r="BE5282" i="5"/>
  <c r="BE5364" i="5"/>
  <c r="BE5332" i="5"/>
  <c r="BE5300" i="5"/>
  <c r="BE5268" i="5"/>
  <c r="BE5236" i="5"/>
  <c r="BE5403" i="5"/>
  <c r="BE5387" i="5"/>
  <c r="BE5381" i="5"/>
  <c r="BE5349" i="5"/>
  <c r="BE5011" i="5"/>
  <c r="BE5022" i="5"/>
  <c r="BE4978" i="5"/>
  <c r="BE5010" i="5"/>
  <c r="BE4982" i="5"/>
  <c r="BE4770" i="5"/>
  <c r="BE5401" i="5"/>
  <c r="BE5347" i="5"/>
  <c r="BE5315" i="5"/>
  <c r="BE5283" i="5"/>
  <c r="BE5251" i="5"/>
  <c r="BE5219" i="5"/>
  <c r="BE4960" i="5"/>
  <c r="BE4896" i="5"/>
  <c r="BE4832" i="5"/>
  <c r="BE5203" i="5"/>
  <c r="BE5187" i="5"/>
  <c r="BE5171" i="5"/>
  <c r="BE5155" i="5"/>
  <c r="BE5139" i="5"/>
  <c r="BE5123" i="5"/>
  <c r="BE5107" i="5"/>
  <c r="BE5091" i="5"/>
  <c r="BE5075" i="5"/>
  <c r="BE5059" i="5"/>
  <c r="BE5003" i="5"/>
  <c r="BE4954" i="5"/>
  <c r="BE4890" i="5"/>
  <c r="BE4826" i="5"/>
  <c r="BE4766" i="5"/>
  <c r="BE5266" i="5"/>
  <c r="BE5002" i="5"/>
  <c r="BE5201" i="5"/>
  <c r="BE5185" i="5"/>
  <c r="BE5169" i="5"/>
  <c r="BE5153" i="5"/>
  <c r="BE5137" i="5"/>
  <c r="BE5121" i="5"/>
  <c r="BE5105" i="5"/>
  <c r="BE5089" i="5"/>
  <c r="BE5073" i="5"/>
  <c r="BE5057" i="5"/>
  <c r="BE5036" i="5"/>
  <c r="BE4992" i="5"/>
  <c r="BE5042" i="5"/>
  <c r="BE5206" i="5"/>
  <c r="BE5190" i="5"/>
  <c r="BE5174" i="5"/>
  <c r="BE5158" i="5"/>
  <c r="BE5142" i="5"/>
  <c r="BE5126" i="5"/>
  <c r="BE5110" i="5"/>
  <c r="BE5094" i="5"/>
  <c r="BE5078" i="5"/>
  <c r="BE5062" i="5"/>
  <c r="BE5046" i="5"/>
  <c r="BE5005" i="5"/>
  <c r="BE5014" i="5"/>
  <c r="BE4968" i="5"/>
  <c r="BE4969" i="5"/>
  <c r="BE4953" i="5"/>
  <c r="BE4937" i="5"/>
  <c r="BE4921" i="5"/>
  <c r="BE4905" i="5"/>
  <c r="BE4889" i="5"/>
  <c r="BE4873" i="5"/>
  <c r="BE4857" i="5"/>
  <c r="BE4841" i="5"/>
  <c r="BE4825" i="5"/>
  <c r="BE4809" i="5"/>
  <c r="BE4793" i="5"/>
  <c r="BE4772" i="5"/>
  <c r="BE4756" i="5"/>
  <c r="BE4769" i="5"/>
  <c r="BE4753" i="5"/>
  <c r="BE5394" i="5"/>
  <c r="BE5352" i="5"/>
  <c r="BE5320" i="5"/>
  <c r="BE5288" i="5"/>
  <c r="BE5256" i="5"/>
  <c r="BE5224" i="5"/>
  <c r="BE5397" i="5"/>
  <c r="BE5242" i="5"/>
  <c r="BE5254" i="5"/>
  <c r="BE5375" i="5"/>
  <c r="BE5359" i="5"/>
  <c r="BE5343" i="5"/>
  <c r="BE5327" i="5"/>
  <c r="BE5311" i="5"/>
  <c r="BE5295" i="5"/>
  <c r="BE5279" i="5"/>
  <c r="BE5263" i="5"/>
  <c r="BE5247" i="5"/>
  <c r="BE5231" i="5"/>
  <c r="BE4874" i="5"/>
  <c r="BE4810" i="5"/>
  <c r="BE5007" i="5"/>
  <c r="BE4768" i="5"/>
  <c r="BE4764" i="5"/>
  <c r="BE4967" i="5"/>
  <c r="BE4951" i="5"/>
  <c r="BE4935" i="5"/>
  <c r="BE4919" i="5"/>
  <c r="BE4903" i="5"/>
  <c r="BE4887" i="5"/>
  <c r="BE4871" i="5"/>
  <c r="BE4855" i="5"/>
  <c r="BE4839" i="5"/>
  <c r="BE4823" i="5"/>
  <c r="BE4807" i="5"/>
  <c r="BE4791" i="5"/>
  <c r="BE5408" i="5"/>
  <c r="BE5392" i="5"/>
  <c r="BE5395" i="5"/>
  <c r="BE5334" i="5"/>
  <c r="BE5246" i="5"/>
  <c r="BE5373" i="5"/>
  <c r="BE5357" i="5"/>
  <c r="BE5341" i="5"/>
  <c r="BE5325" i="5"/>
  <c r="BE5309" i="5"/>
  <c r="BE5293" i="5"/>
  <c r="BE5277" i="5"/>
  <c r="BE5261" i="5"/>
  <c r="BE5245" i="5"/>
  <c r="BE5229" i="5"/>
  <c r="BE5034" i="5"/>
  <c r="BE5213" i="5"/>
  <c r="BE5197" i="5"/>
  <c r="BE5181" i="5"/>
  <c r="BE5165" i="5"/>
  <c r="BE5149" i="5"/>
  <c r="BE5133" i="5"/>
  <c r="BE5117" i="5"/>
  <c r="BE5101" i="5"/>
  <c r="BE5085" i="5"/>
  <c r="BE5069" i="5"/>
  <c r="BE5053" i="5"/>
  <c r="BE5024" i="5"/>
  <c r="BE5037" i="5"/>
  <c r="BE4789" i="5"/>
  <c r="BE4765" i="5"/>
  <c r="BE5390" i="5"/>
  <c r="BE5393" i="5"/>
  <c r="BE5318" i="5"/>
  <c r="BE5371" i="5"/>
  <c r="BE5355" i="5"/>
  <c r="BE5339" i="5"/>
  <c r="BE5323" i="5"/>
  <c r="BE5307" i="5"/>
  <c r="BE5291" i="5"/>
  <c r="BE5275" i="5"/>
  <c r="BE5259" i="5"/>
  <c r="BE5243" i="5"/>
  <c r="BE5227" i="5"/>
  <c r="BE4986" i="5"/>
  <c r="BE5211" i="5"/>
  <c r="BE5195" i="5"/>
  <c r="BE5179" i="5"/>
  <c r="BE5163" i="5"/>
  <c r="BE5147" i="5"/>
  <c r="BE5131" i="5"/>
  <c r="BE5115" i="5"/>
  <c r="BE5099" i="5"/>
  <c r="BE5083" i="5"/>
  <c r="BE5067" i="5"/>
  <c r="BE5051" i="5"/>
  <c r="BE5020" i="5"/>
  <c r="BE5026" i="5"/>
  <c r="BE5152" i="5"/>
  <c r="BE5136" i="5"/>
  <c r="BE5120" i="5"/>
  <c r="BE5104" i="5"/>
  <c r="BE5088" i="5"/>
  <c r="BE5072" i="5"/>
  <c r="BE5056" i="5"/>
  <c r="BE5385" i="5"/>
  <c r="BE5369" i="5"/>
  <c r="BE5337" i="5"/>
  <c r="BE5321" i="5"/>
  <c r="BE5305" i="5"/>
  <c r="BE5289" i="5"/>
  <c r="BE5273" i="5"/>
  <c r="BE5257" i="5"/>
  <c r="BE5241" i="5"/>
  <c r="BE5225" i="5"/>
  <c r="BE4976" i="5"/>
  <c r="BE4972" i="5"/>
  <c r="BE5102" i="5"/>
  <c r="BE5086" i="5"/>
  <c r="BE5070" i="5"/>
  <c r="BE5054" i="5"/>
  <c r="BE5028" i="5"/>
  <c r="BE4991" i="5"/>
  <c r="BE4777" i="5"/>
  <c r="BE4761" i="5"/>
  <c r="BE5368" i="5"/>
  <c r="BE5336" i="5"/>
  <c r="BE5304" i="5"/>
  <c r="BE5272" i="5"/>
  <c r="BE5240" i="5"/>
  <c r="BE5367" i="5"/>
  <c r="BE5335" i="5"/>
  <c r="BE5303" i="5"/>
  <c r="BE5271" i="5"/>
  <c r="BE5239" i="5"/>
  <c r="BE5018" i="5"/>
  <c r="BE5207" i="5"/>
  <c r="BE5191" i="5"/>
  <c r="BE5175" i="5"/>
  <c r="BE5159" i="5"/>
  <c r="BE5143" i="5"/>
  <c r="BE5127" i="5"/>
  <c r="BE5111" i="5"/>
  <c r="BE5095" i="5"/>
  <c r="BE5079" i="5"/>
  <c r="BE5063" i="5"/>
  <c r="BE5047" i="5"/>
  <c r="BE4754" i="5"/>
  <c r="BE5212" i="5"/>
  <c r="BE5196" i="5"/>
  <c r="BE5180" i="5"/>
  <c r="BE5164" i="5"/>
  <c r="BE5148" i="5"/>
  <c r="BE5132" i="5"/>
  <c r="BE5116" i="5"/>
  <c r="BE5100" i="5"/>
  <c r="BE5084" i="5"/>
  <c r="BE5068" i="5"/>
  <c r="BE5052" i="5"/>
  <c r="BE5021" i="5"/>
  <c r="BE5030" i="5"/>
  <c r="BE4975" i="5"/>
  <c r="BE4959" i="5"/>
  <c r="BE4943" i="5"/>
  <c r="BE4927" i="5"/>
  <c r="BE4911" i="5"/>
  <c r="BE4895" i="5"/>
  <c r="BE4879" i="5"/>
  <c r="BE4863" i="5"/>
  <c r="BE4847" i="5"/>
  <c r="BE4831" i="5"/>
  <c r="BE4815" i="5"/>
  <c r="BE4799" i="5"/>
  <c r="BE4783" i="5"/>
  <c r="BE4775" i="5"/>
  <c r="BE4759" i="5"/>
  <c r="BE5400" i="5"/>
  <c r="BE5365" i="5"/>
  <c r="BE5333" i="5"/>
  <c r="BE5317" i="5"/>
  <c r="BE5301" i="5"/>
  <c r="BE5285" i="5"/>
  <c r="BE5269" i="5"/>
  <c r="BE5253" i="5"/>
  <c r="BE5237" i="5"/>
  <c r="BE5221" i="5"/>
  <c r="BE5210" i="5"/>
  <c r="BE5194" i="5"/>
  <c r="BE5178" i="5"/>
  <c r="BE5162" i="5"/>
  <c r="BE5146" i="5"/>
  <c r="BE5130" i="5"/>
  <c r="BE5114" i="5"/>
  <c r="BE5098" i="5"/>
  <c r="BE5082" i="5"/>
  <c r="BE5066" i="5"/>
  <c r="BE5050" i="5"/>
  <c r="BE4973" i="5"/>
  <c r="BE4957" i="5"/>
  <c r="BE4941" i="5"/>
  <c r="BE4925" i="5"/>
  <c r="BE4909" i="5"/>
  <c r="BE4893" i="5"/>
  <c r="BE4877" i="5"/>
  <c r="BE4861" i="5"/>
  <c r="BE4845" i="5"/>
  <c r="BE4829" i="5"/>
  <c r="BE4813" i="5"/>
  <c r="BE4797" i="5"/>
  <c r="BE4781" i="5"/>
  <c r="BE4773" i="5"/>
  <c r="BE5379" i="5"/>
  <c r="BE5363" i="5"/>
  <c r="BE5331" i="5"/>
  <c r="BE5299" i="5"/>
  <c r="BE5267" i="5"/>
  <c r="BE5235" i="5"/>
  <c r="BE4970" i="5"/>
  <c r="BE5040" i="5"/>
  <c r="BE5208" i="5"/>
  <c r="BE5192" i="5"/>
  <c r="BE5176" i="5"/>
  <c r="BE5160" i="5"/>
  <c r="BE5144" i="5"/>
  <c r="BE5128" i="5"/>
  <c r="BE5112" i="5"/>
  <c r="BE5096" i="5"/>
  <c r="BE5080" i="5"/>
  <c r="BE5064" i="5"/>
  <c r="BE5048" i="5"/>
  <c r="BE5012" i="5"/>
  <c r="BE4974" i="5"/>
  <c r="BE4758" i="5"/>
  <c r="BE4971" i="5"/>
  <c r="BE4955" i="5"/>
  <c r="BE4939" i="5"/>
  <c r="BE4923" i="5"/>
  <c r="BE4907" i="5"/>
  <c r="BE4891" i="5"/>
  <c r="BE4875" i="5"/>
  <c r="BE4859" i="5"/>
  <c r="BE4843" i="5"/>
  <c r="BE4827" i="5"/>
  <c r="BE4811" i="5"/>
  <c r="BE4795" i="5"/>
  <c r="BE4779" i="5"/>
  <c r="BE4771" i="5"/>
  <c r="BE4755" i="5"/>
  <c r="BE5338" i="5"/>
  <c r="BE5258" i="5"/>
  <c r="BE5396" i="5"/>
  <c r="BE5274" i="5"/>
  <c r="BE5356" i="5"/>
  <c r="BE5324" i="5"/>
  <c r="BE5292" i="5"/>
  <c r="BE5260" i="5"/>
  <c r="BE5228" i="5"/>
  <c r="BE5399" i="5"/>
  <c r="BE5358" i="5"/>
  <c r="BE5377" i="5"/>
  <c r="BE5361" i="5"/>
  <c r="BE5345" i="5"/>
  <c r="BE5329" i="5"/>
  <c r="BE5313" i="5"/>
  <c r="BE5297" i="5"/>
  <c r="BE5281" i="5"/>
  <c r="BE5265" i="5"/>
  <c r="BE5249" i="5"/>
  <c r="BE5233" i="5"/>
  <c r="BE5217" i="5"/>
  <c r="BE4001" i="5"/>
  <c r="BF4001" i="4"/>
  <c r="BB4001" i="5"/>
  <c r="BC4001" i="4"/>
  <c r="BF5249" i="4"/>
  <c r="BF5192" i="4"/>
  <c r="BF5370" i="4"/>
  <c r="BF5320" i="4"/>
  <c r="BF5256" i="4"/>
  <c r="BF5363" i="4"/>
  <c r="BF5098" i="4"/>
  <c r="BF5102" i="4"/>
  <c r="BB5363" i="5"/>
  <c r="BB5331" i="5"/>
  <c r="BB5299" i="5"/>
  <c r="BF5330" i="4"/>
  <c r="BF5351" i="4"/>
  <c r="BF5287" i="4"/>
  <c r="BF5358" i="4"/>
  <c r="BF5356" i="4"/>
  <c r="BF5141" i="4"/>
  <c r="BB5267" i="5"/>
  <c r="BB5365" i="5"/>
  <c r="BB5333" i="5"/>
  <c r="BB5301" i="5"/>
  <c r="BB5269" i="5"/>
  <c r="BB5237" i="5"/>
  <c r="BF5337" i="4"/>
  <c r="BF5273" i="4"/>
  <c r="BE5254" i="3"/>
  <c r="BF5240" i="4"/>
  <c r="BF5333" i="4"/>
  <c r="BF5269" i="4"/>
  <c r="BF5254" i="4"/>
  <c r="BF5190" i="4"/>
  <c r="BF5151" i="4"/>
  <c r="BF5275" i="4"/>
  <c r="BF5360" i="4"/>
  <c r="BF5296" i="4"/>
  <c r="BF5225" i="4"/>
  <c r="BF5327" i="4"/>
  <c r="BF5263" i="4"/>
  <c r="BF5334" i="4"/>
  <c r="BF5270" i="4"/>
  <c r="BF5292" i="4"/>
  <c r="BF5306" i="4"/>
  <c r="BF5199" i="4"/>
  <c r="BB5347" i="5"/>
  <c r="BB5315" i="5"/>
  <c r="BB5283" i="5"/>
  <c r="BB5251" i="5"/>
  <c r="BB5219" i="5"/>
  <c r="BF5313" i="4"/>
  <c r="BF5111" i="4"/>
  <c r="BF5235" i="4"/>
  <c r="BF5120" i="4"/>
  <c r="BF5077" i="4"/>
  <c r="BF5138" i="4"/>
  <c r="BB5235" i="5"/>
  <c r="BF5168" i="4"/>
  <c r="BF5092" i="4"/>
  <c r="BF5221" i="4"/>
  <c r="BF5155" i="4"/>
  <c r="BF5321" i="4"/>
  <c r="BF5257" i="4"/>
  <c r="BF5112" i="4"/>
  <c r="BF5328" i="4"/>
  <c r="BF5264" i="4"/>
  <c r="BF5103" i="4"/>
  <c r="BF5149" i="4"/>
  <c r="BF5085" i="4"/>
  <c r="BF5147" i="4"/>
  <c r="BF5357" i="4"/>
  <c r="BF5293" i="4"/>
  <c r="BB5351" i="5"/>
  <c r="BB5319" i="5"/>
  <c r="BB5287" i="5"/>
  <c r="BB5255" i="5"/>
  <c r="BB5223" i="5"/>
  <c r="BF5317" i="4"/>
  <c r="BF5274" i="4"/>
  <c r="BF5238" i="4"/>
  <c r="BB5367" i="5"/>
  <c r="BB5335" i="5"/>
  <c r="BB5303" i="5"/>
  <c r="BB5271" i="5"/>
  <c r="BB5239" i="5"/>
  <c r="BF5266" i="4"/>
  <c r="BF5354" i="4"/>
  <c r="BF5283" i="4"/>
  <c r="BF5349" i="4"/>
  <c r="BF5285" i="4"/>
  <c r="BF5242" i="4"/>
  <c r="BF5206" i="4"/>
  <c r="BF5142" i="4"/>
  <c r="BF5181" i="4"/>
  <c r="BF5117" i="4"/>
  <c r="BF5074" i="4"/>
  <c r="BF5161" i="4"/>
  <c r="BF5097" i="4"/>
  <c r="BB5357" i="5"/>
  <c r="BB5325" i="5"/>
  <c r="BB5293" i="5"/>
  <c r="BB5261" i="5"/>
  <c r="BB5229" i="5"/>
  <c r="BB5341" i="5"/>
  <c r="BB5309" i="5"/>
  <c r="BB5277" i="5"/>
  <c r="BB5245" i="5"/>
  <c r="BF5073" i="4"/>
  <c r="BB5092" i="5"/>
  <c r="BB4683" i="5"/>
  <c r="BB4766" i="5"/>
  <c r="BB5140" i="5"/>
  <c r="BB5406" i="5"/>
  <c r="BB5031" i="5"/>
  <c r="BB4999" i="5"/>
  <c r="BB4771" i="5"/>
  <c r="BB5024" i="5"/>
  <c r="BB4992" i="5"/>
  <c r="BB5390" i="5"/>
  <c r="BB5384" i="5"/>
  <c r="BB5019" i="5"/>
  <c r="BB4987" i="5"/>
  <c r="BB4963" i="5"/>
  <c r="BB4947" i="5"/>
  <c r="BB4931" i="5"/>
  <c r="BB4915" i="5"/>
  <c r="BB5156" i="5"/>
  <c r="BB4976" i="5"/>
  <c r="BB5209" i="5"/>
  <c r="BB5193" i="5"/>
  <c r="BB4767" i="5"/>
  <c r="BB4724" i="5"/>
  <c r="BB4681" i="5"/>
  <c r="BB4671" i="5"/>
  <c r="BB4687" i="5"/>
  <c r="BB5359" i="5"/>
  <c r="BB5327" i="5"/>
  <c r="BB5295" i="5"/>
  <c r="BB5263" i="5"/>
  <c r="BB5231" i="5"/>
  <c r="BB4673" i="5"/>
  <c r="BB4899" i="5"/>
  <c r="BB4883" i="5"/>
  <c r="BB4867" i="5"/>
  <c r="BB4851" i="5"/>
  <c r="BB4835" i="5"/>
  <c r="BB4819" i="5"/>
  <c r="BB5343" i="5"/>
  <c r="BB5176" i="5"/>
  <c r="BB5206" i="5"/>
  <c r="BB5120" i="5"/>
  <c r="BB5166" i="5"/>
  <c r="BB5160" i="5"/>
  <c r="BB5104" i="5"/>
  <c r="BB5205" i="5"/>
  <c r="BB5189" i="5"/>
  <c r="BB5173" i="5"/>
  <c r="BB5157" i="5"/>
  <c r="BB5141" i="5"/>
  <c r="BB5125" i="5"/>
  <c r="BB5109" i="5"/>
  <c r="BB5093" i="5"/>
  <c r="BB5077" i="5"/>
  <c r="BB5061" i="5"/>
  <c r="BB5045" i="5"/>
  <c r="BB5013" i="5"/>
  <c r="BB5216" i="5"/>
  <c r="BB5088" i="5"/>
  <c r="BB5360" i="5"/>
  <c r="BB5328" i="5"/>
  <c r="BB5296" i="5"/>
  <c r="BB5264" i="5"/>
  <c r="BB5128" i="5"/>
  <c r="BB5200" i="5"/>
  <c r="BB5404" i="5"/>
  <c r="BB5388" i="5"/>
  <c r="BB5401" i="5"/>
  <c r="BB5374" i="5"/>
  <c r="BB4959" i="5"/>
  <c r="BB4943" i="5"/>
  <c r="BB4927" i="5"/>
  <c r="BB4911" i="5"/>
  <c r="BB4895" i="5"/>
  <c r="BB4879" i="5"/>
  <c r="BB4863" i="5"/>
  <c r="BB4847" i="5"/>
  <c r="BB4831" i="5"/>
  <c r="BB4815" i="5"/>
  <c r="BB4799" i="5"/>
  <c r="BB4783" i="5"/>
  <c r="BB5094" i="5"/>
  <c r="BB5190" i="5"/>
  <c r="BB5132" i="5"/>
  <c r="BB5124" i="5"/>
  <c r="BB5150" i="5"/>
  <c r="BB5078" i="5"/>
  <c r="BB5062" i="5"/>
  <c r="BB5046" i="5"/>
  <c r="BB5038" i="5"/>
  <c r="BB5006" i="5"/>
  <c r="BB4975" i="5"/>
  <c r="BB5033" i="5"/>
  <c r="BB5001" i="5"/>
  <c r="BB5026" i="5"/>
  <c r="BB4994" i="5"/>
  <c r="BB4936" i="5"/>
  <c r="BB4872" i="5"/>
  <c r="BB4808" i="5"/>
  <c r="BB4674" i="5"/>
  <c r="BB4693" i="5"/>
  <c r="BB4751" i="5"/>
  <c r="BB4735" i="5"/>
  <c r="BB4719" i="5"/>
  <c r="BB4703" i="5"/>
  <c r="BB4672" i="5"/>
  <c r="BF5163" i="4"/>
  <c r="BB5180" i="5"/>
  <c r="BB5118" i="5"/>
  <c r="BB5027" i="5"/>
  <c r="BB4995" i="5"/>
  <c r="BB5201" i="5"/>
  <c r="BB5185" i="5"/>
  <c r="BB5169" i="5"/>
  <c r="BB5153" i="5"/>
  <c r="BB5137" i="5"/>
  <c r="BB5121" i="5"/>
  <c r="BB5105" i="5"/>
  <c r="BB5089" i="5"/>
  <c r="BB5073" i="5"/>
  <c r="BB5057" i="5"/>
  <c r="BB5036" i="5"/>
  <c r="BB5004" i="5"/>
  <c r="BB4932" i="5"/>
  <c r="BB4868" i="5"/>
  <c r="BB4748" i="5"/>
  <c r="BB4684" i="5"/>
  <c r="BB5353" i="5"/>
  <c r="BB5321" i="5"/>
  <c r="BB5289" i="5"/>
  <c r="BB5257" i="5"/>
  <c r="BB5225" i="5"/>
  <c r="BB5148" i="5"/>
  <c r="BB5142" i="5"/>
  <c r="BB5164" i="5"/>
  <c r="BB5311" i="5"/>
  <c r="BB5126" i="5"/>
  <c r="BB5188" i="5"/>
  <c r="BB5214" i="5"/>
  <c r="BB5086" i="5"/>
  <c r="BB5070" i="5"/>
  <c r="BB5054" i="5"/>
  <c r="BB4971" i="5"/>
  <c r="BB4977" i="5"/>
  <c r="BB4773" i="5"/>
  <c r="BB4676" i="5"/>
  <c r="BB4775" i="5"/>
  <c r="BB4712" i="5"/>
  <c r="BB4759" i="5"/>
  <c r="BB4743" i="5"/>
  <c r="BB4727" i="5"/>
  <c r="BB4711" i="5"/>
  <c r="BB5208" i="5"/>
  <c r="BB5100" i="5"/>
  <c r="BB5172" i="5"/>
  <c r="BB5212" i="5"/>
  <c r="BB5198" i="5"/>
  <c r="BB5084" i="5"/>
  <c r="BB5068" i="5"/>
  <c r="BB5052" i="5"/>
  <c r="BB5028" i="5"/>
  <c r="BB4996" i="5"/>
  <c r="BB4685" i="5"/>
  <c r="BB5395" i="5"/>
  <c r="BB5116" i="5"/>
  <c r="BB5015" i="5"/>
  <c r="BB4983" i="5"/>
  <c r="BB5040" i="5"/>
  <c r="BB5008" i="5"/>
  <c r="BB5035" i="5"/>
  <c r="BB5003" i="5"/>
  <c r="BB4924" i="5"/>
  <c r="BB4860" i="5"/>
  <c r="BB4796" i="5"/>
  <c r="BB4955" i="5"/>
  <c r="BB4939" i="5"/>
  <c r="BB4923" i="5"/>
  <c r="BB4907" i="5"/>
  <c r="BB4891" i="5"/>
  <c r="BB4875" i="5"/>
  <c r="BB4859" i="5"/>
  <c r="BB4843" i="5"/>
  <c r="BB4827" i="5"/>
  <c r="BB4811" i="5"/>
  <c r="BB4795" i="5"/>
  <c r="BB4779" i="5"/>
  <c r="BB4772" i="5"/>
  <c r="BB5369" i="5"/>
  <c r="BB5337" i="5"/>
  <c r="BB5170" i="5"/>
  <c r="BB5023" i="5"/>
  <c r="BB4991" i="5"/>
  <c r="BB5025" i="5"/>
  <c r="BB4922" i="5"/>
  <c r="BB4858" i="5"/>
  <c r="BB4794" i="5"/>
  <c r="BB5407" i="5"/>
  <c r="BB5391" i="5"/>
  <c r="BB5154" i="5"/>
  <c r="BB5034" i="5"/>
  <c r="BB5002" i="5"/>
  <c r="BB4952" i="5"/>
  <c r="BB4920" i="5"/>
  <c r="BB4904" i="5"/>
  <c r="BB4888" i="5"/>
  <c r="BB4856" i="5"/>
  <c r="BB4840" i="5"/>
  <c r="BB4824" i="5"/>
  <c r="BB4792" i="5"/>
  <c r="BB4777" i="5"/>
  <c r="BB4736" i="5"/>
  <c r="BB4675" i="5"/>
  <c r="BB5174" i="5"/>
  <c r="BB5108" i="5"/>
  <c r="BB5138" i="5"/>
  <c r="BB5134" i="5"/>
  <c r="BB5076" i="5"/>
  <c r="BB5060" i="5"/>
  <c r="BB5044" i="5"/>
  <c r="BB5012" i="5"/>
  <c r="BB5203" i="5"/>
  <c r="BB5187" i="5"/>
  <c r="BB5171" i="5"/>
  <c r="BB5155" i="5"/>
  <c r="BB5139" i="5"/>
  <c r="BB5123" i="5"/>
  <c r="BB5107" i="5"/>
  <c r="BB5091" i="5"/>
  <c r="BB5075" i="5"/>
  <c r="BB5059" i="5"/>
  <c r="BB4970" i="5"/>
  <c r="BB4934" i="5"/>
  <c r="BB4918" i="5"/>
  <c r="BB4870" i="5"/>
  <c r="BB4854" i="5"/>
  <c r="BB4806" i="5"/>
  <c r="BB4790" i="5"/>
  <c r="BB4770" i="5"/>
  <c r="BB4965" i="5"/>
  <c r="BB5403" i="5"/>
  <c r="BB5387" i="5"/>
  <c r="BB5376" i="5"/>
  <c r="BB5344" i="5"/>
  <c r="BB5312" i="5"/>
  <c r="BB5280" i="5"/>
  <c r="BB5248" i="5"/>
  <c r="BB5232" i="5"/>
  <c r="BB5122" i="5"/>
  <c r="BB5074" i="5"/>
  <c r="BB5058" i="5"/>
  <c r="BB4803" i="5"/>
  <c r="BB4787" i="5"/>
  <c r="BB5383" i="5"/>
  <c r="BB5358" i="5"/>
  <c r="BB5326" i="5"/>
  <c r="BB5294" i="5"/>
  <c r="BB5262" i="5"/>
  <c r="BB5279" i="5"/>
  <c r="BB5247" i="5"/>
  <c r="BB5400" i="5"/>
  <c r="BB5381" i="5"/>
  <c r="BB5339" i="5"/>
  <c r="BB5307" i="5"/>
  <c r="BB5275" i="5"/>
  <c r="BB5243" i="5"/>
  <c r="BB5110" i="5"/>
  <c r="BB5202" i="5"/>
  <c r="BB5030" i="5"/>
  <c r="BB4998" i="5"/>
  <c r="BB4968" i="5"/>
  <c r="BB5032" i="5"/>
  <c r="BB5000" i="5"/>
  <c r="BB4981" i="5"/>
  <c r="BB5211" i="5"/>
  <c r="BB5195" i="5"/>
  <c r="BB5179" i="5"/>
  <c r="BB5163" i="5"/>
  <c r="BB5147" i="5"/>
  <c r="BB5131" i="5"/>
  <c r="BB5115" i="5"/>
  <c r="BB5099" i="5"/>
  <c r="BB5083" i="5"/>
  <c r="BB5067" i="5"/>
  <c r="BB5051" i="5"/>
  <c r="BB4690" i="5"/>
  <c r="BB4972" i="5"/>
  <c r="BB4942" i="5"/>
  <c r="BB4910" i="5"/>
  <c r="BB4878" i="5"/>
  <c r="BB4814" i="5"/>
  <c r="BB4758" i="5"/>
  <c r="BB4691" i="5"/>
  <c r="BB5398" i="5"/>
  <c r="BB5368" i="5"/>
  <c r="BB5352" i="5"/>
  <c r="BB5336" i="5"/>
  <c r="BB5320" i="5"/>
  <c r="BB5304" i="5"/>
  <c r="BB5288" i="5"/>
  <c r="BB5272" i="5"/>
  <c r="BB5256" i="5"/>
  <c r="BB5240" i="5"/>
  <c r="BB5224" i="5"/>
  <c r="BB5186" i="5"/>
  <c r="BB5177" i="5"/>
  <c r="BB5161" i="5"/>
  <c r="BB5145" i="5"/>
  <c r="BB5129" i="5"/>
  <c r="BB5113" i="5"/>
  <c r="BB5097" i="5"/>
  <c r="BB5081" i="5"/>
  <c r="BB5065" i="5"/>
  <c r="BB5049" i="5"/>
  <c r="BB5020" i="5"/>
  <c r="BB4988" i="5"/>
  <c r="BB4956" i="5"/>
  <c r="BB4892" i="5"/>
  <c r="BB4828" i="5"/>
  <c r="BB5194" i="5"/>
  <c r="BB5080" i="5"/>
  <c r="BB5064" i="5"/>
  <c r="BB5048" i="5"/>
  <c r="BB5021" i="5"/>
  <c r="BB4989" i="5"/>
  <c r="BB4678" i="5"/>
  <c r="BB4993" i="5"/>
  <c r="BB4973" i="5"/>
  <c r="BB5207" i="5"/>
  <c r="BB5191" i="5"/>
  <c r="BB5175" i="5"/>
  <c r="BB5159" i="5"/>
  <c r="BB5143" i="5"/>
  <c r="BB5127" i="5"/>
  <c r="BB5111" i="5"/>
  <c r="BB5095" i="5"/>
  <c r="BB5079" i="5"/>
  <c r="BB5063" i="5"/>
  <c r="BB5047" i="5"/>
  <c r="BB4978" i="5"/>
  <c r="BB4954" i="5"/>
  <c r="BB4938" i="5"/>
  <c r="BB4906" i="5"/>
  <c r="BB4890" i="5"/>
  <c r="BB4874" i="5"/>
  <c r="BB4842" i="5"/>
  <c r="BB4826" i="5"/>
  <c r="BB4810" i="5"/>
  <c r="BB4778" i="5"/>
  <c r="BB4969" i="5"/>
  <c r="BB4953" i="5"/>
  <c r="BB4937" i="5"/>
  <c r="BB4921" i="5"/>
  <c r="BB4905" i="5"/>
  <c r="BB4889" i="5"/>
  <c r="BB4873" i="5"/>
  <c r="BB4857" i="5"/>
  <c r="BB4841" i="5"/>
  <c r="BB4825" i="5"/>
  <c r="BB4809" i="5"/>
  <c r="BB4793" i="5"/>
  <c r="BB4769" i="5"/>
  <c r="BB4754" i="5"/>
  <c r="BB4738" i="5"/>
  <c r="BB4722" i="5"/>
  <c r="BB4706" i="5"/>
  <c r="BB4680" i="5"/>
  <c r="BB4682" i="5"/>
  <c r="BB4695" i="5"/>
  <c r="BB4753" i="5"/>
  <c r="BB4737" i="5"/>
  <c r="BB4721" i="5"/>
  <c r="BB4705" i="5"/>
  <c r="BB5373" i="5"/>
  <c r="BB5394" i="5"/>
  <c r="BB5380" i="5"/>
  <c r="BB5364" i="5"/>
  <c r="BB5348" i="5"/>
  <c r="BB5332" i="5"/>
  <c r="BB5316" i="5"/>
  <c r="BB5300" i="5"/>
  <c r="BB5284" i="5"/>
  <c r="BB5268" i="5"/>
  <c r="BB5252" i="5"/>
  <c r="BB5236" i="5"/>
  <c r="BB5220" i="5"/>
  <c r="BB4967" i="5"/>
  <c r="BB4951" i="5"/>
  <c r="BB4935" i="5"/>
  <c r="BB4919" i="5"/>
  <c r="BB4903" i="5"/>
  <c r="BB4887" i="5"/>
  <c r="BB4871" i="5"/>
  <c r="BB4855" i="5"/>
  <c r="BB4839" i="5"/>
  <c r="BB4823" i="5"/>
  <c r="BB4807" i="5"/>
  <c r="BB4791" i="5"/>
  <c r="BB4752" i="5"/>
  <c r="BB4720" i="5"/>
  <c r="BB4704" i="5"/>
  <c r="BB5377" i="5"/>
  <c r="BB5408" i="5"/>
  <c r="BB5392" i="5"/>
  <c r="BB5361" i="5"/>
  <c r="BB5329" i="5"/>
  <c r="BB5297" i="5"/>
  <c r="BB5265" i="5"/>
  <c r="BB5233" i="5"/>
  <c r="BB5405" i="5"/>
  <c r="BB5389" i="5"/>
  <c r="BB5378" i="5"/>
  <c r="BB5362" i="5"/>
  <c r="BB5346" i="5"/>
  <c r="BB5330" i="5"/>
  <c r="BB5314" i="5"/>
  <c r="BB5298" i="5"/>
  <c r="BB5282" i="5"/>
  <c r="BB5266" i="5"/>
  <c r="BB5250" i="5"/>
  <c r="BB5234" i="5"/>
  <c r="BB5218" i="5"/>
  <c r="BB5210" i="5"/>
  <c r="BB5014" i="5"/>
  <c r="BB4982" i="5"/>
  <c r="BB5016" i="5"/>
  <c r="BB4984" i="5"/>
  <c r="BB4966" i="5"/>
  <c r="BB4950" i="5"/>
  <c r="BB4902" i="5"/>
  <c r="BB4886" i="5"/>
  <c r="BB4838" i="5"/>
  <c r="BB4822" i="5"/>
  <c r="BB4949" i="5"/>
  <c r="BB4933" i="5"/>
  <c r="BB4917" i="5"/>
  <c r="BB4901" i="5"/>
  <c r="BB4885" i="5"/>
  <c r="BB4869" i="5"/>
  <c r="BB4853" i="5"/>
  <c r="BB4837" i="5"/>
  <c r="BB4821" i="5"/>
  <c r="BB4805" i="5"/>
  <c r="BB4789" i="5"/>
  <c r="BB4750" i="5"/>
  <c r="BB4734" i="5"/>
  <c r="BB4718" i="5"/>
  <c r="BB4702" i="5"/>
  <c r="BB4686" i="5"/>
  <c r="BB4765" i="5"/>
  <c r="BB4749" i="5"/>
  <c r="BB4733" i="5"/>
  <c r="BB4717" i="5"/>
  <c r="BB4701" i="5"/>
  <c r="BB5375" i="5"/>
  <c r="BB5130" i="5"/>
  <c r="BB4979" i="5"/>
  <c r="BB4964" i="5"/>
  <c r="BB4948" i="5"/>
  <c r="BB4916" i="5"/>
  <c r="BB4900" i="5"/>
  <c r="BB4884" i="5"/>
  <c r="BB4852" i="5"/>
  <c r="BB4836" i="5"/>
  <c r="BB4820" i="5"/>
  <c r="BB4804" i="5"/>
  <c r="BB4788" i="5"/>
  <c r="BB4764" i="5"/>
  <c r="BB4732" i="5"/>
  <c r="BB4716" i="5"/>
  <c r="BB4700" i="5"/>
  <c r="BB4763" i="5"/>
  <c r="BB4747" i="5"/>
  <c r="BB4731" i="5"/>
  <c r="BB4715" i="5"/>
  <c r="BB4699" i="5"/>
  <c r="BB5342" i="5"/>
  <c r="BB5310" i="5"/>
  <c r="BB5278" i="5"/>
  <c r="BB5246" i="5"/>
  <c r="BB5230" i="5"/>
  <c r="BB5112" i="5"/>
  <c r="BB5106" i="5"/>
  <c r="BB5184" i="5"/>
  <c r="BB5162" i="5"/>
  <c r="BB5102" i="5"/>
  <c r="BB5072" i="5"/>
  <c r="BB5056" i="5"/>
  <c r="BB5037" i="5"/>
  <c r="BB5005" i="5"/>
  <c r="BB5039" i="5"/>
  <c r="BB5007" i="5"/>
  <c r="BB4974" i="5"/>
  <c r="BB5041" i="5"/>
  <c r="BB5009" i="5"/>
  <c r="BB5215" i="5"/>
  <c r="BB5199" i="5"/>
  <c r="BB5183" i="5"/>
  <c r="BB5167" i="5"/>
  <c r="BB5151" i="5"/>
  <c r="BB5135" i="5"/>
  <c r="BB5119" i="5"/>
  <c r="BB5103" i="5"/>
  <c r="BB5087" i="5"/>
  <c r="BB5071" i="5"/>
  <c r="BB5055" i="5"/>
  <c r="BB4980" i="5"/>
  <c r="BB4962" i="5"/>
  <c r="BB4946" i="5"/>
  <c r="BB4930" i="5"/>
  <c r="BB4914" i="5"/>
  <c r="BB4898" i="5"/>
  <c r="BB4882" i="5"/>
  <c r="BB4866" i="5"/>
  <c r="BB4850" i="5"/>
  <c r="BB4834" i="5"/>
  <c r="BB4818" i="5"/>
  <c r="BB4802" i="5"/>
  <c r="BB4786" i="5"/>
  <c r="BB4694" i="5"/>
  <c r="BB4961" i="5"/>
  <c r="BB4945" i="5"/>
  <c r="BB4929" i="5"/>
  <c r="BB4913" i="5"/>
  <c r="BB4897" i="5"/>
  <c r="BB4881" i="5"/>
  <c r="BB4865" i="5"/>
  <c r="BB4849" i="5"/>
  <c r="BB4833" i="5"/>
  <c r="BB4817" i="5"/>
  <c r="BB4801" i="5"/>
  <c r="BB4785" i="5"/>
  <c r="BB4762" i="5"/>
  <c r="BB4746" i="5"/>
  <c r="BB4730" i="5"/>
  <c r="BB4714" i="5"/>
  <c r="BB4698" i="5"/>
  <c r="BB4761" i="5"/>
  <c r="BB4745" i="5"/>
  <c r="BB4729" i="5"/>
  <c r="BB4713" i="5"/>
  <c r="BB4697" i="5"/>
  <c r="BB5402" i="5"/>
  <c r="BB5399" i="5"/>
  <c r="BB5372" i="5"/>
  <c r="BB5356" i="5"/>
  <c r="BB5340" i="5"/>
  <c r="BB5324" i="5"/>
  <c r="BB5308" i="5"/>
  <c r="BB5292" i="5"/>
  <c r="BB5276" i="5"/>
  <c r="BB5260" i="5"/>
  <c r="BB5244" i="5"/>
  <c r="BB5228" i="5"/>
  <c r="BB5098" i="5"/>
  <c r="BB5096" i="5"/>
  <c r="BB5114" i="5"/>
  <c r="BB5168" i="5"/>
  <c r="BB5018" i="5"/>
  <c r="BB4986" i="5"/>
  <c r="BB5213" i="5"/>
  <c r="BB5197" i="5"/>
  <c r="BB5181" i="5"/>
  <c r="BB5165" i="5"/>
  <c r="BB5149" i="5"/>
  <c r="BB5133" i="5"/>
  <c r="BB5117" i="5"/>
  <c r="BB5101" i="5"/>
  <c r="BB5085" i="5"/>
  <c r="BB5069" i="5"/>
  <c r="BB5053" i="5"/>
  <c r="BB5029" i="5"/>
  <c r="BB4997" i="5"/>
  <c r="BB5022" i="5"/>
  <c r="BB4990" i="5"/>
  <c r="BB5017" i="5"/>
  <c r="BB4985" i="5"/>
  <c r="BB5042" i="5"/>
  <c r="BB5010" i="5"/>
  <c r="BB4960" i="5"/>
  <c r="BB4944" i="5"/>
  <c r="BB4928" i="5"/>
  <c r="BB4912" i="5"/>
  <c r="BB4896" i="5"/>
  <c r="BB4880" i="5"/>
  <c r="BB4864" i="5"/>
  <c r="BB4848" i="5"/>
  <c r="BB4832" i="5"/>
  <c r="BB4816" i="5"/>
  <c r="BB4800" i="5"/>
  <c r="BB4784" i="5"/>
  <c r="BB4760" i="5"/>
  <c r="BB4744" i="5"/>
  <c r="BB4728" i="5"/>
  <c r="BB4696" i="5"/>
  <c r="BB4670" i="5"/>
  <c r="BB5345" i="5"/>
  <c r="BB5313" i="5"/>
  <c r="BB5281" i="5"/>
  <c r="BB5249" i="5"/>
  <c r="BB5385" i="5"/>
  <c r="BB5397" i="5"/>
  <c r="BB5371" i="5"/>
  <c r="BB5386" i="5"/>
  <c r="BB5370" i="5"/>
  <c r="BB5354" i="5"/>
  <c r="BB5338" i="5"/>
  <c r="BB5322" i="5"/>
  <c r="BB5306" i="5"/>
  <c r="BB5290" i="5"/>
  <c r="BB5274" i="5"/>
  <c r="BB5258" i="5"/>
  <c r="BB5242" i="5"/>
  <c r="BB5226" i="5"/>
  <c r="BB4776" i="5"/>
  <c r="BB4958" i="5"/>
  <c r="BB4926" i="5"/>
  <c r="BB4894" i="5"/>
  <c r="BB4862" i="5"/>
  <c r="BB4846" i="5"/>
  <c r="BB4830" i="5"/>
  <c r="BB4798" i="5"/>
  <c r="BB4782" i="5"/>
  <c r="BB4768" i="5"/>
  <c r="BB4957" i="5"/>
  <c r="BB4941" i="5"/>
  <c r="BB4925" i="5"/>
  <c r="BB4909" i="5"/>
  <c r="BB4893" i="5"/>
  <c r="BB4877" i="5"/>
  <c r="BB4861" i="5"/>
  <c r="BB4845" i="5"/>
  <c r="BB4829" i="5"/>
  <c r="BB4813" i="5"/>
  <c r="BB4797" i="5"/>
  <c r="BB4781" i="5"/>
  <c r="BB4742" i="5"/>
  <c r="BB4726" i="5"/>
  <c r="BB4710" i="5"/>
  <c r="BB4757" i="5"/>
  <c r="BB4741" i="5"/>
  <c r="BB4725" i="5"/>
  <c r="BB4709" i="5"/>
  <c r="BB4688" i="5"/>
  <c r="BB5379" i="5"/>
  <c r="BB5192" i="5"/>
  <c r="BB5146" i="5"/>
  <c r="BB5136" i="5"/>
  <c r="BB5082" i="5"/>
  <c r="BB5066" i="5"/>
  <c r="BB5050" i="5"/>
  <c r="BB5043" i="5"/>
  <c r="BB5011" i="5"/>
  <c r="BB4940" i="5"/>
  <c r="BB4908" i="5"/>
  <c r="BB4876" i="5"/>
  <c r="BB4844" i="5"/>
  <c r="BB4812" i="5"/>
  <c r="BB4780" i="5"/>
  <c r="BB4692" i="5"/>
  <c r="BB4756" i="5"/>
  <c r="BB4740" i="5"/>
  <c r="BB4708" i="5"/>
  <c r="BB4755" i="5"/>
  <c r="BB4739" i="5"/>
  <c r="BB4723" i="5"/>
  <c r="BB4707" i="5"/>
  <c r="BB5396" i="5"/>
  <c r="BB5305" i="5"/>
  <c r="BB5273" i="5"/>
  <c r="BB5241" i="5"/>
  <c r="BB5393" i="5"/>
  <c r="BB5382" i="5"/>
  <c r="BB5366" i="5"/>
  <c r="BB5350" i="5"/>
  <c r="BB5334" i="5"/>
  <c r="BB5318" i="5"/>
  <c r="BB5302" i="5"/>
  <c r="BB5286" i="5"/>
  <c r="BB5270" i="5"/>
  <c r="BB5254" i="5"/>
  <c r="BB5238" i="5"/>
  <c r="BB5222" i="5"/>
  <c r="BB5217" i="5"/>
  <c r="BF5228" i="4"/>
  <c r="BF5171" i="4"/>
  <c r="BF5083" i="4"/>
  <c r="BF5129" i="4"/>
  <c r="BF5185" i="4"/>
  <c r="BF5115" i="4"/>
  <c r="BF5134" i="4"/>
  <c r="BF5344" i="4"/>
  <c r="BF5280" i="4"/>
  <c r="BF5165" i="4"/>
  <c r="BF5101" i="4"/>
  <c r="BF5294" i="4"/>
  <c r="BF5209" i="4"/>
  <c r="BF5245" i="4"/>
  <c r="BF5122" i="4"/>
  <c r="BF5202" i="4"/>
  <c r="BF5076" i="4"/>
  <c r="BF5223" i="4"/>
  <c r="BF5175" i="4"/>
  <c r="BF5211" i="4"/>
  <c r="BF5232" i="4"/>
  <c r="BF5107" i="4"/>
  <c r="BF5114" i="4"/>
  <c r="BF5194" i="4"/>
  <c r="BF5258" i="4"/>
  <c r="BF5372" i="4"/>
  <c r="BF5308" i="4"/>
  <c r="BF5173" i="4"/>
  <c r="BF5156" i="4"/>
  <c r="BF5329" i="4"/>
  <c r="BF5265" i="4"/>
  <c r="BF5148" i="4"/>
  <c r="BF5336" i="4"/>
  <c r="BF5272" i="4"/>
  <c r="BF5104" i="4"/>
  <c r="BF5322" i="4"/>
  <c r="BF5157" i="4"/>
  <c r="BF5093" i="4"/>
  <c r="BF5140" i="4"/>
  <c r="BF5201" i="4"/>
  <c r="BF5315" i="4"/>
  <c r="BF5095" i="4"/>
  <c r="BF5244" i="4"/>
  <c r="BF5132" i="4"/>
  <c r="BF5365" i="4"/>
  <c r="BF5301" i="4"/>
  <c r="BF5222" i="4"/>
  <c r="BF5180" i="4"/>
  <c r="BF5113" i="4"/>
  <c r="BF5215" i="4"/>
  <c r="BF5237" i="4"/>
  <c r="BF5343" i="4"/>
  <c r="BF5279" i="4"/>
  <c r="BF5350" i="4"/>
  <c r="BF5286" i="4"/>
  <c r="BF5208" i="4"/>
  <c r="BF5331" i="4"/>
  <c r="BF5345" i="4"/>
  <c r="BF5281" i="4"/>
  <c r="BF5335" i="4"/>
  <c r="BF5271" i="4"/>
  <c r="BF5342" i="4"/>
  <c r="BF5278" i="4"/>
  <c r="BF5186" i="4"/>
  <c r="BF5207" i="4"/>
  <c r="BF5096" i="4"/>
  <c r="BF5078" i="4"/>
  <c r="BF5164" i="4"/>
  <c r="BF5179" i="4"/>
  <c r="BF5314" i="4"/>
  <c r="BF5364" i="4"/>
  <c r="BF5300" i="4"/>
  <c r="BF5371" i="4"/>
  <c r="BF5200" i="4"/>
  <c r="BF5229" i="4"/>
  <c r="BF5084" i="4"/>
  <c r="BF5193" i="4"/>
  <c r="BF5243" i="4"/>
  <c r="BF5139" i="4"/>
  <c r="BF5214" i="4"/>
  <c r="BF5267" i="4"/>
  <c r="BF5352" i="4"/>
  <c r="BF5288" i="4"/>
  <c r="BF5231" i="4"/>
  <c r="BF5135" i="4"/>
  <c r="BF5167" i="4"/>
  <c r="BF5109" i="4"/>
  <c r="BF5126" i="4"/>
  <c r="BF5174" i="4"/>
  <c r="BF5121" i="4"/>
  <c r="BF5251" i="4"/>
  <c r="BF5236" i="4"/>
  <c r="BF5172" i="4"/>
  <c r="BF5187" i="4"/>
  <c r="BF5123" i="4"/>
  <c r="BF5212" i="4"/>
  <c r="BB5362" i="4"/>
  <c r="BC5362" i="4" s="1"/>
  <c r="BB5324" i="4"/>
  <c r="BC5324" i="4" s="1"/>
  <c r="BB4476" i="4"/>
  <c r="BC4476" i="4" s="1"/>
  <c r="BB5001" i="4"/>
  <c r="BC5001" i="4" s="1"/>
  <c r="BB5354" i="4"/>
  <c r="BC5354" i="4" s="1"/>
  <c r="BB5309" i="4"/>
  <c r="BC5309" i="4" s="1"/>
  <c r="BB4737" i="4"/>
  <c r="BC4737" i="4" s="1"/>
  <c r="BB5346" i="4"/>
  <c r="BC5346" i="4" s="1"/>
  <c r="BB5282" i="4"/>
  <c r="BC5282" i="4" s="1"/>
  <c r="BB4588" i="4"/>
  <c r="BC4588" i="4" s="1"/>
  <c r="BB5241" i="4"/>
  <c r="BC5241" i="4" s="1"/>
  <c r="BB4921" i="4"/>
  <c r="BC4921" i="4" s="1"/>
  <c r="BB5374" i="4"/>
  <c r="BC5374" i="4" s="1"/>
  <c r="BB5366" i="4"/>
  <c r="BC5366" i="4" s="1"/>
  <c r="BB4841" i="4"/>
  <c r="BC4841" i="4" s="1"/>
  <c r="BB5358" i="4"/>
  <c r="BC5358" i="4" s="1"/>
  <c r="BB4564" i="4"/>
  <c r="BC4564" i="4" s="1"/>
  <c r="BB5350" i="4"/>
  <c r="BC5350" i="4" s="1"/>
  <c r="BB5017" i="4"/>
  <c r="BC5017" i="4" s="1"/>
  <c r="BB4825" i="4"/>
  <c r="BC4825" i="4" s="1"/>
  <c r="BB5370" i="4"/>
  <c r="BC5370" i="4" s="1"/>
  <c r="BB5361" i="4"/>
  <c r="BC5361" i="4" s="1"/>
  <c r="BF5196" i="4"/>
  <c r="BF5099" i="4"/>
  <c r="BC5322" i="4"/>
  <c r="BC5277" i="4"/>
  <c r="BC5213" i="4"/>
  <c r="BC5149" i="4"/>
  <c r="BC5085" i="4"/>
  <c r="BC5021" i="4"/>
  <c r="BC4957" i="4"/>
  <c r="BC4893" i="4"/>
  <c r="BC4829" i="4"/>
  <c r="BC4765" i="4"/>
  <c r="BC4701" i="4"/>
  <c r="BC5284" i="4"/>
  <c r="BC5220" i="4"/>
  <c r="BC5343" i="4"/>
  <c r="BC5341" i="4"/>
  <c r="BC5339" i="4"/>
  <c r="BC5348" i="4"/>
  <c r="BC5156" i="4"/>
  <c r="BE4001" i="3"/>
  <c r="BC5308" i="4"/>
  <c r="BC5301" i="4"/>
  <c r="BC5288" i="4"/>
  <c r="BC5224" i="4"/>
  <c r="BC5160" i="4"/>
  <c r="BC5096" i="4"/>
  <c r="BC5032" i="4"/>
  <c r="BC4968" i="4"/>
  <c r="BC4904" i="4"/>
  <c r="BC4840" i="4"/>
  <c r="BC4776" i="4"/>
  <c r="BC4712" i="4"/>
  <c r="BC5318" i="4"/>
  <c r="BC5254" i="4"/>
  <c r="BC5190" i="4"/>
  <c r="BC5126" i="4"/>
  <c r="BC5062" i="4"/>
  <c r="BC4998" i="4"/>
  <c r="BC4934" i="4"/>
  <c r="BC4870" i="4"/>
  <c r="BC4806" i="4"/>
  <c r="BC4742" i="4"/>
  <c r="BC5332" i="4"/>
  <c r="BC5306" i="4"/>
  <c r="BC5327" i="4"/>
  <c r="BC5263" i="4"/>
  <c r="BC5199" i="4"/>
  <c r="BC5135" i="4"/>
  <c r="BC5071" i="4"/>
  <c r="BC5007" i="4"/>
  <c r="BC4943" i="4"/>
  <c r="BC4879" i="4"/>
  <c r="BC4815" i="4"/>
  <c r="BC5049" i="4"/>
  <c r="BC5345" i="4"/>
  <c r="BC5300" i="4"/>
  <c r="BC5229" i="4"/>
  <c r="BC5165" i="4"/>
  <c r="BC5101" i="4"/>
  <c r="BC5037" i="4"/>
  <c r="BC4973" i="4"/>
  <c r="BC4909" i="4"/>
  <c r="BC4845" i="4"/>
  <c r="BC4781" i="4"/>
  <c r="BC4452" i="4"/>
  <c r="BC4751" i="4"/>
  <c r="BC5092" i="4"/>
  <c r="BC5028" i="4"/>
  <c r="BC4964" i="4"/>
  <c r="BC4900" i="4"/>
  <c r="BC4836" i="4"/>
  <c r="BC4772" i="4"/>
  <c r="BB4001" i="3"/>
  <c r="BC4652" i="4"/>
  <c r="BF4776" i="4"/>
  <c r="BF5032" i="4"/>
  <c r="BF5146" i="4"/>
  <c r="BF5362" i="4"/>
  <c r="BF5341" i="4"/>
  <c r="BF5277" i="4"/>
  <c r="BF5184" i="4"/>
  <c r="BF4976" i="4"/>
  <c r="BF4720" i="4"/>
  <c r="BF5198" i="4"/>
  <c r="BF4878" i="4"/>
  <c r="BF4750" i="4"/>
  <c r="BF4999" i="4"/>
  <c r="BF4735" i="4"/>
  <c r="BF5319" i="4"/>
  <c r="BF5255" i="4"/>
  <c r="BF5145" i="4"/>
  <c r="BF4552" i="4"/>
  <c r="BF4139" i="4"/>
  <c r="BF4526" i="4"/>
  <c r="BF4462" i="4"/>
  <c r="BF4398" i="4"/>
  <c r="BF4334" i="4"/>
  <c r="BF4270" i="4"/>
  <c r="BF4206" i="4"/>
  <c r="BF4142" i="4"/>
  <c r="BF4078" i="4"/>
  <c r="BF4014" i="4"/>
  <c r="BC5372" i="4"/>
  <c r="BC4524" i="4"/>
  <c r="BC5233" i="4"/>
  <c r="BC5169" i="4"/>
  <c r="BF4959" i="4"/>
  <c r="BF4703" i="4"/>
  <c r="BF5311" i="4"/>
  <c r="BF4387" i="4"/>
  <c r="BF5318" i="4"/>
  <c r="BF4887" i="4"/>
  <c r="BF5325" i="4"/>
  <c r="BF5261" i="4"/>
  <c r="BF5007" i="4"/>
  <c r="BF5246" i="4"/>
  <c r="BF5182" i="4"/>
  <c r="BF5118" i="4"/>
  <c r="BF4862" i="4"/>
  <c r="BF4734" i="4"/>
  <c r="BF4651" i="4"/>
  <c r="BF5204" i="4"/>
  <c r="BF4579" i="4"/>
  <c r="BC5352" i="4"/>
  <c r="BC5335" i="4"/>
  <c r="BC5316" i="4"/>
  <c r="BC5290" i="4"/>
  <c r="BC5373" i="4"/>
  <c r="BF5220" i="4"/>
  <c r="BF5043" i="4"/>
  <c r="BF4019" i="4"/>
  <c r="BF4961" i="4"/>
  <c r="BF4833" i="4"/>
  <c r="BF4705" i="4"/>
  <c r="BF4649" i="4"/>
  <c r="BF4534" i="4"/>
  <c r="BF4470" i="4"/>
  <c r="BF4406" i="4"/>
  <c r="BF4342" i="4"/>
  <c r="BF4278" i="4"/>
  <c r="BF4214" i="4"/>
  <c r="BF4150" i="4"/>
  <c r="BF4086" i="4"/>
  <c r="BF4022" i="4"/>
  <c r="BF4381" i="4"/>
  <c r="BF4356" i="4"/>
  <c r="BF5326" i="4"/>
  <c r="BF5262" i="4"/>
  <c r="BF4919" i="4"/>
  <c r="BF5162" i="4"/>
  <c r="BF4934" i="4"/>
  <c r="BF4806" i="4"/>
  <c r="BF4606" i="4"/>
  <c r="BF4560" i="4"/>
  <c r="BF4467" i="4"/>
  <c r="BF5081" i="4"/>
  <c r="BF4889" i="4"/>
  <c r="BF4761" i="4"/>
  <c r="BF4629" i="4"/>
  <c r="BF5355" i="4"/>
  <c r="BF4904" i="4"/>
  <c r="BF5170" i="4"/>
  <c r="BF5154" i="4"/>
  <c r="BF5063" i="4"/>
  <c r="BF5348" i="4"/>
  <c r="BF5284" i="4"/>
  <c r="BF5091" i="4"/>
  <c r="BF4403" i="4"/>
  <c r="BF5137" i="4"/>
  <c r="BF5009" i="4"/>
  <c r="BF4945" i="4"/>
  <c r="BF4817" i="4"/>
  <c r="BF4689" i="4"/>
  <c r="BF4075" i="4"/>
  <c r="BF4623" i="4"/>
  <c r="BF4559" i="4"/>
  <c r="BF4518" i="4"/>
  <c r="BF4454" i="4"/>
  <c r="BF4390" i="4"/>
  <c r="BF4326" i="4"/>
  <c r="BF4262" i="4"/>
  <c r="BF4198" i="4"/>
  <c r="BF4134" i="4"/>
  <c r="BF4070" i="4"/>
  <c r="BF4006" i="4"/>
  <c r="BF4621" i="4"/>
  <c r="BF4557" i="4"/>
  <c r="BF4045" i="4"/>
  <c r="BF4596" i="4"/>
  <c r="BF4468" i="4"/>
  <c r="BF4404" i="4"/>
  <c r="BF4212" i="4"/>
  <c r="BC4460" i="4"/>
  <c r="BF5227" i="4"/>
  <c r="BF4775" i="4"/>
  <c r="BF5248" i="4"/>
  <c r="BF4451" i="4"/>
  <c r="BF4654" i="4"/>
  <c r="BF5367" i="4"/>
  <c r="BF5303" i="4"/>
  <c r="BF5080" i="4"/>
  <c r="BF4131" i="4"/>
  <c r="BF5310" i="4"/>
  <c r="BF4488" i="4"/>
  <c r="BF4523" i="4"/>
  <c r="BF5340" i="4"/>
  <c r="BF5276" i="4"/>
  <c r="BF5183" i="4"/>
  <c r="BF4975" i="4"/>
  <c r="BF4719" i="4"/>
  <c r="BF5110" i="4"/>
  <c r="BF4918" i="4"/>
  <c r="BF4790" i="4"/>
  <c r="BF4630" i="4"/>
  <c r="BF5213" i="4"/>
  <c r="BF5019" i="4"/>
  <c r="BF4955" i="4"/>
  <c r="BF4891" i="4"/>
  <c r="BF4827" i="4"/>
  <c r="BF4763" i="4"/>
  <c r="BF4699" i="4"/>
  <c r="BF4339" i="4"/>
  <c r="BF4873" i="4"/>
  <c r="BF4745" i="4"/>
  <c r="BF4496" i="4"/>
  <c r="BF4011" i="4"/>
  <c r="BF4561" i="4"/>
  <c r="BF4510" i="4"/>
  <c r="BF4446" i="4"/>
  <c r="BF4382" i="4"/>
  <c r="BF4318" i="4"/>
  <c r="BF4254" i="4"/>
  <c r="BF4190" i="4"/>
  <c r="BF4126" i="4"/>
  <c r="BF4062" i="4"/>
  <c r="BF4677" i="4"/>
  <c r="BF4165" i="4"/>
  <c r="BF4652" i="4"/>
  <c r="BF4396" i="4"/>
  <c r="BF4332" i="4"/>
  <c r="BF5090" i="4"/>
  <c r="BF5291" i="4"/>
  <c r="BF5369" i="4"/>
  <c r="BF5305" i="4"/>
  <c r="BF5239" i="4"/>
  <c r="BF5088" i="4"/>
  <c r="BF4832" i="4"/>
  <c r="BF4195" i="4"/>
  <c r="BF5128" i="4"/>
  <c r="BF5359" i="4"/>
  <c r="BF5295" i="4"/>
  <c r="BF5224" i="4"/>
  <c r="BF5366" i="4"/>
  <c r="BF5302" i="4"/>
  <c r="BF5234" i="4"/>
  <c r="BF5079" i="4"/>
  <c r="BF4123" i="4"/>
  <c r="BF5373" i="4"/>
  <c r="BF5309" i="4"/>
  <c r="BF4848" i="4"/>
  <c r="BF4323" i="4"/>
  <c r="BF5216" i="4"/>
  <c r="BF5332" i="4"/>
  <c r="BF5268" i="4"/>
  <c r="BF5160" i="4"/>
  <c r="BF4943" i="4"/>
  <c r="BF4687" i="4"/>
  <c r="BF5230" i="4"/>
  <c r="BF5166" i="4"/>
  <c r="BF4974" i="4"/>
  <c r="BF4846" i="4"/>
  <c r="BF4903" i="4"/>
  <c r="BF5361" i="4"/>
  <c r="BF5297" i="4"/>
  <c r="BF5226" i="4"/>
  <c r="BF4800" i="4"/>
  <c r="BF5347" i="4"/>
  <c r="BF4872" i="4"/>
  <c r="BF5312" i="4"/>
  <c r="BF5247" i="4"/>
  <c r="BF4863" i="4"/>
  <c r="BF4443" i="4"/>
  <c r="BF5210" i="4"/>
  <c r="BF4760" i="4"/>
  <c r="BF4791" i="4"/>
  <c r="BF5339" i="4"/>
  <c r="BF5233" i="4"/>
  <c r="BF5072" i="4"/>
  <c r="BF4816" i="4"/>
  <c r="BF4067" i="4"/>
  <c r="BF5031" i="4"/>
  <c r="BF5324" i="4"/>
  <c r="BF5260" i="4"/>
  <c r="BF5158" i="4"/>
  <c r="BF5030" i="4"/>
  <c r="BF4902" i="4"/>
  <c r="BF4774" i="4"/>
  <c r="BF4587" i="4"/>
  <c r="BF5298" i="4"/>
  <c r="BF5353" i="4"/>
  <c r="BF5289" i="4"/>
  <c r="BF4259" i="4"/>
  <c r="BF5368" i="4"/>
  <c r="BF5304" i="4"/>
  <c r="BF5087" i="4"/>
  <c r="BF4831" i="4"/>
  <c r="BF4187" i="4"/>
  <c r="BF5338" i="4"/>
  <c r="BF5191" i="4"/>
  <c r="BF4984" i="4"/>
  <c r="BF4728" i="4"/>
  <c r="BF5217" i="4"/>
  <c r="BF4759" i="4"/>
  <c r="BF5259" i="4"/>
  <c r="BF5219" i="4"/>
  <c r="BF5040" i="4"/>
  <c r="BF4784" i="4"/>
  <c r="BF5323" i="4"/>
  <c r="BF5316" i="4"/>
  <c r="BF5119" i="4"/>
  <c r="BF5150" i="4"/>
  <c r="BF4718" i="4"/>
  <c r="BF4608" i="4"/>
  <c r="BF4307" i="4"/>
  <c r="BF5205" i="4"/>
  <c r="BF5188" i="4"/>
  <c r="BF5124" i="4"/>
  <c r="BF5060" i="4"/>
  <c r="BF4996" i="4"/>
  <c r="BF5203" i="4"/>
  <c r="BF5011" i="4"/>
  <c r="BF4947" i="4"/>
  <c r="BF4883" i="4"/>
  <c r="BF4819" i="4"/>
  <c r="BF4755" i="4"/>
  <c r="BF4691" i="4"/>
  <c r="BF4536" i="4"/>
  <c r="BF4598" i="4"/>
  <c r="BF4275" i="4"/>
  <c r="BF5057" i="4"/>
  <c r="BF4993" i="4"/>
  <c r="BF4929" i="4"/>
  <c r="BF4801" i="4"/>
  <c r="BF4659" i="4"/>
  <c r="BF4459" i="4"/>
  <c r="BF4553" i="4"/>
  <c r="BF4671" i="4"/>
  <c r="BF4607" i="4"/>
  <c r="BF4502" i="4"/>
  <c r="BF4438" i="4"/>
  <c r="BF4374" i="4"/>
  <c r="BF4310" i="4"/>
  <c r="BF4246" i="4"/>
  <c r="BF4182" i="4"/>
  <c r="BF4118" i="4"/>
  <c r="BF4054" i="4"/>
  <c r="BF4669" i="4"/>
  <c r="BF4605" i="4"/>
  <c r="BF4541" i="4"/>
  <c r="BF4349" i="4"/>
  <c r="BF4285" i="4"/>
  <c r="BF4157" i="4"/>
  <c r="BF4093" i="4"/>
  <c r="BF4029" i="4"/>
  <c r="BF4644" i="4"/>
  <c r="BF4580" i="4"/>
  <c r="BF4516" i="4"/>
  <c r="BF4452" i="4"/>
  <c r="BF4388" i="4"/>
  <c r="BF4626" i="4"/>
  <c r="BF4562" i="4"/>
  <c r="BF4498" i="4"/>
  <c r="BF4434" i="4"/>
  <c r="BF4370" i="4"/>
  <c r="BF4306" i="4"/>
  <c r="BF4242" i="4"/>
  <c r="BF4178" i="4"/>
  <c r="BF4243" i="4"/>
  <c r="BF5197" i="4"/>
  <c r="BF5133" i="4"/>
  <c r="BF5069" i="4"/>
  <c r="BF5005" i="4"/>
  <c r="BF4941" i="4"/>
  <c r="BF4877" i="4"/>
  <c r="BF4813" i="4"/>
  <c r="BF4749" i="4"/>
  <c r="BF4685" i="4"/>
  <c r="BF5116" i="4"/>
  <c r="BF5052" i="4"/>
  <c r="BF4988" i="4"/>
  <c r="BF5195" i="4"/>
  <c r="BF5067" i="4"/>
  <c r="BF5003" i="4"/>
  <c r="BF4939" i="4"/>
  <c r="BF4875" i="4"/>
  <c r="BF4811" i="4"/>
  <c r="BF4747" i="4"/>
  <c r="BF4683" i="4"/>
  <c r="BF5026" i="4"/>
  <c r="BF4962" i="4"/>
  <c r="BF4898" i="4"/>
  <c r="BF4834" i="4"/>
  <c r="BF4770" i="4"/>
  <c r="BF4706" i="4"/>
  <c r="BF4211" i="4"/>
  <c r="BF5177" i="4"/>
  <c r="BF5049" i="4"/>
  <c r="BF4985" i="4"/>
  <c r="BF4857" i="4"/>
  <c r="BF4729" i="4"/>
  <c r="BF4638" i="4"/>
  <c r="BF4395" i="4"/>
  <c r="BF4673" i="4"/>
  <c r="BF4609" i="4"/>
  <c r="BF4545" i="4"/>
  <c r="BF4432" i="4"/>
  <c r="BF4368" i="4"/>
  <c r="BF4304" i="4"/>
  <c r="BF4240" i="4"/>
  <c r="BF4176" i="4"/>
  <c r="BF4112" i="4"/>
  <c r="BF4048" i="4"/>
  <c r="BF4663" i="4"/>
  <c r="BF4535" i="4"/>
  <c r="BF4471" i="4"/>
  <c r="BF4407" i="4"/>
  <c r="BF4343" i="4"/>
  <c r="BF4279" i="4"/>
  <c r="BF4215" i="4"/>
  <c r="BF4151" i="4"/>
  <c r="BF4087" i="4"/>
  <c r="BF4023" i="4"/>
  <c r="BF4661" i="4"/>
  <c r="BF4597" i="4"/>
  <c r="BF4533" i="4"/>
  <c r="BF4405" i="4"/>
  <c r="BF4341" i="4"/>
  <c r="BF4149" i="4"/>
  <c r="BF4085" i="4"/>
  <c r="BF4021" i="4"/>
  <c r="BF4508" i="4"/>
  <c r="BF4444" i="4"/>
  <c r="BF4252" i="4"/>
  <c r="BF4003" i="4"/>
  <c r="BF4618" i="4"/>
  <c r="BF4554" i="4"/>
  <c r="BF4490" i="4"/>
  <c r="BF4426" i="4"/>
  <c r="BF4362" i="4"/>
  <c r="BF4298" i="4"/>
  <c r="BF4234" i="4"/>
  <c r="BF4170" i="4"/>
  <c r="BF4106" i="4"/>
  <c r="BF4042" i="4"/>
  <c r="BF5086" i="4"/>
  <c r="BF5022" i="4"/>
  <c r="BF4958" i="4"/>
  <c r="BF4830" i="4"/>
  <c r="BF4702" i="4"/>
  <c r="BF4566" i="4"/>
  <c r="BF4179" i="4"/>
  <c r="BF5189" i="4"/>
  <c r="BF5125" i="4"/>
  <c r="BF5061" i="4"/>
  <c r="BF4997" i="4"/>
  <c r="BF4933" i="4"/>
  <c r="BF4869" i="4"/>
  <c r="BF4805" i="4"/>
  <c r="BF4741" i="4"/>
  <c r="BF4670" i="4"/>
  <c r="BF4480" i="4"/>
  <c r="BF5108" i="4"/>
  <c r="BF4916" i="4"/>
  <c r="BF4852" i="4"/>
  <c r="BF4788" i="4"/>
  <c r="BF4724" i="4"/>
  <c r="BF4624" i="4"/>
  <c r="BF5059" i="4"/>
  <c r="BF4995" i="4"/>
  <c r="BF4931" i="4"/>
  <c r="BF4867" i="4"/>
  <c r="BF4803" i="4"/>
  <c r="BF4739" i="4"/>
  <c r="BF4664" i="4"/>
  <c r="BF4472" i="4"/>
  <c r="BF5082" i="4"/>
  <c r="BF5018" i="4"/>
  <c r="BF4954" i="4"/>
  <c r="BF4890" i="4"/>
  <c r="BF4826" i="4"/>
  <c r="BF4762" i="4"/>
  <c r="BF4698" i="4"/>
  <c r="BF4147" i="4"/>
  <c r="BF5169" i="4"/>
  <c r="BF5105" i="4"/>
  <c r="BF5041" i="4"/>
  <c r="BF4913" i="4"/>
  <c r="BF4785" i="4"/>
  <c r="BF4616" i="4"/>
  <c r="BF4331" i="4"/>
  <c r="BF4601" i="4"/>
  <c r="BF4537" i="4"/>
  <c r="BF4424" i="4"/>
  <c r="BF4360" i="4"/>
  <c r="BF4296" i="4"/>
  <c r="BF4232" i="4"/>
  <c r="BF4168" i="4"/>
  <c r="BF4104" i="4"/>
  <c r="BF4040" i="4"/>
  <c r="BF4527" i="4"/>
  <c r="BF4463" i="4"/>
  <c r="BF4399" i="4"/>
  <c r="BF4335" i="4"/>
  <c r="BF4271" i="4"/>
  <c r="BF4207" i="4"/>
  <c r="BF4143" i="4"/>
  <c r="BF4079" i="4"/>
  <c r="BF4015" i="4"/>
  <c r="BF4653" i="4"/>
  <c r="BF4589" i="4"/>
  <c r="BF4461" i="4"/>
  <c r="BF4397" i="4"/>
  <c r="BF4333" i="4"/>
  <c r="BF4269" i="4"/>
  <c r="BF4013" i="4"/>
  <c r="BF4628" i="4"/>
  <c r="BF4436" i="4"/>
  <c r="BF4372" i="4"/>
  <c r="BF4674" i="4"/>
  <c r="BF4610" i="4"/>
  <c r="BF4546" i="4"/>
  <c r="BF4482" i="4"/>
  <c r="BF4418" i="4"/>
  <c r="BF4354" i="4"/>
  <c r="BF4290" i="4"/>
  <c r="BF4226" i="4"/>
  <c r="BF4162" i="4"/>
  <c r="BF4098" i="4"/>
  <c r="BF4034" i="4"/>
  <c r="BC5353" i="4"/>
  <c r="BC5331" i="4"/>
  <c r="BC5325" i="4"/>
  <c r="BC5271" i="4"/>
  <c r="BC5207" i="4"/>
  <c r="BC5143" i="4"/>
  <c r="BC5079" i="4"/>
  <c r="BC5015" i="4"/>
  <c r="BC4951" i="4"/>
  <c r="BC5237" i="4"/>
  <c r="BC5173" i="4"/>
  <c r="BC5109" i="4"/>
  <c r="BC5045" i="4"/>
  <c r="BC4981" i="4"/>
  <c r="BC4917" i="4"/>
  <c r="BC4853" i="4"/>
  <c r="BC4789" i="4"/>
  <c r="BC4725" i="4"/>
  <c r="BC5244" i="4"/>
  <c r="BC5180" i="4"/>
  <c r="BC5116" i="4"/>
  <c r="BC5052" i="4"/>
  <c r="BC4988" i="4"/>
  <c r="BC4924" i="4"/>
  <c r="BC4860" i="4"/>
  <c r="BC4796" i="4"/>
  <c r="BC4732" i="4"/>
  <c r="BC4717" i="4"/>
  <c r="BC5236" i="4"/>
  <c r="BC5172" i="4"/>
  <c r="BC5108" i="4"/>
  <c r="BC5044" i="4"/>
  <c r="BC4980" i="4"/>
  <c r="BC4916" i="4"/>
  <c r="BC4852" i="4"/>
  <c r="BC4788" i="4"/>
  <c r="BC4724" i="4"/>
  <c r="BC5249" i="4"/>
  <c r="BC5185" i="4"/>
  <c r="BC5293" i="4"/>
  <c r="BC5367" i="4"/>
  <c r="BC5365" i="4"/>
  <c r="BC5364" i="4"/>
  <c r="BC5363" i="4"/>
  <c r="BC5303" i="4"/>
  <c r="BC5239" i="4"/>
  <c r="BC5175" i="4"/>
  <c r="BC5111" i="4"/>
  <c r="BC5047" i="4"/>
  <c r="BC4983" i="4"/>
  <c r="BC4919" i="4"/>
  <c r="BC4855" i="4"/>
  <c r="BC4791" i="4"/>
  <c r="BC4727" i="4"/>
  <c r="BC5261" i="4"/>
  <c r="BC5197" i="4"/>
  <c r="BC5133" i="4"/>
  <c r="BC5069" i="4"/>
  <c r="BC5005" i="4"/>
  <c r="BC4941" i="4"/>
  <c r="BC4877" i="4"/>
  <c r="BC4813" i="4"/>
  <c r="BC4749" i="4"/>
  <c r="BC4685" i="4"/>
  <c r="BC5268" i="4"/>
  <c r="BC5204" i="4"/>
  <c r="BC5140" i="4"/>
  <c r="BC5076" i="4"/>
  <c r="BC5012" i="4"/>
  <c r="BC4948" i="4"/>
  <c r="BC4884" i="4"/>
  <c r="BC4820" i="4"/>
  <c r="BC4756" i="4"/>
  <c r="BC4692" i="4"/>
  <c r="BC4687" i="4"/>
  <c r="BF4437" i="4"/>
  <c r="BF4117" i="4"/>
  <c r="BF4284" i="4"/>
  <c r="BC4708" i="4"/>
  <c r="BC5328" i="4"/>
  <c r="BC5264" i="4"/>
  <c r="BC5200" i="4"/>
  <c r="BC5136" i="4"/>
  <c r="BC5072" i="4"/>
  <c r="BC5008" i="4"/>
  <c r="BC4944" i="4"/>
  <c r="BC4880" i="4"/>
  <c r="BC4816" i="4"/>
  <c r="BC4752" i="4"/>
  <c r="BC4688" i="4"/>
  <c r="BC5294" i="4"/>
  <c r="BC5230" i="4"/>
  <c r="BC5166" i="4"/>
  <c r="BC5102" i="4"/>
  <c r="BC5038" i="4"/>
  <c r="BC4974" i="4"/>
  <c r="BC4910" i="4"/>
  <c r="BC4846" i="4"/>
  <c r="BC4782" i="4"/>
  <c r="BC4718" i="4"/>
  <c r="BC4628" i="4"/>
  <c r="BC5097" i="4"/>
  <c r="BF4293" i="4"/>
  <c r="BF4229" i="4"/>
  <c r="BF4588" i="4"/>
  <c r="BF4524" i="4"/>
  <c r="BF4460" i="4"/>
  <c r="BF4634" i="4"/>
  <c r="BF4570" i="4"/>
  <c r="BF4506" i="4"/>
  <c r="BF4442" i="4"/>
  <c r="BF4378" i="4"/>
  <c r="BF4314" i="4"/>
  <c r="BF4250" i="4"/>
  <c r="BF4186" i="4"/>
  <c r="BF4122" i="4"/>
  <c r="BF4114" i="4"/>
  <c r="BF4050" i="4"/>
  <c r="BC5312" i="4"/>
  <c r="BC5248" i="4"/>
  <c r="BC5184" i="4"/>
  <c r="BC5120" i="4"/>
  <c r="BC5056" i="4"/>
  <c r="BC4992" i="4"/>
  <c r="BC4928" i="4"/>
  <c r="BC4864" i="4"/>
  <c r="BC4800" i="4"/>
  <c r="BC4736" i="4"/>
  <c r="BC5274" i="4"/>
  <c r="BC5280" i="4"/>
  <c r="BC5216" i="4"/>
  <c r="BC5152" i="4"/>
  <c r="BC5088" i="4"/>
  <c r="BC5024" i="4"/>
  <c r="BC4960" i="4"/>
  <c r="BC4896" i="4"/>
  <c r="BC4832" i="4"/>
  <c r="BC4768" i="4"/>
  <c r="BC4704" i="4"/>
  <c r="BC5310" i="4"/>
  <c r="BC5246" i="4"/>
  <c r="BC5182" i="4"/>
  <c r="BC5118" i="4"/>
  <c r="BC5054" i="4"/>
  <c r="BC4990" i="4"/>
  <c r="BC4926" i="4"/>
  <c r="BC4862" i="4"/>
  <c r="BC4798" i="4"/>
  <c r="BC4734" i="4"/>
  <c r="BC5113" i="4"/>
  <c r="BC4857" i="4"/>
  <c r="BC4641" i="4"/>
  <c r="BC4577" i="4"/>
  <c r="BC4513" i="4"/>
  <c r="BC4449" i="4"/>
  <c r="BC4385" i="4"/>
  <c r="BC4321" i="4"/>
  <c r="BC4257" i="4"/>
  <c r="BC4193" i="4"/>
  <c r="BC4129" i="4"/>
  <c r="BC4065" i="4"/>
  <c r="BC4680" i="4"/>
  <c r="BC4616" i="4"/>
  <c r="BC4552" i="4"/>
  <c r="BC4488" i="4"/>
  <c r="BC5359" i="4"/>
  <c r="BC5357" i="4"/>
  <c r="BC5355" i="4"/>
  <c r="BC5295" i="4"/>
  <c r="BC5231" i="4"/>
  <c r="BC5167" i="4"/>
  <c r="BC5103" i="4"/>
  <c r="BC5039" i="4"/>
  <c r="BC4975" i="4"/>
  <c r="BC4911" i="4"/>
  <c r="BC4847" i="4"/>
  <c r="BC4783" i="4"/>
  <c r="BC4719" i="4"/>
  <c r="BC5153" i="4"/>
  <c r="BC4644" i="4"/>
  <c r="BC5338" i="4"/>
  <c r="BC5321" i="4"/>
  <c r="BC4625" i="4"/>
  <c r="BC4561" i="4"/>
  <c r="BC4497" i="4"/>
  <c r="BC4433" i="4"/>
  <c r="BC4369" i="4"/>
  <c r="BC4305" i="4"/>
  <c r="BC4241" i="4"/>
  <c r="BC4177" i="4"/>
  <c r="BC4113" i="4"/>
  <c r="BC4049" i="4"/>
  <c r="BC4664" i="4"/>
  <c r="BC4600" i="4"/>
  <c r="BC4536" i="4"/>
  <c r="BC4472" i="4"/>
  <c r="BC4408" i="4"/>
  <c r="BC4344" i="4"/>
  <c r="BC4280" i="4"/>
  <c r="BC4216" i="4"/>
  <c r="BC4152" i="4"/>
  <c r="BC4088" i="4"/>
  <c r="BC4024" i="4"/>
  <c r="BC4639" i="4"/>
  <c r="BC4575" i="4"/>
  <c r="BC4511" i="4"/>
  <c r="BC4447" i="4"/>
  <c r="BC4383" i="4"/>
  <c r="BC4319" i="4"/>
  <c r="BC4255" i="4"/>
  <c r="BC4191" i="4"/>
  <c r="BC4127" i="4"/>
  <c r="BC4063" i="4"/>
  <c r="BC4678" i="4"/>
  <c r="BC4614" i="4"/>
  <c r="BC4550" i="4"/>
  <c r="BC4486" i="4"/>
  <c r="BC4422" i="4"/>
  <c r="BC4358" i="4"/>
  <c r="BC4294" i="4"/>
  <c r="BC4230" i="4"/>
  <c r="BC4166" i="4"/>
  <c r="BC4102" i="4"/>
  <c r="BC4038" i="4"/>
  <c r="BC4653" i="4"/>
  <c r="BC4589" i="4"/>
  <c r="BC5299" i="4"/>
  <c r="BC5235" i="4"/>
  <c r="BC5171" i="4"/>
  <c r="BC5107" i="4"/>
  <c r="BC5043" i="4"/>
  <c r="BC4979" i="4"/>
  <c r="BC4915" i="4"/>
  <c r="BC4851" i="4"/>
  <c r="BC4787" i="4"/>
  <c r="BC4723" i="4"/>
  <c r="BC4887" i="4"/>
  <c r="BC4823" i="4"/>
  <c r="BC4759" i="4"/>
  <c r="BC4695" i="4"/>
  <c r="BC5333" i="4"/>
  <c r="BC5314" i="4"/>
  <c r="BC5269" i="4"/>
  <c r="BC5267" i="4"/>
  <c r="BC5203" i="4"/>
  <c r="BC5139" i="4"/>
  <c r="BC5075" i="4"/>
  <c r="BC5011" i="4"/>
  <c r="BC4947" i="4"/>
  <c r="BC4883" i="4"/>
  <c r="BC4819" i="4"/>
  <c r="BC4755" i="4"/>
  <c r="BC5320" i="4"/>
  <c r="BC5256" i="4"/>
  <c r="BC5192" i="4"/>
  <c r="BC5128" i="4"/>
  <c r="BC5064" i="4"/>
  <c r="BC5000" i="4"/>
  <c r="BC4936" i="4"/>
  <c r="BC4872" i="4"/>
  <c r="BC4808" i="4"/>
  <c r="BC4744" i="4"/>
  <c r="BC5286" i="4"/>
  <c r="BC5222" i="4"/>
  <c r="BC5158" i="4"/>
  <c r="BC5094" i="4"/>
  <c r="BC5030" i="4"/>
  <c r="BC4966" i="4"/>
  <c r="BC4902" i="4"/>
  <c r="BC4838" i="4"/>
  <c r="BC4774" i="4"/>
  <c r="BC4710" i="4"/>
  <c r="BC4428" i="4"/>
  <c r="BC5340" i="4"/>
  <c r="BC4721" i="4"/>
  <c r="BC5217" i="4"/>
  <c r="BC5009" i="4"/>
  <c r="BC5330" i="4"/>
  <c r="BC5285" i="4"/>
  <c r="BC5221" i="4"/>
  <c r="BC5157" i="4"/>
  <c r="BC5093" i="4"/>
  <c r="BC5029" i="4"/>
  <c r="BC4965" i="4"/>
  <c r="BC4901" i="4"/>
  <c r="BC4837" i="4"/>
  <c r="BC4773" i="4"/>
  <c r="BC4709" i="4"/>
  <c r="BC5292" i="4"/>
  <c r="BC5228" i="4"/>
  <c r="BC5164" i="4"/>
  <c r="BC5100" i="4"/>
  <c r="BC5036" i="4"/>
  <c r="BC4972" i="4"/>
  <c r="BC4908" i="4"/>
  <c r="BC4844" i="4"/>
  <c r="BC4444" i="4"/>
  <c r="BC5356" i="4"/>
  <c r="BC5351" i="4"/>
  <c r="BC5349" i="4"/>
  <c r="BC5347" i="4"/>
  <c r="BC5287" i="4"/>
  <c r="BC5223" i="4"/>
  <c r="BC5159" i="4"/>
  <c r="BC5095" i="4"/>
  <c r="BC5031" i="4"/>
  <c r="BC4967" i="4"/>
  <c r="BC4903" i="4"/>
  <c r="BC4839" i="4"/>
  <c r="BC4775" i="4"/>
  <c r="BC4711" i="4"/>
  <c r="BC5371" i="4"/>
  <c r="BF4058" i="4"/>
  <c r="BC5344" i="4"/>
  <c r="BC5296" i="4"/>
  <c r="BC5232" i="4"/>
  <c r="BC5168" i="4"/>
  <c r="BC5104" i="4"/>
  <c r="BC5040" i="4"/>
  <c r="BC4976" i="4"/>
  <c r="BC4912" i="4"/>
  <c r="BC4848" i="4"/>
  <c r="BC4784" i="4"/>
  <c r="BC4720" i="4"/>
  <c r="BC5326" i="4"/>
  <c r="BC5262" i="4"/>
  <c r="BC5198" i="4"/>
  <c r="BC5134" i="4"/>
  <c r="BC5070" i="4"/>
  <c r="BC5006" i="4"/>
  <c r="BC4942" i="4"/>
  <c r="BC4878" i="4"/>
  <c r="BC4814" i="4"/>
  <c r="BC4750" i="4"/>
  <c r="BC4686" i="4"/>
  <c r="BC4516" i="4"/>
  <c r="BC5257" i="4"/>
  <c r="BC5193" i="4"/>
  <c r="BC5129" i="4"/>
  <c r="BC4660" i="4"/>
  <c r="BC4424" i="4"/>
  <c r="BC4360" i="4"/>
  <c r="BC4296" i="4"/>
  <c r="BC4232" i="4"/>
  <c r="BC4168" i="4"/>
  <c r="BC4104" i="4"/>
  <c r="BC4040" i="4"/>
  <c r="BC4655" i="4"/>
  <c r="BC4591" i="4"/>
  <c r="BC4527" i="4"/>
  <c r="BC4463" i="4"/>
  <c r="BC4399" i="4"/>
  <c r="BC4335" i="4"/>
  <c r="BC4271" i="4"/>
  <c r="BC4207" i="4"/>
  <c r="BC4143" i="4"/>
  <c r="BC4079" i="4"/>
  <c r="BC4015" i="4"/>
  <c r="BC4897" i="4"/>
  <c r="BC5369" i="4"/>
  <c r="BC5360" i="4"/>
  <c r="BC4580" i="4"/>
  <c r="BC5291" i="4"/>
  <c r="BC5227" i="4"/>
  <c r="BC5163" i="4"/>
  <c r="BC5099" i="4"/>
  <c r="BC5035" i="4"/>
  <c r="BC4971" i="4"/>
  <c r="BC4907" i="4"/>
  <c r="BC4843" i="4"/>
  <c r="BC4779" i="4"/>
  <c r="BC4715" i="4"/>
  <c r="BC5210" i="4"/>
  <c r="BC4525" i="4"/>
  <c r="BC4676" i="4"/>
  <c r="BC4993" i="4"/>
  <c r="BC4929" i="4"/>
  <c r="BC4612" i="4"/>
  <c r="BC4961" i="4"/>
  <c r="BC5342" i="4"/>
  <c r="BC5278" i="4"/>
  <c r="BC5214" i="4"/>
  <c r="BC5150" i="4"/>
  <c r="BC5086" i="4"/>
  <c r="BC5022" i="4"/>
  <c r="BC4958" i="4"/>
  <c r="BC4894" i="4"/>
  <c r="BC4830" i="4"/>
  <c r="BC4766" i="4"/>
  <c r="BC4702" i="4"/>
  <c r="BC4761" i="4"/>
  <c r="BC4673" i="4"/>
  <c r="BC4609" i="4"/>
  <c r="BC4545" i="4"/>
  <c r="BC4481" i="4"/>
  <c r="BC4417" i="4"/>
  <c r="BC4353" i="4"/>
  <c r="BC4289" i="4"/>
  <c r="BC4225" i="4"/>
  <c r="BC4161" i="4"/>
  <c r="BC4097" i="4"/>
  <c r="BC4033" i="4"/>
  <c r="BC4572" i="4"/>
  <c r="BC4937" i="4"/>
  <c r="BC4809" i="4"/>
  <c r="BC4508" i="4"/>
  <c r="BC5275" i="4"/>
  <c r="BC5211" i="4"/>
  <c r="BC5147" i="4"/>
  <c r="BC5083" i="4"/>
  <c r="BC5019" i="4"/>
  <c r="BC4955" i="4"/>
  <c r="BC4891" i="4"/>
  <c r="BC4827" i="4"/>
  <c r="BC4763" i="4"/>
  <c r="BC4699" i="4"/>
  <c r="BC5258" i="4"/>
  <c r="BC5194" i="4"/>
  <c r="BC5130" i="4"/>
  <c r="BC5066" i="4"/>
  <c r="BC5002" i="4"/>
  <c r="BC4938" i="4"/>
  <c r="BC4874" i="4"/>
  <c r="BC4810" i="4"/>
  <c r="BC4746" i="4"/>
  <c r="BC4682" i="4"/>
  <c r="BC5313" i="4"/>
  <c r="BC5121" i="4"/>
  <c r="BC4865" i="4"/>
  <c r="BC5336" i="4"/>
  <c r="BC5272" i="4"/>
  <c r="BC5208" i="4"/>
  <c r="BC5144" i="4"/>
  <c r="BC5080" i="4"/>
  <c r="BC5016" i="4"/>
  <c r="BC4952" i="4"/>
  <c r="BC4888" i="4"/>
  <c r="BC4824" i="4"/>
  <c r="BC4760" i="4"/>
  <c r="BC4696" i="4"/>
  <c r="BC5302" i="4"/>
  <c r="BC5238" i="4"/>
  <c r="BC5174" i="4"/>
  <c r="BC5110" i="4"/>
  <c r="BC5046" i="4"/>
  <c r="BC4982" i="4"/>
  <c r="BC4918" i="4"/>
  <c r="BC4854" i="4"/>
  <c r="BC4790" i="4"/>
  <c r="BC4726" i="4"/>
  <c r="BC5105" i="4"/>
  <c r="BC4977" i="4"/>
  <c r="BC4849" i="4"/>
  <c r="BC4372" i="4"/>
  <c r="BC4308" i="4"/>
  <c r="BC4244" i="4"/>
  <c r="BC4180" i="4"/>
  <c r="BC4116" i="4"/>
  <c r="BC4052" i="4"/>
  <c r="BC4667" i="4"/>
  <c r="BC4603" i="4"/>
  <c r="BC4539" i="4"/>
  <c r="BC4475" i="4"/>
  <c r="BC4411" i="4"/>
  <c r="BC4347" i="4"/>
  <c r="BC4283" i="4"/>
  <c r="BC4219" i="4"/>
  <c r="BC4155" i="4"/>
  <c r="BC4091" i="4"/>
  <c r="BC4027" i="4"/>
  <c r="BC4500" i="4"/>
  <c r="BC5279" i="4"/>
  <c r="BC5215" i="4"/>
  <c r="BC5151" i="4"/>
  <c r="BC5087" i="4"/>
  <c r="BC5023" i="4"/>
  <c r="BC4959" i="4"/>
  <c r="BC4895" i="4"/>
  <c r="BC4831" i="4"/>
  <c r="BC4767" i="4"/>
  <c r="BC4703" i="4"/>
  <c r="BC4436" i="4"/>
  <c r="BC5137" i="4"/>
  <c r="BC5073" i="4"/>
  <c r="BC4817" i="4"/>
  <c r="BC4396" i="4"/>
  <c r="BC4332" i="4"/>
  <c r="BC4268" i="4"/>
  <c r="BC4204" i="4"/>
  <c r="BC4649" i="4"/>
  <c r="BC4585" i="4"/>
  <c r="BC4521" i="4"/>
  <c r="BC4457" i="4"/>
  <c r="BC4393" i="4"/>
  <c r="BC4329" i="4"/>
  <c r="BC4265" i="4"/>
  <c r="BC4201" i="4"/>
  <c r="BC4137" i="4"/>
  <c r="BC4073" i="4"/>
  <c r="BC4009" i="4"/>
  <c r="BC4624" i="4"/>
  <c r="BC4560" i="4"/>
  <c r="BC4496" i="4"/>
  <c r="BC4432" i="4"/>
  <c r="BC4368" i="4"/>
  <c r="BC4304" i="4"/>
  <c r="BC4240" i="4"/>
  <c r="BC4176" i="4"/>
  <c r="BC4112" i="4"/>
  <c r="BC4048" i="4"/>
  <c r="BC4663" i="4"/>
  <c r="BC4599" i="4"/>
  <c r="BC4535" i="4"/>
  <c r="BC4471" i="4"/>
  <c r="BC4407" i="4"/>
  <c r="BC4343" i="4"/>
  <c r="BC4279" i="4"/>
  <c r="BC4215" i="4"/>
  <c r="BC4151" i="4"/>
  <c r="BC4087" i="4"/>
  <c r="BC4023" i="4"/>
  <c r="BC4638" i="4"/>
  <c r="BC4574" i="4"/>
  <c r="BC4510" i="4"/>
  <c r="BC4446" i="4"/>
  <c r="BC4382" i="4"/>
  <c r="BC4318" i="4"/>
  <c r="BC4254" i="4"/>
  <c r="BC4461" i="4"/>
  <c r="BC4397" i="4"/>
  <c r="BC4333" i="4"/>
  <c r="BC4269" i="4"/>
  <c r="BC4205" i="4"/>
  <c r="BC4141" i="4"/>
  <c r="BC4077" i="4"/>
  <c r="BC4140" i="4"/>
  <c r="BC4076" i="4"/>
  <c r="BC4012" i="4"/>
  <c r="BC4627" i="4"/>
  <c r="BC4563" i="4"/>
  <c r="BC4499" i="4"/>
  <c r="BC4435" i="4"/>
  <c r="BC4371" i="4"/>
  <c r="BC4307" i="4"/>
  <c r="BC4243" i="4"/>
  <c r="BC4179" i="4"/>
  <c r="BC4115" i="4"/>
  <c r="BC4051" i="4"/>
  <c r="BC4666" i="4"/>
  <c r="BC4602" i="4"/>
  <c r="BC4538" i="4"/>
  <c r="BC4474" i="4"/>
  <c r="BC4410" i="4"/>
  <c r="BC4346" i="4"/>
  <c r="BC4282" i="4"/>
  <c r="BC4218" i="4"/>
  <c r="BC4154" i="4"/>
  <c r="BC4090" i="4"/>
  <c r="BC4026" i="4"/>
  <c r="BC4190" i="4"/>
  <c r="BC4126" i="4"/>
  <c r="BC4062" i="4"/>
  <c r="BC4677" i="4"/>
  <c r="BC4613" i="4"/>
  <c r="BC4549" i="4"/>
  <c r="BC4485" i="4"/>
  <c r="BC4421" i="4"/>
  <c r="BC4357" i="4"/>
  <c r="BC4293" i="4"/>
  <c r="BC4229" i="4"/>
  <c r="BC4165" i="4"/>
  <c r="BC4101" i="4"/>
  <c r="BC4037" i="4"/>
  <c r="BC5161" i="4"/>
  <c r="BC5283" i="4"/>
  <c r="BC5219" i="4"/>
  <c r="BC5155" i="4"/>
  <c r="BC5091" i="4"/>
  <c r="BC5027" i="4"/>
  <c r="BC4963" i="4"/>
  <c r="BC4899" i="4"/>
  <c r="BC4835" i="4"/>
  <c r="BC4771" i="4"/>
  <c r="BC4707" i="4"/>
  <c r="BC5266" i="4"/>
  <c r="BC5202" i="4"/>
  <c r="BC5138" i="4"/>
  <c r="BC5074" i="4"/>
  <c r="BC5010" i="4"/>
  <c r="BC4946" i="4"/>
  <c r="BC4882" i="4"/>
  <c r="BC4818" i="4"/>
  <c r="BC4754" i="4"/>
  <c r="BC4690" i="4"/>
  <c r="BC4873" i="4"/>
  <c r="BC4642" i="4"/>
  <c r="BC4578" i="4"/>
  <c r="BC4514" i="4"/>
  <c r="BC4450" i="4"/>
  <c r="BC4386" i="4"/>
  <c r="BC4322" i="4"/>
  <c r="BC4258" i="4"/>
  <c r="BC4194" i="4"/>
  <c r="BC4130" i="4"/>
  <c r="BC4066" i="4"/>
  <c r="BC4648" i="4"/>
  <c r="BC4584" i="4"/>
  <c r="BC4520" i="4"/>
  <c r="BC4456" i="4"/>
  <c r="BC4392" i="4"/>
  <c r="BC4328" i="4"/>
  <c r="BC4264" i="4"/>
  <c r="BC4200" i="4"/>
  <c r="BC4136" i="4"/>
  <c r="BC4072" i="4"/>
  <c r="BC4008" i="4"/>
  <c r="BC4623" i="4"/>
  <c r="BC4559" i="4"/>
  <c r="BC4495" i="4"/>
  <c r="BC4431" i="4"/>
  <c r="BC4367" i="4"/>
  <c r="BC4303" i="4"/>
  <c r="BC4239" i="4"/>
  <c r="BC4175" i="4"/>
  <c r="BC4111" i="4"/>
  <c r="BC4047" i="4"/>
  <c r="BC4662" i="4"/>
  <c r="BC4598" i="4"/>
  <c r="BC4534" i="4"/>
  <c r="BC4470" i="4"/>
  <c r="BC4406" i="4"/>
  <c r="BC4342" i="4"/>
  <c r="BC4278" i="4"/>
  <c r="BC4214" i="4"/>
  <c r="BC4150" i="4"/>
  <c r="BC4086" i="4"/>
  <c r="BC4022" i="4"/>
  <c r="BC4637" i="4"/>
  <c r="BC4573" i="4"/>
  <c r="BC4509" i="4"/>
  <c r="BC4445" i="4"/>
  <c r="BC4381" i="4"/>
  <c r="BC4317" i="4"/>
  <c r="BC4253" i="4"/>
  <c r="BC4189" i="4"/>
  <c r="BC4125" i="4"/>
  <c r="BC4061" i="4"/>
  <c r="BC4745" i="4"/>
  <c r="BC4657" i="4"/>
  <c r="BC4593" i="4"/>
  <c r="BC4529" i="4"/>
  <c r="BC4465" i="4"/>
  <c r="BC4401" i="4"/>
  <c r="BC4337" i="4"/>
  <c r="BC4691" i="4"/>
  <c r="BC5250" i="4"/>
  <c r="BC5186" i="4"/>
  <c r="BC5305" i="4"/>
  <c r="BC4985" i="4"/>
  <c r="BC4793" i="4"/>
  <c r="BC4548" i="4"/>
  <c r="BC5311" i="4"/>
  <c r="BC5247" i="4"/>
  <c r="BC5183" i="4"/>
  <c r="BC5119" i="4"/>
  <c r="BC5055" i="4"/>
  <c r="BC5323" i="4"/>
  <c r="BC5259" i="4"/>
  <c r="BC5195" i="4"/>
  <c r="BC5131" i="4"/>
  <c r="BC5067" i="4"/>
  <c r="BC5003" i="4"/>
  <c r="BC4939" i="4"/>
  <c r="BC4875" i="4"/>
  <c r="BC4811" i="4"/>
  <c r="BC4747" i="4"/>
  <c r="BC4683" i="4"/>
  <c r="BC5242" i="4"/>
  <c r="BC5178" i="4"/>
  <c r="BC5114" i="4"/>
  <c r="BC5050" i="4"/>
  <c r="BC4986" i="4"/>
  <c r="BC4922" i="4"/>
  <c r="BC4858" i="4"/>
  <c r="BC4794" i="4"/>
  <c r="BC4730" i="4"/>
  <c r="BC4556" i="4"/>
  <c r="BC4484" i="4"/>
  <c r="BC4532" i="4"/>
  <c r="BC5205" i="4"/>
  <c r="BC5141" i="4"/>
  <c r="BC5077" i="4"/>
  <c r="BC5013" i="4"/>
  <c r="BC4949" i="4"/>
  <c r="BC4885" i="4"/>
  <c r="BC4821" i="4"/>
  <c r="BC4757" i="4"/>
  <c r="BC4693" i="4"/>
  <c r="BC5276" i="4"/>
  <c r="BC5212" i="4"/>
  <c r="BC5148" i="4"/>
  <c r="BC5084" i="4"/>
  <c r="BC5020" i="4"/>
  <c r="BC4956" i="4"/>
  <c r="BC4892" i="4"/>
  <c r="BC4828" i="4"/>
  <c r="BC4764" i="4"/>
  <c r="BC4700" i="4"/>
  <c r="BC4492" i="4"/>
  <c r="BC5033" i="4"/>
  <c r="BC4777" i="4"/>
  <c r="BC4420" i="4"/>
  <c r="BC5025" i="4"/>
  <c r="BC4681" i="4"/>
  <c r="BC4617" i="4"/>
  <c r="BC4553" i="4"/>
  <c r="BC4489" i="4"/>
  <c r="BC4425" i="4"/>
  <c r="BC4361" i="4"/>
  <c r="BC4388" i="4"/>
  <c r="BC4324" i="4"/>
  <c r="BC4630" i="4"/>
  <c r="BC4566" i="4"/>
  <c r="BC4502" i="4"/>
  <c r="BC4438" i="4"/>
  <c r="BC4374" i="4"/>
  <c r="BC4310" i="4"/>
  <c r="BC4246" i="4"/>
  <c r="BC4182" i="4"/>
  <c r="BC4118" i="4"/>
  <c r="BC4054" i="4"/>
  <c r="BC4669" i="4"/>
  <c r="BC4605" i="4"/>
  <c r="BC4541" i="4"/>
  <c r="BC4477" i="4"/>
  <c r="BC4413" i="4"/>
  <c r="BC4349" i="4"/>
  <c r="BC4285" i="4"/>
  <c r="BC4221" i="4"/>
  <c r="BC4157" i="4"/>
  <c r="BC4093" i="4"/>
  <c r="BC4029" i="4"/>
  <c r="BC4356" i="4"/>
  <c r="BC4292" i="4"/>
  <c r="BC4228" i="4"/>
  <c r="BC4164" i="4"/>
  <c r="BC4100" i="4"/>
  <c r="BC4036" i="4"/>
  <c r="BC4651" i="4"/>
  <c r="BC4587" i="4"/>
  <c r="BC4523" i="4"/>
  <c r="BC4459" i="4"/>
  <c r="BC4395" i="4"/>
  <c r="BC4331" i="4"/>
  <c r="BC4267" i="4"/>
  <c r="BC4203" i="4"/>
  <c r="BC4139" i="4"/>
  <c r="BC4075" i="4"/>
  <c r="BC4011" i="4"/>
  <c r="BC4626" i="4"/>
  <c r="BC4562" i="4"/>
  <c r="BC4498" i="4"/>
  <c r="BC4434" i="4"/>
  <c r="BC4370" i="4"/>
  <c r="BC4306" i="4"/>
  <c r="BC4242" i="4"/>
  <c r="BC4178" i="4"/>
  <c r="BC4114" i="4"/>
  <c r="BC4050" i="4"/>
  <c r="BC4260" i="4"/>
  <c r="BC4196" i="4"/>
  <c r="BC4132" i="4"/>
  <c r="BC4068" i="4"/>
  <c r="BC4004" i="4"/>
  <c r="BC4619" i="4"/>
  <c r="BC4555" i="4"/>
  <c r="BC4491" i="4"/>
  <c r="BC4427" i="4"/>
  <c r="BC4363" i="4"/>
  <c r="BC4299" i="4"/>
  <c r="BC4235" i="4"/>
  <c r="BC4171" i="4"/>
  <c r="BC4107" i="4"/>
  <c r="BC4043" i="4"/>
  <c r="BC4658" i="4"/>
  <c r="BC4594" i="4"/>
  <c r="BC4530" i="4"/>
  <c r="BC4466" i="4"/>
  <c r="BC4402" i="4"/>
  <c r="BC4338" i="4"/>
  <c r="BC4274" i="4"/>
  <c r="BC4210" i="4"/>
  <c r="BC4146" i="4"/>
  <c r="BC4082" i="4"/>
  <c r="BC4018" i="4"/>
  <c r="BC4273" i="4"/>
  <c r="BC4209" i="4"/>
  <c r="BC4145" i="4"/>
  <c r="BC4081" i="4"/>
  <c r="BC4017" i="4"/>
  <c r="BC4632" i="4"/>
  <c r="BC4568" i="4"/>
  <c r="BC4504" i="4"/>
  <c r="BC4440" i="4"/>
  <c r="BC4376" i="4"/>
  <c r="BC4312" i="4"/>
  <c r="BC4248" i="4"/>
  <c r="BC4184" i="4"/>
  <c r="BC4120" i="4"/>
  <c r="BC4056" i="4"/>
  <c r="BC4671" i="4"/>
  <c r="BC4607" i="4"/>
  <c r="BC4543" i="4"/>
  <c r="BC4479" i="4"/>
  <c r="BC4415" i="4"/>
  <c r="BC4351" i="4"/>
  <c r="BC4287" i="4"/>
  <c r="BC4223" i="4"/>
  <c r="BC4159" i="4"/>
  <c r="BC4095" i="4"/>
  <c r="BC4031" i="4"/>
  <c r="BC4646" i="4"/>
  <c r="BC4582" i="4"/>
  <c r="BC4518" i="4"/>
  <c r="BC4454" i="4"/>
  <c r="BC4390" i="4"/>
  <c r="BC4326" i="4"/>
  <c r="BC4262" i="4"/>
  <c r="BC4198" i="4"/>
  <c r="BC4134" i="4"/>
  <c r="BC4070" i="4"/>
  <c r="BC4006" i="4"/>
  <c r="BC4621" i="4"/>
  <c r="BC4557" i="4"/>
  <c r="BC4493" i="4"/>
  <c r="BC4429" i="4"/>
  <c r="BC4365" i="4"/>
  <c r="BC4301" i="4"/>
  <c r="BC4237" i="4"/>
  <c r="BC4173" i="4"/>
  <c r="BC4109" i="4"/>
  <c r="BC4045" i="4"/>
  <c r="BC4002" i="4"/>
  <c r="BC4013" i="4"/>
  <c r="BC5065" i="4"/>
  <c r="BC5057" i="4"/>
  <c r="BC4801" i="4"/>
  <c r="BC5122" i="4"/>
  <c r="BC5058" i="4"/>
  <c r="BC4994" i="4"/>
  <c r="BC4930" i="4"/>
  <c r="BC4866" i="4"/>
  <c r="BC4802" i="4"/>
  <c r="BC4738" i="4"/>
  <c r="BC4620" i="4"/>
  <c r="BC4785" i="4"/>
  <c r="BC4713" i="4"/>
  <c r="BC4297" i="4"/>
  <c r="BC4689" i="4"/>
  <c r="BC4780" i="4"/>
  <c r="BC4716" i="4"/>
  <c r="BC5177" i="4"/>
  <c r="BC4380" i="4"/>
  <c r="BC4316" i="4"/>
  <c r="BC4252" i="4"/>
  <c r="BC4188" i="4"/>
  <c r="BC4124" i="4"/>
  <c r="BC4060" i="4"/>
  <c r="BC4675" i="4"/>
  <c r="BC4611" i="4"/>
  <c r="BC4547" i="4"/>
  <c r="BC4483" i="4"/>
  <c r="BC4419" i="4"/>
  <c r="BC4355" i="4"/>
  <c r="BC4291" i="4"/>
  <c r="BC4227" i="4"/>
  <c r="BC4163" i="4"/>
  <c r="BC4099" i="4"/>
  <c r="BC4035" i="4"/>
  <c r="BC4650" i="4"/>
  <c r="BC4586" i="4"/>
  <c r="BC4522" i="4"/>
  <c r="BC4458" i="4"/>
  <c r="BC4394" i="4"/>
  <c r="BC4330" i="4"/>
  <c r="BC4266" i="4"/>
  <c r="BC4202" i="4"/>
  <c r="BC4138" i="4"/>
  <c r="BC4074" i="4"/>
  <c r="BC4010" i="4"/>
  <c r="BC4991" i="4"/>
  <c r="BC4927" i="4"/>
  <c r="BC4863" i="4"/>
  <c r="BC4799" i="4"/>
  <c r="BC4735" i="4"/>
  <c r="BC4596" i="4"/>
  <c r="BC5041" i="4"/>
  <c r="BC4913" i="4"/>
  <c r="BC4633" i="4"/>
  <c r="BC4569" i="4"/>
  <c r="BC4505" i="4"/>
  <c r="BC4441" i="4"/>
  <c r="BC4377" i="4"/>
  <c r="BC4313" i="4"/>
  <c r="BC4249" i="4"/>
  <c r="BC4185" i="4"/>
  <c r="BC4121" i="4"/>
  <c r="BC4057" i="4"/>
  <c r="BC4672" i="4"/>
  <c r="BC4608" i="4"/>
  <c r="BC4544" i="4"/>
  <c r="BC4480" i="4"/>
  <c r="BC4416" i="4"/>
  <c r="BC4352" i="4"/>
  <c r="BC4288" i="4"/>
  <c r="BC4224" i="4"/>
  <c r="BC4160" i="4"/>
  <c r="BC4096" i="4"/>
  <c r="BC4032" i="4"/>
  <c r="BC4647" i="4"/>
  <c r="BC4583" i="4"/>
  <c r="BC4519" i="4"/>
  <c r="BC4455" i="4"/>
  <c r="BC4391" i="4"/>
  <c r="BC4327" i="4"/>
  <c r="BC4263" i="4"/>
  <c r="BC4199" i="4"/>
  <c r="BC4135" i="4"/>
  <c r="BC4071" i="4"/>
  <c r="BC4007" i="4"/>
  <c r="BC4622" i="4"/>
  <c r="BC4558" i="4"/>
  <c r="BC4494" i="4"/>
  <c r="BC4430" i="4"/>
  <c r="BC4366" i="4"/>
  <c r="BC4302" i="4"/>
  <c r="BC4238" i="4"/>
  <c r="BC4174" i="4"/>
  <c r="BC4110" i="4"/>
  <c r="BC4046" i="4"/>
  <c r="BC4661" i="4"/>
  <c r="BC4597" i="4"/>
  <c r="BC4533" i="4"/>
  <c r="BC4469" i="4"/>
  <c r="BC4405" i="4"/>
  <c r="BC4341" i="4"/>
  <c r="BC4277" i="4"/>
  <c r="BC4213" i="4"/>
  <c r="BC4149" i="4"/>
  <c r="BC4085" i="4"/>
  <c r="BC4021" i="4"/>
  <c r="BC5289" i="4"/>
  <c r="BC5225" i="4"/>
  <c r="BC4969" i="4"/>
  <c r="BC4905" i="4"/>
  <c r="BC4468" i="4"/>
  <c r="BC5307" i="4"/>
  <c r="BC5243" i="4"/>
  <c r="BC5179" i="4"/>
  <c r="BC5115" i="4"/>
  <c r="BC5051" i="4"/>
  <c r="BC4987" i="4"/>
  <c r="BC4923" i="4"/>
  <c r="BC4859" i="4"/>
  <c r="BC4795" i="4"/>
  <c r="BC4731" i="4"/>
  <c r="BC5226" i="4"/>
  <c r="BC5162" i="4"/>
  <c r="BC5098" i="4"/>
  <c r="BC5034" i="4"/>
  <c r="BC4970" i="4"/>
  <c r="BC4906" i="4"/>
  <c r="BC4842" i="4"/>
  <c r="BC4778" i="4"/>
  <c r="BC4714" i="4"/>
  <c r="BC5281" i="4"/>
  <c r="BC5089" i="4"/>
  <c r="BC4833" i="4"/>
  <c r="BC5218" i="4"/>
  <c r="BC5154" i="4"/>
  <c r="BC5090" i="4"/>
  <c r="BC5026" i="4"/>
  <c r="BC4962" i="4"/>
  <c r="BC4898" i="4"/>
  <c r="BC4834" i="4"/>
  <c r="BC4770" i="4"/>
  <c r="BC4706" i="4"/>
  <c r="BC5273" i="4"/>
  <c r="BC5209" i="4"/>
  <c r="BC5145" i="4"/>
  <c r="BC5081" i="4"/>
  <c r="BC4889" i="4"/>
  <c r="BC5304" i="4"/>
  <c r="BC5240" i="4"/>
  <c r="BC5176" i="4"/>
  <c r="BC5112" i="4"/>
  <c r="BC5048" i="4"/>
  <c r="BC4984" i="4"/>
  <c r="BC4920" i="4"/>
  <c r="BC4856" i="4"/>
  <c r="BC4792" i="4"/>
  <c r="BC4728" i="4"/>
  <c r="BC4540" i="4"/>
  <c r="BC5334" i="4"/>
  <c r="BC5270" i="4"/>
  <c r="BC5206" i="4"/>
  <c r="BC5142" i="4"/>
  <c r="BC5078" i="4"/>
  <c r="BC5014" i="4"/>
  <c r="BC4950" i="4"/>
  <c r="BC4886" i="4"/>
  <c r="BC4822" i="4"/>
  <c r="BC4758" i="4"/>
  <c r="BC4694" i="4"/>
  <c r="BC5245" i="4"/>
  <c r="BC5181" i="4"/>
  <c r="BC5117" i="4"/>
  <c r="BC5053" i="4"/>
  <c r="BC4989" i="4"/>
  <c r="BC4925" i="4"/>
  <c r="BC4861" i="4"/>
  <c r="BC4797" i="4"/>
  <c r="BC4733" i="4"/>
  <c r="BC5252" i="4"/>
  <c r="BC5188" i="4"/>
  <c r="BC5124" i="4"/>
  <c r="BC5060" i="4"/>
  <c r="BC4996" i="4"/>
  <c r="BC4932" i="4"/>
  <c r="BC4868" i="4"/>
  <c r="BC4804" i="4"/>
  <c r="BC4740" i="4"/>
  <c r="BC4636" i="4"/>
  <c r="BC5146" i="4"/>
  <c r="BC5082" i="4"/>
  <c r="BC5018" i="4"/>
  <c r="BC4954" i="4"/>
  <c r="BC4890" i="4"/>
  <c r="BC4826" i="4"/>
  <c r="BC4762" i="4"/>
  <c r="BC4698" i="4"/>
  <c r="BC5201" i="4"/>
  <c r="BC4881" i="4"/>
  <c r="BC4364" i="4"/>
  <c r="BC4300" i="4"/>
  <c r="BC4236" i="4"/>
  <c r="BC4172" i="4"/>
  <c r="BC4108" i="4"/>
  <c r="BC4044" i="4"/>
  <c r="BC4659" i="4"/>
  <c r="BC4595" i="4"/>
  <c r="BC4531" i="4"/>
  <c r="BC4467" i="4"/>
  <c r="BC4403" i="4"/>
  <c r="BC4339" i="4"/>
  <c r="BC4275" i="4"/>
  <c r="BC4211" i="4"/>
  <c r="BC4147" i="4"/>
  <c r="BC4083" i="4"/>
  <c r="BC4019" i="4"/>
  <c r="BC4634" i="4"/>
  <c r="BC4570" i="4"/>
  <c r="BC4506" i="4"/>
  <c r="BC4442" i="4"/>
  <c r="BC4378" i="4"/>
  <c r="BC4314" i="4"/>
  <c r="BC4250" i="4"/>
  <c r="BC4186" i="4"/>
  <c r="BC4122" i="4"/>
  <c r="BC4058" i="4"/>
  <c r="BC4233" i="4"/>
  <c r="BC4169" i="4"/>
  <c r="BC4105" i="4"/>
  <c r="BC4041" i="4"/>
  <c r="BC4656" i="4"/>
  <c r="BC4592" i="4"/>
  <c r="BC4528" i="4"/>
  <c r="BC4464" i="4"/>
  <c r="BC4400" i="4"/>
  <c r="BC4336" i="4"/>
  <c r="BC4272" i="4"/>
  <c r="BC4208" i="4"/>
  <c r="BC4144" i="4"/>
  <c r="BC4080" i="4"/>
  <c r="BC4016" i="4"/>
  <c r="BC4631" i="4"/>
  <c r="BC4567" i="4"/>
  <c r="BC4503" i="4"/>
  <c r="BC4439" i="4"/>
  <c r="BC4375" i="4"/>
  <c r="BC4311" i="4"/>
  <c r="BC4247" i="4"/>
  <c r="BC4183" i="4"/>
  <c r="BC4119" i="4"/>
  <c r="BC4055" i="4"/>
  <c r="BC4670" i="4"/>
  <c r="BC4606" i="4"/>
  <c r="BC4542" i="4"/>
  <c r="BC4478" i="4"/>
  <c r="BC4414" i="4"/>
  <c r="BC4350" i="4"/>
  <c r="BC4286" i="4"/>
  <c r="BC4222" i="4"/>
  <c r="BC4158" i="4"/>
  <c r="BC4094" i="4"/>
  <c r="BC4030" i="4"/>
  <c r="BC4645" i="4"/>
  <c r="BC4581" i="4"/>
  <c r="BC4517" i="4"/>
  <c r="BC4453" i="4"/>
  <c r="BC4389" i="4"/>
  <c r="BC4325" i="4"/>
  <c r="BC4261" i="4"/>
  <c r="BC4197" i="4"/>
  <c r="BC4133" i="4"/>
  <c r="BC4069" i="4"/>
  <c r="BC4005" i="4"/>
  <c r="BC5319" i="4"/>
  <c r="BC5255" i="4"/>
  <c r="BC5191" i="4"/>
  <c r="BC5127" i="4"/>
  <c r="BC5063" i="4"/>
  <c r="BC4999" i="4"/>
  <c r="BC4935" i="4"/>
  <c r="BC4871" i="4"/>
  <c r="BC4807" i="4"/>
  <c r="BC4743" i="4"/>
  <c r="BC4729" i="4"/>
  <c r="BC5297" i="4"/>
  <c r="BC5317" i="4"/>
  <c r="BC5315" i="4"/>
  <c r="BC5251" i="4"/>
  <c r="BC5187" i="4"/>
  <c r="BC5123" i="4"/>
  <c r="BC5059" i="4"/>
  <c r="BC4995" i="4"/>
  <c r="BC4931" i="4"/>
  <c r="BC4867" i="4"/>
  <c r="BC4803" i="4"/>
  <c r="BC4739" i="4"/>
  <c r="BC5234" i="4"/>
  <c r="BC5170" i="4"/>
  <c r="BC5106" i="4"/>
  <c r="BC5042" i="4"/>
  <c r="BC4978" i="4"/>
  <c r="BC4914" i="4"/>
  <c r="BC4850" i="4"/>
  <c r="BC4786" i="4"/>
  <c r="BC4722" i="4"/>
  <c r="BC5298" i="4"/>
  <c r="BC5368" i="4"/>
  <c r="BC4668" i="4"/>
  <c r="BC4769" i="4"/>
  <c r="BC4705" i="4"/>
  <c r="BC5375" i="4"/>
  <c r="BC4604" i="4"/>
  <c r="BC5253" i="4"/>
  <c r="BC5189" i="4"/>
  <c r="BC5125" i="4"/>
  <c r="BC5061" i="4"/>
  <c r="BC4997" i="4"/>
  <c r="BC4933" i="4"/>
  <c r="BC4869" i="4"/>
  <c r="BC4805" i="4"/>
  <c r="BC4741" i="4"/>
  <c r="BC5260" i="4"/>
  <c r="BC5196" i="4"/>
  <c r="BC5132" i="4"/>
  <c r="BC5068" i="4"/>
  <c r="BC5004" i="4"/>
  <c r="BC4940" i="4"/>
  <c r="BC4876" i="4"/>
  <c r="BC4812" i="4"/>
  <c r="BC4748" i="4"/>
  <c r="BC4684" i="4"/>
  <c r="BC5337" i="4"/>
  <c r="BC4953" i="4"/>
  <c r="BC4697" i="4"/>
  <c r="BC4412" i="4"/>
  <c r="BC4348" i="4"/>
  <c r="BC4284" i="4"/>
  <c r="BC4220" i="4"/>
  <c r="BC4156" i="4"/>
  <c r="BC4092" i="4"/>
  <c r="BC4028" i="4"/>
  <c r="BC4643" i="4"/>
  <c r="BC4579" i="4"/>
  <c r="BC4515" i="4"/>
  <c r="BC4451" i="4"/>
  <c r="BC4387" i="4"/>
  <c r="BC4323" i="4"/>
  <c r="BC4259" i="4"/>
  <c r="BC4195" i="4"/>
  <c r="BC4131" i="4"/>
  <c r="BC4067" i="4"/>
  <c r="BC4003" i="4"/>
  <c r="BC4618" i="4"/>
  <c r="BC4554" i="4"/>
  <c r="BC4490" i="4"/>
  <c r="BC4426" i="4"/>
  <c r="BC4362" i="4"/>
  <c r="BC4298" i="4"/>
  <c r="BC4234" i="4"/>
  <c r="BC4170" i="4"/>
  <c r="BC4106" i="4"/>
  <c r="BC4042" i="4"/>
  <c r="BC5329" i="4"/>
  <c r="BC5265" i="4"/>
  <c r="BC4945" i="4"/>
  <c r="BC4753" i="4"/>
  <c r="BC4665" i="4"/>
  <c r="BC4601" i="4"/>
  <c r="BC4537" i="4"/>
  <c r="BC4473" i="4"/>
  <c r="BC4409" i="4"/>
  <c r="BC4345" i="4"/>
  <c r="BC4281" i="4"/>
  <c r="BC4217" i="4"/>
  <c r="BC4153" i="4"/>
  <c r="BC4089" i="4"/>
  <c r="BC4025" i="4"/>
  <c r="BC4640" i="4"/>
  <c r="BC4576" i="4"/>
  <c r="BC4512" i="4"/>
  <c r="BC4448" i="4"/>
  <c r="BC4384" i="4"/>
  <c r="BC4320" i="4"/>
  <c r="BC4256" i="4"/>
  <c r="BC4192" i="4"/>
  <c r="BC4128" i="4"/>
  <c r="BC4064" i="4"/>
  <c r="BC4679" i="4"/>
  <c r="BC4615" i="4"/>
  <c r="BC4551" i="4"/>
  <c r="BC4487" i="4"/>
  <c r="BC4423" i="4"/>
  <c r="BC4359" i="4"/>
  <c r="BC4295" i="4"/>
  <c r="BC4231" i="4"/>
  <c r="BC4167" i="4"/>
  <c r="BC4103" i="4"/>
  <c r="BC4039" i="4"/>
  <c r="BC4654" i="4"/>
  <c r="BC4590" i="4"/>
  <c r="BC4526" i="4"/>
  <c r="BC4462" i="4"/>
  <c r="BC4398" i="4"/>
  <c r="BC4334" i="4"/>
  <c r="BC4270" i="4"/>
  <c r="BC4206" i="4"/>
  <c r="BC4142" i="4"/>
  <c r="BC4078" i="4"/>
  <c r="BC4014" i="4"/>
  <c r="BC4629" i="4"/>
  <c r="BC4565" i="4"/>
  <c r="BC4501" i="4"/>
  <c r="BC4437" i="4"/>
  <c r="BC4373" i="4"/>
  <c r="BC4309" i="4"/>
  <c r="BC4245" i="4"/>
  <c r="BC4181" i="4"/>
  <c r="BC4117" i="4"/>
  <c r="BC4053" i="4"/>
  <c r="BC4404" i="4"/>
  <c r="BC4340" i="4"/>
  <c r="BC4276" i="4"/>
  <c r="BC4212" i="4"/>
  <c r="BC4148" i="4"/>
  <c r="BC4084" i="4"/>
  <c r="BC4020" i="4"/>
  <c r="BC4635" i="4"/>
  <c r="BC4571" i="4"/>
  <c r="BC4507" i="4"/>
  <c r="BC4443" i="4"/>
  <c r="BC4379" i="4"/>
  <c r="BC4315" i="4"/>
  <c r="BC4251" i="4"/>
  <c r="BC4187" i="4"/>
  <c r="BC4123" i="4"/>
  <c r="BC4059" i="4"/>
  <c r="BC4674" i="4"/>
  <c r="BC4610" i="4"/>
  <c r="BC4546" i="4"/>
  <c r="BC4482" i="4"/>
  <c r="BC4418" i="4"/>
  <c r="BC4354" i="4"/>
  <c r="BC4290" i="4"/>
  <c r="BC4226" i="4"/>
  <c r="BC4162" i="4"/>
  <c r="BC4098" i="4"/>
  <c r="BC4034" i="4"/>
  <c r="BC5376" i="4"/>
  <c r="BE4218" i="3"/>
  <c r="BE4049" i="3"/>
  <c r="BE4048" i="3"/>
  <c r="BE4045" i="3"/>
  <c r="BE4047" i="3"/>
  <c r="BE4050" i="3"/>
  <c r="BE4043" i="3"/>
  <c r="BE4046" i="3"/>
  <c r="BE4044" i="3"/>
  <c r="BE4250" i="3"/>
  <c r="BE5270" i="3"/>
  <c r="BE4616" i="3"/>
  <c r="BE5206" i="3"/>
  <c r="BE4950" i="3"/>
  <c r="BE4212" i="3"/>
  <c r="BE5006" i="3"/>
  <c r="BE4202" i="3"/>
  <c r="BE5350" i="3"/>
  <c r="BE4994" i="3"/>
  <c r="BE4190" i="3"/>
  <c r="BE4847" i="3"/>
  <c r="BE4831" i="3"/>
  <c r="BE4815" i="3"/>
  <c r="BE4799" i="3"/>
  <c r="BE4783" i="3"/>
  <c r="BE4767" i="3"/>
  <c r="BE4751" i="3"/>
  <c r="BE4735" i="3"/>
  <c r="BE4719" i="3"/>
  <c r="BE4703" i="3"/>
  <c r="BE4105" i="3"/>
  <c r="BE4089" i="3"/>
  <c r="BE4073" i="3"/>
  <c r="BE4057" i="3"/>
  <c r="BE4684" i="3"/>
  <c r="BE4556" i="3"/>
  <c r="BE4892" i="3"/>
  <c r="BE5182" i="3"/>
  <c r="BE4159" i="3"/>
  <c r="BE4926" i="3"/>
  <c r="BE4121" i="3"/>
  <c r="BE5310" i="3"/>
  <c r="BE4914" i="3"/>
  <c r="BE5054" i="3"/>
  <c r="BE5322" i="3"/>
  <c r="BE5258" i="3"/>
  <c r="BE5194" i="3"/>
  <c r="BE5130" i="3"/>
  <c r="BE5066" i="3"/>
  <c r="BE5002" i="3"/>
  <c r="BE4938" i="3"/>
  <c r="BE4874" i="3"/>
  <c r="BE4676" i="3"/>
  <c r="BE4548" i="3"/>
  <c r="BE4127" i="3"/>
  <c r="BE4499" i="3"/>
  <c r="BE4483" i="3"/>
  <c r="BE4467" i="3"/>
  <c r="BE4451" i="3"/>
  <c r="BE4435" i="3"/>
  <c r="BE4419" i="3"/>
  <c r="BE4403" i="3"/>
  <c r="BE4387" i="3"/>
  <c r="BE4371" i="3"/>
  <c r="BE4355" i="3"/>
  <c r="BE4339" i="3"/>
  <c r="BE4323" i="3"/>
  <c r="BE4307" i="3"/>
  <c r="BE4291" i="3"/>
  <c r="BE4275" i="3"/>
  <c r="BE4259" i="3"/>
  <c r="BE4243" i="3"/>
  <c r="BE4227" i="3"/>
  <c r="BE4211" i="3"/>
  <c r="BE4195" i="3"/>
  <c r="BE4179" i="3"/>
  <c r="BE5246" i="3"/>
  <c r="BE4147" i="3"/>
  <c r="BE4143" i="3"/>
  <c r="BE4564" i="3"/>
  <c r="BE4161" i="3"/>
  <c r="BE4131" i="3"/>
  <c r="BE5371" i="3"/>
  <c r="BE4962" i="3"/>
  <c r="BE5036" i="3"/>
  <c r="BE5026" i="3"/>
  <c r="BE4956" i="3"/>
  <c r="BE5170" i="3"/>
  <c r="BE5292" i="3"/>
  <c r="BE4660" i="3"/>
  <c r="BE5364" i="3"/>
  <c r="BE5300" i="3"/>
  <c r="BE5236" i="3"/>
  <c r="BE5172" i="3"/>
  <c r="BE5108" i="3"/>
  <c r="BE5044" i="3"/>
  <c r="BE4980" i="3"/>
  <c r="BE4916" i="3"/>
  <c r="BE4528" i="3"/>
  <c r="BE4270" i="3"/>
  <c r="BE4652" i="3"/>
  <c r="BE4524" i="3"/>
  <c r="BE4860" i="3"/>
  <c r="BE4352" i="3"/>
  <c r="BE4163" i="3"/>
  <c r="BE4501" i="3"/>
  <c r="BE4485" i="3"/>
  <c r="BE4469" i="3"/>
  <c r="BE4453" i="3"/>
  <c r="BE4437" i="3"/>
  <c r="BE4421" i="3"/>
  <c r="BE4405" i="3"/>
  <c r="BE4389" i="3"/>
  <c r="BE4373" i="3"/>
  <c r="BE4357" i="3"/>
  <c r="BE4341" i="3"/>
  <c r="BE4325" i="3"/>
  <c r="BE4309" i="3"/>
  <c r="BE4293" i="3"/>
  <c r="BE4277" i="3"/>
  <c r="BE4261" i="3"/>
  <c r="BE4245" i="3"/>
  <c r="BE4229" i="3"/>
  <c r="BE4117" i="3"/>
  <c r="BE5154" i="3"/>
  <c r="BE5030" i="3"/>
  <c r="BE4196" i="3"/>
  <c r="BE4872" i="3"/>
  <c r="BE5000" i="3"/>
  <c r="BE4826" i="3"/>
  <c r="BE4794" i="3"/>
  <c r="BE4762" i="3"/>
  <c r="BE4730" i="3"/>
  <c r="BE4714" i="3"/>
  <c r="BE4266" i="3"/>
  <c r="BE4244" i="3"/>
  <c r="BE4222" i="3"/>
  <c r="BE4851" i="3"/>
  <c r="BE4835" i="3"/>
  <c r="BE4819" i="3"/>
  <c r="BE4803" i="3"/>
  <c r="BE4787" i="3"/>
  <c r="BE4771" i="3"/>
  <c r="BE4755" i="3"/>
  <c r="BE4739" i="3"/>
  <c r="BE4723" i="3"/>
  <c r="BE4707" i="3"/>
  <c r="BE4691" i="3"/>
  <c r="BE4478" i="3"/>
  <c r="BE4446" i="3"/>
  <c r="BE4414" i="3"/>
  <c r="BE4382" i="3"/>
  <c r="BE4350" i="3"/>
  <c r="BE4318" i="3"/>
  <c r="BE4286" i="3"/>
  <c r="BE4160" i="3"/>
  <c r="BE4144" i="3"/>
  <c r="BE4128" i="3"/>
  <c r="BE4112" i="3"/>
  <c r="BE4096" i="3"/>
  <c r="BE4080" i="3"/>
  <c r="BE4064" i="3"/>
  <c r="BE4502" i="3"/>
  <c r="BE4470" i="3"/>
  <c r="BE4438" i="3"/>
  <c r="BE4406" i="3"/>
  <c r="BE4374" i="3"/>
  <c r="BE4342" i="3"/>
  <c r="BE4310" i="3"/>
  <c r="BE4940" i="3"/>
  <c r="BE4169" i="3"/>
  <c r="BE5278" i="3"/>
  <c r="BE5022" i="3"/>
  <c r="BE5328" i="3"/>
  <c r="BE5264" i="3"/>
  <c r="BE5200" i="3"/>
  <c r="BE5136" i="3"/>
  <c r="BE5072" i="3"/>
  <c r="BE5008" i="3"/>
  <c r="BE4944" i="3"/>
  <c r="BE4880" i="3"/>
  <c r="BE4688" i="3"/>
  <c r="BE5373" i="3"/>
  <c r="BE4908" i="3"/>
  <c r="BE5324" i="3"/>
  <c r="BE4702" i="3"/>
  <c r="BE4137" i="3"/>
  <c r="BE4164" i="3"/>
  <c r="BE4148" i="3"/>
  <c r="BE4132" i="3"/>
  <c r="BE4116" i="3"/>
  <c r="BE4100" i="3"/>
  <c r="BE4084" i="3"/>
  <c r="BE4068" i="3"/>
  <c r="BE4052" i="3"/>
  <c r="BE5260" i="3"/>
  <c r="BE5286" i="3"/>
  <c r="BE5222" i="3"/>
  <c r="BE4608" i="3"/>
  <c r="BE4280" i="3"/>
  <c r="BE4224" i="3"/>
  <c r="BE4167" i="3"/>
  <c r="BE5240" i="3"/>
  <c r="BE4990" i="3"/>
  <c r="BE5166" i="3"/>
  <c r="BE5256" i="3"/>
  <c r="BE5340" i="3"/>
  <c r="BE5368" i="3"/>
  <c r="BE5052" i="3"/>
  <c r="BE4910" i="3"/>
  <c r="BE4936" i="3"/>
  <c r="BE5100" i="3"/>
  <c r="BE5326" i="3"/>
  <c r="BE5288" i="3"/>
  <c r="BE5196" i="3"/>
  <c r="BE4972" i="3"/>
  <c r="BE5316" i="3"/>
  <c r="BE5252" i="3"/>
  <c r="BE5188" i="3"/>
  <c r="BE5124" i="3"/>
  <c r="BE5060" i="3"/>
  <c r="BE4996" i="3"/>
  <c r="BE4932" i="3"/>
  <c r="BE4868" i="3"/>
  <c r="BE5128" i="3"/>
  <c r="BE5134" i="3"/>
  <c r="BE5338" i="3"/>
  <c r="BE5274" i="3"/>
  <c r="BE5210" i="3"/>
  <c r="BE5146" i="3"/>
  <c r="BE5082" i="3"/>
  <c r="BE5018" i="3"/>
  <c r="BE4954" i="3"/>
  <c r="BE4890" i="3"/>
  <c r="BE4878" i="3"/>
  <c r="BE4580" i="3"/>
  <c r="BE5102" i="3"/>
  <c r="BE5048" i="3"/>
  <c r="BE5362" i="3"/>
  <c r="BE5276" i="3"/>
  <c r="BE5230" i="3"/>
  <c r="BE5304" i="3"/>
  <c r="BE5312" i="3"/>
  <c r="BE5248" i="3"/>
  <c r="BE5184" i="3"/>
  <c r="BE5120" i="3"/>
  <c r="BE5056" i="3"/>
  <c r="BE4992" i="3"/>
  <c r="BE4928" i="3"/>
  <c r="BE4520" i="3"/>
  <c r="BE5208" i="3"/>
  <c r="BE4680" i="3"/>
  <c r="BE5074" i="3"/>
  <c r="BE4656" i="3"/>
  <c r="BE5314" i="3"/>
  <c r="BE5212" i="3"/>
  <c r="BE5346" i="3"/>
  <c r="BE5068" i="3"/>
  <c r="BE4942" i="3"/>
  <c r="BE5336" i="3"/>
  <c r="BE5250" i="3"/>
  <c r="BE4876" i="3"/>
  <c r="BE5142" i="3"/>
  <c r="BE5078" i="3"/>
  <c r="BE5014" i="3"/>
  <c r="BE4886" i="3"/>
  <c r="BE4930" i="3"/>
  <c r="BE5262" i="3"/>
  <c r="BE5058" i="3"/>
  <c r="BE4648" i="3"/>
  <c r="BE5352" i="3"/>
  <c r="BE4984" i="3"/>
  <c r="BE5198" i="3"/>
  <c r="BE5090" i="3"/>
  <c r="BE5070" i="3"/>
  <c r="BE4572" i="3"/>
  <c r="BE4604" i="3"/>
  <c r="BE4560" i="3"/>
  <c r="BE4260" i="3"/>
  <c r="BE4848" i="3"/>
  <c r="BE4752" i="3"/>
  <c r="BE4736" i="3"/>
  <c r="BE4704" i="3"/>
  <c r="BE4496" i="3"/>
  <c r="BE4368" i="3"/>
  <c r="BE4678" i="3"/>
  <c r="BE4646" i="3"/>
  <c r="BE4614" i="3"/>
  <c r="BE4582" i="3"/>
  <c r="BE4550" i="3"/>
  <c r="BE4518" i="3"/>
  <c r="BE4857" i="3"/>
  <c r="BE4841" i="3"/>
  <c r="BE4825" i="3"/>
  <c r="BE4809" i="3"/>
  <c r="BE4793" i="3"/>
  <c r="BE4777" i="3"/>
  <c r="BE4761" i="3"/>
  <c r="BE4745" i="3"/>
  <c r="BE4729" i="3"/>
  <c r="BE4713" i="3"/>
  <c r="BE4697" i="3"/>
  <c r="BE4210" i="3"/>
  <c r="BE4236" i="3"/>
  <c r="BE4172" i="3"/>
  <c r="BE4675" i="3"/>
  <c r="BE4659" i="3"/>
  <c r="BE4643" i="3"/>
  <c r="BE4627" i="3"/>
  <c r="BE4611" i="3"/>
  <c r="BE4595" i="3"/>
  <c r="BE4579" i="3"/>
  <c r="BE4563" i="3"/>
  <c r="BE4547" i="3"/>
  <c r="BE4531" i="3"/>
  <c r="BE4515" i="3"/>
  <c r="BE4262" i="3"/>
  <c r="BE4198" i="3"/>
  <c r="BE4490" i="3"/>
  <c r="BE4458" i="3"/>
  <c r="BE4426" i="3"/>
  <c r="BE4394" i="3"/>
  <c r="BE4362" i="3"/>
  <c r="BE4330" i="3"/>
  <c r="BE4298" i="3"/>
  <c r="BE4123" i="3"/>
  <c r="BE4489" i="3"/>
  <c r="BE4473" i="3"/>
  <c r="BE4457" i="3"/>
  <c r="BE4441" i="3"/>
  <c r="BE4425" i="3"/>
  <c r="BE4409" i="3"/>
  <c r="BE4393" i="3"/>
  <c r="BE4377" i="3"/>
  <c r="BE4361" i="3"/>
  <c r="BE4345" i="3"/>
  <c r="BE4329" i="3"/>
  <c r="BE4313" i="3"/>
  <c r="BE4297" i="3"/>
  <c r="BE4281" i="3"/>
  <c r="BE4265" i="3"/>
  <c r="BE4249" i="3"/>
  <c r="BE4233" i="3"/>
  <c r="BE4217" i="3"/>
  <c r="BE4201" i="3"/>
  <c r="BE4185" i="3"/>
  <c r="BE4153" i="3"/>
  <c r="BE4149" i="3"/>
  <c r="BE4115" i="3"/>
  <c r="BE4099" i="3"/>
  <c r="BE4083" i="3"/>
  <c r="BE4067" i="3"/>
  <c r="BE4051" i="3"/>
  <c r="BE4166" i="3"/>
  <c r="BE4150" i="3"/>
  <c r="BE4134" i="3"/>
  <c r="BE4118" i="3"/>
  <c r="BE4102" i="3"/>
  <c r="BE4086" i="3"/>
  <c r="BE4070" i="3"/>
  <c r="BE4054" i="3"/>
  <c r="BE4503" i="3"/>
  <c r="BE4487" i="3"/>
  <c r="BE4471" i="3"/>
  <c r="BE4455" i="3"/>
  <c r="BE4439" i="3"/>
  <c r="BE4423" i="3"/>
  <c r="BE4407" i="3"/>
  <c r="BE4391" i="3"/>
  <c r="BE4375" i="3"/>
  <c r="BE4359" i="3"/>
  <c r="BE4343" i="3"/>
  <c r="BE4327" i="3"/>
  <c r="BE4206" i="3"/>
  <c r="BE4844" i="3"/>
  <c r="BE4828" i="3"/>
  <c r="BE4796" i="3"/>
  <c r="BE4780" i="3"/>
  <c r="BE4748" i="3"/>
  <c r="BE4732" i="3"/>
  <c r="BE4716" i="3"/>
  <c r="BE4700" i="3"/>
  <c r="BE4480" i="3"/>
  <c r="BE4416" i="3"/>
  <c r="BE4288" i="3"/>
  <c r="BE4670" i="3"/>
  <c r="BE4638" i="3"/>
  <c r="BE4606" i="3"/>
  <c r="BE4574" i="3"/>
  <c r="BE4542" i="3"/>
  <c r="BE4510" i="3"/>
  <c r="BE4853" i="3"/>
  <c r="BE4837" i="3"/>
  <c r="BE4821" i="3"/>
  <c r="BE4805" i="3"/>
  <c r="BE4789" i="3"/>
  <c r="BE4773" i="3"/>
  <c r="BE4757" i="3"/>
  <c r="BE4741" i="3"/>
  <c r="BE4725" i="3"/>
  <c r="BE4709" i="3"/>
  <c r="BE4693" i="3"/>
  <c r="BE4258" i="3"/>
  <c r="BE4194" i="3"/>
  <c r="BE4220" i="3"/>
  <c r="BE4687" i="3"/>
  <c r="BE4671" i="3"/>
  <c r="BE4655" i="3"/>
  <c r="BE4639" i="3"/>
  <c r="BE4623" i="3"/>
  <c r="BE4607" i="3"/>
  <c r="BE4591" i="3"/>
  <c r="BE4575" i="3"/>
  <c r="BE4559" i="3"/>
  <c r="BE4543" i="3"/>
  <c r="BE4527" i="3"/>
  <c r="BE4511" i="3"/>
  <c r="BE4246" i="3"/>
  <c r="BE4182" i="3"/>
  <c r="BE4482" i="3"/>
  <c r="BE4450" i="3"/>
  <c r="BE4418" i="3"/>
  <c r="BE4386" i="3"/>
  <c r="BE4354" i="3"/>
  <c r="BE4322" i="3"/>
  <c r="BE4290" i="3"/>
  <c r="BE4213" i="3"/>
  <c r="BE4197" i="3"/>
  <c r="BE4181" i="3"/>
  <c r="BE4111" i="3"/>
  <c r="BE4095" i="3"/>
  <c r="BE4079" i="3"/>
  <c r="BE4063" i="3"/>
  <c r="BE4162" i="3"/>
  <c r="BE4146" i="3"/>
  <c r="BE4130" i="3"/>
  <c r="BE4114" i="3"/>
  <c r="BE4098" i="3"/>
  <c r="BE4082" i="3"/>
  <c r="BE4066" i="3"/>
  <c r="BE4792" i="3"/>
  <c r="BE4696" i="3"/>
  <c r="BE4464" i="3"/>
  <c r="BE4662" i="3"/>
  <c r="BE4630" i="3"/>
  <c r="BE4598" i="3"/>
  <c r="BE4566" i="3"/>
  <c r="BE4534" i="3"/>
  <c r="BE4268" i="3"/>
  <c r="BE4204" i="3"/>
  <c r="BE4683" i="3"/>
  <c r="BE4667" i="3"/>
  <c r="BE4576" i="3"/>
  <c r="BE4228" i="3"/>
  <c r="BE4854" i="3"/>
  <c r="BE4822" i="3"/>
  <c r="BE4790" i="3"/>
  <c r="BE4758" i="3"/>
  <c r="BE4726" i="3"/>
  <c r="BE4272" i="3"/>
  <c r="BE4208" i="3"/>
  <c r="BE5372" i="3"/>
  <c r="BE5266" i="3"/>
  <c r="BE4845" i="3"/>
  <c r="BE4829" i="3"/>
  <c r="BE4813" i="3"/>
  <c r="BE4797" i="3"/>
  <c r="BE4781" i="3"/>
  <c r="BE4765" i="3"/>
  <c r="BE4749" i="3"/>
  <c r="BE4733" i="3"/>
  <c r="BE4717" i="3"/>
  <c r="BE4701" i="3"/>
  <c r="BE4498" i="3"/>
  <c r="BE4466" i="3"/>
  <c r="BE4434" i="3"/>
  <c r="BE4402" i="3"/>
  <c r="BE4370" i="3"/>
  <c r="BE4338" i="3"/>
  <c r="BE4306" i="3"/>
  <c r="BE4493" i="3"/>
  <c r="BE4170" i="3"/>
  <c r="BE4154" i="3"/>
  <c r="BE4138" i="3"/>
  <c r="BE4122" i="3"/>
  <c r="BE4106" i="3"/>
  <c r="BE4090" i="3"/>
  <c r="BE4074" i="3"/>
  <c r="BE4058" i="3"/>
  <c r="BE5272" i="3"/>
  <c r="BE5282" i="3"/>
  <c r="BE5042" i="3"/>
  <c r="BE5318" i="3"/>
  <c r="BE5190" i="3"/>
  <c r="BE5126" i="3"/>
  <c r="BE5062" i="3"/>
  <c r="BE4998" i="3"/>
  <c r="BE4934" i="3"/>
  <c r="BE4870" i="3"/>
  <c r="BE4888" i="3"/>
  <c r="BE5186" i="3"/>
  <c r="BE5084" i="3"/>
  <c r="BE4668" i="3"/>
  <c r="BE5214" i="3"/>
  <c r="BE4958" i="3"/>
  <c r="BE5298" i="3"/>
  <c r="BE5010" i="3"/>
  <c r="BE5356" i="3"/>
  <c r="BE5132" i="3"/>
  <c r="BE5354" i="3"/>
  <c r="BE5290" i="3"/>
  <c r="BE5226" i="3"/>
  <c r="BE5162" i="3"/>
  <c r="BE5098" i="3"/>
  <c r="BE5034" i="3"/>
  <c r="BE4970" i="3"/>
  <c r="BE4906" i="3"/>
  <c r="BE4952" i="3"/>
  <c r="BE4898" i="3"/>
  <c r="BE5004" i="3"/>
  <c r="BE4628" i="3"/>
  <c r="BE4863" i="3"/>
  <c r="BE4612" i="3"/>
  <c r="BE5359" i="3"/>
  <c r="BE5343" i="3"/>
  <c r="BE5327" i="3"/>
  <c r="BE5311" i="3"/>
  <c r="BE5295" i="3"/>
  <c r="BE5279" i="3"/>
  <c r="BE5263" i="3"/>
  <c r="BE5247" i="3"/>
  <c r="BE5231" i="3"/>
  <c r="BE5215" i="3"/>
  <c r="BE5199" i="3"/>
  <c r="BE5183" i="3"/>
  <c r="BE5167" i="3"/>
  <c r="BE5151" i="3"/>
  <c r="BE5135" i="3"/>
  <c r="BE5119" i="3"/>
  <c r="BE5103" i="3"/>
  <c r="BE5087" i="3"/>
  <c r="BE5071" i="3"/>
  <c r="BE5055" i="3"/>
  <c r="BE5039" i="3"/>
  <c r="BE5023" i="3"/>
  <c r="BE5007" i="3"/>
  <c r="BE4991" i="3"/>
  <c r="BE4975" i="3"/>
  <c r="BE4959" i="3"/>
  <c r="BE4943" i="3"/>
  <c r="BE4927" i="3"/>
  <c r="BE4911" i="3"/>
  <c r="BE4895" i="3"/>
  <c r="BE4879" i="3"/>
  <c r="BE4632" i="3"/>
  <c r="BE4504" i="3"/>
  <c r="BE4672" i="3"/>
  <c r="BE4544" i="3"/>
  <c r="BE4174" i="3"/>
  <c r="BE4850" i="3"/>
  <c r="BE4834" i="3"/>
  <c r="BE4818" i="3"/>
  <c r="BE4802" i="3"/>
  <c r="BE4786" i="3"/>
  <c r="BE4770" i="3"/>
  <c r="BE4754" i="3"/>
  <c r="BE4738" i="3"/>
  <c r="BE4722" i="3"/>
  <c r="BE4706" i="3"/>
  <c r="BE4690" i="3"/>
  <c r="BE4440" i="3"/>
  <c r="BE4376" i="3"/>
  <c r="BE4312" i="3"/>
  <c r="BE4216" i="3"/>
  <c r="BE4180" i="3"/>
  <c r="BE4682" i="3"/>
  <c r="BE4650" i="3"/>
  <c r="BE4618" i="3"/>
  <c r="BE4586" i="3"/>
  <c r="BE4554" i="3"/>
  <c r="BE4522" i="3"/>
  <c r="BE4859" i="3"/>
  <c r="BE4843" i="3"/>
  <c r="BE4827" i="3"/>
  <c r="BE4811" i="3"/>
  <c r="BE4795" i="3"/>
  <c r="BE4779" i="3"/>
  <c r="BE4763" i="3"/>
  <c r="BE4747" i="3"/>
  <c r="BE4731" i="3"/>
  <c r="BE4715" i="3"/>
  <c r="BE4699" i="3"/>
  <c r="BE4476" i="3"/>
  <c r="BE4412" i="3"/>
  <c r="BE4348" i="3"/>
  <c r="BE4284" i="3"/>
  <c r="BE4145" i="3"/>
  <c r="BE4677" i="3"/>
  <c r="BE4661" i="3"/>
  <c r="BE4645" i="3"/>
  <c r="BE4629" i="3"/>
  <c r="BE4613" i="3"/>
  <c r="BE4597" i="3"/>
  <c r="BE4581" i="3"/>
  <c r="BE4565" i="3"/>
  <c r="BE4549" i="3"/>
  <c r="BE4533" i="3"/>
  <c r="BE4517" i="3"/>
  <c r="BE4494" i="3"/>
  <c r="BE4462" i="3"/>
  <c r="BE4430" i="3"/>
  <c r="BE4398" i="3"/>
  <c r="BE4366" i="3"/>
  <c r="BE4334" i="3"/>
  <c r="BE4302" i="3"/>
  <c r="BE4256" i="3"/>
  <c r="BE4192" i="3"/>
  <c r="BE4139" i="3"/>
  <c r="BE4491" i="3"/>
  <c r="BE4475" i="3"/>
  <c r="BE4459" i="3"/>
  <c r="BE4443" i="3"/>
  <c r="BE4427" i="3"/>
  <c r="BE4411" i="3"/>
  <c r="BE4395" i="3"/>
  <c r="BE4379" i="3"/>
  <c r="BE4363" i="3"/>
  <c r="BE4347" i="3"/>
  <c r="BE4331" i="3"/>
  <c r="BE4315" i="3"/>
  <c r="BE4299" i="3"/>
  <c r="BE4283" i="3"/>
  <c r="BE4267" i="3"/>
  <c r="BE4251" i="3"/>
  <c r="BE4235" i="3"/>
  <c r="BE4219" i="3"/>
  <c r="BE4203" i="3"/>
  <c r="BE4187" i="3"/>
  <c r="BE4165" i="3"/>
  <c r="BE4101" i="3"/>
  <c r="BE4085" i="3"/>
  <c r="BE4069" i="3"/>
  <c r="BE4053" i="3"/>
  <c r="BE4168" i="3"/>
  <c r="BE4152" i="3"/>
  <c r="BE4136" i="3"/>
  <c r="BE4120" i="3"/>
  <c r="BE4104" i="3"/>
  <c r="BE4088" i="3"/>
  <c r="BE4072" i="3"/>
  <c r="BE4056" i="3"/>
  <c r="BE5064" i="3"/>
  <c r="BE5138" i="3"/>
  <c r="BE5357" i="3"/>
  <c r="BE5341" i="3"/>
  <c r="BE5325" i="3"/>
  <c r="BE5309" i="3"/>
  <c r="BE5293" i="3"/>
  <c r="BE5277" i="3"/>
  <c r="BE5261" i="3"/>
  <c r="BE5245" i="3"/>
  <c r="BE5229" i="3"/>
  <c r="BE5213" i="3"/>
  <c r="BE5197" i="3"/>
  <c r="BE5181" i="3"/>
  <c r="BE5165" i="3"/>
  <c r="BE5149" i="3"/>
  <c r="BE5133" i="3"/>
  <c r="BE5117" i="3"/>
  <c r="BE5101" i="3"/>
  <c r="BE5085" i="3"/>
  <c r="BE5069" i="3"/>
  <c r="BE5053" i="3"/>
  <c r="BE5037" i="3"/>
  <c r="BE5021" i="3"/>
  <c r="BE5005" i="3"/>
  <c r="BE4989" i="3"/>
  <c r="BE4973" i="3"/>
  <c r="BE4957" i="3"/>
  <c r="BE4941" i="3"/>
  <c r="BE4925" i="3"/>
  <c r="BE4909" i="3"/>
  <c r="BE4893" i="3"/>
  <c r="BE4877" i="3"/>
  <c r="BE4864" i="3"/>
  <c r="BE4832" i="3"/>
  <c r="BE4816" i="3"/>
  <c r="BE4800" i="3"/>
  <c r="BE4784" i="3"/>
  <c r="BE4768" i="3"/>
  <c r="BE4720" i="3"/>
  <c r="BE4432" i="3"/>
  <c r="BE4304" i="3"/>
  <c r="BE4468" i="3"/>
  <c r="BE4404" i="3"/>
  <c r="BE4340" i="3"/>
  <c r="BE4274" i="3"/>
  <c r="BE4904" i="3"/>
  <c r="BE5202" i="3"/>
  <c r="BE5366" i="3"/>
  <c r="BE5302" i="3"/>
  <c r="BE5238" i="3"/>
  <c r="BE5174" i="3"/>
  <c r="BE5110" i="3"/>
  <c r="BE5046" i="3"/>
  <c r="BE4982" i="3"/>
  <c r="BE4918" i="3"/>
  <c r="BE4584" i="3"/>
  <c r="BE4974" i="3"/>
  <c r="BE4552" i="3"/>
  <c r="BE4946" i="3"/>
  <c r="BE5308" i="3"/>
  <c r="BE5294" i="3"/>
  <c r="BE5086" i="3"/>
  <c r="BE5106" i="3"/>
  <c r="BE5180" i="3"/>
  <c r="BE4924" i="3"/>
  <c r="BE5355" i="3"/>
  <c r="BE5339" i="3"/>
  <c r="BE5323" i="3"/>
  <c r="BE5307" i="3"/>
  <c r="BE5291" i="3"/>
  <c r="BE5275" i="3"/>
  <c r="BE5259" i="3"/>
  <c r="BE5243" i="3"/>
  <c r="BE5227" i="3"/>
  <c r="BE5211" i="3"/>
  <c r="BE5195" i="3"/>
  <c r="BE5179" i="3"/>
  <c r="BE5163" i="3"/>
  <c r="BE5147" i="3"/>
  <c r="BE5131" i="3"/>
  <c r="BE5115" i="3"/>
  <c r="BE5099" i="3"/>
  <c r="BE5083" i="3"/>
  <c r="BE5067" i="3"/>
  <c r="BE5051" i="3"/>
  <c r="BE5035" i="3"/>
  <c r="BE5019" i="3"/>
  <c r="BE5003" i="3"/>
  <c r="BE4987" i="3"/>
  <c r="BE4971" i="3"/>
  <c r="BE4955" i="3"/>
  <c r="BE4939" i="3"/>
  <c r="BE4923" i="3"/>
  <c r="BE4907" i="3"/>
  <c r="BE4891" i="3"/>
  <c r="BE4875" i="3"/>
  <c r="BE4600" i="3"/>
  <c r="BE4640" i="3"/>
  <c r="BE4512" i="3"/>
  <c r="BE4862" i="3"/>
  <c r="BE4846" i="3"/>
  <c r="BE4830" i="3"/>
  <c r="BE4814" i="3"/>
  <c r="BE4798" i="3"/>
  <c r="BE4782" i="3"/>
  <c r="BE4766" i="3"/>
  <c r="BE4750" i="3"/>
  <c r="BE4734" i="3"/>
  <c r="BE4718" i="3"/>
  <c r="BE4488" i="3"/>
  <c r="BE4424" i="3"/>
  <c r="BE4360" i="3"/>
  <c r="BE4296" i="3"/>
  <c r="BE4184" i="3"/>
  <c r="BE4276" i="3"/>
  <c r="BE4674" i="3"/>
  <c r="BE4642" i="3"/>
  <c r="BE4610" i="3"/>
  <c r="BE4578" i="3"/>
  <c r="BE4546" i="3"/>
  <c r="BE4514" i="3"/>
  <c r="BE4254" i="3"/>
  <c r="BE4855" i="3"/>
  <c r="BE4839" i="3"/>
  <c r="BE4823" i="3"/>
  <c r="BE4807" i="3"/>
  <c r="BE4791" i="3"/>
  <c r="BE4775" i="3"/>
  <c r="BE4759" i="3"/>
  <c r="BE4743" i="3"/>
  <c r="BE4727" i="3"/>
  <c r="BE4711" i="3"/>
  <c r="BE4695" i="3"/>
  <c r="BE4460" i="3"/>
  <c r="BE4396" i="3"/>
  <c r="BE4332" i="3"/>
  <c r="BE4264" i="3"/>
  <c r="BE4673" i="3"/>
  <c r="BE4657" i="3"/>
  <c r="BE4641" i="3"/>
  <c r="BE4625" i="3"/>
  <c r="BE4609" i="3"/>
  <c r="BE4593" i="3"/>
  <c r="BE4577" i="3"/>
  <c r="BE4561" i="3"/>
  <c r="BE4545" i="3"/>
  <c r="BE4529" i="3"/>
  <c r="BE4513" i="3"/>
  <c r="BE4486" i="3"/>
  <c r="BE4454" i="3"/>
  <c r="BE4422" i="3"/>
  <c r="BE4390" i="3"/>
  <c r="BE4358" i="3"/>
  <c r="BE4326" i="3"/>
  <c r="BE4294" i="3"/>
  <c r="BE4240" i="3"/>
  <c r="BE4176" i="3"/>
  <c r="BE4311" i="3"/>
  <c r="BE4295" i="3"/>
  <c r="BE4279" i="3"/>
  <c r="BE4263" i="3"/>
  <c r="BE4247" i="3"/>
  <c r="BE4231" i="3"/>
  <c r="BE4215" i="3"/>
  <c r="BE4199" i="3"/>
  <c r="BE4183" i="3"/>
  <c r="BE4133" i="3"/>
  <c r="BE4113" i="3"/>
  <c r="BE4097" i="3"/>
  <c r="BE4081" i="3"/>
  <c r="BE4065" i="3"/>
  <c r="BE4540" i="3"/>
  <c r="BE5369" i="3"/>
  <c r="BE5353" i="3"/>
  <c r="BE5337" i="3"/>
  <c r="BE5321" i="3"/>
  <c r="BE5305" i="3"/>
  <c r="BE5289" i="3"/>
  <c r="BE5273" i="3"/>
  <c r="BE5257" i="3"/>
  <c r="BE5241" i="3"/>
  <c r="BE5225" i="3"/>
  <c r="BE5209" i="3"/>
  <c r="BE5193" i="3"/>
  <c r="BE5177" i="3"/>
  <c r="BE5161" i="3"/>
  <c r="BE5145" i="3"/>
  <c r="BE5129" i="3"/>
  <c r="BE5113" i="3"/>
  <c r="BE5097" i="3"/>
  <c r="BE5081" i="3"/>
  <c r="BE5065" i="3"/>
  <c r="BE5049" i="3"/>
  <c r="BE5033" i="3"/>
  <c r="BE5017" i="3"/>
  <c r="BE5001" i="3"/>
  <c r="BE4985" i="3"/>
  <c r="BE4969" i="3"/>
  <c r="BE4953" i="3"/>
  <c r="BE4937" i="3"/>
  <c r="BE4921" i="3"/>
  <c r="BE4905" i="3"/>
  <c r="BE4889" i="3"/>
  <c r="BE4873" i="3"/>
  <c r="BE4812" i="3"/>
  <c r="BE4764" i="3"/>
  <c r="BE4452" i="3"/>
  <c r="BE4388" i="3"/>
  <c r="BE4324" i="3"/>
  <c r="BE5112" i="3"/>
  <c r="BE5020" i="3"/>
  <c r="BE5158" i="3"/>
  <c r="BE4902" i="3"/>
  <c r="BE5228" i="3"/>
  <c r="BE5122" i="3"/>
  <c r="BE4882" i="3"/>
  <c r="BE4636" i="3"/>
  <c r="BE5367" i="3"/>
  <c r="BE5351" i="3"/>
  <c r="BE5335" i="3"/>
  <c r="BE5319" i="3"/>
  <c r="BE5303" i="3"/>
  <c r="BE5287" i="3"/>
  <c r="BE5271" i="3"/>
  <c r="BE5255" i="3"/>
  <c r="BE5239" i="3"/>
  <c r="BE5223" i="3"/>
  <c r="BE5207" i="3"/>
  <c r="BE5191" i="3"/>
  <c r="BE5175" i="3"/>
  <c r="BE5159" i="3"/>
  <c r="BE5143" i="3"/>
  <c r="BE5127" i="3"/>
  <c r="BE5111" i="3"/>
  <c r="BE5095" i="3"/>
  <c r="BE5079" i="3"/>
  <c r="BE5063" i="3"/>
  <c r="BE5047" i="3"/>
  <c r="BE5031" i="3"/>
  <c r="BE5015" i="3"/>
  <c r="BE4999" i="3"/>
  <c r="BE4983" i="3"/>
  <c r="BE4967" i="3"/>
  <c r="BE4951" i="3"/>
  <c r="BE4935" i="3"/>
  <c r="BE4919" i="3"/>
  <c r="BE4903" i="3"/>
  <c r="BE4887" i="3"/>
  <c r="BE4871" i="3"/>
  <c r="BE4568" i="3"/>
  <c r="BE4858" i="3"/>
  <c r="BE4842" i="3"/>
  <c r="BE4810" i="3"/>
  <c r="BE4778" i="3"/>
  <c r="BE4746" i="3"/>
  <c r="BE4698" i="3"/>
  <c r="BE4472" i="3"/>
  <c r="BE4408" i="3"/>
  <c r="BE4344" i="3"/>
  <c r="BE4666" i="3"/>
  <c r="BE4634" i="3"/>
  <c r="BE4602" i="3"/>
  <c r="BE4570" i="3"/>
  <c r="BE4538" i="3"/>
  <c r="BE4506" i="3"/>
  <c r="BE4444" i="3"/>
  <c r="BE4380" i="3"/>
  <c r="BE4316" i="3"/>
  <c r="BE4232" i="3"/>
  <c r="BE4685" i="3"/>
  <c r="BE4669" i="3"/>
  <c r="BE4653" i="3"/>
  <c r="BE4637" i="3"/>
  <c r="BE4621" i="3"/>
  <c r="BE4605" i="3"/>
  <c r="BE4589" i="3"/>
  <c r="BE4573" i="3"/>
  <c r="BE4557" i="3"/>
  <c r="BE4541" i="3"/>
  <c r="BE4525" i="3"/>
  <c r="BE4509" i="3"/>
  <c r="BE4109" i="3"/>
  <c r="BE4093" i="3"/>
  <c r="BE4077" i="3"/>
  <c r="BE4061" i="3"/>
  <c r="BE5244" i="3"/>
  <c r="BE4988" i="3"/>
  <c r="BE5360" i="3"/>
  <c r="BE5296" i="3"/>
  <c r="BE5232" i="3"/>
  <c r="BE5168" i="3"/>
  <c r="BE5104" i="3"/>
  <c r="BE5040" i="3"/>
  <c r="BE4976" i="3"/>
  <c r="BE4912" i="3"/>
  <c r="BE5342" i="3"/>
  <c r="BE4978" i="3"/>
  <c r="BE5348" i="3"/>
  <c r="BE5284" i="3"/>
  <c r="BE5220" i="3"/>
  <c r="BE5156" i="3"/>
  <c r="BE5092" i="3"/>
  <c r="BE5028" i="3"/>
  <c r="BE4964" i="3"/>
  <c r="BE4900" i="3"/>
  <c r="BE4186" i="3"/>
  <c r="BE4624" i="3"/>
  <c r="BE5365" i="3"/>
  <c r="BE5349" i="3"/>
  <c r="BE5333" i="3"/>
  <c r="BE5317" i="3"/>
  <c r="BE5301" i="3"/>
  <c r="BE5285" i="3"/>
  <c r="BE5269" i="3"/>
  <c r="BE5253" i="3"/>
  <c r="BE5237" i="3"/>
  <c r="BE5221" i="3"/>
  <c r="BE5205" i="3"/>
  <c r="BE5189" i="3"/>
  <c r="BE5173" i="3"/>
  <c r="BE5157" i="3"/>
  <c r="BE5141" i="3"/>
  <c r="BE5125" i="3"/>
  <c r="BE5109" i="3"/>
  <c r="BE5093" i="3"/>
  <c r="BE5077" i="3"/>
  <c r="BE5061" i="3"/>
  <c r="BE5045" i="3"/>
  <c r="BE5029" i="3"/>
  <c r="BE5013" i="3"/>
  <c r="BE4997" i="3"/>
  <c r="BE4981" i="3"/>
  <c r="BE4965" i="3"/>
  <c r="BE4949" i="3"/>
  <c r="BE4933" i="3"/>
  <c r="BE4917" i="3"/>
  <c r="BE4901" i="3"/>
  <c r="BE4885" i="3"/>
  <c r="BE4869" i="3"/>
  <c r="BE4238" i="3"/>
  <c r="BE4620" i="3"/>
  <c r="BE4856" i="3"/>
  <c r="BE4840" i="3"/>
  <c r="BE4824" i="3"/>
  <c r="BE4808" i="3"/>
  <c r="BE4776" i="3"/>
  <c r="BE4760" i="3"/>
  <c r="BE4744" i="3"/>
  <c r="BE4728" i="3"/>
  <c r="BE4712" i="3"/>
  <c r="BE4400" i="3"/>
  <c r="BE4336" i="3"/>
  <c r="BE4849" i="3"/>
  <c r="BE4833" i="3"/>
  <c r="BE4817" i="3"/>
  <c r="BE4801" i="3"/>
  <c r="BE4785" i="3"/>
  <c r="BE4769" i="3"/>
  <c r="BE4753" i="3"/>
  <c r="BE4737" i="3"/>
  <c r="BE4721" i="3"/>
  <c r="BE4705" i="3"/>
  <c r="BE4500" i="3"/>
  <c r="BE4436" i="3"/>
  <c r="BE4372" i="3"/>
  <c r="BE4308" i="3"/>
  <c r="BE4242" i="3"/>
  <c r="BE4178" i="3"/>
  <c r="BE4651" i="3"/>
  <c r="BE4635" i="3"/>
  <c r="BE4619" i="3"/>
  <c r="BE4603" i="3"/>
  <c r="BE4587" i="3"/>
  <c r="BE4571" i="3"/>
  <c r="BE4555" i="3"/>
  <c r="BE4539" i="3"/>
  <c r="BE4523" i="3"/>
  <c r="BE4507" i="3"/>
  <c r="BE4230" i="3"/>
  <c r="BE4129" i="3"/>
  <c r="BE4474" i="3"/>
  <c r="BE4442" i="3"/>
  <c r="BE4410" i="3"/>
  <c r="BE4378" i="3"/>
  <c r="BE4346" i="3"/>
  <c r="BE4314" i="3"/>
  <c r="BE4282" i="3"/>
  <c r="BE4157" i="3"/>
  <c r="BE4497" i="3"/>
  <c r="BE4481" i="3"/>
  <c r="BE4465" i="3"/>
  <c r="BE4449" i="3"/>
  <c r="BE4433" i="3"/>
  <c r="BE4417" i="3"/>
  <c r="BE4401" i="3"/>
  <c r="BE4385" i="3"/>
  <c r="BE4369" i="3"/>
  <c r="BE4353" i="3"/>
  <c r="BE4337" i="3"/>
  <c r="BE4321" i="3"/>
  <c r="BE4305" i="3"/>
  <c r="BE4289" i="3"/>
  <c r="BE4273" i="3"/>
  <c r="BE4257" i="3"/>
  <c r="BE4241" i="3"/>
  <c r="BE4225" i="3"/>
  <c r="BE4209" i="3"/>
  <c r="BE4193" i="3"/>
  <c r="BE4177" i="3"/>
  <c r="BE4151" i="3"/>
  <c r="BE4107" i="3"/>
  <c r="BE4091" i="3"/>
  <c r="BE4075" i="3"/>
  <c r="BE4059" i="3"/>
  <c r="BE4158" i="3"/>
  <c r="BE4142" i="3"/>
  <c r="BE4126" i="3"/>
  <c r="BE4110" i="3"/>
  <c r="BE4094" i="3"/>
  <c r="BE4078" i="3"/>
  <c r="BE4062" i="3"/>
  <c r="BE5176" i="3"/>
  <c r="BE4866" i="3"/>
  <c r="BE5334" i="3"/>
  <c r="BE5224" i="3"/>
  <c r="BE5148" i="3"/>
  <c r="BE5370" i="3"/>
  <c r="BE5306" i="3"/>
  <c r="BE5242" i="3"/>
  <c r="BE5178" i="3"/>
  <c r="BE5114" i="3"/>
  <c r="BE5050" i="3"/>
  <c r="BE4986" i="3"/>
  <c r="BE4922" i="3"/>
  <c r="BE4644" i="3"/>
  <c r="BE4516" i="3"/>
  <c r="BE5363" i="3"/>
  <c r="BE5347" i="3"/>
  <c r="BE5331" i="3"/>
  <c r="BE5315" i="3"/>
  <c r="BE5299" i="3"/>
  <c r="BE5283" i="3"/>
  <c r="BE5267" i="3"/>
  <c r="BE5251" i="3"/>
  <c r="BE5235" i="3"/>
  <c r="BE5219" i="3"/>
  <c r="BE5203" i="3"/>
  <c r="BE5187" i="3"/>
  <c r="BE5171" i="3"/>
  <c r="BE5155" i="3"/>
  <c r="BE5139" i="3"/>
  <c r="BE5123" i="3"/>
  <c r="BE5107" i="3"/>
  <c r="BE5091" i="3"/>
  <c r="BE5075" i="3"/>
  <c r="BE5059" i="3"/>
  <c r="BE5043" i="3"/>
  <c r="BE5027" i="3"/>
  <c r="BE5011" i="3"/>
  <c r="BE4995" i="3"/>
  <c r="BE4979" i="3"/>
  <c r="BE4963" i="3"/>
  <c r="BE4947" i="3"/>
  <c r="BE4931" i="3"/>
  <c r="BE4915" i="3"/>
  <c r="BE4899" i="3"/>
  <c r="BE4883" i="3"/>
  <c r="BE4867" i="3"/>
  <c r="BE4664" i="3"/>
  <c r="BE4536" i="3"/>
  <c r="BE4838" i="3"/>
  <c r="BE4806" i="3"/>
  <c r="BE4774" i="3"/>
  <c r="BE4742" i="3"/>
  <c r="BE4710" i="3"/>
  <c r="BE4694" i="3"/>
  <c r="BE4456" i="3"/>
  <c r="BE4392" i="3"/>
  <c r="BE4328" i="3"/>
  <c r="BE4248" i="3"/>
  <c r="BE4234" i="3"/>
  <c r="BE4689" i="3"/>
  <c r="BE4658" i="3"/>
  <c r="BE4626" i="3"/>
  <c r="BE4594" i="3"/>
  <c r="BE4562" i="3"/>
  <c r="BE4530" i="3"/>
  <c r="BE4492" i="3"/>
  <c r="BE4428" i="3"/>
  <c r="BE4364" i="3"/>
  <c r="BE4300" i="3"/>
  <c r="BE4200" i="3"/>
  <c r="BE4681" i="3"/>
  <c r="BE4665" i="3"/>
  <c r="BE4649" i="3"/>
  <c r="BE4633" i="3"/>
  <c r="BE4617" i="3"/>
  <c r="BE4601" i="3"/>
  <c r="BE4585" i="3"/>
  <c r="BE4569" i="3"/>
  <c r="BE4553" i="3"/>
  <c r="BE4537" i="3"/>
  <c r="BE4521" i="3"/>
  <c r="BE4505" i="3"/>
  <c r="BE4141" i="3"/>
  <c r="BE4171" i="3"/>
  <c r="BE4495" i="3"/>
  <c r="BE4479" i="3"/>
  <c r="BE4463" i="3"/>
  <c r="BE4447" i="3"/>
  <c r="BE4431" i="3"/>
  <c r="BE4415" i="3"/>
  <c r="BE4399" i="3"/>
  <c r="BE4383" i="3"/>
  <c r="BE4367" i="3"/>
  <c r="BE4351" i="3"/>
  <c r="BE4335" i="3"/>
  <c r="BE4319" i="3"/>
  <c r="BE4303" i="3"/>
  <c r="BE4287" i="3"/>
  <c r="BE4271" i="3"/>
  <c r="BE4255" i="3"/>
  <c r="BE4239" i="3"/>
  <c r="BE4223" i="3"/>
  <c r="BE4207" i="3"/>
  <c r="BE4191" i="3"/>
  <c r="BE4175" i="3"/>
  <c r="BE4156" i="3"/>
  <c r="BE4140" i="3"/>
  <c r="BE4124" i="3"/>
  <c r="BE4108" i="3"/>
  <c r="BE4092" i="3"/>
  <c r="BE4076" i="3"/>
  <c r="BE4060" i="3"/>
  <c r="BE4894" i="3"/>
  <c r="BE5320" i="3"/>
  <c r="BE5160" i="3"/>
  <c r="BE5080" i="3"/>
  <c r="BE5016" i="3"/>
  <c r="BE5218" i="3"/>
  <c r="BE5358" i="3"/>
  <c r="BE5192" i="3"/>
  <c r="BE5234" i="3"/>
  <c r="BE5116" i="3"/>
  <c r="BE5344" i="3"/>
  <c r="BE5280" i="3"/>
  <c r="BE5216" i="3"/>
  <c r="BE5152" i="3"/>
  <c r="BE5088" i="3"/>
  <c r="BE5024" i="3"/>
  <c r="BE4960" i="3"/>
  <c r="BE4896" i="3"/>
  <c r="BE5144" i="3"/>
  <c r="BE4532" i="3"/>
  <c r="BE5164" i="3"/>
  <c r="BE5150" i="3"/>
  <c r="BE5332" i="3"/>
  <c r="BE5268" i="3"/>
  <c r="BE5204" i="3"/>
  <c r="BE5140" i="3"/>
  <c r="BE5076" i="3"/>
  <c r="BE5012" i="3"/>
  <c r="BE4948" i="3"/>
  <c r="BE4884" i="3"/>
  <c r="BE4861" i="3"/>
  <c r="BE4592" i="3"/>
  <c r="BE4508" i="3"/>
  <c r="BE5361" i="3"/>
  <c r="BE5345" i="3"/>
  <c r="BE5329" i="3"/>
  <c r="BE5313" i="3"/>
  <c r="BE5297" i="3"/>
  <c r="BE5281" i="3"/>
  <c r="BE5265" i="3"/>
  <c r="BE5249" i="3"/>
  <c r="BE5233" i="3"/>
  <c r="BE5217" i="3"/>
  <c r="BE5201" i="3"/>
  <c r="BE5185" i="3"/>
  <c r="BE5169" i="3"/>
  <c r="BE5153" i="3"/>
  <c r="BE5137" i="3"/>
  <c r="BE5121" i="3"/>
  <c r="BE5105" i="3"/>
  <c r="BE5089" i="3"/>
  <c r="BE5073" i="3"/>
  <c r="BE5057" i="3"/>
  <c r="BE5041" i="3"/>
  <c r="BE5025" i="3"/>
  <c r="BE5009" i="3"/>
  <c r="BE4993" i="3"/>
  <c r="BE4977" i="3"/>
  <c r="BE4961" i="3"/>
  <c r="BE4945" i="3"/>
  <c r="BE4929" i="3"/>
  <c r="BE4913" i="3"/>
  <c r="BE4897" i="3"/>
  <c r="BE4881" i="3"/>
  <c r="BE4865" i="3"/>
  <c r="BE4588" i="3"/>
  <c r="BE4852" i="3"/>
  <c r="BE4836" i="3"/>
  <c r="BE4820" i="3"/>
  <c r="BE4804" i="3"/>
  <c r="BE4788" i="3"/>
  <c r="BE4772" i="3"/>
  <c r="BE4756" i="3"/>
  <c r="BE4740" i="3"/>
  <c r="BE4724" i="3"/>
  <c r="BE4708" i="3"/>
  <c r="BE4692" i="3"/>
  <c r="BE4448" i="3"/>
  <c r="BE4384" i="3"/>
  <c r="BE4320" i="3"/>
  <c r="BE4686" i="3"/>
  <c r="BE4654" i="3"/>
  <c r="BE4622" i="3"/>
  <c r="BE4590" i="3"/>
  <c r="BE4558" i="3"/>
  <c r="BE4526" i="3"/>
  <c r="BE4484" i="3"/>
  <c r="BE4420" i="3"/>
  <c r="BE4356" i="3"/>
  <c r="BE4292" i="3"/>
  <c r="BE4226" i="3"/>
  <c r="BE4252" i="3"/>
  <c r="BE4188" i="3"/>
  <c r="BE4679" i="3"/>
  <c r="BE4663" i="3"/>
  <c r="BE4647" i="3"/>
  <c r="BE4631" i="3"/>
  <c r="BE4615" i="3"/>
  <c r="BE4599" i="3"/>
  <c r="BE4583" i="3"/>
  <c r="BE4567" i="3"/>
  <c r="BE4551" i="3"/>
  <c r="BE4535" i="3"/>
  <c r="BE4519" i="3"/>
  <c r="BE4278" i="3"/>
  <c r="BE4214" i="3"/>
  <c r="BE4125" i="3"/>
  <c r="BE4155" i="3"/>
  <c r="BE4477" i="3"/>
  <c r="BE4461" i="3"/>
  <c r="BE4445" i="3"/>
  <c r="BE4429" i="3"/>
  <c r="BE4413" i="3"/>
  <c r="BE4397" i="3"/>
  <c r="BE4381" i="3"/>
  <c r="BE4365" i="3"/>
  <c r="BE4349" i="3"/>
  <c r="BE4333" i="3"/>
  <c r="BE4317" i="3"/>
  <c r="BE4301" i="3"/>
  <c r="BE4285" i="3"/>
  <c r="BE4269" i="3"/>
  <c r="BE4253" i="3"/>
  <c r="BE4237" i="3"/>
  <c r="BE4221" i="3"/>
  <c r="BE4205" i="3"/>
  <c r="BE4189" i="3"/>
  <c r="BE4173" i="3"/>
  <c r="BE4119" i="3"/>
  <c r="BE4103" i="3"/>
  <c r="BE4087" i="3"/>
  <c r="BE4071" i="3"/>
  <c r="BE4055" i="3"/>
  <c r="BB4513" i="3"/>
  <c r="BB4729" i="3"/>
  <c r="BB4667" i="3"/>
  <c r="BB4635" i="3"/>
  <c r="BB4603" i="3"/>
  <c r="BB4571" i="3"/>
  <c r="BB4539" i="3"/>
  <c r="BB4507" i="3"/>
  <c r="BB4689" i="3"/>
  <c r="BB4817" i="3"/>
  <c r="BB4781" i="3"/>
  <c r="BB4813" i="3"/>
  <c r="BB4761" i="3"/>
  <c r="BB4857" i="3"/>
  <c r="BB4825" i="3"/>
  <c r="BB4793" i="3"/>
  <c r="BB4773" i="3"/>
  <c r="BB4593" i="3"/>
  <c r="BB4741" i="3"/>
  <c r="BB4561" i="3"/>
  <c r="BB4673" i="3"/>
  <c r="BB4167" i="3"/>
  <c r="BB4151" i="3"/>
  <c r="BB4135" i="3"/>
  <c r="BB4119" i="3"/>
  <c r="BB4837" i="3"/>
  <c r="BB4625" i="3"/>
  <c r="BB4641" i="3"/>
  <c r="BB4609" i="3"/>
  <c r="BB4099" i="3"/>
  <c r="BB4083" i="3"/>
  <c r="BB4067" i="3"/>
  <c r="BB4545" i="3"/>
  <c r="BB4095" i="3"/>
  <c r="BB4079" i="3"/>
  <c r="BB4063" i="3"/>
  <c r="BB4701" i="3"/>
  <c r="BB4657" i="3"/>
  <c r="BB4091" i="3"/>
  <c r="BB4075" i="3"/>
  <c r="BB4105" i="3"/>
  <c r="BB4089" i="3"/>
  <c r="BB4073" i="3"/>
  <c r="BB4057" i="3"/>
  <c r="BB4092" i="3"/>
  <c r="BB4076" i="3"/>
  <c r="BB4060" i="3"/>
  <c r="BB4103" i="3"/>
  <c r="BB4087" i="3"/>
  <c r="BB4071" i="3"/>
  <c r="BB4106" i="3"/>
  <c r="BB4090" i="3"/>
  <c r="BB4074" i="3"/>
  <c r="BB4058" i="3"/>
  <c r="BB4101" i="3"/>
  <c r="BB4085" i="3"/>
  <c r="BB4069" i="3"/>
  <c r="BB4104" i="3"/>
  <c r="BB4088" i="3"/>
  <c r="BB4072" i="3"/>
  <c r="BB4056" i="3"/>
  <c r="BB4097" i="3"/>
  <c r="BB4081" i="3"/>
  <c r="BB4065" i="3"/>
  <c r="BB4084" i="3"/>
  <c r="BB4068" i="3"/>
  <c r="BB4098" i="3"/>
  <c r="BB4082" i="3"/>
  <c r="BB4066" i="3"/>
  <c r="BB4093" i="3"/>
  <c r="BB4077" i="3"/>
  <c r="BB4061" i="3"/>
  <c r="BB4096" i="3"/>
  <c r="BB4080" i="3"/>
  <c r="BB4064" i="3"/>
  <c r="BB4059" i="3"/>
  <c r="BB4094" i="3"/>
  <c r="BB4078" i="3"/>
  <c r="BB4062" i="3"/>
  <c r="BB4679" i="3"/>
  <c r="BB4647" i="3"/>
  <c r="BB4615" i="3"/>
  <c r="BB4583" i="3"/>
  <c r="BB4551" i="3"/>
  <c r="BB4519" i="3"/>
  <c r="BB4753" i="3"/>
  <c r="BB4849" i="3"/>
  <c r="BB4721" i="3"/>
  <c r="BB4156" i="3"/>
  <c r="BB4140" i="3"/>
  <c r="BB4124" i="3"/>
  <c r="BB4108" i="3"/>
  <c r="BB4170" i="3"/>
  <c r="BB4154" i="3"/>
  <c r="BB4138" i="3"/>
  <c r="BB4122" i="3"/>
  <c r="BB4165" i="3"/>
  <c r="BB4149" i="3"/>
  <c r="BB4163" i="3"/>
  <c r="BB4147" i="3"/>
  <c r="BB4131" i="3"/>
  <c r="BB4115" i="3"/>
  <c r="BB4171" i="3"/>
  <c r="BB4155" i="3"/>
  <c r="BB4139" i="3"/>
  <c r="BB4123" i="3"/>
  <c r="BB4107" i="3"/>
  <c r="BB4158" i="3"/>
  <c r="BB4142" i="3"/>
  <c r="BB4126" i="3"/>
  <c r="BB4110" i="3"/>
  <c r="BB4216" i="3"/>
  <c r="BB4200" i="3"/>
  <c r="BB4184" i="3"/>
  <c r="BB4223" i="3"/>
  <c r="BB4207" i="3"/>
  <c r="BB4191" i="3"/>
  <c r="BB4175" i="3"/>
  <c r="BB4169" i="3"/>
  <c r="BB4153" i="3"/>
  <c r="BB4137" i="3"/>
  <c r="BB4121" i="3"/>
  <c r="BB4214" i="3"/>
  <c r="BB4198" i="3"/>
  <c r="BB4182" i="3"/>
  <c r="BB4221" i="3"/>
  <c r="BB4205" i="3"/>
  <c r="BB4189" i="3"/>
  <c r="BB4173" i="3"/>
  <c r="BB4212" i="3"/>
  <c r="BB4196" i="3"/>
  <c r="BB4180" i="3"/>
  <c r="BB4219" i="3"/>
  <c r="BB4203" i="3"/>
  <c r="BB4187" i="3"/>
  <c r="BB4133" i="3"/>
  <c r="BB4117" i="3"/>
  <c r="BB4168" i="3"/>
  <c r="BB4152" i="3"/>
  <c r="BB4136" i="3"/>
  <c r="BB4120" i="3"/>
  <c r="BB4210" i="3"/>
  <c r="BB4194" i="3"/>
  <c r="BB4178" i="3"/>
  <c r="BB4217" i="3"/>
  <c r="BB4201" i="3"/>
  <c r="BB4185" i="3"/>
  <c r="BB4166" i="3"/>
  <c r="BB4150" i="3"/>
  <c r="BB4134" i="3"/>
  <c r="BB4118" i="3"/>
  <c r="BB4224" i="3"/>
  <c r="BB4208" i="3"/>
  <c r="BB4192" i="3"/>
  <c r="BB4176" i="3"/>
  <c r="BB4215" i="3"/>
  <c r="BB4199" i="3"/>
  <c r="BB4183" i="3"/>
  <c r="BB4161" i="3"/>
  <c r="BB4145" i="3"/>
  <c r="BB4129" i="3"/>
  <c r="BB4113" i="3"/>
  <c r="BB4164" i="3"/>
  <c r="BB4148" i="3"/>
  <c r="BB4132" i="3"/>
  <c r="BB4116" i="3"/>
  <c r="BB4222" i="3"/>
  <c r="BB4206" i="3"/>
  <c r="BB4190" i="3"/>
  <c r="BB4174" i="3"/>
  <c r="BB4213" i="3"/>
  <c r="BB4197" i="3"/>
  <c r="BB4181" i="3"/>
  <c r="BB4159" i="3"/>
  <c r="BB4143" i="3"/>
  <c r="BB4127" i="3"/>
  <c r="BB4111" i="3"/>
  <c r="BB4162" i="3"/>
  <c r="BB4146" i="3"/>
  <c r="BB4130" i="3"/>
  <c r="BB4114" i="3"/>
  <c r="BB4220" i="3"/>
  <c r="BB4204" i="3"/>
  <c r="BB4188" i="3"/>
  <c r="BB4172" i="3"/>
  <c r="BB4211" i="3"/>
  <c r="BB4195" i="3"/>
  <c r="BB4179" i="3"/>
  <c r="BB4157" i="3"/>
  <c r="BB4141" i="3"/>
  <c r="BB4125" i="3"/>
  <c r="BB4109" i="3"/>
  <c r="BB4160" i="3"/>
  <c r="BB4144" i="3"/>
  <c r="BB4128" i="3"/>
  <c r="BB4112" i="3"/>
  <c r="BB4218" i="3"/>
  <c r="BB4202" i="3"/>
  <c r="BB4186" i="3"/>
  <c r="BB4225" i="3"/>
  <c r="BB4209" i="3"/>
  <c r="BB4193" i="3"/>
  <c r="BB4177" i="3"/>
  <c r="BB5376" i="3"/>
  <c r="BB4769" i="3"/>
  <c r="BB4737" i="3"/>
  <c r="BB4663" i="3"/>
  <c r="BB4631" i="3"/>
  <c r="BB4599" i="3"/>
  <c r="BB4567" i="3"/>
  <c r="BB4535" i="3"/>
  <c r="BB4833" i="3"/>
  <c r="BB4671" i="3"/>
  <c r="BB4639" i="3"/>
  <c r="BB4607" i="3"/>
  <c r="BB4575" i="3"/>
  <c r="BB4543" i="3"/>
  <c r="BB4511" i="3"/>
  <c r="BB4853" i="3"/>
  <c r="BB4757" i="3"/>
  <c r="BB4633" i="3"/>
  <c r="BB4585" i="3"/>
  <c r="BB5371" i="3"/>
  <c r="BB4601" i="3"/>
  <c r="BB4553" i="3"/>
  <c r="BB5375" i="3"/>
  <c r="BB4725" i="3"/>
  <c r="BB4569" i="3"/>
  <c r="BB4521" i="3"/>
  <c r="BB4658" i="3"/>
  <c r="BB4537" i="3"/>
  <c r="BB4821" i="3"/>
  <c r="BB4505" i="3"/>
  <c r="BB4681" i="3"/>
  <c r="BB4789" i="3"/>
  <c r="BB4649" i="3"/>
  <c r="BB4675" i="3"/>
  <c r="BB4643" i="3"/>
  <c r="BB4611" i="3"/>
  <c r="BB4579" i="3"/>
  <c r="BB4547" i="3"/>
  <c r="BB4515" i="3"/>
  <c r="BB4809" i="3"/>
  <c r="BB4841" i="3"/>
  <c r="BB4745" i="3"/>
  <c r="BB5320" i="3"/>
  <c r="BB4777" i="3"/>
  <c r="BB4659" i="3"/>
  <c r="BB4627" i="3"/>
  <c r="BB4595" i="3"/>
  <c r="BB4563" i="3"/>
  <c r="BB4531" i="3"/>
  <c r="BB5266" i="3"/>
  <c r="BB5218" i="3"/>
  <c r="BB4533" i="3"/>
  <c r="BB4710" i="3"/>
  <c r="BB5348" i="3"/>
  <c r="BB5108" i="3"/>
  <c r="BB5076" i="3"/>
  <c r="BB4884" i="3"/>
  <c r="BB4629" i="3"/>
  <c r="BB4476" i="3"/>
  <c r="BB5248" i="3"/>
  <c r="BB5120" i="3"/>
  <c r="BB4992" i="3"/>
  <c r="BB4264" i="3"/>
  <c r="BB4711" i="3"/>
  <c r="BB4626" i="3"/>
  <c r="BB4594" i="3"/>
  <c r="BB5176" i="3"/>
  <c r="BB5064" i="3"/>
  <c r="BB4952" i="3"/>
  <c r="BB4904" i="3"/>
  <c r="BB4693" i="3"/>
  <c r="BB4863" i="3"/>
  <c r="BB5372" i="3"/>
  <c r="BB5298" i="3"/>
  <c r="BB5282" i="3"/>
  <c r="BB5250" i="3"/>
  <c r="BB5010" i="3"/>
  <c r="BB4882" i="3"/>
  <c r="BB4703" i="3"/>
  <c r="BB4541" i="3"/>
  <c r="BB5328" i="3"/>
  <c r="BB5200" i="3"/>
  <c r="BB4589" i="3"/>
  <c r="BB5355" i="3"/>
  <c r="BB5339" i="3"/>
  <c r="BB5323" i="3"/>
  <c r="BB5307" i="3"/>
  <c r="BB5291" i="3"/>
  <c r="BB5275" i="3"/>
  <c r="BB5259" i="3"/>
  <c r="BB5243" i="3"/>
  <c r="BB5227" i="3"/>
  <c r="BB5211" i="3"/>
  <c r="BB5195" i="3"/>
  <c r="BB4664" i="3"/>
  <c r="BB4632" i="3"/>
  <c r="BB4600" i="3"/>
  <c r="BB4509" i="3"/>
  <c r="BB5358" i="3"/>
  <c r="BB5342" i="3"/>
  <c r="BB5326" i="3"/>
  <c r="BB5310" i="3"/>
  <c r="BB5294" i="3"/>
  <c r="BB5278" i="3"/>
  <c r="BB5262" i="3"/>
  <c r="BB5246" i="3"/>
  <c r="BB5230" i="3"/>
  <c r="BB5214" i="3"/>
  <c r="BB5182" i="3"/>
  <c r="BB5166" i="3"/>
  <c r="BB5150" i="3"/>
  <c r="BB5134" i="3"/>
  <c r="BB5086" i="3"/>
  <c r="BB5038" i="3"/>
  <c r="BB5022" i="3"/>
  <c r="BB5006" i="3"/>
  <c r="BB4990" i="3"/>
  <c r="BB4958" i="3"/>
  <c r="BB4926" i="3"/>
  <c r="BB4910" i="3"/>
  <c r="BB4894" i="3"/>
  <c r="BB4878" i="3"/>
  <c r="BB4847" i="3"/>
  <c r="BB4815" i="3"/>
  <c r="BB4783" i="3"/>
  <c r="BB4751" i="3"/>
  <c r="BB4719" i="3"/>
  <c r="BB4557" i="3"/>
  <c r="BB4713" i="3"/>
  <c r="BB5369" i="3"/>
  <c r="BB5353" i="3"/>
  <c r="BB5337" i="3"/>
  <c r="BB5321" i="3"/>
  <c r="BB5305" i="3"/>
  <c r="BB5289" i="3"/>
  <c r="BB5273" i="3"/>
  <c r="BB5257" i="3"/>
  <c r="BB5241" i="3"/>
  <c r="BB5225" i="3"/>
  <c r="BB5209" i="3"/>
  <c r="BB5193" i="3"/>
  <c r="BB5177" i="3"/>
  <c r="BB5161" i="3"/>
  <c r="BB5145" i="3"/>
  <c r="BB5129" i="3"/>
  <c r="BB5113" i="3"/>
  <c r="BB5097" i="3"/>
  <c r="BB5081" i="3"/>
  <c r="BB5065" i="3"/>
  <c r="BB5049" i="3"/>
  <c r="BB5033" i="3"/>
  <c r="BB5017" i="3"/>
  <c r="BB5001" i="3"/>
  <c r="BB4985" i="3"/>
  <c r="BB4969" i="3"/>
  <c r="BB4953" i="3"/>
  <c r="BB4937" i="3"/>
  <c r="BB4637" i="3"/>
  <c r="BB4765" i="3"/>
  <c r="BB5340" i="3"/>
  <c r="BB5324" i="3"/>
  <c r="BB5308" i="3"/>
  <c r="BB5292" i="3"/>
  <c r="BB5276" i="3"/>
  <c r="BB5260" i="3"/>
  <c r="BB5212" i="3"/>
  <c r="BB5196" i="3"/>
  <c r="BB5180" i="3"/>
  <c r="BB5164" i="3"/>
  <c r="BB5148" i="3"/>
  <c r="BB5132" i="3"/>
  <c r="BB5084" i="3"/>
  <c r="BB5068" i="3"/>
  <c r="BB5052" i="3"/>
  <c r="BB5036" i="3"/>
  <c r="BB5020" i="3"/>
  <c r="BB5004" i="3"/>
  <c r="BB4956" i="3"/>
  <c r="BB4940" i="3"/>
  <c r="BB4924" i="3"/>
  <c r="BB4908" i="3"/>
  <c r="BB4892" i="3"/>
  <c r="BB4876" i="3"/>
  <c r="BB4843" i="3"/>
  <c r="BB4811" i="3"/>
  <c r="BB4779" i="3"/>
  <c r="BB4747" i="3"/>
  <c r="BB4709" i="3"/>
  <c r="BB4525" i="3"/>
  <c r="BB5367" i="3"/>
  <c r="BB5351" i="3"/>
  <c r="BB5335" i="3"/>
  <c r="BB5319" i="3"/>
  <c r="BB5303" i="3"/>
  <c r="BB5287" i="3"/>
  <c r="BB5271" i="3"/>
  <c r="BB5255" i="3"/>
  <c r="BB5239" i="3"/>
  <c r="BB5223" i="3"/>
  <c r="BB5207" i="3"/>
  <c r="BB5191" i="3"/>
  <c r="BB5175" i="3"/>
  <c r="BB5159" i="3"/>
  <c r="BB5143" i="3"/>
  <c r="BB4500" i="3"/>
  <c r="BB4484" i="3"/>
  <c r="BB4468" i="3"/>
  <c r="BB4436" i="3"/>
  <c r="BB4404" i="3"/>
  <c r="BB4372" i="3"/>
  <c r="BB4340" i="3"/>
  <c r="BB4308" i="3"/>
  <c r="BB4605" i="3"/>
  <c r="BB4733" i="3"/>
  <c r="BB4274" i="3"/>
  <c r="BB4242" i="3"/>
  <c r="BB4860" i="3"/>
  <c r="BB5272" i="3"/>
  <c r="BB5208" i="3"/>
  <c r="BB5016" i="3"/>
  <c r="BB4835" i="3"/>
  <c r="BB4803" i="3"/>
  <c r="BB4771" i="3"/>
  <c r="BB4739" i="3"/>
  <c r="BB4861" i="3"/>
  <c r="BB4694" i="3"/>
  <c r="BB4688" i="3"/>
  <c r="BB4480" i="3"/>
  <c r="BB4448" i="3"/>
  <c r="BB4416" i="3"/>
  <c r="BB4384" i="3"/>
  <c r="BB4352" i="3"/>
  <c r="BB4320" i="3"/>
  <c r="BB4288" i="3"/>
  <c r="BB5350" i="3"/>
  <c r="BB5302" i="3"/>
  <c r="BB5286" i="3"/>
  <c r="BB5254" i="3"/>
  <c r="BB5222" i="3"/>
  <c r="BB5174" i="3"/>
  <c r="BB5158" i="3"/>
  <c r="BB5126" i="3"/>
  <c r="BB5094" i="3"/>
  <c r="BB5046" i="3"/>
  <c r="BB4998" i="3"/>
  <c r="BB4918" i="3"/>
  <c r="BB4870" i="3"/>
  <c r="BB4831" i="3"/>
  <c r="BB4799" i="3"/>
  <c r="BB4767" i="3"/>
  <c r="BB4735" i="3"/>
  <c r="BB4685" i="3"/>
  <c r="BB5361" i="3"/>
  <c r="BB5345" i="3"/>
  <c r="BB5329" i="3"/>
  <c r="BB5313" i="3"/>
  <c r="BB5297" i="3"/>
  <c r="BB5281" i="3"/>
  <c r="BB5265" i="3"/>
  <c r="BB5249" i="3"/>
  <c r="BB5233" i="3"/>
  <c r="BB5217" i="3"/>
  <c r="BB5201" i="3"/>
  <c r="BB5185" i="3"/>
  <c r="BB5169" i="3"/>
  <c r="BB5153" i="3"/>
  <c r="BB5137" i="3"/>
  <c r="BB5121" i="3"/>
  <c r="BB5105" i="3"/>
  <c r="BB5089" i="3"/>
  <c r="BB5073" i="3"/>
  <c r="BB5057" i="3"/>
  <c r="BB5041" i="3"/>
  <c r="BB5025" i="3"/>
  <c r="BB5009" i="3"/>
  <c r="BB4993" i="3"/>
  <c r="BB4977" i="3"/>
  <c r="BB4961" i="3"/>
  <c r="BB4945" i="3"/>
  <c r="BB4929" i="3"/>
  <c r="BB4913" i="3"/>
  <c r="BB4897" i="3"/>
  <c r="BB4881" i="3"/>
  <c r="BB4865" i="3"/>
  <c r="BB4670" i="3"/>
  <c r="BB4638" i="3"/>
  <c r="BB4606" i="3"/>
  <c r="BB4574" i="3"/>
  <c r="BB4542" i="3"/>
  <c r="BB4510" i="3"/>
  <c r="BB4478" i="3"/>
  <c r="BB4446" i="3"/>
  <c r="BB4414" i="3"/>
  <c r="BB4382" i="3"/>
  <c r="BB4350" i="3"/>
  <c r="BB4318" i="3"/>
  <c r="BB4286" i="3"/>
  <c r="BB4501" i="3"/>
  <c r="BB4437" i="3"/>
  <c r="BB4277" i="3"/>
  <c r="BB4261" i="3"/>
  <c r="BB4245" i="3"/>
  <c r="BB4229" i="3"/>
  <c r="BB4797" i="3"/>
  <c r="BB4669" i="3"/>
  <c r="BB4573" i="3"/>
  <c r="BB5314" i="3"/>
  <c r="BB5154" i="3"/>
  <c r="BB4621" i="3"/>
  <c r="BB5360" i="3"/>
  <c r="BB5344" i="3"/>
  <c r="BB5312" i="3"/>
  <c r="BB5296" i="3"/>
  <c r="BB5280" i="3"/>
  <c r="BB5264" i="3"/>
  <c r="BB5232" i="3"/>
  <c r="BB5216" i="3"/>
  <c r="BB5184" i="3"/>
  <c r="BB5168" i="3"/>
  <c r="BB5152" i="3"/>
  <c r="BB5136" i="3"/>
  <c r="BB5104" i="3"/>
  <c r="BB5088" i="3"/>
  <c r="BB5072" i="3"/>
  <c r="BB5056" i="3"/>
  <c r="BB5040" i="3"/>
  <c r="BB5024" i="3"/>
  <c r="BB5008" i="3"/>
  <c r="BB4976" i="3"/>
  <c r="BB5198" i="3"/>
  <c r="BB5118" i="3"/>
  <c r="BB5102" i="3"/>
  <c r="BB5070" i="3"/>
  <c r="BB5054" i="3"/>
  <c r="BB4974" i="3"/>
  <c r="BB4942" i="3"/>
  <c r="BB5356" i="3"/>
  <c r="BB5244" i="3"/>
  <c r="BB5228" i="3"/>
  <c r="BB5116" i="3"/>
  <c r="BB5100" i="3"/>
  <c r="BB4988" i="3"/>
  <c r="BB4972" i="3"/>
  <c r="BB5368" i="3"/>
  <c r="BB5352" i="3"/>
  <c r="BB5336" i="3"/>
  <c r="BB5304" i="3"/>
  <c r="BB5288" i="3"/>
  <c r="BB5256" i="3"/>
  <c r="BB5240" i="3"/>
  <c r="BB5224" i="3"/>
  <c r="BB5192" i="3"/>
  <c r="BB5160" i="3"/>
  <c r="BB5144" i="3"/>
  <c r="BB5128" i="3"/>
  <c r="BB5112" i="3"/>
  <c r="BB5096" i="3"/>
  <c r="BB5080" i="3"/>
  <c r="BB5048" i="3"/>
  <c r="BB5032" i="3"/>
  <c r="BB5000" i="3"/>
  <c r="BB4984" i="3"/>
  <c r="BB4968" i="3"/>
  <c r="BB4936" i="3"/>
  <c r="BB4920" i="3"/>
  <c r="BB4888" i="3"/>
  <c r="BB4872" i="3"/>
  <c r="BB4715" i="3"/>
  <c r="BB4705" i="3"/>
  <c r="BB5366" i="3"/>
  <c r="BB5334" i="3"/>
  <c r="BB5318" i="3"/>
  <c r="BB5270" i="3"/>
  <c r="BB5238" i="3"/>
  <c r="BB5206" i="3"/>
  <c r="BB5190" i="3"/>
  <c r="BB5142" i="3"/>
  <c r="BB5110" i="3"/>
  <c r="BB5078" i="3"/>
  <c r="BB5062" i="3"/>
  <c r="BB5030" i="3"/>
  <c r="BB5014" i="3"/>
  <c r="BB4982" i="3"/>
  <c r="BB4966" i="3"/>
  <c r="BB4950" i="3"/>
  <c r="BB4934" i="3"/>
  <c r="BB4902" i="3"/>
  <c r="BB4886" i="3"/>
  <c r="BB4858" i="3"/>
  <c r="BB4695" i="3"/>
  <c r="BB5364" i="3"/>
  <c r="BB5332" i="3"/>
  <c r="BB5316" i="3"/>
  <c r="BB5300" i="3"/>
  <c r="BB5284" i="3"/>
  <c r="BB5268" i="3"/>
  <c r="BB5252" i="3"/>
  <c r="BB5236" i="3"/>
  <c r="BB5220" i="3"/>
  <c r="BB5204" i="3"/>
  <c r="BB5188" i="3"/>
  <c r="BB5172" i="3"/>
  <c r="BB5156" i="3"/>
  <c r="BB5140" i="3"/>
  <c r="BB5124" i="3"/>
  <c r="BB5362" i="3"/>
  <c r="BB5346" i="3"/>
  <c r="BB5330" i="3"/>
  <c r="BB5234" i="3"/>
  <c r="BB5202" i="3"/>
  <c r="BB5186" i="3"/>
  <c r="BB5170" i="3"/>
  <c r="BB5138" i="3"/>
  <c r="BB5122" i="3"/>
  <c r="BB5106" i="3"/>
  <c r="BB4960" i="3"/>
  <c r="BB4944" i="3"/>
  <c r="BB4928" i="3"/>
  <c r="BB4912" i="3"/>
  <c r="BB4896" i="3"/>
  <c r="BB4880" i="3"/>
  <c r="BB4859" i="3"/>
  <c r="BB4851" i="3"/>
  <c r="BB4819" i="3"/>
  <c r="BB4787" i="3"/>
  <c r="BB4755" i="3"/>
  <c r="BB4723" i="3"/>
  <c r="BB5179" i="3"/>
  <c r="BB5163" i="3"/>
  <c r="BB5147" i="3"/>
  <c r="BB5131" i="3"/>
  <c r="BB5115" i="3"/>
  <c r="BB5099" i="3"/>
  <c r="BB5083" i="3"/>
  <c r="BB5067" i="3"/>
  <c r="BB5051" i="3"/>
  <c r="BB5035" i="3"/>
  <c r="BB5019" i="3"/>
  <c r="BB5003" i="3"/>
  <c r="BB4987" i="3"/>
  <c r="BB4971" i="3"/>
  <c r="BB4955" i="3"/>
  <c r="BB4939" i="3"/>
  <c r="BB4923" i="3"/>
  <c r="BB4907" i="3"/>
  <c r="BB4891" i="3"/>
  <c r="BB4875" i="3"/>
  <c r="BB4846" i="3"/>
  <c r="BB4830" i="3"/>
  <c r="BB4814" i="3"/>
  <c r="BB4798" i="3"/>
  <c r="BB4782" i="3"/>
  <c r="BB4766" i="3"/>
  <c r="BB4750" i="3"/>
  <c r="BB4734" i="3"/>
  <c r="BB4718" i="3"/>
  <c r="BB4702" i="3"/>
  <c r="BB4680" i="3"/>
  <c r="BB4648" i="3"/>
  <c r="BB4616" i="3"/>
  <c r="BB4584" i="3"/>
  <c r="BB4568" i="3"/>
  <c r="BB4552" i="3"/>
  <c r="BB4536" i="3"/>
  <c r="BB4520" i="3"/>
  <c r="BB4504" i="3"/>
  <c r="BB4488" i="3"/>
  <c r="BB4472" i="3"/>
  <c r="BB4456" i="3"/>
  <c r="BB4440" i="3"/>
  <c r="BB4424" i="3"/>
  <c r="BB4408" i="3"/>
  <c r="BB4392" i="3"/>
  <c r="BB4376" i="3"/>
  <c r="BB4360" i="3"/>
  <c r="BB4344" i="3"/>
  <c r="BB4328" i="3"/>
  <c r="BB4312" i="3"/>
  <c r="BB4296" i="3"/>
  <c r="BB4280" i="3"/>
  <c r="BB4248" i="3"/>
  <c r="BB4232" i="3"/>
  <c r="BB4495" i="3"/>
  <c r="BB4479" i="3"/>
  <c r="BB4463" i="3"/>
  <c r="BB4447" i="3"/>
  <c r="BB4431" i="3"/>
  <c r="BB4415" i="3"/>
  <c r="BB4399" i="3"/>
  <c r="BB4383" i="3"/>
  <c r="BB4367" i="3"/>
  <c r="BB4351" i="3"/>
  <c r="BB4335" i="3"/>
  <c r="BB4319" i="3"/>
  <c r="BB4303" i="3"/>
  <c r="BB4287" i="3"/>
  <c r="BB4271" i="3"/>
  <c r="BB4255" i="3"/>
  <c r="BB4239" i="3"/>
  <c r="BB5373" i="3"/>
  <c r="BB4921" i="3"/>
  <c r="BB4905" i="3"/>
  <c r="BB4889" i="3"/>
  <c r="BB4873" i="3"/>
  <c r="BB4844" i="3"/>
  <c r="BB4828" i="3"/>
  <c r="BB4812" i="3"/>
  <c r="BB4796" i="3"/>
  <c r="BB4780" i="3"/>
  <c r="BB4764" i="3"/>
  <c r="BB4748" i="3"/>
  <c r="BB4732" i="3"/>
  <c r="BB4716" i="3"/>
  <c r="BB4700" i="3"/>
  <c r="BB4678" i="3"/>
  <c r="BB4662" i="3"/>
  <c r="BB4646" i="3"/>
  <c r="BB4630" i="3"/>
  <c r="BB4614" i="3"/>
  <c r="BB4598" i="3"/>
  <c r="BB4582" i="3"/>
  <c r="BB4566" i="3"/>
  <c r="BB4550" i="3"/>
  <c r="BB4534" i="3"/>
  <c r="BB4518" i="3"/>
  <c r="BB4502" i="3"/>
  <c r="BB4486" i="3"/>
  <c r="BB4470" i="3"/>
  <c r="BB4454" i="3"/>
  <c r="BB4438" i="3"/>
  <c r="BB4422" i="3"/>
  <c r="BB4406" i="3"/>
  <c r="BB4390" i="3"/>
  <c r="BB4374" i="3"/>
  <c r="BB4358" i="3"/>
  <c r="BB4342" i="3"/>
  <c r="BB4326" i="3"/>
  <c r="BB4310" i="3"/>
  <c r="BB4294" i="3"/>
  <c r="BB4278" i="3"/>
  <c r="BB4262" i="3"/>
  <c r="BB4246" i="3"/>
  <c r="BB4230" i="3"/>
  <c r="BB4493" i="3"/>
  <c r="BB4477" i="3"/>
  <c r="BB4461" i="3"/>
  <c r="BB4445" i="3"/>
  <c r="BB4429" i="3"/>
  <c r="BB4413" i="3"/>
  <c r="BB4397" i="3"/>
  <c r="BB4381" i="3"/>
  <c r="BB4365" i="3"/>
  <c r="BB4349" i="3"/>
  <c r="BB4333" i="3"/>
  <c r="BB4317" i="3"/>
  <c r="BB4301" i="3"/>
  <c r="BB4285" i="3"/>
  <c r="BB4269" i="3"/>
  <c r="BB4253" i="3"/>
  <c r="BB4237" i="3"/>
  <c r="BB5127" i="3"/>
  <c r="BB5111" i="3"/>
  <c r="BB5095" i="3"/>
  <c r="BB5079" i="3"/>
  <c r="BB5063" i="3"/>
  <c r="BB5047" i="3"/>
  <c r="BB5031" i="3"/>
  <c r="BB5015" i="3"/>
  <c r="BB4999" i="3"/>
  <c r="BB4983" i="3"/>
  <c r="BB4967" i="3"/>
  <c r="BB4951" i="3"/>
  <c r="BB4935" i="3"/>
  <c r="BB4919" i="3"/>
  <c r="BB4903" i="3"/>
  <c r="BB4887" i="3"/>
  <c r="BB4871" i="3"/>
  <c r="BB4842" i="3"/>
  <c r="BB4826" i="3"/>
  <c r="BB4810" i="3"/>
  <c r="BB4794" i="3"/>
  <c r="BB4778" i="3"/>
  <c r="BB4762" i="3"/>
  <c r="BB4746" i="3"/>
  <c r="BB4730" i="3"/>
  <c r="BB4714" i="3"/>
  <c r="BB4698" i="3"/>
  <c r="BB4676" i="3"/>
  <c r="BB4660" i="3"/>
  <c r="BB4644" i="3"/>
  <c r="BB4628" i="3"/>
  <c r="BB4612" i="3"/>
  <c r="BB4596" i="3"/>
  <c r="BB4580" i="3"/>
  <c r="BB4564" i="3"/>
  <c r="BB4548" i="3"/>
  <c r="BB4532" i="3"/>
  <c r="BB4516" i="3"/>
  <c r="BB4452" i="3"/>
  <c r="BB4420" i="3"/>
  <c r="BB4388" i="3"/>
  <c r="BB4356" i="3"/>
  <c r="BB4324" i="3"/>
  <c r="BB4292" i="3"/>
  <c r="BB4276" i="3"/>
  <c r="BB4260" i="3"/>
  <c r="BB4244" i="3"/>
  <c r="BB4228" i="3"/>
  <c r="BB4491" i="3"/>
  <c r="BB4475" i="3"/>
  <c r="BB4459" i="3"/>
  <c r="BB4443" i="3"/>
  <c r="BB4427" i="3"/>
  <c r="BB4411" i="3"/>
  <c r="BB4395" i="3"/>
  <c r="BB4379" i="3"/>
  <c r="BB4363" i="3"/>
  <c r="BB4347" i="3"/>
  <c r="BB4331" i="3"/>
  <c r="BB4315" i="3"/>
  <c r="BB4299" i="3"/>
  <c r="BB4283" i="3"/>
  <c r="BB4267" i="3"/>
  <c r="BB4251" i="3"/>
  <c r="BB4235" i="3"/>
  <c r="BB4864" i="3"/>
  <c r="BB5370" i="3"/>
  <c r="BB5354" i="3"/>
  <c r="BB5338" i="3"/>
  <c r="BB5322" i="3"/>
  <c r="BB5306" i="3"/>
  <c r="BB5290" i="3"/>
  <c r="BB5274" i="3"/>
  <c r="BB5258" i="3"/>
  <c r="BB5242" i="3"/>
  <c r="BB5226" i="3"/>
  <c r="BB5210" i="3"/>
  <c r="BB5194" i="3"/>
  <c r="BB5178" i="3"/>
  <c r="BB5162" i="3"/>
  <c r="BB5146" i="3"/>
  <c r="BB5130" i="3"/>
  <c r="BB5114" i="3"/>
  <c r="BB5098" i="3"/>
  <c r="BB5082" i="3"/>
  <c r="BB5066" i="3"/>
  <c r="BB5050" i="3"/>
  <c r="BB5034" i="3"/>
  <c r="BB5018" i="3"/>
  <c r="BB5002" i="3"/>
  <c r="BB4986" i="3"/>
  <c r="BB4970" i="3"/>
  <c r="BB4954" i="3"/>
  <c r="BB4938" i="3"/>
  <c r="BB4922" i="3"/>
  <c r="BB4906" i="3"/>
  <c r="BB4890" i="3"/>
  <c r="BB4874" i="3"/>
  <c r="BB4839" i="3"/>
  <c r="BB4807" i="3"/>
  <c r="BB4775" i="3"/>
  <c r="BB4743" i="3"/>
  <c r="BB4517" i="3"/>
  <c r="BB4697" i="3"/>
  <c r="BB5365" i="3"/>
  <c r="BB5349" i="3"/>
  <c r="BB5333" i="3"/>
  <c r="BB5317" i="3"/>
  <c r="BB5301" i="3"/>
  <c r="BB5285" i="3"/>
  <c r="BB5269" i="3"/>
  <c r="BB5253" i="3"/>
  <c r="BB5237" i="3"/>
  <c r="BB5221" i="3"/>
  <c r="BB5205" i="3"/>
  <c r="BB5189" i="3"/>
  <c r="BB5173" i="3"/>
  <c r="BB5157" i="3"/>
  <c r="BB5141" i="3"/>
  <c r="BB5125" i="3"/>
  <c r="BB5109" i="3"/>
  <c r="BB5093" i="3"/>
  <c r="BB5077" i="3"/>
  <c r="BB5061" i="3"/>
  <c r="BB5045" i="3"/>
  <c r="BB5029" i="3"/>
  <c r="BB5013" i="3"/>
  <c r="BB4997" i="3"/>
  <c r="BB4981" i="3"/>
  <c r="BB4965" i="3"/>
  <c r="BB4949" i="3"/>
  <c r="BB4933" i="3"/>
  <c r="BB4917" i="3"/>
  <c r="BB4901" i="3"/>
  <c r="BB4885" i="3"/>
  <c r="BB4869" i="3"/>
  <c r="BB4707" i="3"/>
  <c r="BB4856" i="3"/>
  <c r="BB4840" i="3"/>
  <c r="BB4824" i="3"/>
  <c r="BB4808" i="3"/>
  <c r="BB4792" i="3"/>
  <c r="BB4776" i="3"/>
  <c r="BB4760" i="3"/>
  <c r="BB4744" i="3"/>
  <c r="BB4728" i="3"/>
  <c r="BB4712" i="3"/>
  <c r="BB4696" i="3"/>
  <c r="BB4690" i="3"/>
  <c r="BB4674" i="3"/>
  <c r="BB4642" i="3"/>
  <c r="BB4610" i="3"/>
  <c r="BB4578" i="3"/>
  <c r="BB4562" i="3"/>
  <c r="BB4546" i="3"/>
  <c r="BB4530" i="3"/>
  <c r="BB4514" i="3"/>
  <c r="BB4498" i="3"/>
  <c r="BB4482" i="3"/>
  <c r="BB4466" i="3"/>
  <c r="BB4450" i="3"/>
  <c r="BB4434" i="3"/>
  <c r="BB4418" i="3"/>
  <c r="BB4402" i="3"/>
  <c r="BB4386" i="3"/>
  <c r="BB4370" i="3"/>
  <c r="BB4354" i="3"/>
  <c r="BB4338" i="3"/>
  <c r="BB4322" i="3"/>
  <c r="BB4306" i="3"/>
  <c r="BB4290" i="3"/>
  <c r="BB4258" i="3"/>
  <c r="BB4226" i="3"/>
  <c r="BB4489" i="3"/>
  <c r="BB4473" i="3"/>
  <c r="BB4457" i="3"/>
  <c r="BB4441" i="3"/>
  <c r="BB4425" i="3"/>
  <c r="BB4409" i="3"/>
  <c r="BB4393" i="3"/>
  <c r="BB4377" i="3"/>
  <c r="BB4361" i="3"/>
  <c r="BB4345" i="3"/>
  <c r="BB4329" i="3"/>
  <c r="BB4313" i="3"/>
  <c r="BB4297" i="3"/>
  <c r="BB4281" i="3"/>
  <c r="BB4265" i="3"/>
  <c r="BB4249" i="3"/>
  <c r="BB4233" i="3"/>
  <c r="BB5363" i="3"/>
  <c r="BB5347" i="3"/>
  <c r="BB5331" i="3"/>
  <c r="BB5315" i="3"/>
  <c r="BB5299" i="3"/>
  <c r="BB5283" i="3"/>
  <c r="BB5267" i="3"/>
  <c r="BB5251" i="3"/>
  <c r="BB5235" i="3"/>
  <c r="BB5219" i="3"/>
  <c r="BB5203" i="3"/>
  <c r="BB5187" i="3"/>
  <c r="BB5171" i="3"/>
  <c r="BB5155" i="3"/>
  <c r="BB5139" i="3"/>
  <c r="BB5123" i="3"/>
  <c r="BB5107" i="3"/>
  <c r="BB5091" i="3"/>
  <c r="BB5075" i="3"/>
  <c r="BB5059" i="3"/>
  <c r="BB5043" i="3"/>
  <c r="BB5027" i="3"/>
  <c r="BB5011" i="3"/>
  <c r="BB4995" i="3"/>
  <c r="BB4979" i="3"/>
  <c r="BB4963" i="3"/>
  <c r="BB4947" i="3"/>
  <c r="BB4931" i="3"/>
  <c r="BB4915" i="3"/>
  <c r="BB4899" i="3"/>
  <c r="BB4883" i="3"/>
  <c r="BB4867" i="3"/>
  <c r="BB4854" i="3"/>
  <c r="BB4838" i="3"/>
  <c r="BB4822" i="3"/>
  <c r="BB4806" i="3"/>
  <c r="BB4790" i="3"/>
  <c r="BB4774" i="3"/>
  <c r="BB4758" i="3"/>
  <c r="BB4742" i="3"/>
  <c r="BB4726" i="3"/>
  <c r="BB4672" i="3"/>
  <c r="BB4656" i="3"/>
  <c r="BB4640" i="3"/>
  <c r="BB4624" i="3"/>
  <c r="BB4608" i="3"/>
  <c r="BB4592" i="3"/>
  <c r="BB4576" i="3"/>
  <c r="BB4560" i="3"/>
  <c r="BB4544" i="3"/>
  <c r="BB4528" i="3"/>
  <c r="BB4512" i="3"/>
  <c r="BB4496" i="3"/>
  <c r="BB4464" i="3"/>
  <c r="BB4432" i="3"/>
  <c r="BB4400" i="3"/>
  <c r="BB4368" i="3"/>
  <c r="BB4336" i="3"/>
  <c r="BB4304" i="3"/>
  <c r="BB4272" i="3"/>
  <c r="BB4256" i="3"/>
  <c r="BB4240" i="3"/>
  <c r="BB4487" i="3"/>
  <c r="BB4471" i="3"/>
  <c r="BB4455" i="3"/>
  <c r="BB4439" i="3"/>
  <c r="BB4423" i="3"/>
  <c r="BB4407" i="3"/>
  <c r="BB4391" i="3"/>
  <c r="BB4375" i="3"/>
  <c r="BB4359" i="3"/>
  <c r="BB4343" i="3"/>
  <c r="BB4327" i="3"/>
  <c r="BB4311" i="3"/>
  <c r="BB4295" i="3"/>
  <c r="BB4279" i="3"/>
  <c r="BB4263" i="3"/>
  <c r="BB4247" i="3"/>
  <c r="BB4231" i="3"/>
  <c r="BB5374" i="3"/>
  <c r="BB4691" i="3"/>
  <c r="BB4852" i="3"/>
  <c r="BB4836" i="3"/>
  <c r="BB4820" i="3"/>
  <c r="BB4804" i="3"/>
  <c r="BB4788" i="3"/>
  <c r="BB4772" i="3"/>
  <c r="BB4756" i="3"/>
  <c r="BB4740" i="3"/>
  <c r="BB4724" i="3"/>
  <c r="BB4708" i="3"/>
  <c r="BB4692" i="3"/>
  <c r="BB4686" i="3"/>
  <c r="BB4654" i="3"/>
  <c r="BB4622" i="3"/>
  <c r="BB4590" i="3"/>
  <c r="BB4558" i="3"/>
  <c r="BB4526" i="3"/>
  <c r="BB4494" i="3"/>
  <c r="BB4462" i="3"/>
  <c r="BB4430" i="3"/>
  <c r="BB4398" i="3"/>
  <c r="BB4366" i="3"/>
  <c r="BB4334" i="3"/>
  <c r="BB4302" i="3"/>
  <c r="BB4270" i="3"/>
  <c r="BB4254" i="3"/>
  <c r="BB4238" i="3"/>
  <c r="BB4485" i="3"/>
  <c r="BB4469" i="3"/>
  <c r="BB4453" i="3"/>
  <c r="BB4421" i="3"/>
  <c r="BB4405" i="3"/>
  <c r="BB4389" i="3"/>
  <c r="BB4373" i="3"/>
  <c r="BB4357" i="3"/>
  <c r="BB4341" i="3"/>
  <c r="BB4325" i="3"/>
  <c r="BB4309" i="3"/>
  <c r="BB4293" i="3"/>
  <c r="BB5092" i="3"/>
  <c r="BB5060" i="3"/>
  <c r="BB5044" i="3"/>
  <c r="BB5028" i="3"/>
  <c r="BB5012" i="3"/>
  <c r="BB4996" i="3"/>
  <c r="BB4980" i="3"/>
  <c r="BB4964" i="3"/>
  <c r="BB4948" i="3"/>
  <c r="BB4932" i="3"/>
  <c r="BB4916" i="3"/>
  <c r="BB4900" i="3"/>
  <c r="BB4868" i="3"/>
  <c r="BB4699" i="3"/>
  <c r="BB4827" i="3"/>
  <c r="BB4795" i="3"/>
  <c r="BB4763" i="3"/>
  <c r="BB4731" i="3"/>
  <c r="BB5359" i="3"/>
  <c r="BB5343" i="3"/>
  <c r="BB5327" i="3"/>
  <c r="BB5311" i="3"/>
  <c r="BB5295" i="3"/>
  <c r="BB5279" i="3"/>
  <c r="BB5263" i="3"/>
  <c r="BB5247" i="3"/>
  <c r="BB5231" i="3"/>
  <c r="BB5215" i="3"/>
  <c r="BB5199" i="3"/>
  <c r="BB5183" i="3"/>
  <c r="BB5167" i="3"/>
  <c r="BB5151" i="3"/>
  <c r="BB5135" i="3"/>
  <c r="BB5119" i="3"/>
  <c r="BB5103" i="3"/>
  <c r="BB5087" i="3"/>
  <c r="BB5071" i="3"/>
  <c r="BB5055" i="3"/>
  <c r="BB5039" i="3"/>
  <c r="BB5023" i="3"/>
  <c r="BB5007" i="3"/>
  <c r="BB4991" i="3"/>
  <c r="BB4975" i="3"/>
  <c r="BB4959" i="3"/>
  <c r="BB4943" i="3"/>
  <c r="BB4927" i="3"/>
  <c r="BB4911" i="3"/>
  <c r="BB4895" i="3"/>
  <c r="BB4879" i="3"/>
  <c r="BB4687" i="3"/>
  <c r="BB4655" i="3"/>
  <c r="BB4623" i="3"/>
  <c r="BB4591" i="3"/>
  <c r="BB4559" i="3"/>
  <c r="BB4527" i="3"/>
  <c r="BB4850" i="3"/>
  <c r="BB4834" i="3"/>
  <c r="BB4818" i="3"/>
  <c r="BB4802" i="3"/>
  <c r="BB4786" i="3"/>
  <c r="BB4770" i="3"/>
  <c r="BB4754" i="3"/>
  <c r="BB4738" i="3"/>
  <c r="BB4722" i="3"/>
  <c r="BB4706" i="3"/>
  <c r="BB4684" i="3"/>
  <c r="BB4668" i="3"/>
  <c r="BB4652" i="3"/>
  <c r="BB4636" i="3"/>
  <c r="BB4620" i="3"/>
  <c r="BB4604" i="3"/>
  <c r="BB4588" i="3"/>
  <c r="BB4572" i="3"/>
  <c r="BB4556" i="3"/>
  <c r="BB4540" i="3"/>
  <c r="BB4524" i="3"/>
  <c r="BB4508" i="3"/>
  <c r="BB4492" i="3"/>
  <c r="BB4460" i="3"/>
  <c r="BB4444" i="3"/>
  <c r="BB4428" i="3"/>
  <c r="BB4412" i="3"/>
  <c r="BB4396" i="3"/>
  <c r="BB4380" i="3"/>
  <c r="BB4364" i="3"/>
  <c r="BB4348" i="3"/>
  <c r="BB4332" i="3"/>
  <c r="BB4316" i="3"/>
  <c r="BB4300" i="3"/>
  <c r="BB4284" i="3"/>
  <c r="BB4268" i="3"/>
  <c r="BB4252" i="3"/>
  <c r="BB4236" i="3"/>
  <c r="BB4499" i="3"/>
  <c r="BB4483" i="3"/>
  <c r="BB4467" i="3"/>
  <c r="BB4451" i="3"/>
  <c r="BB4435" i="3"/>
  <c r="BB4419" i="3"/>
  <c r="BB4403" i="3"/>
  <c r="BB4387" i="3"/>
  <c r="BB4371" i="3"/>
  <c r="BB4355" i="3"/>
  <c r="BB4339" i="3"/>
  <c r="BB4323" i="3"/>
  <c r="BB4307" i="3"/>
  <c r="BB4291" i="3"/>
  <c r="BB4275" i="3"/>
  <c r="BB4259" i="3"/>
  <c r="BB4243" i="3"/>
  <c r="BB4227" i="3"/>
  <c r="BB5090" i="3"/>
  <c r="BB5074" i="3"/>
  <c r="BB5058" i="3"/>
  <c r="BB5042" i="3"/>
  <c r="BB5026" i="3"/>
  <c r="BB4994" i="3"/>
  <c r="BB4978" i="3"/>
  <c r="BB4962" i="3"/>
  <c r="BB4946" i="3"/>
  <c r="BB4930" i="3"/>
  <c r="BB4914" i="3"/>
  <c r="BB4898" i="3"/>
  <c r="BB4866" i="3"/>
  <c r="BB4855" i="3"/>
  <c r="BB4823" i="3"/>
  <c r="BB4791" i="3"/>
  <c r="BB4759" i="3"/>
  <c r="BB4727" i="3"/>
  <c r="BB5357" i="3"/>
  <c r="BB5341" i="3"/>
  <c r="BB5325" i="3"/>
  <c r="BB5309" i="3"/>
  <c r="BB5293" i="3"/>
  <c r="BB5277" i="3"/>
  <c r="BB5261" i="3"/>
  <c r="BB5245" i="3"/>
  <c r="BB5229" i="3"/>
  <c r="BB5213" i="3"/>
  <c r="BB5197" i="3"/>
  <c r="BB5181" i="3"/>
  <c r="BB5165" i="3"/>
  <c r="BB5149" i="3"/>
  <c r="BB5133" i="3"/>
  <c r="BB5117" i="3"/>
  <c r="BB5101" i="3"/>
  <c r="BB5085" i="3"/>
  <c r="BB5069" i="3"/>
  <c r="BB5053" i="3"/>
  <c r="BB5037" i="3"/>
  <c r="BB5021" i="3"/>
  <c r="BB5005" i="3"/>
  <c r="BB4989" i="3"/>
  <c r="BB4973" i="3"/>
  <c r="BB4957" i="3"/>
  <c r="BB4941" i="3"/>
  <c r="BB4925" i="3"/>
  <c r="BB4909" i="3"/>
  <c r="BB4893" i="3"/>
  <c r="BB4877" i="3"/>
  <c r="BB4848" i="3"/>
  <c r="BB4832" i="3"/>
  <c r="BB4816" i="3"/>
  <c r="BB4800" i="3"/>
  <c r="BB4784" i="3"/>
  <c r="BB4768" i="3"/>
  <c r="BB4752" i="3"/>
  <c r="BB4736" i="3"/>
  <c r="BB4720" i="3"/>
  <c r="BB4704" i="3"/>
  <c r="BB4682" i="3"/>
  <c r="BB4666" i="3"/>
  <c r="BB4650" i="3"/>
  <c r="BB4634" i="3"/>
  <c r="BB4618" i="3"/>
  <c r="BB4602" i="3"/>
  <c r="BB4586" i="3"/>
  <c r="BB4570" i="3"/>
  <c r="BB4554" i="3"/>
  <c r="BB4538" i="3"/>
  <c r="BB4522" i="3"/>
  <c r="BB4506" i="3"/>
  <c r="BB4503" i="3"/>
  <c r="BB4490" i="3"/>
  <c r="BB4474" i="3"/>
  <c r="BB4458" i="3"/>
  <c r="BB4442" i="3"/>
  <c r="BB4426" i="3"/>
  <c r="BB4410" i="3"/>
  <c r="BB4394" i="3"/>
  <c r="BB4378" i="3"/>
  <c r="BB4362" i="3"/>
  <c r="BB4346" i="3"/>
  <c r="BB4330" i="3"/>
  <c r="BB4314" i="3"/>
  <c r="BB4298" i="3"/>
  <c r="BB4282" i="3"/>
  <c r="BB4266" i="3"/>
  <c r="BB4250" i="3"/>
  <c r="BB4234" i="3"/>
  <c r="BB4497" i="3"/>
  <c r="BB4481" i="3"/>
  <c r="BB4465" i="3"/>
  <c r="BB4449" i="3"/>
  <c r="BB4433" i="3"/>
  <c r="BB4417" i="3"/>
  <c r="BB4401" i="3"/>
  <c r="BB4385" i="3"/>
  <c r="BB4369" i="3"/>
  <c r="BB4353" i="3"/>
  <c r="BB4337" i="3"/>
  <c r="BB4321" i="3"/>
  <c r="BB4305" i="3"/>
  <c r="BB4289" i="3"/>
  <c r="BB4273" i="3"/>
  <c r="BB4257" i="3"/>
  <c r="BB4241" i="3"/>
  <c r="X9" i="10"/>
  <c r="W9" i="10"/>
  <c r="U9" i="10"/>
  <c r="V9" i="10"/>
  <c r="T9" i="10"/>
  <c r="S9" i="10"/>
  <c r="R9" i="10"/>
  <c r="W25" i="10"/>
  <c r="X25" i="10"/>
  <c r="S25" i="10"/>
  <c r="V25" i="10"/>
  <c r="T25" i="10"/>
  <c r="R25" i="10"/>
  <c r="U25" i="10"/>
  <c r="K27" i="3"/>
  <c r="N27" i="3"/>
  <c r="J27" i="3"/>
  <c r="H27" i="3"/>
  <c r="I27" i="3"/>
  <c r="M27" i="3"/>
  <c r="L27" i="3"/>
  <c r="AT1508" i="4" l="1"/>
  <c r="AW1531" i="5"/>
  <c r="AT1543" i="5"/>
  <c r="AT1542" i="5"/>
  <c r="AW1539" i="5"/>
  <c r="AT1540" i="5"/>
  <c r="AW1541" i="5"/>
  <c r="AT1541" i="5"/>
  <c r="AW1542" i="5"/>
  <c r="AT1533" i="5"/>
  <c r="AW1543" i="5"/>
  <c r="AW1540" i="5"/>
  <c r="AW1502" i="4"/>
  <c r="AW1492" i="4"/>
  <c r="AW1503" i="4"/>
  <c r="AW1504" i="4"/>
  <c r="AT1505" i="4"/>
  <c r="AT1499" i="4"/>
  <c r="AT1506" i="4"/>
  <c r="AT1507" i="4"/>
  <c r="AW1496" i="3"/>
  <c r="AW1502" i="3"/>
  <c r="AW1505" i="3"/>
  <c r="AW1503" i="3"/>
  <c r="AW1504" i="3"/>
  <c r="AT1504" i="3"/>
  <c r="AT1505" i="3"/>
  <c r="AT1508" i="3"/>
  <c r="AT1506" i="3"/>
  <c r="AT1507" i="3"/>
  <c r="AT1538" i="5"/>
  <c r="AW1538" i="5"/>
  <c r="AW1501" i="4"/>
  <c r="AT1504" i="4"/>
  <c r="AW1501" i="3"/>
  <c r="AW1537" i="5"/>
  <c r="AW1532" i="5"/>
  <c r="AW1534" i="5"/>
  <c r="AW1535" i="5"/>
  <c r="AT1530" i="5"/>
  <c r="AT1532" i="5"/>
  <c r="AT1537" i="5"/>
  <c r="AT1531" i="5"/>
  <c r="AW1536" i="5"/>
  <c r="AT1536" i="5"/>
  <c r="AW1533" i="5"/>
  <c r="AT1534" i="5"/>
  <c r="AW1530" i="5"/>
  <c r="AT1535" i="5"/>
  <c r="AW1494" i="4"/>
  <c r="AW1495" i="4"/>
  <c r="AW1493" i="4"/>
  <c r="AW1497" i="4"/>
  <c r="AW1499" i="4"/>
  <c r="AW1496" i="4"/>
  <c r="AW1498" i="4"/>
  <c r="AW1500" i="4"/>
  <c r="AT1496" i="4"/>
  <c r="AT1500" i="4"/>
  <c r="AT1503" i="4"/>
  <c r="AT1497" i="4"/>
  <c r="AT1502" i="4"/>
  <c r="AT1501" i="4"/>
  <c r="AT1498" i="4"/>
  <c r="AW1497" i="3"/>
  <c r="AW1492" i="3"/>
  <c r="AW1498" i="3"/>
  <c r="AW1500" i="3"/>
  <c r="AW1494" i="3"/>
  <c r="AW1499" i="3"/>
  <c r="AW1493" i="3"/>
  <c r="AW1495" i="3"/>
  <c r="AT1495" i="3"/>
  <c r="AT1503" i="3"/>
  <c r="AT1502" i="3"/>
  <c r="AT1501" i="3"/>
  <c r="AT1497" i="3"/>
  <c r="AT1500" i="3"/>
  <c r="AT1496" i="3"/>
  <c r="AT1499" i="3"/>
  <c r="AT1498" i="3"/>
  <c r="AT1491" i="4"/>
  <c r="AT1495" i="4"/>
  <c r="AW1528" i="5"/>
  <c r="AW1529" i="5"/>
  <c r="AT1526" i="5"/>
  <c r="AT1529" i="5"/>
  <c r="AW1524" i="5"/>
  <c r="AW1526" i="5"/>
  <c r="AW1527" i="5"/>
  <c r="AW1525" i="5"/>
  <c r="AT1528" i="5"/>
  <c r="AT1524" i="5"/>
  <c r="AT1527" i="5"/>
  <c r="AT1525" i="5"/>
  <c r="AW1489" i="4"/>
  <c r="AW1487" i="4"/>
  <c r="AW1490" i="4"/>
  <c r="AW1488" i="4"/>
  <c r="AW1491" i="4"/>
  <c r="AT1494" i="4"/>
  <c r="AT1490" i="4"/>
  <c r="AT1492" i="4"/>
  <c r="AT1493" i="4"/>
  <c r="AW1491" i="3"/>
  <c r="AW1489" i="3"/>
  <c r="AW1487" i="3"/>
  <c r="AW1488" i="3"/>
  <c r="AW1490" i="3"/>
  <c r="AT1492" i="3"/>
  <c r="AT1493" i="3"/>
  <c r="AT1491" i="3"/>
  <c r="AT1490" i="3"/>
  <c r="AT1494" i="3"/>
  <c r="AW1517" i="5"/>
  <c r="AW1515" i="5"/>
  <c r="AW1519" i="5"/>
  <c r="AW1520" i="5"/>
  <c r="AW1522" i="5"/>
  <c r="AW1516" i="5"/>
  <c r="AW1518" i="5"/>
  <c r="AW1521" i="5"/>
  <c r="AW1523" i="5"/>
  <c r="AT1515" i="5"/>
  <c r="AT1516" i="5"/>
  <c r="AT1519" i="5"/>
  <c r="AT1522" i="5"/>
  <c r="AT1517" i="5"/>
  <c r="AT1523" i="5"/>
  <c r="AT1521" i="5"/>
  <c r="AT1518" i="5"/>
  <c r="AT1520" i="5"/>
  <c r="AW1478" i="4"/>
  <c r="AW1479" i="4"/>
  <c r="AW1480" i="4"/>
  <c r="AW1481" i="4"/>
  <c r="AW1482" i="4"/>
  <c r="AW1483" i="4"/>
  <c r="AW1484" i="4"/>
  <c r="AW1485" i="4"/>
  <c r="AW1486" i="4"/>
  <c r="AT1487" i="4"/>
  <c r="AT1489" i="4"/>
  <c r="AT1484" i="4"/>
  <c r="AT1483" i="4"/>
  <c r="AT1485" i="4"/>
  <c r="AT1486" i="4"/>
  <c r="AT1488" i="4"/>
  <c r="AT1482" i="4"/>
  <c r="AW1478" i="3"/>
  <c r="AW1479" i="3"/>
  <c r="AW1480" i="3"/>
  <c r="AW1481" i="3"/>
  <c r="AW1482" i="3"/>
  <c r="AW1483" i="3"/>
  <c r="AW1484" i="3"/>
  <c r="AW1485" i="3"/>
  <c r="AW1486" i="3"/>
  <c r="AT1482" i="3"/>
  <c r="AT1483" i="3"/>
  <c r="AT1484" i="3"/>
  <c r="AT1485" i="3"/>
  <c r="AT1486" i="3"/>
  <c r="AT1487" i="3"/>
  <c r="AT1488" i="3"/>
  <c r="AT1489" i="3"/>
  <c r="AW1513" i="5"/>
  <c r="AW1514" i="5"/>
  <c r="AT1513" i="5"/>
  <c r="AT1514" i="5"/>
  <c r="AW1476" i="4"/>
  <c r="AW1477" i="4"/>
  <c r="AT1480" i="4"/>
  <c r="AT1481" i="4"/>
  <c r="AW1476" i="3"/>
  <c r="AW1477" i="3"/>
  <c r="AT1480" i="3"/>
  <c r="AT1481" i="3"/>
  <c r="AW1512" i="5"/>
  <c r="AW1511" i="5"/>
  <c r="AT1511" i="5"/>
  <c r="AT1512" i="5"/>
  <c r="AW1475" i="4"/>
  <c r="AW1474" i="4"/>
  <c r="AT1478" i="4"/>
  <c r="AT1479" i="4"/>
  <c r="AW1474" i="3"/>
  <c r="AW1475" i="3"/>
  <c r="AT1479" i="3"/>
  <c r="AT1478" i="3"/>
  <c r="AW3" i="5"/>
  <c r="AW1509" i="5"/>
  <c r="AW1504" i="5"/>
  <c r="AW1506" i="5"/>
  <c r="AW1507" i="5"/>
  <c r="AW1502" i="5"/>
  <c r="AW1503" i="5"/>
  <c r="AW1508" i="5"/>
  <c r="AW1498" i="5"/>
  <c r="AW1500" i="5"/>
  <c r="AW1494" i="5"/>
  <c r="AW1483" i="5"/>
  <c r="AW1490" i="5"/>
  <c r="AW1485" i="5"/>
  <c r="AW1491" i="5"/>
  <c r="AW1478" i="5"/>
  <c r="AW1474" i="5"/>
  <c r="AW1451" i="5"/>
  <c r="AW1457" i="5"/>
  <c r="AW1465" i="5"/>
  <c r="AW1446" i="5"/>
  <c r="AW1454" i="5"/>
  <c r="AW1462" i="5"/>
  <c r="AW1470" i="5"/>
  <c r="AW1440" i="5"/>
  <c r="AW1438" i="5"/>
  <c r="AW1431" i="5"/>
  <c r="AW1427" i="5"/>
  <c r="AW1422" i="5"/>
  <c r="AW1420" i="5"/>
  <c r="AW1416" i="5"/>
  <c r="AW1220" i="5"/>
  <c r="AW1230" i="5"/>
  <c r="AW1238" i="5"/>
  <c r="AW1246" i="5"/>
  <c r="AW1252" i="5"/>
  <c r="AW1258" i="5"/>
  <c r="AW1264" i="5"/>
  <c r="AW1270" i="5"/>
  <c r="AW1276" i="5"/>
  <c r="AW1282" i="5"/>
  <c r="AW1288" i="5"/>
  <c r="AW1294" i="5"/>
  <c r="AW1300" i="5"/>
  <c r="AW1306" i="5"/>
  <c r="AW1312" i="5"/>
  <c r="AW1318" i="5"/>
  <c r="AW1324" i="5"/>
  <c r="AW1332" i="5"/>
  <c r="AW1338" i="5"/>
  <c r="AW1344" i="5"/>
  <c r="AW1352" i="5"/>
  <c r="AW1247" i="5"/>
  <c r="AW1263" i="5"/>
  <c r="AW1283" i="5"/>
  <c r="AW1303" i="5"/>
  <c r="AW1315" i="5"/>
  <c r="AW1335" i="5"/>
  <c r="AW1351" i="5"/>
  <c r="AW1371" i="5"/>
  <c r="AW1410" i="5"/>
  <c r="AW12" i="5"/>
  <c r="AW20" i="5"/>
  <c r="AW30" i="5"/>
  <c r="AW38" i="5"/>
  <c r="AW44" i="5"/>
  <c r="AW50" i="5"/>
  <c r="AW56" i="5"/>
  <c r="AW60" i="5"/>
  <c r="AW66" i="5"/>
  <c r="AW72" i="5"/>
  <c r="AW74" i="5"/>
  <c r="AW80" i="5"/>
  <c r="AW86" i="5"/>
  <c r="AW94" i="5"/>
  <c r="AW116" i="5"/>
  <c r="AW124" i="5"/>
  <c r="AW128" i="5"/>
  <c r="AW5" i="5"/>
  <c r="AW9" i="5"/>
  <c r="AW13" i="5"/>
  <c r="AW21" i="5"/>
  <c r="AW31" i="5"/>
  <c r="AW39" i="5"/>
  <c r="AW47" i="5"/>
  <c r="AW57" i="5"/>
  <c r="AW67" i="5"/>
  <c r="AW69" i="5"/>
  <c r="AW77" i="5"/>
  <c r="AW83" i="5"/>
  <c r="AW107" i="5"/>
  <c r="AW181" i="5"/>
  <c r="AW191" i="5"/>
  <c r="AW197" i="5"/>
  <c r="AW205" i="5"/>
  <c r="AW211" i="5"/>
  <c r="AW219" i="5"/>
  <c r="AW131" i="5"/>
  <c r="AW383" i="5"/>
  <c r="AW393" i="5"/>
  <c r="AW401" i="5"/>
  <c r="AW409" i="5"/>
  <c r="AW417" i="5"/>
  <c r="AW425" i="5"/>
  <c r="AW435" i="5"/>
  <c r="AW443" i="5"/>
  <c r="AW453" i="5"/>
  <c r="AW463" i="5"/>
  <c r="AW247" i="5"/>
  <c r="AW287" i="5"/>
  <c r="AW249" i="5"/>
  <c r="AW273" i="5"/>
  <c r="AW343" i="5"/>
  <c r="AW364" i="5"/>
  <c r="AW400" i="5"/>
  <c r="AW432" i="5"/>
  <c r="AW251" i="5"/>
  <c r="AW345" i="5"/>
  <c r="AW406" i="5"/>
  <c r="AW446" i="5"/>
  <c r="AW136" i="5"/>
  <c r="AW319" i="5"/>
  <c r="AW366" i="5"/>
  <c r="AW380" i="5"/>
  <c r="AW412" i="5"/>
  <c r="AW283" i="5"/>
  <c r="AW386" i="5"/>
  <c r="AW496" i="5"/>
  <c r="AW532" i="5"/>
  <c r="AW546" i="5"/>
  <c r="AW560" i="5"/>
  <c r="AW491" i="5"/>
  <c r="AW220" i="5"/>
  <c r="AW470" i="5"/>
  <c r="AW518" i="5"/>
  <c r="AW481" i="5"/>
  <c r="AW559" i="5"/>
  <c r="AW569" i="5"/>
  <c r="AW581" i="5"/>
  <c r="AW471" i="5"/>
  <c r="AW519" i="5"/>
  <c r="AW490" i="5"/>
  <c r="AW527" i="5"/>
  <c r="AW586" i="5"/>
  <c r="AW639" i="5"/>
  <c r="AW687" i="5"/>
  <c r="AW614" i="5"/>
  <c r="AW637" i="5"/>
  <c r="AW685" i="5"/>
  <c r="AW601" i="5"/>
  <c r="AW619" i="5"/>
  <c r="AW651" i="5"/>
  <c r="AW676" i="5"/>
  <c r="AW607" i="5"/>
  <c r="AW658" i="5"/>
  <c r="AW697" i="5"/>
  <c r="AW707" i="5"/>
  <c r="AW717" i="5"/>
  <c r="AW733" i="5"/>
  <c r="AW745" i="5"/>
  <c r="AW767" i="5"/>
  <c r="AW566" i="5"/>
  <c r="AW597" i="5"/>
  <c r="AW656" i="5"/>
  <c r="AW688" i="5"/>
  <c r="AW668" i="5"/>
  <c r="AW780" i="5"/>
  <c r="AW794" i="5"/>
  <c r="AW806" i="5"/>
  <c r="AW816" i="5"/>
  <c r="AW828" i="5"/>
  <c r="AW840" i="5"/>
  <c r="AW908" i="5"/>
  <c r="AW922" i="5"/>
  <c r="AW934" i="5"/>
  <c r="AW946" i="5"/>
  <c r="AW958" i="5"/>
  <c r="AW970" i="5"/>
  <c r="AW720" i="5"/>
  <c r="AW627" i="5"/>
  <c r="AW758" i="5"/>
  <c r="AW652" i="5"/>
  <c r="AW748" i="5"/>
  <c r="AW659" i="5"/>
  <c r="AW779" i="5"/>
  <c r="AW789" i="5"/>
  <c r="AW799" i="5"/>
  <c r="AW807" i="5"/>
  <c r="AW817" i="5"/>
  <c r="AW829" i="5"/>
  <c r="AW837" i="5"/>
  <c r="AW845" i="5"/>
  <c r="AW853" i="5"/>
  <c r="AW865" i="5"/>
  <c r="AW875" i="5"/>
  <c r="AW887" i="5"/>
  <c r="AW899" i="5"/>
  <c r="AW911" i="5"/>
  <c r="AW919" i="5"/>
  <c r="AW929" i="5"/>
  <c r="AW939" i="5"/>
  <c r="AW953" i="5"/>
  <c r="AW965" i="5"/>
  <c r="AW975" i="5"/>
  <c r="AW989" i="5"/>
  <c r="AW1003" i="5"/>
  <c r="AW1013" i="5"/>
  <c r="AW1025" i="5"/>
  <c r="AW1035" i="5"/>
  <c r="AW1041" i="5"/>
  <c r="AW684" i="5"/>
  <c r="AW777" i="5"/>
  <c r="AW750" i="5"/>
  <c r="AW608" i="5"/>
  <c r="AW1000" i="5"/>
  <c r="AW734" i="5"/>
  <c r="AW1092" i="5"/>
  <c r="AW1104" i="5"/>
  <c r="AW1112" i="5"/>
  <c r="AW1120" i="5"/>
  <c r="AW1130" i="5"/>
  <c r="AW1140" i="5"/>
  <c r="AW1156" i="5"/>
  <c r="AW1168" i="5"/>
  <c r="AW1180" i="5"/>
  <c r="AW1192" i="5"/>
  <c r="AW1202" i="5"/>
  <c r="AW1216" i="5"/>
  <c r="AW1012" i="5"/>
  <c r="AW1042" i="5"/>
  <c r="AW1008" i="5"/>
  <c r="AW1022" i="5"/>
  <c r="AW1053" i="5"/>
  <c r="AW1063" i="5"/>
  <c r="AW1073" i="5"/>
  <c r="AW1091" i="5"/>
  <c r="AW1099" i="5"/>
  <c r="AW1109" i="5"/>
  <c r="AW1123" i="5"/>
  <c r="AW1133" i="5"/>
  <c r="AW1145" i="5"/>
  <c r="AW1163" i="5"/>
  <c r="AW1173" i="5"/>
  <c r="AW1183" i="5"/>
  <c r="AW1193" i="5"/>
  <c r="AW1203" i="5"/>
  <c r="AW1215" i="5"/>
  <c r="AW1004" i="5"/>
  <c r="AW138" i="5"/>
  <c r="AW147" i="5"/>
  <c r="AW154" i="5"/>
  <c r="AW163" i="5"/>
  <c r="AW170" i="5"/>
  <c r="AW149" i="5"/>
  <c r="AW161" i="5"/>
  <c r="AW184" i="5"/>
  <c r="AW200" i="5"/>
  <c r="AW216" i="5"/>
  <c r="AW234" i="5"/>
  <c r="AW243" i="5"/>
  <c r="AW143" i="5"/>
  <c r="AW156" i="5"/>
  <c r="AW168" i="5"/>
  <c r="AW174" i="5"/>
  <c r="AW190" i="5"/>
  <c r="AW206" i="5"/>
  <c r="AW227" i="5"/>
  <c r="AW232" i="5"/>
  <c r="AW241" i="5"/>
  <c r="AW150" i="5"/>
  <c r="AW180" i="5"/>
  <c r="AW196" i="5"/>
  <c r="AW212" i="5"/>
  <c r="AW222" i="5"/>
  <c r="AW230" i="5"/>
  <c r="AW239" i="5"/>
  <c r="AW133" i="5"/>
  <c r="AW145" i="5"/>
  <c r="AW186" i="5"/>
  <c r="AW202" i="5"/>
  <c r="AW218" i="5"/>
  <c r="AW225" i="5"/>
  <c r="AW228" i="5"/>
  <c r="AW237" i="5"/>
  <c r="AW244" i="5"/>
  <c r="AW246" i="5"/>
  <c r="AW248" i="5"/>
  <c r="AW250" i="5"/>
  <c r="AW252" i="5"/>
  <c r="AW254" i="5"/>
  <c r="AW256" i="5"/>
  <c r="AW258" i="5"/>
  <c r="AW260" i="5"/>
  <c r="AW262" i="5"/>
  <c r="AW264" i="5"/>
  <c r="AW266" i="5"/>
  <c r="AW268" i="5"/>
  <c r="AW270" i="5"/>
  <c r="AW272" i="5"/>
  <c r="AW274" i="5"/>
  <c r="AW276" i="5"/>
  <c r="AW278" i="5"/>
  <c r="AW280" i="5"/>
  <c r="AW282" i="5"/>
  <c r="AW284" i="5"/>
  <c r="AW286" i="5"/>
  <c r="AW288" i="5"/>
  <c r="AW290" i="5"/>
  <c r="AW292" i="5"/>
  <c r="AW294" i="5"/>
  <c r="AW296" i="5"/>
  <c r="AW298" i="5"/>
  <c r="AW300" i="5"/>
  <c r="AW302" i="5"/>
  <c r="AW304" i="5"/>
  <c r="AW306" i="5"/>
  <c r="AW308" i="5"/>
  <c r="AW310" i="5"/>
  <c r="AW312" i="5"/>
  <c r="AW314" i="5"/>
  <c r="AW316" i="5"/>
  <c r="AW318" i="5"/>
  <c r="AW320" i="5"/>
  <c r="AW322" i="5"/>
  <c r="AW324" i="5"/>
  <c r="AW326" i="5"/>
  <c r="AW328" i="5"/>
  <c r="AW330" i="5"/>
  <c r="AW332" i="5"/>
  <c r="AW334" i="5"/>
  <c r="AW336" i="5"/>
  <c r="AW338" i="5"/>
  <c r="AW340" i="5"/>
  <c r="AW342" i="5"/>
  <c r="AW344" i="5"/>
  <c r="AW346" i="5"/>
  <c r="AW348" i="5"/>
  <c r="AW140" i="5"/>
  <c r="AW152" i="5"/>
  <c r="AW176" i="5"/>
  <c r="AW192" i="5"/>
  <c r="AW208" i="5"/>
  <c r="AW235" i="5"/>
  <c r="AW242" i="5"/>
  <c r="AW134" i="5"/>
  <c r="AW165" i="5"/>
  <c r="AW182" i="5"/>
  <c r="AW198" i="5"/>
  <c r="AW214" i="5"/>
  <c r="AW226" i="5"/>
  <c r="AW233" i="5"/>
  <c r="AW240" i="5"/>
  <c r="AW188" i="5"/>
  <c r="AW311" i="5"/>
  <c r="AW317" i="5"/>
  <c r="AW325" i="5"/>
  <c r="AW333" i="5"/>
  <c r="AW341" i="5"/>
  <c r="AW166" i="5"/>
  <c r="AW210" i="5"/>
  <c r="AW236" i="5"/>
  <c r="AW245" i="5"/>
  <c r="AW253" i="5"/>
  <c r="AW261" i="5"/>
  <c r="AW269" i="5"/>
  <c r="AW277" i="5"/>
  <c r="AW285" i="5"/>
  <c r="AW293" i="5"/>
  <c r="AW301" i="5"/>
  <c r="AW305" i="5"/>
  <c r="AW172" i="5"/>
  <c r="AW238" i="5"/>
  <c r="AW315" i="5"/>
  <c r="AW323" i="5"/>
  <c r="AW331" i="5"/>
  <c r="AW339" i="5"/>
  <c r="AW349" i="5"/>
  <c r="AW351" i="5"/>
  <c r="AW353" i="5"/>
  <c r="AW355" i="5"/>
  <c r="AW357" i="5"/>
  <c r="AW359" i="5"/>
  <c r="AW361" i="5"/>
  <c r="AW363" i="5"/>
  <c r="AW365" i="5"/>
  <c r="AW369" i="5"/>
  <c r="AW375" i="5"/>
  <c r="AW387" i="5"/>
  <c r="AW397" i="5"/>
  <c r="AW405" i="5"/>
  <c r="AW411" i="5"/>
  <c r="AW421" i="5"/>
  <c r="AW427" i="5"/>
  <c r="AW433" i="5"/>
  <c r="AW449" i="5"/>
  <c r="AW459" i="5"/>
  <c r="AW194" i="5"/>
  <c r="AW263" i="5"/>
  <c r="AW309" i="5"/>
  <c r="AW428" i="5"/>
  <c r="AW321" i="5"/>
  <c r="AW488" i="5"/>
  <c r="AW530" i="5"/>
  <c r="AW542" i="5"/>
  <c r="AW554" i="5"/>
  <c r="AW450" i="5"/>
  <c r="AW515" i="5"/>
  <c r="AW458" i="5"/>
  <c r="AW510" i="5"/>
  <c r="AW473" i="5"/>
  <c r="AW521" i="5"/>
  <c r="AW476" i="5"/>
  <c r="AW587" i="5"/>
  <c r="AW482" i="5"/>
  <c r="AW522" i="5"/>
  <c r="AW578" i="5"/>
  <c r="AW648" i="5"/>
  <c r="AW696" i="5"/>
  <c r="AW610" i="5"/>
  <c r="AW646" i="5"/>
  <c r="AW694" i="5"/>
  <c r="AW588" i="5"/>
  <c r="AW596" i="5"/>
  <c r="AW665" i="5"/>
  <c r="AW701" i="5"/>
  <c r="AW711" i="5"/>
  <c r="AW719" i="5"/>
  <c r="AW735" i="5"/>
  <c r="AW747" i="5"/>
  <c r="AW757" i="5"/>
  <c r="AW769" i="5"/>
  <c r="AW582" i="5"/>
  <c r="AW631" i="5"/>
  <c r="AW672" i="5"/>
  <c r="AW609" i="5"/>
  <c r="AW714" i="5"/>
  <c r="AW784" i="5"/>
  <c r="AW796" i="5"/>
  <c r="AW808" i="5"/>
  <c r="AW820" i="5"/>
  <c r="AW830" i="5"/>
  <c r="AW842" i="5"/>
  <c r="AW852" i="5"/>
  <c r="AW858" i="5"/>
  <c r="AW868" i="5"/>
  <c r="AW878" i="5"/>
  <c r="AW892" i="5"/>
  <c r="AW904" i="5"/>
  <c r="AW916" i="5"/>
  <c r="AW930" i="5"/>
  <c r="AW950" i="5"/>
  <c r="AW962" i="5"/>
  <c r="AW576" i="5"/>
  <c r="AW675" i="5"/>
  <c r="AW778" i="5"/>
  <c r="AW710" i="5"/>
  <c r="AW599" i="5"/>
  <c r="AW700" i="5"/>
  <c r="AW460" i="5"/>
  <c r="AW689" i="5"/>
  <c r="AW783" i="5"/>
  <c r="AW793" i="5"/>
  <c r="AW803" i="5"/>
  <c r="AW813" i="5"/>
  <c r="AW823" i="5"/>
  <c r="AW835" i="5"/>
  <c r="AW847" i="5"/>
  <c r="AW857" i="5"/>
  <c r="AW869" i="5"/>
  <c r="AW881" i="5"/>
  <c r="AW891" i="5"/>
  <c r="AW903" i="5"/>
  <c r="AW915" i="5"/>
  <c r="AW925" i="5"/>
  <c r="AW935" i="5"/>
  <c r="AW947" i="5"/>
  <c r="AW959" i="5"/>
  <c r="AW971" i="5"/>
  <c r="AW985" i="5"/>
  <c r="AW997" i="5"/>
  <c r="AW1005" i="5"/>
  <c r="AW1015" i="5"/>
  <c r="AW1023" i="5"/>
  <c r="AW1031" i="5"/>
  <c r="AW1039" i="5"/>
  <c r="AW616" i="5"/>
  <c r="AW760" i="5"/>
  <c r="AW661" i="5"/>
  <c r="AW1034" i="5"/>
  <c r="AW770" i="5"/>
  <c r="AW1032" i="5"/>
  <c r="AW998" i="5"/>
  <c r="AW1048" i="5"/>
  <c r="AW1058" i="5"/>
  <c r="AW1066" i="5"/>
  <c r="AW1072" i="5"/>
  <c r="AW1080" i="5"/>
  <c r="AW1088" i="5"/>
  <c r="AW1098" i="5"/>
  <c r="AW1106" i="5"/>
  <c r="AW1116" i="5"/>
  <c r="AW1124" i="5"/>
  <c r="AW1132" i="5"/>
  <c r="AW1142" i="5"/>
  <c r="AW1152" i="5"/>
  <c r="AW1160" i="5"/>
  <c r="AW1172" i="5"/>
  <c r="AW1186" i="5"/>
  <c r="AW1204" i="5"/>
  <c r="AW1214" i="5"/>
  <c r="AW982" i="5"/>
  <c r="AW718" i="5"/>
  <c r="AW1026" i="5"/>
  <c r="AW992" i="5"/>
  <c r="AW702" i="5"/>
  <c r="AW1049" i="5"/>
  <c r="AW1061" i="5"/>
  <c r="AW1071" i="5"/>
  <c r="AW1083" i="5"/>
  <c r="AW1093" i="5"/>
  <c r="AW1103" i="5"/>
  <c r="AW1113" i="5"/>
  <c r="AW1127" i="5"/>
  <c r="AW1139" i="5"/>
  <c r="AW1151" i="5"/>
  <c r="AW1157" i="5"/>
  <c r="AW1169" i="5"/>
  <c r="AW1179" i="5"/>
  <c r="AW1189" i="5"/>
  <c r="AW1205" i="5"/>
  <c r="AW592" i="5"/>
  <c r="AW1036" i="5"/>
  <c r="AW1467" i="5"/>
  <c r="AW1435" i="5"/>
  <c r="AW1418" i="5"/>
  <c r="AW1414" i="5"/>
  <c r="AW1412" i="5"/>
  <c r="AW1222" i="5"/>
  <c r="AW1228" i="5"/>
  <c r="AW1236" i="5"/>
  <c r="AW1242" i="5"/>
  <c r="AW1250" i="5"/>
  <c r="AW1256" i="5"/>
  <c r="AW1262" i="5"/>
  <c r="AW1268" i="5"/>
  <c r="AW1274" i="5"/>
  <c r="AW1280" i="5"/>
  <c r="AW1286" i="5"/>
  <c r="AW1292" i="5"/>
  <c r="AW1298" i="5"/>
  <c r="AW1304" i="5"/>
  <c r="AW1310" i="5"/>
  <c r="AW1316" i="5"/>
  <c r="AW1322" i="5"/>
  <c r="AW1328" i="5"/>
  <c r="AW1334" i="5"/>
  <c r="AW1342" i="5"/>
  <c r="AW1350" i="5"/>
  <c r="AW1356" i="5"/>
  <c r="AW1362" i="5"/>
  <c r="AW1368" i="5"/>
  <c r="AW1374" i="5"/>
  <c r="AW1382" i="5"/>
  <c r="AW1385" i="5"/>
  <c r="AW1406" i="5"/>
  <c r="AW1229" i="5"/>
  <c r="AW1241" i="5"/>
  <c r="AW1253" i="5"/>
  <c r="AW1269" i="5"/>
  <c r="AW1285" i="5"/>
  <c r="AW1297" i="5"/>
  <c r="AW1313" i="5"/>
  <c r="AW1329" i="5"/>
  <c r="AW1345" i="5"/>
  <c r="AW1357" i="5"/>
  <c r="AW1369" i="5"/>
  <c r="AW1383" i="5"/>
  <c r="AW1391" i="5"/>
  <c r="AW1397" i="5"/>
  <c r="AW1403" i="5"/>
  <c r="AW1409" i="5"/>
  <c r="AW1227" i="5"/>
  <c r="AW1231" i="5"/>
  <c r="AW1243" i="5"/>
  <c r="AW1259" i="5"/>
  <c r="AW1271" i="5"/>
  <c r="AW1287" i="5"/>
  <c r="AW1299" i="5"/>
  <c r="AW1323" i="5"/>
  <c r="AW1339" i="5"/>
  <c r="AW1359" i="5"/>
  <c r="AW1375" i="5"/>
  <c r="AW1381" i="5"/>
  <c r="AW10" i="5"/>
  <c r="AW22" i="5"/>
  <c r="AW32" i="5"/>
  <c r="AW40" i="5"/>
  <c r="AW46" i="5"/>
  <c r="AW54" i="5"/>
  <c r="AW23" i="5"/>
  <c r="AW43" i="5"/>
  <c r="AW49" i="5"/>
  <c r="AW59" i="5"/>
  <c r="AW73" i="5"/>
  <c r="AW79" i="5"/>
  <c r="AW109" i="5"/>
  <c r="AW113" i="5"/>
  <c r="AW117" i="5"/>
  <c r="AW125" i="5"/>
  <c r="AW148" i="5"/>
  <c r="AW173" i="5"/>
  <c r="AW179" i="5"/>
  <c r="AW189" i="5"/>
  <c r="AW195" i="5"/>
  <c r="AW201" i="5"/>
  <c r="AW171" i="5"/>
  <c r="AW169" i="5"/>
  <c r="AW151" i="5"/>
  <c r="AW167" i="5"/>
  <c r="AW379" i="5"/>
  <c r="AW391" i="5"/>
  <c r="AW441" i="5"/>
  <c r="AW451" i="5"/>
  <c r="AW461" i="5"/>
  <c r="AW229" i="5"/>
  <c r="AW279" i="5"/>
  <c r="AW178" i="5"/>
  <c r="AW224" i="5"/>
  <c r="AW352" i="5"/>
  <c r="AW368" i="5"/>
  <c r="AW408" i="5"/>
  <c r="AW448" i="5"/>
  <c r="AW275" i="5"/>
  <c r="AW398" i="5"/>
  <c r="AW438" i="5"/>
  <c r="AW313" i="5"/>
  <c r="AW307" i="5"/>
  <c r="AW354" i="5"/>
  <c r="AW388" i="5"/>
  <c r="AW420" i="5"/>
  <c r="AW299" i="5"/>
  <c r="AW480" i="5"/>
  <c r="AW520" i="5"/>
  <c r="AW540" i="5"/>
  <c r="AW552" i="5"/>
  <c r="AW289" i="5"/>
  <c r="AW523" i="5"/>
  <c r="AW442" i="5"/>
  <c r="AW502" i="5"/>
  <c r="AW452" i="5"/>
  <c r="AW513" i="5"/>
  <c r="AW468" i="5"/>
  <c r="AW516" i="5"/>
  <c r="AW535" i="5"/>
  <c r="AW543" i="5"/>
  <c r="AW551" i="5"/>
  <c r="AW561" i="5"/>
  <c r="AW571" i="5"/>
  <c r="AW579" i="5"/>
  <c r="AW591" i="5"/>
  <c r="AW487" i="5"/>
  <c r="AW529" i="5"/>
  <c r="AW474" i="5"/>
  <c r="AW466" i="5"/>
  <c r="AW623" i="5"/>
  <c r="AW680" i="5"/>
  <c r="AW600" i="5"/>
  <c r="AW630" i="5"/>
  <c r="AW669" i="5"/>
  <c r="AW572" i="5"/>
  <c r="AW606" i="5"/>
  <c r="AW628" i="5"/>
  <c r="AW667" i="5"/>
  <c r="AW517" i="5"/>
  <c r="AW633" i="5"/>
  <c r="AW681" i="5"/>
  <c r="AW703" i="5"/>
  <c r="AW713" i="5"/>
  <c r="AW727" i="5"/>
  <c r="AW743" i="5"/>
  <c r="AW755" i="5"/>
  <c r="AW765" i="5"/>
  <c r="AW574" i="5"/>
  <c r="AW602" i="5"/>
  <c r="AW647" i="5"/>
  <c r="AW695" i="5"/>
  <c r="AW693" i="5"/>
  <c r="AW762" i="5"/>
  <c r="AW790" i="5"/>
  <c r="AW802" i="5"/>
  <c r="AW822" i="5"/>
  <c r="AW832" i="5"/>
  <c r="AW844" i="5"/>
  <c r="AW854" i="5"/>
  <c r="AW864" i="5"/>
  <c r="AW874" i="5"/>
  <c r="AW884" i="5"/>
  <c r="AW894" i="5"/>
  <c r="AW902" i="5"/>
  <c r="AW914" i="5"/>
  <c r="AW926" i="5"/>
  <c r="AW938" i="5"/>
  <c r="AW952" i="5"/>
  <c r="AW964" i="5"/>
  <c r="AW650" i="5"/>
  <c r="AW598" i="5"/>
  <c r="AW726" i="5"/>
  <c r="AW613" i="5"/>
  <c r="AW716" i="5"/>
  <c r="AW603" i="5"/>
  <c r="AW722" i="5"/>
  <c r="AW785" i="5"/>
  <c r="AW795" i="5"/>
  <c r="AW805" i="5"/>
  <c r="AW815" i="5"/>
  <c r="AW827" i="5"/>
  <c r="AW839" i="5"/>
  <c r="AW849" i="5"/>
  <c r="AW855" i="5"/>
  <c r="AW867" i="5"/>
  <c r="AW879" i="5"/>
  <c r="AW889" i="5"/>
  <c r="AW901" i="5"/>
  <c r="AW913" i="5"/>
  <c r="AW923" i="5"/>
  <c r="AW933" i="5"/>
  <c r="AW943" i="5"/>
  <c r="AW955" i="5"/>
  <c r="AW967" i="5"/>
  <c r="AW979" i="5"/>
  <c r="AW991" i="5"/>
  <c r="AW1001" i="5"/>
  <c r="AW1011" i="5"/>
  <c r="AW1021" i="5"/>
  <c r="AW1029" i="5"/>
  <c r="AW1037" i="5"/>
  <c r="AW525" i="5"/>
  <c r="AW712" i="5"/>
  <c r="AW772" i="5"/>
  <c r="AW986" i="5"/>
  <c r="AW686" i="5"/>
  <c r="AW1016" i="5"/>
  <c r="AW1148" i="5"/>
  <c r="AW1170" i="5"/>
  <c r="AW1182" i="5"/>
  <c r="AW1194" i="5"/>
  <c r="AW1206" i="5"/>
  <c r="AW974" i="5"/>
  <c r="AW568" i="5"/>
  <c r="AW740" i="5"/>
  <c r="AW1040" i="5"/>
  <c r="AW1038" i="5"/>
  <c r="AW1055" i="5"/>
  <c r="AW1065" i="5"/>
  <c r="AW1075" i="5"/>
  <c r="AW1085" i="5"/>
  <c r="AW1097" i="5"/>
  <c r="AW1107" i="5"/>
  <c r="AW1117" i="5"/>
  <c r="AW1129" i="5"/>
  <c r="AW1143" i="5"/>
  <c r="AW1155" i="5"/>
  <c r="AW1165" i="5"/>
  <c r="AW1177" i="5"/>
  <c r="AW1187" i="5"/>
  <c r="AW1197" i="5"/>
  <c r="AW1207" i="5"/>
  <c r="AW1217" i="5"/>
  <c r="AW1020" i="5"/>
  <c r="AW1497" i="5"/>
  <c r="AW1488" i="5"/>
  <c r="AW1484" i="5"/>
  <c r="AW1487" i="5"/>
  <c r="AW1492" i="5"/>
  <c r="AW1477" i="5"/>
  <c r="AW1475" i="5"/>
  <c r="AW1447" i="5"/>
  <c r="AW1455" i="5"/>
  <c r="AW1463" i="5"/>
  <c r="AW1471" i="5"/>
  <c r="AW1448" i="5"/>
  <c r="AW1456" i="5"/>
  <c r="AW1460" i="5"/>
  <c r="AW1466" i="5"/>
  <c r="AW1442" i="5"/>
  <c r="AW1441" i="5"/>
  <c r="AW1430" i="5"/>
  <c r="AW1433" i="5"/>
  <c r="AW1428" i="5"/>
  <c r="AW1425" i="5"/>
  <c r="AW1419" i="5"/>
  <c r="AW1415" i="5"/>
  <c r="AW1411" i="5"/>
  <c r="AW1224" i="5"/>
  <c r="AW1232" i="5"/>
  <c r="AW1240" i="5"/>
  <c r="AW1248" i="5"/>
  <c r="AW1336" i="5"/>
  <c r="AW1348" i="5"/>
  <c r="AW1358" i="5"/>
  <c r="AW1364" i="5"/>
  <c r="AW1370" i="5"/>
  <c r="AW1378" i="5"/>
  <c r="AW1384" i="5"/>
  <c r="AW1394" i="5"/>
  <c r="AW1408" i="5"/>
  <c r="AW1233" i="5"/>
  <c r="AW1249" i="5"/>
  <c r="AW1261" i="5"/>
  <c r="AW1281" i="5"/>
  <c r="AW1301" i="5"/>
  <c r="AW1317" i="5"/>
  <c r="AW1333" i="5"/>
  <c r="AW1349" i="5"/>
  <c r="AW1361" i="5"/>
  <c r="AW1379" i="5"/>
  <c r="AW1389" i="5"/>
  <c r="AW1395" i="5"/>
  <c r="AW1401" i="5"/>
  <c r="AW1407" i="5"/>
  <c r="AW1223" i="5"/>
  <c r="AW1235" i="5"/>
  <c r="AW1255" i="5"/>
  <c r="AW1275" i="5"/>
  <c r="AW1291" i="5"/>
  <c r="AW1307" i="5"/>
  <c r="AW1327" i="5"/>
  <c r="AW1347" i="5"/>
  <c r="AW1367" i="5"/>
  <c r="AW1400" i="5"/>
  <c r="AW1404" i="5"/>
  <c r="AW4" i="5"/>
  <c r="AW14" i="5"/>
  <c r="AW24" i="5"/>
  <c r="AW34" i="5"/>
  <c r="AW42" i="5"/>
  <c r="AW48" i="5"/>
  <c r="AW52" i="5"/>
  <c r="AW58" i="5"/>
  <c r="AW64" i="5"/>
  <c r="AW90" i="5"/>
  <c r="AW100" i="5"/>
  <c r="AW112" i="5"/>
  <c r="AW118" i="5"/>
  <c r="AW122" i="5"/>
  <c r="AW17" i="5"/>
  <c r="AW25" i="5"/>
  <c r="AW33" i="5"/>
  <c r="AW41" i="5"/>
  <c r="AW51" i="5"/>
  <c r="AW61" i="5"/>
  <c r="AW75" i="5"/>
  <c r="AW81" i="5"/>
  <c r="AW85" i="5"/>
  <c r="AW101" i="5"/>
  <c r="AW123" i="5"/>
  <c r="AW183" i="5"/>
  <c r="AW193" i="5"/>
  <c r="AW199" i="5"/>
  <c r="AW203" i="5"/>
  <c r="AW213" i="5"/>
  <c r="AW221" i="5"/>
  <c r="AW139" i="5"/>
  <c r="AW155" i="5"/>
  <c r="AW137" i="5"/>
  <c r="AW135" i="5"/>
  <c r="AW373" i="5"/>
  <c r="AW385" i="5"/>
  <c r="AW395" i="5"/>
  <c r="AW403" i="5"/>
  <c r="AW413" i="5"/>
  <c r="AW419" i="5"/>
  <c r="AW429" i="5"/>
  <c r="AW437" i="5"/>
  <c r="AW445" i="5"/>
  <c r="AW455" i="5"/>
  <c r="AW465" i="5"/>
  <c r="AW255" i="5"/>
  <c r="AW295" i="5"/>
  <c r="AW129" i="5"/>
  <c r="AW265" i="5"/>
  <c r="AW327" i="5"/>
  <c r="AW360" i="5"/>
  <c r="AW372" i="5"/>
  <c r="AW384" i="5"/>
  <c r="AW416" i="5"/>
  <c r="AW440" i="5"/>
  <c r="AW291" i="5"/>
  <c r="AW382" i="5"/>
  <c r="AW414" i="5"/>
  <c r="AW430" i="5"/>
  <c r="AW297" i="5"/>
  <c r="AW259" i="5"/>
  <c r="AW350" i="5"/>
  <c r="AW362" i="5"/>
  <c r="AW370" i="5"/>
  <c r="AW396" i="5"/>
  <c r="AW436" i="5"/>
  <c r="AW464" i="5"/>
  <c r="AW472" i="5"/>
  <c r="AW512" i="5"/>
  <c r="AW536" i="5"/>
  <c r="AW548" i="5"/>
  <c r="AW558" i="5"/>
  <c r="AW483" i="5"/>
  <c r="AW528" i="5"/>
  <c r="AW478" i="5"/>
  <c r="AW526" i="5"/>
  <c r="AW489" i="5"/>
  <c r="AW402" i="5"/>
  <c r="AW484" i="5"/>
  <c r="AW508" i="5"/>
  <c r="AW533" i="5"/>
  <c r="AW541" i="5"/>
  <c r="AW549" i="5"/>
  <c r="AW557" i="5"/>
  <c r="AW565" i="5"/>
  <c r="AW575" i="5"/>
  <c r="AW585" i="5"/>
  <c r="AW456" i="5"/>
  <c r="AW495" i="5"/>
  <c r="AW337" i="5"/>
  <c r="AW498" i="5"/>
  <c r="AW509" i="5"/>
  <c r="AW605" i="5"/>
  <c r="AW664" i="5"/>
  <c r="AW678" i="5"/>
  <c r="AW580" i="5"/>
  <c r="AW615" i="5"/>
  <c r="AW644" i="5"/>
  <c r="AW683" i="5"/>
  <c r="AW626" i="5"/>
  <c r="AW674" i="5"/>
  <c r="AW705" i="5"/>
  <c r="AW715" i="5"/>
  <c r="AW723" i="5"/>
  <c r="AW739" i="5"/>
  <c r="AW749" i="5"/>
  <c r="AW759" i="5"/>
  <c r="AW771" i="5"/>
  <c r="AW590" i="5"/>
  <c r="AW640" i="5"/>
  <c r="AW679" i="5"/>
  <c r="AW638" i="5"/>
  <c r="AW746" i="5"/>
  <c r="AW788" i="5"/>
  <c r="AW800" i="5"/>
  <c r="AW812" i="5"/>
  <c r="AW824" i="5"/>
  <c r="AW834" i="5"/>
  <c r="AW846" i="5"/>
  <c r="AW856" i="5"/>
  <c r="AW866" i="5"/>
  <c r="AW876" i="5"/>
  <c r="AW888" i="5"/>
  <c r="AW896" i="5"/>
  <c r="AW906" i="5"/>
  <c r="AW918" i="5"/>
  <c r="AW928" i="5"/>
  <c r="AW940" i="5"/>
  <c r="AW948" i="5"/>
  <c r="AW960" i="5"/>
  <c r="AW501" i="5"/>
  <c r="AW704" i="5"/>
  <c r="AW612" i="5"/>
  <c r="AW742" i="5"/>
  <c r="AW622" i="5"/>
  <c r="AW732" i="5"/>
  <c r="AW584" i="5"/>
  <c r="AW706" i="5"/>
  <c r="AW781" i="5"/>
  <c r="AW791" i="5"/>
  <c r="AW801" i="5"/>
  <c r="AW811" i="5"/>
  <c r="AW825" i="5"/>
  <c r="AW863" i="5"/>
  <c r="AW877" i="5"/>
  <c r="AW893" i="5"/>
  <c r="AW905" i="5"/>
  <c r="AW945" i="5"/>
  <c r="AW957" i="5"/>
  <c r="AW969" i="5"/>
  <c r="AW981" i="5"/>
  <c r="AW993" i="5"/>
  <c r="AW1007" i="5"/>
  <c r="AW1019" i="5"/>
  <c r="AW1027" i="5"/>
  <c r="AW1033" i="5"/>
  <c r="AW1043" i="5"/>
  <c r="AW641" i="5"/>
  <c r="AW728" i="5"/>
  <c r="AW604" i="5"/>
  <c r="AW1002" i="5"/>
  <c r="AW976" i="5"/>
  <c r="AW666" i="5"/>
  <c r="AW1014" i="5"/>
  <c r="AW1050" i="5"/>
  <c r="AW1056" i="5"/>
  <c r="AW1064" i="5"/>
  <c r="AW1074" i="5"/>
  <c r="AW1082" i="5"/>
  <c r="AW1090" i="5"/>
  <c r="AW1100" i="5"/>
  <c r="AW1108" i="5"/>
  <c r="AW1114" i="5"/>
  <c r="AW1122" i="5"/>
  <c r="AW1128" i="5"/>
  <c r="AW1138" i="5"/>
  <c r="AW1150" i="5"/>
  <c r="AW1162" i="5"/>
  <c r="AW1174" i="5"/>
  <c r="AW1184" i="5"/>
  <c r="AW1200" i="5"/>
  <c r="AW1212" i="5"/>
  <c r="AW643" i="5"/>
  <c r="AW1044" i="5"/>
  <c r="AW1010" i="5"/>
  <c r="AW980" i="5"/>
  <c r="AW990" i="5"/>
  <c r="AW1081" i="5"/>
  <c r="AW1121" i="5"/>
  <c r="AW1135" i="5"/>
  <c r="AW1147" i="5"/>
  <c r="AW1159" i="5"/>
  <c r="AW1171" i="5"/>
  <c r="AW1181" i="5"/>
  <c r="AW1191" i="5"/>
  <c r="AW1201" i="5"/>
  <c r="AW1209" i="5"/>
  <c r="AW724" i="5"/>
  <c r="AW1482" i="5"/>
  <c r="AW1479" i="5"/>
  <c r="AW1476" i="5"/>
  <c r="AW1449" i="5"/>
  <c r="AW1459" i="5"/>
  <c r="AW1469" i="5"/>
  <c r="AW1450" i="5"/>
  <c r="AW1458" i="5"/>
  <c r="AW1468" i="5"/>
  <c r="AW1444" i="5"/>
  <c r="AW1437" i="5"/>
  <c r="AW1432" i="5"/>
  <c r="AW1429" i="5"/>
  <c r="AW1421" i="5"/>
  <c r="AW1424" i="5"/>
  <c r="AW1413" i="5"/>
  <c r="AW1219" i="5"/>
  <c r="AW1226" i="5"/>
  <c r="AW1234" i="5"/>
  <c r="AW1244" i="5"/>
  <c r="AW1254" i="5"/>
  <c r="AW1260" i="5"/>
  <c r="AW1266" i="5"/>
  <c r="AW1272" i="5"/>
  <c r="AW1278" i="5"/>
  <c r="AW1284" i="5"/>
  <c r="AW1290" i="5"/>
  <c r="AW1296" i="5"/>
  <c r="AW1302" i="5"/>
  <c r="AW1308" i="5"/>
  <c r="AW1314" i="5"/>
  <c r="AW1320" i="5"/>
  <c r="AW1326" i="5"/>
  <c r="AW1330" i="5"/>
  <c r="AW1340" i="5"/>
  <c r="AW1346" i="5"/>
  <c r="AW1354" i="5"/>
  <c r="AW1360" i="5"/>
  <c r="AW1366" i="5"/>
  <c r="AW1372" i="5"/>
  <c r="AW1380" i="5"/>
  <c r="AW1388" i="5"/>
  <c r="AW1402" i="5"/>
  <c r="AW1225" i="5"/>
  <c r="AW1245" i="5"/>
  <c r="AW1265" i="5"/>
  <c r="AW1277" i="5"/>
  <c r="AW1293" i="5"/>
  <c r="AW1309" i="5"/>
  <c r="AW1325" i="5"/>
  <c r="AW1337" i="5"/>
  <c r="AW1319" i="5"/>
  <c r="AW1343" i="5"/>
  <c r="AW1363" i="5"/>
  <c r="AW1390" i="5"/>
  <c r="AW1396" i="5"/>
  <c r="AW8" i="5"/>
  <c r="AW16" i="5"/>
  <c r="AW26" i="5"/>
  <c r="AW36" i="5"/>
  <c r="AW62" i="5"/>
  <c r="AW68" i="5"/>
  <c r="AW78" i="5"/>
  <c r="AW84" i="5"/>
  <c r="AW88" i="5"/>
  <c r="AW98" i="5"/>
  <c r="AW102" i="5"/>
  <c r="AW110" i="5"/>
  <c r="AW114" i="5"/>
  <c r="AW120" i="5"/>
  <c r="AW126" i="5"/>
  <c r="AW130" i="5"/>
  <c r="AW7" i="5"/>
  <c r="AW15" i="5"/>
  <c r="AW27" i="5"/>
  <c r="AW37" i="5"/>
  <c r="AW45" i="5"/>
  <c r="AW55" i="5"/>
  <c r="AW63" i="5"/>
  <c r="AW71" i="5"/>
  <c r="AW91" i="5"/>
  <c r="AW95" i="5"/>
  <c r="AW99" i="5"/>
  <c r="AW121" i="5"/>
  <c r="AW141" i="5"/>
  <c r="AW164" i="5"/>
  <c r="AW177" i="5"/>
  <c r="AW185" i="5"/>
  <c r="AW207" i="5"/>
  <c r="AW217" i="5"/>
  <c r="AW127" i="5"/>
  <c r="AW146" i="5"/>
  <c r="AW162" i="5"/>
  <c r="AW144" i="5"/>
  <c r="AW160" i="5"/>
  <c r="AW142" i="5"/>
  <c r="AW158" i="5"/>
  <c r="AW367" i="5"/>
  <c r="AW371" i="5"/>
  <c r="AW381" i="5"/>
  <c r="AW389" i="5"/>
  <c r="AW399" i="5"/>
  <c r="AW407" i="5"/>
  <c r="AW415" i="5"/>
  <c r="AW423" i="5"/>
  <c r="AW431" i="5"/>
  <c r="AW439" i="5"/>
  <c r="AW447" i="5"/>
  <c r="AW457" i="5"/>
  <c r="AW467" i="5"/>
  <c r="AW271" i="5"/>
  <c r="AW347" i="5"/>
  <c r="AW257" i="5"/>
  <c r="AW281" i="5"/>
  <c r="AW356" i="5"/>
  <c r="AW376" i="5"/>
  <c r="AW392" i="5"/>
  <c r="AW424" i="5"/>
  <c r="AW231" i="5"/>
  <c r="AW329" i="5"/>
  <c r="AW390" i="5"/>
  <c r="AW422" i="5"/>
  <c r="AW454" i="5"/>
  <c r="AW204" i="5"/>
  <c r="AW335" i="5"/>
  <c r="AW358" i="5"/>
  <c r="AW374" i="5"/>
  <c r="AW404" i="5"/>
  <c r="AW444" i="5"/>
  <c r="AW159" i="5"/>
  <c r="AW418" i="5"/>
  <c r="AW504" i="5"/>
  <c r="AW534" i="5"/>
  <c r="AW544" i="5"/>
  <c r="AW556" i="5"/>
  <c r="AW475" i="5"/>
  <c r="AW507" i="5"/>
  <c r="AW378" i="5"/>
  <c r="AW486" i="5"/>
  <c r="AW223" i="5"/>
  <c r="AW505" i="5"/>
  <c r="AW462" i="5"/>
  <c r="AW492" i="5"/>
  <c r="AW531" i="5"/>
  <c r="AW537" i="5"/>
  <c r="AW545" i="5"/>
  <c r="AW553" i="5"/>
  <c r="AW567" i="5"/>
  <c r="AW577" i="5"/>
  <c r="AW589" i="5"/>
  <c r="AW479" i="5"/>
  <c r="AW511" i="5"/>
  <c r="AW426" i="5"/>
  <c r="AW506" i="5"/>
  <c r="AW267" i="5"/>
  <c r="AW594" i="5"/>
  <c r="AW655" i="5"/>
  <c r="AW469" i="5"/>
  <c r="AW618" i="5"/>
  <c r="AW653" i="5"/>
  <c r="AW493" i="5"/>
  <c r="AW611" i="5"/>
  <c r="AW635" i="5"/>
  <c r="AW660" i="5"/>
  <c r="AW692" i="5"/>
  <c r="AW649" i="5"/>
  <c r="AW725" i="5"/>
  <c r="AW741" i="5"/>
  <c r="AW751" i="5"/>
  <c r="AW761" i="5"/>
  <c r="AW773" i="5"/>
  <c r="AW624" i="5"/>
  <c r="AW663" i="5"/>
  <c r="AW485" i="5"/>
  <c r="AW698" i="5"/>
  <c r="AW786" i="5"/>
  <c r="AW798" i="5"/>
  <c r="AW810" i="5"/>
  <c r="AW818" i="5"/>
  <c r="AW838" i="5"/>
  <c r="AW848" i="5"/>
  <c r="AW862" i="5"/>
  <c r="AW872" i="5"/>
  <c r="AW882" i="5"/>
  <c r="AW890" i="5"/>
  <c r="AW900" i="5"/>
  <c r="AW912" i="5"/>
  <c r="AW924" i="5"/>
  <c r="AW936" i="5"/>
  <c r="AW942" i="5"/>
  <c r="AW956" i="5"/>
  <c r="AW968" i="5"/>
  <c r="AW620" i="5"/>
  <c r="AW736" i="5"/>
  <c r="AW657" i="5"/>
  <c r="AW776" i="5"/>
  <c r="AW682" i="5"/>
  <c r="AW764" i="5"/>
  <c r="AW629" i="5"/>
  <c r="AW738" i="5"/>
  <c r="AW819" i="5"/>
  <c r="AW831" i="5"/>
  <c r="AW841" i="5"/>
  <c r="AW851" i="5"/>
  <c r="AW861" i="5"/>
  <c r="AW871" i="5"/>
  <c r="AW883" i="5"/>
  <c r="AW895" i="5"/>
  <c r="AW907" i="5"/>
  <c r="AW921" i="5"/>
  <c r="AW931" i="5"/>
  <c r="AW941" i="5"/>
  <c r="AW951" i="5"/>
  <c r="AW961" i="5"/>
  <c r="AW977" i="5"/>
  <c r="AW987" i="5"/>
  <c r="AW999" i="5"/>
  <c r="AW1009" i="5"/>
  <c r="AW1017" i="5"/>
  <c r="AW708" i="5"/>
  <c r="AW617" i="5"/>
  <c r="AW1030" i="5"/>
  <c r="AW1054" i="5"/>
  <c r="AW1060" i="5"/>
  <c r="AW1070" i="5"/>
  <c r="AW1078" i="5"/>
  <c r="AW1084" i="5"/>
  <c r="AW1096" i="5"/>
  <c r="AW1136" i="5"/>
  <c r="AW1146" i="5"/>
  <c r="AW1158" i="5"/>
  <c r="AW1166" i="5"/>
  <c r="AW1178" i="5"/>
  <c r="AW1188" i="5"/>
  <c r="AW1196" i="5"/>
  <c r="AW1210" i="5"/>
  <c r="AW756" i="5"/>
  <c r="AW1028" i="5"/>
  <c r="AW994" i="5"/>
  <c r="AW972" i="5"/>
  <c r="AW766" i="5"/>
  <c r="AW1047" i="5"/>
  <c r="AW1057" i="5"/>
  <c r="AW1067" i="5"/>
  <c r="AW1077" i="5"/>
  <c r="AW1087" i="5"/>
  <c r="AW1095" i="5"/>
  <c r="AW1105" i="5"/>
  <c r="AW1115" i="5"/>
  <c r="AW1125" i="5"/>
  <c r="AW1137" i="5"/>
  <c r="AW1149" i="5"/>
  <c r="AW1161" i="5"/>
  <c r="AW1199" i="5"/>
  <c r="AW1211" i="5"/>
  <c r="AW978" i="5"/>
  <c r="AW1510" i="5"/>
  <c r="AW1505" i="5"/>
  <c r="AW1501" i="5"/>
  <c r="AW1499" i="5"/>
  <c r="AW1495" i="5"/>
  <c r="AW1496" i="5"/>
  <c r="AW1481" i="5"/>
  <c r="AW1493" i="5"/>
  <c r="AW1486" i="5"/>
  <c r="AW1489" i="5"/>
  <c r="AW1480" i="5"/>
  <c r="AW1445" i="5"/>
  <c r="AW1453" i="5"/>
  <c r="AW1461" i="5"/>
  <c r="AW1473" i="5"/>
  <c r="AW1452" i="5"/>
  <c r="AW1464" i="5"/>
  <c r="AW1472" i="5"/>
  <c r="AW1443" i="5"/>
  <c r="AW1439" i="5"/>
  <c r="AW1434" i="5"/>
  <c r="AW1436" i="5"/>
  <c r="AW1426" i="5"/>
  <c r="AW1423" i="5"/>
  <c r="AW1417" i="5"/>
  <c r="AW1376" i="5"/>
  <c r="AW1386" i="5"/>
  <c r="AW1398" i="5"/>
  <c r="AW1221" i="5"/>
  <c r="AW1237" i="5"/>
  <c r="AW1257" i="5"/>
  <c r="AW1273" i="5"/>
  <c r="AW1289" i="5"/>
  <c r="AW1305" i="5"/>
  <c r="AW1321" i="5"/>
  <c r="AW1341" i="5"/>
  <c r="AW1353" i="5"/>
  <c r="AW1365" i="5"/>
  <c r="AW1373" i="5"/>
  <c r="AW1393" i="5"/>
  <c r="AW1399" i="5"/>
  <c r="AW1405" i="5"/>
  <c r="AW1377" i="5"/>
  <c r="AW1239" i="5"/>
  <c r="AW1251" i="5"/>
  <c r="AW1267" i="5"/>
  <c r="AW1279" i="5"/>
  <c r="AW1295" i="5"/>
  <c r="AW1311" i="5"/>
  <c r="AW1331" i="5"/>
  <c r="AW1355" i="5"/>
  <c r="AW1387" i="5"/>
  <c r="AW1392" i="5"/>
  <c r="AW6" i="5"/>
  <c r="AW18" i="5"/>
  <c r="AW28" i="5"/>
  <c r="AW70" i="5"/>
  <c r="AW76" i="5"/>
  <c r="AW82" i="5"/>
  <c r="AW92" i="5"/>
  <c r="AW96" i="5"/>
  <c r="AW104" i="5"/>
  <c r="AW106" i="5"/>
  <c r="AW108" i="5"/>
  <c r="AW11" i="5"/>
  <c r="AW19" i="5"/>
  <c r="AW29" i="5"/>
  <c r="AW35" i="5"/>
  <c r="AW53" i="5"/>
  <c r="AW65" i="5"/>
  <c r="AW87" i="5"/>
  <c r="AW89" i="5"/>
  <c r="AW93" i="5"/>
  <c r="AW97" i="5"/>
  <c r="AW103" i="5"/>
  <c r="AW105" i="5"/>
  <c r="AW111" i="5"/>
  <c r="AW115" i="5"/>
  <c r="AW119" i="5"/>
  <c r="AW132" i="5"/>
  <c r="AW157" i="5"/>
  <c r="AW175" i="5"/>
  <c r="AW187" i="5"/>
  <c r="AW209" i="5"/>
  <c r="AW215" i="5"/>
  <c r="AW153" i="5"/>
  <c r="AW377" i="5"/>
  <c r="AW538" i="5"/>
  <c r="AW550" i="5"/>
  <c r="AW562" i="5"/>
  <c r="AW499" i="5"/>
  <c r="AW410" i="5"/>
  <c r="AW494" i="5"/>
  <c r="AW303" i="5"/>
  <c r="AW497" i="5"/>
  <c r="AW434" i="5"/>
  <c r="AW500" i="5"/>
  <c r="AW524" i="5"/>
  <c r="AW539" i="5"/>
  <c r="AW547" i="5"/>
  <c r="AW555" i="5"/>
  <c r="AW563" i="5"/>
  <c r="AW573" i="5"/>
  <c r="AW583" i="5"/>
  <c r="AW593" i="5"/>
  <c r="AW503" i="5"/>
  <c r="AW394" i="5"/>
  <c r="AW514" i="5"/>
  <c r="AW570" i="5"/>
  <c r="AW632" i="5"/>
  <c r="AW671" i="5"/>
  <c r="AW595" i="5"/>
  <c r="AW621" i="5"/>
  <c r="AW662" i="5"/>
  <c r="AW564" i="5"/>
  <c r="AW642" i="5"/>
  <c r="AW690" i="5"/>
  <c r="AW699" i="5"/>
  <c r="AW709" i="5"/>
  <c r="AW721" i="5"/>
  <c r="AW737" i="5"/>
  <c r="AW753" i="5"/>
  <c r="AW763" i="5"/>
  <c r="AW477" i="5"/>
  <c r="AW625" i="5"/>
  <c r="AW730" i="5"/>
  <c r="AW782" i="5"/>
  <c r="AW792" i="5"/>
  <c r="AW804" i="5"/>
  <c r="AW814" i="5"/>
  <c r="AW826" i="5"/>
  <c r="AW836" i="5"/>
  <c r="AW850" i="5"/>
  <c r="AW860" i="5"/>
  <c r="AW870" i="5"/>
  <c r="AW880" i="5"/>
  <c r="AW886" i="5"/>
  <c r="AW898" i="5"/>
  <c r="AW910" i="5"/>
  <c r="AW920" i="5"/>
  <c r="AW932" i="5"/>
  <c r="AW944" i="5"/>
  <c r="AW954" i="5"/>
  <c r="AW966" i="5"/>
  <c r="AW645" i="5"/>
  <c r="AW752" i="5"/>
  <c r="AW670" i="5"/>
  <c r="AW768" i="5"/>
  <c r="AW677" i="5"/>
  <c r="AW774" i="5"/>
  <c r="AW634" i="5"/>
  <c r="AW754" i="5"/>
  <c r="AW787" i="5"/>
  <c r="AW797" i="5"/>
  <c r="AW809" i="5"/>
  <c r="AW821" i="5"/>
  <c r="AW833" i="5"/>
  <c r="AW843" i="5"/>
  <c r="AW859" i="5"/>
  <c r="AW873" i="5"/>
  <c r="AW885" i="5"/>
  <c r="AW897" i="5"/>
  <c r="AW909" i="5"/>
  <c r="AW917" i="5"/>
  <c r="AW927" i="5"/>
  <c r="AW937" i="5"/>
  <c r="AW949" i="5"/>
  <c r="AW963" i="5"/>
  <c r="AW973" i="5"/>
  <c r="AW983" i="5"/>
  <c r="AW995" i="5"/>
  <c r="AW1045" i="5"/>
  <c r="AW654" i="5"/>
  <c r="AW744" i="5"/>
  <c r="AW636" i="5"/>
  <c r="AW1018" i="5"/>
  <c r="AW984" i="5"/>
  <c r="AW691" i="5"/>
  <c r="AW1046" i="5"/>
  <c r="AW1052" i="5"/>
  <c r="AW1062" i="5"/>
  <c r="AW1068" i="5"/>
  <c r="AW1076" i="5"/>
  <c r="AW1086" i="5"/>
  <c r="AW1094" i="5"/>
  <c r="AW1102" i="5"/>
  <c r="AW1110" i="5"/>
  <c r="AW1118" i="5"/>
  <c r="AW1126" i="5"/>
  <c r="AW1134" i="5"/>
  <c r="AW1144" i="5"/>
  <c r="AW1154" i="5"/>
  <c r="AW1164" i="5"/>
  <c r="AW1176" i="5"/>
  <c r="AW1190" i="5"/>
  <c r="AW1198" i="5"/>
  <c r="AW1208" i="5"/>
  <c r="AW1218" i="5"/>
  <c r="AW996" i="5"/>
  <c r="AW775" i="5"/>
  <c r="AW673" i="5"/>
  <c r="AW1024" i="5"/>
  <c r="AW1006" i="5"/>
  <c r="AW1051" i="5"/>
  <c r="AW1059" i="5"/>
  <c r="AW1069" i="5"/>
  <c r="AW1079" i="5"/>
  <c r="AW1089" i="5"/>
  <c r="AW1101" i="5"/>
  <c r="AW1111" i="5"/>
  <c r="AW1119" i="5"/>
  <c r="AW1131" i="5"/>
  <c r="AW1141" i="5"/>
  <c r="AW1153" i="5"/>
  <c r="AW1167" i="5"/>
  <c r="AW1175" i="5"/>
  <c r="AW1185" i="5"/>
  <c r="AW1195" i="5"/>
  <c r="AW1213" i="5"/>
  <c r="AW988" i="5"/>
  <c r="AT1509" i="5"/>
  <c r="AT1510" i="5"/>
  <c r="AW1472" i="4"/>
  <c r="AW1473" i="4"/>
  <c r="AT1476" i="4"/>
  <c r="AT1477" i="4"/>
  <c r="AW1473" i="3"/>
  <c r="AW1472" i="3"/>
  <c r="AY3" i="3"/>
  <c r="AT1477" i="3"/>
  <c r="AT1476" i="3"/>
  <c r="AT3" i="5"/>
  <c r="AT4" i="5"/>
  <c r="AT6" i="5"/>
  <c r="AT8" i="5"/>
  <c r="AT10" i="5"/>
  <c r="AT12" i="5"/>
  <c r="AT14" i="5"/>
  <c r="AT16" i="5"/>
  <c r="AT18" i="5"/>
  <c r="AT20" i="5"/>
  <c r="AT22" i="5"/>
  <c r="AT24" i="5"/>
  <c r="AT26" i="5"/>
  <c r="AT28" i="5"/>
  <c r="AT30" i="5"/>
  <c r="AT32" i="5"/>
  <c r="AT34" i="5"/>
  <c r="AT36" i="5"/>
  <c r="AT51" i="5"/>
  <c r="AT53" i="5"/>
  <c r="AT55" i="5"/>
  <c r="AT57" i="5"/>
  <c r="AT63" i="5"/>
  <c r="AT65" i="5"/>
  <c r="AT151" i="5"/>
  <c r="AT125" i="5"/>
  <c r="AT133" i="5"/>
  <c r="AT149" i="5"/>
  <c r="AT174" i="5"/>
  <c r="AT200" i="5"/>
  <c r="AT216" i="5"/>
  <c r="AT224" i="5"/>
  <c r="AT230" i="5"/>
  <c r="AT238" i="5"/>
  <c r="AT143" i="5"/>
  <c r="AT264" i="5"/>
  <c r="AT272" i="5"/>
  <c r="AT280" i="5"/>
  <c r="AT235" i="5"/>
  <c r="AT139" i="5"/>
  <c r="AT197" i="5"/>
  <c r="AT245" i="5"/>
  <c r="AT255" i="5"/>
  <c r="AT263" i="5"/>
  <c r="AT269" i="5"/>
  <c r="AT275" i="5"/>
  <c r="AT281" i="5"/>
  <c r="AT285" i="5"/>
  <c r="AT289" i="5"/>
  <c r="AT311" i="5"/>
  <c r="AT315" i="5"/>
  <c r="AT319" i="5"/>
  <c r="AT343" i="5"/>
  <c r="AT351" i="5"/>
  <c r="AT361" i="5"/>
  <c r="AT375" i="5"/>
  <c r="AT411" i="5"/>
  <c r="AT413" i="5"/>
  <c r="AT415" i="5"/>
  <c r="AT419" i="5"/>
  <c r="AT423" i="5"/>
  <c r="AT441" i="5"/>
  <c r="AT215" i="5"/>
  <c r="AT342" i="5"/>
  <c r="AT414" i="5"/>
  <c r="AT430" i="5"/>
  <c r="AT350" i="5"/>
  <c r="AT362" i="5"/>
  <c r="AT380" i="5"/>
  <c r="AT388" i="5"/>
  <c r="AT474" i="5"/>
  <c r="AT522" i="5"/>
  <c r="AT416" i="5"/>
  <c r="AT454" i="5"/>
  <c r="AT463" i="5"/>
  <c r="AT540" i="5"/>
  <c r="AT548" i="5"/>
  <c r="AT552" i="5"/>
  <c r="AT558" i="5"/>
  <c r="AT566" i="5"/>
  <c r="AT596" i="5"/>
  <c r="AT616" i="5"/>
  <c r="AT660" i="5"/>
  <c r="AT729" i="5"/>
  <c r="AT763" i="5"/>
  <c r="AT688" i="5"/>
  <c r="AT789" i="5"/>
  <c r="AT795" i="5"/>
  <c r="AT809" i="5"/>
  <c r="AT819" i="5"/>
  <c r="AT833" i="5"/>
  <c r="AT845" i="5"/>
  <c r="AT853" i="5"/>
  <c r="AT871" i="5"/>
  <c r="AT913" i="5"/>
  <c r="AT937" i="5"/>
  <c r="AT744" i="5"/>
  <c r="AT750" i="5"/>
  <c r="AT804" i="5"/>
  <c r="AT852" i="5"/>
  <c r="AT964" i="5"/>
  <c r="AT1082" i="5"/>
  <c r="AT1102" i="5"/>
  <c r="AT1114" i="5"/>
  <c r="AT1132" i="5"/>
  <c r="AT1140" i="5"/>
  <c r="AT1204" i="5"/>
  <c r="AT806" i="5"/>
  <c r="AT942" i="5"/>
  <c r="AT1001" i="5"/>
  <c r="AT888" i="5"/>
  <c r="AT952" i="5"/>
  <c r="AT1006" i="5"/>
  <c r="AT1051" i="5"/>
  <c r="AT1117" i="5"/>
  <c r="AT1157" i="5"/>
  <c r="AT1171" i="5"/>
  <c r="AT1183" i="5"/>
  <c r="AT1203" i="5"/>
  <c r="AT997" i="5"/>
  <c r="AT786" i="5"/>
  <c r="AT930" i="5"/>
  <c r="AT1043" i="5"/>
  <c r="AT330" i="5"/>
  <c r="AT346" i="5"/>
  <c r="AT378" i="5"/>
  <c r="AT386" i="5"/>
  <c r="AT394" i="5"/>
  <c r="AT402" i="5"/>
  <c r="AT410" i="5"/>
  <c r="AT418" i="5"/>
  <c r="AT426" i="5"/>
  <c r="AT434" i="5"/>
  <c r="AT442" i="5"/>
  <c r="AT205" i="5"/>
  <c r="AT243" i="5"/>
  <c r="AT314" i="5"/>
  <c r="AT460" i="5"/>
  <c r="AT469" i="5"/>
  <c r="AT471" i="5"/>
  <c r="AT473" i="5"/>
  <c r="AT475" i="5"/>
  <c r="AT477" i="5"/>
  <c r="AT479" i="5"/>
  <c r="AT481" i="5"/>
  <c r="AT483" i="5"/>
  <c r="AT485" i="5"/>
  <c r="AT487" i="5"/>
  <c r="AT489" i="5"/>
  <c r="AT491" i="5"/>
  <c r="AT493" i="5"/>
  <c r="AT495" i="5"/>
  <c r="AT497" i="5"/>
  <c r="AT499" i="5"/>
  <c r="AT501" i="5"/>
  <c r="AT503" i="5"/>
  <c r="AT505" i="5"/>
  <c r="AT507" i="5"/>
  <c r="AT509" i="5"/>
  <c r="AT511" i="5"/>
  <c r="AT513" i="5"/>
  <c r="AT515" i="5"/>
  <c r="AT517" i="5"/>
  <c r="AT519" i="5"/>
  <c r="AT521" i="5"/>
  <c r="AT523" i="5"/>
  <c r="AT525" i="5"/>
  <c r="AT360" i="5"/>
  <c r="AT376" i="5"/>
  <c r="AT408" i="5"/>
  <c r="AT440" i="5"/>
  <c r="AT450" i="5"/>
  <c r="AT458" i="5"/>
  <c r="AT464" i="5"/>
  <c r="AT467" i="5"/>
  <c r="AT528" i="5"/>
  <c r="AT161" i="5"/>
  <c r="AT455" i="5"/>
  <c r="AT461" i="5"/>
  <c r="AT470" i="5"/>
  <c r="AT478" i="5"/>
  <c r="AT486" i="5"/>
  <c r="AT494" i="5"/>
  <c r="AT502" i="5"/>
  <c r="AT510" i="5"/>
  <c r="AT518" i="5"/>
  <c r="AT526" i="5"/>
  <c r="AT364" i="5"/>
  <c r="AT400" i="5"/>
  <c r="AT432" i="5"/>
  <c r="AT531" i="5"/>
  <c r="AT533" i="5"/>
  <c r="AT535" i="5"/>
  <c r="AT537" i="5"/>
  <c r="AT539" i="5"/>
  <c r="AT541" i="5"/>
  <c r="AT543" i="5"/>
  <c r="AT545" i="5"/>
  <c r="AT547" i="5"/>
  <c r="AT549" i="5"/>
  <c r="AT551" i="5"/>
  <c r="AT553" i="5"/>
  <c r="AT555" i="5"/>
  <c r="AT557" i="5"/>
  <c r="AT559" i="5"/>
  <c r="AT561" i="5"/>
  <c r="AT563" i="5"/>
  <c r="AT565" i="5"/>
  <c r="AT567" i="5"/>
  <c r="AT569" i="5"/>
  <c r="AT571" i="5"/>
  <c r="AT573" i="5"/>
  <c r="AT575" i="5"/>
  <c r="AT577" i="5"/>
  <c r="AT579" i="5"/>
  <c r="AT581" i="5"/>
  <c r="AT583" i="5"/>
  <c r="AT585" i="5"/>
  <c r="AT587" i="5"/>
  <c r="AT589" i="5"/>
  <c r="AT591" i="5"/>
  <c r="AT593" i="5"/>
  <c r="AT595" i="5"/>
  <c r="AT597" i="5"/>
  <c r="AT599" i="5"/>
  <c r="AT601" i="5"/>
  <c r="AT603" i="5"/>
  <c r="AT605" i="5"/>
  <c r="AT607" i="5"/>
  <c r="AT609" i="5"/>
  <c r="AT611" i="5"/>
  <c r="AT613" i="5"/>
  <c r="AT615" i="5"/>
  <c r="AT617" i="5"/>
  <c r="AT619" i="5"/>
  <c r="AT621" i="5"/>
  <c r="AT623" i="5"/>
  <c r="AT625" i="5"/>
  <c r="AT627" i="5"/>
  <c r="AT629" i="5"/>
  <c r="AT631" i="5"/>
  <c r="AT633" i="5"/>
  <c r="AT635" i="5"/>
  <c r="AT637" i="5"/>
  <c r="AT639" i="5"/>
  <c r="AT641" i="5"/>
  <c r="AT643" i="5"/>
  <c r="AT645" i="5"/>
  <c r="AT647" i="5"/>
  <c r="AT649" i="5"/>
  <c r="AT651" i="5"/>
  <c r="AT653" i="5"/>
  <c r="AT655" i="5"/>
  <c r="AT657" i="5"/>
  <c r="AT659" i="5"/>
  <c r="AT661" i="5"/>
  <c r="AT663" i="5"/>
  <c r="AT665" i="5"/>
  <c r="AT667" i="5"/>
  <c r="AT669" i="5"/>
  <c r="AT671" i="5"/>
  <c r="AT673" i="5"/>
  <c r="AT675" i="5"/>
  <c r="AT677" i="5"/>
  <c r="AT679" i="5"/>
  <c r="AT681" i="5"/>
  <c r="AT683" i="5"/>
  <c r="AT685" i="5"/>
  <c r="AT687" i="5"/>
  <c r="AT689" i="5"/>
  <c r="AT691" i="5"/>
  <c r="AT693" i="5"/>
  <c r="AT695" i="5"/>
  <c r="AT697" i="5"/>
  <c r="AT348" i="5"/>
  <c r="AT456" i="5"/>
  <c r="AT462" i="5"/>
  <c r="AT465" i="5"/>
  <c r="AT468" i="5"/>
  <c r="AT476" i="5"/>
  <c r="AT310" i="5"/>
  <c r="AT562" i="5"/>
  <c r="AT572" i="5"/>
  <c r="AT578" i="5"/>
  <c r="AT588" i="5"/>
  <c r="AT711" i="5"/>
  <c r="AT725" i="5"/>
  <c r="AT741" i="5"/>
  <c r="AT765" i="5"/>
  <c r="AT686" i="5"/>
  <c r="AT738" i="5"/>
  <c r="AT841" i="5"/>
  <c r="AT911" i="5"/>
  <c r="AT480" i="5"/>
  <c r="AT991" i="5"/>
  <c r="AT1058" i="5"/>
  <c r="AT1106" i="5"/>
  <c r="AT1124" i="5"/>
  <c r="AT1166" i="5"/>
  <c r="AT1202" i="5"/>
  <c r="AT1214" i="5"/>
  <c r="AT996" i="5"/>
  <c r="AT1021" i="5"/>
  <c r="AT798" i="5"/>
  <c r="AT838" i="5"/>
  <c r="AT1042" i="5"/>
  <c r="AT992" i="5"/>
  <c r="AT1031" i="5"/>
  <c r="AT1055" i="5"/>
  <c r="AT1067" i="5"/>
  <c r="AT1091" i="5"/>
  <c r="AT1103" i="5"/>
  <c r="AT1113" i="5"/>
  <c r="AT1137" i="5"/>
  <c r="AT1189" i="5"/>
  <c r="AT720" i="5"/>
  <c r="AT1013" i="5"/>
  <c r="AT995" i="5"/>
  <c r="AT61" i="5"/>
  <c r="AT89" i="5"/>
  <c r="AT93" i="5"/>
  <c r="AT99" i="5"/>
  <c r="AT107" i="5"/>
  <c r="AT115" i="5"/>
  <c r="AT153" i="5"/>
  <c r="AT167" i="5"/>
  <c r="AT239" i="5"/>
  <c r="AT225" i="5"/>
  <c r="AT237" i="5"/>
  <c r="AT248" i="5"/>
  <c r="AT252" i="5"/>
  <c r="AT258" i="5"/>
  <c r="AT268" i="5"/>
  <c r="AT276" i="5"/>
  <c r="AT292" i="5"/>
  <c r="AT300" i="5"/>
  <c r="AT223" i="5"/>
  <c r="AT231" i="5"/>
  <c r="AT141" i="5"/>
  <c r="AT177" i="5"/>
  <c r="AT209" i="5"/>
  <c r="AT249" i="5"/>
  <c r="AT257" i="5"/>
  <c r="AT301" i="5"/>
  <c r="AT317" i="5"/>
  <c r="AT325" i="5"/>
  <c r="AT345" i="5"/>
  <c r="AT308" i="5"/>
  <c r="AT320" i="5"/>
  <c r="AT336" i="5"/>
  <c r="AT365" i="5"/>
  <c r="AT373" i="5"/>
  <c r="AT377" i="5"/>
  <c r="AT391" i="5"/>
  <c r="AT429" i="5"/>
  <c r="AT439" i="5"/>
  <c r="AT449" i="5"/>
  <c r="AT312" i="5"/>
  <c r="AT173" i="5"/>
  <c r="AT438" i="5"/>
  <c r="AT358" i="5"/>
  <c r="AT404" i="5"/>
  <c r="AT444" i="5"/>
  <c r="AT466" i="5"/>
  <c r="AT332" i="5"/>
  <c r="AT527" i="5"/>
  <c r="AT490" i="5"/>
  <c r="AT514" i="5"/>
  <c r="AT372" i="5"/>
  <c r="AT580" i="5"/>
  <c r="AT590" i="5"/>
  <c r="AT600" i="5"/>
  <c r="AT608" i="5"/>
  <c r="AT658" i="5"/>
  <c r="AT717" i="5"/>
  <c r="AT755" i="5"/>
  <c r="AT710" i="5"/>
  <c r="AT793" i="5"/>
  <c r="AT799" i="5"/>
  <c r="AT817" i="5"/>
  <c r="AT839" i="5"/>
  <c r="AT861" i="5"/>
  <c r="AT877" i="5"/>
  <c r="AT925" i="5"/>
  <c r="AT734" i="5"/>
  <c r="AT900" i="5"/>
  <c r="AT1048" i="5"/>
  <c r="AT1066" i="5"/>
  <c r="AT1086" i="5"/>
  <c r="AT1112" i="5"/>
  <c r="AT1130" i="5"/>
  <c r="AT1152" i="5"/>
  <c r="AT1180" i="5"/>
  <c r="AT1196" i="5"/>
  <c r="AT982" i="5"/>
  <c r="AT790" i="5"/>
  <c r="AT832" i="5"/>
  <c r="AT912" i="5"/>
  <c r="AT1038" i="5"/>
  <c r="AT1053" i="5"/>
  <c r="AT1061" i="5"/>
  <c r="AT1083" i="5"/>
  <c r="AT1109" i="5"/>
  <c r="AT1199" i="5"/>
  <c r="AT1215" i="5"/>
  <c r="AT1036" i="5"/>
  <c r="AT59" i="5"/>
  <c r="AT87" i="5"/>
  <c r="AT91" i="5"/>
  <c r="AT97" i="5"/>
  <c r="AT103" i="5"/>
  <c r="AT111" i="5"/>
  <c r="AT121" i="5"/>
  <c r="AT169" i="5"/>
  <c r="AT217" i="5"/>
  <c r="AT246" i="5"/>
  <c r="AT250" i="5"/>
  <c r="AT254" i="5"/>
  <c r="AT274" i="5"/>
  <c r="AT288" i="5"/>
  <c r="AT296" i="5"/>
  <c r="AT157" i="5"/>
  <c r="AT175" i="5"/>
  <c r="AT171" i="5"/>
  <c r="AT291" i="5"/>
  <c r="AT313" i="5"/>
  <c r="AT339" i="5"/>
  <c r="AT349" i="5"/>
  <c r="AT355" i="5"/>
  <c r="AT379" i="5"/>
  <c r="AT397" i="5"/>
  <c r="AT403" i="5"/>
  <c r="AT407" i="5"/>
  <c r="AT409" i="5"/>
  <c r="AT227" i="5"/>
  <c r="AT334" i="5"/>
  <c r="AT306" i="5"/>
  <c r="AT422" i="5"/>
  <c r="AT324" i="5"/>
  <c r="AT366" i="5"/>
  <c r="AT459" i="5"/>
  <c r="AT424" i="5"/>
  <c r="AT498" i="5"/>
  <c r="AT356" i="5"/>
  <c r="AT586" i="5"/>
  <c r="AT602" i="5"/>
  <c r="AT612" i="5"/>
  <c r="AT628" i="5"/>
  <c r="AT626" i="5"/>
  <c r="AT713" i="5"/>
  <c r="AT749" i="5"/>
  <c r="AT624" i="5"/>
  <c r="AT622" i="5"/>
  <c r="AT668" i="5"/>
  <c r="AT716" i="5"/>
  <c r="AT694" i="5"/>
  <c r="AT783" i="5"/>
  <c r="AT791" i="5"/>
  <c r="AT807" i="5"/>
  <c r="AT829" i="5"/>
  <c r="AT837" i="5"/>
  <c r="AT849" i="5"/>
  <c r="AT859" i="5"/>
  <c r="AT919" i="5"/>
  <c r="AT933" i="5"/>
  <c r="AT777" i="5"/>
  <c r="AT820" i="5"/>
  <c r="AT868" i="5"/>
  <c r="AT956" i="5"/>
  <c r="AT1050" i="5"/>
  <c r="AT1074" i="5"/>
  <c r="AT1098" i="5"/>
  <c r="AT1126" i="5"/>
  <c r="AT1160" i="5"/>
  <c r="AT1190" i="5"/>
  <c r="AT1208" i="5"/>
  <c r="AT862" i="5"/>
  <c r="AT972" i="5"/>
  <c r="AT1017" i="5"/>
  <c r="AT848" i="5"/>
  <c r="AT1022" i="5"/>
  <c r="AT1101" i="5"/>
  <c r="AT1123" i="5"/>
  <c r="AT1127" i="5"/>
  <c r="AT1143" i="5"/>
  <c r="AT1179" i="5"/>
  <c r="AT1195" i="5"/>
  <c r="AT1209" i="5"/>
  <c r="AT983" i="5"/>
  <c r="AT826" i="5"/>
  <c r="AT1504" i="5"/>
  <c r="AT1499" i="5"/>
  <c r="AT1495" i="5"/>
  <c r="AT1492" i="5"/>
  <c r="AT1491" i="5"/>
  <c r="AT1487" i="5"/>
  <c r="AT1484" i="5"/>
  <c r="AT1485" i="5"/>
  <c r="AT1481" i="5"/>
  <c r="AT1477" i="5"/>
  <c r="AT1478" i="5"/>
  <c r="AT1476" i="5"/>
  <c r="AT1472" i="5"/>
  <c r="AT1473" i="5"/>
  <c r="AT1465" i="5"/>
  <c r="AT1462" i="5"/>
  <c r="AT1468" i="5"/>
  <c r="AT1449" i="5"/>
  <c r="AT1457" i="5"/>
  <c r="AT1448" i="5"/>
  <c r="AT1458" i="5"/>
  <c r="AT1444" i="5"/>
  <c r="AT1437" i="5"/>
  <c r="AT1434" i="5"/>
  <c r="AT1431" i="5"/>
  <c r="AT1433" i="5"/>
  <c r="AT1428" i="5"/>
  <c r="AT1418" i="5"/>
  <c r="AT1419" i="5"/>
  <c r="AT1415" i="5"/>
  <c r="AT1412" i="5"/>
  <c r="AT1219" i="5"/>
  <c r="AT1223" i="5"/>
  <c r="AT1225" i="5"/>
  <c r="AT1229" i="5"/>
  <c r="AT1233" i="5"/>
  <c r="AT1237" i="5"/>
  <c r="AT1241" i="5"/>
  <c r="AT1243" i="5"/>
  <c r="AT1249" i="5"/>
  <c r="AT1251" i="5"/>
  <c r="AT1255" i="5"/>
  <c r="AT1257" i="5"/>
  <c r="AT1261" i="5"/>
  <c r="AT1265" i="5"/>
  <c r="AT1269" i="5"/>
  <c r="AT1271" i="5"/>
  <c r="AT1273" i="5"/>
  <c r="AT1277" i="5"/>
  <c r="AT1279" i="5"/>
  <c r="AT1283" i="5"/>
  <c r="AT1287" i="5"/>
  <c r="AT1291" i="5"/>
  <c r="AT1295" i="5"/>
  <c r="AT1299" i="5"/>
  <c r="AT1301" i="5"/>
  <c r="AT1305" i="5"/>
  <c r="AT1307" i="5"/>
  <c r="AT1309" i="5"/>
  <c r="AT1311" i="5"/>
  <c r="AT1313" i="5"/>
  <c r="AT1315" i="5"/>
  <c r="AT1317" i="5"/>
  <c r="AT1319" i="5"/>
  <c r="AT1321" i="5"/>
  <c r="AT1323" i="5"/>
  <c r="AT1325" i="5"/>
  <c r="AT1327" i="5"/>
  <c r="AT1329" i="5"/>
  <c r="AT1331" i="5"/>
  <c r="AT1333" i="5"/>
  <c r="AT1335" i="5"/>
  <c r="AT1337" i="5"/>
  <c r="AT1339" i="5"/>
  <c r="AT1341" i="5"/>
  <c r="AT1343" i="5"/>
  <c r="AT1345" i="5"/>
  <c r="AT1347" i="5"/>
  <c r="AT1349" i="5"/>
  <c r="AT1351" i="5"/>
  <c r="AT1353" i="5"/>
  <c r="AT1357" i="5"/>
  <c r="AT1359" i="5"/>
  <c r="AT1363" i="5"/>
  <c r="AT1365" i="5"/>
  <c r="AT1369" i="5"/>
  <c r="AT1220" i="5"/>
  <c r="AT1373" i="5"/>
  <c r="AT1389" i="5"/>
  <c r="AT1393" i="5"/>
  <c r="AT1397" i="5"/>
  <c r="AT1401" i="5"/>
  <c r="AT1405" i="5"/>
  <c r="AT1409" i="5"/>
  <c r="AT1226" i="5"/>
  <c r="AT1230" i="5"/>
  <c r="AT1238" i="5"/>
  <c r="AT1250" i="5"/>
  <c r="AT1258" i="5"/>
  <c r="AT1262" i="5"/>
  <c r="AT1270" i="5"/>
  <c r="AT1278" i="5"/>
  <c r="AT1294" i="5"/>
  <c r="AT1302" i="5"/>
  <c r="AT1306" i="5"/>
  <c r="AT1310" i="5"/>
  <c r="AT1314" i="5"/>
  <c r="AT1322" i="5"/>
  <c r="AT1330" i="5"/>
  <c r="AT1338" i="5"/>
  <c r="AT1346" i="5"/>
  <c r="AT1354" i="5"/>
  <c r="AT1362" i="5"/>
  <c r="AT1383" i="5"/>
  <c r="AT1374" i="5"/>
  <c r="AT1378" i="5"/>
  <c r="AT1390" i="5"/>
  <c r="AT1394" i="5"/>
  <c r="AT1398" i="5"/>
  <c r="AT1404" i="5"/>
  <c r="AT1410" i="5"/>
  <c r="AT1228" i="5"/>
  <c r="AT1240" i="5"/>
  <c r="AT1248" i="5"/>
  <c r="AT1316" i="5"/>
  <c r="AT1324" i="5"/>
  <c r="AT1332" i="5"/>
  <c r="AT1340" i="5"/>
  <c r="AT1348" i="5"/>
  <c r="AT1356" i="5"/>
  <c r="AT1360" i="5"/>
  <c r="AT1364" i="5"/>
  <c r="AT1368" i="5"/>
  <c r="AT1372" i="5"/>
  <c r="AT1375" i="5"/>
  <c r="AT1388" i="5"/>
  <c r="AT1385" i="5"/>
  <c r="AT38" i="5"/>
  <c r="AT42" i="5"/>
  <c r="AT44" i="5"/>
  <c r="AT48" i="5"/>
  <c r="AT52" i="5"/>
  <c r="AT54" i="5"/>
  <c r="AT56" i="5"/>
  <c r="AT58" i="5"/>
  <c r="AT60" i="5"/>
  <c r="AT62" i="5"/>
  <c r="AT66" i="5"/>
  <c r="AT70" i="5"/>
  <c r="AT74" i="5"/>
  <c r="AT76" i="5"/>
  <c r="AT78" i="5"/>
  <c r="AT80" i="5"/>
  <c r="AT84" i="5"/>
  <c r="AT88" i="5"/>
  <c r="AT92" i="5"/>
  <c r="AT94" i="5"/>
  <c r="AT98" i="5"/>
  <c r="AT104" i="5"/>
  <c r="AT108" i="5"/>
  <c r="AT114" i="5"/>
  <c r="AT142" i="5"/>
  <c r="AT154" i="5"/>
  <c r="AT158" i="5"/>
  <c r="AT162" i="5"/>
  <c r="AT166" i="5"/>
  <c r="AT170" i="5"/>
  <c r="AT11" i="5"/>
  <c r="AT13" i="5"/>
  <c r="AT15" i="5"/>
  <c r="AT17" i="5"/>
  <c r="AT21" i="5"/>
  <c r="AT25" i="5"/>
  <c r="AT29" i="5"/>
  <c r="AT33" i="5"/>
  <c r="AT39" i="5"/>
  <c r="AT47" i="5"/>
  <c r="AT69" i="5"/>
  <c r="AT73" i="5"/>
  <c r="AT77" i="5"/>
  <c r="AT81" i="5"/>
  <c r="AT83" i="5"/>
  <c r="AT85" i="5"/>
  <c r="AT109" i="5"/>
  <c r="AT113" i="5"/>
  <c r="AT119" i="5"/>
  <c r="AT137" i="5"/>
  <c r="AT135" i="5"/>
  <c r="AT184" i="5"/>
  <c r="AT186" i="5"/>
  <c r="AT192" i="5"/>
  <c r="AT196" i="5"/>
  <c r="AT208" i="5"/>
  <c r="AT212" i="5"/>
  <c r="AT220" i="5"/>
  <c r="AT232" i="5"/>
  <c r="AT244" i="5"/>
  <c r="AT163" i="5"/>
  <c r="AT185" i="5"/>
  <c r="AT266" i="5"/>
  <c r="AT278" i="5"/>
  <c r="AT284" i="5"/>
  <c r="AT290" i="5"/>
  <c r="AT145" i="5"/>
  <c r="AT207" i="5"/>
  <c r="AT203" i="5"/>
  <c r="AT219" i="5"/>
  <c r="AT247" i="5"/>
  <c r="AT253" i="5"/>
  <c r="AT261" i="5"/>
  <c r="AT265" i="5"/>
  <c r="AT271" i="5"/>
  <c r="AT277" i="5"/>
  <c r="AT303" i="5"/>
  <c r="AT305" i="5"/>
  <c r="AT321" i="5"/>
  <c r="AT327" i="5"/>
  <c r="AT329" i="5"/>
  <c r="AT335" i="5"/>
  <c r="AT328" i="5"/>
  <c r="AT353" i="5"/>
  <c r="AT359" i="5"/>
  <c r="AT367" i="5"/>
  <c r="AT381" i="5"/>
  <c r="AT387" i="5"/>
  <c r="AT395" i="5"/>
  <c r="AT417" i="5"/>
  <c r="AT421" i="5"/>
  <c r="AT425" i="5"/>
  <c r="AT431" i="5"/>
  <c r="AT435" i="5"/>
  <c r="AT443" i="5"/>
  <c r="AT189" i="5"/>
  <c r="AT241" i="5"/>
  <c r="AT304" i="5"/>
  <c r="AT390" i="5"/>
  <c r="AT398" i="5"/>
  <c r="AT406" i="5"/>
  <c r="AT370" i="5"/>
  <c r="AT420" i="5"/>
  <c r="AT436" i="5"/>
  <c r="AT199" i="5"/>
  <c r="AT492" i="5"/>
  <c r="AT508" i="5"/>
  <c r="AT529" i="5"/>
  <c r="AT392" i="5"/>
  <c r="AT482" i="5"/>
  <c r="AT506" i="5"/>
  <c r="AT316" i="5"/>
  <c r="AT384" i="5"/>
  <c r="AT570" i="5"/>
  <c r="AT576" i="5"/>
  <c r="AT582" i="5"/>
  <c r="AT592" i="5"/>
  <c r="AT598" i="5"/>
  <c r="AT606" i="5"/>
  <c r="AT618" i="5"/>
  <c r="AT644" i="5"/>
  <c r="AT512" i="5"/>
  <c r="AT674" i="5"/>
  <c r="AT701" i="5"/>
  <c r="AT707" i="5"/>
  <c r="AT719" i="5"/>
  <c r="AT727" i="5"/>
  <c r="AT735" i="5"/>
  <c r="AT745" i="5"/>
  <c r="AT751" i="5"/>
  <c r="AT757" i="5"/>
  <c r="AT769" i="5"/>
  <c r="AT672" i="5"/>
  <c r="AT654" i="5"/>
  <c r="AT520" i="5"/>
  <c r="AT652" i="5"/>
  <c r="AT742" i="5"/>
  <c r="AT776" i="5"/>
  <c r="AT732" i="5"/>
  <c r="AT771" i="5"/>
  <c r="AT634" i="5"/>
  <c r="AT722" i="5"/>
  <c r="AT781" i="5"/>
  <c r="AT787" i="5"/>
  <c r="AT797" i="5"/>
  <c r="AT805" i="5"/>
  <c r="AT815" i="5"/>
  <c r="AT821" i="5"/>
  <c r="AT827" i="5"/>
  <c r="AT835" i="5"/>
  <c r="AT847" i="5"/>
  <c r="AT851" i="5"/>
  <c r="AT857" i="5"/>
  <c r="AT865" i="5"/>
  <c r="AT873" i="5"/>
  <c r="AT879" i="5"/>
  <c r="AT885" i="5"/>
  <c r="AT891" i="5"/>
  <c r="AT897" i="5"/>
  <c r="AT903" i="5"/>
  <c r="AT909" i="5"/>
  <c r="AT917" i="5"/>
  <c r="AT923" i="5"/>
  <c r="AT929" i="5"/>
  <c r="AT935" i="5"/>
  <c r="AT941" i="5"/>
  <c r="AT947" i="5"/>
  <c r="AT953" i="5"/>
  <c r="AT959" i="5"/>
  <c r="AT963" i="5"/>
  <c r="AT969" i="5"/>
  <c r="AT728" i="5"/>
  <c r="AT772" i="5"/>
  <c r="AT696" i="5"/>
  <c r="AT766" i="5"/>
  <c r="AT708" i="5"/>
  <c r="AT740" i="5"/>
  <c r="AT775" i="5"/>
  <c r="AT788" i="5"/>
  <c r="AT812" i="5"/>
  <c r="AT844" i="5"/>
  <c r="AT892" i="5"/>
  <c r="AT916" i="5"/>
  <c r="AT932" i="5"/>
  <c r="AT1014" i="5"/>
  <c r="AT1030" i="5"/>
  <c r="AT1056" i="5"/>
  <c r="AT1062" i="5"/>
  <c r="AT1072" i="5"/>
  <c r="AT1080" i="5"/>
  <c r="AT1092" i="5"/>
  <c r="AT1100" i="5"/>
  <c r="AT1110" i="5"/>
  <c r="AT1116" i="5"/>
  <c r="AT1120" i="5"/>
  <c r="AT1128" i="5"/>
  <c r="AT1136" i="5"/>
  <c r="AT1142" i="5"/>
  <c r="AT1146" i="5"/>
  <c r="AT1150" i="5"/>
  <c r="AT1158" i="5"/>
  <c r="AT1164" i="5"/>
  <c r="AT1172" i="5"/>
  <c r="AT1178" i="5"/>
  <c r="AT1184" i="5"/>
  <c r="AT1028" i="5"/>
  <c r="AT714" i="5"/>
  <c r="AT830" i="5"/>
  <c r="AT878" i="5"/>
  <c r="AT910" i="5"/>
  <c r="AT934" i="5"/>
  <c r="AT966" i="5"/>
  <c r="AT994" i="5"/>
  <c r="AT1019" i="5"/>
  <c r="AT980" i="5"/>
  <c r="AT1008" i="5"/>
  <c r="AT1033" i="5"/>
  <c r="AT762" i="5"/>
  <c r="AT800" i="5"/>
  <c r="AT824" i="5"/>
  <c r="AT856" i="5"/>
  <c r="AT880" i="5"/>
  <c r="AT896" i="5"/>
  <c r="AT920" i="5"/>
  <c r="AT944" i="5"/>
  <c r="AT968" i="5"/>
  <c r="AT1015" i="5"/>
  <c r="AT1049" i="5"/>
  <c r="AT1059" i="5"/>
  <c r="AT1065" i="5"/>
  <c r="AT1071" i="5"/>
  <c r="AT1075" i="5"/>
  <c r="AT1079" i="5"/>
  <c r="AT1085" i="5"/>
  <c r="AT1089" i="5"/>
  <c r="AT1095" i="5"/>
  <c r="AT1099" i="5"/>
  <c r="AT1107" i="5"/>
  <c r="AT1115" i="5"/>
  <c r="AT1121" i="5"/>
  <c r="AT1129" i="5"/>
  <c r="AT1135" i="5"/>
  <c r="AT1141" i="5"/>
  <c r="AT1147" i="5"/>
  <c r="AT1153" i="5"/>
  <c r="AT1159" i="5"/>
  <c r="AT1165" i="5"/>
  <c r="AT1169" i="5"/>
  <c r="AT1175" i="5"/>
  <c r="AT1181" i="5"/>
  <c r="AT1187" i="5"/>
  <c r="AT1193" i="5"/>
  <c r="AT1201" i="5"/>
  <c r="AT1207" i="5"/>
  <c r="AT1211" i="5"/>
  <c r="AT1217" i="5"/>
  <c r="AT975" i="5"/>
  <c r="AT988" i="5"/>
  <c r="AT1020" i="5"/>
  <c r="AT1045" i="5"/>
  <c r="AT802" i="5"/>
  <c r="AT834" i="5"/>
  <c r="AT858" i="5"/>
  <c r="AT882" i="5"/>
  <c r="AT906" i="5"/>
  <c r="AT922" i="5"/>
  <c r="AT946" i="5"/>
  <c r="AT986" i="5"/>
  <c r="AT1018" i="5"/>
  <c r="AT680" i="5"/>
  <c r="AT973" i="5"/>
  <c r="AT984" i="5"/>
  <c r="AT1009" i="5"/>
  <c r="AT1032" i="5"/>
  <c r="AT1503" i="5"/>
  <c r="AT1501" i="5"/>
  <c r="AT1498" i="5"/>
  <c r="AT1494" i="5"/>
  <c r="AT1489" i="5"/>
  <c r="AT1493" i="5"/>
  <c r="AT1483" i="5"/>
  <c r="AT1486" i="5"/>
  <c r="AT1480" i="5"/>
  <c r="AT1475" i="5"/>
  <c r="AT1471" i="5"/>
  <c r="AT1463" i="5"/>
  <c r="AT1469" i="5"/>
  <c r="AT1466" i="5"/>
  <c r="AT1445" i="5"/>
  <c r="AT1451" i="5"/>
  <c r="AT1455" i="5"/>
  <c r="AT1446" i="5"/>
  <c r="AT1452" i="5"/>
  <c r="AT1456" i="5"/>
  <c r="AT1443" i="5"/>
  <c r="AT1439" i="5"/>
  <c r="AT1430" i="5"/>
  <c r="AT1435" i="5"/>
  <c r="AT1429" i="5"/>
  <c r="AT1426" i="5"/>
  <c r="AT1421" i="5"/>
  <c r="AT1420" i="5"/>
  <c r="AT1414" i="5"/>
  <c r="AT1417" i="5"/>
  <c r="AT1355" i="5"/>
  <c r="AT1361" i="5"/>
  <c r="AT1367" i="5"/>
  <c r="AT1371" i="5"/>
  <c r="AT1376" i="5"/>
  <c r="AT1379" i="5"/>
  <c r="AT1382" i="5"/>
  <c r="AT1386" i="5"/>
  <c r="AT1391" i="5"/>
  <c r="AT1395" i="5"/>
  <c r="AT1399" i="5"/>
  <c r="AT1403" i="5"/>
  <c r="AT1407" i="5"/>
  <c r="AT1222" i="5"/>
  <c r="AT1234" i="5"/>
  <c r="AT1242" i="5"/>
  <c r="AT1246" i="5"/>
  <c r="AT1254" i="5"/>
  <c r="AT1266" i="5"/>
  <c r="AT1274" i="5"/>
  <c r="AT1282" i="5"/>
  <c r="AT1286" i="5"/>
  <c r="AT1290" i="5"/>
  <c r="AT1298" i="5"/>
  <c r="AT1318" i="5"/>
  <c r="AT1326" i="5"/>
  <c r="AT1334" i="5"/>
  <c r="AT1342" i="5"/>
  <c r="AT1350" i="5"/>
  <c r="AT1358" i="5"/>
  <c r="AT1366" i="5"/>
  <c r="AT1370" i="5"/>
  <c r="AT1380" i="5"/>
  <c r="AT1377" i="5"/>
  <c r="AT1384" i="5"/>
  <c r="AT1387" i="5"/>
  <c r="AT1381" i="5"/>
  <c r="AT1392" i="5"/>
  <c r="AT1396" i="5"/>
  <c r="AT1400" i="5"/>
  <c r="AT1402" i="5"/>
  <c r="AT1406" i="5"/>
  <c r="AT1408" i="5"/>
  <c r="AT1224" i="5"/>
  <c r="AT1232" i="5"/>
  <c r="AT1236" i="5"/>
  <c r="AT1244" i="5"/>
  <c r="AT1252" i="5"/>
  <c r="AT1256" i="5"/>
  <c r="AT1260" i="5"/>
  <c r="AT1264" i="5"/>
  <c r="AT1268" i="5"/>
  <c r="AT1272" i="5"/>
  <c r="AT1276" i="5"/>
  <c r="AT1280" i="5"/>
  <c r="AT1284" i="5"/>
  <c r="AT1288" i="5"/>
  <c r="AT1292" i="5"/>
  <c r="AT1296" i="5"/>
  <c r="AT1300" i="5"/>
  <c r="AT1304" i="5"/>
  <c r="AT1308" i="5"/>
  <c r="AT1312" i="5"/>
  <c r="AT1320" i="5"/>
  <c r="AT1328" i="5"/>
  <c r="AT1336" i="5"/>
  <c r="AT1344" i="5"/>
  <c r="AT1352" i="5"/>
  <c r="AT40" i="5"/>
  <c r="AT46" i="5"/>
  <c r="AT50" i="5"/>
  <c r="AT64" i="5"/>
  <c r="AT68" i="5"/>
  <c r="AT72" i="5"/>
  <c r="AT82" i="5"/>
  <c r="AT86" i="5"/>
  <c r="AT90" i="5"/>
  <c r="AT96" i="5"/>
  <c r="AT100" i="5"/>
  <c r="AT102" i="5"/>
  <c r="AT106" i="5"/>
  <c r="AT110" i="5"/>
  <c r="AT112" i="5"/>
  <c r="AT116" i="5"/>
  <c r="AT118" i="5"/>
  <c r="AT120" i="5"/>
  <c r="AT122" i="5"/>
  <c r="AT124" i="5"/>
  <c r="AT126" i="5"/>
  <c r="AT128" i="5"/>
  <c r="AT130" i="5"/>
  <c r="AT132" i="5"/>
  <c r="AT134" i="5"/>
  <c r="AT136" i="5"/>
  <c r="AT138" i="5"/>
  <c r="AT140" i="5"/>
  <c r="AT144" i="5"/>
  <c r="AT146" i="5"/>
  <c r="AT148" i="5"/>
  <c r="AT150" i="5"/>
  <c r="AT152" i="5"/>
  <c r="AT156" i="5"/>
  <c r="AT160" i="5"/>
  <c r="AT164" i="5"/>
  <c r="AT168" i="5"/>
  <c r="AT172" i="5"/>
  <c r="AT5" i="5"/>
  <c r="AT9" i="5"/>
  <c r="AT35" i="5"/>
  <c r="AT41" i="5"/>
  <c r="AT45" i="5"/>
  <c r="AT67" i="5"/>
  <c r="AT71" i="5"/>
  <c r="AT75" i="5"/>
  <c r="AT79" i="5"/>
  <c r="AT95" i="5"/>
  <c r="AT101" i="5"/>
  <c r="AT105" i="5"/>
  <c r="AT117" i="5"/>
  <c r="AT123" i="5"/>
  <c r="AT178" i="5"/>
  <c r="AT180" i="5"/>
  <c r="AT182" i="5"/>
  <c r="AT190" i="5"/>
  <c r="AT194" i="5"/>
  <c r="AT198" i="5"/>
  <c r="AT204" i="5"/>
  <c r="AT206" i="5"/>
  <c r="AT210" i="5"/>
  <c r="AT222" i="5"/>
  <c r="AT226" i="5"/>
  <c r="AT234" i="5"/>
  <c r="AT240" i="5"/>
  <c r="AT131" i="5"/>
  <c r="AT147" i="5"/>
  <c r="AT201" i="5"/>
  <c r="AT260" i="5"/>
  <c r="AT298" i="5"/>
  <c r="AT181" i="5"/>
  <c r="AT213" i="5"/>
  <c r="AT233" i="5"/>
  <c r="AT127" i="5"/>
  <c r="AT187" i="5"/>
  <c r="AT193" i="5"/>
  <c r="AT229" i="5"/>
  <c r="AT251" i="5"/>
  <c r="AT259" i="5"/>
  <c r="AT267" i="5"/>
  <c r="AT273" i="5"/>
  <c r="AT279" i="5"/>
  <c r="AT283" i="5"/>
  <c r="AT287" i="5"/>
  <c r="AT293" i="5"/>
  <c r="AT295" i="5"/>
  <c r="AT297" i="5"/>
  <c r="AT299" i="5"/>
  <c r="AT307" i="5"/>
  <c r="AT309" i="5"/>
  <c r="AT323" i="5"/>
  <c r="AT333" i="5"/>
  <c r="AT337" i="5"/>
  <c r="AT341" i="5"/>
  <c r="AT344" i="5"/>
  <c r="AT357" i="5"/>
  <c r="AT369" i="5"/>
  <c r="AT385" i="5"/>
  <c r="AT389" i="5"/>
  <c r="AT405" i="5"/>
  <c r="AT437" i="5"/>
  <c r="AT447" i="5"/>
  <c r="AT453" i="5"/>
  <c r="AT302" i="5"/>
  <c r="AT326" i="5"/>
  <c r="AT338" i="5"/>
  <c r="AT183" i="5"/>
  <c r="AT354" i="5"/>
  <c r="AT374" i="5"/>
  <c r="AT412" i="5"/>
  <c r="AT428" i="5"/>
  <c r="AT452" i="5"/>
  <c r="AT500" i="5"/>
  <c r="AT524" i="5"/>
  <c r="AT352" i="5"/>
  <c r="AT448" i="5"/>
  <c r="AT457" i="5"/>
  <c r="AT532" i="5"/>
  <c r="AT538" i="5"/>
  <c r="AT542" i="5"/>
  <c r="AT546" i="5"/>
  <c r="AT556" i="5"/>
  <c r="AT560" i="5"/>
  <c r="AT568" i="5"/>
  <c r="AT574" i="5"/>
  <c r="AT584" i="5"/>
  <c r="AT594" i="5"/>
  <c r="AT604" i="5"/>
  <c r="AT614" i="5"/>
  <c r="AT530" i="5"/>
  <c r="AT676" i="5"/>
  <c r="AT642" i="5"/>
  <c r="AT690" i="5"/>
  <c r="AT705" i="5"/>
  <c r="AT715" i="5"/>
  <c r="AT723" i="5"/>
  <c r="AT731" i="5"/>
  <c r="AT739" i="5"/>
  <c r="AT747" i="5"/>
  <c r="AT759" i="5"/>
  <c r="AT767" i="5"/>
  <c r="AT640" i="5"/>
  <c r="AT496" i="5"/>
  <c r="AT670" i="5"/>
  <c r="AT620" i="5"/>
  <c r="AT684" i="5"/>
  <c r="AT726" i="5"/>
  <c r="AT768" i="5"/>
  <c r="AT700" i="5"/>
  <c r="AT764" i="5"/>
  <c r="AT504" i="5"/>
  <c r="AT706" i="5"/>
  <c r="AT754" i="5"/>
  <c r="AT785" i="5"/>
  <c r="AT801" i="5"/>
  <c r="AT813" i="5"/>
  <c r="AT823" i="5"/>
  <c r="AT831" i="5"/>
  <c r="AT843" i="5"/>
  <c r="AT855" i="5"/>
  <c r="AT863" i="5"/>
  <c r="AT869" i="5"/>
  <c r="AT875" i="5"/>
  <c r="AT883" i="5"/>
  <c r="AT889" i="5"/>
  <c r="AT895" i="5"/>
  <c r="AT901" i="5"/>
  <c r="AT907" i="5"/>
  <c r="AT915" i="5"/>
  <c r="AT921" i="5"/>
  <c r="AT927" i="5"/>
  <c r="AT931" i="5"/>
  <c r="AT939" i="5"/>
  <c r="AT945" i="5"/>
  <c r="AT949" i="5"/>
  <c r="AT955" i="5"/>
  <c r="AT961" i="5"/>
  <c r="AT967" i="5"/>
  <c r="AT646" i="5"/>
  <c r="AT760" i="5"/>
  <c r="AT666" i="5"/>
  <c r="AT718" i="5"/>
  <c r="AT648" i="5"/>
  <c r="AT724" i="5"/>
  <c r="AT756" i="5"/>
  <c r="AT730" i="5"/>
  <c r="AT796" i="5"/>
  <c r="AT828" i="5"/>
  <c r="AT860" i="5"/>
  <c r="AT884" i="5"/>
  <c r="AT908" i="5"/>
  <c r="AT924" i="5"/>
  <c r="AT948" i="5"/>
  <c r="AT998" i="5"/>
  <c r="AT1023" i="5"/>
  <c r="AT1046" i="5"/>
  <c r="AT1054" i="5"/>
  <c r="AT1064" i="5"/>
  <c r="AT1070" i="5"/>
  <c r="AT1078" i="5"/>
  <c r="AT1088" i="5"/>
  <c r="AT1096" i="5"/>
  <c r="AT1134" i="5"/>
  <c r="AT1138" i="5"/>
  <c r="AT1144" i="5"/>
  <c r="AT1148" i="5"/>
  <c r="AT1154" i="5"/>
  <c r="AT1162" i="5"/>
  <c r="AT1170" i="5"/>
  <c r="AT1176" i="5"/>
  <c r="AT1186" i="5"/>
  <c r="AT1192" i="5"/>
  <c r="AT1198" i="5"/>
  <c r="AT1210" i="5"/>
  <c r="AT1216" i="5"/>
  <c r="AT971" i="5"/>
  <c r="AT979" i="5"/>
  <c r="AT1005" i="5"/>
  <c r="AT1037" i="5"/>
  <c r="AT782" i="5"/>
  <c r="AT814" i="5"/>
  <c r="AT846" i="5"/>
  <c r="AT870" i="5"/>
  <c r="AT894" i="5"/>
  <c r="AT918" i="5"/>
  <c r="AT958" i="5"/>
  <c r="AT1003" i="5"/>
  <c r="AT1026" i="5"/>
  <c r="AT773" i="5"/>
  <c r="AT985" i="5"/>
  <c r="AT1024" i="5"/>
  <c r="AT698" i="5"/>
  <c r="AT792" i="5"/>
  <c r="AT816" i="5"/>
  <c r="AT840" i="5"/>
  <c r="AT990" i="5"/>
  <c r="AT1073" i="5"/>
  <c r="AT1081" i="5"/>
  <c r="AT1125" i="5"/>
  <c r="AT1133" i="5"/>
  <c r="AT1139" i="5"/>
  <c r="AT1149" i="5"/>
  <c r="AT1155" i="5"/>
  <c r="AT1161" i="5"/>
  <c r="AT746" i="5"/>
  <c r="AT794" i="5"/>
  <c r="AT818" i="5"/>
  <c r="AT842" i="5"/>
  <c r="AT866" i="5"/>
  <c r="AT890" i="5"/>
  <c r="AT914" i="5"/>
  <c r="AT938" i="5"/>
  <c r="AT954" i="5"/>
  <c r="AT1002" i="5"/>
  <c r="AT1027" i="5"/>
  <c r="AT778" i="5"/>
  <c r="AT976" i="5"/>
  <c r="AT993" i="5"/>
  <c r="AT1016" i="5"/>
  <c r="AT1041" i="5"/>
  <c r="AT1502" i="5"/>
  <c r="AT1505" i="5"/>
  <c r="AT1506" i="5"/>
  <c r="AT1507" i="5"/>
  <c r="AT1508" i="5"/>
  <c r="AT1497" i="5"/>
  <c r="AT1500" i="5"/>
  <c r="AT1496" i="5"/>
  <c r="AT1490" i="5"/>
  <c r="AT1482" i="5"/>
  <c r="AT1488" i="5"/>
  <c r="AT1479" i="5"/>
  <c r="AT1474" i="5"/>
  <c r="AT1470" i="5"/>
  <c r="AT1461" i="5"/>
  <c r="AT1467" i="5"/>
  <c r="AT1464" i="5"/>
  <c r="AT1447" i="5"/>
  <c r="AT1453" i="5"/>
  <c r="AT1459" i="5"/>
  <c r="AT1450" i="5"/>
  <c r="AT1454" i="5"/>
  <c r="AT1460" i="5"/>
  <c r="AT1442" i="5"/>
  <c r="AT1441" i="5"/>
  <c r="AT1440" i="5"/>
  <c r="AT1438" i="5"/>
  <c r="AT1432" i="5"/>
  <c r="AT1436" i="5"/>
  <c r="AT1427" i="5"/>
  <c r="AT1425" i="5"/>
  <c r="AT1422" i="5"/>
  <c r="AT1423" i="5"/>
  <c r="AT1424" i="5"/>
  <c r="AT1416" i="5"/>
  <c r="AT1413" i="5"/>
  <c r="AT1411" i="5"/>
  <c r="AT1221" i="5"/>
  <c r="AT1227" i="5"/>
  <c r="AT1231" i="5"/>
  <c r="AT1235" i="5"/>
  <c r="AT1239" i="5"/>
  <c r="AT1245" i="5"/>
  <c r="AT1247" i="5"/>
  <c r="AT1253" i="5"/>
  <c r="AT1259" i="5"/>
  <c r="AT1263" i="5"/>
  <c r="AT1267" i="5"/>
  <c r="AT1275" i="5"/>
  <c r="AT1281" i="5"/>
  <c r="AT1285" i="5"/>
  <c r="AT1289" i="5"/>
  <c r="AT1293" i="5"/>
  <c r="AT1297" i="5"/>
  <c r="AT1303" i="5"/>
  <c r="AT7" i="5"/>
  <c r="AT19" i="5"/>
  <c r="AT23" i="5"/>
  <c r="AT27" i="5"/>
  <c r="AT31" i="5"/>
  <c r="AT37" i="5"/>
  <c r="AT43" i="5"/>
  <c r="AT49" i="5"/>
  <c r="AT165" i="5"/>
  <c r="AT176" i="5"/>
  <c r="AT188" i="5"/>
  <c r="AT202" i="5"/>
  <c r="AT214" i="5"/>
  <c r="AT218" i="5"/>
  <c r="AT228" i="5"/>
  <c r="AT236" i="5"/>
  <c r="AT242" i="5"/>
  <c r="AT129" i="5"/>
  <c r="AT159" i="5"/>
  <c r="AT155" i="5"/>
  <c r="AT179" i="5"/>
  <c r="AT195" i="5"/>
  <c r="AT211" i="5"/>
  <c r="AT221" i="5"/>
  <c r="AT256" i="5"/>
  <c r="AT262" i="5"/>
  <c r="AT270" i="5"/>
  <c r="AT282" i="5"/>
  <c r="AT286" i="5"/>
  <c r="AT294" i="5"/>
  <c r="AT191" i="5"/>
  <c r="AT331" i="5"/>
  <c r="AT363" i="5"/>
  <c r="AT371" i="5"/>
  <c r="AT383" i="5"/>
  <c r="AT393" i="5"/>
  <c r="AT399" i="5"/>
  <c r="AT401" i="5"/>
  <c r="AT427" i="5"/>
  <c r="AT433" i="5"/>
  <c r="AT445" i="5"/>
  <c r="AT451" i="5"/>
  <c r="AT347" i="5"/>
  <c r="AT318" i="5"/>
  <c r="AT322" i="5"/>
  <c r="AT382" i="5"/>
  <c r="AT446" i="5"/>
  <c r="AT340" i="5"/>
  <c r="AT396" i="5"/>
  <c r="AT484" i="5"/>
  <c r="AT516" i="5"/>
  <c r="AT368" i="5"/>
  <c r="AT534" i="5"/>
  <c r="AT536" i="5"/>
  <c r="AT544" i="5"/>
  <c r="AT550" i="5"/>
  <c r="AT554" i="5"/>
  <c r="AT564" i="5"/>
  <c r="AT610" i="5"/>
  <c r="AT488" i="5"/>
  <c r="AT692" i="5"/>
  <c r="AT699" i="5"/>
  <c r="AT703" i="5"/>
  <c r="AT709" i="5"/>
  <c r="AT721" i="5"/>
  <c r="AT733" i="5"/>
  <c r="AT737" i="5"/>
  <c r="AT743" i="5"/>
  <c r="AT753" i="5"/>
  <c r="AT761" i="5"/>
  <c r="AT472" i="5"/>
  <c r="AT656" i="5"/>
  <c r="AT638" i="5"/>
  <c r="AT636" i="5"/>
  <c r="AT632" i="5"/>
  <c r="AT662" i="5"/>
  <c r="AT758" i="5"/>
  <c r="AT682" i="5"/>
  <c r="AT748" i="5"/>
  <c r="AT774" i="5"/>
  <c r="AT664" i="5"/>
  <c r="AT803" i="5"/>
  <c r="AT811" i="5"/>
  <c r="AT825" i="5"/>
  <c r="AT867" i="5"/>
  <c r="AT881" i="5"/>
  <c r="AT887" i="5"/>
  <c r="AT893" i="5"/>
  <c r="AT899" i="5"/>
  <c r="AT905" i="5"/>
  <c r="AT943" i="5"/>
  <c r="AT951" i="5"/>
  <c r="AT957" i="5"/>
  <c r="AT965" i="5"/>
  <c r="AT712" i="5"/>
  <c r="AT779" i="5"/>
  <c r="AT702" i="5"/>
  <c r="AT678" i="5"/>
  <c r="AT770" i="5"/>
  <c r="AT780" i="5"/>
  <c r="AT836" i="5"/>
  <c r="AT876" i="5"/>
  <c r="AT940" i="5"/>
  <c r="AT1007" i="5"/>
  <c r="AT1039" i="5"/>
  <c r="AT1052" i="5"/>
  <c r="AT1060" i="5"/>
  <c r="AT1068" i="5"/>
  <c r="AT1076" i="5"/>
  <c r="AT1084" i="5"/>
  <c r="AT1090" i="5"/>
  <c r="AT1094" i="5"/>
  <c r="AT1104" i="5"/>
  <c r="AT1108" i="5"/>
  <c r="AT1118" i="5"/>
  <c r="AT1122" i="5"/>
  <c r="AT1156" i="5"/>
  <c r="AT1168" i="5"/>
  <c r="AT1174" i="5"/>
  <c r="AT1182" i="5"/>
  <c r="AT1188" i="5"/>
  <c r="AT1194" i="5"/>
  <c r="AT1200" i="5"/>
  <c r="AT1206" i="5"/>
  <c r="AT1212" i="5"/>
  <c r="AT1218" i="5"/>
  <c r="AT752" i="5"/>
  <c r="AT974" i="5"/>
  <c r="AT989" i="5"/>
  <c r="AT1012" i="5"/>
  <c r="AT1044" i="5"/>
  <c r="AT822" i="5"/>
  <c r="AT854" i="5"/>
  <c r="AT886" i="5"/>
  <c r="AT902" i="5"/>
  <c r="AT926" i="5"/>
  <c r="AT950" i="5"/>
  <c r="AT987" i="5"/>
  <c r="AT1010" i="5"/>
  <c r="AT1035" i="5"/>
  <c r="AT736" i="5"/>
  <c r="AT977" i="5"/>
  <c r="AT1040" i="5"/>
  <c r="AT784" i="5"/>
  <c r="AT808" i="5"/>
  <c r="AT864" i="5"/>
  <c r="AT872" i="5"/>
  <c r="AT904" i="5"/>
  <c r="AT928" i="5"/>
  <c r="AT936" i="5"/>
  <c r="AT960" i="5"/>
  <c r="AT999" i="5"/>
  <c r="AT1047" i="5"/>
  <c r="AT1057" i="5"/>
  <c r="AT1063" i="5"/>
  <c r="AT1069" i="5"/>
  <c r="AT1077" i="5"/>
  <c r="AT1087" i="5"/>
  <c r="AT1093" i="5"/>
  <c r="AT1097" i="5"/>
  <c r="AT1105" i="5"/>
  <c r="AT1111" i="5"/>
  <c r="AT1119" i="5"/>
  <c r="AT1131" i="5"/>
  <c r="AT1145" i="5"/>
  <c r="AT1151" i="5"/>
  <c r="AT1163" i="5"/>
  <c r="AT1167" i="5"/>
  <c r="AT1173" i="5"/>
  <c r="AT1177" i="5"/>
  <c r="AT1185" i="5"/>
  <c r="AT1191" i="5"/>
  <c r="AT1197" i="5"/>
  <c r="AT1205" i="5"/>
  <c r="AT1213" i="5"/>
  <c r="AT650" i="5"/>
  <c r="AT978" i="5"/>
  <c r="AT1004" i="5"/>
  <c r="AT1029" i="5"/>
  <c r="AT630" i="5"/>
  <c r="AT810" i="5"/>
  <c r="AT850" i="5"/>
  <c r="AT874" i="5"/>
  <c r="AT898" i="5"/>
  <c r="AT962" i="5"/>
  <c r="AT1011" i="5"/>
  <c r="AT1034" i="5"/>
  <c r="AT704" i="5"/>
  <c r="AT970" i="5"/>
  <c r="AT981" i="5"/>
  <c r="AT1000" i="5"/>
  <c r="AT1025" i="5"/>
  <c r="W36" i="5"/>
  <c r="W37" i="5"/>
  <c r="W30" i="5"/>
  <c r="G37" i="5"/>
  <c r="Q15" i="10" s="1"/>
  <c r="G30" i="5"/>
  <c r="Q10" i="10" s="1"/>
  <c r="AW3" i="4"/>
  <c r="AW1470" i="4"/>
  <c r="AW1467" i="4"/>
  <c r="AW1469" i="4"/>
  <c r="AW1465" i="4"/>
  <c r="AW1466" i="4"/>
  <c r="AW1468" i="4"/>
  <c r="AW1471" i="4"/>
  <c r="AW1464" i="4"/>
  <c r="AW1460" i="4"/>
  <c r="AW1461" i="4"/>
  <c r="AW1462" i="4"/>
  <c r="AW1463" i="4"/>
  <c r="AW1458" i="4"/>
  <c r="AW1459" i="4"/>
  <c r="AW1456" i="4"/>
  <c r="AW1457" i="4"/>
  <c r="AW1447" i="4"/>
  <c r="AW1448" i="4"/>
  <c r="AW1449" i="4"/>
  <c r="AW1450" i="4"/>
  <c r="AW1451" i="4"/>
  <c r="AW1452" i="4"/>
  <c r="AW1453" i="4"/>
  <c r="AW1454" i="4"/>
  <c r="AW1455" i="4"/>
  <c r="AW1445" i="4"/>
  <c r="AW1446" i="4"/>
  <c r="AW1443" i="4"/>
  <c r="AW1444" i="4"/>
  <c r="AW1442" i="4"/>
  <c r="AW1440" i="4"/>
  <c r="AW1441" i="4"/>
  <c r="AW1437" i="4"/>
  <c r="AW1438" i="4"/>
  <c r="AW1439" i="4"/>
  <c r="AW1414" i="4"/>
  <c r="AW1422" i="4"/>
  <c r="AW1430" i="4"/>
  <c r="AW1409" i="4"/>
  <c r="AW1417" i="4"/>
  <c r="AW1425" i="4"/>
  <c r="AW1433" i="4"/>
  <c r="AW1412" i="4"/>
  <c r="AW1420" i="4"/>
  <c r="AW1428" i="4"/>
  <c r="AW1436" i="4"/>
  <c r="AW1415" i="4"/>
  <c r="AW1423" i="4"/>
  <c r="AW1431" i="4"/>
  <c r="AW1419" i="4"/>
  <c r="AW1410" i="4"/>
  <c r="AW1418" i="4"/>
  <c r="AW1426" i="4"/>
  <c r="AW1434" i="4"/>
  <c r="AW1413" i="4"/>
  <c r="AW1421" i="4"/>
  <c r="AW1429" i="4"/>
  <c r="AW1427" i="4"/>
  <c r="AW1435" i="4"/>
  <c r="AW1416" i="4"/>
  <c r="AW1424" i="4"/>
  <c r="AW1432" i="4"/>
  <c r="AW1411" i="4"/>
  <c r="AW1406" i="4"/>
  <c r="AW1407" i="4"/>
  <c r="AW1408" i="4"/>
  <c r="AW1381" i="4"/>
  <c r="AW1389" i="4"/>
  <c r="AW1397" i="4"/>
  <c r="AW1405" i="4"/>
  <c r="AW1386" i="4"/>
  <c r="AW1376" i="4"/>
  <c r="AW1384" i="4"/>
  <c r="AW1392" i="4"/>
  <c r="AW1400" i="4"/>
  <c r="AW1394" i="4"/>
  <c r="AW1379" i="4"/>
  <c r="AW1387" i="4"/>
  <c r="AW1395" i="4"/>
  <c r="AW1403" i="4"/>
  <c r="AW1382" i="4"/>
  <c r="AW1390" i="4"/>
  <c r="AW1398" i="4"/>
  <c r="AW1377" i="4"/>
  <c r="AW1385" i="4"/>
  <c r="AW1393" i="4"/>
  <c r="AW1401" i="4"/>
  <c r="AW1402" i="4"/>
  <c r="AW1380" i="4"/>
  <c r="AW1388" i="4"/>
  <c r="AW1396" i="4"/>
  <c r="AW1404" i="4"/>
  <c r="AW1383" i="4"/>
  <c r="AW1391" i="4"/>
  <c r="AW1399" i="4"/>
  <c r="AW1378" i="4"/>
  <c r="AW445" i="4"/>
  <c r="AW477" i="4"/>
  <c r="AW509" i="4"/>
  <c r="AW533" i="4"/>
  <c r="AW557" i="4"/>
  <c r="AW573" i="4"/>
  <c r="AW589" i="4"/>
  <c r="AW613" i="4"/>
  <c r="AW653" i="4"/>
  <c r="AW677" i="4"/>
  <c r="AW30" i="4"/>
  <c r="AW62" i="4"/>
  <c r="AW86" i="4"/>
  <c r="AW110" i="4"/>
  <c r="AW126" i="4"/>
  <c r="AW150" i="4"/>
  <c r="AW174" i="4"/>
  <c r="AW190" i="4"/>
  <c r="AW7" i="4"/>
  <c r="AW16" i="4"/>
  <c r="AW32" i="4"/>
  <c r="AW64" i="4"/>
  <c r="AW88" i="4"/>
  <c r="AW104" i="4"/>
  <c r="AW136" i="4"/>
  <c r="AW152" i="4"/>
  <c r="AW176" i="4"/>
  <c r="AW192" i="4"/>
  <c r="AW208" i="4"/>
  <c r="AW224" i="4"/>
  <c r="AW240" i="4"/>
  <c r="AW256" i="4"/>
  <c r="AW280" i="4"/>
  <c r="AW312" i="4"/>
  <c r="AW328" i="4"/>
  <c r="AW344" i="4"/>
  <c r="AW368" i="4"/>
  <c r="AW384" i="4"/>
  <c r="AW400" i="4"/>
  <c r="AW416" i="4"/>
  <c r="AW424" i="4"/>
  <c r="AW440" i="4"/>
  <c r="AW456" i="4"/>
  <c r="AW480" i="4"/>
  <c r="AW488" i="4"/>
  <c r="AW520" i="4"/>
  <c r="AW544" i="4"/>
  <c r="AW568" i="4"/>
  <c r="AW25" i="4"/>
  <c r="AW57" i="4"/>
  <c r="AW73" i="4"/>
  <c r="AW97" i="4"/>
  <c r="AW121" i="4"/>
  <c r="AW161" i="4"/>
  <c r="AW193" i="4"/>
  <c r="AW225" i="4"/>
  <c r="AW249" i="4"/>
  <c r="AW265" i="4"/>
  <c r="AW289" i="4"/>
  <c r="AW305" i="4"/>
  <c r="AW329" i="4"/>
  <c r="AW353" i="4"/>
  <c r="AW369" i="4"/>
  <c r="AW385" i="4"/>
  <c r="AW401" i="4"/>
  <c r="AW425" i="4"/>
  <c r="AW441" i="4"/>
  <c r="AW465" i="4"/>
  <c r="AW489" i="4"/>
  <c r="AW505" i="4"/>
  <c r="AW521" i="4"/>
  <c r="AW537" i="4"/>
  <c r="AW10" i="4"/>
  <c r="AW34" i="4"/>
  <c r="AW66" i="4"/>
  <c r="AW330" i="4"/>
  <c r="AW354" i="4"/>
  <c r="AW370" i="4"/>
  <c r="AW394" i="4"/>
  <c r="AW410" i="4"/>
  <c r="AW434" i="4"/>
  <c r="AW458" i="4"/>
  <c r="AW490" i="4"/>
  <c r="AW514" i="4"/>
  <c r="AW546" i="4"/>
  <c r="AW570" i="4"/>
  <c r="AW602" i="4"/>
  <c r="AW618" i="4"/>
  <c r="AW642" i="4"/>
  <c r="AW666" i="4"/>
  <c r="AW27" i="4"/>
  <c r="AW43" i="4"/>
  <c r="AW67" i="4"/>
  <c r="AW83" i="4"/>
  <c r="AW107" i="4"/>
  <c r="AW139" i="4"/>
  <c r="AW163" i="4"/>
  <c r="AW187" i="4"/>
  <c r="AW203" i="4"/>
  <c r="AW227" i="4"/>
  <c r="AW251" i="4"/>
  <c r="AW275" i="4"/>
  <c r="AW315" i="4"/>
  <c r="AW339" i="4"/>
  <c r="AW355" i="4"/>
  <c r="AW379" i="4"/>
  <c r="AW403" i="4"/>
  <c r="AW427" i="4"/>
  <c r="AW459" i="4"/>
  <c r="AW475" i="4"/>
  <c r="AW523" i="4"/>
  <c r="AW143" i="4"/>
  <c r="AW239" i="4"/>
  <c r="AW87" i="4"/>
  <c r="AW246" i="4"/>
  <c r="AW310" i="4"/>
  <c r="AW374" i="4"/>
  <c r="AW531" i="4"/>
  <c r="AW598" i="4"/>
  <c r="AW635" i="4"/>
  <c r="AW673" i="4"/>
  <c r="AW708" i="4"/>
  <c r="AW748" i="4"/>
  <c r="AW796" i="4"/>
  <c r="AW820" i="4"/>
  <c r="AW852" i="4"/>
  <c r="AW884" i="4"/>
  <c r="AW940" i="4"/>
  <c r="AW964" i="4"/>
  <c r="AW1028" i="4"/>
  <c r="AW1068" i="4"/>
  <c r="AW1132" i="4"/>
  <c r="AW247" i="4"/>
  <c r="AW534" i="4"/>
  <c r="AW599" i="4"/>
  <c r="AW638" i="4"/>
  <c r="AW693" i="4"/>
  <c r="AW725" i="4"/>
  <c r="AW741" i="4"/>
  <c r="AW765" i="4"/>
  <c r="AW781" i="4"/>
  <c r="AW805" i="4"/>
  <c r="AW821" i="4"/>
  <c r="AW853" i="4"/>
  <c r="AW877" i="4"/>
  <c r="AW893" i="4"/>
  <c r="AW933" i="4"/>
  <c r="AW997" i="4"/>
  <c r="AW1029" i="4"/>
  <c r="AW254" i="4"/>
  <c r="AW350" i="4"/>
  <c r="AW446" i="4"/>
  <c r="AW574" i="4"/>
  <c r="AW600" i="4"/>
  <c r="AW639" i="4"/>
  <c r="AW664" i="4"/>
  <c r="AW694" i="4"/>
  <c r="AW710" i="4"/>
  <c r="AW766" i="4"/>
  <c r="AW790" i="4"/>
  <c r="AW806" i="4"/>
  <c r="AW838" i="4"/>
  <c r="AW862" i="4"/>
  <c r="AW894" i="4"/>
  <c r="AW918" i="4"/>
  <c r="AW950" i="4"/>
  <c r="AW966" i="4"/>
  <c r="AW47" i="4"/>
  <c r="AW319" i="4"/>
  <c r="AW447" i="4"/>
  <c r="AW559" i="4"/>
  <c r="AW601" i="4"/>
  <c r="AW627" i="4"/>
  <c r="AW711" i="4"/>
  <c r="AW735" i="4"/>
  <c r="AW759" i="4"/>
  <c r="AW783" i="4"/>
  <c r="AW807" i="4"/>
  <c r="AW839" i="4"/>
  <c r="AW863" i="4"/>
  <c r="AW879" i="4"/>
  <c r="AW927" i="4"/>
  <c r="AW951" i="4"/>
  <c r="AW975" i="4"/>
  <c r="AW1007" i="4"/>
  <c r="AW1039" i="4"/>
  <c r="AW1063" i="4"/>
  <c r="AW1103" i="4"/>
  <c r="AW1135" i="4"/>
  <c r="AW1151" i="4"/>
  <c r="AW486" i="4"/>
  <c r="AW542" i="4"/>
  <c r="AW603" i="4"/>
  <c r="AW680" i="4"/>
  <c r="AW792" i="4"/>
  <c r="AW840" i="4"/>
  <c r="AW920" i="4"/>
  <c r="AW968" i="4"/>
  <c r="AW1056" i="4"/>
  <c r="AW1098" i="4"/>
  <c r="AW1168" i="4"/>
  <c r="AW1192" i="4"/>
  <c r="AW1224" i="4"/>
  <c r="AW1272" i="4"/>
  <c r="AW1304" i="4"/>
  <c r="AW1352" i="4"/>
  <c r="AW63" i="4"/>
  <c r="AW295" i="4"/>
  <c r="AW543" i="4"/>
  <c r="AW697" i="4"/>
  <c r="AW761" i="4"/>
  <c r="AW793" i="4"/>
  <c r="AW857" i="4"/>
  <c r="AW889" i="4"/>
  <c r="AW937" i="4"/>
  <c r="AW984" i="4"/>
  <c r="AW1022" i="4"/>
  <c r="AW1057" i="4"/>
  <c r="AW1099" i="4"/>
  <c r="AW1141" i="4"/>
  <c r="AW1177" i="4"/>
  <c r="AW1201" i="4"/>
  <c r="AW1217" i="4"/>
  <c r="AW1249" i="4"/>
  <c r="AW1281" i="4"/>
  <c r="AW1321" i="4"/>
  <c r="AW1353" i="4"/>
  <c r="AW71" i="4"/>
  <c r="AW430" i="4"/>
  <c r="AW582" i="4"/>
  <c r="AW632" i="4"/>
  <c r="AW698" i="4"/>
  <c r="AW762" i="4"/>
  <c r="AW794" i="4"/>
  <c r="AW922" i="4"/>
  <c r="AW970" i="4"/>
  <c r="AW998" i="4"/>
  <c r="AW1024" i="4"/>
  <c r="AW1058" i="4"/>
  <c r="AW1080" i="4"/>
  <c r="AW1133" i="4"/>
  <c r="AW1161" i="4"/>
  <c r="AW1210" i="4"/>
  <c r="AW1250" i="4"/>
  <c r="AW1274" i="4"/>
  <c r="AW1322" i="4"/>
  <c r="AW747" i="4"/>
  <c r="AW795" i="4"/>
  <c r="AW843" i="4"/>
  <c r="AW875" i="4"/>
  <c r="AW955" i="4"/>
  <c r="AW1000" i="4"/>
  <c r="AW1049" i="4"/>
  <c r="AW1081" i="4"/>
  <c r="AW1123" i="4"/>
  <c r="AW1171" i="4"/>
  <c r="AW1195" i="4"/>
  <c r="AW1219" i="4"/>
  <c r="AW1243" i="4"/>
  <c r="AW1267" i="4"/>
  <c r="AW1299" i="4"/>
  <c r="AW1339" i="4"/>
  <c r="AW1363" i="4"/>
  <c r="AW262" i="4"/>
  <c r="AW454" i="4"/>
  <c r="AW616" i="4"/>
  <c r="AW688" i="4"/>
  <c r="AW736" i="4"/>
  <c r="AW784" i="4"/>
  <c r="AW848" i="4"/>
  <c r="AW896" i="4"/>
  <c r="AW960" i="4"/>
  <c r="AW1014" i="4"/>
  <c r="AW1040" i="4"/>
  <c r="AW1061" i="4"/>
  <c r="AW1114" i="4"/>
  <c r="AW1136" i="4"/>
  <c r="AW1163" i="4"/>
  <c r="AW1180" i="4"/>
  <c r="AW1204" i="4"/>
  <c r="AW1228" i="4"/>
  <c r="AW1244" i="4"/>
  <c r="AW1260" i="4"/>
  <c r="AW1284" i="4"/>
  <c r="AW1332" i="4"/>
  <c r="AW1356" i="4"/>
  <c r="AW327" i="4"/>
  <c r="AW519" i="4"/>
  <c r="AW617" i="4"/>
  <c r="AW670" i="4"/>
  <c r="AW721" i="4"/>
  <c r="AW785" i="4"/>
  <c r="AW817" i="4"/>
  <c r="AW865" i="4"/>
  <c r="AW913" i="4"/>
  <c r="AW961" i="4"/>
  <c r="AW1051" i="4"/>
  <c r="AW1105" i="4"/>
  <c r="AW1137" i="4"/>
  <c r="AW1173" i="4"/>
  <c r="AW1253" i="4"/>
  <c r="AW1285" i="4"/>
  <c r="AW1301" i="4"/>
  <c r="AW1333" i="4"/>
  <c r="AW1357" i="4"/>
  <c r="AW183" i="4"/>
  <c r="AW526" i="4"/>
  <c r="AW646" i="4"/>
  <c r="AW738" i="4"/>
  <c r="AW786" i="4"/>
  <c r="AW818" i="4"/>
  <c r="AW866" i="4"/>
  <c r="AW962" i="4"/>
  <c r="AW1064" i="4"/>
  <c r="AW1085" i="4"/>
  <c r="AW1128" i="4"/>
  <c r="AW1147" i="4"/>
  <c r="AW1174" i="4"/>
  <c r="AW1206" i="4"/>
  <c r="AW1246" i="4"/>
  <c r="AW1270" i="4"/>
  <c r="AW1294" i="4"/>
  <c r="AW1318" i="4"/>
  <c r="AW1350" i="4"/>
  <c r="AW463" i="4"/>
  <c r="AW567" i="4"/>
  <c r="AW647" i="4"/>
  <c r="AW691" i="4"/>
  <c r="AW723" i="4"/>
  <c r="AW835" i="4"/>
  <c r="AW915" i="4"/>
  <c r="AW963" i="4"/>
  <c r="AW993" i="4"/>
  <c r="AW1043" i="4"/>
  <c r="AW1065" i="4"/>
  <c r="AW1097" i="4"/>
  <c r="AW1139" i="4"/>
  <c r="AW1166" i="4"/>
  <c r="AW1191" i="4"/>
  <c r="AW1215" i="4"/>
  <c r="AW1231" i="4"/>
  <c r="AW1271" i="4"/>
  <c r="AW1295" i="4"/>
  <c r="AW1311" i="4"/>
  <c r="AW1327" i="4"/>
  <c r="AW1351" i="4"/>
  <c r="AW12" i="4"/>
  <c r="AW20" i="4"/>
  <c r="AW36" i="4"/>
  <c r="AW44" i="4"/>
  <c r="AW52" i="4"/>
  <c r="AW60" i="4"/>
  <c r="AW76" i="4"/>
  <c r="AW92" i="4"/>
  <c r="AW100" i="4"/>
  <c r="AW116" i="4"/>
  <c r="AW140" i="4"/>
  <c r="AW148" i="4"/>
  <c r="AW172" i="4"/>
  <c r="AW180" i="4"/>
  <c r="AW188" i="4"/>
  <c r="AW204" i="4"/>
  <c r="AW220" i="4"/>
  <c r="AW236" i="4"/>
  <c r="AW252" i="4"/>
  <c r="AW268" i="4"/>
  <c r="AW284" i="4"/>
  <c r="AW292" i="4"/>
  <c r="AW308" i="4"/>
  <c r="AW324" i="4"/>
  <c r="AW348" i="4"/>
  <c r="AW364" i="4"/>
  <c r="AW380" i="4"/>
  <c r="AW396" i="4"/>
  <c r="AW412" i="4"/>
  <c r="AW420" i="4"/>
  <c r="AW436" i="4"/>
  <c r="AW452" i="4"/>
  <c r="AW468" i="4"/>
  <c r="AW484" i="4"/>
  <c r="AW500" i="4"/>
  <c r="AW516" i="4"/>
  <c r="AW532" i="4"/>
  <c r="AW548" i="4"/>
  <c r="AW556" i="4"/>
  <c r="AW572" i="4"/>
  <c r="AW588" i="4"/>
  <c r="AW596" i="4"/>
  <c r="AW612" i="4"/>
  <c r="AW628" i="4"/>
  <c r="AW636" i="4"/>
  <c r="AW652" i="4"/>
  <c r="AW660" i="4"/>
  <c r="AW676" i="4"/>
  <c r="AW13" i="4"/>
  <c r="AW29" i="4"/>
  <c r="AW45" i="4"/>
  <c r="AW53" i="4"/>
  <c r="AW69" i="4"/>
  <c r="AW77" i="4"/>
  <c r="AW93" i="4"/>
  <c r="AW101" i="4"/>
  <c r="AW117" i="4"/>
  <c r="AW133" i="4"/>
  <c r="AW149" i="4"/>
  <c r="AW165" i="4"/>
  <c r="AW173" i="4"/>
  <c r="AW189" i="4"/>
  <c r="AW197" i="4"/>
  <c r="AW213" i="4"/>
  <c r="AW229" i="4"/>
  <c r="AW245" i="4"/>
  <c r="AW253" i="4"/>
  <c r="AW269" i="4"/>
  <c r="AW285" i="4"/>
  <c r="AW293" i="4"/>
  <c r="AW309" i="4"/>
  <c r="AW325" i="4"/>
  <c r="AW341" i="4"/>
  <c r="AW365" i="4"/>
  <c r="AW373" i="4"/>
  <c r="AW389" i="4"/>
  <c r="AW397" i="4"/>
  <c r="AW413" i="4"/>
  <c r="AW429" i="4"/>
  <c r="AW461" i="4"/>
  <c r="AW485" i="4"/>
  <c r="AW493" i="4"/>
  <c r="AW517" i="4"/>
  <c r="AW541" i="4"/>
  <c r="AW565" i="4"/>
  <c r="AW597" i="4"/>
  <c r="AW621" i="4"/>
  <c r="AW637" i="4"/>
  <c r="AW661" i="4"/>
  <c r="AW669" i="4"/>
  <c r="AW14" i="4"/>
  <c r="AW38" i="4"/>
  <c r="AW54" i="4"/>
  <c r="AW70" i="4"/>
  <c r="AW94" i="4"/>
  <c r="AW118" i="4"/>
  <c r="AW142" i="4"/>
  <c r="AW166" i="4"/>
  <c r="AW198" i="4"/>
  <c r="AW8" i="4"/>
  <c r="AW40" i="4"/>
  <c r="AW56" i="4"/>
  <c r="AW80" i="4"/>
  <c r="AW112" i="4"/>
  <c r="AW128" i="4"/>
  <c r="AW144" i="4"/>
  <c r="AW168" i="4"/>
  <c r="AW200" i="4"/>
  <c r="AW216" i="4"/>
  <c r="AW232" i="4"/>
  <c r="AW248" i="4"/>
  <c r="AW264" i="4"/>
  <c r="AW272" i="4"/>
  <c r="AW288" i="4"/>
  <c r="AW296" i="4"/>
  <c r="AW304" i="4"/>
  <c r="AW320" i="4"/>
  <c r="AW336" i="4"/>
  <c r="AW352" i="4"/>
  <c r="AW360" i="4"/>
  <c r="AW376" i="4"/>
  <c r="AW392" i="4"/>
  <c r="AW408" i="4"/>
  <c r="AW432" i="4"/>
  <c r="AW448" i="4"/>
  <c r="AW464" i="4"/>
  <c r="AW496" i="4"/>
  <c r="AW512" i="4"/>
  <c r="AW536" i="4"/>
  <c r="AW552" i="4"/>
  <c r="AW576" i="4"/>
  <c r="AW17" i="4"/>
  <c r="AW33" i="4"/>
  <c r="AW49" i="4"/>
  <c r="AW65" i="4"/>
  <c r="AW89" i="4"/>
  <c r="AW113" i="4"/>
  <c r="AW129" i="4"/>
  <c r="AW145" i="4"/>
  <c r="AW169" i="4"/>
  <c r="AW185" i="4"/>
  <c r="AW201" i="4"/>
  <c r="AW217" i="4"/>
  <c r="AW241" i="4"/>
  <c r="AW281" i="4"/>
  <c r="AW313" i="4"/>
  <c r="AW345" i="4"/>
  <c r="AW361" i="4"/>
  <c r="AW393" i="4"/>
  <c r="AW417" i="4"/>
  <c r="AW457" i="4"/>
  <c r="AW481" i="4"/>
  <c r="AW497" i="4"/>
  <c r="AW545" i="4"/>
  <c r="AW18" i="4"/>
  <c r="AW50" i="4"/>
  <c r="AW74" i="4"/>
  <c r="AW90" i="4"/>
  <c r="AW98" i="4"/>
  <c r="AW114" i="4"/>
  <c r="AW130" i="4"/>
  <c r="AW146" i="4"/>
  <c r="AW178" i="4"/>
  <c r="AW202" i="4"/>
  <c r="AW218" i="4"/>
  <c r="AW234" i="4"/>
  <c r="AW250" i="4"/>
  <c r="AW266" i="4"/>
  <c r="AW274" i="4"/>
  <c r="AW306" i="4"/>
  <c r="AW378" i="4"/>
  <c r="AW402" i="4"/>
  <c r="AW426" i="4"/>
  <c r="AW474" i="4"/>
  <c r="AW498" i="4"/>
  <c r="AW522" i="4"/>
  <c r="AW538" i="4"/>
  <c r="AW562" i="4"/>
  <c r="AW578" i="4"/>
  <c r="AW594" i="4"/>
  <c r="AW626" i="4"/>
  <c r="AW658" i="4"/>
  <c r="AW11" i="4"/>
  <c r="AW35" i="4"/>
  <c r="AW51" i="4"/>
  <c r="AW75" i="4"/>
  <c r="AW99" i="4"/>
  <c r="AW147" i="4"/>
  <c r="AW179" i="4"/>
  <c r="AW235" i="4"/>
  <c r="AW259" i="4"/>
  <c r="AW283" i="4"/>
  <c r="AW299" i="4"/>
  <c r="AW323" i="4"/>
  <c r="AW347" i="4"/>
  <c r="AW371" i="4"/>
  <c r="AW395" i="4"/>
  <c r="AW419" i="4"/>
  <c r="AW443" i="4"/>
  <c r="AW467" i="4"/>
  <c r="AW507" i="4"/>
  <c r="AW15" i="4"/>
  <c r="AW207" i="4"/>
  <c r="AW214" i="4"/>
  <c r="AW342" i="4"/>
  <c r="AW438" i="4"/>
  <c r="AW502" i="4"/>
  <c r="AW584" i="4"/>
  <c r="AW623" i="4"/>
  <c r="AW662" i="4"/>
  <c r="AW692" i="4"/>
  <c r="AW732" i="4"/>
  <c r="AW756" i="4"/>
  <c r="AW804" i="4"/>
  <c r="AW828" i="4"/>
  <c r="AW868" i="4"/>
  <c r="AW924" i="4"/>
  <c r="AW956" i="4"/>
  <c r="AW972" i="4"/>
  <c r="AW1012" i="4"/>
  <c r="AW1060" i="4"/>
  <c r="AW1100" i="4"/>
  <c r="AW95" i="4"/>
  <c r="AW159" i="4"/>
  <c r="AW279" i="4"/>
  <c r="AW555" i="4"/>
  <c r="AW624" i="4"/>
  <c r="AW663" i="4"/>
  <c r="AW685" i="4"/>
  <c r="AW709" i="4"/>
  <c r="AW749" i="4"/>
  <c r="AW773" i="4"/>
  <c r="AW789" i="4"/>
  <c r="AW813" i="4"/>
  <c r="AW837" i="4"/>
  <c r="AW861" i="4"/>
  <c r="AW901" i="4"/>
  <c r="AW941" i="4"/>
  <c r="AW989" i="4"/>
  <c r="AW1013" i="4"/>
  <c r="AW1021" i="4"/>
  <c r="AW103" i="4"/>
  <c r="AW318" i="4"/>
  <c r="AW414" i="4"/>
  <c r="AW558" i="4"/>
  <c r="AW587" i="4"/>
  <c r="AW651" i="4"/>
  <c r="AW686" i="4"/>
  <c r="AW726" i="4"/>
  <c r="AW774" i="4"/>
  <c r="AW822" i="4"/>
  <c r="AW846" i="4"/>
  <c r="AW870" i="4"/>
  <c r="AW902" i="4"/>
  <c r="AW926" i="4"/>
  <c r="AW175" i="4"/>
  <c r="AW415" i="4"/>
  <c r="AW539" i="4"/>
  <c r="AW575" i="4"/>
  <c r="AW615" i="4"/>
  <c r="AW687" i="4"/>
  <c r="AW719" i="4"/>
  <c r="AW751" i="4"/>
  <c r="AW767" i="4"/>
  <c r="AW791" i="4"/>
  <c r="AW823" i="4"/>
  <c r="AW847" i="4"/>
  <c r="AW887" i="4"/>
  <c r="AW919" i="4"/>
  <c r="AW959" i="4"/>
  <c r="AW999" i="4"/>
  <c r="AW1023" i="4"/>
  <c r="AW1055" i="4"/>
  <c r="AW1095" i="4"/>
  <c r="AW1127" i="4"/>
  <c r="AW1159" i="4"/>
  <c r="AW422" i="4"/>
  <c r="AW630" i="4"/>
  <c r="AW760" i="4"/>
  <c r="AW872" i="4"/>
  <c r="AW904" i="4"/>
  <c r="AW952" i="4"/>
  <c r="AW1045" i="4"/>
  <c r="AW1088" i="4"/>
  <c r="AW1120" i="4"/>
  <c r="AW1149" i="4"/>
  <c r="AW1176" i="4"/>
  <c r="AW1208" i="4"/>
  <c r="AW1248" i="4"/>
  <c r="AW1280" i="4"/>
  <c r="AW1296" i="4"/>
  <c r="AW1320" i="4"/>
  <c r="AW1368" i="4"/>
  <c r="AW423" i="4"/>
  <c r="AW606" i="4"/>
  <c r="AW631" i="4"/>
  <c r="AW681" i="4"/>
  <c r="AW713" i="4"/>
  <c r="AW745" i="4"/>
  <c r="AW809" i="4"/>
  <c r="AW873" i="4"/>
  <c r="AW905" i="4"/>
  <c r="AW953" i="4"/>
  <c r="AW995" i="4"/>
  <c r="AW1046" i="4"/>
  <c r="AW1078" i="4"/>
  <c r="AW1110" i="4"/>
  <c r="AW1131" i="4"/>
  <c r="AW1169" i="4"/>
  <c r="AW1185" i="4"/>
  <c r="AW1209" i="4"/>
  <c r="AW1233" i="4"/>
  <c r="AW1257" i="4"/>
  <c r="AW1297" i="4"/>
  <c r="AW1313" i="4"/>
  <c r="AW1337" i="4"/>
  <c r="AW1361" i="4"/>
  <c r="AW231" i="4"/>
  <c r="AW302" i="4"/>
  <c r="AW547" i="4"/>
  <c r="AW682" i="4"/>
  <c r="AW730" i="4"/>
  <c r="AW810" i="4"/>
  <c r="AW874" i="4"/>
  <c r="AW906" i="4"/>
  <c r="AW954" i="4"/>
  <c r="AW1010" i="4"/>
  <c r="AW1048" i="4"/>
  <c r="AW1069" i="4"/>
  <c r="AW1101" i="4"/>
  <c r="AW1122" i="4"/>
  <c r="AW1142" i="4"/>
  <c r="AW1194" i="4"/>
  <c r="AW1242" i="4"/>
  <c r="AW1266" i="4"/>
  <c r="AW1298" i="4"/>
  <c r="AW1314" i="4"/>
  <c r="AW1338" i="4"/>
  <c r="AW1370" i="4"/>
  <c r="AW238" i="4"/>
  <c r="AW431" i="4"/>
  <c r="AW583" i="4"/>
  <c r="AW633" i="4"/>
  <c r="AW731" i="4"/>
  <c r="AW763" i="4"/>
  <c r="AW827" i="4"/>
  <c r="AW891" i="4"/>
  <c r="AW971" i="4"/>
  <c r="AW1025" i="4"/>
  <c r="AW1059" i="4"/>
  <c r="AW1091" i="4"/>
  <c r="AW1113" i="4"/>
  <c r="AW1144" i="4"/>
  <c r="AW1162" i="4"/>
  <c r="AW1187" i="4"/>
  <c r="AW1211" i="4"/>
  <c r="AW1227" i="4"/>
  <c r="AW1251" i="4"/>
  <c r="AW1283" i="4"/>
  <c r="AW1315" i="4"/>
  <c r="AW1331" i="4"/>
  <c r="AW1355" i="4"/>
  <c r="AW127" i="4"/>
  <c r="AW326" i="4"/>
  <c r="AW518" i="4"/>
  <c r="AW641" i="4"/>
  <c r="AW704" i="4"/>
  <c r="AW752" i="4"/>
  <c r="AW816" i="4"/>
  <c r="AW944" i="4"/>
  <c r="AW1001" i="4"/>
  <c r="AW1026" i="4"/>
  <c r="AW1072" i="4"/>
  <c r="AW1125" i="4"/>
  <c r="AW1154" i="4"/>
  <c r="AW1172" i="4"/>
  <c r="AW1196" i="4"/>
  <c r="AW1212" i="4"/>
  <c r="AW1236" i="4"/>
  <c r="AW1252" i="4"/>
  <c r="AW1276" i="4"/>
  <c r="AW1340" i="4"/>
  <c r="AW1364" i="4"/>
  <c r="AW455" i="4"/>
  <c r="AW592" i="4"/>
  <c r="AW643" i="4"/>
  <c r="AW753" i="4"/>
  <c r="AW801" i="4"/>
  <c r="AW849" i="4"/>
  <c r="AW897" i="4"/>
  <c r="AW929" i="4"/>
  <c r="AW990" i="4"/>
  <c r="AW1016" i="4"/>
  <c r="AW1062" i="4"/>
  <c r="AW1094" i="4"/>
  <c r="AW1115" i="4"/>
  <c r="AW1164" i="4"/>
  <c r="AW1229" i="4"/>
  <c r="AW1245" i="4"/>
  <c r="AW1269" i="4"/>
  <c r="AW1293" i="4"/>
  <c r="AW1317" i="4"/>
  <c r="AW1341" i="4"/>
  <c r="AW1365" i="4"/>
  <c r="AW334" i="4"/>
  <c r="AW462" i="4"/>
  <c r="AW593" i="4"/>
  <c r="AW671" i="4"/>
  <c r="AW722" i="4"/>
  <c r="AW770" i="4"/>
  <c r="AW850" i="4"/>
  <c r="AW898" i="4"/>
  <c r="AW946" i="4"/>
  <c r="AW1053" i="4"/>
  <c r="AW1106" i="4"/>
  <c r="AW1138" i="4"/>
  <c r="AW1165" i="4"/>
  <c r="AW1182" i="4"/>
  <c r="AW1214" i="4"/>
  <c r="AW1222" i="4"/>
  <c r="AW1238" i="4"/>
  <c r="AW1278" i="4"/>
  <c r="AW1310" i="4"/>
  <c r="AW1326" i="4"/>
  <c r="AW191" i="4"/>
  <c r="AW335" i="4"/>
  <c r="AW622" i="4"/>
  <c r="AW755" i="4"/>
  <c r="AW851" i="4"/>
  <c r="AW883" i="4"/>
  <c r="AW947" i="4"/>
  <c r="AW1018" i="4"/>
  <c r="AW1054" i="4"/>
  <c r="AW1129" i="4"/>
  <c r="AW1183" i="4"/>
  <c r="AW1207" i="4"/>
  <c r="AW1223" i="4"/>
  <c r="AW1247" i="4"/>
  <c r="AW1303" i="4"/>
  <c r="AW1335" i="4"/>
  <c r="AW1367" i="4"/>
  <c r="AW4" i="4"/>
  <c r="AW28" i="4"/>
  <c r="AW68" i="4"/>
  <c r="AW84" i="4"/>
  <c r="AW108" i="4"/>
  <c r="AW124" i="4"/>
  <c r="AW132" i="4"/>
  <c r="AW156" i="4"/>
  <c r="AW164" i="4"/>
  <c r="AW196" i="4"/>
  <c r="AW212" i="4"/>
  <c r="AW228" i="4"/>
  <c r="AW244" i="4"/>
  <c r="AW260" i="4"/>
  <c r="AW276" i="4"/>
  <c r="AW300" i="4"/>
  <c r="AW316" i="4"/>
  <c r="AW332" i="4"/>
  <c r="AW340" i="4"/>
  <c r="AW356" i="4"/>
  <c r="AW372" i="4"/>
  <c r="AW388" i="4"/>
  <c r="AW404" i="4"/>
  <c r="AW428" i="4"/>
  <c r="AW444" i="4"/>
  <c r="AW460" i="4"/>
  <c r="AW476" i="4"/>
  <c r="AW492" i="4"/>
  <c r="AW508" i="4"/>
  <c r="AW524" i="4"/>
  <c r="AW540" i="4"/>
  <c r="AW564" i="4"/>
  <c r="AW580" i="4"/>
  <c r="AW604" i="4"/>
  <c r="AW620" i="4"/>
  <c r="AW644" i="4"/>
  <c r="AW668" i="4"/>
  <c r="AW5" i="4"/>
  <c r="AW21" i="4"/>
  <c r="AW37" i="4"/>
  <c r="AW61" i="4"/>
  <c r="AW85" i="4"/>
  <c r="AW109" i="4"/>
  <c r="AW125" i="4"/>
  <c r="AW141" i="4"/>
  <c r="AW157" i="4"/>
  <c r="AW181" i="4"/>
  <c r="AW205" i="4"/>
  <c r="AW221" i="4"/>
  <c r="AW237" i="4"/>
  <c r="AW261" i="4"/>
  <c r="AW277" i="4"/>
  <c r="AW301" i="4"/>
  <c r="AW317" i="4"/>
  <c r="AW333" i="4"/>
  <c r="AW349" i="4"/>
  <c r="AW357" i="4"/>
  <c r="AW381" i="4"/>
  <c r="AW405" i="4"/>
  <c r="AW421" i="4"/>
  <c r="AW437" i="4"/>
  <c r="AW453" i="4"/>
  <c r="AW469" i="4"/>
  <c r="AW501" i="4"/>
  <c r="AW525" i="4"/>
  <c r="AW549" i="4"/>
  <c r="AW581" i="4"/>
  <c r="AW605" i="4"/>
  <c r="AW629" i="4"/>
  <c r="AW645" i="4"/>
  <c r="AW6" i="4"/>
  <c r="AW22" i="4"/>
  <c r="AW46" i="4"/>
  <c r="AW78" i="4"/>
  <c r="AW102" i="4"/>
  <c r="AW134" i="4"/>
  <c r="AW158" i="4"/>
  <c r="AW182" i="4"/>
  <c r="AW206" i="4"/>
  <c r="AW24" i="4"/>
  <c r="AW48" i="4"/>
  <c r="AW72" i="4"/>
  <c r="AW96" i="4"/>
  <c r="AW120" i="4"/>
  <c r="AW160" i="4"/>
  <c r="AW184" i="4"/>
  <c r="AW472" i="4"/>
  <c r="AW504" i="4"/>
  <c r="AW528" i="4"/>
  <c r="AW560" i="4"/>
  <c r="AW9" i="4"/>
  <c r="AW41" i="4"/>
  <c r="AW81" i="4"/>
  <c r="AW105" i="4"/>
  <c r="AW137" i="4"/>
  <c r="AW153" i="4"/>
  <c r="AW177" i="4"/>
  <c r="AW209" i="4"/>
  <c r="AW233" i="4"/>
  <c r="AW257" i="4"/>
  <c r="AW273" i="4"/>
  <c r="AW297" i="4"/>
  <c r="AW321" i="4"/>
  <c r="AW337" i="4"/>
  <c r="AW377" i="4"/>
  <c r="AW409" i="4"/>
  <c r="AW433" i="4"/>
  <c r="AW449" i="4"/>
  <c r="AW473" i="4"/>
  <c r="AW513" i="4"/>
  <c r="AW529" i="4"/>
  <c r="AW553" i="4"/>
  <c r="AW26" i="4"/>
  <c r="AW42" i="4"/>
  <c r="AW58" i="4"/>
  <c r="AW82" i="4"/>
  <c r="AW106" i="4"/>
  <c r="AW122" i="4"/>
  <c r="AW138" i="4"/>
  <c r="AW154" i="4"/>
  <c r="AW186" i="4"/>
  <c r="AW210" i="4"/>
  <c r="AW226" i="4"/>
  <c r="AW242" i="4"/>
  <c r="AW258" i="4"/>
  <c r="AW282" i="4"/>
  <c r="AW290" i="4"/>
  <c r="AW298" i="4"/>
  <c r="AW322" i="4"/>
  <c r="AW346" i="4"/>
  <c r="AW386" i="4"/>
  <c r="AW418" i="4"/>
  <c r="AW450" i="4"/>
  <c r="AW482" i="4"/>
  <c r="AW506" i="4"/>
  <c r="AW530" i="4"/>
  <c r="AW554" i="4"/>
  <c r="AW586" i="4"/>
  <c r="AW610" i="4"/>
  <c r="AW634" i="4"/>
  <c r="AW650" i="4"/>
  <c r="AW674" i="4"/>
  <c r="AW59" i="4"/>
  <c r="AW91" i="4"/>
  <c r="AW115" i="4"/>
  <c r="AW131" i="4"/>
  <c r="AW155" i="4"/>
  <c r="AW171" i="4"/>
  <c r="AW195" i="4"/>
  <c r="AW219" i="4"/>
  <c r="AW243" i="4"/>
  <c r="AW267" i="4"/>
  <c r="AW291" i="4"/>
  <c r="AW307" i="4"/>
  <c r="AW331" i="4"/>
  <c r="AW363" i="4"/>
  <c r="AW387" i="4"/>
  <c r="AW411" i="4"/>
  <c r="AW435" i="4"/>
  <c r="AW451" i="4"/>
  <c r="AW483" i="4"/>
  <c r="AW515" i="4"/>
  <c r="AW79" i="4"/>
  <c r="AW23" i="4"/>
  <c r="AW151" i="4"/>
  <c r="AW278" i="4"/>
  <c r="AW406" i="4"/>
  <c r="AW470" i="4"/>
  <c r="AW551" i="4"/>
  <c r="AW609" i="4"/>
  <c r="AW648" i="4"/>
  <c r="AW780" i="4"/>
  <c r="AW812" i="4"/>
  <c r="AW836" i="4"/>
  <c r="AW876" i="4"/>
  <c r="AW908" i="4"/>
  <c r="AW980" i="4"/>
  <c r="AW1036" i="4"/>
  <c r="AW1092" i="4"/>
  <c r="AW215" i="4"/>
  <c r="AW311" i="4"/>
  <c r="AW503" i="4"/>
  <c r="AW585" i="4"/>
  <c r="AW649" i="4"/>
  <c r="AW701" i="4"/>
  <c r="AW733" i="4"/>
  <c r="AW757" i="4"/>
  <c r="AW797" i="4"/>
  <c r="AW829" i="4"/>
  <c r="AW845" i="4"/>
  <c r="AW885" i="4"/>
  <c r="AW909" i="4"/>
  <c r="AW925" i="4"/>
  <c r="AW981" i="4"/>
  <c r="AW1005" i="4"/>
  <c r="AW1037" i="4"/>
  <c r="AW167" i="4"/>
  <c r="AW382" i="4"/>
  <c r="AW510" i="4"/>
  <c r="AW614" i="4"/>
  <c r="AW678" i="4"/>
  <c r="AW702" i="4"/>
  <c r="AW734" i="4"/>
  <c r="AW750" i="4"/>
  <c r="AW782" i="4"/>
  <c r="AW814" i="4"/>
  <c r="AW830" i="4"/>
  <c r="AW854" i="4"/>
  <c r="AW886" i="4"/>
  <c r="AW910" i="4"/>
  <c r="AW934" i="4"/>
  <c r="AW958" i="4"/>
  <c r="AW974" i="4"/>
  <c r="AW223" i="4"/>
  <c r="AW383" i="4"/>
  <c r="AW479" i="4"/>
  <c r="AW590" i="4"/>
  <c r="AW640" i="4"/>
  <c r="AW703" i="4"/>
  <c r="AW743" i="4"/>
  <c r="AW775" i="4"/>
  <c r="AW815" i="4"/>
  <c r="AW831" i="4"/>
  <c r="AW855" i="4"/>
  <c r="AW871" i="4"/>
  <c r="AW895" i="4"/>
  <c r="AW911" i="4"/>
  <c r="AW943" i="4"/>
  <c r="AW967" i="4"/>
  <c r="AW983" i="4"/>
  <c r="AW1015" i="4"/>
  <c r="AW1031" i="4"/>
  <c r="AW1071" i="4"/>
  <c r="AW1087" i="4"/>
  <c r="AW1119" i="4"/>
  <c r="AW1143" i="4"/>
  <c r="AW199" i="4"/>
  <c r="AW358" i="4"/>
  <c r="AW577" i="4"/>
  <c r="AW655" i="4"/>
  <c r="AW696" i="4"/>
  <c r="AW744" i="4"/>
  <c r="AW776" i="4"/>
  <c r="AW824" i="4"/>
  <c r="AW856" i="4"/>
  <c r="AW888" i="4"/>
  <c r="AW936" i="4"/>
  <c r="AW1008" i="4"/>
  <c r="AW1066" i="4"/>
  <c r="AW1109" i="4"/>
  <c r="AW1140" i="4"/>
  <c r="AW1158" i="4"/>
  <c r="AW1184" i="4"/>
  <c r="AW1216" i="4"/>
  <c r="AW1240" i="4"/>
  <c r="AW1288" i="4"/>
  <c r="AW1312" i="4"/>
  <c r="AW1336" i="4"/>
  <c r="AW1360" i="4"/>
  <c r="AW230" i="4"/>
  <c r="AW579" i="4"/>
  <c r="AW656" i="4"/>
  <c r="AW729" i="4"/>
  <c r="AW777" i="4"/>
  <c r="AW825" i="4"/>
  <c r="AW841" i="4"/>
  <c r="AW921" i="4"/>
  <c r="AW969" i="4"/>
  <c r="AW1034" i="4"/>
  <c r="AW1067" i="4"/>
  <c r="AW1089" i="4"/>
  <c r="AW1121" i="4"/>
  <c r="AW1193" i="4"/>
  <c r="AW1225" i="4"/>
  <c r="AW1265" i="4"/>
  <c r="AW1289" i="4"/>
  <c r="AW1305" i="4"/>
  <c r="AW1329" i="4"/>
  <c r="AW1345" i="4"/>
  <c r="AW1369" i="4"/>
  <c r="AW494" i="4"/>
  <c r="AW607" i="4"/>
  <c r="AW657" i="4"/>
  <c r="AW746" i="4"/>
  <c r="AW778" i="4"/>
  <c r="AW826" i="4"/>
  <c r="AW890" i="4"/>
  <c r="AW985" i="4"/>
  <c r="AW1035" i="4"/>
  <c r="AW1090" i="4"/>
  <c r="AW1112" i="4"/>
  <c r="AW1152" i="4"/>
  <c r="AW1178" i="4"/>
  <c r="AW1202" i="4"/>
  <c r="AW1234" i="4"/>
  <c r="AW1258" i="4"/>
  <c r="AW1290" i="4"/>
  <c r="AW1306" i="4"/>
  <c r="AW1330" i="4"/>
  <c r="AW1354" i="4"/>
  <c r="AW119" i="4"/>
  <c r="AW367" i="4"/>
  <c r="AW495" i="4"/>
  <c r="AW659" i="4"/>
  <c r="AW779" i="4"/>
  <c r="AW811" i="4"/>
  <c r="AW859" i="4"/>
  <c r="AW923" i="4"/>
  <c r="AW986" i="4"/>
  <c r="AW1038" i="4"/>
  <c r="AW1070" i="4"/>
  <c r="AW1102" i="4"/>
  <c r="AW1134" i="4"/>
  <c r="AW1153" i="4"/>
  <c r="AW1203" i="4"/>
  <c r="AW1235" i="4"/>
  <c r="AW1259" i="4"/>
  <c r="AW1275" i="4"/>
  <c r="AW1291" i="4"/>
  <c r="AW1323" i="4"/>
  <c r="AW1347" i="4"/>
  <c r="AW1371" i="4"/>
  <c r="AW390" i="4"/>
  <c r="AW561" i="4"/>
  <c r="AW667" i="4"/>
  <c r="AW720" i="4"/>
  <c r="AW768" i="4"/>
  <c r="AW832" i="4"/>
  <c r="AW864" i="4"/>
  <c r="AW928" i="4"/>
  <c r="AW987" i="4"/>
  <c r="AW1050" i="4"/>
  <c r="AW1104" i="4"/>
  <c r="AW1145" i="4"/>
  <c r="AW1188" i="4"/>
  <c r="AW1220" i="4"/>
  <c r="AW1268" i="4"/>
  <c r="AW1292" i="4"/>
  <c r="AW1308" i="4"/>
  <c r="AW1324" i="4"/>
  <c r="AW1348" i="4"/>
  <c r="AW1372" i="4"/>
  <c r="AW881" i="4"/>
  <c r="AW945" i="4"/>
  <c r="AW977" i="4"/>
  <c r="AW1002" i="4"/>
  <c r="AW1041" i="4"/>
  <c r="AW1083" i="4"/>
  <c r="AW1126" i="4"/>
  <c r="AW1155" i="4"/>
  <c r="AW1181" i="4"/>
  <c r="AW1213" i="4"/>
  <c r="AW1237" i="4"/>
  <c r="AW1261" i="4"/>
  <c r="AW1309" i="4"/>
  <c r="AW1325" i="4"/>
  <c r="AW1349" i="4"/>
  <c r="AW1373" i="4"/>
  <c r="AW398" i="4"/>
  <c r="AW566" i="4"/>
  <c r="AW690" i="4"/>
  <c r="AW754" i="4"/>
  <c r="AW802" i="4"/>
  <c r="AW834" i="4"/>
  <c r="AW882" i="4"/>
  <c r="AW930" i="4"/>
  <c r="AW1030" i="4"/>
  <c r="AW1074" i="4"/>
  <c r="AW1117" i="4"/>
  <c r="AW1156" i="4"/>
  <c r="AW1190" i="4"/>
  <c r="AW1198" i="4"/>
  <c r="AW1230" i="4"/>
  <c r="AW1262" i="4"/>
  <c r="AW1286" i="4"/>
  <c r="AW1302" i="4"/>
  <c r="AW1342" i="4"/>
  <c r="AW1366" i="4"/>
  <c r="AW271" i="4"/>
  <c r="AW399" i="4"/>
  <c r="AW595" i="4"/>
  <c r="AW672" i="4"/>
  <c r="AW739" i="4"/>
  <c r="AW787" i="4"/>
  <c r="AW819" i="4"/>
  <c r="AW899" i="4"/>
  <c r="AW931" i="4"/>
  <c r="AW979" i="4"/>
  <c r="AW1006" i="4"/>
  <c r="AW1075" i="4"/>
  <c r="AW1086" i="4"/>
  <c r="AW1118" i="4"/>
  <c r="AW1157" i="4"/>
  <c r="AW1175" i="4"/>
  <c r="AW1199" i="4"/>
  <c r="AW1239" i="4"/>
  <c r="AW1263" i="4"/>
  <c r="AW1287" i="4"/>
  <c r="AW1319" i="4"/>
  <c r="AW1343" i="4"/>
  <c r="AW194" i="4"/>
  <c r="AW466" i="4"/>
  <c r="AW123" i="4"/>
  <c r="AW700" i="4"/>
  <c r="AW740" i="4"/>
  <c r="AW892" i="4"/>
  <c r="AW916" i="4"/>
  <c r="AW948" i="4"/>
  <c r="AW1020" i="4"/>
  <c r="AW1084" i="4"/>
  <c r="AW1124" i="4"/>
  <c r="AW407" i="4"/>
  <c r="AW917" i="4"/>
  <c r="AW973" i="4"/>
  <c r="AW39" i="4"/>
  <c r="AW478" i="4"/>
  <c r="AW625" i="4"/>
  <c r="AW742" i="4"/>
  <c r="AW351" i="4"/>
  <c r="AW665" i="4"/>
  <c r="AW727" i="4"/>
  <c r="AW799" i="4"/>
  <c r="AW1167" i="4"/>
  <c r="AW994" i="4"/>
  <c r="AW1130" i="4"/>
  <c r="AW1232" i="4"/>
  <c r="AW1328" i="4"/>
  <c r="AW1009" i="4"/>
  <c r="AW1160" i="4"/>
  <c r="AW1273" i="4"/>
  <c r="AW858" i="4"/>
  <c r="AW1226" i="4"/>
  <c r="AW1346" i="4"/>
  <c r="AW683" i="4"/>
  <c r="AW939" i="4"/>
  <c r="AW591" i="4"/>
  <c r="AW880" i="4"/>
  <c r="AW1316" i="4"/>
  <c r="AW391" i="4"/>
  <c r="AW705" i="4"/>
  <c r="AW769" i="4"/>
  <c r="AW1221" i="4"/>
  <c r="AW978" i="4"/>
  <c r="AW1017" i="4"/>
  <c r="AW1254" i="4"/>
  <c r="AW1374" i="4"/>
  <c r="AW771" i="4"/>
  <c r="AW1032" i="4"/>
  <c r="AW1148" i="4"/>
  <c r="AW1279" i="4"/>
  <c r="AW1359" i="4"/>
  <c r="AW314" i="4"/>
  <c r="AW19" i="4"/>
  <c r="AW491" i="4"/>
  <c r="AW724" i="4"/>
  <c r="AW772" i="4"/>
  <c r="AW860" i="4"/>
  <c r="AW900" i="4"/>
  <c r="AW1004" i="4"/>
  <c r="AW1076" i="4"/>
  <c r="AW31" i="4"/>
  <c r="AW439" i="4"/>
  <c r="AW611" i="4"/>
  <c r="AW675" i="4"/>
  <c r="AW869" i="4"/>
  <c r="AW957" i="4"/>
  <c r="AW222" i="4"/>
  <c r="AW718" i="4"/>
  <c r="AW758" i="4"/>
  <c r="AW942" i="4"/>
  <c r="AW287" i="4"/>
  <c r="AW679" i="4"/>
  <c r="AW991" i="4"/>
  <c r="AW1079" i="4"/>
  <c r="AW1111" i="4"/>
  <c r="AW294" i="4"/>
  <c r="AW712" i="4"/>
  <c r="AW1033" i="4"/>
  <c r="AW1077" i="4"/>
  <c r="AW1264" i="4"/>
  <c r="AW359" i="4"/>
  <c r="AW1241" i="4"/>
  <c r="AW1170" i="4"/>
  <c r="AW1218" i="4"/>
  <c r="AW1282" i="4"/>
  <c r="AW303" i="4"/>
  <c r="AW608" i="4"/>
  <c r="AW1011" i="4"/>
  <c r="AW1307" i="4"/>
  <c r="AW800" i="4"/>
  <c r="AW1300" i="4"/>
  <c r="AW135" i="4"/>
  <c r="AW563" i="4"/>
  <c r="AW737" i="4"/>
  <c r="AW1189" i="4"/>
  <c r="AW270" i="4"/>
  <c r="AW706" i="4"/>
  <c r="AW914" i="4"/>
  <c r="AW1096" i="4"/>
  <c r="AW527" i="4"/>
  <c r="AW803" i="4"/>
  <c r="AW170" i="4"/>
  <c r="AW338" i="4"/>
  <c r="AW211" i="4"/>
  <c r="AW684" i="4"/>
  <c r="AW788" i="4"/>
  <c r="AW932" i="4"/>
  <c r="AW988" i="4"/>
  <c r="AW1044" i="4"/>
  <c r="AW1108" i="4"/>
  <c r="AW343" i="4"/>
  <c r="AW471" i="4"/>
  <c r="AW965" i="4"/>
  <c r="AW286" i="4"/>
  <c r="AW535" i="4"/>
  <c r="AW798" i="4"/>
  <c r="AW111" i="4"/>
  <c r="AW511" i="4"/>
  <c r="AW695" i="4"/>
  <c r="AW935" i="4"/>
  <c r="AW1047" i="4"/>
  <c r="AW55" i="4"/>
  <c r="AW808" i="4"/>
  <c r="AW1019" i="4"/>
  <c r="AW1344" i="4"/>
  <c r="AW1150" i="4"/>
  <c r="AW366" i="4"/>
  <c r="AW842" i="4"/>
  <c r="AW715" i="4"/>
  <c r="AW907" i="4"/>
  <c r="AW912" i="4"/>
  <c r="AW1082" i="4"/>
  <c r="AW833" i="4"/>
  <c r="AW1027" i="4"/>
  <c r="AW1146" i="4"/>
  <c r="AW1197" i="4"/>
  <c r="AW992" i="4"/>
  <c r="AW1042" i="4"/>
  <c r="AW1334" i="4"/>
  <c r="AW867" i="4"/>
  <c r="AW1375" i="4"/>
  <c r="AW162" i="4"/>
  <c r="AW362" i="4"/>
  <c r="AW442" i="4"/>
  <c r="AW499" i="4"/>
  <c r="AW569" i="4"/>
  <c r="AW716" i="4"/>
  <c r="AW764" i="4"/>
  <c r="AW844" i="4"/>
  <c r="AW996" i="4"/>
  <c r="AW1052" i="4"/>
  <c r="AW1116" i="4"/>
  <c r="AW375" i="4"/>
  <c r="AW571" i="4"/>
  <c r="AW717" i="4"/>
  <c r="AW949" i="4"/>
  <c r="AW878" i="4"/>
  <c r="AW255" i="4"/>
  <c r="AW654" i="4"/>
  <c r="AW903" i="4"/>
  <c r="AW728" i="4"/>
  <c r="AW982" i="4"/>
  <c r="AW1200" i="4"/>
  <c r="AW1256" i="4"/>
  <c r="AW487" i="4"/>
  <c r="AW714" i="4"/>
  <c r="AW938" i="4"/>
  <c r="AW1186" i="4"/>
  <c r="AW1362" i="4"/>
  <c r="AW550" i="4"/>
  <c r="AW699" i="4"/>
  <c r="AW1179" i="4"/>
  <c r="AW976" i="4"/>
  <c r="AW1093" i="4"/>
  <c r="AW263" i="4"/>
  <c r="AW689" i="4"/>
  <c r="AW1073" i="4"/>
  <c r="AW1205" i="4"/>
  <c r="AW1277" i="4"/>
  <c r="AW619" i="4"/>
  <c r="AW1003" i="4"/>
  <c r="AW1358" i="4"/>
  <c r="AW707" i="4"/>
  <c r="AW1107" i="4"/>
  <c r="AW1255" i="4"/>
  <c r="AT1470" i="4"/>
  <c r="AT1471" i="4"/>
  <c r="AT1474" i="4"/>
  <c r="AT1475" i="4"/>
  <c r="AT1472" i="4"/>
  <c r="AT1473" i="4"/>
  <c r="AT1468" i="4"/>
  <c r="AT1469" i="4"/>
  <c r="AT1467" i="4"/>
  <c r="AT1463" i="4"/>
  <c r="AT1464" i="4"/>
  <c r="AT1465" i="4"/>
  <c r="AT1466" i="4"/>
  <c r="AT1461" i="4"/>
  <c r="AT1462" i="4"/>
  <c r="AT1459" i="4"/>
  <c r="AT1460" i="4"/>
  <c r="AT1451" i="4"/>
  <c r="AT1452" i="4"/>
  <c r="AT1453" i="4"/>
  <c r="AT1454" i="4"/>
  <c r="AT1455" i="4"/>
  <c r="AT1456" i="4"/>
  <c r="AT1457" i="4"/>
  <c r="AT1458" i="4"/>
  <c r="AT1449" i="4"/>
  <c r="AT1450" i="4"/>
  <c r="AT1447" i="4"/>
  <c r="AT1448" i="4"/>
  <c r="AT1446" i="4"/>
  <c r="AT1444" i="4"/>
  <c r="AT1445" i="4"/>
  <c r="AT1441" i="4"/>
  <c r="AT1443" i="4"/>
  <c r="AT1442" i="4"/>
  <c r="AT1433" i="4"/>
  <c r="AT1435" i="4"/>
  <c r="AT1437" i="4"/>
  <c r="AT1439" i="4"/>
  <c r="AT1434" i="4"/>
  <c r="AT1436" i="4"/>
  <c r="AT1438" i="4"/>
  <c r="AT1440" i="4"/>
  <c r="AT1428" i="4"/>
  <c r="AT1430" i="4"/>
  <c r="AT1432" i="4"/>
  <c r="AT1429" i="4"/>
  <c r="AT1431" i="4"/>
  <c r="AT1412" i="4"/>
  <c r="AT1414" i="4"/>
  <c r="AT1416" i="4"/>
  <c r="AT1418" i="4"/>
  <c r="AT1420" i="4"/>
  <c r="AT1422" i="4"/>
  <c r="AT1424" i="4"/>
  <c r="AT1426" i="4"/>
  <c r="AT1413" i="4"/>
  <c r="AT1415" i="4"/>
  <c r="AT1417" i="4"/>
  <c r="AT1419" i="4"/>
  <c r="AT1421" i="4"/>
  <c r="AT1423" i="4"/>
  <c r="AT1425" i="4"/>
  <c r="AT1427" i="4"/>
  <c r="AT1409" i="4"/>
  <c r="AT1411" i="4"/>
  <c r="AT1410" i="4"/>
  <c r="AT1407" i="4"/>
  <c r="AT1408" i="4"/>
  <c r="AT1404" i="4"/>
  <c r="AT1399" i="4"/>
  <c r="AT1402" i="4"/>
  <c r="AT1405" i="4"/>
  <c r="AT1400" i="4"/>
  <c r="AT1403" i="4"/>
  <c r="AT1406" i="4"/>
  <c r="AT1401" i="4"/>
  <c r="AT1384" i="4"/>
  <c r="AT1392" i="4"/>
  <c r="AT1379" i="4"/>
  <c r="AT1387" i="4"/>
  <c r="AT1395" i="4"/>
  <c r="AT1382" i="4"/>
  <c r="AT1390" i="4"/>
  <c r="AT1398" i="4"/>
  <c r="AT1389" i="4"/>
  <c r="AT1385" i="4"/>
  <c r="AT1393" i="4"/>
  <c r="AT1380" i="4"/>
  <c r="AT1388" i="4"/>
  <c r="AT1396" i="4"/>
  <c r="AT1381" i="4"/>
  <c r="AT1383" i="4"/>
  <c r="AT1391" i="4"/>
  <c r="AT1386" i="4"/>
  <c r="AT1394" i="4"/>
  <c r="AT1397" i="4"/>
  <c r="AT4" i="4"/>
  <c r="AT20" i="4"/>
  <c r="AT52" i="4"/>
  <c r="AT68" i="4"/>
  <c r="AT92" i="4"/>
  <c r="AT100" i="4"/>
  <c r="AT124" i="4"/>
  <c r="AT132" i="4"/>
  <c r="AT148" i="4"/>
  <c r="AT164" i="4"/>
  <c r="AT180" i="4"/>
  <c r="AT196" i="4"/>
  <c r="AT212" i="4"/>
  <c r="AT236" i="4"/>
  <c r="AT244" i="4"/>
  <c r="AT276" i="4"/>
  <c r="AT292" i="4"/>
  <c r="AT324" i="4"/>
  <c r="AT340" i="4"/>
  <c r="AT372" i="4"/>
  <c r="AT404" i="4"/>
  <c r="AT420" i="4"/>
  <c r="AT444" i="4"/>
  <c r="AT460" i="4"/>
  <c r="AT492" i="4"/>
  <c r="AT524" i="4"/>
  <c r="AT556" i="4"/>
  <c r="AT588" i="4"/>
  <c r="AT612" i="4"/>
  <c r="AT644" i="4"/>
  <c r="AT21" i="4"/>
  <c r="AT37" i="4"/>
  <c r="AT77" i="4"/>
  <c r="AT101" i="4"/>
  <c r="AT149" i="4"/>
  <c r="AT181" i="4"/>
  <c r="AT213" i="4"/>
  <c r="AT253" i="4"/>
  <c r="AT285" i="4"/>
  <c r="AT309" i="4"/>
  <c r="AT349" i="4"/>
  <c r="AT365" i="4"/>
  <c r="AT397" i="4"/>
  <c r="AT437" i="4"/>
  <c r="AT469" i="4"/>
  <c r="AT501" i="4"/>
  <c r="AT533" i="4"/>
  <c r="AT557" i="4"/>
  <c r="AT589" i="4"/>
  <c r="AT605" i="4"/>
  <c r="AT629" i="4"/>
  <c r="AT661" i="4"/>
  <c r="AT14" i="4"/>
  <c r="AT46" i="4"/>
  <c r="AT94" i="4"/>
  <c r="AT158" i="4"/>
  <c r="AT182" i="4"/>
  <c r="AT222" i="4"/>
  <c r="AT254" i="4"/>
  <c r="AT294" i="4"/>
  <c r="AT334" i="4"/>
  <c r="AT390" i="4"/>
  <c r="AT414" i="4"/>
  <c r="AT446" i="4"/>
  <c r="AT550" i="4"/>
  <c r="AT582" i="4"/>
  <c r="AT654" i="4"/>
  <c r="AT678" i="4"/>
  <c r="AT15" i="4"/>
  <c r="AT47" i="4"/>
  <c r="AT87" i="4"/>
  <c r="AT135" i="4"/>
  <c r="AT167" i="4"/>
  <c r="AT191" i="4"/>
  <c r="AT359" i="4"/>
  <c r="AT375" i="4"/>
  <c r="AT391" i="4"/>
  <c r="AT471" i="4"/>
  <c r="AT495" i="4"/>
  <c r="AT511" i="4"/>
  <c r="AT543" i="4"/>
  <c r="AT575" i="4"/>
  <c r="AT599" i="4"/>
  <c r="AT655" i="4"/>
  <c r="AT679" i="4"/>
  <c r="AT32" i="4"/>
  <c r="AT48" i="4"/>
  <c r="AT80" i="4"/>
  <c r="AT112" i="4"/>
  <c r="AT144" i="4"/>
  <c r="AT176" i="4"/>
  <c r="AT200" i="4"/>
  <c r="AT224" i="4"/>
  <c r="AT272" i="4"/>
  <c r="AT296" i="4"/>
  <c r="AT336" i="4"/>
  <c r="AT360" i="4"/>
  <c r="AT384" i="4"/>
  <c r="AT400" i="4"/>
  <c r="AT472" i="4"/>
  <c r="AT504" i="4"/>
  <c r="AT528" i="4"/>
  <c r="AT552" i="4"/>
  <c r="AT584" i="4"/>
  <c r="AT600" i="4"/>
  <c r="AT616" i="4"/>
  <c r="AT672" i="4"/>
  <c r="AT17" i="4"/>
  <c r="AT57" i="4"/>
  <c r="AT89" i="4"/>
  <c r="AT129" i="4"/>
  <c r="AT169" i="4"/>
  <c r="AT201" i="4"/>
  <c r="AT217" i="4"/>
  <c r="AT265" i="4"/>
  <c r="AT289" i="4"/>
  <c r="AT329" i="4"/>
  <c r="AT377" i="4"/>
  <c r="AT409" i="4"/>
  <c r="AT449" i="4"/>
  <c r="AT489" i="4"/>
  <c r="AT553" i="4"/>
  <c r="AT593" i="4"/>
  <c r="AT609" i="4"/>
  <c r="AT633" i="4"/>
  <c r="AT665" i="4"/>
  <c r="AT10" i="4"/>
  <c r="AT34" i="4"/>
  <c r="AT58" i="4"/>
  <c r="AT82" i="4"/>
  <c r="AT114" i="4"/>
  <c r="AT146" i="4"/>
  <c r="AT170" i="4"/>
  <c r="AT218" i="4"/>
  <c r="AT250" i="4"/>
  <c r="AT314" i="4"/>
  <c r="AT354" i="4"/>
  <c r="AT402" i="4"/>
  <c r="AT434" i="4"/>
  <c r="AT466" i="4"/>
  <c r="AT498" i="4"/>
  <c r="AT530" i="4"/>
  <c r="AT586" i="4"/>
  <c r="AT626" i="4"/>
  <c r="AT666" i="4"/>
  <c r="AT19" i="4"/>
  <c r="AT43" i="4"/>
  <c r="AT91" i="4"/>
  <c r="AT115" i="4"/>
  <c r="AT211" i="4"/>
  <c r="AT227" i="4"/>
  <c r="AT243" i="4"/>
  <c r="AT267" i="4"/>
  <c r="AT307" i="4"/>
  <c r="AT339" i="4"/>
  <c r="AT363" i="4"/>
  <c r="AT395" i="4"/>
  <c r="AT435" i="4"/>
  <c r="AT459" i="4"/>
  <c r="AT499" i="4"/>
  <c r="AT515" i="4"/>
  <c r="AT539" i="4"/>
  <c r="AT603" i="4"/>
  <c r="AT635" i="4"/>
  <c r="AT667" i="4"/>
  <c r="AT692" i="4"/>
  <c r="AT732" i="4"/>
  <c r="AT764" i="4"/>
  <c r="AT788" i="4"/>
  <c r="AT836" i="4"/>
  <c r="AT868" i="4"/>
  <c r="AT900" i="4"/>
  <c r="AT940" i="4"/>
  <c r="AT964" i="4"/>
  <c r="AT1012" i="4"/>
  <c r="AT1060" i="4"/>
  <c r="AT1116" i="4"/>
  <c r="AT1180" i="4"/>
  <c r="AT1220" i="4"/>
  <c r="AT1284" i="4"/>
  <c r="AT1332" i="4"/>
  <c r="AT1364" i="4"/>
  <c r="AT979" i="4"/>
  <c r="AT1275" i="4"/>
  <c r="AT701" i="4"/>
  <c r="AT725" i="4"/>
  <c r="AT757" i="4"/>
  <c r="AT781" i="4"/>
  <c r="AT805" i="4"/>
  <c r="AT829" i="4"/>
  <c r="AT861" i="4"/>
  <c r="AT901" i="4"/>
  <c r="AT941" i="4"/>
  <c r="AT965" i="4"/>
  <c r="AT981" i="4"/>
  <c r="AT1005" i="4"/>
  <c r="AT1053" i="4"/>
  <c r="AT1077" i="4"/>
  <c r="AT1109" i="4"/>
  <c r="AT1141" i="4"/>
  <c r="AT1173" i="4"/>
  <c r="AT1205" i="4"/>
  <c r="AT1237" i="4"/>
  <c r="AT1261" i="4"/>
  <c r="AT1285" i="4"/>
  <c r="AT1317" i="4"/>
  <c r="AT1333" i="4"/>
  <c r="AT1357" i="4"/>
  <c r="AT707" i="4"/>
  <c r="AT1179" i="4"/>
  <c r="AT1371" i="4"/>
  <c r="AT710" i="4"/>
  <c r="AT750" i="4"/>
  <c r="AT790" i="4"/>
  <c r="AT806" i="4"/>
  <c r="AT830" i="4"/>
  <c r="AT878" i="4"/>
  <c r="AT918" i="4"/>
  <c r="AT958" i="4"/>
  <c r="AT990" i="4"/>
  <c r="AT1030" i="4"/>
  <c r="AT1054" i="4"/>
  <c r="AT1086" i="4"/>
  <c r="AT1134" i="4"/>
  <c r="AT1150" i="4"/>
  <c r="AT1174" i="4"/>
  <c r="AT1206" i="4"/>
  <c r="AT1222" i="4"/>
  <c r="AT1238" i="4"/>
  <c r="AT1262" i="4"/>
  <c r="AT1278" i="4"/>
  <c r="AT1294" i="4"/>
  <c r="AT1334" i="4"/>
  <c r="AT1358" i="4"/>
  <c r="AT1374" i="4"/>
  <c r="AT755" i="4"/>
  <c r="AT891" i="4"/>
  <c r="AT1019" i="4"/>
  <c r="AT1235" i="4"/>
  <c r="AT695" i="4"/>
  <c r="AT727" i="4"/>
  <c r="AT743" i="4"/>
  <c r="AT775" i="4"/>
  <c r="AT799" i="4"/>
  <c r="AT823" i="4"/>
  <c r="AT999" i="4"/>
  <c r="AT1015" i="4"/>
  <c r="AT1039" i="4"/>
  <c r="AT1063" i="4"/>
  <c r="AT1087" i="4"/>
  <c r="AT1159" i="4"/>
  <c r="AT1183" i="4"/>
  <c r="AT1199" i="4"/>
  <c r="AT1223" i="4"/>
  <c r="AT1239" i="4"/>
  <c r="AT1255" i="4"/>
  <c r="AT1279" i="4"/>
  <c r="AT1311" i="4"/>
  <c r="AT1343" i="4"/>
  <c r="AT1367" i="4"/>
  <c r="AT699" i="4"/>
  <c r="AT1139" i="4"/>
  <c r="AT1323" i="4"/>
  <c r="AT712" i="4"/>
  <c r="AT752" i="4"/>
  <c r="AT784" i="4"/>
  <c r="AT824" i="4"/>
  <c r="AT856" i="4"/>
  <c r="AT880" i="4"/>
  <c r="AT896" i="4"/>
  <c r="AT936" i="4"/>
  <c r="AT960" i="4"/>
  <c r="AT1016" i="4"/>
  <c r="AT1040" i="4"/>
  <c r="AT1056" i="4"/>
  <c r="AT1080" i="4"/>
  <c r="AT1120" i="4"/>
  <c r="AT1144" i="4"/>
  <c r="AT1216" i="4"/>
  <c r="AT1240" i="4"/>
  <c r="AT1288" i="4"/>
  <c r="AT1336" i="4"/>
  <c r="AT1368" i="4"/>
  <c r="AT747" i="4"/>
  <c r="AT971" i="4"/>
  <c r="AT1067" i="4"/>
  <c r="AT1347" i="4"/>
  <c r="AT705" i="4"/>
  <c r="AT737" i="4"/>
  <c r="AT769" i="4"/>
  <c r="AT793" i="4"/>
  <c r="AT809" i="4"/>
  <c r="AT833" i="4"/>
  <c r="AT849" i="4"/>
  <c r="AT905" i="4"/>
  <c r="AT953" i="4"/>
  <c r="AT985" i="4"/>
  <c r="AT1025" i="4"/>
  <c r="AT1057" i="4"/>
  <c r="AT1105" i="4"/>
  <c r="AT1129" i="4"/>
  <c r="AT1169" i="4"/>
  <c r="AT1201" i="4"/>
  <c r="AT1225" i="4"/>
  <c r="AT1249" i="4"/>
  <c r="AT1281" i="4"/>
  <c r="AT1305" i="4"/>
  <c r="AT1329" i="4"/>
  <c r="AT1361" i="4"/>
  <c r="AT763" i="4"/>
  <c r="AT883" i="4"/>
  <c r="AT987" i="4"/>
  <c r="AT1051" i="4"/>
  <c r="AT1227" i="4"/>
  <c r="AT1355" i="4"/>
  <c r="AT706" i="4"/>
  <c r="AT746" i="4"/>
  <c r="AT794" i="4"/>
  <c r="AT834" i="4"/>
  <c r="AT874" i="4"/>
  <c r="AT906" i="4"/>
  <c r="AT938" i="4"/>
  <c r="AT970" i="4"/>
  <c r="AT1002" i="4"/>
  <c r="AT1026" i="4"/>
  <c r="AT1042" i="4"/>
  <c r="AT1082" i="4"/>
  <c r="AT1130" i="4"/>
  <c r="AT1154" i="4"/>
  <c r="AT1186" i="4"/>
  <c r="AT1234" i="4"/>
  <c r="AT1266" i="4"/>
  <c r="AT1314" i="4"/>
  <c r="AT1338" i="4"/>
  <c r="AT1354" i="4"/>
  <c r="AT1378" i="4"/>
  <c r="AT1043" i="4"/>
  <c r="AT1163" i="4"/>
  <c r="AT44" i="4"/>
  <c r="AT260" i="4"/>
  <c r="AT308" i="4"/>
  <c r="AT348" i="4"/>
  <c r="AT380" i="4"/>
  <c r="AT412" i="4"/>
  <c r="AT468" i="4"/>
  <c r="AT516" i="4"/>
  <c r="AT548" i="4"/>
  <c r="AT572" i="4"/>
  <c r="AT604" i="4"/>
  <c r="AT636" i="4"/>
  <c r="AT668" i="4"/>
  <c r="AT13" i="4"/>
  <c r="AT61" i="4"/>
  <c r="AT85" i="4"/>
  <c r="AT125" i="4"/>
  <c r="AT165" i="4"/>
  <c r="AT197" i="4"/>
  <c r="AT245" i="4"/>
  <c r="AT293" i="4"/>
  <c r="AT333" i="4"/>
  <c r="AT381" i="4"/>
  <c r="AT413" i="4"/>
  <c r="AT453" i="4"/>
  <c r="AT493" i="4"/>
  <c r="AT581" i="4"/>
  <c r="AT637" i="4"/>
  <c r="AT6" i="4"/>
  <c r="AT54" i="4"/>
  <c r="AT102" i="4"/>
  <c r="AT126" i="4"/>
  <c r="AT150" i="4"/>
  <c r="AT198" i="4"/>
  <c r="AT230" i="4"/>
  <c r="AT278" i="4"/>
  <c r="AT310" i="4"/>
  <c r="AT342" i="4"/>
  <c r="AT374" i="4"/>
  <c r="AT422" i="4"/>
  <c r="AT454" i="4"/>
  <c r="AT486" i="4"/>
  <c r="AT518" i="4"/>
  <c r="AT542" i="4"/>
  <c r="AT574" i="4"/>
  <c r="AT606" i="4"/>
  <c r="AT638" i="4"/>
  <c r="AT662" i="4"/>
  <c r="AT23" i="4"/>
  <c r="AT55" i="4"/>
  <c r="AT79" i="4"/>
  <c r="AT119" i="4"/>
  <c r="AT151" i="4"/>
  <c r="AT223" i="4"/>
  <c r="AT247" i="4"/>
  <c r="AT287" i="4"/>
  <c r="AT319" i="4"/>
  <c r="AT351" i="4"/>
  <c r="AT399" i="4"/>
  <c r="AT487" i="4"/>
  <c r="AT535" i="4"/>
  <c r="AT567" i="4"/>
  <c r="AT623" i="4"/>
  <c r="AT671" i="4"/>
  <c r="AT16" i="4"/>
  <c r="AT56" i="4"/>
  <c r="AT88" i="4"/>
  <c r="AT160" i="4"/>
  <c r="AT216" i="4"/>
  <c r="AT248" i="4"/>
  <c r="AT304" i="4"/>
  <c r="AT352" i="4"/>
  <c r="AT376" i="4"/>
  <c r="AT424" i="4"/>
  <c r="AT456" i="4"/>
  <c r="AT480" i="4"/>
  <c r="AT512" i="4"/>
  <c r="AT544" i="4"/>
  <c r="AT640" i="4"/>
  <c r="AT680" i="4"/>
  <c r="AT25" i="4"/>
  <c r="AT49" i="4"/>
  <c r="AT81" i="4"/>
  <c r="AT113" i="4"/>
  <c r="AT137" i="4"/>
  <c r="AT161" i="4"/>
  <c r="AT185" i="4"/>
  <c r="AT257" i="4"/>
  <c r="AT321" i="4"/>
  <c r="AT353" i="4"/>
  <c r="AT385" i="4"/>
  <c r="AT417" i="4"/>
  <c r="AT441" i="4"/>
  <c r="AT521" i="4"/>
  <c r="AT545" i="4"/>
  <c r="AT577" i="4"/>
  <c r="AT617" i="4"/>
  <c r="AT657" i="4"/>
  <c r="AT18" i="4"/>
  <c r="AT106" i="4"/>
  <c r="AT138" i="4"/>
  <c r="AT178" i="4"/>
  <c r="AT210" i="4"/>
  <c r="AT258" i="4"/>
  <c r="AT274" i="4"/>
  <c r="AT298" i="4"/>
  <c r="AT346" i="4"/>
  <c r="AT362" i="4"/>
  <c r="AT410" i="4"/>
  <c r="AT458" i="4"/>
  <c r="AT482" i="4"/>
  <c r="AT538" i="4"/>
  <c r="AT570" i="4"/>
  <c r="AT610" i="4"/>
  <c r="AT634" i="4"/>
  <c r="AT658" i="4"/>
  <c r="AT35" i="4"/>
  <c r="AT67" i="4"/>
  <c r="AT107" i="4"/>
  <c r="AT139" i="4"/>
  <c r="AT179" i="4"/>
  <c r="AT203" i="4"/>
  <c r="AT283" i="4"/>
  <c r="AT315" i="4"/>
  <c r="AT347" i="4"/>
  <c r="AT387" i="4"/>
  <c r="AT419" i="4"/>
  <c r="AT491" i="4"/>
  <c r="AT547" i="4"/>
  <c r="AT579" i="4"/>
  <c r="AT627" i="4"/>
  <c r="AT675" i="4"/>
  <c r="AT700" i="4"/>
  <c r="AT724" i="4"/>
  <c r="AT772" i="4"/>
  <c r="AT828" i="4"/>
  <c r="AT860" i="4"/>
  <c r="AT908" i="4"/>
  <c r="AT948" i="4"/>
  <c r="AT980" i="4"/>
  <c r="AT1028" i="4"/>
  <c r="AT1068" i="4"/>
  <c r="AT1108" i="4"/>
  <c r="AT1156" i="4"/>
  <c r="AT1188" i="4"/>
  <c r="AT1276" i="4"/>
  <c r="AT1300" i="4"/>
  <c r="AT715" i="4"/>
  <c r="AT1219" i="4"/>
  <c r="AT693" i="4"/>
  <c r="AT749" i="4"/>
  <c r="AT813" i="4"/>
  <c r="AT869" i="4"/>
  <c r="AT893" i="4"/>
  <c r="AT933" i="4"/>
  <c r="AT989" i="4"/>
  <c r="AT1013" i="4"/>
  <c r="AT1045" i="4"/>
  <c r="AT1093" i="4"/>
  <c r="AT1133" i="4"/>
  <c r="AT1165" i="4"/>
  <c r="AT1197" i="4"/>
  <c r="AT1229" i="4"/>
  <c r="AT1277" i="4"/>
  <c r="AT1309" i="4"/>
  <c r="AT1315" i="4"/>
  <c r="AT702" i="4"/>
  <c r="AT734" i="4"/>
  <c r="AT758" i="4"/>
  <c r="AT782" i="4"/>
  <c r="AT838" i="4"/>
  <c r="AT870" i="4"/>
  <c r="AT894" i="4"/>
  <c r="AT942" i="4"/>
  <c r="AT982" i="4"/>
  <c r="AT1046" i="4"/>
  <c r="AT1094" i="4"/>
  <c r="AT1126" i="4"/>
  <c r="AT1166" i="4"/>
  <c r="AT1198" i="4"/>
  <c r="AT1350" i="4"/>
  <c r="AT803" i="4"/>
  <c r="AT955" i="4"/>
  <c r="AT1123" i="4"/>
  <c r="AT687" i="4"/>
  <c r="AT711" i="4"/>
  <c r="AT759" i="4"/>
  <c r="AT807" i="4"/>
  <c r="AT847" i="4"/>
  <c r="AT871" i="4"/>
  <c r="AT903" i="4"/>
  <c r="AT927" i="4"/>
  <c r="AT967" i="4"/>
  <c r="AT1023" i="4"/>
  <c r="AT1055" i="4"/>
  <c r="AT1095" i="4"/>
  <c r="AT1111" i="4"/>
  <c r="AT1151" i="4"/>
  <c r="AT1175" i="4"/>
  <c r="AT1207" i="4"/>
  <c r="AT1231" i="4"/>
  <c r="AT1287" i="4"/>
  <c r="AT1319" i="4"/>
  <c r="AT1351" i="4"/>
  <c r="AT696" i="4"/>
  <c r="AT728" i="4"/>
  <c r="AT768" i="4"/>
  <c r="AT808" i="4"/>
  <c r="AT872" i="4"/>
  <c r="AT904" i="4"/>
  <c r="AT968" i="4"/>
  <c r="AT992" i="4"/>
  <c r="AT1032" i="4"/>
  <c r="AT1096" i="4"/>
  <c r="AT1152" i="4"/>
  <c r="AT1168" i="4"/>
  <c r="AT1184" i="4"/>
  <c r="AT1208" i="4"/>
  <c r="AT1256" i="4"/>
  <c r="AT1272" i="4"/>
  <c r="AT1304" i="4"/>
  <c r="AT1360" i="4"/>
  <c r="AT795" i="4"/>
  <c r="AT851" i="4"/>
  <c r="AT1099" i="4"/>
  <c r="AT1243" i="4"/>
  <c r="AT721" i="4"/>
  <c r="AT761" i="4"/>
  <c r="AT785" i="4"/>
  <c r="AT825" i="4"/>
  <c r="AT881" i="4"/>
  <c r="AT929" i="4"/>
  <c r="AT1001" i="4"/>
  <c r="AT1041" i="4"/>
  <c r="AT1081" i="4"/>
  <c r="AT1097" i="4"/>
  <c r="AT1137" i="4"/>
  <c r="AT1161" i="4"/>
  <c r="AT1193" i="4"/>
  <c r="AT1217" i="4"/>
  <c r="AT1265" i="4"/>
  <c r="AT1289" i="4"/>
  <c r="AT1345" i="4"/>
  <c r="AT1369" i="4"/>
  <c r="AT787" i="4"/>
  <c r="AT1131" i="4"/>
  <c r="AT1267" i="4"/>
  <c r="AT730" i="4"/>
  <c r="AT762" i="4"/>
  <c r="AT778" i="4"/>
  <c r="AT826" i="4"/>
  <c r="AT850" i="4"/>
  <c r="AT898" i="4"/>
  <c r="AT930" i="4"/>
  <c r="AT962" i="4"/>
  <c r="AT1010" i="4"/>
  <c r="AT1066" i="4"/>
  <c r="AT1114" i="4"/>
  <c r="AT1138" i="4"/>
  <c r="AT1162" i="4"/>
  <c r="AT1194" i="4"/>
  <c r="AT1226" i="4"/>
  <c r="AT1258" i="4"/>
  <c r="AT1290" i="4"/>
  <c r="AT1346" i="4"/>
  <c r="AT691" i="4"/>
  <c r="AT1115" i="4"/>
  <c r="AT1299" i="4"/>
  <c r="AT484" i="4"/>
  <c r="AT69" i="4"/>
  <c r="AT173" i="4"/>
  <c r="AT229" i="4"/>
  <c r="AT269" i="4"/>
  <c r="AT317" i="4"/>
  <c r="AT357" i="4"/>
  <c r="AT405" i="4"/>
  <c r="AT461" i="4"/>
  <c r="AT517" i="4"/>
  <c r="AT549" i="4"/>
  <c r="AT613" i="4"/>
  <c r="AT38" i="4"/>
  <c r="AT86" i="4"/>
  <c r="AT134" i="4"/>
  <c r="AT190" i="4"/>
  <c r="AT246" i="4"/>
  <c r="AT286" i="4"/>
  <c r="AT350" i="4"/>
  <c r="AT494" i="4"/>
  <c r="AT630" i="4"/>
  <c r="AT439" i="4"/>
  <c r="AT440" i="4"/>
  <c r="AT66" i="4"/>
  <c r="AT194" i="4"/>
  <c r="AT386" i="4"/>
  <c r="AT546" i="4"/>
  <c r="AT251" i="4"/>
  <c r="AT331" i="4"/>
  <c r="AT507" i="4"/>
  <c r="AT563" i="4"/>
  <c r="AT796" i="4"/>
  <c r="AT924" i="4"/>
  <c r="AT1036" i="4"/>
  <c r="AT1100" i="4"/>
  <c r="AT1196" i="4"/>
  <c r="AT1260" i="4"/>
  <c r="AT1324" i="4"/>
  <c r="AT837" i="4"/>
  <c r="AT1070" i="4"/>
  <c r="AT951" i="4"/>
  <c r="AT991" i="4"/>
  <c r="AT1112" i="4"/>
  <c r="AT1328" i="4"/>
  <c r="AT689" i="4"/>
  <c r="AT897" i="4"/>
  <c r="AT1074" i="4"/>
  <c r="AT669" i="4"/>
  <c r="AT302" i="4"/>
  <c r="AT462" i="4"/>
  <c r="AT207" i="4"/>
  <c r="AT303" i="4"/>
  <c r="AT431" i="4"/>
  <c r="AT455" i="4"/>
  <c r="AT631" i="4"/>
  <c r="AT120" i="4"/>
  <c r="AT264" i="4"/>
  <c r="AT312" i="4"/>
  <c r="AT145" i="4"/>
  <c r="AT233" i="4"/>
  <c r="AT337" i="4"/>
  <c r="AT473" i="4"/>
  <c r="AT26" i="4"/>
  <c r="AT226" i="4"/>
  <c r="AT306" i="4"/>
  <c r="AT291" i="4"/>
  <c r="AT451" i="4"/>
  <c r="AT595" i="4"/>
  <c r="AT740" i="4"/>
  <c r="AT820" i="4"/>
  <c r="AT892" i="4"/>
  <c r="AT1004" i="4"/>
  <c r="AT1236" i="4"/>
  <c r="AT1340" i="4"/>
  <c r="AT797" i="4"/>
  <c r="AT1107" i="4"/>
  <c r="AT862" i="4"/>
  <c r="AT1286" i="4"/>
  <c r="AT943" i="4"/>
  <c r="AT975" i="4"/>
  <c r="AT1135" i="4"/>
  <c r="AT1088" i="4"/>
  <c r="AT1136" i="4"/>
  <c r="AT1312" i="4"/>
  <c r="AT977" i="4"/>
  <c r="AT802" i="4"/>
  <c r="AT890" i="4"/>
  <c r="AT12" i="4"/>
  <c r="AT28" i="4"/>
  <c r="AT60" i="4"/>
  <c r="AT76" i="4"/>
  <c r="AT84" i="4"/>
  <c r="AT108" i="4"/>
  <c r="AT116" i="4"/>
  <c r="AT140" i="4"/>
  <c r="AT156" i="4"/>
  <c r="AT172" i="4"/>
  <c r="AT188" i="4"/>
  <c r="AT204" i="4"/>
  <c r="AT220" i="4"/>
  <c r="AT228" i="4"/>
  <c r="AT252" i="4"/>
  <c r="AT284" i="4"/>
  <c r="AT300" i="4"/>
  <c r="AT332" i="4"/>
  <c r="AT356" i="4"/>
  <c r="AT388" i="4"/>
  <c r="AT428" i="4"/>
  <c r="AT452" i="4"/>
  <c r="AT508" i="4"/>
  <c r="AT532" i="4"/>
  <c r="AT564" i="4"/>
  <c r="AT596" i="4"/>
  <c r="AT620" i="4"/>
  <c r="AT652" i="4"/>
  <c r="AT5" i="4"/>
  <c r="AT45" i="4"/>
  <c r="AT93" i="4"/>
  <c r="AT117" i="4"/>
  <c r="AT133" i="4"/>
  <c r="AT157" i="4"/>
  <c r="AT189" i="4"/>
  <c r="AT221" i="4"/>
  <c r="AT261" i="4"/>
  <c r="AT301" i="4"/>
  <c r="AT341" i="4"/>
  <c r="AT373" i="4"/>
  <c r="AT429" i="4"/>
  <c r="AT445" i="4"/>
  <c r="AT477" i="4"/>
  <c r="AT509" i="4"/>
  <c r="AT541" i="4"/>
  <c r="AT573" i="4"/>
  <c r="AT597" i="4"/>
  <c r="AT621" i="4"/>
  <c r="AT645" i="4"/>
  <c r="AT677" i="4"/>
  <c r="AT62" i="4"/>
  <c r="AT110" i="4"/>
  <c r="AT118" i="4"/>
  <c r="AT174" i="4"/>
  <c r="AT206" i="4"/>
  <c r="AT238" i="4"/>
  <c r="AT270" i="4"/>
  <c r="AT318" i="4"/>
  <c r="AT366" i="4"/>
  <c r="AT398" i="4"/>
  <c r="AT430" i="4"/>
  <c r="AT510" i="4"/>
  <c r="AT534" i="4"/>
  <c r="AT566" i="4"/>
  <c r="AT598" i="4"/>
  <c r="AT670" i="4"/>
  <c r="AT31" i="4"/>
  <c r="AT95" i="4"/>
  <c r="AT127" i="4"/>
  <c r="AT159" i="4"/>
  <c r="AT183" i="4"/>
  <c r="AT215" i="4"/>
  <c r="AT239" i="4"/>
  <c r="AT263" i="4"/>
  <c r="AT279" i="4"/>
  <c r="AT311" i="4"/>
  <c r="AT343" i="4"/>
  <c r="AT367" i="4"/>
  <c r="AT383" i="4"/>
  <c r="AT407" i="4"/>
  <c r="AT479" i="4"/>
  <c r="AT519" i="4"/>
  <c r="AT559" i="4"/>
  <c r="AT591" i="4"/>
  <c r="AT615" i="4"/>
  <c r="AT647" i="4"/>
  <c r="AT663" i="4"/>
  <c r="AT8" i="4"/>
  <c r="AT40" i="4"/>
  <c r="AT64" i="4"/>
  <c r="AT96" i="4"/>
  <c r="AT128" i="4"/>
  <c r="AT168" i="4"/>
  <c r="AT192" i="4"/>
  <c r="AT208" i="4"/>
  <c r="AT240" i="4"/>
  <c r="AT288" i="4"/>
  <c r="AT320" i="4"/>
  <c r="AT344" i="4"/>
  <c r="AT392" i="4"/>
  <c r="AT432" i="4"/>
  <c r="AT464" i="4"/>
  <c r="AT496" i="4"/>
  <c r="AT536" i="4"/>
  <c r="AT560" i="4"/>
  <c r="AT592" i="4"/>
  <c r="AT608" i="4"/>
  <c r="AT632" i="4"/>
  <c r="AT33" i="4"/>
  <c r="AT65" i="4"/>
  <c r="AT97" i="4"/>
  <c r="AT121" i="4"/>
  <c r="AT153" i="4"/>
  <c r="AT193" i="4"/>
  <c r="AT209" i="4"/>
  <c r="AT241" i="4"/>
  <c r="AT281" i="4"/>
  <c r="AT297" i="4"/>
  <c r="AT345" i="4"/>
  <c r="AT369" i="4"/>
  <c r="AT401" i="4"/>
  <c r="AT457" i="4"/>
  <c r="AT481" i="4"/>
  <c r="AT529" i="4"/>
  <c r="AT561" i="4"/>
  <c r="AT601" i="4"/>
  <c r="AT649" i="4"/>
  <c r="AT681" i="4"/>
  <c r="AT50" i="4"/>
  <c r="AT74" i="4"/>
  <c r="AT98" i="4"/>
  <c r="AT122" i="4"/>
  <c r="AT162" i="4"/>
  <c r="AT202" i="4"/>
  <c r="AT242" i="4"/>
  <c r="AT290" i="4"/>
  <c r="AT330" i="4"/>
  <c r="AT370" i="4"/>
  <c r="AT394" i="4"/>
  <c r="AT418" i="4"/>
  <c r="AT442" i="4"/>
  <c r="AT474" i="4"/>
  <c r="AT506" i="4"/>
  <c r="AT522" i="4"/>
  <c r="AT562" i="4"/>
  <c r="AT594" i="4"/>
  <c r="AT650" i="4"/>
  <c r="AT674" i="4"/>
  <c r="AT27" i="4"/>
  <c r="AT59" i="4"/>
  <c r="AT75" i="4"/>
  <c r="AT99" i="4"/>
  <c r="AT123" i="4"/>
  <c r="AT147" i="4"/>
  <c r="AT171" i="4"/>
  <c r="AT219" i="4"/>
  <c r="AT235" i="4"/>
  <c r="AT259" i="4"/>
  <c r="AT275" i="4"/>
  <c r="AT299" i="4"/>
  <c r="AT323" i="4"/>
  <c r="AT355" i="4"/>
  <c r="AT379" i="4"/>
  <c r="AT411" i="4"/>
  <c r="AT443" i="4"/>
  <c r="AT483" i="4"/>
  <c r="AT523" i="4"/>
  <c r="AT555" i="4"/>
  <c r="AT587" i="4"/>
  <c r="AT619" i="4"/>
  <c r="AT651" i="4"/>
  <c r="AT683" i="4"/>
  <c r="AT708" i="4"/>
  <c r="AT748" i="4"/>
  <c r="AT804" i="4"/>
  <c r="AT852" i="4"/>
  <c r="AT916" i="4"/>
  <c r="AT956" i="4"/>
  <c r="AT988" i="4"/>
  <c r="AT1044" i="4"/>
  <c r="AT1076" i="4"/>
  <c r="AT1124" i="4"/>
  <c r="AT1172" i="4"/>
  <c r="AT1212" i="4"/>
  <c r="AT1252" i="4"/>
  <c r="AT1316" i="4"/>
  <c r="AT1348" i="4"/>
  <c r="AT1372" i="4"/>
  <c r="AT1155" i="4"/>
  <c r="AT1339" i="4"/>
  <c r="AT709" i="4"/>
  <c r="AT741" i="4"/>
  <c r="AT765" i="4"/>
  <c r="AT789" i="4"/>
  <c r="AT845" i="4"/>
  <c r="AT885" i="4"/>
  <c r="AT925" i="4"/>
  <c r="AT957" i="4"/>
  <c r="AT973" i="4"/>
  <c r="AT1021" i="4"/>
  <c r="AT1061" i="4"/>
  <c r="AT1085" i="4"/>
  <c r="AT1101" i="4"/>
  <c r="AT1125" i="4"/>
  <c r="AT1157" i="4"/>
  <c r="AT1181" i="4"/>
  <c r="AT1221" i="4"/>
  <c r="AT1269" i="4"/>
  <c r="AT1301" i="4"/>
  <c r="AT1325" i="4"/>
  <c r="AT1341" i="4"/>
  <c r="AT1365" i="4"/>
  <c r="AT1027" i="4"/>
  <c r="AT686" i="4"/>
  <c r="AT718" i="4"/>
  <c r="AT742" i="4"/>
  <c r="AT774" i="4"/>
  <c r="AT798" i="4"/>
  <c r="AT814" i="4"/>
  <c r="AT854" i="4"/>
  <c r="AT902" i="4"/>
  <c r="AT926" i="4"/>
  <c r="AT950" i="4"/>
  <c r="AT1014" i="4"/>
  <c r="AT1038" i="4"/>
  <c r="AT1078" i="4"/>
  <c r="AT1102" i="4"/>
  <c r="AT1142" i="4"/>
  <c r="AT1158" i="4"/>
  <c r="AT1190" i="4"/>
  <c r="AT1214" i="4"/>
  <c r="AT1230" i="4"/>
  <c r="AT1254" i="4"/>
  <c r="AT1270" i="4"/>
  <c r="AT1318" i="4"/>
  <c r="AT1342" i="4"/>
  <c r="AT1366" i="4"/>
  <c r="AT739" i="4"/>
  <c r="AT819" i="4"/>
  <c r="AT995" i="4"/>
  <c r="AT1187" i="4"/>
  <c r="AT1331" i="4"/>
  <c r="AT719" i="4"/>
  <c r="AT735" i="4"/>
  <c r="AT767" i="4"/>
  <c r="AT791" i="4"/>
  <c r="AT815" i="4"/>
  <c r="AT831" i="4"/>
  <c r="AT863" i="4"/>
  <c r="AT895" i="4"/>
  <c r="AT919" i="4"/>
  <c r="AT959" i="4"/>
  <c r="AT983" i="4"/>
  <c r="AT1031" i="4"/>
  <c r="AT1071" i="4"/>
  <c r="AT1119" i="4"/>
  <c r="AT1143" i="4"/>
  <c r="AT1191" i="4"/>
  <c r="AT1247" i="4"/>
  <c r="AT1271" i="4"/>
  <c r="AT1303" i="4"/>
  <c r="AT1327" i="4"/>
  <c r="AT1359" i="4"/>
  <c r="AT1375" i="4"/>
  <c r="AT1059" i="4"/>
  <c r="AT1203" i="4"/>
  <c r="AT688" i="4"/>
  <c r="AT720" i="4"/>
  <c r="AT744" i="4"/>
  <c r="AT776" i="4"/>
  <c r="AT800" i="4"/>
  <c r="AT816" i="4"/>
  <c r="AT864" i="4"/>
  <c r="AT920" i="4"/>
  <c r="AT952" i="4"/>
  <c r="AT984" i="4"/>
  <c r="AT1000" i="4"/>
  <c r="AT1024" i="4"/>
  <c r="AT1064" i="4"/>
  <c r="AT1104" i="4"/>
  <c r="AT1192" i="4"/>
  <c r="AT1224" i="4"/>
  <c r="AT1248" i="4"/>
  <c r="AT1320" i="4"/>
  <c r="AT1344" i="4"/>
  <c r="AT1376" i="4"/>
  <c r="AT771" i="4"/>
  <c r="AT899" i="4"/>
  <c r="AT1003" i="4"/>
  <c r="AT1291" i="4"/>
  <c r="AT697" i="4"/>
  <c r="AT729" i="4"/>
  <c r="AT753" i="4"/>
  <c r="AT777" i="4"/>
  <c r="AT801" i="4"/>
  <c r="AT817" i="4"/>
  <c r="AT857" i="4"/>
  <c r="AT873" i="4"/>
  <c r="AT921" i="4"/>
  <c r="AT937" i="4"/>
  <c r="AT969" i="4"/>
  <c r="AT1009" i="4"/>
  <c r="AT1033" i="4"/>
  <c r="AT1073" i="4"/>
  <c r="AT1121" i="4"/>
  <c r="AT1145" i="4"/>
  <c r="AT1185" i="4"/>
  <c r="AT1241" i="4"/>
  <c r="AT1273" i="4"/>
  <c r="AT1297" i="4"/>
  <c r="AT1313" i="4"/>
  <c r="AT1337" i="4"/>
  <c r="AT1377" i="4"/>
  <c r="AT811" i="4"/>
  <c r="AT859" i="4"/>
  <c r="AT1011" i="4"/>
  <c r="AT1091" i="4"/>
  <c r="AT1307" i="4"/>
  <c r="AT698" i="4"/>
  <c r="AT714" i="4"/>
  <c r="AT754" i="4"/>
  <c r="AT786" i="4"/>
  <c r="AT818" i="4"/>
  <c r="AT842" i="4"/>
  <c r="AT858" i="4"/>
  <c r="AT922" i="4"/>
  <c r="AT954" i="4"/>
  <c r="AT978" i="4"/>
  <c r="AT994" i="4"/>
  <c r="AT1018" i="4"/>
  <c r="AT1034" i="4"/>
  <c r="AT1058" i="4"/>
  <c r="AT1090" i="4"/>
  <c r="AT1146" i="4"/>
  <c r="AT1178" i="4"/>
  <c r="AT1202" i="4"/>
  <c r="AT1218" i="4"/>
  <c r="AT1250" i="4"/>
  <c r="AT1282" i="4"/>
  <c r="AT1306" i="4"/>
  <c r="AT1330" i="4"/>
  <c r="AT1362" i="4"/>
  <c r="AT36" i="4"/>
  <c r="AT268" i="4"/>
  <c r="AT316" i="4"/>
  <c r="AT364" i="4"/>
  <c r="AT396" i="4"/>
  <c r="AT436" i="4"/>
  <c r="AT476" i="4"/>
  <c r="AT500" i="4"/>
  <c r="AT540" i="4"/>
  <c r="AT580" i="4"/>
  <c r="AT628" i="4"/>
  <c r="AT660" i="4"/>
  <c r="AT676" i="4"/>
  <c r="AT29" i="4"/>
  <c r="AT53" i="4"/>
  <c r="AT109" i="4"/>
  <c r="AT141" i="4"/>
  <c r="AT205" i="4"/>
  <c r="AT237" i="4"/>
  <c r="AT277" i="4"/>
  <c r="AT325" i="4"/>
  <c r="AT389" i="4"/>
  <c r="AT421" i="4"/>
  <c r="AT485" i="4"/>
  <c r="AT525" i="4"/>
  <c r="AT565" i="4"/>
  <c r="AT653" i="4"/>
  <c r="AT22" i="4"/>
  <c r="AT78" i="4"/>
  <c r="AT142" i="4"/>
  <c r="AT166" i="4"/>
  <c r="AT214" i="4"/>
  <c r="AT262" i="4"/>
  <c r="AT326" i="4"/>
  <c r="AT358" i="4"/>
  <c r="AT406" i="4"/>
  <c r="AT438" i="4"/>
  <c r="AT502" i="4"/>
  <c r="AT558" i="4"/>
  <c r="AT590" i="4"/>
  <c r="AT622" i="4"/>
  <c r="AT646" i="4"/>
  <c r="AT7" i="4"/>
  <c r="AT39" i="4"/>
  <c r="AT103" i="4"/>
  <c r="AT143" i="4"/>
  <c r="AT175" i="4"/>
  <c r="AT199" i="4"/>
  <c r="AT231" i="4"/>
  <c r="AT255" i="4"/>
  <c r="AT295" i="4"/>
  <c r="AT335" i="4"/>
  <c r="AT423" i="4"/>
  <c r="AT463" i="4"/>
  <c r="AT503" i="4"/>
  <c r="AT551" i="4"/>
  <c r="AT607" i="4"/>
  <c r="AT639" i="4"/>
  <c r="AT24" i="4"/>
  <c r="AT72" i="4"/>
  <c r="AT104" i="4"/>
  <c r="AT136" i="4"/>
  <c r="AT184" i="4"/>
  <c r="AT232" i="4"/>
  <c r="AT256" i="4"/>
  <c r="AT328" i="4"/>
  <c r="AT368" i="4"/>
  <c r="AT416" i="4"/>
  <c r="AT448" i="4"/>
  <c r="AT488" i="4"/>
  <c r="AT576" i="4"/>
  <c r="AT624" i="4"/>
  <c r="AT656" i="4"/>
  <c r="AT9" i="4"/>
  <c r="AT41" i="4"/>
  <c r="AT73" i="4"/>
  <c r="AT105" i="4"/>
  <c r="AT177" i="4"/>
  <c r="AT225" i="4"/>
  <c r="AT249" i="4"/>
  <c r="AT305" i="4"/>
  <c r="AT361" i="4"/>
  <c r="AT393" i="4"/>
  <c r="AT433" i="4"/>
  <c r="AT465" i="4"/>
  <c r="AT505" i="4"/>
  <c r="AT537" i="4"/>
  <c r="AT569" i="4"/>
  <c r="AT585" i="4"/>
  <c r="AT641" i="4"/>
  <c r="AT673" i="4"/>
  <c r="AT42" i="4"/>
  <c r="AT90" i="4"/>
  <c r="AT130" i="4"/>
  <c r="AT154" i="4"/>
  <c r="AT234" i="4"/>
  <c r="AT282" i="4"/>
  <c r="AT338" i="4"/>
  <c r="AT378" i="4"/>
  <c r="AT426" i="4"/>
  <c r="AT450" i="4"/>
  <c r="AT490" i="4"/>
  <c r="AT514" i="4"/>
  <c r="AT554" i="4"/>
  <c r="AT578" i="4"/>
  <c r="AT602" i="4"/>
  <c r="AT642" i="4"/>
  <c r="AT11" i="4"/>
  <c r="AT51" i="4"/>
  <c r="AT83" i="4"/>
  <c r="AT131" i="4"/>
  <c r="AT155" i="4"/>
  <c r="AT187" i="4"/>
  <c r="AT371" i="4"/>
  <c r="AT427" i="4"/>
  <c r="AT475" i="4"/>
  <c r="AT571" i="4"/>
  <c r="AT611" i="4"/>
  <c r="AT659" i="4"/>
  <c r="AT684" i="4"/>
  <c r="AT716" i="4"/>
  <c r="AT756" i="4"/>
  <c r="AT780" i="4"/>
  <c r="AT812" i="4"/>
  <c r="AT844" i="4"/>
  <c r="AT884" i="4"/>
  <c r="AT932" i="4"/>
  <c r="AT972" i="4"/>
  <c r="AT1020" i="4"/>
  <c r="AT1052" i="4"/>
  <c r="AT1092" i="4"/>
  <c r="AT1140" i="4"/>
  <c r="AT1204" i="4"/>
  <c r="AT1268" i="4"/>
  <c r="AT1308" i="4"/>
  <c r="AT1356" i="4"/>
  <c r="AT1083" i="4"/>
  <c r="AT685" i="4"/>
  <c r="AT717" i="4"/>
  <c r="AT773" i="4"/>
  <c r="AT821" i="4"/>
  <c r="AT853" i="4"/>
  <c r="AT877" i="4"/>
  <c r="AT909" i="4"/>
  <c r="AT949" i="4"/>
  <c r="AT997" i="4"/>
  <c r="AT1029" i="4"/>
  <c r="AT1069" i="4"/>
  <c r="AT1117" i="4"/>
  <c r="AT1149" i="4"/>
  <c r="AT1189" i="4"/>
  <c r="AT1213" i="4"/>
  <c r="AT1253" i="4"/>
  <c r="AT1293" i="4"/>
  <c r="AT1349" i="4"/>
  <c r="AT1251" i="4"/>
  <c r="AT694" i="4"/>
  <c r="AT726" i="4"/>
  <c r="AT766" i="4"/>
  <c r="AT822" i="4"/>
  <c r="AT846" i="4"/>
  <c r="AT886" i="4"/>
  <c r="AT910" i="4"/>
  <c r="AT934" i="4"/>
  <c r="AT966" i="4"/>
  <c r="AT1022" i="4"/>
  <c r="AT1062" i="4"/>
  <c r="AT1118" i="4"/>
  <c r="AT1182" i="4"/>
  <c r="AT1246" i="4"/>
  <c r="AT1310" i="4"/>
  <c r="AT1326" i="4"/>
  <c r="AT779" i="4"/>
  <c r="AT843" i="4"/>
  <c r="AT907" i="4"/>
  <c r="AT1075" i="4"/>
  <c r="AT1283" i="4"/>
  <c r="AT703" i="4"/>
  <c r="AT751" i="4"/>
  <c r="AT783" i="4"/>
  <c r="AT839" i="4"/>
  <c r="AT855" i="4"/>
  <c r="AT887" i="4"/>
  <c r="AT935" i="4"/>
  <c r="AT1007" i="4"/>
  <c r="AT1047" i="4"/>
  <c r="AT1079" i="4"/>
  <c r="AT1103" i="4"/>
  <c r="AT1127" i="4"/>
  <c r="AT1167" i="4"/>
  <c r="AT1215" i="4"/>
  <c r="AT1263" i="4"/>
  <c r="AT1295" i="4"/>
  <c r="AT1335" i="4"/>
  <c r="AT963" i="4"/>
  <c r="AT1259" i="4"/>
  <c r="AT704" i="4"/>
  <c r="AT736" i="4"/>
  <c r="AT760" i="4"/>
  <c r="AT792" i="4"/>
  <c r="AT840" i="4"/>
  <c r="AT888" i="4"/>
  <c r="AT912" i="4"/>
  <c r="AT944" i="4"/>
  <c r="AT976" i="4"/>
  <c r="AT1008" i="4"/>
  <c r="AT1048" i="4"/>
  <c r="AT1072" i="4"/>
  <c r="AT1128" i="4"/>
  <c r="AT1160" i="4"/>
  <c r="AT1176" i="4"/>
  <c r="AT1200" i="4"/>
  <c r="AT1232" i="4"/>
  <c r="AT1264" i="4"/>
  <c r="AT1280" i="4"/>
  <c r="AT1296" i="4"/>
  <c r="AT1352" i="4"/>
  <c r="AT723" i="4"/>
  <c r="AT827" i="4"/>
  <c r="AT923" i="4"/>
  <c r="AT1035" i="4"/>
  <c r="AT1147" i="4"/>
  <c r="AT713" i="4"/>
  <c r="AT745" i="4"/>
  <c r="AT841" i="4"/>
  <c r="AT865" i="4"/>
  <c r="AT889" i="4"/>
  <c r="AT961" i="4"/>
  <c r="AT993" i="4"/>
  <c r="AT1017" i="4"/>
  <c r="AT1049" i="4"/>
  <c r="AT1065" i="4"/>
  <c r="AT1089" i="4"/>
  <c r="AT1113" i="4"/>
  <c r="AT1153" i="4"/>
  <c r="AT1177" i="4"/>
  <c r="AT1209" i="4"/>
  <c r="AT1257" i="4"/>
  <c r="AT1321" i="4"/>
  <c r="AT1353" i="4"/>
  <c r="AT731" i="4"/>
  <c r="AT835" i="4"/>
  <c r="AT1171" i="4"/>
  <c r="AT690" i="4"/>
  <c r="AT738" i="4"/>
  <c r="AT770" i="4"/>
  <c r="AT810" i="4"/>
  <c r="AT882" i="4"/>
  <c r="AT914" i="4"/>
  <c r="AT946" i="4"/>
  <c r="AT986" i="4"/>
  <c r="AT1050" i="4"/>
  <c r="AT1098" i="4"/>
  <c r="AT1122" i="4"/>
  <c r="AT1170" i="4"/>
  <c r="AT1210" i="4"/>
  <c r="AT1242" i="4"/>
  <c r="AT1274" i="4"/>
  <c r="AT1298" i="4"/>
  <c r="AT1370" i="4"/>
  <c r="AT939" i="4"/>
  <c r="AT1211" i="4"/>
  <c r="AT1363" i="4"/>
  <c r="AT30" i="4"/>
  <c r="AT382" i="4"/>
  <c r="AT478" i="4"/>
  <c r="AT63" i="4"/>
  <c r="AT415" i="4"/>
  <c r="AT152" i="4"/>
  <c r="AT280" i="4"/>
  <c r="AT408" i="4"/>
  <c r="AT568" i="4"/>
  <c r="AT664" i="4"/>
  <c r="AT313" i="4"/>
  <c r="AT425" i="4"/>
  <c r="AT513" i="4"/>
  <c r="AT625" i="4"/>
  <c r="AT186" i="4"/>
  <c r="AT266" i="4"/>
  <c r="AT195" i="4"/>
  <c r="AT531" i="4"/>
  <c r="AT996" i="4"/>
  <c r="AT1148" i="4"/>
  <c r="AT1228" i="4"/>
  <c r="AT733" i="4"/>
  <c r="AT1037" i="4"/>
  <c r="AT1245" i="4"/>
  <c r="AT931" i="4"/>
  <c r="AT974" i="4"/>
  <c r="AT1006" i="4"/>
  <c r="AT1110" i="4"/>
  <c r="AT1302" i="4"/>
  <c r="AT867" i="4"/>
  <c r="AT879" i="4"/>
  <c r="AT848" i="4"/>
  <c r="AT928" i="4"/>
  <c r="AT945" i="4"/>
  <c r="AT1233" i="4"/>
  <c r="AT915" i="4"/>
  <c r="AT1322" i="4"/>
  <c r="AT70" i="4"/>
  <c r="AT470" i="4"/>
  <c r="AT526" i="4"/>
  <c r="AT614" i="4"/>
  <c r="AT71" i="4"/>
  <c r="AT111" i="4"/>
  <c r="AT271" i="4"/>
  <c r="AT327" i="4"/>
  <c r="AT447" i="4"/>
  <c r="AT527" i="4"/>
  <c r="AT583" i="4"/>
  <c r="AT520" i="4"/>
  <c r="AT648" i="4"/>
  <c r="AT273" i="4"/>
  <c r="AT497" i="4"/>
  <c r="AT322" i="4"/>
  <c r="AT618" i="4"/>
  <c r="AT682" i="4"/>
  <c r="AT163" i="4"/>
  <c r="AT403" i="4"/>
  <c r="AT467" i="4"/>
  <c r="AT643" i="4"/>
  <c r="AT876" i="4"/>
  <c r="AT1084" i="4"/>
  <c r="AT1132" i="4"/>
  <c r="AT1164" i="4"/>
  <c r="AT1244" i="4"/>
  <c r="AT1292" i="4"/>
  <c r="AT917" i="4"/>
  <c r="AT1373" i="4"/>
  <c r="AT998" i="4"/>
  <c r="AT911" i="4"/>
  <c r="AT832" i="4"/>
  <c r="AT875" i="4"/>
  <c r="AT1195" i="4"/>
  <c r="AT913" i="4"/>
  <c r="AT947" i="4"/>
  <c r="AT722" i="4"/>
  <c r="AT866" i="4"/>
  <c r="AT1106" i="4"/>
  <c r="AZ5" i="4"/>
  <c r="AT3" i="4"/>
  <c r="AA36" i="4"/>
  <c r="I31" i="10" s="1"/>
  <c r="AA35" i="4"/>
  <c r="I30" i="10" s="1"/>
  <c r="AA28" i="4" a="1"/>
  <c r="AA29" i="4" a="1"/>
  <c r="G35" i="4"/>
  <c r="A30" i="10" s="1"/>
  <c r="G36" i="4"/>
  <c r="A31" i="10" s="1"/>
  <c r="G28" i="4" a="1"/>
  <c r="H25" i="10" s="1"/>
  <c r="G29" i="4" a="1"/>
  <c r="AW3" i="3"/>
  <c r="AW1429" i="3"/>
  <c r="AW1419" i="3"/>
  <c r="AW1427" i="3"/>
  <c r="AW1435" i="3"/>
  <c r="AW1416" i="3"/>
  <c r="AW1424" i="3"/>
  <c r="AW1432" i="3"/>
  <c r="AW1411" i="3"/>
  <c r="AW1406" i="3"/>
  <c r="AW1407" i="3"/>
  <c r="AW1408" i="3"/>
  <c r="AW1404" i="3"/>
  <c r="AW1405" i="3"/>
  <c r="AW1381" i="3"/>
  <c r="AW1389" i="3"/>
  <c r="AW1397" i="3"/>
  <c r="AW1376" i="3"/>
  <c r="AW1384" i="3"/>
  <c r="AW1392" i="3"/>
  <c r="AW1400" i="3"/>
  <c r="AW1379" i="3"/>
  <c r="AW1387" i="3"/>
  <c r="AW1395" i="3"/>
  <c r="AW1403" i="3"/>
  <c r="AW1382" i="3"/>
  <c r="AW1390" i="3"/>
  <c r="AW1398" i="3"/>
  <c r="AW1383" i="3"/>
  <c r="AW1394" i="3"/>
  <c r="AW1402" i="3"/>
  <c r="AW1377" i="3"/>
  <c r="AW1385" i="3"/>
  <c r="AW1393" i="3"/>
  <c r="AW1401" i="3"/>
  <c r="AW1399" i="3"/>
  <c r="AW1380" i="3"/>
  <c r="AW1388" i="3"/>
  <c r="AW1396" i="3"/>
  <c r="AW1378" i="3"/>
  <c r="AW1391" i="3"/>
  <c r="AW1386" i="3"/>
  <c r="AW587" i="3"/>
  <c r="AW593" i="3"/>
  <c r="AW605" i="3"/>
  <c r="AW611" i="3"/>
  <c r="AW619" i="3"/>
  <c r="AW629" i="3"/>
  <c r="AW637" i="3"/>
  <c r="AW643" i="3"/>
  <c r="AW651" i="3"/>
  <c r="AW657" i="3"/>
  <c r="AW663" i="3"/>
  <c r="AW673" i="3"/>
  <c r="AW681" i="3"/>
  <c r="AW206" i="3"/>
  <c r="AW234" i="3"/>
  <c r="AW294" i="3"/>
  <c r="AW326" i="3"/>
  <c r="AW366" i="3"/>
  <c r="AW390" i="3"/>
  <c r="AW414" i="3"/>
  <c r="AW438" i="3"/>
  <c r="AW462" i="3"/>
  <c r="AW494" i="3"/>
  <c r="AW695" i="3"/>
  <c r="AW707" i="3"/>
  <c r="AW719" i="3"/>
  <c r="AW727" i="3"/>
  <c r="AW733" i="3"/>
  <c r="AW739" i="3"/>
  <c r="AW749" i="3"/>
  <c r="AW755" i="3"/>
  <c r="AW771" i="3"/>
  <c r="AW775" i="3"/>
  <c r="AW783" i="3"/>
  <c r="AW789" i="3"/>
  <c r="AW795" i="3"/>
  <c r="AW799" i="3"/>
  <c r="AW807" i="3"/>
  <c r="AW819" i="3"/>
  <c r="AW829" i="3"/>
  <c r="AW833" i="3"/>
  <c r="AW839" i="3"/>
  <c r="AW845" i="3"/>
  <c r="AW851" i="3"/>
  <c r="AW859" i="3"/>
  <c r="AW660" i="3"/>
  <c r="AW668" i="3"/>
  <c r="AW680" i="3"/>
  <c r="AW691" i="3"/>
  <c r="AW246" i="3"/>
  <c r="AW228" i="3"/>
  <c r="AW394" i="3"/>
  <c r="AW714" i="3"/>
  <c r="AW230" i="3"/>
  <c r="AW482" i="3"/>
  <c r="AW610" i="3"/>
  <c r="AW862" i="3"/>
  <c r="AW262" i="3"/>
  <c r="AW590" i="3"/>
  <c r="AW654" i="3"/>
  <c r="AW710" i="3"/>
  <c r="AW728" i="3"/>
  <c r="AW740" i="3"/>
  <c r="AW756" i="3"/>
  <c r="AW772" i="3"/>
  <c r="AW788" i="3"/>
  <c r="AW800" i="3"/>
  <c r="AW824" i="3"/>
  <c r="AW848" i="3"/>
  <c r="AW450" i="3"/>
  <c r="AW530" i="3"/>
  <c r="AW466" i="3"/>
  <c r="AW570" i="3"/>
  <c r="AW867" i="3"/>
  <c r="AW877" i="3"/>
  <c r="AW883" i="3"/>
  <c r="AW889" i="3"/>
  <c r="AW899" i="3"/>
  <c r="AW905" i="3"/>
  <c r="AW915" i="3"/>
  <c r="AW921" i="3"/>
  <c r="AW929" i="3"/>
  <c r="AW939" i="3"/>
  <c r="AW947" i="3"/>
  <c r="AW953" i="3"/>
  <c r="AW959" i="3"/>
  <c r="AW965" i="3"/>
  <c r="AW973" i="3"/>
  <c r="AW985" i="3"/>
  <c r="AW989" i="3"/>
  <c r="AW997" i="3"/>
  <c r="AW1001" i="3"/>
  <c r="AW1005" i="3"/>
  <c r="AW1011" i="3"/>
  <c r="AW1021" i="3"/>
  <c r="AW1025" i="3"/>
  <c r="AW1037" i="3"/>
  <c r="AW1043" i="3"/>
  <c r="AW1051" i="3"/>
  <c r="AW1057" i="3"/>
  <c r="AW1065" i="3"/>
  <c r="AW1069" i="3"/>
  <c r="AW1073" i="3"/>
  <c r="AW1081" i="3"/>
  <c r="AW1087" i="3"/>
  <c r="AW1091" i="3"/>
  <c r="AW1095" i="3"/>
  <c r="AW1101" i="3"/>
  <c r="AW1107" i="3"/>
  <c r="AW1113" i="3"/>
  <c r="AW1119" i="3"/>
  <c r="AW1123" i="3"/>
  <c r="AW1133" i="3"/>
  <c r="AW1137" i="3"/>
  <c r="AW1147" i="3"/>
  <c r="AW1155" i="3"/>
  <c r="AW1161" i="3"/>
  <c r="AW1171" i="3"/>
  <c r="AW1179" i="3"/>
  <c r="AW1187" i="3"/>
  <c r="AW1195" i="3"/>
  <c r="AW1201" i="3"/>
  <c r="AW1215" i="3"/>
  <c r="AW1221" i="3"/>
  <c r="AW1227" i="3"/>
  <c r="AW1233" i="3"/>
  <c r="AW1251" i="3"/>
  <c r="AW1265" i="3"/>
  <c r="AW1277" i="3"/>
  <c r="AW1285" i="3"/>
  <c r="AW1319" i="3"/>
  <c r="AW1325" i="3"/>
  <c r="AW1331" i="3"/>
  <c r="AW1337" i="3"/>
  <c r="AW1343" i="3"/>
  <c r="AW1349" i="3"/>
  <c r="AW1359" i="3"/>
  <c r="AW1365" i="3"/>
  <c r="AW272" i="3"/>
  <c r="AW426" i="3"/>
  <c r="AW518" i="3"/>
  <c r="AW646" i="3"/>
  <c r="AW574" i="3"/>
  <c r="AW782" i="3"/>
  <c r="AW896" i="3"/>
  <c r="AW944" i="3"/>
  <c r="AW992" i="3"/>
  <c r="AW157" i="3"/>
  <c r="AW201" i="3"/>
  <c r="AW211" i="3"/>
  <c r="AW219" i="3"/>
  <c r="AW225" i="3"/>
  <c r="AW239" i="3"/>
  <c r="AW249" i="3"/>
  <c r="AW257" i="3"/>
  <c r="AW265" i="3"/>
  <c r="AW271" i="3"/>
  <c r="AW279" i="3"/>
  <c r="AW291" i="3"/>
  <c r="AW299" i="3"/>
  <c r="AW309" i="3"/>
  <c r="AW313" i="3"/>
  <c r="AW323" i="3"/>
  <c r="AW329" i="3"/>
  <c r="AW339" i="3"/>
  <c r="AW347" i="3"/>
  <c r="AW355" i="3"/>
  <c r="AW363" i="3"/>
  <c r="AW373" i="3"/>
  <c r="AW383" i="3"/>
  <c r="AW389" i="3"/>
  <c r="AW399" i="3"/>
  <c r="AW407" i="3"/>
  <c r="AW415" i="3"/>
  <c r="AW423" i="3"/>
  <c r="AW441" i="3"/>
  <c r="AW453" i="3"/>
  <c r="AW465" i="3"/>
  <c r="AW475" i="3"/>
  <c r="AW491" i="3"/>
  <c r="AW505" i="3"/>
  <c r="AW236" i="3"/>
  <c r="AW292" i="3"/>
  <c r="AW304" i="3"/>
  <c r="AW328" i="3"/>
  <c r="AW340" i="3"/>
  <c r="AW380" i="3"/>
  <c r="AW396" i="3"/>
  <c r="AW412" i="3"/>
  <c r="AW432" i="3"/>
  <c r="AW452" i="3"/>
  <c r="AW480" i="3"/>
  <c r="AW248" i="3"/>
  <c r="AW511" i="3"/>
  <c r="AW519" i="3"/>
  <c r="AW541" i="3"/>
  <c r="AW555" i="3"/>
  <c r="AW567" i="3"/>
  <c r="AW575" i="3"/>
  <c r="AW603" i="3"/>
  <c r="AW631" i="3"/>
  <c r="AW679" i="3"/>
  <c r="AW689" i="3"/>
  <c r="AW212" i="3"/>
  <c r="AW703" i="3"/>
  <c r="AW715" i="3"/>
  <c r="AW763" i="3"/>
  <c r="AW809" i="3"/>
  <c r="AW821" i="3"/>
  <c r="AW827" i="3"/>
  <c r="AW847" i="3"/>
  <c r="AW857" i="3"/>
  <c r="AW508" i="3"/>
  <c r="AW528" i="3"/>
  <c r="AW540" i="3"/>
  <c r="AW556" i="3"/>
  <c r="AW576" i="3"/>
  <c r="AW592" i="3"/>
  <c r="AW612" i="3"/>
  <c r="AW624" i="3"/>
  <c r="AW640" i="3"/>
  <c r="AW458" i="3"/>
  <c r="AW630" i="3"/>
  <c r="AW546" i="3"/>
  <c r="AW720" i="3"/>
  <c r="AW736" i="3"/>
  <c r="AW752" i="3"/>
  <c r="AW784" i="3"/>
  <c r="AW796" i="3"/>
  <c r="AW836" i="3"/>
  <c r="AW338" i="3"/>
  <c r="AW634" i="3"/>
  <c r="AW860" i="3"/>
  <c r="AW875" i="3"/>
  <c r="AW887" i="3"/>
  <c r="AW897" i="3"/>
  <c r="AW911" i="3"/>
  <c r="AW919" i="3"/>
  <c r="AW927" i="3"/>
  <c r="AW935" i="3"/>
  <c r="AW941" i="3"/>
  <c r="AW951" i="3"/>
  <c r="AW963" i="3"/>
  <c r="AW971" i="3"/>
  <c r="AW979" i="3"/>
  <c r="AW1015" i="3"/>
  <c r="AW1031" i="3"/>
  <c r="AW1163" i="3"/>
  <c r="AW1175" i="3"/>
  <c r="AW1257" i="3"/>
  <c r="AW1295" i="3"/>
  <c r="AW1309" i="3"/>
  <c r="AW1353" i="3"/>
  <c r="AW1371" i="3"/>
  <c r="AW706" i="3"/>
  <c r="AW1374" i="3"/>
  <c r="AW1373" i="3"/>
  <c r="AW1375" i="3"/>
  <c r="AW4" i="3"/>
  <c r="AW6" i="3"/>
  <c r="AW8" i="3"/>
  <c r="AW10" i="3"/>
  <c r="AW12" i="3"/>
  <c r="AW14" i="3"/>
  <c r="AW16" i="3"/>
  <c r="AW18" i="3"/>
  <c r="AW20" i="3"/>
  <c r="AW22" i="3"/>
  <c r="AW24" i="3"/>
  <c r="AW26" i="3"/>
  <c r="AW28" i="3"/>
  <c r="AW30" i="3"/>
  <c r="AW32" i="3"/>
  <c r="AW34" i="3"/>
  <c r="AW36" i="3"/>
  <c r="AW38" i="3"/>
  <c r="AW40" i="3"/>
  <c r="AW42" i="3"/>
  <c r="AW44" i="3"/>
  <c r="AW46" i="3"/>
  <c r="AW48" i="3"/>
  <c r="AW50" i="3"/>
  <c r="AW52" i="3"/>
  <c r="AW54" i="3"/>
  <c r="AW56" i="3"/>
  <c r="AW58" i="3"/>
  <c r="AW60" i="3"/>
  <c r="AW62" i="3"/>
  <c r="AW64" i="3"/>
  <c r="AW66" i="3"/>
  <c r="AW68" i="3"/>
  <c r="AW70" i="3"/>
  <c r="AW72" i="3"/>
  <c r="AW74" i="3"/>
  <c r="AW76" i="3"/>
  <c r="AW78" i="3"/>
  <c r="AW80" i="3"/>
  <c r="AW82" i="3"/>
  <c r="AW84" i="3"/>
  <c r="AW86" i="3"/>
  <c r="AW88" i="3"/>
  <c r="AW90" i="3"/>
  <c r="AW92" i="3"/>
  <c r="AW94" i="3"/>
  <c r="AW96" i="3"/>
  <c r="AW98" i="3"/>
  <c r="AW100" i="3"/>
  <c r="AW102" i="3"/>
  <c r="AW104" i="3"/>
  <c r="AW106" i="3"/>
  <c r="AW108" i="3"/>
  <c r="AW110" i="3"/>
  <c r="AW112" i="3"/>
  <c r="AW114" i="3"/>
  <c r="AW116" i="3"/>
  <c r="AW118" i="3"/>
  <c r="AW120" i="3"/>
  <c r="AW122" i="3"/>
  <c r="AW124" i="3"/>
  <c r="AW126" i="3"/>
  <c r="AW128" i="3"/>
  <c r="AW130" i="3"/>
  <c r="AW132" i="3"/>
  <c r="AW134" i="3"/>
  <c r="AW136" i="3"/>
  <c r="AW138" i="3"/>
  <c r="AW140" i="3"/>
  <c r="AW142" i="3"/>
  <c r="AW144" i="3"/>
  <c r="AW146" i="3"/>
  <c r="AW148" i="3"/>
  <c r="AW150" i="3"/>
  <c r="AW152" i="3"/>
  <c r="AW154" i="3"/>
  <c r="AW156" i="3"/>
  <c r="AW158" i="3"/>
  <c r="AW160" i="3"/>
  <c r="AW162" i="3"/>
  <c r="AW164" i="3"/>
  <c r="AW166" i="3"/>
  <c r="AW168" i="3"/>
  <c r="AW170" i="3"/>
  <c r="AW172" i="3"/>
  <c r="AW5" i="3"/>
  <c r="AW7" i="3"/>
  <c r="AW9" i="3"/>
  <c r="AW11" i="3"/>
  <c r="AW13" i="3"/>
  <c r="AW15" i="3"/>
  <c r="AW17" i="3"/>
  <c r="AW19" i="3"/>
  <c r="AW21" i="3"/>
  <c r="AW23" i="3"/>
  <c r="AW25" i="3"/>
  <c r="AW27" i="3"/>
  <c r="AW29" i="3"/>
  <c r="AW31" i="3"/>
  <c r="AW33" i="3"/>
  <c r="AW35" i="3"/>
  <c r="AW37" i="3"/>
  <c r="AW39" i="3"/>
  <c r="AW41" i="3"/>
  <c r="AW43" i="3"/>
  <c r="AW45" i="3"/>
  <c r="AW47" i="3"/>
  <c r="AW49" i="3"/>
  <c r="AW51" i="3"/>
  <c r="AW53" i="3"/>
  <c r="AW55" i="3"/>
  <c r="AW57" i="3"/>
  <c r="AW59" i="3"/>
  <c r="AW61" i="3"/>
  <c r="AW63" i="3"/>
  <c r="AW65" i="3"/>
  <c r="AW67" i="3"/>
  <c r="AW69" i="3"/>
  <c r="AW71" i="3"/>
  <c r="AW73" i="3"/>
  <c r="AW75" i="3"/>
  <c r="AW77" i="3"/>
  <c r="AW79" i="3"/>
  <c r="AW81" i="3"/>
  <c r="AW83" i="3"/>
  <c r="AW85" i="3"/>
  <c r="AW87" i="3"/>
  <c r="AW89" i="3"/>
  <c r="AW91" i="3"/>
  <c r="AW93" i="3"/>
  <c r="AW95" i="3"/>
  <c r="AW97" i="3"/>
  <c r="AW99" i="3"/>
  <c r="AW101" i="3"/>
  <c r="AW103" i="3"/>
  <c r="AW105" i="3"/>
  <c r="AW107" i="3"/>
  <c r="AW109" i="3"/>
  <c r="AW111" i="3"/>
  <c r="AW113" i="3"/>
  <c r="AW115" i="3"/>
  <c r="AW117" i="3"/>
  <c r="AW119" i="3"/>
  <c r="AW121" i="3"/>
  <c r="AW123" i="3"/>
  <c r="AW125" i="3"/>
  <c r="AW127" i="3"/>
  <c r="AW129" i="3"/>
  <c r="AW131" i="3"/>
  <c r="AW133" i="3"/>
  <c r="AW135" i="3"/>
  <c r="AW137" i="3"/>
  <c r="AW139" i="3"/>
  <c r="AW141" i="3"/>
  <c r="AW143" i="3"/>
  <c r="AW145" i="3"/>
  <c r="AW147" i="3"/>
  <c r="AW149" i="3"/>
  <c r="AW151" i="3"/>
  <c r="AW155" i="3"/>
  <c r="AW159" i="3"/>
  <c r="AW161" i="3"/>
  <c r="AW163" i="3"/>
  <c r="AW165" i="3"/>
  <c r="AW167" i="3"/>
  <c r="AW169" i="3"/>
  <c r="AW171" i="3"/>
  <c r="AW173" i="3"/>
  <c r="AW175" i="3"/>
  <c r="AW177" i="3"/>
  <c r="AW181" i="3"/>
  <c r="AW183" i="3"/>
  <c r="AW185" i="3"/>
  <c r="AW187" i="3"/>
  <c r="AW189" i="3"/>
  <c r="AW191" i="3"/>
  <c r="AW193" i="3"/>
  <c r="AW197" i="3"/>
  <c r="AW205" i="3"/>
  <c r="AW207" i="3"/>
  <c r="AW213" i="3"/>
  <c r="AW217" i="3"/>
  <c r="AW221" i="3"/>
  <c r="AW227" i="3"/>
  <c r="AW233" i="3"/>
  <c r="AW237" i="3"/>
  <c r="AW245" i="3"/>
  <c r="AW255" i="3"/>
  <c r="AW261" i="3"/>
  <c r="AW273" i="3"/>
  <c r="AW283" i="3"/>
  <c r="AW289" i="3"/>
  <c r="AW297" i="3"/>
  <c r="AW305" i="3"/>
  <c r="AW317" i="3"/>
  <c r="AW325" i="3"/>
  <c r="AW333" i="3"/>
  <c r="AW341" i="3"/>
  <c r="AW349" i="3"/>
  <c r="AW359" i="3"/>
  <c r="AW365" i="3"/>
  <c r="AW371" i="3"/>
  <c r="AW377" i="3"/>
  <c r="AW381" i="3"/>
  <c r="AW387" i="3"/>
  <c r="AW397" i="3"/>
  <c r="AW401" i="3"/>
  <c r="AW411" i="3"/>
  <c r="AW417" i="3"/>
  <c r="AW427" i="3"/>
  <c r="AW435" i="3"/>
  <c r="AW443" i="3"/>
  <c r="AW451" i="3"/>
  <c r="AW459" i="3"/>
  <c r="AW467" i="3"/>
  <c r="AW479" i="3"/>
  <c r="AW483" i="3"/>
  <c r="AW489" i="3"/>
  <c r="AW495" i="3"/>
  <c r="AW501" i="3"/>
  <c r="AW220" i="3"/>
  <c r="AW268" i="3"/>
  <c r="AW194" i="3"/>
  <c r="AW242" i="3"/>
  <c r="AW284" i="3"/>
  <c r="AW296" i="3"/>
  <c r="AW308" i="3"/>
  <c r="AW316" i="3"/>
  <c r="AW332" i="3"/>
  <c r="AW344" i="3"/>
  <c r="AW360" i="3"/>
  <c r="AW368" i="3"/>
  <c r="AW384" i="3"/>
  <c r="AW404" i="3"/>
  <c r="AW424" i="3"/>
  <c r="AW440" i="3"/>
  <c r="AW468" i="3"/>
  <c r="AW488" i="3"/>
  <c r="AW500" i="3"/>
  <c r="AW184" i="3"/>
  <c r="AW264" i="3"/>
  <c r="AW509" i="3"/>
  <c r="AW517" i="3"/>
  <c r="AW531" i="3"/>
  <c r="AW537" i="3"/>
  <c r="AW547" i="3"/>
  <c r="AW557" i="3"/>
  <c r="AW563" i="3"/>
  <c r="AW573" i="3"/>
  <c r="AW579" i="3"/>
  <c r="AW583" i="3"/>
  <c r="AW589" i="3"/>
  <c r="AW595" i="3"/>
  <c r="AW615" i="3"/>
  <c r="AW621" i="3"/>
  <c r="AW625" i="3"/>
  <c r="AW639" i="3"/>
  <c r="AW645" i="3"/>
  <c r="AW653" i="3"/>
  <c r="AW659" i="3"/>
  <c r="AW665" i="3"/>
  <c r="AW671" i="3"/>
  <c r="AW677" i="3"/>
  <c r="AW683" i="3"/>
  <c r="AW687" i="3"/>
  <c r="AW190" i="3"/>
  <c r="AW254" i="3"/>
  <c r="AW202" i="3"/>
  <c r="AW286" i="3"/>
  <c r="AW302" i="3"/>
  <c r="AW318" i="3"/>
  <c r="AW342" i="3"/>
  <c r="AW358" i="3"/>
  <c r="AW382" i="3"/>
  <c r="AW406" i="3"/>
  <c r="AW430" i="3"/>
  <c r="AW446" i="3"/>
  <c r="AW470" i="3"/>
  <c r="AW486" i="3"/>
  <c r="AW693" i="3"/>
  <c r="AW699" i="3"/>
  <c r="AW705" i="3"/>
  <c r="AW725" i="3"/>
  <c r="AW729" i="3"/>
  <c r="AW737" i="3"/>
  <c r="AW743" i="3"/>
  <c r="AW753" i="3"/>
  <c r="AW759" i="3"/>
  <c r="AW765" i="3"/>
  <c r="AW773" i="3"/>
  <c r="AW781" i="3"/>
  <c r="AW785" i="3"/>
  <c r="AW791" i="3"/>
  <c r="AW805" i="3"/>
  <c r="AW813" i="3"/>
  <c r="AW825" i="3"/>
  <c r="AW831" i="3"/>
  <c r="AW835" i="3"/>
  <c r="AW841" i="3"/>
  <c r="AW843" i="3"/>
  <c r="AW855" i="3"/>
  <c r="AW256" i="3"/>
  <c r="AW520" i="3"/>
  <c r="AW536" i="3"/>
  <c r="AW552" i="3"/>
  <c r="AW568" i="3"/>
  <c r="AW584" i="3"/>
  <c r="AW596" i="3"/>
  <c r="AW608" i="3"/>
  <c r="AW620" i="3"/>
  <c r="AW632" i="3"/>
  <c r="AW644" i="3"/>
  <c r="AW676" i="3"/>
  <c r="AW688" i="3"/>
  <c r="AW182" i="3"/>
  <c r="AW196" i="3"/>
  <c r="AW260" i="3"/>
  <c r="AW198" i="3"/>
  <c r="AW566" i="3"/>
  <c r="AW662" i="3"/>
  <c r="AW176" i="3"/>
  <c r="AW354" i="3"/>
  <c r="AW514" i="3"/>
  <c r="AW578" i="3"/>
  <c r="AW704" i="3"/>
  <c r="AW378" i="3"/>
  <c r="AW558" i="3"/>
  <c r="AW694" i="3"/>
  <c r="AW748" i="3"/>
  <c r="AW764" i="3"/>
  <c r="AW780" i="3"/>
  <c r="AW792" i="3"/>
  <c r="AW804" i="3"/>
  <c r="AW812" i="3"/>
  <c r="AW820" i="3"/>
  <c r="AW832" i="3"/>
  <c r="AW840" i="3"/>
  <c r="AW856" i="3"/>
  <c r="AW322" i="3"/>
  <c r="AW981" i="3"/>
  <c r="AW987" i="3"/>
  <c r="AW995" i="3"/>
  <c r="AW1009" i="3"/>
  <c r="AW1019" i="3"/>
  <c r="AW1023" i="3"/>
  <c r="AW1027" i="3"/>
  <c r="AW1035" i="3"/>
  <c r="AW1041" i="3"/>
  <c r="AW1049" i="3"/>
  <c r="AW1055" i="3"/>
  <c r="AW1059" i="3"/>
  <c r="AW1063" i="3"/>
  <c r="AW1071" i="3"/>
  <c r="AW1075" i="3"/>
  <c r="AW1079" i="3"/>
  <c r="AW1085" i="3"/>
  <c r="AW1097" i="3"/>
  <c r="AW1103" i="3"/>
  <c r="AW1109" i="3"/>
  <c r="AW1117" i="3"/>
  <c r="AW1125" i="3"/>
  <c r="AW1131" i="3"/>
  <c r="AW1135" i="3"/>
  <c r="AW1139" i="3"/>
  <c r="AW1143" i="3"/>
  <c r="AW1145" i="3"/>
  <c r="AW1153" i="3"/>
  <c r="AW1159" i="3"/>
  <c r="AW1169" i="3"/>
  <c r="AW1177" i="3"/>
  <c r="AW1185" i="3"/>
  <c r="AW1193" i="3"/>
  <c r="AW1199" i="3"/>
  <c r="AW1205" i="3"/>
  <c r="AW1209" i="3"/>
  <c r="AW1211" i="3"/>
  <c r="AW1213" i="3"/>
  <c r="AW1217" i="3"/>
  <c r="AW1223" i="3"/>
  <c r="AW1231" i="3"/>
  <c r="AW1237" i="3"/>
  <c r="AW1241" i="3"/>
  <c r="AW1245" i="3"/>
  <c r="AW1247" i="3"/>
  <c r="AW1255" i="3"/>
  <c r="AW1259" i="3"/>
  <c r="AW1261" i="3"/>
  <c r="AW1267" i="3"/>
  <c r="AW1273" i="3"/>
  <c r="AW1279" i="3"/>
  <c r="AW1283" i="3"/>
  <c r="AW1293" i="3"/>
  <c r="AW1297" i="3"/>
  <c r="AW1307" i="3"/>
  <c r="AW1315" i="3"/>
  <c r="AW1321" i="3"/>
  <c r="AW1329" i="3"/>
  <c r="AW1335" i="3"/>
  <c r="AW1341" i="3"/>
  <c r="AW1345" i="3"/>
  <c r="AW1351" i="3"/>
  <c r="AW1357" i="3"/>
  <c r="AW1361" i="3"/>
  <c r="AW1369" i="3"/>
  <c r="AW218" i="3"/>
  <c r="AW298" i="3"/>
  <c r="AW582" i="3"/>
  <c r="AW865" i="3"/>
  <c r="AW510" i="3"/>
  <c r="AW690" i="3"/>
  <c r="AW718" i="3"/>
  <c r="AW846" i="3"/>
  <c r="AW912" i="3"/>
  <c r="AW960" i="3"/>
  <c r="AW1008" i="3"/>
  <c r="AW1040" i="3"/>
  <c r="AW153" i="3"/>
  <c r="AW195" i="3"/>
  <c r="AW199" i="3"/>
  <c r="AW203" i="3"/>
  <c r="AW209" i="3"/>
  <c r="AW215" i="3"/>
  <c r="AW223" i="3"/>
  <c r="AW231" i="3"/>
  <c r="AW235" i="3"/>
  <c r="AW243" i="3"/>
  <c r="AW251" i="3"/>
  <c r="AW259" i="3"/>
  <c r="AW267" i="3"/>
  <c r="AW277" i="3"/>
  <c r="AW285" i="3"/>
  <c r="AW295" i="3"/>
  <c r="AW301" i="3"/>
  <c r="AW307" i="3"/>
  <c r="AW315" i="3"/>
  <c r="AW321" i="3"/>
  <c r="AW331" i="3"/>
  <c r="AW337" i="3"/>
  <c r="AW345" i="3"/>
  <c r="AW353" i="3"/>
  <c r="AW367" i="3"/>
  <c r="AW375" i="3"/>
  <c r="AW385" i="3"/>
  <c r="AW395" i="3"/>
  <c r="AW403" i="3"/>
  <c r="AW425" i="3"/>
  <c r="AW433" i="3"/>
  <c r="AW445" i="3"/>
  <c r="AW449" i="3"/>
  <c r="AW471" i="3"/>
  <c r="AW493" i="3"/>
  <c r="AW503" i="3"/>
  <c r="AW252" i="3"/>
  <c r="AW258" i="3"/>
  <c r="AW324" i="3"/>
  <c r="AW356" i="3"/>
  <c r="AW372" i="3"/>
  <c r="AW388" i="3"/>
  <c r="AW408" i="3"/>
  <c r="AW420" i="3"/>
  <c r="AW444" i="3"/>
  <c r="AW472" i="3"/>
  <c r="AW496" i="3"/>
  <c r="AW232" i="3"/>
  <c r="AW515" i="3"/>
  <c r="AW525" i="3"/>
  <c r="AW533" i="3"/>
  <c r="AW545" i="3"/>
  <c r="AW551" i="3"/>
  <c r="AW561" i="3"/>
  <c r="AW571" i="3"/>
  <c r="AW581" i="3"/>
  <c r="AW601" i="3"/>
  <c r="AW613" i="3"/>
  <c r="AW623" i="3"/>
  <c r="AW647" i="3"/>
  <c r="AW685" i="3"/>
  <c r="AW244" i="3"/>
  <c r="AW701" i="3"/>
  <c r="AW711" i="3"/>
  <c r="AW721" i="3"/>
  <c r="AW745" i="3"/>
  <c r="AW777" i="3"/>
  <c r="AW811" i="3"/>
  <c r="AW823" i="3"/>
  <c r="AW837" i="3"/>
  <c r="AW853" i="3"/>
  <c r="AW224" i="3"/>
  <c r="AW516" i="3"/>
  <c r="AW532" i="3"/>
  <c r="AW548" i="3"/>
  <c r="AW560" i="3"/>
  <c r="AW572" i="3"/>
  <c r="AW588" i="3"/>
  <c r="AW604" i="3"/>
  <c r="AW628" i="3"/>
  <c r="AW648" i="3"/>
  <c r="AW656" i="3"/>
  <c r="AW278" i="3"/>
  <c r="AW534" i="3"/>
  <c r="AW642" i="3"/>
  <c r="AW442" i="3"/>
  <c r="AW240" i="3"/>
  <c r="AW506" i="3"/>
  <c r="AW666" i="3"/>
  <c r="AW873" i="3"/>
  <c r="AW891" i="3"/>
  <c r="AW903" i="3"/>
  <c r="AW917" i="3"/>
  <c r="AW925" i="3"/>
  <c r="AW933" i="3"/>
  <c r="AW945" i="3"/>
  <c r="AW955" i="3"/>
  <c r="AW961" i="3"/>
  <c r="AW969" i="3"/>
  <c r="AW977" i="3"/>
  <c r="AW1017" i="3"/>
  <c r="AW1093" i="3"/>
  <c r="AW1111" i="3"/>
  <c r="AW1127" i="3"/>
  <c r="AW1165" i="3"/>
  <c r="AW1181" i="3"/>
  <c r="AW1271" i="3"/>
  <c r="AW1287" i="3"/>
  <c r="AW1301" i="3"/>
  <c r="AW1313" i="3"/>
  <c r="AW1363" i="3"/>
  <c r="AW550" i="3"/>
  <c r="AW1056" i="3"/>
  <c r="AW357" i="3"/>
  <c r="AW413" i="3"/>
  <c r="AW421" i="3"/>
  <c r="AW431" i="3"/>
  <c r="AW439" i="3"/>
  <c r="AW447" i="3"/>
  <c r="AW457" i="3"/>
  <c r="AW461" i="3"/>
  <c r="AW469" i="3"/>
  <c r="AW477" i="3"/>
  <c r="AW481" i="3"/>
  <c r="AW487" i="3"/>
  <c r="AW499" i="3"/>
  <c r="AW204" i="3"/>
  <c r="AW178" i="3"/>
  <c r="AW226" i="3"/>
  <c r="AW274" i="3"/>
  <c r="AW300" i="3"/>
  <c r="AW320" i="3"/>
  <c r="AW336" i="3"/>
  <c r="AW352" i="3"/>
  <c r="AW364" i="3"/>
  <c r="AW376" i="3"/>
  <c r="AW392" i="3"/>
  <c r="AW416" i="3"/>
  <c r="AW428" i="3"/>
  <c r="AW448" i="3"/>
  <c r="AW456" i="3"/>
  <c r="AW464" i="3"/>
  <c r="AW476" i="3"/>
  <c r="AW492" i="3"/>
  <c r="AW504" i="3"/>
  <c r="AW200" i="3"/>
  <c r="AW280" i="3"/>
  <c r="AW513" i="3"/>
  <c r="AW523" i="3"/>
  <c r="AW529" i="3"/>
  <c r="AW535" i="3"/>
  <c r="AW539" i="3"/>
  <c r="AW553" i="3"/>
  <c r="AW559" i="3"/>
  <c r="AW565" i="3"/>
  <c r="AW577" i="3"/>
  <c r="AW585" i="3"/>
  <c r="AW591" i="3"/>
  <c r="AW597" i="3"/>
  <c r="AW607" i="3"/>
  <c r="AW617" i="3"/>
  <c r="AW627" i="3"/>
  <c r="AW635" i="3"/>
  <c r="AW641" i="3"/>
  <c r="AW655" i="3"/>
  <c r="AW661" i="3"/>
  <c r="AW669" i="3"/>
  <c r="AW675" i="3"/>
  <c r="AW174" i="3"/>
  <c r="AW238" i="3"/>
  <c r="AW180" i="3"/>
  <c r="AW276" i="3"/>
  <c r="AW266" i="3"/>
  <c r="AW310" i="3"/>
  <c r="AW334" i="3"/>
  <c r="AW350" i="3"/>
  <c r="AW374" i="3"/>
  <c r="AW398" i="3"/>
  <c r="AW422" i="3"/>
  <c r="AW454" i="3"/>
  <c r="AW478" i="3"/>
  <c r="AW502" i="3"/>
  <c r="AW697" i="3"/>
  <c r="AW709" i="3"/>
  <c r="AW717" i="3"/>
  <c r="AW723" i="3"/>
  <c r="AW731" i="3"/>
  <c r="AW735" i="3"/>
  <c r="AW741" i="3"/>
  <c r="AW747" i="3"/>
  <c r="AW751" i="3"/>
  <c r="AW757" i="3"/>
  <c r="AW767" i="3"/>
  <c r="AW779" i="3"/>
  <c r="AW787" i="3"/>
  <c r="AW793" i="3"/>
  <c r="AW797" i="3"/>
  <c r="AW803" i="3"/>
  <c r="AW815" i="3"/>
  <c r="AW664" i="3"/>
  <c r="AW672" i="3"/>
  <c r="AW684" i="3"/>
  <c r="AW214" i="3"/>
  <c r="AW598" i="3"/>
  <c r="AW698" i="3"/>
  <c r="AW864" i="3"/>
  <c r="AW290" i="3"/>
  <c r="AW674" i="3"/>
  <c r="AW314" i="3"/>
  <c r="AW526" i="3"/>
  <c r="AW622" i="3"/>
  <c r="AW732" i="3"/>
  <c r="AW744" i="3"/>
  <c r="AW768" i="3"/>
  <c r="AW776" i="3"/>
  <c r="AW816" i="3"/>
  <c r="AW828" i="3"/>
  <c r="AW852" i="3"/>
  <c r="AW386" i="3"/>
  <c r="AW186" i="3"/>
  <c r="AW402" i="3"/>
  <c r="AW538" i="3"/>
  <c r="AW716" i="3"/>
  <c r="AW869" i="3"/>
  <c r="AW879" i="3"/>
  <c r="AW885" i="3"/>
  <c r="AW895" i="3"/>
  <c r="AW901" i="3"/>
  <c r="AW907" i="3"/>
  <c r="AW913" i="3"/>
  <c r="AW923" i="3"/>
  <c r="AW931" i="3"/>
  <c r="AW937" i="3"/>
  <c r="AW943" i="3"/>
  <c r="AW949" i="3"/>
  <c r="AW957" i="3"/>
  <c r="AW967" i="3"/>
  <c r="AW975" i="3"/>
  <c r="AW983" i="3"/>
  <c r="AW993" i="3"/>
  <c r="AW999" i="3"/>
  <c r="AW1003" i="3"/>
  <c r="AW1007" i="3"/>
  <c r="AW1013" i="3"/>
  <c r="AW1029" i="3"/>
  <c r="AW1033" i="3"/>
  <c r="AW1039" i="3"/>
  <c r="AW1045" i="3"/>
  <c r="AW1053" i="3"/>
  <c r="AW1061" i="3"/>
  <c r="AW1067" i="3"/>
  <c r="AW1077" i="3"/>
  <c r="AW1083" i="3"/>
  <c r="AW1089" i="3"/>
  <c r="AW1099" i="3"/>
  <c r="AW1105" i="3"/>
  <c r="AW1115" i="3"/>
  <c r="AW1121" i="3"/>
  <c r="AW1141" i="3"/>
  <c r="AW1151" i="3"/>
  <c r="AW1157" i="3"/>
  <c r="AW1167" i="3"/>
  <c r="AW1173" i="3"/>
  <c r="AW1183" i="3"/>
  <c r="AW1191" i="3"/>
  <c r="AW1197" i="3"/>
  <c r="AW1203" i="3"/>
  <c r="AW1219" i="3"/>
  <c r="AW1225" i="3"/>
  <c r="AW1229" i="3"/>
  <c r="AW1235" i="3"/>
  <c r="AW1243" i="3"/>
  <c r="AW1249" i="3"/>
  <c r="AW1253" i="3"/>
  <c r="AW1269" i="3"/>
  <c r="AW1275" i="3"/>
  <c r="AW1281" i="3"/>
  <c r="AW1291" i="3"/>
  <c r="AW1305" i="3"/>
  <c r="AW1317" i="3"/>
  <c r="AW1323" i="3"/>
  <c r="AW1327" i="3"/>
  <c r="AW1333" i="3"/>
  <c r="AW1339" i="3"/>
  <c r="AW362" i="3"/>
  <c r="AW490" i="3"/>
  <c r="AW678" i="3"/>
  <c r="AW346" i="3"/>
  <c r="AW750" i="3"/>
  <c r="AW880" i="3"/>
  <c r="AW928" i="3"/>
  <c r="AW976" i="3"/>
  <c r="AW179" i="3"/>
  <c r="AW229" i="3"/>
  <c r="AW241" i="3"/>
  <c r="AW247" i="3"/>
  <c r="AW253" i="3"/>
  <c r="AW263" i="3"/>
  <c r="AW269" i="3"/>
  <c r="AW275" i="3"/>
  <c r="AW281" i="3"/>
  <c r="AW287" i="3"/>
  <c r="AW293" i="3"/>
  <c r="AW303" i="3"/>
  <c r="AW311" i="3"/>
  <c r="AW319" i="3"/>
  <c r="AW327" i="3"/>
  <c r="AW335" i="3"/>
  <c r="AW343" i="3"/>
  <c r="AW351" i="3"/>
  <c r="AW361" i="3"/>
  <c r="AW369" i="3"/>
  <c r="AW379" i="3"/>
  <c r="AW391" i="3"/>
  <c r="AW393" i="3"/>
  <c r="AW405" i="3"/>
  <c r="AW409" i="3"/>
  <c r="AW419" i="3"/>
  <c r="AW429" i="3"/>
  <c r="AW437" i="3"/>
  <c r="AW455" i="3"/>
  <c r="AW463" i="3"/>
  <c r="AW473" i="3"/>
  <c r="AW485" i="3"/>
  <c r="AW497" i="3"/>
  <c r="AW188" i="3"/>
  <c r="AW210" i="3"/>
  <c r="AW288" i="3"/>
  <c r="AW312" i="3"/>
  <c r="AW348" i="3"/>
  <c r="AW400" i="3"/>
  <c r="AW436" i="3"/>
  <c r="AW460" i="3"/>
  <c r="AW484" i="3"/>
  <c r="AW216" i="3"/>
  <c r="AW507" i="3"/>
  <c r="AW521" i="3"/>
  <c r="AW527" i="3"/>
  <c r="AW543" i="3"/>
  <c r="AW549" i="3"/>
  <c r="AW569" i="3"/>
  <c r="AW599" i="3"/>
  <c r="AW609" i="3"/>
  <c r="AW633" i="3"/>
  <c r="AW649" i="3"/>
  <c r="AW667" i="3"/>
  <c r="AW222" i="3"/>
  <c r="AW270" i="3"/>
  <c r="AW713" i="3"/>
  <c r="AW761" i="3"/>
  <c r="AW769" i="3"/>
  <c r="AW801" i="3"/>
  <c r="AW817" i="3"/>
  <c r="AW849" i="3"/>
  <c r="AW192" i="3"/>
  <c r="AW512" i="3"/>
  <c r="AW524" i="3"/>
  <c r="AW544" i="3"/>
  <c r="AW564" i="3"/>
  <c r="AW580" i="3"/>
  <c r="AW600" i="3"/>
  <c r="AW616" i="3"/>
  <c r="AW636" i="3"/>
  <c r="AW652" i="3"/>
  <c r="AW330" i="3"/>
  <c r="AW418" i="3"/>
  <c r="AW208" i="3"/>
  <c r="AW686" i="3"/>
  <c r="AW724" i="3"/>
  <c r="AW760" i="3"/>
  <c r="AW808" i="3"/>
  <c r="AW844" i="3"/>
  <c r="AW602" i="3"/>
  <c r="AW700" i="3"/>
  <c r="AW871" i="3"/>
  <c r="AW881" i="3"/>
  <c r="AW893" i="3"/>
  <c r="AW909" i="3"/>
  <c r="AW991" i="3"/>
  <c r="AW1149" i="3"/>
  <c r="AW1189" i="3"/>
  <c r="AW1289" i="3"/>
  <c r="AW1299" i="3"/>
  <c r="AW1311" i="3"/>
  <c r="AW1355" i="3"/>
  <c r="AW1367" i="3"/>
  <c r="AW614" i="3"/>
  <c r="AW1024" i="3"/>
  <c r="AW1072" i="3"/>
  <c r="AW1088" i="3"/>
  <c r="AW1104" i="3"/>
  <c r="AW1120" i="3"/>
  <c r="AW1136" i="3"/>
  <c r="AW1152" i="3"/>
  <c r="AW1168" i="3"/>
  <c r="AW1184" i="3"/>
  <c r="AW1200" i="3"/>
  <c r="AW1216" i="3"/>
  <c r="AW1232" i="3"/>
  <c r="AW1248" i="3"/>
  <c r="AW1264" i="3"/>
  <c r="AW1280" i="3"/>
  <c r="AW1296" i="3"/>
  <c r="AW1312" i="3"/>
  <c r="AW1328" i="3"/>
  <c r="AW1344" i="3"/>
  <c r="AW1360" i="3"/>
  <c r="AW1032" i="3"/>
  <c r="AW1048" i="3"/>
  <c r="AW1096" i="3"/>
  <c r="AW1160" i="3"/>
  <c r="AW1256" i="3"/>
  <c r="AW1272" i="3"/>
  <c r="AW1288" i="3"/>
  <c r="AW1352" i="3"/>
  <c r="AW306" i="3"/>
  <c r="AW594" i="3"/>
  <c r="AW810" i="3"/>
  <c r="AW842" i="3"/>
  <c r="AW942" i="3"/>
  <c r="AW958" i="3"/>
  <c r="AW1054" i="3"/>
  <c r="AW1150" i="3"/>
  <c r="AW1214" i="3"/>
  <c r="AW1294" i="3"/>
  <c r="AW410" i="3"/>
  <c r="AW822" i="3"/>
  <c r="AW854" i="3"/>
  <c r="AW964" i="3"/>
  <c r="AW996" i="3"/>
  <c r="AW1268" i="3"/>
  <c r="AW1316" i="3"/>
  <c r="AW1332" i="3"/>
  <c r="AW702" i="3"/>
  <c r="AW802" i="3"/>
  <c r="AW922" i="3"/>
  <c r="AW938" i="3"/>
  <c r="AW954" i="3"/>
  <c r="AW970" i="3"/>
  <c r="AW1066" i="3"/>
  <c r="AW1114" i="3"/>
  <c r="AW1130" i="3"/>
  <c r="AW1194" i="3"/>
  <c r="AW1210" i="3"/>
  <c r="AW1226" i="3"/>
  <c r="AW1274" i="3"/>
  <c r="AW1354" i="3"/>
  <c r="AW282" i="3"/>
  <c r="AW434" i="3"/>
  <c r="AW606" i="3"/>
  <c r="AW730" i="3"/>
  <c r="AW762" i="3"/>
  <c r="AW794" i="3"/>
  <c r="AW826" i="3"/>
  <c r="AW858" i="3"/>
  <c r="AW870" i="3"/>
  <c r="AW886" i="3"/>
  <c r="AW902" i="3"/>
  <c r="AW918" i="3"/>
  <c r="AW934" i="3"/>
  <c r="AW950" i="3"/>
  <c r="AW966" i="3"/>
  <c r="AW982" i="3"/>
  <c r="AW998" i="3"/>
  <c r="AW1014" i="3"/>
  <c r="AW1030" i="3"/>
  <c r="AW1046" i="3"/>
  <c r="AW1062" i="3"/>
  <c r="AW1078" i="3"/>
  <c r="AW1094" i="3"/>
  <c r="AW1110" i="3"/>
  <c r="AW1126" i="3"/>
  <c r="AW1142" i="3"/>
  <c r="AW1158" i="3"/>
  <c r="AW1174" i="3"/>
  <c r="AW1190" i="3"/>
  <c r="AW1206" i="3"/>
  <c r="AW1222" i="3"/>
  <c r="AW1238" i="3"/>
  <c r="AW1254" i="3"/>
  <c r="AW1270" i="3"/>
  <c r="AW1286" i="3"/>
  <c r="AW1302" i="3"/>
  <c r="AW1318" i="3"/>
  <c r="AW1334" i="3"/>
  <c r="AW1350" i="3"/>
  <c r="AW1366" i="3"/>
  <c r="AW920" i="3"/>
  <c r="AW968" i="3"/>
  <c r="AW1000" i="3"/>
  <c r="AW1080" i="3"/>
  <c r="AW1192" i="3"/>
  <c r="AW1240" i="3"/>
  <c r="AW1336" i="3"/>
  <c r="AW778" i="3"/>
  <c r="AW926" i="3"/>
  <c r="AW990" i="3"/>
  <c r="AW1038" i="3"/>
  <c r="AW1102" i="3"/>
  <c r="AW1198" i="3"/>
  <c r="AW1246" i="3"/>
  <c r="AW1326" i="3"/>
  <c r="AW1358" i="3"/>
  <c r="AW650" i="3"/>
  <c r="AW900" i="3"/>
  <c r="AW916" i="3"/>
  <c r="AW1092" i="3"/>
  <c r="AW1172" i="3"/>
  <c r="AW1284" i="3"/>
  <c r="AW834" i="3"/>
  <c r="AW890" i="3"/>
  <c r="AW1002" i="3"/>
  <c r="AW1018" i="3"/>
  <c r="AW1034" i="3"/>
  <c r="AW1082" i="3"/>
  <c r="AW1162" i="3"/>
  <c r="AW1242" i="3"/>
  <c r="AW638" i="3"/>
  <c r="AW692" i="3"/>
  <c r="AW742" i="3"/>
  <c r="AW774" i="3"/>
  <c r="AW806" i="3"/>
  <c r="AW838" i="3"/>
  <c r="AW876" i="3"/>
  <c r="AW892" i="3"/>
  <c r="AW908" i="3"/>
  <c r="AW924" i="3"/>
  <c r="AW940" i="3"/>
  <c r="AW956" i="3"/>
  <c r="AW972" i="3"/>
  <c r="AW988" i="3"/>
  <c r="AW1004" i="3"/>
  <c r="AW1020" i="3"/>
  <c r="AW1036" i="3"/>
  <c r="AW1052" i="3"/>
  <c r="AW1068" i="3"/>
  <c r="AW1084" i="3"/>
  <c r="AW1100" i="3"/>
  <c r="AW1116" i="3"/>
  <c r="AW1132" i="3"/>
  <c r="AW1148" i="3"/>
  <c r="AW1164" i="3"/>
  <c r="AW1180" i="3"/>
  <c r="AW1196" i="3"/>
  <c r="AW1212" i="3"/>
  <c r="AW1228" i="3"/>
  <c r="AW1244" i="3"/>
  <c r="AW1260" i="3"/>
  <c r="AW1276" i="3"/>
  <c r="AW1292" i="3"/>
  <c r="AW1308" i="3"/>
  <c r="AW1324" i="3"/>
  <c r="AW1340" i="3"/>
  <c r="AW1356" i="3"/>
  <c r="AW1372" i="3"/>
  <c r="AW1016" i="3"/>
  <c r="AW1176" i="3"/>
  <c r="AW1304" i="3"/>
  <c r="AW1368" i="3"/>
  <c r="AW746" i="3"/>
  <c r="AW910" i="3"/>
  <c r="AW974" i="3"/>
  <c r="AW1070" i="3"/>
  <c r="AW1262" i="3"/>
  <c r="AW1342" i="3"/>
  <c r="AW758" i="3"/>
  <c r="AW863" i="3"/>
  <c r="AW1252" i="3"/>
  <c r="AW1300" i="3"/>
  <c r="AW1348" i="3"/>
  <c r="AW498" i="3"/>
  <c r="AW682" i="3"/>
  <c r="AW738" i="3"/>
  <c r="AW906" i="3"/>
  <c r="AW1050" i="3"/>
  <c r="AW1098" i="3"/>
  <c r="AW1146" i="3"/>
  <c r="AW1178" i="3"/>
  <c r="AW1258" i="3"/>
  <c r="AW1306" i="3"/>
  <c r="AW370" i="3"/>
  <c r="AW522" i="3"/>
  <c r="AW554" i="3"/>
  <c r="AW670" i="3"/>
  <c r="AW696" i="3"/>
  <c r="AW708" i="3"/>
  <c r="AW722" i="3"/>
  <c r="AW754" i="3"/>
  <c r="AW786" i="3"/>
  <c r="AW818" i="3"/>
  <c r="AW850" i="3"/>
  <c r="AW866" i="3"/>
  <c r="AW882" i="3"/>
  <c r="AW898" i="3"/>
  <c r="AW914" i="3"/>
  <c r="AW930" i="3"/>
  <c r="AW946" i="3"/>
  <c r="AW962" i="3"/>
  <c r="AW978" i="3"/>
  <c r="AW994" i="3"/>
  <c r="AW1010" i="3"/>
  <c r="AW1026" i="3"/>
  <c r="AW1042" i="3"/>
  <c r="AW1058" i="3"/>
  <c r="AW1074" i="3"/>
  <c r="AW1090" i="3"/>
  <c r="AW1106" i="3"/>
  <c r="AW1122" i="3"/>
  <c r="AW1138" i="3"/>
  <c r="AW1154" i="3"/>
  <c r="AW1170" i="3"/>
  <c r="AW1186" i="3"/>
  <c r="AW1202" i="3"/>
  <c r="AW1218" i="3"/>
  <c r="AW1234" i="3"/>
  <c r="AW1250" i="3"/>
  <c r="AW1266" i="3"/>
  <c r="AW1282" i="3"/>
  <c r="AW1298" i="3"/>
  <c r="AW1314" i="3"/>
  <c r="AW1330" i="3"/>
  <c r="AW1346" i="3"/>
  <c r="AW1362" i="3"/>
  <c r="AW474" i="3"/>
  <c r="AW562" i="3"/>
  <c r="AW586" i="3"/>
  <c r="AW712" i="3"/>
  <c r="AW734" i="3"/>
  <c r="AW766" i="3"/>
  <c r="AW798" i="3"/>
  <c r="AW830" i="3"/>
  <c r="AW861" i="3"/>
  <c r="AW872" i="3"/>
  <c r="AW888" i="3"/>
  <c r="AW904" i="3"/>
  <c r="AW936" i="3"/>
  <c r="AW952" i="3"/>
  <c r="AW984" i="3"/>
  <c r="AW1064" i="3"/>
  <c r="AW1128" i="3"/>
  <c r="AW1144" i="3"/>
  <c r="AW1208" i="3"/>
  <c r="AW1224" i="3"/>
  <c r="AW1320" i="3"/>
  <c r="AW250" i="3"/>
  <c r="AW618" i="3"/>
  <c r="AW894" i="3"/>
  <c r="AW1006" i="3"/>
  <c r="AW1022" i="3"/>
  <c r="AW1118" i="3"/>
  <c r="AW1134" i="3"/>
  <c r="AW1182" i="3"/>
  <c r="AW1230" i="3"/>
  <c r="AW726" i="3"/>
  <c r="AW790" i="3"/>
  <c r="AW868" i="3"/>
  <c r="AW884" i="3"/>
  <c r="AW932" i="3"/>
  <c r="AW948" i="3"/>
  <c r="AW980" i="3"/>
  <c r="AW1370" i="3"/>
  <c r="AW1112" i="3"/>
  <c r="AW878" i="3"/>
  <c r="AW1086" i="3"/>
  <c r="AW1166" i="3"/>
  <c r="AW1278" i="3"/>
  <c r="AW1310" i="3"/>
  <c r="AW626" i="3"/>
  <c r="AW1012" i="3"/>
  <c r="AW1028" i="3"/>
  <c r="AW1044" i="3"/>
  <c r="AW1060" i="3"/>
  <c r="AW1076" i="3"/>
  <c r="AW1108" i="3"/>
  <c r="AW1124" i="3"/>
  <c r="AW1140" i="3"/>
  <c r="AW1156" i="3"/>
  <c r="AW1188" i="3"/>
  <c r="AW1204" i="3"/>
  <c r="AW1220" i="3"/>
  <c r="AW1236" i="3"/>
  <c r="AW1364" i="3"/>
  <c r="AW542" i="3"/>
  <c r="AW658" i="3"/>
  <c r="AW770" i="3"/>
  <c r="AW874" i="3"/>
  <c r="AW986" i="3"/>
  <c r="AW1290" i="3"/>
  <c r="AW1322" i="3"/>
  <c r="AW1338" i="3"/>
  <c r="AW1047" i="3"/>
  <c r="AW1129" i="3"/>
  <c r="AW1207" i="3"/>
  <c r="AW1239" i="3"/>
  <c r="AW1263" i="3"/>
  <c r="AW1303" i="3"/>
  <c r="AW1347" i="3"/>
  <c r="AW814" i="3"/>
  <c r="AW1465" i="3"/>
  <c r="AW1469" i="3"/>
  <c r="AW1468" i="3"/>
  <c r="AW1470" i="3"/>
  <c r="AW1471" i="3"/>
  <c r="AW1466" i="3"/>
  <c r="AW1467" i="3"/>
  <c r="AW1464" i="3"/>
  <c r="AW1460" i="3"/>
  <c r="AW1461" i="3"/>
  <c r="AW1462" i="3"/>
  <c r="AW1463" i="3"/>
  <c r="AW1458" i="3"/>
  <c r="AW1459" i="3"/>
  <c r="AW1453" i="3"/>
  <c r="AW1457" i="3"/>
  <c r="AW1456" i="3"/>
  <c r="AW1447" i="3"/>
  <c r="AW1448" i="3"/>
  <c r="AW1449" i="3"/>
  <c r="AW1450" i="3"/>
  <c r="AW1451" i="3"/>
  <c r="AW1452" i="3"/>
  <c r="AW1454" i="3"/>
  <c r="AW1455" i="3"/>
  <c r="AW1445" i="3"/>
  <c r="AW1446" i="3"/>
  <c r="AW1443" i="3"/>
  <c r="AW1444" i="3"/>
  <c r="AW1442" i="3"/>
  <c r="AW1440" i="3"/>
  <c r="AW1441" i="3"/>
  <c r="AW1437" i="3"/>
  <c r="AW1438" i="3"/>
  <c r="AW1439" i="3"/>
  <c r="AW1414" i="3"/>
  <c r="AW1422" i="3"/>
  <c r="AW1430" i="3"/>
  <c r="AW1409" i="3"/>
  <c r="AW1417" i="3"/>
  <c r="AW1425" i="3"/>
  <c r="AW1433" i="3"/>
  <c r="AW1412" i="3"/>
  <c r="AW1420" i="3"/>
  <c r="AW1428" i="3"/>
  <c r="AW1436" i="3"/>
  <c r="AW1415" i="3"/>
  <c r="AW1423" i="3"/>
  <c r="AW1431" i="3"/>
  <c r="AW1410" i="3"/>
  <c r="AW1418" i="3"/>
  <c r="AW1426" i="3"/>
  <c r="AW1434" i="3"/>
  <c r="AW1413" i="3"/>
  <c r="AW1421" i="3"/>
  <c r="AT3" i="3"/>
  <c r="AT1475" i="3"/>
  <c r="AT1468" i="3"/>
  <c r="AT1469" i="3"/>
  <c r="AT1470" i="3"/>
  <c r="AT1471" i="3"/>
  <c r="AT1472" i="3"/>
  <c r="AT1473" i="3"/>
  <c r="AT1474" i="3"/>
  <c r="AT1467" i="3"/>
  <c r="AT1463" i="3"/>
  <c r="AT1464" i="3"/>
  <c r="AT1465" i="3"/>
  <c r="AT1466" i="3"/>
  <c r="AT1461" i="3"/>
  <c r="AT1462" i="3"/>
  <c r="AT1457" i="3"/>
  <c r="AT1458" i="3"/>
  <c r="AT1459" i="3"/>
  <c r="AT1460" i="3"/>
  <c r="AT1451" i="3"/>
  <c r="AT1452" i="3"/>
  <c r="AT1453" i="3"/>
  <c r="AT1454" i="3"/>
  <c r="AT1455" i="3"/>
  <c r="AT1456" i="3"/>
  <c r="AT1449" i="3"/>
  <c r="AT1450" i="3"/>
  <c r="AT1447" i="3"/>
  <c r="AT1448" i="3"/>
  <c r="AT1446" i="3"/>
  <c r="AT1444" i="3"/>
  <c r="AT1445" i="3"/>
  <c r="AT1443" i="3"/>
  <c r="AT1441" i="3"/>
  <c r="AT1442" i="3"/>
  <c r="AT1439" i="3"/>
  <c r="AT1440" i="3"/>
  <c r="AT1421" i="3"/>
  <c r="AT1412" i="3"/>
  <c r="AT1420" i="3"/>
  <c r="AT1428" i="3"/>
  <c r="AT1436" i="3"/>
  <c r="AT1415" i="3"/>
  <c r="AT1431" i="3"/>
  <c r="AT1427" i="3"/>
  <c r="AT1423" i="3"/>
  <c r="AT1429" i="3"/>
  <c r="AT1437" i="3"/>
  <c r="AT1416" i="3"/>
  <c r="AT1432" i="3"/>
  <c r="AT1435" i="3"/>
  <c r="AT1418" i="3"/>
  <c r="AT1426" i="3"/>
  <c r="AT1434" i="3"/>
  <c r="AT1419" i="3"/>
  <c r="AT1413" i="3"/>
  <c r="AT1414" i="3"/>
  <c r="AT1422" i="3"/>
  <c r="AT1430" i="3"/>
  <c r="AT1438" i="3"/>
  <c r="AT1417" i="3"/>
  <c r="AT1425" i="3"/>
  <c r="AT1433" i="3"/>
  <c r="AT1424" i="3"/>
  <c r="AT1409" i="3"/>
  <c r="AT1410" i="3"/>
  <c r="AT1411" i="3"/>
  <c r="AT1407" i="3"/>
  <c r="AT1408" i="3"/>
  <c r="AT1397" i="3"/>
  <c r="AT1405" i="3"/>
  <c r="AT1392" i="3"/>
  <c r="AT1400" i="3"/>
  <c r="AT1394" i="3"/>
  <c r="AT1395" i="3"/>
  <c r="AT1403" i="3"/>
  <c r="AT1399" i="3"/>
  <c r="AT1402" i="3"/>
  <c r="AT1398" i="3"/>
  <c r="AT1406" i="3"/>
  <c r="AT1393" i="3"/>
  <c r="AT1401" i="3"/>
  <c r="AT1396" i="3"/>
  <c r="AT1404" i="3"/>
  <c r="AT1384" i="3"/>
  <c r="AT1379" i="3"/>
  <c r="AT1387" i="3"/>
  <c r="AT1382" i="3"/>
  <c r="AT1390" i="3"/>
  <c r="AT1385" i="3"/>
  <c r="AT1380" i="3"/>
  <c r="AT1388" i="3"/>
  <c r="AT1383" i="3"/>
  <c r="AT1391" i="3"/>
  <c r="AT1386" i="3"/>
  <c r="AT1381" i="3"/>
  <c r="AT1389" i="3"/>
  <c r="AT579" i="3"/>
  <c r="AT585" i="3"/>
  <c r="AT589" i="3"/>
  <c r="AT591" i="3"/>
  <c r="AT595" i="3"/>
  <c r="AT599" i="3"/>
  <c r="AT603" i="3"/>
  <c r="AT609" i="3"/>
  <c r="AT615" i="3"/>
  <c r="AT617" i="3"/>
  <c r="AT621" i="3"/>
  <c r="AT625" i="3"/>
  <c r="AT631" i="3"/>
  <c r="AT635" i="3"/>
  <c r="AT637" i="3"/>
  <c r="AT641" i="3"/>
  <c r="AT647" i="3"/>
  <c r="AT657" i="3"/>
  <c r="AT661" i="3"/>
  <c r="AT669" i="3"/>
  <c r="AT677" i="3"/>
  <c r="AT683" i="3"/>
  <c r="AT238" i="3"/>
  <c r="AT196" i="3"/>
  <c r="AT260" i="3"/>
  <c r="AT305" i="3"/>
  <c r="AT333" i="3"/>
  <c r="AT353" i="3"/>
  <c r="AT373" i="3"/>
  <c r="AT381" i="3"/>
  <c r="AT401" i="3"/>
  <c r="AT409" i="3"/>
  <c r="AT429" i="3"/>
  <c r="AT457" i="3"/>
  <c r="AT465" i="3"/>
  <c r="AT481" i="3"/>
  <c r="AT501" i="3"/>
  <c r="AT234" i="3"/>
  <c r="AT282" i="3"/>
  <c r="AT322" i="3"/>
  <c r="AT330" i="3"/>
  <c r="AT354" i="3"/>
  <c r="AT366" i="3"/>
  <c r="AT374" i="3"/>
  <c r="AT390" i="3"/>
  <c r="AT410" i="3"/>
  <c r="AT450" i="3"/>
  <c r="AT486" i="3"/>
  <c r="AT505" i="3"/>
  <c r="AT256" i="3"/>
  <c r="AT516" i="3"/>
  <c r="AT536" i="3"/>
  <c r="AT576" i="3"/>
  <c r="AT584" i="3"/>
  <c r="AT612" i="3"/>
  <c r="AT632" i="3"/>
  <c r="AT644" i="3"/>
  <c r="AT691" i="3"/>
  <c r="AT246" i="3"/>
  <c r="AT204" i="3"/>
  <c r="AT287" i="3"/>
  <c r="AT319" i="3"/>
  <c r="AT343" i="3"/>
  <c r="AT399" i="3"/>
  <c r="AT415" i="3"/>
  <c r="AT447" i="3"/>
  <c r="AT471" i="3"/>
  <c r="AT495" i="3"/>
  <c r="AT258" i="3"/>
  <c r="AT296" i="3"/>
  <c r="AT312" i="3"/>
  <c r="AT336" i="3"/>
  <c r="AT352" i="3"/>
  <c r="AT376" i="3"/>
  <c r="AT240" i="3"/>
  <c r="AT506" i="3"/>
  <c r="AT530" i="3"/>
  <c r="AT554" i="3"/>
  <c r="AT562" i="3"/>
  <c r="AT570" i="3"/>
  <c r="AT582" i="3"/>
  <c r="AT598" i="3"/>
  <c r="AT626" i="3"/>
  <c r="AT638" i="3"/>
  <c r="AT646" i="3"/>
  <c r="AT658" i="3"/>
  <c r="AT670" i="3"/>
  <c r="AT284" i="3"/>
  <c r="AT435" i="3"/>
  <c r="AT703" i="3"/>
  <c r="AT727" i="3"/>
  <c r="AT751" i="3"/>
  <c r="AT763" i="3"/>
  <c r="AT771" i="3"/>
  <c r="AT779" i="3"/>
  <c r="AT799" i="3"/>
  <c r="AT815" i="3"/>
  <c r="AT835" i="3"/>
  <c r="AT851" i="3"/>
  <c r="AT308" i="3"/>
  <c r="AT372" i="3"/>
  <c r="AT500" i="3"/>
  <c r="AT728" i="3"/>
  <c r="AT756" i="3"/>
  <c r="AT760" i="3"/>
  <c r="AT768" i="3"/>
  <c r="AT776" i="3"/>
  <c r="AT796" i="3"/>
  <c r="AT820" i="3"/>
  <c r="AT832" i="3"/>
  <c r="AT836" i="3"/>
  <c r="AT844" i="3"/>
  <c r="AT871" i="3"/>
  <c r="AT883" i="3"/>
  <c r="AT887" i="3"/>
  <c r="AT905" i="3"/>
  <c r="AT913" i="3"/>
  <c r="AT921" i="3"/>
  <c r="AT927" i="3"/>
  <c r="AT933" i="3"/>
  <c r="AT945" i="3"/>
  <c r="AT953" i="3"/>
  <c r="AT961" i="3"/>
  <c r="AT969" i="3"/>
  <c r="AT973" i="3"/>
  <c r="AT979" i="3"/>
  <c r="AT985" i="3"/>
  <c r="AT997" i="3"/>
  <c r="AT1003" i="3"/>
  <c r="AT1007" i="3"/>
  <c r="AT1013" i="3"/>
  <c r="AT1019" i="3"/>
  <c r="AT1027" i="3"/>
  <c r="AT1039" i="3"/>
  <c r="AT1055" i="3"/>
  <c r="AT1065" i="3"/>
  <c r="AT1071" i="3"/>
  <c r="AT1077" i="3"/>
  <c r="AT1093" i="3"/>
  <c r="AT1097" i="3"/>
  <c r="AT1109" i="3"/>
  <c r="AT1119" i="3"/>
  <c r="AT1123" i="3"/>
  <c r="AT1129" i="3"/>
  <c r="AT1133" i="3"/>
  <c r="AT1139" i="3"/>
  <c r="AT1143" i="3"/>
  <c r="AT1147" i="3"/>
  <c r="AT1149" i="3"/>
  <c r="AT1157" i="3"/>
  <c r="AT1163" i="3"/>
  <c r="AT1167" i="3"/>
  <c r="AT1169" i="3"/>
  <c r="AT1185" i="3"/>
  <c r="AT1189" i="3"/>
  <c r="AT1193" i="3"/>
  <c r="AT1256" i="3"/>
  <c r="AT1288" i="3"/>
  <c r="AT1204" i="3"/>
  <c r="AT1348" i="3"/>
  <c r="AT1210" i="3"/>
  <c r="AT1280" i="3"/>
  <c r="AT766" i="3"/>
  <c r="AT878" i="3"/>
  <c r="AT910" i="3"/>
  <c r="AT990" i="3"/>
  <c r="AT1102" i="3"/>
  <c r="AT1166" i="3"/>
  <c r="AT1230" i="3"/>
  <c r="AT1326" i="3"/>
  <c r="AT746" i="3"/>
  <c r="AT842" i="3"/>
  <c r="AT932" i="3"/>
  <c r="AT964" i="3"/>
  <c r="AT1092" i="3"/>
  <c r="AT986" i="3"/>
  <c r="AT1258" i="3"/>
  <c r="AT1302" i="3"/>
  <c r="AT701" i="3"/>
  <c r="AT1056" i="3"/>
  <c r="AT1104" i="3"/>
  <c r="AT1168" i="3"/>
  <c r="AT1030" i="3"/>
  <c r="AT1158" i="3"/>
  <c r="AT649" i="3"/>
  <c r="AT337" i="3"/>
  <c r="AT385" i="3"/>
  <c r="AT497" i="3"/>
  <c r="AT306" i="3"/>
  <c r="AT426" i="3"/>
  <c r="AT520" i="3"/>
  <c r="AT532" i="3"/>
  <c r="AT596" i="3"/>
  <c r="AT375" i="3"/>
  <c r="AT423" i="3"/>
  <c r="AT344" i="3"/>
  <c r="AT698" i="3"/>
  <c r="AT706" i="3"/>
  <c r="AT522" i="3"/>
  <c r="AT590" i="3"/>
  <c r="AT618" i="3"/>
  <c r="AT678" i="3"/>
  <c r="AT735" i="3"/>
  <c r="AT839" i="3"/>
  <c r="AT724" i="3"/>
  <c r="AT856" i="3"/>
  <c r="AT879" i="3"/>
  <c r="AT1015" i="3"/>
  <c r="AT1049" i="3"/>
  <c r="AT1081" i="3"/>
  <c r="AT1182" i="3"/>
  <c r="AT778" i="3"/>
  <c r="AT900" i="3"/>
  <c r="AT758" i="3"/>
  <c r="AT918" i="3"/>
  <c r="AT1078" i="3"/>
  <c r="AT607" i="3"/>
  <c r="AT190" i="3"/>
  <c r="AT228" i="3"/>
  <c r="AT285" i="3"/>
  <c r="AT334" i="3"/>
  <c r="AT455" i="3"/>
  <c r="AT408" i="3"/>
  <c r="AT714" i="3"/>
  <c r="AT526" i="3"/>
  <c r="AT307" i="3"/>
  <c r="AT499" i="3"/>
  <c r="AT747" i="3"/>
  <c r="AT795" i="3"/>
  <c r="AT732" i="3"/>
  <c r="AT867" i="3"/>
  <c r="AT885" i="3"/>
  <c r="AT899" i="3"/>
  <c r="AT919" i="3"/>
  <c r="AT939" i="3"/>
  <c r="AT955" i="3"/>
  <c r="AT1005" i="3"/>
  <c r="AT1025" i="3"/>
  <c r="AT1067" i="3"/>
  <c r="AT1159" i="3"/>
  <c r="AT1175" i="3"/>
  <c r="AT1320" i="3"/>
  <c r="AT1252" i="3"/>
  <c r="AT890" i="3"/>
  <c r="AT1114" i="3"/>
  <c r="AT1120" i="3"/>
  <c r="AT886" i="3"/>
  <c r="AT1206" i="3"/>
  <c r="AT861" i="3"/>
  <c r="AT942" i="3"/>
  <c r="AT974" i="3"/>
  <c r="AT1038" i="3"/>
  <c r="AT1150" i="3"/>
  <c r="AT230" i="3"/>
  <c r="AT884" i="3"/>
  <c r="AT1044" i="3"/>
  <c r="AT323" i="3"/>
  <c r="AT1222" i="3"/>
  <c r="AT581" i="3"/>
  <c r="AT653" i="3"/>
  <c r="AT665" i="3"/>
  <c r="AT673" i="3"/>
  <c r="AT685" i="3"/>
  <c r="AT689" i="3"/>
  <c r="AT206" i="3"/>
  <c r="AT270" i="3"/>
  <c r="AT276" i="3"/>
  <c r="AT297" i="3"/>
  <c r="AT317" i="3"/>
  <c r="AT329" i="3"/>
  <c r="AT341" i="3"/>
  <c r="AT357" i="3"/>
  <c r="AT377" i="3"/>
  <c r="AT393" i="3"/>
  <c r="AT421" i="3"/>
  <c r="AT437" i="3"/>
  <c r="AT453" i="3"/>
  <c r="AT469" i="3"/>
  <c r="AT493" i="3"/>
  <c r="AT186" i="3"/>
  <c r="AT290" i="3"/>
  <c r="AT298" i="3"/>
  <c r="AT314" i="3"/>
  <c r="AT350" i="3"/>
  <c r="AT362" i="3"/>
  <c r="AT382" i="3"/>
  <c r="AT398" i="3"/>
  <c r="AT406" i="3"/>
  <c r="AT422" i="3"/>
  <c r="AT434" i="3"/>
  <c r="AT446" i="3"/>
  <c r="AT462" i="3"/>
  <c r="AT474" i="3"/>
  <c r="AT482" i="3"/>
  <c r="AT494" i="3"/>
  <c r="AT224" i="3"/>
  <c r="AT548" i="3"/>
  <c r="AT556" i="3"/>
  <c r="AT572" i="3"/>
  <c r="AT580" i="3"/>
  <c r="AT592" i="3"/>
  <c r="AT608" i="3"/>
  <c r="AT620" i="3"/>
  <c r="AT628" i="3"/>
  <c r="AT652" i="3"/>
  <c r="AT664" i="3"/>
  <c r="AT676" i="3"/>
  <c r="AT214" i="3"/>
  <c r="AT278" i="3"/>
  <c r="AT268" i="3"/>
  <c r="AT295" i="3"/>
  <c r="AT311" i="3"/>
  <c r="AT327" i="3"/>
  <c r="AT351" i="3"/>
  <c r="AT367" i="3"/>
  <c r="AT383" i="3"/>
  <c r="AT407" i="3"/>
  <c r="AT439" i="3"/>
  <c r="AT479" i="3"/>
  <c r="AT194" i="3"/>
  <c r="AT304" i="3"/>
  <c r="AT328" i="3"/>
  <c r="AT368" i="3"/>
  <c r="AT400" i="3"/>
  <c r="AT424" i="3"/>
  <c r="AT440" i="3"/>
  <c r="AT456" i="3"/>
  <c r="AT472" i="3"/>
  <c r="AT488" i="3"/>
  <c r="AT504" i="3"/>
  <c r="AT694" i="3"/>
  <c r="AT702" i="3"/>
  <c r="AT710" i="3"/>
  <c r="AT716" i="3"/>
  <c r="AT208" i="3"/>
  <c r="AT272" i="3"/>
  <c r="AT518" i="3"/>
  <c r="AT534" i="3"/>
  <c r="AT546" i="3"/>
  <c r="AT566" i="3"/>
  <c r="AT578" i="3"/>
  <c r="AT594" i="3"/>
  <c r="AT606" i="3"/>
  <c r="AT614" i="3"/>
  <c r="AT634" i="3"/>
  <c r="AT642" i="3"/>
  <c r="AT654" i="3"/>
  <c r="AT666" i="3"/>
  <c r="AT674" i="3"/>
  <c r="AT686" i="3"/>
  <c r="AT262" i="3"/>
  <c r="AT348" i="3"/>
  <c r="AT412" i="3"/>
  <c r="AT476" i="3"/>
  <c r="AT719" i="3"/>
  <c r="AT731" i="3"/>
  <c r="AT743" i="3"/>
  <c r="AT759" i="3"/>
  <c r="AT775" i="3"/>
  <c r="AT787" i="3"/>
  <c r="AT803" i="3"/>
  <c r="AT823" i="3"/>
  <c r="AT831" i="3"/>
  <c r="AT843" i="3"/>
  <c r="AT855" i="3"/>
  <c r="AT862" i="3"/>
  <c r="AT436" i="3"/>
  <c r="AT720" i="3"/>
  <c r="AT736" i="3"/>
  <c r="AT748" i="3"/>
  <c r="AT764" i="3"/>
  <c r="AT772" i="3"/>
  <c r="AT792" i="3"/>
  <c r="AT804" i="3"/>
  <c r="AT812" i="3"/>
  <c r="AT828" i="3"/>
  <c r="AT875" i="3"/>
  <c r="AT893" i="3"/>
  <c r="AT897" i="3"/>
  <c r="AT903" i="3"/>
  <c r="AT909" i="3"/>
  <c r="AT915" i="3"/>
  <c r="AT925" i="3"/>
  <c r="AT931" i="3"/>
  <c r="AT935" i="3"/>
  <c r="AT941" i="3"/>
  <c r="AT947" i="3"/>
  <c r="AT951" i="3"/>
  <c r="AT957" i="3"/>
  <c r="AT963" i="3"/>
  <c r="AT967" i="3"/>
  <c r="AT977" i="3"/>
  <c r="AT983" i="3"/>
  <c r="AT989" i="3"/>
  <c r="AT993" i="3"/>
  <c r="AT1001" i="3"/>
  <c r="AT1009" i="3"/>
  <c r="AT1017" i="3"/>
  <c r="AT1029" i="3"/>
  <c r="AT1035" i="3"/>
  <c r="AT1041" i="3"/>
  <c r="AT1047" i="3"/>
  <c r="AT1053" i="3"/>
  <c r="AT1059" i="3"/>
  <c r="AT1073" i="3"/>
  <c r="AT1087" i="3"/>
  <c r="AT1091" i="3"/>
  <c r="AT1095" i="3"/>
  <c r="AT1099" i="3"/>
  <c r="AT1103" i="3"/>
  <c r="AT1107" i="3"/>
  <c r="AT1111" i="3"/>
  <c r="AT1115" i="3"/>
  <c r="AT1125" i="3"/>
  <c r="AT1131" i="3"/>
  <c r="AT1135" i="3"/>
  <c r="AT1153" i="3"/>
  <c r="AT1171" i="3"/>
  <c r="AT1179" i="3"/>
  <c r="AT1187" i="3"/>
  <c r="AT1272" i="3"/>
  <c r="AT1368" i="3"/>
  <c r="AT1284" i="3"/>
  <c r="AT854" i="3"/>
  <c r="AT1098" i="3"/>
  <c r="AT1290" i="3"/>
  <c r="AT950" i="3"/>
  <c r="AT1126" i="3"/>
  <c r="AT299" i="3"/>
  <c r="AT798" i="3"/>
  <c r="AT926" i="3"/>
  <c r="AT958" i="3"/>
  <c r="AT1006" i="3"/>
  <c r="AT1054" i="3"/>
  <c r="AT1118" i="3"/>
  <c r="AT1246" i="3"/>
  <c r="AT1278" i="3"/>
  <c r="AT1310" i="3"/>
  <c r="AT1342" i="3"/>
  <c r="AT810" i="3"/>
  <c r="AT948" i="3"/>
  <c r="AT980" i="3"/>
  <c r="AT1012" i="3"/>
  <c r="AT1076" i="3"/>
  <c r="AT1156" i="3"/>
  <c r="AT1364" i="3"/>
  <c r="AT1066" i="3"/>
  <c r="AT960" i="3"/>
  <c r="AT252" i="3"/>
  <c r="AT1024" i="3"/>
  <c r="AT1088" i="3"/>
  <c r="AT1296" i="3"/>
  <c r="AT966" i="3"/>
  <c r="AT1062" i="3"/>
  <c r="AT1238" i="3"/>
  <c r="AT1378" i="3"/>
  <c r="AT1376" i="3"/>
  <c r="AT1377" i="3"/>
  <c r="AT1373" i="3"/>
  <c r="AT1375" i="3"/>
  <c r="AT1374" i="3"/>
  <c r="AT4" i="3"/>
  <c r="AT6" i="3"/>
  <c r="AT8" i="3"/>
  <c r="AT10" i="3"/>
  <c r="AT12" i="3"/>
  <c r="AT14" i="3"/>
  <c r="AT16" i="3"/>
  <c r="AT18" i="3"/>
  <c r="AT20" i="3"/>
  <c r="AT22" i="3"/>
  <c r="AT24" i="3"/>
  <c r="AT26" i="3"/>
  <c r="AT28" i="3"/>
  <c r="AT30" i="3"/>
  <c r="AT32" i="3"/>
  <c r="AT34" i="3"/>
  <c r="AT36" i="3"/>
  <c r="AT38" i="3"/>
  <c r="AT40" i="3"/>
  <c r="AT42" i="3"/>
  <c r="AT44" i="3"/>
  <c r="AT46" i="3"/>
  <c r="AT48" i="3"/>
  <c r="AT50" i="3"/>
  <c r="AT52" i="3"/>
  <c r="AT54" i="3"/>
  <c r="AT56" i="3"/>
  <c r="AT58" i="3"/>
  <c r="AT60" i="3"/>
  <c r="AT62" i="3"/>
  <c r="AT64" i="3"/>
  <c r="AT66" i="3"/>
  <c r="AT68" i="3"/>
  <c r="AT70" i="3"/>
  <c r="AT72" i="3"/>
  <c r="AT74" i="3"/>
  <c r="AT76" i="3"/>
  <c r="AT78" i="3"/>
  <c r="AT80" i="3"/>
  <c r="AT82" i="3"/>
  <c r="AT84" i="3"/>
  <c r="AT86" i="3"/>
  <c r="AT88" i="3"/>
  <c r="AT90" i="3"/>
  <c r="AT92" i="3"/>
  <c r="AT94" i="3"/>
  <c r="AT96" i="3"/>
  <c r="AT98" i="3"/>
  <c r="AT100" i="3"/>
  <c r="AT102" i="3"/>
  <c r="AT104" i="3"/>
  <c r="AT106" i="3"/>
  <c r="AT108" i="3"/>
  <c r="AT110" i="3"/>
  <c r="AT112" i="3"/>
  <c r="AT114" i="3"/>
  <c r="AT116" i="3"/>
  <c r="AT118" i="3"/>
  <c r="AT120" i="3"/>
  <c r="AT122" i="3"/>
  <c r="AT124" i="3"/>
  <c r="AT126" i="3"/>
  <c r="AT128" i="3"/>
  <c r="AT130" i="3"/>
  <c r="AT132" i="3"/>
  <c r="AT134" i="3"/>
  <c r="AT136" i="3"/>
  <c r="AT138" i="3"/>
  <c r="AT140" i="3"/>
  <c r="AT142" i="3"/>
  <c r="AT144" i="3"/>
  <c r="AT146" i="3"/>
  <c r="AT148" i="3"/>
  <c r="AT150" i="3"/>
  <c r="AT152" i="3"/>
  <c r="AT154" i="3"/>
  <c r="AT156" i="3"/>
  <c r="AT158" i="3"/>
  <c r="AT160" i="3"/>
  <c r="AT162" i="3"/>
  <c r="AT164" i="3"/>
  <c r="AT166" i="3"/>
  <c r="AT168" i="3"/>
  <c r="AT170" i="3"/>
  <c r="AT172" i="3"/>
  <c r="AT5" i="3"/>
  <c r="AT7" i="3"/>
  <c r="AT9" i="3"/>
  <c r="AT11" i="3"/>
  <c r="AT13" i="3"/>
  <c r="AT15" i="3"/>
  <c r="AT17" i="3"/>
  <c r="AT19" i="3"/>
  <c r="AT21" i="3"/>
  <c r="AT23" i="3"/>
  <c r="AT25" i="3"/>
  <c r="AT27" i="3"/>
  <c r="AT29" i="3"/>
  <c r="AT31" i="3"/>
  <c r="AT33" i="3"/>
  <c r="AT35" i="3"/>
  <c r="AT37" i="3"/>
  <c r="AT39" i="3"/>
  <c r="AT41" i="3"/>
  <c r="AT43" i="3"/>
  <c r="AT45" i="3"/>
  <c r="AT47" i="3"/>
  <c r="AT49" i="3"/>
  <c r="AT51" i="3"/>
  <c r="AT53" i="3"/>
  <c r="AT55" i="3"/>
  <c r="AT57" i="3"/>
  <c r="AT59" i="3"/>
  <c r="AT61" i="3"/>
  <c r="AT63" i="3"/>
  <c r="AT65" i="3"/>
  <c r="AT67" i="3"/>
  <c r="AT69" i="3"/>
  <c r="AT71" i="3"/>
  <c r="AT73" i="3"/>
  <c r="AT75" i="3"/>
  <c r="AT77" i="3"/>
  <c r="AT79" i="3"/>
  <c r="AT81" i="3"/>
  <c r="AT83" i="3"/>
  <c r="AT85" i="3"/>
  <c r="AT87" i="3"/>
  <c r="AT89" i="3"/>
  <c r="AT91" i="3"/>
  <c r="AT93" i="3"/>
  <c r="AT95" i="3"/>
  <c r="AT97" i="3"/>
  <c r="AT99" i="3"/>
  <c r="AT101" i="3"/>
  <c r="AT103" i="3"/>
  <c r="AT105" i="3"/>
  <c r="AT107" i="3"/>
  <c r="AT109" i="3"/>
  <c r="AT111" i="3"/>
  <c r="AT113" i="3"/>
  <c r="AT115" i="3"/>
  <c r="AT117" i="3"/>
  <c r="AT119" i="3"/>
  <c r="AT121" i="3"/>
  <c r="AT123" i="3"/>
  <c r="AT125" i="3"/>
  <c r="AT127" i="3"/>
  <c r="AT129" i="3"/>
  <c r="AT131" i="3"/>
  <c r="AT133" i="3"/>
  <c r="AT135" i="3"/>
  <c r="AT137" i="3"/>
  <c r="AT139" i="3"/>
  <c r="AT141" i="3"/>
  <c r="AT143" i="3"/>
  <c r="AT145" i="3"/>
  <c r="AT147" i="3"/>
  <c r="AT149" i="3"/>
  <c r="AT151" i="3"/>
  <c r="AT153" i="3"/>
  <c r="AT155" i="3"/>
  <c r="AT157" i="3"/>
  <c r="AT159" i="3"/>
  <c r="AT161" i="3"/>
  <c r="AT163" i="3"/>
  <c r="AT165" i="3"/>
  <c r="AT167" i="3"/>
  <c r="AT169" i="3"/>
  <c r="AT171" i="3"/>
  <c r="AT173" i="3"/>
  <c r="AT175" i="3"/>
  <c r="AT177" i="3"/>
  <c r="AT179" i="3"/>
  <c r="AT181" i="3"/>
  <c r="AT183" i="3"/>
  <c r="AT185" i="3"/>
  <c r="AT187" i="3"/>
  <c r="AT189" i="3"/>
  <c r="AT191" i="3"/>
  <c r="AT193" i="3"/>
  <c r="AT195" i="3"/>
  <c r="AT197" i="3"/>
  <c r="AT199" i="3"/>
  <c r="AT201" i="3"/>
  <c r="AT203" i="3"/>
  <c r="AT205" i="3"/>
  <c r="AT207" i="3"/>
  <c r="AT209" i="3"/>
  <c r="AT211" i="3"/>
  <c r="AT213" i="3"/>
  <c r="AT215" i="3"/>
  <c r="AT217" i="3"/>
  <c r="AT219" i="3"/>
  <c r="AT221" i="3"/>
  <c r="AT223" i="3"/>
  <c r="AT225" i="3"/>
  <c r="AT227" i="3"/>
  <c r="AT229" i="3"/>
  <c r="AT231" i="3"/>
  <c r="AT233" i="3"/>
  <c r="AT235" i="3"/>
  <c r="AT237" i="3"/>
  <c r="AT239" i="3"/>
  <c r="AT241" i="3"/>
  <c r="AT243" i="3"/>
  <c r="AT245" i="3"/>
  <c r="AT247" i="3"/>
  <c r="AT249" i="3"/>
  <c r="AT251" i="3"/>
  <c r="AT253" i="3"/>
  <c r="AT255" i="3"/>
  <c r="AT257" i="3"/>
  <c r="AT259" i="3"/>
  <c r="AT261" i="3"/>
  <c r="AT263" i="3"/>
  <c r="AT265" i="3"/>
  <c r="AT267" i="3"/>
  <c r="AT269" i="3"/>
  <c r="AT271" i="3"/>
  <c r="AT273" i="3"/>
  <c r="AT275" i="3"/>
  <c r="AT277" i="3"/>
  <c r="AT279" i="3"/>
  <c r="AT281" i="3"/>
  <c r="AT184" i="3"/>
  <c r="AT200" i="3"/>
  <c r="AT216" i="3"/>
  <c r="AT232" i="3"/>
  <c r="AT248" i="3"/>
  <c r="AT264" i="3"/>
  <c r="AT280" i="3"/>
  <c r="AT507" i="3"/>
  <c r="AT509" i="3"/>
  <c r="AT511" i="3"/>
  <c r="AT513" i="3"/>
  <c r="AT515" i="3"/>
  <c r="AT517" i="3"/>
  <c r="AT519" i="3"/>
  <c r="AT521" i="3"/>
  <c r="AT523" i="3"/>
  <c r="AT525" i="3"/>
  <c r="AT527" i="3"/>
  <c r="AT529" i="3"/>
  <c r="AT531" i="3"/>
  <c r="AT533" i="3"/>
  <c r="AT535" i="3"/>
  <c r="AT537" i="3"/>
  <c r="AT539" i="3"/>
  <c r="AT541" i="3"/>
  <c r="AT543" i="3"/>
  <c r="AT545" i="3"/>
  <c r="AT547" i="3"/>
  <c r="AT549" i="3"/>
  <c r="AT551" i="3"/>
  <c r="AT553" i="3"/>
  <c r="AT555" i="3"/>
  <c r="AT557" i="3"/>
  <c r="AT559" i="3"/>
  <c r="AT561" i="3"/>
  <c r="AT563" i="3"/>
  <c r="AT565" i="3"/>
  <c r="AT567" i="3"/>
  <c r="AT569" i="3"/>
  <c r="AT571" i="3"/>
  <c r="AT573" i="3"/>
  <c r="AT575" i="3"/>
  <c r="AT577" i="3"/>
  <c r="AT583" i="3"/>
  <c r="AT587" i="3"/>
  <c r="AT593" i="3"/>
  <c r="AT597" i="3"/>
  <c r="AT601" i="3"/>
  <c r="AT605" i="3"/>
  <c r="AT611" i="3"/>
  <c r="AT613" i="3"/>
  <c r="AT619" i="3"/>
  <c r="AT623" i="3"/>
  <c r="AT627" i="3"/>
  <c r="AT629" i="3"/>
  <c r="AT633" i="3"/>
  <c r="AT639" i="3"/>
  <c r="AT643" i="3"/>
  <c r="AT651" i="3"/>
  <c r="AT655" i="3"/>
  <c r="AT659" i="3"/>
  <c r="AT663" i="3"/>
  <c r="AT671" i="3"/>
  <c r="AT675" i="3"/>
  <c r="AT681" i="3"/>
  <c r="AT174" i="3"/>
  <c r="AT222" i="3"/>
  <c r="AT180" i="3"/>
  <c r="AT244" i="3"/>
  <c r="AT293" i="3"/>
  <c r="AT301" i="3"/>
  <c r="AT309" i="3"/>
  <c r="AT321" i="3"/>
  <c r="AT349" i="3"/>
  <c r="AT361" i="3"/>
  <c r="AT369" i="3"/>
  <c r="AT389" i="3"/>
  <c r="AT405" i="3"/>
  <c r="AT417" i="3"/>
  <c r="AT433" i="3"/>
  <c r="AT445" i="3"/>
  <c r="AT461" i="3"/>
  <c r="AT477" i="3"/>
  <c r="AT485" i="3"/>
  <c r="AT202" i="3"/>
  <c r="AT266" i="3"/>
  <c r="AT294" i="3"/>
  <c r="AT310" i="3"/>
  <c r="AT318" i="3"/>
  <c r="AT326" i="3"/>
  <c r="AT338" i="3"/>
  <c r="AT358" i="3"/>
  <c r="AT370" i="3"/>
  <c r="AT378" i="3"/>
  <c r="AT386" i="3"/>
  <c r="AT414" i="3"/>
  <c r="AT438" i="3"/>
  <c r="AT458" i="3"/>
  <c r="AT466" i="3"/>
  <c r="AT490" i="3"/>
  <c r="AT192" i="3"/>
  <c r="AT508" i="3"/>
  <c r="AT528" i="3"/>
  <c r="AT544" i="3"/>
  <c r="AT560" i="3"/>
  <c r="AT568" i="3"/>
  <c r="AT604" i="3"/>
  <c r="AT616" i="3"/>
  <c r="AT636" i="3"/>
  <c r="AT648" i="3"/>
  <c r="AT660" i="3"/>
  <c r="AT680" i="3"/>
  <c r="AT1195" i="3"/>
  <c r="AT1197" i="3"/>
  <c r="AT1199" i="3"/>
  <c r="AT1201" i="3"/>
  <c r="AT1203" i="3"/>
  <c r="AT1205" i="3"/>
  <c r="AT1207" i="3"/>
  <c r="AT1209" i="3"/>
  <c r="AT1211" i="3"/>
  <c r="AT1213" i="3"/>
  <c r="AT1215" i="3"/>
  <c r="AT1217" i="3"/>
  <c r="AT1219" i="3"/>
  <c r="AT1221" i="3"/>
  <c r="AT1223" i="3"/>
  <c r="AT1225" i="3"/>
  <c r="AT1227" i="3"/>
  <c r="AT1229" i="3"/>
  <c r="AT1231" i="3"/>
  <c r="AT1233" i="3"/>
  <c r="AT1235" i="3"/>
  <c r="AT1237" i="3"/>
  <c r="AT1239" i="3"/>
  <c r="AT1241" i="3"/>
  <c r="AT1243" i="3"/>
  <c r="AT1245" i="3"/>
  <c r="AT1247" i="3"/>
  <c r="AT1249" i="3"/>
  <c r="AT1251" i="3"/>
  <c r="AT1253" i="3"/>
  <c r="AT1255" i="3"/>
  <c r="AT1257" i="3"/>
  <c r="AT1259" i="3"/>
  <c r="AT1261" i="3"/>
  <c r="AT1263" i="3"/>
  <c r="AT1265" i="3"/>
  <c r="AT1267" i="3"/>
  <c r="AT1269" i="3"/>
  <c r="AT1271" i="3"/>
  <c r="AT1273" i="3"/>
  <c r="AT1275" i="3"/>
  <c r="AT1277" i="3"/>
  <c r="AT1279" i="3"/>
  <c r="AT1281" i="3"/>
  <c r="AT1283" i="3"/>
  <c r="AT1285" i="3"/>
  <c r="AT1287" i="3"/>
  <c r="AT1289" i="3"/>
  <c r="AT1291" i="3"/>
  <c r="AT1293" i="3"/>
  <c r="AT1295" i="3"/>
  <c r="AT1297" i="3"/>
  <c r="AT1299" i="3"/>
  <c r="AT1301" i="3"/>
  <c r="AT1303" i="3"/>
  <c r="AT1305" i="3"/>
  <c r="AT1307" i="3"/>
  <c r="AT1309" i="3"/>
  <c r="AT1311" i="3"/>
  <c r="AT1313" i="3"/>
  <c r="AT1315" i="3"/>
  <c r="AT1317" i="3"/>
  <c r="AT1319" i="3"/>
  <c r="AT1321" i="3"/>
  <c r="AT1323" i="3"/>
  <c r="AT1325" i="3"/>
  <c r="AT1327" i="3"/>
  <c r="AT1329" i="3"/>
  <c r="AT1331" i="3"/>
  <c r="AT1333" i="3"/>
  <c r="AT1335" i="3"/>
  <c r="AT1337" i="3"/>
  <c r="AT1339" i="3"/>
  <c r="AT1341" i="3"/>
  <c r="AT1343" i="3"/>
  <c r="AT1345" i="3"/>
  <c r="AT1347" i="3"/>
  <c r="AT1349" i="3"/>
  <c r="AT1351" i="3"/>
  <c r="AT1353" i="3"/>
  <c r="AT1355" i="3"/>
  <c r="AT1357" i="3"/>
  <c r="AT1359" i="3"/>
  <c r="AT1361" i="3"/>
  <c r="AT1363" i="3"/>
  <c r="AT1365" i="3"/>
  <c r="AT1367" i="3"/>
  <c r="AT1369" i="3"/>
  <c r="AT1371" i="3"/>
  <c r="AT178" i="3"/>
  <c r="AT291" i="3"/>
  <c r="AT332" i="3"/>
  <c r="AT355" i="3"/>
  <c r="AT396" i="3"/>
  <c r="AT419" i="3"/>
  <c r="AT460" i="3"/>
  <c r="AT483" i="3"/>
  <c r="AT699" i="3"/>
  <c r="AT715" i="3"/>
  <c r="AT860" i="3"/>
  <c r="AT865" i="3"/>
  <c r="AT220" i="3"/>
  <c r="AT340" i="3"/>
  <c r="AT363" i="3"/>
  <c r="AT404" i="3"/>
  <c r="AT427" i="3"/>
  <c r="AT468" i="3"/>
  <c r="AT491" i="3"/>
  <c r="AT210" i="3"/>
  <c r="AT292" i="3"/>
  <c r="AT315" i="3"/>
  <c r="AT356" i="3"/>
  <c r="AT379" i="3"/>
  <c r="AT420" i="3"/>
  <c r="AT443" i="3"/>
  <c r="AT484" i="3"/>
  <c r="AT705" i="3"/>
  <c r="AT863" i="3"/>
  <c r="AT188" i="3"/>
  <c r="AT242" i="3"/>
  <c r="AT316" i="3"/>
  <c r="AT339" i="3"/>
  <c r="AT380" i="3"/>
  <c r="AT403" i="3"/>
  <c r="AT444" i="3"/>
  <c r="AT467" i="3"/>
  <c r="AT695" i="3"/>
  <c r="AT711" i="3"/>
  <c r="AT721" i="3"/>
  <c r="AT725" i="3"/>
  <c r="AT729" i="3"/>
  <c r="AT733" i="3"/>
  <c r="AT737" i="3"/>
  <c r="AT741" i="3"/>
  <c r="AT745" i="3"/>
  <c r="AT749" i="3"/>
  <c r="AT753" i="3"/>
  <c r="AT757" i="3"/>
  <c r="AT761" i="3"/>
  <c r="AT765" i="3"/>
  <c r="AT769" i="3"/>
  <c r="AT773" i="3"/>
  <c r="AT777" i="3"/>
  <c r="AT781" i="3"/>
  <c r="AT785" i="3"/>
  <c r="AT789" i="3"/>
  <c r="AT793" i="3"/>
  <c r="AT797" i="3"/>
  <c r="AT801" i="3"/>
  <c r="AT805" i="3"/>
  <c r="AT809" i="3"/>
  <c r="AT813" i="3"/>
  <c r="AT817" i="3"/>
  <c r="AT821" i="3"/>
  <c r="AT825" i="3"/>
  <c r="AT829" i="3"/>
  <c r="AT833" i="3"/>
  <c r="AT837" i="3"/>
  <c r="AT841" i="3"/>
  <c r="AT845" i="3"/>
  <c r="AT849" i="3"/>
  <c r="AT853" i="3"/>
  <c r="AT857" i="3"/>
  <c r="AT274" i="3"/>
  <c r="AT428" i="3"/>
  <c r="AT730" i="3"/>
  <c r="AT762" i="3"/>
  <c r="AT794" i="3"/>
  <c r="AT826" i="3"/>
  <c r="AT858" i="3"/>
  <c r="AT864" i="3"/>
  <c r="AT876" i="3"/>
  <c r="AT892" i="3"/>
  <c r="AT908" i="3"/>
  <c r="AT924" i="3"/>
  <c r="AT940" i="3"/>
  <c r="AT956" i="3"/>
  <c r="AT972" i="3"/>
  <c r="AT988" i="3"/>
  <c r="AT1004" i="3"/>
  <c r="AT1020" i="3"/>
  <c r="AT1036" i="3"/>
  <c r="AT1052" i="3"/>
  <c r="AT1068" i="3"/>
  <c r="AT1084" i="3"/>
  <c r="AT1100" i="3"/>
  <c r="AT1116" i="3"/>
  <c r="AT1132" i="3"/>
  <c r="AT1148" i="3"/>
  <c r="AT1164" i="3"/>
  <c r="AT1180" i="3"/>
  <c r="AT1196" i="3"/>
  <c r="AT1212" i="3"/>
  <c r="AT1228" i="3"/>
  <c r="AT1244" i="3"/>
  <c r="AT1260" i="3"/>
  <c r="AT1276" i="3"/>
  <c r="AT1292" i="3"/>
  <c r="AT1308" i="3"/>
  <c r="AT1324" i="3"/>
  <c r="AT1340" i="3"/>
  <c r="AT1356" i="3"/>
  <c r="AT1372" i="3"/>
  <c r="AT300" i="3"/>
  <c r="AT1124" i="3"/>
  <c r="AT1140" i="3"/>
  <c r="AT1220" i="3"/>
  <c r="AT1236" i="3"/>
  <c r="AT1316" i="3"/>
  <c r="AT1332" i="3"/>
  <c r="AT697" i="3"/>
  <c r="AT874" i="3"/>
  <c r="AT922" i="3"/>
  <c r="AT1002" i="3"/>
  <c r="AT1018" i="3"/>
  <c r="AT1034" i="3"/>
  <c r="AT1130" i="3"/>
  <c r="AT1178" i="3"/>
  <c r="AT1194" i="3"/>
  <c r="AT1242" i="3"/>
  <c r="AT1322" i="3"/>
  <c r="AT770" i="3"/>
  <c r="AT880" i="3"/>
  <c r="AT896" i="3"/>
  <c r="AT912" i="3"/>
  <c r="AT928" i="3"/>
  <c r="AT944" i="3"/>
  <c r="AT976" i="3"/>
  <c r="AT992" i="3"/>
  <c r="AT1008" i="3"/>
  <c r="AT1136" i="3"/>
  <c r="AT1184" i="3"/>
  <c r="AT1232" i="3"/>
  <c r="AT1248" i="3"/>
  <c r="AT324" i="3"/>
  <c r="AT846" i="3"/>
  <c r="AT902" i="3"/>
  <c r="AT1014" i="3"/>
  <c r="AT1174" i="3"/>
  <c r="AT1254" i="3"/>
  <c r="AT198" i="3"/>
  <c r="AT347" i="3"/>
  <c r="AT742" i="3"/>
  <c r="AT774" i="3"/>
  <c r="AT806" i="3"/>
  <c r="AT838" i="3"/>
  <c r="AT882" i="3"/>
  <c r="AT898" i="3"/>
  <c r="AT914" i="3"/>
  <c r="AT930" i="3"/>
  <c r="AT946" i="3"/>
  <c r="AT962" i="3"/>
  <c r="AT978" i="3"/>
  <c r="AT994" i="3"/>
  <c r="AT1010" i="3"/>
  <c r="AT1026" i="3"/>
  <c r="AT1042" i="3"/>
  <c r="AT1058" i="3"/>
  <c r="AT1074" i="3"/>
  <c r="AT1090" i="3"/>
  <c r="AT1106" i="3"/>
  <c r="AT1122" i="3"/>
  <c r="AT1138" i="3"/>
  <c r="AT1154" i="3"/>
  <c r="AT1170" i="3"/>
  <c r="AT1186" i="3"/>
  <c r="AT1202" i="3"/>
  <c r="AT1218" i="3"/>
  <c r="AT1234" i="3"/>
  <c r="AT1250" i="3"/>
  <c r="AT1266" i="3"/>
  <c r="AT1282" i="3"/>
  <c r="AT1298" i="3"/>
  <c r="AT1314" i="3"/>
  <c r="AT1330" i="3"/>
  <c r="AT1346" i="3"/>
  <c r="AT1362" i="3"/>
  <c r="AT387" i="3"/>
  <c r="AT1028" i="3"/>
  <c r="AT1060" i="3"/>
  <c r="AT1268" i="3"/>
  <c r="AT388" i="3"/>
  <c r="AT726" i="3"/>
  <c r="AT822" i="3"/>
  <c r="AT906" i="3"/>
  <c r="AT970" i="3"/>
  <c r="AT1082" i="3"/>
  <c r="AT1146" i="3"/>
  <c r="AT1226" i="3"/>
  <c r="AT1274" i="3"/>
  <c r="AT492" i="3"/>
  <c r="AT802" i="3"/>
  <c r="AT1200" i="3"/>
  <c r="AT1216" i="3"/>
  <c r="AT1264" i="3"/>
  <c r="AT1312" i="3"/>
  <c r="AT1344" i="3"/>
  <c r="AT1360" i="3"/>
  <c r="AT411" i="3"/>
  <c r="AT717" i="3"/>
  <c r="AT750" i="3"/>
  <c r="AT870" i="3"/>
  <c r="AT934" i="3"/>
  <c r="AT982" i="3"/>
  <c r="AT1110" i="3"/>
  <c r="AT1190" i="3"/>
  <c r="AT1286" i="3"/>
  <c r="AT1318" i="3"/>
  <c r="AT283" i="3"/>
  <c r="AT364" i="3"/>
  <c r="AT451" i="3"/>
  <c r="AT707" i="3"/>
  <c r="AT722" i="3"/>
  <c r="AT754" i="3"/>
  <c r="AT786" i="3"/>
  <c r="AT818" i="3"/>
  <c r="AT850" i="3"/>
  <c r="AT866" i="3"/>
  <c r="AT872" i="3"/>
  <c r="AT888" i="3"/>
  <c r="AT904" i="3"/>
  <c r="AT920" i="3"/>
  <c r="AT936" i="3"/>
  <c r="AT952" i="3"/>
  <c r="AT968" i="3"/>
  <c r="AT984" i="3"/>
  <c r="AT1000" i="3"/>
  <c r="AT1016" i="3"/>
  <c r="AT1032" i="3"/>
  <c r="AT1048" i="3"/>
  <c r="AT1064" i="3"/>
  <c r="AT1080" i="3"/>
  <c r="AT1096" i="3"/>
  <c r="AT1112" i="3"/>
  <c r="AT1128" i="3"/>
  <c r="AT1144" i="3"/>
  <c r="AT1160" i="3"/>
  <c r="AT1176" i="3"/>
  <c r="AT1192" i="3"/>
  <c r="AT1208" i="3"/>
  <c r="AT1224" i="3"/>
  <c r="AT1240" i="3"/>
  <c r="AT645" i="3"/>
  <c r="AT679" i="3"/>
  <c r="AT687" i="3"/>
  <c r="AT254" i="3"/>
  <c r="AT212" i="3"/>
  <c r="AT289" i="3"/>
  <c r="AT313" i="3"/>
  <c r="AT325" i="3"/>
  <c r="AT345" i="3"/>
  <c r="AT365" i="3"/>
  <c r="AT397" i="3"/>
  <c r="AT425" i="3"/>
  <c r="AT441" i="3"/>
  <c r="AT449" i="3"/>
  <c r="AT473" i="3"/>
  <c r="AT489" i="3"/>
  <c r="AT218" i="3"/>
  <c r="AT250" i="3"/>
  <c r="AT286" i="3"/>
  <c r="AT302" i="3"/>
  <c r="AT346" i="3"/>
  <c r="AT394" i="3"/>
  <c r="AT402" i="3"/>
  <c r="AT418" i="3"/>
  <c r="AT442" i="3"/>
  <c r="AT454" i="3"/>
  <c r="AT470" i="3"/>
  <c r="AT478" i="3"/>
  <c r="AT502" i="3"/>
  <c r="AT512" i="3"/>
  <c r="AT524" i="3"/>
  <c r="AT540" i="3"/>
  <c r="AT552" i="3"/>
  <c r="AT564" i="3"/>
  <c r="AT588" i="3"/>
  <c r="AT600" i="3"/>
  <c r="AT624" i="3"/>
  <c r="AT640" i="3"/>
  <c r="AT656" i="3"/>
  <c r="AT668" i="3"/>
  <c r="AT688" i="3"/>
  <c r="AT182" i="3"/>
  <c r="AT236" i="3"/>
  <c r="AT303" i="3"/>
  <c r="AT335" i="3"/>
  <c r="AT359" i="3"/>
  <c r="AT391" i="3"/>
  <c r="AT431" i="3"/>
  <c r="AT463" i="3"/>
  <c r="AT487" i="3"/>
  <c r="AT503" i="3"/>
  <c r="AT226" i="3"/>
  <c r="AT288" i="3"/>
  <c r="AT320" i="3"/>
  <c r="AT360" i="3"/>
  <c r="AT392" i="3"/>
  <c r="AT416" i="3"/>
  <c r="AT432" i="3"/>
  <c r="AT448" i="3"/>
  <c r="AT480" i="3"/>
  <c r="AT496" i="3"/>
  <c r="AT692" i="3"/>
  <c r="AT696" i="3"/>
  <c r="AT700" i="3"/>
  <c r="AT704" i="3"/>
  <c r="AT708" i="3"/>
  <c r="AT176" i="3"/>
  <c r="AT514" i="3"/>
  <c r="AT538" i="3"/>
  <c r="AT550" i="3"/>
  <c r="AT558" i="3"/>
  <c r="AT574" i="3"/>
  <c r="AT586" i="3"/>
  <c r="AT602" i="3"/>
  <c r="AT610" i="3"/>
  <c r="AT622" i="3"/>
  <c r="AT630" i="3"/>
  <c r="AT650" i="3"/>
  <c r="AT662" i="3"/>
  <c r="AT682" i="3"/>
  <c r="AT690" i="3"/>
  <c r="AT371" i="3"/>
  <c r="AT723" i="3"/>
  <c r="AT755" i="3"/>
  <c r="AT767" i="3"/>
  <c r="AT783" i="3"/>
  <c r="AT791" i="3"/>
  <c r="AT807" i="3"/>
  <c r="AT819" i="3"/>
  <c r="AT827" i="3"/>
  <c r="AT847" i="3"/>
  <c r="AT859" i="3"/>
  <c r="AT331" i="3"/>
  <c r="AT395" i="3"/>
  <c r="AT459" i="3"/>
  <c r="AT693" i="3"/>
  <c r="AT740" i="3"/>
  <c r="AT744" i="3"/>
  <c r="AT752" i="3"/>
  <c r="AT780" i="3"/>
  <c r="AT788" i="3"/>
  <c r="AT800" i="3"/>
  <c r="AT808" i="3"/>
  <c r="AT816" i="3"/>
  <c r="AT824" i="3"/>
  <c r="AT840" i="3"/>
  <c r="AT848" i="3"/>
  <c r="AT873" i="3"/>
  <c r="AT877" i="3"/>
  <c r="AT881" i="3"/>
  <c r="AT889" i="3"/>
  <c r="AT891" i="3"/>
  <c r="AT895" i="3"/>
  <c r="AT901" i="3"/>
  <c r="AT907" i="3"/>
  <c r="AT911" i="3"/>
  <c r="AT917" i="3"/>
  <c r="AT923" i="3"/>
  <c r="AT929" i="3"/>
  <c r="AT937" i="3"/>
  <c r="AT949" i="3"/>
  <c r="AT959" i="3"/>
  <c r="AT965" i="3"/>
  <c r="AT971" i="3"/>
  <c r="AT975" i="3"/>
  <c r="AT981" i="3"/>
  <c r="AT987" i="3"/>
  <c r="AT991" i="3"/>
  <c r="AT995" i="3"/>
  <c r="AT999" i="3"/>
  <c r="AT1011" i="3"/>
  <c r="AT1023" i="3"/>
  <c r="AT1031" i="3"/>
  <c r="AT1037" i="3"/>
  <c r="AT1043" i="3"/>
  <c r="AT1051" i="3"/>
  <c r="AT1061" i="3"/>
  <c r="AT1069" i="3"/>
  <c r="AT1075" i="3"/>
  <c r="AT1079" i="3"/>
  <c r="AT1083" i="3"/>
  <c r="AT1089" i="3"/>
  <c r="AT1101" i="3"/>
  <c r="AT1105" i="3"/>
  <c r="AT1113" i="3"/>
  <c r="AT1121" i="3"/>
  <c r="AT1127" i="3"/>
  <c r="AT1141" i="3"/>
  <c r="AT1145" i="3"/>
  <c r="AT1151" i="3"/>
  <c r="AT1155" i="3"/>
  <c r="AT1161" i="3"/>
  <c r="AT1173" i="3"/>
  <c r="AT1177" i="3"/>
  <c r="AT1181" i="3"/>
  <c r="AT1183" i="3"/>
  <c r="AT1191" i="3"/>
  <c r="AT1304" i="3"/>
  <c r="AT1352" i="3"/>
  <c r="AT475" i="3"/>
  <c r="AT1050" i="3"/>
  <c r="AT1162" i="3"/>
  <c r="AT1370" i="3"/>
  <c r="AT1328" i="3"/>
  <c r="AT998" i="3"/>
  <c r="AT1334" i="3"/>
  <c r="AT734" i="3"/>
  <c r="AT830" i="3"/>
  <c r="AT1022" i="3"/>
  <c r="AT1070" i="3"/>
  <c r="AT1134" i="3"/>
  <c r="AT1214" i="3"/>
  <c r="AT1262" i="3"/>
  <c r="AT1294" i="3"/>
  <c r="AT1358" i="3"/>
  <c r="AT916" i="3"/>
  <c r="AT996" i="3"/>
  <c r="AT1108" i="3"/>
  <c r="AT1172" i="3"/>
  <c r="AT1300" i="3"/>
  <c r="AT938" i="3"/>
  <c r="AT1306" i="3"/>
  <c r="AT834" i="3"/>
  <c r="AT1338" i="3"/>
  <c r="AT738" i="3"/>
  <c r="AT1040" i="3"/>
  <c r="AT1072" i="3"/>
  <c r="AT1152" i="3"/>
  <c r="AT814" i="3"/>
  <c r="AT1094" i="3"/>
  <c r="AT1270" i="3"/>
  <c r="AT667" i="3"/>
  <c r="AT413" i="3"/>
  <c r="AT342" i="3"/>
  <c r="AT430" i="3"/>
  <c r="AT498" i="3"/>
  <c r="AT672" i="3"/>
  <c r="AT684" i="3"/>
  <c r="AT384" i="3"/>
  <c r="AT464" i="3"/>
  <c r="AT712" i="3"/>
  <c r="AT718" i="3"/>
  <c r="AT510" i="3"/>
  <c r="AT542" i="3"/>
  <c r="AT739" i="3"/>
  <c r="AT811" i="3"/>
  <c r="AT709" i="3"/>
  <c r="AT784" i="3"/>
  <c r="AT852" i="3"/>
  <c r="AT869" i="3"/>
  <c r="AT943" i="3"/>
  <c r="AT1021" i="3"/>
  <c r="AT1033" i="3"/>
  <c r="AT1045" i="3"/>
  <c r="AT1057" i="3"/>
  <c r="AT1063" i="3"/>
  <c r="AT1085" i="3"/>
  <c r="AT1117" i="3"/>
  <c r="AT1137" i="3"/>
  <c r="AT1165" i="3"/>
  <c r="AT1336" i="3"/>
  <c r="AT790" i="3"/>
  <c r="AT954" i="3"/>
  <c r="AT713" i="3"/>
  <c r="AT782" i="3"/>
  <c r="AT452" i="3"/>
  <c r="AT894" i="3"/>
  <c r="AT1086" i="3"/>
  <c r="AT1198" i="3"/>
  <c r="AT868" i="3"/>
  <c r="AT1188" i="3"/>
  <c r="AT1354" i="3"/>
  <c r="AT1350" i="3"/>
  <c r="AT1046" i="3"/>
  <c r="AT1142" i="3"/>
  <c r="AT1366" i="3"/>
  <c r="AA36" i="3"/>
  <c r="I15" i="10" s="1"/>
  <c r="AA28" i="3" a="1"/>
  <c r="AA29" i="3" a="1"/>
  <c r="G36" i="3" a="1"/>
  <c r="C15" i="10" s="1"/>
  <c r="G35" i="3" a="1"/>
  <c r="G29" i="3" a="1"/>
  <c r="G29" i="3" s="1"/>
  <c r="A10" i="10" s="1"/>
  <c r="G28" i="3" a="1"/>
  <c r="BF1" i="5" a="1"/>
  <c r="BG1" i="4" a="1"/>
  <c r="BC1" i="5" a="1"/>
  <c r="BD1" i="4" a="1"/>
  <c r="BF1" i="3" a="1"/>
  <c r="BC1" i="3" a="1"/>
  <c r="J30" i="10"/>
  <c r="J29" i="10"/>
  <c r="J31" i="10"/>
  <c r="I8" i="10"/>
  <c r="O8" i="10"/>
  <c r="C13" i="10"/>
  <c r="A13" i="10"/>
  <c r="V29" i="10"/>
  <c r="V31" i="10"/>
  <c r="V30" i="10"/>
  <c r="Q29" i="10"/>
  <c r="U13" i="10"/>
  <c r="U15" i="10"/>
  <c r="U14" i="10"/>
  <c r="K24" i="10"/>
  <c r="O24" i="10"/>
  <c r="C29" i="10"/>
  <c r="C30" i="10"/>
  <c r="C31" i="10"/>
  <c r="D29" i="10"/>
  <c r="D30" i="10"/>
  <c r="D31" i="10"/>
  <c r="Q8" i="10"/>
  <c r="I24" i="10"/>
  <c r="L24" i="10"/>
  <c r="A29" i="10"/>
  <c r="S14" i="10"/>
  <c r="S13" i="10"/>
  <c r="S15" i="10"/>
  <c r="V14" i="10"/>
  <c r="V13" i="10"/>
  <c r="V15" i="10"/>
  <c r="W10" i="10"/>
  <c r="W8" i="10"/>
  <c r="M15" i="10"/>
  <c r="M13" i="10"/>
  <c r="M14" i="10"/>
  <c r="O15" i="10"/>
  <c r="O13" i="10"/>
  <c r="O14" i="10"/>
  <c r="B8" i="10"/>
  <c r="E13" i="10"/>
  <c r="U31" i="10"/>
  <c r="U30" i="10"/>
  <c r="U29" i="10"/>
  <c r="S31" i="10"/>
  <c r="S29" i="10"/>
  <c r="S30" i="10"/>
  <c r="W31" i="10"/>
  <c r="W30" i="10"/>
  <c r="W29" i="10"/>
  <c r="F24" i="10"/>
  <c r="N15" i="10"/>
  <c r="N14" i="10"/>
  <c r="N13" i="10"/>
  <c r="P13" i="10"/>
  <c r="P15" i="10"/>
  <c r="P14" i="10"/>
  <c r="B13" i="10"/>
  <c r="D8" i="10"/>
  <c r="U26" i="10"/>
  <c r="U24" i="10"/>
  <c r="R26" i="10"/>
  <c r="R24" i="10"/>
  <c r="J8" i="10"/>
  <c r="M8" i="10"/>
  <c r="F8" i="10"/>
  <c r="A8" i="10"/>
  <c r="T26" i="10"/>
  <c r="T24" i="10"/>
  <c r="Q24" i="10"/>
  <c r="G24" i="10"/>
  <c r="I29" i="10"/>
  <c r="M30" i="10"/>
  <c r="M31" i="10"/>
  <c r="M29" i="10"/>
  <c r="E29" i="10"/>
  <c r="E30" i="10"/>
  <c r="E31" i="10"/>
  <c r="T13" i="10"/>
  <c r="T15" i="10"/>
  <c r="T14" i="10"/>
  <c r="K29" i="10"/>
  <c r="K31" i="10"/>
  <c r="K30" i="10"/>
  <c r="J24" i="10"/>
  <c r="B30" i="10"/>
  <c r="B29" i="10"/>
  <c r="B31" i="10"/>
  <c r="N29" i="10"/>
  <c r="N31" i="10"/>
  <c r="N30" i="10"/>
  <c r="M24" i="10"/>
  <c r="G29" i="10"/>
  <c r="G30" i="10"/>
  <c r="G31" i="10"/>
  <c r="R15" i="10"/>
  <c r="R13" i="10"/>
  <c r="R14" i="10"/>
  <c r="S10" i="10"/>
  <c r="S8" i="10"/>
  <c r="K8" i="10"/>
  <c r="L13" i="10"/>
  <c r="L15" i="10"/>
  <c r="L14" i="10"/>
  <c r="G8" i="10"/>
  <c r="H8" i="10"/>
  <c r="T29" i="10"/>
  <c r="T30" i="10"/>
  <c r="T31" i="10"/>
  <c r="R30" i="10"/>
  <c r="R29" i="10"/>
  <c r="R31" i="10"/>
  <c r="D24" i="10"/>
  <c r="E24" i="10"/>
  <c r="K14" i="10"/>
  <c r="K15" i="10"/>
  <c r="K13" i="10"/>
  <c r="J14" i="10"/>
  <c r="J15" i="10"/>
  <c r="J13" i="10"/>
  <c r="D13" i="10"/>
  <c r="H13" i="10"/>
  <c r="V24" i="10"/>
  <c r="V26" i="10"/>
  <c r="W24" i="10"/>
  <c r="W26" i="10"/>
  <c r="A24" i="10"/>
  <c r="R10" i="10"/>
  <c r="R8" i="10"/>
  <c r="X10" i="10"/>
  <c r="X8" i="10"/>
  <c r="N8" i="10"/>
  <c r="L8" i="10"/>
  <c r="C8" i="10"/>
  <c r="G13" i="10"/>
  <c r="X24" i="10"/>
  <c r="X26" i="10"/>
  <c r="B24" i="10"/>
  <c r="H24" i="10"/>
  <c r="T10" i="10"/>
  <c r="T8" i="10"/>
  <c r="V10" i="10"/>
  <c r="V8" i="10"/>
  <c r="X14" i="10"/>
  <c r="X15" i="10"/>
  <c r="X13" i="10"/>
  <c r="O30" i="10"/>
  <c r="O31" i="10"/>
  <c r="O29" i="10"/>
  <c r="N24" i="10"/>
  <c r="I14" i="10"/>
  <c r="I13" i="10"/>
  <c r="P8" i="10"/>
  <c r="F13" i="10"/>
  <c r="E8" i="10"/>
  <c r="S26" i="10"/>
  <c r="S24" i="10"/>
  <c r="X30" i="10"/>
  <c r="X31" i="10"/>
  <c r="X29" i="10"/>
  <c r="C24" i="10"/>
  <c r="L30" i="10"/>
  <c r="L29" i="10"/>
  <c r="L31" i="10"/>
  <c r="P29" i="10"/>
  <c r="P30" i="10"/>
  <c r="P31" i="10"/>
  <c r="F29" i="10"/>
  <c r="F30" i="10"/>
  <c r="F31" i="10"/>
  <c r="H29" i="10"/>
  <c r="H31" i="10"/>
  <c r="H30" i="10"/>
  <c r="U10" i="10"/>
  <c r="U8" i="10"/>
  <c r="Q14" i="10"/>
  <c r="Q13" i="10"/>
  <c r="W13" i="10"/>
  <c r="W14" i="10"/>
  <c r="W15" i="10"/>
  <c r="P24" i="10"/>
  <c r="K26" i="10" l="1"/>
  <c r="O26" i="10"/>
  <c r="L26" i="10"/>
  <c r="J26" i="10"/>
  <c r="M26" i="10"/>
  <c r="N26" i="10"/>
  <c r="P26" i="10"/>
  <c r="Q30" i="10"/>
  <c r="Q31" i="10"/>
  <c r="Q26" i="10"/>
  <c r="O9" i="10"/>
  <c r="K9" i="10"/>
  <c r="N9" i="10"/>
  <c r="P9" i="10"/>
  <c r="AA28" i="4"/>
  <c r="I25" i="10" s="1"/>
  <c r="K25" i="10"/>
  <c r="O25" i="10"/>
  <c r="L25" i="10"/>
  <c r="J25" i="10"/>
  <c r="M25" i="10"/>
  <c r="N25" i="10"/>
  <c r="P25" i="10"/>
  <c r="D26" i="10"/>
  <c r="E26" i="10"/>
  <c r="B26" i="10"/>
  <c r="H26" i="10"/>
  <c r="C26" i="10"/>
  <c r="AA29" i="4"/>
  <c r="I26" i="10" s="1"/>
  <c r="F26" i="10"/>
  <c r="G26" i="10"/>
  <c r="G25" i="10"/>
  <c r="C25" i="10"/>
  <c r="F25" i="10"/>
  <c r="B25" i="10"/>
  <c r="D25" i="10"/>
  <c r="E25" i="10"/>
  <c r="G28" i="4"/>
  <c r="A25" i="10" s="1"/>
  <c r="G29" i="4"/>
  <c r="A26" i="10" s="1"/>
  <c r="L9" i="10"/>
  <c r="AA28" i="3"/>
  <c r="I9" i="10" s="1"/>
  <c r="J9" i="10"/>
  <c r="M9" i="10"/>
  <c r="L10" i="10"/>
  <c r="O10" i="10"/>
  <c r="N10" i="10"/>
  <c r="K10" i="10"/>
  <c r="J10" i="10"/>
  <c r="M10" i="10"/>
  <c r="P10" i="10"/>
  <c r="AA29" i="3"/>
  <c r="I10" i="10" s="1"/>
  <c r="B15" i="10"/>
  <c r="D15" i="10"/>
  <c r="H15" i="10"/>
  <c r="G36" i="3"/>
  <c r="A15" i="10" s="1"/>
  <c r="G35" i="3"/>
  <c r="A14" i="10" s="1"/>
  <c r="C14" i="10"/>
  <c r="B14" i="10"/>
  <c r="D14" i="10"/>
  <c r="H14" i="10"/>
  <c r="E10" i="10"/>
  <c r="D10" i="10"/>
  <c r="G10" i="10"/>
  <c r="H10" i="10"/>
  <c r="G28" i="3"/>
  <c r="A9" i="10" s="1"/>
  <c r="D9" i="10"/>
  <c r="G9" i="10"/>
  <c r="H9" i="10"/>
  <c r="F15" i="10"/>
  <c r="E15" i="10"/>
  <c r="G15" i="10"/>
  <c r="F14" i="10"/>
  <c r="E14" i="10"/>
  <c r="G14" i="10"/>
  <c r="F9" i="10"/>
  <c r="E9" i="10"/>
  <c r="C10" i="10"/>
  <c r="B10" i="10"/>
  <c r="F10" i="10"/>
  <c r="B9" i="10"/>
  <c r="C9" i="10"/>
  <c r="BF1" i="5"/>
  <c r="BC1" i="5"/>
  <c r="BG1" i="4"/>
  <c r="BD1" i="4"/>
  <c r="BF1" i="3"/>
  <c r="BC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AT2" authorId="0" shapeId="0" xr:uid="{D789AFFE-28A0-4D86-930F-AA44B0212279}">
      <text>
        <r>
          <rPr>
            <b/>
            <sz val="9"/>
            <color indexed="81"/>
            <rFont val="Tahoma"/>
            <family val="2"/>
          </rPr>
          <t>90th Percentile , Excluded Row 697</t>
        </r>
      </text>
    </comment>
    <comment ref="AW2" authorId="0" shapeId="0" xr:uid="{461653F3-6253-4BE8-8E94-84E3C661E0D2}">
      <text>
        <r>
          <rPr>
            <b/>
            <sz val="9"/>
            <color indexed="81"/>
            <rFont val="Tahoma"/>
            <family val="2"/>
          </rPr>
          <t>92nd Percentile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AW2" authorId="0" shapeId="0" xr:uid="{E14A598C-BD73-43D1-AA97-528384B8701A}">
      <text>
        <r>
          <rPr>
            <b/>
            <sz val="9"/>
            <color indexed="81"/>
            <rFont val="Tahoma"/>
            <family val="2"/>
          </rPr>
          <t>Ignoring the dates of 19/12/12022 &amp; 21/12/2022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G Finance Quotes" description="Connection to the 'G Finance Quotes' query in the workbook." type="5" refreshedVersion="8" background="1" saveData="1">
    <dbPr connection="Provider=Microsoft.Mashup.OleDb.1;Data Source=$Workbook$;Location=&quot;G Finance Quotes&quot;;Extended Properties=&quot;&quot;" command="SELECT * FROM [G Finance Quotes]"/>
  </connection>
  <connection id="2" xr16:uid="{00000000-0015-0000-FFFF-FFFF01000000}" keepAlive="1" name="Query - NG Quotes Tradingview" description="Connection to the 'NG Quotes Tradingview' query in the workbook." type="5" refreshedVersion="8" background="1" saveData="1">
    <dbPr connection="Provider=Microsoft.Mashup.OleDb.1;Data Source=$Workbook$;Location=&quot;NG Quotes Tradingview&quot;;Extended Properties=&quot;&quot;" command="SELECT * FROM [NG Quotes Tradingview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7696">
    <bk>
      <extLst>
        <ext uri="{3e2802c4-a4d2-4d8b-9148-e3be6c30e623}">
          <xlrd:rvb i="2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  <bk>
      <extLst>
        <ext uri="{3e2802c4-a4d2-4d8b-9148-e3be6c30e623}">
          <xlrd:rvb i="1569"/>
        </ext>
      </extLst>
    </bk>
    <bk>
      <extLst>
        <ext uri="{3e2802c4-a4d2-4d8b-9148-e3be6c30e623}">
          <xlrd:rvb i="1570"/>
        </ext>
      </extLst>
    </bk>
    <bk>
      <extLst>
        <ext uri="{3e2802c4-a4d2-4d8b-9148-e3be6c30e623}">
          <xlrd:rvb i="1571"/>
        </ext>
      </extLst>
    </bk>
    <bk>
      <extLst>
        <ext uri="{3e2802c4-a4d2-4d8b-9148-e3be6c30e623}">
          <xlrd:rvb i="1572"/>
        </ext>
      </extLst>
    </bk>
    <bk>
      <extLst>
        <ext uri="{3e2802c4-a4d2-4d8b-9148-e3be6c30e623}">
          <xlrd:rvb i="1573"/>
        </ext>
      </extLst>
    </bk>
    <bk>
      <extLst>
        <ext uri="{3e2802c4-a4d2-4d8b-9148-e3be6c30e623}">
          <xlrd:rvb i="1574"/>
        </ext>
      </extLst>
    </bk>
    <bk>
      <extLst>
        <ext uri="{3e2802c4-a4d2-4d8b-9148-e3be6c30e623}">
          <xlrd:rvb i="1575"/>
        </ext>
      </extLst>
    </bk>
    <bk>
      <extLst>
        <ext uri="{3e2802c4-a4d2-4d8b-9148-e3be6c30e623}">
          <xlrd:rvb i="1576"/>
        </ext>
      </extLst>
    </bk>
    <bk>
      <extLst>
        <ext uri="{3e2802c4-a4d2-4d8b-9148-e3be6c30e623}">
          <xlrd:rvb i="1577"/>
        </ext>
      </extLst>
    </bk>
    <bk>
      <extLst>
        <ext uri="{3e2802c4-a4d2-4d8b-9148-e3be6c30e623}">
          <xlrd:rvb i="1578"/>
        </ext>
      </extLst>
    </bk>
    <bk>
      <extLst>
        <ext uri="{3e2802c4-a4d2-4d8b-9148-e3be6c30e623}">
          <xlrd:rvb i="1579"/>
        </ext>
      </extLst>
    </bk>
    <bk>
      <extLst>
        <ext uri="{3e2802c4-a4d2-4d8b-9148-e3be6c30e623}">
          <xlrd:rvb i="1580"/>
        </ext>
      </extLst>
    </bk>
    <bk>
      <extLst>
        <ext uri="{3e2802c4-a4d2-4d8b-9148-e3be6c30e623}">
          <xlrd:rvb i="1581"/>
        </ext>
      </extLst>
    </bk>
    <bk>
      <extLst>
        <ext uri="{3e2802c4-a4d2-4d8b-9148-e3be6c30e623}">
          <xlrd:rvb i="1582"/>
        </ext>
      </extLst>
    </bk>
    <bk>
      <extLst>
        <ext uri="{3e2802c4-a4d2-4d8b-9148-e3be6c30e623}">
          <xlrd:rvb i="1583"/>
        </ext>
      </extLst>
    </bk>
    <bk>
      <extLst>
        <ext uri="{3e2802c4-a4d2-4d8b-9148-e3be6c30e623}">
          <xlrd:rvb i="1584"/>
        </ext>
      </extLst>
    </bk>
    <bk>
      <extLst>
        <ext uri="{3e2802c4-a4d2-4d8b-9148-e3be6c30e623}">
          <xlrd:rvb i="1585"/>
        </ext>
      </extLst>
    </bk>
    <bk>
      <extLst>
        <ext uri="{3e2802c4-a4d2-4d8b-9148-e3be6c30e623}">
          <xlrd:rvb i="1586"/>
        </ext>
      </extLst>
    </bk>
    <bk>
      <extLst>
        <ext uri="{3e2802c4-a4d2-4d8b-9148-e3be6c30e623}">
          <xlrd:rvb i="1587"/>
        </ext>
      </extLst>
    </bk>
    <bk>
      <extLst>
        <ext uri="{3e2802c4-a4d2-4d8b-9148-e3be6c30e623}">
          <xlrd:rvb i="1588"/>
        </ext>
      </extLst>
    </bk>
    <bk>
      <extLst>
        <ext uri="{3e2802c4-a4d2-4d8b-9148-e3be6c30e623}">
          <xlrd:rvb i="1589"/>
        </ext>
      </extLst>
    </bk>
    <bk>
      <extLst>
        <ext uri="{3e2802c4-a4d2-4d8b-9148-e3be6c30e623}">
          <xlrd:rvb i="1590"/>
        </ext>
      </extLst>
    </bk>
    <bk>
      <extLst>
        <ext uri="{3e2802c4-a4d2-4d8b-9148-e3be6c30e623}">
          <xlrd:rvb i="1591"/>
        </ext>
      </extLst>
    </bk>
    <bk>
      <extLst>
        <ext uri="{3e2802c4-a4d2-4d8b-9148-e3be6c30e623}">
          <xlrd:rvb i="1592"/>
        </ext>
      </extLst>
    </bk>
    <bk>
      <extLst>
        <ext uri="{3e2802c4-a4d2-4d8b-9148-e3be6c30e623}">
          <xlrd:rvb i="1593"/>
        </ext>
      </extLst>
    </bk>
    <bk>
      <extLst>
        <ext uri="{3e2802c4-a4d2-4d8b-9148-e3be6c30e623}">
          <xlrd:rvb i="1594"/>
        </ext>
      </extLst>
    </bk>
    <bk>
      <extLst>
        <ext uri="{3e2802c4-a4d2-4d8b-9148-e3be6c30e623}">
          <xlrd:rvb i="1595"/>
        </ext>
      </extLst>
    </bk>
    <bk>
      <extLst>
        <ext uri="{3e2802c4-a4d2-4d8b-9148-e3be6c30e623}">
          <xlrd:rvb i="1596"/>
        </ext>
      </extLst>
    </bk>
    <bk>
      <extLst>
        <ext uri="{3e2802c4-a4d2-4d8b-9148-e3be6c30e623}">
          <xlrd:rvb i="1597"/>
        </ext>
      </extLst>
    </bk>
    <bk>
      <extLst>
        <ext uri="{3e2802c4-a4d2-4d8b-9148-e3be6c30e623}">
          <xlrd:rvb i="1598"/>
        </ext>
      </extLst>
    </bk>
    <bk>
      <extLst>
        <ext uri="{3e2802c4-a4d2-4d8b-9148-e3be6c30e623}">
          <xlrd:rvb i="1599"/>
        </ext>
      </extLst>
    </bk>
    <bk>
      <extLst>
        <ext uri="{3e2802c4-a4d2-4d8b-9148-e3be6c30e623}">
          <xlrd:rvb i="1600"/>
        </ext>
      </extLst>
    </bk>
    <bk>
      <extLst>
        <ext uri="{3e2802c4-a4d2-4d8b-9148-e3be6c30e623}">
          <xlrd:rvb i="1601"/>
        </ext>
      </extLst>
    </bk>
    <bk>
      <extLst>
        <ext uri="{3e2802c4-a4d2-4d8b-9148-e3be6c30e623}">
          <xlrd:rvb i="1602"/>
        </ext>
      </extLst>
    </bk>
    <bk>
      <extLst>
        <ext uri="{3e2802c4-a4d2-4d8b-9148-e3be6c30e623}">
          <xlrd:rvb i="1603"/>
        </ext>
      </extLst>
    </bk>
    <bk>
      <extLst>
        <ext uri="{3e2802c4-a4d2-4d8b-9148-e3be6c30e623}">
          <xlrd:rvb i="1604"/>
        </ext>
      </extLst>
    </bk>
    <bk>
      <extLst>
        <ext uri="{3e2802c4-a4d2-4d8b-9148-e3be6c30e623}">
          <xlrd:rvb i="1605"/>
        </ext>
      </extLst>
    </bk>
    <bk>
      <extLst>
        <ext uri="{3e2802c4-a4d2-4d8b-9148-e3be6c30e623}">
          <xlrd:rvb i="1606"/>
        </ext>
      </extLst>
    </bk>
    <bk>
      <extLst>
        <ext uri="{3e2802c4-a4d2-4d8b-9148-e3be6c30e623}">
          <xlrd:rvb i="1607"/>
        </ext>
      </extLst>
    </bk>
    <bk>
      <extLst>
        <ext uri="{3e2802c4-a4d2-4d8b-9148-e3be6c30e623}">
          <xlrd:rvb i="1608"/>
        </ext>
      </extLst>
    </bk>
    <bk>
      <extLst>
        <ext uri="{3e2802c4-a4d2-4d8b-9148-e3be6c30e623}">
          <xlrd:rvb i="1609"/>
        </ext>
      </extLst>
    </bk>
    <bk>
      <extLst>
        <ext uri="{3e2802c4-a4d2-4d8b-9148-e3be6c30e623}">
          <xlrd:rvb i="1610"/>
        </ext>
      </extLst>
    </bk>
    <bk>
      <extLst>
        <ext uri="{3e2802c4-a4d2-4d8b-9148-e3be6c30e623}">
          <xlrd:rvb i="1611"/>
        </ext>
      </extLst>
    </bk>
    <bk>
      <extLst>
        <ext uri="{3e2802c4-a4d2-4d8b-9148-e3be6c30e623}">
          <xlrd:rvb i="1612"/>
        </ext>
      </extLst>
    </bk>
    <bk>
      <extLst>
        <ext uri="{3e2802c4-a4d2-4d8b-9148-e3be6c30e623}">
          <xlrd:rvb i="1613"/>
        </ext>
      </extLst>
    </bk>
    <bk>
      <extLst>
        <ext uri="{3e2802c4-a4d2-4d8b-9148-e3be6c30e623}">
          <xlrd:rvb i="1614"/>
        </ext>
      </extLst>
    </bk>
    <bk>
      <extLst>
        <ext uri="{3e2802c4-a4d2-4d8b-9148-e3be6c30e623}">
          <xlrd:rvb i="1615"/>
        </ext>
      </extLst>
    </bk>
    <bk>
      <extLst>
        <ext uri="{3e2802c4-a4d2-4d8b-9148-e3be6c30e623}">
          <xlrd:rvb i="1616"/>
        </ext>
      </extLst>
    </bk>
    <bk>
      <extLst>
        <ext uri="{3e2802c4-a4d2-4d8b-9148-e3be6c30e623}">
          <xlrd:rvb i="1617"/>
        </ext>
      </extLst>
    </bk>
    <bk>
      <extLst>
        <ext uri="{3e2802c4-a4d2-4d8b-9148-e3be6c30e623}">
          <xlrd:rvb i="1618"/>
        </ext>
      </extLst>
    </bk>
    <bk>
      <extLst>
        <ext uri="{3e2802c4-a4d2-4d8b-9148-e3be6c30e623}">
          <xlrd:rvb i="1619"/>
        </ext>
      </extLst>
    </bk>
    <bk>
      <extLst>
        <ext uri="{3e2802c4-a4d2-4d8b-9148-e3be6c30e623}">
          <xlrd:rvb i="1620"/>
        </ext>
      </extLst>
    </bk>
    <bk>
      <extLst>
        <ext uri="{3e2802c4-a4d2-4d8b-9148-e3be6c30e623}">
          <xlrd:rvb i="1621"/>
        </ext>
      </extLst>
    </bk>
    <bk>
      <extLst>
        <ext uri="{3e2802c4-a4d2-4d8b-9148-e3be6c30e623}">
          <xlrd:rvb i="1622"/>
        </ext>
      </extLst>
    </bk>
    <bk>
      <extLst>
        <ext uri="{3e2802c4-a4d2-4d8b-9148-e3be6c30e623}">
          <xlrd:rvb i="1623"/>
        </ext>
      </extLst>
    </bk>
    <bk>
      <extLst>
        <ext uri="{3e2802c4-a4d2-4d8b-9148-e3be6c30e623}">
          <xlrd:rvb i="1624"/>
        </ext>
      </extLst>
    </bk>
    <bk>
      <extLst>
        <ext uri="{3e2802c4-a4d2-4d8b-9148-e3be6c30e623}">
          <xlrd:rvb i="1625"/>
        </ext>
      </extLst>
    </bk>
    <bk>
      <extLst>
        <ext uri="{3e2802c4-a4d2-4d8b-9148-e3be6c30e623}">
          <xlrd:rvb i="1626"/>
        </ext>
      </extLst>
    </bk>
    <bk>
      <extLst>
        <ext uri="{3e2802c4-a4d2-4d8b-9148-e3be6c30e623}">
          <xlrd:rvb i="1627"/>
        </ext>
      </extLst>
    </bk>
    <bk>
      <extLst>
        <ext uri="{3e2802c4-a4d2-4d8b-9148-e3be6c30e623}">
          <xlrd:rvb i="1628"/>
        </ext>
      </extLst>
    </bk>
    <bk>
      <extLst>
        <ext uri="{3e2802c4-a4d2-4d8b-9148-e3be6c30e623}">
          <xlrd:rvb i="1629"/>
        </ext>
      </extLst>
    </bk>
    <bk>
      <extLst>
        <ext uri="{3e2802c4-a4d2-4d8b-9148-e3be6c30e623}">
          <xlrd:rvb i="1630"/>
        </ext>
      </extLst>
    </bk>
    <bk>
      <extLst>
        <ext uri="{3e2802c4-a4d2-4d8b-9148-e3be6c30e623}">
          <xlrd:rvb i="1631"/>
        </ext>
      </extLst>
    </bk>
    <bk>
      <extLst>
        <ext uri="{3e2802c4-a4d2-4d8b-9148-e3be6c30e623}">
          <xlrd:rvb i="1632"/>
        </ext>
      </extLst>
    </bk>
    <bk>
      <extLst>
        <ext uri="{3e2802c4-a4d2-4d8b-9148-e3be6c30e623}">
          <xlrd:rvb i="1633"/>
        </ext>
      </extLst>
    </bk>
    <bk>
      <extLst>
        <ext uri="{3e2802c4-a4d2-4d8b-9148-e3be6c30e623}">
          <xlrd:rvb i="1634"/>
        </ext>
      </extLst>
    </bk>
    <bk>
      <extLst>
        <ext uri="{3e2802c4-a4d2-4d8b-9148-e3be6c30e623}">
          <xlrd:rvb i="1635"/>
        </ext>
      </extLst>
    </bk>
    <bk>
      <extLst>
        <ext uri="{3e2802c4-a4d2-4d8b-9148-e3be6c30e623}">
          <xlrd:rvb i="1636"/>
        </ext>
      </extLst>
    </bk>
    <bk>
      <extLst>
        <ext uri="{3e2802c4-a4d2-4d8b-9148-e3be6c30e623}">
          <xlrd:rvb i="1637"/>
        </ext>
      </extLst>
    </bk>
    <bk>
      <extLst>
        <ext uri="{3e2802c4-a4d2-4d8b-9148-e3be6c30e623}">
          <xlrd:rvb i="1638"/>
        </ext>
      </extLst>
    </bk>
    <bk>
      <extLst>
        <ext uri="{3e2802c4-a4d2-4d8b-9148-e3be6c30e623}">
          <xlrd:rvb i="1639"/>
        </ext>
      </extLst>
    </bk>
    <bk>
      <extLst>
        <ext uri="{3e2802c4-a4d2-4d8b-9148-e3be6c30e623}">
          <xlrd:rvb i="1640"/>
        </ext>
      </extLst>
    </bk>
    <bk>
      <extLst>
        <ext uri="{3e2802c4-a4d2-4d8b-9148-e3be6c30e623}">
          <xlrd:rvb i="1641"/>
        </ext>
      </extLst>
    </bk>
    <bk>
      <extLst>
        <ext uri="{3e2802c4-a4d2-4d8b-9148-e3be6c30e623}">
          <xlrd:rvb i="1642"/>
        </ext>
      </extLst>
    </bk>
    <bk>
      <extLst>
        <ext uri="{3e2802c4-a4d2-4d8b-9148-e3be6c30e623}">
          <xlrd:rvb i="1643"/>
        </ext>
      </extLst>
    </bk>
    <bk>
      <extLst>
        <ext uri="{3e2802c4-a4d2-4d8b-9148-e3be6c30e623}">
          <xlrd:rvb i="1644"/>
        </ext>
      </extLst>
    </bk>
    <bk>
      <extLst>
        <ext uri="{3e2802c4-a4d2-4d8b-9148-e3be6c30e623}">
          <xlrd:rvb i="1645"/>
        </ext>
      </extLst>
    </bk>
    <bk>
      <extLst>
        <ext uri="{3e2802c4-a4d2-4d8b-9148-e3be6c30e623}">
          <xlrd:rvb i="1646"/>
        </ext>
      </extLst>
    </bk>
    <bk>
      <extLst>
        <ext uri="{3e2802c4-a4d2-4d8b-9148-e3be6c30e623}">
          <xlrd:rvb i="1647"/>
        </ext>
      </extLst>
    </bk>
    <bk>
      <extLst>
        <ext uri="{3e2802c4-a4d2-4d8b-9148-e3be6c30e623}">
          <xlrd:rvb i="1648"/>
        </ext>
      </extLst>
    </bk>
    <bk>
      <extLst>
        <ext uri="{3e2802c4-a4d2-4d8b-9148-e3be6c30e623}">
          <xlrd:rvb i="1649"/>
        </ext>
      </extLst>
    </bk>
    <bk>
      <extLst>
        <ext uri="{3e2802c4-a4d2-4d8b-9148-e3be6c30e623}">
          <xlrd:rvb i="1650"/>
        </ext>
      </extLst>
    </bk>
    <bk>
      <extLst>
        <ext uri="{3e2802c4-a4d2-4d8b-9148-e3be6c30e623}">
          <xlrd:rvb i="1651"/>
        </ext>
      </extLst>
    </bk>
    <bk>
      <extLst>
        <ext uri="{3e2802c4-a4d2-4d8b-9148-e3be6c30e623}">
          <xlrd:rvb i="1652"/>
        </ext>
      </extLst>
    </bk>
    <bk>
      <extLst>
        <ext uri="{3e2802c4-a4d2-4d8b-9148-e3be6c30e623}">
          <xlrd:rvb i="1653"/>
        </ext>
      </extLst>
    </bk>
    <bk>
      <extLst>
        <ext uri="{3e2802c4-a4d2-4d8b-9148-e3be6c30e623}">
          <xlrd:rvb i="1654"/>
        </ext>
      </extLst>
    </bk>
    <bk>
      <extLst>
        <ext uri="{3e2802c4-a4d2-4d8b-9148-e3be6c30e623}">
          <xlrd:rvb i="1655"/>
        </ext>
      </extLst>
    </bk>
    <bk>
      <extLst>
        <ext uri="{3e2802c4-a4d2-4d8b-9148-e3be6c30e623}">
          <xlrd:rvb i="1656"/>
        </ext>
      </extLst>
    </bk>
    <bk>
      <extLst>
        <ext uri="{3e2802c4-a4d2-4d8b-9148-e3be6c30e623}">
          <xlrd:rvb i="1657"/>
        </ext>
      </extLst>
    </bk>
    <bk>
      <extLst>
        <ext uri="{3e2802c4-a4d2-4d8b-9148-e3be6c30e623}">
          <xlrd:rvb i="1658"/>
        </ext>
      </extLst>
    </bk>
    <bk>
      <extLst>
        <ext uri="{3e2802c4-a4d2-4d8b-9148-e3be6c30e623}">
          <xlrd:rvb i="1659"/>
        </ext>
      </extLst>
    </bk>
    <bk>
      <extLst>
        <ext uri="{3e2802c4-a4d2-4d8b-9148-e3be6c30e623}">
          <xlrd:rvb i="1660"/>
        </ext>
      </extLst>
    </bk>
    <bk>
      <extLst>
        <ext uri="{3e2802c4-a4d2-4d8b-9148-e3be6c30e623}">
          <xlrd:rvb i="1661"/>
        </ext>
      </extLst>
    </bk>
    <bk>
      <extLst>
        <ext uri="{3e2802c4-a4d2-4d8b-9148-e3be6c30e623}">
          <xlrd:rvb i="1662"/>
        </ext>
      </extLst>
    </bk>
    <bk>
      <extLst>
        <ext uri="{3e2802c4-a4d2-4d8b-9148-e3be6c30e623}">
          <xlrd:rvb i="1663"/>
        </ext>
      </extLst>
    </bk>
    <bk>
      <extLst>
        <ext uri="{3e2802c4-a4d2-4d8b-9148-e3be6c30e623}">
          <xlrd:rvb i="1664"/>
        </ext>
      </extLst>
    </bk>
    <bk>
      <extLst>
        <ext uri="{3e2802c4-a4d2-4d8b-9148-e3be6c30e623}">
          <xlrd:rvb i="1665"/>
        </ext>
      </extLst>
    </bk>
    <bk>
      <extLst>
        <ext uri="{3e2802c4-a4d2-4d8b-9148-e3be6c30e623}">
          <xlrd:rvb i="1666"/>
        </ext>
      </extLst>
    </bk>
    <bk>
      <extLst>
        <ext uri="{3e2802c4-a4d2-4d8b-9148-e3be6c30e623}">
          <xlrd:rvb i="1667"/>
        </ext>
      </extLst>
    </bk>
    <bk>
      <extLst>
        <ext uri="{3e2802c4-a4d2-4d8b-9148-e3be6c30e623}">
          <xlrd:rvb i="1668"/>
        </ext>
      </extLst>
    </bk>
    <bk>
      <extLst>
        <ext uri="{3e2802c4-a4d2-4d8b-9148-e3be6c30e623}">
          <xlrd:rvb i="1669"/>
        </ext>
      </extLst>
    </bk>
    <bk>
      <extLst>
        <ext uri="{3e2802c4-a4d2-4d8b-9148-e3be6c30e623}">
          <xlrd:rvb i="1670"/>
        </ext>
      </extLst>
    </bk>
    <bk>
      <extLst>
        <ext uri="{3e2802c4-a4d2-4d8b-9148-e3be6c30e623}">
          <xlrd:rvb i="1671"/>
        </ext>
      </extLst>
    </bk>
    <bk>
      <extLst>
        <ext uri="{3e2802c4-a4d2-4d8b-9148-e3be6c30e623}">
          <xlrd:rvb i="1672"/>
        </ext>
      </extLst>
    </bk>
    <bk>
      <extLst>
        <ext uri="{3e2802c4-a4d2-4d8b-9148-e3be6c30e623}">
          <xlrd:rvb i="1673"/>
        </ext>
      </extLst>
    </bk>
    <bk>
      <extLst>
        <ext uri="{3e2802c4-a4d2-4d8b-9148-e3be6c30e623}">
          <xlrd:rvb i="1674"/>
        </ext>
      </extLst>
    </bk>
    <bk>
      <extLst>
        <ext uri="{3e2802c4-a4d2-4d8b-9148-e3be6c30e623}">
          <xlrd:rvb i="1675"/>
        </ext>
      </extLst>
    </bk>
    <bk>
      <extLst>
        <ext uri="{3e2802c4-a4d2-4d8b-9148-e3be6c30e623}">
          <xlrd:rvb i="1676"/>
        </ext>
      </extLst>
    </bk>
    <bk>
      <extLst>
        <ext uri="{3e2802c4-a4d2-4d8b-9148-e3be6c30e623}">
          <xlrd:rvb i="1677"/>
        </ext>
      </extLst>
    </bk>
    <bk>
      <extLst>
        <ext uri="{3e2802c4-a4d2-4d8b-9148-e3be6c30e623}">
          <xlrd:rvb i="1678"/>
        </ext>
      </extLst>
    </bk>
    <bk>
      <extLst>
        <ext uri="{3e2802c4-a4d2-4d8b-9148-e3be6c30e623}">
          <xlrd:rvb i="1679"/>
        </ext>
      </extLst>
    </bk>
    <bk>
      <extLst>
        <ext uri="{3e2802c4-a4d2-4d8b-9148-e3be6c30e623}">
          <xlrd:rvb i="1680"/>
        </ext>
      </extLst>
    </bk>
    <bk>
      <extLst>
        <ext uri="{3e2802c4-a4d2-4d8b-9148-e3be6c30e623}">
          <xlrd:rvb i="1681"/>
        </ext>
      </extLst>
    </bk>
    <bk>
      <extLst>
        <ext uri="{3e2802c4-a4d2-4d8b-9148-e3be6c30e623}">
          <xlrd:rvb i="1682"/>
        </ext>
      </extLst>
    </bk>
    <bk>
      <extLst>
        <ext uri="{3e2802c4-a4d2-4d8b-9148-e3be6c30e623}">
          <xlrd:rvb i="1683"/>
        </ext>
      </extLst>
    </bk>
    <bk>
      <extLst>
        <ext uri="{3e2802c4-a4d2-4d8b-9148-e3be6c30e623}">
          <xlrd:rvb i="1684"/>
        </ext>
      </extLst>
    </bk>
    <bk>
      <extLst>
        <ext uri="{3e2802c4-a4d2-4d8b-9148-e3be6c30e623}">
          <xlrd:rvb i="1685"/>
        </ext>
      </extLst>
    </bk>
    <bk>
      <extLst>
        <ext uri="{3e2802c4-a4d2-4d8b-9148-e3be6c30e623}">
          <xlrd:rvb i="1686"/>
        </ext>
      </extLst>
    </bk>
    <bk>
      <extLst>
        <ext uri="{3e2802c4-a4d2-4d8b-9148-e3be6c30e623}">
          <xlrd:rvb i="1687"/>
        </ext>
      </extLst>
    </bk>
    <bk>
      <extLst>
        <ext uri="{3e2802c4-a4d2-4d8b-9148-e3be6c30e623}">
          <xlrd:rvb i="1688"/>
        </ext>
      </extLst>
    </bk>
    <bk>
      <extLst>
        <ext uri="{3e2802c4-a4d2-4d8b-9148-e3be6c30e623}">
          <xlrd:rvb i="1689"/>
        </ext>
      </extLst>
    </bk>
    <bk>
      <extLst>
        <ext uri="{3e2802c4-a4d2-4d8b-9148-e3be6c30e623}">
          <xlrd:rvb i="1690"/>
        </ext>
      </extLst>
    </bk>
    <bk>
      <extLst>
        <ext uri="{3e2802c4-a4d2-4d8b-9148-e3be6c30e623}">
          <xlrd:rvb i="1691"/>
        </ext>
      </extLst>
    </bk>
    <bk>
      <extLst>
        <ext uri="{3e2802c4-a4d2-4d8b-9148-e3be6c30e623}">
          <xlrd:rvb i="1692"/>
        </ext>
      </extLst>
    </bk>
    <bk>
      <extLst>
        <ext uri="{3e2802c4-a4d2-4d8b-9148-e3be6c30e623}">
          <xlrd:rvb i="1693"/>
        </ext>
      </extLst>
    </bk>
    <bk>
      <extLst>
        <ext uri="{3e2802c4-a4d2-4d8b-9148-e3be6c30e623}">
          <xlrd:rvb i="1694"/>
        </ext>
      </extLst>
    </bk>
    <bk>
      <extLst>
        <ext uri="{3e2802c4-a4d2-4d8b-9148-e3be6c30e623}">
          <xlrd:rvb i="1695"/>
        </ext>
      </extLst>
    </bk>
    <bk>
      <extLst>
        <ext uri="{3e2802c4-a4d2-4d8b-9148-e3be6c30e623}">
          <xlrd:rvb i="1696"/>
        </ext>
      </extLst>
    </bk>
    <bk>
      <extLst>
        <ext uri="{3e2802c4-a4d2-4d8b-9148-e3be6c30e623}">
          <xlrd:rvb i="1697"/>
        </ext>
      </extLst>
    </bk>
    <bk>
      <extLst>
        <ext uri="{3e2802c4-a4d2-4d8b-9148-e3be6c30e623}">
          <xlrd:rvb i="1698"/>
        </ext>
      </extLst>
    </bk>
    <bk>
      <extLst>
        <ext uri="{3e2802c4-a4d2-4d8b-9148-e3be6c30e623}">
          <xlrd:rvb i="1699"/>
        </ext>
      </extLst>
    </bk>
    <bk>
      <extLst>
        <ext uri="{3e2802c4-a4d2-4d8b-9148-e3be6c30e623}">
          <xlrd:rvb i="1700"/>
        </ext>
      </extLst>
    </bk>
    <bk>
      <extLst>
        <ext uri="{3e2802c4-a4d2-4d8b-9148-e3be6c30e623}">
          <xlrd:rvb i="1701"/>
        </ext>
      </extLst>
    </bk>
    <bk>
      <extLst>
        <ext uri="{3e2802c4-a4d2-4d8b-9148-e3be6c30e623}">
          <xlrd:rvb i="1702"/>
        </ext>
      </extLst>
    </bk>
    <bk>
      <extLst>
        <ext uri="{3e2802c4-a4d2-4d8b-9148-e3be6c30e623}">
          <xlrd:rvb i="1703"/>
        </ext>
      </extLst>
    </bk>
    <bk>
      <extLst>
        <ext uri="{3e2802c4-a4d2-4d8b-9148-e3be6c30e623}">
          <xlrd:rvb i="1704"/>
        </ext>
      </extLst>
    </bk>
    <bk>
      <extLst>
        <ext uri="{3e2802c4-a4d2-4d8b-9148-e3be6c30e623}">
          <xlrd:rvb i="1705"/>
        </ext>
      </extLst>
    </bk>
    <bk>
      <extLst>
        <ext uri="{3e2802c4-a4d2-4d8b-9148-e3be6c30e623}">
          <xlrd:rvb i="1706"/>
        </ext>
      </extLst>
    </bk>
    <bk>
      <extLst>
        <ext uri="{3e2802c4-a4d2-4d8b-9148-e3be6c30e623}">
          <xlrd:rvb i="1707"/>
        </ext>
      </extLst>
    </bk>
    <bk>
      <extLst>
        <ext uri="{3e2802c4-a4d2-4d8b-9148-e3be6c30e623}">
          <xlrd:rvb i="1708"/>
        </ext>
      </extLst>
    </bk>
    <bk>
      <extLst>
        <ext uri="{3e2802c4-a4d2-4d8b-9148-e3be6c30e623}">
          <xlrd:rvb i="1709"/>
        </ext>
      </extLst>
    </bk>
    <bk>
      <extLst>
        <ext uri="{3e2802c4-a4d2-4d8b-9148-e3be6c30e623}">
          <xlrd:rvb i="1710"/>
        </ext>
      </extLst>
    </bk>
    <bk>
      <extLst>
        <ext uri="{3e2802c4-a4d2-4d8b-9148-e3be6c30e623}">
          <xlrd:rvb i="1711"/>
        </ext>
      </extLst>
    </bk>
    <bk>
      <extLst>
        <ext uri="{3e2802c4-a4d2-4d8b-9148-e3be6c30e623}">
          <xlrd:rvb i="1712"/>
        </ext>
      </extLst>
    </bk>
    <bk>
      <extLst>
        <ext uri="{3e2802c4-a4d2-4d8b-9148-e3be6c30e623}">
          <xlrd:rvb i="1713"/>
        </ext>
      </extLst>
    </bk>
    <bk>
      <extLst>
        <ext uri="{3e2802c4-a4d2-4d8b-9148-e3be6c30e623}">
          <xlrd:rvb i="1714"/>
        </ext>
      </extLst>
    </bk>
    <bk>
      <extLst>
        <ext uri="{3e2802c4-a4d2-4d8b-9148-e3be6c30e623}">
          <xlrd:rvb i="1715"/>
        </ext>
      </extLst>
    </bk>
    <bk>
      <extLst>
        <ext uri="{3e2802c4-a4d2-4d8b-9148-e3be6c30e623}">
          <xlrd:rvb i="1716"/>
        </ext>
      </extLst>
    </bk>
    <bk>
      <extLst>
        <ext uri="{3e2802c4-a4d2-4d8b-9148-e3be6c30e623}">
          <xlrd:rvb i="1717"/>
        </ext>
      </extLst>
    </bk>
    <bk>
      <extLst>
        <ext uri="{3e2802c4-a4d2-4d8b-9148-e3be6c30e623}">
          <xlrd:rvb i="1718"/>
        </ext>
      </extLst>
    </bk>
    <bk>
      <extLst>
        <ext uri="{3e2802c4-a4d2-4d8b-9148-e3be6c30e623}">
          <xlrd:rvb i="1719"/>
        </ext>
      </extLst>
    </bk>
    <bk>
      <extLst>
        <ext uri="{3e2802c4-a4d2-4d8b-9148-e3be6c30e623}">
          <xlrd:rvb i="1720"/>
        </ext>
      </extLst>
    </bk>
    <bk>
      <extLst>
        <ext uri="{3e2802c4-a4d2-4d8b-9148-e3be6c30e623}">
          <xlrd:rvb i="1721"/>
        </ext>
      </extLst>
    </bk>
    <bk>
      <extLst>
        <ext uri="{3e2802c4-a4d2-4d8b-9148-e3be6c30e623}">
          <xlrd:rvb i="1722"/>
        </ext>
      </extLst>
    </bk>
    <bk>
      <extLst>
        <ext uri="{3e2802c4-a4d2-4d8b-9148-e3be6c30e623}">
          <xlrd:rvb i="1723"/>
        </ext>
      </extLst>
    </bk>
    <bk>
      <extLst>
        <ext uri="{3e2802c4-a4d2-4d8b-9148-e3be6c30e623}">
          <xlrd:rvb i="1724"/>
        </ext>
      </extLst>
    </bk>
    <bk>
      <extLst>
        <ext uri="{3e2802c4-a4d2-4d8b-9148-e3be6c30e623}">
          <xlrd:rvb i="1725"/>
        </ext>
      </extLst>
    </bk>
    <bk>
      <extLst>
        <ext uri="{3e2802c4-a4d2-4d8b-9148-e3be6c30e623}">
          <xlrd:rvb i="1726"/>
        </ext>
      </extLst>
    </bk>
    <bk>
      <extLst>
        <ext uri="{3e2802c4-a4d2-4d8b-9148-e3be6c30e623}">
          <xlrd:rvb i="1727"/>
        </ext>
      </extLst>
    </bk>
    <bk>
      <extLst>
        <ext uri="{3e2802c4-a4d2-4d8b-9148-e3be6c30e623}">
          <xlrd:rvb i="1728"/>
        </ext>
      </extLst>
    </bk>
    <bk>
      <extLst>
        <ext uri="{3e2802c4-a4d2-4d8b-9148-e3be6c30e623}">
          <xlrd:rvb i="1729"/>
        </ext>
      </extLst>
    </bk>
    <bk>
      <extLst>
        <ext uri="{3e2802c4-a4d2-4d8b-9148-e3be6c30e623}">
          <xlrd:rvb i="1730"/>
        </ext>
      </extLst>
    </bk>
    <bk>
      <extLst>
        <ext uri="{3e2802c4-a4d2-4d8b-9148-e3be6c30e623}">
          <xlrd:rvb i="1731"/>
        </ext>
      </extLst>
    </bk>
    <bk>
      <extLst>
        <ext uri="{3e2802c4-a4d2-4d8b-9148-e3be6c30e623}">
          <xlrd:rvb i="1732"/>
        </ext>
      </extLst>
    </bk>
    <bk>
      <extLst>
        <ext uri="{3e2802c4-a4d2-4d8b-9148-e3be6c30e623}">
          <xlrd:rvb i="1733"/>
        </ext>
      </extLst>
    </bk>
    <bk>
      <extLst>
        <ext uri="{3e2802c4-a4d2-4d8b-9148-e3be6c30e623}">
          <xlrd:rvb i="1734"/>
        </ext>
      </extLst>
    </bk>
    <bk>
      <extLst>
        <ext uri="{3e2802c4-a4d2-4d8b-9148-e3be6c30e623}">
          <xlrd:rvb i="1735"/>
        </ext>
      </extLst>
    </bk>
    <bk>
      <extLst>
        <ext uri="{3e2802c4-a4d2-4d8b-9148-e3be6c30e623}">
          <xlrd:rvb i="1736"/>
        </ext>
      </extLst>
    </bk>
    <bk>
      <extLst>
        <ext uri="{3e2802c4-a4d2-4d8b-9148-e3be6c30e623}">
          <xlrd:rvb i="1737"/>
        </ext>
      </extLst>
    </bk>
    <bk>
      <extLst>
        <ext uri="{3e2802c4-a4d2-4d8b-9148-e3be6c30e623}">
          <xlrd:rvb i="1738"/>
        </ext>
      </extLst>
    </bk>
    <bk>
      <extLst>
        <ext uri="{3e2802c4-a4d2-4d8b-9148-e3be6c30e623}">
          <xlrd:rvb i="1739"/>
        </ext>
      </extLst>
    </bk>
    <bk>
      <extLst>
        <ext uri="{3e2802c4-a4d2-4d8b-9148-e3be6c30e623}">
          <xlrd:rvb i="1740"/>
        </ext>
      </extLst>
    </bk>
    <bk>
      <extLst>
        <ext uri="{3e2802c4-a4d2-4d8b-9148-e3be6c30e623}">
          <xlrd:rvb i="1741"/>
        </ext>
      </extLst>
    </bk>
    <bk>
      <extLst>
        <ext uri="{3e2802c4-a4d2-4d8b-9148-e3be6c30e623}">
          <xlrd:rvb i="1742"/>
        </ext>
      </extLst>
    </bk>
    <bk>
      <extLst>
        <ext uri="{3e2802c4-a4d2-4d8b-9148-e3be6c30e623}">
          <xlrd:rvb i="1743"/>
        </ext>
      </extLst>
    </bk>
    <bk>
      <extLst>
        <ext uri="{3e2802c4-a4d2-4d8b-9148-e3be6c30e623}">
          <xlrd:rvb i="1744"/>
        </ext>
      </extLst>
    </bk>
    <bk>
      <extLst>
        <ext uri="{3e2802c4-a4d2-4d8b-9148-e3be6c30e623}">
          <xlrd:rvb i="1745"/>
        </ext>
      </extLst>
    </bk>
    <bk>
      <extLst>
        <ext uri="{3e2802c4-a4d2-4d8b-9148-e3be6c30e623}">
          <xlrd:rvb i="1746"/>
        </ext>
      </extLst>
    </bk>
    <bk>
      <extLst>
        <ext uri="{3e2802c4-a4d2-4d8b-9148-e3be6c30e623}">
          <xlrd:rvb i="1747"/>
        </ext>
      </extLst>
    </bk>
    <bk>
      <extLst>
        <ext uri="{3e2802c4-a4d2-4d8b-9148-e3be6c30e623}">
          <xlrd:rvb i="1748"/>
        </ext>
      </extLst>
    </bk>
    <bk>
      <extLst>
        <ext uri="{3e2802c4-a4d2-4d8b-9148-e3be6c30e623}">
          <xlrd:rvb i="1749"/>
        </ext>
      </extLst>
    </bk>
    <bk>
      <extLst>
        <ext uri="{3e2802c4-a4d2-4d8b-9148-e3be6c30e623}">
          <xlrd:rvb i="1750"/>
        </ext>
      </extLst>
    </bk>
    <bk>
      <extLst>
        <ext uri="{3e2802c4-a4d2-4d8b-9148-e3be6c30e623}">
          <xlrd:rvb i="1751"/>
        </ext>
      </extLst>
    </bk>
    <bk>
      <extLst>
        <ext uri="{3e2802c4-a4d2-4d8b-9148-e3be6c30e623}">
          <xlrd:rvb i="1752"/>
        </ext>
      </extLst>
    </bk>
    <bk>
      <extLst>
        <ext uri="{3e2802c4-a4d2-4d8b-9148-e3be6c30e623}">
          <xlrd:rvb i="1753"/>
        </ext>
      </extLst>
    </bk>
    <bk>
      <extLst>
        <ext uri="{3e2802c4-a4d2-4d8b-9148-e3be6c30e623}">
          <xlrd:rvb i="1754"/>
        </ext>
      </extLst>
    </bk>
    <bk>
      <extLst>
        <ext uri="{3e2802c4-a4d2-4d8b-9148-e3be6c30e623}">
          <xlrd:rvb i="1755"/>
        </ext>
      </extLst>
    </bk>
    <bk>
      <extLst>
        <ext uri="{3e2802c4-a4d2-4d8b-9148-e3be6c30e623}">
          <xlrd:rvb i="1756"/>
        </ext>
      </extLst>
    </bk>
    <bk>
      <extLst>
        <ext uri="{3e2802c4-a4d2-4d8b-9148-e3be6c30e623}">
          <xlrd:rvb i="1757"/>
        </ext>
      </extLst>
    </bk>
    <bk>
      <extLst>
        <ext uri="{3e2802c4-a4d2-4d8b-9148-e3be6c30e623}">
          <xlrd:rvb i="1758"/>
        </ext>
      </extLst>
    </bk>
    <bk>
      <extLst>
        <ext uri="{3e2802c4-a4d2-4d8b-9148-e3be6c30e623}">
          <xlrd:rvb i="1759"/>
        </ext>
      </extLst>
    </bk>
    <bk>
      <extLst>
        <ext uri="{3e2802c4-a4d2-4d8b-9148-e3be6c30e623}">
          <xlrd:rvb i="1760"/>
        </ext>
      </extLst>
    </bk>
    <bk>
      <extLst>
        <ext uri="{3e2802c4-a4d2-4d8b-9148-e3be6c30e623}">
          <xlrd:rvb i="1761"/>
        </ext>
      </extLst>
    </bk>
    <bk>
      <extLst>
        <ext uri="{3e2802c4-a4d2-4d8b-9148-e3be6c30e623}">
          <xlrd:rvb i="1762"/>
        </ext>
      </extLst>
    </bk>
    <bk>
      <extLst>
        <ext uri="{3e2802c4-a4d2-4d8b-9148-e3be6c30e623}">
          <xlrd:rvb i="1763"/>
        </ext>
      </extLst>
    </bk>
    <bk>
      <extLst>
        <ext uri="{3e2802c4-a4d2-4d8b-9148-e3be6c30e623}">
          <xlrd:rvb i="1764"/>
        </ext>
      </extLst>
    </bk>
    <bk>
      <extLst>
        <ext uri="{3e2802c4-a4d2-4d8b-9148-e3be6c30e623}">
          <xlrd:rvb i="1765"/>
        </ext>
      </extLst>
    </bk>
    <bk>
      <extLst>
        <ext uri="{3e2802c4-a4d2-4d8b-9148-e3be6c30e623}">
          <xlrd:rvb i="1766"/>
        </ext>
      </extLst>
    </bk>
    <bk>
      <extLst>
        <ext uri="{3e2802c4-a4d2-4d8b-9148-e3be6c30e623}">
          <xlrd:rvb i="1767"/>
        </ext>
      </extLst>
    </bk>
    <bk>
      <extLst>
        <ext uri="{3e2802c4-a4d2-4d8b-9148-e3be6c30e623}">
          <xlrd:rvb i="1768"/>
        </ext>
      </extLst>
    </bk>
    <bk>
      <extLst>
        <ext uri="{3e2802c4-a4d2-4d8b-9148-e3be6c30e623}">
          <xlrd:rvb i="1769"/>
        </ext>
      </extLst>
    </bk>
    <bk>
      <extLst>
        <ext uri="{3e2802c4-a4d2-4d8b-9148-e3be6c30e623}">
          <xlrd:rvb i="1770"/>
        </ext>
      </extLst>
    </bk>
    <bk>
      <extLst>
        <ext uri="{3e2802c4-a4d2-4d8b-9148-e3be6c30e623}">
          <xlrd:rvb i="1771"/>
        </ext>
      </extLst>
    </bk>
    <bk>
      <extLst>
        <ext uri="{3e2802c4-a4d2-4d8b-9148-e3be6c30e623}">
          <xlrd:rvb i="1772"/>
        </ext>
      </extLst>
    </bk>
    <bk>
      <extLst>
        <ext uri="{3e2802c4-a4d2-4d8b-9148-e3be6c30e623}">
          <xlrd:rvb i="1773"/>
        </ext>
      </extLst>
    </bk>
    <bk>
      <extLst>
        <ext uri="{3e2802c4-a4d2-4d8b-9148-e3be6c30e623}">
          <xlrd:rvb i="1774"/>
        </ext>
      </extLst>
    </bk>
    <bk>
      <extLst>
        <ext uri="{3e2802c4-a4d2-4d8b-9148-e3be6c30e623}">
          <xlrd:rvb i="1775"/>
        </ext>
      </extLst>
    </bk>
    <bk>
      <extLst>
        <ext uri="{3e2802c4-a4d2-4d8b-9148-e3be6c30e623}">
          <xlrd:rvb i="1776"/>
        </ext>
      </extLst>
    </bk>
    <bk>
      <extLst>
        <ext uri="{3e2802c4-a4d2-4d8b-9148-e3be6c30e623}">
          <xlrd:rvb i="1777"/>
        </ext>
      </extLst>
    </bk>
    <bk>
      <extLst>
        <ext uri="{3e2802c4-a4d2-4d8b-9148-e3be6c30e623}">
          <xlrd:rvb i="1778"/>
        </ext>
      </extLst>
    </bk>
    <bk>
      <extLst>
        <ext uri="{3e2802c4-a4d2-4d8b-9148-e3be6c30e623}">
          <xlrd:rvb i="1779"/>
        </ext>
      </extLst>
    </bk>
    <bk>
      <extLst>
        <ext uri="{3e2802c4-a4d2-4d8b-9148-e3be6c30e623}">
          <xlrd:rvb i="1780"/>
        </ext>
      </extLst>
    </bk>
    <bk>
      <extLst>
        <ext uri="{3e2802c4-a4d2-4d8b-9148-e3be6c30e623}">
          <xlrd:rvb i="1781"/>
        </ext>
      </extLst>
    </bk>
    <bk>
      <extLst>
        <ext uri="{3e2802c4-a4d2-4d8b-9148-e3be6c30e623}">
          <xlrd:rvb i="1782"/>
        </ext>
      </extLst>
    </bk>
    <bk>
      <extLst>
        <ext uri="{3e2802c4-a4d2-4d8b-9148-e3be6c30e623}">
          <xlrd:rvb i="1783"/>
        </ext>
      </extLst>
    </bk>
    <bk>
      <extLst>
        <ext uri="{3e2802c4-a4d2-4d8b-9148-e3be6c30e623}">
          <xlrd:rvb i="1784"/>
        </ext>
      </extLst>
    </bk>
    <bk>
      <extLst>
        <ext uri="{3e2802c4-a4d2-4d8b-9148-e3be6c30e623}">
          <xlrd:rvb i="1785"/>
        </ext>
      </extLst>
    </bk>
    <bk>
      <extLst>
        <ext uri="{3e2802c4-a4d2-4d8b-9148-e3be6c30e623}">
          <xlrd:rvb i="1786"/>
        </ext>
      </extLst>
    </bk>
    <bk>
      <extLst>
        <ext uri="{3e2802c4-a4d2-4d8b-9148-e3be6c30e623}">
          <xlrd:rvb i="1787"/>
        </ext>
      </extLst>
    </bk>
    <bk>
      <extLst>
        <ext uri="{3e2802c4-a4d2-4d8b-9148-e3be6c30e623}">
          <xlrd:rvb i="1788"/>
        </ext>
      </extLst>
    </bk>
    <bk>
      <extLst>
        <ext uri="{3e2802c4-a4d2-4d8b-9148-e3be6c30e623}">
          <xlrd:rvb i="1789"/>
        </ext>
      </extLst>
    </bk>
    <bk>
      <extLst>
        <ext uri="{3e2802c4-a4d2-4d8b-9148-e3be6c30e623}">
          <xlrd:rvb i="1790"/>
        </ext>
      </extLst>
    </bk>
    <bk>
      <extLst>
        <ext uri="{3e2802c4-a4d2-4d8b-9148-e3be6c30e623}">
          <xlrd:rvb i="1791"/>
        </ext>
      </extLst>
    </bk>
    <bk>
      <extLst>
        <ext uri="{3e2802c4-a4d2-4d8b-9148-e3be6c30e623}">
          <xlrd:rvb i="1792"/>
        </ext>
      </extLst>
    </bk>
    <bk>
      <extLst>
        <ext uri="{3e2802c4-a4d2-4d8b-9148-e3be6c30e623}">
          <xlrd:rvb i="1793"/>
        </ext>
      </extLst>
    </bk>
    <bk>
      <extLst>
        <ext uri="{3e2802c4-a4d2-4d8b-9148-e3be6c30e623}">
          <xlrd:rvb i="1794"/>
        </ext>
      </extLst>
    </bk>
    <bk>
      <extLst>
        <ext uri="{3e2802c4-a4d2-4d8b-9148-e3be6c30e623}">
          <xlrd:rvb i="1795"/>
        </ext>
      </extLst>
    </bk>
    <bk>
      <extLst>
        <ext uri="{3e2802c4-a4d2-4d8b-9148-e3be6c30e623}">
          <xlrd:rvb i="1796"/>
        </ext>
      </extLst>
    </bk>
    <bk>
      <extLst>
        <ext uri="{3e2802c4-a4d2-4d8b-9148-e3be6c30e623}">
          <xlrd:rvb i="1797"/>
        </ext>
      </extLst>
    </bk>
    <bk>
      <extLst>
        <ext uri="{3e2802c4-a4d2-4d8b-9148-e3be6c30e623}">
          <xlrd:rvb i="1798"/>
        </ext>
      </extLst>
    </bk>
    <bk>
      <extLst>
        <ext uri="{3e2802c4-a4d2-4d8b-9148-e3be6c30e623}">
          <xlrd:rvb i="1799"/>
        </ext>
      </extLst>
    </bk>
    <bk>
      <extLst>
        <ext uri="{3e2802c4-a4d2-4d8b-9148-e3be6c30e623}">
          <xlrd:rvb i="1800"/>
        </ext>
      </extLst>
    </bk>
    <bk>
      <extLst>
        <ext uri="{3e2802c4-a4d2-4d8b-9148-e3be6c30e623}">
          <xlrd:rvb i="1801"/>
        </ext>
      </extLst>
    </bk>
    <bk>
      <extLst>
        <ext uri="{3e2802c4-a4d2-4d8b-9148-e3be6c30e623}">
          <xlrd:rvb i="1802"/>
        </ext>
      </extLst>
    </bk>
    <bk>
      <extLst>
        <ext uri="{3e2802c4-a4d2-4d8b-9148-e3be6c30e623}">
          <xlrd:rvb i="1803"/>
        </ext>
      </extLst>
    </bk>
    <bk>
      <extLst>
        <ext uri="{3e2802c4-a4d2-4d8b-9148-e3be6c30e623}">
          <xlrd:rvb i="1804"/>
        </ext>
      </extLst>
    </bk>
    <bk>
      <extLst>
        <ext uri="{3e2802c4-a4d2-4d8b-9148-e3be6c30e623}">
          <xlrd:rvb i="1805"/>
        </ext>
      </extLst>
    </bk>
    <bk>
      <extLst>
        <ext uri="{3e2802c4-a4d2-4d8b-9148-e3be6c30e623}">
          <xlrd:rvb i="1806"/>
        </ext>
      </extLst>
    </bk>
    <bk>
      <extLst>
        <ext uri="{3e2802c4-a4d2-4d8b-9148-e3be6c30e623}">
          <xlrd:rvb i="1807"/>
        </ext>
      </extLst>
    </bk>
    <bk>
      <extLst>
        <ext uri="{3e2802c4-a4d2-4d8b-9148-e3be6c30e623}">
          <xlrd:rvb i="1808"/>
        </ext>
      </extLst>
    </bk>
    <bk>
      <extLst>
        <ext uri="{3e2802c4-a4d2-4d8b-9148-e3be6c30e623}">
          <xlrd:rvb i="1809"/>
        </ext>
      </extLst>
    </bk>
    <bk>
      <extLst>
        <ext uri="{3e2802c4-a4d2-4d8b-9148-e3be6c30e623}">
          <xlrd:rvb i="1810"/>
        </ext>
      </extLst>
    </bk>
    <bk>
      <extLst>
        <ext uri="{3e2802c4-a4d2-4d8b-9148-e3be6c30e623}">
          <xlrd:rvb i="1811"/>
        </ext>
      </extLst>
    </bk>
    <bk>
      <extLst>
        <ext uri="{3e2802c4-a4d2-4d8b-9148-e3be6c30e623}">
          <xlrd:rvb i="1812"/>
        </ext>
      </extLst>
    </bk>
    <bk>
      <extLst>
        <ext uri="{3e2802c4-a4d2-4d8b-9148-e3be6c30e623}">
          <xlrd:rvb i="1813"/>
        </ext>
      </extLst>
    </bk>
    <bk>
      <extLst>
        <ext uri="{3e2802c4-a4d2-4d8b-9148-e3be6c30e623}">
          <xlrd:rvb i="1814"/>
        </ext>
      </extLst>
    </bk>
    <bk>
      <extLst>
        <ext uri="{3e2802c4-a4d2-4d8b-9148-e3be6c30e623}">
          <xlrd:rvb i="1815"/>
        </ext>
      </extLst>
    </bk>
    <bk>
      <extLst>
        <ext uri="{3e2802c4-a4d2-4d8b-9148-e3be6c30e623}">
          <xlrd:rvb i="1816"/>
        </ext>
      </extLst>
    </bk>
    <bk>
      <extLst>
        <ext uri="{3e2802c4-a4d2-4d8b-9148-e3be6c30e623}">
          <xlrd:rvb i="1817"/>
        </ext>
      </extLst>
    </bk>
    <bk>
      <extLst>
        <ext uri="{3e2802c4-a4d2-4d8b-9148-e3be6c30e623}">
          <xlrd:rvb i="1818"/>
        </ext>
      </extLst>
    </bk>
    <bk>
      <extLst>
        <ext uri="{3e2802c4-a4d2-4d8b-9148-e3be6c30e623}">
          <xlrd:rvb i="1819"/>
        </ext>
      </extLst>
    </bk>
    <bk>
      <extLst>
        <ext uri="{3e2802c4-a4d2-4d8b-9148-e3be6c30e623}">
          <xlrd:rvb i="1820"/>
        </ext>
      </extLst>
    </bk>
    <bk>
      <extLst>
        <ext uri="{3e2802c4-a4d2-4d8b-9148-e3be6c30e623}">
          <xlrd:rvb i="1821"/>
        </ext>
      </extLst>
    </bk>
    <bk>
      <extLst>
        <ext uri="{3e2802c4-a4d2-4d8b-9148-e3be6c30e623}">
          <xlrd:rvb i="1822"/>
        </ext>
      </extLst>
    </bk>
    <bk>
      <extLst>
        <ext uri="{3e2802c4-a4d2-4d8b-9148-e3be6c30e623}">
          <xlrd:rvb i="1823"/>
        </ext>
      </extLst>
    </bk>
    <bk>
      <extLst>
        <ext uri="{3e2802c4-a4d2-4d8b-9148-e3be6c30e623}">
          <xlrd:rvb i="1824"/>
        </ext>
      </extLst>
    </bk>
    <bk>
      <extLst>
        <ext uri="{3e2802c4-a4d2-4d8b-9148-e3be6c30e623}">
          <xlrd:rvb i="1825"/>
        </ext>
      </extLst>
    </bk>
    <bk>
      <extLst>
        <ext uri="{3e2802c4-a4d2-4d8b-9148-e3be6c30e623}">
          <xlrd:rvb i="1826"/>
        </ext>
      </extLst>
    </bk>
    <bk>
      <extLst>
        <ext uri="{3e2802c4-a4d2-4d8b-9148-e3be6c30e623}">
          <xlrd:rvb i="1827"/>
        </ext>
      </extLst>
    </bk>
    <bk>
      <extLst>
        <ext uri="{3e2802c4-a4d2-4d8b-9148-e3be6c30e623}">
          <xlrd:rvb i="1828"/>
        </ext>
      </extLst>
    </bk>
    <bk>
      <extLst>
        <ext uri="{3e2802c4-a4d2-4d8b-9148-e3be6c30e623}">
          <xlrd:rvb i="1829"/>
        </ext>
      </extLst>
    </bk>
    <bk>
      <extLst>
        <ext uri="{3e2802c4-a4d2-4d8b-9148-e3be6c30e623}">
          <xlrd:rvb i="1830"/>
        </ext>
      </extLst>
    </bk>
    <bk>
      <extLst>
        <ext uri="{3e2802c4-a4d2-4d8b-9148-e3be6c30e623}">
          <xlrd:rvb i="1831"/>
        </ext>
      </extLst>
    </bk>
    <bk>
      <extLst>
        <ext uri="{3e2802c4-a4d2-4d8b-9148-e3be6c30e623}">
          <xlrd:rvb i="1832"/>
        </ext>
      </extLst>
    </bk>
    <bk>
      <extLst>
        <ext uri="{3e2802c4-a4d2-4d8b-9148-e3be6c30e623}">
          <xlrd:rvb i="1833"/>
        </ext>
      </extLst>
    </bk>
    <bk>
      <extLst>
        <ext uri="{3e2802c4-a4d2-4d8b-9148-e3be6c30e623}">
          <xlrd:rvb i="1834"/>
        </ext>
      </extLst>
    </bk>
    <bk>
      <extLst>
        <ext uri="{3e2802c4-a4d2-4d8b-9148-e3be6c30e623}">
          <xlrd:rvb i="1835"/>
        </ext>
      </extLst>
    </bk>
    <bk>
      <extLst>
        <ext uri="{3e2802c4-a4d2-4d8b-9148-e3be6c30e623}">
          <xlrd:rvb i="1836"/>
        </ext>
      </extLst>
    </bk>
    <bk>
      <extLst>
        <ext uri="{3e2802c4-a4d2-4d8b-9148-e3be6c30e623}">
          <xlrd:rvb i="1837"/>
        </ext>
      </extLst>
    </bk>
    <bk>
      <extLst>
        <ext uri="{3e2802c4-a4d2-4d8b-9148-e3be6c30e623}">
          <xlrd:rvb i="1838"/>
        </ext>
      </extLst>
    </bk>
    <bk>
      <extLst>
        <ext uri="{3e2802c4-a4d2-4d8b-9148-e3be6c30e623}">
          <xlrd:rvb i="1839"/>
        </ext>
      </extLst>
    </bk>
    <bk>
      <extLst>
        <ext uri="{3e2802c4-a4d2-4d8b-9148-e3be6c30e623}">
          <xlrd:rvb i="1840"/>
        </ext>
      </extLst>
    </bk>
    <bk>
      <extLst>
        <ext uri="{3e2802c4-a4d2-4d8b-9148-e3be6c30e623}">
          <xlrd:rvb i="1841"/>
        </ext>
      </extLst>
    </bk>
    <bk>
      <extLst>
        <ext uri="{3e2802c4-a4d2-4d8b-9148-e3be6c30e623}">
          <xlrd:rvb i="1842"/>
        </ext>
      </extLst>
    </bk>
    <bk>
      <extLst>
        <ext uri="{3e2802c4-a4d2-4d8b-9148-e3be6c30e623}">
          <xlrd:rvb i="1843"/>
        </ext>
      </extLst>
    </bk>
    <bk>
      <extLst>
        <ext uri="{3e2802c4-a4d2-4d8b-9148-e3be6c30e623}">
          <xlrd:rvb i="1844"/>
        </ext>
      </extLst>
    </bk>
    <bk>
      <extLst>
        <ext uri="{3e2802c4-a4d2-4d8b-9148-e3be6c30e623}">
          <xlrd:rvb i="1845"/>
        </ext>
      </extLst>
    </bk>
    <bk>
      <extLst>
        <ext uri="{3e2802c4-a4d2-4d8b-9148-e3be6c30e623}">
          <xlrd:rvb i="1846"/>
        </ext>
      </extLst>
    </bk>
    <bk>
      <extLst>
        <ext uri="{3e2802c4-a4d2-4d8b-9148-e3be6c30e623}">
          <xlrd:rvb i="1847"/>
        </ext>
      </extLst>
    </bk>
    <bk>
      <extLst>
        <ext uri="{3e2802c4-a4d2-4d8b-9148-e3be6c30e623}">
          <xlrd:rvb i="1848"/>
        </ext>
      </extLst>
    </bk>
    <bk>
      <extLst>
        <ext uri="{3e2802c4-a4d2-4d8b-9148-e3be6c30e623}">
          <xlrd:rvb i="1849"/>
        </ext>
      </extLst>
    </bk>
    <bk>
      <extLst>
        <ext uri="{3e2802c4-a4d2-4d8b-9148-e3be6c30e623}">
          <xlrd:rvb i="1850"/>
        </ext>
      </extLst>
    </bk>
    <bk>
      <extLst>
        <ext uri="{3e2802c4-a4d2-4d8b-9148-e3be6c30e623}">
          <xlrd:rvb i="1851"/>
        </ext>
      </extLst>
    </bk>
    <bk>
      <extLst>
        <ext uri="{3e2802c4-a4d2-4d8b-9148-e3be6c30e623}">
          <xlrd:rvb i="1852"/>
        </ext>
      </extLst>
    </bk>
    <bk>
      <extLst>
        <ext uri="{3e2802c4-a4d2-4d8b-9148-e3be6c30e623}">
          <xlrd:rvb i="1853"/>
        </ext>
      </extLst>
    </bk>
    <bk>
      <extLst>
        <ext uri="{3e2802c4-a4d2-4d8b-9148-e3be6c30e623}">
          <xlrd:rvb i="1854"/>
        </ext>
      </extLst>
    </bk>
    <bk>
      <extLst>
        <ext uri="{3e2802c4-a4d2-4d8b-9148-e3be6c30e623}">
          <xlrd:rvb i="1855"/>
        </ext>
      </extLst>
    </bk>
    <bk>
      <extLst>
        <ext uri="{3e2802c4-a4d2-4d8b-9148-e3be6c30e623}">
          <xlrd:rvb i="1856"/>
        </ext>
      </extLst>
    </bk>
    <bk>
      <extLst>
        <ext uri="{3e2802c4-a4d2-4d8b-9148-e3be6c30e623}">
          <xlrd:rvb i="1857"/>
        </ext>
      </extLst>
    </bk>
    <bk>
      <extLst>
        <ext uri="{3e2802c4-a4d2-4d8b-9148-e3be6c30e623}">
          <xlrd:rvb i="1858"/>
        </ext>
      </extLst>
    </bk>
    <bk>
      <extLst>
        <ext uri="{3e2802c4-a4d2-4d8b-9148-e3be6c30e623}">
          <xlrd:rvb i="1859"/>
        </ext>
      </extLst>
    </bk>
    <bk>
      <extLst>
        <ext uri="{3e2802c4-a4d2-4d8b-9148-e3be6c30e623}">
          <xlrd:rvb i="1860"/>
        </ext>
      </extLst>
    </bk>
    <bk>
      <extLst>
        <ext uri="{3e2802c4-a4d2-4d8b-9148-e3be6c30e623}">
          <xlrd:rvb i="1861"/>
        </ext>
      </extLst>
    </bk>
    <bk>
      <extLst>
        <ext uri="{3e2802c4-a4d2-4d8b-9148-e3be6c30e623}">
          <xlrd:rvb i="1862"/>
        </ext>
      </extLst>
    </bk>
    <bk>
      <extLst>
        <ext uri="{3e2802c4-a4d2-4d8b-9148-e3be6c30e623}">
          <xlrd:rvb i="1863"/>
        </ext>
      </extLst>
    </bk>
    <bk>
      <extLst>
        <ext uri="{3e2802c4-a4d2-4d8b-9148-e3be6c30e623}">
          <xlrd:rvb i="1864"/>
        </ext>
      </extLst>
    </bk>
    <bk>
      <extLst>
        <ext uri="{3e2802c4-a4d2-4d8b-9148-e3be6c30e623}">
          <xlrd:rvb i="1865"/>
        </ext>
      </extLst>
    </bk>
    <bk>
      <extLst>
        <ext uri="{3e2802c4-a4d2-4d8b-9148-e3be6c30e623}">
          <xlrd:rvb i="1866"/>
        </ext>
      </extLst>
    </bk>
    <bk>
      <extLst>
        <ext uri="{3e2802c4-a4d2-4d8b-9148-e3be6c30e623}">
          <xlrd:rvb i="1867"/>
        </ext>
      </extLst>
    </bk>
    <bk>
      <extLst>
        <ext uri="{3e2802c4-a4d2-4d8b-9148-e3be6c30e623}">
          <xlrd:rvb i="1868"/>
        </ext>
      </extLst>
    </bk>
    <bk>
      <extLst>
        <ext uri="{3e2802c4-a4d2-4d8b-9148-e3be6c30e623}">
          <xlrd:rvb i="1869"/>
        </ext>
      </extLst>
    </bk>
    <bk>
      <extLst>
        <ext uri="{3e2802c4-a4d2-4d8b-9148-e3be6c30e623}">
          <xlrd:rvb i="1870"/>
        </ext>
      </extLst>
    </bk>
    <bk>
      <extLst>
        <ext uri="{3e2802c4-a4d2-4d8b-9148-e3be6c30e623}">
          <xlrd:rvb i="1871"/>
        </ext>
      </extLst>
    </bk>
    <bk>
      <extLst>
        <ext uri="{3e2802c4-a4d2-4d8b-9148-e3be6c30e623}">
          <xlrd:rvb i="1872"/>
        </ext>
      </extLst>
    </bk>
    <bk>
      <extLst>
        <ext uri="{3e2802c4-a4d2-4d8b-9148-e3be6c30e623}">
          <xlrd:rvb i="1873"/>
        </ext>
      </extLst>
    </bk>
    <bk>
      <extLst>
        <ext uri="{3e2802c4-a4d2-4d8b-9148-e3be6c30e623}">
          <xlrd:rvb i="1874"/>
        </ext>
      </extLst>
    </bk>
    <bk>
      <extLst>
        <ext uri="{3e2802c4-a4d2-4d8b-9148-e3be6c30e623}">
          <xlrd:rvb i="1875"/>
        </ext>
      </extLst>
    </bk>
    <bk>
      <extLst>
        <ext uri="{3e2802c4-a4d2-4d8b-9148-e3be6c30e623}">
          <xlrd:rvb i="1876"/>
        </ext>
      </extLst>
    </bk>
    <bk>
      <extLst>
        <ext uri="{3e2802c4-a4d2-4d8b-9148-e3be6c30e623}">
          <xlrd:rvb i="1877"/>
        </ext>
      </extLst>
    </bk>
    <bk>
      <extLst>
        <ext uri="{3e2802c4-a4d2-4d8b-9148-e3be6c30e623}">
          <xlrd:rvb i="1878"/>
        </ext>
      </extLst>
    </bk>
    <bk>
      <extLst>
        <ext uri="{3e2802c4-a4d2-4d8b-9148-e3be6c30e623}">
          <xlrd:rvb i="1879"/>
        </ext>
      </extLst>
    </bk>
    <bk>
      <extLst>
        <ext uri="{3e2802c4-a4d2-4d8b-9148-e3be6c30e623}">
          <xlrd:rvb i="1880"/>
        </ext>
      </extLst>
    </bk>
    <bk>
      <extLst>
        <ext uri="{3e2802c4-a4d2-4d8b-9148-e3be6c30e623}">
          <xlrd:rvb i="1881"/>
        </ext>
      </extLst>
    </bk>
    <bk>
      <extLst>
        <ext uri="{3e2802c4-a4d2-4d8b-9148-e3be6c30e623}">
          <xlrd:rvb i="1882"/>
        </ext>
      </extLst>
    </bk>
    <bk>
      <extLst>
        <ext uri="{3e2802c4-a4d2-4d8b-9148-e3be6c30e623}">
          <xlrd:rvb i="1883"/>
        </ext>
      </extLst>
    </bk>
    <bk>
      <extLst>
        <ext uri="{3e2802c4-a4d2-4d8b-9148-e3be6c30e623}">
          <xlrd:rvb i="1884"/>
        </ext>
      </extLst>
    </bk>
    <bk>
      <extLst>
        <ext uri="{3e2802c4-a4d2-4d8b-9148-e3be6c30e623}">
          <xlrd:rvb i="1885"/>
        </ext>
      </extLst>
    </bk>
    <bk>
      <extLst>
        <ext uri="{3e2802c4-a4d2-4d8b-9148-e3be6c30e623}">
          <xlrd:rvb i="1886"/>
        </ext>
      </extLst>
    </bk>
    <bk>
      <extLst>
        <ext uri="{3e2802c4-a4d2-4d8b-9148-e3be6c30e623}">
          <xlrd:rvb i="1887"/>
        </ext>
      </extLst>
    </bk>
    <bk>
      <extLst>
        <ext uri="{3e2802c4-a4d2-4d8b-9148-e3be6c30e623}">
          <xlrd:rvb i="1888"/>
        </ext>
      </extLst>
    </bk>
    <bk>
      <extLst>
        <ext uri="{3e2802c4-a4d2-4d8b-9148-e3be6c30e623}">
          <xlrd:rvb i="1889"/>
        </ext>
      </extLst>
    </bk>
    <bk>
      <extLst>
        <ext uri="{3e2802c4-a4d2-4d8b-9148-e3be6c30e623}">
          <xlrd:rvb i="1890"/>
        </ext>
      </extLst>
    </bk>
    <bk>
      <extLst>
        <ext uri="{3e2802c4-a4d2-4d8b-9148-e3be6c30e623}">
          <xlrd:rvb i="1891"/>
        </ext>
      </extLst>
    </bk>
    <bk>
      <extLst>
        <ext uri="{3e2802c4-a4d2-4d8b-9148-e3be6c30e623}">
          <xlrd:rvb i="1892"/>
        </ext>
      </extLst>
    </bk>
    <bk>
      <extLst>
        <ext uri="{3e2802c4-a4d2-4d8b-9148-e3be6c30e623}">
          <xlrd:rvb i="1893"/>
        </ext>
      </extLst>
    </bk>
    <bk>
      <extLst>
        <ext uri="{3e2802c4-a4d2-4d8b-9148-e3be6c30e623}">
          <xlrd:rvb i="1894"/>
        </ext>
      </extLst>
    </bk>
    <bk>
      <extLst>
        <ext uri="{3e2802c4-a4d2-4d8b-9148-e3be6c30e623}">
          <xlrd:rvb i="1895"/>
        </ext>
      </extLst>
    </bk>
    <bk>
      <extLst>
        <ext uri="{3e2802c4-a4d2-4d8b-9148-e3be6c30e623}">
          <xlrd:rvb i="1896"/>
        </ext>
      </extLst>
    </bk>
    <bk>
      <extLst>
        <ext uri="{3e2802c4-a4d2-4d8b-9148-e3be6c30e623}">
          <xlrd:rvb i="1897"/>
        </ext>
      </extLst>
    </bk>
    <bk>
      <extLst>
        <ext uri="{3e2802c4-a4d2-4d8b-9148-e3be6c30e623}">
          <xlrd:rvb i="1898"/>
        </ext>
      </extLst>
    </bk>
    <bk>
      <extLst>
        <ext uri="{3e2802c4-a4d2-4d8b-9148-e3be6c30e623}">
          <xlrd:rvb i="1899"/>
        </ext>
      </extLst>
    </bk>
    <bk>
      <extLst>
        <ext uri="{3e2802c4-a4d2-4d8b-9148-e3be6c30e623}">
          <xlrd:rvb i="1900"/>
        </ext>
      </extLst>
    </bk>
    <bk>
      <extLst>
        <ext uri="{3e2802c4-a4d2-4d8b-9148-e3be6c30e623}">
          <xlrd:rvb i="1901"/>
        </ext>
      </extLst>
    </bk>
    <bk>
      <extLst>
        <ext uri="{3e2802c4-a4d2-4d8b-9148-e3be6c30e623}">
          <xlrd:rvb i="1902"/>
        </ext>
      </extLst>
    </bk>
    <bk>
      <extLst>
        <ext uri="{3e2802c4-a4d2-4d8b-9148-e3be6c30e623}">
          <xlrd:rvb i="1903"/>
        </ext>
      </extLst>
    </bk>
    <bk>
      <extLst>
        <ext uri="{3e2802c4-a4d2-4d8b-9148-e3be6c30e623}">
          <xlrd:rvb i="1904"/>
        </ext>
      </extLst>
    </bk>
    <bk>
      <extLst>
        <ext uri="{3e2802c4-a4d2-4d8b-9148-e3be6c30e623}">
          <xlrd:rvb i="1905"/>
        </ext>
      </extLst>
    </bk>
    <bk>
      <extLst>
        <ext uri="{3e2802c4-a4d2-4d8b-9148-e3be6c30e623}">
          <xlrd:rvb i="1906"/>
        </ext>
      </extLst>
    </bk>
    <bk>
      <extLst>
        <ext uri="{3e2802c4-a4d2-4d8b-9148-e3be6c30e623}">
          <xlrd:rvb i="1907"/>
        </ext>
      </extLst>
    </bk>
    <bk>
      <extLst>
        <ext uri="{3e2802c4-a4d2-4d8b-9148-e3be6c30e623}">
          <xlrd:rvb i="1908"/>
        </ext>
      </extLst>
    </bk>
    <bk>
      <extLst>
        <ext uri="{3e2802c4-a4d2-4d8b-9148-e3be6c30e623}">
          <xlrd:rvb i="1909"/>
        </ext>
      </extLst>
    </bk>
    <bk>
      <extLst>
        <ext uri="{3e2802c4-a4d2-4d8b-9148-e3be6c30e623}">
          <xlrd:rvb i="1910"/>
        </ext>
      </extLst>
    </bk>
    <bk>
      <extLst>
        <ext uri="{3e2802c4-a4d2-4d8b-9148-e3be6c30e623}">
          <xlrd:rvb i="1911"/>
        </ext>
      </extLst>
    </bk>
    <bk>
      <extLst>
        <ext uri="{3e2802c4-a4d2-4d8b-9148-e3be6c30e623}">
          <xlrd:rvb i="1912"/>
        </ext>
      </extLst>
    </bk>
    <bk>
      <extLst>
        <ext uri="{3e2802c4-a4d2-4d8b-9148-e3be6c30e623}">
          <xlrd:rvb i="1913"/>
        </ext>
      </extLst>
    </bk>
    <bk>
      <extLst>
        <ext uri="{3e2802c4-a4d2-4d8b-9148-e3be6c30e623}">
          <xlrd:rvb i="1914"/>
        </ext>
      </extLst>
    </bk>
    <bk>
      <extLst>
        <ext uri="{3e2802c4-a4d2-4d8b-9148-e3be6c30e623}">
          <xlrd:rvb i="1915"/>
        </ext>
      </extLst>
    </bk>
    <bk>
      <extLst>
        <ext uri="{3e2802c4-a4d2-4d8b-9148-e3be6c30e623}">
          <xlrd:rvb i="1916"/>
        </ext>
      </extLst>
    </bk>
    <bk>
      <extLst>
        <ext uri="{3e2802c4-a4d2-4d8b-9148-e3be6c30e623}">
          <xlrd:rvb i="1917"/>
        </ext>
      </extLst>
    </bk>
    <bk>
      <extLst>
        <ext uri="{3e2802c4-a4d2-4d8b-9148-e3be6c30e623}">
          <xlrd:rvb i="1918"/>
        </ext>
      </extLst>
    </bk>
    <bk>
      <extLst>
        <ext uri="{3e2802c4-a4d2-4d8b-9148-e3be6c30e623}">
          <xlrd:rvb i="1919"/>
        </ext>
      </extLst>
    </bk>
    <bk>
      <extLst>
        <ext uri="{3e2802c4-a4d2-4d8b-9148-e3be6c30e623}">
          <xlrd:rvb i="1920"/>
        </ext>
      </extLst>
    </bk>
    <bk>
      <extLst>
        <ext uri="{3e2802c4-a4d2-4d8b-9148-e3be6c30e623}">
          <xlrd:rvb i="1921"/>
        </ext>
      </extLst>
    </bk>
    <bk>
      <extLst>
        <ext uri="{3e2802c4-a4d2-4d8b-9148-e3be6c30e623}">
          <xlrd:rvb i="1922"/>
        </ext>
      </extLst>
    </bk>
    <bk>
      <extLst>
        <ext uri="{3e2802c4-a4d2-4d8b-9148-e3be6c30e623}">
          <xlrd:rvb i="1923"/>
        </ext>
      </extLst>
    </bk>
    <bk>
      <extLst>
        <ext uri="{3e2802c4-a4d2-4d8b-9148-e3be6c30e623}">
          <xlrd:rvb i="1924"/>
        </ext>
      </extLst>
    </bk>
    <bk>
      <extLst>
        <ext uri="{3e2802c4-a4d2-4d8b-9148-e3be6c30e623}">
          <xlrd:rvb i="1925"/>
        </ext>
      </extLst>
    </bk>
    <bk>
      <extLst>
        <ext uri="{3e2802c4-a4d2-4d8b-9148-e3be6c30e623}">
          <xlrd:rvb i="1926"/>
        </ext>
      </extLst>
    </bk>
    <bk>
      <extLst>
        <ext uri="{3e2802c4-a4d2-4d8b-9148-e3be6c30e623}">
          <xlrd:rvb i="1927"/>
        </ext>
      </extLst>
    </bk>
    <bk>
      <extLst>
        <ext uri="{3e2802c4-a4d2-4d8b-9148-e3be6c30e623}">
          <xlrd:rvb i="1928"/>
        </ext>
      </extLst>
    </bk>
    <bk>
      <extLst>
        <ext uri="{3e2802c4-a4d2-4d8b-9148-e3be6c30e623}">
          <xlrd:rvb i="1929"/>
        </ext>
      </extLst>
    </bk>
    <bk>
      <extLst>
        <ext uri="{3e2802c4-a4d2-4d8b-9148-e3be6c30e623}">
          <xlrd:rvb i="1930"/>
        </ext>
      </extLst>
    </bk>
    <bk>
      <extLst>
        <ext uri="{3e2802c4-a4d2-4d8b-9148-e3be6c30e623}">
          <xlrd:rvb i="1931"/>
        </ext>
      </extLst>
    </bk>
    <bk>
      <extLst>
        <ext uri="{3e2802c4-a4d2-4d8b-9148-e3be6c30e623}">
          <xlrd:rvb i="1932"/>
        </ext>
      </extLst>
    </bk>
    <bk>
      <extLst>
        <ext uri="{3e2802c4-a4d2-4d8b-9148-e3be6c30e623}">
          <xlrd:rvb i="1933"/>
        </ext>
      </extLst>
    </bk>
    <bk>
      <extLst>
        <ext uri="{3e2802c4-a4d2-4d8b-9148-e3be6c30e623}">
          <xlrd:rvb i="1934"/>
        </ext>
      </extLst>
    </bk>
    <bk>
      <extLst>
        <ext uri="{3e2802c4-a4d2-4d8b-9148-e3be6c30e623}">
          <xlrd:rvb i="1935"/>
        </ext>
      </extLst>
    </bk>
    <bk>
      <extLst>
        <ext uri="{3e2802c4-a4d2-4d8b-9148-e3be6c30e623}">
          <xlrd:rvb i="1936"/>
        </ext>
      </extLst>
    </bk>
    <bk>
      <extLst>
        <ext uri="{3e2802c4-a4d2-4d8b-9148-e3be6c30e623}">
          <xlrd:rvb i="1937"/>
        </ext>
      </extLst>
    </bk>
    <bk>
      <extLst>
        <ext uri="{3e2802c4-a4d2-4d8b-9148-e3be6c30e623}">
          <xlrd:rvb i="1938"/>
        </ext>
      </extLst>
    </bk>
    <bk>
      <extLst>
        <ext uri="{3e2802c4-a4d2-4d8b-9148-e3be6c30e623}">
          <xlrd:rvb i="1939"/>
        </ext>
      </extLst>
    </bk>
    <bk>
      <extLst>
        <ext uri="{3e2802c4-a4d2-4d8b-9148-e3be6c30e623}">
          <xlrd:rvb i="1940"/>
        </ext>
      </extLst>
    </bk>
    <bk>
      <extLst>
        <ext uri="{3e2802c4-a4d2-4d8b-9148-e3be6c30e623}">
          <xlrd:rvb i="1941"/>
        </ext>
      </extLst>
    </bk>
    <bk>
      <extLst>
        <ext uri="{3e2802c4-a4d2-4d8b-9148-e3be6c30e623}">
          <xlrd:rvb i="1942"/>
        </ext>
      </extLst>
    </bk>
    <bk>
      <extLst>
        <ext uri="{3e2802c4-a4d2-4d8b-9148-e3be6c30e623}">
          <xlrd:rvb i="1943"/>
        </ext>
      </extLst>
    </bk>
    <bk>
      <extLst>
        <ext uri="{3e2802c4-a4d2-4d8b-9148-e3be6c30e623}">
          <xlrd:rvb i="1944"/>
        </ext>
      </extLst>
    </bk>
    <bk>
      <extLst>
        <ext uri="{3e2802c4-a4d2-4d8b-9148-e3be6c30e623}">
          <xlrd:rvb i="1945"/>
        </ext>
      </extLst>
    </bk>
    <bk>
      <extLst>
        <ext uri="{3e2802c4-a4d2-4d8b-9148-e3be6c30e623}">
          <xlrd:rvb i="1946"/>
        </ext>
      </extLst>
    </bk>
    <bk>
      <extLst>
        <ext uri="{3e2802c4-a4d2-4d8b-9148-e3be6c30e623}">
          <xlrd:rvb i="1947"/>
        </ext>
      </extLst>
    </bk>
    <bk>
      <extLst>
        <ext uri="{3e2802c4-a4d2-4d8b-9148-e3be6c30e623}">
          <xlrd:rvb i="1948"/>
        </ext>
      </extLst>
    </bk>
    <bk>
      <extLst>
        <ext uri="{3e2802c4-a4d2-4d8b-9148-e3be6c30e623}">
          <xlrd:rvb i="1949"/>
        </ext>
      </extLst>
    </bk>
    <bk>
      <extLst>
        <ext uri="{3e2802c4-a4d2-4d8b-9148-e3be6c30e623}">
          <xlrd:rvb i="1950"/>
        </ext>
      </extLst>
    </bk>
    <bk>
      <extLst>
        <ext uri="{3e2802c4-a4d2-4d8b-9148-e3be6c30e623}">
          <xlrd:rvb i="1951"/>
        </ext>
      </extLst>
    </bk>
    <bk>
      <extLst>
        <ext uri="{3e2802c4-a4d2-4d8b-9148-e3be6c30e623}">
          <xlrd:rvb i="1952"/>
        </ext>
      </extLst>
    </bk>
    <bk>
      <extLst>
        <ext uri="{3e2802c4-a4d2-4d8b-9148-e3be6c30e623}">
          <xlrd:rvb i="1953"/>
        </ext>
      </extLst>
    </bk>
    <bk>
      <extLst>
        <ext uri="{3e2802c4-a4d2-4d8b-9148-e3be6c30e623}">
          <xlrd:rvb i="1954"/>
        </ext>
      </extLst>
    </bk>
    <bk>
      <extLst>
        <ext uri="{3e2802c4-a4d2-4d8b-9148-e3be6c30e623}">
          <xlrd:rvb i="1955"/>
        </ext>
      </extLst>
    </bk>
    <bk>
      <extLst>
        <ext uri="{3e2802c4-a4d2-4d8b-9148-e3be6c30e623}">
          <xlrd:rvb i="1956"/>
        </ext>
      </extLst>
    </bk>
    <bk>
      <extLst>
        <ext uri="{3e2802c4-a4d2-4d8b-9148-e3be6c30e623}">
          <xlrd:rvb i="1957"/>
        </ext>
      </extLst>
    </bk>
    <bk>
      <extLst>
        <ext uri="{3e2802c4-a4d2-4d8b-9148-e3be6c30e623}">
          <xlrd:rvb i="1958"/>
        </ext>
      </extLst>
    </bk>
    <bk>
      <extLst>
        <ext uri="{3e2802c4-a4d2-4d8b-9148-e3be6c30e623}">
          <xlrd:rvb i="1959"/>
        </ext>
      </extLst>
    </bk>
    <bk>
      <extLst>
        <ext uri="{3e2802c4-a4d2-4d8b-9148-e3be6c30e623}">
          <xlrd:rvb i="1960"/>
        </ext>
      </extLst>
    </bk>
    <bk>
      <extLst>
        <ext uri="{3e2802c4-a4d2-4d8b-9148-e3be6c30e623}">
          <xlrd:rvb i="1961"/>
        </ext>
      </extLst>
    </bk>
    <bk>
      <extLst>
        <ext uri="{3e2802c4-a4d2-4d8b-9148-e3be6c30e623}">
          <xlrd:rvb i="1962"/>
        </ext>
      </extLst>
    </bk>
    <bk>
      <extLst>
        <ext uri="{3e2802c4-a4d2-4d8b-9148-e3be6c30e623}">
          <xlrd:rvb i="1963"/>
        </ext>
      </extLst>
    </bk>
    <bk>
      <extLst>
        <ext uri="{3e2802c4-a4d2-4d8b-9148-e3be6c30e623}">
          <xlrd:rvb i="1964"/>
        </ext>
      </extLst>
    </bk>
    <bk>
      <extLst>
        <ext uri="{3e2802c4-a4d2-4d8b-9148-e3be6c30e623}">
          <xlrd:rvb i="1965"/>
        </ext>
      </extLst>
    </bk>
    <bk>
      <extLst>
        <ext uri="{3e2802c4-a4d2-4d8b-9148-e3be6c30e623}">
          <xlrd:rvb i="1966"/>
        </ext>
      </extLst>
    </bk>
    <bk>
      <extLst>
        <ext uri="{3e2802c4-a4d2-4d8b-9148-e3be6c30e623}">
          <xlrd:rvb i="1967"/>
        </ext>
      </extLst>
    </bk>
    <bk>
      <extLst>
        <ext uri="{3e2802c4-a4d2-4d8b-9148-e3be6c30e623}">
          <xlrd:rvb i="1968"/>
        </ext>
      </extLst>
    </bk>
    <bk>
      <extLst>
        <ext uri="{3e2802c4-a4d2-4d8b-9148-e3be6c30e623}">
          <xlrd:rvb i="1969"/>
        </ext>
      </extLst>
    </bk>
    <bk>
      <extLst>
        <ext uri="{3e2802c4-a4d2-4d8b-9148-e3be6c30e623}">
          <xlrd:rvb i="1970"/>
        </ext>
      </extLst>
    </bk>
    <bk>
      <extLst>
        <ext uri="{3e2802c4-a4d2-4d8b-9148-e3be6c30e623}">
          <xlrd:rvb i="1971"/>
        </ext>
      </extLst>
    </bk>
    <bk>
      <extLst>
        <ext uri="{3e2802c4-a4d2-4d8b-9148-e3be6c30e623}">
          <xlrd:rvb i="1972"/>
        </ext>
      </extLst>
    </bk>
    <bk>
      <extLst>
        <ext uri="{3e2802c4-a4d2-4d8b-9148-e3be6c30e623}">
          <xlrd:rvb i="1973"/>
        </ext>
      </extLst>
    </bk>
    <bk>
      <extLst>
        <ext uri="{3e2802c4-a4d2-4d8b-9148-e3be6c30e623}">
          <xlrd:rvb i="1974"/>
        </ext>
      </extLst>
    </bk>
    <bk>
      <extLst>
        <ext uri="{3e2802c4-a4d2-4d8b-9148-e3be6c30e623}">
          <xlrd:rvb i="1975"/>
        </ext>
      </extLst>
    </bk>
    <bk>
      <extLst>
        <ext uri="{3e2802c4-a4d2-4d8b-9148-e3be6c30e623}">
          <xlrd:rvb i="1976"/>
        </ext>
      </extLst>
    </bk>
    <bk>
      <extLst>
        <ext uri="{3e2802c4-a4d2-4d8b-9148-e3be6c30e623}">
          <xlrd:rvb i="1977"/>
        </ext>
      </extLst>
    </bk>
    <bk>
      <extLst>
        <ext uri="{3e2802c4-a4d2-4d8b-9148-e3be6c30e623}">
          <xlrd:rvb i="1978"/>
        </ext>
      </extLst>
    </bk>
    <bk>
      <extLst>
        <ext uri="{3e2802c4-a4d2-4d8b-9148-e3be6c30e623}">
          <xlrd:rvb i="1979"/>
        </ext>
      </extLst>
    </bk>
    <bk>
      <extLst>
        <ext uri="{3e2802c4-a4d2-4d8b-9148-e3be6c30e623}">
          <xlrd:rvb i="1980"/>
        </ext>
      </extLst>
    </bk>
    <bk>
      <extLst>
        <ext uri="{3e2802c4-a4d2-4d8b-9148-e3be6c30e623}">
          <xlrd:rvb i="1981"/>
        </ext>
      </extLst>
    </bk>
    <bk>
      <extLst>
        <ext uri="{3e2802c4-a4d2-4d8b-9148-e3be6c30e623}">
          <xlrd:rvb i="1982"/>
        </ext>
      </extLst>
    </bk>
    <bk>
      <extLst>
        <ext uri="{3e2802c4-a4d2-4d8b-9148-e3be6c30e623}">
          <xlrd:rvb i="1983"/>
        </ext>
      </extLst>
    </bk>
    <bk>
      <extLst>
        <ext uri="{3e2802c4-a4d2-4d8b-9148-e3be6c30e623}">
          <xlrd:rvb i="1984"/>
        </ext>
      </extLst>
    </bk>
    <bk>
      <extLst>
        <ext uri="{3e2802c4-a4d2-4d8b-9148-e3be6c30e623}">
          <xlrd:rvb i="1985"/>
        </ext>
      </extLst>
    </bk>
    <bk>
      <extLst>
        <ext uri="{3e2802c4-a4d2-4d8b-9148-e3be6c30e623}">
          <xlrd:rvb i="1986"/>
        </ext>
      </extLst>
    </bk>
    <bk>
      <extLst>
        <ext uri="{3e2802c4-a4d2-4d8b-9148-e3be6c30e623}">
          <xlrd:rvb i="1987"/>
        </ext>
      </extLst>
    </bk>
    <bk>
      <extLst>
        <ext uri="{3e2802c4-a4d2-4d8b-9148-e3be6c30e623}">
          <xlrd:rvb i="1988"/>
        </ext>
      </extLst>
    </bk>
    <bk>
      <extLst>
        <ext uri="{3e2802c4-a4d2-4d8b-9148-e3be6c30e623}">
          <xlrd:rvb i="1989"/>
        </ext>
      </extLst>
    </bk>
    <bk>
      <extLst>
        <ext uri="{3e2802c4-a4d2-4d8b-9148-e3be6c30e623}">
          <xlrd:rvb i="1990"/>
        </ext>
      </extLst>
    </bk>
    <bk>
      <extLst>
        <ext uri="{3e2802c4-a4d2-4d8b-9148-e3be6c30e623}">
          <xlrd:rvb i="1991"/>
        </ext>
      </extLst>
    </bk>
    <bk>
      <extLst>
        <ext uri="{3e2802c4-a4d2-4d8b-9148-e3be6c30e623}">
          <xlrd:rvb i="1992"/>
        </ext>
      </extLst>
    </bk>
    <bk>
      <extLst>
        <ext uri="{3e2802c4-a4d2-4d8b-9148-e3be6c30e623}">
          <xlrd:rvb i="1993"/>
        </ext>
      </extLst>
    </bk>
    <bk>
      <extLst>
        <ext uri="{3e2802c4-a4d2-4d8b-9148-e3be6c30e623}">
          <xlrd:rvb i="1994"/>
        </ext>
      </extLst>
    </bk>
    <bk>
      <extLst>
        <ext uri="{3e2802c4-a4d2-4d8b-9148-e3be6c30e623}">
          <xlrd:rvb i="1995"/>
        </ext>
      </extLst>
    </bk>
    <bk>
      <extLst>
        <ext uri="{3e2802c4-a4d2-4d8b-9148-e3be6c30e623}">
          <xlrd:rvb i="1996"/>
        </ext>
      </extLst>
    </bk>
    <bk>
      <extLst>
        <ext uri="{3e2802c4-a4d2-4d8b-9148-e3be6c30e623}">
          <xlrd:rvb i="1997"/>
        </ext>
      </extLst>
    </bk>
    <bk>
      <extLst>
        <ext uri="{3e2802c4-a4d2-4d8b-9148-e3be6c30e623}">
          <xlrd:rvb i="1998"/>
        </ext>
      </extLst>
    </bk>
    <bk>
      <extLst>
        <ext uri="{3e2802c4-a4d2-4d8b-9148-e3be6c30e623}">
          <xlrd:rvb i="1999"/>
        </ext>
      </extLst>
    </bk>
    <bk>
      <extLst>
        <ext uri="{3e2802c4-a4d2-4d8b-9148-e3be6c30e623}">
          <xlrd:rvb i="2000"/>
        </ext>
      </extLst>
    </bk>
    <bk>
      <extLst>
        <ext uri="{3e2802c4-a4d2-4d8b-9148-e3be6c30e623}">
          <xlrd:rvb i="2001"/>
        </ext>
      </extLst>
    </bk>
    <bk>
      <extLst>
        <ext uri="{3e2802c4-a4d2-4d8b-9148-e3be6c30e623}">
          <xlrd:rvb i="2002"/>
        </ext>
      </extLst>
    </bk>
    <bk>
      <extLst>
        <ext uri="{3e2802c4-a4d2-4d8b-9148-e3be6c30e623}">
          <xlrd:rvb i="2003"/>
        </ext>
      </extLst>
    </bk>
    <bk>
      <extLst>
        <ext uri="{3e2802c4-a4d2-4d8b-9148-e3be6c30e623}">
          <xlrd:rvb i="2004"/>
        </ext>
      </extLst>
    </bk>
    <bk>
      <extLst>
        <ext uri="{3e2802c4-a4d2-4d8b-9148-e3be6c30e623}">
          <xlrd:rvb i="2005"/>
        </ext>
      </extLst>
    </bk>
    <bk>
      <extLst>
        <ext uri="{3e2802c4-a4d2-4d8b-9148-e3be6c30e623}">
          <xlrd:rvb i="2006"/>
        </ext>
      </extLst>
    </bk>
    <bk>
      <extLst>
        <ext uri="{3e2802c4-a4d2-4d8b-9148-e3be6c30e623}">
          <xlrd:rvb i="2007"/>
        </ext>
      </extLst>
    </bk>
    <bk>
      <extLst>
        <ext uri="{3e2802c4-a4d2-4d8b-9148-e3be6c30e623}">
          <xlrd:rvb i="2008"/>
        </ext>
      </extLst>
    </bk>
    <bk>
      <extLst>
        <ext uri="{3e2802c4-a4d2-4d8b-9148-e3be6c30e623}">
          <xlrd:rvb i="2009"/>
        </ext>
      </extLst>
    </bk>
    <bk>
      <extLst>
        <ext uri="{3e2802c4-a4d2-4d8b-9148-e3be6c30e623}">
          <xlrd:rvb i="2010"/>
        </ext>
      </extLst>
    </bk>
    <bk>
      <extLst>
        <ext uri="{3e2802c4-a4d2-4d8b-9148-e3be6c30e623}">
          <xlrd:rvb i="2011"/>
        </ext>
      </extLst>
    </bk>
    <bk>
      <extLst>
        <ext uri="{3e2802c4-a4d2-4d8b-9148-e3be6c30e623}">
          <xlrd:rvb i="2012"/>
        </ext>
      </extLst>
    </bk>
    <bk>
      <extLst>
        <ext uri="{3e2802c4-a4d2-4d8b-9148-e3be6c30e623}">
          <xlrd:rvb i="2013"/>
        </ext>
      </extLst>
    </bk>
    <bk>
      <extLst>
        <ext uri="{3e2802c4-a4d2-4d8b-9148-e3be6c30e623}">
          <xlrd:rvb i="2014"/>
        </ext>
      </extLst>
    </bk>
    <bk>
      <extLst>
        <ext uri="{3e2802c4-a4d2-4d8b-9148-e3be6c30e623}">
          <xlrd:rvb i="2015"/>
        </ext>
      </extLst>
    </bk>
    <bk>
      <extLst>
        <ext uri="{3e2802c4-a4d2-4d8b-9148-e3be6c30e623}">
          <xlrd:rvb i="2016"/>
        </ext>
      </extLst>
    </bk>
    <bk>
      <extLst>
        <ext uri="{3e2802c4-a4d2-4d8b-9148-e3be6c30e623}">
          <xlrd:rvb i="2017"/>
        </ext>
      </extLst>
    </bk>
    <bk>
      <extLst>
        <ext uri="{3e2802c4-a4d2-4d8b-9148-e3be6c30e623}">
          <xlrd:rvb i="2018"/>
        </ext>
      </extLst>
    </bk>
    <bk>
      <extLst>
        <ext uri="{3e2802c4-a4d2-4d8b-9148-e3be6c30e623}">
          <xlrd:rvb i="2019"/>
        </ext>
      </extLst>
    </bk>
    <bk>
      <extLst>
        <ext uri="{3e2802c4-a4d2-4d8b-9148-e3be6c30e623}">
          <xlrd:rvb i="2020"/>
        </ext>
      </extLst>
    </bk>
    <bk>
      <extLst>
        <ext uri="{3e2802c4-a4d2-4d8b-9148-e3be6c30e623}">
          <xlrd:rvb i="2021"/>
        </ext>
      </extLst>
    </bk>
    <bk>
      <extLst>
        <ext uri="{3e2802c4-a4d2-4d8b-9148-e3be6c30e623}">
          <xlrd:rvb i="2022"/>
        </ext>
      </extLst>
    </bk>
    <bk>
      <extLst>
        <ext uri="{3e2802c4-a4d2-4d8b-9148-e3be6c30e623}">
          <xlrd:rvb i="2023"/>
        </ext>
      </extLst>
    </bk>
    <bk>
      <extLst>
        <ext uri="{3e2802c4-a4d2-4d8b-9148-e3be6c30e623}">
          <xlrd:rvb i="2024"/>
        </ext>
      </extLst>
    </bk>
    <bk>
      <extLst>
        <ext uri="{3e2802c4-a4d2-4d8b-9148-e3be6c30e623}">
          <xlrd:rvb i="2025"/>
        </ext>
      </extLst>
    </bk>
    <bk>
      <extLst>
        <ext uri="{3e2802c4-a4d2-4d8b-9148-e3be6c30e623}">
          <xlrd:rvb i="2026"/>
        </ext>
      </extLst>
    </bk>
    <bk>
      <extLst>
        <ext uri="{3e2802c4-a4d2-4d8b-9148-e3be6c30e623}">
          <xlrd:rvb i="2027"/>
        </ext>
      </extLst>
    </bk>
    <bk>
      <extLst>
        <ext uri="{3e2802c4-a4d2-4d8b-9148-e3be6c30e623}">
          <xlrd:rvb i="2028"/>
        </ext>
      </extLst>
    </bk>
    <bk>
      <extLst>
        <ext uri="{3e2802c4-a4d2-4d8b-9148-e3be6c30e623}">
          <xlrd:rvb i="2029"/>
        </ext>
      </extLst>
    </bk>
    <bk>
      <extLst>
        <ext uri="{3e2802c4-a4d2-4d8b-9148-e3be6c30e623}">
          <xlrd:rvb i="2030"/>
        </ext>
      </extLst>
    </bk>
    <bk>
      <extLst>
        <ext uri="{3e2802c4-a4d2-4d8b-9148-e3be6c30e623}">
          <xlrd:rvb i="2031"/>
        </ext>
      </extLst>
    </bk>
    <bk>
      <extLst>
        <ext uri="{3e2802c4-a4d2-4d8b-9148-e3be6c30e623}">
          <xlrd:rvb i="2032"/>
        </ext>
      </extLst>
    </bk>
    <bk>
      <extLst>
        <ext uri="{3e2802c4-a4d2-4d8b-9148-e3be6c30e623}">
          <xlrd:rvb i="2033"/>
        </ext>
      </extLst>
    </bk>
    <bk>
      <extLst>
        <ext uri="{3e2802c4-a4d2-4d8b-9148-e3be6c30e623}">
          <xlrd:rvb i="2034"/>
        </ext>
      </extLst>
    </bk>
    <bk>
      <extLst>
        <ext uri="{3e2802c4-a4d2-4d8b-9148-e3be6c30e623}">
          <xlrd:rvb i="2035"/>
        </ext>
      </extLst>
    </bk>
    <bk>
      <extLst>
        <ext uri="{3e2802c4-a4d2-4d8b-9148-e3be6c30e623}">
          <xlrd:rvb i="2036"/>
        </ext>
      </extLst>
    </bk>
    <bk>
      <extLst>
        <ext uri="{3e2802c4-a4d2-4d8b-9148-e3be6c30e623}">
          <xlrd:rvb i="2037"/>
        </ext>
      </extLst>
    </bk>
    <bk>
      <extLst>
        <ext uri="{3e2802c4-a4d2-4d8b-9148-e3be6c30e623}">
          <xlrd:rvb i="2038"/>
        </ext>
      </extLst>
    </bk>
    <bk>
      <extLst>
        <ext uri="{3e2802c4-a4d2-4d8b-9148-e3be6c30e623}">
          <xlrd:rvb i="2039"/>
        </ext>
      </extLst>
    </bk>
    <bk>
      <extLst>
        <ext uri="{3e2802c4-a4d2-4d8b-9148-e3be6c30e623}">
          <xlrd:rvb i="2040"/>
        </ext>
      </extLst>
    </bk>
    <bk>
      <extLst>
        <ext uri="{3e2802c4-a4d2-4d8b-9148-e3be6c30e623}">
          <xlrd:rvb i="2041"/>
        </ext>
      </extLst>
    </bk>
    <bk>
      <extLst>
        <ext uri="{3e2802c4-a4d2-4d8b-9148-e3be6c30e623}">
          <xlrd:rvb i="2042"/>
        </ext>
      </extLst>
    </bk>
    <bk>
      <extLst>
        <ext uri="{3e2802c4-a4d2-4d8b-9148-e3be6c30e623}">
          <xlrd:rvb i="2043"/>
        </ext>
      </extLst>
    </bk>
    <bk>
      <extLst>
        <ext uri="{3e2802c4-a4d2-4d8b-9148-e3be6c30e623}">
          <xlrd:rvb i="2044"/>
        </ext>
      </extLst>
    </bk>
    <bk>
      <extLst>
        <ext uri="{3e2802c4-a4d2-4d8b-9148-e3be6c30e623}">
          <xlrd:rvb i="2045"/>
        </ext>
      </extLst>
    </bk>
    <bk>
      <extLst>
        <ext uri="{3e2802c4-a4d2-4d8b-9148-e3be6c30e623}">
          <xlrd:rvb i="2046"/>
        </ext>
      </extLst>
    </bk>
    <bk>
      <extLst>
        <ext uri="{3e2802c4-a4d2-4d8b-9148-e3be6c30e623}">
          <xlrd:rvb i="2047"/>
        </ext>
      </extLst>
    </bk>
    <bk>
      <extLst>
        <ext uri="{3e2802c4-a4d2-4d8b-9148-e3be6c30e623}">
          <xlrd:rvb i="2048"/>
        </ext>
      </extLst>
    </bk>
    <bk>
      <extLst>
        <ext uri="{3e2802c4-a4d2-4d8b-9148-e3be6c30e623}">
          <xlrd:rvb i="2049"/>
        </ext>
      </extLst>
    </bk>
    <bk>
      <extLst>
        <ext uri="{3e2802c4-a4d2-4d8b-9148-e3be6c30e623}">
          <xlrd:rvb i="2050"/>
        </ext>
      </extLst>
    </bk>
    <bk>
      <extLst>
        <ext uri="{3e2802c4-a4d2-4d8b-9148-e3be6c30e623}">
          <xlrd:rvb i="2051"/>
        </ext>
      </extLst>
    </bk>
    <bk>
      <extLst>
        <ext uri="{3e2802c4-a4d2-4d8b-9148-e3be6c30e623}">
          <xlrd:rvb i="2052"/>
        </ext>
      </extLst>
    </bk>
    <bk>
      <extLst>
        <ext uri="{3e2802c4-a4d2-4d8b-9148-e3be6c30e623}">
          <xlrd:rvb i="2053"/>
        </ext>
      </extLst>
    </bk>
    <bk>
      <extLst>
        <ext uri="{3e2802c4-a4d2-4d8b-9148-e3be6c30e623}">
          <xlrd:rvb i="2054"/>
        </ext>
      </extLst>
    </bk>
    <bk>
      <extLst>
        <ext uri="{3e2802c4-a4d2-4d8b-9148-e3be6c30e623}">
          <xlrd:rvb i="2055"/>
        </ext>
      </extLst>
    </bk>
    <bk>
      <extLst>
        <ext uri="{3e2802c4-a4d2-4d8b-9148-e3be6c30e623}">
          <xlrd:rvb i="2056"/>
        </ext>
      </extLst>
    </bk>
    <bk>
      <extLst>
        <ext uri="{3e2802c4-a4d2-4d8b-9148-e3be6c30e623}">
          <xlrd:rvb i="2057"/>
        </ext>
      </extLst>
    </bk>
    <bk>
      <extLst>
        <ext uri="{3e2802c4-a4d2-4d8b-9148-e3be6c30e623}">
          <xlrd:rvb i="2058"/>
        </ext>
      </extLst>
    </bk>
    <bk>
      <extLst>
        <ext uri="{3e2802c4-a4d2-4d8b-9148-e3be6c30e623}">
          <xlrd:rvb i="2059"/>
        </ext>
      </extLst>
    </bk>
    <bk>
      <extLst>
        <ext uri="{3e2802c4-a4d2-4d8b-9148-e3be6c30e623}">
          <xlrd:rvb i="2060"/>
        </ext>
      </extLst>
    </bk>
    <bk>
      <extLst>
        <ext uri="{3e2802c4-a4d2-4d8b-9148-e3be6c30e623}">
          <xlrd:rvb i="2061"/>
        </ext>
      </extLst>
    </bk>
    <bk>
      <extLst>
        <ext uri="{3e2802c4-a4d2-4d8b-9148-e3be6c30e623}">
          <xlrd:rvb i="2062"/>
        </ext>
      </extLst>
    </bk>
    <bk>
      <extLst>
        <ext uri="{3e2802c4-a4d2-4d8b-9148-e3be6c30e623}">
          <xlrd:rvb i="2063"/>
        </ext>
      </extLst>
    </bk>
    <bk>
      <extLst>
        <ext uri="{3e2802c4-a4d2-4d8b-9148-e3be6c30e623}">
          <xlrd:rvb i="2064"/>
        </ext>
      </extLst>
    </bk>
    <bk>
      <extLst>
        <ext uri="{3e2802c4-a4d2-4d8b-9148-e3be6c30e623}">
          <xlrd:rvb i="2065"/>
        </ext>
      </extLst>
    </bk>
    <bk>
      <extLst>
        <ext uri="{3e2802c4-a4d2-4d8b-9148-e3be6c30e623}">
          <xlrd:rvb i="2066"/>
        </ext>
      </extLst>
    </bk>
    <bk>
      <extLst>
        <ext uri="{3e2802c4-a4d2-4d8b-9148-e3be6c30e623}">
          <xlrd:rvb i="2067"/>
        </ext>
      </extLst>
    </bk>
    <bk>
      <extLst>
        <ext uri="{3e2802c4-a4d2-4d8b-9148-e3be6c30e623}">
          <xlrd:rvb i="2068"/>
        </ext>
      </extLst>
    </bk>
    <bk>
      <extLst>
        <ext uri="{3e2802c4-a4d2-4d8b-9148-e3be6c30e623}">
          <xlrd:rvb i="2069"/>
        </ext>
      </extLst>
    </bk>
    <bk>
      <extLst>
        <ext uri="{3e2802c4-a4d2-4d8b-9148-e3be6c30e623}">
          <xlrd:rvb i="2070"/>
        </ext>
      </extLst>
    </bk>
    <bk>
      <extLst>
        <ext uri="{3e2802c4-a4d2-4d8b-9148-e3be6c30e623}">
          <xlrd:rvb i="2071"/>
        </ext>
      </extLst>
    </bk>
    <bk>
      <extLst>
        <ext uri="{3e2802c4-a4d2-4d8b-9148-e3be6c30e623}">
          <xlrd:rvb i="2072"/>
        </ext>
      </extLst>
    </bk>
    <bk>
      <extLst>
        <ext uri="{3e2802c4-a4d2-4d8b-9148-e3be6c30e623}">
          <xlrd:rvb i="2073"/>
        </ext>
      </extLst>
    </bk>
    <bk>
      <extLst>
        <ext uri="{3e2802c4-a4d2-4d8b-9148-e3be6c30e623}">
          <xlrd:rvb i="2074"/>
        </ext>
      </extLst>
    </bk>
    <bk>
      <extLst>
        <ext uri="{3e2802c4-a4d2-4d8b-9148-e3be6c30e623}">
          <xlrd:rvb i="2075"/>
        </ext>
      </extLst>
    </bk>
    <bk>
      <extLst>
        <ext uri="{3e2802c4-a4d2-4d8b-9148-e3be6c30e623}">
          <xlrd:rvb i="2076"/>
        </ext>
      </extLst>
    </bk>
    <bk>
      <extLst>
        <ext uri="{3e2802c4-a4d2-4d8b-9148-e3be6c30e623}">
          <xlrd:rvb i="2077"/>
        </ext>
      </extLst>
    </bk>
    <bk>
      <extLst>
        <ext uri="{3e2802c4-a4d2-4d8b-9148-e3be6c30e623}">
          <xlrd:rvb i="2078"/>
        </ext>
      </extLst>
    </bk>
    <bk>
      <extLst>
        <ext uri="{3e2802c4-a4d2-4d8b-9148-e3be6c30e623}">
          <xlrd:rvb i="2079"/>
        </ext>
      </extLst>
    </bk>
    <bk>
      <extLst>
        <ext uri="{3e2802c4-a4d2-4d8b-9148-e3be6c30e623}">
          <xlrd:rvb i="2080"/>
        </ext>
      </extLst>
    </bk>
    <bk>
      <extLst>
        <ext uri="{3e2802c4-a4d2-4d8b-9148-e3be6c30e623}">
          <xlrd:rvb i="2081"/>
        </ext>
      </extLst>
    </bk>
    <bk>
      <extLst>
        <ext uri="{3e2802c4-a4d2-4d8b-9148-e3be6c30e623}">
          <xlrd:rvb i="2082"/>
        </ext>
      </extLst>
    </bk>
    <bk>
      <extLst>
        <ext uri="{3e2802c4-a4d2-4d8b-9148-e3be6c30e623}">
          <xlrd:rvb i="2083"/>
        </ext>
      </extLst>
    </bk>
    <bk>
      <extLst>
        <ext uri="{3e2802c4-a4d2-4d8b-9148-e3be6c30e623}">
          <xlrd:rvb i="2084"/>
        </ext>
      </extLst>
    </bk>
    <bk>
      <extLst>
        <ext uri="{3e2802c4-a4d2-4d8b-9148-e3be6c30e623}">
          <xlrd:rvb i="2085"/>
        </ext>
      </extLst>
    </bk>
    <bk>
      <extLst>
        <ext uri="{3e2802c4-a4d2-4d8b-9148-e3be6c30e623}">
          <xlrd:rvb i="2086"/>
        </ext>
      </extLst>
    </bk>
    <bk>
      <extLst>
        <ext uri="{3e2802c4-a4d2-4d8b-9148-e3be6c30e623}">
          <xlrd:rvb i="2087"/>
        </ext>
      </extLst>
    </bk>
    <bk>
      <extLst>
        <ext uri="{3e2802c4-a4d2-4d8b-9148-e3be6c30e623}">
          <xlrd:rvb i="2088"/>
        </ext>
      </extLst>
    </bk>
    <bk>
      <extLst>
        <ext uri="{3e2802c4-a4d2-4d8b-9148-e3be6c30e623}">
          <xlrd:rvb i="2089"/>
        </ext>
      </extLst>
    </bk>
    <bk>
      <extLst>
        <ext uri="{3e2802c4-a4d2-4d8b-9148-e3be6c30e623}">
          <xlrd:rvb i="2090"/>
        </ext>
      </extLst>
    </bk>
    <bk>
      <extLst>
        <ext uri="{3e2802c4-a4d2-4d8b-9148-e3be6c30e623}">
          <xlrd:rvb i="2091"/>
        </ext>
      </extLst>
    </bk>
    <bk>
      <extLst>
        <ext uri="{3e2802c4-a4d2-4d8b-9148-e3be6c30e623}">
          <xlrd:rvb i="2092"/>
        </ext>
      </extLst>
    </bk>
    <bk>
      <extLst>
        <ext uri="{3e2802c4-a4d2-4d8b-9148-e3be6c30e623}">
          <xlrd:rvb i="2093"/>
        </ext>
      </extLst>
    </bk>
    <bk>
      <extLst>
        <ext uri="{3e2802c4-a4d2-4d8b-9148-e3be6c30e623}">
          <xlrd:rvb i="2094"/>
        </ext>
      </extLst>
    </bk>
    <bk>
      <extLst>
        <ext uri="{3e2802c4-a4d2-4d8b-9148-e3be6c30e623}">
          <xlrd:rvb i="2095"/>
        </ext>
      </extLst>
    </bk>
    <bk>
      <extLst>
        <ext uri="{3e2802c4-a4d2-4d8b-9148-e3be6c30e623}">
          <xlrd:rvb i="2096"/>
        </ext>
      </extLst>
    </bk>
    <bk>
      <extLst>
        <ext uri="{3e2802c4-a4d2-4d8b-9148-e3be6c30e623}">
          <xlrd:rvb i="2097"/>
        </ext>
      </extLst>
    </bk>
    <bk>
      <extLst>
        <ext uri="{3e2802c4-a4d2-4d8b-9148-e3be6c30e623}">
          <xlrd:rvb i="2098"/>
        </ext>
      </extLst>
    </bk>
    <bk>
      <extLst>
        <ext uri="{3e2802c4-a4d2-4d8b-9148-e3be6c30e623}">
          <xlrd:rvb i="2099"/>
        </ext>
      </extLst>
    </bk>
    <bk>
      <extLst>
        <ext uri="{3e2802c4-a4d2-4d8b-9148-e3be6c30e623}">
          <xlrd:rvb i="2100"/>
        </ext>
      </extLst>
    </bk>
    <bk>
      <extLst>
        <ext uri="{3e2802c4-a4d2-4d8b-9148-e3be6c30e623}">
          <xlrd:rvb i="2101"/>
        </ext>
      </extLst>
    </bk>
    <bk>
      <extLst>
        <ext uri="{3e2802c4-a4d2-4d8b-9148-e3be6c30e623}">
          <xlrd:rvb i="2102"/>
        </ext>
      </extLst>
    </bk>
    <bk>
      <extLst>
        <ext uri="{3e2802c4-a4d2-4d8b-9148-e3be6c30e623}">
          <xlrd:rvb i="2103"/>
        </ext>
      </extLst>
    </bk>
    <bk>
      <extLst>
        <ext uri="{3e2802c4-a4d2-4d8b-9148-e3be6c30e623}">
          <xlrd:rvb i="2104"/>
        </ext>
      </extLst>
    </bk>
    <bk>
      <extLst>
        <ext uri="{3e2802c4-a4d2-4d8b-9148-e3be6c30e623}">
          <xlrd:rvb i="2105"/>
        </ext>
      </extLst>
    </bk>
    <bk>
      <extLst>
        <ext uri="{3e2802c4-a4d2-4d8b-9148-e3be6c30e623}">
          <xlrd:rvb i="2106"/>
        </ext>
      </extLst>
    </bk>
    <bk>
      <extLst>
        <ext uri="{3e2802c4-a4d2-4d8b-9148-e3be6c30e623}">
          <xlrd:rvb i="2107"/>
        </ext>
      </extLst>
    </bk>
    <bk>
      <extLst>
        <ext uri="{3e2802c4-a4d2-4d8b-9148-e3be6c30e623}">
          <xlrd:rvb i="2108"/>
        </ext>
      </extLst>
    </bk>
    <bk>
      <extLst>
        <ext uri="{3e2802c4-a4d2-4d8b-9148-e3be6c30e623}">
          <xlrd:rvb i="2109"/>
        </ext>
      </extLst>
    </bk>
    <bk>
      <extLst>
        <ext uri="{3e2802c4-a4d2-4d8b-9148-e3be6c30e623}">
          <xlrd:rvb i="2110"/>
        </ext>
      </extLst>
    </bk>
    <bk>
      <extLst>
        <ext uri="{3e2802c4-a4d2-4d8b-9148-e3be6c30e623}">
          <xlrd:rvb i="2111"/>
        </ext>
      </extLst>
    </bk>
    <bk>
      <extLst>
        <ext uri="{3e2802c4-a4d2-4d8b-9148-e3be6c30e623}">
          <xlrd:rvb i="2112"/>
        </ext>
      </extLst>
    </bk>
    <bk>
      <extLst>
        <ext uri="{3e2802c4-a4d2-4d8b-9148-e3be6c30e623}">
          <xlrd:rvb i="2113"/>
        </ext>
      </extLst>
    </bk>
    <bk>
      <extLst>
        <ext uri="{3e2802c4-a4d2-4d8b-9148-e3be6c30e623}">
          <xlrd:rvb i="2114"/>
        </ext>
      </extLst>
    </bk>
    <bk>
      <extLst>
        <ext uri="{3e2802c4-a4d2-4d8b-9148-e3be6c30e623}">
          <xlrd:rvb i="2115"/>
        </ext>
      </extLst>
    </bk>
    <bk>
      <extLst>
        <ext uri="{3e2802c4-a4d2-4d8b-9148-e3be6c30e623}">
          <xlrd:rvb i="2116"/>
        </ext>
      </extLst>
    </bk>
    <bk>
      <extLst>
        <ext uri="{3e2802c4-a4d2-4d8b-9148-e3be6c30e623}">
          <xlrd:rvb i="2117"/>
        </ext>
      </extLst>
    </bk>
    <bk>
      <extLst>
        <ext uri="{3e2802c4-a4d2-4d8b-9148-e3be6c30e623}">
          <xlrd:rvb i="2118"/>
        </ext>
      </extLst>
    </bk>
    <bk>
      <extLst>
        <ext uri="{3e2802c4-a4d2-4d8b-9148-e3be6c30e623}">
          <xlrd:rvb i="2119"/>
        </ext>
      </extLst>
    </bk>
    <bk>
      <extLst>
        <ext uri="{3e2802c4-a4d2-4d8b-9148-e3be6c30e623}">
          <xlrd:rvb i="2120"/>
        </ext>
      </extLst>
    </bk>
    <bk>
      <extLst>
        <ext uri="{3e2802c4-a4d2-4d8b-9148-e3be6c30e623}">
          <xlrd:rvb i="2121"/>
        </ext>
      </extLst>
    </bk>
    <bk>
      <extLst>
        <ext uri="{3e2802c4-a4d2-4d8b-9148-e3be6c30e623}">
          <xlrd:rvb i="2122"/>
        </ext>
      </extLst>
    </bk>
    <bk>
      <extLst>
        <ext uri="{3e2802c4-a4d2-4d8b-9148-e3be6c30e623}">
          <xlrd:rvb i="2123"/>
        </ext>
      </extLst>
    </bk>
    <bk>
      <extLst>
        <ext uri="{3e2802c4-a4d2-4d8b-9148-e3be6c30e623}">
          <xlrd:rvb i="2124"/>
        </ext>
      </extLst>
    </bk>
    <bk>
      <extLst>
        <ext uri="{3e2802c4-a4d2-4d8b-9148-e3be6c30e623}">
          <xlrd:rvb i="2125"/>
        </ext>
      </extLst>
    </bk>
    <bk>
      <extLst>
        <ext uri="{3e2802c4-a4d2-4d8b-9148-e3be6c30e623}">
          <xlrd:rvb i="2126"/>
        </ext>
      </extLst>
    </bk>
    <bk>
      <extLst>
        <ext uri="{3e2802c4-a4d2-4d8b-9148-e3be6c30e623}">
          <xlrd:rvb i="2127"/>
        </ext>
      </extLst>
    </bk>
    <bk>
      <extLst>
        <ext uri="{3e2802c4-a4d2-4d8b-9148-e3be6c30e623}">
          <xlrd:rvb i="2128"/>
        </ext>
      </extLst>
    </bk>
    <bk>
      <extLst>
        <ext uri="{3e2802c4-a4d2-4d8b-9148-e3be6c30e623}">
          <xlrd:rvb i="2129"/>
        </ext>
      </extLst>
    </bk>
    <bk>
      <extLst>
        <ext uri="{3e2802c4-a4d2-4d8b-9148-e3be6c30e623}">
          <xlrd:rvb i="2130"/>
        </ext>
      </extLst>
    </bk>
    <bk>
      <extLst>
        <ext uri="{3e2802c4-a4d2-4d8b-9148-e3be6c30e623}">
          <xlrd:rvb i="2131"/>
        </ext>
      </extLst>
    </bk>
    <bk>
      <extLst>
        <ext uri="{3e2802c4-a4d2-4d8b-9148-e3be6c30e623}">
          <xlrd:rvb i="2132"/>
        </ext>
      </extLst>
    </bk>
    <bk>
      <extLst>
        <ext uri="{3e2802c4-a4d2-4d8b-9148-e3be6c30e623}">
          <xlrd:rvb i="2133"/>
        </ext>
      </extLst>
    </bk>
    <bk>
      <extLst>
        <ext uri="{3e2802c4-a4d2-4d8b-9148-e3be6c30e623}">
          <xlrd:rvb i="2134"/>
        </ext>
      </extLst>
    </bk>
    <bk>
      <extLst>
        <ext uri="{3e2802c4-a4d2-4d8b-9148-e3be6c30e623}">
          <xlrd:rvb i="2135"/>
        </ext>
      </extLst>
    </bk>
    <bk>
      <extLst>
        <ext uri="{3e2802c4-a4d2-4d8b-9148-e3be6c30e623}">
          <xlrd:rvb i="2136"/>
        </ext>
      </extLst>
    </bk>
    <bk>
      <extLst>
        <ext uri="{3e2802c4-a4d2-4d8b-9148-e3be6c30e623}">
          <xlrd:rvb i="2137"/>
        </ext>
      </extLst>
    </bk>
    <bk>
      <extLst>
        <ext uri="{3e2802c4-a4d2-4d8b-9148-e3be6c30e623}">
          <xlrd:rvb i="2138"/>
        </ext>
      </extLst>
    </bk>
    <bk>
      <extLst>
        <ext uri="{3e2802c4-a4d2-4d8b-9148-e3be6c30e623}">
          <xlrd:rvb i="2139"/>
        </ext>
      </extLst>
    </bk>
    <bk>
      <extLst>
        <ext uri="{3e2802c4-a4d2-4d8b-9148-e3be6c30e623}">
          <xlrd:rvb i="2140"/>
        </ext>
      </extLst>
    </bk>
    <bk>
      <extLst>
        <ext uri="{3e2802c4-a4d2-4d8b-9148-e3be6c30e623}">
          <xlrd:rvb i="2141"/>
        </ext>
      </extLst>
    </bk>
    <bk>
      <extLst>
        <ext uri="{3e2802c4-a4d2-4d8b-9148-e3be6c30e623}">
          <xlrd:rvb i="2142"/>
        </ext>
      </extLst>
    </bk>
    <bk>
      <extLst>
        <ext uri="{3e2802c4-a4d2-4d8b-9148-e3be6c30e623}">
          <xlrd:rvb i="2143"/>
        </ext>
      </extLst>
    </bk>
    <bk>
      <extLst>
        <ext uri="{3e2802c4-a4d2-4d8b-9148-e3be6c30e623}">
          <xlrd:rvb i="2144"/>
        </ext>
      </extLst>
    </bk>
    <bk>
      <extLst>
        <ext uri="{3e2802c4-a4d2-4d8b-9148-e3be6c30e623}">
          <xlrd:rvb i="2145"/>
        </ext>
      </extLst>
    </bk>
    <bk>
      <extLst>
        <ext uri="{3e2802c4-a4d2-4d8b-9148-e3be6c30e623}">
          <xlrd:rvb i="2146"/>
        </ext>
      </extLst>
    </bk>
    <bk>
      <extLst>
        <ext uri="{3e2802c4-a4d2-4d8b-9148-e3be6c30e623}">
          <xlrd:rvb i="2147"/>
        </ext>
      </extLst>
    </bk>
    <bk>
      <extLst>
        <ext uri="{3e2802c4-a4d2-4d8b-9148-e3be6c30e623}">
          <xlrd:rvb i="2148"/>
        </ext>
      </extLst>
    </bk>
    <bk>
      <extLst>
        <ext uri="{3e2802c4-a4d2-4d8b-9148-e3be6c30e623}">
          <xlrd:rvb i="2149"/>
        </ext>
      </extLst>
    </bk>
    <bk>
      <extLst>
        <ext uri="{3e2802c4-a4d2-4d8b-9148-e3be6c30e623}">
          <xlrd:rvb i="2150"/>
        </ext>
      </extLst>
    </bk>
    <bk>
      <extLst>
        <ext uri="{3e2802c4-a4d2-4d8b-9148-e3be6c30e623}">
          <xlrd:rvb i="2151"/>
        </ext>
      </extLst>
    </bk>
    <bk>
      <extLst>
        <ext uri="{3e2802c4-a4d2-4d8b-9148-e3be6c30e623}">
          <xlrd:rvb i="2152"/>
        </ext>
      </extLst>
    </bk>
    <bk>
      <extLst>
        <ext uri="{3e2802c4-a4d2-4d8b-9148-e3be6c30e623}">
          <xlrd:rvb i="2153"/>
        </ext>
      </extLst>
    </bk>
    <bk>
      <extLst>
        <ext uri="{3e2802c4-a4d2-4d8b-9148-e3be6c30e623}">
          <xlrd:rvb i="2154"/>
        </ext>
      </extLst>
    </bk>
    <bk>
      <extLst>
        <ext uri="{3e2802c4-a4d2-4d8b-9148-e3be6c30e623}">
          <xlrd:rvb i="2155"/>
        </ext>
      </extLst>
    </bk>
    <bk>
      <extLst>
        <ext uri="{3e2802c4-a4d2-4d8b-9148-e3be6c30e623}">
          <xlrd:rvb i="2156"/>
        </ext>
      </extLst>
    </bk>
    <bk>
      <extLst>
        <ext uri="{3e2802c4-a4d2-4d8b-9148-e3be6c30e623}">
          <xlrd:rvb i="2157"/>
        </ext>
      </extLst>
    </bk>
    <bk>
      <extLst>
        <ext uri="{3e2802c4-a4d2-4d8b-9148-e3be6c30e623}">
          <xlrd:rvb i="2158"/>
        </ext>
      </extLst>
    </bk>
    <bk>
      <extLst>
        <ext uri="{3e2802c4-a4d2-4d8b-9148-e3be6c30e623}">
          <xlrd:rvb i="2159"/>
        </ext>
      </extLst>
    </bk>
    <bk>
      <extLst>
        <ext uri="{3e2802c4-a4d2-4d8b-9148-e3be6c30e623}">
          <xlrd:rvb i="2160"/>
        </ext>
      </extLst>
    </bk>
    <bk>
      <extLst>
        <ext uri="{3e2802c4-a4d2-4d8b-9148-e3be6c30e623}">
          <xlrd:rvb i="2161"/>
        </ext>
      </extLst>
    </bk>
    <bk>
      <extLst>
        <ext uri="{3e2802c4-a4d2-4d8b-9148-e3be6c30e623}">
          <xlrd:rvb i="2162"/>
        </ext>
      </extLst>
    </bk>
    <bk>
      <extLst>
        <ext uri="{3e2802c4-a4d2-4d8b-9148-e3be6c30e623}">
          <xlrd:rvb i="2163"/>
        </ext>
      </extLst>
    </bk>
    <bk>
      <extLst>
        <ext uri="{3e2802c4-a4d2-4d8b-9148-e3be6c30e623}">
          <xlrd:rvb i="2164"/>
        </ext>
      </extLst>
    </bk>
    <bk>
      <extLst>
        <ext uri="{3e2802c4-a4d2-4d8b-9148-e3be6c30e623}">
          <xlrd:rvb i="2165"/>
        </ext>
      </extLst>
    </bk>
    <bk>
      <extLst>
        <ext uri="{3e2802c4-a4d2-4d8b-9148-e3be6c30e623}">
          <xlrd:rvb i="2166"/>
        </ext>
      </extLst>
    </bk>
    <bk>
      <extLst>
        <ext uri="{3e2802c4-a4d2-4d8b-9148-e3be6c30e623}">
          <xlrd:rvb i="2167"/>
        </ext>
      </extLst>
    </bk>
    <bk>
      <extLst>
        <ext uri="{3e2802c4-a4d2-4d8b-9148-e3be6c30e623}">
          <xlrd:rvb i="2168"/>
        </ext>
      </extLst>
    </bk>
    <bk>
      <extLst>
        <ext uri="{3e2802c4-a4d2-4d8b-9148-e3be6c30e623}">
          <xlrd:rvb i="2169"/>
        </ext>
      </extLst>
    </bk>
    <bk>
      <extLst>
        <ext uri="{3e2802c4-a4d2-4d8b-9148-e3be6c30e623}">
          <xlrd:rvb i="2170"/>
        </ext>
      </extLst>
    </bk>
    <bk>
      <extLst>
        <ext uri="{3e2802c4-a4d2-4d8b-9148-e3be6c30e623}">
          <xlrd:rvb i="2171"/>
        </ext>
      </extLst>
    </bk>
    <bk>
      <extLst>
        <ext uri="{3e2802c4-a4d2-4d8b-9148-e3be6c30e623}">
          <xlrd:rvb i="2172"/>
        </ext>
      </extLst>
    </bk>
    <bk>
      <extLst>
        <ext uri="{3e2802c4-a4d2-4d8b-9148-e3be6c30e623}">
          <xlrd:rvb i="2173"/>
        </ext>
      </extLst>
    </bk>
    <bk>
      <extLst>
        <ext uri="{3e2802c4-a4d2-4d8b-9148-e3be6c30e623}">
          <xlrd:rvb i="2174"/>
        </ext>
      </extLst>
    </bk>
    <bk>
      <extLst>
        <ext uri="{3e2802c4-a4d2-4d8b-9148-e3be6c30e623}">
          <xlrd:rvb i="2175"/>
        </ext>
      </extLst>
    </bk>
    <bk>
      <extLst>
        <ext uri="{3e2802c4-a4d2-4d8b-9148-e3be6c30e623}">
          <xlrd:rvb i="2176"/>
        </ext>
      </extLst>
    </bk>
    <bk>
      <extLst>
        <ext uri="{3e2802c4-a4d2-4d8b-9148-e3be6c30e623}">
          <xlrd:rvb i="2177"/>
        </ext>
      </extLst>
    </bk>
    <bk>
      <extLst>
        <ext uri="{3e2802c4-a4d2-4d8b-9148-e3be6c30e623}">
          <xlrd:rvb i="2178"/>
        </ext>
      </extLst>
    </bk>
    <bk>
      <extLst>
        <ext uri="{3e2802c4-a4d2-4d8b-9148-e3be6c30e623}">
          <xlrd:rvb i="2179"/>
        </ext>
      </extLst>
    </bk>
    <bk>
      <extLst>
        <ext uri="{3e2802c4-a4d2-4d8b-9148-e3be6c30e623}">
          <xlrd:rvb i="2180"/>
        </ext>
      </extLst>
    </bk>
    <bk>
      <extLst>
        <ext uri="{3e2802c4-a4d2-4d8b-9148-e3be6c30e623}">
          <xlrd:rvb i="2181"/>
        </ext>
      </extLst>
    </bk>
    <bk>
      <extLst>
        <ext uri="{3e2802c4-a4d2-4d8b-9148-e3be6c30e623}">
          <xlrd:rvb i="2182"/>
        </ext>
      </extLst>
    </bk>
    <bk>
      <extLst>
        <ext uri="{3e2802c4-a4d2-4d8b-9148-e3be6c30e623}">
          <xlrd:rvb i="2183"/>
        </ext>
      </extLst>
    </bk>
    <bk>
      <extLst>
        <ext uri="{3e2802c4-a4d2-4d8b-9148-e3be6c30e623}">
          <xlrd:rvb i="2184"/>
        </ext>
      </extLst>
    </bk>
    <bk>
      <extLst>
        <ext uri="{3e2802c4-a4d2-4d8b-9148-e3be6c30e623}">
          <xlrd:rvb i="2185"/>
        </ext>
      </extLst>
    </bk>
    <bk>
      <extLst>
        <ext uri="{3e2802c4-a4d2-4d8b-9148-e3be6c30e623}">
          <xlrd:rvb i="2186"/>
        </ext>
      </extLst>
    </bk>
    <bk>
      <extLst>
        <ext uri="{3e2802c4-a4d2-4d8b-9148-e3be6c30e623}">
          <xlrd:rvb i="2187"/>
        </ext>
      </extLst>
    </bk>
    <bk>
      <extLst>
        <ext uri="{3e2802c4-a4d2-4d8b-9148-e3be6c30e623}">
          <xlrd:rvb i="2188"/>
        </ext>
      </extLst>
    </bk>
    <bk>
      <extLst>
        <ext uri="{3e2802c4-a4d2-4d8b-9148-e3be6c30e623}">
          <xlrd:rvb i="2189"/>
        </ext>
      </extLst>
    </bk>
    <bk>
      <extLst>
        <ext uri="{3e2802c4-a4d2-4d8b-9148-e3be6c30e623}">
          <xlrd:rvb i="2190"/>
        </ext>
      </extLst>
    </bk>
    <bk>
      <extLst>
        <ext uri="{3e2802c4-a4d2-4d8b-9148-e3be6c30e623}">
          <xlrd:rvb i="2191"/>
        </ext>
      </extLst>
    </bk>
    <bk>
      <extLst>
        <ext uri="{3e2802c4-a4d2-4d8b-9148-e3be6c30e623}">
          <xlrd:rvb i="2192"/>
        </ext>
      </extLst>
    </bk>
    <bk>
      <extLst>
        <ext uri="{3e2802c4-a4d2-4d8b-9148-e3be6c30e623}">
          <xlrd:rvb i="2193"/>
        </ext>
      </extLst>
    </bk>
    <bk>
      <extLst>
        <ext uri="{3e2802c4-a4d2-4d8b-9148-e3be6c30e623}">
          <xlrd:rvb i="2194"/>
        </ext>
      </extLst>
    </bk>
    <bk>
      <extLst>
        <ext uri="{3e2802c4-a4d2-4d8b-9148-e3be6c30e623}">
          <xlrd:rvb i="2195"/>
        </ext>
      </extLst>
    </bk>
    <bk>
      <extLst>
        <ext uri="{3e2802c4-a4d2-4d8b-9148-e3be6c30e623}">
          <xlrd:rvb i="2196"/>
        </ext>
      </extLst>
    </bk>
    <bk>
      <extLst>
        <ext uri="{3e2802c4-a4d2-4d8b-9148-e3be6c30e623}">
          <xlrd:rvb i="2197"/>
        </ext>
      </extLst>
    </bk>
    <bk>
      <extLst>
        <ext uri="{3e2802c4-a4d2-4d8b-9148-e3be6c30e623}">
          <xlrd:rvb i="2198"/>
        </ext>
      </extLst>
    </bk>
    <bk>
      <extLst>
        <ext uri="{3e2802c4-a4d2-4d8b-9148-e3be6c30e623}">
          <xlrd:rvb i="2199"/>
        </ext>
      </extLst>
    </bk>
    <bk>
      <extLst>
        <ext uri="{3e2802c4-a4d2-4d8b-9148-e3be6c30e623}">
          <xlrd:rvb i="2200"/>
        </ext>
      </extLst>
    </bk>
    <bk>
      <extLst>
        <ext uri="{3e2802c4-a4d2-4d8b-9148-e3be6c30e623}">
          <xlrd:rvb i="2201"/>
        </ext>
      </extLst>
    </bk>
    <bk>
      <extLst>
        <ext uri="{3e2802c4-a4d2-4d8b-9148-e3be6c30e623}">
          <xlrd:rvb i="2202"/>
        </ext>
      </extLst>
    </bk>
    <bk>
      <extLst>
        <ext uri="{3e2802c4-a4d2-4d8b-9148-e3be6c30e623}">
          <xlrd:rvb i="2203"/>
        </ext>
      </extLst>
    </bk>
    <bk>
      <extLst>
        <ext uri="{3e2802c4-a4d2-4d8b-9148-e3be6c30e623}">
          <xlrd:rvb i="2204"/>
        </ext>
      </extLst>
    </bk>
    <bk>
      <extLst>
        <ext uri="{3e2802c4-a4d2-4d8b-9148-e3be6c30e623}">
          <xlrd:rvb i="2205"/>
        </ext>
      </extLst>
    </bk>
    <bk>
      <extLst>
        <ext uri="{3e2802c4-a4d2-4d8b-9148-e3be6c30e623}">
          <xlrd:rvb i="2206"/>
        </ext>
      </extLst>
    </bk>
    <bk>
      <extLst>
        <ext uri="{3e2802c4-a4d2-4d8b-9148-e3be6c30e623}">
          <xlrd:rvb i="2207"/>
        </ext>
      </extLst>
    </bk>
    <bk>
      <extLst>
        <ext uri="{3e2802c4-a4d2-4d8b-9148-e3be6c30e623}">
          <xlrd:rvb i="2208"/>
        </ext>
      </extLst>
    </bk>
    <bk>
      <extLst>
        <ext uri="{3e2802c4-a4d2-4d8b-9148-e3be6c30e623}">
          <xlrd:rvb i="2209"/>
        </ext>
      </extLst>
    </bk>
    <bk>
      <extLst>
        <ext uri="{3e2802c4-a4d2-4d8b-9148-e3be6c30e623}">
          <xlrd:rvb i="2210"/>
        </ext>
      </extLst>
    </bk>
    <bk>
      <extLst>
        <ext uri="{3e2802c4-a4d2-4d8b-9148-e3be6c30e623}">
          <xlrd:rvb i="2211"/>
        </ext>
      </extLst>
    </bk>
    <bk>
      <extLst>
        <ext uri="{3e2802c4-a4d2-4d8b-9148-e3be6c30e623}">
          <xlrd:rvb i="2212"/>
        </ext>
      </extLst>
    </bk>
    <bk>
      <extLst>
        <ext uri="{3e2802c4-a4d2-4d8b-9148-e3be6c30e623}">
          <xlrd:rvb i="2213"/>
        </ext>
      </extLst>
    </bk>
    <bk>
      <extLst>
        <ext uri="{3e2802c4-a4d2-4d8b-9148-e3be6c30e623}">
          <xlrd:rvb i="2214"/>
        </ext>
      </extLst>
    </bk>
    <bk>
      <extLst>
        <ext uri="{3e2802c4-a4d2-4d8b-9148-e3be6c30e623}">
          <xlrd:rvb i="2215"/>
        </ext>
      </extLst>
    </bk>
    <bk>
      <extLst>
        <ext uri="{3e2802c4-a4d2-4d8b-9148-e3be6c30e623}">
          <xlrd:rvb i="2216"/>
        </ext>
      </extLst>
    </bk>
    <bk>
      <extLst>
        <ext uri="{3e2802c4-a4d2-4d8b-9148-e3be6c30e623}">
          <xlrd:rvb i="2217"/>
        </ext>
      </extLst>
    </bk>
    <bk>
      <extLst>
        <ext uri="{3e2802c4-a4d2-4d8b-9148-e3be6c30e623}">
          <xlrd:rvb i="2218"/>
        </ext>
      </extLst>
    </bk>
    <bk>
      <extLst>
        <ext uri="{3e2802c4-a4d2-4d8b-9148-e3be6c30e623}">
          <xlrd:rvb i="2219"/>
        </ext>
      </extLst>
    </bk>
    <bk>
      <extLst>
        <ext uri="{3e2802c4-a4d2-4d8b-9148-e3be6c30e623}">
          <xlrd:rvb i="2220"/>
        </ext>
      </extLst>
    </bk>
    <bk>
      <extLst>
        <ext uri="{3e2802c4-a4d2-4d8b-9148-e3be6c30e623}">
          <xlrd:rvb i="2221"/>
        </ext>
      </extLst>
    </bk>
    <bk>
      <extLst>
        <ext uri="{3e2802c4-a4d2-4d8b-9148-e3be6c30e623}">
          <xlrd:rvb i="2222"/>
        </ext>
      </extLst>
    </bk>
    <bk>
      <extLst>
        <ext uri="{3e2802c4-a4d2-4d8b-9148-e3be6c30e623}">
          <xlrd:rvb i="2223"/>
        </ext>
      </extLst>
    </bk>
    <bk>
      <extLst>
        <ext uri="{3e2802c4-a4d2-4d8b-9148-e3be6c30e623}">
          <xlrd:rvb i="2224"/>
        </ext>
      </extLst>
    </bk>
    <bk>
      <extLst>
        <ext uri="{3e2802c4-a4d2-4d8b-9148-e3be6c30e623}">
          <xlrd:rvb i="2225"/>
        </ext>
      </extLst>
    </bk>
    <bk>
      <extLst>
        <ext uri="{3e2802c4-a4d2-4d8b-9148-e3be6c30e623}">
          <xlrd:rvb i="2226"/>
        </ext>
      </extLst>
    </bk>
    <bk>
      <extLst>
        <ext uri="{3e2802c4-a4d2-4d8b-9148-e3be6c30e623}">
          <xlrd:rvb i="2227"/>
        </ext>
      </extLst>
    </bk>
    <bk>
      <extLst>
        <ext uri="{3e2802c4-a4d2-4d8b-9148-e3be6c30e623}">
          <xlrd:rvb i="2228"/>
        </ext>
      </extLst>
    </bk>
    <bk>
      <extLst>
        <ext uri="{3e2802c4-a4d2-4d8b-9148-e3be6c30e623}">
          <xlrd:rvb i="2229"/>
        </ext>
      </extLst>
    </bk>
    <bk>
      <extLst>
        <ext uri="{3e2802c4-a4d2-4d8b-9148-e3be6c30e623}">
          <xlrd:rvb i="2230"/>
        </ext>
      </extLst>
    </bk>
    <bk>
      <extLst>
        <ext uri="{3e2802c4-a4d2-4d8b-9148-e3be6c30e623}">
          <xlrd:rvb i="2231"/>
        </ext>
      </extLst>
    </bk>
    <bk>
      <extLst>
        <ext uri="{3e2802c4-a4d2-4d8b-9148-e3be6c30e623}">
          <xlrd:rvb i="2232"/>
        </ext>
      </extLst>
    </bk>
    <bk>
      <extLst>
        <ext uri="{3e2802c4-a4d2-4d8b-9148-e3be6c30e623}">
          <xlrd:rvb i="2233"/>
        </ext>
      </extLst>
    </bk>
    <bk>
      <extLst>
        <ext uri="{3e2802c4-a4d2-4d8b-9148-e3be6c30e623}">
          <xlrd:rvb i="2234"/>
        </ext>
      </extLst>
    </bk>
    <bk>
      <extLst>
        <ext uri="{3e2802c4-a4d2-4d8b-9148-e3be6c30e623}">
          <xlrd:rvb i="2235"/>
        </ext>
      </extLst>
    </bk>
    <bk>
      <extLst>
        <ext uri="{3e2802c4-a4d2-4d8b-9148-e3be6c30e623}">
          <xlrd:rvb i="2236"/>
        </ext>
      </extLst>
    </bk>
    <bk>
      <extLst>
        <ext uri="{3e2802c4-a4d2-4d8b-9148-e3be6c30e623}">
          <xlrd:rvb i="2237"/>
        </ext>
      </extLst>
    </bk>
    <bk>
      <extLst>
        <ext uri="{3e2802c4-a4d2-4d8b-9148-e3be6c30e623}">
          <xlrd:rvb i="2238"/>
        </ext>
      </extLst>
    </bk>
    <bk>
      <extLst>
        <ext uri="{3e2802c4-a4d2-4d8b-9148-e3be6c30e623}">
          <xlrd:rvb i="2239"/>
        </ext>
      </extLst>
    </bk>
    <bk>
      <extLst>
        <ext uri="{3e2802c4-a4d2-4d8b-9148-e3be6c30e623}">
          <xlrd:rvb i="2240"/>
        </ext>
      </extLst>
    </bk>
    <bk>
      <extLst>
        <ext uri="{3e2802c4-a4d2-4d8b-9148-e3be6c30e623}">
          <xlrd:rvb i="2241"/>
        </ext>
      </extLst>
    </bk>
    <bk>
      <extLst>
        <ext uri="{3e2802c4-a4d2-4d8b-9148-e3be6c30e623}">
          <xlrd:rvb i="2242"/>
        </ext>
      </extLst>
    </bk>
    <bk>
      <extLst>
        <ext uri="{3e2802c4-a4d2-4d8b-9148-e3be6c30e623}">
          <xlrd:rvb i="2243"/>
        </ext>
      </extLst>
    </bk>
    <bk>
      <extLst>
        <ext uri="{3e2802c4-a4d2-4d8b-9148-e3be6c30e623}">
          <xlrd:rvb i="2244"/>
        </ext>
      </extLst>
    </bk>
    <bk>
      <extLst>
        <ext uri="{3e2802c4-a4d2-4d8b-9148-e3be6c30e623}">
          <xlrd:rvb i="2245"/>
        </ext>
      </extLst>
    </bk>
    <bk>
      <extLst>
        <ext uri="{3e2802c4-a4d2-4d8b-9148-e3be6c30e623}">
          <xlrd:rvb i="2246"/>
        </ext>
      </extLst>
    </bk>
    <bk>
      <extLst>
        <ext uri="{3e2802c4-a4d2-4d8b-9148-e3be6c30e623}">
          <xlrd:rvb i="2247"/>
        </ext>
      </extLst>
    </bk>
    <bk>
      <extLst>
        <ext uri="{3e2802c4-a4d2-4d8b-9148-e3be6c30e623}">
          <xlrd:rvb i="2248"/>
        </ext>
      </extLst>
    </bk>
    <bk>
      <extLst>
        <ext uri="{3e2802c4-a4d2-4d8b-9148-e3be6c30e623}">
          <xlrd:rvb i="2249"/>
        </ext>
      </extLst>
    </bk>
    <bk>
      <extLst>
        <ext uri="{3e2802c4-a4d2-4d8b-9148-e3be6c30e623}">
          <xlrd:rvb i="2250"/>
        </ext>
      </extLst>
    </bk>
    <bk>
      <extLst>
        <ext uri="{3e2802c4-a4d2-4d8b-9148-e3be6c30e623}">
          <xlrd:rvb i="2251"/>
        </ext>
      </extLst>
    </bk>
    <bk>
      <extLst>
        <ext uri="{3e2802c4-a4d2-4d8b-9148-e3be6c30e623}">
          <xlrd:rvb i="2252"/>
        </ext>
      </extLst>
    </bk>
    <bk>
      <extLst>
        <ext uri="{3e2802c4-a4d2-4d8b-9148-e3be6c30e623}">
          <xlrd:rvb i="2253"/>
        </ext>
      </extLst>
    </bk>
    <bk>
      <extLst>
        <ext uri="{3e2802c4-a4d2-4d8b-9148-e3be6c30e623}">
          <xlrd:rvb i="2254"/>
        </ext>
      </extLst>
    </bk>
    <bk>
      <extLst>
        <ext uri="{3e2802c4-a4d2-4d8b-9148-e3be6c30e623}">
          <xlrd:rvb i="2255"/>
        </ext>
      </extLst>
    </bk>
    <bk>
      <extLst>
        <ext uri="{3e2802c4-a4d2-4d8b-9148-e3be6c30e623}">
          <xlrd:rvb i="2256"/>
        </ext>
      </extLst>
    </bk>
    <bk>
      <extLst>
        <ext uri="{3e2802c4-a4d2-4d8b-9148-e3be6c30e623}">
          <xlrd:rvb i="2257"/>
        </ext>
      </extLst>
    </bk>
    <bk>
      <extLst>
        <ext uri="{3e2802c4-a4d2-4d8b-9148-e3be6c30e623}">
          <xlrd:rvb i="2258"/>
        </ext>
      </extLst>
    </bk>
    <bk>
      <extLst>
        <ext uri="{3e2802c4-a4d2-4d8b-9148-e3be6c30e623}">
          <xlrd:rvb i="2259"/>
        </ext>
      </extLst>
    </bk>
    <bk>
      <extLst>
        <ext uri="{3e2802c4-a4d2-4d8b-9148-e3be6c30e623}">
          <xlrd:rvb i="2260"/>
        </ext>
      </extLst>
    </bk>
    <bk>
      <extLst>
        <ext uri="{3e2802c4-a4d2-4d8b-9148-e3be6c30e623}">
          <xlrd:rvb i="2261"/>
        </ext>
      </extLst>
    </bk>
    <bk>
      <extLst>
        <ext uri="{3e2802c4-a4d2-4d8b-9148-e3be6c30e623}">
          <xlrd:rvb i="2262"/>
        </ext>
      </extLst>
    </bk>
    <bk>
      <extLst>
        <ext uri="{3e2802c4-a4d2-4d8b-9148-e3be6c30e623}">
          <xlrd:rvb i="2263"/>
        </ext>
      </extLst>
    </bk>
    <bk>
      <extLst>
        <ext uri="{3e2802c4-a4d2-4d8b-9148-e3be6c30e623}">
          <xlrd:rvb i="2264"/>
        </ext>
      </extLst>
    </bk>
    <bk>
      <extLst>
        <ext uri="{3e2802c4-a4d2-4d8b-9148-e3be6c30e623}">
          <xlrd:rvb i="2265"/>
        </ext>
      </extLst>
    </bk>
    <bk>
      <extLst>
        <ext uri="{3e2802c4-a4d2-4d8b-9148-e3be6c30e623}">
          <xlrd:rvb i="2266"/>
        </ext>
      </extLst>
    </bk>
    <bk>
      <extLst>
        <ext uri="{3e2802c4-a4d2-4d8b-9148-e3be6c30e623}">
          <xlrd:rvb i="2267"/>
        </ext>
      </extLst>
    </bk>
    <bk>
      <extLst>
        <ext uri="{3e2802c4-a4d2-4d8b-9148-e3be6c30e623}">
          <xlrd:rvb i="2268"/>
        </ext>
      </extLst>
    </bk>
    <bk>
      <extLst>
        <ext uri="{3e2802c4-a4d2-4d8b-9148-e3be6c30e623}">
          <xlrd:rvb i="2269"/>
        </ext>
      </extLst>
    </bk>
    <bk>
      <extLst>
        <ext uri="{3e2802c4-a4d2-4d8b-9148-e3be6c30e623}">
          <xlrd:rvb i="2270"/>
        </ext>
      </extLst>
    </bk>
    <bk>
      <extLst>
        <ext uri="{3e2802c4-a4d2-4d8b-9148-e3be6c30e623}">
          <xlrd:rvb i="2271"/>
        </ext>
      </extLst>
    </bk>
    <bk>
      <extLst>
        <ext uri="{3e2802c4-a4d2-4d8b-9148-e3be6c30e623}">
          <xlrd:rvb i="2272"/>
        </ext>
      </extLst>
    </bk>
    <bk>
      <extLst>
        <ext uri="{3e2802c4-a4d2-4d8b-9148-e3be6c30e623}">
          <xlrd:rvb i="2273"/>
        </ext>
      </extLst>
    </bk>
    <bk>
      <extLst>
        <ext uri="{3e2802c4-a4d2-4d8b-9148-e3be6c30e623}">
          <xlrd:rvb i="2274"/>
        </ext>
      </extLst>
    </bk>
    <bk>
      <extLst>
        <ext uri="{3e2802c4-a4d2-4d8b-9148-e3be6c30e623}">
          <xlrd:rvb i="2275"/>
        </ext>
      </extLst>
    </bk>
    <bk>
      <extLst>
        <ext uri="{3e2802c4-a4d2-4d8b-9148-e3be6c30e623}">
          <xlrd:rvb i="2276"/>
        </ext>
      </extLst>
    </bk>
    <bk>
      <extLst>
        <ext uri="{3e2802c4-a4d2-4d8b-9148-e3be6c30e623}">
          <xlrd:rvb i="2277"/>
        </ext>
      </extLst>
    </bk>
    <bk>
      <extLst>
        <ext uri="{3e2802c4-a4d2-4d8b-9148-e3be6c30e623}">
          <xlrd:rvb i="2278"/>
        </ext>
      </extLst>
    </bk>
    <bk>
      <extLst>
        <ext uri="{3e2802c4-a4d2-4d8b-9148-e3be6c30e623}">
          <xlrd:rvb i="2279"/>
        </ext>
      </extLst>
    </bk>
    <bk>
      <extLst>
        <ext uri="{3e2802c4-a4d2-4d8b-9148-e3be6c30e623}">
          <xlrd:rvb i="2280"/>
        </ext>
      </extLst>
    </bk>
    <bk>
      <extLst>
        <ext uri="{3e2802c4-a4d2-4d8b-9148-e3be6c30e623}">
          <xlrd:rvb i="2281"/>
        </ext>
      </extLst>
    </bk>
    <bk>
      <extLst>
        <ext uri="{3e2802c4-a4d2-4d8b-9148-e3be6c30e623}">
          <xlrd:rvb i="2282"/>
        </ext>
      </extLst>
    </bk>
    <bk>
      <extLst>
        <ext uri="{3e2802c4-a4d2-4d8b-9148-e3be6c30e623}">
          <xlrd:rvb i="2283"/>
        </ext>
      </extLst>
    </bk>
    <bk>
      <extLst>
        <ext uri="{3e2802c4-a4d2-4d8b-9148-e3be6c30e623}">
          <xlrd:rvb i="2284"/>
        </ext>
      </extLst>
    </bk>
    <bk>
      <extLst>
        <ext uri="{3e2802c4-a4d2-4d8b-9148-e3be6c30e623}">
          <xlrd:rvb i="2285"/>
        </ext>
      </extLst>
    </bk>
    <bk>
      <extLst>
        <ext uri="{3e2802c4-a4d2-4d8b-9148-e3be6c30e623}">
          <xlrd:rvb i="2286"/>
        </ext>
      </extLst>
    </bk>
    <bk>
      <extLst>
        <ext uri="{3e2802c4-a4d2-4d8b-9148-e3be6c30e623}">
          <xlrd:rvb i="2287"/>
        </ext>
      </extLst>
    </bk>
    <bk>
      <extLst>
        <ext uri="{3e2802c4-a4d2-4d8b-9148-e3be6c30e623}">
          <xlrd:rvb i="2288"/>
        </ext>
      </extLst>
    </bk>
    <bk>
      <extLst>
        <ext uri="{3e2802c4-a4d2-4d8b-9148-e3be6c30e623}">
          <xlrd:rvb i="2289"/>
        </ext>
      </extLst>
    </bk>
    <bk>
      <extLst>
        <ext uri="{3e2802c4-a4d2-4d8b-9148-e3be6c30e623}">
          <xlrd:rvb i="2290"/>
        </ext>
      </extLst>
    </bk>
    <bk>
      <extLst>
        <ext uri="{3e2802c4-a4d2-4d8b-9148-e3be6c30e623}">
          <xlrd:rvb i="2291"/>
        </ext>
      </extLst>
    </bk>
    <bk>
      <extLst>
        <ext uri="{3e2802c4-a4d2-4d8b-9148-e3be6c30e623}">
          <xlrd:rvb i="2292"/>
        </ext>
      </extLst>
    </bk>
    <bk>
      <extLst>
        <ext uri="{3e2802c4-a4d2-4d8b-9148-e3be6c30e623}">
          <xlrd:rvb i="2293"/>
        </ext>
      </extLst>
    </bk>
    <bk>
      <extLst>
        <ext uri="{3e2802c4-a4d2-4d8b-9148-e3be6c30e623}">
          <xlrd:rvb i="2294"/>
        </ext>
      </extLst>
    </bk>
    <bk>
      <extLst>
        <ext uri="{3e2802c4-a4d2-4d8b-9148-e3be6c30e623}">
          <xlrd:rvb i="2295"/>
        </ext>
      </extLst>
    </bk>
    <bk>
      <extLst>
        <ext uri="{3e2802c4-a4d2-4d8b-9148-e3be6c30e623}">
          <xlrd:rvb i="2296"/>
        </ext>
      </extLst>
    </bk>
    <bk>
      <extLst>
        <ext uri="{3e2802c4-a4d2-4d8b-9148-e3be6c30e623}">
          <xlrd:rvb i="2297"/>
        </ext>
      </extLst>
    </bk>
    <bk>
      <extLst>
        <ext uri="{3e2802c4-a4d2-4d8b-9148-e3be6c30e623}">
          <xlrd:rvb i="2298"/>
        </ext>
      </extLst>
    </bk>
    <bk>
      <extLst>
        <ext uri="{3e2802c4-a4d2-4d8b-9148-e3be6c30e623}">
          <xlrd:rvb i="2299"/>
        </ext>
      </extLst>
    </bk>
    <bk>
      <extLst>
        <ext uri="{3e2802c4-a4d2-4d8b-9148-e3be6c30e623}">
          <xlrd:rvb i="2300"/>
        </ext>
      </extLst>
    </bk>
    <bk>
      <extLst>
        <ext uri="{3e2802c4-a4d2-4d8b-9148-e3be6c30e623}">
          <xlrd:rvb i="2301"/>
        </ext>
      </extLst>
    </bk>
    <bk>
      <extLst>
        <ext uri="{3e2802c4-a4d2-4d8b-9148-e3be6c30e623}">
          <xlrd:rvb i="2302"/>
        </ext>
      </extLst>
    </bk>
    <bk>
      <extLst>
        <ext uri="{3e2802c4-a4d2-4d8b-9148-e3be6c30e623}">
          <xlrd:rvb i="2303"/>
        </ext>
      </extLst>
    </bk>
    <bk>
      <extLst>
        <ext uri="{3e2802c4-a4d2-4d8b-9148-e3be6c30e623}">
          <xlrd:rvb i="2304"/>
        </ext>
      </extLst>
    </bk>
    <bk>
      <extLst>
        <ext uri="{3e2802c4-a4d2-4d8b-9148-e3be6c30e623}">
          <xlrd:rvb i="2305"/>
        </ext>
      </extLst>
    </bk>
    <bk>
      <extLst>
        <ext uri="{3e2802c4-a4d2-4d8b-9148-e3be6c30e623}">
          <xlrd:rvb i="2306"/>
        </ext>
      </extLst>
    </bk>
    <bk>
      <extLst>
        <ext uri="{3e2802c4-a4d2-4d8b-9148-e3be6c30e623}">
          <xlrd:rvb i="2307"/>
        </ext>
      </extLst>
    </bk>
    <bk>
      <extLst>
        <ext uri="{3e2802c4-a4d2-4d8b-9148-e3be6c30e623}">
          <xlrd:rvb i="2308"/>
        </ext>
      </extLst>
    </bk>
    <bk>
      <extLst>
        <ext uri="{3e2802c4-a4d2-4d8b-9148-e3be6c30e623}">
          <xlrd:rvb i="2309"/>
        </ext>
      </extLst>
    </bk>
    <bk>
      <extLst>
        <ext uri="{3e2802c4-a4d2-4d8b-9148-e3be6c30e623}">
          <xlrd:rvb i="2310"/>
        </ext>
      </extLst>
    </bk>
    <bk>
      <extLst>
        <ext uri="{3e2802c4-a4d2-4d8b-9148-e3be6c30e623}">
          <xlrd:rvb i="2311"/>
        </ext>
      </extLst>
    </bk>
    <bk>
      <extLst>
        <ext uri="{3e2802c4-a4d2-4d8b-9148-e3be6c30e623}">
          <xlrd:rvb i="2312"/>
        </ext>
      </extLst>
    </bk>
    <bk>
      <extLst>
        <ext uri="{3e2802c4-a4d2-4d8b-9148-e3be6c30e623}">
          <xlrd:rvb i="2313"/>
        </ext>
      </extLst>
    </bk>
    <bk>
      <extLst>
        <ext uri="{3e2802c4-a4d2-4d8b-9148-e3be6c30e623}">
          <xlrd:rvb i="2314"/>
        </ext>
      </extLst>
    </bk>
    <bk>
      <extLst>
        <ext uri="{3e2802c4-a4d2-4d8b-9148-e3be6c30e623}">
          <xlrd:rvb i="2315"/>
        </ext>
      </extLst>
    </bk>
    <bk>
      <extLst>
        <ext uri="{3e2802c4-a4d2-4d8b-9148-e3be6c30e623}">
          <xlrd:rvb i="2316"/>
        </ext>
      </extLst>
    </bk>
    <bk>
      <extLst>
        <ext uri="{3e2802c4-a4d2-4d8b-9148-e3be6c30e623}">
          <xlrd:rvb i="2317"/>
        </ext>
      </extLst>
    </bk>
    <bk>
      <extLst>
        <ext uri="{3e2802c4-a4d2-4d8b-9148-e3be6c30e623}">
          <xlrd:rvb i="2318"/>
        </ext>
      </extLst>
    </bk>
    <bk>
      <extLst>
        <ext uri="{3e2802c4-a4d2-4d8b-9148-e3be6c30e623}">
          <xlrd:rvb i="2319"/>
        </ext>
      </extLst>
    </bk>
    <bk>
      <extLst>
        <ext uri="{3e2802c4-a4d2-4d8b-9148-e3be6c30e623}">
          <xlrd:rvb i="2320"/>
        </ext>
      </extLst>
    </bk>
    <bk>
      <extLst>
        <ext uri="{3e2802c4-a4d2-4d8b-9148-e3be6c30e623}">
          <xlrd:rvb i="2321"/>
        </ext>
      </extLst>
    </bk>
    <bk>
      <extLst>
        <ext uri="{3e2802c4-a4d2-4d8b-9148-e3be6c30e623}">
          <xlrd:rvb i="2322"/>
        </ext>
      </extLst>
    </bk>
    <bk>
      <extLst>
        <ext uri="{3e2802c4-a4d2-4d8b-9148-e3be6c30e623}">
          <xlrd:rvb i="2323"/>
        </ext>
      </extLst>
    </bk>
    <bk>
      <extLst>
        <ext uri="{3e2802c4-a4d2-4d8b-9148-e3be6c30e623}">
          <xlrd:rvb i="2324"/>
        </ext>
      </extLst>
    </bk>
    <bk>
      <extLst>
        <ext uri="{3e2802c4-a4d2-4d8b-9148-e3be6c30e623}">
          <xlrd:rvb i="2325"/>
        </ext>
      </extLst>
    </bk>
    <bk>
      <extLst>
        <ext uri="{3e2802c4-a4d2-4d8b-9148-e3be6c30e623}">
          <xlrd:rvb i="2326"/>
        </ext>
      </extLst>
    </bk>
    <bk>
      <extLst>
        <ext uri="{3e2802c4-a4d2-4d8b-9148-e3be6c30e623}">
          <xlrd:rvb i="2327"/>
        </ext>
      </extLst>
    </bk>
    <bk>
      <extLst>
        <ext uri="{3e2802c4-a4d2-4d8b-9148-e3be6c30e623}">
          <xlrd:rvb i="2328"/>
        </ext>
      </extLst>
    </bk>
    <bk>
      <extLst>
        <ext uri="{3e2802c4-a4d2-4d8b-9148-e3be6c30e623}">
          <xlrd:rvb i="2329"/>
        </ext>
      </extLst>
    </bk>
    <bk>
      <extLst>
        <ext uri="{3e2802c4-a4d2-4d8b-9148-e3be6c30e623}">
          <xlrd:rvb i="2330"/>
        </ext>
      </extLst>
    </bk>
    <bk>
      <extLst>
        <ext uri="{3e2802c4-a4d2-4d8b-9148-e3be6c30e623}">
          <xlrd:rvb i="2331"/>
        </ext>
      </extLst>
    </bk>
    <bk>
      <extLst>
        <ext uri="{3e2802c4-a4d2-4d8b-9148-e3be6c30e623}">
          <xlrd:rvb i="2332"/>
        </ext>
      </extLst>
    </bk>
    <bk>
      <extLst>
        <ext uri="{3e2802c4-a4d2-4d8b-9148-e3be6c30e623}">
          <xlrd:rvb i="2333"/>
        </ext>
      </extLst>
    </bk>
    <bk>
      <extLst>
        <ext uri="{3e2802c4-a4d2-4d8b-9148-e3be6c30e623}">
          <xlrd:rvb i="2334"/>
        </ext>
      </extLst>
    </bk>
    <bk>
      <extLst>
        <ext uri="{3e2802c4-a4d2-4d8b-9148-e3be6c30e623}">
          <xlrd:rvb i="2335"/>
        </ext>
      </extLst>
    </bk>
    <bk>
      <extLst>
        <ext uri="{3e2802c4-a4d2-4d8b-9148-e3be6c30e623}">
          <xlrd:rvb i="2336"/>
        </ext>
      </extLst>
    </bk>
    <bk>
      <extLst>
        <ext uri="{3e2802c4-a4d2-4d8b-9148-e3be6c30e623}">
          <xlrd:rvb i="2337"/>
        </ext>
      </extLst>
    </bk>
    <bk>
      <extLst>
        <ext uri="{3e2802c4-a4d2-4d8b-9148-e3be6c30e623}">
          <xlrd:rvb i="2338"/>
        </ext>
      </extLst>
    </bk>
    <bk>
      <extLst>
        <ext uri="{3e2802c4-a4d2-4d8b-9148-e3be6c30e623}">
          <xlrd:rvb i="2339"/>
        </ext>
      </extLst>
    </bk>
    <bk>
      <extLst>
        <ext uri="{3e2802c4-a4d2-4d8b-9148-e3be6c30e623}">
          <xlrd:rvb i="2340"/>
        </ext>
      </extLst>
    </bk>
    <bk>
      <extLst>
        <ext uri="{3e2802c4-a4d2-4d8b-9148-e3be6c30e623}">
          <xlrd:rvb i="2341"/>
        </ext>
      </extLst>
    </bk>
    <bk>
      <extLst>
        <ext uri="{3e2802c4-a4d2-4d8b-9148-e3be6c30e623}">
          <xlrd:rvb i="2342"/>
        </ext>
      </extLst>
    </bk>
    <bk>
      <extLst>
        <ext uri="{3e2802c4-a4d2-4d8b-9148-e3be6c30e623}">
          <xlrd:rvb i="2343"/>
        </ext>
      </extLst>
    </bk>
    <bk>
      <extLst>
        <ext uri="{3e2802c4-a4d2-4d8b-9148-e3be6c30e623}">
          <xlrd:rvb i="2344"/>
        </ext>
      </extLst>
    </bk>
    <bk>
      <extLst>
        <ext uri="{3e2802c4-a4d2-4d8b-9148-e3be6c30e623}">
          <xlrd:rvb i="2345"/>
        </ext>
      </extLst>
    </bk>
    <bk>
      <extLst>
        <ext uri="{3e2802c4-a4d2-4d8b-9148-e3be6c30e623}">
          <xlrd:rvb i="2346"/>
        </ext>
      </extLst>
    </bk>
    <bk>
      <extLst>
        <ext uri="{3e2802c4-a4d2-4d8b-9148-e3be6c30e623}">
          <xlrd:rvb i="2347"/>
        </ext>
      </extLst>
    </bk>
    <bk>
      <extLst>
        <ext uri="{3e2802c4-a4d2-4d8b-9148-e3be6c30e623}">
          <xlrd:rvb i="2348"/>
        </ext>
      </extLst>
    </bk>
    <bk>
      <extLst>
        <ext uri="{3e2802c4-a4d2-4d8b-9148-e3be6c30e623}">
          <xlrd:rvb i="2349"/>
        </ext>
      </extLst>
    </bk>
    <bk>
      <extLst>
        <ext uri="{3e2802c4-a4d2-4d8b-9148-e3be6c30e623}">
          <xlrd:rvb i="2350"/>
        </ext>
      </extLst>
    </bk>
    <bk>
      <extLst>
        <ext uri="{3e2802c4-a4d2-4d8b-9148-e3be6c30e623}">
          <xlrd:rvb i="2351"/>
        </ext>
      </extLst>
    </bk>
    <bk>
      <extLst>
        <ext uri="{3e2802c4-a4d2-4d8b-9148-e3be6c30e623}">
          <xlrd:rvb i="2352"/>
        </ext>
      </extLst>
    </bk>
    <bk>
      <extLst>
        <ext uri="{3e2802c4-a4d2-4d8b-9148-e3be6c30e623}">
          <xlrd:rvb i="2353"/>
        </ext>
      </extLst>
    </bk>
    <bk>
      <extLst>
        <ext uri="{3e2802c4-a4d2-4d8b-9148-e3be6c30e623}">
          <xlrd:rvb i="2354"/>
        </ext>
      </extLst>
    </bk>
    <bk>
      <extLst>
        <ext uri="{3e2802c4-a4d2-4d8b-9148-e3be6c30e623}">
          <xlrd:rvb i="2355"/>
        </ext>
      </extLst>
    </bk>
    <bk>
      <extLst>
        <ext uri="{3e2802c4-a4d2-4d8b-9148-e3be6c30e623}">
          <xlrd:rvb i="2356"/>
        </ext>
      </extLst>
    </bk>
    <bk>
      <extLst>
        <ext uri="{3e2802c4-a4d2-4d8b-9148-e3be6c30e623}">
          <xlrd:rvb i="2357"/>
        </ext>
      </extLst>
    </bk>
    <bk>
      <extLst>
        <ext uri="{3e2802c4-a4d2-4d8b-9148-e3be6c30e623}">
          <xlrd:rvb i="2358"/>
        </ext>
      </extLst>
    </bk>
    <bk>
      <extLst>
        <ext uri="{3e2802c4-a4d2-4d8b-9148-e3be6c30e623}">
          <xlrd:rvb i="2359"/>
        </ext>
      </extLst>
    </bk>
    <bk>
      <extLst>
        <ext uri="{3e2802c4-a4d2-4d8b-9148-e3be6c30e623}">
          <xlrd:rvb i="2360"/>
        </ext>
      </extLst>
    </bk>
    <bk>
      <extLst>
        <ext uri="{3e2802c4-a4d2-4d8b-9148-e3be6c30e623}">
          <xlrd:rvb i="2361"/>
        </ext>
      </extLst>
    </bk>
    <bk>
      <extLst>
        <ext uri="{3e2802c4-a4d2-4d8b-9148-e3be6c30e623}">
          <xlrd:rvb i="2362"/>
        </ext>
      </extLst>
    </bk>
    <bk>
      <extLst>
        <ext uri="{3e2802c4-a4d2-4d8b-9148-e3be6c30e623}">
          <xlrd:rvb i="2363"/>
        </ext>
      </extLst>
    </bk>
    <bk>
      <extLst>
        <ext uri="{3e2802c4-a4d2-4d8b-9148-e3be6c30e623}">
          <xlrd:rvb i="2364"/>
        </ext>
      </extLst>
    </bk>
    <bk>
      <extLst>
        <ext uri="{3e2802c4-a4d2-4d8b-9148-e3be6c30e623}">
          <xlrd:rvb i="2365"/>
        </ext>
      </extLst>
    </bk>
    <bk>
      <extLst>
        <ext uri="{3e2802c4-a4d2-4d8b-9148-e3be6c30e623}">
          <xlrd:rvb i="2366"/>
        </ext>
      </extLst>
    </bk>
    <bk>
      <extLst>
        <ext uri="{3e2802c4-a4d2-4d8b-9148-e3be6c30e623}">
          <xlrd:rvb i="2367"/>
        </ext>
      </extLst>
    </bk>
    <bk>
      <extLst>
        <ext uri="{3e2802c4-a4d2-4d8b-9148-e3be6c30e623}">
          <xlrd:rvb i="2368"/>
        </ext>
      </extLst>
    </bk>
    <bk>
      <extLst>
        <ext uri="{3e2802c4-a4d2-4d8b-9148-e3be6c30e623}">
          <xlrd:rvb i="2369"/>
        </ext>
      </extLst>
    </bk>
    <bk>
      <extLst>
        <ext uri="{3e2802c4-a4d2-4d8b-9148-e3be6c30e623}">
          <xlrd:rvb i="2370"/>
        </ext>
      </extLst>
    </bk>
    <bk>
      <extLst>
        <ext uri="{3e2802c4-a4d2-4d8b-9148-e3be6c30e623}">
          <xlrd:rvb i="2371"/>
        </ext>
      </extLst>
    </bk>
    <bk>
      <extLst>
        <ext uri="{3e2802c4-a4d2-4d8b-9148-e3be6c30e623}">
          <xlrd:rvb i="2372"/>
        </ext>
      </extLst>
    </bk>
    <bk>
      <extLst>
        <ext uri="{3e2802c4-a4d2-4d8b-9148-e3be6c30e623}">
          <xlrd:rvb i="2373"/>
        </ext>
      </extLst>
    </bk>
    <bk>
      <extLst>
        <ext uri="{3e2802c4-a4d2-4d8b-9148-e3be6c30e623}">
          <xlrd:rvb i="2374"/>
        </ext>
      </extLst>
    </bk>
    <bk>
      <extLst>
        <ext uri="{3e2802c4-a4d2-4d8b-9148-e3be6c30e623}">
          <xlrd:rvb i="2375"/>
        </ext>
      </extLst>
    </bk>
    <bk>
      <extLst>
        <ext uri="{3e2802c4-a4d2-4d8b-9148-e3be6c30e623}">
          <xlrd:rvb i="2376"/>
        </ext>
      </extLst>
    </bk>
    <bk>
      <extLst>
        <ext uri="{3e2802c4-a4d2-4d8b-9148-e3be6c30e623}">
          <xlrd:rvb i="2377"/>
        </ext>
      </extLst>
    </bk>
    <bk>
      <extLst>
        <ext uri="{3e2802c4-a4d2-4d8b-9148-e3be6c30e623}">
          <xlrd:rvb i="2378"/>
        </ext>
      </extLst>
    </bk>
    <bk>
      <extLst>
        <ext uri="{3e2802c4-a4d2-4d8b-9148-e3be6c30e623}">
          <xlrd:rvb i="2379"/>
        </ext>
      </extLst>
    </bk>
    <bk>
      <extLst>
        <ext uri="{3e2802c4-a4d2-4d8b-9148-e3be6c30e623}">
          <xlrd:rvb i="2380"/>
        </ext>
      </extLst>
    </bk>
    <bk>
      <extLst>
        <ext uri="{3e2802c4-a4d2-4d8b-9148-e3be6c30e623}">
          <xlrd:rvb i="2381"/>
        </ext>
      </extLst>
    </bk>
    <bk>
      <extLst>
        <ext uri="{3e2802c4-a4d2-4d8b-9148-e3be6c30e623}">
          <xlrd:rvb i="2382"/>
        </ext>
      </extLst>
    </bk>
    <bk>
      <extLst>
        <ext uri="{3e2802c4-a4d2-4d8b-9148-e3be6c30e623}">
          <xlrd:rvb i="2383"/>
        </ext>
      </extLst>
    </bk>
    <bk>
      <extLst>
        <ext uri="{3e2802c4-a4d2-4d8b-9148-e3be6c30e623}">
          <xlrd:rvb i="2384"/>
        </ext>
      </extLst>
    </bk>
    <bk>
      <extLst>
        <ext uri="{3e2802c4-a4d2-4d8b-9148-e3be6c30e623}">
          <xlrd:rvb i="2385"/>
        </ext>
      </extLst>
    </bk>
    <bk>
      <extLst>
        <ext uri="{3e2802c4-a4d2-4d8b-9148-e3be6c30e623}">
          <xlrd:rvb i="2386"/>
        </ext>
      </extLst>
    </bk>
    <bk>
      <extLst>
        <ext uri="{3e2802c4-a4d2-4d8b-9148-e3be6c30e623}">
          <xlrd:rvb i="2387"/>
        </ext>
      </extLst>
    </bk>
    <bk>
      <extLst>
        <ext uri="{3e2802c4-a4d2-4d8b-9148-e3be6c30e623}">
          <xlrd:rvb i="2388"/>
        </ext>
      </extLst>
    </bk>
    <bk>
      <extLst>
        <ext uri="{3e2802c4-a4d2-4d8b-9148-e3be6c30e623}">
          <xlrd:rvb i="2389"/>
        </ext>
      </extLst>
    </bk>
    <bk>
      <extLst>
        <ext uri="{3e2802c4-a4d2-4d8b-9148-e3be6c30e623}">
          <xlrd:rvb i="2390"/>
        </ext>
      </extLst>
    </bk>
    <bk>
      <extLst>
        <ext uri="{3e2802c4-a4d2-4d8b-9148-e3be6c30e623}">
          <xlrd:rvb i="2391"/>
        </ext>
      </extLst>
    </bk>
    <bk>
      <extLst>
        <ext uri="{3e2802c4-a4d2-4d8b-9148-e3be6c30e623}">
          <xlrd:rvb i="2392"/>
        </ext>
      </extLst>
    </bk>
    <bk>
      <extLst>
        <ext uri="{3e2802c4-a4d2-4d8b-9148-e3be6c30e623}">
          <xlrd:rvb i="2393"/>
        </ext>
      </extLst>
    </bk>
    <bk>
      <extLst>
        <ext uri="{3e2802c4-a4d2-4d8b-9148-e3be6c30e623}">
          <xlrd:rvb i="2394"/>
        </ext>
      </extLst>
    </bk>
    <bk>
      <extLst>
        <ext uri="{3e2802c4-a4d2-4d8b-9148-e3be6c30e623}">
          <xlrd:rvb i="2395"/>
        </ext>
      </extLst>
    </bk>
    <bk>
      <extLst>
        <ext uri="{3e2802c4-a4d2-4d8b-9148-e3be6c30e623}">
          <xlrd:rvb i="2396"/>
        </ext>
      </extLst>
    </bk>
    <bk>
      <extLst>
        <ext uri="{3e2802c4-a4d2-4d8b-9148-e3be6c30e623}">
          <xlrd:rvb i="2397"/>
        </ext>
      </extLst>
    </bk>
    <bk>
      <extLst>
        <ext uri="{3e2802c4-a4d2-4d8b-9148-e3be6c30e623}">
          <xlrd:rvb i="2398"/>
        </ext>
      </extLst>
    </bk>
    <bk>
      <extLst>
        <ext uri="{3e2802c4-a4d2-4d8b-9148-e3be6c30e623}">
          <xlrd:rvb i="2399"/>
        </ext>
      </extLst>
    </bk>
    <bk>
      <extLst>
        <ext uri="{3e2802c4-a4d2-4d8b-9148-e3be6c30e623}">
          <xlrd:rvb i="2400"/>
        </ext>
      </extLst>
    </bk>
    <bk>
      <extLst>
        <ext uri="{3e2802c4-a4d2-4d8b-9148-e3be6c30e623}">
          <xlrd:rvb i="2401"/>
        </ext>
      </extLst>
    </bk>
    <bk>
      <extLst>
        <ext uri="{3e2802c4-a4d2-4d8b-9148-e3be6c30e623}">
          <xlrd:rvb i="2402"/>
        </ext>
      </extLst>
    </bk>
    <bk>
      <extLst>
        <ext uri="{3e2802c4-a4d2-4d8b-9148-e3be6c30e623}">
          <xlrd:rvb i="2403"/>
        </ext>
      </extLst>
    </bk>
    <bk>
      <extLst>
        <ext uri="{3e2802c4-a4d2-4d8b-9148-e3be6c30e623}">
          <xlrd:rvb i="2404"/>
        </ext>
      </extLst>
    </bk>
    <bk>
      <extLst>
        <ext uri="{3e2802c4-a4d2-4d8b-9148-e3be6c30e623}">
          <xlrd:rvb i="2405"/>
        </ext>
      </extLst>
    </bk>
    <bk>
      <extLst>
        <ext uri="{3e2802c4-a4d2-4d8b-9148-e3be6c30e623}">
          <xlrd:rvb i="2406"/>
        </ext>
      </extLst>
    </bk>
    <bk>
      <extLst>
        <ext uri="{3e2802c4-a4d2-4d8b-9148-e3be6c30e623}">
          <xlrd:rvb i="2407"/>
        </ext>
      </extLst>
    </bk>
    <bk>
      <extLst>
        <ext uri="{3e2802c4-a4d2-4d8b-9148-e3be6c30e623}">
          <xlrd:rvb i="2408"/>
        </ext>
      </extLst>
    </bk>
    <bk>
      <extLst>
        <ext uri="{3e2802c4-a4d2-4d8b-9148-e3be6c30e623}">
          <xlrd:rvb i="2409"/>
        </ext>
      </extLst>
    </bk>
    <bk>
      <extLst>
        <ext uri="{3e2802c4-a4d2-4d8b-9148-e3be6c30e623}">
          <xlrd:rvb i="2410"/>
        </ext>
      </extLst>
    </bk>
    <bk>
      <extLst>
        <ext uri="{3e2802c4-a4d2-4d8b-9148-e3be6c30e623}">
          <xlrd:rvb i="2411"/>
        </ext>
      </extLst>
    </bk>
    <bk>
      <extLst>
        <ext uri="{3e2802c4-a4d2-4d8b-9148-e3be6c30e623}">
          <xlrd:rvb i="2412"/>
        </ext>
      </extLst>
    </bk>
    <bk>
      <extLst>
        <ext uri="{3e2802c4-a4d2-4d8b-9148-e3be6c30e623}">
          <xlrd:rvb i="2413"/>
        </ext>
      </extLst>
    </bk>
    <bk>
      <extLst>
        <ext uri="{3e2802c4-a4d2-4d8b-9148-e3be6c30e623}">
          <xlrd:rvb i="2414"/>
        </ext>
      </extLst>
    </bk>
    <bk>
      <extLst>
        <ext uri="{3e2802c4-a4d2-4d8b-9148-e3be6c30e623}">
          <xlrd:rvb i="2415"/>
        </ext>
      </extLst>
    </bk>
    <bk>
      <extLst>
        <ext uri="{3e2802c4-a4d2-4d8b-9148-e3be6c30e623}">
          <xlrd:rvb i="2416"/>
        </ext>
      </extLst>
    </bk>
    <bk>
      <extLst>
        <ext uri="{3e2802c4-a4d2-4d8b-9148-e3be6c30e623}">
          <xlrd:rvb i="2417"/>
        </ext>
      </extLst>
    </bk>
    <bk>
      <extLst>
        <ext uri="{3e2802c4-a4d2-4d8b-9148-e3be6c30e623}">
          <xlrd:rvb i="2418"/>
        </ext>
      </extLst>
    </bk>
    <bk>
      <extLst>
        <ext uri="{3e2802c4-a4d2-4d8b-9148-e3be6c30e623}">
          <xlrd:rvb i="2419"/>
        </ext>
      </extLst>
    </bk>
    <bk>
      <extLst>
        <ext uri="{3e2802c4-a4d2-4d8b-9148-e3be6c30e623}">
          <xlrd:rvb i="2420"/>
        </ext>
      </extLst>
    </bk>
    <bk>
      <extLst>
        <ext uri="{3e2802c4-a4d2-4d8b-9148-e3be6c30e623}">
          <xlrd:rvb i="2421"/>
        </ext>
      </extLst>
    </bk>
    <bk>
      <extLst>
        <ext uri="{3e2802c4-a4d2-4d8b-9148-e3be6c30e623}">
          <xlrd:rvb i="2422"/>
        </ext>
      </extLst>
    </bk>
    <bk>
      <extLst>
        <ext uri="{3e2802c4-a4d2-4d8b-9148-e3be6c30e623}">
          <xlrd:rvb i="2423"/>
        </ext>
      </extLst>
    </bk>
    <bk>
      <extLst>
        <ext uri="{3e2802c4-a4d2-4d8b-9148-e3be6c30e623}">
          <xlrd:rvb i="2424"/>
        </ext>
      </extLst>
    </bk>
    <bk>
      <extLst>
        <ext uri="{3e2802c4-a4d2-4d8b-9148-e3be6c30e623}">
          <xlrd:rvb i="2425"/>
        </ext>
      </extLst>
    </bk>
    <bk>
      <extLst>
        <ext uri="{3e2802c4-a4d2-4d8b-9148-e3be6c30e623}">
          <xlrd:rvb i="2426"/>
        </ext>
      </extLst>
    </bk>
    <bk>
      <extLst>
        <ext uri="{3e2802c4-a4d2-4d8b-9148-e3be6c30e623}">
          <xlrd:rvb i="2427"/>
        </ext>
      </extLst>
    </bk>
    <bk>
      <extLst>
        <ext uri="{3e2802c4-a4d2-4d8b-9148-e3be6c30e623}">
          <xlrd:rvb i="2428"/>
        </ext>
      </extLst>
    </bk>
    <bk>
      <extLst>
        <ext uri="{3e2802c4-a4d2-4d8b-9148-e3be6c30e623}">
          <xlrd:rvb i="2429"/>
        </ext>
      </extLst>
    </bk>
    <bk>
      <extLst>
        <ext uri="{3e2802c4-a4d2-4d8b-9148-e3be6c30e623}">
          <xlrd:rvb i="2430"/>
        </ext>
      </extLst>
    </bk>
    <bk>
      <extLst>
        <ext uri="{3e2802c4-a4d2-4d8b-9148-e3be6c30e623}">
          <xlrd:rvb i="2431"/>
        </ext>
      </extLst>
    </bk>
    <bk>
      <extLst>
        <ext uri="{3e2802c4-a4d2-4d8b-9148-e3be6c30e623}">
          <xlrd:rvb i="2432"/>
        </ext>
      </extLst>
    </bk>
    <bk>
      <extLst>
        <ext uri="{3e2802c4-a4d2-4d8b-9148-e3be6c30e623}">
          <xlrd:rvb i="2433"/>
        </ext>
      </extLst>
    </bk>
    <bk>
      <extLst>
        <ext uri="{3e2802c4-a4d2-4d8b-9148-e3be6c30e623}">
          <xlrd:rvb i="2434"/>
        </ext>
      </extLst>
    </bk>
    <bk>
      <extLst>
        <ext uri="{3e2802c4-a4d2-4d8b-9148-e3be6c30e623}">
          <xlrd:rvb i="2435"/>
        </ext>
      </extLst>
    </bk>
    <bk>
      <extLst>
        <ext uri="{3e2802c4-a4d2-4d8b-9148-e3be6c30e623}">
          <xlrd:rvb i="2436"/>
        </ext>
      </extLst>
    </bk>
    <bk>
      <extLst>
        <ext uri="{3e2802c4-a4d2-4d8b-9148-e3be6c30e623}">
          <xlrd:rvb i="2437"/>
        </ext>
      </extLst>
    </bk>
    <bk>
      <extLst>
        <ext uri="{3e2802c4-a4d2-4d8b-9148-e3be6c30e623}">
          <xlrd:rvb i="2438"/>
        </ext>
      </extLst>
    </bk>
    <bk>
      <extLst>
        <ext uri="{3e2802c4-a4d2-4d8b-9148-e3be6c30e623}">
          <xlrd:rvb i="2439"/>
        </ext>
      </extLst>
    </bk>
    <bk>
      <extLst>
        <ext uri="{3e2802c4-a4d2-4d8b-9148-e3be6c30e623}">
          <xlrd:rvb i="2440"/>
        </ext>
      </extLst>
    </bk>
    <bk>
      <extLst>
        <ext uri="{3e2802c4-a4d2-4d8b-9148-e3be6c30e623}">
          <xlrd:rvb i="2441"/>
        </ext>
      </extLst>
    </bk>
    <bk>
      <extLst>
        <ext uri="{3e2802c4-a4d2-4d8b-9148-e3be6c30e623}">
          <xlrd:rvb i="2442"/>
        </ext>
      </extLst>
    </bk>
    <bk>
      <extLst>
        <ext uri="{3e2802c4-a4d2-4d8b-9148-e3be6c30e623}">
          <xlrd:rvb i="2443"/>
        </ext>
      </extLst>
    </bk>
    <bk>
      <extLst>
        <ext uri="{3e2802c4-a4d2-4d8b-9148-e3be6c30e623}">
          <xlrd:rvb i="2444"/>
        </ext>
      </extLst>
    </bk>
    <bk>
      <extLst>
        <ext uri="{3e2802c4-a4d2-4d8b-9148-e3be6c30e623}">
          <xlrd:rvb i="2445"/>
        </ext>
      </extLst>
    </bk>
    <bk>
      <extLst>
        <ext uri="{3e2802c4-a4d2-4d8b-9148-e3be6c30e623}">
          <xlrd:rvb i="2446"/>
        </ext>
      </extLst>
    </bk>
    <bk>
      <extLst>
        <ext uri="{3e2802c4-a4d2-4d8b-9148-e3be6c30e623}">
          <xlrd:rvb i="2447"/>
        </ext>
      </extLst>
    </bk>
    <bk>
      <extLst>
        <ext uri="{3e2802c4-a4d2-4d8b-9148-e3be6c30e623}">
          <xlrd:rvb i="2448"/>
        </ext>
      </extLst>
    </bk>
    <bk>
      <extLst>
        <ext uri="{3e2802c4-a4d2-4d8b-9148-e3be6c30e623}">
          <xlrd:rvb i="2449"/>
        </ext>
      </extLst>
    </bk>
    <bk>
      <extLst>
        <ext uri="{3e2802c4-a4d2-4d8b-9148-e3be6c30e623}">
          <xlrd:rvb i="2450"/>
        </ext>
      </extLst>
    </bk>
    <bk>
      <extLst>
        <ext uri="{3e2802c4-a4d2-4d8b-9148-e3be6c30e623}">
          <xlrd:rvb i="2451"/>
        </ext>
      </extLst>
    </bk>
    <bk>
      <extLst>
        <ext uri="{3e2802c4-a4d2-4d8b-9148-e3be6c30e623}">
          <xlrd:rvb i="2452"/>
        </ext>
      </extLst>
    </bk>
    <bk>
      <extLst>
        <ext uri="{3e2802c4-a4d2-4d8b-9148-e3be6c30e623}">
          <xlrd:rvb i="2453"/>
        </ext>
      </extLst>
    </bk>
    <bk>
      <extLst>
        <ext uri="{3e2802c4-a4d2-4d8b-9148-e3be6c30e623}">
          <xlrd:rvb i="2454"/>
        </ext>
      </extLst>
    </bk>
    <bk>
      <extLst>
        <ext uri="{3e2802c4-a4d2-4d8b-9148-e3be6c30e623}">
          <xlrd:rvb i="2455"/>
        </ext>
      </extLst>
    </bk>
    <bk>
      <extLst>
        <ext uri="{3e2802c4-a4d2-4d8b-9148-e3be6c30e623}">
          <xlrd:rvb i="2456"/>
        </ext>
      </extLst>
    </bk>
    <bk>
      <extLst>
        <ext uri="{3e2802c4-a4d2-4d8b-9148-e3be6c30e623}">
          <xlrd:rvb i="2457"/>
        </ext>
      </extLst>
    </bk>
    <bk>
      <extLst>
        <ext uri="{3e2802c4-a4d2-4d8b-9148-e3be6c30e623}">
          <xlrd:rvb i="2458"/>
        </ext>
      </extLst>
    </bk>
    <bk>
      <extLst>
        <ext uri="{3e2802c4-a4d2-4d8b-9148-e3be6c30e623}">
          <xlrd:rvb i="2459"/>
        </ext>
      </extLst>
    </bk>
    <bk>
      <extLst>
        <ext uri="{3e2802c4-a4d2-4d8b-9148-e3be6c30e623}">
          <xlrd:rvb i="2460"/>
        </ext>
      </extLst>
    </bk>
    <bk>
      <extLst>
        <ext uri="{3e2802c4-a4d2-4d8b-9148-e3be6c30e623}">
          <xlrd:rvb i="2461"/>
        </ext>
      </extLst>
    </bk>
    <bk>
      <extLst>
        <ext uri="{3e2802c4-a4d2-4d8b-9148-e3be6c30e623}">
          <xlrd:rvb i="2462"/>
        </ext>
      </extLst>
    </bk>
    <bk>
      <extLst>
        <ext uri="{3e2802c4-a4d2-4d8b-9148-e3be6c30e623}">
          <xlrd:rvb i="2463"/>
        </ext>
      </extLst>
    </bk>
    <bk>
      <extLst>
        <ext uri="{3e2802c4-a4d2-4d8b-9148-e3be6c30e623}">
          <xlrd:rvb i="2464"/>
        </ext>
      </extLst>
    </bk>
    <bk>
      <extLst>
        <ext uri="{3e2802c4-a4d2-4d8b-9148-e3be6c30e623}">
          <xlrd:rvb i="2465"/>
        </ext>
      </extLst>
    </bk>
    <bk>
      <extLst>
        <ext uri="{3e2802c4-a4d2-4d8b-9148-e3be6c30e623}">
          <xlrd:rvb i="2466"/>
        </ext>
      </extLst>
    </bk>
    <bk>
      <extLst>
        <ext uri="{3e2802c4-a4d2-4d8b-9148-e3be6c30e623}">
          <xlrd:rvb i="2467"/>
        </ext>
      </extLst>
    </bk>
    <bk>
      <extLst>
        <ext uri="{3e2802c4-a4d2-4d8b-9148-e3be6c30e623}">
          <xlrd:rvb i="2468"/>
        </ext>
      </extLst>
    </bk>
    <bk>
      <extLst>
        <ext uri="{3e2802c4-a4d2-4d8b-9148-e3be6c30e623}">
          <xlrd:rvb i="2469"/>
        </ext>
      </extLst>
    </bk>
    <bk>
      <extLst>
        <ext uri="{3e2802c4-a4d2-4d8b-9148-e3be6c30e623}">
          <xlrd:rvb i="2470"/>
        </ext>
      </extLst>
    </bk>
    <bk>
      <extLst>
        <ext uri="{3e2802c4-a4d2-4d8b-9148-e3be6c30e623}">
          <xlrd:rvb i="2471"/>
        </ext>
      </extLst>
    </bk>
    <bk>
      <extLst>
        <ext uri="{3e2802c4-a4d2-4d8b-9148-e3be6c30e623}">
          <xlrd:rvb i="2472"/>
        </ext>
      </extLst>
    </bk>
    <bk>
      <extLst>
        <ext uri="{3e2802c4-a4d2-4d8b-9148-e3be6c30e623}">
          <xlrd:rvb i="2473"/>
        </ext>
      </extLst>
    </bk>
    <bk>
      <extLst>
        <ext uri="{3e2802c4-a4d2-4d8b-9148-e3be6c30e623}">
          <xlrd:rvb i="2474"/>
        </ext>
      </extLst>
    </bk>
    <bk>
      <extLst>
        <ext uri="{3e2802c4-a4d2-4d8b-9148-e3be6c30e623}">
          <xlrd:rvb i="2475"/>
        </ext>
      </extLst>
    </bk>
    <bk>
      <extLst>
        <ext uri="{3e2802c4-a4d2-4d8b-9148-e3be6c30e623}">
          <xlrd:rvb i="2476"/>
        </ext>
      </extLst>
    </bk>
    <bk>
      <extLst>
        <ext uri="{3e2802c4-a4d2-4d8b-9148-e3be6c30e623}">
          <xlrd:rvb i="2477"/>
        </ext>
      </extLst>
    </bk>
    <bk>
      <extLst>
        <ext uri="{3e2802c4-a4d2-4d8b-9148-e3be6c30e623}">
          <xlrd:rvb i="2478"/>
        </ext>
      </extLst>
    </bk>
    <bk>
      <extLst>
        <ext uri="{3e2802c4-a4d2-4d8b-9148-e3be6c30e623}">
          <xlrd:rvb i="2479"/>
        </ext>
      </extLst>
    </bk>
    <bk>
      <extLst>
        <ext uri="{3e2802c4-a4d2-4d8b-9148-e3be6c30e623}">
          <xlrd:rvb i="2480"/>
        </ext>
      </extLst>
    </bk>
    <bk>
      <extLst>
        <ext uri="{3e2802c4-a4d2-4d8b-9148-e3be6c30e623}">
          <xlrd:rvb i="2481"/>
        </ext>
      </extLst>
    </bk>
    <bk>
      <extLst>
        <ext uri="{3e2802c4-a4d2-4d8b-9148-e3be6c30e623}">
          <xlrd:rvb i="2482"/>
        </ext>
      </extLst>
    </bk>
    <bk>
      <extLst>
        <ext uri="{3e2802c4-a4d2-4d8b-9148-e3be6c30e623}">
          <xlrd:rvb i="2483"/>
        </ext>
      </extLst>
    </bk>
    <bk>
      <extLst>
        <ext uri="{3e2802c4-a4d2-4d8b-9148-e3be6c30e623}">
          <xlrd:rvb i="2484"/>
        </ext>
      </extLst>
    </bk>
    <bk>
      <extLst>
        <ext uri="{3e2802c4-a4d2-4d8b-9148-e3be6c30e623}">
          <xlrd:rvb i="2485"/>
        </ext>
      </extLst>
    </bk>
    <bk>
      <extLst>
        <ext uri="{3e2802c4-a4d2-4d8b-9148-e3be6c30e623}">
          <xlrd:rvb i="2486"/>
        </ext>
      </extLst>
    </bk>
    <bk>
      <extLst>
        <ext uri="{3e2802c4-a4d2-4d8b-9148-e3be6c30e623}">
          <xlrd:rvb i="2487"/>
        </ext>
      </extLst>
    </bk>
    <bk>
      <extLst>
        <ext uri="{3e2802c4-a4d2-4d8b-9148-e3be6c30e623}">
          <xlrd:rvb i="2488"/>
        </ext>
      </extLst>
    </bk>
    <bk>
      <extLst>
        <ext uri="{3e2802c4-a4d2-4d8b-9148-e3be6c30e623}">
          <xlrd:rvb i="2489"/>
        </ext>
      </extLst>
    </bk>
    <bk>
      <extLst>
        <ext uri="{3e2802c4-a4d2-4d8b-9148-e3be6c30e623}">
          <xlrd:rvb i="2490"/>
        </ext>
      </extLst>
    </bk>
    <bk>
      <extLst>
        <ext uri="{3e2802c4-a4d2-4d8b-9148-e3be6c30e623}">
          <xlrd:rvb i="2491"/>
        </ext>
      </extLst>
    </bk>
    <bk>
      <extLst>
        <ext uri="{3e2802c4-a4d2-4d8b-9148-e3be6c30e623}">
          <xlrd:rvb i="2492"/>
        </ext>
      </extLst>
    </bk>
    <bk>
      <extLst>
        <ext uri="{3e2802c4-a4d2-4d8b-9148-e3be6c30e623}">
          <xlrd:rvb i="2493"/>
        </ext>
      </extLst>
    </bk>
    <bk>
      <extLst>
        <ext uri="{3e2802c4-a4d2-4d8b-9148-e3be6c30e623}">
          <xlrd:rvb i="2494"/>
        </ext>
      </extLst>
    </bk>
    <bk>
      <extLst>
        <ext uri="{3e2802c4-a4d2-4d8b-9148-e3be6c30e623}">
          <xlrd:rvb i="2495"/>
        </ext>
      </extLst>
    </bk>
    <bk>
      <extLst>
        <ext uri="{3e2802c4-a4d2-4d8b-9148-e3be6c30e623}">
          <xlrd:rvb i="2496"/>
        </ext>
      </extLst>
    </bk>
    <bk>
      <extLst>
        <ext uri="{3e2802c4-a4d2-4d8b-9148-e3be6c30e623}">
          <xlrd:rvb i="2497"/>
        </ext>
      </extLst>
    </bk>
    <bk>
      <extLst>
        <ext uri="{3e2802c4-a4d2-4d8b-9148-e3be6c30e623}">
          <xlrd:rvb i="2498"/>
        </ext>
      </extLst>
    </bk>
    <bk>
      <extLst>
        <ext uri="{3e2802c4-a4d2-4d8b-9148-e3be6c30e623}">
          <xlrd:rvb i="2499"/>
        </ext>
      </extLst>
    </bk>
    <bk>
      <extLst>
        <ext uri="{3e2802c4-a4d2-4d8b-9148-e3be6c30e623}">
          <xlrd:rvb i="2500"/>
        </ext>
      </extLst>
    </bk>
    <bk>
      <extLst>
        <ext uri="{3e2802c4-a4d2-4d8b-9148-e3be6c30e623}">
          <xlrd:rvb i="2501"/>
        </ext>
      </extLst>
    </bk>
    <bk>
      <extLst>
        <ext uri="{3e2802c4-a4d2-4d8b-9148-e3be6c30e623}">
          <xlrd:rvb i="2502"/>
        </ext>
      </extLst>
    </bk>
    <bk>
      <extLst>
        <ext uri="{3e2802c4-a4d2-4d8b-9148-e3be6c30e623}">
          <xlrd:rvb i="2503"/>
        </ext>
      </extLst>
    </bk>
    <bk>
      <extLst>
        <ext uri="{3e2802c4-a4d2-4d8b-9148-e3be6c30e623}">
          <xlrd:rvb i="2504"/>
        </ext>
      </extLst>
    </bk>
    <bk>
      <extLst>
        <ext uri="{3e2802c4-a4d2-4d8b-9148-e3be6c30e623}">
          <xlrd:rvb i="2505"/>
        </ext>
      </extLst>
    </bk>
    <bk>
      <extLst>
        <ext uri="{3e2802c4-a4d2-4d8b-9148-e3be6c30e623}">
          <xlrd:rvb i="2506"/>
        </ext>
      </extLst>
    </bk>
    <bk>
      <extLst>
        <ext uri="{3e2802c4-a4d2-4d8b-9148-e3be6c30e623}">
          <xlrd:rvb i="2507"/>
        </ext>
      </extLst>
    </bk>
    <bk>
      <extLst>
        <ext uri="{3e2802c4-a4d2-4d8b-9148-e3be6c30e623}">
          <xlrd:rvb i="2508"/>
        </ext>
      </extLst>
    </bk>
    <bk>
      <extLst>
        <ext uri="{3e2802c4-a4d2-4d8b-9148-e3be6c30e623}">
          <xlrd:rvb i="2509"/>
        </ext>
      </extLst>
    </bk>
    <bk>
      <extLst>
        <ext uri="{3e2802c4-a4d2-4d8b-9148-e3be6c30e623}">
          <xlrd:rvb i="2510"/>
        </ext>
      </extLst>
    </bk>
    <bk>
      <extLst>
        <ext uri="{3e2802c4-a4d2-4d8b-9148-e3be6c30e623}">
          <xlrd:rvb i="2511"/>
        </ext>
      </extLst>
    </bk>
    <bk>
      <extLst>
        <ext uri="{3e2802c4-a4d2-4d8b-9148-e3be6c30e623}">
          <xlrd:rvb i="2512"/>
        </ext>
      </extLst>
    </bk>
    <bk>
      <extLst>
        <ext uri="{3e2802c4-a4d2-4d8b-9148-e3be6c30e623}">
          <xlrd:rvb i="2513"/>
        </ext>
      </extLst>
    </bk>
    <bk>
      <extLst>
        <ext uri="{3e2802c4-a4d2-4d8b-9148-e3be6c30e623}">
          <xlrd:rvb i="2514"/>
        </ext>
      </extLst>
    </bk>
    <bk>
      <extLst>
        <ext uri="{3e2802c4-a4d2-4d8b-9148-e3be6c30e623}">
          <xlrd:rvb i="2515"/>
        </ext>
      </extLst>
    </bk>
    <bk>
      <extLst>
        <ext uri="{3e2802c4-a4d2-4d8b-9148-e3be6c30e623}">
          <xlrd:rvb i="2516"/>
        </ext>
      </extLst>
    </bk>
    <bk>
      <extLst>
        <ext uri="{3e2802c4-a4d2-4d8b-9148-e3be6c30e623}">
          <xlrd:rvb i="2517"/>
        </ext>
      </extLst>
    </bk>
    <bk>
      <extLst>
        <ext uri="{3e2802c4-a4d2-4d8b-9148-e3be6c30e623}">
          <xlrd:rvb i="2518"/>
        </ext>
      </extLst>
    </bk>
    <bk>
      <extLst>
        <ext uri="{3e2802c4-a4d2-4d8b-9148-e3be6c30e623}">
          <xlrd:rvb i="2519"/>
        </ext>
      </extLst>
    </bk>
    <bk>
      <extLst>
        <ext uri="{3e2802c4-a4d2-4d8b-9148-e3be6c30e623}">
          <xlrd:rvb i="2520"/>
        </ext>
      </extLst>
    </bk>
    <bk>
      <extLst>
        <ext uri="{3e2802c4-a4d2-4d8b-9148-e3be6c30e623}">
          <xlrd:rvb i="2521"/>
        </ext>
      </extLst>
    </bk>
    <bk>
      <extLst>
        <ext uri="{3e2802c4-a4d2-4d8b-9148-e3be6c30e623}">
          <xlrd:rvb i="2522"/>
        </ext>
      </extLst>
    </bk>
    <bk>
      <extLst>
        <ext uri="{3e2802c4-a4d2-4d8b-9148-e3be6c30e623}">
          <xlrd:rvb i="2523"/>
        </ext>
      </extLst>
    </bk>
    <bk>
      <extLst>
        <ext uri="{3e2802c4-a4d2-4d8b-9148-e3be6c30e623}">
          <xlrd:rvb i="2524"/>
        </ext>
      </extLst>
    </bk>
    <bk>
      <extLst>
        <ext uri="{3e2802c4-a4d2-4d8b-9148-e3be6c30e623}">
          <xlrd:rvb i="2525"/>
        </ext>
      </extLst>
    </bk>
    <bk>
      <extLst>
        <ext uri="{3e2802c4-a4d2-4d8b-9148-e3be6c30e623}">
          <xlrd:rvb i="2526"/>
        </ext>
      </extLst>
    </bk>
    <bk>
      <extLst>
        <ext uri="{3e2802c4-a4d2-4d8b-9148-e3be6c30e623}">
          <xlrd:rvb i="2527"/>
        </ext>
      </extLst>
    </bk>
    <bk>
      <extLst>
        <ext uri="{3e2802c4-a4d2-4d8b-9148-e3be6c30e623}">
          <xlrd:rvb i="2528"/>
        </ext>
      </extLst>
    </bk>
    <bk>
      <extLst>
        <ext uri="{3e2802c4-a4d2-4d8b-9148-e3be6c30e623}">
          <xlrd:rvb i="2529"/>
        </ext>
      </extLst>
    </bk>
    <bk>
      <extLst>
        <ext uri="{3e2802c4-a4d2-4d8b-9148-e3be6c30e623}">
          <xlrd:rvb i="2530"/>
        </ext>
      </extLst>
    </bk>
    <bk>
      <extLst>
        <ext uri="{3e2802c4-a4d2-4d8b-9148-e3be6c30e623}">
          <xlrd:rvb i="2531"/>
        </ext>
      </extLst>
    </bk>
    <bk>
      <extLst>
        <ext uri="{3e2802c4-a4d2-4d8b-9148-e3be6c30e623}">
          <xlrd:rvb i="2532"/>
        </ext>
      </extLst>
    </bk>
    <bk>
      <extLst>
        <ext uri="{3e2802c4-a4d2-4d8b-9148-e3be6c30e623}">
          <xlrd:rvb i="2533"/>
        </ext>
      </extLst>
    </bk>
    <bk>
      <extLst>
        <ext uri="{3e2802c4-a4d2-4d8b-9148-e3be6c30e623}">
          <xlrd:rvb i="2534"/>
        </ext>
      </extLst>
    </bk>
    <bk>
      <extLst>
        <ext uri="{3e2802c4-a4d2-4d8b-9148-e3be6c30e623}">
          <xlrd:rvb i="2535"/>
        </ext>
      </extLst>
    </bk>
    <bk>
      <extLst>
        <ext uri="{3e2802c4-a4d2-4d8b-9148-e3be6c30e623}">
          <xlrd:rvb i="2536"/>
        </ext>
      </extLst>
    </bk>
    <bk>
      <extLst>
        <ext uri="{3e2802c4-a4d2-4d8b-9148-e3be6c30e623}">
          <xlrd:rvb i="2537"/>
        </ext>
      </extLst>
    </bk>
    <bk>
      <extLst>
        <ext uri="{3e2802c4-a4d2-4d8b-9148-e3be6c30e623}">
          <xlrd:rvb i="2538"/>
        </ext>
      </extLst>
    </bk>
    <bk>
      <extLst>
        <ext uri="{3e2802c4-a4d2-4d8b-9148-e3be6c30e623}">
          <xlrd:rvb i="2539"/>
        </ext>
      </extLst>
    </bk>
    <bk>
      <extLst>
        <ext uri="{3e2802c4-a4d2-4d8b-9148-e3be6c30e623}">
          <xlrd:rvb i="2540"/>
        </ext>
      </extLst>
    </bk>
    <bk>
      <extLst>
        <ext uri="{3e2802c4-a4d2-4d8b-9148-e3be6c30e623}">
          <xlrd:rvb i="2541"/>
        </ext>
      </extLst>
    </bk>
    <bk>
      <extLst>
        <ext uri="{3e2802c4-a4d2-4d8b-9148-e3be6c30e623}">
          <xlrd:rvb i="2542"/>
        </ext>
      </extLst>
    </bk>
    <bk>
      <extLst>
        <ext uri="{3e2802c4-a4d2-4d8b-9148-e3be6c30e623}">
          <xlrd:rvb i="2543"/>
        </ext>
      </extLst>
    </bk>
    <bk>
      <extLst>
        <ext uri="{3e2802c4-a4d2-4d8b-9148-e3be6c30e623}">
          <xlrd:rvb i="2544"/>
        </ext>
      </extLst>
    </bk>
    <bk>
      <extLst>
        <ext uri="{3e2802c4-a4d2-4d8b-9148-e3be6c30e623}">
          <xlrd:rvb i="2545"/>
        </ext>
      </extLst>
    </bk>
    <bk>
      <extLst>
        <ext uri="{3e2802c4-a4d2-4d8b-9148-e3be6c30e623}">
          <xlrd:rvb i="2546"/>
        </ext>
      </extLst>
    </bk>
    <bk>
      <extLst>
        <ext uri="{3e2802c4-a4d2-4d8b-9148-e3be6c30e623}">
          <xlrd:rvb i="2547"/>
        </ext>
      </extLst>
    </bk>
    <bk>
      <extLst>
        <ext uri="{3e2802c4-a4d2-4d8b-9148-e3be6c30e623}">
          <xlrd:rvb i="2548"/>
        </ext>
      </extLst>
    </bk>
    <bk>
      <extLst>
        <ext uri="{3e2802c4-a4d2-4d8b-9148-e3be6c30e623}">
          <xlrd:rvb i="2549"/>
        </ext>
      </extLst>
    </bk>
    <bk>
      <extLst>
        <ext uri="{3e2802c4-a4d2-4d8b-9148-e3be6c30e623}">
          <xlrd:rvb i="2550"/>
        </ext>
      </extLst>
    </bk>
    <bk>
      <extLst>
        <ext uri="{3e2802c4-a4d2-4d8b-9148-e3be6c30e623}">
          <xlrd:rvb i="2551"/>
        </ext>
      </extLst>
    </bk>
    <bk>
      <extLst>
        <ext uri="{3e2802c4-a4d2-4d8b-9148-e3be6c30e623}">
          <xlrd:rvb i="2552"/>
        </ext>
      </extLst>
    </bk>
    <bk>
      <extLst>
        <ext uri="{3e2802c4-a4d2-4d8b-9148-e3be6c30e623}">
          <xlrd:rvb i="2553"/>
        </ext>
      </extLst>
    </bk>
    <bk>
      <extLst>
        <ext uri="{3e2802c4-a4d2-4d8b-9148-e3be6c30e623}">
          <xlrd:rvb i="2554"/>
        </ext>
      </extLst>
    </bk>
    <bk>
      <extLst>
        <ext uri="{3e2802c4-a4d2-4d8b-9148-e3be6c30e623}">
          <xlrd:rvb i="2555"/>
        </ext>
      </extLst>
    </bk>
    <bk>
      <extLst>
        <ext uri="{3e2802c4-a4d2-4d8b-9148-e3be6c30e623}">
          <xlrd:rvb i="2556"/>
        </ext>
      </extLst>
    </bk>
    <bk>
      <extLst>
        <ext uri="{3e2802c4-a4d2-4d8b-9148-e3be6c30e623}">
          <xlrd:rvb i="2557"/>
        </ext>
      </extLst>
    </bk>
    <bk>
      <extLst>
        <ext uri="{3e2802c4-a4d2-4d8b-9148-e3be6c30e623}">
          <xlrd:rvb i="2558"/>
        </ext>
      </extLst>
    </bk>
    <bk>
      <extLst>
        <ext uri="{3e2802c4-a4d2-4d8b-9148-e3be6c30e623}">
          <xlrd:rvb i="2559"/>
        </ext>
      </extLst>
    </bk>
    <bk>
      <extLst>
        <ext uri="{3e2802c4-a4d2-4d8b-9148-e3be6c30e623}">
          <xlrd:rvb i="2560"/>
        </ext>
      </extLst>
    </bk>
    <bk>
      <extLst>
        <ext uri="{3e2802c4-a4d2-4d8b-9148-e3be6c30e623}">
          <xlrd:rvb i="2561"/>
        </ext>
      </extLst>
    </bk>
    <bk>
      <extLst>
        <ext uri="{3e2802c4-a4d2-4d8b-9148-e3be6c30e623}">
          <xlrd:rvb i="2562"/>
        </ext>
      </extLst>
    </bk>
    <bk>
      <extLst>
        <ext uri="{3e2802c4-a4d2-4d8b-9148-e3be6c30e623}">
          <xlrd:rvb i="2563"/>
        </ext>
      </extLst>
    </bk>
    <bk>
      <extLst>
        <ext uri="{3e2802c4-a4d2-4d8b-9148-e3be6c30e623}">
          <xlrd:rvb i="2564"/>
        </ext>
      </extLst>
    </bk>
    <bk>
      <extLst>
        <ext uri="{3e2802c4-a4d2-4d8b-9148-e3be6c30e623}">
          <xlrd:rvb i="2565"/>
        </ext>
      </extLst>
    </bk>
    <bk>
      <extLst>
        <ext uri="{3e2802c4-a4d2-4d8b-9148-e3be6c30e623}">
          <xlrd:rvb i="2566"/>
        </ext>
      </extLst>
    </bk>
    <bk>
      <extLst>
        <ext uri="{3e2802c4-a4d2-4d8b-9148-e3be6c30e623}">
          <xlrd:rvb i="2567"/>
        </ext>
      </extLst>
    </bk>
    <bk>
      <extLst>
        <ext uri="{3e2802c4-a4d2-4d8b-9148-e3be6c30e623}">
          <xlrd:rvb i="2568"/>
        </ext>
      </extLst>
    </bk>
    <bk>
      <extLst>
        <ext uri="{3e2802c4-a4d2-4d8b-9148-e3be6c30e623}">
          <xlrd:rvb i="2569"/>
        </ext>
      </extLst>
    </bk>
    <bk>
      <extLst>
        <ext uri="{3e2802c4-a4d2-4d8b-9148-e3be6c30e623}">
          <xlrd:rvb i="2570"/>
        </ext>
      </extLst>
    </bk>
    <bk>
      <extLst>
        <ext uri="{3e2802c4-a4d2-4d8b-9148-e3be6c30e623}">
          <xlrd:rvb i="2571"/>
        </ext>
      </extLst>
    </bk>
    <bk>
      <extLst>
        <ext uri="{3e2802c4-a4d2-4d8b-9148-e3be6c30e623}">
          <xlrd:rvb i="2572"/>
        </ext>
      </extLst>
    </bk>
    <bk>
      <extLst>
        <ext uri="{3e2802c4-a4d2-4d8b-9148-e3be6c30e623}">
          <xlrd:rvb i="2573"/>
        </ext>
      </extLst>
    </bk>
    <bk>
      <extLst>
        <ext uri="{3e2802c4-a4d2-4d8b-9148-e3be6c30e623}">
          <xlrd:rvb i="2574"/>
        </ext>
      </extLst>
    </bk>
    <bk>
      <extLst>
        <ext uri="{3e2802c4-a4d2-4d8b-9148-e3be6c30e623}">
          <xlrd:rvb i="2575"/>
        </ext>
      </extLst>
    </bk>
    <bk>
      <extLst>
        <ext uri="{3e2802c4-a4d2-4d8b-9148-e3be6c30e623}">
          <xlrd:rvb i="2576"/>
        </ext>
      </extLst>
    </bk>
    <bk>
      <extLst>
        <ext uri="{3e2802c4-a4d2-4d8b-9148-e3be6c30e623}">
          <xlrd:rvb i="2577"/>
        </ext>
      </extLst>
    </bk>
    <bk>
      <extLst>
        <ext uri="{3e2802c4-a4d2-4d8b-9148-e3be6c30e623}">
          <xlrd:rvb i="2578"/>
        </ext>
      </extLst>
    </bk>
    <bk>
      <extLst>
        <ext uri="{3e2802c4-a4d2-4d8b-9148-e3be6c30e623}">
          <xlrd:rvb i="2579"/>
        </ext>
      </extLst>
    </bk>
    <bk>
      <extLst>
        <ext uri="{3e2802c4-a4d2-4d8b-9148-e3be6c30e623}">
          <xlrd:rvb i="2580"/>
        </ext>
      </extLst>
    </bk>
    <bk>
      <extLst>
        <ext uri="{3e2802c4-a4d2-4d8b-9148-e3be6c30e623}">
          <xlrd:rvb i="2581"/>
        </ext>
      </extLst>
    </bk>
    <bk>
      <extLst>
        <ext uri="{3e2802c4-a4d2-4d8b-9148-e3be6c30e623}">
          <xlrd:rvb i="2582"/>
        </ext>
      </extLst>
    </bk>
    <bk>
      <extLst>
        <ext uri="{3e2802c4-a4d2-4d8b-9148-e3be6c30e623}">
          <xlrd:rvb i="2583"/>
        </ext>
      </extLst>
    </bk>
    <bk>
      <extLst>
        <ext uri="{3e2802c4-a4d2-4d8b-9148-e3be6c30e623}">
          <xlrd:rvb i="2584"/>
        </ext>
      </extLst>
    </bk>
    <bk>
      <extLst>
        <ext uri="{3e2802c4-a4d2-4d8b-9148-e3be6c30e623}">
          <xlrd:rvb i="2585"/>
        </ext>
      </extLst>
    </bk>
    <bk>
      <extLst>
        <ext uri="{3e2802c4-a4d2-4d8b-9148-e3be6c30e623}">
          <xlrd:rvb i="2586"/>
        </ext>
      </extLst>
    </bk>
    <bk>
      <extLst>
        <ext uri="{3e2802c4-a4d2-4d8b-9148-e3be6c30e623}">
          <xlrd:rvb i="2587"/>
        </ext>
      </extLst>
    </bk>
    <bk>
      <extLst>
        <ext uri="{3e2802c4-a4d2-4d8b-9148-e3be6c30e623}">
          <xlrd:rvb i="2588"/>
        </ext>
      </extLst>
    </bk>
    <bk>
      <extLst>
        <ext uri="{3e2802c4-a4d2-4d8b-9148-e3be6c30e623}">
          <xlrd:rvb i="2589"/>
        </ext>
      </extLst>
    </bk>
    <bk>
      <extLst>
        <ext uri="{3e2802c4-a4d2-4d8b-9148-e3be6c30e623}">
          <xlrd:rvb i="2590"/>
        </ext>
      </extLst>
    </bk>
    <bk>
      <extLst>
        <ext uri="{3e2802c4-a4d2-4d8b-9148-e3be6c30e623}">
          <xlrd:rvb i="2591"/>
        </ext>
      </extLst>
    </bk>
    <bk>
      <extLst>
        <ext uri="{3e2802c4-a4d2-4d8b-9148-e3be6c30e623}">
          <xlrd:rvb i="2592"/>
        </ext>
      </extLst>
    </bk>
    <bk>
      <extLst>
        <ext uri="{3e2802c4-a4d2-4d8b-9148-e3be6c30e623}">
          <xlrd:rvb i="2593"/>
        </ext>
      </extLst>
    </bk>
    <bk>
      <extLst>
        <ext uri="{3e2802c4-a4d2-4d8b-9148-e3be6c30e623}">
          <xlrd:rvb i="2594"/>
        </ext>
      </extLst>
    </bk>
    <bk>
      <extLst>
        <ext uri="{3e2802c4-a4d2-4d8b-9148-e3be6c30e623}">
          <xlrd:rvb i="2595"/>
        </ext>
      </extLst>
    </bk>
    <bk>
      <extLst>
        <ext uri="{3e2802c4-a4d2-4d8b-9148-e3be6c30e623}">
          <xlrd:rvb i="2596"/>
        </ext>
      </extLst>
    </bk>
    <bk>
      <extLst>
        <ext uri="{3e2802c4-a4d2-4d8b-9148-e3be6c30e623}">
          <xlrd:rvb i="2597"/>
        </ext>
      </extLst>
    </bk>
    <bk>
      <extLst>
        <ext uri="{3e2802c4-a4d2-4d8b-9148-e3be6c30e623}">
          <xlrd:rvb i="2598"/>
        </ext>
      </extLst>
    </bk>
    <bk>
      <extLst>
        <ext uri="{3e2802c4-a4d2-4d8b-9148-e3be6c30e623}">
          <xlrd:rvb i="2599"/>
        </ext>
      </extLst>
    </bk>
    <bk>
      <extLst>
        <ext uri="{3e2802c4-a4d2-4d8b-9148-e3be6c30e623}">
          <xlrd:rvb i="2600"/>
        </ext>
      </extLst>
    </bk>
    <bk>
      <extLst>
        <ext uri="{3e2802c4-a4d2-4d8b-9148-e3be6c30e623}">
          <xlrd:rvb i="2601"/>
        </ext>
      </extLst>
    </bk>
    <bk>
      <extLst>
        <ext uri="{3e2802c4-a4d2-4d8b-9148-e3be6c30e623}">
          <xlrd:rvb i="2602"/>
        </ext>
      </extLst>
    </bk>
    <bk>
      <extLst>
        <ext uri="{3e2802c4-a4d2-4d8b-9148-e3be6c30e623}">
          <xlrd:rvb i="2603"/>
        </ext>
      </extLst>
    </bk>
    <bk>
      <extLst>
        <ext uri="{3e2802c4-a4d2-4d8b-9148-e3be6c30e623}">
          <xlrd:rvb i="2604"/>
        </ext>
      </extLst>
    </bk>
    <bk>
      <extLst>
        <ext uri="{3e2802c4-a4d2-4d8b-9148-e3be6c30e623}">
          <xlrd:rvb i="2605"/>
        </ext>
      </extLst>
    </bk>
    <bk>
      <extLst>
        <ext uri="{3e2802c4-a4d2-4d8b-9148-e3be6c30e623}">
          <xlrd:rvb i="2606"/>
        </ext>
      </extLst>
    </bk>
    <bk>
      <extLst>
        <ext uri="{3e2802c4-a4d2-4d8b-9148-e3be6c30e623}">
          <xlrd:rvb i="2607"/>
        </ext>
      </extLst>
    </bk>
    <bk>
      <extLst>
        <ext uri="{3e2802c4-a4d2-4d8b-9148-e3be6c30e623}">
          <xlrd:rvb i="2608"/>
        </ext>
      </extLst>
    </bk>
    <bk>
      <extLst>
        <ext uri="{3e2802c4-a4d2-4d8b-9148-e3be6c30e623}">
          <xlrd:rvb i="2609"/>
        </ext>
      </extLst>
    </bk>
    <bk>
      <extLst>
        <ext uri="{3e2802c4-a4d2-4d8b-9148-e3be6c30e623}">
          <xlrd:rvb i="2610"/>
        </ext>
      </extLst>
    </bk>
    <bk>
      <extLst>
        <ext uri="{3e2802c4-a4d2-4d8b-9148-e3be6c30e623}">
          <xlrd:rvb i="2611"/>
        </ext>
      </extLst>
    </bk>
    <bk>
      <extLst>
        <ext uri="{3e2802c4-a4d2-4d8b-9148-e3be6c30e623}">
          <xlrd:rvb i="2612"/>
        </ext>
      </extLst>
    </bk>
    <bk>
      <extLst>
        <ext uri="{3e2802c4-a4d2-4d8b-9148-e3be6c30e623}">
          <xlrd:rvb i="2613"/>
        </ext>
      </extLst>
    </bk>
    <bk>
      <extLst>
        <ext uri="{3e2802c4-a4d2-4d8b-9148-e3be6c30e623}">
          <xlrd:rvb i="2614"/>
        </ext>
      </extLst>
    </bk>
    <bk>
      <extLst>
        <ext uri="{3e2802c4-a4d2-4d8b-9148-e3be6c30e623}">
          <xlrd:rvb i="2615"/>
        </ext>
      </extLst>
    </bk>
    <bk>
      <extLst>
        <ext uri="{3e2802c4-a4d2-4d8b-9148-e3be6c30e623}">
          <xlrd:rvb i="2616"/>
        </ext>
      </extLst>
    </bk>
    <bk>
      <extLst>
        <ext uri="{3e2802c4-a4d2-4d8b-9148-e3be6c30e623}">
          <xlrd:rvb i="2617"/>
        </ext>
      </extLst>
    </bk>
    <bk>
      <extLst>
        <ext uri="{3e2802c4-a4d2-4d8b-9148-e3be6c30e623}">
          <xlrd:rvb i="2618"/>
        </ext>
      </extLst>
    </bk>
    <bk>
      <extLst>
        <ext uri="{3e2802c4-a4d2-4d8b-9148-e3be6c30e623}">
          <xlrd:rvb i="2619"/>
        </ext>
      </extLst>
    </bk>
    <bk>
      <extLst>
        <ext uri="{3e2802c4-a4d2-4d8b-9148-e3be6c30e623}">
          <xlrd:rvb i="2620"/>
        </ext>
      </extLst>
    </bk>
    <bk>
      <extLst>
        <ext uri="{3e2802c4-a4d2-4d8b-9148-e3be6c30e623}">
          <xlrd:rvb i="2621"/>
        </ext>
      </extLst>
    </bk>
    <bk>
      <extLst>
        <ext uri="{3e2802c4-a4d2-4d8b-9148-e3be6c30e623}">
          <xlrd:rvb i="2622"/>
        </ext>
      </extLst>
    </bk>
    <bk>
      <extLst>
        <ext uri="{3e2802c4-a4d2-4d8b-9148-e3be6c30e623}">
          <xlrd:rvb i="2623"/>
        </ext>
      </extLst>
    </bk>
    <bk>
      <extLst>
        <ext uri="{3e2802c4-a4d2-4d8b-9148-e3be6c30e623}">
          <xlrd:rvb i="2624"/>
        </ext>
      </extLst>
    </bk>
    <bk>
      <extLst>
        <ext uri="{3e2802c4-a4d2-4d8b-9148-e3be6c30e623}">
          <xlrd:rvb i="2625"/>
        </ext>
      </extLst>
    </bk>
    <bk>
      <extLst>
        <ext uri="{3e2802c4-a4d2-4d8b-9148-e3be6c30e623}">
          <xlrd:rvb i="2626"/>
        </ext>
      </extLst>
    </bk>
    <bk>
      <extLst>
        <ext uri="{3e2802c4-a4d2-4d8b-9148-e3be6c30e623}">
          <xlrd:rvb i="2627"/>
        </ext>
      </extLst>
    </bk>
    <bk>
      <extLst>
        <ext uri="{3e2802c4-a4d2-4d8b-9148-e3be6c30e623}">
          <xlrd:rvb i="2628"/>
        </ext>
      </extLst>
    </bk>
    <bk>
      <extLst>
        <ext uri="{3e2802c4-a4d2-4d8b-9148-e3be6c30e623}">
          <xlrd:rvb i="2629"/>
        </ext>
      </extLst>
    </bk>
    <bk>
      <extLst>
        <ext uri="{3e2802c4-a4d2-4d8b-9148-e3be6c30e623}">
          <xlrd:rvb i="2630"/>
        </ext>
      </extLst>
    </bk>
    <bk>
      <extLst>
        <ext uri="{3e2802c4-a4d2-4d8b-9148-e3be6c30e623}">
          <xlrd:rvb i="2631"/>
        </ext>
      </extLst>
    </bk>
    <bk>
      <extLst>
        <ext uri="{3e2802c4-a4d2-4d8b-9148-e3be6c30e623}">
          <xlrd:rvb i="2632"/>
        </ext>
      </extLst>
    </bk>
    <bk>
      <extLst>
        <ext uri="{3e2802c4-a4d2-4d8b-9148-e3be6c30e623}">
          <xlrd:rvb i="2633"/>
        </ext>
      </extLst>
    </bk>
    <bk>
      <extLst>
        <ext uri="{3e2802c4-a4d2-4d8b-9148-e3be6c30e623}">
          <xlrd:rvb i="2634"/>
        </ext>
      </extLst>
    </bk>
    <bk>
      <extLst>
        <ext uri="{3e2802c4-a4d2-4d8b-9148-e3be6c30e623}">
          <xlrd:rvb i="2635"/>
        </ext>
      </extLst>
    </bk>
    <bk>
      <extLst>
        <ext uri="{3e2802c4-a4d2-4d8b-9148-e3be6c30e623}">
          <xlrd:rvb i="2636"/>
        </ext>
      </extLst>
    </bk>
    <bk>
      <extLst>
        <ext uri="{3e2802c4-a4d2-4d8b-9148-e3be6c30e623}">
          <xlrd:rvb i="2637"/>
        </ext>
      </extLst>
    </bk>
    <bk>
      <extLst>
        <ext uri="{3e2802c4-a4d2-4d8b-9148-e3be6c30e623}">
          <xlrd:rvb i="2638"/>
        </ext>
      </extLst>
    </bk>
    <bk>
      <extLst>
        <ext uri="{3e2802c4-a4d2-4d8b-9148-e3be6c30e623}">
          <xlrd:rvb i="2639"/>
        </ext>
      </extLst>
    </bk>
    <bk>
      <extLst>
        <ext uri="{3e2802c4-a4d2-4d8b-9148-e3be6c30e623}">
          <xlrd:rvb i="2640"/>
        </ext>
      </extLst>
    </bk>
    <bk>
      <extLst>
        <ext uri="{3e2802c4-a4d2-4d8b-9148-e3be6c30e623}">
          <xlrd:rvb i="2641"/>
        </ext>
      </extLst>
    </bk>
    <bk>
      <extLst>
        <ext uri="{3e2802c4-a4d2-4d8b-9148-e3be6c30e623}">
          <xlrd:rvb i="2642"/>
        </ext>
      </extLst>
    </bk>
    <bk>
      <extLst>
        <ext uri="{3e2802c4-a4d2-4d8b-9148-e3be6c30e623}">
          <xlrd:rvb i="2643"/>
        </ext>
      </extLst>
    </bk>
    <bk>
      <extLst>
        <ext uri="{3e2802c4-a4d2-4d8b-9148-e3be6c30e623}">
          <xlrd:rvb i="2644"/>
        </ext>
      </extLst>
    </bk>
    <bk>
      <extLst>
        <ext uri="{3e2802c4-a4d2-4d8b-9148-e3be6c30e623}">
          <xlrd:rvb i="2645"/>
        </ext>
      </extLst>
    </bk>
    <bk>
      <extLst>
        <ext uri="{3e2802c4-a4d2-4d8b-9148-e3be6c30e623}">
          <xlrd:rvb i="2646"/>
        </ext>
      </extLst>
    </bk>
    <bk>
      <extLst>
        <ext uri="{3e2802c4-a4d2-4d8b-9148-e3be6c30e623}">
          <xlrd:rvb i="2647"/>
        </ext>
      </extLst>
    </bk>
    <bk>
      <extLst>
        <ext uri="{3e2802c4-a4d2-4d8b-9148-e3be6c30e623}">
          <xlrd:rvb i="2648"/>
        </ext>
      </extLst>
    </bk>
    <bk>
      <extLst>
        <ext uri="{3e2802c4-a4d2-4d8b-9148-e3be6c30e623}">
          <xlrd:rvb i="2649"/>
        </ext>
      </extLst>
    </bk>
    <bk>
      <extLst>
        <ext uri="{3e2802c4-a4d2-4d8b-9148-e3be6c30e623}">
          <xlrd:rvb i="2650"/>
        </ext>
      </extLst>
    </bk>
    <bk>
      <extLst>
        <ext uri="{3e2802c4-a4d2-4d8b-9148-e3be6c30e623}">
          <xlrd:rvb i="2651"/>
        </ext>
      </extLst>
    </bk>
    <bk>
      <extLst>
        <ext uri="{3e2802c4-a4d2-4d8b-9148-e3be6c30e623}">
          <xlrd:rvb i="2652"/>
        </ext>
      </extLst>
    </bk>
    <bk>
      <extLst>
        <ext uri="{3e2802c4-a4d2-4d8b-9148-e3be6c30e623}">
          <xlrd:rvb i="2653"/>
        </ext>
      </extLst>
    </bk>
    <bk>
      <extLst>
        <ext uri="{3e2802c4-a4d2-4d8b-9148-e3be6c30e623}">
          <xlrd:rvb i="2654"/>
        </ext>
      </extLst>
    </bk>
    <bk>
      <extLst>
        <ext uri="{3e2802c4-a4d2-4d8b-9148-e3be6c30e623}">
          <xlrd:rvb i="2655"/>
        </ext>
      </extLst>
    </bk>
    <bk>
      <extLst>
        <ext uri="{3e2802c4-a4d2-4d8b-9148-e3be6c30e623}">
          <xlrd:rvb i="2656"/>
        </ext>
      </extLst>
    </bk>
    <bk>
      <extLst>
        <ext uri="{3e2802c4-a4d2-4d8b-9148-e3be6c30e623}">
          <xlrd:rvb i="2657"/>
        </ext>
      </extLst>
    </bk>
    <bk>
      <extLst>
        <ext uri="{3e2802c4-a4d2-4d8b-9148-e3be6c30e623}">
          <xlrd:rvb i="2658"/>
        </ext>
      </extLst>
    </bk>
    <bk>
      <extLst>
        <ext uri="{3e2802c4-a4d2-4d8b-9148-e3be6c30e623}">
          <xlrd:rvb i="2659"/>
        </ext>
      </extLst>
    </bk>
    <bk>
      <extLst>
        <ext uri="{3e2802c4-a4d2-4d8b-9148-e3be6c30e623}">
          <xlrd:rvb i="2660"/>
        </ext>
      </extLst>
    </bk>
    <bk>
      <extLst>
        <ext uri="{3e2802c4-a4d2-4d8b-9148-e3be6c30e623}">
          <xlrd:rvb i="2661"/>
        </ext>
      </extLst>
    </bk>
    <bk>
      <extLst>
        <ext uri="{3e2802c4-a4d2-4d8b-9148-e3be6c30e623}">
          <xlrd:rvb i="2662"/>
        </ext>
      </extLst>
    </bk>
    <bk>
      <extLst>
        <ext uri="{3e2802c4-a4d2-4d8b-9148-e3be6c30e623}">
          <xlrd:rvb i="2663"/>
        </ext>
      </extLst>
    </bk>
    <bk>
      <extLst>
        <ext uri="{3e2802c4-a4d2-4d8b-9148-e3be6c30e623}">
          <xlrd:rvb i="2664"/>
        </ext>
      </extLst>
    </bk>
    <bk>
      <extLst>
        <ext uri="{3e2802c4-a4d2-4d8b-9148-e3be6c30e623}">
          <xlrd:rvb i="2665"/>
        </ext>
      </extLst>
    </bk>
    <bk>
      <extLst>
        <ext uri="{3e2802c4-a4d2-4d8b-9148-e3be6c30e623}">
          <xlrd:rvb i="2666"/>
        </ext>
      </extLst>
    </bk>
    <bk>
      <extLst>
        <ext uri="{3e2802c4-a4d2-4d8b-9148-e3be6c30e623}">
          <xlrd:rvb i="2667"/>
        </ext>
      </extLst>
    </bk>
    <bk>
      <extLst>
        <ext uri="{3e2802c4-a4d2-4d8b-9148-e3be6c30e623}">
          <xlrd:rvb i="2668"/>
        </ext>
      </extLst>
    </bk>
    <bk>
      <extLst>
        <ext uri="{3e2802c4-a4d2-4d8b-9148-e3be6c30e623}">
          <xlrd:rvb i="2669"/>
        </ext>
      </extLst>
    </bk>
    <bk>
      <extLst>
        <ext uri="{3e2802c4-a4d2-4d8b-9148-e3be6c30e623}">
          <xlrd:rvb i="2670"/>
        </ext>
      </extLst>
    </bk>
    <bk>
      <extLst>
        <ext uri="{3e2802c4-a4d2-4d8b-9148-e3be6c30e623}">
          <xlrd:rvb i="2671"/>
        </ext>
      </extLst>
    </bk>
    <bk>
      <extLst>
        <ext uri="{3e2802c4-a4d2-4d8b-9148-e3be6c30e623}">
          <xlrd:rvb i="2672"/>
        </ext>
      </extLst>
    </bk>
    <bk>
      <extLst>
        <ext uri="{3e2802c4-a4d2-4d8b-9148-e3be6c30e623}">
          <xlrd:rvb i="2673"/>
        </ext>
      </extLst>
    </bk>
    <bk>
      <extLst>
        <ext uri="{3e2802c4-a4d2-4d8b-9148-e3be6c30e623}">
          <xlrd:rvb i="2674"/>
        </ext>
      </extLst>
    </bk>
    <bk>
      <extLst>
        <ext uri="{3e2802c4-a4d2-4d8b-9148-e3be6c30e623}">
          <xlrd:rvb i="2675"/>
        </ext>
      </extLst>
    </bk>
    <bk>
      <extLst>
        <ext uri="{3e2802c4-a4d2-4d8b-9148-e3be6c30e623}">
          <xlrd:rvb i="2676"/>
        </ext>
      </extLst>
    </bk>
    <bk>
      <extLst>
        <ext uri="{3e2802c4-a4d2-4d8b-9148-e3be6c30e623}">
          <xlrd:rvb i="2677"/>
        </ext>
      </extLst>
    </bk>
    <bk>
      <extLst>
        <ext uri="{3e2802c4-a4d2-4d8b-9148-e3be6c30e623}">
          <xlrd:rvb i="2678"/>
        </ext>
      </extLst>
    </bk>
    <bk>
      <extLst>
        <ext uri="{3e2802c4-a4d2-4d8b-9148-e3be6c30e623}">
          <xlrd:rvb i="2679"/>
        </ext>
      </extLst>
    </bk>
    <bk>
      <extLst>
        <ext uri="{3e2802c4-a4d2-4d8b-9148-e3be6c30e623}">
          <xlrd:rvb i="2680"/>
        </ext>
      </extLst>
    </bk>
    <bk>
      <extLst>
        <ext uri="{3e2802c4-a4d2-4d8b-9148-e3be6c30e623}">
          <xlrd:rvb i="2681"/>
        </ext>
      </extLst>
    </bk>
    <bk>
      <extLst>
        <ext uri="{3e2802c4-a4d2-4d8b-9148-e3be6c30e623}">
          <xlrd:rvb i="2682"/>
        </ext>
      </extLst>
    </bk>
    <bk>
      <extLst>
        <ext uri="{3e2802c4-a4d2-4d8b-9148-e3be6c30e623}">
          <xlrd:rvb i="2683"/>
        </ext>
      </extLst>
    </bk>
    <bk>
      <extLst>
        <ext uri="{3e2802c4-a4d2-4d8b-9148-e3be6c30e623}">
          <xlrd:rvb i="2684"/>
        </ext>
      </extLst>
    </bk>
    <bk>
      <extLst>
        <ext uri="{3e2802c4-a4d2-4d8b-9148-e3be6c30e623}">
          <xlrd:rvb i="2685"/>
        </ext>
      </extLst>
    </bk>
    <bk>
      <extLst>
        <ext uri="{3e2802c4-a4d2-4d8b-9148-e3be6c30e623}">
          <xlrd:rvb i="2686"/>
        </ext>
      </extLst>
    </bk>
    <bk>
      <extLst>
        <ext uri="{3e2802c4-a4d2-4d8b-9148-e3be6c30e623}">
          <xlrd:rvb i="2687"/>
        </ext>
      </extLst>
    </bk>
    <bk>
      <extLst>
        <ext uri="{3e2802c4-a4d2-4d8b-9148-e3be6c30e623}">
          <xlrd:rvb i="2688"/>
        </ext>
      </extLst>
    </bk>
    <bk>
      <extLst>
        <ext uri="{3e2802c4-a4d2-4d8b-9148-e3be6c30e623}">
          <xlrd:rvb i="2689"/>
        </ext>
      </extLst>
    </bk>
    <bk>
      <extLst>
        <ext uri="{3e2802c4-a4d2-4d8b-9148-e3be6c30e623}">
          <xlrd:rvb i="2690"/>
        </ext>
      </extLst>
    </bk>
    <bk>
      <extLst>
        <ext uri="{3e2802c4-a4d2-4d8b-9148-e3be6c30e623}">
          <xlrd:rvb i="2691"/>
        </ext>
      </extLst>
    </bk>
    <bk>
      <extLst>
        <ext uri="{3e2802c4-a4d2-4d8b-9148-e3be6c30e623}">
          <xlrd:rvb i="2692"/>
        </ext>
      </extLst>
    </bk>
    <bk>
      <extLst>
        <ext uri="{3e2802c4-a4d2-4d8b-9148-e3be6c30e623}">
          <xlrd:rvb i="2693"/>
        </ext>
      </extLst>
    </bk>
    <bk>
      <extLst>
        <ext uri="{3e2802c4-a4d2-4d8b-9148-e3be6c30e623}">
          <xlrd:rvb i="2694"/>
        </ext>
      </extLst>
    </bk>
    <bk>
      <extLst>
        <ext uri="{3e2802c4-a4d2-4d8b-9148-e3be6c30e623}">
          <xlrd:rvb i="2695"/>
        </ext>
      </extLst>
    </bk>
    <bk>
      <extLst>
        <ext uri="{3e2802c4-a4d2-4d8b-9148-e3be6c30e623}">
          <xlrd:rvb i="2696"/>
        </ext>
      </extLst>
    </bk>
    <bk>
      <extLst>
        <ext uri="{3e2802c4-a4d2-4d8b-9148-e3be6c30e623}">
          <xlrd:rvb i="2697"/>
        </ext>
      </extLst>
    </bk>
    <bk>
      <extLst>
        <ext uri="{3e2802c4-a4d2-4d8b-9148-e3be6c30e623}">
          <xlrd:rvb i="2698"/>
        </ext>
      </extLst>
    </bk>
    <bk>
      <extLst>
        <ext uri="{3e2802c4-a4d2-4d8b-9148-e3be6c30e623}">
          <xlrd:rvb i="2699"/>
        </ext>
      </extLst>
    </bk>
    <bk>
      <extLst>
        <ext uri="{3e2802c4-a4d2-4d8b-9148-e3be6c30e623}">
          <xlrd:rvb i="2700"/>
        </ext>
      </extLst>
    </bk>
    <bk>
      <extLst>
        <ext uri="{3e2802c4-a4d2-4d8b-9148-e3be6c30e623}">
          <xlrd:rvb i="2701"/>
        </ext>
      </extLst>
    </bk>
    <bk>
      <extLst>
        <ext uri="{3e2802c4-a4d2-4d8b-9148-e3be6c30e623}">
          <xlrd:rvb i="2702"/>
        </ext>
      </extLst>
    </bk>
    <bk>
      <extLst>
        <ext uri="{3e2802c4-a4d2-4d8b-9148-e3be6c30e623}">
          <xlrd:rvb i="2703"/>
        </ext>
      </extLst>
    </bk>
    <bk>
      <extLst>
        <ext uri="{3e2802c4-a4d2-4d8b-9148-e3be6c30e623}">
          <xlrd:rvb i="2704"/>
        </ext>
      </extLst>
    </bk>
    <bk>
      <extLst>
        <ext uri="{3e2802c4-a4d2-4d8b-9148-e3be6c30e623}">
          <xlrd:rvb i="2705"/>
        </ext>
      </extLst>
    </bk>
    <bk>
      <extLst>
        <ext uri="{3e2802c4-a4d2-4d8b-9148-e3be6c30e623}">
          <xlrd:rvb i="2706"/>
        </ext>
      </extLst>
    </bk>
    <bk>
      <extLst>
        <ext uri="{3e2802c4-a4d2-4d8b-9148-e3be6c30e623}">
          <xlrd:rvb i="2707"/>
        </ext>
      </extLst>
    </bk>
    <bk>
      <extLst>
        <ext uri="{3e2802c4-a4d2-4d8b-9148-e3be6c30e623}">
          <xlrd:rvb i="2708"/>
        </ext>
      </extLst>
    </bk>
    <bk>
      <extLst>
        <ext uri="{3e2802c4-a4d2-4d8b-9148-e3be6c30e623}">
          <xlrd:rvb i="2709"/>
        </ext>
      </extLst>
    </bk>
    <bk>
      <extLst>
        <ext uri="{3e2802c4-a4d2-4d8b-9148-e3be6c30e623}">
          <xlrd:rvb i="2710"/>
        </ext>
      </extLst>
    </bk>
    <bk>
      <extLst>
        <ext uri="{3e2802c4-a4d2-4d8b-9148-e3be6c30e623}">
          <xlrd:rvb i="2711"/>
        </ext>
      </extLst>
    </bk>
    <bk>
      <extLst>
        <ext uri="{3e2802c4-a4d2-4d8b-9148-e3be6c30e623}">
          <xlrd:rvb i="2712"/>
        </ext>
      </extLst>
    </bk>
    <bk>
      <extLst>
        <ext uri="{3e2802c4-a4d2-4d8b-9148-e3be6c30e623}">
          <xlrd:rvb i="2713"/>
        </ext>
      </extLst>
    </bk>
    <bk>
      <extLst>
        <ext uri="{3e2802c4-a4d2-4d8b-9148-e3be6c30e623}">
          <xlrd:rvb i="2714"/>
        </ext>
      </extLst>
    </bk>
    <bk>
      <extLst>
        <ext uri="{3e2802c4-a4d2-4d8b-9148-e3be6c30e623}">
          <xlrd:rvb i="2715"/>
        </ext>
      </extLst>
    </bk>
    <bk>
      <extLst>
        <ext uri="{3e2802c4-a4d2-4d8b-9148-e3be6c30e623}">
          <xlrd:rvb i="2716"/>
        </ext>
      </extLst>
    </bk>
    <bk>
      <extLst>
        <ext uri="{3e2802c4-a4d2-4d8b-9148-e3be6c30e623}">
          <xlrd:rvb i="2717"/>
        </ext>
      </extLst>
    </bk>
    <bk>
      <extLst>
        <ext uri="{3e2802c4-a4d2-4d8b-9148-e3be6c30e623}">
          <xlrd:rvb i="2718"/>
        </ext>
      </extLst>
    </bk>
    <bk>
      <extLst>
        <ext uri="{3e2802c4-a4d2-4d8b-9148-e3be6c30e623}">
          <xlrd:rvb i="2719"/>
        </ext>
      </extLst>
    </bk>
    <bk>
      <extLst>
        <ext uri="{3e2802c4-a4d2-4d8b-9148-e3be6c30e623}">
          <xlrd:rvb i="2720"/>
        </ext>
      </extLst>
    </bk>
    <bk>
      <extLst>
        <ext uri="{3e2802c4-a4d2-4d8b-9148-e3be6c30e623}">
          <xlrd:rvb i="2721"/>
        </ext>
      </extLst>
    </bk>
    <bk>
      <extLst>
        <ext uri="{3e2802c4-a4d2-4d8b-9148-e3be6c30e623}">
          <xlrd:rvb i="2722"/>
        </ext>
      </extLst>
    </bk>
    <bk>
      <extLst>
        <ext uri="{3e2802c4-a4d2-4d8b-9148-e3be6c30e623}">
          <xlrd:rvb i="2723"/>
        </ext>
      </extLst>
    </bk>
    <bk>
      <extLst>
        <ext uri="{3e2802c4-a4d2-4d8b-9148-e3be6c30e623}">
          <xlrd:rvb i="2724"/>
        </ext>
      </extLst>
    </bk>
    <bk>
      <extLst>
        <ext uri="{3e2802c4-a4d2-4d8b-9148-e3be6c30e623}">
          <xlrd:rvb i="2725"/>
        </ext>
      </extLst>
    </bk>
    <bk>
      <extLst>
        <ext uri="{3e2802c4-a4d2-4d8b-9148-e3be6c30e623}">
          <xlrd:rvb i="2726"/>
        </ext>
      </extLst>
    </bk>
    <bk>
      <extLst>
        <ext uri="{3e2802c4-a4d2-4d8b-9148-e3be6c30e623}">
          <xlrd:rvb i="2727"/>
        </ext>
      </extLst>
    </bk>
    <bk>
      <extLst>
        <ext uri="{3e2802c4-a4d2-4d8b-9148-e3be6c30e623}">
          <xlrd:rvb i="2728"/>
        </ext>
      </extLst>
    </bk>
    <bk>
      <extLst>
        <ext uri="{3e2802c4-a4d2-4d8b-9148-e3be6c30e623}">
          <xlrd:rvb i="2729"/>
        </ext>
      </extLst>
    </bk>
    <bk>
      <extLst>
        <ext uri="{3e2802c4-a4d2-4d8b-9148-e3be6c30e623}">
          <xlrd:rvb i="2730"/>
        </ext>
      </extLst>
    </bk>
    <bk>
      <extLst>
        <ext uri="{3e2802c4-a4d2-4d8b-9148-e3be6c30e623}">
          <xlrd:rvb i="2731"/>
        </ext>
      </extLst>
    </bk>
    <bk>
      <extLst>
        <ext uri="{3e2802c4-a4d2-4d8b-9148-e3be6c30e623}">
          <xlrd:rvb i="2732"/>
        </ext>
      </extLst>
    </bk>
    <bk>
      <extLst>
        <ext uri="{3e2802c4-a4d2-4d8b-9148-e3be6c30e623}">
          <xlrd:rvb i="2733"/>
        </ext>
      </extLst>
    </bk>
    <bk>
      <extLst>
        <ext uri="{3e2802c4-a4d2-4d8b-9148-e3be6c30e623}">
          <xlrd:rvb i="2734"/>
        </ext>
      </extLst>
    </bk>
    <bk>
      <extLst>
        <ext uri="{3e2802c4-a4d2-4d8b-9148-e3be6c30e623}">
          <xlrd:rvb i="2735"/>
        </ext>
      </extLst>
    </bk>
    <bk>
      <extLst>
        <ext uri="{3e2802c4-a4d2-4d8b-9148-e3be6c30e623}">
          <xlrd:rvb i="2736"/>
        </ext>
      </extLst>
    </bk>
    <bk>
      <extLst>
        <ext uri="{3e2802c4-a4d2-4d8b-9148-e3be6c30e623}">
          <xlrd:rvb i="2737"/>
        </ext>
      </extLst>
    </bk>
    <bk>
      <extLst>
        <ext uri="{3e2802c4-a4d2-4d8b-9148-e3be6c30e623}">
          <xlrd:rvb i="2738"/>
        </ext>
      </extLst>
    </bk>
    <bk>
      <extLst>
        <ext uri="{3e2802c4-a4d2-4d8b-9148-e3be6c30e623}">
          <xlrd:rvb i="2739"/>
        </ext>
      </extLst>
    </bk>
    <bk>
      <extLst>
        <ext uri="{3e2802c4-a4d2-4d8b-9148-e3be6c30e623}">
          <xlrd:rvb i="2740"/>
        </ext>
      </extLst>
    </bk>
    <bk>
      <extLst>
        <ext uri="{3e2802c4-a4d2-4d8b-9148-e3be6c30e623}">
          <xlrd:rvb i="2741"/>
        </ext>
      </extLst>
    </bk>
    <bk>
      <extLst>
        <ext uri="{3e2802c4-a4d2-4d8b-9148-e3be6c30e623}">
          <xlrd:rvb i="2742"/>
        </ext>
      </extLst>
    </bk>
    <bk>
      <extLst>
        <ext uri="{3e2802c4-a4d2-4d8b-9148-e3be6c30e623}">
          <xlrd:rvb i="2743"/>
        </ext>
      </extLst>
    </bk>
    <bk>
      <extLst>
        <ext uri="{3e2802c4-a4d2-4d8b-9148-e3be6c30e623}">
          <xlrd:rvb i="2744"/>
        </ext>
      </extLst>
    </bk>
    <bk>
      <extLst>
        <ext uri="{3e2802c4-a4d2-4d8b-9148-e3be6c30e623}">
          <xlrd:rvb i="2745"/>
        </ext>
      </extLst>
    </bk>
    <bk>
      <extLst>
        <ext uri="{3e2802c4-a4d2-4d8b-9148-e3be6c30e623}">
          <xlrd:rvb i="2746"/>
        </ext>
      </extLst>
    </bk>
    <bk>
      <extLst>
        <ext uri="{3e2802c4-a4d2-4d8b-9148-e3be6c30e623}">
          <xlrd:rvb i="2747"/>
        </ext>
      </extLst>
    </bk>
    <bk>
      <extLst>
        <ext uri="{3e2802c4-a4d2-4d8b-9148-e3be6c30e623}">
          <xlrd:rvb i="2748"/>
        </ext>
      </extLst>
    </bk>
    <bk>
      <extLst>
        <ext uri="{3e2802c4-a4d2-4d8b-9148-e3be6c30e623}">
          <xlrd:rvb i="2749"/>
        </ext>
      </extLst>
    </bk>
    <bk>
      <extLst>
        <ext uri="{3e2802c4-a4d2-4d8b-9148-e3be6c30e623}">
          <xlrd:rvb i="2750"/>
        </ext>
      </extLst>
    </bk>
    <bk>
      <extLst>
        <ext uri="{3e2802c4-a4d2-4d8b-9148-e3be6c30e623}">
          <xlrd:rvb i="2751"/>
        </ext>
      </extLst>
    </bk>
    <bk>
      <extLst>
        <ext uri="{3e2802c4-a4d2-4d8b-9148-e3be6c30e623}">
          <xlrd:rvb i="2752"/>
        </ext>
      </extLst>
    </bk>
    <bk>
      <extLst>
        <ext uri="{3e2802c4-a4d2-4d8b-9148-e3be6c30e623}">
          <xlrd:rvb i="2753"/>
        </ext>
      </extLst>
    </bk>
    <bk>
      <extLst>
        <ext uri="{3e2802c4-a4d2-4d8b-9148-e3be6c30e623}">
          <xlrd:rvb i="2754"/>
        </ext>
      </extLst>
    </bk>
    <bk>
      <extLst>
        <ext uri="{3e2802c4-a4d2-4d8b-9148-e3be6c30e623}">
          <xlrd:rvb i="2755"/>
        </ext>
      </extLst>
    </bk>
    <bk>
      <extLst>
        <ext uri="{3e2802c4-a4d2-4d8b-9148-e3be6c30e623}">
          <xlrd:rvb i="2756"/>
        </ext>
      </extLst>
    </bk>
    <bk>
      <extLst>
        <ext uri="{3e2802c4-a4d2-4d8b-9148-e3be6c30e623}">
          <xlrd:rvb i="2757"/>
        </ext>
      </extLst>
    </bk>
    <bk>
      <extLst>
        <ext uri="{3e2802c4-a4d2-4d8b-9148-e3be6c30e623}">
          <xlrd:rvb i="2758"/>
        </ext>
      </extLst>
    </bk>
    <bk>
      <extLst>
        <ext uri="{3e2802c4-a4d2-4d8b-9148-e3be6c30e623}">
          <xlrd:rvb i="2759"/>
        </ext>
      </extLst>
    </bk>
    <bk>
      <extLst>
        <ext uri="{3e2802c4-a4d2-4d8b-9148-e3be6c30e623}">
          <xlrd:rvb i="2760"/>
        </ext>
      </extLst>
    </bk>
    <bk>
      <extLst>
        <ext uri="{3e2802c4-a4d2-4d8b-9148-e3be6c30e623}">
          <xlrd:rvb i="2761"/>
        </ext>
      </extLst>
    </bk>
    <bk>
      <extLst>
        <ext uri="{3e2802c4-a4d2-4d8b-9148-e3be6c30e623}">
          <xlrd:rvb i="2762"/>
        </ext>
      </extLst>
    </bk>
    <bk>
      <extLst>
        <ext uri="{3e2802c4-a4d2-4d8b-9148-e3be6c30e623}">
          <xlrd:rvb i="2763"/>
        </ext>
      </extLst>
    </bk>
    <bk>
      <extLst>
        <ext uri="{3e2802c4-a4d2-4d8b-9148-e3be6c30e623}">
          <xlrd:rvb i="2764"/>
        </ext>
      </extLst>
    </bk>
    <bk>
      <extLst>
        <ext uri="{3e2802c4-a4d2-4d8b-9148-e3be6c30e623}">
          <xlrd:rvb i="2765"/>
        </ext>
      </extLst>
    </bk>
    <bk>
      <extLst>
        <ext uri="{3e2802c4-a4d2-4d8b-9148-e3be6c30e623}">
          <xlrd:rvb i="2766"/>
        </ext>
      </extLst>
    </bk>
    <bk>
      <extLst>
        <ext uri="{3e2802c4-a4d2-4d8b-9148-e3be6c30e623}">
          <xlrd:rvb i="2767"/>
        </ext>
      </extLst>
    </bk>
    <bk>
      <extLst>
        <ext uri="{3e2802c4-a4d2-4d8b-9148-e3be6c30e623}">
          <xlrd:rvb i="2768"/>
        </ext>
      </extLst>
    </bk>
    <bk>
      <extLst>
        <ext uri="{3e2802c4-a4d2-4d8b-9148-e3be6c30e623}">
          <xlrd:rvb i="2769"/>
        </ext>
      </extLst>
    </bk>
    <bk>
      <extLst>
        <ext uri="{3e2802c4-a4d2-4d8b-9148-e3be6c30e623}">
          <xlrd:rvb i="2770"/>
        </ext>
      </extLst>
    </bk>
    <bk>
      <extLst>
        <ext uri="{3e2802c4-a4d2-4d8b-9148-e3be6c30e623}">
          <xlrd:rvb i="2771"/>
        </ext>
      </extLst>
    </bk>
    <bk>
      <extLst>
        <ext uri="{3e2802c4-a4d2-4d8b-9148-e3be6c30e623}">
          <xlrd:rvb i="2772"/>
        </ext>
      </extLst>
    </bk>
    <bk>
      <extLst>
        <ext uri="{3e2802c4-a4d2-4d8b-9148-e3be6c30e623}">
          <xlrd:rvb i="2773"/>
        </ext>
      </extLst>
    </bk>
    <bk>
      <extLst>
        <ext uri="{3e2802c4-a4d2-4d8b-9148-e3be6c30e623}">
          <xlrd:rvb i="2774"/>
        </ext>
      </extLst>
    </bk>
    <bk>
      <extLst>
        <ext uri="{3e2802c4-a4d2-4d8b-9148-e3be6c30e623}">
          <xlrd:rvb i="2775"/>
        </ext>
      </extLst>
    </bk>
    <bk>
      <extLst>
        <ext uri="{3e2802c4-a4d2-4d8b-9148-e3be6c30e623}">
          <xlrd:rvb i="2776"/>
        </ext>
      </extLst>
    </bk>
    <bk>
      <extLst>
        <ext uri="{3e2802c4-a4d2-4d8b-9148-e3be6c30e623}">
          <xlrd:rvb i="2777"/>
        </ext>
      </extLst>
    </bk>
    <bk>
      <extLst>
        <ext uri="{3e2802c4-a4d2-4d8b-9148-e3be6c30e623}">
          <xlrd:rvb i="2778"/>
        </ext>
      </extLst>
    </bk>
    <bk>
      <extLst>
        <ext uri="{3e2802c4-a4d2-4d8b-9148-e3be6c30e623}">
          <xlrd:rvb i="2779"/>
        </ext>
      </extLst>
    </bk>
    <bk>
      <extLst>
        <ext uri="{3e2802c4-a4d2-4d8b-9148-e3be6c30e623}">
          <xlrd:rvb i="2780"/>
        </ext>
      </extLst>
    </bk>
    <bk>
      <extLst>
        <ext uri="{3e2802c4-a4d2-4d8b-9148-e3be6c30e623}">
          <xlrd:rvb i="2781"/>
        </ext>
      </extLst>
    </bk>
    <bk>
      <extLst>
        <ext uri="{3e2802c4-a4d2-4d8b-9148-e3be6c30e623}">
          <xlrd:rvb i="2782"/>
        </ext>
      </extLst>
    </bk>
    <bk>
      <extLst>
        <ext uri="{3e2802c4-a4d2-4d8b-9148-e3be6c30e623}">
          <xlrd:rvb i="2783"/>
        </ext>
      </extLst>
    </bk>
    <bk>
      <extLst>
        <ext uri="{3e2802c4-a4d2-4d8b-9148-e3be6c30e623}">
          <xlrd:rvb i="2784"/>
        </ext>
      </extLst>
    </bk>
    <bk>
      <extLst>
        <ext uri="{3e2802c4-a4d2-4d8b-9148-e3be6c30e623}">
          <xlrd:rvb i="2785"/>
        </ext>
      </extLst>
    </bk>
    <bk>
      <extLst>
        <ext uri="{3e2802c4-a4d2-4d8b-9148-e3be6c30e623}">
          <xlrd:rvb i="2786"/>
        </ext>
      </extLst>
    </bk>
    <bk>
      <extLst>
        <ext uri="{3e2802c4-a4d2-4d8b-9148-e3be6c30e623}">
          <xlrd:rvb i="2787"/>
        </ext>
      </extLst>
    </bk>
    <bk>
      <extLst>
        <ext uri="{3e2802c4-a4d2-4d8b-9148-e3be6c30e623}">
          <xlrd:rvb i="2788"/>
        </ext>
      </extLst>
    </bk>
    <bk>
      <extLst>
        <ext uri="{3e2802c4-a4d2-4d8b-9148-e3be6c30e623}">
          <xlrd:rvb i="2789"/>
        </ext>
      </extLst>
    </bk>
    <bk>
      <extLst>
        <ext uri="{3e2802c4-a4d2-4d8b-9148-e3be6c30e623}">
          <xlrd:rvb i="2790"/>
        </ext>
      </extLst>
    </bk>
    <bk>
      <extLst>
        <ext uri="{3e2802c4-a4d2-4d8b-9148-e3be6c30e623}">
          <xlrd:rvb i="2791"/>
        </ext>
      </extLst>
    </bk>
    <bk>
      <extLst>
        <ext uri="{3e2802c4-a4d2-4d8b-9148-e3be6c30e623}">
          <xlrd:rvb i="2792"/>
        </ext>
      </extLst>
    </bk>
    <bk>
      <extLst>
        <ext uri="{3e2802c4-a4d2-4d8b-9148-e3be6c30e623}">
          <xlrd:rvb i="2793"/>
        </ext>
      </extLst>
    </bk>
    <bk>
      <extLst>
        <ext uri="{3e2802c4-a4d2-4d8b-9148-e3be6c30e623}">
          <xlrd:rvb i="2794"/>
        </ext>
      </extLst>
    </bk>
    <bk>
      <extLst>
        <ext uri="{3e2802c4-a4d2-4d8b-9148-e3be6c30e623}">
          <xlrd:rvb i="2795"/>
        </ext>
      </extLst>
    </bk>
    <bk>
      <extLst>
        <ext uri="{3e2802c4-a4d2-4d8b-9148-e3be6c30e623}">
          <xlrd:rvb i="2796"/>
        </ext>
      </extLst>
    </bk>
    <bk>
      <extLst>
        <ext uri="{3e2802c4-a4d2-4d8b-9148-e3be6c30e623}">
          <xlrd:rvb i="2797"/>
        </ext>
      </extLst>
    </bk>
    <bk>
      <extLst>
        <ext uri="{3e2802c4-a4d2-4d8b-9148-e3be6c30e623}">
          <xlrd:rvb i="2798"/>
        </ext>
      </extLst>
    </bk>
    <bk>
      <extLst>
        <ext uri="{3e2802c4-a4d2-4d8b-9148-e3be6c30e623}">
          <xlrd:rvb i="2799"/>
        </ext>
      </extLst>
    </bk>
    <bk>
      <extLst>
        <ext uri="{3e2802c4-a4d2-4d8b-9148-e3be6c30e623}">
          <xlrd:rvb i="2800"/>
        </ext>
      </extLst>
    </bk>
    <bk>
      <extLst>
        <ext uri="{3e2802c4-a4d2-4d8b-9148-e3be6c30e623}">
          <xlrd:rvb i="2801"/>
        </ext>
      </extLst>
    </bk>
    <bk>
      <extLst>
        <ext uri="{3e2802c4-a4d2-4d8b-9148-e3be6c30e623}">
          <xlrd:rvb i="2802"/>
        </ext>
      </extLst>
    </bk>
    <bk>
      <extLst>
        <ext uri="{3e2802c4-a4d2-4d8b-9148-e3be6c30e623}">
          <xlrd:rvb i="2803"/>
        </ext>
      </extLst>
    </bk>
    <bk>
      <extLst>
        <ext uri="{3e2802c4-a4d2-4d8b-9148-e3be6c30e623}">
          <xlrd:rvb i="2804"/>
        </ext>
      </extLst>
    </bk>
    <bk>
      <extLst>
        <ext uri="{3e2802c4-a4d2-4d8b-9148-e3be6c30e623}">
          <xlrd:rvb i="2805"/>
        </ext>
      </extLst>
    </bk>
    <bk>
      <extLst>
        <ext uri="{3e2802c4-a4d2-4d8b-9148-e3be6c30e623}">
          <xlrd:rvb i="2806"/>
        </ext>
      </extLst>
    </bk>
    <bk>
      <extLst>
        <ext uri="{3e2802c4-a4d2-4d8b-9148-e3be6c30e623}">
          <xlrd:rvb i="2807"/>
        </ext>
      </extLst>
    </bk>
    <bk>
      <extLst>
        <ext uri="{3e2802c4-a4d2-4d8b-9148-e3be6c30e623}">
          <xlrd:rvb i="2808"/>
        </ext>
      </extLst>
    </bk>
    <bk>
      <extLst>
        <ext uri="{3e2802c4-a4d2-4d8b-9148-e3be6c30e623}">
          <xlrd:rvb i="2809"/>
        </ext>
      </extLst>
    </bk>
    <bk>
      <extLst>
        <ext uri="{3e2802c4-a4d2-4d8b-9148-e3be6c30e623}">
          <xlrd:rvb i="2810"/>
        </ext>
      </extLst>
    </bk>
    <bk>
      <extLst>
        <ext uri="{3e2802c4-a4d2-4d8b-9148-e3be6c30e623}">
          <xlrd:rvb i="2811"/>
        </ext>
      </extLst>
    </bk>
    <bk>
      <extLst>
        <ext uri="{3e2802c4-a4d2-4d8b-9148-e3be6c30e623}">
          <xlrd:rvb i="2812"/>
        </ext>
      </extLst>
    </bk>
    <bk>
      <extLst>
        <ext uri="{3e2802c4-a4d2-4d8b-9148-e3be6c30e623}">
          <xlrd:rvb i="2813"/>
        </ext>
      </extLst>
    </bk>
    <bk>
      <extLst>
        <ext uri="{3e2802c4-a4d2-4d8b-9148-e3be6c30e623}">
          <xlrd:rvb i="2814"/>
        </ext>
      </extLst>
    </bk>
    <bk>
      <extLst>
        <ext uri="{3e2802c4-a4d2-4d8b-9148-e3be6c30e623}">
          <xlrd:rvb i="2815"/>
        </ext>
      </extLst>
    </bk>
    <bk>
      <extLst>
        <ext uri="{3e2802c4-a4d2-4d8b-9148-e3be6c30e623}">
          <xlrd:rvb i="2816"/>
        </ext>
      </extLst>
    </bk>
    <bk>
      <extLst>
        <ext uri="{3e2802c4-a4d2-4d8b-9148-e3be6c30e623}">
          <xlrd:rvb i="2817"/>
        </ext>
      </extLst>
    </bk>
    <bk>
      <extLst>
        <ext uri="{3e2802c4-a4d2-4d8b-9148-e3be6c30e623}">
          <xlrd:rvb i="2818"/>
        </ext>
      </extLst>
    </bk>
    <bk>
      <extLst>
        <ext uri="{3e2802c4-a4d2-4d8b-9148-e3be6c30e623}">
          <xlrd:rvb i="2819"/>
        </ext>
      </extLst>
    </bk>
    <bk>
      <extLst>
        <ext uri="{3e2802c4-a4d2-4d8b-9148-e3be6c30e623}">
          <xlrd:rvb i="2820"/>
        </ext>
      </extLst>
    </bk>
    <bk>
      <extLst>
        <ext uri="{3e2802c4-a4d2-4d8b-9148-e3be6c30e623}">
          <xlrd:rvb i="2821"/>
        </ext>
      </extLst>
    </bk>
    <bk>
      <extLst>
        <ext uri="{3e2802c4-a4d2-4d8b-9148-e3be6c30e623}">
          <xlrd:rvb i="2822"/>
        </ext>
      </extLst>
    </bk>
    <bk>
      <extLst>
        <ext uri="{3e2802c4-a4d2-4d8b-9148-e3be6c30e623}">
          <xlrd:rvb i="2823"/>
        </ext>
      </extLst>
    </bk>
    <bk>
      <extLst>
        <ext uri="{3e2802c4-a4d2-4d8b-9148-e3be6c30e623}">
          <xlrd:rvb i="2824"/>
        </ext>
      </extLst>
    </bk>
    <bk>
      <extLst>
        <ext uri="{3e2802c4-a4d2-4d8b-9148-e3be6c30e623}">
          <xlrd:rvb i="2825"/>
        </ext>
      </extLst>
    </bk>
    <bk>
      <extLst>
        <ext uri="{3e2802c4-a4d2-4d8b-9148-e3be6c30e623}">
          <xlrd:rvb i="2826"/>
        </ext>
      </extLst>
    </bk>
    <bk>
      <extLst>
        <ext uri="{3e2802c4-a4d2-4d8b-9148-e3be6c30e623}">
          <xlrd:rvb i="2827"/>
        </ext>
      </extLst>
    </bk>
    <bk>
      <extLst>
        <ext uri="{3e2802c4-a4d2-4d8b-9148-e3be6c30e623}">
          <xlrd:rvb i="2828"/>
        </ext>
      </extLst>
    </bk>
    <bk>
      <extLst>
        <ext uri="{3e2802c4-a4d2-4d8b-9148-e3be6c30e623}">
          <xlrd:rvb i="2829"/>
        </ext>
      </extLst>
    </bk>
    <bk>
      <extLst>
        <ext uri="{3e2802c4-a4d2-4d8b-9148-e3be6c30e623}">
          <xlrd:rvb i="2830"/>
        </ext>
      </extLst>
    </bk>
    <bk>
      <extLst>
        <ext uri="{3e2802c4-a4d2-4d8b-9148-e3be6c30e623}">
          <xlrd:rvb i="2831"/>
        </ext>
      </extLst>
    </bk>
    <bk>
      <extLst>
        <ext uri="{3e2802c4-a4d2-4d8b-9148-e3be6c30e623}">
          <xlrd:rvb i="2832"/>
        </ext>
      </extLst>
    </bk>
    <bk>
      <extLst>
        <ext uri="{3e2802c4-a4d2-4d8b-9148-e3be6c30e623}">
          <xlrd:rvb i="2833"/>
        </ext>
      </extLst>
    </bk>
    <bk>
      <extLst>
        <ext uri="{3e2802c4-a4d2-4d8b-9148-e3be6c30e623}">
          <xlrd:rvb i="2834"/>
        </ext>
      </extLst>
    </bk>
    <bk>
      <extLst>
        <ext uri="{3e2802c4-a4d2-4d8b-9148-e3be6c30e623}">
          <xlrd:rvb i="2835"/>
        </ext>
      </extLst>
    </bk>
    <bk>
      <extLst>
        <ext uri="{3e2802c4-a4d2-4d8b-9148-e3be6c30e623}">
          <xlrd:rvb i="2836"/>
        </ext>
      </extLst>
    </bk>
    <bk>
      <extLst>
        <ext uri="{3e2802c4-a4d2-4d8b-9148-e3be6c30e623}">
          <xlrd:rvb i="2837"/>
        </ext>
      </extLst>
    </bk>
    <bk>
      <extLst>
        <ext uri="{3e2802c4-a4d2-4d8b-9148-e3be6c30e623}">
          <xlrd:rvb i="2838"/>
        </ext>
      </extLst>
    </bk>
    <bk>
      <extLst>
        <ext uri="{3e2802c4-a4d2-4d8b-9148-e3be6c30e623}">
          <xlrd:rvb i="2839"/>
        </ext>
      </extLst>
    </bk>
    <bk>
      <extLst>
        <ext uri="{3e2802c4-a4d2-4d8b-9148-e3be6c30e623}">
          <xlrd:rvb i="2840"/>
        </ext>
      </extLst>
    </bk>
    <bk>
      <extLst>
        <ext uri="{3e2802c4-a4d2-4d8b-9148-e3be6c30e623}">
          <xlrd:rvb i="2841"/>
        </ext>
      </extLst>
    </bk>
    <bk>
      <extLst>
        <ext uri="{3e2802c4-a4d2-4d8b-9148-e3be6c30e623}">
          <xlrd:rvb i="2842"/>
        </ext>
      </extLst>
    </bk>
    <bk>
      <extLst>
        <ext uri="{3e2802c4-a4d2-4d8b-9148-e3be6c30e623}">
          <xlrd:rvb i="2843"/>
        </ext>
      </extLst>
    </bk>
    <bk>
      <extLst>
        <ext uri="{3e2802c4-a4d2-4d8b-9148-e3be6c30e623}">
          <xlrd:rvb i="2844"/>
        </ext>
      </extLst>
    </bk>
    <bk>
      <extLst>
        <ext uri="{3e2802c4-a4d2-4d8b-9148-e3be6c30e623}">
          <xlrd:rvb i="2845"/>
        </ext>
      </extLst>
    </bk>
    <bk>
      <extLst>
        <ext uri="{3e2802c4-a4d2-4d8b-9148-e3be6c30e623}">
          <xlrd:rvb i="2846"/>
        </ext>
      </extLst>
    </bk>
    <bk>
      <extLst>
        <ext uri="{3e2802c4-a4d2-4d8b-9148-e3be6c30e623}">
          <xlrd:rvb i="2847"/>
        </ext>
      </extLst>
    </bk>
    <bk>
      <extLst>
        <ext uri="{3e2802c4-a4d2-4d8b-9148-e3be6c30e623}">
          <xlrd:rvb i="2848"/>
        </ext>
      </extLst>
    </bk>
    <bk>
      <extLst>
        <ext uri="{3e2802c4-a4d2-4d8b-9148-e3be6c30e623}">
          <xlrd:rvb i="2849"/>
        </ext>
      </extLst>
    </bk>
    <bk>
      <extLst>
        <ext uri="{3e2802c4-a4d2-4d8b-9148-e3be6c30e623}">
          <xlrd:rvb i="2850"/>
        </ext>
      </extLst>
    </bk>
    <bk>
      <extLst>
        <ext uri="{3e2802c4-a4d2-4d8b-9148-e3be6c30e623}">
          <xlrd:rvb i="2851"/>
        </ext>
      </extLst>
    </bk>
    <bk>
      <extLst>
        <ext uri="{3e2802c4-a4d2-4d8b-9148-e3be6c30e623}">
          <xlrd:rvb i="2852"/>
        </ext>
      </extLst>
    </bk>
    <bk>
      <extLst>
        <ext uri="{3e2802c4-a4d2-4d8b-9148-e3be6c30e623}">
          <xlrd:rvb i="2853"/>
        </ext>
      </extLst>
    </bk>
    <bk>
      <extLst>
        <ext uri="{3e2802c4-a4d2-4d8b-9148-e3be6c30e623}">
          <xlrd:rvb i="2854"/>
        </ext>
      </extLst>
    </bk>
    <bk>
      <extLst>
        <ext uri="{3e2802c4-a4d2-4d8b-9148-e3be6c30e623}">
          <xlrd:rvb i="2855"/>
        </ext>
      </extLst>
    </bk>
    <bk>
      <extLst>
        <ext uri="{3e2802c4-a4d2-4d8b-9148-e3be6c30e623}">
          <xlrd:rvb i="2856"/>
        </ext>
      </extLst>
    </bk>
    <bk>
      <extLst>
        <ext uri="{3e2802c4-a4d2-4d8b-9148-e3be6c30e623}">
          <xlrd:rvb i="2857"/>
        </ext>
      </extLst>
    </bk>
    <bk>
      <extLst>
        <ext uri="{3e2802c4-a4d2-4d8b-9148-e3be6c30e623}">
          <xlrd:rvb i="2858"/>
        </ext>
      </extLst>
    </bk>
    <bk>
      <extLst>
        <ext uri="{3e2802c4-a4d2-4d8b-9148-e3be6c30e623}">
          <xlrd:rvb i="2859"/>
        </ext>
      </extLst>
    </bk>
    <bk>
      <extLst>
        <ext uri="{3e2802c4-a4d2-4d8b-9148-e3be6c30e623}">
          <xlrd:rvb i="2860"/>
        </ext>
      </extLst>
    </bk>
    <bk>
      <extLst>
        <ext uri="{3e2802c4-a4d2-4d8b-9148-e3be6c30e623}">
          <xlrd:rvb i="2861"/>
        </ext>
      </extLst>
    </bk>
    <bk>
      <extLst>
        <ext uri="{3e2802c4-a4d2-4d8b-9148-e3be6c30e623}">
          <xlrd:rvb i="2862"/>
        </ext>
      </extLst>
    </bk>
    <bk>
      <extLst>
        <ext uri="{3e2802c4-a4d2-4d8b-9148-e3be6c30e623}">
          <xlrd:rvb i="2863"/>
        </ext>
      </extLst>
    </bk>
    <bk>
      <extLst>
        <ext uri="{3e2802c4-a4d2-4d8b-9148-e3be6c30e623}">
          <xlrd:rvb i="2864"/>
        </ext>
      </extLst>
    </bk>
    <bk>
      <extLst>
        <ext uri="{3e2802c4-a4d2-4d8b-9148-e3be6c30e623}">
          <xlrd:rvb i="2865"/>
        </ext>
      </extLst>
    </bk>
    <bk>
      <extLst>
        <ext uri="{3e2802c4-a4d2-4d8b-9148-e3be6c30e623}">
          <xlrd:rvb i="2866"/>
        </ext>
      </extLst>
    </bk>
    <bk>
      <extLst>
        <ext uri="{3e2802c4-a4d2-4d8b-9148-e3be6c30e623}">
          <xlrd:rvb i="2867"/>
        </ext>
      </extLst>
    </bk>
    <bk>
      <extLst>
        <ext uri="{3e2802c4-a4d2-4d8b-9148-e3be6c30e623}">
          <xlrd:rvb i="2868"/>
        </ext>
      </extLst>
    </bk>
    <bk>
      <extLst>
        <ext uri="{3e2802c4-a4d2-4d8b-9148-e3be6c30e623}">
          <xlrd:rvb i="2869"/>
        </ext>
      </extLst>
    </bk>
    <bk>
      <extLst>
        <ext uri="{3e2802c4-a4d2-4d8b-9148-e3be6c30e623}">
          <xlrd:rvb i="2870"/>
        </ext>
      </extLst>
    </bk>
    <bk>
      <extLst>
        <ext uri="{3e2802c4-a4d2-4d8b-9148-e3be6c30e623}">
          <xlrd:rvb i="2871"/>
        </ext>
      </extLst>
    </bk>
    <bk>
      <extLst>
        <ext uri="{3e2802c4-a4d2-4d8b-9148-e3be6c30e623}">
          <xlrd:rvb i="2872"/>
        </ext>
      </extLst>
    </bk>
    <bk>
      <extLst>
        <ext uri="{3e2802c4-a4d2-4d8b-9148-e3be6c30e623}">
          <xlrd:rvb i="2873"/>
        </ext>
      </extLst>
    </bk>
    <bk>
      <extLst>
        <ext uri="{3e2802c4-a4d2-4d8b-9148-e3be6c30e623}">
          <xlrd:rvb i="2874"/>
        </ext>
      </extLst>
    </bk>
    <bk>
      <extLst>
        <ext uri="{3e2802c4-a4d2-4d8b-9148-e3be6c30e623}">
          <xlrd:rvb i="2875"/>
        </ext>
      </extLst>
    </bk>
    <bk>
      <extLst>
        <ext uri="{3e2802c4-a4d2-4d8b-9148-e3be6c30e623}">
          <xlrd:rvb i="2876"/>
        </ext>
      </extLst>
    </bk>
    <bk>
      <extLst>
        <ext uri="{3e2802c4-a4d2-4d8b-9148-e3be6c30e623}">
          <xlrd:rvb i="2877"/>
        </ext>
      </extLst>
    </bk>
    <bk>
      <extLst>
        <ext uri="{3e2802c4-a4d2-4d8b-9148-e3be6c30e623}">
          <xlrd:rvb i="2878"/>
        </ext>
      </extLst>
    </bk>
    <bk>
      <extLst>
        <ext uri="{3e2802c4-a4d2-4d8b-9148-e3be6c30e623}">
          <xlrd:rvb i="2879"/>
        </ext>
      </extLst>
    </bk>
    <bk>
      <extLst>
        <ext uri="{3e2802c4-a4d2-4d8b-9148-e3be6c30e623}">
          <xlrd:rvb i="2880"/>
        </ext>
      </extLst>
    </bk>
    <bk>
      <extLst>
        <ext uri="{3e2802c4-a4d2-4d8b-9148-e3be6c30e623}">
          <xlrd:rvb i="2881"/>
        </ext>
      </extLst>
    </bk>
    <bk>
      <extLst>
        <ext uri="{3e2802c4-a4d2-4d8b-9148-e3be6c30e623}">
          <xlrd:rvb i="2882"/>
        </ext>
      </extLst>
    </bk>
    <bk>
      <extLst>
        <ext uri="{3e2802c4-a4d2-4d8b-9148-e3be6c30e623}">
          <xlrd:rvb i="2883"/>
        </ext>
      </extLst>
    </bk>
    <bk>
      <extLst>
        <ext uri="{3e2802c4-a4d2-4d8b-9148-e3be6c30e623}">
          <xlrd:rvb i="2884"/>
        </ext>
      </extLst>
    </bk>
    <bk>
      <extLst>
        <ext uri="{3e2802c4-a4d2-4d8b-9148-e3be6c30e623}">
          <xlrd:rvb i="2885"/>
        </ext>
      </extLst>
    </bk>
    <bk>
      <extLst>
        <ext uri="{3e2802c4-a4d2-4d8b-9148-e3be6c30e623}">
          <xlrd:rvb i="2886"/>
        </ext>
      </extLst>
    </bk>
    <bk>
      <extLst>
        <ext uri="{3e2802c4-a4d2-4d8b-9148-e3be6c30e623}">
          <xlrd:rvb i="2887"/>
        </ext>
      </extLst>
    </bk>
    <bk>
      <extLst>
        <ext uri="{3e2802c4-a4d2-4d8b-9148-e3be6c30e623}">
          <xlrd:rvb i="2888"/>
        </ext>
      </extLst>
    </bk>
    <bk>
      <extLst>
        <ext uri="{3e2802c4-a4d2-4d8b-9148-e3be6c30e623}">
          <xlrd:rvb i="2889"/>
        </ext>
      </extLst>
    </bk>
    <bk>
      <extLst>
        <ext uri="{3e2802c4-a4d2-4d8b-9148-e3be6c30e623}">
          <xlrd:rvb i="2890"/>
        </ext>
      </extLst>
    </bk>
    <bk>
      <extLst>
        <ext uri="{3e2802c4-a4d2-4d8b-9148-e3be6c30e623}">
          <xlrd:rvb i="2891"/>
        </ext>
      </extLst>
    </bk>
    <bk>
      <extLst>
        <ext uri="{3e2802c4-a4d2-4d8b-9148-e3be6c30e623}">
          <xlrd:rvb i="2892"/>
        </ext>
      </extLst>
    </bk>
    <bk>
      <extLst>
        <ext uri="{3e2802c4-a4d2-4d8b-9148-e3be6c30e623}">
          <xlrd:rvb i="2893"/>
        </ext>
      </extLst>
    </bk>
    <bk>
      <extLst>
        <ext uri="{3e2802c4-a4d2-4d8b-9148-e3be6c30e623}">
          <xlrd:rvb i="2894"/>
        </ext>
      </extLst>
    </bk>
    <bk>
      <extLst>
        <ext uri="{3e2802c4-a4d2-4d8b-9148-e3be6c30e623}">
          <xlrd:rvb i="2895"/>
        </ext>
      </extLst>
    </bk>
    <bk>
      <extLst>
        <ext uri="{3e2802c4-a4d2-4d8b-9148-e3be6c30e623}">
          <xlrd:rvb i="2896"/>
        </ext>
      </extLst>
    </bk>
    <bk>
      <extLst>
        <ext uri="{3e2802c4-a4d2-4d8b-9148-e3be6c30e623}">
          <xlrd:rvb i="2897"/>
        </ext>
      </extLst>
    </bk>
    <bk>
      <extLst>
        <ext uri="{3e2802c4-a4d2-4d8b-9148-e3be6c30e623}">
          <xlrd:rvb i="2898"/>
        </ext>
      </extLst>
    </bk>
    <bk>
      <extLst>
        <ext uri="{3e2802c4-a4d2-4d8b-9148-e3be6c30e623}">
          <xlrd:rvb i="2899"/>
        </ext>
      </extLst>
    </bk>
    <bk>
      <extLst>
        <ext uri="{3e2802c4-a4d2-4d8b-9148-e3be6c30e623}">
          <xlrd:rvb i="2900"/>
        </ext>
      </extLst>
    </bk>
    <bk>
      <extLst>
        <ext uri="{3e2802c4-a4d2-4d8b-9148-e3be6c30e623}">
          <xlrd:rvb i="2901"/>
        </ext>
      </extLst>
    </bk>
    <bk>
      <extLst>
        <ext uri="{3e2802c4-a4d2-4d8b-9148-e3be6c30e623}">
          <xlrd:rvb i="2902"/>
        </ext>
      </extLst>
    </bk>
    <bk>
      <extLst>
        <ext uri="{3e2802c4-a4d2-4d8b-9148-e3be6c30e623}">
          <xlrd:rvb i="2903"/>
        </ext>
      </extLst>
    </bk>
    <bk>
      <extLst>
        <ext uri="{3e2802c4-a4d2-4d8b-9148-e3be6c30e623}">
          <xlrd:rvb i="2904"/>
        </ext>
      </extLst>
    </bk>
    <bk>
      <extLst>
        <ext uri="{3e2802c4-a4d2-4d8b-9148-e3be6c30e623}">
          <xlrd:rvb i="2905"/>
        </ext>
      </extLst>
    </bk>
    <bk>
      <extLst>
        <ext uri="{3e2802c4-a4d2-4d8b-9148-e3be6c30e623}">
          <xlrd:rvb i="2906"/>
        </ext>
      </extLst>
    </bk>
    <bk>
      <extLst>
        <ext uri="{3e2802c4-a4d2-4d8b-9148-e3be6c30e623}">
          <xlrd:rvb i="2907"/>
        </ext>
      </extLst>
    </bk>
    <bk>
      <extLst>
        <ext uri="{3e2802c4-a4d2-4d8b-9148-e3be6c30e623}">
          <xlrd:rvb i="2908"/>
        </ext>
      </extLst>
    </bk>
    <bk>
      <extLst>
        <ext uri="{3e2802c4-a4d2-4d8b-9148-e3be6c30e623}">
          <xlrd:rvb i="2909"/>
        </ext>
      </extLst>
    </bk>
    <bk>
      <extLst>
        <ext uri="{3e2802c4-a4d2-4d8b-9148-e3be6c30e623}">
          <xlrd:rvb i="2910"/>
        </ext>
      </extLst>
    </bk>
    <bk>
      <extLst>
        <ext uri="{3e2802c4-a4d2-4d8b-9148-e3be6c30e623}">
          <xlrd:rvb i="2911"/>
        </ext>
      </extLst>
    </bk>
    <bk>
      <extLst>
        <ext uri="{3e2802c4-a4d2-4d8b-9148-e3be6c30e623}">
          <xlrd:rvb i="2912"/>
        </ext>
      </extLst>
    </bk>
    <bk>
      <extLst>
        <ext uri="{3e2802c4-a4d2-4d8b-9148-e3be6c30e623}">
          <xlrd:rvb i="2913"/>
        </ext>
      </extLst>
    </bk>
    <bk>
      <extLst>
        <ext uri="{3e2802c4-a4d2-4d8b-9148-e3be6c30e623}">
          <xlrd:rvb i="2914"/>
        </ext>
      </extLst>
    </bk>
    <bk>
      <extLst>
        <ext uri="{3e2802c4-a4d2-4d8b-9148-e3be6c30e623}">
          <xlrd:rvb i="2915"/>
        </ext>
      </extLst>
    </bk>
    <bk>
      <extLst>
        <ext uri="{3e2802c4-a4d2-4d8b-9148-e3be6c30e623}">
          <xlrd:rvb i="2916"/>
        </ext>
      </extLst>
    </bk>
    <bk>
      <extLst>
        <ext uri="{3e2802c4-a4d2-4d8b-9148-e3be6c30e623}">
          <xlrd:rvb i="2917"/>
        </ext>
      </extLst>
    </bk>
    <bk>
      <extLst>
        <ext uri="{3e2802c4-a4d2-4d8b-9148-e3be6c30e623}">
          <xlrd:rvb i="2918"/>
        </ext>
      </extLst>
    </bk>
    <bk>
      <extLst>
        <ext uri="{3e2802c4-a4d2-4d8b-9148-e3be6c30e623}">
          <xlrd:rvb i="2919"/>
        </ext>
      </extLst>
    </bk>
    <bk>
      <extLst>
        <ext uri="{3e2802c4-a4d2-4d8b-9148-e3be6c30e623}">
          <xlrd:rvb i="2920"/>
        </ext>
      </extLst>
    </bk>
    <bk>
      <extLst>
        <ext uri="{3e2802c4-a4d2-4d8b-9148-e3be6c30e623}">
          <xlrd:rvb i="2921"/>
        </ext>
      </extLst>
    </bk>
    <bk>
      <extLst>
        <ext uri="{3e2802c4-a4d2-4d8b-9148-e3be6c30e623}">
          <xlrd:rvb i="2922"/>
        </ext>
      </extLst>
    </bk>
    <bk>
      <extLst>
        <ext uri="{3e2802c4-a4d2-4d8b-9148-e3be6c30e623}">
          <xlrd:rvb i="2923"/>
        </ext>
      </extLst>
    </bk>
    <bk>
      <extLst>
        <ext uri="{3e2802c4-a4d2-4d8b-9148-e3be6c30e623}">
          <xlrd:rvb i="2924"/>
        </ext>
      </extLst>
    </bk>
    <bk>
      <extLst>
        <ext uri="{3e2802c4-a4d2-4d8b-9148-e3be6c30e623}">
          <xlrd:rvb i="2925"/>
        </ext>
      </extLst>
    </bk>
    <bk>
      <extLst>
        <ext uri="{3e2802c4-a4d2-4d8b-9148-e3be6c30e623}">
          <xlrd:rvb i="2926"/>
        </ext>
      </extLst>
    </bk>
    <bk>
      <extLst>
        <ext uri="{3e2802c4-a4d2-4d8b-9148-e3be6c30e623}">
          <xlrd:rvb i="2927"/>
        </ext>
      </extLst>
    </bk>
    <bk>
      <extLst>
        <ext uri="{3e2802c4-a4d2-4d8b-9148-e3be6c30e623}">
          <xlrd:rvb i="2928"/>
        </ext>
      </extLst>
    </bk>
    <bk>
      <extLst>
        <ext uri="{3e2802c4-a4d2-4d8b-9148-e3be6c30e623}">
          <xlrd:rvb i="2929"/>
        </ext>
      </extLst>
    </bk>
    <bk>
      <extLst>
        <ext uri="{3e2802c4-a4d2-4d8b-9148-e3be6c30e623}">
          <xlrd:rvb i="2930"/>
        </ext>
      </extLst>
    </bk>
    <bk>
      <extLst>
        <ext uri="{3e2802c4-a4d2-4d8b-9148-e3be6c30e623}">
          <xlrd:rvb i="2931"/>
        </ext>
      </extLst>
    </bk>
    <bk>
      <extLst>
        <ext uri="{3e2802c4-a4d2-4d8b-9148-e3be6c30e623}">
          <xlrd:rvb i="2932"/>
        </ext>
      </extLst>
    </bk>
    <bk>
      <extLst>
        <ext uri="{3e2802c4-a4d2-4d8b-9148-e3be6c30e623}">
          <xlrd:rvb i="2933"/>
        </ext>
      </extLst>
    </bk>
    <bk>
      <extLst>
        <ext uri="{3e2802c4-a4d2-4d8b-9148-e3be6c30e623}">
          <xlrd:rvb i="2934"/>
        </ext>
      </extLst>
    </bk>
    <bk>
      <extLst>
        <ext uri="{3e2802c4-a4d2-4d8b-9148-e3be6c30e623}">
          <xlrd:rvb i="2935"/>
        </ext>
      </extLst>
    </bk>
    <bk>
      <extLst>
        <ext uri="{3e2802c4-a4d2-4d8b-9148-e3be6c30e623}">
          <xlrd:rvb i="2936"/>
        </ext>
      </extLst>
    </bk>
    <bk>
      <extLst>
        <ext uri="{3e2802c4-a4d2-4d8b-9148-e3be6c30e623}">
          <xlrd:rvb i="2937"/>
        </ext>
      </extLst>
    </bk>
    <bk>
      <extLst>
        <ext uri="{3e2802c4-a4d2-4d8b-9148-e3be6c30e623}">
          <xlrd:rvb i="2938"/>
        </ext>
      </extLst>
    </bk>
    <bk>
      <extLst>
        <ext uri="{3e2802c4-a4d2-4d8b-9148-e3be6c30e623}">
          <xlrd:rvb i="2939"/>
        </ext>
      </extLst>
    </bk>
    <bk>
      <extLst>
        <ext uri="{3e2802c4-a4d2-4d8b-9148-e3be6c30e623}">
          <xlrd:rvb i="2940"/>
        </ext>
      </extLst>
    </bk>
    <bk>
      <extLst>
        <ext uri="{3e2802c4-a4d2-4d8b-9148-e3be6c30e623}">
          <xlrd:rvb i="2941"/>
        </ext>
      </extLst>
    </bk>
    <bk>
      <extLst>
        <ext uri="{3e2802c4-a4d2-4d8b-9148-e3be6c30e623}">
          <xlrd:rvb i="2942"/>
        </ext>
      </extLst>
    </bk>
    <bk>
      <extLst>
        <ext uri="{3e2802c4-a4d2-4d8b-9148-e3be6c30e623}">
          <xlrd:rvb i="2943"/>
        </ext>
      </extLst>
    </bk>
    <bk>
      <extLst>
        <ext uri="{3e2802c4-a4d2-4d8b-9148-e3be6c30e623}">
          <xlrd:rvb i="2944"/>
        </ext>
      </extLst>
    </bk>
    <bk>
      <extLst>
        <ext uri="{3e2802c4-a4d2-4d8b-9148-e3be6c30e623}">
          <xlrd:rvb i="2945"/>
        </ext>
      </extLst>
    </bk>
    <bk>
      <extLst>
        <ext uri="{3e2802c4-a4d2-4d8b-9148-e3be6c30e623}">
          <xlrd:rvb i="2946"/>
        </ext>
      </extLst>
    </bk>
    <bk>
      <extLst>
        <ext uri="{3e2802c4-a4d2-4d8b-9148-e3be6c30e623}">
          <xlrd:rvb i="2947"/>
        </ext>
      </extLst>
    </bk>
    <bk>
      <extLst>
        <ext uri="{3e2802c4-a4d2-4d8b-9148-e3be6c30e623}">
          <xlrd:rvb i="2948"/>
        </ext>
      </extLst>
    </bk>
    <bk>
      <extLst>
        <ext uri="{3e2802c4-a4d2-4d8b-9148-e3be6c30e623}">
          <xlrd:rvb i="2949"/>
        </ext>
      </extLst>
    </bk>
    <bk>
      <extLst>
        <ext uri="{3e2802c4-a4d2-4d8b-9148-e3be6c30e623}">
          <xlrd:rvb i="2950"/>
        </ext>
      </extLst>
    </bk>
    <bk>
      <extLst>
        <ext uri="{3e2802c4-a4d2-4d8b-9148-e3be6c30e623}">
          <xlrd:rvb i="2951"/>
        </ext>
      </extLst>
    </bk>
    <bk>
      <extLst>
        <ext uri="{3e2802c4-a4d2-4d8b-9148-e3be6c30e623}">
          <xlrd:rvb i="2952"/>
        </ext>
      </extLst>
    </bk>
    <bk>
      <extLst>
        <ext uri="{3e2802c4-a4d2-4d8b-9148-e3be6c30e623}">
          <xlrd:rvb i="2953"/>
        </ext>
      </extLst>
    </bk>
    <bk>
      <extLst>
        <ext uri="{3e2802c4-a4d2-4d8b-9148-e3be6c30e623}">
          <xlrd:rvb i="2954"/>
        </ext>
      </extLst>
    </bk>
    <bk>
      <extLst>
        <ext uri="{3e2802c4-a4d2-4d8b-9148-e3be6c30e623}">
          <xlrd:rvb i="2955"/>
        </ext>
      </extLst>
    </bk>
    <bk>
      <extLst>
        <ext uri="{3e2802c4-a4d2-4d8b-9148-e3be6c30e623}">
          <xlrd:rvb i="2956"/>
        </ext>
      </extLst>
    </bk>
    <bk>
      <extLst>
        <ext uri="{3e2802c4-a4d2-4d8b-9148-e3be6c30e623}">
          <xlrd:rvb i="2957"/>
        </ext>
      </extLst>
    </bk>
    <bk>
      <extLst>
        <ext uri="{3e2802c4-a4d2-4d8b-9148-e3be6c30e623}">
          <xlrd:rvb i="2958"/>
        </ext>
      </extLst>
    </bk>
    <bk>
      <extLst>
        <ext uri="{3e2802c4-a4d2-4d8b-9148-e3be6c30e623}">
          <xlrd:rvb i="2959"/>
        </ext>
      </extLst>
    </bk>
    <bk>
      <extLst>
        <ext uri="{3e2802c4-a4d2-4d8b-9148-e3be6c30e623}">
          <xlrd:rvb i="2960"/>
        </ext>
      </extLst>
    </bk>
    <bk>
      <extLst>
        <ext uri="{3e2802c4-a4d2-4d8b-9148-e3be6c30e623}">
          <xlrd:rvb i="2961"/>
        </ext>
      </extLst>
    </bk>
    <bk>
      <extLst>
        <ext uri="{3e2802c4-a4d2-4d8b-9148-e3be6c30e623}">
          <xlrd:rvb i="2962"/>
        </ext>
      </extLst>
    </bk>
    <bk>
      <extLst>
        <ext uri="{3e2802c4-a4d2-4d8b-9148-e3be6c30e623}">
          <xlrd:rvb i="2963"/>
        </ext>
      </extLst>
    </bk>
    <bk>
      <extLst>
        <ext uri="{3e2802c4-a4d2-4d8b-9148-e3be6c30e623}">
          <xlrd:rvb i="2964"/>
        </ext>
      </extLst>
    </bk>
    <bk>
      <extLst>
        <ext uri="{3e2802c4-a4d2-4d8b-9148-e3be6c30e623}">
          <xlrd:rvb i="2965"/>
        </ext>
      </extLst>
    </bk>
    <bk>
      <extLst>
        <ext uri="{3e2802c4-a4d2-4d8b-9148-e3be6c30e623}">
          <xlrd:rvb i="2966"/>
        </ext>
      </extLst>
    </bk>
    <bk>
      <extLst>
        <ext uri="{3e2802c4-a4d2-4d8b-9148-e3be6c30e623}">
          <xlrd:rvb i="2967"/>
        </ext>
      </extLst>
    </bk>
    <bk>
      <extLst>
        <ext uri="{3e2802c4-a4d2-4d8b-9148-e3be6c30e623}">
          <xlrd:rvb i="2968"/>
        </ext>
      </extLst>
    </bk>
    <bk>
      <extLst>
        <ext uri="{3e2802c4-a4d2-4d8b-9148-e3be6c30e623}">
          <xlrd:rvb i="2969"/>
        </ext>
      </extLst>
    </bk>
    <bk>
      <extLst>
        <ext uri="{3e2802c4-a4d2-4d8b-9148-e3be6c30e623}">
          <xlrd:rvb i="2970"/>
        </ext>
      </extLst>
    </bk>
    <bk>
      <extLst>
        <ext uri="{3e2802c4-a4d2-4d8b-9148-e3be6c30e623}">
          <xlrd:rvb i="2971"/>
        </ext>
      </extLst>
    </bk>
    <bk>
      <extLst>
        <ext uri="{3e2802c4-a4d2-4d8b-9148-e3be6c30e623}">
          <xlrd:rvb i="2972"/>
        </ext>
      </extLst>
    </bk>
    <bk>
      <extLst>
        <ext uri="{3e2802c4-a4d2-4d8b-9148-e3be6c30e623}">
          <xlrd:rvb i="2973"/>
        </ext>
      </extLst>
    </bk>
    <bk>
      <extLst>
        <ext uri="{3e2802c4-a4d2-4d8b-9148-e3be6c30e623}">
          <xlrd:rvb i="2974"/>
        </ext>
      </extLst>
    </bk>
    <bk>
      <extLst>
        <ext uri="{3e2802c4-a4d2-4d8b-9148-e3be6c30e623}">
          <xlrd:rvb i="2975"/>
        </ext>
      </extLst>
    </bk>
    <bk>
      <extLst>
        <ext uri="{3e2802c4-a4d2-4d8b-9148-e3be6c30e623}">
          <xlrd:rvb i="2976"/>
        </ext>
      </extLst>
    </bk>
    <bk>
      <extLst>
        <ext uri="{3e2802c4-a4d2-4d8b-9148-e3be6c30e623}">
          <xlrd:rvb i="2977"/>
        </ext>
      </extLst>
    </bk>
    <bk>
      <extLst>
        <ext uri="{3e2802c4-a4d2-4d8b-9148-e3be6c30e623}">
          <xlrd:rvb i="2978"/>
        </ext>
      </extLst>
    </bk>
    <bk>
      <extLst>
        <ext uri="{3e2802c4-a4d2-4d8b-9148-e3be6c30e623}">
          <xlrd:rvb i="2979"/>
        </ext>
      </extLst>
    </bk>
    <bk>
      <extLst>
        <ext uri="{3e2802c4-a4d2-4d8b-9148-e3be6c30e623}">
          <xlrd:rvb i="2980"/>
        </ext>
      </extLst>
    </bk>
    <bk>
      <extLst>
        <ext uri="{3e2802c4-a4d2-4d8b-9148-e3be6c30e623}">
          <xlrd:rvb i="2981"/>
        </ext>
      </extLst>
    </bk>
    <bk>
      <extLst>
        <ext uri="{3e2802c4-a4d2-4d8b-9148-e3be6c30e623}">
          <xlrd:rvb i="2982"/>
        </ext>
      </extLst>
    </bk>
    <bk>
      <extLst>
        <ext uri="{3e2802c4-a4d2-4d8b-9148-e3be6c30e623}">
          <xlrd:rvb i="2983"/>
        </ext>
      </extLst>
    </bk>
    <bk>
      <extLst>
        <ext uri="{3e2802c4-a4d2-4d8b-9148-e3be6c30e623}">
          <xlrd:rvb i="2984"/>
        </ext>
      </extLst>
    </bk>
    <bk>
      <extLst>
        <ext uri="{3e2802c4-a4d2-4d8b-9148-e3be6c30e623}">
          <xlrd:rvb i="2985"/>
        </ext>
      </extLst>
    </bk>
    <bk>
      <extLst>
        <ext uri="{3e2802c4-a4d2-4d8b-9148-e3be6c30e623}">
          <xlrd:rvb i="2986"/>
        </ext>
      </extLst>
    </bk>
    <bk>
      <extLst>
        <ext uri="{3e2802c4-a4d2-4d8b-9148-e3be6c30e623}">
          <xlrd:rvb i="2987"/>
        </ext>
      </extLst>
    </bk>
    <bk>
      <extLst>
        <ext uri="{3e2802c4-a4d2-4d8b-9148-e3be6c30e623}">
          <xlrd:rvb i="2988"/>
        </ext>
      </extLst>
    </bk>
    <bk>
      <extLst>
        <ext uri="{3e2802c4-a4d2-4d8b-9148-e3be6c30e623}">
          <xlrd:rvb i="2989"/>
        </ext>
      </extLst>
    </bk>
    <bk>
      <extLst>
        <ext uri="{3e2802c4-a4d2-4d8b-9148-e3be6c30e623}">
          <xlrd:rvb i="2990"/>
        </ext>
      </extLst>
    </bk>
    <bk>
      <extLst>
        <ext uri="{3e2802c4-a4d2-4d8b-9148-e3be6c30e623}">
          <xlrd:rvb i="2991"/>
        </ext>
      </extLst>
    </bk>
    <bk>
      <extLst>
        <ext uri="{3e2802c4-a4d2-4d8b-9148-e3be6c30e623}">
          <xlrd:rvb i="2992"/>
        </ext>
      </extLst>
    </bk>
    <bk>
      <extLst>
        <ext uri="{3e2802c4-a4d2-4d8b-9148-e3be6c30e623}">
          <xlrd:rvb i="2993"/>
        </ext>
      </extLst>
    </bk>
    <bk>
      <extLst>
        <ext uri="{3e2802c4-a4d2-4d8b-9148-e3be6c30e623}">
          <xlrd:rvb i="2994"/>
        </ext>
      </extLst>
    </bk>
    <bk>
      <extLst>
        <ext uri="{3e2802c4-a4d2-4d8b-9148-e3be6c30e623}">
          <xlrd:rvb i="2995"/>
        </ext>
      </extLst>
    </bk>
    <bk>
      <extLst>
        <ext uri="{3e2802c4-a4d2-4d8b-9148-e3be6c30e623}">
          <xlrd:rvb i="2996"/>
        </ext>
      </extLst>
    </bk>
    <bk>
      <extLst>
        <ext uri="{3e2802c4-a4d2-4d8b-9148-e3be6c30e623}">
          <xlrd:rvb i="2997"/>
        </ext>
      </extLst>
    </bk>
    <bk>
      <extLst>
        <ext uri="{3e2802c4-a4d2-4d8b-9148-e3be6c30e623}">
          <xlrd:rvb i="2998"/>
        </ext>
      </extLst>
    </bk>
    <bk>
      <extLst>
        <ext uri="{3e2802c4-a4d2-4d8b-9148-e3be6c30e623}">
          <xlrd:rvb i="2999"/>
        </ext>
      </extLst>
    </bk>
    <bk>
      <extLst>
        <ext uri="{3e2802c4-a4d2-4d8b-9148-e3be6c30e623}">
          <xlrd:rvb i="3000"/>
        </ext>
      </extLst>
    </bk>
    <bk>
      <extLst>
        <ext uri="{3e2802c4-a4d2-4d8b-9148-e3be6c30e623}">
          <xlrd:rvb i="3001"/>
        </ext>
      </extLst>
    </bk>
    <bk>
      <extLst>
        <ext uri="{3e2802c4-a4d2-4d8b-9148-e3be6c30e623}">
          <xlrd:rvb i="3002"/>
        </ext>
      </extLst>
    </bk>
    <bk>
      <extLst>
        <ext uri="{3e2802c4-a4d2-4d8b-9148-e3be6c30e623}">
          <xlrd:rvb i="3003"/>
        </ext>
      </extLst>
    </bk>
    <bk>
      <extLst>
        <ext uri="{3e2802c4-a4d2-4d8b-9148-e3be6c30e623}">
          <xlrd:rvb i="3004"/>
        </ext>
      </extLst>
    </bk>
    <bk>
      <extLst>
        <ext uri="{3e2802c4-a4d2-4d8b-9148-e3be6c30e623}">
          <xlrd:rvb i="3005"/>
        </ext>
      </extLst>
    </bk>
    <bk>
      <extLst>
        <ext uri="{3e2802c4-a4d2-4d8b-9148-e3be6c30e623}">
          <xlrd:rvb i="3006"/>
        </ext>
      </extLst>
    </bk>
    <bk>
      <extLst>
        <ext uri="{3e2802c4-a4d2-4d8b-9148-e3be6c30e623}">
          <xlrd:rvb i="3007"/>
        </ext>
      </extLst>
    </bk>
    <bk>
      <extLst>
        <ext uri="{3e2802c4-a4d2-4d8b-9148-e3be6c30e623}">
          <xlrd:rvb i="3008"/>
        </ext>
      </extLst>
    </bk>
    <bk>
      <extLst>
        <ext uri="{3e2802c4-a4d2-4d8b-9148-e3be6c30e623}">
          <xlrd:rvb i="3009"/>
        </ext>
      </extLst>
    </bk>
    <bk>
      <extLst>
        <ext uri="{3e2802c4-a4d2-4d8b-9148-e3be6c30e623}">
          <xlrd:rvb i="3010"/>
        </ext>
      </extLst>
    </bk>
    <bk>
      <extLst>
        <ext uri="{3e2802c4-a4d2-4d8b-9148-e3be6c30e623}">
          <xlrd:rvb i="3011"/>
        </ext>
      </extLst>
    </bk>
    <bk>
      <extLst>
        <ext uri="{3e2802c4-a4d2-4d8b-9148-e3be6c30e623}">
          <xlrd:rvb i="3012"/>
        </ext>
      </extLst>
    </bk>
    <bk>
      <extLst>
        <ext uri="{3e2802c4-a4d2-4d8b-9148-e3be6c30e623}">
          <xlrd:rvb i="3013"/>
        </ext>
      </extLst>
    </bk>
    <bk>
      <extLst>
        <ext uri="{3e2802c4-a4d2-4d8b-9148-e3be6c30e623}">
          <xlrd:rvb i="3014"/>
        </ext>
      </extLst>
    </bk>
    <bk>
      <extLst>
        <ext uri="{3e2802c4-a4d2-4d8b-9148-e3be6c30e623}">
          <xlrd:rvb i="3015"/>
        </ext>
      </extLst>
    </bk>
    <bk>
      <extLst>
        <ext uri="{3e2802c4-a4d2-4d8b-9148-e3be6c30e623}">
          <xlrd:rvb i="3016"/>
        </ext>
      </extLst>
    </bk>
    <bk>
      <extLst>
        <ext uri="{3e2802c4-a4d2-4d8b-9148-e3be6c30e623}">
          <xlrd:rvb i="3017"/>
        </ext>
      </extLst>
    </bk>
    <bk>
      <extLst>
        <ext uri="{3e2802c4-a4d2-4d8b-9148-e3be6c30e623}">
          <xlrd:rvb i="3018"/>
        </ext>
      </extLst>
    </bk>
    <bk>
      <extLst>
        <ext uri="{3e2802c4-a4d2-4d8b-9148-e3be6c30e623}">
          <xlrd:rvb i="3019"/>
        </ext>
      </extLst>
    </bk>
    <bk>
      <extLst>
        <ext uri="{3e2802c4-a4d2-4d8b-9148-e3be6c30e623}">
          <xlrd:rvb i="3020"/>
        </ext>
      </extLst>
    </bk>
    <bk>
      <extLst>
        <ext uri="{3e2802c4-a4d2-4d8b-9148-e3be6c30e623}">
          <xlrd:rvb i="3021"/>
        </ext>
      </extLst>
    </bk>
    <bk>
      <extLst>
        <ext uri="{3e2802c4-a4d2-4d8b-9148-e3be6c30e623}">
          <xlrd:rvb i="3022"/>
        </ext>
      </extLst>
    </bk>
    <bk>
      <extLst>
        <ext uri="{3e2802c4-a4d2-4d8b-9148-e3be6c30e623}">
          <xlrd:rvb i="3023"/>
        </ext>
      </extLst>
    </bk>
    <bk>
      <extLst>
        <ext uri="{3e2802c4-a4d2-4d8b-9148-e3be6c30e623}">
          <xlrd:rvb i="3024"/>
        </ext>
      </extLst>
    </bk>
    <bk>
      <extLst>
        <ext uri="{3e2802c4-a4d2-4d8b-9148-e3be6c30e623}">
          <xlrd:rvb i="3025"/>
        </ext>
      </extLst>
    </bk>
    <bk>
      <extLst>
        <ext uri="{3e2802c4-a4d2-4d8b-9148-e3be6c30e623}">
          <xlrd:rvb i="3026"/>
        </ext>
      </extLst>
    </bk>
    <bk>
      <extLst>
        <ext uri="{3e2802c4-a4d2-4d8b-9148-e3be6c30e623}">
          <xlrd:rvb i="3027"/>
        </ext>
      </extLst>
    </bk>
    <bk>
      <extLst>
        <ext uri="{3e2802c4-a4d2-4d8b-9148-e3be6c30e623}">
          <xlrd:rvb i="3028"/>
        </ext>
      </extLst>
    </bk>
    <bk>
      <extLst>
        <ext uri="{3e2802c4-a4d2-4d8b-9148-e3be6c30e623}">
          <xlrd:rvb i="3029"/>
        </ext>
      </extLst>
    </bk>
    <bk>
      <extLst>
        <ext uri="{3e2802c4-a4d2-4d8b-9148-e3be6c30e623}">
          <xlrd:rvb i="3030"/>
        </ext>
      </extLst>
    </bk>
    <bk>
      <extLst>
        <ext uri="{3e2802c4-a4d2-4d8b-9148-e3be6c30e623}">
          <xlrd:rvb i="3031"/>
        </ext>
      </extLst>
    </bk>
    <bk>
      <extLst>
        <ext uri="{3e2802c4-a4d2-4d8b-9148-e3be6c30e623}">
          <xlrd:rvb i="3032"/>
        </ext>
      </extLst>
    </bk>
    <bk>
      <extLst>
        <ext uri="{3e2802c4-a4d2-4d8b-9148-e3be6c30e623}">
          <xlrd:rvb i="3033"/>
        </ext>
      </extLst>
    </bk>
    <bk>
      <extLst>
        <ext uri="{3e2802c4-a4d2-4d8b-9148-e3be6c30e623}">
          <xlrd:rvb i="3034"/>
        </ext>
      </extLst>
    </bk>
    <bk>
      <extLst>
        <ext uri="{3e2802c4-a4d2-4d8b-9148-e3be6c30e623}">
          <xlrd:rvb i="3035"/>
        </ext>
      </extLst>
    </bk>
    <bk>
      <extLst>
        <ext uri="{3e2802c4-a4d2-4d8b-9148-e3be6c30e623}">
          <xlrd:rvb i="3036"/>
        </ext>
      </extLst>
    </bk>
    <bk>
      <extLst>
        <ext uri="{3e2802c4-a4d2-4d8b-9148-e3be6c30e623}">
          <xlrd:rvb i="3037"/>
        </ext>
      </extLst>
    </bk>
    <bk>
      <extLst>
        <ext uri="{3e2802c4-a4d2-4d8b-9148-e3be6c30e623}">
          <xlrd:rvb i="3038"/>
        </ext>
      </extLst>
    </bk>
    <bk>
      <extLst>
        <ext uri="{3e2802c4-a4d2-4d8b-9148-e3be6c30e623}">
          <xlrd:rvb i="3039"/>
        </ext>
      </extLst>
    </bk>
    <bk>
      <extLst>
        <ext uri="{3e2802c4-a4d2-4d8b-9148-e3be6c30e623}">
          <xlrd:rvb i="3040"/>
        </ext>
      </extLst>
    </bk>
    <bk>
      <extLst>
        <ext uri="{3e2802c4-a4d2-4d8b-9148-e3be6c30e623}">
          <xlrd:rvb i="3041"/>
        </ext>
      </extLst>
    </bk>
    <bk>
      <extLst>
        <ext uri="{3e2802c4-a4d2-4d8b-9148-e3be6c30e623}">
          <xlrd:rvb i="3042"/>
        </ext>
      </extLst>
    </bk>
    <bk>
      <extLst>
        <ext uri="{3e2802c4-a4d2-4d8b-9148-e3be6c30e623}">
          <xlrd:rvb i="3043"/>
        </ext>
      </extLst>
    </bk>
    <bk>
      <extLst>
        <ext uri="{3e2802c4-a4d2-4d8b-9148-e3be6c30e623}">
          <xlrd:rvb i="3044"/>
        </ext>
      </extLst>
    </bk>
    <bk>
      <extLst>
        <ext uri="{3e2802c4-a4d2-4d8b-9148-e3be6c30e623}">
          <xlrd:rvb i="3045"/>
        </ext>
      </extLst>
    </bk>
    <bk>
      <extLst>
        <ext uri="{3e2802c4-a4d2-4d8b-9148-e3be6c30e623}">
          <xlrd:rvb i="3046"/>
        </ext>
      </extLst>
    </bk>
    <bk>
      <extLst>
        <ext uri="{3e2802c4-a4d2-4d8b-9148-e3be6c30e623}">
          <xlrd:rvb i="3047"/>
        </ext>
      </extLst>
    </bk>
    <bk>
      <extLst>
        <ext uri="{3e2802c4-a4d2-4d8b-9148-e3be6c30e623}">
          <xlrd:rvb i="3048"/>
        </ext>
      </extLst>
    </bk>
    <bk>
      <extLst>
        <ext uri="{3e2802c4-a4d2-4d8b-9148-e3be6c30e623}">
          <xlrd:rvb i="3049"/>
        </ext>
      </extLst>
    </bk>
    <bk>
      <extLst>
        <ext uri="{3e2802c4-a4d2-4d8b-9148-e3be6c30e623}">
          <xlrd:rvb i="3050"/>
        </ext>
      </extLst>
    </bk>
    <bk>
      <extLst>
        <ext uri="{3e2802c4-a4d2-4d8b-9148-e3be6c30e623}">
          <xlrd:rvb i="3051"/>
        </ext>
      </extLst>
    </bk>
    <bk>
      <extLst>
        <ext uri="{3e2802c4-a4d2-4d8b-9148-e3be6c30e623}">
          <xlrd:rvb i="3052"/>
        </ext>
      </extLst>
    </bk>
    <bk>
      <extLst>
        <ext uri="{3e2802c4-a4d2-4d8b-9148-e3be6c30e623}">
          <xlrd:rvb i="3053"/>
        </ext>
      </extLst>
    </bk>
    <bk>
      <extLst>
        <ext uri="{3e2802c4-a4d2-4d8b-9148-e3be6c30e623}">
          <xlrd:rvb i="3054"/>
        </ext>
      </extLst>
    </bk>
    <bk>
      <extLst>
        <ext uri="{3e2802c4-a4d2-4d8b-9148-e3be6c30e623}">
          <xlrd:rvb i="3055"/>
        </ext>
      </extLst>
    </bk>
    <bk>
      <extLst>
        <ext uri="{3e2802c4-a4d2-4d8b-9148-e3be6c30e623}">
          <xlrd:rvb i="3056"/>
        </ext>
      </extLst>
    </bk>
    <bk>
      <extLst>
        <ext uri="{3e2802c4-a4d2-4d8b-9148-e3be6c30e623}">
          <xlrd:rvb i="3057"/>
        </ext>
      </extLst>
    </bk>
    <bk>
      <extLst>
        <ext uri="{3e2802c4-a4d2-4d8b-9148-e3be6c30e623}">
          <xlrd:rvb i="3058"/>
        </ext>
      </extLst>
    </bk>
    <bk>
      <extLst>
        <ext uri="{3e2802c4-a4d2-4d8b-9148-e3be6c30e623}">
          <xlrd:rvb i="3059"/>
        </ext>
      </extLst>
    </bk>
    <bk>
      <extLst>
        <ext uri="{3e2802c4-a4d2-4d8b-9148-e3be6c30e623}">
          <xlrd:rvb i="3060"/>
        </ext>
      </extLst>
    </bk>
    <bk>
      <extLst>
        <ext uri="{3e2802c4-a4d2-4d8b-9148-e3be6c30e623}">
          <xlrd:rvb i="3061"/>
        </ext>
      </extLst>
    </bk>
    <bk>
      <extLst>
        <ext uri="{3e2802c4-a4d2-4d8b-9148-e3be6c30e623}">
          <xlrd:rvb i="3062"/>
        </ext>
      </extLst>
    </bk>
    <bk>
      <extLst>
        <ext uri="{3e2802c4-a4d2-4d8b-9148-e3be6c30e623}">
          <xlrd:rvb i="3063"/>
        </ext>
      </extLst>
    </bk>
    <bk>
      <extLst>
        <ext uri="{3e2802c4-a4d2-4d8b-9148-e3be6c30e623}">
          <xlrd:rvb i="3064"/>
        </ext>
      </extLst>
    </bk>
    <bk>
      <extLst>
        <ext uri="{3e2802c4-a4d2-4d8b-9148-e3be6c30e623}">
          <xlrd:rvb i="3065"/>
        </ext>
      </extLst>
    </bk>
    <bk>
      <extLst>
        <ext uri="{3e2802c4-a4d2-4d8b-9148-e3be6c30e623}">
          <xlrd:rvb i="3066"/>
        </ext>
      </extLst>
    </bk>
    <bk>
      <extLst>
        <ext uri="{3e2802c4-a4d2-4d8b-9148-e3be6c30e623}">
          <xlrd:rvb i="3067"/>
        </ext>
      </extLst>
    </bk>
    <bk>
      <extLst>
        <ext uri="{3e2802c4-a4d2-4d8b-9148-e3be6c30e623}">
          <xlrd:rvb i="3068"/>
        </ext>
      </extLst>
    </bk>
    <bk>
      <extLst>
        <ext uri="{3e2802c4-a4d2-4d8b-9148-e3be6c30e623}">
          <xlrd:rvb i="3069"/>
        </ext>
      </extLst>
    </bk>
    <bk>
      <extLst>
        <ext uri="{3e2802c4-a4d2-4d8b-9148-e3be6c30e623}">
          <xlrd:rvb i="3070"/>
        </ext>
      </extLst>
    </bk>
    <bk>
      <extLst>
        <ext uri="{3e2802c4-a4d2-4d8b-9148-e3be6c30e623}">
          <xlrd:rvb i="3071"/>
        </ext>
      </extLst>
    </bk>
    <bk>
      <extLst>
        <ext uri="{3e2802c4-a4d2-4d8b-9148-e3be6c30e623}">
          <xlrd:rvb i="3072"/>
        </ext>
      </extLst>
    </bk>
    <bk>
      <extLst>
        <ext uri="{3e2802c4-a4d2-4d8b-9148-e3be6c30e623}">
          <xlrd:rvb i="3073"/>
        </ext>
      </extLst>
    </bk>
    <bk>
      <extLst>
        <ext uri="{3e2802c4-a4d2-4d8b-9148-e3be6c30e623}">
          <xlrd:rvb i="3074"/>
        </ext>
      </extLst>
    </bk>
    <bk>
      <extLst>
        <ext uri="{3e2802c4-a4d2-4d8b-9148-e3be6c30e623}">
          <xlrd:rvb i="3075"/>
        </ext>
      </extLst>
    </bk>
    <bk>
      <extLst>
        <ext uri="{3e2802c4-a4d2-4d8b-9148-e3be6c30e623}">
          <xlrd:rvb i="3076"/>
        </ext>
      </extLst>
    </bk>
    <bk>
      <extLst>
        <ext uri="{3e2802c4-a4d2-4d8b-9148-e3be6c30e623}">
          <xlrd:rvb i="3077"/>
        </ext>
      </extLst>
    </bk>
    <bk>
      <extLst>
        <ext uri="{3e2802c4-a4d2-4d8b-9148-e3be6c30e623}">
          <xlrd:rvb i="3078"/>
        </ext>
      </extLst>
    </bk>
    <bk>
      <extLst>
        <ext uri="{3e2802c4-a4d2-4d8b-9148-e3be6c30e623}">
          <xlrd:rvb i="3079"/>
        </ext>
      </extLst>
    </bk>
    <bk>
      <extLst>
        <ext uri="{3e2802c4-a4d2-4d8b-9148-e3be6c30e623}">
          <xlrd:rvb i="3080"/>
        </ext>
      </extLst>
    </bk>
    <bk>
      <extLst>
        <ext uri="{3e2802c4-a4d2-4d8b-9148-e3be6c30e623}">
          <xlrd:rvb i="3081"/>
        </ext>
      </extLst>
    </bk>
    <bk>
      <extLst>
        <ext uri="{3e2802c4-a4d2-4d8b-9148-e3be6c30e623}">
          <xlrd:rvb i="3082"/>
        </ext>
      </extLst>
    </bk>
    <bk>
      <extLst>
        <ext uri="{3e2802c4-a4d2-4d8b-9148-e3be6c30e623}">
          <xlrd:rvb i="3083"/>
        </ext>
      </extLst>
    </bk>
    <bk>
      <extLst>
        <ext uri="{3e2802c4-a4d2-4d8b-9148-e3be6c30e623}">
          <xlrd:rvb i="3084"/>
        </ext>
      </extLst>
    </bk>
    <bk>
      <extLst>
        <ext uri="{3e2802c4-a4d2-4d8b-9148-e3be6c30e623}">
          <xlrd:rvb i="3085"/>
        </ext>
      </extLst>
    </bk>
    <bk>
      <extLst>
        <ext uri="{3e2802c4-a4d2-4d8b-9148-e3be6c30e623}">
          <xlrd:rvb i="3086"/>
        </ext>
      </extLst>
    </bk>
    <bk>
      <extLst>
        <ext uri="{3e2802c4-a4d2-4d8b-9148-e3be6c30e623}">
          <xlrd:rvb i="3087"/>
        </ext>
      </extLst>
    </bk>
    <bk>
      <extLst>
        <ext uri="{3e2802c4-a4d2-4d8b-9148-e3be6c30e623}">
          <xlrd:rvb i="3088"/>
        </ext>
      </extLst>
    </bk>
    <bk>
      <extLst>
        <ext uri="{3e2802c4-a4d2-4d8b-9148-e3be6c30e623}">
          <xlrd:rvb i="3089"/>
        </ext>
      </extLst>
    </bk>
    <bk>
      <extLst>
        <ext uri="{3e2802c4-a4d2-4d8b-9148-e3be6c30e623}">
          <xlrd:rvb i="3090"/>
        </ext>
      </extLst>
    </bk>
    <bk>
      <extLst>
        <ext uri="{3e2802c4-a4d2-4d8b-9148-e3be6c30e623}">
          <xlrd:rvb i="3091"/>
        </ext>
      </extLst>
    </bk>
    <bk>
      <extLst>
        <ext uri="{3e2802c4-a4d2-4d8b-9148-e3be6c30e623}">
          <xlrd:rvb i="3092"/>
        </ext>
      </extLst>
    </bk>
    <bk>
      <extLst>
        <ext uri="{3e2802c4-a4d2-4d8b-9148-e3be6c30e623}">
          <xlrd:rvb i="3093"/>
        </ext>
      </extLst>
    </bk>
    <bk>
      <extLst>
        <ext uri="{3e2802c4-a4d2-4d8b-9148-e3be6c30e623}">
          <xlrd:rvb i="3094"/>
        </ext>
      </extLst>
    </bk>
    <bk>
      <extLst>
        <ext uri="{3e2802c4-a4d2-4d8b-9148-e3be6c30e623}">
          <xlrd:rvb i="3095"/>
        </ext>
      </extLst>
    </bk>
    <bk>
      <extLst>
        <ext uri="{3e2802c4-a4d2-4d8b-9148-e3be6c30e623}">
          <xlrd:rvb i="3096"/>
        </ext>
      </extLst>
    </bk>
    <bk>
      <extLst>
        <ext uri="{3e2802c4-a4d2-4d8b-9148-e3be6c30e623}">
          <xlrd:rvb i="3097"/>
        </ext>
      </extLst>
    </bk>
    <bk>
      <extLst>
        <ext uri="{3e2802c4-a4d2-4d8b-9148-e3be6c30e623}">
          <xlrd:rvb i="3098"/>
        </ext>
      </extLst>
    </bk>
    <bk>
      <extLst>
        <ext uri="{3e2802c4-a4d2-4d8b-9148-e3be6c30e623}">
          <xlrd:rvb i="3099"/>
        </ext>
      </extLst>
    </bk>
    <bk>
      <extLst>
        <ext uri="{3e2802c4-a4d2-4d8b-9148-e3be6c30e623}">
          <xlrd:rvb i="3100"/>
        </ext>
      </extLst>
    </bk>
    <bk>
      <extLst>
        <ext uri="{3e2802c4-a4d2-4d8b-9148-e3be6c30e623}">
          <xlrd:rvb i="3101"/>
        </ext>
      </extLst>
    </bk>
    <bk>
      <extLst>
        <ext uri="{3e2802c4-a4d2-4d8b-9148-e3be6c30e623}">
          <xlrd:rvb i="3102"/>
        </ext>
      </extLst>
    </bk>
    <bk>
      <extLst>
        <ext uri="{3e2802c4-a4d2-4d8b-9148-e3be6c30e623}">
          <xlrd:rvb i="3103"/>
        </ext>
      </extLst>
    </bk>
    <bk>
      <extLst>
        <ext uri="{3e2802c4-a4d2-4d8b-9148-e3be6c30e623}">
          <xlrd:rvb i="3104"/>
        </ext>
      </extLst>
    </bk>
    <bk>
      <extLst>
        <ext uri="{3e2802c4-a4d2-4d8b-9148-e3be6c30e623}">
          <xlrd:rvb i="3105"/>
        </ext>
      </extLst>
    </bk>
    <bk>
      <extLst>
        <ext uri="{3e2802c4-a4d2-4d8b-9148-e3be6c30e623}">
          <xlrd:rvb i="3106"/>
        </ext>
      </extLst>
    </bk>
    <bk>
      <extLst>
        <ext uri="{3e2802c4-a4d2-4d8b-9148-e3be6c30e623}">
          <xlrd:rvb i="3107"/>
        </ext>
      </extLst>
    </bk>
    <bk>
      <extLst>
        <ext uri="{3e2802c4-a4d2-4d8b-9148-e3be6c30e623}">
          <xlrd:rvb i="3108"/>
        </ext>
      </extLst>
    </bk>
    <bk>
      <extLst>
        <ext uri="{3e2802c4-a4d2-4d8b-9148-e3be6c30e623}">
          <xlrd:rvb i="3109"/>
        </ext>
      </extLst>
    </bk>
    <bk>
      <extLst>
        <ext uri="{3e2802c4-a4d2-4d8b-9148-e3be6c30e623}">
          <xlrd:rvb i="3110"/>
        </ext>
      </extLst>
    </bk>
    <bk>
      <extLst>
        <ext uri="{3e2802c4-a4d2-4d8b-9148-e3be6c30e623}">
          <xlrd:rvb i="3111"/>
        </ext>
      </extLst>
    </bk>
    <bk>
      <extLst>
        <ext uri="{3e2802c4-a4d2-4d8b-9148-e3be6c30e623}">
          <xlrd:rvb i="3112"/>
        </ext>
      </extLst>
    </bk>
    <bk>
      <extLst>
        <ext uri="{3e2802c4-a4d2-4d8b-9148-e3be6c30e623}">
          <xlrd:rvb i="3113"/>
        </ext>
      </extLst>
    </bk>
    <bk>
      <extLst>
        <ext uri="{3e2802c4-a4d2-4d8b-9148-e3be6c30e623}">
          <xlrd:rvb i="3114"/>
        </ext>
      </extLst>
    </bk>
    <bk>
      <extLst>
        <ext uri="{3e2802c4-a4d2-4d8b-9148-e3be6c30e623}">
          <xlrd:rvb i="3115"/>
        </ext>
      </extLst>
    </bk>
    <bk>
      <extLst>
        <ext uri="{3e2802c4-a4d2-4d8b-9148-e3be6c30e623}">
          <xlrd:rvb i="3116"/>
        </ext>
      </extLst>
    </bk>
    <bk>
      <extLst>
        <ext uri="{3e2802c4-a4d2-4d8b-9148-e3be6c30e623}">
          <xlrd:rvb i="3117"/>
        </ext>
      </extLst>
    </bk>
    <bk>
      <extLst>
        <ext uri="{3e2802c4-a4d2-4d8b-9148-e3be6c30e623}">
          <xlrd:rvb i="3118"/>
        </ext>
      </extLst>
    </bk>
    <bk>
      <extLst>
        <ext uri="{3e2802c4-a4d2-4d8b-9148-e3be6c30e623}">
          <xlrd:rvb i="3119"/>
        </ext>
      </extLst>
    </bk>
    <bk>
      <extLst>
        <ext uri="{3e2802c4-a4d2-4d8b-9148-e3be6c30e623}">
          <xlrd:rvb i="3120"/>
        </ext>
      </extLst>
    </bk>
    <bk>
      <extLst>
        <ext uri="{3e2802c4-a4d2-4d8b-9148-e3be6c30e623}">
          <xlrd:rvb i="3121"/>
        </ext>
      </extLst>
    </bk>
    <bk>
      <extLst>
        <ext uri="{3e2802c4-a4d2-4d8b-9148-e3be6c30e623}">
          <xlrd:rvb i="3122"/>
        </ext>
      </extLst>
    </bk>
    <bk>
      <extLst>
        <ext uri="{3e2802c4-a4d2-4d8b-9148-e3be6c30e623}">
          <xlrd:rvb i="3123"/>
        </ext>
      </extLst>
    </bk>
    <bk>
      <extLst>
        <ext uri="{3e2802c4-a4d2-4d8b-9148-e3be6c30e623}">
          <xlrd:rvb i="3124"/>
        </ext>
      </extLst>
    </bk>
    <bk>
      <extLst>
        <ext uri="{3e2802c4-a4d2-4d8b-9148-e3be6c30e623}">
          <xlrd:rvb i="3125"/>
        </ext>
      </extLst>
    </bk>
    <bk>
      <extLst>
        <ext uri="{3e2802c4-a4d2-4d8b-9148-e3be6c30e623}">
          <xlrd:rvb i="3126"/>
        </ext>
      </extLst>
    </bk>
    <bk>
      <extLst>
        <ext uri="{3e2802c4-a4d2-4d8b-9148-e3be6c30e623}">
          <xlrd:rvb i="3127"/>
        </ext>
      </extLst>
    </bk>
    <bk>
      <extLst>
        <ext uri="{3e2802c4-a4d2-4d8b-9148-e3be6c30e623}">
          <xlrd:rvb i="3128"/>
        </ext>
      </extLst>
    </bk>
    <bk>
      <extLst>
        <ext uri="{3e2802c4-a4d2-4d8b-9148-e3be6c30e623}">
          <xlrd:rvb i="3129"/>
        </ext>
      </extLst>
    </bk>
    <bk>
      <extLst>
        <ext uri="{3e2802c4-a4d2-4d8b-9148-e3be6c30e623}">
          <xlrd:rvb i="3130"/>
        </ext>
      </extLst>
    </bk>
    <bk>
      <extLst>
        <ext uri="{3e2802c4-a4d2-4d8b-9148-e3be6c30e623}">
          <xlrd:rvb i="3131"/>
        </ext>
      </extLst>
    </bk>
    <bk>
      <extLst>
        <ext uri="{3e2802c4-a4d2-4d8b-9148-e3be6c30e623}">
          <xlrd:rvb i="3132"/>
        </ext>
      </extLst>
    </bk>
    <bk>
      <extLst>
        <ext uri="{3e2802c4-a4d2-4d8b-9148-e3be6c30e623}">
          <xlrd:rvb i="3133"/>
        </ext>
      </extLst>
    </bk>
    <bk>
      <extLst>
        <ext uri="{3e2802c4-a4d2-4d8b-9148-e3be6c30e623}">
          <xlrd:rvb i="3134"/>
        </ext>
      </extLst>
    </bk>
    <bk>
      <extLst>
        <ext uri="{3e2802c4-a4d2-4d8b-9148-e3be6c30e623}">
          <xlrd:rvb i="3135"/>
        </ext>
      </extLst>
    </bk>
    <bk>
      <extLst>
        <ext uri="{3e2802c4-a4d2-4d8b-9148-e3be6c30e623}">
          <xlrd:rvb i="3136"/>
        </ext>
      </extLst>
    </bk>
    <bk>
      <extLst>
        <ext uri="{3e2802c4-a4d2-4d8b-9148-e3be6c30e623}">
          <xlrd:rvb i="3137"/>
        </ext>
      </extLst>
    </bk>
    <bk>
      <extLst>
        <ext uri="{3e2802c4-a4d2-4d8b-9148-e3be6c30e623}">
          <xlrd:rvb i="3138"/>
        </ext>
      </extLst>
    </bk>
    <bk>
      <extLst>
        <ext uri="{3e2802c4-a4d2-4d8b-9148-e3be6c30e623}">
          <xlrd:rvb i="3139"/>
        </ext>
      </extLst>
    </bk>
    <bk>
      <extLst>
        <ext uri="{3e2802c4-a4d2-4d8b-9148-e3be6c30e623}">
          <xlrd:rvb i="3140"/>
        </ext>
      </extLst>
    </bk>
    <bk>
      <extLst>
        <ext uri="{3e2802c4-a4d2-4d8b-9148-e3be6c30e623}">
          <xlrd:rvb i="3141"/>
        </ext>
      </extLst>
    </bk>
    <bk>
      <extLst>
        <ext uri="{3e2802c4-a4d2-4d8b-9148-e3be6c30e623}">
          <xlrd:rvb i="3142"/>
        </ext>
      </extLst>
    </bk>
    <bk>
      <extLst>
        <ext uri="{3e2802c4-a4d2-4d8b-9148-e3be6c30e623}">
          <xlrd:rvb i="3143"/>
        </ext>
      </extLst>
    </bk>
    <bk>
      <extLst>
        <ext uri="{3e2802c4-a4d2-4d8b-9148-e3be6c30e623}">
          <xlrd:rvb i="3144"/>
        </ext>
      </extLst>
    </bk>
    <bk>
      <extLst>
        <ext uri="{3e2802c4-a4d2-4d8b-9148-e3be6c30e623}">
          <xlrd:rvb i="3145"/>
        </ext>
      </extLst>
    </bk>
    <bk>
      <extLst>
        <ext uri="{3e2802c4-a4d2-4d8b-9148-e3be6c30e623}">
          <xlrd:rvb i="3146"/>
        </ext>
      </extLst>
    </bk>
    <bk>
      <extLst>
        <ext uri="{3e2802c4-a4d2-4d8b-9148-e3be6c30e623}">
          <xlrd:rvb i="3147"/>
        </ext>
      </extLst>
    </bk>
    <bk>
      <extLst>
        <ext uri="{3e2802c4-a4d2-4d8b-9148-e3be6c30e623}">
          <xlrd:rvb i="3148"/>
        </ext>
      </extLst>
    </bk>
    <bk>
      <extLst>
        <ext uri="{3e2802c4-a4d2-4d8b-9148-e3be6c30e623}">
          <xlrd:rvb i="3149"/>
        </ext>
      </extLst>
    </bk>
    <bk>
      <extLst>
        <ext uri="{3e2802c4-a4d2-4d8b-9148-e3be6c30e623}">
          <xlrd:rvb i="3150"/>
        </ext>
      </extLst>
    </bk>
    <bk>
      <extLst>
        <ext uri="{3e2802c4-a4d2-4d8b-9148-e3be6c30e623}">
          <xlrd:rvb i="3151"/>
        </ext>
      </extLst>
    </bk>
    <bk>
      <extLst>
        <ext uri="{3e2802c4-a4d2-4d8b-9148-e3be6c30e623}">
          <xlrd:rvb i="3152"/>
        </ext>
      </extLst>
    </bk>
    <bk>
      <extLst>
        <ext uri="{3e2802c4-a4d2-4d8b-9148-e3be6c30e623}">
          <xlrd:rvb i="3153"/>
        </ext>
      </extLst>
    </bk>
    <bk>
      <extLst>
        <ext uri="{3e2802c4-a4d2-4d8b-9148-e3be6c30e623}">
          <xlrd:rvb i="3154"/>
        </ext>
      </extLst>
    </bk>
    <bk>
      <extLst>
        <ext uri="{3e2802c4-a4d2-4d8b-9148-e3be6c30e623}">
          <xlrd:rvb i="3155"/>
        </ext>
      </extLst>
    </bk>
    <bk>
      <extLst>
        <ext uri="{3e2802c4-a4d2-4d8b-9148-e3be6c30e623}">
          <xlrd:rvb i="3156"/>
        </ext>
      </extLst>
    </bk>
    <bk>
      <extLst>
        <ext uri="{3e2802c4-a4d2-4d8b-9148-e3be6c30e623}">
          <xlrd:rvb i="3157"/>
        </ext>
      </extLst>
    </bk>
    <bk>
      <extLst>
        <ext uri="{3e2802c4-a4d2-4d8b-9148-e3be6c30e623}">
          <xlrd:rvb i="3158"/>
        </ext>
      </extLst>
    </bk>
    <bk>
      <extLst>
        <ext uri="{3e2802c4-a4d2-4d8b-9148-e3be6c30e623}">
          <xlrd:rvb i="3159"/>
        </ext>
      </extLst>
    </bk>
    <bk>
      <extLst>
        <ext uri="{3e2802c4-a4d2-4d8b-9148-e3be6c30e623}">
          <xlrd:rvb i="3160"/>
        </ext>
      </extLst>
    </bk>
    <bk>
      <extLst>
        <ext uri="{3e2802c4-a4d2-4d8b-9148-e3be6c30e623}">
          <xlrd:rvb i="3161"/>
        </ext>
      </extLst>
    </bk>
    <bk>
      <extLst>
        <ext uri="{3e2802c4-a4d2-4d8b-9148-e3be6c30e623}">
          <xlrd:rvb i="3162"/>
        </ext>
      </extLst>
    </bk>
    <bk>
      <extLst>
        <ext uri="{3e2802c4-a4d2-4d8b-9148-e3be6c30e623}">
          <xlrd:rvb i="3163"/>
        </ext>
      </extLst>
    </bk>
    <bk>
      <extLst>
        <ext uri="{3e2802c4-a4d2-4d8b-9148-e3be6c30e623}">
          <xlrd:rvb i="3164"/>
        </ext>
      </extLst>
    </bk>
    <bk>
      <extLst>
        <ext uri="{3e2802c4-a4d2-4d8b-9148-e3be6c30e623}">
          <xlrd:rvb i="3165"/>
        </ext>
      </extLst>
    </bk>
    <bk>
      <extLst>
        <ext uri="{3e2802c4-a4d2-4d8b-9148-e3be6c30e623}">
          <xlrd:rvb i="3166"/>
        </ext>
      </extLst>
    </bk>
    <bk>
      <extLst>
        <ext uri="{3e2802c4-a4d2-4d8b-9148-e3be6c30e623}">
          <xlrd:rvb i="3167"/>
        </ext>
      </extLst>
    </bk>
    <bk>
      <extLst>
        <ext uri="{3e2802c4-a4d2-4d8b-9148-e3be6c30e623}">
          <xlrd:rvb i="3168"/>
        </ext>
      </extLst>
    </bk>
    <bk>
      <extLst>
        <ext uri="{3e2802c4-a4d2-4d8b-9148-e3be6c30e623}">
          <xlrd:rvb i="3169"/>
        </ext>
      </extLst>
    </bk>
    <bk>
      <extLst>
        <ext uri="{3e2802c4-a4d2-4d8b-9148-e3be6c30e623}">
          <xlrd:rvb i="3170"/>
        </ext>
      </extLst>
    </bk>
    <bk>
      <extLst>
        <ext uri="{3e2802c4-a4d2-4d8b-9148-e3be6c30e623}">
          <xlrd:rvb i="3171"/>
        </ext>
      </extLst>
    </bk>
    <bk>
      <extLst>
        <ext uri="{3e2802c4-a4d2-4d8b-9148-e3be6c30e623}">
          <xlrd:rvb i="3172"/>
        </ext>
      </extLst>
    </bk>
    <bk>
      <extLst>
        <ext uri="{3e2802c4-a4d2-4d8b-9148-e3be6c30e623}">
          <xlrd:rvb i="3173"/>
        </ext>
      </extLst>
    </bk>
    <bk>
      <extLst>
        <ext uri="{3e2802c4-a4d2-4d8b-9148-e3be6c30e623}">
          <xlrd:rvb i="3174"/>
        </ext>
      </extLst>
    </bk>
    <bk>
      <extLst>
        <ext uri="{3e2802c4-a4d2-4d8b-9148-e3be6c30e623}">
          <xlrd:rvb i="3175"/>
        </ext>
      </extLst>
    </bk>
    <bk>
      <extLst>
        <ext uri="{3e2802c4-a4d2-4d8b-9148-e3be6c30e623}">
          <xlrd:rvb i="3176"/>
        </ext>
      </extLst>
    </bk>
    <bk>
      <extLst>
        <ext uri="{3e2802c4-a4d2-4d8b-9148-e3be6c30e623}">
          <xlrd:rvb i="3177"/>
        </ext>
      </extLst>
    </bk>
    <bk>
      <extLst>
        <ext uri="{3e2802c4-a4d2-4d8b-9148-e3be6c30e623}">
          <xlrd:rvb i="3178"/>
        </ext>
      </extLst>
    </bk>
    <bk>
      <extLst>
        <ext uri="{3e2802c4-a4d2-4d8b-9148-e3be6c30e623}">
          <xlrd:rvb i="3179"/>
        </ext>
      </extLst>
    </bk>
    <bk>
      <extLst>
        <ext uri="{3e2802c4-a4d2-4d8b-9148-e3be6c30e623}">
          <xlrd:rvb i="3180"/>
        </ext>
      </extLst>
    </bk>
    <bk>
      <extLst>
        <ext uri="{3e2802c4-a4d2-4d8b-9148-e3be6c30e623}">
          <xlrd:rvb i="3181"/>
        </ext>
      </extLst>
    </bk>
    <bk>
      <extLst>
        <ext uri="{3e2802c4-a4d2-4d8b-9148-e3be6c30e623}">
          <xlrd:rvb i="3182"/>
        </ext>
      </extLst>
    </bk>
    <bk>
      <extLst>
        <ext uri="{3e2802c4-a4d2-4d8b-9148-e3be6c30e623}">
          <xlrd:rvb i="3183"/>
        </ext>
      </extLst>
    </bk>
    <bk>
      <extLst>
        <ext uri="{3e2802c4-a4d2-4d8b-9148-e3be6c30e623}">
          <xlrd:rvb i="3184"/>
        </ext>
      </extLst>
    </bk>
    <bk>
      <extLst>
        <ext uri="{3e2802c4-a4d2-4d8b-9148-e3be6c30e623}">
          <xlrd:rvb i="3185"/>
        </ext>
      </extLst>
    </bk>
    <bk>
      <extLst>
        <ext uri="{3e2802c4-a4d2-4d8b-9148-e3be6c30e623}">
          <xlrd:rvb i="3186"/>
        </ext>
      </extLst>
    </bk>
    <bk>
      <extLst>
        <ext uri="{3e2802c4-a4d2-4d8b-9148-e3be6c30e623}">
          <xlrd:rvb i="3187"/>
        </ext>
      </extLst>
    </bk>
    <bk>
      <extLst>
        <ext uri="{3e2802c4-a4d2-4d8b-9148-e3be6c30e623}">
          <xlrd:rvb i="3188"/>
        </ext>
      </extLst>
    </bk>
    <bk>
      <extLst>
        <ext uri="{3e2802c4-a4d2-4d8b-9148-e3be6c30e623}">
          <xlrd:rvb i="3189"/>
        </ext>
      </extLst>
    </bk>
    <bk>
      <extLst>
        <ext uri="{3e2802c4-a4d2-4d8b-9148-e3be6c30e623}">
          <xlrd:rvb i="3190"/>
        </ext>
      </extLst>
    </bk>
    <bk>
      <extLst>
        <ext uri="{3e2802c4-a4d2-4d8b-9148-e3be6c30e623}">
          <xlrd:rvb i="3191"/>
        </ext>
      </extLst>
    </bk>
    <bk>
      <extLst>
        <ext uri="{3e2802c4-a4d2-4d8b-9148-e3be6c30e623}">
          <xlrd:rvb i="3192"/>
        </ext>
      </extLst>
    </bk>
    <bk>
      <extLst>
        <ext uri="{3e2802c4-a4d2-4d8b-9148-e3be6c30e623}">
          <xlrd:rvb i="3193"/>
        </ext>
      </extLst>
    </bk>
    <bk>
      <extLst>
        <ext uri="{3e2802c4-a4d2-4d8b-9148-e3be6c30e623}">
          <xlrd:rvb i="3194"/>
        </ext>
      </extLst>
    </bk>
    <bk>
      <extLst>
        <ext uri="{3e2802c4-a4d2-4d8b-9148-e3be6c30e623}">
          <xlrd:rvb i="3195"/>
        </ext>
      </extLst>
    </bk>
    <bk>
      <extLst>
        <ext uri="{3e2802c4-a4d2-4d8b-9148-e3be6c30e623}">
          <xlrd:rvb i="3196"/>
        </ext>
      </extLst>
    </bk>
    <bk>
      <extLst>
        <ext uri="{3e2802c4-a4d2-4d8b-9148-e3be6c30e623}">
          <xlrd:rvb i="3197"/>
        </ext>
      </extLst>
    </bk>
    <bk>
      <extLst>
        <ext uri="{3e2802c4-a4d2-4d8b-9148-e3be6c30e623}">
          <xlrd:rvb i="3198"/>
        </ext>
      </extLst>
    </bk>
    <bk>
      <extLst>
        <ext uri="{3e2802c4-a4d2-4d8b-9148-e3be6c30e623}">
          <xlrd:rvb i="3199"/>
        </ext>
      </extLst>
    </bk>
    <bk>
      <extLst>
        <ext uri="{3e2802c4-a4d2-4d8b-9148-e3be6c30e623}">
          <xlrd:rvb i="3200"/>
        </ext>
      </extLst>
    </bk>
    <bk>
      <extLst>
        <ext uri="{3e2802c4-a4d2-4d8b-9148-e3be6c30e623}">
          <xlrd:rvb i="3201"/>
        </ext>
      </extLst>
    </bk>
    <bk>
      <extLst>
        <ext uri="{3e2802c4-a4d2-4d8b-9148-e3be6c30e623}">
          <xlrd:rvb i="3202"/>
        </ext>
      </extLst>
    </bk>
    <bk>
      <extLst>
        <ext uri="{3e2802c4-a4d2-4d8b-9148-e3be6c30e623}">
          <xlrd:rvb i="3203"/>
        </ext>
      </extLst>
    </bk>
    <bk>
      <extLst>
        <ext uri="{3e2802c4-a4d2-4d8b-9148-e3be6c30e623}">
          <xlrd:rvb i="3204"/>
        </ext>
      </extLst>
    </bk>
    <bk>
      <extLst>
        <ext uri="{3e2802c4-a4d2-4d8b-9148-e3be6c30e623}">
          <xlrd:rvb i="3205"/>
        </ext>
      </extLst>
    </bk>
    <bk>
      <extLst>
        <ext uri="{3e2802c4-a4d2-4d8b-9148-e3be6c30e623}">
          <xlrd:rvb i="3206"/>
        </ext>
      </extLst>
    </bk>
    <bk>
      <extLst>
        <ext uri="{3e2802c4-a4d2-4d8b-9148-e3be6c30e623}">
          <xlrd:rvb i="3207"/>
        </ext>
      </extLst>
    </bk>
    <bk>
      <extLst>
        <ext uri="{3e2802c4-a4d2-4d8b-9148-e3be6c30e623}">
          <xlrd:rvb i="3208"/>
        </ext>
      </extLst>
    </bk>
    <bk>
      <extLst>
        <ext uri="{3e2802c4-a4d2-4d8b-9148-e3be6c30e623}">
          <xlrd:rvb i="3209"/>
        </ext>
      </extLst>
    </bk>
    <bk>
      <extLst>
        <ext uri="{3e2802c4-a4d2-4d8b-9148-e3be6c30e623}">
          <xlrd:rvb i="3210"/>
        </ext>
      </extLst>
    </bk>
    <bk>
      <extLst>
        <ext uri="{3e2802c4-a4d2-4d8b-9148-e3be6c30e623}">
          <xlrd:rvb i="3211"/>
        </ext>
      </extLst>
    </bk>
    <bk>
      <extLst>
        <ext uri="{3e2802c4-a4d2-4d8b-9148-e3be6c30e623}">
          <xlrd:rvb i="3212"/>
        </ext>
      </extLst>
    </bk>
    <bk>
      <extLst>
        <ext uri="{3e2802c4-a4d2-4d8b-9148-e3be6c30e623}">
          <xlrd:rvb i="3213"/>
        </ext>
      </extLst>
    </bk>
    <bk>
      <extLst>
        <ext uri="{3e2802c4-a4d2-4d8b-9148-e3be6c30e623}">
          <xlrd:rvb i="3214"/>
        </ext>
      </extLst>
    </bk>
    <bk>
      <extLst>
        <ext uri="{3e2802c4-a4d2-4d8b-9148-e3be6c30e623}">
          <xlrd:rvb i="3215"/>
        </ext>
      </extLst>
    </bk>
    <bk>
      <extLst>
        <ext uri="{3e2802c4-a4d2-4d8b-9148-e3be6c30e623}">
          <xlrd:rvb i="3216"/>
        </ext>
      </extLst>
    </bk>
    <bk>
      <extLst>
        <ext uri="{3e2802c4-a4d2-4d8b-9148-e3be6c30e623}">
          <xlrd:rvb i="3217"/>
        </ext>
      </extLst>
    </bk>
    <bk>
      <extLst>
        <ext uri="{3e2802c4-a4d2-4d8b-9148-e3be6c30e623}">
          <xlrd:rvb i="3218"/>
        </ext>
      </extLst>
    </bk>
    <bk>
      <extLst>
        <ext uri="{3e2802c4-a4d2-4d8b-9148-e3be6c30e623}">
          <xlrd:rvb i="3219"/>
        </ext>
      </extLst>
    </bk>
    <bk>
      <extLst>
        <ext uri="{3e2802c4-a4d2-4d8b-9148-e3be6c30e623}">
          <xlrd:rvb i="3220"/>
        </ext>
      </extLst>
    </bk>
    <bk>
      <extLst>
        <ext uri="{3e2802c4-a4d2-4d8b-9148-e3be6c30e623}">
          <xlrd:rvb i="3221"/>
        </ext>
      </extLst>
    </bk>
    <bk>
      <extLst>
        <ext uri="{3e2802c4-a4d2-4d8b-9148-e3be6c30e623}">
          <xlrd:rvb i="3222"/>
        </ext>
      </extLst>
    </bk>
    <bk>
      <extLst>
        <ext uri="{3e2802c4-a4d2-4d8b-9148-e3be6c30e623}">
          <xlrd:rvb i="3223"/>
        </ext>
      </extLst>
    </bk>
    <bk>
      <extLst>
        <ext uri="{3e2802c4-a4d2-4d8b-9148-e3be6c30e623}">
          <xlrd:rvb i="3224"/>
        </ext>
      </extLst>
    </bk>
    <bk>
      <extLst>
        <ext uri="{3e2802c4-a4d2-4d8b-9148-e3be6c30e623}">
          <xlrd:rvb i="3225"/>
        </ext>
      </extLst>
    </bk>
    <bk>
      <extLst>
        <ext uri="{3e2802c4-a4d2-4d8b-9148-e3be6c30e623}">
          <xlrd:rvb i="3226"/>
        </ext>
      </extLst>
    </bk>
    <bk>
      <extLst>
        <ext uri="{3e2802c4-a4d2-4d8b-9148-e3be6c30e623}">
          <xlrd:rvb i="3227"/>
        </ext>
      </extLst>
    </bk>
    <bk>
      <extLst>
        <ext uri="{3e2802c4-a4d2-4d8b-9148-e3be6c30e623}">
          <xlrd:rvb i="3228"/>
        </ext>
      </extLst>
    </bk>
    <bk>
      <extLst>
        <ext uri="{3e2802c4-a4d2-4d8b-9148-e3be6c30e623}">
          <xlrd:rvb i="3229"/>
        </ext>
      </extLst>
    </bk>
    <bk>
      <extLst>
        <ext uri="{3e2802c4-a4d2-4d8b-9148-e3be6c30e623}">
          <xlrd:rvb i="3230"/>
        </ext>
      </extLst>
    </bk>
    <bk>
      <extLst>
        <ext uri="{3e2802c4-a4d2-4d8b-9148-e3be6c30e623}">
          <xlrd:rvb i="3231"/>
        </ext>
      </extLst>
    </bk>
    <bk>
      <extLst>
        <ext uri="{3e2802c4-a4d2-4d8b-9148-e3be6c30e623}">
          <xlrd:rvb i="3232"/>
        </ext>
      </extLst>
    </bk>
    <bk>
      <extLst>
        <ext uri="{3e2802c4-a4d2-4d8b-9148-e3be6c30e623}">
          <xlrd:rvb i="3233"/>
        </ext>
      </extLst>
    </bk>
    <bk>
      <extLst>
        <ext uri="{3e2802c4-a4d2-4d8b-9148-e3be6c30e623}">
          <xlrd:rvb i="3234"/>
        </ext>
      </extLst>
    </bk>
    <bk>
      <extLst>
        <ext uri="{3e2802c4-a4d2-4d8b-9148-e3be6c30e623}">
          <xlrd:rvb i="3235"/>
        </ext>
      </extLst>
    </bk>
    <bk>
      <extLst>
        <ext uri="{3e2802c4-a4d2-4d8b-9148-e3be6c30e623}">
          <xlrd:rvb i="3236"/>
        </ext>
      </extLst>
    </bk>
    <bk>
      <extLst>
        <ext uri="{3e2802c4-a4d2-4d8b-9148-e3be6c30e623}">
          <xlrd:rvb i="3237"/>
        </ext>
      </extLst>
    </bk>
    <bk>
      <extLst>
        <ext uri="{3e2802c4-a4d2-4d8b-9148-e3be6c30e623}">
          <xlrd:rvb i="3238"/>
        </ext>
      </extLst>
    </bk>
    <bk>
      <extLst>
        <ext uri="{3e2802c4-a4d2-4d8b-9148-e3be6c30e623}">
          <xlrd:rvb i="3239"/>
        </ext>
      </extLst>
    </bk>
    <bk>
      <extLst>
        <ext uri="{3e2802c4-a4d2-4d8b-9148-e3be6c30e623}">
          <xlrd:rvb i="3240"/>
        </ext>
      </extLst>
    </bk>
    <bk>
      <extLst>
        <ext uri="{3e2802c4-a4d2-4d8b-9148-e3be6c30e623}">
          <xlrd:rvb i="3241"/>
        </ext>
      </extLst>
    </bk>
    <bk>
      <extLst>
        <ext uri="{3e2802c4-a4d2-4d8b-9148-e3be6c30e623}">
          <xlrd:rvb i="3242"/>
        </ext>
      </extLst>
    </bk>
    <bk>
      <extLst>
        <ext uri="{3e2802c4-a4d2-4d8b-9148-e3be6c30e623}">
          <xlrd:rvb i="3243"/>
        </ext>
      </extLst>
    </bk>
    <bk>
      <extLst>
        <ext uri="{3e2802c4-a4d2-4d8b-9148-e3be6c30e623}">
          <xlrd:rvb i="3244"/>
        </ext>
      </extLst>
    </bk>
    <bk>
      <extLst>
        <ext uri="{3e2802c4-a4d2-4d8b-9148-e3be6c30e623}">
          <xlrd:rvb i="3245"/>
        </ext>
      </extLst>
    </bk>
    <bk>
      <extLst>
        <ext uri="{3e2802c4-a4d2-4d8b-9148-e3be6c30e623}">
          <xlrd:rvb i="3246"/>
        </ext>
      </extLst>
    </bk>
    <bk>
      <extLst>
        <ext uri="{3e2802c4-a4d2-4d8b-9148-e3be6c30e623}">
          <xlrd:rvb i="3247"/>
        </ext>
      </extLst>
    </bk>
    <bk>
      <extLst>
        <ext uri="{3e2802c4-a4d2-4d8b-9148-e3be6c30e623}">
          <xlrd:rvb i="3248"/>
        </ext>
      </extLst>
    </bk>
    <bk>
      <extLst>
        <ext uri="{3e2802c4-a4d2-4d8b-9148-e3be6c30e623}">
          <xlrd:rvb i="3249"/>
        </ext>
      </extLst>
    </bk>
    <bk>
      <extLst>
        <ext uri="{3e2802c4-a4d2-4d8b-9148-e3be6c30e623}">
          <xlrd:rvb i="3250"/>
        </ext>
      </extLst>
    </bk>
    <bk>
      <extLst>
        <ext uri="{3e2802c4-a4d2-4d8b-9148-e3be6c30e623}">
          <xlrd:rvb i="3251"/>
        </ext>
      </extLst>
    </bk>
    <bk>
      <extLst>
        <ext uri="{3e2802c4-a4d2-4d8b-9148-e3be6c30e623}">
          <xlrd:rvb i="3252"/>
        </ext>
      </extLst>
    </bk>
    <bk>
      <extLst>
        <ext uri="{3e2802c4-a4d2-4d8b-9148-e3be6c30e623}">
          <xlrd:rvb i="3253"/>
        </ext>
      </extLst>
    </bk>
    <bk>
      <extLst>
        <ext uri="{3e2802c4-a4d2-4d8b-9148-e3be6c30e623}">
          <xlrd:rvb i="3254"/>
        </ext>
      </extLst>
    </bk>
    <bk>
      <extLst>
        <ext uri="{3e2802c4-a4d2-4d8b-9148-e3be6c30e623}">
          <xlrd:rvb i="3255"/>
        </ext>
      </extLst>
    </bk>
    <bk>
      <extLst>
        <ext uri="{3e2802c4-a4d2-4d8b-9148-e3be6c30e623}">
          <xlrd:rvb i="3256"/>
        </ext>
      </extLst>
    </bk>
    <bk>
      <extLst>
        <ext uri="{3e2802c4-a4d2-4d8b-9148-e3be6c30e623}">
          <xlrd:rvb i="3257"/>
        </ext>
      </extLst>
    </bk>
    <bk>
      <extLst>
        <ext uri="{3e2802c4-a4d2-4d8b-9148-e3be6c30e623}">
          <xlrd:rvb i="3258"/>
        </ext>
      </extLst>
    </bk>
    <bk>
      <extLst>
        <ext uri="{3e2802c4-a4d2-4d8b-9148-e3be6c30e623}">
          <xlrd:rvb i="3259"/>
        </ext>
      </extLst>
    </bk>
    <bk>
      <extLst>
        <ext uri="{3e2802c4-a4d2-4d8b-9148-e3be6c30e623}">
          <xlrd:rvb i="3260"/>
        </ext>
      </extLst>
    </bk>
    <bk>
      <extLst>
        <ext uri="{3e2802c4-a4d2-4d8b-9148-e3be6c30e623}">
          <xlrd:rvb i="3261"/>
        </ext>
      </extLst>
    </bk>
    <bk>
      <extLst>
        <ext uri="{3e2802c4-a4d2-4d8b-9148-e3be6c30e623}">
          <xlrd:rvb i="3262"/>
        </ext>
      </extLst>
    </bk>
    <bk>
      <extLst>
        <ext uri="{3e2802c4-a4d2-4d8b-9148-e3be6c30e623}">
          <xlrd:rvb i="3263"/>
        </ext>
      </extLst>
    </bk>
    <bk>
      <extLst>
        <ext uri="{3e2802c4-a4d2-4d8b-9148-e3be6c30e623}">
          <xlrd:rvb i="3264"/>
        </ext>
      </extLst>
    </bk>
    <bk>
      <extLst>
        <ext uri="{3e2802c4-a4d2-4d8b-9148-e3be6c30e623}">
          <xlrd:rvb i="3265"/>
        </ext>
      </extLst>
    </bk>
    <bk>
      <extLst>
        <ext uri="{3e2802c4-a4d2-4d8b-9148-e3be6c30e623}">
          <xlrd:rvb i="3266"/>
        </ext>
      </extLst>
    </bk>
    <bk>
      <extLst>
        <ext uri="{3e2802c4-a4d2-4d8b-9148-e3be6c30e623}">
          <xlrd:rvb i="3267"/>
        </ext>
      </extLst>
    </bk>
    <bk>
      <extLst>
        <ext uri="{3e2802c4-a4d2-4d8b-9148-e3be6c30e623}">
          <xlrd:rvb i="3268"/>
        </ext>
      </extLst>
    </bk>
    <bk>
      <extLst>
        <ext uri="{3e2802c4-a4d2-4d8b-9148-e3be6c30e623}">
          <xlrd:rvb i="3269"/>
        </ext>
      </extLst>
    </bk>
    <bk>
      <extLst>
        <ext uri="{3e2802c4-a4d2-4d8b-9148-e3be6c30e623}">
          <xlrd:rvb i="3270"/>
        </ext>
      </extLst>
    </bk>
    <bk>
      <extLst>
        <ext uri="{3e2802c4-a4d2-4d8b-9148-e3be6c30e623}">
          <xlrd:rvb i="3271"/>
        </ext>
      </extLst>
    </bk>
    <bk>
      <extLst>
        <ext uri="{3e2802c4-a4d2-4d8b-9148-e3be6c30e623}">
          <xlrd:rvb i="3272"/>
        </ext>
      </extLst>
    </bk>
    <bk>
      <extLst>
        <ext uri="{3e2802c4-a4d2-4d8b-9148-e3be6c30e623}">
          <xlrd:rvb i="3273"/>
        </ext>
      </extLst>
    </bk>
    <bk>
      <extLst>
        <ext uri="{3e2802c4-a4d2-4d8b-9148-e3be6c30e623}">
          <xlrd:rvb i="3274"/>
        </ext>
      </extLst>
    </bk>
    <bk>
      <extLst>
        <ext uri="{3e2802c4-a4d2-4d8b-9148-e3be6c30e623}">
          <xlrd:rvb i="3275"/>
        </ext>
      </extLst>
    </bk>
    <bk>
      <extLst>
        <ext uri="{3e2802c4-a4d2-4d8b-9148-e3be6c30e623}">
          <xlrd:rvb i="3276"/>
        </ext>
      </extLst>
    </bk>
    <bk>
      <extLst>
        <ext uri="{3e2802c4-a4d2-4d8b-9148-e3be6c30e623}">
          <xlrd:rvb i="3277"/>
        </ext>
      </extLst>
    </bk>
    <bk>
      <extLst>
        <ext uri="{3e2802c4-a4d2-4d8b-9148-e3be6c30e623}">
          <xlrd:rvb i="3278"/>
        </ext>
      </extLst>
    </bk>
    <bk>
      <extLst>
        <ext uri="{3e2802c4-a4d2-4d8b-9148-e3be6c30e623}">
          <xlrd:rvb i="3279"/>
        </ext>
      </extLst>
    </bk>
    <bk>
      <extLst>
        <ext uri="{3e2802c4-a4d2-4d8b-9148-e3be6c30e623}">
          <xlrd:rvb i="3280"/>
        </ext>
      </extLst>
    </bk>
    <bk>
      <extLst>
        <ext uri="{3e2802c4-a4d2-4d8b-9148-e3be6c30e623}">
          <xlrd:rvb i="3281"/>
        </ext>
      </extLst>
    </bk>
    <bk>
      <extLst>
        <ext uri="{3e2802c4-a4d2-4d8b-9148-e3be6c30e623}">
          <xlrd:rvb i="3282"/>
        </ext>
      </extLst>
    </bk>
    <bk>
      <extLst>
        <ext uri="{3e2802c4-a4d2-4d8b-9148-e3be6c30e623}">
          <xlrd:rvb i="3283"/>
        </ext>
      </extLst>
    </bk>
    <bk>
      <extLst>
        <ext uri="{3e2802c4-a4d2-4d8b-9148-e3be6c30e623}">
          <xlrd:rvb i="3284"/>
        </ext>
      </extLst>
    </bk>
    <bk>
      <extLst>
        <ext uri="{3e2802c4-a4d2-4d8b-9148-e3be6c30e623}">
          <xlrd:rvb i="3285"/>
        </ext>
      </extLst>
    </bk>
    <bk>
      <extLst>
        <ext uri="{3e2802c4-a4d2-4d8b-9148-e3be6c30e623}">
          <xlrd:rvb i="3286"/>
        </ext>
      </extLst>
    </bk>
    <bk>
      <extLst>
        <ext uri="{3e2802c4-a4d2-4d8b-9148-e3be6c30e623}">
          <xlrd:rvb i="3287"/>
        </ext>
      </extLst>
    </bk>
    <bk>
      <extLst>
        <ext uri="{3e2802c4-a4d2-4d8b-9148-e3be6c30e623}">
          <xlrd:rvb i="3288"/>
        </ext>
      </extLst>
    </bk>
    <bk>
      <extLst>
        <ext uri="{3e2802c4-a4d2-4d8b-9148-e3be6c30e623}">
          <xlrd:rvb i="3289"/>
        </ext>
      </extLst>
    </bk>
    <bk>
      <extLst>
        <ext uri="{3e2802c4-a4d2-4d8b-9148-e3be6c30e623}">
          <xlrd:rvb i="3290"/>
        </ext>
      </extLst>
    </bk>
    <bk>
      <extLst>
        <ext uri="{3e2802c4-a4d2-4d8b-9148-e3be6c30e623}">
          <xlrd:rvb i="3291"/>
        </ext>
      </extLst>
    </bk>
    <bk>
      <extLst>
        <ext uri="{3e2802c4-a4d2-4d8b-9148-e3be6c30e623}">
          <xlrd:rvb i="3292"/>
        </ext>
      </extLst>
    </bk>
    <bk>
      <extLst>
        <ext uri="{3e2802c4-a4d2-4d8b-9148-e3be6c30e623}">
          <xlrd:rvb i="3293"/>
        </ext>
      </extLst>
    </bk>
    <bk>
      <extLst>
        <ext uri="{3e2802c4-a4d2-4d8b-9148-e3be6c30e623}">
          <xlrd:rvb i="3294"/>
        </ext>
      </extLst>
    </bk>
    <bk>
      <extLst>
        <ext uri="{3e2802c4-a4d2-4d8b-9148-e3be6c30e623}">
          <xlrd:rvb i="3295"/>
        </ext>
      </extLst>
    </bk>
    <bk>
      <extLst>
        <ext uri="{3e2802c4-a4d2-4d8b-9148-e3be6c30e623}">
          <xlrd:rvb i="3296"/>
        </ext>
      </extLst>
    </bk>
    <bk>
      <extLst>
        <ext uri="{3e2802c4-a4d2-4d8b-9148-e3be6c30e623}">
          <xlrd:rvb i="3297"/>
        </ext>
      </extLst>
    </bk>
    <bk>
      <extLst>
        <ext uri="{3e2802c4-a4d2-4d8b-9148-e3be6c30e623}">
          <xlrd:rvb i="3298"/>
        </ext>
      </extLst>
    </bk>
    <bk>
      <extLst>
        <ext uri="{3e2802c4-a4d2-4d8b-9148-e3be6c30e623}">
          <xlrd:rvb i="3299"/>
        </ext>
      </extLst>
    </bk>
    <bk>
      <extLst>
        <ext uri="{3e2802c4-a4d2-4d8b-9148-e3be6c30e623}">
          <xlrd:rvb i="3300"/>
        </ext>
      </extLst>
    </bk>
    <bk>
      <extLst>
        <ext uri="{3e2802c4-a4d2-4d8b-9148-e3be6c30e623}">
          <xlrd:rvb i="3301"/>
        </ext>
      </extLst>
    </bk>
    <bk>
      <extLst>
        <ext uri="{3e2802c4-a4d2-4d8b-9148-e3be6c30e623}">
          <xlrd:rvb i="3302"/>
        </ext>
      </extLst>
    </bk>
    <bk>
      <extLst>
        <ext uri="{3e2802c4-a4d2-4d8b-9148-e3be6c30e623}">
          <xlrd:rvb i="3303"/>
        </ext>
      </extLst>
    </bk>
    <bk>
      <extLst>
        <ext uri="{3e2802c4-a4d2-4d8b-9148-e3be6c30e623}">
          <xlrd:rvb i="3304"/>
        </ext>
      </extLst>
    </bk>
    <bk>
      <extLst>
        <ext uri="{3e2802c4-a4d2-4d8b-9148-e3be6c30e623}">
          <xlrd:rvb i="3305"/>
        </ext>
      </extLst>
    </bk>
    <bk>
      <extLst>
        <ext uri="{3e2802c4-a4d2-4d8b-9148-e3be6c30e623}">
          <xlrd:rvb i="3306"/>
        </ext>
      </extLst>
    </bk>
    <bk>
      <extLst>
        <ext uri="{3e2802c4-a4d2-4d8b-9148-e3be6c30e623}">
          <xlrd:rvb i="3307"/>
        </ext>
      </extLst>
    </bk>
    <bk>
      <extLst>
        <ext uri="{3e2802c4-a4d2-4d8b-9148-e3be6c30e623}">
          <xlrd:rvb i="3308"/>
        </ext>
      </extLst>
    </bk>
    <bk>
      <extLst>
        <ext uri="{3e2802c4-a4d2-4d8b-9148-e3be6c30e623}">
          <xlrd:rvb i="3309"/>
        </ext>
      </extLst>
    </bk>
    <bk>
      <extLst>
        <ext uri="{3e2802c4-a4d2-4d8b-9148-e3be6c30e623}">
          <xlrd:rvb i="3310"/>
        </ext>
      </extLst>
    </bk>
    <bk>
      <extLst>
        <ext uri="{3e2802c4-a4d2-4d8b-9148-e3be6c30e623}">
          <xlrd:rvb i="3311"/>
        </ext>
      </extLst>
    </bk>
    <bk>
      <extLst>
        <ext uri="{3e2802c4-a4d2-4d8b-9148-e3be6c30e623}">
          <xlrd:rvb i="3312"/>
        </ext>
      </extLst>
    </bk>
    <bk>
      <extLst>
        <ext uri="{3e2802c4-a4d2-4d8b-9148-e3be6c30e623}">
          <xlrd:rvb i="3313"/>
        </ext>
      </extLst>
    </bk>
    <bk>
      <extLst>
        <ext uri="{3e2802c4-a4d2-4d8b-9148-e3be6c30e623}">
          <xlrd:rvb i="3314"/>
        </ext>
      </extLst>
    </bk>
    <bk>
      <extLst>
        <ext uri="{3e2802c4-a4d2-4d8b-9148-e3be6c30e623}">
          <xlrd:rvb i="3315"/>
        </ext>
      </extLst>
    </bk>
    <bk>
      <extLst>
        <ext uri="{3e2802c4-a4d2-4d8b-9148-e3be6c30e623}">
          <xlrd:rvb i="3316"/>
        </ext>
      </extLst>
    </bk>
    <bk>
      <extLst>
        <ext uri="{3e2802c4-a4d2-4d8b-9148-e3be6c30e623}">
          <xlrd:rvb i="3317"/>
        </ext>
      </extLst>
    </bk>
    <bk>
      <extLst>
        <ext uri="{3e2802c4-a4d2-4d8b-9148-e3be6c30e623}">
          <xlrd:rvb i="3318"/>
        </ext>
      </extLst>
    </bk>
    <bk>
      <extLst>
        <ext uri="{3e2802c4-a4d2-4d8b-9148-e3be6c30e623}">
          <xlrd:rvb i="3319"/>
        </ext>
      </extLst>
    </bk>
    <bk>
      <extLst>
        <ext uri="{3e2802c4-a4d2-4d8b-9148-e3be6c30e623}">
          <xlrd:rvb i="3320"/>
        </ext>
      </extLst>
    </bk>
    <bk>
      <extLst>
        <ext uri="{3e2802c4-a4d2-4d8b-9148-e3be6c30e623}">
          <xlrd:rvb i="3321"/>
        </ext>
      </extLst>
    </bk>
    <bk>
      <extLst>
        <ext uri="{3e2802c4-a4d2-4d8b-9148-e3be6c30e623}">
          <xlrd:rvb i="3322"/>
        </ext>
      </extLst>
    </bk>
    <bk>
      <extLst>
        <ext uri="{3e2802c4-a4d2-4d8b-9148-e3be6c30e623}">
          <xlrd:rvb i="3323"/>
        </ext>
      </extLst>
    </bk>
    <bk>
      <extLst>
        <ext uri="{3e2802c4-a4d2-4d8b-9148-e3be6c30e623}">
          <xlrd:rvb i="3324"/>
        </ext>
      </extLst>
    </bk>
    <bk>
      <extLst>
        <ext uri="{3e2802c4-a4d2-4d8b-9148-e3be6c30e623}">
          <xlrd:rvb i="3325"/>
        </ext>
      </extLst>
    </bk>
    <bk>
      <extLst>
        <ext uri="{3e2802c4-a4d2-4d8b-9148-e3be6c30e623}">
          <xlrd:rvb i="3326"/>
        </ext>
      </extLst>
    </bk>
    <bk>
      <extLst>
        <ext uri="{3e2802c4-a4d2-4d8b-9148-e3be6c30e623}">
          <xlrd:rvb i="3327"/>
        </ext>
      </extLst>
    </bk>
    <bk>
      <extLst>
        <ext uri="{3e2802c4-a4d2-4d8b-9148-e3be6c30e623}">
          <xlrd:rvb i="3328"/>
        </ext>
      </extLst>
    </bk>
    <bk>
      <extLst>
        <ext uri="{3e2802c4-a4d2-4d8b-9148-e3be6c30e623}">
          <xlrd:rvb i="3329"/>
        </ext>
      </extLst>
    </bk>
    <bk>
      <extLst>
        <ext uri="{3e2802c4-a4d2-4d8b-9148-e3be6c30e623}">
          <xlrd:rvb i="3330"/>
        </ext>
      </extLst>
    </bk>
    <bk>
      <extLst>
        <ext uri="{3e2802c4-a4d2-4d8b-9148-e3be6c30e623}">
          <xlrd:rvb i="3331"/>
        </ext>
      </extLst>
    </bk>
    <bk>
      <extLst>
        <ext uri="{3e2802c4-a4d2-4d8b-9148-e3be6c30e623}">
          <xlrd:rvb i="3332"/>
        </ext>
      </extLst>
    </bk>
    <bk>
      <extLst>
        <ext uri="{3e2802c4-a4d2-4d8b-9148-e3be6c30e623}">
          <xlrd:rvb i="3333"/>
        </ext>
      </extLst>
    </bk>
    <bk>
      <extLst>
        <ext uri="{3e2802c4-a4d2-4d8b-9148-e3be6c30e623}">
          <xlrd:rvb i="3334"/>
        </ext>
      </extLst>
    </bk>
    <bk>
      <extLst>
        <ext uri="{3e2802c4-a4d2-4d8b-9148-e3be6c30e623}">
          <xlrd:rvb i="3335"/>
        </ext>
      </extLst>
    </bk>
    <bk>
      <extLst>
        <ext uri="{3e2802c4-a4d2-4d8b-9148-e3be6c30e623}">
          <xlrd:rvb i="3336"/>
        </ext>
      </extLst>
    </bk>
    <bk>
      <extLst>
        <ext uri="{3e2802c4-a4d2-4d8b-9148-e3be6c30e623}">
          <xlrd:rvb i="3337"/>
        </ext>
      </extLst>
    </bk>
    <bk>
      <extLst>
        <ext uri="{3e2802c4-a4d2-4d8b-9148-e3be6c30e623}">
          <xlrd:rvb i="3338"/>
        </ext>
      </extLst>
    </bk>
    <bk>
      <extLst>
        <ext uri="{3e2802c4-a4d2-4d8b-9148-e3be6c30e623}">
          <xlrd:rvb i="3339"/>
        </ext>
      </extLst>
    </bk>
    <bk>
      <extLst>
        <ext uri="{3e2802c4-a4d2-4d8b-9148-e3be6c30e623}">
          <xlrd:rvb i="3340"/>
        </ext>
      </extLst>
    </bk>
    <bk>
      <extLst>
        <ext uri="{3e2802c4-a4d2-4d8b-9148-e3be6c30e623}">
          <xlrd:rvb i="3341"/>
        </ext>
      </extLst>
    </bk>
    <bk>
      <extLst>
        <ext uri="{3e2802c4-a4d2-4d8b-9148-e3be6c30e623}">
          <xlrd:rvb i="3342"/>
        </ext>
      </extLst>
    </bk>
    <bk>
      <extLst>
        <ext uri="{3e2802c4-a4d2-4d8b-9148-e3be6c30e623}">
          <xlrd:rvb i="3343"/>
        </ext>
      </extLst>
    </bk>
    <bk>
      <extLst>
        <ext uri="{3e2802c4-a4d2-4d8b-9148-e3be6c30e623}">
          <xlrd:rvb i="3344"/>
        </ext>
      </extLst>
    </bk>
    <bk>
      <extLst>
        <ext uri="{3e2802c4-a4d2-4d8b-9148-e3be6c30e623}">
          <xlrd:rvb i="3345"/>
        </ext>
      </extLst>
    </bk>
    <bk>
      <extLst>
        <ext uri="{3e2802c4-a4d2-4d8b-9148-e3be6c30e623}">
          <xlrd:rvb i="3346"/>
        </ext>
      </extLst>
    </bk>
    <bk>
      <extLst>
        <ext uri="{3e2802c4-a4d2-4d8b-9148-e3be6c30e623}">
          <xlrd:rvb i="3347"/>
        </ext>
      </extLst>
    </bk>
    <bk>
      <extLst>
        <ext uri="{3e2802c4-a4d2-4d8b-9148-e3be6c30e623}">
          <xlrd:rvb i="3348"/>
        </ext>
      </extLst>
    </bk>
    <bk>
      <extLst>
        <ext uri="{3e2802c4-a4d2-4d8b-9148-e3be6c30e623}">
          <xlrd:rvb i="3349"/>
        </ext>
      </extLst>
    </bk>
    <bk>
      <extLst>
        <ext uri="{3e2802c4-a4d2-4d8b-9148-e3be6c30e623}">
          <xlrd:rvb i="3350"/>
        </ext>
      </extLst>
    </bk>
    <bk>
      <extLst>
        <ext uri="{3e2802c4-a4d2-4d8b-9148-e3be6c30e623}">
          <xlrd:rvb i="3351"/>
        </ext>
      </extLst>
    </bk>
    <bk>
      <extLst>
        <ext uri="{3e2802c4-a4d2-4d8b-9148-e3be6c30e623}">
          <xlrd:rvb i="3352"/>
        </ext>
      </extLst>
    </bk>
    <bk>
      <extLst>
        <ext uri="{3e2802c4-a4d2-4d8b-9148-e3be6c30e623}">
          <xlrd:rvb i="3353"/>
        </ext>
      </extLst>
    </bk>
    <bk>
      <extLst>
        <ext uri="{3e2802c4-a4d2-4d8b-9148-e3be6c30e623}">
          <xlrd:rvb i="3354"/>
        </ext>
      </extLst>
    </bk>
    <bk>
      <extLst>
        <ext uri="{3e2802c4-a4d2-4d8b-9148-e3be6c30e623}">
          <xlrd:rvb i="3355"/>
        </ext>
      </extLst>
    </bk>
    <bk>
      <extLst>
        <ext uri="{3e2802c4-a4d2-4d8b-9148-e3be6c30e623}">
          <xlrd:rvb i="3356"/>
        </ext>
      </extLst>
    </bk>
    <bk>
      <extLst>
        <ext uri="{3e2802c4-a4d2-4d8b-9148-e3be6c30e623}">
          <xlrd:rvb i="3357"/>
        </ext>
      </extLst>
    </bk>
    <bk>
      <extLst>
        <ext uri="{3e2802c4-a4d2-4d8b-9148-e3be6c30e623}">
          <xlrd:rvb i="3358"/>
        </ext>
      </extLst>
    </bk>
    <bk>
      <extLst>
        <ext uri="{3e2802c4-a4d2-4d8b-9148-e3be6c30e623}">
          <xlrd:rvb i="3359"/>
        </ext>
      </extLst>
    </bk>
    <bk>
      <extLst>
        <ext uri="{3e2802c4-a4d2-4d8b-9148-e3be6c30e623}">
          <xlrd:rvb i="3360"/>
        </ext>
      </extLst>
    </bk>
    <bk>
      <extLst>
        <ext uri="{3e2802c4-a4d2-4d8b-9148-e3be6c30e623}">
          <xlrd:rvb i="3361"/>
        </ext>
      </extLst>
    </bk>
    <bk>
      <extLst>
        <ext uri="{3e2802c4-a4d2-4d8b-9148-e3be6c30e623}">
          <xlrd:rvb i="3362"/>
        </ext>
      </extLst>
    </bk>
    <bk>
      <extLst>
        <ext uri="{3e2802c4-a4d2-4d8b-9148-e3be6c30e623}">
          <xlrd:rvb i="3363"/>
        </ext>
      </extLst>
    </bk>
    <bk>
      <extLst>
        <ext uri="{3e2802c4-a4d2-4d8b-9148-e3be6c30e623}">
          <xlrd:rvb i="3364"/>
        </ext>
      </extLst>
    </bk>
    <bk>
      <extLst>
        <ext uri="{3e2802c4-a4d2-4d8b-9148-e3be6c30e623}">
          <xlrd:rvb i="3365"/>
        </ext>
      </extLst>
    </bk>
    <bk>
      <extLst>
        <ext uri="{3e2802c4-a4d2-4d8b-9148-e3be6c30e623}">
          <xlrd:rvb i="3366"/>
        </ext>
      </extLst>
    </bk>
    <bk>
      <extLst>
        <ext uri="{3e2802c4-a4d2-4d8b-9148-e3be6c30e623}">
          <xlrd:rvb i="3367"/>
        </ext>
      </extLst>
    </bk>
    <bk>
      <extLst>
        <ext uri="{3e2802c4-a4d2-4d8b-9148-e3be6c30e623}">
          <xlrd:rvb i="3368"/>
        </ext>
      </extLst>
    </bk>
    <bk>
      <extLst>
        <ext uri="{3e2802c4-a4d2-4d8b-9148-e3be6c30e623}">
          <xlrd:rvb i="3369"/>
        </ext>
      </extLst>
    </bk>
    <bk>
      <extLst>
        <ext uri="{3e2802c4-a4d2-4d8b-9148-e3be6c30e623}">
          <xlrd:rvb i="3370"/>
        </ext>
      </extLst>
    </bk>
    <bk>
      <extLst>
        <ext uri="{3e2802c4-a4d2-4d8b-9148-e3be6c30e623}">
          <xlrd:rvb i="3371"/>
        </ext>
      </extLst>
    </bk>
    <bk>
      <extLst>
        <ext uri="{3e2802c4-a4d2-4d8b-9148-e3be6c30e623}">
          <xlrd:rvb i="3372"/>
        </ext>
      </extLst>
    </bk>
    <bk>
      <extLst>
        <ext uri="{3e2802c4-a4d2-4d8b-9148-e3be6c30e623}">
          <xlrd:rvb i="3373"/>
        </ext>
      </extLst>
    </bk>
    <bk>
      <extLst>
        <ext uri="{3e2802c4-a4d2-4d8b-9148-e3be6c30e623}">
          <xlrd:rvb i="3374"/>
        </ext>
      </extLst>
    </bk>
    <bk>
      <extLst>
        <ext uri="{3e2802c4-a4d2-4d8b-9148-e3be6c30e623}">
          <xlrd:rvb i="3375"/>
        </ext>
      </extLst>
    </bk>
    <bk>
      <extLst>
        <ext uri="{3e2802c4-a4d2-4d8b-9148-e3be6c30e623}">
          <xlrd:rvb i="3376"/>
        </ext>
      </extLst>
    </bk>
    <bk>
      <extLst>
        <ext uri="{3e2802c4-a4d2-4d8b-9148-e3be6c30e623}">
          <xlrd:rvb i="3377"/>
        </ext>
      </extLst>
    </bk>
    <bk>
      <extLst>
        <ext uri="{3e2802c4-a4d2-4d8b-9148-e3be6c30e623}">
          <xlrd:rvb i="3378"/>
        </ext>
      </extLst>
    </bk>
    <bk>
      <extLst>
        <ext uri="{3e2802c4-a4d2-4d8b-9148-e3be6c30e623}">
          <xlrd:rvb i="3379"/>
        </ext>
      </extLst>
    </bk>
    <bk>
      <extLst>
        <ext uri="{3e2802c4-a4d2-4d8b-9148-e3be6c30e623}">
          <xlrd:rvb i="3380"/>
        </ext>
      </extLst>
    </bk>
    <bk>
      <extLst>
        <ext uri="{3e2802c4-a4d2-4d8b-9148-e3be6c30e623}">
          <xlrd:rvb i="3381"/>
        </ext>
      </extLst>
    </bk>
    <bk>
      <extLst>
        <ext uri="{3e2802c4-a4d2-4d8b-9148-e3be6c30e623}">
          <xlrd:rvb i="3382"/>
        </ext>
      </extLst>
    </bk>
    <bk>
      <extLst>
        <ext uri="{3e2802c4-a4d2-4d8b-9148-e3be6c30e623}">
          <xlrd:rvb i="3383"/>
        </ext>
      </extLst>
    </bk>
    <bk>
      <extLst>
        <ext uri="{3e2802c4-a4d2-4d8b-9148-e3be6c30e623}">
          <xlrd:rvb i="3384"/>
        </ext>
      </extLst>
    </bk>
    <bk>
      <extLst>
        <ext uri="{3e2802c4-a4d2-4d8b-9148-e3be6c30e623}">
          <xlrd:rvb i="3385"/>
        </ext>
      </extLst>
    </bk>
    <bk>
      <extLst>
        <ext uri="{3e2802c4-a4d2-4d8b-9148-e3be6c30e623}">
          <xlrd:rvb i="3386"/>
        </ext>
      </extLst>
    </bk>
    <bk>
      <extLst>
        <ext uri="{3e2802c4-a4d2-4d8b-9148-e3be6c30e623}">
          <xlrd:rvb i="3387"/>
        </ext>
      </extLst>
    </bk>
    <bk>
      <extLst>
        <ext uri="{3e2802c4-a4d2-4d8b-9148-e3be6c30e623}">
          <xlrd:rvb i="3388"/>
        </ext>
      </extLst>
    </bk>
    <bk>
      <extLst>
        <ext uri="{3e2802c4-a4d2-4d8b-9148-e3be6c30e623}">
          <xlrd:rvb i="3389"/>
        </ext>
      </extLst>
    </bk>
    <bk>
      <extLst>
        <ext uri="{3e2802c4-a4d2-4d8b-9148-e3be6c30e623}">
          <xlrd:rvb i="3390"/>
        </ext>
      </extLst>
    </bk>
    <bk>
      <extLst>
        <ext uri="{3e2802c4-a4d2-4d8b-9148-e3be6c30e623}">
          <xlrd:rvb i="3391"/>
        </ext>
      </extLst>
    </bk>
    <bk>
      <extLst>
        <ext uri="{3e2802c4-a4d2-4d8b-9148-e3be6c30e623}">
          <xlrd:rvb i="3392"/>
        </ext>
      </extLst>
    </bk>
    <bk>
      <extLst>
        <ext uri="{3e2802c4-a4d2-4d8b-9148-e3be6c30e623}">
          <xlrd:rvb i="3393"/>
        </ext>
      </extLst>
    </bk>
    <bk>
      <extLst>
        <ext uri="{3e2802c4-a4d2-4d8b-9148-e3be6c30e623}">
          <xlrd:rvb i="3394"/>
        </ext>
      </extLst>
    </bk>
    <bk>
      <extLst>
        <ext uri="{3e2802c4-a4d2-4d8b-9148-e3be6c30e623}">
          <xlrd:rvb i="3395"/>
        </ext>
      </extLst>
    </bk>
    <bk>
      <extLst>
        <ext uri="{3e2802c4-a4d2-4d8b-9148-e3be6c30e623}">
          <xlrd:rvb i="3396"/>
        </ext>
      </extLst>
    </bk>
    <bk>
      <extLst>
        <ext uri="{3e2802c4-a4d2-4d8b-9148-e3be6c30e623}">
          <xlrd:rvb i="3397"/>
        </ext>
      </extLst>
    </bk>
    <bk>
      <extLst>
        <ext uri="{3e2802c4-a4d2-4d8b-9148-e3be6c30e623}">
          <xlrd:rvb i="3398"/>
        </ext>
      </extLst>
    </bk>
    <bk>
      <extLst>
        <ext uri="{3e2802c4-a4d2-4d8b-9148-e3be6c30e623}">
          <xlrd:rvb i="3399"/>
        </ext>
      </extLst>
    </bk>
    <bk>
      <extLst>
        <ext uri="{3e2802c4-a4d2-4d8b-9148-e3be6c30e623}">
          <xlrd:rvb i="3400"/>
        </ext>
      </extLst>
    </bk>
    <bk>
      <extLst>
        <ext uri="{3e2802c4-a4d2-4d8b-9148-e3be6c30e623}">
          <xlrd:rvb i="3401"/>
        </ext>
      </extLst>
    </bk>
    <bk>
      <extLst>
        <ext uri="{3e2802c4-a4d2-4d8b-9148-e3be6c30e623}">
          <xlrd:rvb i="3402"/>
        </ext>
      </extLst>
    </bk>
    <bk>
      <extLst>
        <ext uri="{3e2802c4-a4d2-4d8b-9148-e3be6c30e623}">
          <xlrd:rvb i="3403"/>
        </ext>
      </extLst>
    </bk>
    <bk>
      <extLst>
        <ext uri="{3e2802c4-a4d2-4d8b-9148-e3be6c30e623}">
          <xlrd:rvb i="3404"/>
        </ext>
      </extLst>
    </bk>
    <bk>
      <extLst>
        <ext uri="{3e2802c4-a4d2-4d8b-9148-e3be6c30e623}">
          <xlrd:rvb i="3405"/>
        </ext>
      </extLst>
    </bk>
    <bk>
      <extLst>
        <ext uri="{3e2802c4-a4d2-4d8b-9148-e3be6c30e623}">
          <xlrd:rvb i="3406"/>
        </ext>
      </extLst>
    </bk>
    <bk>
      <extLst>
        <ext uri="{3e2802c4-a4d2-4d8b-9148-e3be6c30e623}">
          <xlrd:rvb i="3407"/>
        </ext>
      </extLst>
    </bk>
    <bk>
      <extLst>
        <ext uri="{3e2802c4-a4d2-4d8b-9148-e3be6c30e623}">
          <xlrd:rvb i="3408"/>
        </ext>
      </extLst>
    </bk>
    <bk>
      <extLst>
        <ext uri="{3e2802c4-a4d2-4d8b-9148-e3be6c30e623}">
          <xlrd:rvb i="3409"/>
        </ext>
      </extLst>
    </bk>
    <bk>
      <extLst>
        <ext uri="{3e2802c4-a4d2-4d8b-9148-e3be6c30e623}">
          <xlrd:rvb i="3410"/>
        </ext>
      </extLst>
    </bk>
    <bk>
      <extLst>
        <ext uri="{3e2802c4-a4d2-4d8b-9148-e3be6c30e623}">
          <xlrd:rvb i="3411"/>
        </ext>
      </extLst>
    </bk>
    <bk>
      <extLst>
        <ext uri="{3e2802c4-a4d2-4d8b-9148-e3be6c30e623}">
          <xlrd:rvb i="3412"/>
        </ext>
      </extLst>
    </bk>
    <bk>
      <extLst>
        <ext uri="{3e2802c4-a4d2-4d8b-9148-e3be6c30e623}">
          <xlrd:rvb i="3413"/>
        </ext>
      </extLst>
    </bk>
    <bk>
      <extLst>
        <ext uri="{3e2802c4-a4d2-4d8b-9148-e3be6c30e623}">
          <xlrd:rvb i="3414"/>
        </ext>
      </extLst>
    </bk>
    <bk>
      <extLst>
        <ext uri="{3e2802c4-a4d2-4d8b-9148-e3be6c30e623}">
          <xlrd:rvb i="3415"/>
        </ext>
      </extLst>
    </bk>
    <bk>
      <extLst>
        <ext uri="{3e2802c4-a4d2-4d8b-9148-e3be6c30e623}">
          <xlrd:rvb i="3416"/>
        </ext>
      </extLst>
    </bk>
    <bk>
      <extLst>
        <ext uri="{3e2802c4-a4d2-4d8b-9148-e3be6c30e623}">
          <xlrd:rvb i="3417"/>
        </ext>
      </extLst>
    </bk>
    <bk>
      <extLst>
        <ext uri="{3e2802c4-a4d2-4d8b-9148-e3be6c30e623}">
          <xlrd:rvb i="3418"/>
        </ext>
      </extLst>
    </bk>
    <bk>
      <extLst>
        <ext uri="{3e2802c4-a4d2-4d8b-9148-e3be6c30e623}">
          <xlrd:rvb i="3419"/>
        </ext>
      </extLst>
    </bk>
    <bk>
      <extLst>
        <ext uri="{3e2802c4-a4d2-4d8b-9148-e3be6c30e623}">
          <xlrd:rvb i="3420"/>
        </ext>
      </extLst>
    </bk>
    <bk>
      <extLst>
        <ext uri="{3e2802c4-a4d2-4d8b-9148-e3be6c30e623}">
          <xlrd:rvb i="3421"/>
        </ext>
      </extLst>
    </bk>
    <bk>
      <extLst>
        <ext uri="{3e2802c4-a4d2-4d8b-9148-e3be6c30e623}">
          <xlrd:rvb i="3422"/>
        </ext>
      </extLst>
    </bk>
    <bk>
      <extLst>
        <ext uri="{3e2802c4-a4d2-4d8b-9148-e3be6c30e623}">
          <xlrd:rvb i="3423"/>
        </ext>
      </extLst>
    </bk>
    <bk>
      <extLst>
        <ext uri="{3e2802c4-a4d2-4d8b-9148-e3be6c30e623}">
          <xlrd:rvb i="3424"/>
        </ext>
      </extLst>
    </bk>
    <bk>
      <extLst>
        <ext uri="{3e2802c4-a4d2-4d8b-9148-e3be6c30e623}">
          <xlrd:rvb i="3425"/>
        </ext>
      </extLst>
    </bk>
    <bk>
      <extLst>
        <ext uri="{3e2802c4-a4d2-4d8b-9148-e3be6c30e623}">
          <xlrd:rvb i="3426"/>
        </ext>
      </extLst>
    </bk>
    <bk>
      <extLst>
        <ext uri="{3e2802c4-a4d2-4d8b-9148-e3be6c30e623}">
          <xlrd:rvb i="3427"/>
        </ext>
      </extLst>
    </bk>
    <bk>
      <extLst>
        <ext uri="{3e2802c4-a4d2-4d8b-9148-e3be6c30e623}">
          <xlrd:rvb i="3428"/>
        </ext>
      </extLst>
    </bk>
    <bk>
      <extLst>
        <ext uri="{3e2802c4-a4d2-4d8b-9148-e3be6c30e623}">
          <xlrd:rvb i="3429"/>
        </ext>
      </extLst>
    </bk>
    <bk>
      <extLst>
        <ext uri="{3e2802c4-a4d2-4d8b-9148-e3be6c30e623}">
          <xlrd:rvb i="3430"/>
        </ext>
      </extLst>
    </bk>
    <bk>
      <extLst>
        <ext uri="{3e2802c4-a4d2-4d8b-9148-e3be6c30e623}">
          <xlrd:rvb i="3431"/>
        </ext>
      </extLst>
    </bk>
    <bk>
      <extLst>
        <ext uri="{3e2802c4-a4d2-4d8b-9148-e3be6c30e623}">
          <xlrd:rvb i="3432"/>
        </ext>
      </extLst>
    </bk>
    <bk>
      <extLst>
        <ext uri="{3e2802c4-a4d2-4d8b-9148-e3be6c30e623}">
          <xlrd:rvb i="3433"/>
        </ext>
      </extLst>
    </bk>
    <bk>
      <extLst>
        <ext uri="{3e2802c4-a4d2-4d8b-9148-e3be6c30e623}">
          <xlrd:rvb i="3434"/>
        </ext>
      </extLst>
    </bk>
    <bk>
      <extLst>
        <ext uri="{3e2802c4-a4d2-4d8b-9148-e3be6c30e623}">
          <xlrd:rvb i="3435"/>
        </ext>
      </extLst>
    </bk>
    <bk>
      <extLst>
        <ext uri="{3e2802c4-a4d2-4d8b-9148-e3be6c30e623}">
          <xlrd:rvb i="3436"/>
        </ext>
      </extLst>
    </bk>
    <bk>
      <extLst>
        <ext uri="{3e2802c4-a4d2-4d8b-9148-e3be6c30e623}">
          <xlrd:rvb i="3437"/>
        </ext>
      </extLst>
    </bk>
    <bk>
      <extLst>
        <ext uri="{3e2802c4-a4d2-4d8b-9148-e3be6c30e623}">
          <xlrd:rvb i="3438"/>
        </ext>
      </extLst>
    </bk>
    <bk>
      <extLst>
        <ext uri="{3e2802c4-a4d2-4d8b-9148-e3be6c30e623}">
          <xlrd:rvb i="3439"/>
        </ext>
      </extLst>
    </bk>
    <bk>
      <extLst>
        <ext uri="{3e2802c4-a4d2-4d8b-9148-e3be6c30e623}">
          <xlrd:rvb i="3440"/>
        </ext>
      </extLst>
    </bk>
    <bk>
      <extLst>
        <ext uri="{3e2802c4-a4d2-4d8b-9148-e3be6c30e623}">
          <xlrd:rvb i="3441"/>
        </ext>
      </extLst>
    </bk>
    <bk>
      <extLst>
        <ext uri="{3e2802c4-a4d2-4d8b-9148-e3be6c30e623}">
          <xlrd:rvb i="3442"/>
        </ext>
      </extLst>
    </bk>
    <bk>
      <extLst>
        <ext uri="{3e2802c4-a4d2-4d8b-9148-e3be6c30e623}">
          <xlrd:rvb i="3443"/>
        </ext>
      </extLst>
    </bk>
    <bk>
      <extLst>
        <ext uri="{3e2802c4-a4d2-4d8b-9148-e3be6c30e623}">
          <xlrd:rvb i="3444"/>
        </ext>
      </extLst>
    </bk>
    <bk>
      <extLst>
        <ext uri="{3e2802c4-a4d2-4d8b-9148-e3be6c30e623}">
          <xlrd:rvb i="3445"/>
        </ext>
      </extLst>
    </bk>
    <bk>
      <extLst>
        <ext uri="{3e2802c4-a4d2-4d8b-9148-e3be6c30e623}">
          <xlrd:rvb i="3446"/>
        </ext>
      </extLst>
    </bk>
    <bk>
      <extLst>
        <ext uri="{3e2802c4-a4d2-4d8b-9148-e3be6c30e623}">
          <xlrd:rvb i="3447"/>
        </ext>
      </extLst>
    </bk>
    <bk>
      <extLst>
        <ext uri="{3e2802c4-a4d2-4d8b-9148-e3be6c30e623}">
          <xlrd:rvb i="3448"/>
        </ext>
      </extLst>
    </bk>
    <bk>
      <extLst>
        <ext uri="{3e2802c4-a4d2-4d8b-9148-e3be6c30e623}">
          <xlrd:rvb i="3449"/>
        </ext>
      </extLst>
    </bk>
    <bk>
      <extLst>
        <ext uri="{3e2802c4-a4d2-4d8b-9148-e3be6c30e623}">
          <xlrd:rvb i="3450"/>
        </ext>
      </extLst>
    </bk>
    <bk>
      <extLst>
        <ext uri="{3e2802c4-a4d2-4d8b-9148-e3be6c30e623}">
          <xlrd:rvb i="3451"/>
        </ext>
      </extLst>
    </bk>
    <bk>
      <extLst>
        <ext uri="{3e2802c4-a4d2-4d8b-9148-e3be6c30e623}">
          <xlrd:rvb i="3452"/>
        </ext>
      </extLst>
    </bk>
    <bk>
      <extLst>
        <ext uri="{3e2802c4-a4d2-4d8b-9148-e3be6c30e623}">
          <xlrd:rvb i="3453"/>
        </ext>
      </extLst>
    </bk>
    <bk>
      <extLst>
        <ext uri="{3e2802c4-a4d2-4d8b-9148-e3be6c30e623}">
          <xlrd:rvb i="3454"/>
        </ext>
      </extLst>
    </bk>
    <bk>
      <extLst>
        <ext uri="{3e2802c4-a4d2-4d8b-9148-e3be6c30e623}">
          <xlrd:rvb i="3455"/>
        </ext>
      </extLst>
    </bk>
    <bk>
      <extLst>
        <ext uri="{3e2802c4-a4d2-4d8b-9148-e3be6c30e623}">
          <xlrd:rvb i="3456"/>
        </ext>
      </extLst>
    </bk>
    <bk>
      <extLst>
        <ext uri="{3e2802c4-a4d2-4d8b-9148-e3be6c30e623}">
          <xlrd:rvb i="3457"/>
        </ext>
      </extLst>
    </bk>
    <bk>
      <extLst>
        <ext uri="{3e2802c4-a4d2-4d8b-9148-e3be6c30e623}">
          <xlrd:rvb i="3458"/>
        </ext>
      </extLst>
    </bk>
    <bk>
      <extLst>
        <ext uri="{3e2802c4-a4d2-4d8b-9148-e3be6c30e623}">
          <xlrd:rvb i="3459"/>
        </ext>
      </extLst>
    </bk>
    <bk>
      <extLst>
        <ext uri="{3e2802c4-a4d2-4d8b-9148-e3be6c30e623}">
          <xlrd:rvb i="3460"/>
        </ext>
      </extLst>
    </bk>
    <bk>
      <extLst>
        <ext uri="{3e2802c4-a4d2-4d8b-9148-e3be6c30e623}">
          <xlrd:rvb i="3461"/>
        </ext>
      </extLst>
    </bk>
    <bk>
      <extLst>
        <ext uri="{3e2802c4-a4d2-4d8b-9148-e3be6c30e623}">
          <xlrd:rvb i="3462"/>
        </ext>
      </extLst>
    </bk>
    <bk>
      <extLst>
        <ext uri="{3e2802c4-a4d2-4d8b-9148-e3be6c30e623}">
          <xlrd:rvb i="3463"/>
        </ext>
      </extLst>
    </bk>
    <bk>
      <extLst>
        <ext uri="{3e2802c4-a4d2-4d8b-9148-e3be6c30e623}">
          <xlrd:rvb i="3464"/>
        </ext>
      </extLst>
    </bk>
    <bk>
      <extLst>
        <ext uri="{3e2802c4-a4d2-4d8b-9148-e3be6c30e623}">
          <xlrd:rvb i="3465"/>
        </ext>
      </extLst>
    </bk>
    <bk>
      <extLst>
        <ext uri="{3e2802c4-a4d2-4d8b-9148-e3be6c30e623}">
          <xlrd:rvb i="3466"/>
        </ext>
      </extLst>
    </bk>
    <bk>
      <extLst>
        <ext uri="{3e2802c4-a4d2-4d8b-9148-e3be6c30e623}">
          <xlrd:rvb i="3467"/>
        </ext>
      </extLst>
    </bk>
    <bk>
      <extLst>
        <ext uri="{3e2802c4-a4d2-4d8b-9148-e3be6c30e623}">
          <xlrd:rvb i="3468"/>
        </ext>
      </extLst>
    </bk>
    <bk>
      <extLst>
        <ext uri="{3e2802c4-a4d2-4d8b-9148-e3be6c30e623}">
          <xlrd:rvb i="3469"/>
        </ext>
      </extLst>
    </bk>
    <bk>
      <extLst>
        <ext uri="{3e2802c4-a4d2-4d8b-9148-e3be6c30e623}">
          <xlrd:rvb i="3470"/>
        </ext>
      </extLst>
    </bk>
    <bk>
      <extLst>
        <ext uri="{3e2802c4-a4d2-4d8b-9148-e3be6c30e623}">
          <xlrd:rvb i="3471"/>
        </ext>
      </extLst>
    </bk>
    <bk>
      <extLst>
        <ext uri="{3e2802c4-a4d2-4d8b-9148-e3be6c30e623}">
          <xlrd:rvb i="3472"/>
        </ext>
      </extLst>
    </bk>
    <bk>
      <extLst>
        <ext uri="{3e2802c4-a4d2-4d8b-9148-e3be6c30e623}">
          <xlrd:rvb i="3473"/>
        </ext>
      </extLst>
    </bk>
    <bk>
      <extLst>
        <ext uri="{3e2802c4-a4d2-4d8b-9148-e3be6c30e623}">
          <xlrd:rvb i="3474"/>
        </ext>
      </extLst>
    </bk>
    <bk>
      <extLst>
        <ext uri="{3e2802c4-a4d2-4d8b-9148-e3be6c30e623}">
          <xlrd:rvb i="3475"/>
        </ext>
      </extLst>
    </bk>
    <bk>
      <extLst>
        <ext uri="{3e2802c4-a4d2-4d8b-9148-e3be6c30e623}">
          <xlrd:rvb i="3476"/>
        </ext>
      </extLst>
    </bk>
    <bk>
      <extLst>
        <ext uri="{3e2802c4-a4d2-4d8b-9148-e3be6c30e623}">
          <xlrd:rvb i="3477"/>
        </ext>
      </extLst>
    </bk>
    <bk>
      <extLst>
        <ext uri="{3e2802c4-a4d2-4d8b-9148-e3be6c30e623}">
          <xlrd:rvb i="3478"/>
        </ext>
      </extLst>
    </bk>
    <bk>
      <extLst>
        <ext uri="{3e2802c4-a4d2-4d8b-9148-e3be6c30e623}">
          <xlrd:rvb i="3479"/>
        </ext>
      </extLst>
    </bk>
    <bk>
      <extLst>
        <ext uri="{3e2802c4-a4d2-4d8b-9148-e3be6c30e623}">
          <xlrd:rvb i="3480"/>
        </ext>
      </extLst>
    </bk>
    <bk>
      <extLst>
        <ext uri="{3e2802c4-a4d2-4d8b-9148-e3be6c30e623}">
          <xlrd:rvb i="3481"/>
        </ext>
      </extLst>
    </bk>
    <bk>
      <extLst>
        <ext uri="{3e2802c4-a4d2-4d8b-9148-e3be6c30e623}">
          <xlrd:rvb i="3482"/>
        </ext>
      </extLst>
    </bk>
    <bk>
      <extLst>
        <ext uri="{3e2802c4-a4d2-4d8b-9148-e3be6c30e623}">
          <xlrd:rvb i="3483"/>
        </ext>
      </extLst>
    </bk>
    <bk>
      <extLst>
        <ext uri="{3e2802c4-a4d2-4d8b-9148-e3be6c30e623}">
          <xlrd:rvb i="3484"/>
        </ext>
      </extLst>
    </bk>
    <bk>
      <extLst>
        <ext uri="{3e2802c4-a4d2-4d8b-9148-e3be6c30e623}">
          <xlrd:rvb i="3485"/>
        </ext>
      </extLst>
    </bk>
    <bk>
      <extLst>
        <ext uri="{3e2802c4-a4d2-4d8b-9148-e3be6c30e623}">
          <xlrd:rvb i="3486"/>
        </ext>
      </extLst>
    </bk>
    <bk>
      <extLst>
        <ext uri="{3e2802c4-a4d2-4d8b-9148-e3be6c30e623}">
          <xlrd:rvb i="3487"/>
        </ext>
      </extLst>
    </bk>
    <bk>
      <extLst>
        <ext uri="{3e2802c4-a4d2-4d8b-9148-e3be6c30e623}">
          <xlrd:rvb i="3488"/>
        </ext>
      </extLst>
    </bk>
    <bk>
      <extLst>
        <ext uri="{3e2802c4-a4d2-4d8b-9148-e3be6c30e623}">
          <xlrd:rvb i="3489"/>
        </ext>
      </extLst>
    </bk>
    <bk>
      <extLst>
        <ext uri="{3e2802c4-a4d2-4d8b-9148-e3be6c30e623}">
          <xlrd:rvb i="3490"/>
        </ext>
      </extLst>
    </bk>
    <bk>
      <extLst>
        <ext uri="{3e2802c4-a4d2-4d8b-9148-e3be6c30e623}">
          <xlrd:rvb i="3491"/>
        </ext>
      </extLst>
    </bk>
    <bk>
      <extLst>
        <ext uri="{3e2802c4-a4d2-4d8b-9148-e3be6c30e623}">
          <xlrd:rvb i="3492"/>
        </ext>
      </extLst>
    </bk>
    <bk>
      <extLst>
        <ext uri="{3e2802c4-a4d2-4d8b-9148-e3be6c30e623}">
          <xlrd:rvb i="3493"/>
        </ext>
      </extLst>
    </bk>
    <bk>
      <extLst>
        <ext uri="{3e2802c4-a4d2-4d8b-9148-e3be6c30e623}">
          <xlrd:rvb i="3494"/>
        </ext>
      </extLst>
    </bk>
    <bk>
      <extLst>
        <ext uri="{3e2802c4-a4d2-4d8b-9148-e3be6c30e623}">
          <xlrd:rvb i="3495"/>
        </ext>
      </extLst>
    </bk>
    <bk>
      <extLst>
        <ext uri="{3e2802c4-a4d2-4d8b-9148-e3be6c30e623}">
          <xlrd:rvb i="3496"/>
        </ext>
      </extLst>
    </bk>
    <bk>
      <extLst>
        <ext uri="{3e2802c4-a4d2-4d8b-9148-e3be6c30e623}">
          <xlrd:rvb i="3497"/>
        </ext>
      </extLst>
    </bk>
    <bk>
      <extLst>
        <ext uri="{3e2802c4-a4d2-4d8b-9148-e3be6c30e623}">
          <xlrd:rvb i="3498"/>
        </ext>
      </extLst>
    </bk>
    <bk>
      <extLst>
        <ext uri="{3e2802c4-a4d2-4d8b-9148-e3be6c30e623}">
          <xlrd:rvb i="3499"/>
        </ext>
      </extLst>
    </bk>
    <bk>
      <extLst>
        <ext uri="{3e2802c4-a4d2-4d8b-9148-e3be6c30e623}">
          <xlrd:rvb i="3500"/>
        </ext>
      </extLst>
    </bk>
    <bk>
      <extLst>
        <ext uri="{3e2802c4-a4d2-4d8b-9148-e3be6c30e623}">
          <xlrd:rvb i="3501"/>
        </ext>
      </extLst>
    </bk>
    <bk>
      <extLst>
        <ext uri="{3e2802c4-a4d2-4d8b-9148-e3be6c30e623}">
          <xlrd:rvb i="3502"/>
        </ext>
      </extLst>
    </bk>
    <bk>
      <extLst>
        <ext uri="{3e2802c4-a4d2-4d8b-9148-e3be6c30e623}">
          <xlrd:rvb i="3503"/>
        </ext>
      </extLst>
    </bk>
    <bk>
      <extLst>
        <ext uri="{3e2802c4-a4d2-4d8b-9148-e3be6c30e623}">
          <xlrd:rvb i="3504"/>
        </ext>
      </extLst>
    </bk>
    <bk>
      <extLst>
        <ext uri="{3e2802c4-a4d2-4d8b-9148-e3be6c30e623}">
          <xlrd:rvb i="3505"/>
        </ext>
      </extLst>
    </bk>
    <bk>
      <extLst>
        <ext uri="{3e2802c4-a4d2-4d8b-9148-e3be6c30e623}">
          <xlrd:rvb i="3506"/>
        </ext>
      </extLst>
    </bk>
    <bk>
      <extLst>
        <ext uri="{3e2802c4-a4d2-4d8b-9148-e3be6c30e623}">
          <xlrd:rvb i="3507"/>
        </ext>
      </extLst>
    </bk>
    <bk>
      <extLst>
        <ext uri="{3e2802c4-a4d2-4d8b-9148-e3be6c30e623}">
          <xlrd:rvb i="3508"/>
        </ext>
      </extLst>
    </bk>
    <bk>
      <extLst>
        <ext uri="{3e2802c4-a4d2-4d8b-9148-e3be6c30e623}">
          <xlrd:rvb i="3509"/>
        </ext>
      </extLst>
    </bk>
    <bk>
      <extLst>
        <ext uri="{3e2802c4-a4d2-4d8b-9148-e3be6c30e623}">
          <xlrd:rvb i="3510"/>
        </ext>
      </extLst>
    </bk>
    <bk>
      <extLst>
        <ext uri="{3e2802c4-a4d2-4d8b-9148-e3be6c30e623}">
          <xlrd:rvb i="3511"/>
        </ext>
      </extLst>
    </bk>
    <bk>
      <extLst>
        <ext uri="{3e2802c4-a4d2-4d8b-9148-e3be6c30e623}">
          <xlrd:rvb i="3512"/>
        </ext>
      </extLst>
    </bk>
    <bk>
      <extLst>
        <ext uri="{3e2802c4-a4d2-4d8b-9148-e3be6c30e623}">
          <xlrd:rvb i="3513"/>
        </ext>
      </extLst>
    </bk>
    <bk>
      <extLst>
        <ext uri="{3e2802c4-a4d2-4d8b-9148-e3be6c30e623}">
          <xlrd:rvb i="3514"/>
        </ext>
      </extLst>
    </bk>
    <bk>
      <extLst>
        <ext uri="{3e2802c4-a4d2-4d8b-9148-e3be6c30e623}">
          <xlrd:rvb i="3515"/>
        </ext>
      </extLst>
    </bk>
    <bk>
      <extLst>
        <ext uri="{3e2802c4-a4d2-4d8b-9148-e3be6c30e623}">
          <xlrd:rvb i="3516"/>
        </ext>
      </extLst>
    </bk>
    <bk>
      <extLst>
        <ext uri="{3e2802c4-a4d2-4d8b-9148-e3be6c30e623}">
          <xlrd:rvb i="3517"/>
        </ext>
      </extLst>
    </bk>
    <bk>
      <extLst>
        <ext uri="{3e2802c4-a4d2-4d8b-9148-e3be6c30e623}">
          <xlrd:rvb i="3518"/>
        </ext>
      </extLst>
    </bk>
    <bk>
      <extLst>
        <ext uri="{3e2802c4-a4d2-4d8b-9148-e3be6c30e623}">
          <xlrd:rvb i="3519"/>
        </ext>
      </extLst>
    </bk>
    <bk>
      <extLst>
        <ext uri="{3e2802c4-a4d2-4d8b-9148-e3be6c30e623}">
          <xlrd:rvb i="3520"/>
        </ext>
      </extLst>
    </bk>
    <bk>
      <extLst>
        <ext uri="{3e2802c4-a4d2-4d8b-9148-e3be6c30e623}">
          <xlrd:rvb i="3521"/>
        </ext>
      </extLst>
    </bk>
    <bk>
      <extLst>
        <ext uri="{3e2802c4-a4d2-4d8b-9148-e3be6c30e623}">
          <xlrd:rvb i="3522"/>
        </ext>
      </extLst>
    </bk>
    <bk>
      <extLst>
        <ext uri="{3e2802c4-a4d2-4d8b-9148-e3be6c30e623}">
          <xlrd:rvb i="3523"/>
        </ext>
      </extLst>
    </bk>
    <bk>
      <extLst>
        <ext uri="{3e2802c4-a4d2-4d8b-9148-e3be6c30e623}">
          <xlrd:rvb i="3524"/>
        </ext>
      </extLst>
    </bk>
    <bk>
      <extLst>
        <ext uri="{3e2802c4-a4d2-4d8b-9148-e3be6c30e623}">
          <xlrd:rvb i="3525"/>
        </ext>
      </extLst>
    </bk>
    <bk>
      <extLst>
        <ext uri="{3e2802c4-a4d2-4d8b-9148-e3be6c30e623}">
          <xlrd:rvb i="3526"/>
        </ext>
      </extLst>
    </bk>
    <bk>
      <extLst>
        <ext uri="{3e2802c4-a4d2-4d8b-9148-e3be6c30e623}">
          <xlrd:rvb i="3527"/>
        </ext>
      </extLst>
    </bk>
    <bk>
      <extLst>
        <ext uri="{3e2802c4-a4d2-4d8b-9148-e3be6c30e623}">
          <xlrd:rvb i="3528"/>
        </ext>
      </extLst>
    </bk>
    <bk>
      <extLst>
        <ext uri="{3e2802c4-a4d2-4d8b-9148-e3be6c30e623}">
          <xlrd:rvb i="3529"/>
        </ext>
      </extLst>
    </bk>
    <bk>
      <extLst>
        <ext uri="{3e2802c4-a4d2-4d8b-9148-e3be6c30e623}">
          <xlrd:rvb i="3530"/>
        </ext>
      </extLst>
    </bk>
    <bk>
      <extLst>
        <ext uri="{3e2802c4-a4d2-4d8b-9148-e3be6c30e623}">
          <xlrd:rvb i="3531"/>
        </ext>
      </extLst>
    </bk>
    <bk>
      <extLst>
        <ext uri="{3e2802c4-a4d2-4d8b-9148-e3be6c30e623}">
          <xlrd:rvb i="3532"/>
        </ext>
      </extLst>
    </bk>
    <bk>
      <extLst>
        <ext uri="{3e2802c4-a4d2-4d8b-9148-e3be6c30e623}">
          <xlrd:rvb i="3533"/>
        </ext>
      </extLst>
    </bk>
    <bk>
      <extLst>
        <ext uri="{3e2802c4-a4d2-4d8b-9148-e3be6c30e623}">
          <xlrd:rvb i="3534"/>
        </ext>
      </extLst>
    </bk>
    <bk>
      <extLst>
        <ext uri="{3e2802c4-a4d2-4d8b-9148-e3be6c30e623}">
          <xlrd:rvb i="3535"/>
        </ext>
      </extLst>
    </bk>
    <bk>
      <extLst>
        <ext uri="{3e2802c4-a4d2-4d8b-9148-e3be6c30e623}">
          <xlrd:rvb i="3536"/>
        </ext>
      </extLst>
    </bk>
    <bk>
      <extLst>
        <ext uri="{3e2802c4-a4d2-4d8b-9148-e3be6c30e623}">
          <xlrd:rvb i="3537"/>
        </ext>
      </extLst>
    </bk>
    <bk>
      <extLst>
        <ext uri="{3e2802c4-a4d2-4d8b-9148-e3be6c30e623}">
          <xlrd:rvb i="3538"/>
        </ext>
      </extLst>
    </bk>
    <bk>
      <extLst>
        <ext uri="{3e2802c4-a4d2-4d8b-9148-e3be6c30e623}">
          <xlrd:rvb i="3539"/>
        </ext>
      </extLst>
    </bk>
    <bk>
      <extLst>
        <ext uri="{3e2802c4-a4d2-4d8b-9148-e3be6c30e623}">
          <xlrd:rvb i="3540"/>
        </ext>
      </extLst>
    </bk>
    <bk>
      <extLst>
        <ext uri="{3e2802c4-a4d2-4d8b-9148-e3be6c30e623}">
          <xlrd:rvb i="3541"/>
        </ext>
      </extLst>
    </bk>
    <bk>
      <extLst>
        <ext uri="{3e2802c4-a4d2-4d8b-9148-e3be6c30e623}">
          <xlrd:rvb i="3542"/>
        </ext>
      </extLst>
    </bk>
    <bk>
      <extLst>
        <ext uri="{3e2802c4-a4d2-4d8b-9148-e3be6c30e623}">
          <xlrd:rvb i="3543"/>
        </ext>
      </extLst>
    </bk>
    <bk>
      <extLst>
        <ext uri="{3e2802c4-a4d2-4d8b-9148-e3be6c30e623}">
          <xlrd:rvb i="3544"/>
        </ext>
      </extLst>
    </bk>
    <bk>
      <extLst>
        <ext uri="{3e2802c4-a4d2-4d8b-9148-e3be6c30e623}">
          <xlrd:rvb i="3545"/>
        </ext>
      </extLst>
    </bk>
    <bk>
      <extLst>
        <ext uri="{3e2802c4-a4d2-4d8b-9148-e3be6c30e623}">
          <xlrd:rvb i="3546"/>
        </ext>
      </extLst>
    </bk>
    <bk>
      <extLst>
        <ext uri="{3e2802c4-a4d2-4d8b-9148-e3be6c30e623}">
          <xlrd:rvb i="3547"/>
        </ext>
      </extLst>
    </bk>
    <bk>
      <extLst>
        <ext uri="{3e2802c4-a4d2-4d8b-9148-e3be6c30e623}">
          <xlrd:rvb i="3548"/>
        </ext>
      </extLst>
    </bk>
    <bk>
      <extLst>
        <ext uri="{3e2802c4-a4d2-4d8b-9148-e3be6c30e623}">
          <xlrd:rvb i="3549"/>
        </ext>
      </extLst>
    </bk>
    <bk>
      <extLst>
        <ext uri="{3e2802c4-a4d2-4d8b-9148-e3be6c30e623}">
          <xlrd:rvb i="3550"/>
        </ext>
      </extLst>
    </bk>
    <bk>
      <extLst>
        <ext uri="{3e2802c4-a4d2-4d8b-9148-e3be6c30e623}">
          <xlrd:rvb i="3551"/>
        </ext>
      </extLst>
    </bk>
    <bk>
      <extLst>
        <ext uri="{3e2802c4-a4d2-4d8b-9148-e3be6c30e623}">
          <xlrd:rvb i="3552"/>
        </ext>
      </extLst>
    </bk>
    <bk>
      <extLst>
        <ext uri="{3e2802c4-a4d2-4d8b-9148-e3be6c30e623}">
          <xlrd:rvb i="3553"/>
        </ext>
      </extLst>
    </bk>
    <bk>
      <extLst>
        <ext uri="{3e2802c4-a4d2-4d8b-9148-e3be6c30e623}">
          <xlrd:rvb i="3554"/>
        </ext>
      </extLst>
    </bk>
    <bk>
      <extLst>
        <ext uri="{3e2802c4-a4d2-4d8b-9148-e3be6c30e623}">
          <xlrd:rvb i="3555"/>
        </ext>
      </extLst>
    </bk>
    <bk>
      <extLst>
        <ext uri="{3e2802c4-a4d2-4d8b-9148-e3be6c30e623}">
          <xlrd:rvb i="3556"/>
        </ext>
      </extLst>
    </bk>
    <bk>
      <extLst>
        <ext uri="{3e2802c4-a4d2-4d8b-9148-e3be6c30e623}">
          <xlrd:rvb i="3557"/>
        </ext>
      </extLst>
    </bk>
    <bk>
      <extLst>
        <ext uri="{3e2802c4-a4d2-4d8b-9148-e3be6c30e623}">
          <xlrd:rvb i="3558"/>
        </ext>
      </extLst>
    </bk>
    <bk>
      <extLst>
        <ext uri="{3e2802c4-a4d2-4d8b-9148-e3be6c30e623}">
          <xlrd:rvb i="3559"/>
        </ext>
      </extLst>
    </bk>
    <bk>
      <extLst>
        <ext uri="{3e2802c4-a4d2-4d8b-9148-e3be6c30e623}">
          <xlrd:rvb i="3560"/>
        </ext>
      </extLst>
    </bk>
    <bk>
      <extLst>
        <ext uri="{3e2802c4-a4d2-4d8b-9148-e3be6c30e623}">
          <xlrd:rvb i="3561"/>
        </ext>
      </extLst>
    </bk>
    <bk>
      <extLst>
        <ext uri="{3e2802c4-a4d2-4d8b-9148-e3be6c30e623}">
          <xlrd:rvb i="3562"/>
        </ext>
      </extLst>
    </bk>
    <bk>
      <extLst>
        <ext uri="{3e2802c4-a4d2-4d8b-9148-e3be6c30e623}">
          <xlrd:rvb i="3563"/>
        </ext>
      </extLst>
    </bk>
    <bk>
      <extLst>
        <ext uri="{3e2802c4-a4d2-4d8b-9148-e3be6c30e623}">
          <xlrd:rvb i="3564"/>
        </ext>
      </extLst>
    </bk>
    <bk>
      <extLst>
        <ext uri="{3e2802c4-a4d2-4d8b-9148-e3be6c30e623}">
          <xlrd:rvb i="3565"/>
        </ext>
      </extLst>
    </bk>
    <bk>
      <extLst>
        <ext uri="{3e2802c4-a4d2-4d8b-9148-e3be6c30e623}">
          <xlrd:rvb i="3566"/>
        </ext>
      </extLst>
    </bk>
    <bk>
      <extLst>
        <ext uri="{3e2802c4-a4d2-4d8b-9148-e3be6c30e623}">
          <xlrd:rvb i="3567"/>
        </ext>
      </extLst>
    </bk>
    <bk>
      <extLst>
        <ext uri="{3e2802c4-a4d2-4d8b-9148-e3be6c30e623}">
          <xlrd:rvb i="3568"/>
        </ext>
      </extLst>
    </bk>
    <bk>
      <extLst>
        <ext uri="{3e2802c4-a4d2-4d8b-9148-e3be6c30e623}">
          <xlrd:rvb i="3569"/>
        </ext>
      </extLst>
    </bk>
    <bk>
      <extLst>
        <ext uri="{3e2802c4-a4d2-4d8b-9148-e3be6c30e623}">
          <xlrd:rvb i="3570"/>
        </ext>
      </extLst>
    </bk>
    <bk>
      <extLst>
        <ext uri="{3e2802c4-a4d2-4d8b-9148-e3be6c30e623}">
          <xlrd:rvb i="3571"/>
        </ext>
      </extLst>
    </bk>
    <bk>
      <extLst>
        <ext uri="{3e2802c4-a4d2-4d8b-9148-e3be6c30e623}">
          <xlrd:rvb i="3572"/>
        </ext>
      </extLst>
    </bk>
    <bk>
      <extLst>
        <ext uri="{3e2802c4-a4d2-4d8b-9148-e3be6c30e623}">
          <xlrd:rvb i="3573"/>
        </ext>
      </extLst>
    </bk>
    <bk>
      <extLst>
        <ext uri="{3e2802c4-a4d2-4d8b-9148-e3be6c30e623}">
          <xlrd:rvb i="3574"/>
        </ext>
      </extLst>
    </bk>
    <bk>
      <extLst>
        <ext uri="{3e2802c4-a4d2-4d8b-9148-e3be6c30e623}">
          <xlrd:rvb i="3575"/>
        </ext>
      </extLst>
    </bk>
    <bk>
      <extLst>
        <ext uri="{3e2802c4-a4d2-4d8b-9148-e3be6c30e623}">
          <xlrd:rvb i="3576"/>
        </ext>
      </extLst>
    </bk>
    <bk>
      <extLst>
        <ext uri="{3e2802c4-a4d2-4d8b-9148-e3be6c30e623}">
          <xlrd:rvb i="3577"/>
        </ext>
      </extLst>
    </bk>
    <bk>
      <extLst>
        <ext uri="{3e2802c4-a4d2-4d8b-9148-e3be6c30e623}">
          <xlrd:rvb i="3578"/>
        </ext>
      </extLst>
    </bk>
    <bk>
      <extLst>
        <ext uri="{3e2802c4-a4d2-4d8b-9148-e3be6c30e623}">
          <xlrd:rvb i="3579"/>
        </ext>
      </extLst>
    </bk>
    <bk>
      <extLst>
        <ext uri="{3e2802c4-a4d2-4d8b-9148-e3be6c30e623}">
          <xlrd:rvb i="3580"/>
        </ext>
      </extLst>
    </bk>
    <bk>
      <extLst>
        <ext uri="{3e2802c4-a4d2-4d8b-9148-e3be6c30e623}">
          <xlrd:rvb i="3581"/>
        </ext>
      </extLst>
    </bk>
    <bk>
      <extLst>
        <ext uri="{3e2802c4-a4d2-4d8b-9148-e3be6c30e623}">
          <xlrd:rvb i="3582"/>
        </ext>
      </extLst>
    </bk>
    <bk>
      <extLst>
        <ext uri="{3e2802c4-a4d2-4d8b-9148-e3be6c30e623}">
          <xlrd:rvb i="3583"/>
        </ext>
      </extLst>
    </bk>
    <bk>
      <extLst>
        <ext uri="{3e2802c4-a4d2-4d8b-9148-e3be6c30e623}">
          <xlrd:rvb i="3584"/>
        </ext>
      </extLst>
    </bk>
    <bk>
      <extLst>
        <ext uri="{3e2802c4-a4d2-4d8b-9148-e3be6c30e623}">
          <xlrd:rvb i="3585"/>
        </ext>
      </extLst>
    </bk>
    <bk>
      <extLst>
        <ext uri="{3e2802c4-a4d2-4d8b-9148-e3be6c30e623}">
          <xlrd:rvb i="3586"/>
        </ext>
      </extLst>
    </bk>
    <bk>
      <extLst>
        <ext uri="{3e2802c4-a4d2-4d8b-9148-e3be6c30e623}">
          <xlrd:rvb i="3587"/>
        </ext>
      </extLst>
    </bk>
    <bk>
      <extLst>
        <ext uri="{3e2802c4-a4d2-4d8b-9148-e3be6c30e623}">
          <xlrd:rvb i="3588"/>
        </ext>
      </extLst>
    </bk>
    <bk>
      <extLst>
        <ext uri="{3e2802c4-a4d2-4d8b-9148-e3be6c30e623}">
          <xlrd:rvb i="3589"/>
        </ext>
      </extLst>
    </bk>
    <bk>
      <extLst>
        <ext uri="{3e2802c4-a4d2-4d8b-9148-e3be6c30e623}">
          <xlrd:rvb i="3590"/>
        </ext>
      </extLst>
    </bk>
    <bk>
      <extLst>
        <ext uri="{3e2802c4-a4d2-4d8b-9148-e3be6c30e623}">
          <xlrd:rvb i="3591"/>
        </ext>
      </extLst>
    </bk>
    <bk>
      <extLst>
        <ext uri="{3e2802c4-a4d2-4d8b-9148-e3be6c30e623}">
          <xlrd:rvb i="3592"/>
        </ext>
      </extLst>
    </bk>
    <bk>
      <extLst>
        <ext uri="{3e2802c4-a4d2-4d8b-9148-e3be6c30e623}">
          <xlrd:rvb i="3593"/>
        </ext>
      </extLst>
    </bk>
    <bk>
      <extLst>
        <ext uri="{3e2802c4-a4d2-4d8b-9148-e3be6c30e623}">
          <xlrd:rvb i="3594"/>
        </ext>
      </extLst>
    </bk>
    <bk>
      <extLst>
        <ext uri="{3e2802c4-a4d2-4d8b-9148-e3be6c30e623}">
          <xlrd:rvb i="3595"/>
        </ext>
      </extLst>
    </bk>
    <bk>
      <extLst>
        <ext uri="{3e2802c4-a4d2-4d8b-9148-e3be6c30e623}">
          <xlrd:rvb i="3596"/>
        </ext>
      </extLst>
    </bk>
    <bk>
      <extLst>
        <ext uri="{3e2802c4-a4d2-4d8b-9148-e3be6c30e623}">
          <xlrd:rvb i="3597"/>
        </ext>
      </extLst>
    </bk>
    <bk>
      <extLst>
        <ext uri="{3e2802c4-a4d2-4d8b-9148-e3be6c30e623}">
          <xlrd:rvb i="3598"/>
        </ext>
      </extLst>
    </bk>
    <bk>
      <extLst>
        <ext uri="{3e2802c4-a4d2-4d8b-9148-e3be6c30e623}">
          <xlrd:rvb i="3599"/>
        </ext>
      </extLst>
    </bk>
    <bk>
      <extLst>
        <ext uri="{3e2802c4-a4d2-4d8b-9148-e3be6c30e623}">
          <xlrd:rvb i="3600"/>
        </ext>
      </extLst>
    </bk>
    <bk>
      <extLst>
        <ext uri="{3e2802c4-a4d2-4d8b-9148-e3be6c30e623}">
          <xlrd:rvb i="3601"/>
        </ext>
      </extLst>
    </bk>
    <bk>
      <extLst>
        <ext uri="{3e2802c4-a4d2-4d8b-9148-e3be6c30e623}">
          <xlrd:rvb i="3602"/>
        </ext>
      </extLst>
    </bk>
    <bk>
      <extLst>
        <ext uri="{3e2802c4-a4d2-4d8b-9148-e3be6c30e623}">
          <xlrd:rvb i="3603"/>
        </ext>
      </extLst>
    </bk>
    <bk>
      <extLst>
        <ext uri="{3e2802c4-a4d2-4d8b-9148-e3be6c30e623}">
          <xlrd:rvb i="3604"/>
        </ext>
      </extLst>
    </bk>
    <bk>
      <extLst>
        <ext uri="{3e2802c4-a4d2-4d8b-9148-e3be6c30e623}">
          <xlrd:rvb i="3605"/>
        </ext>
      </extLst>
    </bk>
    <bk>
      <extLst>
        <ext uri="{3e2802c4-a4d2-4d8b-9148-e3be6c30e623}">
          <xlrd:rvb i="3606"/>
        </ext>
      </extLst>
    </bk>
    <bk>
      <extLst>
        <ext uri="{3e2802c4-a4d2-4d8b-9148-e3be6c30e623}">
          <xlrd:rvb i="3607"/>
        </ext>
      </extLst>
    </bk>
    <bk>
      <extLst>
        <ext uri="{3e2802c4-a4d2-4d8b-9148-e3be6c30e623}">
          <xlrd:rvb i="3608"/>
        </ext>
      </extLst>
    </bk>
    <bk>
      <extLst>
        <ext uri="{3e2802c4-a4d2-4d8b-9148-e3be6c30e623}">
          <xlrd:rvb i="3609"/>
        </ext>
      </extLst>
    </bk>
    <bk>
      <extLst>
        <ext uri="{3e2802c4-a4d2-4d8b-9148-e3be6c30e623}">
          <xlrd:rvb i="3610"/>
        </ext>
      </extLst>
    </bk>
    <bk>
      <extLst>
        <ext uri="{3e2802c4-a4d2-4d8b-9148-e3be6c30e623}">
          <xlrd:rvb i="3611"/>
        </ext>
      </extLst>
    </bk>
    <bk>
      <extLst>
        <ext uri="{3e2802c4-a4d2-4d8b-9148-e3be6c30e623}">
          <xlrd:rvb i="3612"/>
        </ext>
      </extLst>
    </bk>
    <bk>
      <extLst>
        <ext uri="{3e2802c4-a4d2-4d8b-9148-e3be6c30e623}">
          <xlrd:rvb i="3613"/>
        </ext>
      </extLst>
    </bk>
    <bk>
      <extLst>
        <ext uri="{3e2802c4-a4d2-4d8b-9148-e3be6c30e623}">
          <xlrd:rvb i="3614"/>
        </ext>
      </extLst>
    </bk>
    <bk>
      <extLst>
        <ext uri="{3e2802c4-a4d2-4d8b-9148-e3be6c30e623}">
          <xlrd:rvb i="3615"/>
        </ext>
      </extLst>
    </bk>
    <bk>
      <extLst>
        <ext uri="{3e2802c4-a4d2-4d8b-9148-e3be6c30e623}">
          <xlrd:rvb i="3616"/>
        </ext>
      </extLst>
    </bk>
    <bk>
      <extLst>
        <ext uri="{3e2802c4-a4d2-4d8b-9148-e3be6c30e623}">
          <xlrd:rvb i="3617"/>
        </ext>
      </extLst>
    </bk>
    <bk>
      <extLst>
        <ext uri="{3e2802c4-a4d2-4d8b-9148-e3be6c30e623}">
          <xlrd:rvb i="3618"/>
        </ext>
      </extLst>
    </bk>
    <bk>
      <extLst>
        <ext uri="{3e2802c4-a4d2-4d8b-9148-e3be6c30e623}">
          <xlrd:rvb i="3619"/>
        </ext>
      </extLst>
    </bk>
    <bk>
      <extLst>
        <ext uri="{3e2802c4-a4d2-4d8b-9148-e3be6c30e623}">
          <xlrd:rvb i="3620"/>
        </ext>
      </extLst>
    </bk>
    <bk>
      <extLst>
        <ext uri="{3e2802c4-a4d2-4d8b-9148-e3be6c30e623}">
          <xlrd:rvb i="3621"/>
        </ext>
      </extLst>
    </bk>
    <bk>
      <extLst>
        <ext uri="{3e2802c4-a4d2-4d8b-9148-e3be6c30e623}">
          <xlrd:rvb i="3622"/>
        </ext>
      </extLst>
    </bk>
    <bk>
      <extLst>
        <ext uri="{3e2802c4-a4d2-4d8b-9148-e3be6c30e623}">
          <xlrd:rvb i="3623"/>
        </ext>
      </extLst>
    </bk>
    <bk>
      <extLst>
        <ext uri="{3e2802c4-a4d2-4d8b-9148-e3be6c30e623}">
          <xlrd:rvb i="3624"/>
        </ext>
      </extLst>
    </bk>
    <bk>
      <extLst>
        <ext uri="{3e2802c4-a4d2-4d8b-9148-e3be6c30e623}">
          <xlrd:rvb i="3625"/>
        </ext>
      </extLst>
    </bk>
    <bk>
      <extLst>
        <ext uri="{3e2802c4-a4d2-4d8b-9148-e3be6c30e623}">
          <xlrd:rvb i="3626"/>
        </ext>
      </extLst>
    </bk>
    <bk>
      <extLst>
        <ext uri="{3e2802c4-a4d2-4d8b-9148-e3be6c30e623}">
          <xlrd:rvb i="3627"/>
        </ext>
      </extLst>
    </bk>
    <bk>
      <extLst>
        <ext uri="{3e2802c4-a4d2-4d8b-9148-e3be6c30e623}">
          <xlrd:rvb i="3628"/>
        </ext>
      </extLst>
    </bk>
    <bk>
      <extLst>
        <ext uri="{3e2802c4-a4d2-4d8b-9148-e3be6c30e623}">
          <xlrd:rvb i="3629"/>
        </ext>
      </extLst>
    </bk>
    <bk>
      <extLst>
        <ext uri="{3e2802c4-a4d2-4d8b-9148-e3be6c30e623}">
          <xlrd:rvb i="3630"/>
        </ext>
      </extLst>
    </bk>
    <bk>
      <extLst>
        <ext uri="{3e2802c4-a4d2-4d8b-9148-e3be6c30e623}">
          <xlrd:rvb i="3631"/>
        </ext>
      </extLst>
    </bk>
    <bk>
      <extLst>
        <ext uri="{3e2802c4-a4d2-4d8b-9148-e3be6c30e623}">
          <xlrd:rvb i="3632"/>
        </ext>
      </extLst>
    </bk>
    <bk>
      <extLst>
        <ext uri="{3e2802c4-a4d2-4d8b-9148-e3be6c30e623}">
          <xlrd:rvb i="3633"/>
        </ext>
      </extLst>
    </bk>
    <bk>
      <extLst>
        <ext uri="{3e2802c4-a4d2-4d8b-9148-e3be6c30e623}">
          <xlrd:rvb i="3634"/>
        </ext>
      </extLst>
    </bk>
    <bk>
      <extLst>
        <ext uri="{3e2802c4-a4d2-4d8b-9148-e3be6c30e623}">
          <xlrd:rvb i="3635"/>
        </ext>
      </extLst>
    </bk>
    <bk>
      <extLst>
        <ext uri="{3e2802c4-a4d2-4d8b-9148-e3be6c30e623}">
          <xlrd:rvb i="3636"/>
        </ext>
      </extLst>
    </bk>
    <bk>
      <extLst>
        <ext uri="{3e2802c4-a4d2-4d8b-9148-e3be6c30e623}">
          <xlrd:rvb i="3637"/>
        </ext>
      </extLst>
    </bk>
    <bk>
      <extLst>
        <ext uri="{3e2802c4-a4d2-4d8b-9148-e3be6c30e623}">
          <xlrd:rvb i="3638"/>
        </ext>
      </extLst>
    </bk>
    <bk>
      <extLst>
        <ext uri="{3e2802c4-a4d2-4d8b-9148-e3be6c30e623}">
          <xlrd:rvb i="3639"/>
        </ext>
      </extLst>
    </bk>
    <bk>
      <extLst>
        <ext uri="{3e2802c4-a4d2-4d8b-9148-e3be6c30e623}">
          <xlrd:rvb i="3640"/>
        </ext>
      </extLst>
    </bk>
    <bk>
      <extLst>
        <ext uri="{3e2802c4-a4d2-4d8b-9148-e3be6c30e623}">
          <xlrd:rvb i="3641"/>
        </ext>
      </extLst>
    </bk>
    <bk>
      <extLst>
        <ext uri="{3e2802c4-a4d2-4d8b-9148-e3be6c30e623}">
          <xlrd:rvb i="3642"/>
        </ext>
      </extLst>
    </bk>
    <bk>
      <extLst>
        <ext uri="{3e2802c4-a4d2-4d8b-9148-e3be6c30e623}">
          <xlrd:rvb i="3643"/>
        </ext>
      </extLst>
    </bk>
    <bk>
      <extLst>
        <ext uri="{3e2802c4-a4d2-4d8b-9148-e3be6c30e623}">
          <xlrd:rvb i="3644"/>
        </ext>
      </extLst>
    </bk>
    <bk>
      <extLst>
        <ext uri="{3e2802c4-a4d2-4d8b-9148-e3be6c30e623}">
          <xlrd:rvb i="3645"/>
        </ext>
      </extLst>
    </bk>
    <bk>
      <extLst>
        <ext uri="{3e2802c4-a4d2-4d8b-9148-e3be6c30e623}">
          <xlrd:rvb i="3646"/>
        </ext>
      </extLst>
    </bk>
    <bk>
      <extLst>
        <ext uri="{3e2802c4-a4d2-4d8b-9148-e3be6c30e623}">
          <xlrd:rvb i="3647"/>
        </ext>
      </extLst>
    </bk>
    <bk>
      <extLst>
        <ext uri="{3e2802c4-a4d2-4d8b-9148-e3be6c30e623}">
          <xlrd:rvb i="3648"/>
        </ext>
      </extLst>
    </bk>
    <bk>
      <extLst>
        <ext uri="{3e2802c4-a4d2-4d8b-9148-e3be6c30e623}">
          <xlrd:rvb i="3649"/>
        </ext>
      </extLst>
    </bk>
    <bk>
      <extLst>
        <ext uri="{3e2802c4-a4d2-4d8b-9148-e3be6c30e623}">
          <xlrd:rvb i="3650"/>
        </ext>
      </extLst>
    </bk>
    <bk>
      <extLst>
        <ext uri="{3e2802c4-a4d2-4d8b-9148-e3be6c30e623}">
          <xlrd:rvb i="3651"/>
        </ext>
      </extLst>
    </bk>
    <bk>
      <extLst>
        <ext uri="{3e2802c4-a4d2-4d8b-9148-e3be6c30e623}">
          <xlrd:rvb i="3652"/>
        </ext>
      </extLst>
    </bk>
    <bk>
      <extLst>
        <ext uri="{3e2802c4-a4d2-4d8b-9148-e3be6c30e623}">
          <xlrd:rvb i="3653"/>
        </ext>
      </extLst>
    </bk>
    <bk>
      <extLst>
        <ext uri="{3e2802c4-a4d2-4d8b-9148-e3be6c30e623}">
          <xlrd:rvb i="3654"/>
        </ext>
      </extLst>
    </bk>
    <bk>
      <extLst>
        <ext uri="{3e2802c4-a4d2-4d8b-9148-e3be6c30e623}">
          <xlrd:rvb i="3655"/>
        </ext>
      </extLst>
    </bk>
    <bk>
      <extLst>
        <ext uri="{3e2802c4-a4d2-4d8b-9148-e3be6c30e623}">
          <xlrd:rvb i="3656"/>
        </ext>
      </extLst>
    </bk>
    <bk>
      <extLst>
        <ext uri="{3e2802c4-a4d2-4d8b-9148-e3be6c30e623}">
          <xlrd:rvb i="3657"/>
        </ext>
      </extLst>
    </bk>
    <bk>
      <extLst>
        <ext uri="{3e2802c4-a4d2-4d8b-9148-e3be6c30e623}">
          <xlrd:rvb i="3658"/>
        </ext>
      </extLst>
    </bk>
    <bk>
      <extLst>
        <ext uri="{3e2802c4-a4d2-4d8b-9148-e3be6c30e623}">
          <xlrd:rvb i="3659"/>
        </ext>
      </extLst>
    </bk>
    <bk>
      <extLst>
        <ext uri="{3e2802c4-a4d2-4d8b-9148-e3be6c30e623}">
          <xlrd:rvb i="3660"/>
        </ext>
      </extLst>
    </bk>
    <bk>
      <extLst>
        <ext uri="{3e2802c4-a4d2-4d8b-9148-e3be6c30e623}">
          <xlrd:rvb i="3661"/>
        </ext>
      </extLst>
    </bk>
    <bk>
      <extLst>
        <ext uri="{3e2802c4-a4d2-4d8b-9148-e3be6c30e623}">
          <xlrd:rvb i="3662"/>
        </ext>
      </extLst>
    </bk>
    <bk>
      <extLst>
        <ext uri="{3e2802c4-a4d2-4d8b-9148-e3be6c30e623}">
          <xlrd:rvb i="3663"/>
        </ext>
      </extLst>
    </bk>
    <bk>
      <extLst>
        <ext uri="{3e2802c4-a4d2-4d8b-9148-e3be6c30e623}">
          <xlrd:rvb i="3664"/>
        </ext>
      </extLst>
    </bk>
    <bk>
      <extLst>
        <ext uri="{3e2802c4-a4d2-4d8b-9148-e3be6c30e623}">
          <xlrd:rvb i="3665"/>
        </ext>
      </extLst>
    </bk>
    <bk>
      <extLst>
        <ext uri="{3e2802c4-a4d2-4d8b-9148-e3be6c30e623}">
          <xlrd:rvb i="3666"/>
        </ext>
      </extLst>
    </bk>
    <bk>
      <extLst>
        <ext uri="{3e2802c4-a4d2-4d8b-9148-e3be6c30e623}">
          <xlrd:rvb i="3667"/>
        </ext>
      </extLst>
    </bk>
    <bk>
      <extLst>
        <ext uri="{3e2802c4-a4d2-4d8b-9148-e3be6c30e623}">
          <xlrd:rvb i="3668"/>
        </ext>
      </extLst>
    </bk>
    <bk>
      <extLst>
        <ext uri="{3e2802c4-a4d2-4d8b-9148-e3be6c30e623}">
          <xlrd:rvb i="3669"/>
        </ext>
      </extLst>
    </bk>
    <bk>
      <extLst>
        <ext uri="{3e2802c4-a4d2-4d8b-9148-e3be6c30e623}">
          <xlrd:rvb i="3670"/>
        </ext>
      </extLst>
    </bk>
    <bk>
      <extLst>
        <ext uri="{3e2802c4-a4d2-4d8b-9148-e3be6c30e623}">
          <xlrd:rvb i="3671"/>
        </ext>
      </extLst>
    </bk>
    <bk>
      <extLst>
        <ext uri="{3e2802c4-a4d2-4d8b-9148-e3be6c30e623}">
          <xlrd:rvb i="3672"/>
        </ext>
      </extLst>
    </bk>
    <bk>
      <extLst>
        <ext uri="{3e2802c4-a4d2-4d8b-9148-e3be6c30e623}">
          <xlrd:rvb i="3673"/>
        </ext>
      </extLst>
    </bk>
    <bk>
      <extLst>
        <ext uri="{3e2802c4-a4d2-4d8b-9148-e3be6c30e623}">
          <xlrd:rvb i="3674"/>
        </ext>
      </extLst>
    </bk>
    <bk>
      <extLst>
        <ext uri="{3e2802c4-a4d2-4d8b-9148-e3be6c30e623}">
          <xlrd:rvb i="3675"/>
        </ext>
      </extLst>
    </bk>
    <bk>
      <extLst>
        <ext uri="{3e2802c4-a4d2-4d8b-9148-e3be6c30e623}">
          <xlrd:rvb i="3676"/>
        </ext>
      </extLst>
    </bk>
    <bk>
      <extLst>
        <ext uri="{3e2802c4-a4d2-4d8b-9148-e3be6c30e623}">
          <xlrd:rvb i="3677"/>
        </ext>
      </extLst>
    </bk>
    <bk>
      <extLst>
        <ext uri="{3e2802c4-a4d2-4d8b-9148-e3be6c30e623}">
          <xlrd:rvb i="3678"/>
        </ext>
      </extLst>
    </bk>
    <bk>
      <extLst>
        <ext uri="{3e2802c4-a4d2-4d8b-9148-e3be6c30e623}">
          <xlrd:rvb i="3679"/>
        </ext>
      </extLst>
    </bk>
    <bk>
      <extLst>
        <ext uri="{3e2802c4-a4d2-4d8b-9148-e3be6c30e623}">
          <xlrd:rvb i="3680"/>
        </ext>
      </extLst>
    </bk>
    <bk>
      <extLst>
        <ext uri="{3e2802c4-a4d2-4d8b-9148-e3be6c30e623}">
          <xlrd:rvb i="3681"/>
        </ext>
      </extLst>
    </bk>
    <bk>
      <extLst>
        <ext uri="{3e2802c4-a4d2-4d8b-9148-e3be6c30e623}">
          <xlrd:rvb i="3682"/>
        </ext>
      </extLst>
    </bk>
    <bk>
      <extLst>
        <ext uri="{3e2802c4-a4d2-4d8b-9148-e3be6c30e623}">
          <xlrd:rvb i="3683"/>
        </ext>
      </extLst>
    </bk>
    <bk>
      <extLst>
        <ext uri="{3e2802c4-a4d2-4d8b-9148-e3be6c30e623}">
          <xlrd:rvb i="3684"/>
        </ext>
      </extLst>
    </bk>
    <bk>
      <extLst>
        <ext uri="{3e2802c4-a4d2-4d8b-9148-e3be6c30e623}">
          <xlrd:rvb i="3685"/>
        </ext>
      </extLst>
    </bk>
    <bk>
      <extLst>
        <ext uri="{3e2802c4-a4d2-4d8b-9148-e3be6c30e623}">
          <xlrd:rvb i="3686"/>
        </ext>
      </extLst>
    </bk>
    <bk>
      <extLst>
        <ext uri="{3e2802c4-a4d2-4d8b-9148-e3be6c30e623}">
          <xlrd:rvb i="3687"/>
        </ext>
      </extLst>
    </bk>
    <bk>
      <extLst>
        <ext uri="{3e2802c4-a4d2-4d8b-9148-e3be6c30e623}">
          <xlrd:rvb i="3688"/>
        </ext>
      </extLst>
    </bk>
    <bk>
      <extLst>
        <ext uri="{3e2802c4-a4d2-4d8b-9148-e3be6c30e623}">
          <xlrd:rvb i="3689"/>
        </ext>
      </extLst>
    </bk>
    <bk>
      <extLst>
        <ext uri="{3e2802c4-a4d2-4d8b-9148-e3be6c30e623}">
          <xlrd:rvb i="3690"/>
        </ext>
      </extLst>
    </bk>
    <bk>
      <extLst>
        <ext uri="{3e2802c4-a4d2-4d8b-9148-e3be6c30e623}">
          <xlrd:rvb i="3691"/>
        </ext>
      </extLst>
    </bk>
    <bk>
      <extLst>
        <ext uri="{3e2802c4-a4d2-4d8b-9148-e3be6c30e623}">
          <xlrd:rvb i="3692"/>
        </ext>
      </extLst>
    </bk>
    <bk>
      <extLst>
        <ext uri="{3e2802c4-a4d2-4d8b-9148-e3be6c30e623}">
          <xlrd:rvb i="3693"/>
        </ext>
      </extLst>
    </bk>
    <bk>
      <extLst>
        <ext uri="{3e2802c4-a4d2-4d8b-9148-e3be6c30e623}">
          <xlrd:rvb i="3694"/>
        </ext>
      </extLst>
    </bk>
    <bk>
      <extLst>
        <ext uri="{3e2802c4-a4d2-4d8b-9148-e3be6c30e623}">
          <xlrd:rvb i="3695"/>
        </ext>
      </extLst>
    </bk>
    <bk>
      <extLst>
        <ext uri="{3e2802c4-a4d2-4d8b-9148-e3be6c30e623}">
          <xlrd:rvb i="3696"/>
        </ext>
      </extLst>
    </bk>
    <bk>
      <extLst>
        <ext uri="{3e2802c4-a4d2-4d8b-9148-e3be6c30e623}">
          <xlrd:rvb i="3697"/>
        </ext>
      </extLst>
    </bk>
    <bk>
      <extLst>
        <ext uri="{3e2802c4-a4d2-4d8b-9148-e3be6c30e623}">
          <xlrd:rvb i="3698"/>
        </ext>
      </extLst>
    </bk>
    <bk>
      <extLst>
        <ext uri="{3e2802c4-a4d2-4d8b-9148-e3be6c30e623}">
          <xlrd:rvb i="3699"/>
        </ext>
      </extLst>
    </bk>
    <bk>
      <extLst>
        <ext uri="{3e2802c4-a4d2-4d8b-9148-e3be6c30e623}">
          <xlrd:rvb i="3700"/>
        </ext>
      </extLst>
    </bk>
    <bk>
      <extLst>
        <ext uri="{3e2802c4-a4d2-4d8b-9148-e3be6c30e623}">
          <xlrd:rvb i="3701"/>
        </ext>
      </extLst>
    </bk>
    <bk>
      <extLst>
        <ext uri="{3e2802c4-a4d2-4d8b-9148-e3be6c30e623}">
          <xlrd:rvb i="3702"/>
        </ext>
      </extLst>
    </bk>
    <bk>
      <extLst>
        <ext uri="{3e2802c4-a4d2-4d8b-9148-e3be6c30e623}">
          <xlrd:rvb i="3703"/>
        </ext>
      </extLst>
    </bk>
    <bk>
      <extLst>
        <ext uri="{3e2802c4-a4d2-4d8b-9148-e3be6c30e623}">
          <xlrd:rvb i="3704"/>
        </ext>
      </extLst>
    </bk>
    <bk>
      <extLst>
        <ext uri="{3e2802c4-a4d2-4d8b-9148-e3be6c30e623}">
          <xlrd:rvb i="3705"/>
        </ext>
      </extLst>
    </bk>
    <bk>
      <extLst>
        <ext uri="{3e2802c4-a4d2-4d8b-9148-e3be6c30e623}">
          <xlrd:rvb i="3706"/>
        </ext>
      </extLst>
    </bk>
    <bk>
      <extLst>
        <ext uri="{3e2802c4-a4d2-4d8b-9148-e3be6c30e623}">
          <xlrd:rvb i="3707"/>
        </ext>
      </extLst>
    </bk>
    <bk>
      <extLst>
        <ext uri="{3e2802c4-a4d2-4d8b-9148-e3be6c30e623}">
          <xlrd:rvb i="3708"/>
        </ext>
      </extLst>
    </bk>
    <bk>
      <extLst>
        <ext uri="{3e2802c4-a4d2-4d8b-9148-e3be6c30e623}">
          <xlrd:rvb i="3709"/>
        </ext>
      </extLst>
    </bk>
    <bk>
      <extLst>
        <ext uri="{3e2802c4-a4d2-4d8b-9148-e3be6c30e623}">
          <xlrd:rvb i="3710"/>
        </ext>
      </extLst>
    </bk>
    <bk>
      <extLst>
        <ext uri="{3e2802c4-a4d2-4d8b-9148-e3be6c30e623}">
          <xlrd:rvb i="3711"/>
        </ext>
      </extLst>
    </bk>
    <bk>
      <extLst>
        <ext uri="{3e2802c4-a4d2-4d8b-9148-e3be6c30e623}">
          <xlrd:rvb i="3712"/>
        </ext>
      </extLst>
    </bk>
    <bk>
      <extLst>
        <ext uri="{3e2802c4-a4d2-4d8b-9148-e3be6c30e623}">
          <xlrd:rvb i="3713"/>
        </ext>
      </extLst>
    </bk>
    <bk>
      <extLst>
        <ext uri="{3e2802c4-a4d2-4d8b-9148-e3be6c30e623}">
          <xlrd:rvb i="3714"/>
        </ext>
      </extLst>
    </bk>
    <bk>
      <extLst>
        <ext uri="{3e2802c4-a4d2-4d8b-9148-e3be6c30e623}">
          <xlrd:rvb i="3715"/>
        </ext>
      </extLst>
    </bk>
    <bk>
      <extLst>
        <ext uri="{3e2802c4-a4d2-4d8b-9148-e3be6c30e623}">
          <xlrd:rvb i="3716"/>
        </ext>
      </extLst>
    </bk>
    <bk>
      <extLst>
        <ext uri="{3e2802c4-a4d2-4d8b-9148-e3be6c30e623}">
          <xlrd:rvb i="3717"/>
        </ext>
      </extLst>
    </bk>
    <bk>
      <extLst>
        <ext uri="{3e2802c4-a4d2-4d8b-9148-e3be6c30e623}">
          <xlrd:rvb i="3718"/>
        </ext>
      </extLst>
    </bk>
    <bk>
      <extLst>
        <ext uri="{3e2802c4-a4d2-4d8b-9148-e3be6c30e623}">
          <xlrd:rvb i="3719"/>
        </ext>
      </extLst>
    </bk>
    <bk>
      <extLst>
        <ext uri="{3e2802c4-a4d2-4d8b-9148-e3be6c30e623}">
          <xlrd:rvb i="3720"/>
        </ext>
      </extLst>
    </bk>
    <bk>
      <extLst>
        <ext uri="{3e2802c4-a4d2-4d8b-9148-e3be6c30e623}">
          <xlrd:rvb i="3721"/>
        </ext>
      </extLst>
    </bk>
    <bk>
      <extLst>
        <ext uri="{3e2802c4-a4d2-4d8b-9148-e3be6c30e623}">
          <xlrd:rvb i="3722"/>
        </ext>
      </extLst>
    </bk>
    <bk>
      <extLst>
        <ext uri="{3e2802c4-a4d2-4d8b-9148-e3be6c30e623}">
          <xlrd:rvb i="3723"/>
        </ext>
      </extLst>
    </bk>
    <bk>
      <extLst>
        <ext uri="{3e2802c4-a4d2-4d8b-9148-e3be6c30e623}">
          <xlrd:rvb i="3724"/>
        </ext>
      </extLst>
    </bk>
    <bk>
      <extLst>
        <ext uri="{3e2802c4-a4d2-4d8b-9148-e3be6c30e623}">
          <xlrd:rvb i="3725"/>
        </ext>
      </extLst>
    </bk>
    <bk>
      <extLst>
        <ext uri="{3e2802c4-a4d2-4d8b-9148-e3be6c30e623}">
          <xlrd:rvb i="3726"/>
        </ext>
      </extLst>
    </bk>
    <bk>
      <extLst>
        <ext uri="{3e2802c4-a4d2-4d8b-9148-e3be6c30e623}">
          <xlrd:rvb i="3727"/>
        </ext>
      </extLst>
    </bk>
    <bk>
      <extLst>
        <ext uri="{3e2802c4-a4d2-4d8b-9148-e3be6c30e623}">
          <xlrd:rvb i="3728"/>
        </ext>
      </extLst>
    </bk>
    <bk>
      <extLst>
        <ext uri="{3e2802c4-a4d2-4d8b-9148-e3be6c30e623}">
          <xlrd:rvb i="3729"/>
        </ext>
      </extLst>
    </bk>
    <bk>
      <extLst>
        <ext uri="{3e2802c4-a4d2-4d8b-9148-e3be6c30e623}">
          <xlrd:rvb i="3730"/>
        </ext>
      </extLst>
    </bk>
    <bk>
      <extLst>
        <ext uri="{3e2802c4-a4d2-4d8b-9148-e3be6c30e623}">
          <xlrd:rvb i="3731"/>
        </ext>
      </extLst>
    </bk>
    <bk>
      <extLst>
        <ext uri="{3e2802c4-a4d2-4d8b-9148-e3be6c30e623}">
          <xlrd:rvb i="3732"/>
        </ext>
      </extLst>
    </bk>
    <bk>
      <extLst>
        <ext uri="{3e2802c4-a4d2-4d8b-9148-e3be6c30e623}">
          <xlrd:rvb i="3733"/>
        </ext>
      </extLst>
    </bk>
    <bk>
      <extLst>
        <ext uri="{3e2802c4-a4d2-4d8b-9148-e3be6c30e623}">
          <xlrd:rvb i="3734"/>
        </ext>
      </extLst>
    </bk>
    <bk>
      <extLst>
        <ext uri="{3e2802c4-a4d2-4d8b-9148-e3be6c30e623}">
          <xlrd:rvb i="3735"/>
        </ext>
      </extLst>
    </bk>
    <bk>
      <extLst>
        <ext uri="{3e2802c4-a4d2-4d8b-9148-e3be6c30e623}">
          <xlrd:rvb i="3736"/>
        </ext>
      </extLst>
    </bk>
    <bk>
      <extLst>
        <ext uri="{3e2802c4-a4d2-4d8b-9148-e3be6c30e623}">
          <xlrd:rvb i="3737"/>
        </ext>
      </extLst>
    </bk>
    <bk>
      <extLst>
        <ext uri="{3e2802c4-a4d2-4d8b-9148-e3be6c30e623}">
          <xlrd:rvb i="3738"/>
        </ext>
      </extLst>
    </bk>
    <bk>
      <extLst>
        <ext uri="{3e2802c4-a4d2-4d8b-9148-e3be6c30e623}">
          <xlrd:rvb i="3739"/>
        </ext>
      </extLst>
    </bk>
    <bk>
      <extLst>
        <ext uri="{3e2802c4-a4d2-4d8b-9148-e3be6c30e623}">
          <xlrd:rvb i="3740"/>
        </ext>
      </extLst>
    </bk>
    <bk>
      <extLst>
        <ext uri="{3e2802c4-a4d2-4d8b-9148-e3be6c30e623}">
          <xlrd:rvb i="3741"/>
        </ext>
      </extLst>
    </bk>
    <bk>
      <extLst>
        <ext uri="{3e2802c4-a4d2-4d8b-9148-e3be6c30e623}">
          <xlrd:rvb i="3742"/>
        </ext>
      </extLst>
    </bk>
    <bk>
      <extLst>
        <ext uri="{3e2802c4-a4d2-4d8b-9148-e3be6c30e623}">
          <xlrd:rvb i="3743"/>
        </ext>
      </extLst>
    </bk>
    <bk>
      <extLst>
        <ext uri="{3e2802c4-a4d2-4d8b-9148-e3be6c30e623}">
          <xlrd:rvb i="3744"/>
        </ext>
      </extLst>
    </bk>
    <bk>
      <extLst>
        <ext uri="{3e2802c4-a4d2-4d8b-9148-e3be6c30e623}">
          <xlrd:rvb i="3745"/>
        </ext>
      </extLst>
    </bk>
    <bk>
      <extLst>
        <ext uri="{3e2802c4-a4d2-4d8b-9148-e3be6c30e623}">
          <xlrd:rvb i="3746"/>
        </ext>
      </extLst>
    </bk>
    <bk>
      <extLst>
        <ext uri="{3e2802c4-a4d2-4d8b-9148-e3be6c30e623}">
          <xlrd:rvb i="3747"/>
        </ext>
      </extLst>
    </bk>
    <bk>
      <extLst>
        <ext uri="{3e2802c4-a4d2-4d8b-9148-e3be6c30e623}">
          <xlrd:rvb i="3748"/>
        </ext>
      </extLst>
    </bk>
    <bk>
      <extLst>
        <ext uri="{3e2802c4-a4d2-4d8b-9148-e3be6c30e623}">
          <xlrd:rvb i="3749"/>
        </ext>
      </extLst>
    </bk>
    <bk>
      <extLst>
        <ext uri="{3e2802c4-a4d2-4d8b-9148-e3be6c30e623}">
          <xlrd:rvb i="3750"/>
        </ext>
      </extLst>
    </bk>
    <bk>
      <extLst>
        <ext uri="{3e2802c4-a4d2-4d8b-9148-e3be6c30e623}">
          <xlrd:rvb i="3751"/>
        </ext>
      </extLst>
    </bk>
    <bk>
      <extLst>
        <ext uri="{3e2802c4-a4d2-4d8b-9148-e3be6c30e623}">
          <xlrd:rvb i="3752"/>
        </ext>
      </extLst>
    </bk>
    <bk>
      <extLst>
        <ext uri="{3e2802c4-a4d2-4d8b-9148-e3be6c30e623}">
          <xlrd:rvb i="3753"/>
        </ext>
      </extLst>
    </bk>
    <bk>
      <extLst>
        <ext uri="{3e2802c4-a4d2-4d8b-9148-e3be6c30e623}">
          <xlrd:rvb i="3754"/>
        </ext>
      </extLst>
    </bk>
    <bk>
      <extLst>
        <ext uri="{3e2802c4-a4d2-4d8b-9148-e3be6c30e623}">
          <xlrd:rvb i="3755"/>
        </ext>
      </extLst>
    </bk>
    <bk>
      <extLst>
        <ext uri="{3e2802c4-a4d2-4d8b-9148-e3be6c30e623}">
          <xlrd:rvb i="3756"/>
        </ext>
      </extLst>
    </bk>
    <bk>
      <extLst>
        <ext uri="{3e2802c4-a4d2-4d8b-9148-e3be6c30e623}">
          <xlrd:rvb i="3757"/>
        </ext>
      </extLst>
    </bk>
    <bk>
      <extLst>
        <ext uri="{3e2802c4-a4d2-4d8b-9148-e3be6c30e623}">
          <xlrd:rvb i="3758"/>
        </ext>
      </extLst>
    </bk>
    <bk>
      <extLst>
        <ext uri="{3e2802c4-a4d2-4d8b-9148-e3be6c30e623}">
          <xlrd:rvb i="3759"/>
        </ext>
      </extLst>
    </bk>
    <bk>
      <extLst>
        <ext uri="{3e2802c4-a4d2-4d8b-9148-e3be6c30e623}">
          <xlrd:rvb i="3760"/>
        </ext>
      </extLst>
    </bk>
    <bk>
      <extLst>
        <ext uri="{3e2802c4-a4d2-4d8b-9148-e3be6c30e623}">
          <xlrd:rvb i="3761"/>
        </ext>
      </extLst>
    </bk>
    <bk>
      <extLst>
        <ext uri="{3e2802c4-a4d2-4d8b-9148-e3be6c30e623}">
          <xlrd:rvb i="3762"/>
        </ext>
      </extLst>
    </bk>
    <bk>
      <extLst>
        <ext uri="{3e2802c4-a4d2-4d8b-9148-e3be6c30e623}">
          <xlrd:rvb i="3763"/>
        </ext>
      </extLst>
    </bk>
    <bk>
      <extLst>
        <ext uri="{3e2802c4-a4d2-4d8b-9148-e3be6c30e623}">
          <xlrd:rvb i="3764"/>
        </ext>
      </extLst>
    </bk>
    <bk>
      <extLst>
        <ext uri="{3e2802c4-a4d2-4d8b-9148-e3be6c30e623}">
          <xlrd:rvb i="3765"/>
        </ext>
      </extLst>
    </bk>
    <bk>
      <extLst>
        <ext uri="{3e2802c4-a4d2-4d8b-9148-e3be6c30e623}">
          <xlrd:rvb i="3766"/>
        </ext>
      </extLst>
    </bk>
    <bk>
      <extLst>
        <ext uri="{3e2802c4-a4d2-4d8b-9148-e3be6c30e623}">
          <xlrd:rvb i="3767"/>
        </ext>
      </extLst>
    </bk>
    <bk>
      <extLst>
        <ext uri="{3e2802c4-a4d2-4d8b-9148-e3be6c30e623}">
          <xlrd:rvb i="3768"/>
        </ext>
      </extLst>
    </bk>
    <bk>
      <extLst>
        <ext uri="{3e2802c4-a4d2-4d8b-9148-e3be6c30e623}">
          <xlrd:rvb i="3769"/>
        </ext>
      </extLst>
    </bk>
    <bk>
      <extLst>
        <ext uri="{3e2802c4-a4d2-4d8b-9148-e3be6c30e623}">
          <xlrd:rvb i="3770"/>
        </ext>
      </extLst>
    </bk>
    <bk>
      <extLst>
        <ext uri="{3e2802c4-a4d2-4d8b-9148-e3be6c30e623}">
          <xlrd:rvb i="3771"/>
        </ext>
      </extLst>
    </bk>
    <bk>
      <extLst>
        <ext uri="{3e2802c4-a4d2-4d8b-9148-e3be6c30e623}">
          <xlrd:rvb i="3772"/>
        </ext>
      </extLst>
    </bk>
    <bk>
      <extLst>
        <ext uri="{3e2802c4-a4d2-4d8b-9148-e3be6c30e623}">
          <xlrd:rvb i="3773"/>
        </ext>
      </extLst>
    </bk>
    <bk>
      <extLst>
        <ext uri="{3e2802c4-a4d2-4d8b-9148-e3be6c30e623}">
          <xlrd:rvb i="3774"/>
        </ext>
      </extLst>
    </bk>
    <bk>
      <extLst>
        <ext uri="{3e2802c4-a4d2-4d8b-9148-e3be6c30e623}">
          <xlrd:rvb i="3775"/>
        </ext>
      </extLst>
    </bk>
    <bk>
      <extLst>
        <ext uri="{3e2802c4-a4d2-4d8b-9148-e3be6c30e623}">
          <xlrd:rvb i="3776"/>
        </ext>
      </extLst>
    </bk>
    <bk>
      <extLst>
        <ext uri="{3e2802c4-a4d2-4d8b-9148-e3be6c30e623}">
          <xlrd:rvb i="3777"/>
        </ext>
      </extLst>
    </bk>
    <bk>
      <extLst>
        <ext uri="{3e2802c4-a4d2-4d8b-9148-e3be6c30e623}">
          <xlrd:rvb i="3778"/>
        </ext>
      </extLst>
    </bk>
    <bk>
      <extLst>
        <ext uri="{3e2802c4-a4d2-4d8b-9148-e3be6c30e623}">
          <xlrd:rvb i="3779"/>
        </ext>
      </extLst>
    </bk>
    <bk>
      <extLst>
        <ext uri="{3e2802c4-a4d2-4d8b-9148-e3be6c30e623}">
          <xlrd:rvb i="3780"/>
        </ext>
      </extLst>
    </bk>
    <bk>
      <extLst>
        <ext uri="{3e2802c4-a4d2-4d8b-9148-e3be6c30e623}">
          <xlrd:rvb i="3781"/>
        </ext>
      </extLst>
    </bk>
    <bk>
      <extLst>
        <ext uri="{3e2802c4-a4d2-4d8b-9148-e3be6c30e623}">
          <xlrd:rvb i="3782"/>
        </ext>
      </extLst>
    </bk>
    <bk>
      <extLst>
        <ext uri="{3e2802c4-a4d2-4d8b-9148-e3be6c30e623}">
          <xlrd:rvb i="3783"/>
        </ext>
      </extLst>
    </bk>
    <bk>
      <extLst>
        <ext uri="{3e2802c4-a4d2-4d8b-9148-e3be6c30e623}">
          <xlrd:rvb i="3784"/>
        </ext>
      </extLst>
    </bk>
    <bk>
      <extLst>
        <ext uri="{3e2802c4-a4d2-4d8b-9148-e3be6c30e623}">
          <xlrd:rvb i="3785"/>
        </ext>
      </extLst>
    </bk>
    <bk>
      <extLst>
        <ext uri="{3e2802c4-a4d2-4d8b-9148-e3be6c30e623}">
          <xlrd:rvb i="3786"/>
        </ext>
      </extLst>
    </bk>
    <bk>
      <extLst>
        <ext uri="{3e2802c4-a4d2-4d8b-9148-e3be6c30e623}">
          <xlrd:rvb i="3787"/>
        </ext>
      </extLst>
    </bk>
    <bk>
      <extLst>
        <ext uri="{3e2802c4-a4d2-4d8b-9148-e3be6c30e623}">
          <xlrd:rvb i="3788"/>
        </ext>
      </extLst>
    </bk>
    <bk>
      <extLst>
        <ext uri="{3e2802c4-a4d2-4d8b-9148-e3be6c30e623}">
          <xlrd:rvb i="3789"/>
        </ext>
      </extLst>
    </bk>
    <bk>
      <extLst>
        <ext uri="{3e2802c4-a4d2-4d8b-9148-e3be6c30e623}">
          <xlrd:rvb i="3790"/>
        </ext>
      </extLst>
    </bk>
    <bk>
      <extLst>
        <ext uri="{3e2802c4-a4d2-4d8b-9148-e3be6c30e623}">
          <xlrd:rvb i="3791"/>
        </ext>
      </extLst>
    </bk>
    <bk>
      <extLst>
        <ext uri="{3e2802c4-a4d2-4d8b-9148-e3be6c30e623}">
          <xlrd:rvb i="3792"/>
        </ext>
      </extLst>
    </bk>
    <bk>
      <extLst>
        <ext uri="{3e2802c4-a4d2-4d8b-9148-e3be6c30e623}">
          <xlrd:rvb i="3793"/>
        </ext>
      </extLst>
    </bk>
    <bk>
      <extLst>
        <ext uri="{3e2802c4-a4d2-4d8b-9148-e3be6c30e623}">
          <xlrd:rvb i="3794"/>
        </ext>
      </extLst>
    </bk>
    <bk>
      <extLst>
        <ext uri="{3e2802c4-a4d2-4d8b-9148-e3be6c30e623}">
          <xlrd:rvb i="3795"/>
        </ext>
      </extLst>
    </bk>
    <bk>
      <extLst>
        <ext uri="{3e2802c4-a4d2-4d8b-9148-e3be6c30e623}">
          <xlrd:rvb i="3796"/>
        </ext>
      </extLst>
    </bk>
    <bk>
      <extLst>
        <ext uri="{3e2802c4-a4d2-4d8b-9148-e3be6c30e623}">
          <xlrd:rvb i="3797"/>
        </ext>
      </extLst>
    </bk>
    <bk>
      <extLst>
        <ext uri="{3e2802c4-a4d2-4d8b-9148-e3be6c30e623}">
          <xlrd:rvb i="3798"/>
        </ext>
      </extLst>
    </bk>
    <bk>
      <extLst>
        <ext uri="{3e2802c4-a4d2-4d8b-9148-e3be6c30e623}">
          <xlrd:rvb i="3799"/>
        </ext>
      </extLst>
    </bk>
    <bk>
      <extLst>
        <ext uri="{3e2802c4-a4d2-4d8b-9148-e3be6c30e623}">
          <xlrd:rvb i="3800"/>
        </ext>
      </extLst>
    </bk>
    <bk>
      <extLst>
        <ext uri="{3e2802c4-a4d2-4d8b-9148-e3be6c30e623}">
          <xlrd:rvb i="3801"/>
        </ext>
      </extLst>
    </bk>
    <bk>
      <extLst>
        <ext uri="{3e2802c4-a4d2-4d8b-9148-e3be6c30e623}">
          <xlrd:rvb i="3802"/>
        </ext>
      </extLst>
    </bk>
    <bk>
      <extLst>
        <ext uri="{3e2802c4-a4d2-4d8b-9148-e3be6c30e623}">
          <xlrd:rvb i="3803"/>
        </ext>
      </extLst>
    </bk>
    <bk>
      <extLst>
        <ext uri="{3e2802c4-a4d2-4d8b-9148-e3be6c30e623}">
          <xlrd:rvb i="3804"/>
        </ext>
      </extLst>
    </bk>
    <bk>
      <extLst>
        <ext uri="{3e2802c4-a4d2-4d8b-9148-e3be6c30e623}">
          <xlrd:rvb i="3805"/>
        </ext>
      </extLst>
    </bk>
    <bk>
      <extLst>
        <ext uri="{3e2802c4-a4d2-4d8b-9148-e3be6c30e623}">
          <xlrd:rvb i="3806"/>
        </ext>
      </extLst>
    </bk>
    <bk>
      <extLst>
        <ext uri="{3e2802c4-a4d2-4d8b-9148-e3be6c30e623}">
          <xlrd:rvb i="3807"/>
        </ext>
      </extLst>
    </bk>
    <bk>
      <extLst>
        <ext uri="{3e2802c4-a4d2-4d8b-9148-e3be6c30e623}">
          <xlrd:rvb i="3808"/>
        </ext>
      </extLst>
    </bk>
    <bk>
      <extLst>
        <ext uri="{3e2802c4-a4d2-4d8b-9148-e3be6c30e623}">
          <xlrd:rvb i="3809"/>
        </ext>
      </extLst>
    </bk>
    <bk>
      <extLst>
        <ext uri="{3e2802c4-a4d2-4d8b-9148-e3be6c30e623}">
          <xlrd:rvb i="3810"/>
        </ext>
      </extLst>
    </bk>
    <bk>
      <extLst>
        <ext uri="{3e2802c4-a4d2-4d8b-9148-e3be6c30e623}">
          <xlrd:rvb i="3811"/>
        </ext>
      </extLst>
    </bk>
    <bk>
      <extLst>
        <ext uri="{3e2802c4-a4d2-4d8b-9148-e3be6c30e623}">
          <xlrd:rvb i="3812"/>
        </ext>
      </extLst>
    </bk>
    <bk>
      <extLst>
        <ext uri="{3e2802c4-a4d2-4d8b-9148-e3be6c30e623}">
          <xlrd:rvb i="3813"/>
        </ext>
      </extLst>
    </bk>
    <bk>
      <extLst>
        <ext uri="{3e2802c4-a4d2-4d8b-9148-e3be6c30e623}">
          <xlrd:rvb i="3814"/>
        </ext>
      </extLst>
    </bk>
    <bk>
      <extLst>
        <ext uri="{3e2802c4-a4d2-4d8b-9148-e3be6c30e623}">
          <xlrd:rvb i="3815"/>
        </ext>
      </extLst>
    </bk>
    <bk>
      <extLst>
        <ext uri="{3e2802c4-a4d2-4d8b-9148-e3be6c30e623}">
          <xlrd:rvb i="3816"/>
        </ext>
      </extLst>
    </bk>
    <bk>
      <extLst>
        <ext uri="{3e2802c4-a4d2-4d8b-9148-e3be6c30e623}">
          <xlrd:rvb i="3817"/>
        </ext>
      </extLst>
    </bk>
    <bk>
      <extLst>
        <ext uri="{3e2802c4-a4d2-4d8b-9148-e3be6c30e623}">
          <xlrd:rvb i="3818"/>
        </ext>
      </extLst>
    </bk>
    <bk>
      <extLst>
        <ext uri="{3e2802c4-a4d2-4d8b-9148-e3be6c30e623}">
          <xlrd:rvb i="3819"/>
        </ext>
      </extLst>
    </bk>
    <bk>
      <extLst>
        <ext uri="{3e2802c4-a4d2-4d8b-9148-e3be6c30e623}">
          <xlrd:rvb i="3820"/>
        </ext>
      </extLst>
    </bk>
    <bk>
      <extLst>
        <ext uri="{3e2802c4-a4d2-4d8b-9148-e3be6c30e623}">
          <xlrd:rvb i="3821"/>
        </ext>
      </extLst>
    </bk>
    <bk>
      <extLst>
        <ext uri="{3e2802c4-a4d2-4d8b-9148-e3be6c30e623}">
          <xlrd:rvb i="3822"/>
        </ext>
      </extLst>
    </bk>
    <bk>
      <extLst>
        <ext uri="{3e2802c4-a4d2-4d8b-9148-e3be6c30e623}">
          <xlrd:rvb i="3823"/>
        </ext>
      </extLst>
    </bk>
    <bk>
      <extLst>
        <ext uri="{3e2802c4-a4d2-4d8b-9148-e3be6c30e623}">
          <xlrd:rvb i="3824"/>
        </ext>
      </extLst>
    </bk>
    <bk>
      <extLst>
        <ext uri="{3e2802c4-a4d2-4d8b-9148-e3be6c30e623}">
          <xlrd:rvb i="3825"/>
        </ext>
      </extLst>
    </bk>
    <bk>
      <extLst>
        <ext uri="{3e2802c4-a4d2-4d8b-9148-e3be6c30e623}">
          <xlrd:rvb i="3826"/>
        </ext>
      </extLst>
    </bk>
    <bk>
      <extLst>
        <ext uri="{3e2802c4-a4d2-4d8b-9148-e3be6c30e623}">
          <xlrd:rvb i="3827"/>
        </ext>
      </extLst>
    </bk>
    <bk>
      <extLst>
        <ext uri="{3e2802c4-a4d2-4d8b-9148-e3be6c30e623}">
          <xlrd:rvb i="3828"/>
        </ext>
      </extLst>
    </bk>
    <bk>
      <extLst>
        <ext uri="{3e2802c4-a4d2-4d8b-9148-e3be6c30e623}">
          <xlrd:rvb i="3829"/>
        </ext>
      </extLst>
    </bk>
    <bk>
      <extLst>
        <ext uri="{3e2802c4-a4d2-4d8b-9148-e3be6c30e623}">
          <xlrd:rvb i="3830"/>
        </ext>
      </extLst>
    </bk>
    <bk>
      <extLst>
        <ext uri="{3e2802c4-a4d2-4d8b-9148-e3be6c30e623}">
          <xlrd:rvb i="3831"/>
        </ext>
      </extLst>
    </bk>
    <bk>
      <extLst>
        <ext uri="{3e2802c4-a4d2-4d8b-9148-e3be6c30e623}">
          <xlrd:rvb i="3832"/>
        </ext>
      </extLst>
    </bk>
    <bk>
      <extLst>
        <ext uri="{3e2802c4-a4d2-4d8b-9148-e3be6c30e623}">
          <xlrd:rvb i="3833"/>
        </ext>
      </extLst>
    </bk>
    <bk>
      <extLst>
        <ext uri="{3e2802c4-a4d2-4d8b-9148-e3be6c30e623}">
          <xlrd:rvb i="3834"/>
        </ext>
      </extLst>
    </bk>
    <bk>
      <extLst>
        <ext uri="{3e2802c4-a4d2-4d8b-9148-e3be6c30e623}">
          <xlrd:rvb i="3835"/>
        </ext>
      </extLst>
    </bk>
    <bk>
      <extLst>
        <ext uri="{3e2802c4-a4d2-4d8b-9148-e3be6c30e623}">
          <xlrd:rvb i="3836"/>
        </ext>
      </extLst>
    </bk>
    <bk>
      <extLst>
        <ext uri="{3e2802c4-a4d2-4d8b-9148-e3be6c30e623}">
          <xlrd:rvb i="3837"/>
        </ext>
      </extLst>
    </bk>
    <bk>
      <extLst>
        <ext uri="{3e2802c4-a4d2-4d8b-9148-e3be6c30e623}">
          <xlrd:rvb i="3838"/>
        </ext>
      </extLst>
    </bk>
    <bk>
      <extLst>
        <ext uri="{3e2802c4-a4d2-4d8b-9148-e3be6c30e623}">
          <xlrd:rvb i="3839"/>
        </ext>
      </extLst>
    </bk>
    <bk>
      <extLst>
        <ext uri="{3e2802c4-a4d2-4d8b-9148-e3be6c30e623}">
          <xlrd:rvb i="3840"/>
        </ext>
      </extLst>
    </bk>
    <bk>
      <extLst>
        <ext uri="{3e2802c4-a4d2-4d8b-9148-e3be6c30e623}">
          <xlrd:rvb i="3841"/>
        </ext>
      </extLst>
    </bk>
    <bk>
      <extLst>
        <ext uri="{3e2802c4-a4d2-4d8b-9148-e3be6c30e623}">
          <xlrd:rvb i="3842"/>
        </ext>
      </extLst>
    </bk>
    <bk>
      <extLst>
        <ext uri="{3e2802c4-a4d2-4d8b-9148-e3be6c30e623}">
          <xlrd:rvb i="3843"/>
        </ext>
      </extLst>
    </bk>
    <bk>
      <extLst>
        <ext uri="{3e2802c4-a4d2-4d8b-9148-e3be6c30e623}">
          <xlrd:rvb i="3844"/>
        </ext>
      </extLst>
    </bk>
    <bk>
      <extLst>
        <ext uri="{3e2802c4-a4d2-4d8b-9148-e3be6c30e623}">
          <xlrd:rvb i="3845"/>
        </ext>
      </extLst>
    </bk>
    <bk>
      <extLst>
        <ext uri="{3e2802c4-a4d2-4d8b-9148-e3be6c30e623}">
          <xlrd:rvb i="3846"/>
        </ext>
      </extLst>
    </bk>
    <bk>
      <extLst>
        <ext uri="{3e2802c4-a4d2-4d8b-9148-e3be6c30e623}">
          <xlrd:rvb i="3847"/>
        </ext>
      </extLst>
    </bk>
    <bk>
      <extLst>
        <ext uri="{3e2802c4-a4d2-4d8b-9148-e3be6c30e623}">
          <xlrd:rvb i="3848"/>
        </ext>
      </extLst>
    </bk>
    <bk>
      <extLst>
        <ext uri="{3e2802c4-a4d2-4d8b-9148-e3be6c30e623}">
          <xlrd:rvb i="3849"/>
        </ext>
      </extLst>
    </bk>
    <bk>
      <extLst>
        <ext uri="{3e2802c4-a4d2-4d8b-9148-e3be6c30e623}">
          <xlrd:rvb i="3850"/>
        </ext>
      </extLst>
    </bk>
    <bk>
      <extLst>
        <ext uri="{3e2802c4-a4d2-4d8b-9148-e3be6c30e623}">
          <xlrd:rvb i="3851"/>
        </ext>
      </extLst>
    </bk>
    <bk>
      <extLst>
        <ext uri="{3e2802c4-a4d2-4d8b-9148-e3be6c30e623}">
          <xlrd:rvb i="3852"/>
        </ext>
      </extLst>
    </bk>
    <bk>
      <extLst>
        <ext uri="{3e2802c4-a4d2-4d8b-9148-e3be6c30e623}">
          <xlrd:rvb i="3853"/>
        </ext>
      </extLst>
    </bk>
    <bk>
      <extLst>
        <ext uri="{3e2802c4-a4d2-4d8b-9148-e3be6c30e623}">
          <xlrd:rvb i="3854"/>
        </ext>
      </extLst>
    </bk>
    <bk>
      <extLst>
        <ext uri="{3e2802c4-a4d2-4d8b-9148-e3be6c30e623}">
          <xlrd:rvb i="3855"/>
        </ext>
      </extLst>
    </bk>
    <bk>
      <extLst>
        <ext uri="{3e2802c4-a4d2-4d8b-9148-e3be6c30e623}">
          <xlrd:rvb i="3856"/>
        </ext>
      </extLst>
    </bk>
    <bk>
      <extLst>
        <ext uri="{3e2802c4-a4d2-4d8b-9148-e3be6c30e623}">
          <xlrd:rvb i="3857"/>
        </ext>
      </extLst>
    </bk>
    <bk>
      <extLst>
        <ext uri="{3e2802c4-a4d2-4d8b-9148-e3be6c30e623}">
          <xlrd:rvb i="3858"/>
        </ext>
      </extLst>
    </bk>
    <bk>
      <extLst>
        <ext uri="{3e2802c4-a4d2-4d8b-9148-e3be6c30e623}">
          <xlrd:rvb i="3859"/>
        </ext>
      </extLst>
    </bk>
    <bk>
      <extLst>
        <ext uri="{3e2802c4-a4d2-4d8b-9148-e3be6c30e623}">
          <xlrd:rvb i="3860"/>
        </ext>
      </extLst>
    </bk>
    <bk>
      <extLst>
        <ext uri="{3e2802c4-a4d2-4d8b-9148-e3be6c30e623}">
          <xlrd:rvb i="3861"/>
        </ext>
      </extLst>
    </bk>
    <bk>
      <extLst>
        <ext uri="{3e2802c4-a4d2-4d8b-9148-e3be6c30e623}">
          <xlrd:rvb i="3862"/>
        </ext>
      </extLst>
    </bk>
    <bk>
      <extLst>
        <ext uri="{3e2802c4-a4d2-4d8b-9148-e3be6c30e623}">
          <xlrd:rvb i="3863"/>
        </ext>
      </extLst>
    </bk>
    <bk>
      <extLst>
        <ext uri="{3e2802c4-a4d2-4d8b-9148-e3be6c30e623}">
          <xlrd:rvb i="3864"/>
        </ext>
      </extLst>
    </bk>
    <bk>
      <extLst>
        <ext uri="{3e2802c4-a4d2-4d8b-9148-e3be6c30e623}">
          <xlrd:rvb i="3865"/>
        </ext>
      </extLst>
    </bk>
    <bk>
      <extLst>
        <ext uri="{3e2802c4-a4d2-4d8b-9148-e3be6c30e623}">
          <xlrd:rvb i="3866"/>
        </ext>
      </extLst>
    </bk>
    <bk>
      <extLst>
        <ext uri="{3e2802c4-a4d2-4d8b-9148-e3be6c30e623}">
          <xlrd:rvb i="3867"/>
        </ext>
      </extLst>
    </bk>
    <bk>
      <extLst>
        <ext uri="{3e2802c4-a4d2-4d8b-9148-e3be6c30e623}">
          <xlrd:rvb i="3868"/>
        </ext>
      </extLst>
    </bk>
    <bk>
      <extLst>
        <ext uri="{3e2802c4-a4d2-4d8b-9148-e3be6c30e623}">
          <xlrd:rvb i="3869"/>
        </ext>
      </extLst>
    </bk>
    <bk>
      <extLst>
        <ext uri="{3e2802c4-a4d2-4d8b-9148-e3be6c30e623}">
          <xlrd:rvb i="3870"/>
        </ext>
      </extLst>
    </bk>
    <bk>
      <extLst>
        <ext uri="{3e2802c4-a4d2-4d8b-9148-e3be6c30e623}">
          <xlrd:rvb i="3871"/>
        </ext>
      </extLst>
    </bk>
    <bk>
      <extLst>
        <ext uri="{3e2802c4-a4d2-4d8b-9148-e3be6c30e623}">
          <xlrd:rvb i="3872"/>
        </ext>
      </extLst>
    </bk>
    <bk>
      <extLst>
        <ext uri="{3e2802c4-a4d2-4d8b-9148-e3be6c30e623}">
          <xlrd:rvb i="3873"/>
        </ext>
      </extLst>
    </bk>
    <bk>
      <extLst>
        <ext uri="{3e2802c4-a4d2-4d8b-9148-e3be6c30e623}">
          <xlrd:rvb i="3874"/>
        </ext>
      </extLst>
    </bk>
    <bk>
      <extLst>
        <ext uri="{3e2802c4-a4d2-4d8b-9148-e3be6c30e623}">
          <xlrd:rvb i="3875"/>
        </ext>
      </extLst>
    </bk>
    <bk>
      <extLst>
        <ext uri="{3e2802c4-a4d2-4d8b-9148-e3be6c30e623}">
          <xlrd:rvb i="3876"/>
        </ext>
      </extLst>
    </bk>
    <bk>
      <extLst>
        <ext uri="{3e2802c4-a4d2-4d8b-9148-e3be6c30e623}">
          <xlrd:rvb i="3877"/>
        </ext>
      </extLst>
    </bk>
    <bk>
      <extLst>
        <ext uri="{3e2802c4-a4d2-4d8b-9148-e3be6c30e623}">
          <xlrd:rvb i="3878"/>
        </ext>
      </extLst>
    </bk>
    <bk>
      <extLst>
        <ext uri="{3e2802c4-a4d2-4d8b-9148-e3be6c30e623}">
          <xlrd:rvb i="3879"/>
        </ext>
      </extLst>
    </bk>
    <bk>
      <extLst>
        <ext uri="{3e2802c4-a4d2-4d8b-9148-e3be6c30e623}">
          <xlrd:rvb i="3880"/>
        </ext>
      </extLst>
    </bk>
    <bk>
      <extLst>
        <ext uri="{3e2802c4-a4d2-4d8b-9148-e3be6c30e623}">
          <xlrd:rvb i="3881"/>
        </ext>
      </extLst>
    </bk>
    <bk>
      <extLst>
        <ext uri="{3e2802c4-a4d2-4d8b-9148-e3be6c30e623}">
          <xlrd:rvb i="3882"/>
        </ext>
      </extLst>
    </bk>
    <bk>
      <extLst>
        <ext uri="{3e2802c4-a4d2-4d8b-9148-e3be6c30e623}">
          <xlrd:rvb i="3883"/>
        </ext>
      </extLst>
    </bk>
    <bk>
      <extLst>
        <ext uri="{3e2802c4-a4d2-4d8b-9148-e3be6c30e623}">
          <xlrd:rvb i="3884"/>
        </ext>
      </extLst>
    </bk>
    <bk>
      <extLst>
        <ext uri="{3e2802c4-a4d2-4d8b-9148-e3be6c30e623}">
          <xlrd:rvb i="3885"/>
        </ext>
      </extLst>
    </bk>
    <bk>
      <extLst>
        <ext uri="{3e2802c4-a4d2-4d8b-9148-e3be6c30e623}">
          <xlrd:rvb i="3886"/>
        </ext>
      </extLst>
    </bk>
    <bk>
      <extLst>
        <ext uri="{3e2802c4-a4d2-4d8b-9148-e3be6c30e623}">
          <xlrd:rvb i="3887"/>
        </ext>
      </extLst>
    </bk>
    <bk>
      <extLst>
        <ext uri="{3e2802c4-a4d2-4d8b-9148-e3be6c30e623}">
          <xlrd:rvb i="3888"/>
        </ext>
      </extLst>
    </bk>
    <bk>
      <extLst>
        <ext uri="{3e2802c4-a4d2-4d8b-9148-e3be6c30e623}">
          <xlrd:rvb i="3889"/>
        </ext>
      </extLst>
    </bk>
    <bk>
      <extLst>
        <ext uri="{3e2802c4-a4d2-4d8b-9148-e3be6c30e623}">
          <xlrd:rvb i="3890"/>
        </ext>
      </extLst>
    </bk>
    <bk>
      <extLst>
        <ext uri="{3e2802c4-a4d2-4d8b-9148-e3be6c30e623}">
          <xlrd:rvb i="3891"/>
        </ext>
      </extLst>
    </bk>
    <bk>
      <extLst>
        <ext uri="{3e2802c4-a4d2-4d8b-9148-e3be6c30e623}">
          <xlrd:rvb i="3892"/>
        </ext>
      </extLst>
    </bk>
    <bk>
      <extLst>
        <ext uri="{3e2802c4-a4d2-4d8b-9148-e3be6c30e623}">
          <xlrd:rvb i="3893"/>
        </ext>
      </extLst>
    </bk>
    <bk>
      <extLst>
        <ext uri="{3e2802c4-a4d2-4d8b-9148-e3be6c30e623}">
          <xlrd:rvb i="3894"/>
        </ext>
      </extLst>
    </bk>
    <bk>
      <extLst>
        <ext uri="{3e2802c4-a4d2-4d8b-9148-e3be6c30e623}">
          <xlrd:rvb i="3895"/>
        </ext>
      </extLst>
    </bk>
    <bk>
      <extLst>
        <ext uri="{3e2802c4-a4d2-4d8b-9148-e3be6c30e623}">
          <xlrd:rvb i="3896"/>
        </ext>
      </extLst>
    </bk>
    <bk>
      <extLst>
        <ext uri="{3e2802c4-a4d2-4d8b-9148-e3be6c30e623}">
          <xlrd:rvb i="3897"/>
        </ext>
      </extLst>
    </bk>
    <bk>
      <extLst>
        <ext uri="{3e2802c4-a4d2-4d8b-9148-e3be6c30e623}">
          <xlrd:rvb i="3898"/>
        </ext>
      </extLst>
    </bk>
    <bk>
      <extLst>
        <ext uri="{3e2802c4-a4d2-4d8b-9148-e3be6c30e623}">
          <xlrd:rvb i="3899"/>
        </ext>
      </extLst>
    </bk>
    <bk>
      <extLst>
        <ext uri="{3e2802c4-a4d2-4d8b-9148-e3be6c30e623}">
          <xlrd:rvb i="3900"/>
        </ext>
      </extLst>
    </bk>
    <bk>
      <extLst>
        <ext uri="{3e2802c4-a4d2-4d8b-9148-e3be6c30e623}">
          <xlrd:rvb i="3901"/>
        </ext>
      </extLst>
    </bk>
    <bk>
      <extLst>
        <ext uri="{3e2802c4-a4d2-4d8b-9148-e3be6c30e623}">
          <xlrd:rvb i="3902"/>
        </ext>
      </extLst>
    </bk>
    <bk>
      <extLst>
        <ext uri="{3e2802c4-a4d2-4d8b-9148-e3be6c30e623}">
          <xlrd:rvb i="3903"/>
        </ext>
      </extLst>
    </bk>
    <bk>
      <extLst>
        <ext uri="{3e2802c4-a4d2-4d8b-9148-e3be6c30e623}">
          <xlrd:rvb i="3904"/>
        </ext>
      </extLst>
    </bk>
    <bk>
      <extLst>
        <ext uri="{3e2802c4-a4d2-4d8b-9148-e3be6c30e623}">
          <xlrd:rvb i="3905"/>
        </ext>
      </extLst>
    </bk>
    <bk>
      <extLst>
        <ext uri="{3e2802c4-a4d2-4d8b-9148-e3be6c30e623}">
          <xlrd:rvb i="3906"/>
        </ext>
      </extLst>
    </bk>
    <bk>
      <extLst>
        <ext uri="{3e2802c4-a4d2-4d8b-9148-e3be6c30e623}">
          <xlrd:rvb i="3907"/>
        </ext>
      </extLst>
    </bk>
    <bk>
      <extLst>
        <ext uri="{3e2802c4-a4d2-4d8b-9148-e3be6c30e623}">
          <xlrd:rvb i="3908"/>
        </ext>
      </extLst>
    </bk>
    <bk>
      <extLst>
        <ext uri="{3e2802c4-a4d2-4d8b-9148-e3be6c30e623}">
          <xlrd:rvb i="3909"/>
        </ext>
      </extLst>
    </bk>
    <bk>
      <extLst>
        <ext uri="{3e2802c4-a4d2-4d8b-9148-e3be6c30e623}">
          <xlrd:rvb i="3910"/>
        </ext>
      </extLst>
    </bk>
    <bk>
      <extLst>
        <ext uri="{3e2802c4-a4d2-4d8b-9148-e3be6c30e623}">
          <xlrd:rvb i="3911"/>
        </ext>
      </extLst>
    </bk>
    <bk>
      <extLst>
        <ext uri="{3e2802c4-a4d2-4d8b-9148-e3be6c30e623}">
          <xlrd:rvb i="3912"/>
        </ext>
      </extLst>
    </bk>
    <bk>
      <extLst>
        <ext uri="{3e2802c4-a4d2-4d8b-9148-e3be6c30e623}">
          <xlrd:rvb i="3913"/>
        </ext>
      </extLst>
    </bk>
    <bk>
      <extLst>
        <ext uri="{3e2802c4-a4d2-4d8b-9148-e3be6c30e623}">
          <xlrd:rvb i="3914"/>
        </ext>
      </extLst>
    </bk>
    <bk>
      <extLst>
        <ext uri="{3e2802c4-a4d2-4d8b-9148-e3be6c30e623}">
          <xlrd:rvb i="3915"/>
        </ext>
      </extLst>
    </bk>
    <bk>
      <extLst>
        <ext uri="{3e2802c4-a4d2-4d8b-9148-e3be6c30e623}">
          <xlrd:rvb i="3916"/>
        </ext>
      </extLst>
    </bk>
    <bk>
      <extLst>
        <ext uri="{3e2802c4-a4d2-4d8b-9148-e3be6c30e623}">
          <xlrd:rvb i="3917"/>
        </ext>
      </extLst>
    </bk>
    <bk>
      <extLst>
        <ext uri="{3e2802c4-a4d2-4d8b-9148-e3be6c30e623}">
          <xlrd:rvb i="3918"/>
        </ext>
      </extLst>
    </bk>
    <bk>
      <extLst>
        <ext uri="{3e2802c4-a4d2-4d8b-9148-e3be6c30e623}">
          <xlrd:rvb i="3919"/>
        </ext>
      </extLst>
    </bk>
    <bk>
      <extLst>
        <ext uri="{3e2802c4-a4d2-4d8b-9148-e3be6c30e623}">
          <xlrd:rvb i="3920"/>
        </ext>
      </extLst>
    </bk>
    <bk>
      <extLst>
        <ext uri="{3e2802c4-a4d2-4d8b-9148-e3be6c30e623}">
          <xlrd:rvb i="3921"/>
        </ext>
      </extLst>
    </bk>
    <bk>
      <extLst>
        <ext uri="{3e2802c4-a4d2-4d8b-9148-e3be6c30e623}">
          <xlrd:rvb i="3922"/>
        </ext>
      </extLst>
    </bk>
    <bk>
      <extLst>
        <ext uri="{3e2802c4-a4d2-4d8b-9148-e3be6c30e623}">
          <xlrd:rvb i="3923"/>
        </ext>
      </extLst>
    </bk>
    <bk>
      <extLst>
        <ext uri="{3e2802c4-a4d2-4d8b-9148-e3be6c30e623}">
          <xlrd:rvb i="3924"/>
        </ext>
      </extLst>
    </bk>
    <bk>
      <extLst>
        <ext uri="{3e2802c4-a4d2-4d8b-9148-e3be6c30e623}">
          <xlrd:rvb i="3925"/>
        </ext>
      </extLst>
    </bk>
    <bk>
      <extLst>
        <ext uri="{3e2802c4-a4d2-4d8b-9148-e3be6c30e623}">
          <xlrd:rvb i="3926"/>
        </ext>
      </extLst>
    </bk>
    <bk>
      <extLst>
        <ext uri="{3e2802c4-a4d2-4d8b-9148-e3be6c30e623}">
          <xlrd:rvb i="3927"/>
        </ext>
      </extLst>
    </bk>
    <bk>
      <extLst>
        <ext uri="{3e2802c4-a4d2-4d8b-9148-e3be6c30e623}">
          <xlrd:rvb i="3928"/>
        </ext>
      </extLst>
    </bk>
    <bk>
      <extLst>
        <ext uri="{3e2802c4-a4d2-4d8b-9148-e3be6c30e623}">
          <xlrd:rvb i="3929"/>
        </ext>
      </extLst>
    </bk>
    <bk>
      <extLst>
        <ext uri="{3e2802c4-a4d2-4d8b-9148-e3be6c30e623}">
          <xlrd:rvb i="3930"/>
        </ext>
      </extLst>
    </bk>
    <bk>
      <extLst>
        <ext uri="{3e2802c4-a4d2-4d8b-9148-e3be6c30e623}">
          <xlrd:rvb i="3931"/>
        </ext>
      </extLst>
    </bk>
    <bk>
      <extLst>
        <ext uri="{3e2802c4-a4d2-4d8b-9148-e3be6c30e623}">
          <xlrd:rvb i="3932"/>
        </ext>
      </extLst>
    </bk>
    <bk>
      <extLst>
        <ext uri="{3e2802c4-a4d2-4d8b-9148-e3be6c30e623}">
          <xlrd:rvb i="3933"/>
        </ext>
      </extLst>
    </bk>
    <bk>
      <extLst>
        <ext uri="{3e2802c4-a4d2-4d8b-9148-e3be6c30e623}">
          <xlrd:rvb i="3934"/>
        </ext>
      </extLst>
    </bk>
    <bk>
      <extLst>
        <ext uri="{3e2802c4-a4d2-4d8b-9148-e3be6c30e623}">
          <xlrd:rvb i="3935"/>
        </ext>
      </extLst>
    </bk>
    <bk>
      <extLst>
        <ext uri="{3e2802c4-a4d2-4d8b-9148-e3be6c30e623}">
          <xlrd:rvb i="3936"/>
        </ext>
      </extLst>
    </bk>
    <bk>
      <extLst>
        <ext uri="{3e2802c4-a4d2-4d8b-9148-e3be6c30e623}">
          <xlrd:rvb i="3937"/>
        </ext>
      </extLst>
    </bk>
    <bk>
      <extLst>
        <ext uri="{3e2802c4-a4d2-4d8b-9148-e3be6c30e623}">
          <xlrd:rvb i="3938"/>
        </ext>
      </extLst>
    </bk>
    <bk>
      <extLst>
        <ext uri="{3e2802c4-a4d2-4d8b-9148-e3be6c30e623}">
          <xlrd:rvb i="3939"/>
        </ext>
      </extLst>
    </bk>
    <bk>
      <extLst>
        <ext uri="{3e2802c4-a4d2-4d8b-9148-e3be6c30e623}">
          <xlrd:rvb i="3940"/>
        </ext>
      </extLst>
    </bk>
    <bk>
      <extLst>
        <ext uri="{3e2802c4-a4d2-4d8b-9148-e3be6c30e623}">
          <xlrd:rvb i="3941"/>
        </ext>
      </extLst>
    </bk>
    <bk>
      <extLst>
        <ext uri="{3e2802c4-a4d2-4d8b-9148-e3be6c30e623}">
          <xlrd:rvb i="3942"/>
        </ext>
      </extLst>
    </bk>
    <bk>
      <extLst>
        <ext uri="{3e2802c4-a4d2-4d8b-9148-e3be6c30e623}">
          <xlrd:rvb i="3943"/>
        </ext>
      </extLst>
    </bk>
    <bk>
      <extLst>
        <ext uri="{3e2802c4-a4d2-4d8b-9148-e3be6c30e623}">
          <xlrd:rvb i="3944"/>
        </ext>
      </extLst>
    </bk>
    <bk>
      <extLst>
        <ext uri="{3e2802c4-a4d2-4d8b-9148-e3be6c30e623}">
          <xlrd:rvb i="3945"/>
        </ext>
      </extLst>
    </bk>
    <bk>
      <extLst>
        <ext uri="{3e2802c4-a4d2-4d8b-9148-e3be6c30e623}">
          <xlrd:rvb i="3946"/>
        </ext>
      </extLst>
    </bk>
    <bk>
      <extLst>
        <ext uri="{3e2802c4-a4d2-4d8b-9148-e3be6c30e623}">
          <xlrd:rvb i="3947"/>
        </ext>
      </extLst>
    </bk>
    <bk>
      <extLst>
        <ext uri="{3e2802c4-a4d2-4d8b-9148-e3be6c30e623}">
          <xlrd:rvb i="3948"/>
        </ext>
      </extLst>
    </bk>
    <bk>
      <extLst>
        <ext uri="{3e2802c4-a4d2-4d8b-9148-e3be6c30e623}">
          <xlrd:rvb i="3949"/>
        </ext>
      </extLst>
    </bk>
    <bk>
      <extLst>
        <ext uri="{3e2802c4-a4d2-4d8b-9148-e3be6c30e623}">
          <xlrd:rvb i="3950"/>
        </ext>
      </extLst>
    </bk>
    <bk>
      <extLst>
        <ext uri="{3e2802c4-a4d2-4d8b-9148-e3be6c30e623}">
          <xlrd:rvb i="3951"/>
        </ext>
      </extLst>
    </bk>
    <bk>
      <extLst>
        <ext uri="{3e2802c4-a4d2-4d8b-9148-e3be6c30e623}">
          <xlrd:rvb i="3952"/>
        </ext>
      </extLst>
    </bk>
    <bk>
      <extLst>
        <ext uri="{3e2802c4-a4d2-4d8b-9148-e3be6c30e623}">
          <xlrd:rvb i="3953"/>
        </ext>
      </extLst>
    </bk>
    <bk>
      <extLst>
        <ext uri="{3e2802c4-a4d2-4d8b-9148-e3be6c30e623}">
          <xlrd:rvb i="3954"/>
        </ext>
      </extLst>
    </bk>
    <bk>
      <extLst>
        <ext uri="{3e2802c4-a4d2-4d8b-9148-e3be6c30e623}">
          <xlrd:rvb i="3955"/>
        </ext>
      </extLst>
    </bk>
    <bk>
      <extLst>
        <ext uri="{3e2802c4-a4d2-4d8b-9148-e3be6c30e623}">
          <xlrd:rvb i="3956"/>
        </ext>
      </extLst>
    </bk>
    <bk>
      <extLst>
        <ext uri="{3e2802c4-a4d2-4d8b-9148-e3be6c30e623}">
          <xlrd:rvb i="3957"/>
        </ext>
      </extLst>
    </bk>
    <bk>
      <extLst>
        <ext uri="{3e2802c4-a4d2-4d8b-9148-e3be6c30e623}">
          <xlrd:rvb i="3958"/>
        </ext>
      </extLst>
    </bk>
    <bk>
      <extLst>
        <ext uri="{3e2802c4-a4d2-4d8b-9148-e3be6c30e623}">
          <xlrd:rvb i="3959"/>
        </ext>
      </extLst>
    </bk>
    <bk>
      <extLst>
        <ext uri="{3e2802c4-a4d2-4d8b-9148-e3be6c30e623}">
          <xlrd:rvb i="3960"/>
        </ext>
      </extLst>
    </bk>
    <bk>
      <extLst>
        <ext uri="{3e2802c4-a4d2-4d8b-9148-e3be6c30e623}">
          <xlrd:rvb i="3961"/>
        </ext>
      </extLst>
    </bk>
    <bk>
      <extLst>
        <ext uri="{3e2802c4-a4d2-4d8b-9148-e3be6c30e623}">
          <xlrd:rvb i="3962"/>
        </ext>
      </extLst>
    </bk>
    <bk>
      <extLst>
        <ext uri="{3e2802c4-a4d2-4d8b-9148-e3be6c30e623}">
          <xlrd:rvb i="3963"/>
        </ext>
      </extLst>
    </bk>
    <bk>
      <extLst>
        <ext uri="{3e2802c4-a4d2-4d8b-9148-e3be6c30e623}">
          <xlrd:rvb i="3964"/>
        </ext>
      </extLst>
    </bk>
    <bk>
      <extLst>
        <ext uri="{3e2802c4-a4d2-4d8b-9148-e3be6c30e623}">
          <xlrd:rvb i="3965"/>
        </ext>
      </extLst>
    </bk>
    <bk>
      <extLst>
        <ext uri="{3e2802c4-a4d2-4d8b-9148-e3be6c30e623}">
          <xlrd:rvb i="3966"/>
        </ext>
      </extLst>
    </bk>
    <bk>
      <extLst>
        <ext uri="{3e2802c4-a4d2-4d8b-9148-e3be6c30e623}">
          <xlrd:rvb i="3967"/>
        </ext>
      </extLst>
    </bk>
    <bk>
      <extLst>
        <ext uri="{3e2802c4-a4d2-4d8b-9148-e3be6c30e623}">
          <xlrd:rvb i="3968"/>
        </ext>
      </extLst>
    </bk>
    <bk>
      <extLst>
        <ext uri="{3e2802c4-a4d2-4d8b-9148-e3be6c30e623}">
          <xlrd:rvb i="3969"/>
        </ext>
      </extLst>
    </bk>
    <bk>
      <extLst>
        <ext uri="{3e2802c4-a4d2-4d8b-9148-e3be6c30e623}">
          <xlrd:rvb i="3970"/>
        </ext>
      </extLst>
    </bk>
    <bk>
      <extLst>
        <ext uri="{3e2802c4-a4d2-4d8b-9148-e3be6c30e623}">
          <xlrd:rvb i="3971"/>
        </ext>
      </extLst>
    </bk>
    <bk>
      <extLst>
        <ext uri="{3e2802c4-a4d2-4d8b-9148-e3be6c30e623}">
          <xlrd:rvb i="3972"/>
        </ext>
      </extLst>
    </bk>
    <bk>
      <extLst>
        <ext uri="{3e2802c4-a4d2-4d8b-9148-e3be6c30e623}">
          <xlrd:rvb i="3973"/>
        </ext>
      </extLst>
    </bk>
    <bk>
      <extLst>
        <ext uri="{3e2802c4-a4d2-4d8b-9148-e3be6c30e623}">
          <xlrd:rvb i="3974"/>
        </ext>
      </extLst>
    </bk>
    <bk>
      <extLst>
        <ext uri="{3e2802c4-a4d2-4d8b-9148-e3be6c30e623}">
          <xlrd:rvb i="3975"/>
        </ext>
      </extLst>
    </bk>
    <bk>
      <extLst>
        <ext uri="{3e2802c4-a4d2-4d8b-9148-e3be6c30e623}">
          <xlrd:rvb i="3976"/>
        </ext>
      </extLst>
    </bk>
    <bk>
      <extLst>
        <ext uri="{3e2802c4-a4d2-4d8b-9148-e3be6c30e623}">
          <xlrd:rvb i="3977"/>
        </ext>
      </extLst>
    </bk>
    <bk>
      <extLst>
        <ext uri="{3e2802c4-a4d2-4d8b-9148-e3be6c30e623}">
          <xlrd:rvb i="3978"/>
        </ext>
      </extLst>
    </bk>
    <bk>
      <extLst>
        <ext uri="{3e2802c4-a4d2-4d8b-9148-e3be6c30e623}">
          <xlrd:rvb i="3979"/>
        </ext>
      </extLst>
    </bk>
    <bk>
      <extLst>
        <ext uri="{3e2802c4-a4d2-4d8b-9148-e3be6c30e623}">
          <xlrd:rvb i="3980"/>
        </ext>
      </extLst>
    </bk>
    <bk>
      <extLst>
        <ext uri="{3e2802c4-a4d2-4d8b-9148-e3be6c30e623}">
          <xlrd:rvb i="3981"/>
        </ext>
      </extLst>
    </bk>
    <bk>
      <extLst>
        <ext uri="{3e2802c4-a4d2-4d8b-9148-e3be6c30e623}">
          <xlrd:rvb i="3982"/>
        </ext>
      </extLst>
    </bk>
    <bk>
      <extLst>
        <ext uri="{3e2802c4-a4d2-4d8b-9148-e3be6c30e623}">
          <xlrd:rvb i="3983"/>
        </ext>
      </extLst>
    </bk>
    <bk>
      <extLst>
        <ext uri="{3e2802c4-a4d2-4d8b-9148-e3be6c30e623}">
          <xlrd:rvb i="3984"/>
        </ext>
      </extLst>
    </bk>
    <bk>
      <extLst>
        <ext uri="{3e2802c4-a4d2-4d8b-9148-e3be6c30e623}">
          <xlrd:rvb i="3985"/>
        </ext>
      </extLst>
    </bk>
    <bk>
      <extLst>
        <ext uri="{3e2802c4-a4d2-4d8b-9148-e3be6c30e623}">
          <xlrd:rvb i="3986"/>
        </ext>
      </extLst>
    </bk>
    <bk>
      <extLst>
        <ext uri="{3e2802c4-a4d2-4d8b-9148-e3be6c30e623}">
          <xlrd:rvb i="3987"/>
        </ext>
      </extLst>
    </bk>
    <bk>
      <extLst>
        <ext uri="{3e2802c4-a4d2-4d8b-9148-e3be6c30e623}">
          <xlrd:rvb i="3988"/>
        </ext>
      </extLst>
    </bk>
    <bk>
      <extLst>
        <ext uri="{3e2802c4-a4d2-4d8b-9148-e3be6c30e623}">
          <xlrd:rvb i="3989"/>
        </ext>
      </extLst>
    </bk>
    <bk>
      <extLst>
        <ext uri="{3e2802c4-a4d2-4d8b-9148-e3be6c30e623}">
          <xlrd:rvb i="3990"/>
        </ext>
      </extLst>
    </bk>
    <bk>
      <extLst>
        <ext uri="{3e2802c4-a4d2-4d8b-9148-e3be6c30e623}">
          <xlrd:rvb i="3991"/>
        </ext>
      </extLst>
    </bk>
    <bk>
      <extLst>
        <ext uri="{3e2802c4-a4d2-4d8b-9148-e3be6c30e623}">
          <xlrd:rvb i="3992"/>
        </ext>
      </extLst>
    </bk>
    <bk>
      <extLst>
        <ext uri="{3e2802c4-a4d2-4d8b-9148-e3be6c30e623}">
          <xlrd:rvb i="3993"/>
        </ext>
      </extLst>
    </bk>
    <bk>
      <extLst>
        <ext uri="{3e2802c4-a4d2-4d8b-9148-e3be6c30e623}">
          <xlrd:rvb i="3994"/>
        </ext>
      </extLst>
    </bk>
    <bk>
      <extLst>
        <ext uri="{3e2802c4-a4d2-4d8b-9148-e3be6c30e623}">
          <xlrd:rvb i="3995"/>
        </ext>
      </extLst>
    </bk>
    <bk>
      <extLst>
        <ext uri="{3e2802c4-a4d2-4d8b-9148-e3be6c30e623}">
          <xlrd:rvb i="3996"/>
        </ext>
      </extLst>
    </bk>
    <bk>
      <extLst>
        <ext uri="{3e2802c4-a4d2-4d8b-9148-e3be6c30e623}">
          <xlrd:rvb i="3997"/>
        </ext>
      </extLst>
    </bk>
    <bk>
      <extLst>
        <ext uri="{3e2802c4-a4d2-4d8b-9148-e3be6c30e623}">
          <xlrd:rvb i="3998"/>
        </ext>
      </extLst>
    </bk>
    <bk>
      <extLst>
        <ext uri="{3e2802c4-a4d2-4d8b-9148-e3be6c30e623}">
          <xlrd:rvb i="3999"/>
        </ext>
      </extLst>
    </bk>
    <bk>
      <extLst>
        <ext uri="{3e2802c4-a4d2-4d8b-9148-e3be6c30e623}">
          <xlrd:rvb i="4000"/>
        </ext>
      </extLst>
    </bk>
    <bk>
      <extLst>
        <ext uri="{3e2802c4-a4d2-4d8b-9148-e3be6c30e623}">
          <xlrd:rvb i="4001"/>
        </ext>
      </extLst>
    </bk>
    <bk>
      <extLst>
        <ext uri="{3e2802c4-a4d2-4d8b-9148-e3be6c30e623}">
          <xlrd:rvb i="4002"/>
        </ext>
      </extLst>
    </bk>
    <bk>
      <extLst>
        <ext uri="{3e2802c4-a4d2-4d8b-9148-e3be6c30e623}">
          <xlrd:rvb i="4003"/>
        </ext>
      </extLst>
    </bk>
    <bk>
      <extLst>
        <ext uri="{3e2802c4-a4d2-4d8b-9148-e3be6c30e623}">
          <xlrd:rvb i="4004"/>
        </ext>
      </extLst>
    </bk>
    <bk>
      <extLst>
        <ext uri="{3e2802c4-a4d2-4d8b-9148-e3be6c30e623}">
          <xlrd:rvb i="4005"/>
        </ext>
      </extLst>
    </bk>
    <bk>
      <extLst>
        <ext uri="{3e2802c4-a4d2-4d8b-9148-e3be6c30e623}">
          <xlrd:rvb i="4006"/>
        </ext>
      </extLst>
    </bk>
    <bk>
      <extLst>
        <ext uri="{3e2802c4-a4d2-4d8b-9148-e3be6c30e623}">
          <xlrd:rvb i="4007"/>
        </ext>
      </extLst>
    </bk>
    <bk>
      <extLst>
        <ext uri="{3e2802c4-a4d2-4d8b-9148-e3be6c30e623}">
          <xlrd:rvb i="4008"/>
        </ext>
      </extLst>
    </bk>
    <bk>
      <extLst>
        <ext uri="{3e2802c4-a4d2-4d8b-9148-e3be6c30e623}">
          <xlrd:rvb i="4009"/>
        </ext>
      </extLst>
    </bk>
    <bk>
      <extLst>
        <ext uri="{3e2802c4-a4d2-4d8b-9148-e3be6c30e623}">
          <xlrd:rvb i="4010"/>
        </ext>
      </extLst>
    </bk>
    <bk>
      <extLst>
        <ext uri="{3e2802c4-a4d2-4d8b-9148-e3be6c30e623}">
          <xlrd:rvb i="4011"/>
        </ext>
      </extLst>
    </bk>
    <bk>
      <extLst>
        <ext uri="{3e2802c4-a4d2-4d8b-9148-e3be6c30e623}">
          <xlrd:rvb i="4012"/>
        </ext>
      </extLst>
    </bk>
    <bk>
      <extLst>
        <ext uri="{3e2802c4-a4d2-4d8b-9148-e3be6c30e623}">
          <xlrd:rvb i="4013"/>
        </ext>
      </extLst>
    </bk>
    <bk>
      <extLst>
        <ext uri="{3e2802c4-a4d2-4d8b-9148-e3be6c30e623}">
          <xlrd:rvb i="4014"/>
        </ext>
      </extLst>
    </bk>
    <bk>
      <extLst>
        <ext uri="{3e2802c4-a4d2-4d8b-9148-e3be6c30e623}">
          <xlrd:rvb i="4015"/>
        </ext>
      </extLst>
    </bk>
    <bk>
      <extLst>
        <ext uri="{3e2802c4-a4d2-4d8b-9148-e3be6c30e623}">
          <xlrd:rvb i="4016"/>
        </ext>
      </extLst>
    </bk>
    <bk>
      <extLst>
        <ext uri="{3e2802c4-a4d2-4d8b-9148-e3be6c30e623}">
          <xlrd:rvb i="4017"/>
        </ext>
      </extLst>
    </bk>
    <bk>
      <extLst>
        <ext uri="{3e2802c4-a4d2-4d8b-9148-e3be6c30e623}">
          <xlrd:rvb i="4018"/>
        </ext>
      </extLst>
    </bk>
    <bk>
      <extLst>
        <ext uri="{3e2802c4-a4d2-4d8b-9148-e3be6c30e623}">
          <xlrd:rvb i="4019"/>
        </ext>
      </extLst>
    </bk>
    <bk>
      <extLst>
        <ext uri="{3e2802c4-a4d2-4d8b-9148-e3be6c30e623}">
          <xlrd:rvb i="4020"/>
        </ext>
      </extLst>
    </bk>
    <bk>
      <extLst>
        <ext uri="{3e2802c4-a4d2-4d8b-9148-e3be6c30e623}">
          <xlrd:rvb i="4021"/>
        </ext>
      </extLst>
    </bk>
    <bk>
      <extLst>
        <ext uri="{3e2802c4-a4d2-4d8b-9148-e3be6c30e623}">
          <xlrd:rvb i="4022"/>
        </ext>
      </extLst>
    </bk>
    <bk>
      <extLst>
        <ext uri="{3e2802c4-a4d2-4d8b-9148-e3be6c30e623}">
          <xlrd:rvb i="4023"/>
        </ext>
      </extLst>
    </bk>
    <bk>
      <extLst>
        <ext uri="{3e2802c4-a4d2-4d8b-9148-e3be6c30e623}">
          <xlrd:rvb i="4024"/>
        </ext>
      </extLst>
    </bk>
    <bk>
      <extLst>
        <ext uri="{3e2802c4-a4d2-4d8b-9148-e3be6c30e623}">
          <xlrd:rvb i="4025"/>
        </ext>
      </extLst>
    </bk>
    <bk>
      <extLst>
        <ext uri="{3e2802c4-a4d2-4d8b-9148-e3be6c30e623}">
          <xlrd:rvb i="4026"/>
        </ext>
      </extLst>
    </bk>
    <bk>
      <extLst>
        <ext uri="{3e2802c4-a4d2-4d8b-9148-e3be6c30e623}">
          <xlrd:rvb i="4027"/>
        </ext>
      </extLst>
    </bk>
    <bk>
      <extLst>
        <ext uri="{3e2802c4-a4d2-4d8b-9148-e3be6c30e623}">
          <xlrd:rvb i="4028"/>
        </ext>
      </extLst>
    </bk>
    <bk>
      <extLst>
        <ext uri="{3e2802c4-a4d2-4d8b-9148-e3be6c30e623}">
          <xlrd:rvb i="4029"/>
        </ext>
      </extLst>
    </bk>
    <bk>
      <extLst>
        <ext uri="{3e2802c4-a4d2-4d8b-9148-e3be6c30e623}">
          <xlrd:rvb i="4030"/>
        </ext>
      </extLst>
    </bk>
    <bk>
      <extLst>
        <ext uri="{3e2802c4-a4d2-4d8b-9148-e3be6c30e623}">
          <xlrd:rvb i="4031"/>
        </ext>
      </extLst>
    </bk>
    <bk>
      <extLst>
        <ext uri="{3e2802c4-a4d2-4d8b-9148-e3be6c30e623}">
          <xlrd:rvb i="4032"/>
        </ext>
      </extLst>
    </bk>
    <bk>
      <extLst>
        <ext uri="{3e2802c4-a4d2-4d8b-9148-e3be6c30e623}">
          <xlrd:rvb i="4033"/>
        </ext>
      </extLst>
    </bk>
    <bk>
      <extLst>
        <ext uri="{3e2802c4-a4d2-4d8b-9148-e3be6c30e623}">
          <xlrd:rvb i="4034"/>
        </ext>
      </extLst>
    </bk>
    <bk>
      <extLst>
        <ext uri="{3e2802c4-a4d2-4d8b-9148-e3be6c30e623}">
          <xlrd:rvb i="4035"/>
        </ext>
      </extLst>
    </bk>
    <bk>
      <extLst>
        <ext uri="{3e2802c4-a4d2-4d8b-9148-e3be6c30e623}">
          <xlrd:rvb i="4036"/>
        </ext>
      </extLst>
    </bk>
    <bk>
      <extLst>
        <ext uri="{3e2802c4-a4d2-4d8b-9148-e3be6c30e623}">
          <xlrd:rvb i="4037"/>
        </ext>
      </extLst>
    </bk>
    <bk>
      <extLst>
        <ext uri="{3e2802c4-a4d2-4d8b-9148-e3be6c30e623}">
          <xlrd:rvb i="4038"/>
        </ext>
      </extLst>
    </bk>
    <bk>
      <extLst>
        <ext uri="{3e2802c4-a4d2-4d8b-9148-e3be6c30e623}">
          <xlrd:rvb i="4039"/>
        </ext>
      </extLst>
    </bk>
    <bk>
      <extLst>
        <ext uri="{3e2802c4-a4d2-4d8b-9148-e3be6c30e623}">
          <xlrd:rvb i="4040"/>
        </ext>
      </extLst>
    </bk>
    <bk>
      <extLst>
        <ext uri="{3e2802c4-a4d2-4d8b-9148-e3be6c30e623}">
          <xlrd:rvb i="4041"/>
        </ext>
      </extLst>
    </bk>
    <bk>
      <extLst>
        <ext uri="{3e2802c4-a4d2-4d8b-9148-e3be6c30e623}">
          <xlrd:rvb i="4042"/>
        </ext>
      </extLst>
    </bk>
    <bk>
      <extLst>
        <ext uri="{3e2802c4-a4d2-4d8b-9148-e3be6c30e623}">
          <xlrd:rvb i="4043"/>
        </ext>
      </extLst>
    </bk>
    <bk>
      <extLst>
        <ext uri="{3e2802c4-a4d2-4d8b-9148-e3be6c30e623}">
          <xlrd:rvb i="4044"/>
        </ext>
      </extLst>
    </bk>
    <bk>
      <extLst>
        <ext uri="{3e2802c4-a4d2-4d8b-9148-e3be6c30e623}">
          <xlrd:rvb i="4045"/>
        </ext>
      </extLst>
    </bk>
    <bk>
      <extLst>
        <ext uri="{3e2802c4-a4d2-4d8b-9148-e3be6c30e623}">
          <xlrd:rvb i="4046"/>
        </ext>
      </extLst>
    </bk>
    <bk>
      <extLst>
        <ext uri="{3e2802c4-a4d2-4d8b-9148-e3be6c30e623}">
          <xlrd:rvb i="4047"/>
        </ext>
      </extLst>
    </bk>
    <bk>
      <extLst>
        <ext uri="{3e2802c4-a4d2-4d8b-9148-e3be6c30e623}">
          <xlrd:rvb i="4048"/>
        </ext>
      </extLst>
    </bk>
    <bk>
      <extLst>
        <ext uri="{3e2802c4-a4d2-4d8b-9148-e3be6c30e623}">
          <xlrd:rvb i="4049"/>
        </ext>
      </extLst>
    </bk>
    <bk>
      <extLst>
        <ext uri="{3e2802c4-a4d2-4d8b-9148-e3be6c30e623}">
          <xlrd:rvb i="4050"/>
        </ext>
      </extLst>
    </bk>
    <bk>
      <extLst>
        <ext uri="{3e2802c4-a4d2-4d8b-9148-e3be6c30e623}">
          <xlrd:rvb i="4051"/>
        </ext>
      </extLst>
    </bk>
    <bk>
      <extLst>
        <ext uri="{3e2802c4-a4d2-4d8b-9148-e3be6c30e623}">
          <xlrd:rvb i="4052"/>
        </ext>
      </extLst>
    </bk>
    <bk>
      <extLst>
        <ext uri="{3e2802c4-a4d2-4d8b-9148-e3be6c30e623}">
          <xlrd:rvb i="4053"/>
        </ext>
      </extLst>
    </bk>
    <bk>
      <extLst>
        <ext uri="{3e2802c4-a4d2-4d8b-9148-e3be6c30e623}">
          <xlrd:rvb i="4054"/>
        </ext>
      </extLst>
    </bk>
    <bk>
      <extLst>
        <ext uri="{3e2802c4-a4d2-4d8b-9148-e3be6c30e623}">
          <xlrd:rvb i="4055"/>
        </ext>
      </extLst>
    </bk>
    <bk>
      <extLst>
        <ext uri="{3e2802c4-a4d2-4d8b-9148-e3be6c30e623}">
          <xlrd:rvb i="4056"/>
        </ext>
      </extLst>
    </bk>
    <bk>
      <extLst>
        <ext uri="{3e2802c4-a4d2-4d8b-9148-e3be6c30e623}">
          <xlrd:rvb i="4057"/>
        </ext>
      </extLst>
    </bk>
    <bk>
      <extLst>
        <ext uri="{3e2802c4-a4d2-4d8b-9148-e3be6c30e623}">
          <xlrd:rvb i="4058"/>
        </ext>
      </extLst>
    </bk>
    <bk>
      <extLst>
        <ext uri="{3e2802c4-a4d2-4d8b-9148-e3be6c30e623}">
          <xlrd:rvb i="4059"/>
        </ext>
      </extLst>
    </bk>
    <bk>
      <extLst>
        <ext uri="{3e2802c4-a4d2-4d8b-9148-e3be6c30e623}">
          <xlrd:rvb i="4060"/>
        </ext>
      </extLst>
    </bk>
    <bk>
      <extLst>
        <ext uri="{3e2802c4-a4d2-4d8b-9148-e3be6c30e623}">
          <xlrd:rvb i="4061"/>
        </ext>
      </extLst>
    </bk>
    <bk>
      <extLst>
        <ext uri="{3e2802c4-a4d2-4d8b-9148-e3be6c30e623}">
          <xlrd:rvb i="4062"/>
        </ext>
      </extLst>
    </bk>
    <bk>
      <extLst>
        <ext uri="{3e2802c4-a4d2-4d8b-9148-e3be6c30e623}">
          <xlrd:rvb i="4063"/>
        </ext>
      </extLst>
    </bk>
    <bk>
      <extLst>
        <ext uri="{3e2802c4-a4d2-4d8b-9148-e3be6c30e623}">
          <xlrd:rvb i="4064"/>
        </ext>
      </extLst>
    </bk>
    <bk>
      <extLst>
        <ext uri="{3e2802c4-a4d2-4d8b-9148-e3be6c30e623}">
          <xlrd:rvb i="4065"/>
        </ext>
      </extLst>
    </bk>
    <bk>
      <extLst>
        <ext uri="{3e2802c4-a4d2-4d8b-9148-e3be6c30e623}">
          <xlrd:rvb i="4066"/>
        </ext>
      </extLst>
    </bk>
    <bk>
      <extLst>
        <ext uri="{3e2802c4-a4d2-4d8b-9148-e3be6c30e623}">
          <xlrd:rvb i="4067"/>
        </ext>
      </extLst>
    </bk>
    <bk>
      <extLst>
        <ext uri="{3e2802c4-a4d2-4d8b-9148-e3be6c30e623}">
          <xlrd:rvb i="4068"/>
        </ext>
      </extLst>
    </bk>
    <bk>
      <extLst>
        <ext uri="{3e2802c4-a4d2-4d8b-9148-e3be6c30e623}">
          <xlrd:rvb i="4069"/>
        </ext>
      </extLst>
    </bk>
    <bk>
      <extLst>
        <ext uri="{3e2802c4-a4d2-4d8b-9148-e3be6c30e623}">
          <xlrd:rvb i="4070"/>
        </ext>
      </extLst>
    </bk>
    <bk>
      <extLst>
        <ext uri="{3e2802c4-a4d2-4d8b-9148-e3be6c30e623}">
          <xlrd:rvb i="4071"/>
        </ext>
      </extLst>
    </bk>
    <bk>
      <extLst>
        <ext uri="{3e2802c4-a4d2-4d8b-9148-e3be6c30e623}">
          <xlrd:rvb i="4072"/>
        </ext>
      </extLst>
    </bk>
    <bk>
      <extLst>
        <ext uri="{3e2802c4-a4d2-4d8b-9148-e3be6c30e623}">
          <xlrd:rvb i="4073"/>
        </ext>
      </extLst>
    </bk>
    <bk>
      <extLst>
        <ext uri="{3e2802c4-a4d2-4d8b-9148-e3be6c30e623}">
          <xlrd:rvb i="4074"/>
        </ext>
      </extLst>
    </bk>
    <bk>
      <extLst>
        <ext uri="{3e2802c4-a4d2-4d8b-9148-e3be6c30e623}">
          <xlrd:rvb i="4075"/>
        </ext>
      </extLst>
    </bk>
    <bk>
      <extLst>
        <ext uri="{3e2802c4-a4d2-4d8b-9148-e3be6c30e623}">
          <xlrd:rvb i="4076"/>
        </ext>
      </extLst>
    </bk>
    <bk>
      <extLst>
        <ext uri="{3e2802c4-a4d2-4d8b-9148-e3be6c30e623}">
          <xlrd:rvb i="4077"/>
        </ext>
      </extLst>
    </bk>
    <bk>
      <extLst>
        <ext uri="{3e2802c4-a4d2-4d8b-9148-e3be6c30e623}">
          <xlrd:rvb i="4078"/>
        </ext>
      </extLst>
    </bk>
    <bk>
      <extLst>
        <ext uri="{3e2802c4-a4d2-4d8b-9148-e3be6c30e623}">
          <xlrd:rvb i="4079"/>
        </ext>
      </extLst>
    </bk>
    <bk>
      <extLst>
        <ext uri="{3e2802c4-a4d2-4d8b-9148-e3be6c30e623}">
          <xlrd:rvb i="4080"/>
        </ext>
      </extLst>
    </bk>
    <bk>
      <extLst>
        <ext uri="{3e2802c4-a4d2-4d8b-9148-e3be6c30e623}">
          <xlrd:rvb i="4081"/>
        </ext>
      </extLst>
    </bk>
    <bk>
      <extLst>
        <ext uri="{3e2802c4-a4d2-4d8b-9148-e3be6c30e623}">
          <xlrd:rvb i="4082"/>
        </ext>
      </extLst>
    </bk>
    <bk>
      <extLst>
        <ext uri="{3e2802c4-a4d2-4d8b-9148-e3be6c30e623}">
          <xlrd:rvb i="4083"/>
        </ext>
      </extLst>
    </bk>
    <bk>
      <extLst>
        <ext uri="{3e2802c4-a4d2-4d8b-9148-e3be6c30e623}">
          <xlrd:rvb i="4084"/>
        </ext>
      </extLst>
    </bk>
    <bk>
      <extLst>
        <ext uri="{3e2802c4-a4d2-4d8b-9148-e3be6c30e623}">
          <xlrd:rvb i="4085"/>
        </ext>
      </extLst>
    </bk>
    <bk>
      <extLst>
        <ext uri="{3e2802c4-a4d2-4d8b-9148-e3be6c30e623}">
          <xlrd:rvb i="4086"/>
        </ext>
      </extLst>
    </bk>
    <bk>
      <extLst>
        <ext uri="{3e2802c4-a4d2-4d8b-9148-e3be6c30e623}">
          <xlrd:rvb i="4087"/>
        </ext>
      </extLst>
    </bk>
    <bk>
      <extLst>
        <ext uri="{3e2802c4-a4d2-4d8b-9148-e3be6c30e623}">
          <xlrd:rvb i="4088"/>
        </ext>
      </extLst>
    </bk>
    <bk>
      <extLst>
        <ext uri="{3e2802c4-a4d2-4d8b-9148-e3be6c30e623}">
          <xlrd:rvb i="4089"/>
        </ext>
      </extLst>
    </bk>
    <bk>
      <extLst>
        <ext uri="{3e2802c4-a4d2-4d8b-9148-e3be6c30e623}">
          <xlrd:rvb i="4090"/>
        </ext>
      </extLst>
    </bk>
    <bk>
      <extLst>
        <ext uri="{3e2802c4-a4d2-4d8b-9148-e3be6c30e623}">
          <xlrd:rvb i="4091"/>
        </ext>
      </extLst>
    </bk>
    <bk>
      <extLst>
        <ext uri="{3e2802c4-a4d2-4d8b-9148-e3be6c30e623}">
          <xlrd:rvb i="4092"/>
        </ext>
      </extLst>
    </bk>
    <bk>
      <extLst>
        <ext uri="{3e2802c4-a4d2-4d8b-9148-e3be6c30e623}">
          <xlrd:rvb i="4093"/>
        </ext>
      </extLst>
    </bk>
    <bk>
      <extLst>
        <ext uri="{3e2802c4-a4d2-4d8b-9148-e3be6c30e623}">
          <xlrd:rvb i="4094"/>
        </ext>
      </extLst>
    </bk>
    <bk>
      <extLst>
        <ext uri="{3e2802c4-a4d2-4d8b-9148-e3be6c30e623}">
          <xlrd:rvb i="4095"/>
        </ext>
      </extLst>
    </bk>
    <bk>
      <extLst>
        <ext uri="{3e2802c4-a4d2-4d8b-9148-e3be6c30e623}">
          <xlrd:rvb i="4096"/>
        </ext>
      </extLst>
    </bk>
    <bk>
      <extLst>
        <ext uri="{3e2802c4-a4d2-4d8b-9148-e3be6c30e623}">
          <xlrd:rvb i="4097"/>
        </ext>
      </extLst>
    </bk>
    <bk>
      <extLst>
        <ext uri="{3e2802c4-a4d2-4d8b-9148-e3be6c30e623}">
          <xlrd:rvb i="4098"/>
        </ext>
      </extLst>
    </bk>
    <bk>
      <extLst>
        <ext uri="{3e2802c4-a4d2-4d8b-9148-e3be6c30e623}">
          <xlrd:rvb i="4099"/>
        </ext>
      </extLst>
    </bk>
    <bk>
      <extLst>
        <ext uri="{3e2802c4-a4d2-4d8b-9148-e3be6c30e623}">
          <xlrd:rvb i="4100"/>
        </ext>
      </extLst>
    </bk>
    <bk>
      <extLst>
        <ext uri="{3e2802c4-a4d2-4d8b-9148-e3be6c30e623}">
          <xlrd:rvb i="4101"/>
        </ext>
      </extLst>
    </bk>
    <bk>
      <extLst>
        <ext uri="{3e2802c4-a4d2-4d8b-9148-e3be6c30e623}">
          <xlrd:rvb i="4102"/>
        </ext>
      </extLst>
    </bk>
    <bk>
      <extLst>
        <ext uri="{3e2802c4-a4d2-4d8b-9148-e3be6c30e623}">
          <xlrd:rvb i="4103"/>
        </ext>
      </extLst>
    </bk>
    <bk>
      <extLst>
        <ext uri="{3e2802c4-a4d2-4d8b-9148-e3be6c30e623}">
          <xlrd:rvb i="4104"/>
        </ext>
      </extLst>
    </bk>
    <bk>
      <extLst>
        <ext uri="{3e2802c4-a4d2-4d8b-9148-e3be6c30e623}">
          <xlrd:rvb i="4105"/>
        </ext>
      </extLst>
    </bk>
    <bk>
      <extLst>
        <ext uri="{3e2802c4-a4d2-4d8b-9148-e3be6c30e623}">
          <xlrd:rvb i="4106"/>
        </ext>
      </extLst>
    </bk>
    <bk>
      <extLst>
        <ext uri="{3e2802c4-a4d2-4d8b-9148-e3be6c30e623}">
          <xlrd:rvb i="4107"/>
        </ext>
      </extLst>
    </bk>
    <bk>
      <extLst>
        <ext uri="{3e2802c4-a4d2-4d8b-9148-e3be6c30e623}">
          <xlrd:rvb i="4108"/>
        </ext>
      </extLst>
    </bk>
    <bk>
      <extLst>
        <ext uri="{3e2802c4-a4d2-4d8b-9148-e3be6c30e623}">
          <xlrd:rvb i="4109"/>
        </ext>
      </extLst>
    </bk>
    <bk>
      <extLst>
        <ext uri="{3e2802c4-a4d2-4d8b-9148-e3be6c30e623}">
          <xlrd:rvb i="4110"/>
        </ext>
      </extLst>
    </bk>
    <bk>
      <extLst>
        <ext uri="{3e2802c4-a4d2-4d8b-9148-e3be6c30e623}">
          <xlrd:rvb i="4111"/>
        </ext>
      </extLst>
    </bk>
    <bk>
      <extLst>
        <ext uri="{3e2802c4-a4d2-4d8b-9148-e3be6c30e623}">
          <xlrd:rvb i="4112"/>
        </ext>
      </extLst>
    </bk>
    <bk>
      <extLst>
        <ext uri="{3e2802c4-a4d2-4d8b-9148-e3be6c30e623}">
          <xlrd:rvb i="4113"/>
        </ext>
      </extLst>
    </bk>
    <bk>
      <extLst>
        <ext uri="{3e2802c4-a4d2-4d8b-9148-e3be6c30e623}">
          <xlrd:rvb i="4114"/>
        </ext>
      </extLst>
    </bk>
    <bk>
      <extLst>
        <ext uri="{3e2802c4-a4d2-4d8b-9148-e3be6c30e623}">
          <xlrd:rvb i="4115"/>
        </ext>
      </extLst>
    </bk>
    <bk>
      <extLst>
        <ext uri="{3e2802c4-a4d2-4d8b-9148-e3be6c30e623}">
          <xlrd:rvb i="4116"/>
        </ext>
      </extLst>
    </bk>
    <bk>
      <extLst>
        <ext uri="{3e2802c4-a4d2-4d8b-9148-e3be6c30e623}">
          <xlrd:rvb i="4117"/>
        </ext>
      </extLst>
    </bk>
    <bk>
      <extLst>
        <ext uri="{3e2802c4-a4d2-4d8b-9148-e3be6c30e623}">
          <xlrd:rvb i="4118"/>
        </ext>
      </extLst>
    </bk>
    <bk>
      <extLst>
        <ext uri="{3e2802c4-a4d2-4d8b-9148-e3be6c30e623}">
          <xlrd:rvb i="4119"/>
        </ext>
      </extLst>
    </bk>
    <bk>
      <extLst>
        <ext uri="{3e2802c4-a4d2-4d8b-9148-e3be6c30e623}">
          <xlrd:rvb i="4120"/>
        </ext>
      </extLst>
    </bk>
    <bk>
      <extLst>
        <ext uri="{3e2802c4-a4d2-4d8b-9148-e3be6c30e623}">
          <xlrd:rvb i="4121"/>
        </ext>
      </extLst>
    </bk>
    <bk>
      <extLst>
        <ext uri="{3e2802c4-a4d2-4d8b-9148-e3be6c30e623}">
          <xlrd:rvb i="4122"/>
        </ext>
      </extLst>
    </bk>
    <bk>
      <extLst>
        <ext uri="{3e2802c4-a4d2-4d8b-9148-e3be6c30e623}">
          <xlrd:rvb i="4123"/>
        </ext>
      </extLst>
    </bk>
    <bk>
      <extLst>
        <ext uri="{3e2802c4-a4d2-4d8b-9148-e3be6c30e623}">
          <xlrd:rvb i="4124"/>
        </ext>
      </extLst>
    </bk>
    <bk>
      <extLst>
        <ext uri="{3e2802c4-a4d2-4d8b-9148-e3be6c30e623}">
          <xlrd:rvb i="4125"/>
        </ext>
      </extLst>
    </bk>
    <bk>
      <extLst>
        <ext uri="{3e2802c4-a4d2-4d8b-9148-e3be6c30e623}">
          <xlrd:rvb i="4126"/>
        </ext>
      </extLst>
    </bk>
    <bk>
      <extLst>
        <ext uri="{3e2802c4-a4d2-4d8b-9148-e3be6c30e623}">
          <xlrd:rvb i="4127"/>
        </ext>
      </extLst>
    </bk>
    <bk>
      <extLst>
        <ext uri="{3e2802c4-a4d2-4d8b-9148-e3be6c30e623}">
          <xlrd:rvb i="4128"/>
        </ext>
      </extLst>
    </bk>
    <bk>
      <extLst>
        <ext uri="{3e2802c4-a4d2-4d8b-9148-e3be6c30e623}">
          <xlrd:rvb i="4129"/>
        </ext>
      </extLst>
    </bk>
    <bk>
      <extLst>
        <ext uri="{3e2802c4-a4d2-4d8b-9148-e3be6c30e623}">
          <xlrd:rvb i="4130"/>
        </ext>
      </extLst>
    </bk>
    <bk>
      <extLst>
        <ext uri="{3e2802c4-a4d2-4d8b-9148-e3be6c30e623}">
          <xlrd:rvb i="4131"/>
        </ext>
      </extLst>
    </bk>
    <bk>
      <extLst>
        <ext uri="{3e2802c4-a4d2-4d8b-9148-e3be6c30e623}">
          <xlrd:rvb i="4132"/>
        </ext>
      </extLst>
    </bk>
    <bk>
      <extLst>
        <ext uri="{3e2802c4-a4d2-4d8b-9148-e3be6c30e623}">
          <xlrd:rvb i="4133"/>
        </ext>
      </extLst>
    </bk>
    <bk>
      <extLst>
        <ext uri="{3e2802c4-a4d2-4d8b-9148-e3be6c30e623}">
          <xlrd:rvb i="4134"/>
        </ext>
      </extLst>
    </bk>
    <bk>
      <extLst>
        <ext uri="{3e2802c4-a4d2-4d8b-9148-e3be6c30e623}">
          <xlrd:rvb i="4135"/>
        </ext>
      </extLst>
    </bk>
    <bk>
      <extLst>
        <ext uri="{3e2802c4-a4d2-4d8b-9148-e3be6c30e623}">
          <xlrd:rvb i="4136"/>
        </ext>
      </extLst>
    </bk>
    <bk>
      <extLst>
        <ext uri="{3e2802c4-a4d2-4d8b-9148-e3be6c30e623}">
          <xlrd:rvb i="4137"/>
        </ext>
      </extLst>
    </bk>
    <bk>
      <extLst>
        <ext uri="{3e2802c4-a4d2-4d8b-9148-e3be6c30e623}">
          <xlrd:rvb i="4138"/>
        </ext>
      </extLst>
    </bk>
    <bk>
      <extLst>
        <ext uri="{3e2802c4-a4d2-4d8b-9148-e3be6c30e623}">
          <xlrd:rvb i="4139"/>
        </ext>
      </extLst>
    </bk>
    <bk>
      <extLst>
        <ext uri="{3e2802c4-a4d2-4d8b-9148-e3be6c30e623}">
          <xlrd:rvb i="4140"/>
        </ext>
      </extLst>
    </bk>
    <bk>
      <extLst>
        <ext uri="{3e2802c4-a4d2-4d8b-9148-e3be6c30e623}">
          <xlrd:rvb i="4141"/>
        </ext>
      </extLst>
    </bk>
    <bk>
      <extLst>
        <ext uri="{3e2802c4-a4d2-4d8b-9148-e3be6c30e623}">
          <xlrd:rvb i="4142"/>
        </ext>
      </extLst>
    </bk>
    <bk>
      <extLst>
        <ext uri="{3e2802c4-a4d2-4d8b-9148-e3be6c30e623}">
          <xlrd:rvb i="4143"/>
        </ext>
      </extLst>
    </bk>
    <bk>
      <extLst>
        <ext uri="{3e2802c4-a4d2-4d8b-9148-e3be6c30e623}">
          <xlrd:rvb i="4144"/>
        </ext>
      </extLst>
    </bk>
    <bk>
      <extLst>
        <ext uri="{3e2802c4-a4d2-4d8b-9148-e3be6c30e623}">
          <xlrd:rvb i="4145"/>
        </ext>
      </extLst>
    </bk>
    <bk>
      <extLst>
        <ext uri="{3e2802c4-a4d2-4d8b-9148-e3be6c30e623}">
          <xlrd:rvb i="4146"/>
        </ext>
      </extLst>
    </bk>
    <bk>
      <extLst>
        <ext uri="{3e2802c4-a4d2-4d8b-9148-e3be6c30e623}">
          <xlrd:rvb i="4147"/>
        </ext>
      </extLst>
    </bk>
    <bk>
      <extLst>
        <ext uri="{3e2802c4-a4d2-4d8b-9148-e3be6c30e623}">
          <xlrd:rvb i="4148"/>
        </ext>
      </extLst>
    </bk>
    <bk>
      <extLst>
        <ext uri="{3e2802c4-a4d2-4d8b-9148-e3be6c30e623}">
          <xlrd:rvb i="4149"/>
        </ext>
      </extLst>
    </bk>
    <bk>
      <extLst>
        <ext uri="{3e2802c4-a4d2-4d8b-9148-e3be6c30e623}">
          <xlrd:rvb i="4150"/>
        </ext>
      </extLst>
    </bk>
    <bk>
      <extLst>
        <ext uri="{3e2802c4-a4d2-4d8b-9148-e3be6c30e623}">
          <xlrd:rvb i="4151"/>
        </ext>
      </extLst>
    </bk>
    <bk>
      <extLst>
        <ext uri="{3e2802c4-a4d2-4d8b-9148-e3be6c30e623}">
          <xlrd:rvb i="4152"/>
        </ext>
      </extLst>
    </bk>
    <bk>
      <extLst>
        <ext uri="{3e2802c4-a4d2-4d8b-9148-e3be6c30e623}">
          <xlrd:rvb i="4153"/>
        </ext>
      </extLst>
    </bk>
    <bk>
      <extLst>
        <ext uri="{3e2802c4-a4d2-4d8b-9148-e3be6c30e623}">
          <xlrd:rvb i="4154"/>
        </ext>
      </extLst>
    </bk>
    <bk>
      <extLst>
        <ext uri="{3e2802c4-a4d2-4d8b-9148-e3be6c30e623}">
          <xlrd:rvb i="4155"/>
        </ext>
      </extLst>
    </bk>
    <bk>
      <extLst>
        <ext uri="{3e2802c4-a4d2-4d8b-9148-e3be6c30e623}">
          <xlrd:rvb i="4156"/>
        </ext>
      </extLst>
    </bk>
    <bk>
      <extLst>
        <ext uri="{3e2802c4-a4d2-4d8b-9148-e3be6c30e623}">
          <xlrd:rvb i="4157"/>
        </ext>
      </extLst>
    </bk>
    <bk>
      <extLst>
        <ext uri="{3e2802c4-a4d2-4d8b-9148-e3be6c30e623}">
          <xlrd:rvb i="4158"/>
        </ext>
      </extLst>
    </bk>
    <bk>
      <extLst>
        <ext uri="{3e2802c4-a4d2-4d8b-9148-e3be6c30e623}">
          <xlrd:rvb i="4159"/>
        </ext>
      </extLst>
    </bk>
    <bk>
      <extLst>
        <ext uri="{3e2802c4-a4d2-4d8b-9148-e3be6c30e623}">
          <xlrd:rvb i="4160"/>
        </ext>
      </extLst>
    </bk>
    <bk>
      <extLst>
        <ext uri="{3e2802c4-a4d2-4d8b-9148-e3be6c30e623}">
          <xlrd:rvb i="4161"/>
        </ext>
      </extLst>
    </bk>
    <bk>
      <extLst>
        <ext uri="{3e2802c4-a4d2-4d8b-9148-e3be6c30e623}">
          <xlrd:rvb i="4162"/>
        </ext>
      </extLst>
    </bk>
    <bk>
      <extLst>
        <ext uri="{3e2802c4-a4d2-4d8b-9148-e3be6c30e623}">
          <xlrd:rvb i="4163"/>
        </ext>
      </extLst>
    </bk>
    <bk>
      <extLst>
        <ext uri="{3e2802c4-a4d2-4d8b-9148-e3be6c30e623}">
          <xlrd:rvb i="4164"/>
        </ext>
      </extLst>
    </bk>
    <bk>
      <extLst>
        <ext uri="{3e2802c4-a4d2-4d8b-9148-e3be6c30e623}">
          <xlrd:rvb i="4165"/>
        </ext>
      </extLst>
    </bk>
    <bk>
      <extLst>
        <ext uri="{3e2802c4-a4d2-4d8b-9148-e3be6c30e623}">
          <xlrd:rvb i="4166"/>
        </ext>
      </extLst>
    </bk>
    <bk>
      <extLst>
        <ext uri="{3e2802c4-a4d2-4d8b-9148-e3be6c30e623}">
          <xlrd:rvb i="4167"/>
        </ext>
      </extLst>
    </bk>
    <bk>
      <extLst>
        <ext uri="{3e2802c4-a4d2-4d8b-9148-e3be6c30e623}">
          <xlrd:rvb i="4168"/>
        </ext>
      </extLst>
    </bk>
    <bk>
      <extLst>
        <ext uri="{3e2802c4-a4d2-4d8b-9148-e3be6c30e623}">
          <xlrd:rvb i="4169"/>
        </ext>
      </extLst>
    </bk>
    <bk>
      <extLst>
        <ext uri="{3e2802c4-a4d2-4d8b-9148-e3be6c30e623}">
          <xlrd:rvb i="4170"/>
        </ext>
      </extLst>
    </bk>
    <bk>
      <extLst>
        <ext uri="{3e2802c4-a4d2-4d8b-9148-e3be6c30e623}">
          <xlrd:rvb i="4171"/>
        </ext>
      </extLst>
    </bk>
    <bk>
      <extLst>
        <ext uri="{3e2802c4-a4d2-4d8b-9148-e3be6c30e623}">
          <xlrd:rvb i="4172"/>
        </ext>
      </extLst>
    </bk>
    <bk>
      <extLst>
        <ext uri="{3e2802c4-a4d2-4d8b-9148-e3be6c30e623}">
          <xlrd:rvb i="4173"/>
        </ext>
      </extLst>
    </bk>
    <bk>
      <extLst>
        <ext uri="{3e2802c4-a4d2-4d8b-9148-e3be6c30e623}">
          <xlrd:rvb i="4174"/>
        </ext>
      </extLst>
    </bk>
    <bk>
      <extLst>
        <ext uri="{3e2802c4-a4d2-4d8b-9148-e3be6c30e623}">
          <xlrd:rvb i="4175"/>
        </ext>
      </extLst>
    </bk>
    <bk>
      <extLst>
        <ext uri="{3e2802c4-a4d2-4d8b-9148-e3be6c30e623}">
          <xlrd:rvb i="4176"/>
        </ext>
      </extLst>
    </bk>
    <bk>
      <extLst>
        <ext uri="{3e2802c4-a4d2-4d8b-9148-e3be6c30e623}">
          <xlrd:rvb i="4177"/>
        </ext>
      </extLst>
    </bk>
    <bk>
      <extLst>
        <ext uri="{3e2802c4-a4d2-4d8b-9148-e3be6c30e623}">
          <xlrd:rvb i="4178"/>
        </ext>
      </extLst>
    </bk>
    <bk>
      <extLst>
        <ext uri="{3e2802c4-a4d2-4d8b-9148-e3be6c30e623}">
          <xlrd:rvb i="4179"/>
        </ext>
      </extLst>
    </bk>
    <bk>
      <extLst>
        <ext uri="{3e2802c4-a4d2-4d8b-9148-e3be6c30e623}">
          <xlrd:rvb i="4180"/>
        </ext>
      </extLst>
    </bk>
    <bk>
      <extLst>
        <ext uri="{3e2802c4-a4d2-4d8b-9148-e3be6c30e623}">
          <xlrd:rvb i="4181"/>
        </ext>
      </extLst>
    </bk>
    <bk>
      <extLst>
        <ext uri="{3e2802c4-a4d2-4d8b-9148-e3be6c30e623}">
          <xlrd:rvb i="4182"/>
        </ext>
      </extLst>
    </bk>
    <bk>
      <extLst>
        <ext uri="{3e2802c4-a4d2-4d8b-9148-e3be6c30e623}">
          <xlrd:rvb i="4183"/>
        </ext>
      </extLst>
    </bk>
    <bk>
      <extLst>
        <ext uri="{3e2802c4-a4d2-4d8b-9148-e3be6c30e623}">
          <xlrd:rvb i="4184"/>
        </ext>
      </extLst>
    </bk>
    <bk>
      <extLst>
        <ext uri="{3e2802c4-a4d2-4d8b-9148-e3be6c30e623}">
          <xlrd:rvb i="4185"/>
        </ext>
      </extLst>
    </bk>
    <bk>
      <extLst>
        <ext uri="{3e2802c4-a4d2-4d8b-9148-e3be6c30e623}">
          <xlrd:rvb i="4186"/>
        </ext>
      </extLst>
    </bk>
    <bk>
      <extLst>
        <ext uri="{3e2802c4-a4d2-4d8b-9148-e3be6c30e623}">
          <xlrd:rvb i="4187"/>
        </ext>
      </extLst>
    </bk>
    <bk>
      <extLst>
        <ext uri="{3e2802c4-a4d2-4d8b-9148-e3be6c30e623}">
          <xlrd:rvb i="4188"/>
        </ext>
      </extLst>
    </bk>
    <bk>
      <extLst>
        <ext uri="{3e2802c4-a4d2-4d8b-9148-e3be6c30e623}">
          <xlrd:rvb i="4189"/>
        </ext>
      </extLst>
    </bk>
    <bk>
      <extLst>
        <ext uri="{3e2802c4-a4d2-4d8b-9148-e3be6c30e623}">
          <xlrd:rvb i="4190"/>
        </ext>
      </extLst>
    </bk>
    <bk>
      <extLst>
        <ext uri="{3e2802c4-a4d2-4d8b-9148-e3be6c30e623}">
          <xlrd:rvb i="4191"/>
        </ext>
      </extLst>
    </bk>
    <bk>
      <extLst>
        <ext uri="{3e2802c4-a4d2-4d8b-9148-e3be6c30e623}">
          <xlrd:rvb i="4192"/>
        </ext>
      </extLst>
    </bk>
    <bk>
      <extLst>
        <ext uri="{3e2802c4-a4d2-4d8b-9148-e3be6c30e623}">
          <xlrd:rvb i="4193"/>
        </ext>
      </extLst>
    </bk>
    <bk>
      <extLst>
        <ext uri="{3e2802c4-a4d2-4d8b-9148-e3be6c30e623}">
          <xlrd:rvb i="4194"/>
        </ext>
      </extLst>
    </bk>
    <bk>
      <extLst>
        <ext uri="{3e2802c4-a4d2-4d8b-9148-e3be6c30e623}">
          <xlrd:rvb i="4195"/>
        </ext>
      </extLst>
    </bk>
    <bk>
      <extLst>
        <ext uri="{3e2802c4-a4d2-4d8b-9148-e3be6c30e623}">
          <xlrd:rvb i="4196"/>
        </ext>
      </extLst>
    </bk>
    <bk>
      <extLst>
        <ext uri="{3e2802c4-a4d2-4d8b-9148-e3be6c30e623}">
          <xlrd:rvb i="4197"/>
        </ext>
      </extLst>
    </bk>
    <bk>
      <extLst>
        <ext uri="{3e2802c4-a4d2-4d8b-9148-e3be6c30e623}">
          <xlrd:rvb i="4198"/>
        </ext>
      </extLst>
    </bk>
    <bk>
      <extLst>
        <ext uri="{3e2802c4-a4d2-4d8b-9148-e3be6c30e623}">
          <xlrd:rvb i="4199"/>
        </ext>
      </extLst>
    </bk>
    <bk>
      <extLst>
        <ext uri="{3e2802c4-a4d2-4d8b-9148-e3be6c30e623}">
          <xlrd:rvb i="4200"/>
        </ext>
      </extLst>
    </bk>
    <bk>
      <extLst>
        <ext uri="{3e2802c4-a4d2-4d8b-9148-e3be6c30e623}">
          <xlrd:rvb i="4201"/>
        </ext>
      </extLst>
    </bk>
    <bk>
      <extLst>
        <ext uri="{3e2802c4-a4d2-4d8b-9148-e3be6c30e623}">
          <xlrd:rvb i="4202"/>
        </ext>
      </extLst>
    </bk>
    <bk>
      <extLst>
        <ext uri="{3e2802c4-a4d2-4d8b-9148-e3be6c30e623}">
          <xlrd:rvb i="4203"/>
        </ext>
      </extLst>
    </bk>
    <bk>
      <extLst>
        <ext uri="{3e2802c4-a4d2-4d8b-9148-e3be6c30e623}">
          <xlrd:rvb i="4204"/>
        </ext>
      </extLst>
    </bk>
    <bk>
      <extLst>
        <ext uri="{3e2802c4-a4d2-4d8b-9148-e3be6c30e623}">
          <xlrd:rvb i="4205"/>
        </ext>
      </extLst>
    </bk>
    <bk>
      <extLst>
        <ext uri="{3e2802c4-a4d2-4d8b-9148-e3be6c30e623}">
          <xlrd:rvb i="4206"/>
        </ext>
      </extLst>
    </bk>
    <bk>
      <extLst>
        <ext uri="{3e2802c4-a4d2-4d8b-9148-e3be6c30e623}">
          <xlrd:rvb i="4207"/>
        </ext>
      </extLst>
    </bk>
    <bk>
      <extLst>
        <ext uri="{3e2802c4-a4d2-4d8b-9148-e3be6c30e623}">
          <xlrd:rvb i="4208"/>
        </ext>
      </extLst>
    </bk>
    <bk>
      <extLst>
        <ext uri="{3e2802c4-a4d2-4d8b-9148-e3be6c30e623}">
          <xlrd:rvb i="4209"/>
        </ext>
      </extLst>
    </bk>
    <bk>
      <extLst>
        <ext uri="{3e2802c4-a4d2-4d8b-9148-e3be6c30e623}">
          <xlrd:rvb i="4210"/>
        </ext>
      </extLst>
    </bk>
    <bk>
      <extLst>
        <ext uri="{3e2802c4-a4d2-4d8b-9148-e3be6c30e623}">
          <xlrd:rvb i="4211"/>
        </ext>
      </extLst>
    </bk>
    <bk>
      <extLst>
        <ext uri="{3e2802c4-a4d2-4d8b-9148-e3be6c30e623}">
          <xlrd:rvb i="4212"/>
        </ext>
      </extLst>
    </bk>
    <bk>
      <extLst>
        <ext uri="{3e2802c4-a4d2-4d8b-9148-e3be6c30e623}">
          <xlrd:rvb i="4213"/>
        </ext>
      </extLst>
    </bk>
    <bk>
      <extLst>
        <ext uri="{3e2802c4-a4d2-4d8b-9148-e3be6c30e623}">
          <xlrd:rvb i="4214"/>
        </ext>
      </extLst>
    </bk>
    <bk>
      <extLst>
        <ext uri="{3e2802c4-a4d2-4d8b-9148-e3be6c30e623}">
          <xlrd:rvb i="4215"/>
        </ext>
      </extLst>
    </bk>
    <bk>
      <extLst>
        <ext uri="{3e2802c4-a4d2-4d8b-9148-e3be6c30e623}">
          <xlrd:rvb i="4216"/>
        </ext>
      </extLst>
    </bk>
    <bk>
      <extLst>
        <ext uri="{3e2802c4-a4d2-4d8b-9148-e3be6c30e623}">
          <xlrd:rvb i="4217"/>
        </ext>
      </extLst>
    </bk>
    <bk>
      <extLst>
        <ext uri="{3e2802c4-a4d2-4d8b-9148-e3be6c30e623}">
          <xlrd:rvb i="4218"/>
        </ext>
      </extLst>
    </bk>
    <bk>
      <extLst>
        <ext uri="{3e2802c4-a4d2-4d8b-9148-e3be6c30e623}">
          <xlrd:rvb i="4219"/>
        </ext>
      </extLst>
    </bk>
    <bk>
      <extLst>
        <ext uri="{3e2802c4-a4d2-4d8b-9148-e3be6c30e623}">
          <xlrd:rvb i="4220"/>
        </ext>
      </extLst>
    </bk>
    <bk>
      <extLst>
        <ext uri="{3e2802c4-a4d2-4d8b-9148-e3be6c30e623}">
          <xlrd:rvb i="4221"/>
        </ext>
      </extLst>
    </bk>
    <bk>
      <extLst>
        <ext uri="{3e2802c4-a4d2-4d8b-9148-e3be6c30e623}">
          <xlrd:rvb i="4222"/>
        </ext>
      </extLst>
    </bk>
    <bk>
      <extLst>
        <ext uri="{3e2802c4-a4d2-4d8b-9148-e3be6c30e623}">
          <xlrd:rvb i="4223"/>
        </ext>
      </extLst>
    </bk>
    <bk>
      <extLst>
        <ext uri="{3e2802c4-a4d2-4d8b-9148-e3be6c30e623}">
          <xlrd:rvb i="4224"/>
        </ext>
      </extLst>
    </bk>
    <bk>
      <extLst>
        <ext uri="{3e2802c4-a4d2-4d8b-9148-e3be6c30e623}">
          <xlrd:rvb i="4225"/>
        </ext>
      </extLst>
    </bk>
    <bk>
      <extLst>
        <ext uri="{3e2802c4-a4d2-4d8b-9148-e3be6c30e623}">
          <xlrd:rvb i="4226"/>
        </ext>
      </extLst>
    </bk>
    <bk>
      <extLst>
        <ext uri="{3e2802c4-a4d2-4d8b-9148-e3be6c30e623}">
          <xlrd:rvb i="4227"/>
        </ext>
      </extLst>
    </bk>
    <bk>
      <extLst>
        <ext uri="{3e2802c4-a4d2-4d8b-9148-e3be6c30e623}">
          <xlrd:rvb i="4228"/>
        </ext>
      </extLst>
    </bk>
    <bk>
      <extLst>
        <ext uri="{3e2802c4-a4d2-4d8b-9148-e3be6c30e623}">
          <xlrd:rvb i="4229"/>
        </ext>
      </extLst>
    </bk>
    <bk>
      <extLst>
        <ext uri="{3e2802c4-a4d2-4d8b-9148-e3be6c30e623}">
          <xlrd:rvb i="4230"/>
        </ext>
      </extLst>
    </bk>
    <bk>
      <extLst>
        <ext uri="{3e2802c4-a4d2-4d8b-9148-e3be6c30e623}">
          <xlrd:rvb i="4231"/>
        </ext>
      </extLst>
    </bk>
    <bk>
      <extLst>
        <ext uri="{3e2802c4-a4d2-4d8b-9148-e3be6c30e623}">
          <xlrd:rvb i="4232"/>
        </ext>
      </extLst>
    </bk>
    <bk>
      <extLst>
        <ext uri="{3e2802c4-a4d2-4d8b-9148-e3be6c30e623}">
          <xlrd:rvb i="4233"/>
        </ext>
      </extLst>
    </bk>
    <bk>
      <extLst>
        <ext uri="{3e2802c4-a4d2-4d8b-9148-e3be6c30e623}">
          <xlrd:rvb i="4234"/>
        </ext>
      </extLst>
    </bk>
    <bk>
      <extLst>
        <ext uri="{3e2802c4-a4d2-4d8b-9148-e3be6c30e623}">
          <xlrd:rvb i="4235"/>
        </ext>
      </extLst>
    </bk>
    <bk>
      <extLst>
        <ext uri="{3e2802c4-a4d2-4d8b-9148-e3be6c30e623}">
          <xlrd:rvb i="4236"/>
        </ext>
      </extLst>
    </bk>
    <bk>
      <extLst>
        <ext uri="{3e2802c4-a4d2-4d8b-9148-e3be6c30e623}">
          <xlrd:rvb i="4237"/>
        </ext>
      </extLst>
    </bk>
    <bk>
      <extLst>
        <ext uri="{3e2802c4-a4d2-4d8b-9148-e3be6c30e623}">
          <xlrd:rvb i="4238"/>
        </ext>
      </extLst>
    </bk>
    <bk>
      <extLst>
        <ext uri="{3e2802c4-a4d2-4d8b-9148-e3be6c30e623}">
          <xlrd:rvb i="4239"/>
        </ext>
      </extLst>
    </bk>
    <bk>
      <extLst>
        <ext uri="{3e2802c4-a4d2-4d8b-9148-e3be6c30e623}">
          <xlrd:rvb i="4240"/>
        </ext>
      </extLst>
    </bk>
    <bk>
      <extLst>
        <ext uri="{3e2802c4-a4d2-4d8b-9148-e3be6c30e623}">
          <xlrd:rvb i="4241"/>
        </ext>
      </extLst>
    </bk>
    <bk>
      <extLst>
        <ext uri="{3e2802c4-a4d2-4d8b-9148-e3be6c30e623}">
          <xlrd:rvb i="4242"/>
        </ext>
      </extLst>
    </bk>
    <bk>
      <extLst>
        <ext uri="{3e2802c4-a4d2-4d8b-9148-e3be6c30e623}">
          <xlrd:rvb i="4243"/>
        </ext>
      </extLst>
    </bk>
    <bk>
      <extLst>
        <ext uri="{3e2802c4-a4d2-4d8b-9148-e3be6c30e623}">
          <xlrd:rvb i="4244"/>
        </ext>
      </extLst>
    </bk>
    <bk>
      <extLst>
        <ext uri="{3e2802c4-a4d2-4d8b-9148-e3be6c30e623}">
          <xlrd:rvb i="4245"/>
        </ext>
      </extLst>
    </bk>
    <bk>
      <extLst>
        <ext uri="{3e2802c4-a4d2-4d8b-9148-e3be6c30e623}">
          <xlrd:rvb i="4246"/>
        </ext>
      </extLst>
    </bk>
    <bk>
      <extLst>
        <ext uri="{3e2802c4-a4d2-4d8b-9148-e3be6c30e623}">
          <xlrd:rvb i="4247"/>
        </ext>
      </extLst>
    </bk>
    <bk>
      <extLst>
        <ext uri="{3e2802c4-a4d2-4d8b-9148-e3be6c30e623}">
          <xlrd:rvb i="4248"/>
        </ext>
      </extLst>
    </bk>
    <bk>
      <extLst>
        <ext uri="{3e2802c4-a4d2-4d8b-9148-e3be6c30e623}">
          <xlrd:rvb i="4249"/>
        </ext>
      </extLst>
    </bk>
    <bk>
      <extLst>
        <ext uri="{3e2802c4-a4d2-4d8b-9148-e3be6c30e623}">
          <xlrd:rvb i="4250"/>
        </ext>
      </extLst>
    </bk>
    <bk>
      <extLst>
        <ext uri="{3e2802c4-a4d2-4d8b-9148-e3be6c30e623}">
          <xlrd:rvb i="4251"/>
        </ext>
      </extLst>
    </bk>
    <bk>
      <extLst>
        <ext uri="{3e2802c4-a4d2-4d8b-9148-e3be6c30e623}">
          <xlrd:rvb i="4252"/>
        </ext>
      </extLst>
    </bk>
    <bk>
      <extLst>
        <ext uri="{3e2802c4-a4d2-4d8b-9148-e3be6c30e623}">
          <xlrd:rvb i="4253"/>
        </ext>
      </extLst>
    </bk>
    <bk>
      <extLst>
        <ext uri="{3e2802c4-a4d2-4d8b-9148-e3be6c30e623}">
          <xlrd:rvb i="4254"/>
        </ext>
      </extLst>
    </bk>
    <bk>
      <extLst>
        <ext uri="{3e2802c4-a4d2-4d8b-9148-e3be6c30e623}">
          <xlrd:rvb i="4255"/>
        </ext>
      </extLst>
    </bk>
    <bk>
      <extLst>
        <ext uri="{3e2802c4-a4d2-4d8b-9148-e3be6c30e623}">
          <xlrd:rvb i="4256"/>
        </ext>
      </extLst>
    </bk>
    <bk>
      <extLst>
        <ext uri="{3e2802c4-a4d2-4d8b-9148-e3be6c30e623}">
          <xlrd:rvb i="4257"/>
        </ext>
      </extLst>
    </bk>
    <bk>
      <extLst>
        <ext uri="{3e2802c4-a4d2-4d8b-9148-e3be6c30e623}">
          <xlrd:rvb i="4258"/>
        </ext>
      </extLst>
    </bk>
    <bk>
      <extLst>
        <ext uri="{3e2802c4-a4d2-4d8b-9148-e3be6c30e623}">
          <xlrd:rvb i="4259"/>
        </ext>
      </extLst>
    </bk>
    <bk>
      <extLst>
        <ext uri="{3e2802c4-a4d2-4d8b-9148-e3be6c30e623}">
          <xlrd:rvb i="4260"/>
        </ext>
      </extLst>
    </bk>
    <bk>
      <extLst>
        <ext uri="{3e2802c4-a4d2-4d8b-9148-e3be6c30e623}">
          <xlrd:rvb i="4261"/>
        </ext>
      </extLst>
    </bk>
    <bk>
      <extLst>
        <ext uri="{3e2802c4-a4d2-4d8b-9148-e3be6c30e623}">
          <xlrd:rvb i="4262"/>
        </ext>
      </extLst>
    </bk>
    <bk>
      <extLst>
        <ext uri="{3e2802c4-a4d2-4d8b-9148-e3be6c30e623}">
          <xlrd:rvb i="4263"/>
        </ext>
      </extLst>
    </bk>
    <bk>
      <extLst>
        <ext uri="{3e2802c4-a4d2-4d8b-9148-e3be6c30e623}">
          <xlrd:rvb i="4264"/>
        </ext>
      </extLst>
    </bk>
    <bk>
      <extLst>
        <ext uri="{3e2802c4-a4d2-4d8b-9148-e3be6c30e623}">
          <xlrd:rvb i="4265"/>
        </ext>
      </extLst>
    </bk>
    <bk>
      <extLst>
        <ext uri="{3e2802c4-a4d2-4d8b-9148-e3be6c30e623}">
          <xlrd:rvb i="4266"/>
        </ext>
      </extLst>
    </bk>
    <bk>
      <extLst>
        <ext uri="{3e2802c4-a4d2-4d8b-9148-e3be6c30e623}">
          <xlrd:rvb i="4267"/>
        </ext>
      </extLst>
    </bk>
    <bk>
      <extLst>
        <ext uri="{3e2802c4-a4d2-4d8b-9148-e3be6c30e623}">
          <xlrd:rvb i="4268"/>
        </ext>
      </extLst>
    </bk>
    <bk>
      <extLst>
        <ext uri="{3e2802c4-a4d2-4d8b-9148-e3be6c30e623}">
          <xlrd:rvb i="4269"/>
        </ext>
      </extLst>
    </bk>
    <bk>
      <extLst>
        <ext uri="{3e2802c4-a4d2-4d8b-9148-e3be6c30e623}">
          <xlrd:rvb i="4270"/>
        </ext>
      </extLst>
    </bk>
    <bk>
      <extLst>
        <ext uri="{3e2802c4-a4d2-4d8b-9148-e3be6c30e623}">
          <xlrd:rvb i="4271"/>
        </ext>
      </extLst>
    </bk>
    <bk>
      <extLst>
        <ext uri="{3e2802c4-a4d2-4d8b-9148-e3be6c30e623}">
          <xlrd:rvb i="4272"/>
        </ext>
      </extLst>
    </bk>
    <bk>
      <extLst>
        <ext uri="{3e2802c4-a4d2-4d8b-9148-e3be6c30e623}">
          <xlrd:rvb i="4273"/>
        </ext>
      </extLst>
    </bk>
    <bk>
      <extLst>
        <ext uri="{3e2802c4-a4d2-4d8b-9148-e3be6c30e623}">
          <xlrd:rvb i="4274"/>
        </ext>
      </extLst>
    </bk>
    <bk>
      <extLst>
        <ext uri="{3e2802c4-a4d2-4d8b-9148-e3be6c30e623}">
          <xlrd:rvb i="4275"/>
        </ext>
      </extLst>
    </bk>
    <bk>
      <extLst>
        <ext uri="{3e2802c4-a4d2-4d8b-9148-e3be6c30e623}">
          <xlrd:rvb i="4276"/>
        </ext>
      </extLst>
    </bk>
    <bk>
      <extLst>
        <ext uri="{3e2802c4-a4d2-4d8b-9148-e3be6c30e623}">
          <xlrd:rvb i="4277"/>
        </ext>
      </extLst>
    </bk>
    <bk>
      <extLst>
        <ext uri="{3e2802c4-a4d2-4d8b-9148-e3be6c30e623}">
          <xlrd:rvb i="4278"/>
        </ext>
      </extLst>
    </bk>
    <bk>
      <extLst>
        <ext uri="{3e2802c4-a4d2-4d8b-9148-e3be6c30e623}">
          <xlrd:rvb i="4279"/>
        </ext>
      </extLst>
    </bk>
    <bk>
      <extLst>
        <ext uri="{3e2802c4-a4d2-4d8b-9148-e3be6c30e623}">
          <xlrd:rvb i="4280"/>
        </ext>
      </extLst>
    </bk>
    <bk>
      <extLst>
        <ext uri="{3e2802c4-a4d2-4d8b-9148-e3be6c30e623}">
          <xlrd:rvb i="4281"/>
        </ext>
      </extLst>
    </bk>
    <bk>
      <extLst>
        <ext uri="{3e2802c4-a4d2-4d8b-9148-e3be6c30e623}">
          <xlrd:rvb i="4282"/>
        </ext>
      </extLst>
    </bk>
    <bk>
      <extLst>
        <ext uri="{3e2802c4-a4d2-4d8b-9148-e3be6c30e623}">
          <xlrd:rvb i="4283"/>
        </ext>
      </extLst>
    </bk>
    <bk>
      <extLst>
        <ext uri="{3e2802c4-a4d2-4d8b-9148-e3be6c30e623}">
          <xlrd:rvb i="4284"/>
        </ext>
      </extLst>
    </bk>
    <bk>
      <extLst>
        <ext uri="{3e2802c4-a4d2-4d8b-9148-e3be6c30e623}">
          <xlrd:rvb i="4285"/>
        </ext>
      </extLst>
    </bk>
    <bk>
      <extLst>
        <ext uri="{3e2802c4-a4d2-4d8b-9148-e3be6c30e623}">
          <xlrd:rvb i="4286"/>
        </ext>
      </extLst>
    </bk>
    <bk>
      <extLst>
        <ext uri="{3e2802c4-a4d2-4d8b-9148-e3be6c30e623}">
          <xlrd:rvb i="4287"/>
        </ext>
      </extLst>
    </bk>
    <bk>
      <extLst>
        <ext uri="{3e2802c4-a4d2-4d8b-9148-e3be6c30e623}">
          <xlrd:rvb i="4288"/>
        </ext>
      </extLst>
    </bk>
    <bk>
      <extLst>
        <ext uri="{3e2802c4-a4d2-4d8b-9148-e3be6c30e623}">
          <xlrd:rvb i="4289"/>
        </ext>
      </extLst>
    </bk>
    <bk>
      <extLst>
        <ext uri="{3e2802c4-a4d2-4d8b-9148-e3be6c30e623}">
          <xlrd:rvb i="4290"/>
        </ext>
      </extLst>
    </bk>
    <bk>
      <extLst>
        <ext uri="{3e2802c4-a4d2-4d8b-9148-e3be6c30e623}">
          <xlrd:rvb i="4291"/>
        </ext>
      </extLst>
    </bk>
    <bk>
      <extLst>
        <ext uri="{3e2802c4-a4d2-4d8b-9148-e3be6c30e623}">
          <xlrd:rvb i="4292"/>
        </ext>
      </extLst>
    </bk>
    <bk>
      <extLst>
        <ext uri="{3e2802c4-a4d2-4d8b-9148-e3be6c30e623}">
          <xlrd:rvb i="4293"/>
        </ext>
      </extLst>
    </bk>
    <bk>
      <extLst>
        <ext uri="{3e2802c4-a4d2-4d8b-9148-e3be6c30e623}">
          <xlrd:rvb i="4294"/>
        </ext>
      </extLst>
    </bk>
    <bk>
      <extLst>
        <ext uri="{3e2802c4-a4d2-4d8b-9148-e3be6c30e623}">
          <xlrd:rvb i="4295"/>
        </ext>
      </extLst>
    </bk>
    <bk>
      <extLst>
        <ext uri="{3e2802c4-a4d2-4d8b-9148-e3be6c30e623}">
          <xlrd:rvb i="4296"/>
        </ext>
      </extLst>
    </bk>
    <bk>
      <extLst>
        <ext uri="{3e2802c4-a4d2-4d8b-9148-e3be6c30e623}">
          <xlrd:rvb i="4297"/>
        </ext>
      </extLst>
    </bk>
    <bk>
      <extLst>
        <ext uri="{3e2802c4-a4d2-4d8b-9148-e3be6c30e623}">
          <xlrd:rvb i="4298"/>
        </ext>
      </extLst>
    </bk>
    <bk>
      <extLst>
        <ext uri="{3e2802c4-a4d2-4d8b-9148-e3be6c30e623}">
          <xlrd:rvb i="4299"/>
        </ext>
      </extLst>
    </bk>
    <bk>
      <extLst>
        <ext uri="{3e2802c4-a4d2-4d8b-9148-e3be6c30e623}">
          <xlrd:rvb i="4300"/>
        </ext>
      </extLst>
    </bk>
    <bk>
      <extLst>
        <ext uri="{3e2802c4-a4d2-4d8b-9148-e3be6c30e623}">
          <xlrd:rvb i="4301"/>
        </ext>
      </extLst>
    </bk>
    <bk>
      <extLst>
        <ext uri="{3e2802c4-a4d2-4d8b-9148-e3be6c30e623}">
          <xlrd:rvb i="4302"/>
        </ext>
      </extLst>
    </bk>
    <bk>
      <extLst>
        <ext uri="{3e2802c4-a4d2-4d8b-9148-e3be6c30e623}">
          <xlrd:rvb i="4303"/>
        </ext>
      </extLst>
    </bk>
    <bk>
      <extLst>
        <ext uri="{3e2802c4-a4d2-4d8b-9148-e3be6c30e623}">
          <xlrd:rvb i="4304"/>
        </ext>
      </extLst>
    </bk>
    <bk>
      <extLst>
        <ext uri="{3e2802c4-a4d2-4d8b-9148-e3be6c30e623}">
          <xlrd:rvb i="4305"/>
        </ext>
      </extLst>
    </bk>
    <bk>
      <extLst>
        <ext uri="{3e2802c4-a4d2-4d8b-9148-e3be6c30e623}">
          <xlrd:rvb i="4306"/>
        </ext>
      </extLst>
    </bk>
    <bk>
      <extLst>
        <ext uri="{3e2802c4-a4d2-4d8b-9148-e3be6c30e623}">
          <xlrd:rvb i="4307"/>
        </ext>
      </extLst>
    </bk>
    <bk>
      <extLst>
        <ext uri="{3e2802c4-a4d2-4d8b-9148-e3be6c30e623}">
          <xlrd:rvb i="4308"/>
        </ext>
      </extLst>
    </bk>
    <bk>
      <extLst>
        <ext uri="{3e2802c4-a4d2-4d8b-9148-e3be6c30e623}">
          <xlrd:rvb i="4309"/>
        </ext>
      </extLst>
    </bk>
    <bk>
      <extLst>
        <ext uri="{3e2802c4-a4d2-4d8b-9148-e3be6c30e623}">
          <xlrd:rvb i="4310"/>
        </ext>
      </extLst>
    </bk>
    <bk>
      <extLst>
        <ext uri="{3e2802c4-a4d2-4d8b-9148-e3be6c30e623}">
          <xlrd:rvb i="4311"/>
        </ext>
      </extLst>
    </bk>
    <bk>
      <extLst>
        <ext uri="{3e2802c4-a4d2-4d8b-9148-e3be6c30e623}">
          <xlrd:rvb i="4312"/>
        </ext>
      </extLst>
    </bk>
    <bk>
      <extLst>
        <ext uri="{3e2802c4-a4d2-4d8b-9148-e3be6c30e623}">
          <xlrd:rvb i="4313"/>
        </ext>
      </extLst>
    </bk>
    <bk>
      <extLst>
        <ext uri="{3e2802c4-a4d2-4d8b-9148-e3be6c30e623}">
          <xlrd:rvb i="4314"/>
        </ext>
      </extLst>
    </bk>
    <bk>
      <extLst>
        <ext uri="{3e2802c4-a4d2-4d8b-9148-e3be6c30e623}">
          <xlrd:rvb i="4315"/>
        </ext>
      </extLst>
    </bk>
    <bk>
      <extLst>
        <ext uri="{3e2802c4-a4d2-4d8b-9148-e3be6c30e623}">
          <xlrd:rvb i="4316"/>
        </ext>
      </extLst>
    </bk>
    <bk>
      <extLst>
        <ext uri="{3e2802c4-a4d2-4d8b-9148-e3be6c30e623}">
          <xlrd:rvb i="4317"/>
        </ext>
      </extLst>
    </bk>
    <bk>
      <extLst>
        <ext uri="{3e2802c4-a4d2-4d8b-9148-e3be6c30e623}">
          <xlrd:rvb i="4318"/>
        </ext>
      </extLst>
    </bk>
    <bk>
      <extLst>
        <ext uri="{3e2802c4-a4d2-4d8b-9148-e3be6c30e623}">
          <xlrd:rvb i="4319"/>
        </ext>
      </extLst>
    </bk>
    <bk>
      <extLst>
        <ext uri="{3e2802c4-a4d2-4d8b-9148-e3be6c30e623}">
          <xlrd:rvb i="4320"/>
        </ext>
      </extLst>
    </bk>
    <bk>
      <extLst>
        <ext uri="{3e2802c4-a4d2-4d8b-9148-e3be6c30e623}">
          <xlrd:rvb i="4321"/>
        </ext>
      </extLst>
    </bk>
    <bk>
      <extLst>
        <ext uri="{3e2802c4-a4d2-4d8b-9148-e3be6c30e623}">
          <xlrd:rvb i="4322"/>
        </ext>
      </extLst>
    </bk>
    <bk>
      <extLst>
        <ext uri="{3e2802c4-a4d2-4d8b-9148-e3be6c30e623}">
          <xlrd:rvb i="4323"/>
        </ext>
      </extLst>
    </bk>
    <bk>
      <extLst>
        <ext uri="{3e2802c4-a4d2-4d8b-9148-e3be6c30e623}">
          <xlrd:rvb i="4324"/>
        </ext>
      </extLst>
    </bk>
    <bk>
      <extLst>
        <ext uri="{3e2802c4-a4d2-4d8b-9148-e3be6c30e623}">
          <xlrd:rvb i="4325"/>
        </ext>
      </extLst>
    </bk>
    <bk>
      <extLst>
        <ext uri="{3e2802c4-a4d2-4d8b-9148-e3be6c30e623}">
          <xlrd:rvb i="4326"/>
        </ext>
      </extLst>
    </bk>
    <bk>
      <extLst>
        <ext uri="{3e2802c4-a4d2-4d8b-9148-e3be6c30e623}">
          <xlrd:rvb i="4327"/>
        </ext>
      </extLst>
    </bk>
    <bk>
      <extLst>
        <ext uri="{3e2802c4-a4d2-4d8b-9148-e3be6c30e623}">
          <xlrd:rvb i="4328"/>
        </ext>
      </extLst>
    </bk>
    <bk>
      <extLst>
        <ext uri="{3e2802c4-a4d2-4d8b-9148-e3be6c30e623}">
          <xlrd:rvb i="4329"/>
        </ext>
      </extLst>
    </bk>
    <bk>
      <extLst>
        <ext uri="{3e2802c4-a4d2-4d8b-9148-e3be6c30e623}">
          <xlrd:rvb i="4330"/>
        </ext>
      </extLst>
    </bk>
    <bk>
      <extLst>
        <ext uri="{3e2802c4-a4d2-4d8b-9148-e3be6c30e623}">
          <xlrd:rvb i="4331"/>
        </ext>
      </extLst>
    </bk>
    <bk>
      <extLst>
        <ext uri="{3e2802c4-a4d2-4d8b-9148-e3be6c30e623}">
          <xlrd:rvb i="4332"/>
        </ext>
      </extLst>
    </bk>
    <bk>
      <extLst>
        <ext uri="{3e2802c4-a4d2-4d8b-9148-e3be6c30e623}">
          <xlrd:rvb i="4333"/>
        </ext>
      </extLst>
    </bk>
    <bk>
      <extLst>
        <ext uri="{3e2802c4-a4d2-4d8b-9148-e3be6c30e623}">
          <xlrd:rvb i="4334"/>
        </ext>
      </extLst>
    </bk>
    <bk>
      <extLst>
        <ext uri="{3e2802c4-a4d2-4d8b-9148-e3be6c30e623}">
          <xlrd:rvb i="4335"/>
        </ext>
      </extLst>
    </bk>
    <bk>
      <extLst>
        <ext uri="{3e2802c4-a4d2-4d8b-9148-e3be6c30e623}">
          <xlrd:rvb i="4336"/>
        </ext>
      </extLst>
    </bk>
    <bk>
      <extLst>
        <ext uri="{3e2802c4-a4d2-4d8b-9148-e3be6c30e623}">
          <xlrd:rvb i="4337"/>
        </ext>
      </extLst>
    </bk>
    <bk>
      <extLst>
        <ext uri="{3e2802c4-a4d2-4d8b-9148-e3be6c30e623}">
          <xlrd:rvb i="4338"/>
        </ext>
      </extLst>
    </bk>
    <bk>
      <extLst>
        <ext uri="{3e2802c4-a4d2-4d8b-9148-e3be6c30e623}">
          <xlrd:rvb i="4339"/>
        </ext>
      </extLst>
    </bk>
    <bk>
      <extLst>
        <ext uri="{3e2802c4-a4d2-4d8b-9148-e3be6c30e623}">
          <xlrd:rvb i="4340"/>
        </ext>
      </extLst>
    </bk>
    <bk>
      <extLst>
        <ext uri="{3e2802c4-a4d2-4d8b-9148-e3be6c30e623}">
          <xlrd:rvb i="4341"/>
        </ext>
      </extLst>
    </bk>
    <bk>
      <extLst>
        <ext uri="{3e2802c4-a4d2-4d8b-9148-e3be6c30e623}">
          <xlrd:rvb i="4342"/>
        </ext>
      </extLst>
    </bk>
    <bk>
      <extLst>
        <ext uri="{3e2802c4-a4d2-4d8b-9148-e3be6c30e623}">
          <xlrd:rvb i="4343"/>
        </ext>
      </extLst>
    </bk>
    <bk>
      <extLst>
        <ext uri="{3e2802c4-a4d2-4d8b-9148-e3be6c30e623}">
          <xlrd:rvb i="4344"/>
        </ext>
      </extLst>
    </bk>
    <bk>
      <extLst>
        <ext uri="{3e2802c4-a4d2-4d8b-9148-e3be6c30e623}">
          <xlrd:rvb i="4345"/>
        </ext>
      </extLst>
    </bk>
    <bk>
      <extLst>
        <ext uri="{3e2802c4-a4d2-4d8b-9148-e3be6c30e623}">
          <xlrd:rvb i="4346"/>
        </ext>
      </extLst>
    </bk>
    <bk>
      <extLst>
        <ext uri="{3e2802c4-a4d2-4d8b-9148-e3be6c30e623}">
          <xlrd:rvb i="4347"/>
        </ext>
      </extLst>
    </bk>
    <bk>
      <extLst>
        <ext uri="{3e2802c4-a4d2-4d8b-9148-e3be6c30e623}">
          <xlrd:rvb i="4348"/>
        </ext>
      </extLst>
    </bk>
    <bk>
      <extLst>
        <ext uri="{3e2802c4-a4d2-4d8b-9148-e3be6c30e623}">
          <xlrd:rvb i="4349"/>
        </ext>
      </extLst>
    </bk>
    <bk>
      <extLst>
        <ext uri="{3e2802c4-a4d2-4d8b-9148-e3be6c30e623}">
          <xlrd:rvb i="4350"/>
        </ext>
      </extLst>
    </bk>
    <bk>
      <extLst>
        <ext uri="{3e2802c4-a4d2-4d8b-9148-e3be6c30e623}">
          <xlrd:rvb i="4351"/>
        </ext>
      </extLst>
    </bk>
    <bk>
      <extLst>
        <ext uri="{3e2802c4-a4d2-4d8b-9148-e3be6c30e623}">
          <xlrd:rvb i="4352"/>
        </ext>
      </extLst>
    </bk>
    <bk>
      <extLst>
        <ext uri="{3e2802c4-a4d2-4d8b-9148-e3be6c30e623}">
          <xlrd:rvb i="4353"/>
        </ext>
      </extLst>
    </bk>
    <bk>
      <extLst>
        <ext uri="{3e2802c4-a4d2-4d8b-9148-e3be6c30e623}">
          <xlrd:rvb i="4354"/>
        </ext>
      </extLst>
    </bk>
    <bk>
      <extLst>
        <ext uri="{3e2802c4-a4d2-4d8b-9148-e3be6c30e623}">
          <xlrd:rvb i="4355"/>
        </ext>
      </extLst>
    </bk>
    <bk>
      <extLst>
        <ext uri="{3e2802c4-a4d2-4d8b-9148-e3be6c30e623}">
          <xlrd:rvb i="4356"/>
        </ext>
      </extLst>
    </bk>
    <bk>
      <extLst>
        <ext uri="{3e2802c4-a4d2-4d8b-9148-e3be6c30e623}">
          <xlrd:rvb i="4357"/>
        </ext>
      </extLst>
    </bk>
    <bk>
      <extLst>
        <ext uri="{3e2802c4-a4d2-4d8b-9148-e3be6c30e623}">
          <xlrd:rvb i="4358"/>
        </ext>
      </extLst>
    </bk>
    <bk>
      <extLst>
        <ext uri="{3e2802c4-a4d2-4d8b-9148-e3be6c30e623}">
          <xlrd:rvb i="4359"/>
        </ext>
      </extLst>
    </bk>
    <bk>
      <extLst>
        <ext uri="{3e2802c4-a4d2-4d8b-9148-e3be6c30e623}">
          <xlrd:rvb i="4360"/>
        </ext>
      </extLst>
    </bk>
    <bk>
      <extLst>
        <ext uri="{3e2802c4-a4d2-4d8b-9148-e3be6c30e623}">
          <xlrd:rvb i="4361"/>
        </ext>
      </extLst>
    </bk>
    <bk>
      <extLst>
        <ext uri="{3e2802c4-a4d2-4d8b-9148-e3be6c30e623}">
          <xlrd:rvb i="4362"/>
        </ext>
      </extLst>
    </bk>
    <bk>
      <extLst>
        <ext uri="{3e2802c4-a4d2-4d8b-9148-e3be6c30e623}">
          <xlrd:rvb i="4363"/>
        </ext>
      </extLst>
    </bk>
    <bk>
      <extLst>
        <ext uri="{3e2802c4-a4d2-4d8b-9148-e3be6c30e623}">
          <xlrd:rvb i="4364"/>
        </ext>
      </extLst>
    </bk>
    <bk>
      <extLst>
        <ext uri="{3e2802c4-a4d2-4d8b-9148-e3be6c30e623}">
          <xlrd:rvb i="4365"/>
        </ext>
      </extLst>
    </bk>
    <bk>
      <extLst>
        <ext uri="{3e2802c4-a4d2-4d8b-9148-e3be6c30e623}">
          <xlrd:rvb i="4366"/>
        </ext>
      </extLst>
    </bk>
    <bk>
      <extLst>
        <ext uri="{3e2802c4-a4d2-4d8b-9148-e3be6c30e623}">
          <xlrd:rvb i="4367"/>
        </ext>
      </extLst>
    </bk>
    <bk>
      <extLst>
        <ext uri="{3e2802c4-a4d2-4d8b-9148-e3be6c30e623}">
          <xlrd:rvb i="4368"/>
        </ext>
      </extLst>
    </bk>
    <bk>
      <extLst>
        <ext uri="{3e2802c4-a4d2-4d8b-9148-e3be6c30e623}">
          <xlrd:rvb i="4369"/>
        </ext>
      </extLst>
    </bk>
    <bk>
      <extLst>
        <ext uri="{3e2802c4-a4d2-4d8b-9148-e3be6c30e623}">
          <xlrd:rvb i="4370"/>
        </ext>
      </extLst>
    </bk>
    <bk>
      <extLst>
        <ext uri="{3e2802c4-a4d2-4d8b-9148-e3be6c30e623}">
          <xlrd:rvb i="4371"/>
        </ext>
      </extLst>
    </bk>
    <bk>
      <extLst>
        <ext uri="{3e2802c4-a4d2-4d8b-9148-e3be6c30e623}">
          <xlrd:rvb i="4372"/>
        </ext>
      </extLst>
    </bk>
    <bk>
      <extLst>
        <ext uri="{3e2802c4-a4d2-4d8b-9148-e3be6c30e623}">
          <xlrd:rvb i="4373"/>
        </ext>
      </extLst>
    </bk>
    <bk>
      <extLst>
        <ext uri="{3e2802c4-a4d2-4d8b-9148-e3be6c30e623}">
          <xlrd:rvb i="4374"/>
        </ext>
      </extLst>
    </bk>
    <bk>
      <extLst>
        <ext uri="{3e2802c4-a4d2-4d8b-9148-e3be6c30e623}">
          <xlrd:rvb i="4375"/>
        </ext>
      </extLst>
    </bk>
    <bk>
      <extLst>
        <ext uri="{3e2802c4-a4d2-4d8b-9148-e3be6c30e623}">
          <xlrd:rvb i="4376"/>
        </ext>
      </extLst>
    </bk>
    <bk>
      <extLst>
        <ext uri="{3e2802c4-a4d2-4d8b-9148-e3be6c30e623}">
          <xlrd:rvb i="4377"/>
        </ext>
      </extLst>
    </bk>
    <bk>
      <extLst>
        <ext uri="{3e2802c4-a4d2-4d8b-9148-e3be6c30e623}">
          <xlrd:rvb i="4378"/>
        </ext>
      </extLst>
    </bk>
    <bk>
      <extLst>
        <ext uri="{3e2802c4-a4d2-4d8b-9148-e3be6c30e623}">
          <xlrd:rvb i="4379"/>
        </ext>
      </extLst>
    </bk>
    <bk>
      <extLst>
        <ext uri="{3e2802c4-a4d2-4d8b-9148-e3be6c30e623}">
          <xlrd:rvb i="4380"/>
        </ext>
      </extLst>
    </bk>
    <bk>
      <extLst>
        <ext uri="{3e2802c4-a4d2-4d8b-9148-e3be6c30e623}">
          <xlrd:rvb i="4381"/>
        </ext>
      </extLst>
    </bk>
    <bk>
      <extLst>
        <ext uri="{3e2802c4-a4d2-4d8b-9148-e3be6c30e623}">
          <xlrd:rvb i="4382"/>
        </ext>
      </extLst>
    </bk>
    <bk>
      <extLst>
        <ext uri="{3e2802c4-a4d2-4d8b-9148-e3be6c30e623}">
          <xlrd:rvb i="4383"/>
        </ext>
      </extLst>
    </bk>
    <bk>
      <extLst>
        <ext uri="{3e2802c4-a4d2-4d8b-9148-e3be6c30e623}">
          <xlrd:rvb i="4384"/>
        </ext>
      </extLst>
    </bk>
    <bk>
      <extLst>
        <ext uri="{3e2802c4-a4d2-4d8b-9148-e3be6c30e623}">
          <xlrd:rvb i="4385"/>
        </ext>
      </extLst>
    </bk>
    <bk>
      <extLst>
        <ext uri="{3e2802c4-a4d2-4d8b-9148-e3be6c30e623}">
          <xlrd:rvb i="4386"/>
        </ext>
      </extLst>
    </bk>
    <bk>
      <extLst>
        <ext uri="{3e2802c4-a4d2-4d8b-9148-e3be6c30e623}">
          <xlrd:rvb i="4387"/>
        </ext>
      </extLst>
    </bk>
    <bk>
      <extLst>
        <ext uri="{3e2802c4-a4d2-4d8b-9148-e3be6c30e623}">
          <xlrd:rvb i="4388"/>
        </ext>
      </extLst>
    </bk>
    <bk>
      <extLst>
        <ext uri="{3e2802c4-a4d2-4d8b-9148-e3be6c30e623}">
          <xlrd:rvb i="4389"/>
        </ext>
      </extLst>
    </bk>
    <bk>
      <extLst>
        <ext uri="{3e2802c4-a4d2-4d8b-9148-e3be6c30e623}">
          <xlrd:rvb i="4390"/>
        </ext>
      </extLst>
    </bk>
    <bk>
      <extLst>
        <ext uri="{3e2802c4-a4d2-4d8b-9148-e3be6c30e623}">
          <xlrd:rvb i="4391"/>
        </ext>
      </extLst>
    </bk>
    <bk>
      <extLst>
        <ext uri="{3e2802c4-a4d2-4d8b-9148-e3be6c30e623}">
          <xlrd:rvb i="4392"/>
        </ext>
      </extLst>
    </bk>
    <bk>
      <extLst>
        <ext uri="{3e2802c4-a4d2-4d8b-9148-e3be6c30e623}">
          <xlrd:rvb i="4393"/>
        </ext>
      </extLst>
    </bk>
    <bk>
      <extLst>
        <ext uri="{3e2802c4-a4d2-4d8b-9148-e3be6c30e623}">
          <xlrd:rvb i="4394"/>
        </ext>
      </extLst>
    </bk>
    <bk>
      <extLst>
        <ext uri="{3e2802c4-a4d2-4d8b-9148-e3be6c30e623}">
          <xlrd:rvb i="4395"/>
        </ext>
      </extLst>
    </bk>
    <bk>
      <extLst>
        <ext uri="{3e2802c4-a4d2-4d8b-9148-e3be6c30e623}">
          <xlrd:rvb i="4396"/>
        </ext>
      </extLst>
    </bk>
    <bk>
      <extLst>
        <ext uri="{3e2802c4-a4d2-4d8b-9148-e3be6c30e623}">
          <xlrd:rvb i="4397"/>
        </ext>
      </extLst>
    </bk>
    <bk>
      <extLst>
        <ext uri="{3e2802c4-a4d2-4d8b-9148-e3be6c30e623}">
          <xlrd:rvb i="4398"/>
        </ext>
      </extLst>
    </bk>
    <bk>
      <extLst>
        <ext uri="{3e2802c4-a4d2-4d8b-9148-e3be6c30e623}">
          <xlrd:rvb i="4399"/>
        </ext>
      </extLst>
    </bk>
    <bk>
      <extLst>
        <ext uri="{3e2802c4-a4d2-4d8b-9148-e3be6c30e623}">
          <xlrd:rvb i="4400"/>
        </ext>
      </extLst>
    </bk>
    <bk>
      <extLst>
        <ext uri="{3e2802c4-a4d2-4d8b-9148-e3be6c30e623}">
          <xlrd:rvb i="4401"/>
        </ext>
      </extLst>
    </bk>
    <bk>
      <extLst>
        <ext uri="{3e2802c4-a4d2-4d8b-9148-e3be6c30e623}">
          <xlrd:rvb i="4402"/>
        </ext>
      </extLst>
    </bk>
    <bk>
      <extLst>
        <ext uri="{3e2802c4-a4d2-4d8b-9148-e3be6c30e623}">
          <xlrd:rvb i="4403"/>
        </ext>
      </extLst>
    </bk>
    <bk>
      <extLst>
        <ext uri="{3e2802c4-a4d2-4d8b-9148-e3be6c30e623}">
          <xlrd:rvb i="4404"/>
        </ext>
      </extLst>
    </bk>
    <bk>
      <extLst>
        <ext uri="{3e2802c4-a4d2-4d8b-9148-e3be6c30e623}">
          <xlrd:rvb i="4405"/>
        </ext>
      </extLst>
    </bk>
    <bk>
      <extLst>
        <ext uri="{3e2802c4-a4d2-4d8b-9148-e3be6c30e623}">
          <xlrd:rvb i="4406"/>
        </ext>
      </extLst>
    </bk>
    <bk>
      <extLst>
        <ext uri="{3e2802c4-a4d2-4d8b-9148-e3be6c30e623}">
          <xlrd:rvb i="4407"/>
        </ext>
      </extLst>
    </bk>
    <bk>
      <extLst>
        <ext uri="{3e2802c4-a4d2-4d8b-9148-e3be6c30e623}">
          <xlrd:rvb i="4408"/>
        </ext>
      </extLst>
    </bk>
    <bk>
      <extLst>
        <ext uri="{3e2802c4-a4d2-4d8b-9148-e3be6c30e623}">
          <xlrd:rvb i="4409"/>
        </ext>
      </extLst>
    </bk>
    <bk>
      <extLst>
        <ext uri="{3e2802c4-a4d2-4d8b-9148-e3be6c30e623}">
          <xlrd:rvb i="4410"/>
        </ext>
      </extLst>
    </bk>
    <bk>
      <extLst>
        <ext uri="{3e2802c4-a4d2-4d8b-9148-e3be6c30e623}">
          <xlrd:rvb i="4411"/>
        </ext>
      </extLst>
    </bk>
    <bk>
      <extLst>
        <ext uri="{3e2802c4-a4d2-4d8b-9148-e3be6c30e623}">
          <xlrd:rvb i="4412"/>
        </ext>
      </extLst>
    </bk>
    <bk>
      <extLst>
        <ext uri="{3e2802c4-a4d2-4d8b-9148-e3be6c30e623}">
          <xlrd:rvb i="4413"/>
        </ext>
      </extLst>
    </bk>
    <bk>
      <extLst>
        <ext uri="{3e2802c4-a4d2-4d8b-9148-e3be6c30e623}">
          <xlrd:rvb i="4414"/>
        </ext>
      </extLst>
    </bk>
    <bk>
      <extLst>
        <ext uri="{3e2802c4-a4d2-4d8b-9148-e3be6c30e623}">
          <xlrd:rvb i="4415"/>
        </ext>
      </extLst>
    </bk>
    <bk>
      <extLst>
        <ext uri="{3e2802c4-a4d2-4d8b-9148-e3be6c30e623}">
          <xlrd:rvb i="4416"/>
        </ext>
      </extLst>
    </bk>
    <bk>
      <extLst>
        <ext uri="{3e2802c4-a4d2-4d8b-9148-e3be6c30e623}">
          <xlrd:rvb i="4417"/>
        </ext>
      </extLst>
    </bk>
    <bk>
      <extLst>
        <ext uri="{3e2802c4-a4d2-4d8b-9148-e3be6c30e623}">
          <xlrd:rvb i="4418"/>
        </ext>
      </extLst>
    </bk>
    <bk>
      <extLst>
        <ext uri="{3e2802c4-a4d2-4d8b-9148-e3be6c30e623}">
          <xlrd:rvb i="4419"/>
        </ext>
      </extLst>
    </bk>
    <bk>
      <extLst>
        <ext uri="{3e2802c4-a4d2-4d8b-9148-e3be6c30e623}">
          <xlrd:rvb i="4420"/>
        </ext>
      </extLst>
    </bk>
    <bk>
      <extLst>
        <ext uri="{3e2802c4-a4d2-4d8b-9148-e3be6c30e623}">
          <xlrd:rvb i="4421"/>
        </ext>
      </extLst>
    </bk>
    <bk>
      <extLst>
        <ext uri="{3e2802c4-a4d2-4d8b-9148-e3be6c30e623}">
          <xlrd:rvb i="4422"/>
        </ext>
      </extLst>
    </bk>
    <bk>
      <extLst>
        <ext uri="{3e2802c4-a4d2-4d8b-9148-e3be6c30e623}">
          <xlrd:rvb i="4423"/>
        </ext>
      </extLst>
    </bk>
    <bk>
      <extLst>
        <ext uri="{3e2802c4-a4d2-4d8b-9148-e3be6c30e623}">
          <xlrd:rvb i="4424"/>
        </ext>
      </extLst>
    </bk>
    <bk>
      <extLst>
        <ext uri="{3e2802c4-a4d2-4d8b-9148-e3be6c30e623}">
          <xlrd:rvb i="4425"/>
        </ext>
      </extLst>
    </bk>
    <bk>
      <extLst>
        <ext uri="{3e2802c4-a4d2-4d8b-9148-e3be6c30e623}">
          <xlrd:rvb i="4426"/>
        </ext>
      </extLst>
    </bk>
    <bk>
      <extLst>
        <ext uri="{3e2802c4-a4d2-4d8b-9148-e3be6c30e623}">
          <xlrd:rvb i="4427"/>
        </ext>
      </extLst>
    </bk>
    <bk>
      <extLst>
        <ext uri="{3e2802c4-a4d2-4d8b-9148-e3be6c30e623}">
          <xlrd:rvb i="4428"/>
        </ext>
      </extLst>
    </bk>
    <bk>
      <extLst>
        <ext uri="{3e2802c4-a4d2-4d8b-9148-e3be6c30e623}">
          <xlrd:rvb i="4429"/>
        </ext>
      </extLst>
    </bk>
    <bk>
      <extLst>
        <ext uri="{3e2802c4-a4d2-4d8b-9148-e3be6c30e623}">
          <xlrd:rvb i="4430"/>
        </ext>
      </extLst>
    </bk>
    <bk>
      <extLst>
        <ext uri="{3e2802c4-a4d2-4d8b-9148-e3be6c30e623}">
          <xlrd:rvb i="4431"/>
        </ext>
      </extLst>
    </bk>
    <bk>
      <extLst>
        <ext uri="{3e2802c4-a4d2-4d8b-9148-e3be6c30e623}">
          <xlrd:rvb i="4432"/>
        </ext>
      </extLst>
    </bk>
    <bk>
      <extLst>
        <ext uri="{3e2802c4-a4d2-4d8b-9148-e3be6c30e623}">
          <xlrd:rvb i="4433"/>
        </ext>
      </extLst>
    </bk>
    <bk>
      <extLst>
        <ext uri="{3e2802c4-a4d2-4d8b-9148-e3be6c30e623}">
          <xlrd:rvb i="4434"/>
        </ext>
      </extLst>
    </bk>
    <bk>
      <extLst>
        <ext uri="{3e2802c4-a4d2-4d8b-9148-e3be6c30e623}">
          <xlrd:rvb i="4435"/>
        </ext>
      </extLst>
    </bk>
    <bk>
      <extLst>
        <ext uri="{3e2802c4-a4d2-4d8b-9148-e3be6c30e623}">
          <xlrd:rvb i="4436"/>
        </ext>
      </extLst>
    </bk>
    <bk>
      <extLst>
        <ext uri="{3e2802c4-a4d2-4d8b-9148-e3be6c30e623}">
          <xlrd:rvb i="4437"/>
        </ext>
      </extLst>
    </bk>
    <bk>
      <extLst>
        <ext uri="{3e2802c4-a4d2-4d8b-9148-e3be6c30e623}">
          <xlrd:rvb i="4438"/>
        </ext>
      </extLst>
    </bk>
    <bk>
      <extLst>
        <ext uri="{3e2802c4-a4d2-4d8b-9148-e3be6c30e623}">
          <xlrd:rvb i="4439"/>
        </ext>
      </extLst>
    </bk>
    <bk>
      <extLst>
        <ext uri="{3e2802c4-a4d2-4d8b-9148-e3be6c30e623}">
          <xlrd:rvb i="4440"/>
        </ext>
      </extLst>
    </bk>
    <bk>
      <extLst>
        <ext uri="{3e2802c4-a4d2-4d8b-9148-e3be6c30e623}">
          <xlrd:rvb i="4441"/>
        </ext>
      </extLst>
    </bk>
    <bk>
      <extLst>
        <ext uri="{3e2802c4-a4d2-4d8b-9148-e3be6c30e623}">
          <xlrd:rvb i="4442"/>
        </ext>
      </extLst>
    </bk>
    <bk>
      <extLst>
        <ext uri="{3e2802c4-a4d2-4d8b-9148-e3be6c30e623}">
          <xlrd:rvb i="4443"/>
        </ext>
      </extLst>
    </bk>
    <bk>
      <extLst>
        <ext uri="{3e2802c4-a4d2-4d8b-9148-e3be6c30e623}">
          <xlrd:rvb i="4444"/>
        </ext>
      </extLst>
    </bk>
    <bk>
      <extLst>
        <ext uri="{3e2802c4-a4d2-4d8b-9148-e3be6c30e623}">
          <xlrd:rvb i="4445"/>
        </ext>
      </extLst>
    </bk>
    <bk>
      <extLst>
        <ext uri="{3e2802c4-a4d2-4d8b-9148-e3be6c30e623}">
          <xlrd:rvb i="4446"/>
        </ext>
      </extLst>
    </bk>
    <bk>
      <extLst>
        <ext uri="{3e2802c4-a4d2-4d8b-9148-e3be6c30e623}">
          <xlrd:rvb i="4447"/>
        </ext>
      </extLst>
    </bk>
    <bk>
      <extLst>
        <ext uri="{3e2802c4-a4d2-4d8b-9148-e3be6c30e623}">
          <xlrd:rvb i="4448"/>
        </ext>
      </extLst>
    </bk>
    <bk>
      <extLst>
        <ext uri="{3e2802c4-a4d2-4d8b-9148-e3be6c30e623}">
          <xlrd:rvb i="4449"/>
        </ext>
      </extLst>
    </bk>
    <bk>
      <extLst>
        <ext uri="{3e2802c4-a4d2-4d8b-9148-e3be6c30e623}">
          <xlrd:rvb i="4450"/>
        </ext>
      </extLst>
    </bk>
    <bk>
      <extLst>
        <ext uri="{3e2802c4-a4d2-4d8b-9148-e3be6c30e623}">
          <xlrd:rvb i="4451"/>
        </ext>
      </extLst>
    </bk>
    <bk>
      <extLst>
        <ext uri="{3e2802c4-a4d2-4d8b-9148-e3be6c30e623}">
          <xlrd:rvb i="4452"/>
        </ext>
      </extLst>
    </bk>
    <bk>
      <extLst>
        <ext uri="{3e2802c4-a4d2-4d8b-9148-e3be6c30e623}">
          <xlrd:rvb i="4453"/>
        </ext>
      </extLst>
    </bk>
    <bk>
      <extLst>
        <ext uri="{3e2802c4-a4d2-4d8b-9148-e3be6c30e623}">
          <xlrd:rvb i="4454"/>
        </ext>
      </extLst>
    </bk>
    <bk>
      <extLst>
        <ext uri="{3e2802c4-a4d2-4d8b-9148-e3be6c30e623}">
          <xlrd:rvb i="4455"/>
        </ext>
      </extLst>
    </bk>
    <bk>
      <extLst>
        <ext uri="{3e2802c4-a4d2-4d8b-9148-e3be6c30e623}">
          <xlrd:rvb i="4456"/>
        </ext>
      </extLst>
    </bk>
    <bk>
      <extLst>
        <ext uri="{3e2802c4-a4d2-4d8b-9148-e3be6c30e623}">
          <xlrd:rvb i="4457"/>
        </ext>
      </extLst>
    </bk>
    <bk>
      <extLst>
        <ext uri="{3e2802c4-a4d2-4d8b-9148-e3be6c30e623}">
          <xlrd:rvb i="4458"/>
        </ext>
      </extLst>
    </bk>
    <bk>
      <extLst>
        <ext uri="{3e2802c4-a4d2-4d8b-9148-e3be6c30e623}">
          <xlrd:rvb i="4459"/>
        </ext>
      </extLst>
    </bk>
    <bk>
      <extLst>
        <ext uri="{3e2802c4-a4d2-4d8b-9148-e3be6c30e623}">
          <xlrd:rvb i="4460"/>
        </ext>
      </extLst>
    </bk>
    <bk>
      <extLst>
        <ext uri="{3e2802c4-a4d2-4d8b-9148-e3be6c30e623}">
          <xlrd:rvb i="4461"/>
        </ext>
      </extLst>
    </bk>
    <bk>
      <extLst>
        <ext uri="{3e2802c4-a4d2-4d8b-9148-e3be6c30e623}">
          <xlrd:rvb i="4462"/>
        </ext>
      </extLst>
    </bk>
    <bk>
      <extLst>
        <ext uri="{3e2802c4-a4d2-4d8b-9148-e3be6c30e623}">
          <xlrd:rvb i="4463"/>
        </ext>
      </extLst>
    </bk>
    <bk>
      <extLst>
        <ext uri="{3e2802c4-a4d2-4d8b-9148-e3be6c30e623}">
          <xlrd:rvb i="4464"/>
        </ext>
      </extLst>
    </bk>
    <bk>
      <extLst>
        <ext uri="{3e2802c4-a4d2-4d8b-9148-e3be6c30e623}">
          <xlrd:rvb i="4465"/>
        </ext>
      </extLst>
    </bk>
    <bk>
      <extLst>
        <ext uri="{3e2802c4-a4d2-4d8b-9148-e3be6c30e623}">
          <xlrd:rvb i="4466"/>
        </ext>
      </extLst>
    </bk>
    <bk>
      <extLst>
        <ext uri="{3e2802c4-a4d2-4d8b-9148-e3be6c30e623}">
          <xlrd:rvb i="4467"/>
        </ext>
      </extLst>
    </bk>
    <bk>
      <extLst>
        <ext uri="{3e2802c4-a4d2-4d8b-9148-e3be6c30e623}">
          <xlrd:rvb i="4468"/>
        </ext>
      </extLst>
    </bk>
    <bk>
      <extLst>
        <ext uri="{3e2802c4-a4d2-4d8b-9148-e3be6c30e623}">
          <xlrd:rvb i="4469"/>
        </ext>
      </extLst>
    </bk>
    <bk>
      <extLst>
        <ext uri="{3e2802c4-a4d2-4d8b-9148-e3be6c30e623}">
          <xlrd:rvb i="4470"/>
        </ext>
      </extLst>
    </bk>
    <bk>
      <extLst>
        <ext uri="{3e2802c4-a4d2-4d8b-9148-e3be6c30e623}">
          <xlrd:rvb i="4471"/>
        </ext>
      </extLst>
    </bk>
    <bk>
      <extLst>
        <ext uri="{3e2802c4-a4d2-4d8b-9148-e3be6c30e623}">
          <xlrd:rvb i="4472"/>
        </ext>
      </extLst>
    </bk>
    <bk>
      <extLst>
        <ext uri="{3e2802c4-a4d2-4d8b-9148-e3be6c30e623}">
          <xlrd:rvb i="4473"/>
        </ext>
      </extLst>
    </bk>
    <bk>
      <extLst>
        <ext uri="{3e2802c4-a4d2-4d8b-9148-e3be6c30e623}">
          <xlrd:rvb i="4474"/>
        </ext>
      </extLst>
    </bk>
    <bk>
      <extLst>
        <ext uri="{3e2802c4-a4d2-4d8b-9148-e3be6c30e623}">
          <xlrd:rvb i="4475"/>
        </ext>
      </extLst>
    </bk>
    <bk>
      <extLst>
        <ext uri="{3e2802c4-a4d2-4d8b-9148-e3be6c30e623}">
          <xlrd:rvb i="4476"/>
        </ext>
      </extLst>
    </bk>
    <bk>
      <extLst>
        <ext uri="{3e2802c4-a4d2-4d8b-9148-e3be6c30e623}">
          <xlrd:rvb i="4477"/>
        </ext>
      </extLst>
    </bk>
    <bk>
      <extLst>
        <ext uri="{3e2802c4-a4d2-4d8b-9148-e3be6c30e623}">
          <xlrd:rvb i="4478"/>
        </ext>
      </extLst>
    </bk>
    <bk>
      <extLst>
        <ext uri="{3e2802c4-a4d2-4d8b-9148-e3be6c30e623}">
          <xlrd:rvb i="4479"/>
        </ext>
      </extLst>
    </bk>
    <bk>
      <extLst>
        <ext uri="{3e2802c4-a4d2-4d8b-9148-e3be6c30e623}">
          <xlrd:rvb i="4480"/>
        </ext>
      </extLst>
    </bk>
    <bk>
      <extLst>
        <ext uri="{3e2802c4-a4d2-4d8b-9148-e3be6c30e623}">
          <xlrd:rvb i="4481"/>
        </ext>
      </extLst>
    </bk>
    <bk>
      <extLst>
        <ext uri="{3e2802c4-a4d2-4d8b-9148-e3be6c30e623}">
          <xlrd:rvb i="4482"/>
        </ext>
      </extLst>
    </bk>
    <bk>
      <extLst>
        <ext uri="{3e2802c4-a4d2-4d8b-9148-e3be6c30e623}">
          <xlrd:rvb i="4483"/>
        </ext>
      </extLst>
    </bk>
    <bk>
      <extLst>
        <ext uri="{3e2802c4-a4d2-4d8b-9148-e3be6c30e623}">
          <xlrd:rvb i="4484"/>
        </ext>
      </extLst>
    </bk>
    <bk>
      <extLst>
        <ext uri="{3e2802c4-a4d2-4d8b-9148-e3be6c30e623}">
          <xlrd:rvb i="4485"/>
        </ext>
      </extLst>
    </bk>
    <bk>
      <extLst>
        <ext uri="{3e2802c4-a4d2-4d8b-9148-e3be6c30e623}">
          <xlrd:rvb i="4486"/>
        </ext>
      </extLst>
    </bk>
    <bk>
      <extLst>
        <ext uri="{3e2802c4-a4d2-4d8b-9148-e3be6c30e623}">
          <xlrd:rvb i="4487"/>
        </ext>
      </extLst>
    </bk>
    <bk>
      <extLst>
        <ext uri="{3e2802c4-a4d2-4d8b-9148-e3be6c30e623}">
          <xlrd:rvb i="4488"/>
        </ext>
      </extLst>
    </bk>
    <bk>
      <extLst>
        <ext uri="{3e2802c4-a4d2-4d8b-9148-e3be6c30e623}">
          <xlrd:rvb i="4489"/>
        </ext>
      </extLst>
    </bk>
    <bk>
      <extLst>
        <ext uri="{3e2802c4-a4d2-4d8b-9148-e3be6c30e623}">
          <xlrd:rvb i="4490"/>
        </ext>
      </extLst>
    </bk>
    <bk>
      <extLst>
        <ext uri="{3e2802c4-a4d2-4d8b-9148-e3be6c30e623}">
          <xlrd:rvb i="4491"/>
        </ext>
      </extLst>
    </bk>
    <bk>
      <extLst>
        <ext uri="{3e2802c4-a4d2-4d8b-9148-e3be6c30e623}">
          <xlrd:rvb i="4492"/>
        </ext>
      </extLst>
    </bk>
    <bk>
      <extLst>
        <ext uri="{3e2802c4-a4d2-4d8b-9148-e3be6c30e623}">
          <xlrd:rvb i="4493"/>
        </ext>
      </extLst>
    </bk>
    <bk>
      <extLst>
        <ext uri="{3e2802c4-a4d2-4d8b-9148-e3be6c30e623}">
          <xlrd:rvb i="4494"/>
        </ext>
      </extLst>
    </bk>
    <bk>
      <extLst>
        <ext uri="{3e2802c4-a4d2-4d8b-9148-e3be6c30e623}">
          <xlrd:rvb i="4495"/>
        </ext>
      </extLst>
    </bk>
    <bk>
      <extLst>
        <ext uri="{3e2802c4-a4d2-4d8b-9148-e3be6c30e623}">
          <xlrd:rvb i="4496"/>
        </ext>
      </extLst>
    </bk>
    <bk>
      <extLst>
        <ext uri="{3e2802c4-a4d2-4d8b-9148-e3be6c30e623}">
          <xlrd:rvb i="4497"/>
        </ext>
      </extLst>
    </bk>
    <bk>
      <extLst>
        <ext uri="{3e2802c4-a4d2-4d8b-9148-e3be6c30e623}">
          <xlrd:rvb i="4498"/>
        </ext>
      </extLst>
    </bk>
    <bk>
      <extLst>
        <ext uri="{3e2802c4-a4d2-4d8b-9148-e3be6c30e623}">
          <xlrd:rvb i="4499"/>
        </ext>
      </extLst>
    </bk>
    <bk>
      <extLst>
        <ext uri="{3e2802c4-a4d2-4d8b-9148-e3be6c30e623}">
          <xlrd:rvb i="4500"/>
        </ext>
      </extLst>
    </bk>
    <bk>
      <extLst>
        <ext uri="{3e2802c4-a4d2-4d8b-9148-e3be6c30e623}">
          <xlrd:rvb i="4501"/>
        </ext>
      </extLst>
    </bk>
    <bk>
      <extLst>
        <ext uri="{3e2802c4-a4d2-4d8b-9148-e3be6c30e623}">
          <xlrd:rvb i="4502"/>
        </ext>
      </extLst>
    </bk>
    <bk>
      <extLst>
        <ext uri="{3e2802c4-a4d2-4d8b-9148-e3be6c30e623}">
          <xlrd:rvb i="4503"/>
        </ext>
      </extLst>
    </bk>
    <bk>
      <extLst>
        <ext uri="{3e2802c4-a4d2-4d8b-9148-e3be6c30e623}">
          <xlrd:rvb i="4504"/>
        </ext>
      </extLst>
    </bk>
    <bk>
      <extLst>
        <ext uri="{3e2802c4-a4d2-4d8b-9148-e3be6c30e623}">
          <xlrd:rvb i="4505"/>
        </ext>
      </extLst>
    </bk>
    <bk>
      <extLst>
        <ext uri="{3e2802c4-a4d2-4d8b-9148-e3be6c30e623}">
          <xlrd:rvb i="4506"/>
        </ext>
      </extLst>
    </bk>
    <bk>
      <extLst>
        <ext uri="{3e2802c4-a4d2-4d8b-9148-e3be6c30e623}">
          <xlrd:rvb i="4507"/>
        </ext>
      </extLst>
    </bk>
    <bk>
      <extLst>
        <ext uri="{3e2802c4-a4d2-4d8b-9148-e3be6c30e623}">
          <xlrd:rvb i="4508"/>
        </ext>
      </extLst>
    </bk>
    <bk>
      <extLst>
        <ext uri="{3e2802c4-a4d2-4d8b-9148-e3be6c30e623}">
          <xlrd:rvb i="4509"/>
        </ext>
      </extLst>
    </bk>
    <bk>
      <extLst>
        <ext uri="{3e2802c4-a4d2-4d8b-9148-e3be6c30e623}">
          <xlrd:rvb i="4510"/>
        </ext>
      </extLst>
    </bk>
    <bk>
      <extLst>
        <ext uri="{3e2802c4-a4d2-4d8b-9148-e3be6c30e623}">
          <xlrd:rvb i="4511"/>
        </ext>
      </extLst>
    </bk>
    <bk>
      <extLst>
        <ext uri="{3e2802c4-a4d2-4d8b-9148-e3be6c30e623}">
          <xlrd:rvb i="4512"/>
        </ext>
      </extLst>
    </bk>
    <bk>
      <extLst>
        <ext uri="{3e2802c4-a4d2-4d8b-9148-e3be6c30e623}">
          <xlrd:rvb i="4513"/>
        </ext>
      </extLst>
    </bk>
    <bk>
      <extLst>
        <ext uri="{3e2802c4-a4d2-4d8b-9148-e3be6c30e623}">
          <xlrd:rvb i="4514"/>
        </ext>
      </extLst>
    </bk>
    <bk>
      <extLst>
        <ext uri="{3e2802c4-a4d2-4d8b-9148-e3be6c30e623}">
          <xlrd:rvb i="4515"/>
        </ext>
      </extLst>
    </bk>
    <bk>
      <extLst>
        <ext uri="{3e2802c4-a4d2-4d8b-9148-e3be6c30e623}">
          <xlrd:rvb i="4516"/>
        </ext>
      </extLst>
    </bk>
    <bk>
      <extLst>
        <ext uri="{3e2802c4-a4d2-4d8b-9148-e3be6c30e623}">
          <xlrd:rvb i="4517"/>
        </ext>
      </extLst>
    </bk>
    <bk>
      <extLst>
        <ext uri="{3e2802c4-a4d2-4d8b-9148-e3be6c30e623}">
          <xlrd:rvb i="4518"/>
        </ext>
      </extLst>
    </bk>
    <bk>
      <extLst>
        <ext uri="{3e2802c4-a4d2-4d8b-9148-e3be6c30e623}">
          <xlrd:rvb i="4519"/>
        </ext>
      </extLst>
    </bk>
    <bk>
      <extLst>
        <ext uri="{3e2802c4-a4d2-4d8b-9148-e3be6c30e623}">
          <xlrd:rvb i="4520"/>
        </ext>
      </extLst>
    </bk>
    <bk>
      <extLst>
        <ext uri="{3e2802c4-a4d2-4d8b-9148-e3be6c30e623}">
          <xlrd:rvb i="4521"/>
        </ext>
      </extLst>
    </bk>
    <bk>
      <extLst>
        <ext uri="{3e2802c4-a4d2-4d8b-9148-e3be6c30e623}">
          <xlrd:rvb i="4522"/>
        </ext>
      </extLst>
    </bk>
    <bk>
      <extLst>
        <ext uri="{3e2802c4-a4d2-4d8b-9148-e3be6c30e623}">
          <xlrd:rvb i="4523"/>
        </ext>
      </extLst>
    </bk>
    <bk>
      <extLst>
        <ext uri="{3e2802c4-a4d2-4d8b-9148-e3be6c30e623}">
          <xlrd:rvb i="4524"/>
        </ext>
      </extLst>
    </bk>
    <bk>
      <extLst>
        <ext uri="{3e2802c4-a4d2-4d8b-9148-e3be6c30e623}">
          <xlrd:rvb i="4525"/>
        </ext>
      </extLst>
    </bk>
    <bk>
      <extLst>
        <ext uri="{3e2802c4-a4d2-4d8b-9148-e3be6c30e623}">
          <xlrd:rvb i="4526"/>
        </ext>
      </extLst>
    </bk>
    <bk>
      <extLst>
        <ext uri="{3e2802c4-a4d2-4d8b-9148-e3be6c30e623}">
          <xlrd:rvb i="4527"/>
        </ext>
      </extLst>
    </bk>
    <bk>
      <extLst>
        <ext uri="{3e2802c4-a4d2-4d8b-9148-e3be6c30e623}">
          <xlrd:rvb i="4528"/>
        </ext>
      </extLst>
    </bk>
    <bk>
      <extLst>
        <ext uri="{3e2802c4-a4d2-4d8b-9148-e3be6c30e623}">
          <xlrd:rvb i="4529"/>
        </ext>
      </extLst>
    </bk>
    <bk>
      <extLst>
        <ext uri="{3e2802c4-a4d2-4d8b-9148-e3be6c30e623}">
          <xlrd:rvb i="4530"/>
        </ext>
      </extLst>
    </bk>
    <bk>
      <extLst>
        <ext uri="{3e2802c4-a4d2-4d8b-9148-e3be6c30e623}">
          <xlrd:rvb i="4531"/>
        </ext>
      </extLst>
    </bk>
    <bk>
      <extLst>
        <ext uri="{3e2802c4-a4d2-4d8b-9148-e3be6c30e623}">
          <xlrd:rvb i="4532"/>
        </ext>
      </extLst>
    </bk>
    <bk>
      <extLst>
        <ext uri="{3e2802c4-a4d2-4d8b-9148-e3be6c30e623}">
          <xlrd:rvb i="4533"/>
        </ext>
      </extLst>
    </bk>
    <bk>
      <extLst>
        <ext uri="{3e2802c4-a4d2-4d8b-9148-e3be6c30e623}">
          <xlrd:rvb i="4534"/>
        </ext>
      </extLst>
    </bk>
    <bk>
      <extLst>
        <ext uri="{3e2802c4-a4d2-4d8b-9148-e3be6c30e623}">
          <xlrd:rvb i="4535"/>
        </ext>
      </extLst>
    </bk>
    <bk>
      <extLst>
        <ext uri="{3e2802c4-a4d2-4d8b-9148-e3be6c30e623}">
          <xlrd:rvb i="4536"/>
        </ext>
      </extLst>
    </bk>
    <bk>
      <extLst>
        <ext uri="{3e2802c4-a4d2-4d8b-9148-e3be6c30e623}">
          <xlrd:rvb i="4537"/>
        </ext>
      </extLst>
    </bk>
    <bk>
      <extLst>
        <ext uri="{3e2802c4-a4d2-4d8b-9148-e3be6c30e623}">
          <xlrd:rvb i="4538"/>
        </ext>
      </extLst>
    </bk>
    <bk>
      <extLst>
        <ext uri="{3e2802c4-a4d2-4d8b-9148-e3be6c30e623}">
          <xlrd:rvb i="4539"/>
        </ext>
      </extLst>
    </bk>
    <bk>
      <extLst>
        <ext uri="{3e2802c4-a4d2-4d8b-9148-e3be6c30e623}">
          <xlrd:rvb i="4540"/>
        </ext>
      </extLst>
    </bk>
    <bk>
      <extLst>
        <ext uri="{3e2802c4-a4d2-4d8b-9148-e3be6c30e623}">
          <xlrd:rvb i="4541"/>
        </ext>
      </extLst>
    </bk>
    <bk>
      <extLst>
        <ext uri="{3e2802c4-a4d2-4d8b-9148-e3be6c30e623}">
          <xlrd:rvb i="4542"/>
        </ext>
      </extLst>
    </bk>
    <bk>
      <extLst>
        <ext uri="{3e2802c4-a4d2-4d8b-9148-e3be6c30e623}">
          <xlrd:rvb i="4543"/>
        </ext>
      </extLst>
    </bk>
    <bk>
      <extLst>
        <ext uri="{3e2802c4-a4d2-4d8b-9148-e3be6c30e623}">
          <xlrd:rvb i="4544"/>
        </ext>
      </extLst>
    </bk>
    <bk>
      <extLst>
        <ext uri="{3e2802c4-a4d2-4d8b-9148-e3be6c30e623}">
          <xlrd:rvb i="4545"/>
        </ext>
      </extLst>
    </bk>
    <bk>
      <extLst>
        <ext uri="{3e2802c4-a4d2-4d8b-9148-e3be6c30e623}">
          <xlrd:rvb i="4546"/>
        </ext>
      </extLst>
    </bk>
    <bk>
      <extLst>
        <ext uri="{3e2802c4-a4d2-4d8b-9148-e3be6c30e623}">
          <xlrd:rvb i="4547"/>
        </ext>
      </extLst>
    </bk>
    <bk>
      <extLst>
        <ext uri="{3e2802c4-a4d2-4d8b-9148-e3be6c30e623}">
          <xlrd:rvb i="4548"/>
        </ext>
      </extLst>
    </bk>
    <bk>
      <extLst>
        <ext uri="{3e2802c4-a4d2-4d8b-9148-e3be6c30e623}">
          <xlrd:rvb i="4549"/>
        </ext>
      </extLst>
    </bk>
    <bk>
      <extLst>
        <ext uri="{3e2802c4-a4d2-4d8b-9148-e3be6c30e623}">
          <xlrd:rvb i="4550"/>
        </ext>
      </extLst>
    </bk>
    <bk>
      <extLst>
        <ext uri="{3e2802c4-a4d2-4d8b-9148-e3be6c30e623}">
          <xlrd:rvb i="4551"/>
        </ext>
      </extLst>
    </bk>
    <bk>
      <extLst>
        <ext uri="{3e2802c4-a4d2-4d8b-9148-e3be6c30e623}">
          <xlrd:rvb i="4552"/>
        </ext>
      </extLst>
    </bk>
    <bk>
      <extLst>
        <ext uri="{3e2802c4-a4d2-4d8b-9148-e3be6c30e623}">
          <xlrd:rvb i="4553"/>
        </ext>
      </extLst>
    </bk>
    <bk>
      <extLst>
        <ext uri="{3e2802c4-a4d2-4d8b-9148-e3be6c30e623}">
          <xlrd:rvb i="4554"/>
        </ext>
      </extLst>
    </bk>
    <bk>
      <extLst>
        <ext uri="{3e2802c4-a4d2-4d8b-9148-e3be6c30e623}">
          <xlrd:rvb i="4555"/>
        </ext>
      </extLst>
    </bk>
    <bk>
      <extLst>
        <ext uri="{3e2802c4-a4d2-4d8b-9148-e3be6c30e623}">
          <xlrd:rvb i="4556"/>
        </ext>
      </extLst>
    </bk>
    <bk>
      <extLst>
        <ext uri="{3e2802c4-a4d2-4d8b-9148-e3be6c30e623}">
          <xlrd:rvb i="4557"/>
        </ext>
      </extLst>
    </bk>
    <bk>
      <extLst>
        <ext uri="{3e2802c4-a4d2-4d8b-9148-e3be6c30e623}">
          <xlrd:rvb i="4558"/>
        </ext>
      </extLst>
    </bk>
    <bk>
      <extLst>
        <ext uri="{3e2802c4-a4d2-4d8b-9148-e3be6c30e623}">
          <xlrd:rvb i="4559"/>
        </ext>
      </extLst>
    </bk>
    <bk>
      <extLst>
        <ext uri="{3e2802c4-a4d2-4d8b-9148-e3be6c30e623}">
          <xlrd:rvb i="4560"/>
        </ext>
      </extLst>
    </bk>
    <bk>
      <extLst>
        <ext uri="{3e2802c4-a4d2-4d8b-9148-e3be6c30e623}">
          <xlrd:rvb i="4561"/>
        </ext>
      </extLst>
    </bk>
    <bk>
      <extLst>
        <ext uri="{3e2802c4-a4d2-4d8b-9148-e3be6c30e623}">
          <xlrd:rvb i="4562"/>
        </ext>
      </extLst>
    </bk>
    <bk>
      <extLst>
        <ext uri="{3e2802c4-a4d2-4d8b-9148-e3be6c30e623}">
          <xlrd:rvb i="4563"/>
        </ext>
      </extLst>
    </bk>
    <bk>
      <extLst>
        <ext uri="{3e2802c4-a4d2-4d8b-9148-e3be6c30e623}">
          <xlrd:rvb i="4564"/>
        </ext>
      </extLst>
    </bk>
    <bk>
      <extLst>
        <ext uri="{3e2802c4-a4d2-4d8b-9148-e3be6c30e623}">
          <xlrd:rvb i="4565"/>
        </ext>
      </extLst>
    </bk>
    <bk>
      <extLst>
        <ext uri="{3e2802c4-a4d2-4d8b-9148-e3be6c30e623}">
          <xlrd:rvb i="4566"/>
        </ext>
      </extLst>
    </bk>
    <bk>
      <extLst>
        <ext uri="{3e2802c4-a4d2-4d8b-9148-e3be6c30e623}">
          <xlrd:rvb i="4567"/>
        </ext>
      </extLst>
    </bk>
    <bk>
      <extLst>
        <ext uri="{3e2802c4-a4d2-4d8b-9148-e3be6c30e623}">
          <xlrd:rvb i="4568"/>
        </ext>
      </extLst>
    </bk>
    <bk>
      <extLst>
        <ext uri="{3e2802c4-a4d2-4d8b-9148-e3be6c30e623}">
          <xlrd:rvb i="4569"/>
        </ext>
      </extLst>
    </bk>
    <bk>
      <extLst>
        <ext uri="{3e2802c4-a4d2-4d8b-9148-e3be6c30e623}">
          <xlrd:rvb i="4570"/>
        </ext>
      </extLst>
    </bk>
    <bk>
      <extLst>
        <ext uri="{3e2802c4-a4d2-4d8b-9148-e3be6c30e623}">
          <xlrd:rvb i="4571"/>
        </ext>
      </extLst>
    </bk>
    <bk>
      <extLst>
        <ext uri="{3e2802c4-a4d2-4d8b-9148-e3be6c30e623}">
          <xlrd:rvb i="4572"/>
        </ext>
      </extLst>
    </bk>
    <bk>
      <extLst>
        <ext uri="{3e2802c4-a4d2-4d8b-9148-e3be6c30e623}">
          <xlrd:rvb i="4573"/>
        </ext>
      </extLst>
    </bk>
    <bk>
      <extLst>
        <ext uri="{3e2802c4-a4d2-4d8b-9148-e3be6c30e623}">
          <xlrd:rvb i="4574"/>
        </ext>
      </extLst>
    </bk>
    <bk>
      <extLst>
        <ext uri="{3e2802c4-a4d2-4d8b-9148-e3be6c30e623}">
          <xlrd:rvb i="4575"/>
        </ext>
      </extLst>
    </bk>
    <bk>
      <extLst>
        <ext uri="{3e2802c4-a4d2-4d8b-9148-e3be6c30e623}">
          <xlrd:rvb i="4576"/>
        </ext>
      </extLst>
    </bk>
    <bk>
      <extLst>
        <ext uri="{3e2802c4-a4d2-4d8b-9148-e3be6c30e623}">
          <xlrd:rvb i="4577"/>
        </ext>
      </extLst>
    </bk>
    <bk>
      <extLst>
        <ext uri="{3e2802c4-a4d2-4d8b-9148-e3be6c30e623}">
          <xlrd:rvb i="4578"/>
        </ext>
      </extLst>
    </bk>
    <bk>
      <extLst>
        <ext uri="{3e2802c4-a4d2-4d8b-9148-e3be6c30e623}">
          <xlrd:rvb i="4579"/>
        </ext>
      </extLst>
    </bk>
    <bk>
      <extLst>
        <ext uri="{3e2802c4-a4d2-4d8b-9148-e3be6c30e623}">
          <xlrd:rvb i="4580"/>
        </ext>
      </extLst>
    </bk>
    <bk>
      <extLst>
        <ext uri="{3e2802c4-a4d2-4d8b-9148-e3be6c30e623}">
          <xlrd:rvb i="4581"/>
        </ext>
      </extLst>
    </bk>
    <bk>
      <extLst>
        <ext uri="{3e2802c4-a4d2-4d8b-9148-e3be6c30e623}">
          <xlrd:rvb i="4582"/>
        </ext>
      </extLst>
    </bk>
    <bk>
      <extLst>
        <ext uri="{3e2802c4-a4d2-4d8b-9148-e3be6c30e623}">
          <xlrd:rvb i="4583"/>
        </ext>
      </extLst>
    </bk>
    <bk>
      <extLst>
        <ext uri="{3e2802c4-a4d2-4d8b-9148-e3be6c30e623}">
          <xlrd:rvb i="4584"/>
        </ext>
      </extLst>
    </bk>
    <bk>
      <extLst>
        <ext uri="{3e2802c4-a4d2-4d8b-9148-e3be6c30e623}">
          <xlrd:rvb i="4585"/>
        </ext>
      </extLst>
    </bk>
    <bk>
      <extLst>
        <ext uri="{3e2802c4-a4d2-4d8b-9148-e3be6c30e623}">
          <xlrd:rvb i="4586"/>
        </ext>
      </extLst>
    </bk>
    <bk>
      <extLst>
        <ext uri="{3e2802c4-a4d2-4d8b-9148-e3be6c30e623}">
          <xlrd:rvb i="4587"/>
        </ext>
      </extLst>
    </bk>
    <bk>
      <extLst>
        <ext uri="{3e2802c4-a4d2-4d8b-9148-e3be6c30e623}">
          <xlrd:rvb i="4588"/>
        </ext>
      </extLst>
    </bk>
    <bk>
      <extLst>
        <ext uri="{3e2802c4-a4d2-4d8b-9148-e3be6c30e623}">
          <xlrd:rvb i="4589"/>
        </ext>
      </extLst>
    </bk>
    <bk>
      <extLst>
        <ext uri="{3e2802c4-a4d2-4d8b-9148-e3be6c30e623}">
          <xlrd:rvb i="4590"/>
        </ext>
      </extLst>
    </bk>
    <bk>
      <extLst>
        <ext uri="{3e2802c4-a4d2-4d8b-9148-e3be6c30e623}">
          <xlrd:rvb i="4591"/>
        </ext>
      </extLst>
    </bk>
    <bk>
      <extLst>
        <ext uri="{3e2802c4-a4d2-4d8b-9148-e3be6c30e623}">
          <xlrd:rvb i="4592"/>
        </ext>
      </extLst>
    </bk>
    <bk>
      <extLst>
        <ext uri="{3e2802c4-a4d2-4d8b-9148-e3be6c30e623}">
          <xlrd:rvb i="4593"/>
        </ext>
      </extLst>
    </bk>
    <bk>
      <extLst>
        <ext uri="{3e2802c4-a4d2-4d8b-9148-e3be6c30e623}">
          <xlrd:rvb i="4594"/>
        </ext>
      </extLst>
    </bk>
    <bk>
      <extLst>
        <ext uri="{3e2802c4-a4d2-4d8b-9148-e3be6c30e623}">
          <xlrd:rvb i="4595"/>
        </ext>
      </extLst>
    </bk>
    <bk>
      <extLst>
        <ext uri="{3e2802c4-a4d2-4d8b-9148-e3be6c30e623}">
          <xlrd:rvb i="4596"/>
        </ext>
      </extLst>
    </bk>
    <bk>
      <extLst>
        <ext uri="{3e2802c4-a4d2-4d8b-9148-e3be6c30e623}">
          <xlrd:rvb i="4597"/>
        </ext>
      </extLst>
    </bk>
    <bk>
      <extLst>
        <ext uri="{3e2802c4-a4d2-4d8b-9148-e3be6c30e623}">
          <xlrd:rvb i="4598"/>
        </ext>
      </extLst>
    </bk>
    <bk>
      <extLst>
        <ext uri="{3e2802c4-a4d2-4d8b-9148-e3be6c30e623}">
          <xlrd:rvb i="4599"/>
        </ext>
      </extLst>
    </bk>
    <bk>
      <extLst>
        <ext uri="{3e2802c4-a4d2-4d8b-9148-e3be6c30e623}">
          <xlrd:rvb i="4600"/>
        </ext>
      </extLst>
    </bk>
    <bk>
      <extLst>
        <ext uri="{3e2802c4-a4d2-4d8b-9148-e3be6c30e623}">
          <xlrd:rvb i="4601"/>
        </ext>
      </extLst>
    </bk>
    <bk>
      <extLst>
        <ext uri="{3e2802c4-a4d2-4d8b-9148-e3be6c30e623}">
          <xlrd:rvb i="4602"/>
        </ext>
      </extLst>
    </bk>
    <bk>
      <extLst>
        <ext uri="{3e2802c4-a4d2-4d8b-9148-e3be6c30e623}">
          <xlrd:rvb i="4603"/>
        </ext>
      </extLst>
    </bk>
    <bk>
      <extLst>
        <ext uri="{3e2802c4-a4d2-4d8b-9148-e3be6c30e623}">
          <xlrd:rvb i="4604"/>
        </ext>
      </extLst>
    </bk>
    <bk>
      <extLst>
        <ext uri="{3e2802c4-a4d2-4d8b-9148-e3be6c30e623}">
          <xlrd:rvb i="4605"/>
        </ext>
      </extLst>
    </bk>
    <bk>
      <extLst>
        <ext uri="{3e2802c4-a4d2-4d8b-9148-e3be6c30e623}">
          <xlrd:rvb i="4606"/>
        </ext>
      </extLst>
    </bk>
    <bk>
      <extLst>
        <ext uri="{3e2802c4-a4d2-4d8b-9148-e3be6c30e623}">
          <xlrd:rvb i="4607"/>
        </ext>
      </extLst>
    </bk>
    <bk>
      <extLst>
        <ext uri="{3e2802c4-a4d2-4d8b-9148-e3be6c30e623}">
          <xlrd:rvb i="4608"/>
        </ext>
      </extLst>
    </bk>
    <bk>
      <extLst>
        <ext uri="{3e2802c4-a4d2-4d8b-9148-e3be6c30e623}">
          <xlrd:rvb i="4609"/>
        </ext>
      </extLst>
    </bk>
    <bk>
      <extLst>
        <ext uri="{3e2802c4-a4d2-4d8b-9148-e3be6c30e623}">
          <xlrd:rvb i="4610"/>
        </ext>
      </extLst>
    </bk>
    <bk>
      <extLst>
        <ext uri="{3e2802c4-a4d2-4d8b-9148-e3be6c30e623}">
          <xlrd:rvb i="4611"/>
        </ext>
      </extLst>
    </bk>
    <bk>
      <extLst>
        <ext uri="{3e2802c4-a4d2-4d8b-9148-e3be6c30e623}">
          <xlrd:rvb i="4612"/>
        </ext>
      </extLst>
    </bk>
    <bk>
      <extLst>
        <ext uri="{3e2802c4-a4d2-4d8b-9148-e3be6c30e623}">
          <xlrd:rvb i="4613"/>
        </ext>
      </extLst>
    </bk>
    <bk>
      <extLst>
        <ext uri="{3e2802c4-a4d2-4d8b-9148-e3be6c30e623}">
          <xlrd:rvb i="4614"/>
        </ext>
      </extLst>
    </bk>
    <bk>
      <extLst>
        <ext uri="{3e2802c4-a4d2-4d8b-9148-e3be6c30e623}">
          <xlrd:rvb i="4615"/>
        </ext>
      </extLst>
    </bk>
    <bk>
      <extLst>
        <ext uri="{3e2802c4-a4d2-4d8b-9148-e3be6c30e623}">
          <xlrd:rvb i="4616"/>
        </ext>
      </extLst>
    </bk>
    <bk>
      <extLst>
        <ext uri="{3e2802c4-a4d2-4d8b-9148-e3be6c30e623}">
          <xlrd:rvb i="4617"/>
        </ext>
      </extLst>
    </bk>
    <bk>
      <extLst>
        <ext uri="{3e2802c4-a4d2-4d8b-9148-e3be6c30e623}">
          <xlrd:rvb i="4618"/>
        </ext>
      </extLst>
    </bk>
    <bk>
      <extLst>
        <ext uri="{3e2802c4-a4d2-4d8b-9148-e3be6c30e623}">
          <xlrd:rvb i="4619"/>
        </ext>
      </extLst>
    </bk>
    <bk>
      <extLst>
        <ext uri="{3e2802c4-a4d2-4d8b-9148-e3be6c30e623}">
          <xlrd:rvb i="4620"/>
        </ext>
      </extLst>
    </bk>
    <bk>
      <extLst>
        <ext uri="{3e2802c4-a4d2-4d8b-9148-e3be6c30e623}">
          <xlrd:rvb i="4621"/>
        </ext>
      </extLst>
    </bk>
    <bk>
      <extLst>
        <ext uri="{3e2802c4-a4d2-4d8b-9148-e3be6c30e623}">
          <xlrd:rvb i="4622"/>
        </ext>
      </extLst>
    </bk>
    <bk>
      <extLst>
        <ext uri="{3e2802c4-a4d2-4d8b-9148-e3be6c30e623}">
          <xlrd:rvb i="4623"/>
        </ext>
      </extLst>
    </bk>
    <bk>
      <extLst>
        <ext uri="{3e2802c4-a4d2-4d8b-9148-e3be6c30e623}">
          <xlrd:rvb i="4624"/>
        </ext>
      </extLst>
    </bk>
    <bk>
      <extLst>
        <ext uri="{3e2802c4-a4d2-4d8b-9148-e3be6c30e623}">
          <xlrd:rvb i="4625"/>
        </ext>
      </extLst>
    </bk>
    <bk>
      <extLst>
        <ext uri="{3e2802c4-a4d2-4d8b-9148-e3be6c30e623}">
          <xlrd:rvb i="4626"/>
        </ext>
      </extLst>
    </bk>
    <bk>
      <extLst>
        <ext uri="{3e2802c4-a4d2-4d8b-9148-e3be6c30e623}">
          <xlrd:rvb i="4627"/>
        </ext>
      </extLst>
    </bk>
    <bk>
      <extLst>
        <ext uri="{3e2802c4-a4d2-4d8b-9148-e3be6c30e623}">
          <xlrd:rvb i="4628"/>
        </ext>
      </extLst>
    </bk>
    <bk>
      <extLst>
        <ext uri="{3e2802c4-a4d2-4d8b-9148-e3be6c30e623}">
          <xlrd:rvb i="4629"/>
        </ext>
      </extLst>
    </bk>
    <bk>
      <extLst>
        <ext uri="{3e2802c4-a4d2-4d8b-9148-e3be6c30e623}">
          <xlrd:rvb i="4630"/>
        </ext>
      </extLst>
    </bk>
    <bk>
      <extLst>
        <ext uri="{3e2802c4-a4d2-4d8b-9148-e3be6c30e623}">
          <xlrd:rvb i="4631"/>
        </ext>
      </extLst>
    </bk>
    <bk>
      <extLst>
        <ext uri="{3e2802c4-a4d2-4d8b-9148-e3be6c30e623}">
          <xlrd:rvb i="4632"/>
        </ext>
      </extLst>
    </bk>
    <bk>
      <extLst>
        <ext uri="{3e2802c4-a4d2-4d8b-9148-e3be6c30e623}">
          <xlrd:rvb i="4633"/>
        </ext>
      </extLst>
    </bk>
    <bk>
      <extLst>
        <ext uri="{3e2802c4-a4d2-4d8b-9148-e3be6c30e623}">
          <xlrd:rvb i="4634"/>
        </ext>
      </extLst>
    </bk>
    <bk>
      <extLst>
        <ext uri="{3e2802c4-a4d2-4d8b-9148-e3be6c30e623}">
          <xlrd:rvb i="4635"/>
        </ext>
      </extLst>
    </bk>
    <bk>
      <extLst>
        <ext uri="{3e2802c4-a4d2-4d8b-9148-e3be6c30e623}">
          <xlrd:rvb i="4636"/>
        </ext>
      </extLst>
    </bk>
    <bk>
      <extLst>
        <ext uri="{3e2802c4-a4d2-4d8b-9148-e3be6c30e623}">
          <xlrd:rvb i="4637"/>
        </ext>
      </extLst>
    </bk>
    <bk>
      <extLst>
        <ext uri="{3e2802c4-a4d2-4d8b-9148-e3be6c30e623}">
          <xlrd:rvb i="4638"/>
        </ext>
      </extLst>
    </bk>
    <bk>
      <extLst>
        <ext uri="{3e2802c4-a4d2-4d8b-9148-e3be6c30e623}">
          <xlrd:rvb i="4639"/>
        </ext>
      </extLst>
    </bk>
    <bk>
      <extLst>
        <ext uri="{3e2802c4-a4d2-4d8b-9148-e3be6c30e623}">
          <xlrd:rvb i="4640"/>
        </ext>
      </extLst>
    </bk>
    <bk>
      <extLst>
        <ext uri="{3e2802c4-a4d2-4d8b-9148-e3be6c30e623}">
          <xlrd:rvb i="4641"/>
        </ext>
      </extLst>
    </bk>
    <bk>
      <extLst>
        <ext uri="{3e2802c4-a4d2-4d8b-9148-e3be6c30e623}">
          <xlrd:rvb i="4642"/>
        </ext>
      </extLst>
    </bk>
    <bk>
      <extLst>
        <ext uri="{3e2802c4-a4d2-4d8b-9148-e3be6c30e623}">
          <xlrd:rvb i="4643"/>
        </ext>
      </extLst>
    </bk>
    <bk>
      <extLst>
        <ext uri="{3e2802c4-a4d2-4d8b-9148-e3be6c30e623}">
          <xlrd:rvb i="4644"/>
        </ext>
      </extLst>
    </bk>
    <bk>
      <extLst>
        <ext uri="{3e2802c4-a4d2-4d8b-9148-e3be6c30e623}">
          <xlrd:rvb i="4645"/>
        </ext>
      </extLst>
    </bk>
    <bk>
      <extLst>
        <ext uri="{3e2802c4-a4d2-4d8b-9148-e3be6c30e623}">
          <xlrd:rvb i="4646"/>
        </ext>
      </extLst>
    </bk>
    <bk>
      <extLst>
        <ext uri="{3e2802c4-a4d2-4d8b-9148-e3be6c30e623}">
          <xlrd:rvb i="4647"/>
        </ext>
      </extLst>
    </bk>
    <bk>
      <extLst>
        <ext uri="{3e2802c4-a4d2-4d8b-9148-e3be6c30e623}">
          <xlrd:rvb i="4648"/>
        </ext>
      </extLst>
    </bk>
    <bk>
      <extLst>
        <ext uri="{3e2802c4-a4d2-4d8b-9148-e3be6c30e623}">
          <xlrd:rvb i="4649"/>
        </ext>
      </extLst>
    </bk>
    <bk>
      <extLst>
        <ext uri="{3e2802c4-a4d2-4d8b-9148-e3be6c30e623}">
          <xlrd:rvb i="4650"/>
        </ext>
      </extLst>
    </bk>
    <bk>
      <extLst>
        <ext uri="{3e2802c4-a4d2-4d8b-9148-e3be6c30e623}">
          <xlrd:rvb i="4651"/>
        </ext>
      </extLst>
    </bk>
    <bk>
      <extLst>
        <ext uri="{3e2802c4-a4d2-4d8b-9148-e3be6c30e623}">
          <xlrd:rvb i="4652"/>
        </ext>
      </extLst>
    </bk>
    <bk>
      <extLst>
        <ext uri="{3e2802c4-a4d2-4d8b-9148-e3be6c30e623}">
          <xlrd:rvb i="4653"/>
        </ext>
      </extLst>
    </bk>
    <bk>
      <extLst>
        <ext uri="{3e2802c4-a4d2-4d8b-9148-e3be6c30e623}">
          <xlrd:rvb i="4654"/>
        </ext>
      </extLst>
    </bk>
    <bk>
      <extLst>
        <ext uri="{3e2802c4-a4d2-4d8b-9148-e3be6c30e623}">
          <xlrd:rvb i="4655"/>
        </ext>
      </extLst>
    </bk>
    <bk>
      <extLst>
        <ext uri="{3e2802c4-a4d2-4d8b-9148-e3be6c30e623}">
          <xlrd:rvb i="4656"/>
        </ext>
      </extLst>
    </bk>
    <bk>
      <extLst>
        <ext uri="{3e2802c4-a4d2-4d8b-9148-e3be6c30e623}">
          <xlrd:rvb i="4657"/>
        </ext>
      </extLst>
    </bk>
    <bk>
      <extLst>
        <ext uri="{3e2802c4-a4d2-4d8b-9148-e3be6c30e623}">
          <xlrd:rvb i="4658"/>
        </ext>
      </extLst>
    </bk>
    <bk>
      <extLst>
        <ext uri="{3e2802c4-a4d2-4d8b-9148-e3be6c30e623}">
          <xlrd:rvb i="4659"/>
        </ext>
      </extLst>
    </bk>
    <bk>
      <extLst>
        <ext uri="{3e2802c4-a4d2-4d8b-9148-e3be6c30e623}">
          <xlrd:rvb i="4660"/>
        </ext>
      </extLst>
    </bk>
    <bk>
      <extLst>
        <ext uri="{3e2802c4-a4d2-4d8b-9148-e3be6c30e623}">
          <xlrd:rvb i="4661"/>
        </ext>
      </extLst>
    </bk>
    <bk>
      <extLst>
        <ext uri="{3e2802c4-a4d2-4d8b-9148-e3be6c30e623}">
          <xlrd:rvb i="4662"/>
        </ext>
      </extLst>
    </bk>
    <bk>
      <extLst>
        <ext uri="{3e2802c4-a4d2-4d8b-9148-e3be6c30e623}">
          <xlrd:rvb i="4663"/>
        </ext>
      </extLst>
    </bk>
    <bk>
      <extLst>
        <ext uri="{3e2802c4-a4d2-4d8b-9148-e3be6c30e623}">
          <xlrd:rvb i="4664"/>
        </ext>
      </extLst>
    </bk>
    <bk>
      <extLst>
        <ext uri="{3e2802c4-a4d2-4d8b-9148-e3be6c30e623}">
          <xlrd:rvb i="4665"/>
        </ext>
      </extLst>
    </bk>
    <bk>
      <extLst>
        <ext uri="{3e2802c4-a4d2-4d8b-9148-e3be6c30e623}">
          <xlrd:rvb i="4666"/>
        </ext>
      </extLst>
    </bk>
    <bk>
      <extLst>
        <ext uri="{3e2802c4-a4d2-4d8b-9148-e3be6c30e623}">
          <xlrd:rvb i="4667"/>
        </ext>
      </extLst>
    </bk>
    <bk>
      <extLst>
        <ext uri="{3e2802c4-a4d2-4d8b-9148-e3be6c30e623}">
          <xlrd:rvb i="4668"/>
        </ext>
      </extLst>
    </bk>
    <bk>
      <extLst>
        <ext uri="{3e2802c4-a4d2-4d8b-9148-e3be6c30e623}">
          <xlrd:rvb i="4669"/>
        </ext>
      </extLst>
    </bk>
    <bk>
      <extLst>
        <ext uri="{3e2802c4-a4d2-4d8b-9148-e3be6c30e623}">
          <xlrd:rvb i="4670"/>
        </ext>
      </extLst>
    </bk>
    <bk>
      <extLst>
        <ext uri="{3e2802c4-a4d2-4d8b-9148-e3be6c30e623}">
          <xlrd:rvb i="4671"/>
        </ext>
      </extLst>
    </bk>
    <bk>
      <extLst>
        <ext uri="{3e2802c4-a4d2-4d8b-9148-e3be6c30e623}">
          <xlrd:rvb i="4672"/>
        </ext>
      </extLst>
    </bk>
    <bk>
      <extLst>
        <ext uri="{3e2802c4-a4d2-4d8b-9148-e3be6c30e623}">
          <xlrd:rvb i="4673"/>
        </ext>
      </extLst>
    </bk>
    <bk>
      <extLst>
        <ext uri="{3e2802c4-a4d2-4d8b-9148-e3be6c30e623}">
          <xlrd:rvb i="4674"/>
        </ext>
      </extLst>
    </bk>
    <bk>
      <extLst>
        <ext uri="{3e2802c4-a4d2-4d8b-9148-e3be6c30e623}">
          <xlrd:rvb i="4675"/>
        </ext>
      </extLst>
    </bk>
    <bk>
      <extLst>
        <ext uri="{3e2802c4-a4d2-4d8b-9148-e3be6c30e623}">
          <xlrd:rvb i="4676"/>
        </ext>
      </extLst>
    </bk>
    <bk>
      <extLst>
        <ext uri="{3e2802c4-a4d2-4d8b-9148-e3be6c30e623}">
          <xlrd:rvb i="4677"/>
        </ext>
      </extLst>
    </bk>
    <bk>
      <extLst>
        <ext uri="{3e2802c4-a4d2-4d8b-9148-e3be6c30e623}">
          <xlrd:rvb i="4678"/>
        </ext>
      </extLst>
    </bk>
    <bk>
      <extLst>
        <ext uri="{3e2802c4-a4d2-4d8b-9148-e3be6c30e623}">
          <xlrd:rvb i="4679"/>
        </ext>
      </extLst>
    </bk>
    <bk>
      <extLst>
        <ext uri="{3e2802c4-a4d2-4d8b-9148-e3be6c30e623}">
          <xlrd:rvb i="4680"/>
        </ext>
      </extLst>
    </bk>
    <bk>
      <extLst>
        <ext uri="{3e2802c4-a4d2-4d8b-9148-e3be6c30e623}">
          <xlrd:rvb i="4681"/>
        </ext>
      </extLst>
    </bk>
    <bk>
      <extLst>
        <ext uri="{3e2802c4-a4d2-4d8b-9148-e3be6c30e623}">
          <xlrd:rvb i="4682"/>
        </ext>
      </extLst>
    </bk>
    <bk>
      <extLst>
        <ext uri="{3e2802c4-a4d2-4d8b-9148-e3be6c30e623}">
          <xlrd:rvb i="4683"/>
        </ext>
      </extLst>
    </bk>
    <bk>
      <extLst>
        <ext uri="{3e2802c4-a4d2-4d8b-9148-e3be6c30e623}">
          <xlrd:rvb i="4684"/>
        </ext>
      </extLst>
    </bk>
    <bk>
      <extLst>
        <ext uri="{3e2802c4-a4d2-4d8b-9148-e3be6c30e623}">
          <xlrd:rvb i="4685"/>
        </ext>
      </extLst>
    </bk>
    <bk>
      <extLst>
        <ext uri="{3e2802c4-a4d2-4d8b-9148-e3be6c30e623}">
          <xlrd:rvb i="4686"/>
        </ext>
      </extLst>
    </bk>
    <bk>
      <extLst>
        <ext uri="{3e2802c4-a4d2-4d8b-9148-e3be6c30e623}">
          <xlrd:rvb i="4687"/>
        </ext>
      </extLst>
    </bk>
    <bk>
      <extLst>
        <ext uri="{3e2802c4-a4d2-4d8b-9148-e3be6c30e623}">
          <xlrd:rvb i="4688"/>
        </ext>
      </extLst>
    </bk>
    <bk>
      <extLst>
        <ext uri="{3e2802c4-a4d2-4d8b-9148-e3be6c30e623}">
          <xlrd:rvb i="4689"/>
        </ext>
      </extLst>
    </bk>
    <bk>
      <extLst>
        <ext uri="{3e2802c4-a4d2-4d8b-9148-e3be6c30e623}">
          <xlrd:rvb i="4690"/>
        </ext>
      </extLst>
    </bk>
    <bk>
      <extLst>
        <ext uri="{3e2802c4-a4d2-4d8b-9148-e3be6c30e623}">
          <xlrd:rvb i="4691"/>
        </ext>
      </extLst>
    </bk>
    <bk>
      <extLst>
        <ext uri="{3e2802c4-a4d2-4d8b-9148-e3be6c30e623}">
          <xlrd:rvb i="4692"/>
        </ext>
      </extLst>
    </bk>
    <bk>
      <extLst>
        <ext uri="{3e2802c4-a4d2-4d8b-9148-e3be6c30e623}">
          <xlrd:rvb i="4693"/>
        </ext>
      </extLst>
    </bk>
    <bk>
      <extLst>
        <ext uri="{3e2802c4-a4d2-4d8b-9148-e3be6c30e623}">
          <xlrd:rvb i="4694"/>
        </ext>
      </extLst>
    </bk>
    <bk>
      <extLst>
        <ext uri="{3e2802c4-a4d2-4d8b-9148-e3be6c30e623}">
          <xlrd:rvb i="4695"/>
        </ext>
      </extLst>
    </bk>
    <bk>
      <extLst>
        <ext uri="{3e2802c4-a4d2-4d8b-9148-e3be6c30e623}">
          <xlrd:rvb i="4696"/>
        </ext>
      </extLst>
    </bk>
    <bk>
      <extLst>
        <ext uri="{3e2802c4-a4d2-4d8b-9148-e3be6c30e623}">
          <xlrd:rvb i="4697"/>
        </ext>
      </extLst>
    </bk>
    <bk>
      <extLst>
        <ext uri="{3e2802c4-a4d2-4d8b-9148-e3be6c30e623}">
          <xlrd:rvb i="4698"/>
        </ext>
      </extLst>
    </bk>
    <bk>
      <extLst>
        <ext uri="{3e2802c4-a4d2-4d8b-9148-e3be6c30e623}">
          <xlrd:rvb i="4699"/>
        </ext>
      </extLst>
    </bk>
    <bk>
      <extLst>
        <ext uri="{3e2802c4-a4d2-4d8b-9148-e3be6c30e623}">
          <xlrd:rvb i="4700"/>
        </ext>
      </extLst>
    </bk>
    <bk>
      <extLst>
        <ext uri="{3e2802c4-a4d2-4d8b-9148-e3be6c30e623}">
          <xlrd:rvb i="4701"/>
        </ext>
      </extLst>
    </bk>
    <bk>
      <extLst>
        <ext uri="{3e2802c4-a4d2-4d8b-9148-e3be6c30e623}">
          <xlrd:rvb i="4702"/>
        </ext>
      </extLst>
    </bk>
    <bk>
      <extLst>
        <ext uri="{3e2802c4-a4d2-4d8b-9148-e3be6c30e623}">
          <xlrd:rvb i="4703"/>
        </ext>
      </extLst>
    </bk>
    <bk>
      <extLst>
        <ext uri="{3e2802c4-a4d2-4d8b-9148-e3be6c30e623}">
          <xlrd:rvb i="4704"/>
        </ext>
      </extLst>
    </bk>
    <bk>
      <extLst>
        <ext uri="{3e2802c4-a4d2-4d8b-9148-e3be6c30e623}">
          <xlrd:rvb i="4705"/>
        </ext>
      </extLst>
    </bk>
    <bk>
      <extLst>
        <ext uri="{3e2802c4-a4d2-4d8b-9148-e3be6c30e623}">
          <xlrd:rvb i="4706"/>
        </ext>
      </extLst>
    </bk>
    <bk>
      <extLst>
        <ext uri="{3e2802c4-a4d2-4d8b-9148-e3be6c30e623}">
          <xlrd:rvb i="4707"/>
        </ext>
      </extLst>
    </bk>
    <bk>
      <extLst>
        <ext uri="{3e2802c4-a4d2-4d8b-9148-e3be6c30e623}">
          <xlrd:rvb i="4708"/>
        </ext>
      </extLst>
    </bk>
    <bk>
      <extLst>
        <ext uri="{3e2802c4-a4d2-4d8b-9148-e3be6c30e623}">
          <xlrd:rvb i="4709"/>
        </ext>
      </extLst>
    </bk>
    <bk>
      <extLst>
        <ext uri="{3e2802c4-a4d2-4d8b-9148-e3be6c30e623}">
          <xlrd:rvb i="4710"/>
        </ext>
      </extLst>
    </bk>
    <bk>
      <extLst>
        <ext uri="{3e2802c4-a4d2-4d8b-9148-e3be6c30e623}">
          <xlrd:rvb i="4711"/>
        </ext>
      </extLst>
    </bk>
    <bk>
      <extLst>
        <ext uri="{3e2802c4-a4d2-4d8b-9148-e3be6c30e623}">
          <xlrd:rvb i="4712"/>
        </ext>
      </extLst>
    </bk>
    <bk>
      <extLst>
        <ext uri="{3e2802c4-a4d2-4d8b-9148-e3be6c30e623}">
          <xlrd:rvb i="4713"/>
        </ext>
      </extLst>
    </bk>
    <bk>
      <extLst>
        <ext uri="{3e2802c4-a4d2-4d8b-9148-e3be6c30e623}">
          <xlrd:rvb i="4714"/>
        </ext>
      </extLst>
    </bk>
    <bk>
      <extLst>
        <ext uri="{3e2802c4-a4d2-4d8b-9148-e3be6c30e623}">
          <xlrd:rvb i="4715"/>
        </ext>
      </extLst>
    </bk>
    <bk>
      <extLst>
        <ext uri="{3e2802c4-a4d2-4d8b-9148-e3be6c30e623}">
          <xlrd:rvb i="4716"/>
        </ext>
      </extLst>
    </bk>
    <bk>
      <extLst>
        <ext uri="{3e2802c4-a4d2-4d8b-9148-e3be6c30e623}">
          <xlrd:rvb i="4717"/>
        </ext>
      </extLst>
    </bk>
    <bk>
      <extLst>
        <ext uri="{3e2802c4-a4d2-4d8b-9148-e3be6c30e623}">
          <xlrd:rvb i="4718"/>
        </ext>
      </extLst>
    </bk>
    <bk>
      <extLst>
        <ext uri="{3e2802c4-a4d2-4d8b-9148-e3be6c30e623}">
          <xlrd:rvb i="4719"/>
        </ext>
      </extLst>
    </bk>
    <bk>
      <extLst>
        <ext uri="{3e2802c4-a4d2-4d8b-9148-e3be6c30e623}">
          <xlrd:rvb i="4720"/>
        </ext>
      </extLst>
    </bk>
    <bk>
      <extLst>
        <ext uri="{3e2802c4-a4d2-4d8b-9148-e3be6c30e623}">
          <xlrd:rvb i="4721"/>
        </ext>
      </extLst>
    </bk>
    <bk>
      <extLst>
        <ext uri="{3e2802c4-a4d2-4d8b-9148-e3be6c30e623}">
          <xlrd:rvb i="4722"/>
        </ext>
      </extLst>
    </bk>
    <bk>
      <extLst>
        <ext uri="{3e2802c4-a4d2-4d8b-9148-e3be6c30e623}">
          <xlrd:rvb i="4723"/>
        </ext>
      </extLst>
    </bk>
    <bk>
      <extLst>
        <ext uri="{3e2802c4-a4d2-4d8b-9148-e3be6c30e623}">
          <xlrd:rvb i="4724"/>
        </ext>
      </extLst>
    </bk>
    <bk>
      <extLst>
        <ext uri="{3e2802c4-a4d2-4d8b-9148-e3be6c30e623}">
          <xlrd:rvb i="4725"/>
        </ext>
      </extLst>
    </bk>
    <bk>
      <extLst>
        <ext uri="{3e2802c4-a4d2-4d8b-9148-e3be6c30e623}">
          <xlrd:rvb i="4726"/>
        </ext>
      </extLst>
    </bk>
    <bk>
      <extLst>
        <ext uri="{3e2802c4-a4d2-4d8b-9148-e3be6c30e623}">
          <xlrd:rvb i="4727"/>
        </ext>
      </extLst>
    </bk>
    <bk>
      <extLst>
        <ext uri="{3e2802c4-a4d2-4d8b-9148-e3be6c30e623}">
          <xlrd:rvb i="4728"/>
        </ext>
      </extLst>
    </bk>
    <bk>
      <extLst>
        <ext uri="{3e2802c4-a4d2-4d8b-9148-e3be6c30e623}">
          <xlrd:rvb i="4729"/>
        </ext>
      </extLst>
    </bk>
    <bk>
      <extLst>
        <ext uri="{3e2802c4-a4d2-4d8b-9148-e3be6c30e623}">
          <xlrd:rvb i="4730"/>
        </ext>
      </extLst>
    </bk>
    <bk>
      <extLst>
        <ext uri="{3e2802c4-a4d2-4d8b-9148-e3be6c30e623}">
          <xlrd:rvb i="4731"/>
        </ext>
      </extLst>
    </bk>
    <bk>
      <extLst>
        <ext uri="{3e2802c4-a4d2-4d8b-9148-e3be6c30e623}">
          <xlrd:rvb i="4732"/>
        </ext>
      </extLst>
    </bk>
    <bk>
      <extLst>
        <ext uri="{3e2802c4-a4d2-4d8b-9148-e3be6c30e623}">
          <xlrd:rvb i="4733"/>
        </ext>
      </extLst>
    </bk>
    <bk>
      <extLst>
        <ext uri="{3e2802c4-a4d2-4d8b-9148-e3be6c30e623}">
          <xlrd:rvb i="4734"/>
        </ext>
      </extLst>
    </bk>
    <bk>
      <extLst>
        <ext uri="{3e2802c4-a4d2-4d8b-9148-e3be6c30e623}">
          <xlrd:rvb i="4735"/>
        </ext>
      </extLst>
    </bk>
    <bk>
      <extLst>
        <ext uri="{3e2802c4-a4d2-4d8b-9148-e3be6c30e623}">
          <xlrd:rvb i="4736"/>
        </ext>
      </extLst>
    </bk>
    <bk>
      <extLst>
        <ext uri="{3e2802c4-a4d2-4d8b-9148-e3be6c30e623}">
          <xlrd:rvb i="4737"/>
        </ext>
      </extLst>
    </bk>
    <bk>
      <extLst>
        <ext uri="{3e2802c4-a4d2-4d8b-9148-e3be6c30e623}">
          <xlrd:rvb i="4738"/>
        </ext>
      </extLst>
    </bk>
    <bk>
      <extLst>
        <ext uri="{3e2802c4-a4d2-4d8b-9148-e3be6c30e623}">
          <xlrd:rvb i="4739"/>
        </ext>
      </extLst>
    </bk>
    <bk>
      <extLst>
        <ext uri="{3e2802c4-a4d2-4d8b-9148-e3be6c30e623}">
          <xlrd:rvb i="4740"/>
        </ext>
      </extLst>
    </bk>
    <bk>
      <extLst>
        <ext uri="{3e2802c4-a4d2-4d8b-9148-e3be6c30e623}">
          <xlrd:rvb i="4741"/>
        </ext>
      </extLst>
    </bk>
    <bk>
      <extLst>
        <ext uri="{3e2802c4-a4d2-4d8b-9148-e3be6c30e623}">
          <xlrd:rvb i="4742"/>
        </ext>
      </extLst>
    </bk>
    <bk>
      <extLst>
        <ext uri="{3e2802c4-a4d2-4d8b-9148-e3be6c30e623}">
          <xlrd:rvb i="4743"/>
        </ext>
      </extLst>
    </bk>
    <bk>
      <extLst>
        <ext uri="{3e2802c4-a4d2-4d8b-9148-e3be6c30e623}">
          <xlrd:rvb i="4744"/>
        </ext>
      </extLst>
    </bk>
    <bk>
      <extLst>
        <ext uri="{3e2802c4-a4d2-4d8b-9148-e3be6c30e623}">
          <xlrd:rvb i="4745"/>
        </ext>
      </extLst>
    </bk>
    <bk>
      <extLst>
        <ext uri="{3e2802c4-a4d2-4d8b-9148-e3be6c30e623}">
          <xlrd:rvb i="4746"/>
        </ext>
      </extLst>
    </bk>
    <bk>
      <extLst>
        <ext uri="{3e2802c4-a4d2-4d8b-9148-e3be6c30e623}">
          <xlrd:rvb i="4747"/>
        </ext>
      </extLst>
    </bk>
    <bk>
      <extLst>
        <ext uri="{3e2802c4-a4d2-4d8b-9148-e3be6c30e623}">
          <xlrd:rvb i="4748"/>
        </ext>
      </extLst>
    </bk>
    <bk>
      <extLst>
        <ext uri="{3e2802c4-a4d2-4d8b-9148-e3be6c30e623}">
          <xlrd:rvb i="4749"/>
        </ext>
      </extLst>
    </bk>
    <bk>
      <extLst>
        <ext uri="{3e2802c4-a4d2-4d8b-9148-e3be6c30e623}">
          <xlrd:rvb i="4750"/>
        </ext>
      </extLst>
    </bk>
    <bk>
      <extLst>
        <ext uri="{3e2802c4-a4d2-4d8b-9148-e3be6c30e623}">
          <xlrd:rvb i="4751"/>
        </ext>
      </extLst>
    </bk>
    <bk>
      <extLst>
        <ext uri="{3e2802c4-a4d2-4d8b-9148-e3be6c30e623}">
          <xlrd:rvb i="4752"/>
        </ext>
      </extLst>
    </bk>
    <bk>
      <extLst>
        <ext uri="{3e2802c4-a4d2-4d8b-9148-e3be6c30e623}">
          <xlrd:rvb i="4753"/>
        </ext>
      </extLst>
    </bk>
    <bk>
      <extLst>
        <ext uri="{3e2802c4-a4d2-4d8b-9148-e3be6c30e623}">
          <xlrd:rvb i="4754"/>
        </ext>
      </extLst>
    </bk>
    <bk>
      <extLst>
        <ext uri="{3e2802c4-a4d2-4d8b-9148-e3be6c30e623}">
          <xlrd:rvb i="4755"/>
        </ext>
      </extLst>
    </bk>
    <bk>
      <extLst>
        <ext uri="{3e2802c4-a4d2-4d8b-9148-e3be6c30e623}">
          <xlrd:rvb i="4756"/>
        </ext>
      </extLst>
    </bk>
    <bk>
      <extLst>
        <ext uri="{3e2802c4-a4d2-4d8b-9148-e3be6c30e623}">
          <xlrd:rvb i="4757"/>
        </ext>
      </extLst>
    </bk>
    <bk>
      <extLst>
        <ext uri="{3e2802c4-a4d2-4d8b-9148-e3be6c30e623}">
          <xlrd:rvb i="4758"/>
        </ext>
      </extLst>
    </bk>
    <bk>
      <extLst>
        <ext uri="{3e2802c4-a4d2-4d8b-9148-e3be6c30e623}">
          <xlrd:rvb i="4759"/>
        </ext>
      </extLst>
    </bk>
    <bk>
      <extLst>
        <ext uri="{3e2802c4-a4d2-4d8b-9148-e3be6c30e623}">
          <xlrd:rvb i="4760"/>
        </ext>
      </extLst>
    </bk>
    <bk>
      <extLst>
        <ext uri="{3e2802c4-a4d2-4d8b-9148-e3be6c30e623}">
          <xlrd:rvb i="4761"/>
        </ext>
      </extLst>
    </bk>
    <bk>
      <extLst>
        <ext uri="{3e2802c4-a4d2-4d8b-9148-e3be6c30e623}">
          <xlrd:rvb i="4762"/>
        </ext>
      </extLst>
    </bk>
    <bk>
      <extLst>
        <ext uri="{3e2802c4-a4d2-4d8b-9148-e3be6c30e623}">
          <xlrd:rvb i="4763"/>
        </ext>
      </extLst>
    </bk>
    <bk>
      <extLst>
        <ext uri="{3e2802c4-a4d2-4d8b-9148-e3be6c30e623}">
          <xlrd:rvb i="4764"/>
        </ext>
      </extLst>
    </bk>
    <bk>
      <extLst>
        <ext uri="{3e2802c4-a4d2-4d8b-9148-e3be6c30e623}">
          <xlrd:rvb i="4765"/>
        </ext>
      </extLst>
    </bk>
    <bk>
      <extLst>
        <ext uri="{3e2802c4-a4d2-4d8b-9148-e3be6c30e623}">
          <xlrd:rvb i="4766"/>
        </ext>
      </extLst>
    </bk>
    <bk>
      <extLst>
        <ext uri="{3e2802c4-a4d2-4d8b-9148-e3be6c30e623}">
          <xlrd:rvb i="4767"/>
        </ext>
      </extLst>
    </bk>
    <bk>
      <extLst>
        <ext uri="{3e2802c4-a4d2-4d8b-9148-e3be6c30e623}">
          <xlrd:rvb i="4768"/>
        </ext>
      </extLst>
    </bk>
    <bk>
      <extLst>
        <ext uri="{3e2802c4-a4d2-4d8b-9148-e3be6c30e623}">
          <xlrd:rvb i="4769"/>
        </ext>
      </extLst>
    </bk>
    <bk>
      <extLst>
        <ext uri="{3e2802c4-a4d2-4d8b-9148-e3be6c30e623}">
          <xlrd:rvb i="4770"/>
        </ext>
      </extLst>
    </bk>
    <bk>
      <extLst>
        <ext uri="{3e2802c4-a4d2-4d8b-9148-e3be6c30e623}">
          <xlrd:rvb i="4771"/>
        </ext>
      </extLst>
    </bk>
    <bk>
      <extLst>
        <ext uri="{3e2802c4-a4d2-4d8b-9148-e3be6c30e623}">
          <xlrd:rvb i="4772"/>
        </ext>
      </extLst>
    </bk>
    <bk>
      <extLst>
        <ext uri="{3e2802c4-a4d2-4d8b-9148-e3be6c30e623}">
          <xlrd:rvb i="4773"/>
        </ext>
      </extLst>
    </bk>
    <bk>
      <extLst>
        <ext uri="{3e2802c4-a4d2-4d8b-9148-e3be6c30e623}">
          <xlrd:rvb i="4774"/>
        </ext>
      </extLst>
    </bk>
    <bk>
      <extLst>
        <ext uri="{3e2802c4-a4d2-4d8b-9148-e3be6c30e623}">
          <xlrd:rvb i="4775"/>
        </ext>
      </extLst>
    </bk>
    <bk>
      <extLst>
        <ext uri="{3e2802c4-a4d2-4d8b-9148-e3be6c30e623}">
          <xlrd:rvb i="4776"/>
        </ext>
      </extLst>
    </bk>
    <bk>
      <extLst>
        <ext uri="{3e2802c4-a4d2-4d8b-9148-e3be6c30e623}">
          <xlrd:rvb i="4777"/>
        </ext>
      </extLst>
    </bk>
    <bk>
      <extLst>
        <ext uri="{3e2802c4-a4d2-4d8b-9148-e3be6c30e623}">
          <xlrd:rvb i="4778"/>
        </ext>
      </extLst>
    </bk>
    <bk>
      <extLst>
        <ext uri="{3e2802c4-a4d2-4d8b-9148-e3be6c30e623}">
          <xlrd:rvb i="4779"/>
        </ext>
      </extLst>
    </bk>
    <bk>
      <extLst>
        <ext uri="{3e2802c4-a4d2-4d8b-9148-e3be6c30e623}">
          <xlrd:rvb i="4780"/>
        </ext>
      </extLst>
    </bk>
    <bk>
      <extLst>
        <ext uri="{3e2802c4-a4d2-4d8b-9148-e3be6c30e623}">
          <xlrd:rvb i="4781"/>
        </ext>
      </extLst>
    </bk>
    <bk>
      <extLst>
        <ext uri="{3e2802c4-a4d2-4d8b-9148-e3be6c30e623}">
          <xlrd:rvb i="4782"/>
        </ext>
      </extLst>
    </bk>
    <bk>
      <extLst>
        <ext uri="{3e2802c4-a4d2-4d8b-9148-e3be6c30e623}">
          <xlrd:rvb i="4783"/>
        </ext>
      </extLst>
    </bk>
    <bk>
      <extLst>
        <ext uri="{3e2802c4-a4d2-4d8b-9148-e3be6c30e623}">
          <xlrd:rvb i="4784"/>
        </ext>
      </extLst>
    </bk>
    <bk>
      <extLst>
        <ext uri="{3e2802c4-a4d2-4d8b-9148-e3be6c30e623}">
          <xlrd:rvb i="4785"/>
        </ext>
      </extLst>
    </bk>
    <bk>
      <extLst>
        <ext uri="{3e2802c4-a4d2-4d8b-9148-e3be6c30e623}">
          <xlrd:rvb i="4786"/>
        </ext>
      </extLst>
    </bk>
    <bk>
      <extLst>
        <ext uri="{3e2802c4-a4d2-4d8b-9148-e3be6c30e623}">
          <xlrd:rvb i="4787"/>
        </ext>
      </extLst>
    </bk>
    <bk>
      <extLst>
        <ext uri="{3e2802c4-a4d2-4d8b-9148-e3be6c30e623}">
          <xlrd:rvb i="4788"/>
        </ext>
      </extLst>
    </bk>
    <bk>
      <extLst>
        <ext uri="{3e2802c4-a4d2-4d8b-9148-e3be6c30e623}">
          <xlrd:rvb i="4789"/>
        </ext>
      </extLst>
    </bk>
    <bk>
      <extLst>
        <ext uri="{3e2802c4-a4d2-4d8b-9148-e3be6c30e623}">
          <xlrd:rvb i="4790"/>
        </ext>
      </extLst>
    </bk>
    <bk>
      <extLst>
        <ext uri="{3e2802c4-a4d2-4d8b-9148-e3be6c30e623}">
          <xlrd:rvb i="4791"/>
        </ext>
      </extLst>
    </bk>
    <bk>
      <extLst>
        <ext uri="{3e2802c4-a4d2-4d8b-9148-e3be6c30e623}">
          <xlrd:rvb i="4792"/>
        </ext>
      </extLst>
    </bk>
    <bk>
      <extLst>
        <ext uri="{3e2802c4-a4d2-4d8b-9148-e3be6c30e623}">
          <xlrd:rvb i="4793"/>
        </ext>
      </extLst>
    </bk>
    <bk>
      <extLst>
        <ext uri="{3e2802c4-a4d2-4d8b-9148-e3be6c30e623}">
          <xlrd:rvb i="4794"/>
        </ext>
      </extLst>
    </bk>
    <bk>
      <extLst>
        <ext uri="{3e2802c4-a4d2-4d8b-9148-e3be6c30e623}">
          <xlrd:rvb i="4795"/>
        </ext>
      </extLst>
    </bk>
    <bk>
      <extLst>
        <ext uri="{3e2802c4-a4d2-4d8b-9148-e3be6c30e623}">
          <xlrd:rvb i="4796"/>
        </ext>
      </extLst>
    </bk>
    <bk>
      <extLst>
        <ext uri="{3e2802c4-a4d2-4d8b-9148-e3be6c30e623}">
          <xlrd:rvb i="4797"/>
        </ext>
      </extLst>
    </bk>
    <bk>
      <extLst>
        <ext uri="{3e2802c4-a4d2-4d8b-9148-e3be6c30e623}">
          <xlrd:rvb i="4798"/>
        </ext>
      </extLst>
    </bk>
    <bk>
      <extLst>
        <ext uri="{3e2802c4-a4d2-4d8b-9148-e3be6c30e623}">
          <xlrd:rvb i="4799"/>
        </ext>
      </extLst>
    </bk>
    <bk>
      <extLst>
        <ext uri="{3e2802c4-a4d2-4d8b-9148-e3be6c30e623}">
          <xlrd:rvb i="4800"/>
        </ext>
      </extLst>
    </bk>
    <bk>
      <extLst>
        <ext uri="{3e2802c4-a4d2-4d8b-9148-e3be6c30e623}">
          <xlrd:rvb i="4801"/>
        </ext>
      </extLst>
    </bk>
    <bk>
      <extLst>
        <ext uri="{3e2802c4-a4d2-4d8b-9148-e3be6c30e623}">
          <xlrd:rvb i="4802"/>
        </ext>
      </extLst>
    </bk>
    <bk>
      <extLst>
        <ext uri="{3e2802c4-a4d2-4d8b-9148-e3be6c30e623}">
          <xlrd:rvb i="4803"/>
        </ext>
      </extLst>
    </bk>
    <bk>
      <extLst>
        <ext uri="{3e2802c4-a4d2-4d8b-9148-e3be6c30e623}">
          <xlrd:rvb i="4804"/>
        </ext>
      </extLst>
    </bk>
    <bk>
      <extLst>
        <ext uri="{3e2802c4-a4d2-4d8b-9148-e3be6c30e623}">
          <xlrd:rvb i="4805"/>
        </ext>
      </extLst>
    </bk>
    <bk>
      <extLst>
        <ext uri="{3e2802c4-a4d2-4d8b-9148-e3be6c30e623}">
          <xlrd:rvb i="4806"/>
        </ext>
      </extLst>
    </bk>
    <bk>
      <extLst>
        <ext uri="{3e2802c4-a4d2-4d8b-9148-e3be6c30e623}">
          <xlrd:rvb i="4807"/>
        </ext>
      </extLst>
    </bk>
    <bk>
      <extLst>
        <ext uri="{3e2802c4-a4d2-4d8b-9148-e3be6c30e623}">
          <xlrd:rvb i="4808"/>
        </ext>
      </extLst>
    </bk>
    <bk>
      <extLst>
        <ext uri="{3e2802c4-a4d2-4d8b-9148-e3be6c30e623}">
          <xlrd:rvb i="4809"/>
        </ext>
      </extLst>
    </bk>
    <bk>
      <extLst>
        <ext uri="{3e2802c4-a4d2-4d8b-9148-e3be6c30e623}">
          <xlrd:rvb i="4810"/>
        </ext>
      </extLst>
    </bk>
    <bk>
      <extLst>
        <ext uri="{3e2802c4-a4d2-4d8b-9148-e3be6c30e623}">
          <xlrd:rvb i="4811"/>
        </ext>
      </extLst>
    </bk>
    <bk>
      <extLst>
        <ext uri="{3e2802c4-a4d2-4d8b-9148-e3be6c30e623}">
          <xlrd:rvb i="4812"/>
        </ext>
      </extLst>
    </bk>
    <bk>
      <extLst>
        <ext uri="{3e2802c4-a4d2-4d8b-9148-e3be6c30e623}">
          <xlrd:rvb i="4813"/>
        </ext>
      </extLst>
    </bk>
    <bk>
      <extLst>
        <ext uri="{3e2802c4-a4d2-4d8b-9148-e3be6c30e623}">
          <xlrd:rvb i="4814"/>
        </ext>
      </extLst>
    </bk>
    <bk>
      <extLst>
        <ext uri="{3e2802c4-a4d2-4d8b-9148-e3be6c30e623}">
          <xlrd:rvb i="4815"/>
        </ext>
      </extLst>
    </bk>
    <bk>
      <extLst>
        <ext uri="{3e2802c4-a4d2-4d8b-9148-e3be6c30e623}">
          <xlrd:rvb i="4816"/>
        </ext>
      </extLst>
    </bk>
    <bk>
      <extLst>
        <ext uri="{3e2802c4-a4d2-4d8b-9148-e3be6c30e623}">
          <xlrd:rvb i="4817"/>
        </ext>
      </extLst>
    </bk>
    <bk>
      <extLst>
        <ext uri="{3e2802c4-a4d2-4d8b-9148-e3be6c30e623}">
          <xlrd:rvb i="4818"/>
        </ext>
      </extLst>
    </bk>
    <bk>
      <extLst>
        <ext uri="{3e2802c4-a4d2-4d8b-9148-e3be6c30e623}">
          <xlrd:rvb i="4819"/>
        </ext>
      </extLst>
    </bk>
    <bk>
      <extLst>
        <ext uri="{3e2802c4-a4d2-4d8b-9148-e3be6c30e623}">
          <xlrd:rvb i="4820"/>
        </ext>
      </extLst>
    </bk>
    <bk>
      <extLst>
        <ext uri="{3e2802c4-a4d2-4d8b-9148-e3be6c30e623}">
          <xlrd:rvb i="4821"/>
        </ext>
      </extLst>
    </bk>
    <bk>
      <extLst>
        <ext uri="{3e2802c4-a4d2-4d8b-9148-e3be6c30e623}">
          <xlrd:rvb i="4822"/>
        </ext>
      </extLst>
    </bk>
    <bk>
      <extLst>
        <ext uri="{3e2802c4-a4d2-4d8b-9148-e3be6c30e623}">
          <xlrd:rvb i="4823"/>
        </ext>
      </extLst>
    </bk>
    <bk>
      <extLst>
        <ext uri="{3e2802c4-a4d2-4d8b-9148-e3be6c30e623}">
          <xlrd:rvb i="4824"/>
        </ext>
      </extLst>
    </bk>
    <bk>
      <extLst>
        <ext uri="{3e2802c4-a4d2-4d8b-9148-e3be6c30e623}">
          <xlrd:rvb i="4825"/>
        </ext>
      </extLst>
    </bk>
    <bk>
      <extLst>
        <ext uri="{3e2802c4-a4d2-4d8b-9148-e3be6c30e623}">
          <xlrd:rvb i="4826"/>
        </ext>
      </extLst>
    </bk>
    <bk>
      <extLst>
        <ext uri="{3e2802c4-a4d2-4d8b-9148-e3be6c30e623}">
          <xlrd:rvb i="4827"/>
        </ext>
      </extLst>
    </bk>
    <bk>
      <extLst>
        <ext uri="{3e2802c4-a4d2-4d8b-9148-e3be6c30e623}">
          <xlrd:rvb i="4828"/>
        </ext>
      </extLst>
    </bk>
    <bk>
      <extLst>
        <ext uri="{3e2802c4-a4d2-4d8b-9148-e3be6c30e623}">
          <xlrd:rvb i="4829"/>
        </ext>
      </extLst>
    </bk>
    <bk>
      <extLst>
        <ext uri="{3e2802c4-a4d2-4d8b-9148-e3be6c30e623}">
          <xlrd:rvb i="4830"/>
        </ext>
      </extLst>
    </bk>
    <bk>
      <extLst>
        <ext uri="{3e2802c4-a4d2-4d8b-9148-e3be6c30e623}">
          <xlrd:rvb i="4831"/>
        </ext>
      </extLst>
    </bk>
    <bk>
      <extLst>
        <ext uri="{3e2802c4-a4d2-4d8b-9148-e3be6c30e623}">
          <xlrd:rvb i="4832"/>
        </ext>
      </extLst>
    </bk>
    <bk>
      <extLst>
        <ext uri="{3e2802c4-a4d2-4d8b-9148-e3be6c30e623}">
          <xlrd:rvb i="4833"/>
        </ext>
      </extLst>
    </bk>
    <bk>
      <extLst>
        <ext uri="{3e2802c4-a4d2-4d8b-9148-e3be6c30e623}">
          <xlrd:rvb i="4834"/>
        </ext>
      </extLst>
    </bk>
    <bk>
      <extLst>
        <ext uri="{3e2802c4-a4d2-4d8b-9148-e3be6c30e623}">
          <xlrd:rvb i="4835"/>
        </ext>
      </extLst>
    </bk>
    <bk>
      <extLst>
        <ext uri="{3e2802c4-a4d2-4d8b-9148-e3be6c30e623}">
          <xlrd:rvb i="4836"/>
        </ext>
      </extLst>
    </bk>
    <bk>
      <extLst>
        <ext uri="{3e2802c4-a4d2-4d8b-9148-e3be6c30e623}">
          <xlrd:rvb i="4837"/>
        </ext>
      </extLst>
    </bk>
    <bk>
      <extLst>
        <ext uri="{3e2802c4-a4d2-4d8b-9148-e3be6c30e623}">
          <xlrd:rvb i="4838"/>
        </ext>
      </extLst>
    </bk>
    <bk>
      <extLst>
        <ext uri="{3e2802c4-a4d2-4d8b-9148-e3be6c30e623}">
          <xlrd:rvb i="4839"/>
        </ext>
      </extLst>
    </bk>
    <bk>
      <extLst>
        <ext uri="{3e2802c4-a4d2-4d8b-9148-e3be6c30e623}">
          <xlrd:rvb i="4840"/>
        </ext>
      </extLst>
    </bk>
    <bk>
      <extLst>
        <ext uri="{3e2802c4-a4d2-4d8b-9148-e3be6c30e623}">
          <xlrd:rvb i="4841"/>
        </ext>
      </extLst>
    </bk>
    <bk>
      <extLst>
        <ext uri="{3e2802c4-a4d2-4d8b-9148-e3be6c30e623}">
          <xlrd:rvb i="4842"/>
        </ext>
      </extLst>
    </bk>
    <bk>
      <extLst>
        <ext uri="{3e2802c4-a4d2-4d8b-9148-e3be6c30e623}">
          <xlrd:rvb i="4843"/>
        </ext>
      </extLst>
    </bk>
    <bk>
      <extLst>
        <ext uri="{3e2802c4-a4d2-4d8b-9148-e3be6c30e623}">
          <xlrd:rvb i="4844"/>
        </ext>
      </extLst>
    </bk>
    <bk>
      <extLst>
        <ext uri="{3e2802c4-a4d2-4d8b-9148-e3be6c30e623}">
          <xlrd:rvb i="4845"/>
        </ext>
      </extLst>
    </bk>
    <bk>
      <extLst>
        <ext uri="{3e2802c4-a4d2-4d8b-9148-e3be6c30e623}">
          <xlrd:rvb i="4846"/>
        </ext>
      </extLst>
    </bk>
    <bk>
      <extLst>
        <ext uri="{3e2802c4-a4d2-4d8b-9148-e3be6c30e623}">
          <xlrd:rvb i="4847"/>
        </ext>
      </extLst>
    </bk>
    <bk>
      <extLst>
        <ext uri="{3e2802c4-a4d2-4d8b-9148-e3be6c30e623}">
          <xlrd:rvb i="4848"/>
        </ext>
      </extLst>
    </bk>
    <bk>
      <extLst>
        <ext uri="{3e2802c4-a4d2-4d8b-9148-e3be6c30e623}">
          <xlrd:rvb i="4849"/>
        </ext>
      </extLst>
    </bk>
    <bk>
      <extLst>
        <ext uri="{3e2802c4-a4d2-4d8b-9148-e3be6c30e623}">
          <xlrd:rvb i="4850"/>
        </ext>
      </extLst>
    </bk>
    <bk>
      <extLst>
        <ext uri="{3e2802c4-a4d2-4d8b-9148-e3be6c30e623}">
          <xlrd:rvb i="4851"/>
        </ext>
      </extLst>
    </bk>
    <bk>
      <extLst>
        <ext uri="{3e2802c4-a4d2-4d8b-9148-e3be6c30e623}">
          <xlrd:rvb i="4852"/>
        </ext>
      </extLst>
    </bk>
    <bk>
      <extLst>
        <ext uri="{3e2802c4-a4d2-4d8b-9148-e3be6c30e623}">
          <xlrd:rvb i="4853"/>
        </ext>
      </extLst>
    </bk>
    <bk>
      <extLst>
        <ext uri="{3e2802c4-a4d2-4d8b-9148-e3be6c30e623}">
          <xlrd:rvb i="4854"/>
        </ext>
      </extLst>
    </bk>
    <bk>
      <extLst>
        <ext uri="{3e2802c4-a4d2-4d8b-9148-e3be6c30e623}">
          <xlrd:rvb i="4855"/>
        </ext>
      </extLst>
    </bk>
    <bk>
      <extLst>
        <ext uri="{3e2802c4-a4d2-4d8b-9148-e3be6c30e623}">
          <xlrd:rvb i="4856"/>
        </ext>
      </extLst>
    </bk>
    <bk>
      <extLst>
        <ext uri="{3e2802c4-a4d2-4d8b-9148-e3be6c30e623}">
          <xlrd:rvb i="4857"/>
        </ext>
      </extLst>
    </bk>
    <bk>
      <extLst>
        <ext uri="{3e2802c4-a4d2-4d8b-9148-e3be6c30e623}">
          <xlrd:rvb i="4858"/>
        </ext>
      </extLst>
    </bk>
    <bk>
      <extLst>
        <ext uri="{3e2802c4-a4d2-4d8b-9148-e3be6c30e623}">
          <xlrd:rvb i="4859"/>
        </ext>
      </extLst>
    </bk>
    <bk>
      <extLst>
        <ext uri="{3e2802c4-a4d2-4d8b-9148-e3be6c30e623}">
          <xlrd:rvb i="4860"/>
        </ext>
      </extLst>
    </bk>
    <bk>
      <extLst>
        <ext uri="{3e2802c4-a4d2-4d8b-9148-e3be6c30e623}">
          <xlrd:rvb i="4861"/>
        </ext>
      </extLst>
    </bk>
    <bk>
      <extLst>
        <ext uri="{3e2802c4-a4d2-4d8b-9148-e3be6c30e623}">
          <xlrd:rvb i="4862"/>
        </ext>
      </extLst>
    </bk>
    <bk>
      <extLst>
        <ext uri="{3e2802c4-a4d2-4d8b-9148-e3be6c30e623}">
          <xlrd:rvb i="4863"/>
        </ext>
      </extLst>
    </bk>
    <bk>
      <extLst>
        <ext uri="{3e2802c4-a4d2-4d8b-9148-e3be6c30e623}">
          <xlrd:rvb i="4864"/>
        </ext>
      </extLst>
    </bk>
    <bk>
      <extLst>
        <ext uri="{3e2802c4-a4d2-4d8b-9148-e3be6c30e623}">
          <xlrd:rvb i="4865"/>
        </ext>
      </extLst>
    </bk>
    <bk>
      <extLst>
        <ext uri="{3e2802c4-a4d2-4d8b-9148-e3be6c30e623}">
          <xlrd:rvb i="4866"/>
        </ext>
      </extLst>
    </bk>
    <bk>
      <extLst>
        <ext uri="{3e2802c4-a4d2-4d8b-9148-e3be6c30e623}">
          <xlrd:rvb i="4867"/>
        </ext>
      </extLst>
    </bk>
    <bk>
      <extLst>
        <ext uri="{3e2802c4-a4d2-4d8b-9148-e3be6c30e623}">
          <xlrd:rvb i="4868"/>
        </ext>
      </extLst>
    </bk>
    <bk>
      <extLst>
        <ext uri="{3e2802c4-a4d2-4d8b-9148-e3be6c30e623}">
          <xlrd:rvb i="4869"/>
        </ext>
      </extLst>
    </bk>
    <bk>
      <extLst>
        <ext uri="{3e2802c4-a4d2-4d8b-9148-e3be6c30e623}">
          <xlrd:rvb i="4870"/>
        </ext>
      </extLst>
    </bk>
    <bk>
      <extLst>
        <ext uri="{3e2802c4-a4d2-4d8b-9148-e3be6c30e623}">
          <xlrd:rvb i="4871"/>
        </ext>
      </extLst>
    </bk>
    <bk>
      <extLst>
        <ext uri="{3e2802c4-a4d2-4d8b-9148-e3be6c30e623}">
          <xlrd:rvb i="4872"/>
        </ext>
      </extLst>
    </bk>
    <bk>
      <extLst>
        <ext uri="{3e2802c4-a4d2-4d8b-9148-e3be6c30e623}">
          <xlrd:rvb i="4873"/>
        </ext>
      </extLst>
    </bk>
    <bk>
      <extLst>
        <ext uri="{3e2802c4-a4d2-4d8b-9148-e3be6c30e623}">
          <xlrd:rvb i="4874"/>
        </ext>
      </extLst>
    </bk>
    <bk>
      <extLst>
        <ext uri="{3e2802c4-a4d2-4d8b-9148-e3be6c30e623}">
          <xlrd:rvb i="4875"/>
        </ext>
      </extLst>
    </bk>
    <bk>
      <extLst>
        <ext uri="{3e2802c4-a4d2-4d8b-9148-e3be6c30e623}">
          <xlrd:rvb i="4876"/>
        </ext>
      </extLst>
    </bk>
    <bk>
      <extLst>
        <ext uri="{3e2802c4-a4d2-4d8b-9148-e3be6c30e623}">
          <xlrd:rvb i="4877"/>
        </ext>
      </extLst>
    </bk>
    <bk>
      <extLst>
        <ext uri="{3e2802c4-a4d2-4d8b-9148-e3be6c30e623}">
          <xlrd:rvb i="4878"/>
        </ext>
      </extLst>
    </bk>
    <bk>
      <extLst>
        <ext uri="{3e2802c4-a4d2-4d8b-9148-e3be6c30e623}">
          <xlrd:rvb i="4879"/>
        </ext>
      </extLst>
    </bk>
    <bk>
      <extLst>
        <ext uri="{3e2802c4-a4d2-4d8b-9148-e3be6c30e623}">
          <xlrd:rvb i="4880"/>
        </ext>
      </extLst>
    </bk>
    <bk>
      <extLst>
        <ext uri="{3e2802c4-a4d2-4d8b-9148-e3be6c30e623}">
          <xlrd:rvb i="4881"/>
        </ext>
      </extLst>
    </bk>
    <bk>
      <extLst>
        <ext uri="{3e2802c4-a4d2-4d8b-9148-e3be6c30e623}">
          <xlrd:rvb i="4882"/>
        </ext>
      </extLst>
    </bk>
    <bk>
      <extLst>
        <ext uri="{3e2802c4-a4d2-4d8b-9148-e3be6c30e623}">
          <xlrd:rvb i="4883"/>
        </ext>
      </extLst>
    </bk>
    <bk>
      <extLst>
        <ext uri="{3e2802c4-a4d2-4d8b-9148-e3be6c30e623}">
          <xlrd:rvb i="4884"/>
        </ext>
      </extLst>
    </bk>
    <bk>
      <extLst>
        <ext uri="{3e2802c4-a4d2-4d8b-9148-e3be6c30e623}">
          <xlrd:rvb i="4885"/>
        </ext>
      </extLst>
    </bk>
    <bk>
      <extLst>
        <ext uri="{3e2802c4-a4d2-4d8b-9148-e3be6c30e623}">
          <xlrd:rvb i="4886"/>
        </ext>
      </extLst>
    </bk>
    <bk>
      <extLst>
        <ext uri="{3e2802c4-a4d2-4d8b-9148-e3be6c30e623}">
          <xlrd:rvb i="4887"/>
        </ext>
      </extLst>
    </bk>
    <bk>
      <extLst>
        <ext uri="{3e2802c4-a4d2-4d8b-9148-e3be6c30e623}">
          <xlrd:rvb i="4888"/>
        </ext>
      </extLst>
    </bk>
    <bk>
      <extLst>
        <ext uri="{3e2802c4-a4d2-4d8b-9148-e3be6c30e623}">
          <xlrd:rvb i="4889"/>
        </ext>
      </extLst>
    </bk>
    <bk>
      <extLst>
        <ext uri="{3e2802c4-a4d2-4d8b-9148-e3be6c30e623}">
          <xlrd:rvb i="4890"/>
        </ext>
      </extLst>
    </bk>
    <bk>
      <extLst>
        <ext uri="{3e2802c4-a4d2-4d8b-9148-e3be6c30e623}">
          <xlrd:rvb i="4891"/>
        </ext>
      </extLst>
    </bk>
    <bk>
      <extLst>
        <ext uri="{3e2802c4-a4d2-4d8b-9148-e3be6c30e623}">
          <xlrd:rvb i="4892"/>
        </ext>
      </extLst>
    </bk>
    <bk>
      <extLst>
        <ext uri="{3e2802c4-a4d2-4d8b-9148-e3be6c30e623}">
          <xlrd:rvb i="4893"/>
        </ext>
      </extLst>
    </bk>
    <bk>
      <extLst>
        <ext uri="{3e2802c4-a4d2-4d8b-9148-e3be6c30e623}">
          <xlrd:rvb i="4894"/>
        </ext>
      </extLst>
    </bk>
    <bk>
      <extLst>
        <ext uri="{3e2802c4-a4d2-4d8b-9148-e3be6c30e623}">
          <xlrd:rvb i="4895"/>
        </ext>
      </extLst>
    </bk>
    <bk>
      <extLst>
        <ext uri="{3e2802c4-a4d2-4d8b-9148-e3be6c30e623}">
          <xlrd:rvb i="4896"/>
        </ext>
      </extLst>
    </bk>
    <bk>
      <extLst>
        <ext uri="{3e2802c4-a4d2-4d8b-9148-e3be6c30e623}">
          <xlrd:rvb i="4897"/>
        </ext>
      </extLst>
    </bk>
    <bk>
      <extLst>
        <ext uri="{3e2802c4-a4d2-4d8b-9148-e3be6c30e623}">
          <xlrd:rvb i="4898"/>
        </ext>
      </extLst>
    </bk>
    <bk>
      <extLst>
        <ext uri="{3e2802c4-a4d2-4d8b-9148-e3be6c30e623}">
          <xlrd:rvb i="4899"/>
        </ext>
      </extLst>
    </bk>
    <bk>
      <extLst>
        <ext uri="{3e2802c4-a4d2-4d8b-9148-e3be6c30e623}">
          <xlrd:rvb i="4900"/>
        </ext>
      </extLst>
    </bk>
    <bk>
      <extLst>
        <ext uri="{3e2802c4-a4d2-4d8b-9148-e3be6c30e623}">
          <xlrd:rvb i="4901"/>
        </ext>
      </extLst>
    </bk>
    <bk>
      <extLst>
        <ext uri="{3e2802c4-a4d2-4d8b-9148-e3be6c30e623}">
          <xlrd:rvb i="4902"/>
        </ext>
      </extLst>
    </bk>
    <bk>
      <extLst>
        <ext uri="{3e2802c4-a4d2-4d8b-9148-e3be6c30e623}">
          <xlrd:rvb i="4903"/>
        </ext>
      </extLst>
    </bk>
    <bk>
      <extLst>
        <ext uri="{3e2802c4-a4d2-4d8b-9148-e3be6c30e623}">
          <xlrd:rvb i="4904"/>
        </ext>
      </extLst>
    </bk>
    <bk>
      <extLst>
        <ext uri="{3e2802c4-a4d2-4d8b-9148-e3be6c30e623}">
          <xlrd:rvb i="4905"/>
        </ext>
      </extLst>
    </bk>
    <bk>
      <extLst>
        <ext uri="{3e2802c4-a4d2-4d8b-9148-e3be6c30e623}">
          <xlrd:rvb i="4906"/>
        </ext>
      </extLst>
    </bk>
    <bk>
      <extLst>
        <ext uri="{3e2802c4-a4d2-4d8b-9148-e3be6c30e623}">
          <xlrd:rvb i="4907"/>
        </ext>
      </extLst>
    </bk>
    <bk>
      <extLst>
        <ext uri="{3e2802c4-a4d2-4d8b-9148-e3be6c30e623}">
          <xlrd:rvb i="4908"/>
        </ext>
      </extLst>
    </bk>
    <bk>
      <extLst>
        <ext uri="{3e2802c4-a4d2-4d8b-9148-e3be6c30e623}">
          <xlrd:rvb i="4909"/>
        </ext>
      </extLst>
    </bk>
    <bk>
      <extLst>
        <ext uri="{3e2802c4-a4d2-4d8b-9148-e3be6c30e623}">
          <xlrd:rvb i="4910"/>
        </ext>
      </extLst>
    </bk>
    <bk>
      <extLst>
        <ext uri="{3e2802c4-a4d2-4d8b-9148-e3be6c30e623}">
          <xlrd:rvb i="4911"/>
        </ext>
      </extLst>
    </bk>
    <bk>
      <extLst>
        <ext uri="{3e2802c4-a4d2-4d8b-9148-e3be6c30e623}">
          <xlrd:rvb i="4912"/>
        </ext>
      </extLst>
    </bk>
    <bk>
      <extLst>
        <ext uri="{3e2802c4-a4d2-4d8b-9148-e3be6c30e623}">
          <xlrd:rvb i="4913"/>
        </ext>
      </extLst>
    </bk>
    <bk>
      <extLst>
        <ext uri="{3e2802c4-a4d2-4d8b-9148-e3be6c30e623}">
          <xlrd:rvb i="4914"/>
        </ext>
      </extLst>
    </bk>
    <bk>
      <extLst>
        <ext uri="{3e2802c4-a4d2-4d8b-9148-e3be6c30e623}">
          <xlrd:rvb i="4915"/>
        </ext>
      </extLst>
    </bk>
    <bk>
      <extLst>
        <ext uri="{3e2802c4-a4d2-4d8b-9148-e3be6c30e623}">
          <xlrd:rvb i="4916"/>
        </ext>
      </extLst>
    </bk>
    <bk>
      <extLst>
        <ext uri="{3e2802c4-a4d2-4d8b-9148-e3be6c30e623}">
          <xlrd:rvb i="4917"/>
        </ext>
      </extLst>
    </bk>
    <bk>
      <extLst>
        <ext uri="{3e2802c4-a4d2-4d8b-9148-e3be6c30e623}">
          <xlrd:rvb i="4918"/>
        </ext>
      </extLst>
    </bk>
    <bk>
      <extLst>
        <ext uri="{3e2802c4-a4d2-4d8b-9148-e3be6c30e623}">
          <xlrd:rvb i="4919"/>
        </ext>
      </extLst>
    </bk>
    <bk>
      <extLst>
        <ext uri="{3e2802c4-a4d2-4d8b-9148-e3be6c30e623}">
          <xlrd:rvb i="4920"/>
        </ext>
      </extLst>
    </bk>
    <bk>
      <extLst>
        <ext uri="{3e2802c4-a4d2-4d8b-9148-e3be6c30e623}">
          <xlrd:rvb i="4921"/>
        </ext>
      </extLst>
    </bk>
    <bk>
      <extLst>
        <ext uri="{3e2802c4-a4d2-4d8b-9148-e3be6c30e623}">
          <xlrd:rvb i="4922"/>
        </ext>
      </extLst>
    </bk>
    <bk>
      <extLst>
        <ext uri="{3e2802c4-a4d2-4d8b-9148-e3be6c30e623}">
          <xlrd:rvb i="4923"/>
        </ext>
      </extLst>
    </bk>
    <bk>
      <extLst>
        <ext uri="{3e2802c4-a4d2-4d8b-9148-e3be6c30e623}">
          <xlrd:rvb i="4924"/>
        </ext>
      </extLst>
    </bk>
    <bk>
      <extLst>
        <ext uri="{3e2802c4-a4d2-4d8b-9148-e3be6c30e623}">
          <xlrd:rvb i="4925"/>
        </ext>
      </extLst>
    </bk>
    <bk>
      <extLst>
        <ext uri="{3e2802c4-a4d2-4d8b-9148-e3be6c30e623}">
          <xlrd:rvb i="4926"/>
        </ext>
      </extLst>
    </bk>
    <bk>
      <extLst>
        <ext uri="{3e2802c4-a4d2-4d8b-9148-e3be6c30e623}">
          <xlrd:rvb i="4927"/>
        </ext>
      </extLst>
    </bk>
    <bk>
      <extLst>
        <ext uri="{3e2802c4-a4d2-4d8b-9148-e3be6c30e623}">
          <xlrd:rvb i="4928"/>
        </ext>
      </extLst>
    </bk>
    <bk>
      <extLst>
        <ext uri="{3e2802c4-a4d2-4d8b-9148-e3be6c30e623}">
          <xlrd:rvb i="4929"/>
        </ext>
      </extLst>
    </bk>
    <bk>
      <extLst>
        <ext uri="{3e2802c4-a4d2-4d8b-9148-e3be6c30e623}">
          <xlrd:rvb i="4930"/>
        </ext>
      </extLst>
    </bk>
    <bk>
      <extLst>
        <ext uri="{3e2802c4-a4d2-4d8b-9148-e3be6c30e623}">
          <xlrd:rvb i="4931"/>
        </ext>
      </extLst>
    </bk>
    <bk>
      <extLst>
        <ext uri="{3e2802c4-a4d2-4d8b-9148-e3be6c30e623}">
          <xlrd:rvb i="4932"/>
        </ext>
      </extLst>
    </bk>
    <bk>
      <extLst>
        <ext uri="{3e2802c4-a4d2-4d8b-9148-e3be6c30e623}">
          <xlrd:rvb i="4933"/>
        </ext>
      </extLst>
    </bk>
    <bk>
      <extLst>
        <ext uri="{3e2802c4-a4d2-4d8b-9148-e3be6c30e623}">
          <xlrd:rvb i="4934"/>
        </ext>
      </extLst>
    </bk>
    <bk>
      <extLst>
        <ext uri="{3e2802c4-a4d2-4d8b-9148-e3be6c30e623}">
          <xlrd:rvb i="4935"/>
        </ext>
      </extLst>
    </bk>
    <bk>
      <extLst>
        <ext uri="{3e2802c4-a4d2-4d8b-9148-e3be6c30e623}">
          <xlrd:rvb i="4936"/>
        </ext>
      </extLst>
    </bk>
    <bk>
      <extLst>
        <ext uri="{3e2802c4-a4d2-4d8b-9148-e3be6c30e623}">
          <xlrd:rvb i="4937"/>
        </ext>
      </extLst>
    </bk>
    <bk>
      <extLst>
        <ext uri="{3e2802c4-a4d2-4d8b-9148-e3be6c30e623}">
          <xlrd:rvb i="4938"/>
        </ext>
      </extLst>
    </bk>
    <bk>
      <extLst>
        <ext uri="{3e2802c4-a4d2-4d8b-9148-e3be6c30e623}">
          <xlrd:rvb i="4939"/>
        </ext>
      </extLst>
    </bk>
    <bk>
      <extLst>
        <ext uri="{3e2802c4-a4d2-4d8b-9148-e3be6c30e623}">
          <xlrd:rvb i="4940"/>
        </ext>
      </extLst>
    </bk>
    <bk>
      <extLst>
        <ext uri="{3e2802c4-a4d2-4d8b-9148-e3be6c30e623}">
          <xlrd:rvb i="4941"/>
        </ext>
      </extLst>
    </bk>
    <bk>
      <extLst>
        <ext uri="{3e2802c4-a4d2-4d8b-9148-e3be6c30e623}">
          <xlrd:rvb i="4942"/>
        </ext>
      </extLst>
    </bk>
    <bk>
      <extLst>
        <ext uri="{3e2802c4-a4d2-4d8b-9148-e3be6c30e623}">
          <xlrd:rvb i="4943"/>
        </ext>
      </extLst>
    </bk>
    <bk>
      <extLst>
        <ext uri="{3e2802c4-a4d2-4d8b-9148-e3be6c30e623}">
          <xlrd:rvb i="4944"/>
        </ext>
      </extLst>
    </bk>
    <bk>
      <extLst>
        <ext uri="{3e2802c4-a4d2-4d8b-9148-e3be6c30e623}">
          <xlrd:rvb i="4945"/>
        </ext>
      </extLst>
    </bk>
    <bk>
      <extLst>
        <ext uri="{3e2802c4-a4d2-4d8b-9148-e3be6c30e623}">
          <xlrd:rvb i="4946"/>
        </ext>
      </extLst>
    </bk>
    <bk>
      <extLst>
        <ext uri="{3e2802c4-a4d2-4d8b-9148-e3be6c30e623}">
          <xlrd:rvb i="4947"/>
        </ext>
      </extLst>
    </bk>
    <bk>
      <extLst>
        <ext uri="{3e2802c4-a4d2-4d8b-9148-e3be6c30e623}">
          <xlrd:rvb i="4948"/>
        </ext>
      </extLst>
    </bk>
    <bk>
      <extLst>
        <ext uri="{3e2802c4-a4d2-4d8b-9148-e3be6c30e623}">
          <xlrd:rvb i="4949"/>
        </ext>
      </extLst>
    </bk>
    <bk>
      <extLst>
        <ext uri="{3e2802c4-a4d2-4d8b-9148-e3be6c30e623}">
          <xlrd:rvb i="4950"/>
        </ext>
      </extLst>
    </bk>
    <bk>
      <extLst>
        <ext uri="{3e2802c4-a4d2-4d8b-9148-e3be6c30e623}">
          <xlrd:rvb i="4951"/>
        </ext>
      </extLst>
    </bk>
    <bk>
      <extLst>
        <ext uri="{3e2802c4-a4d2-4d8b-9148-e3be6c30e623}">
          <xlrd:rvb i="4952"/>
        </ext>
      </extLst>
    </bk>
    <bk>
      <extLst>
        <ext uri="{3e2802c4-a4d2-4d8b-9148-e3be6c30e623}">
          <xlrd:rvb i="4953"/>
        </ext>
      </extLst>
    </bk>
    <bk>
      <extLst>
        <ext uri="{3e2802c4-a4d2-4d8b-9148-e3be6c30e623}">
          <xlrd:rvb i="4954"/>
        </ext>
      </extLst>
    </bk>
    <bk>
      <extLst>
        <ext uri="{3e2802c4-a4d2-4d8b-9148-e3be6c30e623}">
          <xlrd:rvb i="4955"/>
        </ext>
      </extLst>
    </bk>
    <bk>
      <extLst>
        <ext uri="{3e2802c4-a4d2-4d8b-9148-e3be6c30e623}">
          <xlrd:rvb i="4956"/>
        </ext>
      </extLst>
    </bk>
    <bk>
      <extLst>
        <ext uri="{3e2802c4-a4d2-4d8b-9148-e3be6c30e623}">
          <xlrd:rvb i="4957"/>
        </ext>
      </extLst>
    </bk>
    <bk>
      <extLst>
        <ext uri="{3e2802c4-a4d2-4d8b-9148-e3be6c30e623}">
          <xlrd:rvb i="4958"/>
        </ext>
      </extLst>
    </bk>
    <bk>
      <extLst>
        <ext uri="{3e2802c4-a4d2-4d8b-9148-e3be6c30e623}">
          <xlrd:rvb i="4959"/>
        </ext>
      </extLst>
    </bk>
    <bk>
      <extLst>
        <ext uri="{3e2802c4-a4d2-4d8b-9148-e3be6c30e623}">
          <xlrd:rvb i="4960"/>
        </ext>
      </extLst>
    </bk>
    <bk>
      <extLst>
        <ext uri="{3e2802c4-a4d2-4d8b-9148-e3be6c30e623}">
          <xlrd:rvb i="4961"/>
        </ext>
      </extLst>
    </bk>
    <bk>
      <extLst>
        <ext uri="{3e2802c4-a4d2-4d8b-9148-e3be6c30e623}">
          <xlrd:rvb i="4962"/>
        </ext>
      </extLst>
    </bk>
    <bk>
      <extLst>
        <ext uri="{3e2802c4-a4d2-4d8b-9148-e3be6c30e623}">
          <xlrd:rvb i="4963"/>
        </ext>
      </extLst>
    </bk>
    <bk>
      <extLst>
        <ext uri="{3e2802c4-a4d2-4d8b-9148-e3be6c30e623}">
          <xlrd:rvb i="4964"/>
        </ext>
      </extLst>
    </bk>
    <bk>
      <extLst>
        <ext uri="{3e2802c4-a4d2-4d8b-9148-e3be6c30e623}">
          <xlrd:rvb i="4965"/>
        </ext>
      </extLst>
    </bk>
    <bk>
      <extLst>
        <ext uri="{3e2802c4-a4d2-4d8b-9148-e3be6c30e623}">
          <xlrd:rvb i="4966"/>
        </ext>
      </extLst>
    </bk>
    <bk>
      <extLst>
        <ext uri="{3e2802c4-a4d2-4d8b-9148-e3be6c30e623}">
          <xlrd:rvb i="4967"/>
        </ext>
      </extLst>
    </bk>
    <bk>
      <extLst>
        <ext uri="{3e2802c4-a4d2-4d8b-9148-e3be6c30e623}">
          <xlrd:rvb i="4968"/>
        </ext>
      </extLst>
    </bk>
    <bk>
      <extLst>
        <ext uri="{3e2802c4-a4d2-4d8b-9148-e3be6c30e623}">
          <xlrd:rvb i="4969"/>
        </ext>
      </extLst>
    </bk>
    <bk>
      <extLst>
        <ext uri="{3e2802c4-a4d2-4d8b-9148-e3be6c30e623}">
          <xlrd:rvb i="4970"/>
        </ext>
      </extLst>
    </bk>
    <bk>
      <extLst>
        <ext uri="{3e2802c4-a4d2-4d8b-9148-e3be6c30e623}">
          <xlrd:rvb i="4971"/>
        </ext>
      </extLst>
    </bk>
    <bk>
      <extLst>
        <ext uri="{3e2802c4-a4d2-4d8b-9148-e3be6c30e623}">
          <xlrd:rvb i="4972"/>
        </ext>
      </extLst>
    </bk>
    <bk>
      <extLst>
        <ext uri="{3e2802c4-a4d2-4d8b-9148-e3be6c30e623}">
          <xlrd:rvb i="4973"/>
        </ext>
      </extLst>
    </bk>
    <bk>
      <extLst>
        <ext uri="{3e2802c4-a4d2-4d8b-9148-e3be6c30e623}">
          <xlrd:rvb i="4974"/>
        </ext>
      </extLst>
    </bk>
    <bk>
      <extLst>
        <ext uri="{3e2802c4-a4d2-4d8b-9148-e3be6c30e623}">
          <xlrd:rvb i="4975"/>
        </ext>
      </extLst>
    </bk>
    <bk>
      <extLst>
        <ext uri="{3e2802c4-a4d2-4d8b-9148-e3be6c30e623}">
          <xlrd:rvb i="4976"/>
        </ext>
      </extLst>
    </bk>
    <bk>
      <extLst>
        <ext uri="{3e2802c4-a4d2-4d8b-9148-e3be6c30e623}">
          <xlrd:rvb i="4977"/>
        </ext>
      </extLst>
    </bk>
    <bk>
      <extLst>
        <ext uri="{3e2802c4-a4d2-4d8b-9148-e3be6c30e623}">
          <xlrd:rvb i="4978"/>
        </ext>
      </extLst>
    </bk>
    <bk>
      <extLst>
        <ext uri="{3e2802c4-a4d2-4d8b-9148-e3be6c30e623}">
          <xlrd:rvb i="4979"/>
        </ext>
      </extLst>
    </bk>
    <bk>
      <extLst>
        <ext uri="{3e2802c4-a4d2-4d8b-9148-e3be6c30e623}">
          <xlrd:rvb i="4980"/>
        </ext>
      </extLst>
    </bk>
    <bk>
      <extLst>
        <ext uri="{3e2802c4-a4d2-4d8b-9148-e3be6c30e623}">
          <xlrd:rvb i="4981"/>
        </ext>
      </extLst>
    </bk>
    <bk>
      <extLst>
        <ext uri="{3e2802c4-a4d2-4d8b-9148-e3be6c30e623}">
          <xlrd:rvb i="4982"/>
        </ext>
      </extLst>
    </bk>
    <bk>
      <extLst>
        <ext uri="{3e2802c4-a4d2-4d8b-9148-e3be6c30e623}">
          <xlrd:rvb i="4983"/>
        </ext>
      </extLst>
    </bk>
    <bk>
      <extLst>
        <ext uri="{3e2802c4-a4d2-4d8b-9148-e3be6c30e623}">
          <xlrd:rvb i="4984"/>
        </ext>
      </extLst>
    </bk>
    <bk>
      <extLst>
        <ext uri="{3e2802c4-a4d2-4d8b-9148-e3be6c30e623}">
          <xlrd:rvb i="4985"/>
        </ext>
      </extLst>
    </bk>
    <bk>
      <extLst>
        <ext uri="{3e2802c4-a4d2-4d8b-9148-e3be6c30e623}">
          <xlrd:rvb i="4986"/>
        </ext>
      </extLst>
    </bk>
    <bk>
      <extLst>
        <ext uri="{3e2802c4-a4d2-4d8b-9148-e3be6c30e623}">
          <xlrd:rvb i="4987"/>
        </ext>
      </extLst>
    </bk>
    <bk>
      <extLst>
        <ext uri="{3e2802c4-a4d2-4d8b-9148-e3be6c30e623}">
          <xlrd:rvb i="4988"/>
        </ext>
      </extLst>
    </bk>
    <bk>
      <extLst>
        <ext uri="{3e2802c4-a4d2-4d8b-9148-e3be6c30e623}">
          <xlrd:rvb i="4989"/>
        </ext>
      </extLst>
    </bk>
    <bk>
      <extLst>
        <ext uri="{3e2802c4-a4d2-4d8b-9148-e3be6c30e623}">
          <xlrd:rvb i="4990"/>
        </ext>
      </extLst>
    </bk>
    <bk>
      <extLst>
        <ext uri="{3e2802c4-a4d2-4d8b-9148-e3be6c30e623}">
          <xlrd:rvb i="4991"/>
        </ext>
      </extLst>
    </bk>
    <bk>
      <extLst>
        <ext uri="{3e2802c4-a4d2-4d8b-9148-e3be6c30e623}">
          <xlrd:rvb i="4992"/>
        </ext>
      </extLst>
    </bk>
    <bk>
      <extLst>
        <ext uri="{3e2802c4-a4d2-4d8b-9148-e3be6c30e623}">
          <xlrd:rvb i="4993"/>
        </ext>
      </extLst>
    </bk>
    <bk>
      <extLst>
        <ext uri="{3e2802c4-a4d2-4d8b-9148-e3be6c30e623}">
          <xlrd:rvb i="4994"/>
        </ext>
      </extLst>
    </bk>
    <bk>
      <extLst>
        <ext uri="{3e2802c4-a4d2-4d8b-9148-e3be6c30e623}">
          <xlrd:rvb i="4995"/>
        </ext>
      </extLst>
    </bk>
    <bk>
      <extLst>
        <ext uri="{3e2802c4-a4d2-4d8b-9148-e3be6c30e623}">
          <xlrd:rvb i="4996"/>
        </ext>
      </extLst>
    </bk>
    <bk>
      <extLst>
        <ext uri="{3e2802c4-a4d2-4d8b-9148-e3be6c30e623}">
          <xlrd:rvb i="4997"/>
        </ext>
      </extLst>
    </bk>
    <bk>
      <extLst>
        <ext uri="{3e2802c4-a4d2-4d8b-9148-e3be6c30e623}">
          <xlrd:rvb i="4998"/>
        </ext>
      </extLst>
    </bk>
    <bk>
      <extLst>
        <ext uri="{3e2802c4-a4d2-4d8b-9148-e3be6c30e623}">
          <xlrd:rvb i="4999"/>
        </ext>
      </extLst>
    </bk>
    <bk>
      <extLst>
        <ext uri="{3e2802c4-a4d2-4d8b-9148-e3be6c30e623}">
          <xlrd:rvb i="5000"/>
        </ext>
      </extLst>
    </bk>
    <bk>
      <extLst>
        <ext uri="{3e2802c4-a4d2-4d8b-9148-e3be6c30e623}">
          <xlrd:rvb i="5001"/>
        </ext>
      </extLst>
    </bk>
    <bk>
      <extLst>
        <ext uri="{3e2802c4-a4d2-4d8b-9148-e3be6c30e623}">
          <xlrd:rvb i="5002"/>
        </ext>
      </extLst>
    </bk>
    <bk>
      <extLst>
        <ext uri="{3e2802c4-a4d2-4d8b-9148-e3be6c30e623}">
          <xlrd:rvb i="5003"/>
        </ext>
      </extLst>
    </bk>
    <bk>
      <extLst>
        <ext uri="{3e2802c4-a4d2-4d8b-9148-e3be6c30e623}">
          <xlrd:rvb i="5004"/>
        </ext>
      </extLst>
    </bk>
    <bk>
      <extLst>
        <ext uri="{3e2802c4-a4d2-4d8b-9148-e3be6c30e623}">
          <xlrd:rvb i="5005"/>
        </ext>
      </extLst>
    </bk>
    <bk>
      <extLst>
        <ext uri="{3e2802c4-a4d2-4d8b-9148-e3be6c30e623}">
          <xlrd:rvb i="5006"/>
        </ext>
      </extLst>
    </bk>
    <bk>
      <extLst>
        <ext uri="{3e2802c4-a4d2-4d8b-9148-e3be6c30e623}">
          <xlrd:rvb i="5007"/>
        </ext>
      </extLst>
    </bk>
    <bk>
      <extLst>
        <ext uri="{3e2802c4-a4d2-4d8b-9148-e3be6c30e623}">
          <xlrd:rvb i="5008"/>
        </ext>
      </extLst>
    </bk>
    <bk>
      <extLst>
        <ext uri="{3e2802c4-a4d2-4d8b-9148-e3be6c30e623}">
          <xlrd:rvb i="5009"/>
        </ext>
      </extLst>
    </bk>
    <bk>
      <extLst>
        <ext uri="{3e2802c4-a4d2-4d8b-9148-e3be6c30e623}">
          <xlrd:rvb i="5010"/>
        </ext>
      </extLst>
    </bk>
    <bk>
      <extLst>
        <ext uri="{3e2802c4-a4d2-4d8b-9148-e3be6c30e623}">
          <xlrd:rvb i="5011"/>
        </ext>
      </extLst>
    </bk>
    <bk>
      <extLst>
        <ext uri="{3e2802c4-a4d2-4d8b-9148-e3be6c30e623}">
          <xlrd:rvb i="5012"/>
        </ext>
      </extLst>
    </bk>
    <bk>
      <extLst>
        <ext uri="{3e2802c4-a4d2-4d8b-9148-e3be6c30e623}">
          <xlrd:rvb i="5013"/>
        </ext>
      </extLst>
    </bk>
    <bk>
      <extLst>
        <ext uri="{3e2802c4-a4d2-4d8b-9148-e3be6c30e623}">
          <xlrd:rvb i="5014"/>
        </ext>
      </extLst>
    </bk>
    <bk>
      <extLst>
        <ext uri="{3e2802c4-a4d2-4d8b-9148-e3be6c30e623}">
          <xlrd:rvb i="5015"/>
        </ext>
      </extLst>
    </bk>
    <bk>
      <extLst>
        <ext uri="{3e2802c4-a4d2-4d8b-9148-e3be6c30e623}">
          <xlrd:rvb i="5016"/>
        </ext>
      </extLst>
    </bk>
    <bk>
      <extLst>
        <ext uri="{3e2802c4-a4d2-4d8b-9148-e3be6c30e623}">
          <xlrd:rvb i="5017"/>
        </ext>
      </extLst>
    </bk>
    <bk>
      <extLst>
        <ext uri="{3e2802c4-a4d2-4d8b-9148-e3be6c30e623}">
          <xlrd:rvb i="5018"/>
        </ext>
      </extLst>
    </bk>
    <bk>
      <extLst>
        <ext uri="{3e2802c4-a4d2-4d8b-9148-e3be6c30e623}">
          <xlrd:rvb i="5019"/>
        </ext>
      </extLst>
    </bk>
    <bk>
      <extLst>
        <ext uri="{3e2802c4-a4d2-4d8b-9148-e3be6c30e623}">
          <xlrd:rvb i="5020"/>
        </ext>
      </extLst>
    </bk>
    <bk>
      <extLst>
        <ext uri="{3e2802c4-a4d2-4d8b-9148-e3be6c30e623}">
          <xlrd:rvb i="5021"/>
        </ext>
      </extLst>
    </bk>
    <bk>
      <extLst>
        <ext uri="{3e2802c4-a4d2-4d8b-9148-e3be6c30e623}">
          <xlrd:rvb i="5022"/>
        </ext>
      </extLst>
    </bk>
    <bk>
      <extLst>
        <ext uri="{3e2802c4-a4d2-4d8b-9148-e3be6c30e623}">
          <xlrd:rvb i="5023"/>
        </ext>
      </extLst>
    </bk>
    <bk>
      <extLst>
        <ext uri="{3e2802c4-a4d2-4d8b-9148-e3be6c30e623}">
          <xlrd:rvb i="5024"/>
        </ext>
      </extLst>
    </bk>
    <bk>
      <extLst>
        <ext uri="{3e2802c4-a4d2-4d8b-9148-e3be6c30e623}">
          <xlrd:rvb i="5025"/>
        </ext>
      </extLst>
    </bk>
    <bk>
      <extLst>
        <ext uri="{3e2802c4-a4d2-4d8b-9148-e3be6c30e623}">
          <xlrd:rvb i="5026"/>
        </ext>
      </extLst>
    </bk>
    <bk>
      <extLst>
        <ext uri="{3e2802c4-a4d2-4d8b-9148-e3be6c30e623}">
          <xlrd:rvb i="5027"/>
        </ext>
      </extLst>
    </bk>
    <bk>
      <extLst>
        <ext uri="{3e2802c4-a4d2-4d8b-9148-e3be6c30e623}">
          <xlrd:rvb i="5028"/>
        </ext>
      </extLst>
    </bk>
    <bk>
      <extLst>
        <ext uri="{3e2802c4-a4d2-4d8b-9148-e3be6c30e623}">
          <xlrd:rvb i="5029"/>
        </ext>
      </extLst>
    </bk>
    <bk>
      <extLst>
        <ext uri="{3e2802c4-a4d2-4d8b-9148-e3be6c30e623}">
          <xlrd:rvb i="5030"/>
        </ext>
      </extLst>
    </bk>
    <bk>
      <extLst>
        <ext uri="{3e2802c4-a4d2-4d8b-9148-e3be6c30e623}">
          <xlrd:rvb i="5031"/>
        </ext>
      </extLst>
    </bk>
    <bk>
      <extLst>
        <ext uri="{3e2802c4-a4d2-4d8b-9148-e3be6c30e623}">
          <xlrd:rvb i="5032"/>
        </ext>
      </extLst>
    </bk>
    <bk>
      <extLst>
        <ext uri="{3e2802c4-a4d2-4d8b-9148-e3be6c30e623}">
          <xlrd:rvb i="5033"/>
        </ext>
      </extLst>
    </bk>
    <bk>
      <extLst>
        <ext uri="{3e2802c4-a4d2-4d8b-9148-e3be6c30e623}">
          <xlrd:rvb i="5034"/>
        </ext>
      </extLst>
    </bk>
    <bk>
      <extLst>
        <ext uri="{3e2802c4-a4d2-4d8b-9148-e3be6c30e623}">
          <xlrd:rvb i="5035"/>
        </ext>
      </extLst>
    </bk>
    <bk>
      <extLst>
        <ext uri="{3e2802c4-a4d2-4d8b-9148-e3be6c30e623}">
          <xlrd:rvb i="5036"/>
        </ext>
      </extLst>
    </bk>
    <bk>
      <extLst>
        <ext uri="{3e2802c4-a4d2-4d8b-9148-e3be6c30e623}">
          <xlrd:rvb i="5037"/>
        </ext>
      </extLst>
    </bk>
    <bk>
      <extLst>
        <ext uri="{3e2802c4-a4d2-4d8b-9148-e3be6c30e623}">
          <xlrd:rvb i="5038"/>
        </ext>
      </extLst>
    </bk>
    <bk>
      <extLst>
        <ext uri="{3e2802c4-a4d2-4d8b-9148-e3be6c30e623}">
          <xlrd:rvb i="5039"/>
        </ext>
      </extLst>
    </bk>
    <bk>
      <extLst>
        <ext uri="{3e2802c4-a4d2-4d8b-9148-e3be6c30e623}">
          <xlrd:rvb i="5040"/>
        </ext>
      </extLst>
    </bk>
    <bk>
      <extLst>
        <ext uri="{3e2802c4-a4d2-4d8b-9148-e3be6c30e623}">
          <xlrd:rvb i="5041"/>
        </ext>
      </extLst>
    </bk>
    <bk>
      <extLst>
        <ext uri="{3e2802c4-a4d2-4d8b-9148-e3be6c30e623}">
          <xlrd:rvb i="5042"/>
        </ext>
      </extLst>
    </bk>
    <bk>
      <extLst>
        <ext uri="{3e2802c4-a4d2-4d8b-9148-e3be6c30e623}">
          <xlrd:rvb i="5043"/>
        </ext>
      </extLst>
    </bk>
    <bk>
      <extLst>
        <ext uri="{3e2802c4-a4d2-4d8b-9148-e3be6c30e623}">
          <xlrd:rvb i="5044"/>
        </ext>
      </extLst>
    </bk>
    <bk>
      <extLst>
        <ext uri="{3e2802c4-a4d2-4d8b-9148-e3be6c30e623}">
          <xlrd:rvb i="5045"/>
        </ext>
      </extLst>
    </bk>
    <bk>
      <extLst>
        <ext uri="{3e2802c4-a4d2-4d8b-9148-e3be6c30e623}">
          <xlrd:rvb i="5046"/>
        </ext>
      </extLst>
    </bk>
    <bk>
      <extLst>
        <ext uri="{3e2802c4-a4d2-4d8b-9148-e3be6c30e623}">
          <xlrd:rvb i="5047"/>
        </ext>
      </extLst>
    </bk>
    <bk>
      <extLst>
        <ext uri="{3e2802c4-a4d2-4d8b-9148-e3be6c30e623}">
          <xlrd:rvb i="5048"/>
        </ext>
      </extLst>
    </bk>
    <bk>
      <extLst>
        <ext uri="{3e2802c4-a4d2-4d8b-9148-e3be6c30e623}">
          <xlrd:rvb i="5049"/>
        </ext>
      </extLst>
    </bk>
    <bk>
      <extLst>
        <ext uri="{3e2802c4-a4d2-4d8b-9148-e3be6c30e623}">
          <xlrd:rvb i="5050"/>
        </ext>
      </extLst>
    </bk>
    <bk>
      <extLst>
        <ext uri="{3e2802c4-a4d2-4d8b-9148-e3be6c30e623}">
          <xlrd:rvb i="5051"/>
        </ext>
      </extLst>
    </bk>
    <bk>
      <extLst>
        <ext uri="{3e2802c4-a4d2-4d8b-9148-e3be6c30e623}">
          <xlrd:rvb i="5052"/>
        </ext>
      </extLst>
    </bk>
    <bk>
      <extLst>
        <ext uri="{3e2802c4-a4d2-4d8b-9148-e3be6c30e623}">
          <xlrd:rvb i="5053"/>
        </ext>
      </extLst>
    </bk>
    <bk>
      <extLst>
        <ext uri="{3e2802c4-a4d2-4d8b-9148-e3be6c30e623}">
          <xlrd:rvb i="5054"/>
        </ext>
      </extLst>
    </bk>
    <bk>
      <extLst>
        <ext uri="{3e2802c4-a4d2-4d8b-9148-e3be6c30e623}">
          <xlrd:rvb i="5055"/>
        </ext>
      </extLst>
    </bk>
    <bk>
      <extLst>
        <ext uri="{3e2802c4-a4d2-4d8b-9148-e3be6c30e623}">
          <xlrd:rvb i="5056"/>
        </ext>
      </extLst>
    </bk>
    <bk>
      <extLst>
        <ext uri="{3e2802c4-a4d2-4d8b-9148-e3be6c30e623}">
          <xlrd:rvb i="5057"/>
        </ext>
      </extLst>
    </bk>
    <bk>
      <extLst>
        <ext uri="{3e2802c4-a4d2-4d8b-9148-e3be6c30e623}">
          <xlrd:rvb i="5058"/>
        </ext>
      </extLst>
    </bk>
    <bk>
      <extLst>
        <ext uri="{3e2802c4-a4d2-4d8b-9148-e3be6c30e623}">
          <xlrd:rvb i="5059"/>
        </ext>
      </extLst>
    </bk>
    <bk>
      <extLst>
        <ext uri="{3e2802c4-a4d2-4d8b-9148-e3be6c30e623}">
          <xlrd:rvb i="5060"/>
        </ext>
      </extLst>
    </bk>
    <bk>
      <extLst>
        <ext uri="{3e2802c4-a4d2-4d8b-9148-e3be6c30e623}">
          <xlrd:rvb i="5061"/>
        </ext>
      </extLst>
    </bk>
    <bk>
      <extLst>
        <ext uri="{3e2802c4-a4d2-4d8b-9148-e3be6c30e623}">
          <xlrd:rvb i="5062"/>
        </ext>
      </extLst>
    </bk>
    <bk>
      <extLst>
        <ext uri="{3e2802c4-a4d2-4d8b-9148-e3be6c30e623}">
          <xlrd:rvb i="5063"/>
        </ext>
      </extLst>
    </bk>
    <bk>
      <extLst>
        <ext uri="{3e2802c4-a4d2-4d8b-9148-e3be6c30e623}">
          <xlrd:rvb i="5064"/>
        </ext>
      </extLst>
    </bk>
    <bk>
      <extLst>
        <ext uri="{3e2802c4-a4d2-4d8b-9148-e3be6c30e623}">
          <xlrd:rvb i="5065"/>
        </ext>
      </extLst>
    </bk>
    <bk>
      <extLst>
        <ext uri="{3e2802c4-a4d2-4d8b-9148-e3be6c30e623}">
          <xlrd:rvb i="5066"/>
        </ext>
      </extLst>
    </bk>
    <bk>
      <extLst>
        <ext uri="{3e2802c4-a4d2-4d8b-9148-e3be6c30e623}">
          <xlrd:rvb i="5067"/>
        </ext>
      </extLst>
    </bk>
    <bk>
      <extLst>
        <ext uri="{3e2802c4-a4d2-4d8b-9148-e3be6c30e623}">
          <xlrd:rvb i="5068"/>
        </ext>
      </extLst>
    </bk>
    <bk>
      <extLst>
        <ext uri="{3e2802c4-a4d2-4d8b-9148-e3be6c30e623}">
          <xlrd:rvb i="5069"/>
        </ext>
      </extLst>
    </bk>
    <bk>
      <extLst>
        <ext uri="{3e2802c4-a4d2-4d8b-9148-e3be6c30e623}">
          <xlrd:rvb i="5070"/>
        </ext>
      </extLst>
    </bk>
    <bk>
      <extLst>
        <ext uri="{3e2802c4-a4d2-4d8b-9148-e3be6c30e623}">
          <xlrd:rvb i="5071"/>
        </ext>
      </extLst>
    </bk>
    <bk>
      <extLst>
        <ext uri="{3e2802c4-a4d2-4d8b-9148-e3be6c30e623}">
          <xlrd:rvb i="5072"/>
        </ext>
      </extLst>
    </bk>
    <bk>
      <extLst>
        <ext uri="{3e2802c4-a4d2-4d8b-9148-e3be6c30e623}">
          <xlrd:rvb i="5073"/>
        </ext>
      </extLst>
    </bk>
    <bk>
      <extLst>
        <ext uri="{3e2802c4-a4d2-4d8b-9148-e3be6c30e623}">
          <xlrd:rvb i="5074"/>
        </ext>
      </extLst>
    </bk>
    <bk>
      <extLst>
        <ext uri="{3e2802c4-a4d2-4d8b-9148-e3be6c30e623}">
          <xlrd:rvb i="5075"/>
        </ext>
      </extLst>
    </bk>
    <bk>
      <extLst>
        <ext uri="{3e2802c4-a4d2-4d8b-9148-e3be6c30e623}">
          <xlrd:rvb i="5076"/>
        </ext>
      </extLst>
    </bk>
    <bk>
      <extLst>
        <ext uri="{3e2802c4-a4d2-4d8b-9148-e3be6c30e623}">
          <xlrd:rvb i="5077"/>
        </ext>
      </extLst>
    </bk>
    <bk>
      <extLst>
        <ext uri="{3e2802c4-a4d2-4d8b-9148-e3be6c30e623}">
          <xlrd:rvb i="5078"/>
        </ext>
      </extLst>
    </bk>
    <bk>
      <extLst>
        <ext uri="{3e2802c4-a4d2-4d8b-9148-e3be6c30e623}">
          <xlrd:rvb i="5079"/>
        </ext>
      </extLst>
    </bk>
    <bk>
      <extLst>
        <ext uri="{3e2802c4-a4d2-4d8b-9148-e3be6c30e623}">
          <xlrd:rvb i="5080"/>
        </ext>
      </extLst>
    </bk>
    <bk>
      <extLst>
        <ext uri="{3e2802c4-a4d2-4d8b-9148-e3be6c30e623}">
          <xlrd:rvb i="5081"/>
        </ext>
      </extLst>
    </bk>
    <bk>
      <extLst>
        <ext uri="{3e2802c4-a4d2-4d8b-9148-e3be6c30e623}">
          <xlrd:rvb i="5082"/>
        </ext>
      </extLst>
    </bk>
    <bk>
      <extLst>
        <ext uri="{3e2802c4-a4d2-4d8b-9148-e3be6c30e623}">
          <xlrd:rvb i="5083"/>
        </ext>
      </extLst>
    </bk>
    <bk>
      <extLst>
        <ext uri="{3e2802c4-a4d2-4d8b-9148-e3be6c30e623}">
          <xlrd:rvb i="5084"/>
        </ext>
      </extLst>
    </bk>
    <bk>
      <extLst>
        <ext uri="{3e2802c4-a4d2-4d8b-9148-e3be6c30e623}">
          <xlrd:rvb i="5085"/>
        </ext>
      </extLst>
    </bk>
    <bk>
      <extLst>
        <ext uri="{3e2802c4-a4d2-4d8b-9148-e3be6c30e623}">
          <xlrd:rvb i="5086"/>
        </ext>
      </extLst>
    </bk>
    <bk>
      <extLst>
        <ext uri="{3e2802c4-a4d2-4d8b-9148-e3be6c30e623}">
          <xlrd:rvb i="5087"/>
        </ext>
      </extLst>
    </bk>
    <bk>
      <extLst>
        <ext uri="{3e2802c4-a4d2-4d8b-9148-e3be6c30e623}">
          <xlrd:rvb i="5088"/>
        </ext>
      </extLst>
    </bk>
    <bk>
      <extLst>
        <ext uri="{3e2802c4-a4d2-4d8b-9148-e3be6c30e623}">
          <xlrd:rvb i="5089"/>
        </ext>
      </extLst>
    </bk>
    <bk>
      <extLst>
        <ext uri="{3e2802c4-a4d2-4d8b-9148-e3be6c30e623}">
          <xlrd:rvb i="5090"/>
        </ext>
      </extLst>
    </bk>
    <bk>
      <extLst>
        <ext uri="{3e2802c4-a4d2-4d8b-9148-e3be6c30e623}">
          <xlrd:rvb i="5091"/>
        </ext>
      </extLst>
    </bk>
    <bk>
      <extLst>
        <ext uri="{3e2802c4-a4d2-4d8b-9148-e3be6c30e623}">
          <xlrd:rvb i="5092"/>
        </ext>
      </extLst>
    </bk>
    <bk>
      <extLst>
        <ext uri="{3e2802c4-a4d2-4d8b-9148-e3be6c30e623}">
          <xlrd:rvb i="5093"/>
        </ext>
      </extLst>
    </bk>
    <bk>
      <extLst>
        <ext uri="{3e2802c4-a4d2-4d8b-9148-e3be6c30e623}">
          <xlrd:rvb i="5094"/>
        </ext>
      </extLst>
    </bk>
    <bk>
      <extLst>
        <ext uri="{3e2802c4-a4d2-4d8b-9148-e3be6c30e623}">
          <xlrd:rvb i="5095"/>
        </ext>
      </extLst>
    </bk>
    <bk>
      <extLst>
        <ext uri="{3e2802c4-a4d2-4d8b-9148-e3be6c30e623}">
          <xlrd:rvb i="5096"/>
        </ext>
      </extLst>
    </bk>
    <bk>
      <extLst>
        <ext uri="{3e2802c4-a4d2-4d8b-9148-e3be6c30e623}">
          <xlrd:rvb i="5097"/>
        </ext>
      </extLst>
    </bk>
    <bk>
      <extLst>
        <ext uri="{3e2802c4-a4d2-4d8b-9148-e3be6c30e623}">
          <xlrd:rvb i="5098"/>
        </ext>
      </extLst>
    </bk>
    <bk>
      <extLst>
        <ext uri="{3e2802c4-a4d2-4d8b-9148-e3be6c30e623}">
          <xlrd:rvb i="5099"/>
        </ext>
      </extLst>
    </bk>
    <bk>
      <extLst>
        <ext uri="{3e2802c4-a4d2-4d8b-9148-e3be6c30e623}">
          <xlrd:rvb i="5100"/>
        </ext>
      </extLst>
    </bk>
    <bk>
      <extLst>
        <ext uri="{3e2802c4-a4d2-4d8b-9148-e3be6c30e623}">
          <xlrd:rvb i="5101"/>
        </ext>
      </extLst>
    </bk>
    <bk>
      <extLst>
        <ext uri="{3e2802c4-a4d2-4d8b-9148-e3be6c30e623}">
          <xlrd:rvb i="5102"/>
        </ext>
      </extLst>
    </bk>
    <bk>
      <extLst>
        <ext uri="{3e2802c4-a4d2-4d8b-9148-e3be6c30e623}">
          <xlrd:rvb i="5103"/>
        </ext>
      </extLst>
    </bk>
    <bk>
      <extLst>
        <ext uri="{3e2802c4-a4d2-4d8b-9148-e3be6c30e623}">
          <xlrd:rvb i="5104"/>
        </ext>
      </extLst>
    </bk>
    <bk>
      <extLst>
        <ext uri="{3e2802c4-a4d2-4d8b-9148-e3be6c30e623}">
          <xlrd:rvb i="5105"/>
        </ext>
      </extLst>
    </bk>
    <bk>
      <extLst>
        <ext uri="{3e2802c4-a4d2-4d8b-9148-e3be6c30e623}">
          <xlrd:rvb i="5106"/>
        </ext>
      </extLst>
    </bk>
    <bk>
      <extLst>
        <ext uri="{3e2802c4-a4d2-4d8b-9148-e3be6c30e623}">
          <xlrd:rvb i="5107"/>
        </ext>
      </extLst>
    </bk>
    <bk>
      <extLst>
        <ext uri="{3e2802c4-a4d2-4d8b-9148-e3be6c30e623}">
          <xlrd:rvb i="5108"/>
        </ext>
      </extLst>
    </bk>
    <bk>
      <extLst>
        <ext uri="{3e2802c4-a4d2-4d8b-9148-e3be6c30e623}">
          <xlrd:rvb i="5109"/>
        </ext>
      </extLst>
    </bk>
    <bk>
      <extLst>
        <ext uri="{3e2802c4-a4d2-4d8b-9148-e3be6c30e623}">
          <xlrd:rvb i="5110"/>
        </ext>
      </extLst>
    </bk>
    <bk>
      <extLst>
        <ext uri="{3e2802c4-a4d2-4d8b-9148-e3be6c30e623}">
          <xlrd:rvb i="5111"/>
        </ext>
      </extLst>
    </bk>
    <bk>
      <extLst>
        <ext uri="{3e2802c4-a4d2-4d8b-9148-e3be6c30e623}">
          <xlrd:rvb i="5112"/>
        </ext>
      </extLst>
    </bk>
    <bk>
      <extLst>
        <ext uri="{3e2802c4-a4d2-4d8b-9148-e3be6c30e623}">
          <xlrd:rvb i="5113"/>
        </ext>
      </extLst>
    </bk>
    <bk>
      <extLst>
        <ext uri="{3e2802c4-a4d2-4d8b-9148-e3be6c30e623}">
          <xlrd:rvb i="5114"/>
        </ext>
      </extLst>
    </bk>
    <bk>
      <extLst>
        <ext uri="{3e2802c4-a4d2-4d8b-9148-e3be6c30e623}">
          <xlrd:rvb i="5115"/>
        </ext>
      </extLst>
    </bk>
    <bk>
      <extLst>
        <ext uri="{3e2802c4-a4d2-4d8b-9148-e3be6c30e623}">
          <xlrd:rvb i="5116"/>
        </ext>
      </extLst>
    </bk>
    <bk>
      <extLst>
        <ext uri="{3e2802c4-a4d2-4d8b-9148-e3be6c30e623}">
          <xlrd:rvb i="5117"/>
        </ext>
      </extLst>
    </bk>
    <bk>
      <extLst>
        <ext uri="{3e2802c4-a4d2-4d8b-9148-e3be6c30e623}">
          <xlrd:rvb i="5118"/>
        </ext>
      </extLst>
    </bk>
    <bk>
      <extLst>
        <ext uri="{3e2802c4-a4d2-4d8b-9148-e3be6c30e623}">
          <xlrd:rvb i="5119"/>
        </ext>
      </extLst>
    </bk>
    <bk>
      <extLst>
        <ext uri="{3e2802c4-a4d2-4d8b-9148-e3be6c30e623}">
          <xlrd:rvb i="5120"/>
        </ext>
      </extLst>
    </bk>
    <bk>
      <extLst>
        <ext uri="{3e2802c4-a4d2-4d8b-9148-e3be6c30e623}">
          <xlrd:rvb i="5121"/>
        </ext>
      </extLst>
    </bk>
    <bk>
      <extLst>
        <ext uri="{3e2802c4-a4d2-4d8b-9148-e3be6c30e623}">
          <xlrd:rvb i="5122"/>
        </ext>
      </extLst>
    </bk>
    <bk>
      <extLst>
        <ext uri="{3e2802c4-a4d2-4d8b-9148-e3be6c30e623}">
          <xlrd:rvb i="5123"/>
        </ext>
      </extLst>
    </bk>
    <bk>
      <extLst>
        <ext uri="{3e2802c4-a4d2-4d8b-9148-e3be6c30e623}">
          <xlrd:rvb i="5124"/>
        </ext>
      </extLst>
    </bk>
    <bk>
      <extLst>
        <ext uri="{3e2802c4-a4d2-4d8b-9148-e3be6c30e623}">
          <xlrd:rvb i="5125"/>
        </ext>
      </extLst>
    </bk>
    <bk>
      <extLst>
        <ext uri="{3e2802c4-a4d2-4d8b-9148-e3be6c30e623}">
          <xlrd:rvb i="5126"/>
        </ext>
      </extLst>
    </bk>
    <bk>
      <extLst>
        <ext uri="{3e2802c4-a4d2-4d8b-9148-e3be6c30e623}">
          <xlrd:rvb i="5127"/>
        </ext>
      </extLst>
    </bk>
    <bk>
      <extLst>
        <ext uri="{3e2802c4-a4d2-4d8b-9148-e3be6c30e623}">
          <xlrd:rvb i="5128"/>
        </ext>
      </extLst>
    </bk>
    <bk>
      <extLst>
        <ext uri="{3e2802c4-a4d2-4d8b-9148-e3be6c30e623}">
          <xlrd:rvb i="5129"/>
        </ext>
      </extLst>
    </bk>
    <bk>
      <extLst>
        <ext uri="{3e2802c4-a4d2-4d8b-9148-e3be6c30e623}">
          <xlrd:rvb i="5130"/>
        </ext>
      </extLst>
    </bk>
    <bk>
      <extLst>
        <ext uri="{3e2802c4-a4d2-4d8b-9148-e3be6c30e623}">
          <xlrd:rvb i="5131"/>
        </ext>
      </extLst>
    </bk>
    <bk>
      <extLst>
        <ext uri="{3e2802c4-a4d2-4d8b-9148-e3be6c30e623}">
          <xlrd:rvb i="5132"/>
        </ext>
      </extLst>
    </bk>
    <bk>
      <extLst>
        <ext uri="{3e2802c4-a4d2-4d8b-9148-e3be6c30e623}">
          <xlrd:rvb i="5133"/>
        </ext>
      </extLst>
    </bk>
    <bk>
      <extLst>
        <ext uri="{3e2802c4-a4d2-4d8b-9148-e3be6c30e623}">
          <xlrd:rvb i="5134"/>
        </ext>
      </extLst>
    </bk>
    <bk>
      <extLst>
        <ext uri="{3e2802c4-a4d2-4d8b-9148-e3be6c30e623}">
          <xlrd:rvb i="5135"/>
        </ext>
      </extLst>
    </bk>
    <bk>
      <extLst>
        <ext uri="{3e2802c4-a4d2-4d8b-9148-e3be6c30e623}">
          <xlrd:rvb i="5136"/>
        </ext>
      </extLst>
    </bk>
    <bk>
      <extLst>
        <ext uri="{3e2802c4-a4d2-4d8b-9148-e3be6c30e623}">
          <xlrd:rvb i="5137"/>
        </ext>
      </extLst>
    </bk>
    <bk>
      <extLst>
        <ext uri="{3e2802c4-a4d2-4d8b-9148-e3be6c30e623}">
          <xlrd:rvb i="5138"/>
        </ext>
      </extLst>
    </bk>
    <bk>
      <extLst>
        <ext uri="{3e2802c4-a4d2-4d8b-9148-e3be6c30e623}">
          <xlrd:rvb i="5139"/>
        </ext>
      </extLst>
    </bk>
    <bk>
      <extLst>
        <ext uri="{3e2802c4-a4d2-4d8b-9148-e3be6c30e623}">
          <xlrd:rvb i="5140"/>
        </ext>
      </extLst>
    </bk>
    <bk>
      <extLst>
        <ext uri="{3e2802c4-a4d2-4d8b-9148-e3be6c30e623}">
          <xlrd:rvb i="5141"/>
        </ext>
      </extLst>
    </bk>
    <bk>
      <extLst>
        <ext uri="{3e2802c4-a4d2-4d8b-9148-e3be6c30e623}">
          <xlrd:rvb i="5142"/>
        </ext>
      </extLst>
    </bk>
    <bk>
      <extLst>
        <ext uri="{3e2802c4-a4d2-4d8b-9148-e3be6c30e623}">
          <xlrd:rvb i="5143"/>
        </ext>
      </extLst>
    </bk>
    <bk>
      <extLst>
        <ext uri="{3e2802c4-a4d2-4d8b-9148-e3be6c30e623}">
          <xlrd:rvb i="5144"/>
        </ext>
      </extLst>
    </bk>
    <bk>
      <extLst>
        <ext uri="{3e2802c4-a4d2-4d8b-9148-e3be6c30e623}">
          <xlrd:rvb i="5145"/>
        </ext>
      </extLst>
    </bk>
    <bk>
      <extLst>
        <ext uri="{3e2802c4-a4d2-4d8b-9148-e3be6c30e623}">
          <xlrd:rvb i="5146"/>
        </ext>
      </extLst>
    </bk>
    <bk>
      <extLst>
        <ext uri="{3e2802c4-a4d2-4d8b-9148-e3be6c30e623}">
          <xlrd:rvb i="5147"/>
        </ext>
      </extLst>
    </bk>
    <bk>
      <extLst>
        <ext uri="{3e2802c4-a4d2-4d8b-9148-e3be6c30e623}">
          <xlrd:rvb i="5148"/>
        </ext>
      </extLst>
    </bk>
    <bk>
      <extLst>
        <ext uri="{3e2802c4-a4d2-4d8b-9148-e3be6c30e623}">
          <xlrd:rvb i="5149"/>
        </ext>
      </extLst>
    </bk>
    <bk>
      <extLst>
        <ext uri="{3e2802c4-a4d2-4d8b-9148-e3be6c30e623}">
          <xlrd:rvb i="5150"/>
        </ext>
      </extLst>
    </bk>
    <bk>
      <extLst>
        <ext uri="{3e2802c4-a4d2-4d8b-9148-e3be6c30e623}">
          <xlrd:rvb i="5151"/>
        </ext>
      </extLst>
    </bk>
    <bk>
      <extLst>
        <ext uri="{3e2802c4-a4d2-4d8b-9148-e3be6c30e623}">
          <xlrd:rvb i="5152"/>
        </ext>
      </extLst>
    </bk>
    <bk>
      <extLst>
        <ext uri="{3e2802c4-a4d2-4d8b-9148-e3be6c30e623}">
          <xlrd:rvb i="5153"/>
        </ext>
      </extLst>
    </bk>
    <bk>
      <extLst>
        <ext uri="{3e2802c4-a4d2-4d8b-9148-e3be6c30e623}">
          <xlrd:rvb i="5154"/>
        </ext>
      </extLst>
    </bk>
    <bk>
      <extLst>
        <ext uri="{3e2802c4-a4d2-4d8b-9148-e3be6c30e623}">
          <xlrd:rvb i="5155"/>
        </ext>
      </extLst>
    </bk>
    <bk>
      <extLst>
        <ext uri="{3e2802c4-a4d2-4d8b-9148-e3be6c30e623}">
          <xlrd:rvb i="5156"/>
        </ext>
      </extLst>
    </bk>
    <bk>
      <extLst>
        <ext uri="{3e2802c4-a4d2-4d8b-9148-e3be6c30e623}">
          <xlrd:rvb i="5157"/>
        </ext>
      </extLst>
    </bk>
    <bk>
      <extLst>
        <ext uri="{3e2802c4-a4d2-4d8b-9148-e3be6c30e623}">
          <xlrd:rvb i="5158"/>
        </ext>
      </extLst>
    </bk>
    <bk>
      <extLst>
        <ext uri="{3e2802c4-a4d2-4d8b-9148-e3be6c30e623}">
          <xlrd:rvb i="5159"/>
        </ext>
      </extLst>
    </bk>
    <bk>
      <extLst>
        <ext uri="{3e2802c4-a4d2-4d8b-9148-e3be6c30e623}">
          <xlrd:rvb i="5160"/>
        </ext>
      </extLst>
    </bk>
    <bk>
      <extLst>
        <ext uri="{3e2802c4-a4d2-4d8b-9148-e3be6c30e623}">
          <xlrd:rvb i="5161"/>
        </ext>
      </extLst>
    </bk>
    <bk>
      <extLst>
        <ext uri="{3e2802c4-a4d2-4d8b-9148-e3be6c30e623}">
          <xlrd:rvb i="5162"/>
        </ext>
      </extLst>
    </bk>
    <bk>
      <extLst>
        <ext uri="{3e2802c4-a4d2-4d8b-9148-e3be6c30e623}">
          <xlrd:rvb i="5163"/>
        </ext>
      </extLst>
    </bk>
    <bk>
      <extLst>
        <ext uri="{3e2802c4-a4d2-4d8b-9148-e3be6c30e623}">
          <xlrd:rvb i="5164"/>
        </ext>
      </extLst>
    </bk>
    <bk>
      <extLst>
        <ext uri="{3e2802c4-a4d2-4d8b-9148-e3be6c30e623}">
          <xlrd:rvb i="5165"/>
        </ext>
      </extLst>
    </bk>
    <bk>
      <extLst>
        <ext uri="{3e2802c4-a4d2-4d8b-9148-e3be6c30e623}">
          <xlrd:rvb i="5166"/>
        </ext>
      </extLst>
    </bk>
    <bk>
      <extLst>
        <ext uri="{3e2802c4-a4d2-4d8b-9148-e3be6c30e623}">
          <xlrd:rvb i="5167"/>
        </ext>
      </extLst>
    </bk>
    <bk>
      <extLst>
        <ext uri="{3e2802c4-a4d2-4d8b-9148-e3be6c30e623}">
          <xlrd:rvb i="5168"/>
        </ext>
      </extLst>
    </bk>
    <bk>
      <extLst>
        <ext uri="{3e2802c4-a4d2-4d8b-9148-e3be6c30e623}">
          <xlrd:rvb i="5169"/>
        </ext>
      </extLst>
    </bk>
    <bk>
      <extLst>
        <ext uri="{3e2802c4-a4d2-4d8b-9148-e3be6c30e623}">
          <xlrd:rvb i="5170"/>
        </ext>
      </extLst>
    </bk>
    <bk>
      <extLst>
        <ext uri="{3e2802c4-a4d2-4d8b-9148-e3be6c30e623}">
          <xlrd:rvb i="5171"/>
        </ext>
      </extLst>
    </bk>
    <bk>
      <extLst>
        <ext uri="{3e2802c4-a4d2-4d8b-9148-e3be6c30e623}">
          <xlrd:rvb i="5172"/>
        </ext>
      </extLst>
    </bk>
    <bk>
      <extLst>
        <ext uri="{3e2802c4-a4d2-4d8b-9148-e3be6c30e623}">
          <xlrd:rvb i="5173"/>
        </ext>
      </extLst>
    </bk>
    <bk>
      <extLst>
        <ext uri="{3e2802c4-a4d2-4d8b-9148-e3be6c30e623}">
          <xlrd:rvb i="5174"/>
        </ext>
      </extLst>
    </bk>
    <bk>
      <extLst>
        <ext uri="{3e2802c4-a4d2-4d8b-9148-e3be6c30e623}">
          <xlrd:rvb i="5175"/>
        </ext>
      </extLst>
    </bk>
    <bk>
      <extLst>
        <ext uri="{3e2802c4-a4d2-4d8b-9148-e3be6c30e623}">
          <xlrd:rvb i="5176"/>
        </ext>
      </extLst>
    </bk>
    <bk>
      <extLst>
        <ext uri="{3e2802c4-a4d2-4d8b-9148-e3be6c30e623}">
          <xlrd:rvb i="5177"/>
        </ext>
      </extLst>
    </bk>
    <bk>
      <extLst>
        <ext uri="{3e2802c4-a4d2-4d8b-9148-e3be6c30e623}">
          <xlrd:rvb i="5178"/>
        </ext>
      </extLst>
    </bk>
    <bk>
      <extLst>
        <ext uri="{3e2802c4-a4d2-4d8b-9148-e3be6c30e623}">
          <xlrd:rvb i="5179"/>
        </ext>
      </extLst>
    </bk>
    <bk>
      <extLst>
        <ext uri="{3e2802c4-a4d2-4d8b-9148-e3be6c30e623}">
          <xlrd:rvb i="5180"/>
        </ext>
      </extLst>
    </bk>
    <bk>
      <extLst>
        <ext uri="{3e2802c4-a4d2-4d8b-9148-e3be6c30e623}">
          <xlrd:rvb i="5181"/>
        </ext>
      </extLst>
    </bk>
    <bk>
      <extLst>
        <ext uri="{3e2802c4-a4d2-4d8b-9148-e3be6c30e623}">
          <xlrd:rvb i="5182"/>
        </ext>
      </extLst>
    </bk>
    <bk>
      <extLst>
        <ext uri="{3e2802c4-a4d2-4d8b-9148-e3be6c30e623}">
          <xlrd:rvb i="5183"/>
        </ext>
      </extLst>
    </bk>
    <bk>
      <extLst>
        <ext uri="{3e2802c4-a4d2-4d8b-9148-e3be6c30e623}">
          <xlrd:rvb i="5184"/>
        </ext>
      </extLst>
    </bk>
    <bk>
      <extLst>
        <ext uri="{3e2802c4-a4d2-4d8b-9148-e3be6c30e623}">
          <xlrd:rvb i="5185"/>
        </ext>
      </extLst>
    </bk>
    <bk>
      <extLst>
        <ext uri="{3e2802c4-a4d2-4d8b-9148-e3be6c30e623}">
          <xlrd:rvb i="5186"/>
        </ext>
      </extLst>
    </bk>
    <bk>
      <extLst>
        <ext uri="{3e2802c4-a4d2-4d8b-9148-e3be6c30e623}">
          <xlrd:rvb i="5187"/>
        </ext>
      </extLst>
    </bk>
    <bk>
      <extLst>
        <ext uri="{3e2802c4-a4d2-4d8b-9148-e3be6c30e623}">
          <xlrd:rvb i="5188"/>
        </ext>
      </extLst>
    </bk>
    <bk>
      <extLst>
        <ext uri="{3e2802c4-a4d2-4d8b-9148-e3be6c30e623}">
          <xlrd:rvb i="5189"/>
        </ext>
      </extLst>
    </bk>
    <bk>
      <extLst>
        <ext uri="{3e2802c4-a4d2-4d8b-9148-e3be6c30e623}">
          <xlrd:rvb i="5190"/>
        </ext>
      </extLst>
    </bk>
    <bk>
      <extLst>
        <ext uri="{3e2802c4-a4d2-4d8b-9148-e3be6c30e623}">
          <xlrd:rvb i="5191"/>
        </ext>
      </extLst>
    </bk>
    <bk>
      <extLst>
        <ext uri="{3e2802c4-a4d2-4d8b-9148-e3be6c30e623}">
          <xlrd:rvb i="5192"/>
        </ext>
      </extLst>
    </bk>
    <bk>
      <extLst>
        <ext uri="{3e2802c4-a4d2-4d8b-9148-e3be6c30e623}">
          <xlrd:rvb i="5193"/>
        </ext>
      </extLst>
    </bk>
    <bk>
      <extLst>
        <ext uri="{3e2802c4-a4d2-4d8b-9148-e3be6c30e623}">
          <xlrd:rvb i="5194"/>
        </ext>
      </extLst>
    </bk>
    <bk>
      <extLst>
        <ext uri="{3e2802c4-a4d2-4d8b-9148-e3be6c30e623}">
          <xlrd:rvb i="5195"/>
        </ext>
      </extLst>
    </bk>
    <bk>
      <extLst>
        <ext uri="{3e2802c4-a4d2-4d8b-9148-e3be6c30e623}">
          <xlrd:rvb i="5196"/>
        </ext>
      </extLst>
    </bk>
    <bk>
      <extLst>
        <ext uri="{3e2802c4-a4d2-4d8b-9148-e3be6c30e623}">
          <xlrd:rvb i="5197"/>
        </ext>
      </extLst>
    </bk>
    <bk>
      <extLst>
        <ext uri="{3e2802c4-a4d2-4d8b-9148-e3be6c30e623}">
          <xlrd:rvb i="5198"/>
        </ext>
      </extLst>
    </bk>
    <bk>
      <extLst>
        <ext uri="{3e2802c4-a4d2-4d8b-9148-e3be6c30e623}">
          <xlrd:rvb i="5199"/>
        </ext>
      </extLst>
    </bk>
    <bk>
      <extLst>
        <ext uri="{3e2802c4-a4d2-4d8b-9148-e3be6c30e623}">
          <xlrd:rvb i="5200"/>
        </ext>
      </extLst>
    </bk>
    <bk>
      <extLst>
        <ext uri="{3e2802c4-a4d2-4d8b-9148-e3be6c30e623}">
          <xlrd:rvb i="5201"/>
        </ext>
      </extLst>
    </bk>
    <bk>
      <extLst>
        <ext uri="{3e2802c4-a4d2-4d8b-9148-e3be6c30e623}">
          <xlrd:rvb i="5202"/>
        </ext>
      </extLst>
    </bk>
    <bk>
      <extLst>
        <ext uri="{3e2802c4-a4d2-4d8b-9148-e3be6c30e623}">
          <xlrd:rvb i="5203"/>
        </ext>
      </extLst>
    </bk>
    <bk>
      <extLst>
        <ext uri="{3e2802c4-a4d2-4d8b-9148-e3be6c30e623}">
          <xlrd:rvb i="5204"/>
        </ext>
      </extLst>
    </bk>
    <bk>
      <extLst>
        <ext uri="{3e2802c4-a4d2-4d8b-9148-e3be6c30e623}">
          <xlrd:rvb i="5205"/>
        </ext>
      </extLst>
    </bk>
    <bk>
      <extLst>
        <ext uri="{3e2802c4-a4d2-4d8b-9148-e3be6c30e623}">
          <xlrd:rvb i="5206"/>
        </ext>
      </extLst>
    </bk>
    <bk>
      <extLst>
        <ext uri="{3e2802c4-a4d2-4d8b-9148-e3be6c30e623}">
          <xlrd:rvb i="5207"/>
        </ext>
      </extLst>
    </bk>
    <bk>
      <extLst>
        <ext uri="{3e2802c4-a4d2-4d8b-9148-e3be6c30e623}">
          <xlrd:rvb i="5208"/>
        </ext>
      </extLst>
    </bk>
    <bk>
      <extLst>
        <ext uri="{3e2802c4-a4d2-4d8b-9148-e3be6c30e623}">
          <xlrd:rvb i="5209"/>
        </ext>
      </extLst>
    </bk>
    <bk>
      <extLst>
        <ext uri="{3e2802c4-a4d2-4d8b-9148-e3be6c30e623}">
          <xlrd:rvb i="5210"/>
        </ext>
      </extLst>
    </bk>
    <bk>
      <extLst>
        <ext uri="{3e2802c4-a4d2-4d8b-9148-e3be6c30e623}">
          <xlrd:rvb i="5211"/>
        </ext>
      </extLst>
    </bk>
    <bk>
      <extLst>
        <ext uri="{3e2802c4-a4d2-4d8b-9148-e3be6c30e623}">
          <xlrd:rvb i="5212"/>
        </ext>
      </extLst>
    </bk>
    <bk>
      <extLst>
        <ext uri="{3e2802c4-a4d2-4d8b-9148-e3be6c30e623}">
          <xlrd:rvb i="5213"/>
        </ext>
      </extLst>
    </bk>
    <bk>
      <extLst>
        <ext uri="{3e2802c4-a4d2-4d8b-9148-e3be6c30e623}">
          <xlrd:rvb i="5214"/>
        </ext>
      </extLst>
    </bk>
    <bk>
      <extLst>
        <ext uri="{3e2802c4-a4d2-4d8b-9148-e3be6c30e623}">
          <xlrd:rvb i="5215"/>
        </ext>
      </extLst>
    </bk>
    <bk>
      <extLst>
        <ext uri="{3e2802c4-a4d2-4d8b-9148-e3be6c30e623}">
          <xlrd:rvb i="5216"/>
        </ext>
      </extLst>
    </bk>
    <bk>
      <extLst>
        <ext uri="{3e2802c4-a4d2-4d8b-9148-e3be6c30e623}">
          <xlrd:rvb i="5217"/>
        </ext>
      </extLst>
    </bk>
    <bk>
      <extLst>
        <ext uri="{3e2802c4-a4d2-4d8b-9148-e3be6c30e623}">
          <xlrd:rvb i="5218"/>
        </ext>
      </extLst>
    </bk>
    <bk>
      <extLst>
        <ext uri="{3e2802c4-a4d2-4d8b-9148-e3be6c30e623}">
          <xlrd:rvb i="5219"/>
        </ext>
      </extLst>
    </bk>
    <bk>
      <extLst>
        <ext uri="{3e2802c4-a4d2-4d8b-9148-e3be6c30e623}">
          <xlrd:rvb i="5220"/>
        </ext>
      </extLst>
    </bk>
    <bk>
      <extLst>
        <ext uri="{3e2802c4-a4d2-4d8b-9148-e3be6c30e623}">
          <xlrd:rvb i="5221"/>
        </ext>
      </extLst>
    </bk>
    <bk>
      <extLst>
        <ext uri="{3e2802c4-a4d2-4d8b-9148-e3be6c30e623}">
          <xlrd:rvb i="5222"/>
        </ext>
      </extLst>
    </bk>
    <bk>
      <extLst>
        <ext uri="{3e2802c4-a4d2-4d8b-9148-e3be6c30e623}">
          <xlrd:rvb i="5223"/>
        </ext>
      </extLst>
    </bk>
    <bk>
      <extLst>
        <ext uri="{3e2802c4-a4d2-4d8b-9148-e3be6c30e623}">
          <xlrd:rvb i="5224"/>
        </ext>
      </extLst>
    </bk>
    <bk>
      <extLst>
        <ext uri="{3e2802c4-a4d2-4d8b-9148-e3be6c30e623}">
          <xlrd:rvb i="5225"/>
        </ext>
      </extLst>
    </bk>
    <bk>
      <extLst>
        <ext uri="{3e2802c4-a4d2-4d8b-9148-e3be6c30e623}">
          <xlrd:rvb i="5226"/>
        </ext>
      </extLst>
    </bk>
    <bk>
      <extLst>
        <ext uri="{3e2802c4-a4d2-4d8b-9148-e3be6c30e623}">
          <xlrd:rvb i="5227"/>
        </ext>
      </extLst>
    </bk>
    <bk>
      <extLst>
        <ext uri="{3e2802c4-a4d2-4d8b-9148-e3be6c30e623}">
          <xlrd:rvb i="5228"/>
        </ext>
      </extLst>
    </bk>
    <bk>
      <extLst>
        <ext uri="{3e2802c4-a4d2-4d8b-9148-e3be6c30e623}">
          <xlrd:rvb i="5229"/>
        </ext>
      </extLst>
    </bk>
    <bk>
      <extLst>
        <ext uri="{3e2802c4-a4d2-4d8b-9148-e3be6c30e623}">
          <xlrd:rvb i="5230"/>
        </ext>
      </extLst>
    </bk>
    <bk>
      <extLst>
        <ext uri="{3e2802c4-a4d2-4d8b-9148-e3be6c30e623}">
          <xlrd:rvb i="5231"/>
        </ext>
      </extLst>
    </bk>
    <bk>
      <extLst>
        <ext uri="{3e2802c4-a4d2-4d8b-9148-e3be6c30e623}">
          <xlrd:rvb i="5232"/>
        </ext>
      </extLst>
    </bk>
    <bk>
      <extLst>
        <ext uri="{3e2802c4-a4d2-4d8b-9148-e3be6c30e623}">
          <xlrd:rvb i="5233"/>
        </ext>
      </extLst>
    </bk>
    <bk>
      <extLst>
        <ext uri="{3e2802c4-a4d2-4d8b-9148-e3be6c30e623}">
          <xlrd:rvb i="5234"/>
        </ext>
      </extLst>
    </bk>
    <bk>
      <extLst>
        <ext uri="{3e2802c4-a4d2-4d8b-9148-e3be6c30e623}">
          <xlrd:rvb i="5235"/>
        </ext>
      </extLst>
    </bk>
    <bk>
      <extLst>
        <ext uri="{3e2802c4-a4d2-4d8b-9148-e3be6c30e623}">
          <xlrd:rvb i="5236"/>
        </ext>
      </extLst>
    </bk>
    <bk>
      <extLst>
        <ext uri="{3e2802c4-a4d2-4d8b-9148-e3be6c30e623}">
          <xlrd:rvb i="5237"/>
        </ext>
      </extLst>
    </bk>
    <bk>
      <extLst>
        <ext uri="{3e2802c4-a4d2-4d8b-9148-e3be6c30e623}">
          <xlrd:rvb i="5238"/>
        </ext>
      </extLst>
    </bk>
    <bk>
      <extLst>
        <ext uri="{3e2802c4-a4d2-4d8b-9148-e3be6c30e623}">
          <xlrd:rvb i="5239"/>
        </ext>
      </extLst>
    </bk>
    <bk>
      <extLst>
        <ext uri="{3e2802c4-a4d2-4d8b-9148-e3be6c30e623}">
          <xlrd:rvb i="5240"/>
        </ext>
      </extLst>
    </bk>
    <bk>
      <extLst>
        <ext uri="{3e2802c4-a4d2-4d8b-9148-e3be6c30e623}">
          <xlrd:rvb i="5241"/>
        </ext>
      </extLst>
    </bk>
    <bk>
      <extLst>
        <ext uri="{3e2802c4-a4d2-4d8b-9148-e3be6c30e623}">
          <xlrd:rvb i="5242"/>
        </ext>
      </extLst>
    </bk>
    <bk>
      <extLst>
        <ext uri="{3e2802c4-a4d2-4d8b-9148-e3be6c30e623}">
          <xlrd:rvb i="5243"/>
        </ext>
      </extLst>
    </bk>
    <bk>
      <extLst>
        <ext uri="{3e2802c4-a4d2-4d8b-9148-e3be6c30e623}">
          <xlrd:rvb i="5244"/>
        </ext>
      </extLst>
    </bk>
    <bk>
      <extLst>
        <ext uri="{3e2802c4-a4d2-4d8b-9148-e3be6c30e623}">
          <xlrd:rvb i="5245"/>
        </ext>
      </extLst>
    </bk>
    <bk>
      <extLst>
        <ext uri="{3e2802c4-a4d2-4d8b-9148-e3be6c30e623}">
          <xlrd:rvb i="5246"/>
        </ext>
      </extLst>
    </bk>
    <bk>
      <extLst>
        <ext uri="{3e2802c4-a4d2-4d8b-9148-e3be6c30e623}">
          <xlrd:rvb i="5247"/>
        </ext>
      </extLst>
    </bk>
    <bk>
      <extLst>
        <ext uri="{3e2802c4-a4d2-4d8b-9148-e3be6c30e623}">
          <xlrd:rvb i="5248"/>
        </ext>
      </extLst>
    </bk>
    <bk>
      <extLst>
        <ext uri="{3e2802c4-a4d2-4d8b-9148-e3be6c30e623}">
          <xlrd:rvb i="5249"/>
        </ext>
      </extLst>
    </bk>
    <bk>
      <extLst>
        <ext uri="{3e2802c4-a4d2-4d8b-9148-e3be6c30e623}">
          <xlrd:rvb i="5250"/>
        </ext>
      </extLst>
    </bk>
    <bk>
      <extLst>
        <ext uri="{3e2802c4-a4d2-4d8b-9148-e3be6c30e623}">
          <xlrd:rvb i="5251"/>
        </ext>
      </extLst>
    </bk>
    <bk>
      <extLst>
        <ext uri="{3e2802c4-a4d2-4d8b-9148-e3be6c30e623}">
          <xlrd:rvb i="5252"/>
        </ext>
      </extLst>
    </bk>
    <bk>
      <extLst>
        <ext uri="{3e2802c4-a4d2-4d8b-9148-e3be6c30e623}">
          <xlrd:rvb i="5253"/>
        </ext>
      </extLst>
    </bk>
    <bk>
      <extLst>
        <ext uri="{3e2802c4-a4d2-4d8b-9148-e3be6c30e623}">
          <xlrd:rvb i="5254"/>
        </ext>
      </extLst>
    </bk>
    <bk>
      <extLst>
        <ext uri="{3e2802c4-a4d2-4d8b-9148-e3be6c30e623}">
          <xlrd:rvb i="5255"/>
        </ext>
      </extLst>
    </bk>
    <bk>
      <extLst>
        <ext uri="{3e2802c4-a4d2-4d8b-9148-e3be6c30e623}">
          <xlrd:rvb i="5256"/>
        </ext>
      </extLst>
    </bk>
    <bk>
      <extLst>
        <ext uri="{3e2802c4-a4d2-4d8b-9148-e3be6c30e623}">
          <xlrd:rvb i="5257"/>
        </ext>
      </extLst>
    </bk>
    <bk>
      <extLst>
        <ext uri="{3e2802c4-a4d2-4d8b-9148-e3be6c30e623}">
          <xlrd:rvb i="5258"/>
        </ext>
      </extLst>
    </bk>
    <bk>
      <extLst>
        <ext uri="{3e2802c4-a4d2-4d8b-9148-e3be6c30e623}">
          <xlrd:rvb i="5259"/>
        </ext>
      </extLst>
    </bk>
    <bk>
      <extLst>
        <ext uri="{3e2802c4-a4d2-4d8b-9148-e3be6c30e623}">
          <xlrd:rvb i="5260"/>
        </ext>
      </extLst>
    </bk>
    <bk>
      <extLst>
        <ext uri="{3e2802c4-a4d2-4d8b-9148-e3be6c30e623}">
          <xlrd:rvb i="5261"/>
        </ext>
      </extLst>
    </bk>
    <bk>
      <extLst>
        <ext uri="{3e2802c4-a4d2-4d8b-9148-e3be6c30e623}">
          <xlrd:rvb i="5262"/>
        </ext>
      </extLst>
    </bk>
    <bk>
      <extLst>
        <ext uri="{3e2802c4-a4d2-4d8b-9148-e3be6c30e623}">
          <xlrd:rvb i="5263"/>
        </ext>
      </extLst>
    </bk>
    <bk>
      <extLst>
        <ext uri="{3e2802c4-a4d2-4d8b-9148-e3be6c30e623}">
          <xlrd:rvb i="5264"/>
        </ext>
      </extLst>
    </bk>
    <bk>
      <extLst>
        <ext uri="{3e2802c4-a4d2-4d8b-9148-e3be6c30e623}">
          <xlrd:rvb i="5265"/>
        </ext>
      </extLst>
    </bk>
    <bk>
      <extLst>
        <ext uri="{3e2802c4-a4d2-4d8b-9148-e3be6c30e623}">
          <xlrd:rvb i="5266"/>
        </ext>
      </extLst>
    </bk>
    <bk>
      <extLst>
        <ext uri="{3e2802c4-a4d2-4d8b-9148-e3be6c30e623}">
          <xlrd:rvb i="5267"/>
        </ext>
      </extLst>
    </bk>
    <bk>
      <extLst>
        <ext uri="{3e2802c4-a4d2-4d8b-9148-e3be6c30e623}">
          <xlrd:rvb i="5268"/>
        </ext>
      </extLst>
    </bk>
    <bk>
      <extLst>
        <ext uri="{3e2802c4-a4d2-4d8b-9148-e3be6c30e623}">
          <xlrd:rvb i="5269"/>
        </ext>
      </extLst>
    </bk>
    <bk>
      <extLst>
        <ext uri="{3e2802c4-a4d2-4d8b-9148-e3be6c30e623}">
          <xlrd:rvb i="5270"/>
        </ext>
      </extLst>
    </bk>
    <bk>
      <extLst>
        <ext uri="{3e2802c4-a4d2-4d8b-9148-e3be6c30e623}">
          <xlrd:rvb i="5271"/>
        </ext>
      </extLst>
    </bk>
    <bk>
      <extLst>
        <ext uri="{3e2802c4-a4d2-4d8b-9148-e3be6c30e623}">
          <xlrd:rvb i="5272"/>
        </ext>
      </extLst>
    </bk>
    <bk>
      <extLst>
        <ext uri="{3e2802c4-a4d2-4d8b-9148-e3be6c30e623}">
          <xlrd:rvb i="5273"/>
        </ext>
      </extLst>
    </bk>
    <bk>
      <extLst>
        <ext uri="{3e2802c4-a4d2-4d8b-9148-e3be6c30e623}">
          <xlrd:rvb i="5274"/>
        </ext>
      </extLst>
    </bk>
    <bk>
      <extLst>
        <ext uri="{3e2802c4-a4d2-4d8b-9148-e3be6c30e623}">
          <xlrd:rvb i="5275"/>
        </ext>
      </extLst>
    </bk>
    <bk>
      <extLst>
        <ext uri="{3e2802c4-a4d2-4d8b-9148-e3be6c30e623}">
          <xlrd:rvb i="5276"/>
        </ext>
      </extLst>
    </bk>
    <bk>
      <extLst>
        <ext uri="{3e2802c4-a4d2-4d8b-9148-e3be6c30e623}">
          <xlrd:rvb i="5277"/>
        </ext>
      </extLst>
    </bk>
    <bk>
      <extLst>
        <ext uri="{3e2802c4-a4d2-4d8b-9148-e3be6c30e623}">
          <xlrd:rvb i="5278"/>
        </ext>
      </extLst>
    </bk>
    <bk>
      <extLst>
        <ext uri="{3e2802c4-a4d2-4d8b-9148-e3be6c30e623}">
          <xlrd:rvb i="5279"/>
        </ext>
      </extLst>
    </bk>
    <bk>
      <extLst>
        <ext uri="{3e2802c4-a4d2-4d8b-9148-e3be6c30e623}">
          <xlrd:rvb i="5280"/>
        </ext>
      </extLst>
    </bk>
    <bk>
      <extLst>
        <ext uri="{3e2802c4-a4d2-4d8b-9148-e3be6c30e623}">
          <xlrd:rvb i="5281"/>
        </ext>
      </extLst>
    </bk>
    <bk>
      <extLst>
        <ext uri="{3e2802c4-a4d2-4d8b-9148-e3be6c30e623}">
          <xlrd:rvb i="5282"/>
        </ext>
      </extLst>
    </bk>
    <bk>
      <extLst>
        <ext uri="{3e2802c4-a4d2-4d8b-9148-e3be6c30e623}">
          <xlrd:rvb i="5283"/>
        </ext>
      </extLst>
    </bk>
    <bk>
      <extLst>
        <ext uri="{3e2802c4-a4d2-4d8b-9148-e3be6c30e623}">
          <xlrd:rvb i="5284"/>
        </ext>
      </extLst>
    </bk>
    <bk>
      <extLst>
        <ext uri="{3e2802c4-a4d2-4d8b-9148-e3be6c30e623}">
          <xlrd:rvb i="5285"/>
        </ext>
      </extLst>
    </bk>
    <bk>
      <extLst>
        <ext uri="{3e2802c4-a4d2-4d8b-9148-e3be6c30e623}">
          <xlrd:rvb i="5286"/>
        </ext>
      </extLst>
    </bk>
    <bk>
      <extLst>
        <ext uri="{3e2802c4-a4d2-4d8b-9148-e3be6c30e623}">
          <xlrd:rvb i="5287"/>
        </ext>
      </extLst>
    </bk>
    <bk>
      <extLst>
        <ext uri="{3e2802c4-a4d2-4d8b-9148-e3be6c30e623}">
          <xlrd:rvb i="5288"/>
        </ext>
      </extLst>
    </bk>
    <bk>
      <extLst>
        <ext uri="{3e2802c4-a4d2-4d8b-9148-e3be6c30e623}">
          <xlrd:rvb i="5289"/>
        </ext>
      </extLst>
    </bk>
    <bk>
      <extLst>
        <ext uri="{3e2802c4-a4d2-4d8b-9148-e3be6c30e623}">
          <xlrd:rvb i="5290"/>
        </ext>
      </extLst>
    </bk>
    <bk>
      <extLst>
        <ext uri="{3e2802c4-a4d2-4d8b-9148-e3be6c30e623}">
          <xlrd:rvb i="5291"/>
        </ext>
      </extLst>
    </bk>
    <bk>
      <extLst>
        <ext uri="{3e2802c4-a4d2-4d8b-9148-e3be6c30e623}">
          <xlrd:rvb i="5292"/>
        </ext>
      </extLst>
    </bk>
    <bk>
      <extLst>
        <ext uri="{3e2802c4-a4d2-4d8b-9148-e3be6c30e623}">
          <xlrd:rvb i="5293"/>
        </ext>
      </extLst>
    </bk>
    <bk>
      <extLst>
        <ext uri="{3e2802c4-a4d2-4d8b-9148-e3be6c30e623}">
          <xlrd:rvb i="5294"/>
        </ext>
      </extLst>
    </bk>
    <bk>
      <extLst>
        <ext uri="{3e2802c4-a4d2-4d8b-9148-e3be6c30e623}">
          <xlrd:rvb i="5295"/>
        </ext>
      </extLst>
    </bk>
    <bk>
      <extLst>
        <ext uri="{3e2802c4-a4d2-4d8b-9148-e3be6c30e623}">
          <xlrd:rvb i="5296"/>
        </ext>
      </extLst>
    </bk>
    <bk>
      <extLst>
        <ext uri="{3e2802c4-a4d2-4d8b-9148-e3be6c30e623}">
          <xlrd:rvb i="5297"/>
        </ext>
      </extLst>
    </bk>
    <bk>
      <extLst>
        <ext uri="{3e2802c4-a4d2-4d8b-9148-e3be6c30e623}">
          <xlrd:rvb i="5298"/>
        </ext>
      </extLst>
    </bk>
    <bk>
      <extLst>
        <ext uri="{3e2802c4-a4d2-4d8b-9148-e3be6c30e623}">
          <xlrd:rvb i="5299"/>
        </ext>
      </extLst>
    </bk>
    <bk>
      <extLst>
        <ext uri="{3e2802c4-a4d2-4d8b-9148-e3be6c30e623}">
          <xlrd:rvb i="5300"/>
        </ext>
      </extLst>
    </bk>
    <bk>
      <extLst>
        <ext uri="{3e2802c4-a4d2-4d8b-9148-e3be6c30e623}">
          <xlrd:rvb i="5301"/>
        </ext>
      </extLst>
    </bk>
    <bk>
      <extLst>
        <ext uri="{3e2802c4-a4d2-4d8b-9148-e3be6c30e623}">
          <xlrd:rvb i="5302"/>
        </ext>
      </extLst>
    </bk>
    <bk>
      <extLst>
        <ext uri="{3e2802c4-a4d2-4d8b-9148-e3be6c30e623}">
          <xlrd:rvb i="5303"/>
        </ext>
      </extLst>
    </bk>
    <bk>
      <extLst>
        <ext uri="{3e2802c4-a4d2-4d8b-9148-e3be6c30e623}">
          <xlrd:rvb i="5304"/>
        </ext>
      </extLst>
    </bk>
    <bk>
      <extLst>
        <ext uri="{3e2802c4-a4d2-4d8b-9148-e3be6c30e623}">
          <xlrd:rvb i="5305"/>
        </ext>
      </extLst>
    </bk>
    <bk>
      <extLst>
        <ext uri="{3e2802c4-a4d2-4d8b-9148-e3be6c30e623}">
          <xlrd:rvb i="5306"/>
        </ext>
      </extLst>
    </bk>
    <bk>
      <extLst>
        <ext uri="{3e2802c4-a4d2-4d8b-9148-e3be6c30e623}">
          <xlrd:rvb i="5307"/>
        </ext>
      </extLst>
    </bk>
    <bk>
      <extLst>
        <ext uri="{3e2802c4-a4d2-4d8b-9148-e3be6c30e623}">
          <xlrd:rvb i="5308"/>
        </ext>
      </extLst>
    </bk>
    <bk>
      <extLst>
        <ext uri="{3e2802c4-a4d2-4d8b-9148-e3be6c30e623}">
          <xlrd:rvb i="5309"/>
        </ext>
      </extLst>
    </bk>
    <bk>
      <extLst>
        <ext uri="{3e2802c4-a4d2-4d8b-9148-e3be6c30e623}">
          <xlrd:rvb i="5310"/>
        </ext>
      </extLst>
    </bk>
    <bk>
      <extLst>
        <ext uri="{3e2802c4-a4d2-4d8b-9148-e3be6c30e623}">
          <xlrd:rvb i="5311"/>
        </ext>
      </extLst>
    </bk>
    <bk>
      <extLst>
        <ext uri="{3e2802c4-a4d2-4d8b-9148-e3be6c30e623}">
          <xlrd:rvb i="5312"/>
        </ext>
      </extLst>
    </bk>
    <bk>
      <extLst>
        <ext uri="{3e2802c4-a4d2-4d8b-9148-e3be6c30e623}">
          <xlrd:rvb i="5313"/>
        </ext>
      </extLst>
    </bk>
    <bk>
      <extLst>
        <ext uri="{3e2802c4-a4d2-4d8b-9148-e3be6c30e623}">
          <xlrd:rvb i="5314"/>
        </ext>
      </extLst>
    </bk>
    <bk>
      <extLst>
        <ext uri="{3e2802c4-a4d2-4d8b-9148-e3be6c30e623}">
          <xlrd:rvb i="5315"/>
        </ext>
      </extLst>
    </bk>
    <bk>
      <extLst>
        <ext uri="{3e2802c4-a4d2-4d8b-9148-e3be6c30e623}">
          <xlrd:rvb i="5316"/>
        </ext>
      </extLst>
    </bk>
    <bk>
      <extLst>
        <ext uri="{3e2802c4-a4d2-4d8b-9148-e3be6c30e623}">
          <xlrd:rvb i="5317"/>
        </ext>
      </extLst>
    </bk>
    <bk>
      <extLst>
        <ext uri="{3e2802c4-a4d2-4d8b-9148-e3be6c30e623}">
          <xlrd:rvb i="5318"/>
        </ext>
      </extLst>
    </bk>
    <bk>
      <extLst>
        <ext uri="{3e2802c4-a4d2-4d8b-9148-e3be6c30e623}">
          <xlrd:rvb i="5319"/>
        </ext>
      </extLst>
    </bk>
    <bk>
      <extLst>
        <ext uri="{3e2802c4-a4d2-4d8b-9148-e3be6c30e623}">
          <xlrd:rvb i="5320"/>
        </ext>
      </extLst>
    </bk>
    <bk>
      <extLst>
        <ext uri="{3e2802c4-a4d2-4d8b-9148-e3be6c30e623}">
          <xlrd:rvb i="5321"/>
        </ext>
      </extLst>
    </bk>
    <bk>
      <extLst>
        <ext uri="{3e2802c4-a4d2-4d8b-9148-e3be6c30e623}">
          <xlrd:rvb i="5322"/>
        </ext>
      </extLst>
    </bk>
    <bk>
      <extLst>
        <ext uri="{3e2802c4-a4d2-4d8b-9148-e3be6c30e623}">
          <xlrd:rvb i="5323"/>
        </ext>
      </extLst>
    </bk>
    <bk>
      <extLst>
        <ext uri="{3e2802c4-a4d2-4d8b-9148-e3be6c30e623}">
          <xlrd:rvb i="5324"/>
        </ext>
      </extLst>
    </bk>
    <bk>
      <extLst>
        <ext uri="{3e2802c4-a4d2-4d8b-9148-e3be6c30e623}">
          <xlrd:rvb i="5325"/>
        </ext>
      </extLst>
    </bk>
    <bk>
      <extLst>
        <ext uri="{3e2802c4-a4d2-4d8b-9148-e3be6c30e623}">
          <xlrd:rvb i="5326"/>
        </ext>
      </extLst>
    </bk>
    <bk>
      <extLst>
        <ext uri="{3e2802c4-a4d2-4d8b-9148-e3be6c30e623}">
          <xlrd:rvb i="5327"/>
        </ext>
      </extLst>
    </bk>
    <bk>
      <extLst>
        <ext uri="{3e2802c4-a4d2-4d8b-9148-e3be6c30e623}">
          <xlrd:rvb i="5328"/>
        </ext>
      </extLst>
    </bk>
    <bk>
      <extLst>
        <ext uri="{3e2802c4-a4d2-4d8b-9148-e3be6c30e623}">
          <xlrd:rvb i="5329"/>
        </ext>
      </extLst>
    </bk>
    <bk>
      <extLst>
        <ext uri="{3e2802c4-a4d2-4d8b-9148-e3be6c30e623}">
          <xlrd:rvb i="5330"/>
        </ext>
      </extLst>
    </bk>
    <bk>
      <extLst>
        <ext uri="{3e2802c4-a4d2-4d8b-9148-e3be6c30e623}">
          <xlrd:rvb i="5331"/>
        </ext>
      </extLst>
    </bk>
    <bk>
      <extLst>
        <ext uri="{3e2802c4-a4d2-4d8b-9148-e3be6c30e623}">
          <xlrd:rvb i="5332"/>
        </ext>
      </extLst>
    </bk>
    <bk>
      <extLst>
        <ext uri="{3e2802c4-a4d2-4d8b-9148-e3be6c30e623}">
          <xlrd:rvb i="5333"/>
        </ext>
      </extLst>
    </bk>
    <bk>
      <extLst>
        <ext uri="{3e2802c4-a4d2-4d8b-9148-e3be6c30e623}">
          <xlrd:rvb i="5334"/>
        </ext>
      </extLst>
    </bk>
    <bk>
      <extLst>
        <ext uri="{3e2802c4-a4d2-4d8b-9148-e3be6c30e623}">
          <xlrd:rvb i="5335"/>
        </ext>
      </extLst>
    </bk>
    <bk>
      <extLst>
        <ext uri="{3e2802c4-a4d2-4d8b-9148-e3be6c30e623}">
          <xlrd:rvb i="5336"/>
        </ext>
      </extLst>
    </bk>
    <bk>
      <extLst>
        <ext uri="{3e2802c4-a4d2-4d8b-9148-e3be6c30e623}">
          <xlrd:rvb i="5337"/>
        </ext>
      </extLst>
    </bk>
    <bk>
      <extLst>
        <ext uri="{3e2802c4-a4d2-4d8b-9148-e3be6c30e623}">
          <xlrd:rvb i="5338"/>
        </ext>
      </extLst>
    </bk>
    <bk>
      <extLst>
        <ext uri="{3e2802c4-a4d2-4d8b-9148-e3be6c30e623}">
          <xlrd:rvb i="5339"/>
        </ext>
      </extLst>
    </bk>
    <bk>
      <extLst>
        <ext uri="{3e2802c4-a4d2-4d8b-9148-e3be6c30e623}">
          <xlrd:rvb i="5340"/>
        </ext>
      </extLst>
    </bk>
    <bk>
      <extLst>
        <ext uri="{3e2802c4-a4d2-4d8b-9148-e3be6c30e623}">
          <xlrd:rvb i="5341"/>
        </ext>
      </extLst>
    </bk>
    <bk>
      <extLst>
        <ext uri="{3e2802c4-a4d2-4d8b-9148-e3be6c30e623}">
          <xlrd:rvb i="5342"/>
        </ext>
      </extLst>
    </bk>
    <bk>
      <extLst>
        <ext uri="{3e2802c4-a4d2-4d8b-9148-e3be6c30e623}">
          <xlrd:rvb i="5343"/>
        </ext>
      </extLst>
    </bk>
    <bk>
      <extLst>
        <ext uri="{3e2802c4-a4d2-4d8b-9148-e3be6c30e623}">
          <xlrd:rvb i="5344"/>
        </ext>
      </extLst>
    </bk>
    <bk>
      <extLst>
        <ext uri="{3e2802c4-a4d2-4d8b-9148-e3be6c30e623}">
          <xlrd:rvb i="5345"/>
        </ext>
      </extLst>
    </bk>
    <bk>
      <extLst>
        <ext uri="{3e2802c4-a4d2-4d8b-9148-e3be6c30e623}">
          <xlrd:rvb i="5346"/>
        </ext>
      </extLst>
    </bk>
    <bk>
      <extLst>
        <ext uri="{3e2802c4-a4d2-4d8b-9148-e3be6c30e623}">
          <xlrd:rvb i="5347"/>
        </ext>
      </extLst>
    </bk>
    <bk>
      <extLst>
        <ext uri="{3e2802c4-a4d2-4d8b-9148-e3be6c30e623}">
          <xlrd:rvb i="5348"/>
        </ext>
      </extLst>
    </bk>
    <bk>
      <extLst>
        <ext uri="{3e2802c4-a4d2-4d8b-9148-e3be6c30e623}">
          <xlrd:rvb i="5349"/>
        </ext>
      </extLst>
    </bk>
    <bk>
      <extLst>
        <ext uri="{3e2802c4-a4d2-4d8b-9148-e3be6c30e623}">
          <xlrd:rvb i="5350"/>
        </ext>
      </extLst>
    </bk>
    <bk>
      <extLst>
        <ext uri="{3e2802c4-a4d2-4d8b-9148-e3be6c30e623}">
          <xlrd:rvb i="5351"/>
        </ext>
      </extLst>
    </bk>
    <bk>
      <extLst>
        <ext uri="{3e2802c4-a4d2-4d8b-9148-e3be6c30e623}">
          <xlrd:rvb i="5352"/>
        </ext>
      </extLst>
    </bk>
    <bk>
      <extLst>
        <ext uri="{3e2802c4-a4d2-4d8b-9148-e3be6c30e623}">
          <xlrd:rvb i="5353"/>
        </ext>
      </extLst>
    </bk>
    <bk>
      <extLst>
        <ext uri="{3e2802c4-a4d2-4d8b-9148-e3be6c30e623}">
          <xlrd:rvb i="5354"/>
        </ext>
      </extLst>
    </bk>
    <bk>
      <extLst>
        <ext uri="{3e2802c4-a4d2-4d8b-9148-e3be6c30e623}">
          <xlrd:rvb i="5355"/>
        </ext>
      </extLst>
    </bk>
    <bk>
      <extLst>
        <ext uri="{3e2802c4-a4d2-4d8b-9148-e3be6c30e623}">
          <xlrd:rvb i="5356"/>
        </ext>
      </extLst>
    </bk>
    <bk>
      <extLst>
        <ext uri="{3e2802c4-a4d2-4d8b-9148-e3be6c30e623}">
          <xlrd:rvb i="5357"/>
        </ext>
      </extLst>
    </bk>
    <bk>
      <extLst>
        <ext uri="{3e2802c4-a4d2-4d8b-9148-e3be6c30e623}">
          <xlrd:rvb i="5358"/>
        </ext>
      </extLst>
    </bk>
    <bk>
      <extLst>
        <ext uri="{3e2802c4-a4d2-4d8b-9148-e3be6c30e623}">
          <xlrd:rvb i="5359"/>
        </ext>
      </extLst>
    </bk>
    <bk>
      <extLst>
        <ext uri="{3e2802c4-a4d2-4d8b-9148-e3be6c30e623}">
          <xlrd:rvb i="5360"/>
        </ext>
      </extLst>
    </bk>
    <bk>
      <extLst>
        <ext uri="{3e2802c4-a4d2-4d8b-9148-e3be6c30e623}">
          <xlrd:rvb i="5361"/>
        </ext>
      </extLst>
    </bk>
    <bk>
      <extLst>
        <ext uri="{3e2802c4-a4d2-4d8b-9148-e3be6c30e623}">
          <xlrd:rvb i="5362"/>
        </ext>
      </extLst>
    </bk>
    <bk>
      <extLst>
        <ext uri="{3e2802c4-a4d2-4d8b-9148-e3be6c30e623}">
          <xlrd:rvb i="5363"/>
        </ext>
      </extLst>
    </bk>
    <bk>
      <extLst>
        <ext uri="{3e2802c4-a4d2-4d8b-9148-e3be6c30e623}">
          <xlrd:rvb i="5364"/>
        </ext>
      </extLst>
    </bk>
    <bk>
      <extLst>
        <ext uri="{3e2802c4-a4d2-4d8b-9148-e3be6c30e623}">
          <xlrd:rvb i="5365"/>
        </ext>
      </extLst>
    </bk>
    <bk>
      <extLst>
        <ext uri="{3e2802c4-a4d2-4d8b-9148-e3be6c30e623}">
          <xlrd:rvb i="5366"/>
        </ext>
      </extLst>
    </bk>
    <bk>
      <extLst>
        <ext uri="{3e2802c4-a4d2-4d8b-9148-e3be6c30e623}">
          <xlrd:rvb i="5367"/>
        </ext>
      </extLst>
    </bk>
    <bk>
      <extLst>
        <ext uri="{3e2802c4-a4d2-4d8b-9148-e3be6c30e623}">
          <xlrd:rvb i="5368"/>
        </ext>
      </extLst>
    </bk>
    <bk>
      <extLst>
        <ext uri="{3e2802c4-a4d2-4d8b-9148-e3be6c30e623}">
          <xlrd:rvb i="5369"/>
        </ext>
      </extLst>
    </bk>
    <bk>
      <extLst>
        <ext uri="{3e2802c4-a4d2-4d8b-9148-e3be6c30e623}">
          <xlrd:rvb i="5370"/>
        </ext>
      </extLst>
    </bk>
    <bk>
      <extLst>
        <ext uri="{3e2802c4-a4d2-4d8b-9148-e3be6c30e623}">
          <xlrd:rvb i="5371"/>
        </ext>
      </extLst>
    </bk>
    <bk>
      <extLst>
        <ext uri="{3e2802c4-a4d2-4d8b-9148-e3be6c30e623}">
          <xlrd:rvb i="5372"/>
        </ext>
      </extLst>
    </bk>
    <bk>
      <extLst>
        <ext uri="{3e2802c4-a4d2-4d8b-9148-e3be6c30e623}">
          <xlrd:rvb i="5373"/>
        </ext>
      </extLst>
    </bk>
    <bk>
      <extLst>
        <ext uri="{3e2802c4-a4d2-4d8b-9148-e3be6c30e623}">
          <xlrd:rvb i="5374"/>
        </ext>
      </extLst>
    </bk>
    <bk>
      <extLst>
        <ext uri="{3e2802c4-a4d2-4d8b-9148-e3be6c30e623}">
          <xlrd:rvb i="5375"/>
        </ext>
      </extLst>
    </bk>
    <bk>
      <extLst>
        <ext uri="{3e2802c4-a4d2-4d8b-9148-e3be6c30e623}">
          <xlrd:rvb i="5376"/>
        </ext>
      </extLst>
    </bk>
    <bk>
      <extLst>
        <ext uri="{3e2802c4-a4d2-4d8b-9148-e3be6c30e623}">
          <xlrd:rvb i="5377"/>
        </ext>
      </extLst>
    </bk>
    <bk>
      <extLst>
        <ext uri="{3e2802c4-a4d2-4d8b-9148-e3be6c30e623}">
          <xlrd:rvb i="5378"/>
        </ext>
      </extLst>
    </bk>
    <bk>
      <extLst>
        <ext uri="{3e2802c4-a4d2-4d8b-9148-e3be6c30e623}">
          <xlrd:rvb i="5379"/>
        </ext>
      </extLst>
    </bk>
    <bk>
      <extLst>
        <ext uri="{3e2802c4-a4d2-4d8b-9148-e3be6c30e623}">
          <xlrd:rvb i="5380"/>
        </ext>
      </extLst>
    </bk>
    <bk>
      <extLst>
        <ext uri="{3e2802c4-a4d2-4d8b-9148-e3be6c30e623}">
          <xlrd:rvb i="5381"/>
        </ext>
      </extLst>
    </bk>
    <bk>
      <extLst>
        <ext uri="{3e2802c4-a4d2-4d8b-9148-e3be6c30e623}">
          <xlrd:rvb i="5382"/>
        </ext>
      </extLst>
    </bk>
    <bk>
      <extLst>
        <ext uri="{3e2802c4-a4d2-4d8b-9148-e3be6c30e623}">
          <xlrd:rvb i="5383"/>
        </ext>
      </extLst>
    </bk>
    <bk>
      <extLst>
        <ext uri="{3e2802c4-a4d2-4d8b-9148-e3be6c30e623}">
          <xlrd:rvb i="5384"/>
        </ext>
      </extLst>
    </bk>
    <bk>
      <extLst>
        <ext uri="{3e2802c4-a4d2-4d8b-9148-e3be6c30e623}">
          <xlrd:rvb i="5385"/>
        </ext>
      </extLst>
    </bk>
    <bk>
      <extLst>
        <ext uri="{3e2802c4-a4d2-4d8b-9148-e3be6c30e623}">
          <xlrd:rvb i="5386"/>
        </ext>
      </extLst>
    </bk>
    <bk>
      <extLst>
        <ext uri="{3e2802c4-a4d2-4d8b-9148-e3be6c30e623}">
          <xlrd:rvb i="5387"/>
        </ext>
      </extLst>
    </bk>
    <bk>
      <extLst>
        <ext uri="{3e2802c4-a4d2-4d8b-9148-e3be6c30e623}">
          <xlrd:rvb i="5388"/>
        </ext>
      </extLst>
    </bk>
    <bk>
      <extLst>
        <ext uri="{3e2802c4-a4d2-4d8b-9148-e3be6c30e623}">
          <xlrd:rvb i="5389"/>
        </ext>
      </extLst>
    </bk>
    <bk>
      <extLst>
        <ext uri="{3e2802c4-a4d2-4d8b-9148-e3be6c30e623}">
          <xlrd:rvb i="5390"/>
        </ext>
      </extLst>
    </bk>
    <bk>
      <extLst>
        <ext uri="{3e2802c4-a4d2-4d8b-9148-e3be6c30e623}">
          <xlrd:rvb i="5391"/>
        </ext>
      </extLst>
    </bk>
    <bk>
      <extLst>
        <ext uri="{3e2802c4-a4d2-4d8b-9148-e3be6c30e623}">
          <xlrd:rvb i="5392"/>
        </ext>
      </extLst>
    </bk>
    <bk>
      <extLst>
        <ext uri="{3e2802c4-a4d2-4d8b-9148-e3be6c30e623}">
          <xlrd:rvb i="5393"/>
        </ext>
      </extLst>
    </bk>
    <bk>
      <extLst>
        <ext uri="{3e2802c4-a4d2-4d8b-9148-e3be6c30e623}">
          <xlrd:rvb i="5394"/>
        </ext>
      </extLst>
    </bk>
    <bk>
      <extLst>
        <ext uri="{3e2802c4-a4d2-4d8b-9148-e3be6c30e623}">
          <xlrd:rvb i="5395"/>
        </ext>
      </extLst>
    </bk>
    <bk>
      <extLst>
        <ext uri="{3e2802c4-a4d2-4d8b-9148-e3be6c30e623}">
          <xlrd:rvb i="5396"/>
        </ext>
      </extLst>
    </bk>
    <bk>
      <extLst>
        <ext uri="{3e2802c4-a4d2-4d8b-9148-e3be6c30e623}">
          <xlrd:rvb i="5397"/>
        </ext>
      </extLst>
    </bk>
    <bk>
      <extLst>
        <ext uri="{3e2802c4-a4d2-4d8b-9148-e3be6c30e623}">
          <xlrd:rvb i="5398"/>
        </ext>
      </extLst>
    </bk>
    <bk>
      <extLst>
        <ext uri="{3e2802c4-a4d2-4d8b-9148-e3be6c30e623}">
          <xlrd:rvb i="5399"/>
        </ext>
      </extLst>
    </bk>
    <bk>
      <extLst>
        <ext uri="{3e2802c4-a4d2-4d8b-9148-e3be6c30e623}">
          <xlrd:rvb i="5400"/>
        </ext>
      </extLst>
    </bk>
    <bk>
      <extLst>
        <ext uri="{3e2802c4-a4d2-4d8b-9148-e3be6c30e623}">
          <xlrd:rvb i="5401"/>
        </ext>
      </extLst>
    </bk>
    <bk>
      <extLst>
        <ext uri="{3e2802c4-a4d2-4d8b-9148-e3be6c30e623}">
          <xlrd:rvb i="5402"/>
        </ext>
      </extLst>
    </bk>
    <bk>
      <extLst>
        <ext uri="{3e2802c4-a4d2-4d8b-9148-e3be6c30e623}">
          <xlrd:rvb i="5403"/>
        </ext>
      </extLst>
    </bk>
    <bk>
      <extLst>
        <ext uri="{3e2802c4-a4d2-4d8b-9148-e3be6c30e623}">
          <xlrd:rvb i="5404"/>
        </ext>
      </extLst>
    </bk>
    <bk>
      <extLst>
        <ext uri="{3e2802c4-a4d2-4d8b-9148-e3be6c30e623}">
          <xlrd:rvb i="5405"/>
        </ext>
      </extLst>
    </bk>
    <bk>
      <extLst>
        <ext uri="{3e2802c4-a4d2-4d8b-9148-e3be6c30e623}">
          <xlrd:rvb i="5406"/>
        </ext>
      </extLst>
    </bk>
    <bk>
      <extLst>
        <ext uri="{3e2802c4-a4d2-4d8b-9148-e3be6c30e623}">
          <xlrd:rvb i="5407"/>
        </ext>
      </extLst>
    </bk>
    <bk>
      <extLst>
        <ext uri="{3e2802c4-a4d2-4d8b-9148-e3be6c30e623}">
          <xlrd:rvb i="5408"/>
        </ext>
      </extLst>
    </bk>
    <bk>
      <extLst>
        <ext uri="{3e2802c4-a4d2-4d8b-9148-e3be6c30e623}">
          <xlrd:rvb i="5409"/>
        </ext>
      </extLst>
    </bk>
    <bk>
      <extLst>
        <ext uri="{3e2802c4-a4d2-4d8b-9148-e3be6c30e623}">
          <xlrd:rvb i="5410"/>
        </ext>
      </extLst>
    </bk>
    <bk>
      <extLst>
        <ext uri="{3e2802c4-a4d2-4d8b-9148-e3be6c30e623}">
          <xlrd:rvb i="5411"/>
        </ext>
      </extLst>
    </bk>
    <bk>
      <extLst>
        <ext uri="{3e2802c4-a4d2-4d8b-9148-e3be6c30e623}">
          <xlrd:rvb i="5412"/>
        </ext>
      </extLst>
    </bk>
    <bk>
      <extLst>
        <ext uri="{3e2802c4-a4d2-4d8b-9148-e3be6c30e623}">
          <xlrd:rvb i="5413"/>
        </ext>
      </extLst>
    </bk>
    <bk>
      <extLst>
        <ext uri="{3e2802c4-a4d2-4d8b-9148-e3be6c30e623}">
          <xlrd:rvb i="5414"/>
        </ext>
      </extLst>
    </bk>
    <bk>
      <extLst>
        <ext uri="{3e2802c4-a4d2-4d8b-9148-e3be6c30e623}">
          <xlrd:rvb i="5415"/>
        </ext>
      </extLst>
    </bk>
    <bk>
      <extLst>
        <ext uri="{3e2802c4-a4d2-4d8b-9148-e3be6c30e623}">
          <xlrd:rvb i="5416"/>
        </ext>
      </extLst>
    </bk>
    <bk>
      <extLst>
        <ext uri="{3e2802c4-a4d2-4d8b-9148-e3be6c30e623}">
          <xlrd:rvb i="5417"/>
        </ext>
      </extLst>
    </bk>
    <bk>
      <extLst>
        <ext uri="{3e2802c4-a4d2-4d8b-9148-e3be6c30e623}">
          <xlrd:rvb i="5418"/>
        </ext>
      </extLst>
    </bk>
    <bk>
      <extLst>
        <ext uri="{3e2802c4-a4d2-4d8b-9148-e3be6c30e623}">
          <xlrd:rvb i="5419"/>
        </ext>
      </extLst>
    </bk>
    <bk>
      <extLst>
        <ext uri="{3e2802c4-a4d2-4d8b-9148-e3be6c30e623}">
          <xlrd:rvb i="5420"/>
        </ext>
      </extLst>
    </bk>
    <bk>
      <extLst>
        <ext uri="{3e2802c4-a4d2-4d8b-9148-e3be6c30e623}">
          <xlrd:rvb i="5421"/>
        </ext>
      </extLst>
    </bk>
    <bk>
      <extLst>
        <ext uri="{3e2802c4-a4d2-4d8b-9148-e3be6c30e623}">
          <xlrd:rvb i="5422"/>
        </ext>
      </extLst>
    </bk>
    <bk>
      <extLst>
        <ext uri="{3e2802c4-a4d2-4d8b-9148-e3be6c30e623}">
          <xlrd:rvb i="5423"/>
        </ext>
      </extLst>
    </bk>
    <bk>
      <extLst>
        <ext uri="{3e2802c4-a4d2-4d8b-9148-e3be6c30e623}">
          <xlrd:rvb i="5424"/>
        </ext>
      </extLst>
    </bk>
    <bk>
      <extLst>
        <ext uri="{3e2802c4-a4d2-4d8b-9148-e3be6c30e623}">
          <xlrd:rvb i="5425"/>
        </ext>
      </extLst>
    </bk>
    <bk>
      <extLst>
        <ext uri="{3e2802c4-a4d2-4d8b-9148-e3be6c30e623}">
          <xlrd:rvb i="5426"/>
        </ext>
      </extLst>
    </bk>
    <bk>
      <extLst>
        <ext uri="{3e2802c4-a4d2-4d8b-9148-e3be6c30e623}">
          <xlrd:rvb i="5427"/>
        </ext>
      </extLst>
    </bk>
    <bk>
      <extLst>
        <ext uri="{3e2802c4-a4d2-4d8b-9148-e3be6c30e623}">
          <xlrd:rvb i="5428"/>
        </ext>
      </extLst>
    </bk>
    <bk>
      <extLst>
        <ext uri="{3e2802c4-a4d2-4d8b-9148-e3be6c30e623}">
          <xlrd:rvb i="5429"/>
        </ext>
      </extLst>
    </bk>
    <bk>
      <extLst>
        <ext uri="{3e2802c4-a4d2-4d8b-9148-e3be6c30e623}">
          <xlrd:rvb i="5430"/>
        </ext>
      </extLst>
    </bk>
    <bk>
      <extLst>
        <ext uri="{3e2802c4-a4d2-4d8b-9148-e3be6c30e623}">
          <xlrd:rvb i="5431"/>
        </ext>
      </extLst>
    </bk>
    <bk>
      <extLst>
        <ext uri="{3e2802c4-a4d2-4d8b-9148-e3be6c30e623}">
          <xlrd:rvb i="5432"/>
        </ext>
      </extLst>
    </bk>
    <bk>
      <extLst>
        <ext uri="{3e2802c4-a4d2-4d8b-9148-e3be6c30e623}">
          <xlrd:rvb i="5433"/>
        </ext>
      </extLst>
    </bk>
    <bk>
      <extLst>
        <ext uri="{3e2802c4-a4d2-4d8b-9148-e3be6c30e623}">
          <xlrd:rvb i="5434"/>
        </ext>
      </extLst>
    </bk>
    <bk>
      <extLst>
        <ext uri="{3e2802c4-a4d2-4d8b-9148-e3be6c30e623}">
          <xlrd:rvb i="5435"/>
        </ext>
      </extLst>
    </bk>
    <bk>
      <extLst>
        <ext uri="{3e2802c4-a4d2-4d8b-9148-e3be6c30e623}">
          <xlrd:rvb i="5436"/>
        </ext>
      </extLst>
    </bk>
    <bk>
      <extLst>
        <ext uri="{3e2802c4-a4d2-4d8b-9148-e3be6c30e623}">
          <xlrd:rvb i="5437"/>
        </ext>
      </extLst>
    </bk>
    <bk>
      <extLst>
        <ext uri="{3e2802c4-a4d2-4d8b-9148-e3be6c30e623}">
          <xlrd:rvb i="5438"/>
        </ext>
      </extLst>
    </bk>
    <bk>
      <extLst>
        <ext uri="{3e2802c4-a4d2-4d8b-9148-e3be6c30e623}">
          <xlrd:rvb i="5439"/>
        </ext>
      </extLst>
    </bk>
    <bk>
      <extLst>
        <ext uri="{3e2802c4-a4d2-4d8b-9148-e3be6c30e623}">
          <xlrd:rvb i="5440"/>
        </ext>
      </extLst>
    </bk>
    <bk>
      <extLst>
        <ext uri="{3e2802c4-a4d2-4d8b-9148-e3be6c30e623}">
          <xlrd:rvb i="5441"/>
        </ext>
      </extLst>
    </bk>
    <bk>
      <extLst>
        <ext uri="{3e2802c4-a4d2-4d8b-9148-e3be6c30e623}">
          <xlrd:rvb i="5442"/>
        </ext>
      </extLst>
    </bk>
    <bk>
      <extLst>
        <ext uri="{3e2802c4-a4d2-4d8b-9148-e3be6c30e623}">
          <xlrd:rvb i="5443"/>
        </ext>
      </extLst>
    </bk>
    <bk>
      <extLst>
        <ext uri="{3e2802c4-a4d2-4d8b-9148-e3be6c30e623}">
          <xlrd:rvb i="5444"/>
        </ext>
      </extLst>
    </bk>
    <bk>
      <extLst>
        <ext uri="{3e2802c4-a4d2-4d8b-9148-e3be6c30e623}">
          <xlrd:rvb i="5445"/>
        </ext>
      </extLst>
    </bk>
    <bk>
      <extLst>
        <ext uri="{3e2802c4-a4d2-4d8b-9148-e3be6c30e623}">
          <xlrd:rvb i="5446"/>
        </ext>
      </extLst>
    </bk>
    <bk>
      <extLst>
        <ext uri="{3e2802c4-a4d2-4d8b-9148-e3be6c30e623}">
          <xlrd:rvb i="5447"/>
        </ext>
      </extLst>
    </bk>
    <bk>
      <extLst>
        <ext uri="{3e2802c4-a4d2-4d8b-9148-e3be6c30e623}">
          <xlrd:rvb i="5448"/>
        </ext>
      </extLst>
    </bk>
    <bk>
      <extLst>
        <ext uri="{3e2802c4-a4d2-4d8b-9148-e3be6c30e623}">
          <xlrd:rvb i="5449"/>
        </ext>
      </extLst>
    </bk>
    <bk>
      <extLst>
        <ext uri="{3e2802c4-a4d2-4d8b-9148-e3be6c30e623}">
          <xlrd:rvb i="5450"/>
        </ext>
      </extLst>
    </bk>
    <bk>
      <extLst>
        <ext uri="{3e2802c4-a4d2-4d8b-9148-e3be6c30e623}">
          <xlrd:rvb i="5451"/>
        </ext>
      </extLst>
    </bk>
    <bk>
      <extLst>
        <ext uri="{3e2802c4-a4d2-4d8b-9148-e3be6c30e623}">
          <xlrd:rvb i="5452"/>
        </ext>
      </extLst>
    </bk>
    <bk>
      <extLst>
        <ext uri="{3e2802c4-a4d2-4d8b-9148-e3be6c30e623}">
          <xlrd:rvb i="5453"/>
        </ext>
      </extLst>
    </bk>
    <bk>
      <extLst>
        <ext uri="{3e2802c4-a4d2-4d8b-9148-e3be6c30e623}">
          <xlrd:rvb i="5454"/>
        </ext>
      </extLst>
    </bk>
    <bk>
      <extLst>
        <ext uri="{3e2802c4-a4d2-4d8b-9148-e3be6c30e623}">
          <xlrd:rvb i="5455"/>
        </ext>
      </extLst>
    </bk>
    <bk>
      <extLst>
        <ext uri="{3e2802c4-a4d2-4d8b-9148-e3be6c30e623}">
          <xlrd:rvb i="5456"/>
        </ext>
      </extLst>
    </bk>
    <bk>
      <extLst>
        <ext uri="{3e2802c4-a4d2-4d8b-9148-e3be6c30e623}">
          <xlrd:rvb i="5457"/>
        </ext>
      </extLst>
    </bk>
    <bk>
      <extLst>
        <ext uri="{3e2802c4-a4d2-4d8b-9148-e3be6c30e623}">
          <xlrd:rvb i="5458"/>
        </ext>
      </extLst>
    </bk>
    <bk>
      <extLst>
        <ext uri="{3e2802c4-a4d2-4d8b-9148-e3be6c30e623}">
          <xlrd:rvb i="5459"/>
        </ext>
      </extLst>
    </bk>
    <bk>
      <extLst>
        <ext uri="{3e2802c4-a4d2-4d8b-9148-e3be6c30e623}">
          <xlrd:rvb i="5460"/>
        </ext>
      </extLst>
    </bk>
    <bk>
      <extLst>
        <ext uri="{3e2802c4-a4d2-4d8b-9148-e3be6c30e623}">
          <xlrd:rvb i="5461"/>
        </ext>
      </extLst>
    </bk>
    <bk>
      <extLst>
        <ext uri="{3e2802c4-a4d2-4d8b-9148-e3be6c30e623}">
          <xlrd:rvb i="5462"/>
        </ext>
      </extLst>
    </bk>
    <bk>
      <extLst>
        <ext uri="{3e2802c4-a4d2-4d8b-9148-e3be6c30e623}">
          <xlrd:rvb i="5463"/>
        </ext>
      </extLst>
    </bk>
    <bk>
      <extLst>
        <ext uri="{3e2802c4-a4d2-4d8b-9148-e3be6c30e623}">
          <xlrd:rvb i="5464"/>
        </ext>
      </extLst>
    </bk>
    <bk>
      <extLst>
        <ext uri="{3e2802c4-a4d2-4d8b-9148-e3be6c30e623}">
          <xlrd:rvb i="5465"/>
        </ext>
      </extLst>
    </bk>
    <bk>
      <extLst>
        <ext uri="{3e2802c4-a4d2-4d8b-9148-e3be6c30e623}">
          <xlrd:rvb i="5466"/>
        </ext>
      </extLst>
    </bk>
    <bk>
      <extLst>
        <ext uri="{3e2802c4-a4d2-4d8b-9148-e3be6c30e623}">
          <xlrd:rvb i="5467"/>
        </ext>
      </extLst>
    </bk>
    <bk>
      <extLst>
        <ext uri="{3e2802c4-a4d2-4d8b-9148-e3be6c30e623}">
          <xlrd:rvb i="5468"/>
        </ext>
      </extLst>
    </bk>
    <bk>
      <extLst>
        <ext uri="{3e2802c4-a4d2-4d8b-9148-e3be6c30e623}">
          <xlrd:rvb i="5469"/>
        </ext>
      </extLst>
    </bk>
    <bk>
      <extLst>
        <ext uri="{3e2802c4-a4d2-4d8b-9148-e3be6c30e623}">
          <xlrd:rvb i="5470"/>
        </ext>
      </extLst>
    </bk>
    <bk>
      <extLst>
        <ext uri="{3e2802c4-a4d2-4d8b-9148-e3be6c30e623}">
          <xlrd:rvb i="5471"/>
        </ext>
      </extLst>
    </bk>
    <bk>
      <extLst>
        <ext uri="{3e2802c4-a4d2-4d8b-9148-e3be6c30e623}">
          <xlrd:rvb i="5472"/>
        </ext>
      </extLst>
    </bk>
    <bk>
      <extLst>
        <ext uri="{3e2802c4-a4d2-4d8b-9148-e3be6c30e623}">
          <xlrd:rvb i="5473"/>
        </ext>
      </extLst>
    </bk>
    <bk>
      <extLst>
        <ext uri="{3e2802c4-a4d2-4d8b-9148-e3be6c30e623}">
          <xlrd:rvb i="5474"/>
        </ext>
      </extLst>
    </bk>
    <bk>
      <extLst>
        <ext uri="{3e2802c4-a4d2-4d8b-9148-e3be6c30e623}">
          <xlrd:rvb i="5475"/>
        </ext>
      </extLst>
    </bk>
    <bk>
      <extLst>
        <ext uri="{3e2802c4-a4d2-4d8b-9148-e3be6c30e623}">
          <xlrd:rvb i="5476"/>
        </ext>
      </extLst>
    </bk>
    <bk>
      <extLst>
        <ext uri="{3e2802c4-a4d2-4d8b-9148-e3be6c30e623}">
          <xlrd:rvb i="5477"/>
        </ext>
      </extLst>
    </bk>
    <bk>
      <extLst>
        <ext uri="{3e2802c4-a4d2-4d8b-9148-e3be6c30e623}">
          <xlrd:rvb i="5478"/>
        </ext>
      </extLst>
    </bk>
    <bk>
      <extLst>
        <ext uri="{3e2802c4-a4d2-4d8b-9148-e3be6c30e623}">
          <xlrd:rvb i="5479"/>
        </ext>
      </extLst>
    </bk>
    <bk>
      <extLst>
        <ext uri="{3e2802c4-a4d2-4d8b-9148-e3be6c30e623}">
          <xlrd:rvb i="5480"/>
        </ext>
      </extLst>
    </bk>
    <bk>
      <extLst>
        <ext uri="{3e2802c4-a4d2-4d8b-9148-e3be6c30e623}">
          <xlrd:rvb i="5481"/>
        </ext>
      </extLst>
    </bk>
    <bk>
      <extLst>
        <ext uri="{3e2802c4-a4d2-4d8b-9148-e3be6c30e623}">
          <xlrd:rvb i="5482"/>
        </ext>
      </extLst>
    </bk>
    <bk>
      <extLst>
        <ext uri="{3e2802c4-a4d2-4d8b-9148-e3be6c30e623}">
          <xlrd:rvb i="5483"/>
        </ext>
      </extLst>
    </bk>
    <bk>
      <extLst>
        <ext uri="{3e2802c4-a4d2-4d8b-9148-e3be6c30e623}">
          <xlrd:rvb i="5484"/>
        </ext>
      </extLst>
    </bk>
    <bk>
      <extLst>
        <ext uri="{3e2802c4-a4d2-4d8b-9148-e3be6c30e623}">
          <xlrd:rvb i="5485"/>
        </ext>
      </extLst>
    </bk>
    <bk>
      <extLst>
        <ext uri="{3e2802c4-a4d2-4d8b-9148-e3be6c30e623}">
          <xlrd:rvb i="5486"/>
        </ext>
      </extLst>
    </bk>
    <bk>
      <extLst>
        <ext uri="{3e2802c4-a4d2-4d8b-9148-e3be6c30e623}">
          <xlrd:rvb i="5487"/>
        </ext>
      </extLst>
    </bk>
    <bk>
      <extLst>
        <ext uri="{3e2802c4-a4d2-4d8b-9148-e3be6c30e623}">
          <xlrd:rvb i="5488"/>
        </ext>
      </extLst>
    </bk>
    <bk>
      <extLst>
        <ext uri="{3e2802c4-a4d2-4d8b-9148-e3be6c30e623}">
          <xlrd:rvb i="5489"/>
        </ext>
      </extLst>
    </bk>
    <bk>
      <extLst>
        <ext uri="{3e2802c4-a4d2-4d8b-9148-e3be6c30e623}">
          <xlrd:rvb i="5490"/>
        </ext>
      </extLst>
    </bk>
    <bk>
      <extLst>
        <ext uri="{3e2802c4-a4d2-4d8b-9148-e3be6c30e623}">
          <xlrd:rvb i="5491"/>
        </ext>
      </extLst>
    </bk>
    <bk>
      <extLst>
        <ext uri="{3e2802c4-a4d2-4d8b-9148-e3be6c30e623}">
          <xlrd:rvb i="5492"/>
        </ext>
      </extLst>
    </bk>
    <bk>
      <extLst>
        <ext uri="{3e2802c4-a4d2-4d8b-9148-e3be6c30e623}">
          <xlrd:rvb i="5493"/>
        </ext>
      </extLst>
    </bk>
    <bk>
      <extLst>
        <ext uri="{3e2802c4-a4d2-4d8b-9148-e3be6c30e623}">
          <xlrd:rvb i="5494"/>
        </ext>
      </extLst>
    </bk>
    <bk>
      <extLst>
        <ext uri="{3e2802c4-a4d2-4d8b-9148-e3be6c30e623}">
          <xlrd:rvb i="5495"/>
        </ext>
      </extLst>
    </bk>
    <bk>
      <extLst>
        <ext uri="{3e2802c4-a4d2-4d8b-9148-e3be6c30e623}">
          <xlrd:rvb i="5496"/>
        </ext>
      </extLst>
    </bk>
    <bk>
      <extLst>
        <ext uri="{3e2802c4-a4d2-4d8b-9148-e3be6c30e623}">
          <xlrd:rvb i="5497"/>
        </ext>
      </extLst>
    </bk>
    <bk>
      <extLst>
        <ext uri="{3e2802c4-a4d2-4d8b-9148-e3be6c30e623}">
          <xlrd:rvb i="5498"/>
        </ext>
      </extLst>
    </bk>
    <bk>
      <extLst>
        <ext uri="{3e2802c4-a4d2-4d8b-9148-e3be6c30e623}">
          <xlrd:rvb i="5499"/>
        </ext>
      </extLst>
    </bk>
    <bk>
      <extLst>
        <ext uri="{3e2802c4-a4d2-4d8b-9148-e3be6c30e623}">
          <xlrd:rvb i="5500"/>
        </ext>
      </extLst>
    </bk>
    <bk>
      <extLst>
        <ext uri="{3e2802c4-a4d2-4d8b-9148-e3be6c30e623}">
          <xlrd:rvb i="5501"/>
        </ext>
      </extLst>
    </bk>
    <bk>
      <extLst>
        <ext uri="{3e2802c4-a4d2-4d8b-9148-e3be6c30e623}">
          <xlrd:rvb i="5502"/>
        </ext>
      </extLst>
    </bk>
    <bk>
      <extLst>
        <ext uri="{3e2802c4-a4d2-4d8b-9148-e3be6c30e623}">
          <xlrd:rvb i="5503"/>
        </ext>
      </extLst>
    </bk>
    <bk>
      <extLst>
        <ext uri="{3e2802c4-a4d2-4d8b-9148-e3be6c30e623}">
          <xlrd:rvb i="5504"/>
        </ext>
      </extLst>
    </bk>
    <bk>
      <extLst>
        <ext uri="{3e2802c4-a4d2-4d8b-9148-e3be6c30e623}">
          <xlrd:rvb i="5505"/>
        </ext>
      </extLst>
    </bk>
    <bk>
      <extLst>
        <ext uri="{3e2802c4-a4d2-4d8b-9148-e3be6c30e623}">
          <xlrd:rvb i="5506"/>
        </ext>
      </extLst>
    </bk>
    <bk>
      <extLst>
        <ext uri="{3e2802c4-a4d2-4d8b-9148-e3be6c30e623}">
          <xlrd:rvb i="5507"/>
        </ext>
      </extLst>
    </bk>
    <bk>
      <extLst>
        <ext uri="{3e2802c4-a4d2-4d8b-9148-e3be6c30e623}">
          <xlrd:rvb i="5508"/>
        </ext>
      </extLst>
    </bk>
    <bk>
      <extLst>
        <ext uri="{3e2802c4-a4d2-4d8b-9148-e3be6c30e623}">
          <xlrd:rvb i="5509"/>
        </ext>
      </extLst>
    </bk>
    <bk>
      <extLst>
        <ext uri="{3e2802c4-a4d2-4d8b-9148-e3be6c30e623}">
          <xlrd:rvb i="5510"/>
        </ext>
      </extLst>
    </bk>
    <bk>
      <extLst>
        <ext uri="{3e2802c4-a4d2-4d8b-9148-e3be6c30e623}">
          <xlrd:rvb i="5511"/>
        </ext>
      </extLst>
    </bk>
    <bk>
      <extLst>
        <ext uri="{3e2802c4-a4d2-4d8b-9148-e3be6c30e623}">
          <xlrd:rvb i="5512"/>
        </ext>
      </extLst>
    </bk>
    <bk>
      <extLst>
        <ext uri="{3e2802c4-a4d2-4d8b-9148-e3be6c30e623}">
          <xlrd:rvb i="5513"/>
        </ext>
      </extLst>
    </bk>
    <bk>
      <extLst>
        <ext uri="{3e2802c4-a4d2-4d8b-9148-e3be6c30e623}">
          <xlrd:rvb i="5514"/>
        </ext>
      </extLst>
    </bk>
    <bk>
      <extLst>
        <ext uri="{3e2802c4-a4d2-4d8b-9148-e3be6c30e623}">
          <xlrd:rvb i="5515"/>
        </ext>
      </extLst>
    </bk>
    <bk>
      <extLst>
        <ext uri="{3e2802c4-a4d2-4d8b-9148-e3be6c30e623}">
          <xlrd:rvb i="5516"/>
        </ext>
      </extLst>
    </bk>
    <bk>
      <extLst>
        <ext uri="{3e2802c4-a4d2-4d8b-9148-e3be6c30e623}">
          <xlrd:rvb i="5517"/>
        </ext>
      </extLst>
    </bk>
    <bk>
      <extLst>
        <ext uri="{3e2802c4-a4d2-4d8b-9148-e3be6c30e623}">
          <xlrd:rvb i="5518"/>
        </ext>
      </extLst>
    </bk>
    <bk>
      <extLst>
        <ext uri="{3e2802c4-a4d2-4d8b-9148-e3be6c30e623}">
          <xlrd:rvb i="5519"/>
        </ext>
      </extLst>
    </bk>
    <bk>
      <extLst>
        <ext uri="{3e2802c4-a4d2-4d8b-9148-e3be6c30e623}">
          <xlrd:rvb i="5520"/>
        </ext>
      </extLst>
    </bk>
    <bk>
      <extLst>
        <ext uri="{3e2802c4-a4d2-4d8b-9148-e3be6c30e623}">
          <xlrd:rvb i="5521"/>
        </ext>
      </extLst>
    </bk>
    <bk>
      <extLst>
        <ext uri="{3e2802c4-a4d2-4d8b-9148-e3be6c30e623}">
          <xlrd:rvb i="5522"/>
        </ext>
      </extLst>
    </bk>
    <bk>
      <extLst>
        <ext uri="{3e2802c4-a4d2-4d8b-9148-e3be6c30e623}">
          <xlrd:rvb i="5523"/>
        </ext>
      </extLst>
    </bk>
    <bk>
      <extLst>
        <ext uri="{3e2802c4-a4d2-4d8b-9148-e3be6c30e623}">
          <xlrd:rvb i="5524"/>
        </ext>
      </extLst>
    </bk>
    <bk>
      <extLst>
        <ext uri="{3e2802c4-a4d2-4d8b-9148-e3be6c30e623}">
          <xlrd:rvb i="5525"/>
        </ext>
      </extLst>
    </bk>
    <bk>
      <extLst>
        <ext uri="{3e2802c4-a4d2-4d8b-9148-e3be6c30e623}">
          <xlrd:rvb i="5526"/>
        </ext>
      </extLst>
    </bk>
    <bk>
      <extLst>
        <ext uri="{3e2802c4-a4d2-4d8b-9148-e3be6c30e623}">
          <xlrd:rvb i="5527"/>
        </ext>
      </extLst>
    </bk>
    <bk>
      <extLst>
        <ext uri="{3e2802c4-a4d2-4d8b-9148-e3be6c30e623}">
          <xlrd:rvb i="5528"/>
        </ext>
      </extLst>
    </bk>
    <bk>
      <extLst>
        <ext uri="{3e2802c4-a4d2-4d8b-9148-e3be6c30e623}">
          <xlrd:rvb i="5529"/>
        </ext>
      </extLst>
    </bk>
    <bk>
      <extLst>
        <ext uri="{3e2802c4-a4d2-4d8b-9148-e3be6c30e623}">
          <xlrd:rvb i="5530"/>
        </ext>
      </extLst>
    </bk>
    <bk>
      <extLst>
        <ext uri="{3e2802c4-a4d2-4d8b-9148-e3be6c30e623}">
          <xlrd:rvb i="5531"/>
        </ext>
      </extLst>
    </bk>
    <bk>
      <extLst>
        <ext uri="{3e2802c4-a4d2-4d8b-9148-e3be6c30e623}">
          <xlrd:rvb i="5532"/>
        </ext>
      </extLst>
    </bk>
    <bk>
      <extLst>
        <ext uri="{3e2802c4-a4d2-4d8b-9148-e3be6c30e623}">
          <xlrd:rvb i="5533"/>
        </ext>
      </extLst>
    </bk>
    <bk>
      <extLst>
        <ext uri="{3e2802c4-a4d2-4d8b-9148-e3be6c30e623}">
          <xlrd:rvb i="5534"/>
        </ext>
      </extLst>
    </bk>
    <bk>
      <extLst>
        <ext uri="{3e2802c4-a4d2-4d8b-9148-e3be6c30e623}">
          <xlrd:rvb i="5535"/>
        </ext>
      </extLst>
    </bk>
    <bk>
      <extLst>
        <ext uri="{3e2802c4-a4d2-4d8b-9148-e3be6c30e623}">
          <xlrd:rvb i="5536"/>
        </ext>
      </extLst>
    </bk>
    <bk>
      <extLst>
        <ext uri="{3e2802c4-a4d2-4d8b-9148-e3be6c30e623}">
          <xlrd:rvb i="5537"/>
        </ext>
      </extLst>
    </bk>
    <bk>
      <extLst>
        <ext uri="{3e2802c4-a4d2-4d8b-9148-e3be6c30e623}">
          <xlrd:rvb i="5538"/>
        </ext>
      </extLst>
    </bk>
    <bk>
      <extLst>
        <ext uri="{3e2802c4-a4d2-4d8b-9148-e3be6c30e623}">
          <xlrd:rvb i="5539"/>
        </ext>
      </extLst>
    </bk>
    <bk>
      <extLst>
        <ext uri="{3e2802c4-a4d2-4d8b-9148-e3be6c30e623}">
          <xlrd:rvb i="5540"/>
        </ext>
      </extLst>
    </bk>
    <bk>
      <extLst>
        <ext uri="{3e2802c4-a4d2-4d8b-9148-e3be6c30e623}">
          <xlrd:rvb i="5541"/>
        </ext>
      </extLst>
    </bk>
    <bk>
      <extLst>
        <ext uri="{3e2802c4-a4d2-4d8b-9148-e3be6c30e623}">
          <xlrd:rvb i="5542"/>
        </ext>
      </extLst>
    </bk>
    <bk>
      <extLst>
        <ext uri="{3e2802c4-a4d2-4d8b-9148-e3be6c30e623}">
          <xlrd:rvb i="5543"/>
        </ext>
      </extLst>
    </bk>
    <bk>
      <extLst>
        <ext uri="{3e2802c4-a4d2-4d8b-9148-e3be6c30e623}">
          <xlrd:rvb i="5544"/>
        </ext>
      </extLst>
    </bk>
    <bk>
      <extLst>
        <ext uri="{3e2802c4-a4d2-4d8b-9148-e3be6c30e623}">
          <xlrd:rvb i="5545"/>
        </ext>
      </extLst>
    </bk>
    <bk>
      <extLst>
        <ext uri="{3e2802c4-a4d2-4d8b-9148-e3be6c30e623}">
          <xlrd:rvb i="5546"/>
        </ext>
      </extLst>
    </bk>
    <bk>
      <extLst>
        <ext uri="{3e2802c4-a4d2-4d8b-9148-e3be6c30e623}">
          <xlrd:rvb i="5547"/>
        </ext>
      </extLst>
    </bk>
    <bk>
      <extLst>
        <ext uri="{3e2802c4-a4d2-4d8b-9148-e3be6c30e623}">
          <xlrd:rvb i="5548"/>
        </ext>
      </extLst>
    </bk>
    <bk>
      <extLst>
        <ext uri="{3e2802c4-a4d2-4d8b-9148-e3be6c30e623}">
          <xlrd:rvb i="5549"/>
        </ext>
      </extLst>
    </bk>
    <bk>
      <extLst>
        <ext uri="{3e2802c4-a4d2-4d8b-9148-e3be6c30e623}">
          <xlrd:rvb i="5550"/>
        </ext>
      </extLst>
    </bk>
    <bk>
      <extLst>
        <ext uri="{3e2802c4-a4d2-4d8b-9148-e3be6c30e623}">
          <xlrd:rvb i="5551"/>
        </ext>
      </extLst>
    </bk>
    <bk>
      <extLst>
        <ext uri="{3e2802c4-a4d2-4d8b-9148-e3be6c30e623}">
          <xlrd:rvb i="5552"/>
        </ext>
      </extLst>
    </bk>
    <bk>
      <extLst>
        <ext uri="{3e2802c4-a4d2-4d8b-9148-e3be6c30e623}">
          <xlrd:rvb i="5553"/>
        </ext>
      </extLst>
    </bk>
    <bk>
      <extLst>
        <ext uri="{3e2802c4-a4d2-4d8b-9148-e3be6c30e623}">
          <xlrd:rvb i="5554"/>
        </ext>
      </extLst>
    </bk>
    <bk>
      <extLst>
        <ext uri="{3e2802c4-a4d2-4d8b-9148-e3be6c30e623}">
          <xlrd:rvb i="5555"/>
        </ext>
      </extLst>
    </bk>
    <bk>
      <extLst>
        <ext uri="{3e2802c4-a4d2-4d8b-9148-e3be6c30e623}">
          <xlrd:rvb i="5556"/>
        </ext>
      </extLst>
    </bk>
    <bk>
      <extLst>
        <ext uri="{3e2802c4-a4d2-4d8b-9148-e3be6c30e623}">
          <xlrd:rvb i="5557"/>
        </ext>
      </extLst>
    </bk>
    <bk>
      <extLst>
        <ext uri="{3e2802c4-a4d2-4d8b-9148-e3be6c30e623}">
          <xlrd:rvb i="5558"/>
        </ext>
      </extLst>
    </bk>
    <bk>
      <extLst>
        <ext uri="{3e2802c4-a4d2-4d8b-9148-e3be6c30e623}">
          <xlrd:rvb i="5559"/>
        </ext>
      </extLst>
    </bk>
    <bk>
      <extLst>
        <ext uri="{3e2802c4-a4d2-4d8b-9148-e3be6c30e623}">
          <xlrd:rvb i="5560"/>
        </ext>
      </extLst>
    </bk>
    <bk>
      <extLst>
        <ext uri="{3e2802c4-a4d2-4d8b-9148-e3be6c30e623}">
          <xlrd:rvb i="5561"/>
        </ext>
      </extLst>
    </bk>
    <bk>
      <extLst>
        <ext uri="{3e2802c4-a4d2-4d8b-9148-e3be6c30e623}">
          <xlrd:rvb i="5562"/>
        </ext>
      </extLst>
    </bk>
    <bk>
      <extLst>
        <ext uri="{3e2802c4-a4d2-4d8b-9148-e3be6c30e623}">
          <xlrd:rvb i="5563"/>
        </ext>
      </extLst>
    </bk>
    <bk>
      <extLst>
        <ext uri="{3e2802c4-a4d2-4d8b-9148-e3be6c30e623}">
          <xlrd:rvb i="5564"/>
        </ext>
      </extLst>
    </bk>
    <bk>
      <extLst>
        <ext uri="{3e2802c4-a4d2-4d8b-9148-e3be6c30e623}">
          <xlrd:rvb i="5565"/>
        </ext>
      </extLst>
    </bk>
    <bk>
      <extLst>
        <ext uri="{3e2802c4-a4d2-4d8b-9148-e3be6c30e623}">
          <xlrd:rvb i="5566"/>
        </ext>
      </extLst>
    </bk>
    <bk>
      <extLst>
        <ext uri="{3e2802c4-a4d2-4d8b-9148-e3be6c30e623}">
          <xlrd:rvb i="5567"/>
        </ext>
      </extLst>
    </bk>
    <bk>
      <extLst>
        <ext uri="{3e2802c4-a4d2-4d8b-9148-e3be6c30e623}">
          <xlrd:rvb i="5568"/>
        </ext>
      </extLst>
    </bk>
    <bk>
      <extLst>
        <ext uri="{3e2802c4-a4d2-4d8b-9148-e3be6c30e623}">
          <xlrd:rvb i="5569"/>
        </ext>
      </extLst>
    </bk>
    <bk>
      <extLst>
        <ext uri="{3e2802c4-a4d2-4d8b-9148-e3be6c30e623}">
          <xlrd:rvb i="5570"/>
        </ext>
      </extLst>
    </bk>
    <bk>
      <extLst>
        <ext uri="{3e2802c4-a4d2-4d8b-9148-e3be6c30e623}">
          <xlrd:rvb i="5571"/>
        </ext>
      </extLst>
    </bk>
    <bk>
      <extLst>
        <ext uri="{3e2802c4-a4d2-4d8b-9148-e3be6c30e623}">
          <xlrd:rvb i="5572"/>
        </ext>
      </extLst>
    </bk>
    <bk>
      <extLst>
        <ext uri="{3e2802c4-a4d2-4d8b-9148-e3be6c30e623}">
          <xlrd:rvb i="5573"/>
        </ext>
      </extLst>
    </bk>
    <bk>
      <extLst>
        <ext uri="{3e2802c4-a4d2-4d8b-9148-e3be6c30e623}">
          <xlrd:rvb i="5574"/>
        </ext>
      </extLst>
    </bk>
    <bk>
      <extLst>
        <ext uri="{3e2802c4-a4d2-4d8b-9148-e3be6c30e623}">
          <xlrd:rvb i="5575"/>
        </ext>
      </extLst>
    </bk>
    <bk>
      <extLst>
        <ext uri="{3e2802c4-a4d2-4d8b-9148-e3be6c30e623}">
          <xlrd:rvb i="5576"/>
        </ext>
      </extLst>
    </bk>
    <bk>
      <extLst>
        <ext uri="{3e2802c4-a4d2-4d8b-9148-e3be6c30e623}">
          <xlrd:rvb i="5577"/>
        </ext>
      </extLst>
    </bk>
    <bk>
      <extLst>
        <ext uri="{3e2802c4-a4d2-4d8b-9148-e3be6c30e623}">
          <xlrd:rvb i="5578"/>
        </ext>
      </extLst>
    </bk>
    <bk>
      <extLst>
        <ext uri="{3e2802c4-a4d2-4d8b-9148-e3be6c30e623}">
          <xlrd:rvb i="5579"/>
        </ext>
      </extLst>
    </bk>
    <bk>
      <extLst>
        <ext uri="{3e2802c4-a4d2-4d8b-9148-e3be6c30e623}">
          <xlrd:rvb i="5580"/>
        </ext>
      </extLst>
    </bk>
    <bk>
      <extLst>
        <ext uri="{3e2802c4-a4d2-4d8b-9148-e3be6c30e623}">
          <xlrd:rvb i="5581"/>
        </ext>
      </extLst>
    </bk>
    <bk>
      <extLst>
        <ext uri="{3e2802c4-a4d2-4d8b-9148-e3be6c30e623}">
          <xlrd:rvb i="5582"/>
        </ext>
      </extLst>
    </bk>
    <bk>
      <extLst>
        <ext uri="{3e2802c4-a4d2-4d8b-9148-e3be6c30e623}">
          <xlrd:rvb i="5583"/>
        </ext>
      </extLst>
    </bk>
    <bk>
      <extLst>
        <ext uri="{3e2802c4-a4d2-4d8b-9148-e3be6c30e623}">
          <xlrd:rvb i="5584"/>
        </ext>
      </extLst>
    </bk>
    <bk>
      <extLst>
        <ext uri="{3e2802c4-a4d2-4d8b-9148-e3be6c30e623}">
          <xlrd:rvb i="5585"/>
        </ext>
      </extLst>
    </bk>
    <bk>
      <extLst>
        <ext uri="{3e2802c4-a4d2-4d8b-9148-e3be6c30e623}">
          <xlrd:rvb i="5586"/>
        </ext>
      </extLst>
    </bk>
    <bk>
      <extLst>
        <ext uri="{3e2802c4-a4d2-4d8b-9148-e3be6c30e623}">
          <xlrd:rvb i="5587"/>
        </ext>
      </extLst>
    </bk>
    <bk>
      <extLst>
        <ext uri="{3e2802c4-a4d2-4d8b-9148-e3be6c30e623}">
          <xlrd:rvb i="5588"/>
        </ext>
      </extLst>
    </bk>
    <bk>
      <extLst>
        <ext uri="{3e2802c4-a4d2-4d8b-9148-e3be6c30e623}">
          <xlrd:rvb i="5589"/>
        </ext>
      </extLst>
    </bk>
    <bk>
      <extLst>
        <ext uri="{3e2802c4-a4d2-4d8b-9148-e3be6c30e623}">
          <xlrd:rvb i="5590"/>
        </ext>
      </extLst>
    </bk>
    <bk>
      <extLst>
        <ext uri="{3e2802c4-a4d2-4d8b-9148-e3be6c30e623}">
          <xlrd:rvb i="5591"/>
        </ext>
      </extLst>
    </bk>
    <bk>
      <extLst>
        <ext uri="{3e2802c4-a4d2-4d8b-9148-e3be6c30e623}">
          <xlrd:rvb i="5592"/>
        </ext>
      </extLst>
    </bk>
    <bk>
      <extLst>
        <ext uri="{3e2802c4-a4d2-4d8b-9148-e3be6c30e623}">
          <xlrd:rvb i="5593"/>
        </ext>
      </extLst>
    </bk>
    <bk>
      <extLst>
        <ext uri="{3e2802c4-a4d2-4d8b-9148-e3be6c30e623}">
          <xlrd:rvb i="5594"/>
        </ext>
      </extLst>
    </bk>
    <bk>
      <extLst>
        <ext uri="{3e2802c4-a4d2-4d8b-9148-e3be6c30e623}">
          <xlrd:rvb i="5595"/>
        </ext>
      </extLst>
    </bk>
    <bk>
      <extLst>
        <ext uri="{3e2802c4-a4d2-4d8b-9148-e3be6c30e623}">
          <xlrd:rvb i="5596"/>
        </ext>
      </extLst>
    </bk>
    <bk>
      <extLst>
        <ext uri="{3e2802c4-a4d2-4d8b-9148-e3be6c30e623}">
          <xlrd:rvb i="5597"/>
        </ext>
      </extLst>
    </bk>
    <bk>
      <extLst>
        <ext uri="{3e2802c4-a4d2-4d8b-9148-e3be6c30e623}">
          <xlrd:rvb i="5598"/>
        </ext>
      </extLst>
    </bk>
    <bk>
      <extLst>
        <ext uri="{3e2802c4-a4d2-4d8b-9148-e3be6c30e623}">
          <xlrd:rvb i="5599"/>
        </ext>
      </extLst>
    </bk>
    <bk>
      <extLst>
        <ext uri="{3e2802c4-a4d2-4d8b-9148-e3be6c30e623}">
          <xlrd:rvb i="5600"/>
        </ext>
      </extLst>
    </bk>
    <bk>
      <extLst>
        <ext uri="{3e2802c4-a4d2-4d8b-9148-e3be6c30e623}">
          <xlrd:rvb i="5601"/>
        </ext>
      </extLst>
    </bk>
    <bk>
      <extLst>
        <ext uri="{3e2802c4-a4d2-4d8b-9148-e3be6c30e623}">
          <xlrd:rvb i="5602"/>
        </ext>
      </extLst>
    </bk>
    <bk>
      <extLst>
        <ext uri="{3e2802c4-a4d2-4d8b-9148-e3be6c30e623}">
          <xlrd:rvb i="5603"/>
        </ext>
      </extLst>
    </bk>
    <bk>
      <extLst>
        <ext uri="{3e2802c4-a4d2-4d8b-9148-e3be6c30e623}">
          <xlrd:rvb i="5604"/>
        </ext>
      </extLst>
    </bk>
    <bk>
      <extLst>
        <ext uri="{3e2802c4-a4d2-4d8b-9148-e3be6c30e623}">
          <xlrd:rvb i="5605"/>
        </ext>
      </extLst>
    </bk>
    <bk>
      <extLst>
        <ext uri="{3e2802c4-a4d2-4d8b-9148-e3be6c30e623}">
          <xlrd:rvb i="5606"/>
        </ext>
      </extLst>
    </bk>
    <bk>
      <extLst>
        <ext uri="{3e2802c4-a4d2-4d8b-9148-e3be6c30e623}">
          <xlrd:rvb i="5607"/>
        </ext>
      </extLst>
    </bk>
    <bk>
      <extLst>
        <ext uri="{3e2802c4-a4d2-4d8b-9148-e3be6c30e623}">
          <xlrd:rvb i="5608"/>
        </ext>
      </extLst>
    </bk>
    <bk>
      <extLst>
        <ext uri="{3e2802c4-a4d2-4d8b-9148-e3be6c30e623}">
          <xlrd:rvb i="5609"/>
        </ext>
      </extLst>
    </bk>
    <bk>
      <extLst>
        <ext uri="{3e2802c4-a4d2-4d8b-9148-e3be6c30e623}">
          <xlrd:rvb i="5610"/>
        </ext>
      </extLst>
    </bk>
    <bk>
      <extLst>
        <ext uri="{3e2802c4-a4d2-4d8b-9148-e3be6c30e623}">
          <xlrd:rvb i="5611"/>
        </ext>
      </extLst>
    </bk>
    <bk>
      <extLst>
        <ext uri="{3e2802c4-a4d2-4d8b-9148-e3be6c30e623}">
          <xlrd:rvb i="5612"/>
        </ext>
      </extLst>
    </bk>
    <bk>
      <extLst>
        <ext uri="{3e2802c4-a4d2-4d8b-9148-e3be6c30e623}">
          <xlrd:rvb i="5613"/>
        </ext>
      </extLst>
    </bk>
    <bk>
      <extLst>
        <ext uri="{3e2802c4-a4d2-4d8b-9148-e3be6c30e623}">
          <xlrd:rvb i="5614"/>
        </ext>
      </extLst>
    </bk>
    <bk>
      <extLst>
        <ext uri="{3e2802c4-a4d2-4d8b-9148-e3be6c30e623}">
          <xlrd:rvb i="5615"/>
        </ext>
      </extLst>
    </bk>
    <bk>
      <extLst>
        <ext uri="{3e2802c4-a4d2-4d8b-9148-e3be6c30e623}">
          <xlrd:rvb i="5616"/>
        </ext>
      </extLst>
    </bk>
    <bk>
      <extLst>
        <ext uri="{3e2802c4-a4d2-4d8b-9148-e3be6c30e623}">
          <xlrd:rvb i="5617"/>
        </ext>
      </extLst>
    </bk>
    <bk>
      <extLst>
        <ext uri="{3e2802c4-a4d2-4d8b-9148-e3be6c30e623}">
          <xlrd:rvb i="5618"/>
        </ext>
      </extLst>
    </bk>
    <bk>
      <extLst>
        <ext uri="{3e2802c4-a4d2-4d8b-9148-e3be6c30e623}">
          <xlrd:rvb i="5619"/>
        </ext>
      </extLst>
    </bk>
    <bk>
      <extLst>
        <ext uri="{3e2802c4-a4d2-4d8b-9148-e3be6c30e623}">
          <xlrd:rvb i="5620"/>
        </ext>
      </extLst>
    </bk>
    <bk>
      <extLst>
        <ext uri="{3e2802c4-a4d2-4d8b-9148-e3be6c30e623}">
          <xlrd:rvb i="5621"/>
        </ext>
      </extLst>
    </bk>
    <bk>
      <extLst>
        <ext uri="{3e2802c4-a4d2-4d8b-9148-e3be6c30e623}">
          <xlrd:rvb i="5622"/>
        </ext>
      </extLst>
    </bk>
    <bk>
      <extLst>
        <ext uri="{3e2802c4-a4d2-4d8b-9148-e3be6c30e623}">
          <xlrd:rvb i="5623"/>
        </ext>
      </extLst>
    </bk>
    <bk>
      <extLst>
        <ext uri="{3e2802c4-a4d2-4d8b-9148-e3be6c30e623}">
          <xlrd:rvb i="5624"/>
        </ext>
      </extLst>
    </bk>
    <bk>
      <extLst>
        <ext uri="{3e2802c4-a4d2-4d8b-9148-e3be6c30e623}">
          <xlrd:rvb i="5625"/>
        </ext>
      </extLst>
    </bk>
    <bk>
      <extLst>
        <ext uri="{3e2802c4-a4d2-4d8b-9148-e3be6c30e623}">
          <xlrd:rvb i="5626"/>
        </ext>
      </extLst>
    </bk>
    <bk>
      <extLst>
        <ext uri="{3e2802c4-a4d2-4d8b-9148-e3be6c30e623}">
          <xlrd:rvb i="5627"/>
        </ext>
      </extLst>
    </bk>
    <bk>
      <extLst>
        <ext uri="{3e2802c4-a4d2-4d8b-9148-e3be6c30e623}">
          <xlrd:rvb i="5628"/>
        </ext>
      </extLst>
    </bk>
    <bk>
      <extLst>
        <ext uri="{3e2802c4-a4d2-4d8b-9148-e3be6c30e623}">
          <xlrd:rvb i="5629"/>
        </ext>
      </extLst>
    </bk>
    <bk>
      <extLst>
        <ext uri="{3e2802c4-a4d2-4d8b-9148-e3be6c30e623}">
          <xlrd:rvb i="5630"/>
        </ext>
      </extLst>
    </bk>
    <bk>
      <extLst>
        <ext uri="{3e2802c4-a4d2-4d8b-9148-e3be6c30e623}">
          <xlrd:rvb i="5631"/>
        </ext>
      </extLst>
    </bk>
    <bk>
      <extLst>
        <ext uri="{3e2802c4-a4d2-4d8b-9148-e3be6c30e623}">
          <xlrd:rvb i="5632"/>
        </ext>
      </extLst>
    </bk>
    <bk>
      <extLst>
        <ext uri="{3e2802c4-a4d2-4d8b-9148-e3be6c30e623}">
          <xlrd:rvb i="5633"/>
        </ext>
      </extLst>
    </bk>
    <bk>
      <extLst>
        <ext uri="{3e2802c4-a4d2-4d8b-9148-e3be6c30e623}">
          <xlrd:rvb i="5634"/>
        </ext>
      </extLst>
    </bk>
    <bk>
      <extLst>
        <ext uri="{3e2802c4-a4d2-4d8b-9148-e3be6c30e623}">
          <xlrd:rvb i="5635"/>
        </ext>
      </extLst>
    </bk>
    <bk>
      <extLst>
        <ext uri="{3e2802c4-a4d2-4d8b-9148-e3be6c30e623}">
          <xlrd:rvb i="5636"/>
        </ext>
      </extLst>
    </bk>
    <bk>
      <extLst>
        <ext uri="{3e2802c4-a4d2-4d8b-9148-e3be6c30e623}">
          <xlrd:rvb i="5637"/>
        </ext>
      </extLst>
    </bk>
    <bk>
      <extLst>
        <ext uri="{3e2802c4-a4d2-4d8b-9148-e3be6c30e623}">
          <xlrd:rvb i="5638"/>
        </ext>
      </extLst>
    </bk>
    <bk>
      <extLst>
        <ext uri="{3e2802c4-a4d2-4d8b-9148-e3be6c30e623}">
          <xlrd:rvb i="5639"/>
        </ext>
      </extLst>
    </bk>
    <bk>
      <extLst>
        <ext uri="{3e2802c4-a4d2-4d8b-9148-e3be6c30e623}">
          <xlrd:rvb i="5640"/>
        </ext>
      </extLst>
    </bk>
    <bk>
      <extLst>
        <ext uri="{3e2802c4-a4d2-4d8b-9148-e3be6c30e623}">
          <xlrd:rvb i="5641"/>
        </ext>
      </extLst>
    </bk>
    <bk>
      <extLst>
        <ext uri="{3e2802c4-a4d2-4d8b-9148-e3be6c30e623}">
          <xlrd:rvb i="5642"/>
        </ext>
      </extLst>
    </bk>
    <bk>
      <extLst>
        <ext uri="{3e2802c4-a4d2-4d8b-9148-e3be6c30e623}">
          <xlrd:rvb i="5643"/>
        </ext>
      </extLst>
    </bk>
    <bk>
      <extLst>
        <ext uri="{3e2802c4-a4d2-4d8b-9148-e3be6c30e623}">
          <xlrd:rvb i="5644"/>
        </ext>
      </extLst>
    </bk>
    <bk>
      <extLst>
        <ext uri="{3e2802c4-a4d2-4d8b-9148-e3be6c30e623}">
          <xlrd:rvb i="5645"/>
        </ext>
      </extLst>
    </bk>
    <bk>
      <extLst>
        <ext uri="{3e2802c4-a4d2-4d8b-9148-e3be6c30e623}">
          <xlrd:rvb i="5646"/>
        </ext>
      </extLst>
    </bk>
    <bk>
      <extLst>
        <ext uri="{3e2802c4-a4d2-4d8b-9148-e3be6c30e623}">
          <xlrd:rvb i="5647"/>
        </ext>
      </extLst>
    </bk>
    <bk>
      <extLst>
        <ext uri="{3e2802c4-a4d2-4d8b-9148-e3be6c30e623}">
          <xlrd:rvb i="5648"/>
        </ext>
      </extLst>
    </bk>
    <bk>
      <extLst>
        <ext uri="{3e2802c4-a4d2-4d8b-9148-e3be6c30e623}">
          <xlrd:rvb i="5649"/>
        </ext>
      </extLst>
    </bk>
    <bk>
      <extLst>
        <ext uri="{3e2802c4-a4d2-4d8b-9148-e3be6c30e623}">
          <xlrd:rvb i="5650"/>
        </ext>
      </extLst>
    </bk>
    <bk>
      <extLst>
        <ext uri="{3e2802c4-a4d2-4d8b-9148-e3be6c30e623}">
          <xlrd:rvb i="5651"/>
        </ext>
      </extLst>
    </bk>
    <bk>
      <extLst>
        <ext uri="{3e2802c4-a4d2-4d8b-9148-e3be6c30e623}">
          <xlrd:rvb i="5652"/>
        </ext>
      </extLst>
    </bk>
    <bk>
      <extLst>
        <ext uri="{3e2802c4-a4d2-4d8b-9148-e3be6c30e623}">
          <xlrd:rvb i="5653"/>
        </ext>
      </extLst>
    </bk>
    <bk>
      <extLst>
        <ext uri="{3e2802c4-a4d2-4d8b-9148-e3be6c30e623}">
          <xlrd:rvb i="5654"/>
        </ext>
      </extLst>
    </bk>
    <bk>
      <extLst>
        <ext uri="{3e2802c4-a4d2-4d8b-9148-e3be6c30e623}">
          <xlrd:rvb i="5655"/>
        </ext>
      </extLst>
    </bk>
    <bk>
      <extLst>
        <ext uri="{3e2802c4-a4d2-4d8b-9148-e3be6c30e623}">
          <xlrd:rvb i="5656"/>
        </ext>
      </extLst>
    </bk>
    <bk>
      <extLst>
        <ext uri="{3e2802c4-a4d2-4d8b-9148-e3be6c30e623}">
          <xlrd:rvb i="5657"/>
        </ext>
      </extLst>
    </bk>
    <bk>
      <extLst>
        <ext uri="{3e2802c4-a4d2-4d8b-9148-e3be6c30e623}">
          <xlrd:rvb i="5658"/>
        </ext>
      </extLst>
    </bk>
    <bk>
      <extLst>
        <ext uri="{3e2802c4-a4d2-4d8b-9148-e3be6c30e623}">
          <xlrd:rvb i="5659"/>
        </ext>
      </extLst>
    </bk>
    <bk>
      <extLst>
        <ext uri="{3e2802c4-a4d2-4d8b-9148-e3be6c30e623}">
          <xlrd:rvb i="5660"/>
        </ext>
      </extLst>
    </bk>
    <bk>
      <extLst>
        <ext uri="{3e2802c4-a4d2-4d8b-9148-e3be6c30e623}">
          <xlrd:rvb i="5661"/>
        </ext>
      </extLst>
    </bk>
    <bk>
      <extLst>
        <ext uri="{3e2802c4-a4d2-4d8b-9148-e3be6c30e623}">
          <xlrd:rvb i="5662"/>
        </ext>
      </extLst>
    </bk>
    <bk>
      <extLst>
        <ext uri="{3e2802c4-a4d2-4d8b-9148-e3be6c30e623}">
          <xlrd:rvb i="5663"/>
        </ext>
      </extLst>
    </bk>
    <bk>
      <extLst>
        <ext uri="{3e2802c4-a4d2-4d8b-9148-e3be6c30e623}">
          <xlrd:rvb i="5664"/>
        </ext>
      </extLst>
    </bk>
    <bk>
      <extLst>
        <ext uri="{3e2802c4-a4d2-4d8b-9148-e3be6c30e623}">
          <xlrd:rvb i="5665"/>
        </ext>
      </extLst>
    </bk>
    <bk>
      <extLst>
        <ext uri="{3e2802c4-a4d2-4d8b-9148-e3be6c30e623}">
          <xlrd:rvb i="5666"/>
        </ext>
      </extLst>
    </bk>
    <bk>
      <extLst>
        <ext uri="{3e2802c4-a4d2-4d8b-9148-e3be6c30e623}">
          <xlrd:rvb i="5667"/>
        </ext>
      </extLst>
    </bk>
    <bk>
      <extLst>
        <ext uri="{3e2802c4-a4d2-4d8b-9148-e3be6c30e623}">
          <xlrd:rvb i="5668"/>
        </ext>
      </extLst>
    </bk>
    <bk>
      <extLst>
        <ext uri="{3e2802c4-a4d2-4d8b-9148-e3be6c30e623}">
          <xlrd:rvb i="5669"/>
        </ext>
      </extLst>
    </bk>
    <bk>
      <extLst>
        <ext uri="{3e2802c4-a4d2-4d8b-9148-e3be6c30e623}">
          <xlrd:rvb i="5670"/>
        </ext>
      </extLst>
    </bk>
    <bk>
      <extLst>
        <ext uri="{3e2802c4-a4d2-4d8b-9148-e3be6c30e623}">
          <xlrd:rvb i="5671"/>
        </ext>
      </extLst>
    </bk>
    <bk>
      <extLst>
        <ext uri="{3e2802c4-a4d2-4d8b-9148-e3be6c30e623}">
          <xlrd:rvb i="5672"/>
        </ext>
      </extLst>
    </bk>
    <bk>
      <extLst>
        <ext uri="{3e2802c4-a4d2-4d8b-9148-e3be6c30e623}">
          <xlrd:rvb i="5673"/>
        </ext>
      </extLst>
    </bk>
    <bk>
      <extLst>
        <ext uri="{3e2802c4-a4d2-4d8b-9148-e3be6c30e623}">
          <xlrd:rvb i="5674"/>
        </ext>
      </extLst>
    </bk>
    <bk>
      <extLst>
        <ext uri="{3e2802c4-a4d2-4d8b-9148-e3be6c30e623}">
          <xlrd:rvb i="5675"/>
        </ext>
      </extLst>
    </bk>
    <bk>
      <extLst>
        <ext uri="{3e2802c4-a4d2-4d8b-9148-e3be6c30e623}">
          <xlrd:rvb i="5676"/>
        </ext>
      </extLst>
    </bk>
    <bk>
      <extLst>
        <ext uri="{3e2802c4-a4d2-4d8b-9148-e3be6c30e623}">
          <xlrd:rvb i="5677"/>
        </ext>
      </extLst>
    </bk>
    <bk>
      <extLst>
        <ext uri="{3e2802c4-a4d2-4d8b-9148-e3be6c30e623}">
          <xlrd:rvb i="5678"/>
        </ext>
      </extLst>
    </bk>
    <bk>
      <extLst>
        <ext uri="{3e2802c4-a4d2-4d8b-9148-e3be6c30e623}">
          <xlrd:rvb i="5679"/>
        </ext>
      </extLst>
    </bk>
    <bk>
      <extLst>
        <ext uri="{3e2802c4-a4d2-4d8b-9148-e3be6c30e623}">
          <xlrd:rvb i="5680"/>
        </ext>
      </extLst>
    </bk>
    <bk>
      <extLst>
        <ext uri="{3e2802c4-a4d2-4d8b-9148-e3be6c30e623}">
          <xlrd:rvb i="5681"/>
        </ext>
      </extLst>
    </bk>
    <bk>
      <extLst>
        <ext uri="{3e2802c4-a4d2-4d8b-9148-e3be6c30e623}">
          <xlrd:rvb i="5682"/>
        </ext>
      </extLst>
    </bk>
    <bk>
      <extLst>
        <ext uri="{3e2802c4-a4d2-4d8b-9148-e3be6c30e623}">
          <xlrd:rvb i="5683"/>
        </ext>
      </extLst>
    </bk>
    <bk>
      <extLst>
        <ext uri="{3e2802c4-a4d2-4d8b-9148-e3be6c30e623}">
          <xlrd:rvb i="5684"/>
        </ext>
      </extLst>
    </bk>
    <bk>
      <extLst>
        <ext uri="{3e2802c4-a4d2-4d8b-9148-e3be6c30e623}">
          <xlrd:rvb i="5685"/>
        </ext>
      </extLst>
    </bk>
    <bk>
      <extLst>
        <ext uri="{3e2802c4-a4d2-4d8b-9148-e3be6c30e623}">
          <xlrd:rvb i="5686"/>
        </ext>
      </extLst>
    </bk>
    <bk>
      <extLst>
        <ext uri="{3e2802c4-a4d2-4d8b-9148-e3be6c30e623}">
          <xlrd:rvb i="5687"/>
        </ext>
      </extLst>
    </bk>
    <bk>
      <extLst>
        <ext uri="{3e2802c4-a4d2-4d8b-9148-e3be6c30e623}">
          <xlrd:rvb i="5688"/>
        </ext>
      </extLst>
    </bk>
    <bk>
      <extLst>
        <ext uri="{3e2802c4-a4d2-4d8b-9148-e3be6c30e623}">
          <xlrd:rvb i="5689"/>
        </ext>
      </extLst>
    </bk>
    <bk>
      <extLst>
        <ext uri="{3e2802c4-a4d2-4d8b-9148-e3be6c30e623}">
          <xlrd:rvb i="5690"/>
        </ext>
      </extLst>
    </bk>
    <bk>
      <extLst>
        <ext uri="{3e2802c4-a4d2-4d8b-9148-e3be6c30e623}">
          <xlrd:rvb i="5691"/>
        </ext>
      </extLst>
    </bk>
    <bk>
      <extLst>
        <ext uri="{3e2802c4-a4d2-4d8b-9148-e3be6c30e623}">
          <xlrd:rvb i="5692"/>
        </ext>
      </extLst>
    </bk>
    <bk>
      <extLst>
        <ext uri="{3e2802c4-a4d2-4d8b-9148-e3be6c30e623}">
          <xlrd:rvb i="5693"/>
        </ext>
      </extLst>
    </bk>
    <bk>
      <extLst>
        <ext uri="{3e2802c4-a4d2-4d8b-9148-e3be6c30e623}">
          <xlrd:rvb i="5694"/>
        </ext>
      </extLst>
    </bk>
    <bk>
      <extLst>
        <ext uri="{3e2802c4-a4d2-4d8b-9148-e3be6c30e623}">
          <xlrd:rvb i="5695"/>
        </ext>
      </extLst>
    </bk>
    <bk>
      <extLst>
        <ext uri="{3e2802c4-a4d2-4d8b-9148-e3be6c30e623}">
          <xlrd:rvb i="5696"/>
        </ext>
      </extLst>
    </bk>
    <bk>
      <extLst>
        <ext uri="{3e2802c4-a4d2-4d8b-9148-e3be6c30e623}">
          <xlrd:rvb i="5697"/>
        </ext>
      </extLst>
    </bk>
    <bk>
      <extLst>
        <ext uri="{3e2802c4-a4d2-4d8b-9148-e3be6c30e623}">
          <xlrd:rvb i="5698"/>
        </ext>
      </extLst>
    </bk>
    <bk>
      <extLst>
        <ext uri="{3e2802c4-a4d2-4d8b-9148-e3be6c30e623}">
          <xlrd:rvb i="5699"/>
        </ext>
      </extLst>
    </bk>
    <bk>
      <extLst>
        <ext uri="{3e2802c4-a4d2-4d8b-9148-e3be6c30e623}">
          <xlrd:rvb i="5700"/>
        </ext>
      </extLst>
    </bk>
    <bk>
      <extLst>
        <ext uri="{3e2802c4-a4d2-4d8b-9148-e3be6c30e623}">
          <xlrd:rvb i="5701"/>
        </ext>
      </extLst>
    </bk>
    <bk>
      <extLst>
        <ext uri="{3e2802c4-a4d2-4d8b-9148-e3be6c30e623}">
          <xlrd:rvb i="5702"/>
        </ext>
      </extLst>
    </bk>
    <bk>
      <extLst>
        <ext uri="{3e2802c4-a4d2-4d8b-9148-e3be6c30e623}">
          <xlrd:rvb i="5703"/>
        </ext>
      </extLst>
    </bk>
    <bk>
      <extLst>
        <ext uri="{3e2802c4-a4d2-4d8b-9148-e3be6c30e623}">
          <xlrd:rvb i="5704"/>
        </ext>
      </extLst>
    </bk>
    <bk>
      <extLst>
        <ext uri="{3e2802c4-a4d2-4d8b-9148-e3be6c30e623}">
          <xlrd:rvb i="5705"/>
        </ext>
      </extLst>
    </bk>
    <bk>
      <extLst>
        <ext uri="{3e2802c4-a4d2-4d8b-9148-e3be6c30e623}">
          <xlrd:rvb i="5706"/>
        </ext>
      </extLst>
    </bk>
    <bk>
      <extLst>
        <ext uri="{3e2802c4-a4d2-4d8b-9148-e3be6c30e623}">
          <xlrd:rvb i="5707"/>
        </ext>
      </extLst>
    </bk>
    <bk>
      <extLst>
        <ext uri="{3e2802c4-a4d2-4d8b-9148-e3be6c30e623}">
          <xlrd:rvb i="5708"/>
        </ext>
      </extLst>
    </bk>
    <bk>
      <extLst>
        <ext uri="{3e2802c4-a4d2-4d8b-9148-e3be6c30e623}">
          <xlrd:rvb i="5709"/>
        </ext>
      </extLst>
    </bk>
    <bk>
      <extLst>
        <ext uri="{3e2802c4-a4d2-4d8b-9148-e3be6c30e623}">
          <xlrd:rvb i="5710"/>
        </ext>
      </extLst>
    </bk>
    <bk>
      <extLst>
        <ext uri="{3e2802c4-a4d2-4d8b-9148-e3be6c30e623}">
          <xlrd:rvb i="5711"/>
        </ext>
      </extLst>
    </bk>
    <bk>
      <extLst>
        <ext uri="{3e2802c4-a4d2-4d8b-9148-e3be6c30e623}">
          <xlrd:rvb i="5712"/>
        </ext>
      </extLst>
    </bk>
    <bk>
      <extLst>
        <ext uri="{3e2802c4-a4d2-4d8b-9148-e3be6c30e623}">
          <xlrd:rvb i="5713"/>
        </ext>
      </extLst>
    </bk>
    <bk>
      <extLst>
        <ext uri="{3e2802c4-a4d2-4d8b-9148-e3be6c30e623}">
          <xlrd:rvb i="5714"/>
        </ext>
      </extLst>
    </bk>
    <bk>
      <extLst>
        <ext uri="{3e2802c4-a4d2-4d8b-9148-e3be6c30e623}">
          <xlrd:rvb i="5715"/>
        </ext>
      </extLst>
    </bk>
    <bk>
      <extLst>
        <ext uri="{3e2802c4-a4d2-4d8b-9148-e3be6c30e623}">
          <xlrd:rvb i="5716"/>
        </ext>
      </extLst>
    </bk>
    <bk>
      <extLst>
        <ext uri="{3e2802c4-a4d2-4d8b-9148-e3be6c30e623}">
          <xlrd:rvb i="5717"/>
        </ext>
      </extLst>
    </bk>
    <bk>
      <extLst>
        <ext uri="{3e2802c4-a4d2-4d8b-9148-e3be6c30e623}">
          <xlrd:rvb i="5718"/>
        </ext>
      </extLst>
    </bk>
    <bk>
      <extLst>
        <ext uri="{3e2802c4-a4d2-4d8b-9148-e3be6c30e623}">
          <xlrd:rvb i="5719"/>
        </ext>
      </extLst>
    </bk>
    <bk>
      <extLst>
        <ext uri="{3e2802c4-a4d2-4d8b-9148-e3be6c30e623}">
          <xlrd:rvb i="5720"/>
        </ext>
      </extLst>
    </bk>
    <bk>
      <extLst>
        <ext uri="{3e2802c4-a4d2-4d8b-9148-e3be6c30e623}">
          <xlrd:rvb i="5721"/>
        </ext>
      </extLst>
    </bk>
    <bk>
      <extLst>
        <ext uri="{3e2802c4-a4d2-4d8b-9148-e3be6c30e623}">
          <xlrd:rvb i="5722"/>
        </ext>
      </extLst>
    </bk>
    <bk>
      <extLst>
        <ext uri="{3e2802c4-a4d2-4d8b-9148-e3be6c30e623}">
          <xlrd:rvb i="5723"/>
        </ext>
      </extLst>
    </bk>
    <bk>
      <extLst>
        <ext uri="{3e2802c4-a4d2-4d8b-9148-e3be6c30e623}">
          <xlrd:rvb i="5724"/>
        </ext>
      </extLst>
    </bk>
    <bk>
      <extLst>
        <ext uri="{3e2802c4-a4d2-4d8b-9148-e3be6c30e623}">
          <xlrd:rvb i="5725"/>
        </ext>
      </extLst>
    </bk>
    <bk>
      <extLst>
        <ext uri="{3e2802c4-a4d2-4d8b-9148-e3be6c30e623}">
          <xlrd:rvb i="5726"/>
        </ext>
      </extLst>
    </bk>
    <bk>
      <extLst>
        <ext uri="{3e2802c4-a4d2-4d8b-9148-e3be6c30e623}">
          <xlrd:rvb i="5727"/>
        </ext>
      </extLst>
    </bk>
    <bk>
      <extLst>
        <ext uri="{3e2802c4-a4d2-4d8b-9148-e3be6c30e623}">
          <xlrd:rvb i="5728"/>
        </ext>
      </extLst>
    </bk>
    <bk>
      <extLst>
        <ext uri="{3e2802c4-a4d2-4d8b-9148-e3be6c30e623}">
          <xlrd:rvb i="5729"/>
        </ext>
      </extLst>
    </bk>
    <bk>
      <extLst>
        <ext uri="{3e2802c4-a4d2-4d8b-9148-e3be6c30e623}">
          <xlrd:rvb i="5730"/>
        </ext>
      </extLst>
    </bk>
    <bk>
      <extLst>
        <ext uri="{3e2802c4-a4d2-4d8b-9148-e3be6c30e623}">
          <xlrd:rvb i="5731"/>
        </ext>
      </extLst>
    </bk>
    <bk>
      <extLst>
        <ext uri="{3e2802c4-a4d2-4d8b-9148-e3be6c30e623}">
          <xlrd:rvb i="5732"/>
        </ext>
      </extLst>
    </bk>
    <bk>
      <extLst>
        <ext uri="{3e2802c4-a4d2-4d8b-9148-e3be6c30e623}">
          <xlrd:rvb i="5733"/>
        </ext>
      </extLst>
    </bk>
    <bk>
      <extLst>
        <ext uri="{3e2802c4-a4d2-4d8b-9148-e3be6c30e623}">
          <xlrd:rvb i="5734"/>
        </ext>
      </extLst>
    </bk>
    <bk>
      <extLst>
        <ext uri="{3e2802c4-a4d2-4d8b-9148-e3be6c30e623}">
          <xlrd:rvb i="5735"/>
        </ext>
      </extLst>
    </bk>
    <bk>
      <extLst>
        <ext uri="{3e2802c4-a4d2-4d8b-9148-e3be6c30e623}">
          <xlrd:rvb i="5736"/>
        </ext>
      </extLst>
    </bk>
    <bk>
      <extLst>
        <ext uri="{3e2802c4-a4d2-4d8b-9148-e3be6c30e623}">
          <xlrd:rvb i="5737"/>
        </ext>
      </extLst>
    </bk>
    <bk>
      <extLst>
        <ext uri="{3e2802c4-a4d2-4d8b-9148-e3be6c30e623}">
          <xlrd:rvb i="5738"/>
        </ext>
      </extLst>
    </bk>
    <bk>
      <extLst>
        <ext uri="{3e2802c4-a4d2-4d8b-9148-e3be6c30e623}">
          <xlrd:rvb i="5739"/>
        </ext>
      </extLst>
    </bk>
    <bk>
      <extLst>
        <ext uri="{3e2802c4-a4d2-4d8b-9148-e3be6c30e623}">
          <xlrd:rvb i="5740"/>
        </ext>
      </extLst>
    </bk>
    <bk>
      <extLst>
        <ext uri="{3e2802c4-a4d2-4d8b-9148-e3be6c30e623}">
          <xlrd:rvb i="5741"/>
        </ext>
      </extLst>
    </bk>
    <bk>
      <extLst>
        <ext uri="{3e2802c4-a4d2-4d8b-9148-e3be6c30e623}">
          <xlrd:rvb i="5742"/>
        </ext>
      </extLst>
    </bk>
    <bk>
      <extLst>
        <ext uri="{3e2802c4-a4d2-4d8b-9148-e3be6c30e623}">
          <xlrd:rvb i="5743"/>
        </ext>
      </extLst>
    </bk>
    <bk>
      <extLst>
        <ext uri="{3e2802c4-a4d2-4d8b-9148-e3be6c30e623}">
          <xlrd:rvb i="5744"/>
        </ext>
      </extLst>
    </bk>
    <bk>
      <extLst>
        <ext uri="{3e2802c4-a4d2-4d8b-9148-e3be6c30e623}">
          <xlrd:rvb i="5745"/>
        </ext>
      </extLst>
    </bk>
    <bk>
      <extLst>
        <ext uri="{3e2802c4-a4d2-4d8b-9148-e3be6c30e623}">
          <xlrd:rvb i="5746"/>
        </ext>
      </extLst>
    </bk>
    <bk>
      <extLst>
        <ext uri="{3e2802c4-a4d2-4d8b-9148-e3be6c30e623}">
          <xlrd:rvb i="5747"/>
        </ext>
      </extLst>
    </bk>
    <bk>
      <extLst>
        <ext uri="{3e2802c4-a4d2-4d8b-9148-e3be6c30e623}">
          <xlrd:rvb i="5748"/>
        </ext>
      </extLst>
    </bk>
    <bk>
      <extLst>
        <ext uri="{3e2802c4-a4d2-4d8b-9148-e3be6c30e623}">
          <xlrd:rvb i="5749"/>
        </ext>
      </extLst>
    </bk>
    <bk>
      <extLst>
        <ext uri="{3e2802c4-a4d2-4d8b-9148-e3be6c30e623}">
          <xlrd:rvb i="5750"/>
        </ext>
      </extLst>
    </bk>
    <bk>
      <extLst>
        <ext uri="{3e2802c4-a4d2-4d8b-9148-e3be6c30e623}">
          <xlrd:rvb i="5751"/>
        </ext>
      </extLst>
    </bk>
    <bk>
      <extLst>
        <ext uri="{3e2802c4-a4d2-4d8b-9148-e3be6c30e623}">
          <xlrd:rvb i="5752"/>
        </ext>
      </extLst>
    </bk>
    <bk>
      <extLst>
        <ext uri="{3e2802c4-a4d2-4d8b-9148-e3be6c30e623}">
          <xlrd:rvb i="5753"/>
        </ext>
      </extLst>
    </bk>
    <bk>
      <extLst>
        <ext uri="{3e2802c4-a4d2-4d8b-9148-e3be6c30e623}">
          <xlrd:rvb i="5754"/>
        </ext>
      </extLst>
    </bk>
    <bk>
      <extLst>
        <ext uri="{3e2802c4-a4d2-4d8b-9148-e3be6c30e623}">
          <xlrd:rvb i="5755"/>
        </ext>
      </extLst>
    </bk>
    <bk>
      <extLst>
        <ext uri="{3e2802c4-a4d2-4d8b-9148-e3be6c30e623}">
          <xlrd:rvb i="5756"/>
        </ext>
      </extLst>
    </bk>
    <bk>
      <extLst>
        <ext uri="{3e2802c4-a4d2-4d8b-9148-e3be6c30e623}">
          <xlrd:rvb i="5757"/>
        </ext>
      </extLst>
    </bk>
    <bk>
      <extLst>
        <ext uri="{3e2802c4-a4d2-4d8b-9148-e3be6c30e623}">
          <xlrd:rvb i="5758"/>
        </ext>
      </extLst>
    </bk>
    <bk>
      <extLst>
        <ext uri="{3e2802c4-a4d2-4d8b-9148-e3be6c30e623}">
          <xlrd:rvb i="5759"/>
        </ext>
      </extLst>
    </bk>
    <bk>
      <extLst>
        <ext uri="{3e2802c4-a4d2-4d8b-9148-e3be6c30e623}">
          <xlrd:rvb i="5760"/>
        </ext>
      </extLst>
    </bk>
    <bk>
      <extLst>
        <ext uri="{3e2802c4-a4d2-4d8b-9148-e3be6c30e623}">
          <xlrd:rvb i="5761"/>
        </ext>
      </extLst>
    </bk>
    <bk>
      <extLst>
        <ext uri="{3e2802c4-a4d2-4d8b-9148-e3be6c30e623}">
          <xlrd:rvb i="5762"/>
        </ext>
      </extLst>
    </bk>
    <bk>
      <extLst>
        <ext uri="{3e2802c4-a4d2-4d8b-9148-e3be6c30e623}">
          <xlrd:rvb i="5763"/>
        </ext>
      </extLst>
    </bk>
    <bk>
      <extLst>
        <ext uri="{3e2802c4-a4d2-4d8b-9148-e3be6c30e623}">
          <xlrd:rvb i="5764"/>
        </ext>
      </extLst>
    </bk>
    <bk>
      <extLst>
        <ext uri="{3e2802c4-a4d2-4d8b-9148-e3be6c30e623}">
          <xlrd:rvb i="5765"/>
        </ext>
      </extLst>
    </bk>
    <bk>
      <extLst>
        <ext uri="{3e2802c4-a4d2-4d8b-9148-e3be6c30e623}">
          <xlrd:rvb i="5766"/>
        </ext>
      </extLst>
    </bk>
    <bk>
      <extLst>
        <ext uri="{3e2802c4-a4d2-4d8b-9148-e3be6c30e623}">
          <xlrd:rvb i="5767"/>
        </ext>
      </extLst>
    </bk>
    <bk>
      <extLst>
        <ext uri="{3e2802c4-a4d2-4d8b-9148-e3be6c30e623}">
          <xlrd:rvb i="5768"/>
        </ext>
      </extLst>
    </bk>
    <bk>
      <extLst>
        <ext uri="{3e2802c4-a4d2-4d8b-9148-e3be6c30e623}">
          <xlrd:rvb i="5769"/>
        </ext>
      </extLst>
    </bk>
    <bk>
      <extLst>
        <ext uri="{3e2802c4-a4d2-4d8b-9148-e3be6c30e623}">
          <xlrd:rvb i="5770"/>
        </ext>
      </extLst>
    </bk>
    <bk>
      <extLst>
        <ext uri="{3e2802c4-a4d2-4d8b-9148-e3be6c30e623}">
          <xlrd:rvb i="5771"/>
        </ext>
      </extLst>
    </bk>
    <bk>
      <extLst>
        <ext uri="{3e2802c4-a4d2-4d8b-9148-e3be6c30e623}">
          <xlrd:rvb i="5772"/>
        </ext>
      </extLst>
    </bk>
    <bk>
      <extLst>
        <ext uri="{3e2802c4-a4d2-4d8b-9148-e3be6c30e623}">
          <xlrd:rvb i="5773"/>
        </ext>
      </extLst>
    </bk>
    <bk>
      <extLst>
        <ext uri="{3e2802c4-a4d2-4d8b-9148-e3be6c30e623}">
          <xlrd:rvb i="5774"/>
        </ext>
      </extLst>
    </bk>
    <bk>
      <extLst>
        <ext uri="{3e2802c4-a4d2-4d8b-9148-e3be6c30e623}">
          <xlrd:rvb i="5775"/>
        </ext>
      </extLst>
    </bk>
    <bk>
      <extLst>
        <ext uri="{3e2802c4-a4d2-4d8b-9148-e3be6c30e623}">
          <xlrd:rvb i="5776"/>
        </ext>
      </extLst>
    </bk>
    <bk>
      <extLst>
        <ext uri="{3e2802c4-a4d2-4d8b-9148-e3be6c30e623}">
          <xlrd:rvb i="5777"/>
        </ext>
      </extLst>
    </bk>
    <bk>
      <extLst>
        <ext uri="{3e2802c4-a4d2-4d8b-9148-e3be6c30e623}">
          <xlrd:rvb i="5778"/>
        </ext>
      </extLst>
    </bk>
    <bk>
      <extLst>
        <ext uri="{3e2802c4-a4d2-4d8b-9148-e3be6c30e623}">
          <xlrd:rvb i="5779"/>
        </ext>
      </extLst>
    </bk>
    <bk>
      <extLst>
        <ext uri="{3e2802c4-a4d2-4d8b-9148-e3be6c30e623}">
          <xlrd:rvb i="5780"/>
        </ext>
      </extLst>
    </bk>
    <bk>
      <extLst>
        <ext uri="{3e2802c4-a4d2-4d8b-9148-e3be6c30e623}">
          <xlrd:rvb i="5781"/>
        </ext>
      </extLst>
    </bk>
    <bk>
      <extLst>
        <ext uri="{3e2802c4-a4d2-4d8b-9148-e3be6c30e623}">
          <xlrd:rvb i="5782"/>
        </ext>
      </extLst>
    </bk>
    <bk>
      <extLst>
        <ext uri="{3e2802c4-a4d2-4d8b-9148-e3be6c30e623}">
          <xlrd:rvb i="5783"/>
        </ext>
      </extLst>
    </bk>
    <bk>
      <extLst>
        <ext uri="{3e2802c4-a4d2-4d8b-9148-e3be6c30e623}">
          <xlrd:rvb i="5784"/>
        </ext>
      </extLst>
    </bk>
    <bk>
      <extLst>
        <ext uri="{3e2802c4-a4d2-4d8b-9148-e3be6c30e623}">
          <xlrd:rvb i="5785"/>
        </ext>
      </extLst>
    </bk>
    <bk>
      <extLst>
        <ext uri="{3e2802c4-a4d2-4d8b-9148-e3be6c30e623}">
          <xlrd:rvb i="5786"/>
        </ext>
      </extLst>
    </bk>
    <bk>
      <extLst>
        <ext uri="{3e2802c4-a4d2-4d8b-9148-e3be6c30e623}">
          <xlrd:rvb i="5787"/>
        </ext>
      </extLst>
    </bk>
    <bk>
      <extLst>
        <ext uri="{3e2802c4-a4d2-4d8b-9148-e3be6c30e623}">
          <xlrd:rvb i="5788"/>
        </ext>
      </extLst>
    </bk>
    <bk>
      <extLst>
        <ext uri="{3e2802c4-a4d2-4d8b-9148-e3be6c30e623}">
          <xlrd:rvb i="5789"/>
        </ext>
      </extLst>
    </bk>
    <bk>
      <extLst>
        <ext uri="{3e2802c4-a4d2-4d8b-9148-e3be6c30e623}">
          <xlrd:rvb i="5790"/>
        </ext>
      </extLst>
    </bk>
    <bk>
      <extLst>
        <ext uri="{3e2802c4-a4d2-4d8b-9148-e3be6c30e623}">
          <xlrd:rvb i="5791"/>
        </ext>
      </extLst>
    </bk>
    <bk>
      <extLst>
        <ext uri="{3e2802c4-a4d2-4d8b-9148-e3be6c30e623}">
          <xlrd:rvb i="5792"/>
        </ext>
      </extLst>
    </bk>
    <bk>
      <extLst>
        <ext uri="{3e2802c4-a4d2-4d8b-9148-e3be6c30e623}">
          <xlrd:rvb i="5793"/>
        </ext>
      </extLst>
    </bk>
    <bk>
      <extLst>
        <ext uri="{3e2802c4-a4d2-4d8b-9148-e3be6c30e623}">
          <xlrd:rvb i="5794"/>
        </ext>
      </extLst>
    </bk>
    <bk>
      <extLst>
        <ext uri="{3e2802c4-a4d2-4d8b-9148-e3be6c30e623}">
          <xlrd:rvb i="5795"/>
        </ext>
      </extLst>
    </bk>
    <bk>
      <extLst>
        <ext uri="{3e2802c4-a4d2-4d8b-9148-e3be6c30e623}">
          <xlrd:rvb i="5796"/>
        </ext>
      </extLst>
    </bk>
    <bk>
      <extLst>
        <ext uri="{3e2802c4-a4d2-4d8b-9148-e3be6c30e623}">
          <xlrd:rvb i="5797"/>
        </ext>
      </extLst>
    </bk>
    <bk>
      <extLst>
        <ext uri="{3e2802c4-a4d2-4d8b-9148-e3be6c30e623}">
          <xlrd:rvb i="5798"/>
        </ext>
      </extLst>
    </bk>
    <bk>
      <extLst>
        <ext uri="{3e2802c4-a4d2-4d8b-9148-e3be6c30e623}">
          <xlrd:rvb i="5799"/>
        </ext>
      </extLst>
    </bk>
    <bk>
      <extLst>
        <ext uri="{3e2802c4-a4d2-4d8b-9148-e3be6c30e623}">
          <xlrd:rvb i="5800"/>
        </ext>
      </extLst>
    </bk>
    <bk>
      <extLst>
        <ext uri="{3e2802c4-a4d2-4d8b-9148-e3be6c30e623}">
          <xlrd:rvb i="5801"/>
        </ext>
      </extLst>
    </bk>
    <bk>
      <extLst>
        <ext uri="{3e2802c4-a4d2-4d8b-9148-e3be6c30e623}">
          <xlrd:rvb i="5802"/>
        </ext>
      </extLst>
    </bk>
    <bk>
      <extLst>
        <ext uri="{3e2802c4-a4d2-4d8b-9148-e3be6c30e623}">
          <xlrd:rvb i="5803"/>
        </ext>
      </extLst>
    </bk>
    <bk>
      <extLst>
        <ext uri="{3e2802c4-a4d2-4d8b-9148-e3be6c30e623}">
          <xlrd:rvb i="5804"/>
        </ext>
      </extLst>
    </bk>
    <bk>
      <extLst>
        <ext uri="{3e2802c4-a4d2-4d8b-9148-e3be6c30e623}">
          <xlrd:rvb i="5805"/>
        </ext>
      </extLst>
    </bk>
    <bk>
      <extLst>
        <ext uri="{3e2802c4-a4d2-4d8b-9148-e3be6c30e623}">
          <xlrd:rvb i="5806"/>
        </ext>
      </extLst>
    </bk>
    <bk>
      <extLst>
        <ext uri="{3e2802c4-a4d2-4d8b-9148-e3be6c30e623}">
          <xlrd:rvb i="5807"/>
        </ext>
      </extLst>
    </bk>
    <bk>
      <extLst>
        <ext uri="{3e2802c4-a4d2-4d8b-9148-e3be6c30e623}">
          <xlrd:rvb i="5808"/>
        </ext>
      </extLst>
    </bk>
    <bk>
      <extLst>
        <ext uri="{3e2802c4-a4d2-4d8b-9148-e3be6c30e623}">
          <xlrd:rvb i="5809"/>
        </ext>
      </extLst>
    </bk>
    <bk>
      <extLst>
        <ext uri="{3e2802c4-a4d2-4d8b-9148-e3be6c30e623}">
          <xlrd:rvb i="5810"/>
        </ext>
      </extLst>
    </bk>
    <bk>
      <extLst>
        <ext uri="{3e2802c4-a4d2-4d8b-9148-e3be6c30e623}">
          <xlrd:rvb i="5811"/>
        </ext>
      </extLst>
    </bk>
    <bk>
      <extLst>
        <ext uri="{3e2802c4-a4d2-4d8b-9148-e3be6c30e623}">
          <xlrd:rvb i="5812"/>
        </ext>
      </extLst>
    </bk>
    <bk>
      <extLst>
        <ext uri="{3e2802c4-a4d2-4d8b-9148-e3be6c30e623}">
          <xlrd:rvb i="5813"/>
        </ext>
      </extLst>
    </bk>
    <bk>
      <extLst>
        <ext uri="{3e2802c4-a4d2-4d8b-9148-e3be6c30e623}">
          <xlrd:rvb i="5814"/>
        </ext>
      </extLst>
    </bk>
    <bk>
      <extLst>
        <ext uri="{3e2802c4-a4d2-4d8b-9148-e3be6c30e623}">
          <xlrd:rvb i="5815"/>
        </ext>
      </extLst>
    </bk>
    <bk>
      <extLst>
        <ext uri="{3e2802c4-a4d2-4d8b-9148-e3be6c30e623}">
          <xlrd:rvb i="5816"/>
        </ext>
      </extLst>
    </bk>
    <bk>
      <extLst>
        <ext uri="{3e2802c4-a4d2-4d8b-9148-e3be6c30e623}">
          <xlrd:rvb i="5817"/>
        </ext>
      </extLst>
    </bk>
    <bk>
      <extLst>
        <ext uri="{3e2802c4-a4d2-4d8b-9148-e3be6c30e623}">
          <xlrd:rvb i="5818"/>
        </ext>
      </extLst>
    </bk>
    <bk>
      <extLst>
        <ext uri="{3e2802c4-a4d2-4d8b-9148-e3be6c30e623}">
          <xlrd:rvb i="5819"/>
        </ext>
      </extLst>
    </bk>
    <bk>
      <extLst>
        <ext uri="{3e2802c4-a4d2-4d8b-9148-e3be6c30e623}">
          <xlrd:rvb i="5820"/>
        </ext>
      </extLst>
    </bk>
    <bk>
      <extLst>
        <ext uri="{3e2802c4-a4d2-4d8b-9148-e3be6c30e623}">
          <xlrd:rvb i="5821"/>
        </ext>
      </extLst>
    </bk>
    <bk>
      <extLst>
        <ext uri="{3e2802c4-a4d2-4d8b-9148-e3be6c30e623}">
          <xlrd:rvb i="5822"/>
        </ext>
      </extLst>
    </bk>
    <bk>
      <extLst>
        <ext uri="{3e2802c4-a4d2-4d8b-9148-e3be6c30e623}">
          <xlrd:rvb i="5823"/>
        </ext>
      </extLst>
    </bk>
    <bk>
      <extLst>
        <ext uri="{3e2802c4-a4d2-4d8b-9148-e3be6c30e623}">
          <xlrd:rvb i="5824"/>
        </ext>
      </extLst>
    </bk>
    <bk>
      <extLst>
        <ext uri="{3e2802c4-a4d2-4d8b-9148-e3be6c30e623}">
          <xlrd:rvb i="5825"/>
        </ext>
      </extLst>
    </bk>
    <bk>
      <extLst>
        <ext uri="{3e2802c4-a4d2-4d8b-9148-e3be6c30e623}">
          <xlrd:rvb i="5826"/>
        </ext>
      </extLst>
    </bk>
    <bk>
      <extLst>
        <ext uri="{3e2802c4-a4d2-4d8b-9148-e3be6c30e623}">
          <xlrd:rvb i="5827"/>
        </ext>
      </extLst>
    </bk>
    <bk>
      <extLst>
        <ext uri="{3e2802c4-a4d2-4d8b-9148-e3be6c30e623}">
          <xlrd:rvb i="5828"/>
        </ext>
      </extLst>
    </bk>
    <bk>
      <extLst>
        <ext uri="{3e2802c4-a4d2-4d8b-9148-e3be6c30e623}">
          <xlrd:rvb i="5829"/>
        </ext>
      </extLst>
    </bk>
    <bk>
      <extLst>
        <ext uri="{3e2802c4-a4d2-4d8b-9148-e3be6c30e623}">
          <xlrd:rvb i="5830"/>
        </ext>
      </extLst>
    </bk>
    <bk>
      <extLst>
        <ext uri="{3e2802c4-a4d2-4d8b-9148-e3be6c30e623}">
          <xlrd:rvb i="5831"/>
        </ext>
      </extLst>
    </bk>
    <bk>
      <extLst>
        <ext uri="{3e2802c4-a4d2-4d8b-9148-e3be6c30e623}">
          <xlrd:rvb i="5832"/>
        </ext>
      </extLst>
    </bk>
    <bk>
      <extLst>
        <ext uri="{3e2802c4-a4d2-4d8b-9148-e3be6c30e623}">
          <xlrd:rvb i="5833"/>
        </ext>
      </extLst>
    </bk>
    <bk>
      <extLst>
        <ext uri="{3e2802c4-a4d2-4d8b-9148-e3be6c30e623}">
          <xlrd:rvb i="5834"/>
        </ext>
      </extLst>
    </bk>
    <bk>
      <extLst>
        <ext uri="{3e2802c4-a4d2-4d8b-9148-e3be6c30e623}">
          <xlrd:rvb i="5835"/>
        </ext>
      </extLst>
    </bk>
    <bk>
      <extLst>
        <ext uri="{3e2802c4-a4d2-4d8b-9148-e3be6c30e623}">
          <xlrd:rvb i="5836"/>
        </ext>
      </extLst>
    </bk>
    <bk>
      <extLst>
        <ext uri="{3e2802c4-a4d2-4d8b-9148-e3be6c30e623}">
          <xlrd:rvb i="5837"/>
        </ext>
      </extLst>
    </bk>
    <bk>
      <extLst>
        <ext uri="{3e2802c4-a4d2-4d8b-9148-e3be6c30e623}">
          <xlrd:rvb i="5838"/>
        </ext>
      </extLst>
    </bk>
    <bk>
      <extLst>
        <ext uri="{3e2802c4-a4d2-4d8b-9148-e3be6c30e623}">
          <xlrd:rvb i="5839"/>
        </ext>
      </extLst>
    </bk>
    <bk>
      <extLst>
        <ext uri="{3e2802c4-a4d2-4d8b-9148-e3be6c30e623}">
          <xlrd:rvb i="5840"/>
        </ext>
      </extLst>
    </bk>
    <bk>
      <extLst>
        <ext uri="{3e2802c4-a4d2-4d8b-9148-e3be6c30e623}">
          <xlrd:rvb i="5841"/>
        </ext>
      </extLst>
    </bk>
    <bk>
      <extLst>
        <ext uri="{3e2802c4-a4d2-4d8b-9148-e3be6c30e623}">
          <xlrd:rvb i="5842"/>
        </ext>
      </extLst>
    </bk>
    <bk>
      <extLst>
        <ext uri="{3e2802c4-a4d2-4d8b-9148-e3be6c30e623}">
          <xlrd:rvb i="5843"/>
        </ext>
      </extLst>
    </bk>
    <bk>
      <extLst>
        <ext uri="{3e2802c4-a4d2-4d8b-9148-e3be6c30e623}">
          <xlrd:rvb i="5844"/>
        </ext>
      </extLst>
    </bk>
    <bk>
      <extLst>
        <ext uri="{3e2802c4-a4d2-4d8b-9148-e3be6c30e623}">
          <xlrd:rvb i="5845"/>
        </ext>
      </extLst>
    </bk>
    <bk>
      <extLst>
        <ext uri="{3e2802c4-a4d2-4d8b-9148-e3be6c30e623}">
          <xlrd:rvb i="5846"/>
        </ext>
      </extLst>
    </bk>
    <bk>
      <extLst>
        <ext uri="{3e2802c4-a4d2-4d8b-9148-e3be6c30e623}">
          <xlrd:rvb i="5847"/>
        </ext>
      </extLst>
    </bk>
    <bk>
      <extLst>
        <ext uri="{3e2802c4-a4d2-4d8b-9148-e3be6c30e623}">
          <xlrd:rvb i="5848"/>
        </ext>
      </extLst>
    </bk>
    <bk>
      <extLst>
        <ext uri="{3e2802c4-a4d2-4d8b-9148-e3be6c30e623}">
          <xlrd:rvb i="5849"/>
        </ext>
      </extLst>
    </bk>
    <bk>
      <extLst>
        <ext uri="{3e2802c4-a4d2-4d8b-9148-e3be6c30e623}">
          <xlrd:rvb i="5850"/>
        </ext>
      </extLst>
    </bk>
    <bk>
      <extLst>
        <ext uri="{3e2802c4-a4d2-4d8b-9148-e3be6c30e623}">
          <xlrd:rvb i="5851"/>
        </ext>
      </extLst>
    </bk>
    <bk>
      <extLst>
        <ext uri="{3e2802c4-a4d2-4d8b-9148-e3be6c30e623}">
          <xlrd:rvb i="5852"/>
        </ext>
      </extLst>
    </bk>
    <bk>
      <extLst>
        <ext uri="{3e2802c4-a4d2-4d8b-9148-e3be6c30e623}">
          <xlrd:rvb i="5853"/>
        </ext>
      </extLst>
    </bk>
    <bk>
      <extLst>
        <ext uri="{3e2802c4-a4d2-4d8b-9148-e3be6c30e623}">
          <xlrd:rvb i="5854"/>
        </ext>
      </extLst>
    </bk>
    <bk>
      <extLst>
        <ext uri="{3e2802c4-a4d2-4d8b-9148-e3be6c30e623}">
          <xlrd:rvb i="5855"/>
        </ext>
      </extLst>
    </bk>
    <bk>
      <extLst>
        <ext uri="{3e2802c4-a4d2-4d8b-9148-e3be6c30e623}">
          <xlrd:rvb i="5856"/>
        </ext>
      </extLst>
    </bk>
    <bk>
      <extLst>
        <ext uri="{3e2802c4-a4d2-4d8b-9148-e3be6c30e623}">
          <xlrd:rvb i="5857"/>
        </ext>
      </extLst>
    </bk>
    <bk>
      <extLst>
        <ext uri="{3e2802c4-a4d2-4d8b-9148-e3be6c30e623}">
          <xlrd:rvb i="5858"/>
        </ext>
      </extLst>
    </bk>
    <bk>
      <extLst>
        <ext uri="{3e2802c4-a4d2-4d8b-9148-e3be6c30e623}">
          <xlrd:rvb i="5859"/>
        </ext>
      </extLst>
    </bk>
    <bk>
      <extLst>
        <ext uri="{3e2802c4-a4d2-4d8b-9148-e3be6c30e623}">
          <xlrd:rvb i="5860"/>
        </ext>
      </extLst>
    </bk>
    <bk>
      <extLst>
        <ext uri="{3e2802c4-a4d2-4d8b-9148-e3be6c30e623}">
          <xlrd:rvb i="5861"/>
        </ext>
      </extLst>
    </bk>
    <bk>
      <extLst>
        <ext uri="{3e2802c4-a4d2-4d8b-9148-e3be6c30e623}">
          <xlrd:rvb i="5862"/>
        </ext>
      </extLst>
    </bk>
    <bk>
      <extLst>
        <ext uri="{3e2802c4-a4d2-4d8b-9148-e3be6c30e623}">
          <xlrd:rvb i="5863"/>
        </ext>
      </extLst>
    </bk>
    <bk>
      <extLst>
        <ext uri="{3e2802c4-a4d2-4d8b-9148-e3be6c30e623}">
          <xlrd:rvb i="5864"/>
        </ext>
      </extLst>
    </bk>
    <bk>
      <extLst>
        <ext uri="{3e2802c4-a4d2-4d8b-9148-e3be6c30e623}">
          <xlrd:rvb i="5865"/>
        </ext>
      </extLst>
    </bk>
    <bk>
      <extLst>
        <ext uri="{3e2802c4-a4d2-4d8b-9148-e3be6c30e623}">
          <xlrd:rvb i="5866"/>
        </ext>
      </extLst>
    </bk>
    <bk>
      <extLst>
        <ext uri="{3e2802c4-a4d2-4d8b-9148-e3be6c30e623}">
          <xlrd:rvb i="5867"/>
        </ext>
      </extLst>
    </bk>
    <bk>
      <extLst>
        <ext uri="{3e2802c4-a4d2-4d8b-9148-e3be6c30e623}">
          <xlrd:rvb i="5868"/>
        </ext>
      </extLst>
    </bk>
    <bk>
      <extLst>
        <ext uri="{3e2802c4-a4d2-4d8b-9148-e3be6c30e623}">
          <xlrd:rvb i="5869"/>
        </ext>
      </extLst>
    </bk>
    <bk>
      <extLst>
        <ext uri="{3e2802c4-a4d2-4d8b-9148-e3be6c30e623}">
          <xlrd:rvb i="5870"/>
        </ext>
      </extLst>
    </bk>
    <bk>
      <extLst>
        <ext uri="{3e2802c4-a4d2-4d8b-9148-e3be6c30e623}">
          <xlrd:rvb i="5871"/>
        </ext>
      </extLst>
    </bk>
    <bk>
      <extLst>
        <ext uri="{3e2802c4-a4d2-4d8b-9148-e3be6c30e623}">
          <xlrd:rvb i="5872"/>
        </ext>
      </extLst>
    </bk>
    <bk>
      <extLst>
        <ext uri="{3e2802c4-a4d2-4d8b-9148-e3be6c30e623}">
          <xlrd:rvb i="5873"/>
        </ext>
      </extLst>
    </bk>
    <bk>
      <extLst>
        <ext uri="{3e2802c4-a4d2-4d8b-9148-e3be6c30e623}">
          <xlrd:rvb i="5874"/>
        </ext>
      </extLst>
    </bk>
    <bk>
      <extLst>
        <ext uri="{3e2802c4-a4d2-4d8b-9148-e3be6c30e623}">
          <xlrd:rvb i="5875"/>
        </ext>
      </extLst>
    </bk>
    <bk>
      <extLst>
        <ext uri="{3e2802c4-a4d2-4d8b-9148-e3be6c30e623}">
          <xlrd:rvb i="5876"/>
        </ext>
      </extLst>
    </bk>
    <bk>
      <extLst>
        <ext uri="{3e2802c4-a4d2-4d8b-9148-e3be6c30e623}">
          <xlrd:rvb i="5877"/>
        </ext>
      </extLst>
    </bk>
    <bk>
      <extLst>
        <ext uri="{3e2802c4-a4d2-4d8b-9148-e3be6c30e623}">
          <xlrd:rvb i="5878"/>
        </ext>
      </extLst>
    </bk>
    <bk>
      <extLst>
        <ext uri="{3e2802c4-a4d2-4d8b-9148-e3be6c30e623}">
          <xlrd:rvb i="5879"/>
        </ext>
      </extLst>
    </bk>
    <bk>
      <extLst>
        <ext uri="{3e2802c4-a4d2-4d8b-9148-e3be6c30e623}">
          <xlrd:rvb i="5880"/>
        </ext>
      </extLst>
    </bk>
    <bk>
      <extLst>
        <ext uri="{3e2802c4-a4d2-4d8b-9148-e3be6c30e623}">
          <xlrd:rvb i="5881"/>
        </ext>
      </extLst>
    </bk>
    <bk>
      <extLst>
        <ext uri="{3e2802c4-a4d2-4d8b-9148-e3be6c30e623}">
          <xlrd:rvb i="5882"/>
        </ext>
      </extLst>
    </bk>
    <bk>
      <extLst>
        <ext uri="{3e2802c4-a4d2-4d8b-9148-e3be6c30e623}">
          <xlrd:rvb i="5883"/>
        </ext>
      </extLst>
    </bk>
    <bk>
      <extLst>
        <ext uri="{3e2802c4-a4d2-4d8b-9148-e3be6c30e623}">
          <xlrd:rvb i="5884"/>
        </ext>
      </extLst>
    </bk>
    <bk>
      <extLst>
        <ext uri="{3e2802c4-a4d2-4d8b-9148-e3be6c30e623}">
          <xlrd:rvb i="5885"/>
        </ext>
      </extLst>
    </bk>
    <bk>
      <extLst>
        <ext uri="{3e2802c4-a4d2-4d8b-9148-e3be6c30e623}">
          <xlrd:rvb i="5886"/>
        </ext>
      </extLst>
    </bk>
    <bk>
      <extLst>
        <ext uri="{3e2802c4-a4d2-4d8b-9148-e3be6c30e623}">
          <xlrd:rvb i="5887"/>
        </ext>
      </extLst>
    </bk>
    <bk>
      <extLst>
        <ext uri="{3e2802c4-a4d2-4d8b-9148-e3be6c30e623}">
          <xlrd:rvb i="5888"/>
        </ext>
      </extLst>
    </bk>
    <bk>
      <extLst>
        <ext uri="{3e2802c4-a4d2-4d8b-9148-e3be6c30e623}">
          <xlrd:rvb i="5889"/>
        </ext>
      </extLst>
    </bk>
    <bk>
      <extLst>
        <ext uri="{3e2802c4-a4d2-4d8b-9148-e3be6c30e623}">
          <xlrd:rvb i="5890"/>
        </ext>
      </extLst>
    </bk>
    <bk>
      <extLst>
        <ext uri="{3e2802c4-a4d2-4d8b-9148-e3be6c30e623}">
          <xlrd:rvb i="5891"/>
        </ext>
      </extLst>
    </bk>
    <bk>
      <extLst>
        <ext uri="{3e2802c4-a4d2-4d8b-9148-e3be6c30e623}">
          <xlrd:rvb i="5892"/>
        </ext>
      </extLst>
    </bk>
    <bk>
      <extLst>
        <ext uri="{3e2802c4-a4d2-4d8b-9148-e3be6c30e623}">
          <xlrd:rvb i="5893"/>
        </ext>
      </extLst>
    </bk>
    <bk>
      <extLst>
        <ext uri="{3e2802c4-a4d2-4d8b-9148-e3be6c30e623}">
          <xlrd:rvb i="5894"/>
        </ext>
      </extLst>
    </bk>
    <bk>
      <extLst>
        <ext uri="{3e2802c4-a4d2-4d8b-9148-e3be6c30e623}">
          <xlrd:rvb i="5895"/>
        </ext>
      </extLst>
    </bk>
    <bk>
      <extLst>
        <ext uri="{3e2802c4-a4d2-4d8b-9148-e3be6c30e623}">
          <xlrd:rvb i="5896"/>
        </ext>
      </extLst>
    </bk>
    <bk>
      <extLst>
        <ext uri="{3e2802c4-a4d2-4d8b-9148-e3be6c30e623}">
          <xlrd:rvb i="5897"/>
        </ext>
      </extLst>
    </bk>
    <bk>
      <extLst>
        <ext uri="{3e2802c4-a4d2-4d8b-9148-e3be6c30e623}">
          <xlrd:rvb i="5898"/>
        </ext>
      </extLst>
    </bk>
    <bk>
      <extLst>
        <ext uri="{3e2802c4-a4d2-4d8b-9148-e3be6c30e623}">
          <xlrd:rvb i="5899"/>
        </ext>
      </extLst>
    </bk>
    <bk>
      <extLst>
        <ext uri="{3e2802c4-a4d2-4d8b-9148-e3be6c30e623}">
          <xlrd:rvb i="5900"/>
        </ext>
      </extLst>
    </bk>
    <bk>
      <extLst>
        <ext uri="{3e2802c4-a4d2-4d8b-9148-e3be6c30e623}">
          <xlrd:rvb i="5901"/>
        </ext>
      </extLst>
    </bk>
    <bk>
      <extLst>
        <ext uri="{3e2802c4-a4d2-4d8b-9148-e3be6c30e623}">
          <xlrd:rvb i="5902"/>
        </ext>
      </extLst>
    </bk>
    <bk>
      <extLst>
        <ext uri="{3e2802c4-a4d2-4d8b-9148-e3be6c30e623}">
          <xlrd:rvb i="5903"/>
        </ext>
      </extLst>
    </bk>
    <bk>
      <extLst>
        <ext uri="{3e2802c4-a4d2-4d8b-9148-e3be6c30e623}">
          <xlrd:rvb i="5904"/>
        </ext>
      </extLst>
    </bk>
    <bk>
      <extLst>
        <ext uri="{3e2802c4-a4d2-4d8b-9148-e3be6c30e623}">
          <xlrd:rvb i="5905"/>
        </ext>
      </extLst>
    </bk>
    <bk>
      <extLst>
        <ext uri="{3e2802c4-a4d2-4d8b-9148-e3be6c30e623}">
          <xlrd:rvb i="5906"/>
        </ext>
      </extLst>
    </bk>
    <bk>
      <extLst>
        <ext uri="{3e2802c4-a4d2-4d8b-9148-e3be6c30e623}">
          <xlrd:rvb i="5907"/>
        </ext>
      </extLst>
    </bk>
    <bk>
      <extLst>
        <ext uri="{3e2802c4-a4d2-4d8b-9148-e3be6c30e623}">
          <xlrd:rvb i="5908"/>
        </ext>
      </extLst>
    </bk>
    <bk>
      <extLst>
        <ext uri="{3e2802c4-a4d2-4d8b-9148-e3be6c30e623}">
          <xlrd:rvb i="5909"/>
        </ext>
      </extLst>
    </bk>
    <bk>
      <extLst>
        <ext uri="{3e2802c4-a4d2-4d8b-9148-e3be6c30e623}">
          <xlrd:rvb i="5910"/>
        </ext>
      </extLst>
    </bk>
    <bk>
      <extLst>
        <ext uri="{3e2802c4-a4d2-4d8b-9148-e3be6c30e623}">
          <xlrd:rvb i="5911"/>
        </ext>
      </extLst>
    </bk>
    <bk>
      <extLst>
        <ext uri="{3e2802c4-a4d2-4d8b-9148-e3be6c30e623}">
          <xlrd:rvb i="5912"/>
        </ext>
      </extLst>
    </bk>
    <bk>
      <extLst>
        <ext uri="{3e2802c4-a4d2-4d8b-9148-e3be6c30e623}">
          <xlrd:rvb i="5913"/>
        </ext>
      </extLst>
    </bk>
    <bk>
      <extLst>
        <ext uri="{3e2802c4-a4d2-4d8b-9148-e3be6c30e623}">
          <xlrd:rvb i="5914"/>
        </ext>
      </extLst>
    </bk>
    <bk>
      <extLst>
        <ext uri="{3e2802c4-a4d2-4d8b-9148-e3be6c30e623}">
          <xlrd:rvb i="5915"/>
        </ext>
      </extLst>
    </bk>
    <bk>
      <extLst>
        <ext uri="{3e2802c4-a4d2-4d8b-9148-e3be6c30e623}">
          <xlrd:rvb i="5916"/>
        </ext>
      </extLst>
    </bk>
    <bk>
      <extLst>
        <ext uri="{3e2802c4-a4d2-4d8b-9148-e3be6c30e623}">
          <xlrd:rvb i="5917"/>
        </ext>
      </extLst>
    </bk>
    <bk>
      <extLst>
        <ext uri="{3e2802c4-a4d2-4d8b-9148-e3be6c30e623}">
          <xlrd:rvb i="5918"/>
        </ext>
      </extLst>
    </bk>
    <bk>
      <extLst>
        <ext uri="{3e2802c4-a4d2-4d8b-9148-e3be6c30e623}">
          <xlrd:rvb i="5919"/>
        </ext>
      </extLst>
    </bk>
    <bk>
      <extLst>
        <ext uri="{3e2802c4-a4d2-4d8b-9148-e3be6c30e623}">
          <xlrd:rvb i="5920"/>
        </ext>
      </extLst>
    </bk>
    <bk>
      <extLst>
        <ext uri="{3e2802c4-a4d2-4d8b-9148-e3be6c30e623}">
          <xlrd:rvb i="5921"/>
        </ext>
      </extLst>
    </bk>
    <bk>
      <extLst>
        <ext uri="{3e2802c4-a4d2-4d8b-9148-e3be6c30e623}">
          <xlrd:rvb i="5922"/>
        </ext>
      </extLst>
    </bk>
    <bk>
      <extLst>
        <ext uri="{3e2802c4-a4d2-4d8b-9148-e3be6c30e623}">
          <xlrd:rvb i="5923"/>
        </ext>
      </extLst>
    </bk>
    <bk>
      <extLst>
        <ext uri="{3e2802c4-a4d2-4d8b-9148-e3be6c30e623}">
          <xlrd:rvb i="5924"/>
        </ext>
      </extLst>
    </bk>
    <bk>
      <extLst>
        <ext uri="{3e2802c4-a4d2-4d8b-9148-e3be6c30e623}">
          <xlrd:rvb i="5925"/>
        </ext>
      </extLst>
    </bk>
    <bk>
      <extLst>
        <ext uri="{3e2802c4-a4d2-4d8b-9148-e3be6c30e623}">
          <xlrd:rvb i="5926"/>
        </ext>
      </extLst>
    </bk>
    <bk>
      <extLst>
        <ext uri="{3e2802c4-a4d2-4d8b-9148-e3be6c30e623}">
          <xlrd:rvb i="5927"/>
        </ext>
      </extLst>
    </bk>
    <bk>
      <extLst>
        <ext uri="{3e2802c4-a4d2-4d8b-9148-e3be6c30e623}">
          <xlrd:rvb i="5928"/>
        </ext>
      </extLst>
    </bk>
    <bk>
      <extLst>
        <ext uri="{3e2802c4-a4d2-4d8b-9148-e3be6c30e623}">
          <xlrd:rvb i="5929"/>
        </ext>
      </extLst>
    </bk>
    <bk>
      <extLst>
        <ext uri="{3e2802c4-a4d2-4d8b-9148-e3be6c30e623}">
          <xlrd:rvb i="5930"/>
        </ext>
      </extLst>
    </bk>
    <bk>
      <extLst>
        <ext uri="{3e2802c4-a4d2-4d8b-9148-e3be6c30e623}">
          <xlrd:rvb i="5931"/>
        </ext>
      </extLst>
    </bk>
    <bk>
      <extLst>
        <ext uri="{3e2802c4-a4d2-4d8b-9148-e3be6c30e623}">
          <xlrd:rvb i="5932"/>
        </ext>
      </extLst>
    </bk>
    <bk>
      <extLst>
        <ext uri="{3e2802c4-a4d2-4d8b-9148-e3be6c30e623}">
          <xlrd:rvb i="5933"/>
        </ext>
      </extLst>
    </bk>
    <bk>
      <extLst>
        <ext uri="{3e2802c4-a4d2-4d8b-9148-e3be6c30e623}">
          <xlrd:rvb i="5934"/>
        </ext>
      </extLst>
    </bk>
    <bk>
      <extLst>
        <ext uri="{3e2802c4-a4d2-4d8b-9148-e3be6c30e623}">
          <xlrd:rvb i="5935"/>
        </ext>
      </extLst>
    </bk>
    <bk>
      <extLst>
        <ext uri="{3e2802c4-a4d2-4d8b-9148-e3be6c30e623}">
          <xlrd:rvb i="5936"/>
        </ext>
      </extLst>
    </bk>
    <bk>
      <extLst>
        <ext uri="{3e2802c4-a4d2-4d8b-9148-e3be6c30e623}">
          <xlrd:rvb i="5937"/>
        </ext>
      </extLst>
    </bk>
    <bk>
      <extLst>
        <ext uri="{3e2802c4-a4d2-4d8b-9148-e3be6c30e623}">
          <xlrd:rvb i="5938"/>
        </ext>
      </extLst>
    </bk>
    <bk>
      <extLst>
        <ext uri="{3e2802c4-a4d2-4d8b-9148-e3be6c30e623}">
          <xlrd:rvb i="5939"/>
        </ext>
      </extLst>
    </bk>
    <bk>
      <extLst>
        <ext uri="{3e2802c4-a4d2-4d8b-9148-e3be6c30e623}">
          <xlrd:rvb i="5940"/>
        </ext>
      </extLst>
    </bk>
    <bk>
      <extLst>
        <ext uri="{3e2802c4-a4d2-4d8b-9148-e3be6c30e623}">
          <xlrd:rvb i="5941"/>
        </ext>
      </extLst>
    </bk>
    <bk>
      <extLst>
        <ext uri="{3e2802c4-a4d2-4d8b-9148-e3be6c30e623}">
          <xlrd:rvb i="5942"/>
        </ext>
      </extLst>
    </bk>
    <bk>
      <extLst>
        <ext uri="{3e2802c4-a4d2-4d8b-9148-e3be6c30e623}">
          <xlrd:rvb i="5943"/>
        </ext>
      </extLst>
    </bk>
    <bk>
      <extLst>
        <ext uri="{3e2802c4-a4d2-4d8b-9148-e3be6c30e623}">
          <xlrd:rvb i="5944"/>
        </ext>
      </extLst>
    </bk>
    <bk>
      <extLst>
        <ext uri="{3e2802c4-a4d2-4d8b-9148-e3be6c30e623}">
          <xlrd:rvb i="5945"/>
        </ext>
      </extLst>
    </bk>
    <bk>
      <extLst>
        <ext uri="{3e2802c4-a4d2-4d8b-9148-e3be6c30e623}">
          <xlrd:rvb i="5946"/>
        </ext>
      </extLst>
    </bk>
    <bk>
      <extLst>
        <ext uri="{3e2802c4-a4d2-4d8b-9148-e3be6c30e623}">
          <xlrd:rvb i="5947"/>
        </ext>
      </extLst>
    </bk>
    <bk>
      <extLst>
        <ext uri="{3e2802c4-a4d2-4d8b-9148-e3be6c30e623}">
          <xlrd:rvb i="5948"/>
        </ext>
      </extLst>
    </bk>
    <bk>
      <extLst>
        <ext uri="{3e2802c4-a4d2-4d8b-9148-e3be6c30e623}">
          <xlrd:rvb i="5949"/>
        </ext>
      </extLst>
    </bk>
    <bk>
      <extLst>
        <ext uri="{3e2802c4-a4d2-4d8b-9148-e3be6c30e623}">
          <xlrd:rvb i="5950"/>
        </ext>
      </extLst>
    </bk>
    <bk>
      <extLst>
        <ext uri="{3e2802c4-a4d2-4d8b-9148-e3be6c30e623}">
          <xlrd:rvb i="5951"/>
        </ext>
      </extLst>
    </bk>
    <bk>
      <extLst>
        <ext uri="{3e2802c4-a4d2-4d8b-9148-e3be6c30e623}">
          <xlrd:rvb i="5952"/>
        </ext>
      </extLst>
    </bk>
    <bk>
      <extLst>
        <ext uri="{3e2802c4-a4d2-4d8b-9148-e3be6c30e623}">
          <xlrd:rvb i="5953"/>
        </ext>
      </extLst>
    </bk>
    <bk>
      <extLst>
        <ext uri="{3e2802c4-a4d2-4d8b-9148-e3be6c30e623}">
          <xlrd:rvb i="5954"/>
        </ext>
      </extLst>
    </bk>
    <bk>
      <extLst>
        <ext uri="{3e2802c4-a4d2-4d8b-9148-e3be6c30e623}">
          <xlrd:rvb i="5955"/>
        </ext>
      </extLst>
    </bk>
    <bk>
      <extLst>
        <ext uri="{3e2802c4-a4d2-4d8b-9148-e3be6c30e623}">
          <xlrd:rvb i="5956"/>
        </ext>
      </extLst>
    </bk>
    <bk>
      <extLst>
        <ext uri="{3e2802c4-a4d2-4d8b-9148-e3be6c30e623}">
          <xlrd:rvb i="5957"/>
        </ext>
      </extLst>
    </bk>
    <bk>
      <extLst>
        <ext uri="{3e2802c4-a4d2-4d8b-9148-e3be6c30e623}">
          <xlrd:rvb i="5958"/>
        </ext>
      </extLst>
    </bk>
    <bk>
      <extLst>
        <ext uri="{3e2802c4-a4d2-4d8b-9148-e3be6c30e623}">
          <xlrd:rvb i="5959"/>
        </ext>
      </extLst>
    </bk>
    <bk>
      <extLst>
        <ext uri="{3e2802c4-a4d2-4d8b-9148-e3be6c30e623}">
          <xlrd:rvb i="5960"/>
        </ext>
      </extLst>
    </bk>
    <bk>
      <extLst>
        <ext uri="{3e2802c4-a4d2-4d8b-9148-e3be6c30e623}">
          <xlrd:rvb i="5961"/>
        </ext>
      </extLst>
    </bk>
    <bk>
      <extLst>
        <ext uri="{3e2802c4-a4d2-4d8b-9148-e3be6c30e623}">
          <xlrd:rvb i="5962"/>
        </ext>
      </extLst>
    </bk>
    <bk>
      <extLst>
        <ext uri="{3e2802c4-a4d2-4d8b-9148-e3be6c30e623}">
          <xlrd:rvb i="5963"/>
        </ext>
      </extLst>
    </bk>
    <bk>
      <extLst>
        <ext uri="{3e2802c4-a4d2-4d8b-9148-e3be6c30e623}">
          <xlrd:rvb i="5964"/>
        </ext>
      </extLst>
    </bk>
    <bk>
      <extLst>
        <ext uri="{3e2802c4-a4d2-4d8b-9148-e3be6c30e623}">
          <xlrd:rvb i="5965"/>
        </ext>
      </extLst>
    </bk>
    <bk>
      <extLst>
        <ext uri="{3e2802c4-a4d2-4d8b-9148-e3be6c30e623}">
          <xlrd:rvb i="5966"/>
        </ext>
      </extLst>
    </bk>
    <bk>
      <extLst>
        <ext uri="{3e2802c4-a4d2-4d8b-9148-e3be6c30e623}">
          <xlrd:rvb i="5967"/>
        </ext>
      </extLst>
    </bk>
    <bk>
      <extLst>
        <ext uri="{3e2802c4-a4d2-4d8b-9148-e3be6c30e623}">
          <xlrd:rvb i="5968"/>
        </ext>
      </extLst>
    </bk>
    <bk>
      <extLst>
        <ext uri="{3e2802c4-a4d2-4d8b-9148-e3be6c30e623}">
          <xlrd:rvb i="5969"/>
        </ext>
      </extLst>
    </bk>
    <bk>
      <extLst>
        <ext uri="{3e2802c4-a4d2-4d8b-9148-e3be6c30e623}">
          <xlrd:rvb i="5970"/>
        </ext>
      </extLst>
    </bk>
    <bk>
      <extLst>
        <ext uri="{3e2802c4-a4d2-4d8b-9148-e3be6c30e623}">
          <xlrd:rvb i="5971"/>
        </ext>
      </extLst>
    </bk>
    <bk>
      <extLst>
        <ext uri="{3e2802c4-a4d2-4d8b-9148-e3be6c30e623}">
          <xlrd:rvb i="5972"/>
        </ext>
      </extLst>
    </bk>
    <bk>
      <extLst>
        <ext uri="{3e2802c4-a4d2-4d8b-9148-e3be6c30e623}">
          <xlrd:rvb i="5973"/>
        </ext>
      </extLst>
    </bk>
    <bk>
      <extLst>
        <ext uri="{3e2802c4-a4d2-4d8b-9148-e3be6c30e623}">
          <xlrd:rvb i="5974"/>
        </ext>
      </extLst>
    </bk>
    <bk>
      <extLst>
        <ext uri="{3e2802c4-a4d2-4d8b-9148-e3be6c30e623}">
          <xlrd:rvb i="5975"/>
        </ext>
      </extLst>
    </bk>
    <bk>
      <extLst>
        <ext uri="{3e2802c4-a4d2-4d8b-9148-e3be6c30e623}">
          <xlrd:rvb i="5976"/>
        </ext>
      </extLst>
    </bk>
    <bk>
      <extLst>
        <ext uri="{3e2802c4-a4d2-4d8b-9148-e3be6c30e623}">
          <xlrd:rvb i="5977"/>
        </ext>
      </extLst>
    </bk>
    <bk>
      <extLst>
        <ext uri="{3e2802c4-a4d2-4d8b-9148-e3be6c30e623}">
          <xlrd:rvb i="5978"/>
        </ext>
      </extLst>
    </bk>
    <bk>
      <extLst>
        <ext uri="{3e2802c4-a4d2-4d8b-9148-e3be6c30e623}">
          <xlrd:rvb i="5979"/>
        </ext>
      </extLst>
    </bk>
    <bk>
      <extLst>
        <ext uri="{3e2802c4-a4d2-4d8b-9148-e3be6c30e623}">
          <xlrd:rvb i="5980"/>
        </ext>
      </extLst>
    </bk>
    <bk>
      <extLst>
        <ext uri="{3e2802c4-a4d2-4d8b-9148-e3be6c30e623}">
          <xlrd:rvb i="5981"/>
        </ext>
      </extLst>
    </bk>
    <bk>
      <extLst>
        <ext uri="{3e2802c4-a4d2-4d8b-9148-e3be6c30e623}">
          <xlrd:rvb i="5982"/>
        </ext>
      </extLst>
    </bk>
    <bk>
      <extLst>
        <ext uri="{3e2802c4-a4d2-4d8b-9148-e3be6c30e623}">
          <xlrd:rvb i="5983"/>
        </ext>
      </extLst>
    </bk>
    <bk>
      <extLst>
        <ext uri="{3e2802c4-a4d2-4d8b-9148-e3be6c30e623}">
          <xlrd:rvb i="5984"/>
        </ext>
      </extLst>
    </bk>
    <bk>
      <extLst>
        <ext uri="{3e2802c4-a4d2-4d8b-9148-e3be6c30e623}">
          <xlrd:rvb i="5985"/>
        </ext>
      </extLst>
    </bk>
    <bk>
      <extLst>
        <ext uri="{3e2802c4-a4d2-4d8b-9148-e3be6c30e623}">
          <xlrd:rvb i="5986"/>
        </ext>
      </extLst>
    </bk>
    <bk>
      <extLst>
        <ext uri="{3e2802c4-a4d2-4d8b-9148-e3be6c30e623}">
          <xlrd:rvb i="5987"/>
        </ext>
      </extLst>
    </bk>
    <bk>
      <extLst>
        <ext uri="{3e2802c4-a4d2-4d8b-9148-e3be6c30e623}">
          <xlrd:rvb i="5988"/>
        </ext>
      </extLst>
    </bk>
    <bk>
      <extLst>
        <ext uri="{3e2802c4-a4d2-4d8b-9148-e3be6c30e623}">
          <xlrd:rvb i="5989"/>
        </ext>
      </extLst>
    </bk>
    <bk>
      <extLst>
        <ext uri="{3e2802c4-a4d2-4d8b-9148-e3be6c30e623}">
          <xlrd:rvb i="5990"/>
        </ext>
      </extLst>
    </bk>
    <bk>
      <extLst>
        <ext uri="{3e2802c4-a4d2-4d8b-9148-e3be6c30e623}">
          <xlrd:rvb i="5991"/>
        </ext>
      </extLst>
    </bk>
    <bk>
      <extLst>
        <ext uri="{3e2802c4-a4d2-4d8b-9148-e3be6c30e623}">
          <xlrd:rvb i="5992"/>
        </ext>
      </extLst>
    </bk>
    <bk>
      <extLst>
        <ext uri="{3e2802c4-a4d2-4d8b-9148-e3be6c30e623}">
          <xlrd:rvb i="5993"/>
        </ext>
      </extLst>
    </bk>
    <bk>
      <extLst>
        <ext uri="{3e2802c4-a4d2-4d8b-9148-e3be6c30e623}">
          <xlrd:rvb i="5994"/>
        </ext>
      </extLst>
    </bk>
    <bk>
      <extLst>
        <ext uri="{3e2802c4-a4d2-4d8b-9148-e3be6c30e623}">
          <xlrd:rvb i="5995"/>
        </ext>
      </extLst>
    </bk>
    <bk>
      <extLst>
        <ext uri="{3e2802c4-a4d2-4d8b-9148-e3be6c30e623}">
          <xlrd:rvb i="5996"/>
        </ext>
      </extLst>
    </bk>
    <bk>
      <extLst>
        <ext uri="{3e2802c4-a4d2-4d8b-9148-e3be6c30e623}">
          <xlrd:rvb i="5997"/>
        </ext>
      </extLst>
    </bk>
    <bk>
      <extLst>
        <ext uri="{3e2802c4-a4d2-4d8b-9148-e3be6c30e623}">
          <xlrd:rvb i="5998"/>
        </ext>
      </extLst>
    </bk>
    <bk>
      <extLst>
        <ext uri="{3e2802c4-a4d2-4d8b-9148-e3be6c30e623}">
          <xlrd:rvb i="5999"/>
        </ext>
      </extLst>
    </bk>
    <bk>
      <extLst>
        <ext uri="{3e2802c4-a4d2-4d8b-9148-e3be6c30e623}">
          <xlrd:rvb i="6000"/>
        </ext>
      </extLst>
    </bk>
    <bk>
      <extLst>
        <ext uri="{3e2802c4-a4d2-4d8b-9148-e3be6c30e623}">
          <xlrd:rvb i="6001"/>
        </ext>
      </extLst>
    </bk>
    <bk>
      <extLst>
        <ext uri="{3e2802c4-a4d2-4d8b-9148-e3be6c30e623}">
          <xlrd:rvb i="6002"/>
        </ext>
      </extLst>
    </bk>
    <bk>
      <extLst>
        <ext uri="{3e2802c4-a4d2-4d8b-9148-e3be6c30e623}">
          <xlrd:rvb i="6003"/>
        </ext>
      </extLst>
    </bk>
    <bk>
      <extLst>
        <ext uri="{3e2802c4-a4d2-4d8b-9148-e3be6c30e623}">
          <xlrd:rvb i="6004"/>
        </ext>
      </extLst>
    </bk>
    <bk>
      <extLst>
        <ext uri="{3e2802c4-a4d2-4d8b-9148-e3be6c30e623}">
          <xlrd:rvb i="6005"/>
        </ext>
      </extLst>
    </bk>
    <bk>
      <extLst>
        <ext uri="{3e2802c4-a4d2-4d8b-9148-e3be6c30e623}">
          <xlrd:rvb i="6006"/>
        </ext>
      </extLst>
    </bk>
    <bk>
      <extLst>
        <ext uri="{3e2802c4-a4d2-4d8b-9148-e3be6c30e623}">
          <xlrd:rvb i="6007"/>
        </ext>
      </extLst>
    </bk>
    <bk>
      <extLst>
        <ext uri="{3e2802c4-a4d2-4d8b-9148-e3be6c30e623}">
          <xlrd:rvb i="6008"/>
        </ext>
      </extLst>
    </bk>
    <bk>
      <extLst>
        <ext uri="{3e2802c4-a4d2-4d8b-9148-e3be6c30e623}">
          <xlrd:rvb i="6009"/>
        </ext>
      </extLst>
    </bk>
    <bk>
      <extLst>
        <ext uri="{3e2802c4-a4d2-4d8b-9148-e3be6c30e623}">
          <xlrd:rvb i="6010"/>
        </ext>
      </extLst>
    </bk>
    <bk>
      <extLst>
        <ext uri="{3e2802c4-a4d2-4d8b-9148-e3be6c30e623}">
          <xlrd:rvb i="6011"/>
        </ext>
      </extLst>
    </bk>
    <bk>
      <extLst>
        <ext uri="{3e2802c4-a4d2-4d8b-9148-e3be6c30e623}">
          <xlrd:rvb i="6012"/>
        </ext>
      </extLst>
    </bk>
    <bk>
      <extLst>
        <ext uri="{3e2802c4-a4d2-4d8b-9148-e3be6c30e623}">
          <xlrd:rvb i="6013"/>
        </ext>
      </extLst>
    </bk>
    <bk>
      <extLst>
        <ext uri="{3e2802c4-a4d2-4d8b-9148-e3be6c30e623}">
          <xlrd:rvb i="6014"/>
        </ext>
      </extLst>
    </bk>
    <bk>
      <extLst>
        <ext uri="{3e2802c4-a4d2-4d8b-9148-e3be6c30e623}">
          <xlrd:rvb i="6015"/>
        </ext>
      </extLst>
    </bk>
    <bk>
      <extLst>
        <ext uri="{3e2802c4-a4d2-4d8b-9148-e3be6c30e623}">
          <xlrd:rvb i="6016"/>
        </ext>
      </extLst>
    </bk>
    <bk>
      <extLst>
        <ext uri="{3e2802c4-a4d2-4d8b-9148-e3be6c30e623}">
          <xlrd:rvb i="6017"/>
        </ext>
      </extLst>
    </bk>
    <bk>
      <extLst>
        <ext uri="{3e2802c4-a4d2-4d8b-9148-e3be6c30e623}">
          <xlrd:rvb i="6018"/>
        </ext>
      </extLst>
    </bk>
    <bk>
      <extLst>
        <ext uri="{3e2802c4-a4d2-4d8b-9148-e3be6c30e623}">
          <xlrd:rvb i="6019"/>
        </ext>
      </extLst>
    </bk>
    <bk>
      <extLst>
        <ext uri="{3e2802c4-a4d2-4d8b-9148-e3be6c30e623}">
          <xlrd:rvb i="6020"/>
        </ext>
      </extLst>
    </bk>
    <bk>
      <extLst>
        <ext uri="{3e2802c4-a4d2-4d8b-9148-e3be6c30e623}">
          <xlrd:rvb i="6021"/>
        </ext>
      </extLst>
    </bk>
    <bk>
      <extLst>
        <ext uri="{3e2802c4-a4d2-4d8b-9148-e3be6c30e623}">
          <xlrd:rvb i="6022"/>
        </ext>
      </extLst>
    </bk>
    <bk>
      <extLst>
        <ext uri="{3e2802c4-a4d2-4d8b-9148-e3be6c30e623}">
          <xlrd:rvb i="6023"/>
        </ext>
      </extLst>
    </bk>
    <bk>
      <extLst>
        <ext uri="{3e2802c4-a4d2-4d8b-9148-e3be6c30e623}">
          <xlrd:rvb i="6024"/>
        </ext>
      </extLst>
    </bk>
    <bk>
      <extLst>
        <ext uri="{3e2802c4-a4d2-4d8b-9148-e3be6c30e623}">
          <xlrd:rvb i="6025"/>
        </ext>
      </extLst>
    </bk>
    <bk>
      <extLst>
        <ext uri="{3e2802c4-a4d2-4d8b-9148-e3be6c30e623}">
          <xlrd:rvb i="6026"/>
        </ext>
      </extLst>
    </bk>
    <bk>
      <extLst>
        <ext uri="{3e2802c4-a4d2-4d8b-9148-e3be6c30e623}">
          <xlrd:rvb i="6027"/>
        </ext>
      </extLst>
    </bk>
    <bk>
      <extLst>
        <ext uri="{3e2802c4-a4d2-4d8b-9148-e3be6c30e623}">
          <xlrd:rvb i="6028"/>
        </ext>
      </extLst>
    </bk>
    <bk>
      <extLst>
        <ext uri="{3e2802c4-a4d2-4d8b-9148-e3be6c30e623}">
          <xlrd:rvb i="6029"/>
        </ext>
      </extLst>
    </bk>
    <bk>
      <extLst>
        <ext uri="{3e2802c4-a4d2-4d8b-9148-e3be6c30e623}">
          <xlrd:rvb i="6030"/>
        </ext>
      </extLst>
    </bk>
    <bk>
      <extLst>
        <ext uri="{3e2802c4-a4d2-4d8b-9148-e3be6c30e623}">
          <xlrd:rvb i="6031"/>
        </ext>
      </extLst>
    </bk>
    <bk>
      <extLst>
        <ext uri="{3e2802c4-a4d2-4d8b-9148-e3be6c30e623}">
          <xlrd:rvb i="6032"/>
        </ext>
      </extLst>
    </bk>
    <bk>
      <extLst>
        <ext uri="{3e2802c4-a4d2-4d8b-9148-e3be6c30e623}">
          <xlrd:rvb i="6033"/>
        </ext>
      </extLst>
    </bk>
    <bk>
      <extLst>
        <ext uri="{3e2802c4-a4d2-4d8b-9148-e3be6c30e623}">
          <xlrd:rvb i="6034"/>
        </ext>
      </extLst>
    </bk>
    <bk>
      <extLst>
        <ext uri="{3e2802c4-a4d2-4d8b-9148-e3be6c30e623}">
          <xlrd:rvb i="6035"/>
        </ext>
      </extLst>
    </bk>
    <bk>
      <extLst>
        <ext uri="{3e2802c4-a4d2-4d8b-9148-e3be6c30e623}">
          <xlrd:rvb i="6036"/>
        </ext>
      </extLst>
    </bk>
    <bk>
      <extLst>
        <ext uri="{3e2802c4-a4d2-4d8b-9148-e3be6c30e623}">
          <xlrd:rvb i="6037"/>
        </ext>
      </extLst>
    </bk>
    <bk>
      <extLst>
        <ext uri="{3e2802c4-a4d2-4d8b-9148-e3be6c30e623}">
          <xlrd:rvb i="6038"/>
        </ext>
      </extLst>
    </bk>
    <bk>
      <extLst>
        <ext uri="{3e2802c4-a4d2-4d8b-9148-e3be6c30e623}">
          <xlrd:rvb i="6039"/>
        </ext>
      </extLst>
    </bk>
    <bk>
      <extLst>
        <ext uri="{3e2802c4-a4d2-4d8b-9148-e3be6c30e623}">
          <xlrd:rvb i="6040"/>
        </ext>
      </extLst>
    </bk>
    <bk>
      <extLst>
        <ext uri="{3e2802c4-a4d2-4d8b-9148-e3be6c30e623}">
          <xlrd:rvb i="6041"/>
        </ext>
      </extLst>
    </bk>
    <bk>
      <extLst>
        <ext uri="{3e2802c4-a4d2-4d8b-9148-e3be6c30e623}">
          <xlrd:rvb i="6042"/>
        </ext>
      </extLst>
    </bk>
    <bk>
      <extLst>
        <ext uri="{3e2802c4-a4d2-4d8b-9148-e3be6c30e623}">
          <xlrd:rvb i="6043"/>
        </ext>
      </extLst>
    </bk>
    <bk>
      <extLst>
        <ext uri="{3e2802c4-a4d2-4d8b-9148-e3be6c30e623}">
          <xlrd:rvb i="6044"/>
        </ext>
      </extLst>
    </bk>
    <bk>
      <extLst>
        <ext uri="{3e2802c4-a4d2-4d8b-9148-e3be6c30e623}">
          <xlrd:rvb i="6045"/>
        </ext>
      </extLst>
    </bk>
    <bk>
      <extLst>
        <ext uri="{3e2802c4-a4d2-4d8b-9148-e3be6c30e623}">
          <xlrd:rvb i="6046"/>
        </ext>
      </extLst>
    </bk>
    <bk>
      <extLst>
        <ext uri="{3e2802c4-a4d2-4d8b-9148-e3be6c30e623}">
          <xlrd:rvb i="6047"/>
        </ext>
      </extLst>
    </bk>
    <bk>
      <extLst>
        <ext uri="{3e2802c4-a4d2-4d8b-9148-e3be6c30e623}">
          <xlrd:rvb i="6048"/>
        </ext>
      </extLst>
    </bk>
    <bk>
      <extLst>
        <ext uri="{3e2802c4-a4d2-4d8b-9148-e3be6c30e623}">
          <xlrd:rvb i="6049"/>
        </ext>
      </extLst>
    </bk>
    <bk>
      <extLst>
        <ext uri="{3e2802c4-a4d2-4d8b-9148-e3be6c30e623}">
          <xlrd:rvb i="6050"/>
        </ext>
      </extLst>
    </bk>
    <bk>
      <extLst>
        <ext uri="{3e2802c4-a4d2-4d8b-9148-e3be6c30e623}">
          <xlrd:rvb i="6051"/>
        </ext>
      </extLst>
    </bk>
    <bk>
      <extLst>
        <ext uri="{3e2802c4-a4d2-4d8b-9148-e3be6c30e623}">
          <xlrd:rvb i="6052"/>
        </ext>
      </extLst>
    </bk>
    <bk>
      <extLst>
        <ext uri="{3e2802c4-a4d2-4d8b-9148-e3be6c30e623}">
          <xlrd:rvb i="6053"/>
        </ext>
      </extLst>
    </bk>
    <bk>
      <extLst>
        <ext uri="{3e2802c4-a4d2-4d8b-9148-e3be6c30e623}">
          <xlrd:rvb i="6054"/>
        </ext>
      </extLst>
    </bk>
    <bk>
      <extLst>
        <ext uri="{3e2802c4-a4d2-4d8b-9148-e3be6c30e623}">
          <xlrd:rvb i="6055"/>
        </ext>
      </extLst>
    </bk>
    <bk>
      <extLst>
        <ext uri="{3e2802c4-a4d2-4d8b-9148-e3be6c30e623}">
          <xlrd:rvb i="6056"/>
        </ext>
      </extLst>
    </bk>
    <bk>
      <extLst>
        <ext uri="{3e2802c4-a4d2-4d8b-9148-e3be6c30e623}">
          <xlrd:rvb i="6057"/>
        </ext>
      </extLst>
    </bk>
    <bk>
      <extLst>
        <ext uri="{3e2802c4-a4d2-4d8b-9148-e3be6c30e623}">
          <xlrd:rvb i="6058"/>
        </ext>
      </extLst>
    </bk>
    <bk>
      <extLst>
        <ext uri="{3e2802c4-a4d2-4d8b-9148-e3be6c30e623}">
          <xlrd:rvb i="6059"/>
        </ext>
      </extLst>
    </bk>
    <bk>
      <extLst>
        <ext uri="{3e2802c4-a4d2-4d8b-9148-e3be6c30e623}">
          <xlrd:rvb i="6060"/>
        </ext>
      </extLst>
    </bk>
    <bk>
      <extLst>
        <ext uri="{3e2802c4-a4d2-4d8b-9148-e3be6c30e623}">
          <xlrd:rvb i="6061"/>
        </ext>
      </extLst>
    </bk>
    <bk>
      <extLst>
        <ext uri="{3e2802c4-a4d2-4d8b-9148-e3be6c30e623}">
          <xlrd:rvb i="6062"/>
        </ext>
      </extLst>
    </bk>
    <bk>
      <extLst>
        <ext uri="{3e2802c4-a4d2-4d8b-9148-e3be6c30e623}">
          <xlrd:rvb i="6063"/>
        </ext>
      </extLst>
    </bk>
    <bk>
      <extLst>
        <ext uri="{3e2802c4-a4d2-4d8b-9148-e3be6c30e623}">
          <xlrd:rvb i="6064"/>
        </ext>
      </extLst>
    </bk>
    <bk>
      <extLst>
        <ext uri="{3e2802c4-a4d2-4d8b-9148-e3be6c30e623}">
          <xlrd:rvb i="6065"/>
        </ext>
      </extLst>
    </bk>
    <bk>
      <extLst>
        <ext uri="{3e2802c4-a4d2-4d8b-9148-e3be6c30e623}">
          <xlrd:rvb i="6066"/>
        </ext>
      </extLst>
    </bk>
    <bk>
      <extLst>
        <ext uri="{3e2802c4-a4d2-4d8b-9148-e3be6c30e623}">
          <xlrd:rvb i="6067"/>
        </ext>
      </extLst>
    </bk>
    <bk>
      <extLst>
        <ext uri="{3e2802c4-a4d2-4d8b-9148-e3be6c30e623}">
          <xlrd:rvb i="6068"/>
        </ext>
      </extLst>
    </bk>
    <bk>
      <extLst>
        <ext uri="{3e2802c4-a4d2-4d8b-9148-e3be6c30e623}">
          <xlrd:rvb i="6069"/>
        </ext>
      </extLst>
    </bk>
    <bk>
      <extLst>
        <ext uri="{3e2802c4-a4d2-4d8b-9148-e3be6c30e623}">
          <xlrd:rvb i="6070"/>
        </ext>
      </extLst>
    </bk>
    <bk>
      <extLst>
        <ext uri="{3e2802c4-a4d2-4d8b-9148-e3be6c30e623}">
          <xlrd:rvb i="6071"/>
        </ext>
      </extLst>
    </bk>
    <bk>
      <extLst>
        <ext uri="{3e2802c4-a4d2-4d8b-9148-e3be6c30e623}">
          <xlrd:rvb i="6072"/>
        </ext>
      </extLst>
    </bk>
    <bk>
      <extLst>
        <ext uri="{3e2802c4-a4d2-4d8b-9148-e3be6c30e623}">
          <xlrd:rvb i="6073"/>
        </ext>
      </extLst>
    </bk>
    <bk>
      <extLst>
        <ext uri="{3e2802c4-a4d2-4d8b-9148-e3be6c30e623}">
          <xlrd:rvb i="6074"/>
        </ext>
      </extLst>
    </bk>
    <bk>
      <extLst>
        <ext uri="{3e2802c4-a4d2-4d8b-9148-e3be6c30e623}">
          <xlrd:rvb i="6075"/>
        </ext>
      </extLst>
    </bk>
    <bk>
      <extLst>
        <ext uri="{3e2802c4-a4d2-4d8b-9148-e3be6c30e623}">
          <xlrd:rvb i="6076"/>
        </ext>
      </extLst>
    </bk>
    <bk>
      <extLst>
        <ext uri="{3e2802c4-a4d2-4d8b-9148-e3be6c30e623}">
          <xlrd:rvb i="6077"/>
        </ext>
      </extLst>
    </bk>
    <bk>
      <extLst>
        <ext uri="{3e2802c4-a4d2-4d8b-9148-e3be6c30e623}">
          <xlrd:rvb i="6078"/>
        </ext>
      </extLst>
    </bk>
    <bk>
      <extLst>
        <ext uri="{3e2802c4-a4d2-4d8b-9148-e3be6c30e623}">
          <xlrd:rvb i="6079"/>
        </ext>
      </extLst>
    </bk>
    <bk>
      <extLst>
        <ext uri="{3e2802c4-a4d2-4d8b-9148-e3be6c30e623}">
          <xlrd:rvb i="6080"/>
        </ext>
      </extLst>
    </bk>
    <bk>
      <extLst>
        <ext uri="{3e2802c4-a4d2-4d8b-9148-e3be6c30e623}">
          <xlrd:rvb i="6081"/>
        </ext>
      </extLst>
    </bk>
    <bk>
      <extLst>
        <ext uri="{3e2802c4-a4d2-4d8b-9148-e3be6c30e623}">
          <xlrd:rvb i="6082"/>
        </ext>
      </extLst>
    </bk>
    <bk>
      <extLst>
        <ext uri="{3e2802c4-a4d2-4d8b-9148-e3be6c30e623}">
          <xlrd:rvb i="6083"/>
        </ext>
      </extLst>
    </bk>
    <bk>
      <extLst>
        <ext uri="{3e2802c4-a4d2-4d8b-9148-e3be6c30e623}">
          <xlrd:rvb i="6084"/>
        </ext>
      </extLst>
    </bk>
    <bk>
      <extLst>
        <ext uri="{3e2802c4-a4d2-4d8b-9148-e3be6c30e623}">
          <xlrd:rvb i="6085"/>
        </ext>
      </extLst>
    </bk>
    <bk>
      <extLst>
        <ext uri="{3e2802c4-a4d2-4d8b-9148-e3be6c30e623}">
          <xlrd:rvb i="6086"/>
        </ext>
      </extLst>
    </bk>
    <bk>
      <extLst>
        <ext uri="{3e2802c4-a4d2-4d8b-9148-e3be6c30e623}">
          <xlrd:rvb i="6087"/>
        </ext>
      </extLst>
    </bk>
    <bk>
      <extLst>
        <ext uri="{3e2802c4-a4d2-4d8b-9148-e3be6c30e623}">
          <xlrd:rvb i="6088"/>
        </ext>
      </extLst>
    </bk>
    <bk>
      <extLst>
        <ext uri="{3e2802c4-a4d2-4d8b-9148-e3be6c30e623}">
          <xlrd:rvb i="6089"/>
        </ext>
      </extLst>
    </bk>
    <bk>
      <extLst>
        <ext uri="{3e2802c4-a4d2-4d8b-9148-e3be6c30e623}">
          <xlrd:rvb i="6090"/>
        </ext>
      </extLst>
    </bk>
    <bk>
      <extLst>
        <ext uri="{3e2802c4-a4d2-4d8b-9148-e3be6c30e623}">
          <xlrd:rvb i="6091"/>
        </ext>
      </extLst>
    </bk>
    <bk>
      <extLst>
        <ext uri="{3e2802c4-a4d2-4d8b-9148-e3be6c30e623}">
          <xlrd:rvb i="6092"/>
        </ext>
      </extLst>
    </bk>
    <bk>
      <extLst>
        <ext uri="{3e2802c4-a4d2-4d8b-9148-e3be6c30e623}">
          <xlrd:rvb i="6093"/>
        </ext>
      </extLst>
    </bk>
    <bk>
      <extLst>
        <ext uri="{3e2802c4-a4d2-4d8b-9148-e3be6c30e623}">
          <xlrd:rvb i="6094"/>
        </ext>
      </extLst>
    </bk>
    <bk>
      <extLst>
        <ext uri="{3e2802c4-a4d2-4d8b-9148-e3be6c30e623}">
          <xlrd:rvb i="6095"/>
        </ext>
      </extLst>
    </bk>
    <bk>
      <extLst>
        <ext uri="{3e2802c4-a4d2-4d8b-9148-e3be6c30e623}">
          <xlrd:rvb i="6096"/>
        </ext>
      </extLst>
    </bk>
    <bk>
      <extLst>
        <ext uri="{3e2802c4-a4d2-4d8b-9148-e3be6c30e623}">
          <xlrd:rvb i="6097"/>
        </ext>
      </extLst>
    </bk>
    <bk>
      <extLst>
        <ext uri="{3e2802c4-a4d2-4d8b-9148-e3be6c30e623}">
          <xlrd:rvb i="6098"/>
        </ext>
      </extLst>
    </bk>
    <bk>
      <extLst>
        <ext uri="{3e2802c4-a4d2-4d8b-9148-e3be6c30e623}">
          <xlrd:rvb i="6099"/>
        </ext>
      </extLst>
    </bk>
    <bk>
      <extLst>
        <ext uri="{3e2802c4-a4d2-4d8b-9148-e3be6c30e623}">
          <xlrd:rvb i="6100"/>
        </ext>
      </extLst>
    </bk>
    <bk>
      <extLst>
        <ext uri="{3e2802c4-a4d2-4d8b-9148-e3be6c30e623}">
          <xlrd:rvb i="6101"/>
        </ext>
      </extLst>
    </bk>
    <bk>
      <extLst>
        <ext uri="{3e2802c4-a4d2-4d8b-9148-e3be6c30e623}">
          <xlrd:rvb i="6102"/>
        </ext>
      </extLst>
    </bk>
    <bk>
      <extLst>
        <ext uri="{3e2802c4-a4d2-4d8b-9148-e3be6c30e623}">
          <xlrd:rvb i="6103"/>
        </ext>
      </extLst>
    </bk>
    <bk>
      <extLst>
        <ext uri="{3e2802c4-a4d2-4d8b-9148-e3be6c30e623}">
          <xlrd:rvb i="6104"/>
        </ext>
      </extLst>
    </bk>
    <bk>
      <extLst>
        <ext uri="{3e2802c4-a4d2-4d8b-9148-e3be6c30e623}">
          <xlrd:rvb i="6105"/>
        </ext>
      </extLst>
    </bk>
    <bk>
      <extLst>
        <ext uri="{3e2802c4-a4d2-4d8b-9148-e3be6c30e623}">
          <xlrd:rvb i="6106"/>
        </ext>
      </extLst>
    </bk>
    <bk>
      <extLst>
        <ext uri="{3e2802c4-a4d2-4d8b-9148-e3be6c30e623}">
          <xlrd:rvb i="6107"/>
        </ext>
      </extLst>
    </bk>
    <bk>
      <extLst>
        <ext uri="{3e2802c4-a4d2-4d8b-9148-e3be6c30e623}">
          <xlrd:rvb i="6108"/>
        </ext>
      </extLst>
    </bk>
    <bk>
      <extLst>
        <ext uri="{3e2802c4-a4d2-4d8b-9148-e3be6c30e623}">
          <xlrd:rvb i="6109"/>
        </ext>
      </extLst>
    </bk>
    <bk>
      <extLst>
        <ext uri="{3e2802c4-a4d2-4d8b-9148-e3be6c30e623}">
          <xlrd:rvb i="6110"/>
        </ext>
      </extLst>
    </bk>
    <bk>
      <extLst>
        <ext uri="{3e2802c4-a4d2-4d8b-9148-e3be6c30e623}">
          <xlrd:rvb i="6111"/>
        </ext>
      </extLst>
    </bk>
    <bk>
      <extLst>
        <ext uri="{3e2802c4-a4d2-4d8b-9148-e3be6c30e623}">
          <xlrd:rvb i="6112"/>
        </ext>
      </extLst>
    </bk>
    <bk>
      <extLst>
        <ext uri="{3e2802c4-a4d2-4d8b-9148-e3be6c30e623}">
          <xlrd:rvb i="6113"/>
        </ext>
      </extLst>
    </bk>
    <bk>
      <extLst>
        <ext uri="{3e2802c4-a4d2-4d8b-9148-e3be6c30e623}">
          <xlrd:rvb i="6114"/>
        </ext>
      </extLst>
    </bk>
    <bk>
      <extLst>
        <ext uri="{3e2802c4-a4d2-4d8b-9148-e3be6c30e623}">
          <xlrd:rvb i="6115"/>
        </ext>
      </extLst>
    </bk>
    <bk>
      <extLst>
        <ext uri="{3e2802c4-a4d2-4d8b-9148-e3be6c30e623}">
          <xlrd:rvb i="6116"/>
        </ext>
      </extLst>
    </bk>
    <bk>
      <extLst>
        <ext uri="{3e2802c4-a4d2-4d8b-9148-e3be6c30e623}">
          <xlrd:rvb i="6117"/>
        </ext>
      </extLst>
    </bk>
    <bk>
      <extLst>
        <ext uri="{3e2802c4-a4d2-4d8b-9148-e3be6c30e623}">
          <xlrd:rvb i="6118"/>
        </ext>
      </extLst>
    </bk>
    <bk>
      <extLst>
        <ext uri="{3e2802c4-a4d2-4d8b-9148-e3be6c30e623}">
          <xlrd:rvb i="6119"/>
        </ext>
      </extLst>
    </bk>
    <bk>
      <extLst>
        <ext uri="{3e2802c4-a4d2-4d8b-9148-e3be6c30e623}">
          <xlrd:rvb i="6120"/>
        </ext>
      </extLst>
    </bk>
    <bk>
      <extLst>
        <ext uri="{3e2802c4-a4d2-4d8b-9148-e3be6c30e623}">
          <xlrd:rvb i="6121"/>
        </ext>
      </extLst>
    </bk>
    <bk>
      <extLst>
        <ext uri="{3e2802c4-a4d2-4d8b-9148-e3be6c30e623}">
          <xlrd:rvb i="6122"/>
        </ext>
      </extLst>
    </bk>
    <bk>
      <extLst>
        <ext uri="{3e2802c4-a4d2-4d8b-9148-e3be6c30e623}">
          <xlrd:rvb i="6123"/>
        </ext>
      </extLst>
    </bk>
    <bk>
      <extLst>
        <ext uri="{3e2802c4-a4d2-4d8b-9148-e3be6c30e623}">
          <xlrd:rvb i="6124"/>
        </ext>
      </extLst>
    </bk>
    <bk>
      <extLst>
        <ext uri="{3e2802c4-a4d2-4d8b-9148-e3be6c30e623}">
          <xlrd:rvb i="6125"/>
        </ext>
      </extLst>
    </bk>
    <bk>
      <extLst>
        <ext uri="{3e2802c4-a4d2-4d8b-9148-e3be6c30e623}">
          <xlrd:rvb i="6126"/>
        </ext>
      </extLst>
    </bk>
    <bk>
      <extLst>
        <ext uri="{3e2802c4-a4d2-4d8b-9148-e3be6c30e623}">
          <xlrd:rvb i="6127"/>
        </ext>
      </extLst>
    </bk>
    <bk>
      <extLst>
        <ext uri="{3e2802c4-a4d2-4d8b-9148-e3be6c30e623}">
          <xlrd:rvb i="6128"/>
        </ext>
      </extLst>
    </bk>
    <bk>
      <extLst>
        <ext uri="{3e2802c4-a4d2-4d8b-9148-e3be6c30e623}">
          <xlrd:rvb i="6129"/>
        </ext>
      </extLst>
    </bk>
    <bk>
      <extLst>
        <ext uri="{3e2802c4-a4d2-4d8b-9148-e3be6c30e623}">
          <xlrd:rvb i="6130"/>
        </ext>
      </extLst>
    </bk>
    <bk>
      <extLst>
        <ext uri="{3e2802c4-a4d2-4d8b-9148-e3be6c30e623}">
          <xlrd:rvb i="6131"/>
        </ext>
      </extLst>
    </bk>
    <bk>
      <extLst>
        <ext uri="{3e2802c4-a4d2-4d8b-9148-e3be6c30e623}">
          <xlrd:rvb i="6132"/>
        </ext>
      </extLst>
    </bk>
    <bk>
      <extLst>
        <ext uri="{3e2802c4-a4d2-4d8b-9148-e3be6c30e623}">
          <xlrd:rvb i="6133"/>
        </ext>
      </extLst>
    </bk>
    <bk>
      <extLst>
        <ext uri="{3e2802c4-a4d2-4d8b-9148-e3be6c30e623}">
          <xlrd:rvb i="6134"/>
        </ext>
      </extLst>
    </bk>
    <bk>
      <extLst>
        <ext uri="{3e2802c4-a4d2-4d8b-9148-e3be6c30e623}">
          <xlrd:rvb i="6135"/>
        </ext>
      </extLst>
    </bk>
    <bk>
      <extLst>
        <ext uri="{3e2802c4-a4d2-4d8b-9148-e3be6c30e623}">
          <xlrd:rvb i="6136"/>
        </ext>
      </extLst>
    </bk>
    <bk>
      <extLst>
        <ext uri="{3e2802c4-a4d2-4d8b-9148-e3be6c30e623}">
          <xlrd:rvb i="6137"/>
        </ext>
      </extLst>
    </bk>
    <bk>
      <extLst>
        <ext uri="{3e2802c4-a4d2-4d8b-9148-e3be6c30e623}">
          <xlrd:rvb i="6138"/>
        </ext>
      </extLst>
    </bk>
    <bk>
      <extLst>
        <ext uri="{3e2802c4-a4d2-4d8b-9148-e3be6c30e623}">
          <xlrd:rvb i="6139"/>
        </ext>
      </extLst>
    </bk>
    <bk>
      <extLst>
        <ext uri="{3e2802c4-a4d2-4d8b-9148-e3be6c30e623}">
          <xlrd:rvb i="6140"/>
        </ext>
      </extLst>
    </bk>
    <bk>
      <extLst>
        <ext uri="{3e2802c4-a4d2-4d8b-9148-e3be6c30e623}">
          <xlrd:rvb i="6141"/>
        </ext>
      </extLst>
    </bk>
    <bk>
      <extLst>
        <ext uri="{3e2802c4-a4d2-4d8b-9148-e3be6c30e623}">
          <xlrd:rvb i="6142"/>
        </ext>
      </extLst>
    </bk>
    <bk>
      <extLst>
        <ext uri="{3e2802c4-a4d2-4d8b-9148-e3be6c30e623}">
          <xlrd:rvb i="6143"/>
        </ext>
      </extLst>
    </bk>
    <bk>
      <extLst>
        <ext uri="{3e2802c4-a4d2-4d8b-9148-e3be6c30e623}">
          <xlrd:rvb i="6144"/>
        </ext>
      </extLst>
    </bk>
    <bk>
      <extLst>
        <ext uri="{3e2802c4-a4d2-4d8b-9148-e3be6c30e623}">
          <xlrd:rvb i="6145"/>
        </ext>
      </extLst>
    </bk>
    <bk>
      <extLst>
        <ext uri="{3e2802c4-a4d2-4d8b-9148-e3be6c30e623}">
          <xlrd:rvb i="6146"/>
        </ext>
      </extLst>
    </bk>
    <bk>
      <extLst>
        <ext uri="{3e2802c4-a4d2-4d8b-9148-e3be6c30e623}">
          <xlrd:rvb i="6147"/>
        </ext>
      </extLst>
    </bk>
    <bk>
      <extLst>
        <ext uri="{3e2802c4-a4d2-4d8b-9148-e3be6c30e623}">
          <xlrd:rvb i="6148"/>
        </ext>
      </extLst>
    </bk>
    <bk>
      <extLst>
        <ext uri="{3e2802c4-a4d2-4d8b-9148-e3be6c30e623}">
          <xlrd:rvb i="6149"/>
        </ext>
      </extLst>
    </bk>
    <bk>
      <extLst>
        <ext uri="{3e2802c4-a4d2-4d8b-9148-e3be6c30e623}">
          <xlrd:rvb i="6150"/>
        </ext>
      </extLst>
    </bk>
    <bk>
      <extLst>
        <ext uri="{3e2802c4-a4d2-4d8b-9148-e3be6c30e623}">
          <xlrd:rvb i="6151"/>
        </ext>
      </extLst>
    </bk>
    <bk>
      <extLst>
        <ext uri="{3e2802c4-a4d2-4d8b-9148-e3be6c30e623}">
          <xlrd:rvb i="6152"/>
        </ext>
      </extLst>
    </bk>
    <bk>
      <extLst>
        <ext uri="{3e2802c4-a4d2-4d8b-9148-e3be6c30e623}">
          <xlrd:rvb i="6153"/>
        </ext>
      </extLst>
    </bk>
    <bk>
      <extLst>
        <ext uri="{3e2802c4-a4d2-4d8b-9148-e3be6c30e623}">
          <xlrd:rvb i="6154"/>
        </ext>
      </extLst>
    </bk>
    <bk>
      <extLst>
        <ext uri="{3e2802c4-a4d2-4d8b-9148-e3be6c30e623}">
          <xlrd:rvb i="6155"/>
        </ext>
      </extLst>
    </bk>
    <bk>
      <extLst>
        <ext uri="{3e2802c4-a4d2-4d8b-9148-e3be6c30e623}">
          <xlrd:rvb i="6156"/>
        </ext>
      </extLst>
    </bk>
    <bk>
      <extLst>
        <ext uri="{3e2802c4-a4d2-4d8b-9148-e3be6c30e623}">
          <xlrd:rvb i="6157"/>
        </ext>
      </extLst>
    </bk>
    <bk>
      <extLst>
        <ext uri="{3e2802c4-a4d2-4d8b-9148-e3be6c30e623}">
          <xlrd:rvb i="6158"/>
        </ext>
      </extLst>
    </bk>
    <bk>
      <extLst>
        <ext uri="{3e2802c4-a4d2-4d8b-9148-e3be6c30e623}">
          <xlrd:rvb i="6159"/>
        </ext>
      </extLst>
    </bk>
    <bk>
      <extLst>
        <ext uri="{3e2802c4-a4d2-4d8b-9148-e3be6c30e623}">
          <xlrd:rvb i="6160"/>
        </ext>
      </extLst>
    </bk>
    <bk>
      <extLst>
        <ext uri="{3e2802c4-a4d2-4d8b-9148-e3be6c30e623}">
          <xlrd:rvb i="6161"/>
        </ext>
      </extLst>
    </bk>
    <bk>
      <extLst>
        <ext uri="{3e2802c4-a4d2-4d8b-9148-e3be6c30e623}">
          <xlrd:rvb i="6162"/>
        </ext>
      </extLst>
    </bk>
    <bk>
      <extLst>
        <ext uri="{3e2802c4-a4d2-4d8b-9148-e3be6c30e623}">
          <xlrd:rvb i="6163"/>
        </ext>
      </extLst>
    </bk>
    <bk>
      <extLst>
        <ext uri="{3e2802c4-a4d2-4d8b-9148-e3be6c30e623}">
          <xlrd:rvb i="6164"/>
        </ext>
      </extLst>
    </bk>
    <bk>
      <extLst>
        <ext uri="{3e2802c4-a4d2-4d8b-9148-e3be6c30e623}">
          <xlrd:rvb i="6165"/>
        </ext>
      </extLst>
    </bk>
    <bk>
      <extLst>
        <ext uri="{3e2802c4-a4d2-4d8b-9148-e3be6c30e623}">
          <xlrd:rvb i="6166"/>
        </ext>
      </extLst>
    </bk>
    <bk>
      <extLst>
        <ext uri="{3e2802c4-a4d2-4d8b-9148-e3be6c30e623}">
          <xlrd:rvb i="6167"/>
        </ext>
      </extLst>
    </bk>
    <bk>
      <extLst>
        <ext uri="{3e2802c4-a4d2-4d8b-9148-e3be6c30e623}">
          <xlrd:rvb i="6168"/>
        </ext>
      </extLst>
    </bk>
    <bk>
      <extLst>
        <ext uri="{3e2802c4-a4d2-4d8b-9148-e3be6c30e623}">
          <xlrd:rvb i="6169"/>
        </ext>
      </extLst>
    </bk>
    <bk>
      <extLst>
        <ext uri="{3e2802c4-a4d2-4d8b-9148-e3be6c30e623}">
          <xlrd:rvb i="6170"/>
        </ext>
      </extLst>
    </bk>
    <bk>
      <extLst>
        <ext uri="{3e2802c4-a4d2-4d8b-9148-e3be6c30e623}">
          <xlrd:rvb i="6171"/>
        </ext>
      </extLst>
    </bk>
    <bk>
      <extLst>
        <ext uri="{3e2802c4-a4d2-4d8b-9148-e3be6c30e623}">
          <xlrd:rvb i="6172"/>
        </ext>
      </extLst>
    </bk>
    <bk>
      <extLst>
        <ext uri="{3e2802c4-a4d2-4d8b-9148-e3be6c30e623}">
          <xlrd:rvb i="6173"/>
        </ext>
      </extLst>
    </bk>
    <bk>
      <extLst>
        <ext uri="{3e2802c4-a4d2-4d8b-9148-e3be6c30e623}">
          <xlrd:rvb i="6174"/>
        </ext>
      </extLst>
    </bk>
    <bk>
      <extLst>
        <ext uri="{3e2802c4-a4d2-4d8b-9148-e3be6c30e623}">
          <xlrd:rvb i="6175"/>
        </ext>
      </extLst>
    </bk>
    <bk>
      <extLst>
        <ext uri="{3e2802c4-a4d2-4d8b-9148-e3be6c30e623}">
          <xlrd:rvb i="6176"/>
        </ext>
      </extLst>
    </bk>
    <bk>
      <extLst>
        <ext uri="{3e2802c4-a4d2-4d8b-9148-e3be6c30e623}">
          <xlrd:rvb i="6177"/>
        </ext>
      </extLst>
    </bk>
    <bk>
      <extLst>
        <ext uri="{3e2802c4-a4d2-4d8b-9148-e3be6c30e623}">
          <xlrd:rvb i="6178"/>
        </ext>
      </extLst>
    </bk>
    <bk>
      <extLst>
        <ext uri="{3e2802c4-a4d2-4d8b-9148-e3be6c30e623}">
          <xlrd:rvb i="6179"/>
        </ext>
      </extLst>
    </bk>
    <bk>
      <extLst>
        <ext uri="{3e2802c4-a4d2-4d8b-9148-e3be6c30e623}">
          <xlrd:rvb i="6180"/>
        </ext>
      </extLst>
    </bk>
    <bk>
      <extLst>
        <ext uri="{3e2802c4-a4d2-4d8b-9148-e3be6c30e623}">
          <xlrd:rvb i="6181"/>
        </ext>
      </extLst>
    </bk>
    <bk>
      <extLst>
        <ext uri="{3e2802c4-a4d2-4d8b-9148-e3be6c30e623}">
          <xlrd:rvb i="6182"/>
        </ext>
      </extLst>
    </bk>
    <bk>
      <extLst>
        <ext uri="{3e2802c4-a4d2-4d8b-9148-e3be6c30e623}">
          <xlrd:rvb i="6183"/>
        </ext>
      </extLst>
    </bk>
    <bk>
      <extLst>
        <ext uri="{3e2802c4-a4d2-4d8b-9148-e3be6c30e623}">
          <xlrd:rvb i="6184"/>
        </ext>
      </extLst>
    </bk>
    <bk>
      <extLst>
        <ext uri="{3e2802c4-a4d2-4d8b-9148-e3be6c30e623}">
          <xlrd:rvb i="6185"/>
        </ext>
      </extLst>
    </bk>
    <bk>
      <extLst>
        <ext uri="{3e2802c4-a4d2-4d8b-9148-e3be6c30e623}">
          <xlrd:rvb i="6186"/>
        </ext>
      </extLst>
    </bk>
    <bk>
      <extLst>
        <ext uri="{3e2802c4-a4d2-4d8b-9148-e3be6c30e623}">
          <xlrd:rvb i="6187"/>
        </ext>
      </extLst>
    </bk>
    <bk>
      <extLst>
        <ext uri="{3e2802c4-a4d2-4d8b-9148-e3be6c30e623}">
          <xlrd:rvb i="6188"/>
        </ext>
      </extLst>
    </bk>
    <bk>
      <extLst>
        <ext uri="{3e2802c4-a4d2-4d8b-9148-e3be6c30e623}">
          <xlrd:rvb i="6189"/>
        </ext>
      </extLst>
    </bk>
    <bk>
      <extLst>
        <ext uri="{3e2802c4-a4d2-4d8b-9148-e3be6c30e623}">
          <xlrd:rvb i="6190"/>
        </ext>
      </extLst>
    </bk>
    <bk>
      <extLst>
        <ext uri="{3e2802c4-a4d2-4d8b-9148-e3be6c30e623}">
          <xlrd:rvb i="6191"/>
        </ext>
      </extLst>
    </bk>
    <bk>
      <extLst>
        <ext uri="{3e2802c4-a4d2-4d8b-9148-e3be6c30e623}">
          <xlrd:rvb i="6192"/>
        </ext>
      </extLst>
    </bk>
    <bk>
      <extLst>
        <ext uri="{3e2802c4-a4d2-4d8b-9148-e3be6c30e623}">
          <xlrd:rvb i="6193"/>
        </ext>
      </extLst>
    </bk>
    <bk>
      <extLst>
        <ext uri="{3e2802c4-a4d2-4d8b-9148-e3be6c30e623}">
          <xlrd:rvb i="6194"/>
        </ext>
      </extLst>
    </bk>
    <bk>
      <extLst>
        <ext uri="{3e2802c4-a4d2-4d8b-9148-e3be6c30e623}">
          <xlrd:rvb i="6195"/>
        </ext>
      </extLst>
    </bk>
    <bk>
      <extLst>
        <ext uri="{3e2802c4-a4d2-4d8b-9148-e3be6c30e623}">
          <xlrd:rvb i="6196"/>
        </ext>
      </extLst>
    </bk>
    <bk>
      <extLst>
        <ext uri="{3e2802c4-a4d2-4d8b-9148-e3be6c30e623}">
          <xlrd:rvb i="6197"/>
        </ext>
      </extLst>
    </bk>
    <bk>
      <extLst>
        <ext uri="{3e2802c4-a4d2-4d8b-9148-e3be6c30e623}">
          <xlrd:rvb i="6198"/>
        </ext>
      </extLst>
    </bk>
    <bk>
      <extLst>
        <ext uri="{3e2802c4-a4d2-4d8b-9148-e3be6c30e623}">
          <xlrd:rvb i="6199"/>
        </ext>
      </extLst>
    </bk>
    <bk>
      <extLst>
        <ext uri="{3e2802c4-a4d2-4d8b-9148-e3be6c30e623}">
          <xlrd:rvb i="6200"/>
        </ext>
      </extLst>
    </bk>
    <bk>
      <extLst>
        <ext uri="{3e2802c4-a4d2-4d8b-9148-e3be6c30e623}">
          <xlrd:rvb i="6201"/>
        </ext>
      </extLst>
    </bk>
    <bk>
      <extLst>
        <ext uri="{3e2802c4-a4d2-4d8b-9148-e3be6c30e623}">
          <xlrd:rvb i="6202"/>
        </ext>
      </extLst>
    </bk>
    <bk>
      <extLst>
        <ext uri="{3e2802c4-a4d2-4d8b-9148-e3be6c30e623}">
          <xlrd:rvb i="6203"/>
        </ext>
      </extLst>
    </bk>
    <bk>
      <extLst>
        <ext uri="{3e2802c4-a4d2-4d8b-9148-e3be6c30e623}">
          <xlrd:rvb i="6204"/>
        </ext>
      </extLst>
    </bk>
    <bk>
      <extLst>
        <ext uri="{3e2802c4-a4d2-4d8b-9148-e3be6c30e623}">
          <xlrd:rvb i="6205"/>
        </ext>
      </extLst>
    </bk>
    <bk>
      <extLst>
        <ext uri="{3e2802c4-a4d2-4d8b-9148-e3be6c30e623}">
          <xlrd:rvb i="6206"/>
        </ext>
      </extLst>
    </bk>
    <bk>
      <extLst>
        <ext uri="{3e2802c4-a4d2-4d8b-9148-e3be6c30e623}">
          <xlrd:rvb i="6207"/>
        </ext>
      </extLst>
    </bk>
    <bk>
      <extLst>
        <ext uri="{3e2802c4-a4d2-4d8b-9148-e3be6c30e623}">
          <xlrd:rvb i="6208"/>
        </ext>
      </extLst>
    </bk>
    <bk>
      <extLst>
        <ext uri="{3e2802c4-a4d2-4d8b-9148-e3be6c30e623}">
          <xlrd:rvb i="6209"/>
        </ext>
      </extLst>
    </bk>
    <bk>
      <extLst>
        <ext uri="{3e2802c4-a4d2-4d8b-9148-e3be6c30e623}">
          <xlrd:rvb i="6210"/>
        </ext>
      </extLst>
    </bk>
    <bk>
      <extLst>
        <ext uri="{3e2802c4-a4d2-4d8b-9148-e3be6c30e623}">
          <xlrd:rvb i="6211"/>
        </ext>
      </extLst>
    </bk>
    <bk>
      <extLst>
        <ext uri="{3e2802c4-a4d2-4d8b-9148-e3be6c30e623}">
          <xlrd:rvb i="6212"/>
        </ext>
      </extLst>
    </bk>
    <bk>
      <extLst>
        <ext uri="{3e2802c4-a4d2-4d8b-9148-e3be6c30e623}">
          <xlrd:rvb i="6213"/>
        </ext>
      </extLst>
    </bk>
    <bk>
      <extLst>
        <ext uri="{3e2802c4-a4d2-4d8b-9148-e3be6c30e623}">
          <xlrd:rvb i="6214"/>
        </ext>
      </extLst>
    </bk>
    <bk>
      <extLst>
        <ext uri="{3e2802c4-a4d2-4d8b-9148-e3be6c30e623}">
          <xlrd:rvb i="6215"/>
        </ext>
      </extLst>
    </bk>
    <bk>
      <extLst>
        <ext uri="{3e2802c4-a4d2-4d8b-9148-e3be6c30e623}">
          <xlrd:rvb i="6216"/>
        </ext>
      </extLst>
    </bk>
    <bk>
      <extLst>
        <ext uri="{3e2802c4-a4d2-4d8b-9148-e3be6c30e623}">
          <xlrd:rvb i="6217"/>
        </ext>
      </extLst>
    </bk>
    <bk>
      <extLst>
        <ext uri="{3e2802c4-a4d2-4d8b-9148-e3be6c30e623}">
          <xlrd:rvb i="6218"/>
        </ext>
      </extLst>
    </bk>
    <bk>
      <extLst>
        <ext uri="{3e2802c4-a4d2-4d8b-9148-e3be6c30e623}">
          <xlrd:rvb i="6219"/>
        </ext>
      </extLst>
    </bk>
    <bk>
      <extLst>
        <ext uri="{3e2802c4-a4d2-4d8b-9148-e3be6c30e623}">
          <xlrd:rvb i="6220"/>
        </ext>
      </extLst>
    </bk>
    <bk>
      <extLst>
        <ext uri="{3e2802c4-a4d2-4d8b-9148-e3be6c30e623}">
          <xlrd:rvb i="6221"/>
        </ext>
      </extLst>
    </bk>
    <bk>
      <extLst>
        <ext uri="{3e2802c4-a4d2-4d8b-9148-e3be6c30e623}">
          <xlrd:rvb i="6222"/>
        </ext>
      </extLst>
    </bk>
    <bk>
      <extLst>
        <ext uri="{3e2802c4-a4d2-4d8b-9148-e3be6c30e623}">
          <xlrd:rvb i="6223"/>
        </ext>
      </extLst>
    </bk>
    <bk>
      <extLst>
        <ext uri="{3e2802c4-a4d2-4d8b-9148-e3be6c30e623}">
          <xlrd:rvb i="6224"/>
        </ext>
      </extLst>
    </bk>
    <bk>
      <extLst>
        <ext uri="{3e2802c4-a4d2-4d8b-9148-e3be6c30e623}">
          <xlrd:rvb i="6225"/>
        </ext>
      </extLst>
    </bk>
    <bk>
      <extLst>
        <ext uri="{3e2802c4-a4d2-4d8b-9148-e3be6c30e623}">
          <xlrd:rvb i="6226"/>
        </ext>
      </extLst>
    </bk>
    <bk>
      <extLst>
        <ext uri="{3e2802c4-a4d2-4d8b-9148-e3be6c30e623}">
          <xlrd:rvb i="6227"/>
        </ext>
      </extLst>
    </bk>
    <bk>
      <extLst>
        <ext uri="{3e2802c4-a4d2-4d8b-9148-e3be6c30e623}">
          <xlrd:rvb i="6228"/>
        </ext>
      </extLst>
    </bk>
    <bk>
      <extLst>
        <ext uri="{3e2802c4-a4d2-4d8b-9148-e3be6c30e623}">
          <xlrd:rvb i="6229"/>
        </ext>
      </extLst>
    </bk>
    <bk>
      <extLst>
        <ext uri="{3e2802c4-a4d2-4d8b-9148-e3be6c30e623}">
          <xlrd:rvb i="6230"/>
        </ext>
      </extLst>
    </bk>
    <bk>
      <extLst>
        <ext uri="{3e2802c4-a4d2-4d8b-9148-e3be6c30e623}">
          <xlrd:rvb i="6231"/>
        </ext>
      </extLst>
    </bk>
    <bk>
      <extLst>
        <ext uri="{3e2802c4-a4d2-4d8b-9148-e3be6c30e623}">
          <xlrd:rvb i="6232"/>
        </ext>
      </extLst>
    </bk>
    <bk>
      <extLst>
        <ext uri="{3e2802c4-a4d2-4d8b-9148-e3be6c30e623}">
          <xlrd:rvb i="6233"/>
        </ext>
      </extLst>
    </bk>
    <bk>
      <extLst>
        <ext uri="{3e2802c4-a4d2-4d8b-9148-e3be6c30e623}">
          <xlrd:rvb i="6234"/>
        </ext>
      </extLst>
    </bk>
    <bk>
      <extLst>
        <ext uri="{3e2802c4-a4d2-4d8b-9148-e3be6c30e623}">
          <xlrd:rvb i="6235"/>
        </ext>
      </extLst>
    </bk>
    <bk>
      <extLst>
        <ext uri="{3e2802c4-a4d2-4d8b-9148-e3be6c30e623}">
          <xlrd:rvb i="6236"/>
        </ext>
      </extLst>
    </bk>
    <bk>
      <extLst>
        <ext uri="{3e2802c4-a4d2-4d8b-9148-e3be6c30e623}">
          <xlrd:rvb i="6237"/>
        </ext>
      </extLst>
    </bk>
    <bk>
      <extLst>
        <ext uri="{3e2802c4-a4d2-4d8b-9148-e3be6c30e623}">
          <xlrd:rvb i="6238"/>
        </ext>
      </extLst>
    </bk>
    <bk>
      <extLst>
        <ext uri="{3e2802c4-a4d2-4d8b-9148-e3be6c30e623}">
          <xlrd:rvb i="6239"/>
        </ext>
      </extLst>
    </bk>
    <bk>
      <extLst>
        <ext uri="{3e2802c4-a4d2-4d8b-9148-e3be6c30e623}">
          <xlrd:rvb i="6240"/>
        </ext>
      </extLst>
    </bk>
    <bk>
      <extLst>
        <ext uri="{3e2802c4-a4d2-4d8b-9148-e3be6c30e623}">
          <xlrd:rvb i="6241"/>
        </ext>
      </extLst>
    </bk>
    <bk>
      <extLst>
        <ext uri="{3e2802c4-a4d2-4d8b-9148-e3be6c30e623}">
          <xlrd:rvb i="6242"/>
        </ext>
      </extLst>
    </bk>
    <bk>
      <extLst>
        <ext uri="{3e2802c4-a4d2-4d8b-9148-e3be6c30e623}">
          <xlrd:rvb i="6243"/>
        </ext>
      </extLst>
    </bk>
    <bk>
      <extLst>
        <ext uri="{3e2802c4-a4d2-4d8b-9148-e3be6c30e623}">
          <xlrd:rvb i="6244"/>
        </ext>
      </extLst>
    </bk>
    <bk>
      <extLst>
        <ext uri="{3e2802c4-a4d2-4d8b-9148-e3be6c30e623}">
          <xlrd:rvb i="6245"/>
        </ext>
      </extLst>
    </bk>
    <bk>
      <extLst>
        <ext uri="{3e2802c4-a4d2-4d8b-9148-e3be6c30e623}">
          <xlrd:rvb i="6246"/>
        </ext>
      </extLst>
    </bk>
    <bk>
      <extLst>
        <ext uri="{3e2802c4-a4d2-4d8b-9148-e3be6c30e623}">
          <xlrd:rvb i="6247"/>
        </ext>
      </extLst>
    </bk>
    <bk>
      <extLst>
        <ext uri="{3e2802c4-a4d2-4d8b-9148-e3be6c30e623}">
          <xlrd:rvb i="6248"/>
        </ext>
      </extLst>
    </bk>
    <bk>
      <extLst>
        <ext uri="{3e2802c4-a4d2-4d8b-9148-e3be6c30e623}">
          <xlrd:rvb i="6249"/>
        </ext>
      </extLst>
    </bk>
    <bk>
      <extLst>
        <ext uri="{3e2802c4-a4d2-4d8b-9148-e3be6c30e623}">
          <xlrd:rvb i="6250"/>
        </ext>
      </extLst>
    </bk>
    <bk>
      <extLst>
        <ext uri="{3e2802c4-a4d2-4d8b-9148-e3be6c30e623}">
          <xlrd:rvb i="6251"/>
        </ext>
      </extLst>
    </bk>
    <bk>
      <extLst>
        <ext uri="{3e2802c4-a4d2-4d8b-9148-e3be6c30e623}">
          <xlrd:rvb i="6252"/>
        </ext>
      </extLst>
    </bk>
    <bk>
      <extLst>
        <ext uri="{3e2802c4-a4d2-4d8b-9148-e3be6c30e623}">
          <xlrd:rvb i="6253"/>
        </ext>
      </extLst>
    </bk>
    <bk>
      <extLst>
        <ext uri="{3e2802c4-a4d2-4d8b-9148-e3be6c30e623}">
          <xlrd:rvb i="6254"/>
        </ext>
      </extLst>
    </bk>
    <bk>
      <extLst>
        <ext uri="{3e2802c4-a4d2-4d8b-9148-e3be6c30e623}">
          <xlrd:rvb i="6255"/>
        </ext>
      </extLst>
    </bk>
    <bk>
      <extLst>
        <ext uri="{3e2802c4-a4d2-4d8b-9148-e3be6c30e623}">
          <xlrd:rvb i="6256"/>
        </ext>
      </extLst>
    </bk>
    <bk>
      <extLst>
        <ext uri="{3e2802c4-a4d2-4d8b-9148-e3be6c30e623}">
          <xlrd:rvb i="6257"/>
        </ext>
      </extLst>
    </bk>
    <bk>
      <extLst>
        <ext uri="{3e2802c4-a4d2-4d8b-9148-e3be6c30e623}">
          <xlrd:rvb i="6258"/>
        </ext>
      </extLst>
    </bk>
    <bk>
      <extLst>
        <ext uri="{3e2802c4-a4d2-4d8b-9148-e3be6c30e623}">
          <xlrd:rvb i="6259"/>
        </ext>
      </extLst>
    </bk>
    <bk>
      <extLst>
        <ext uri="{3e2802c4-a4d2-4d8b-9148-e3be6c30e623}">
          <xlrd:rvb i="6260"/>
        </ext>
      </extLst>
    </bk>
    <bk>
      <extLst>
        <ext uri="{3e2802c4-a4d2-4d8b-9148-e3be6c30e623}">
          <xlrd:rvb i="6261"/>
        </ext>
      </extLst>
    </bk>
    <bk>
      <extLst>
        <ext uri="{3e2802c4-a4d2-4d8b-9148-e3be6c30e623}">
          <xlrd:rvb i="6262"/>
        </ext>
      </extLst>
    </bk>
    <bk>
      <extLst>
        <ext uri="{3e2802c4-a4d2-4d8b-9148-e3be6c30e623}">
          <xlrd:rvb i="6263"/>
        </ext>
      </extLst>
    </bk>
    <bk>
      <extLst>
        <ext uri="{3e2802c4-a4d2-4d8b-9148-e3be6c30e623}">
          <xlrd:rvb i="6264"/>
        </ext>
      </extLst>
    </bk>
    <bk>
      <extLst>
        <ext uri="{3e2802c4-a4d2-4d8b-9148-e3be6c30e623}">
          <xlrd:rvb i="6265"/>
        </ext>
      </extLst>
    </bk>
    <bk>
      <extLst>
        <ext uri="{3e2802c4-a4d2-4d8b-9148-e3be6c30e623}">
          <xlrd:rvb i="6266"/>
        </ext>
      </extLst>
    </bk>
    <bk>
      <extLst>
        <ext uri="{3e2802c4-a4d2-4d8b-9148-e3be6c30e623}">
          <xlrd:rvb i="6267"/>
        </ext>
      </extLst>
    </bk>
    <bk>
      <extLst>
        <ext uri="{3e2802c4-a4d2-4d8b-9148-e3be6c30e623}">
          <xlrd:rvb i="6268"/>
        </ext>
      </extLst>
    </bk>
    <bk>
      <extLst>
        <ext uri="{3e2802c4-a4d2-4d8b-9148-e3be6c30e623}">
          <xlrd:rvb i="6269"/>
        </ext>
      </extLst>
    </bk>
    <bk>
      <extLst>
        <ext uri="{3e2802c4-a4d2-4d8b-9148-e3be6c30e623}">
          <xlrd:rvb i="6270"/>
        </ext>
      </extLst>
    </bk>
    <bk>
      <extLst>
        <ext uri="{3e2802c4-a4d2-4d8b-9148-e3be6c30e623}">
          <xlrd:rvb i="6271"/>
        </ext>
      </extLst>
    </bk>
    <bk>
      <extLst>
        <ext uri="{3e2802c4-a4d2-4d8b-9148-e3be6c30e623}">
          <xlrd:rvb i="6272"/>
        </ext>
      </extLst>
    </bk>
    <bk>
      <extLst>
        <ext uri="{3e2802c4-a4d2-4d8b-9148-e3be6c30e623}">
          <xlrd:rvb i="6273"/>
        </ext>
      </extLst>
    </bk>
    <bk>
      <extLst>
        <ext uri="{3e2802c4-a4d2-4d8b-9148-e3be6c30e623}">
          <xlrd:rvb i="6274"/>
        </ext>
      </extLst>
    </bk>
    <bk>
      <extLst>
        <ext uri="{3e2802c4-a4d2-4d8b-9148-e3be6c30e623}">
          <xlrd:rvb i="6275"/>
        </ext>
      </extLst>
    </bk>
    <bk>
      <extLst>
        <ext uri="{3e2802c4-a4d2-4d8b-9148-e3be6c30e623}">
          <xlrd:rvb i="6276"/>
        </ext>
      </extLst>
    </bk>
    <bk>
      <extLst>
        <ext uri="{3e2802c4-a4d2-4d8b-9148-e3be6c30e623}">
          <xlrd:rvb i="6277"/>
        </ext>
      </extLst>
    </bk>
    <bk>
      <extLst>
        <ext uri="{3e2802c4-a4d2-4d8b-9148-e3be6c30e623}">
          <xlrd:rvb i="6278"/>
        </ext>
      </extLst>
    </bk>
    <bk>
      <extLst>
        <ext uri="{3e2802c4-a4d2-4d8b-9148-e3be6c30e623}">
          <xlrd:rvb i="6279"/>
        </ext>
      </extLst>
    </bk>
    <bk>
      <extLst>
        <ext uri="{3e2802c4-a4d2-4d8b-9148-e3be6c30e623}">
          <xlrd:rvb i="6280"/>
        </ext>
      </extLst>
    </bk>
    <bk>
      <extLst>
        <ext uri="{3e2802c4-a4d2-4d8b-9148-e3be6c30e623}">
          <xlrd:rvb i="6281"/>
        </ext>
      </extLst>
    </bk>
    <bk>
      <extLst>
        <ext uri="{3e2802c4-a4d2-4d8b-9148-e3be6c30e623}">
          <xlrd:rvb i="6282"/>
        </ext>
      </extLst>
    </bk>
    <bk>
      <extLst>
        <ext uri="{3e2802c4-a4d2-4d8b-9148-e3be6c30e623}">
          <xlrd:rvb i="6283"/>
        </ext>
      </extLst>
    </bk>
    <bk>
      <extLst>
        <ext uri="{3e2802c4-a4d2-4d8b-9148-e3be6c30e623}">
          <xlrd:rvb i="6284"/>
        </ext>
      </extLst>
    </bk>
    <bk>
      <extLst>
        <ext uri="{3e2802c4-a4d2-4d8b-9148-e3be6c30e623}">
          <xlrd:rvb i="6285"/>
        </ext>
      </extLst>
    </bk>
    <bk>
      <extLst>
        <ext uri="{3e2802c4-a4d2-4d8b-9148-e3be6c30e623}">
          <xlrd:rvb i="6286"/>
        </ext>
      </extLst>
    </bk>
    <bk>
      <extLst>
        <ext uri="{3e2802c4-a4d2-4d8b-9148-e3be6c30e623}">
          <xlrd:rvb i="6287"/>
        </ext>
      </extLst>
    </bk>
    <bk>
      <extLst>
        <ext uri="{3e2802c4-a4d2-4d8b-9148-e3be6c30e623}">
          <xlrd:rvb i="6288"/>
        </ext>
      </extLst>
    </bk>
    <bk>
      <extLst>
        <ext uri="{3e2802c4-a4d2-4d8b-9148-e3be6c30e623}">
          <xlrd:rvb i="6289"/>
        </ext>
      </extLst>
    </bk>
    <bk>
      <extLst>
        <ext uri="{3e2802c4-a4d2-4d8b-9148-e3be6c30e623}">
          <xlrd:rvb i="6290"/>
        </ext>
      </extLst>
    </bk>
    <bk>
      <extLst>
        <ext uri="{3e2802c4-a4d2-4d8b-9148-e3be6c30e623}">
          <xlrd:rvb i="6291"/>
        </ext>
      </extLst>
    </bk>
    <bk>
      <extLst>
        <ext uri="{3e2802c4-a4d2-4d8b-9148-e3be6c30e623}">
          <xlrd:rvb i="6292"/>
        </ext>
      </extLst>
    </bk>
    <bk>
      <extLst>
        <ext uri="{3e2802c4-a4d2-4d8b-9148-e3be6c30e623}">
          <xlrd:rvb i="6293"/>
        </ext>
      </extLst>
    </bk>
    <bk>
      <extLst>
        <ext uri="{3e2802c4-a4d2-4d8b-9148-e3be6c30e623}">
          <xlrd:rvb i="6294"/>
        </ext>
      </extLst>
    </bk>
    <bk>
      <extLst>
        <ext uri="{3e2802c4-a4d2-4d8b-9148-e3be6c30e623}">
          <xlrd:rvb i="6295"/>
        </ext>
      </extLst>
    </bk>
    <bk>
      <extLst>
        <ext uri="{3e2802c4-a4d2-4d8b-9148-e3be6c30e623}">
          <xlrd:rvb i="6296"/>
        </ext>
      </extLst>
    </bk>
    <bk>
      <extLst>
        <ext uri="{3e2802c4-a4d2-4d8b-9148-e3be6c30e623}">
          <xlrd:rvb i="6297"/>
        </ext>
      </extLst>
    </bk>
    <bk>
      <extLst>
        <ext uri="{3e2802c4-a4d2-4d8b-9148-e3be6c30e623}">
          <xlrd:rvb i="6298"/>
        </ext>
      </extLst>
    </bk>
    <bk>
      <extLst>
        <ext uri="{3e2802c4-a4d2-4d8b-9148-e3be6c30e623}">
          <xlrd:rvb i="6299"/>
        </ext>
      </extLst>
    </bk>
    <bk>
      <extLst>
        <ext uri="{3e2802c4-a4d2-4d8b-9148-e3be6c30e623}">
          <xlrd:rvb i="6300"/>
        </ext>
      </extLst>
    </bk>
    <bk>
      <extLst>
        <ext uri="{3e2802c4-a4d2-4d8b-9148-e3be6c30e623}">
          <xlrd:rvb i="6301"/>
        </ext>
      </extLst>
    </bk>
    <bk>
      <extLst>
        <ext uri="{3e2802c4-a4d2-4d8b-9148-e3be6c30e623}">
          <xlrd:rvb i="6302"/>
        </ext>
      </extLst>
    </bk>
    <bk>
      <extLst>
        <ext uri="{3e2802c4-a4d2-4d8b-9148-e3be6c30e623}">
          <xlrd:rvb i="6303"/>
        </ext>
      </extLst>
    </bk>
    <bk>
      <extLst>
        <ext uri="{3e2802c4-a4d2-4d8b-9148-e3be6c30e623}">
          <xlrd:rvb i="6304"/>
        </ext>
      </extLst>
    </bk>
    <bk>
      <extLst>
        <ext uri="{3e2802c4-a4d2-4d8b-9148-e3be6c30e623}">
          <xlrd:rvb i="6305"/>
        </ext>
      </extLst>
    </bk>
    <bk>
      <extLst>
        <ext uri="{3e2802c4-a4d2-4d8b-9148-e3be6c30e623}">
          <xlrd:rvb i="6306"/>
        </ext>
      </extLst>
    </bk>
    <bk>
      <extLst>
        <ext uri="{3e2802c4-a4d2-4d8b-9148-e3be6c30e623}">
          <xlrd:rvb i="6307"/>
        </ext>
      </extLst>
    </bk>
    <bk>
      <extLst>
        <ext uri="{3e2802c4-a4d2-4d8b-9148-e3be6c30e623}">
          <xlrd:rvb i="6308"/>
        </ext>
      </extLst>
    </bk>
    <bk>
      <extLst>
        <ext uri="{3e2802c4-a4d2-4d8b-9148-e3be6c30e623}">
          <xlrd:rvb i="6309"/>
        </ext>
      </extLst>
    </bk>
    <bk>
      <extLst>
        <ext uri="{3e2802c4-a4d2-4d8b-9148-e3be6c30e623}">
          <xlrd:rvb i="6310"/>
        </ext>
      </extLst>
    </bk>
    <bk>
      <extLst>
        <ext uri="{3e2802c4-a4d2-4d8b-9148-e3be6c30e623}">
          <xlrd:rvb i="6311"/>
        </ext>
      </extLst>
    </bk>
    <bk>
      <extLst>
        <ext uri="{3e2802c4-a4d2-4d8b-9148-e3be6c30e623}">
          <xlrd:rvb i="6312"/>
        </ext>
      </extLst>
    </bk>
    <bk>
      <extLst>
        <ext uri="{3e2802c4-a4d2-4d8b-9148-e3be6c30e623}">
          <xlrd:rvb i="6313"/>
        </ext>
      </extLst>
    </bk>
    <bk>
      <extLst>
        <ext uri="{3e2802c4-a4d2-4d8b-9148-e3be6c30e623}">
          <xlrd:rvb i="6314"/>
        </ext>
      </extLst>
    </bk>
    <bk>
      <extLst>
        <ext uri="{3e2802c4-a4d2-4d8b-9148-e3be6c30e623}">
          <xlrd:rvb i="6315"/>
        </ext>
      </extLst>
    </bk>
    <bk>
      <extLst>
        <ext uri="{3e2802c4-a4d2-4d8b-9148-e3be6c30e623}">
          <xlrd:rvb i="6316"/>
        </ext>
      </extLst>
    </bk>
    <bk>
      <extLst>
        <ext uri="{3e2802c4-a4d2-4d8b-9148-e3be6c30e623}">
          <xlrd:rvb i="6317"/>
        </ext>
      </extLst>
    </bk>
    <bk>
      <extLst>
        <ext uri="{3e2802c4-a4d2-4d8b-9148-e3be6c30e623}">
          <xlrd:rvb i="6318"/>
        </ext>
      </extLst>
    </bk>
    <bk>
      <extLst>
        <ext uri="{3e2802c4-a4d2-4d8b-9148-e3be6c30e623}">
          <xlrd:rvb i="6319"/>
        </ext>
      </extLst>
    </bk>
    <bk>
      <extLst>
        <ext uri="{3e2802c4-a4d2-4d8b-9148-e3be6c30e623}">
          <xlrd:rvb i="6320"/>
        </ext>
      </extLst>
    </bk>
    <bk>
      <extLst>
        <ext uri="{3e2802c4-a4d2-4d8b-9148-e3be6c30e623}">
          <xlrd:rvb i="6321"/>
        </ext>
      </extLst>
    </bk>
    <bk>
      <extLst>
        <ext uri="{3e2802c4-a4d2-4d8b-9148-e3be6c30e623}">
          <xlrd:rvb i="6322"/>
        </ext>
      </extLst>
    </bk>
    <bk>
      <extLst>
        <ext uri="{3e2802c4-a4d2-4d8b-9148-e3be6c30e623}">
          <xlrd:rvb i="6323"/>
        </ext>
      </extLst>
    </bk>
    <bk>
      <extLst>
        <ext uri="{3e2802c4-a4d2-4d8b-9148-e3be6c30e623}">
          <xlrd:rvb i="6324"/>
        </ext>
      </extLst>
    </bk>
    <bk>
      <extLst>
        <ext uri="{3e2802c4-a4d2-4d8b-9148-e3be6c30e623}">
          <xlrd:rvb i="6325"/>
        </ext>
      </extLst>
    </bk>
    <bk>
      <extLst>
        <ext uri="{3e2802c4-a4d2-4d8b-9148-e3be6c30e623}">
          <xlrd:rvb i="6326"/>
        </ext>
      </extLst>
    </bk>
    <bk>
      <extLst>
        <ext uri="{3e2802c4-a4d2-4d8b-9148-e3be6c30e623}">
          <xlrd:rvb i="6327"/>
        </ext>
      </extLst>
    </bk>
    <bk>
      <extLst>
        <ext uri="{3e2802c4-a4d2-4d8b-9148-e3be6c30e623}">
          <xlrd:rvb i="6328"/>
        </ext>
      </extLst>
    </bk>
    <bk>
      <extLst>
        <ext uri="{3e2802c4-a4d2-4d8b-9148-e3be6c30e623}">
          <xlrd:rvb i="6329"/>
        </ext>
      </extLst>
    </bk>
    <bk>
      <extLst>
        <ext uri="{3e2802c4-a4d2-4d8b-9148-e3be6c30e623}">
          <xlrd:rvb i="6330"/>
        </ext>
      </extLst>
    </bk>
    <bk>
      <extLst>
        <ext uri="{3e2802c4-a4d2-4d8b-9148-e3be6c30e623}">
          <xlrd:rvb i="6331"/>
        </ext>
      </extLst>
    </bk>
    <bk>
      <extLst>
        <ext uri="{3e2802c4-a4d2-4d8b-9148-e3be6c30e623}">
          <xlrd:rvb i="6332"/>
        </ext>
      </extLst>
    </bk>
    <bk>
      <extLst>
        <ext uri="{3e2802c4-a4d2-4d8b-9148-e3be6c30e623}">
          <xlrd:rvb i="6333"/>
        </ext>
      </extLst>
    </bk>
    <bk>
      <extLst>
        <ext uri="{3e2802c4-a4d2-4d8b-9148-e3be6c30e623}">
          <xlrd:rvb i="6334"/>
        </ext>
      </extLst>
    </bk>
    <bk>
      <extLst>
        <ext uri="{3e2802c4-a4d2-4d8b-9148-e3be6c30e623}">
          <xlrd:rvb i="6335"/>
        </ext>
      </extLst>
    </bk>
    <bk>
      <extLst>
        <ext uri="{3e2802c4-a4d2-4d8b-9148-e3be6c30e623}">
          <xlrd:rvb i="6336"/>
        </ext>
      </extLst>
    </bk>
    <bk>
      <extLst>
        <ext uri="{3e2802c4-a4d2-4d8b-9148-e3be6c30e623}">
          <xlrd:rvb i="6337"/>
        </ext>
      </extLst>
    </bk>
    <bk>
      <extLst>
        <ext uri="{3e2802c4-a4d2-4d8b-9148-e3be6c30e623}">
          <xlrd:rvb i="6338"/>
        </ext>
      </extLst>
    </bk>
    <bk>
      <extLst>
        <ext uri="{3e2802c4-a4d2-4d8b-9148-e3be6c30e623}">
          <xlrd:rvb i="6339"/>
        </ext>
      </extLst>
    </bk>
    <bk>
      <extLst>
        <ext uri="{3e2802c4-a4d2-4d8b-9148-e3be6c30e623}">
          <xlrd:rvb i="6340"/>
        </ext>
      </extLst>
    </bk>
    <bk>
      <extLst>
        <ext uri="{3e2802c4-a4d2-4d8b-9148-e3be6c30e623}">
          <xlrd:rvb i="6341"/>
        </ext>
      </extLst>
    </bk>
    <bk>
      <extLst>
        <ext uri="{3e2802c4-a4d2-4d8b-9148-e3be6c30e623}">
          <xlrd:rvb i="6342"/>
        </ext>
      </extLst>
    </bk>
    <bk>
      <extLst>
        <ext uri="{3e2802c4-a4d2-4d8b-9148-e3be6c30e623}">
          <xlrd:rvb i="6343"/>
        </ext>
      </extLst>
    </bk>
    <bk>
      <extLst>
        <ext uri="{3e2802c4-a4d2-4d8b-9148-e3be6c30e623}">
          <xlrd:rvb i="6344"/>
        </ext>
      </extLst>
    </bk>
    <bk>
      <extLst>
        <ext uri="{3e2802c4-a4d2-4d8b-9148-e3be6c30e623}">
          <xlrd:rvb i="6345"/>
        </ext>
      </extLst>
    </bk>
    <bk>
      <extLst>
        <ext uri="{3e2802c4-a4d2-4d8b-9148-e3be6c30e623}">
          <xlrd:rvb i="6346"/>
        </ext>
      </extLst>
    </bk>
    <bk>
      <extLst>
        <ext uri="{3e2802c4-a4d2-4d8b-9148-e3be6c30e623}">
          <xlrd:rvb i="6347"/>
        </ext>
      </extLst>
    </bk>
    <bk>
      <extLst>
        <ext uri="{3e2802c4-a4d2-4d8b-9148-e3be6c30e623}">
          <xlrd:rvb i="6348"/>
        </ext>
      </extLst>
    </bk>
    <bk>
      <extLst>
        <ext uri="{3e2802c4-a4d2-4d8b-9148-e3be6c30e623}">
          <xlrd:rvb i="6349"/>
        </ext>
      </extLst>
    </bk>
    <bk>
      <extLst>
        <ext uri="{3e2802c4-a4d2-4d8b-9148-e3be6c30e623}">
          <xlrd:rvb i="6350"/>
        </ext>
      </extLst>
    </bk>
    <bk>
      <extLst>
        <ext uri="{3e2802c4-a4d2-4d8b-9148-e3be6c30e623}">
          <xlrd:rvb i="6351"/>
        </ext>
      </extLst>
    </bk>
    <bk>
      <extLst>
        <ext uri="{3e2802c4-a4d2-4d8b-9148-e3be6c30e623}">
          <xlrd:rvb i="6352"/>
        </ext>
      </extLst>
    </bk>
    <bk>
      <extLst>
        <ext uri="{3e2802c4-a4d2-4d8b-9148-e3be6c30e623}">
          <xlrd:rvb i="6353"/>
        </ext>
      </extLst>
    </bk>
    <bk>
      <extLst>
        <ext uri="{3e2802c4-a4d2-4d8b-9148-e3be6c30e623}">
          <xlrd:rvb i="6354"/>
        </ext>
      </extLst>
    </bk>
    <bk>
      <extLst>
        <ext uri="{3e2802c4-a4d2-4d8b-9148-e3be6c30e623}">
          <xlrd:rvb i="6355"/>
        </ext>
      </extLst>
    </bk>
    <bk>
      <extLst>
        <ext uri="{3e2802c4-a4d2-4d8b-9148-e3be6c30e623}">
          <xlrd:rvb i="6356"/>
        </ext>
      </extLst>
    </bk>
    <bk>
      <extLst>
        <ext uri="{3e2802c4-a4d2-4d8b-9148-e3be6c30e623}">
          <xlrd:rvb i="6357"/>
        </ext>
      </extLst>
    </bk>
    <bk>
      <extLst>
        <ext uri="{3e2802c4-a4d2-4d8b-9148-e3be6c30e623}">
          <xlrd:rvb i="6358"/>
        </ext>
      </extLst>
    </bk>
    <bk>
      <extLst>
        <ext uri="{3e2802c4-a4d2-4d8b-9148-e3be6c30e623}">
          <xlrd:rvb i="6359"/>
        </ext>
      </extLst>
    </bk>
    <bk>
      <extLst>
        <ext uri="{3e2802c4-a4d2-4d8b-9148-e3be6c30e623}">
          <xlrd:rvb i="6360"/>
        </ext>
      </extLst>
    </bk>
    <bk>
      <extLst>
        <ext uri="{3e2802c4-a4d2-4d8b-9148-e3be6c30e623}">
          <xlrd:rvb i="6361"/>
        </ext>
      </extLst>
    </bk>
    <bk>
      <extLst>
        <ext uri="{3e2802c4-a4d2-4d8b-9148-e3be6c30e623}">
          <xlrd:rvb i="6362"/>
        </ext>
      </extLst>
    </bk>
    <bk>
      <extLst>
        <ext uri="{3e2802c4-a4d2-4d8b-9148-e3be6c30e623}">
          <xlrd:rvb i="6363"/>
        </ext>
      </extLst>
    </bk>
    <bk>
      <extLst>
        <ext uri="{3e2802c4-a4d2-4d8b-9148-e3be6c30e623}">
          <xlrd:rvb i="6364"/>
        </ext>
      </extLst>
    </bk>
    <bk>
      <extLst>
        <ext uri="{3e2802c4-a4d2-4d8b-9148-e3be6c30e623}">
          <xlrd:rvb i="6365"/>
        </ext>
      </extLst>
    </bk>
    <bk>
      <extLst>
        <ext uri="{3e2802c4-a4d2-4d8b-9148-e3be6c30e623}">
          <xlrd:rvb i="6366"/>
        </ext>
      </extLst>
    </bk>
    <bk>
      <extLst>
        <ext uri="{3e2802c4-a4d2-4d8b-9148-e3be6c30e623}">
          <xlrd:rvb i="6367"/>
        </ext>
      </extLst>
    </bk>
    <bk>
      <extLst>
        <ext uri="{3e2802c4-a4d2-4d8b-9148-e3be6c30e623}">
          <xlrd:rvb i="6368"/>
        </ext>
      </extLst>
    </bk>
    <bk>
      <extLst>
        <ext uri="{3e2802c4-a4d2-4d8b-9148-e3be6c30e623}">
          <xlrd:rvb i="6369"/>
        </ext>
      </extLst>
    </bk>
    <bk>
      <extLst>
        <ext uri="{3e2802c4-a4d2-4d8b-9148-e3be6c30e623}">
          <xlrd:rvb i="6370"/>
        </ext>
      </extLst>
    </bk>
    <bk>
      <extLst>
        <ext uri="{3e2802c4-a4d2-4d8b-9148-e3be6c30e623}">
          <xlrd:rvb i="6371"/>
        </ext>
      </extLst>
    </bk>
    <bk>
      <extLst>
        <ext uri="{3e2802c4-a4d2-4d8b-9148-e3be6c30e623}">
          <xlrd:rvb i="6372"/>
        </ext>
      </extLst>
    </bk>
    <bk>
      <extLst>
        <ext uri="{3e2802c4-a4d2-4d8b-9148-e3be6c30e623}">
          <xlrd:rvb i="6373"/>
        </ext>
      </extLst>
    </bk>
    <bk>
      <extLst>
        <ext uri="{3e2802c4-a4d2-4d8b-9148-e3be6c30e623}">
          <xlrd:rvb i="6374"/>
        </ext>
      </extLst>
    </bk>
    <bk>
      <extLst>
        <ext uri="{3e2802c4-a4d2-4d8b-9148-e3be6c30e623}">
          <xlrd:rvb i="6375"/>
        </ext>
      </extLst>
    </bk>
    <bk>
      <extLst>
        <ext uri="{3e2802c4-a4d2-4d8b-9148-e3be6c30e623}">
          <xlrd:rvb i="6376"/>
        </ext>
      </extLst>
    </bk>
    <bk>
      <extLst>
        <ext uri="{3e2802c4-a4d2-4d8b-9148-e3be6c30e623}">
          <xlrd:rvb i="6377"/>
        </ext>
      </extLst>
    </bk>
    <bk>
      <extLst>
        <ext uri="{3e2802c4-a4d2-4d8b-9148-e3be6c30e623}">
          <xlrd:rvb i="6378"/>
        </ext>
      </extLst>
    </bk>
    <bk>
      <extLst>
        <ext uri="{3e2802c4-a4d2-4d8b-9148-e3be6c30e623}">
          <xlrd:rvb i="6379"/>
        </ext>
      </extLst>
    </bk>
    <bk>
      <extLst>
        <ext uri="{3e2802c4-a4d2-4d8b-9148-e3be6c30e623}">
          <xlrd:rvb i="6380"/>
        </ext>
      </extLst>
    </bk>
    <bk>
      <extLst>
        <ext uri="{3e2802c4-a4d2-4d8b-9148-e3be6c30e623}">
          <xlrd:rvb i="6381"/>
        </ext>
      </extLst>
    </bk>
    <bk>
      <extLst>
        <ext uri="{3e2802c4-a4d2-4d8b-9148-e3be6c30e623}">
          <xlrd:rvb i="6382"/>
        </ext>
      </extLst>
    </bk>
    <bk>
      <extLst>
        <ext uri="{3e2802c4-a4d2-4d8b-9148-e3be6c30e623}">
          <xlrd:rvb i="6383"/>
        </ext>
      </extLst>
    </bk>
    <bk>
      <extLst>
        <ext uri="{3e2802c4-a4d2-4d8b-9148-e3be6c30e623}">
          <xlrd:rvb i="6384"/>
        </ext>
      </extLst>
    </bk>
    <bk>
      <extLst>
        <ext uri="{3e2802c4-a4d2-4d8b-9148-e3be6c30e623}">
          <xlrd:rvb i="6385"/>
        </ext>
      </extLst>
    </bk>
    <bk>
      <extLst>
        <ext uri="{3e2802c4-a4d2-4d8b-9148-e3be6c30e623}">
          <xlrd:rvb i="6386"/>
        </ext>
      </extLst>
    </bk>
    <bk>
      <extLst>
        <ext uri="{3e2802c4-a4d2-4d8b-9148-e3be6c30e623}">
          <xlrd:rvb i="6387"/>
        </ext>
      </extLst>
    </bk>
    <bk>
      <extLst>
        <ext uri="{3e2802c4-a4d2-4d8b-9148-e3be6c30e623}">
          <xlrd:rvb i="6388"/>
        </ext>
      </extLst>
    </bk>
    <bk>
      <extLst>
        <ext uri="{3e2802c4-a4d2-4d8b-9148-e3be6c30e623}">
          <xlrd:rvb i="6389"/>
        </ext>
      </extLst>
    </bk>
    <bk>
      <extLst>
        <ext uri="{3e2802c4-a4d2-4d8b-9148-e3be6c30e623}">
          <xlrd:rvb i="6390"/>
        </ext>
      </extLst>
    </bk>
    <bk>
      <extLst>
        <ext uri="{3e2802c4-a4d2-4d8b-9148-e3be6c30e623}">
          <xlrd:rvb i="6391"/>
        </ext>
      </extLst>
    </bk>
    <bk>
      <extLst>
        <ext uri="{3e2802c4-a4d2-4d8b-9148-e3be6c30e623}">
          <xlrd:rvb i="6392"/>
        </ext>
      </extLst>
    </bk>
    <bk>
      <extLst>
        <ext uri="{3e2802c4-a4d2-4d8b-9148-e3be6c30e623}">
          <xlrd:rvb i="6393"/>
        </ext>
      </extLst>
    </bk>
    <bk>
      <extLst>
        <ext uri="{3e2802c4-a4d2-4d8b-9148-e3be6c30e623}">
          <xlrd:rvb i="6394"/>
        </ext>
      </extLst>
    </bk>
    <bk>
      <extLst>
        <ext uri="{3e2802c4-a4d2-4d8b-9148-e3be6c30e623}">
          <xlrd:rvb i="6395"/>
        </ext>
      </extLst>
    </bk>
    <bk>
      <extLst>
        <ext uri="{3e2802c4-a4d2-4d8b-9148-e3be6c30e623}">
          <xlrd:rvb i="6396"/>
        </ext>
      </extLst>
    </bk>
    <bk>
      <extLst>
        <ext uri="{3e2802c4-a4d2-4d8b-9148-e3be6c30e623}">
          <xlrd:rvb i="6397"/>
        </ext>
      </extLst>
    </bk>
    <bk>
      <extLst>
        <ext uri="{3e2802c4-a4d2-4d8b-9148-e3be6c30e623}">
          <xlrd:rvb i="6398"/>
        </ext>
      </extLst>
    </bk>
    <bk>
      <extLst>
        <ext uri="{3e2802c4-a4d2-4d8b-9148-e3be6c30e623}">
          <xlrd:rvb i="6399"/>
        </ext>
      </extLst>
    </bk>
    <bk>
      <extLst>
        <ext uri="{3e2802c4-a4d2-4d8b-9148-e3be6c30e623}">
          <xlrd:rvb i="6400"/>
        </ext>
      </extLst>
    </bk>
    <bk>
      <extLst>
        <ext uri="{3e2802c4-a4d2-4d8b-9148-e3be6c30e623}">
          <xlrd:rvb i="6401"/>
        </ext>
      </extLst>
    </bk>
    <bk>
      <extLst>
        <ext uri="{3e2802c4-a4d2-4d8b-9148-e3be6c30e623}">
          <xlrd:rvb i="6402"/>
        </ext>
      </extLst>
    </bk>
    <bk>
      <extLst>
        <ext uri="{3e2802c4-a4d2-4d8b-9148-e3be6c30e623}">
          <xlrd:rvb i="6403"/>
        </ext>
      </extLst>
    </bk>
    <bk>
      <extLst>
        <ext uri="{3e2802c4-a4d2-4d8b-9148-e3be6c30e623}">
          <xlrd:rvb i="6404"/>
        </ext>
      </extLst>
    </bk>
    <bk>
      <extLst>
        <ext uri="{3e2802c4-a4d2-4d8b-9148-e3be6c30e623}">
          <xlrd:rvb i="6405"/>
        </ext>
      </extLst>
    </bk>
    <bk>
      <extLst>
        <ext uri="{3e2802c4-a4d2-4d8b-9148-e3be6c30e623}">
          <xlrd:rvb i="6406"/>
        </ext>
      </extLst>
    </bk>
    <bk>
      <extLst>
        <ext uri="{3e2802c4-a4d2-4d8b-9148-e3be6c30e623}">
          <xlrd:rvb i="6407"/>
        </ext>
      </extLst>
    </bk>
    <bk>
      <extLst>
        <ext uri="{3e2802c4-a4d2-4d8b-9148-e3be6c30e623}">
          <xlrd:rvb i="6408"/>
        </ext>
      </extLst>
    </bk>
    <bk>
      <extLst>
        <ext uri="{3e2802c4-a4d2-4d8b-9148-e3be6c30e623}">
          <xlrd:rvb i="6409"/>
        </ext>
      </extLst>
    </bk>
    <bk>
      <extLst>
        <ext uri="{3e2802c4-a4d2-4d8b-9148-e3be6c30e623}">
          <xlrd:rvb i="6410"/>
        </ext>
      </extLst>
    </bk>
    <bk>
      <extLst>
        <ext uri="{3e2802c4-a4d2-4d8b-9148-e3be6c30e623}">
          <xlrd:rvb i="6411"/>
        </ext>
      </extLst>
    </bk>
    <bk>
      <extLst>
        <ext uri="{3e2802c4-a4d2-4d8b-9148-e3be6c30e623}">
          <xlrd:rvb i="6412"/>
        </ext>
      </extLst>
    </bk>
    <bk>
      <extLst>
        <ext uri="{3e2802c4-a4d2-4d8b-9148-e3be6c30e623}">
          <xlrd:rvb i="6413"/>
        </ext>
      </extLst>
    </bk>
    <bk>
      <extLst>
        <ext uri="{3e2802c4-a4d2-4d8b-9148-e3be6c30e623}">
          <xlrd:rvb i="6414"/>
        </ext>
      </extLst>
    </bk>
    <bk>
      <extLst>
        <ext uri="{3e2802c4-a4d2-4d8b-9148-e3be6c30e623}">
          <xlrd:rvb i="6415"/>
        </ext>
      </extLst>
    </bk>
    <bk>
      <extLst>
        <ext uri="{3e2802c4-a4d2-4d8b-9148-e3be6c30e623}">
          <xlrd:rvb i="6416"/>
        </ext>
      </extLst>
    </bk>
    <bk>
      <extLst>
        <ext uri="{3e2802c4-a4d2-4d8b-9148-e3be6c30e623}">
          <xlrd:rvb i="6417"/>
        </ext>
      </extLst>
    </bk>
    <bk>
      <extLst>
        <ext uri="{3e2802c4-a4d2-4d8b-9148-e3be6c30e623}">
          <xlrd:rvb i="6418"/>
        </ext>
      </extLst>
    </bk>
    <bk>
      <extLst>
        <ext uri="{3e2802c4-a4d2-4d8b-9148-e3be6c30e623}">
          <xlrd:rvb i="6419"/>
        </ext>
      </extLst>
    </bk>
    <bk>
      <extLst>
        <ext uri="{3e2802c4-a4d2-4d8b-9148-e3be6c30e623}">
          <xlrd:rvb i="6420"/>
        </ext>
      </extLst>
    </bk>
    <bk>
      <extLst>
        <ext uri="{3e2802c4-a4d2-4d8b-9148-e3be6c30e623}">
          <xlrd:rvb i="6421"/>
        </ext>
      </extLst>
    </bk>
    <bk>
      <extLst>
        <ext uri="{3e2802c4-a4d2-4d8b-9148-e3be6c30e623}">
          <xlrd:rvb i="6422"/>
        </ext>
      </extLst>
    </bk>
    <bk>
      <extLst>
        <ext uri="{3e2802c4-a4d2-4d8b-9148-e3be6c30e623}">
          <xlrd:rvb i="6423"/>
        </ext>
      </extLst>
    </bk>
    <bk>
      <extLst>
        <ext uri="{3e2802c4-a4d2-4d8b-9148-e3be6c30e623}">
          <xlrd:rvb i="6424"/>
        </ext>
      </extLst>
    </bk>
    <bk>
      <extLst>
        <ext uri="{3e2802c4-a4d2-4d8b-9148-e3be6c30e623}">
          <xlrd:rvb i="6425"/>
        </ext>
      </extLst>
    </bk>
    <bk>
      <extLst>
        <ext uri="{3e2802c4-a4d2-4d8b-9148-e3be6c30e623}">
          <xlrd:rvb i="6426"/>
        </ext>
      </extLst>
    </bk>
    <bk>
      <extLst>
        <ext uri="{3e2802c4-a4d2-4d8b-9148-e3be6c30e623}">
          <xlrd:rvb i="6427"/>
        </ext>
      </extLst>
    </bk>
    <bk>
      <extLst>
        <ext uri="{3e2802c4-a4d2-4d8b-9148-e3be6c30e623}">
          <xlrd:rvb i="6428"/>
        </ext>
      </extLst>
    </bk>
    <bk>
      <extLst>
        <ext uri="{3e2802c4-a4d2-4d8b-9148-e3be6c30e623}">
          <xlrd:rvb i="6429"/>
        </ext>
      </extLst>
    </bk>
    <bk>
      <extLst>
        <ext uri="{3e2802c4-a4d2-4d8b-9148-e3be6c30e623}">
          <xlrd:rvb i="6430"/>
        </ext>
      </extLst>
    </bk>
    <bk>
      <extLst>
        <ext uri="{3e2802c4-a4d2-4d8b-9148-e3be6c30e623}">
          <xlrd:rvb i="6431"/>
        </ext>
      </extLst>
    </bk>
    <bk>
      <extLst>
        <ext uri="{3e2802c4-a4d2-4d8b-9148-e3be6c30e623}">
          <xlrd:rvb i="6432"/>
        </ext>
      </extLst>
    </bk>
    <bk>
      <extLst>
        <ext uri="{3e2802c4-a4d2-4d8b-9148-e3be6c30e623}">
          <xlrd:rvb i="6433"/>
        </ext>
      </extLst>
    </bk>
    <bk>
      <extLst>
        <ext uri="{3e2802c4-a4d2-4d8b-9148-e3be6c30e623}">
          <xlrd:rvb i="6434"/>
        </ext>
      </extLst>
    </bk>
    <bk>
      <extLst>
        <ext uri="{3e2802c4-a4d2-4d8b-9148-e3be6c30e623}">
          <xlrd:rvb i="6435"/>
        </ext>
      </extLst>
    </bk>
    <bk>
      <extLst>
        <ext uri="{3e2802c4-a4d2-4d8b-9148-e3be6c30e623}">
          <xlrd:rvb i="6436"/>
        </ext>
      </extLst>
    </bk>
    <bk>
      <extLst>
        <ext uri="{3e2802c4-a4d2-4d8b-9148-e3be6c30e623}">
          <xlrd:rvb i="6437"/>
        </ext>
      </extLst>
    </bk>
    <bk>
      <extLst>
        <ext uri="{3e2802c4-a4d2-4d8b-9148-e3be6c30e623}">
          <xlrd:rvb i="6438"/>
        </ext>
      </extLst>
    </bk>
    <bk>
      <extLst>
        <ext uri="{3e2802c4-a4d2-4d8b-9148-e3be6c30e623}">
          <xlrd:rvb i="6439"/>
        </ext>
      </extLst>
    </bk>
    <bk>
      <extLst>
        <ext uri="{3e2802c4-a4d2-4d8b-9148-e3be6c30e623}">
          <xlrd:rvb i="6440"/>
        </ext>
      </extLst>
    </bk>
    <bk>
      <extLst>
        <ext uri="{3e2802c4-a4d2-4d8b-9148-e3be6c30e623}">
          <xlrd:rvb i="6441"/>
        </ext>
      </extLst>
    </bk>
    <bk>
      <extLst>
        <ext uri="{3e2802c4-a4d2-4d8b-9148-e3be6c30e623}">
          <xlrd:rvb i="6442"/>
        </ext>
      </extLst>
    </bk>
    <bk>
      <extLst>
        <ext uri="{3e2802c4-a4d2-4d8b-9148-e3be6c30e623}">
          <xlrd:rvb i="6443"/>
        </ext>
      </extLst>
    </bk>
    <bk>
      <extLst>
        <ext uri="{3e2802c4-a4d2-4d8b-9148-e3be6c30e623}">
          <xlrd:rvb i="6444"/>
        </ext>
      </extLst>
    </bk>
    <bk>
      <extLst>
        <ext uri="{3e2802c4-a4d2-4d8b-9148-e3be6c30e623}">
          <xlrd:rvb i="6445"/>
        </ext>
      </extLst>
    </bk>
    <bk>
      <extLst>
        <ext uri="{3e2802c4-a4d2-4d8b-9148-e3be6c30e623}">
          <xlrd:rvb i="6446"/>
        </ext>
      </extLst>
    </bk>
    <bk>
      <extLst>
        <ext uri="{3e2802c4-a4d2-4d8b-9148-e3be6c30e623}">
          <xlrd:rvb i="6447"/>
        </ext>
      </extLst>
    </bk>
    <bk>
      <extLst>
        <ext uri="{3e2802c4-a4d2-4d8b-9148-e3be6c30e623}">
          <xlrd:rvb i="6448"/>
        </ext>
      </extLst>
    </bk>
    <bk>
      <extLst>
        <ext uri="{3e2802c4-a4d2-4d8b-9148-e3be6c30e623}">
          <xlrd:rvb i="6449"/>
        </ext>
      </extLst>
    </bk>
    <bk>
      <extLst>
        <ext uri="{3e2802c4-a4d2-4d8b-9148-e3be6c30e623}">
          <xlrd:rvb i="6450"/>
        </ext>
      </extLst>
    </bk>
    <bk>
      <extLst>
        <ext uri="{3e2802c4-a4d2-4d8b-9148-e3be6c30e623}">
          <xlrd:rvb i="6451"/>
        </ext>
      </extLst>
    </bk>
    <bk>
      <extLst>
        <ext uri="{3e2802c4-a4d2-4d8b-9148-e3be6c30e623}">
          <xlrd:rvb i="6452"/>
        </ext>
      </extLst>
    </bk>
    <bk>
      <extLst>
        <ext uri="{3e2802c4-a4d2-4d8b-9148-e3be6c30e623}">
          <xlrd:rvb i="6453"/>
        </ext>
      </extLst>
    </bk>
    <bk>
      <extLst>
        <ext uri="{3e2802c4-a4d2-4d8b-9148-e3be6c30e623}">
          <xlrd:rvb i="6454"/>
        </ext>
      </extLst>
    </bk>
    <bk>
      <extLst>
        <ext uri="{3e2802c4-a4d2-4d8b-9148-e3be6c30e623}">
          <xlrd:rvb i="6455"/>
        </ext>
      </extLst>
    </bk>
    <bk>
      <extLst>
        <ext uri="{3e2802c4-a4d2-4d8b-9148-e3be6c30e623}">
          <xlrd:rvb i="6456"/>
        </ext>
      </extLst>
    </bk>
    <bk>
      <extLst>
        <ext uri="{3e2802c4-a4d2-4d8b-9148-e3be6c30e623}">
          <xlrd:rvb i="6457"/>
        </ext>
      </extLst>
    </bk>
    <bk>
      <extLst>
        <ext uri="{3e2802c4-a4d2-4d8b-9148-e3be6c30e623}">
          <xlrd:rvb i="6458"/>
        </ext>
      </extLst>
    </bk>
    <bk>
      <extLst>
        <ext uri="{3e2802c4-a4d2-4d8b-9148-e3be6c30e623}">
          <xlrd:rvb i="6459"/>
        </ext>
      </extLst>
    </bk>
    <bk>
      <extLst>
        <ext uri="{3e2802c4-a4d2-4d8b-9148-e3be6c30e623}">
          <xlrd:rvb i="6460"/>
        </ext>
      </extLst>
    </bk>
    <bk>
      <extLst>
        <ext uri="{3e2802c4-a4d2-4d8b-9148-e3be6c30e623}">
          <xlrd:rvb i="6461"/>
        </ext>
      </extLst>
    </bk>
    <bk>
      <extLst>
        <ext uri="{3e2802c4-a4d2-4d8b-9148-e3be6c30e623}">
          <xlrd:rvb i="6462"/>
        </ext>
      </extLst>
    </bk>
    <bk>
      <extLst>
        <ext uri="{3e2802c4-a4d2-4d8b-9148-e3be6c30e623}">
          <xlrd:rvb i="6463"/>
        </ext>
      </extLst>
    </bk>
    <bk>
      <extLst>
        <ext uri="{3e2802c4-a4d2-4d8b-9148-e3be6c30e623}">
          <xlrd:rvb i="6464"/>
        </ext>
      </extLst>
    </bk>
    <bk>
      <extLst>
        <ext uri="{3e2802c4-a4d2-4d8b-9148-e3be6c30e623}">
          <xlrd:rvb i="6465"/>
        </ext>
      </extLst>
    </bk>
    <bk>
      <extLst>
        <ext uri="{3e2802c4-a4d2-4d8b-9148-e3be6c30e623}">
          <xlrd:rvb i="6466"/>
        </ext>
      </extLst>
    </bk>
    <bk>
      <extLst>
        <ext uri="{3e2802c4-a4d2-4d8b-9148-e3be6c30e623}">
          <xlrd:rvb i="6467"/>
        </ext>
      </extLst>
    </bk>
    <bk>
      <extLst>
        <ext uri="{3e2802c4-a4d2-4d8b-9148-e3be6c30e623}">
          <xlrd:rvb i="6468"/>
        </ext>
      </extLst>
    </bk>
    <bk>
      <extLst>
        <ext uri="{3e2802c4-a4d2-4d8b-9148-e3be6c30e623}">
          <xlrd:rvb i="6469"/>
        </ext>
      </extLst>
    </bk>
    <bk>
      <extLst>
        <ext uri="{3e2802c4-a4d2-4d8b-9148-e3be6c30e623}">
          <xlrd:rvb i="6470"/>
        </ext>
      </extLst>
    </bk>
    <bk>
      <extLst>
        <ext uri="{3e2802c4-a4d2-4d8b-9148-e3be6c30e623}">
          <xlrd:rvb i="6471"/>
        </ext>
      </extLst>
    </bk>
    <bk>
      <extLst>
        <ext uri="{3e2802c4-a4d2-4d8b-9148-e3be6c30e623}">
          <xlrd:rvb i="6472"/>
        </ext>
      </extLst>
    </bk>
    <bk>
      <extLst>
        <ext uri="{3e2802c4-a4d2-4d8b-9148-e3be6c30e623}">
          <xlrd:rvb i="6473"/>
        </ext>
      </extLst>
    </bk>
    <bk>
      <extLst>
        <ext uri="{3e2802c4-a4d2-4d8b-9148-e3be6c30e623}">
          <xlrd:rvb i="6474"/>
        </ext>
      </extLst>
    </bk>
    <bk>
      <extLst>
        <ext uri="{3e2802c4-a4d2-4d8b-9148-e3be6c30e623}">
          <xlrd:rvb i="6475"/>
        </ext>
      </extLst>
    </bk>
    <bk>
      <extLst>
        <ext uri="{3e2802c4-a4d2-4d8b-9148-e3be6c30e623}">
          <xlrd:rvb i="6476"/>
        </ext>
      </extLst>
    </bk>
    <bk>
      <extLst>
        <ext uri="{3e2802c4-a4d2-4d8b-9148-e3be6c30e623}">
          <xlrd:rvb i="6477"/>
        </ext>
      </extLst>
    </bk>
    <bk>
      <extLst>
        <ext uri="{3e2802c4-a4d2-4d8b-9148-e3be6c30e623}">
          <xlrd:rvb i="6478"/>
        </ext>
      </extLst>
    </bk>
    <bk>
      <extLst>
        <ext uri="{3e2802c4-a4d2-4d8b-9148-e3be6c30e623}">
          <xlrd:rvb i="6479"/>
        </ext>
      </extLst>
    </bk>
    <bk>
      <extLst>
        <ext uri="{3e2802c4-a4d2-4d8b-9148-e3be6c30e623}">
          <xlrd:rvb i="6480"/>
        </ext>
      </extLst>
    </bk>
    <bk>
      <extLst>
        <ext uri="{3e2802c4-a4d2-4d8b-9148-e3be6c30e623}">
          <xlrd:rvb i="6481"/>
        </ext>
      </extLst>
    </bk>
    <bk>
      <extLst>
        <ext uri="{3e2802c4-a4d2-4d8b-9148-e3be6c30e623}">
          <xlrd:rvb i="6482"/>
        </ext>
      </extLst>
    </bk>
    <bk>
      <extLst>
        <ext uri="{3e2802c4-a4d2-4d8b-9148-e3be6c30e623}">
          <xlrd:rvb i="6483"/>
        </ext>
      </extLst>
    </bk>
    <bk>
      <extLst>
        <ext uri="{3e2802c4-a4d2-4d8b-9148-e3be6c30e623}">
          <xlrd:rvb i="6484"/>
        </ext>
      </extLst>
    </bk>
    <bk>
      <extLst>
        <ext uri="{3e2802c4-a4d2-4d8b-9148-e3be6c30e623}">
          <xlrd:rvb i="6485"/>
        </ext>
      </extLst>
    </bk>
    <bk>
      <extLst>
        <ext uri="{3e2802c4-a4d2-4d8b-9148-e3be6c30e623}">
          <xlrd:rvb i="6486"/>
        </ext>
      </extLst>
    </bk>
    <bk>
      <extLst>
        <ext uri="{3e2802c4-a4d2-4d8b-9148-e3be6c30e623}">
          <xlrd:rvb i="6487"/>
        </ext>
      </extLst>
    </bk>
    <bk>
      <extLst>
        <ext uri="{3e2802c4-a4d2-4d8b-9148-e3be6c30e623}">
          <xlrd:rvb i="6488"/>
        </ext>
      </extLst>
    </bk>
    <bk>
      <extLst>
        <ext uri="{3e2802c4-a4d2-4d8b-9148-e3be6c30e623}">
          <xlrd:rvb i="6489"/>
        </ext>
      </extLst>
    </bk>
    <bk>
      <extLst>
        <ext uri="{3e2802c4-a4d2-4d8b-9148-e3be6c30e623}">
          <xlrd:rvb i="6490"/>
        </ext>
      </extLst>
    </bk>
    <bk>
      <extLst>
        <ext uri="{3e2802c4-a4d2-4d8b-9148-e3be6c30e623}">
          <xlrd:rvb i="6491"/>
        </ext>
      </extLst>
    </bk>
    <bk>
      <extLst>
        <ext uri="{3e2802c4-a4d2-4d8b-9148-e3be6c30e623}">
          <xlrd:rvb i="6492"/>
        </ext>
      </extLst>
    </bk>
    <bk>
      <extLst>
        <ext uri="{3e2802c4-a4d2-4d8b-9148-e3be6c30e623}">
          <xlrd:rvb i="6493"/>
        </ext>
      </extLst>
    </bk>
    <bk>
      <extLst>
        <ext uri="{3e2802c4-a4d2-4d8b-9148-e3be6c30e623}">
          <xlrd:rvb i="6494"/>
        </ext>
      </extLst>
    </bk>
    <bk>
      <extLst>
        <ext uri="{3e2802c4-a4d2-4d8b-9148-e3be6c30e623}">
          <xlrd:rvb i="6495"/>
        </ext>
      </extLst>
    </bk>
    <bk>
      <extLst>
        <ext uri="{3e2802c4-a4d2-4d8b-9148-e3be6c30e623}">
          <xlrd:rvb i="6496"/>
        </ext>
      </extLst>
    </bk>
    <bk>
      <extLst>
        <ext uri="{3e2802c4-a4d2-4d8b-9148-e3be6c30e623}">
          <xlrd:rvb i="6497"/>
        </ext>
      </extLst>
    </bk>
    <bk>
      <extLst>
        <ext uri="{3e2802c4-a4d2-4d8b-9148-e3be6c30e623}">
          <xlrd:rvb i="6498"/>
        </ext>
      </extLst>
    </bk>
    <bk>
      <extLst>
        <ext uri="{3e2802c4-a4d2-4d8b-9148-e3be6c30e623}">
          <xlrd:rvb i="6499"/>
        </ext>
      </extLst>
    </bk>
    <bk>
      <extLst>
        <ext uri="{3e2802c4-a4d2-4d8b-9148-e3be6c30e623}">
          <xlrd:rvb i="6500"/>
        </ext>
      </extLst>
    </bk>
    <bk>
      <extLst>
        <ext uri="{3e2802c4-a4d2-4d8b-9148-e3be6c30e623}">
          <xlrd:rvb i="6501"/>
        </ext>
      </extLst>
    </bk>
    <bk>
      <extLst>
        <ext uri="{3e2802c4-a4d2-4d8b-9148-e3be6c30e623}">
          <xlrd:rvb i="6502"/>
        </ext>
      </extLst>
    </bk>
    <bk>
      <extLst>
        <ext uri="{3e2802c4-a4d2-4d8b-9148-e3be6c30e623}">
          <xlrd:rvb i="6503"/>
        </ext>
      </extLst>
    </bk>
    <bk>
      <extLst>
        <ext uri="{3e2802c4-a4d2-4d8b-9148-e3be6c30e623}">
          <xlrd:rvb i="6504"/>
        </ext>
      </extLst>
    </bk>
    <bk>
      <extLst>
        <ext uri="{3e2802c4-a4d2-4d8b-9148-e3be6c30e623}">
          <xlrd:rvb i="6505"/>
        </ext>
      </extLst>
    </bk>
    <bk>
      <extLst>
        <ext uri="{3e2802c4-a4d2-4d8b-9148-e3be6c30e623}">
          <xlrd:rvb i="6506"/>
        </ext>
      </extLst>
    </bk>
    <bk>
      <extLst>
        <ext uri="{3e2802c4-a4d2-4d8b-9148-e3be6c30e623}">
          <xlrd:rvb i="6507"/>
        </ext>
      </extLst>
    </bk>
    <bk>
      <extLst>
        <ext uri="{3e2802c4-a4d2-4d8b-9148-e3be6c30e623}">
          <xlrd:rvb i="6508"/>
        </ext>
      </extLst>
    </bk>
    <bk>
      <extLst>
        <ext uri="{3e2802c4-a4d2-4d8b-9148-e3be6c30e623}">
          <xlrd:rvb i="6509"/>
        </ext>
      </extLst>
    </bk>
    <bk>
      <extLst>
        <ext uri="{3e2802c4-a4d2-4d8b-9148-e3be6c30e623}">
          <xlrd:rvb i="6510"/>
        </ext>
      </extLst>
    </bk>
    <bk>
      <extLst>
        <ext uri="{3e2802c4-a4d2-4d8b-9148-e3be6c30e623}">
          <xlrd:rvb i="6511"/>
        </ext>
      </extLst>
    </bk>
    <bk>
      <extLst>
        <ext uri="{3e2802c4-a4d2-4d8b-9148-e3be6c30e623}">
          <xlrd:rvb i="6512"/>
        </ext>
      </extLst>
    </bk>
    <bk>
      <extLst>
        <ext uri="{3e2802c4-a4d2-4d8b-9148-e3be6c30e623}">
          <xlrd:rvb i="6513"/>
        </ext>
      </extLst>
    </bk>
    <bk>
      <extLst>
        <ext uri="{3e2802c4-a4d2-4d8b-9148-e3be6c30e623}">
          <xlrd:rvb i="6514"/>
        </ext>
      </extLst>
    </bk>
    <bk>
      <extLst>
        <ext uri="{3e2802c4-a4d2-4d8b-9148-e3be6c30e623}">
          <xlrd:rvb i="6515"/>
        </ext>
      </extLst>
    </bk>
    <bk>
      <extLst>
        <ext uri="{3e2802c4-a4d2-4d8b-9148-e3be6c30e623}">
          <xlrd:rvb i="6516"/>
        </ext>
      </extLst>
    </bk>
    <bk>
      <extLst>
        <ext uri="{3e2802c4-a4d2-4d8b-9148-e3be6c30e623}">
          <xlrd:rvb i="6517"/>
        </ext>
      </extLst>
    </bk>
    <bk>
      <extLst>
        <ext uri="{3e2802c4-a4d2-4d8b-9148-e3be6c30e623}">
          <xlrd:rvb i="6518"/>
        </ext>
      </extLst>
    </bk>
    <bk>
      <extLst>
        <ext uri="{3e2802c4-a4d2-4d8b-9148-e3be6c30e623}">
          <xlrd:rvb i="6519"/>
        </ext>
      </extLst>
    </bk>
    <bk>
      <extLst>
        <ext uri="{3e2802c4-a4d2-4d8b-9148-e3be6c30e623}">
          <xlrd:rvb i="6520"/>
        </ext>
      </extLst>
    </bk>
    <bk>
      <extLst>
        <ext uri="{3e2802c4-a4d2-4d8b-9148-e3be6c30e623}">
          <xlrd:rvb i="6521"/>
        </ext>
      </extLst>
    </bk>
    <bk>
      <extLst>
        <ext uri="{3e2802c4-a4d2-4d8b-9148-e3be6c30e623}">
          <xlrd:rvb i="6522"/>
        </ext>
      </extLst>
    </bk>
    <bk>
      <extLst>
        <ext uri="{3e2802c4-a4d2-4d8b-9148-e3be6c30e623}">
          <xlrd:rvb i="6523"/>
        </ext>
      </extLst>
    </bk>
    <bk>
      <extLst>
        <ext uri="{3e2802c4-a4d2-4d8b-9148-e3be6c30e623}">
          <xlrd:rvb i="6524"/>
        </ext>
      </extLst>
    </bk>
    <bk>
      <extLst>
        <ext uri="{3e2802c4-a4d2-4d8b-9148-e3be6c30e623}">
          <xlrd:rvb i="6525"/>
        </ext>
      </extLst>
    </bk>
    <bk>
      <extLst>
        <ext uri="{3e2802c4-a4d2-4d8b-9148-e3be6c30e623}">
          <xlrd:rvb i="6526"/>
        </ext>
      </extLst>
    </bk>
    <bk>
      <extLst>
        <ext uri="{3e2802c4-a4d2-4d8b-9148-e3be6c30e623}">
          <xlrd:rvb i="6527"/>
        </ext>
      </extLst>
    </bk>
    <bk>
      <extLst>
        <ext uri="{3e2802c4-a4d2-4d8b-9148-e3be6c30e623}">
          <xlrd:rvb i="6528"/>
        </ext>
      </extLst>
    </bk>
    <bk>
      <extLst>
        <ext uri="{3e2802c4-a4d2-4d8b-9148-e3be6c30e623}">
          <xlrd:rvb i="6529"/>
        </ext>
      </extLst>
    </bk>
    <bk>
      <extLst>
        <ext uri="{3e2802c4-a4d2-4d8b-9148-e3be6c30e623}">
          <xlrd:rvb i="6530"/>
        </ext>
      </extLst>
    </bk>
    <bk>
      <extLst>
        <ext uri="{3e2802c4-a4d2-4d8b-9148-e3be6c30e623}">
          <xlrd:rvb i="6531"/>
        </ext>
      </extLst>
    </bk>
    <bk>
      <extLst>
        <ext uri="{3e2802c4-a4d2-4d8b-9148-e3be6c30e623}">
          <xlrd:rvb i="6532"/>
        </ext>
      </extLst>
    </bk>
    <bk>
      <extLst>
        <ext uri="{3e2802c4-a4d2-4d8b-9148-e3be6c30e623}">
          <xlrd:rvb i="6533"/>
        </ext>
      </extLst>
    </bk>
    <bk>
      <extLst>
        <ext uri="{3e2802c4-a4d2-4d8b-9148-e3be6c30e623}">
          <xlrd:rvb i="6534"/>
        </ext>
      </extLst>
    </bk>
    <bk>
      <extLst>
        <ext uri="{3e2802c4-a4d2-4d8b-9148-e3be6c30e623}">
          <xlrd:rvb i="6535"/>
        </ext>
      </extLst>
    </bk>
    <bk>
      <extLst>
        <ext uri="{3e2802c4-a4d2-4d8b-9148-e3be6c30e623}">
          <xlrd:rvb i="6536"/>
        </ext>
      </extLst>
    </bk>
    <bk>
      <extLst>
        <ext uri="{3e2802c4-a4d2-4d8b-9148-e3be6c30e623}">
          <xlrd:rvb i="6537"/>
        </ext>
      </extLst>
    </bk>
    <bk>
      <extLst>
        <ext uri="{3e2802c4-a4d2-4d8b-9148-e3be6c30e623}">
          <xlrd:rvb i="6538"/>
        </ext>
      </extLst>
    </bk>
    <bk>
      <extLst>
        <ext uri="{3e2802c4-a4d2-4d8b-9148-e3be6c30e623}">
          <xlrd:rvb i="6539"/>
        </ext>
      </extLst>
    </bk>
    <bk>
      <extLst>
        <ext uri="{3e2802c4-a4d2-4d8b-9148-e3be6c30e623}">
          <xlrd:rvb i="6540"/>
        </ext>
      </extLst>
    </bk>
    <bk>
      <extLst>
        <ext uri="{3e2802c4-a4d2-4d8b-9148-e3be6c30e623}">
          <xlrd:rvb i="6541"/>
        </ext>
      </extLst>
    </bk>
    <bk>
      <extLst>
        <ext uri="{3e2802c4-a4d2-4d8b-9148-e3be6c30e623}">
          <xlrd:rvb i="6542"/>
        </ext>
      </extLst>
    </bk>
    <bk>
      <extLst>
        <ext uri="{3e2802c4-a4d2-4d8b-9148-e3be6c30e623}">
          <xlrd:rvb i="6543"/>
        </ext>
      </extLst>
    </bk>
    <bk>
      <extLst>
        <ext uri="{3e2802c4-a4d2-4d8b-9148-e3be6c30e623}">
          <xlrd:rvb i="6544"/>
        </ext>
      </extLst>
    </bk>
    <bk>
      <extLst>
        <ext uri="{3e2802c4-a4d2-4d8b-9148-e3be6c30e623}">
          <xlrd:rvb i="6545"/>
        </ext>
      </extLst>
    </bk>
    <bk>
      <extLst>
        <ext uri="{3e2802c4-a4d2-4d8b-9148-e3be6c30e623}">
          <xlrd:rvb i="6546"/>
        </ext>
      </extLst>
    </bk>
    <bk>
      <extLst>
        <ext uri="{3e2802c4-a4d2-4d8b-9148-e3be6c30e623}">
          <xlrd:rvb i="6547"/>
        </ext>
      </extLst>
    </bk>
    <bk>
      <extLst>
        <ext uri="{3e2802c4-a4d2-4d8b-9148-e3be6c30e623}">
          <xlrd:rvb i="6548"/>
        </ext>
      </extLst>
    </bk>
    <bk>
      <extLst>
        <ext uri="{3e2802c4-a4d2-4d8b-9148-e3be6c30e623}">
          <xlrd:rvb i="6549"/>
        </ext>
      </extLst>
    </bk>
    <bk>
      <extLst>
        <ext uri="{3e2802c4-a4d2-4d8b-9148-e3be6c30e623}">
          <xlrd:rvb i="6550"/>
        </ext>
      </extLst>
    </bk>
    <bk>
      <extLst>
        <ext uri="{3e2802c4-a4d2-4d8b-9148-e3be6c30e623}">
          <xlrd:rvb i="6551"/>
        </ext>
      </extLst>
    </bk>
    <bk>
      <extLst>
        <ext uri="{3e2802c4-a4d2-4d8b-9148-e3be6c30e623}">
          <xlrd:rvb i="6552"/>
        </ext>
      </extLst>
    </bk>
    <bk>
      <extLst>
        <ext uri="{3e2802c4-a4d2-4d8b-9148-e3be6c30e623}">
          <xlrd:rvb i="6553"/>
        </ext>
      </extLst>
    </bk>
    <bk>
      <extLst>
        <ext uri="{3e2802c4-a4d2-4d8b-9148-e3be6c30e623}">
          <xlrd:rvb i="6554"/>
        </ext>
      </extLst>
    </bk>
    <bk>
      <extLst>
        <ext uri="{3e2802c4-a4d2-4d8b-9148-e3be6c30e623}">
          <xlrd:rvb i="6555"/>
        </ext>
      </extLst>
    </bk>
    <bk>
      <extLst>
        <ext uri="{3e2802c4-a4d2-4d8b-9148-e3be6c30e623}">
          <xlrd:rvb i="6556"/>
        </ext>
      </extLst>
    </bk>
    <bk>
      <extLst>
        <ext uri="{3e2802c4-a4d2-4d8b-9148-e3be6c30e623}">
          <xlrd:rvb i="6557"/>
        </ext>
      </extLst>
    </bk>
    <bk>
      <extLst>
        <ext uri="{3e2802c4-a4d2-4d8b-9148-e3be6c30e623}">
          <xlrd:rvb i="6558"/>
        </ext>
      </extLst>
    </bk>
    <bk>
      <extLst>
        <ext uri="{3e2802c4-a4d2-4d8b-9148-e3be6c30e623}">
          <xlrd:rvb i="6559"/>
        </ext>
      </extLst>
    </bk>
    <bk>
      <extLst>
        <ext uri="{3e2802c4-a4d2-4d8b-9148-e3be6c30e623}">
          <xlrd:rvb i="6560"/>
        </ext>
      </extLst>
    </bk>
    <bk>
      <extLst>
        <ext uri="{3e2802c4-a4d2-4d8b-9148-e3be6c30e623}">
          <xlrd:rvb i="6561"/>
        </ext>
      </extLst>
    </bk>
    <bk>
      <extLst>
        <ext uri="{3e2802c4-a4d2-4d8b-9148-e3be6c30e623}">
          <xlrd:rvb i="6562"/>
        </ext>
      </extLst>
    </bk>
    <bk>
      <extLst>
        <ext uri="{3e2802c4-a4d2-4d8b-9148-e3be6c30e623}">
          <xlrd:rvb i="6563"/>
        </ext>
      </extLst>
    </bk>
    <bk>
      <extLst>
        <ext uri="{3e2802c4-a4d2-4d8b-9148-e3be6c30e623}">
          <xlrd:rvb i="6564"/>
        </ext>
      </extLst>
    </bk>
    <bk>
      <extLst>
        <ext uri="{3e2802c4-a4d2-4d8b-9148-e3be6c30e623}">
          <xlrd:rvb i="6565"/>
        </ext>
      </extLst>
    </bk>
    <bk>
      <extLst>
        <ext uri="{3e2802c4-a4d2-4d8b-9148-e3be6c30e623}">
          <xlrd:rvb i="6566"/>
        </ext>
      </extLst>
    </bk>
    <bk>
      <extLst>
        <ext uri="{3e2802c4-a4d2-4d8b-9148-e3be6c30e623}">
          <xlrd:rvb i="6567"/>
        </ext>
      </extLst>
    </bk>
    <bk>
      <extLst>
        <ext uri="{3e2802c4-a4d2-4d8b-9148-e3be6c30e623}">
          <xlrd:rvb i="6568"/>
        </ext>
      </extLst>
    </bk>
    <bk>
      <extLst>
        <ext uri="{3e2802c4-a4d2-4d8b-9148-e3be6c30e623}">
          <xlrd:rvb i="6569"/>
        </ext>
      </extLst>
    </bk>
    <bk>
      <extLst>
        <ext uri="{3e2802c4-a4d2-4d8b-9148-e3be6c30e623}">
          <xlrd:rvb i="6570"/>
        </ext>
      </extLst>
    </bk>
    <bk>
      <extLst>
        <ext uri="{3e2802c4-a4d2-4d8b-9148-e3be6c30e623}">
          <xlrd:rvb i="6571"/>
        </ext>
      </extLst>
    </bk>
    <bk>
      <extLst>
        <ext uri="{3e2802c4-a4d2-4d8b-9148-e3be6c30e623}">
          <xlrd:rvb i="6572"/>
        </ext>
      </extLst>
    </bk>
    <bk>
      <extLst>
        <ext uri="{3e2802c4-a4d2-4d8b-9148-e3be6c30e623}">
          <xlrd:rvb i="6573"/>
        </ext>
      </extLst>
    </bk>
    <bk>
      <extLst>
        <ext uri="{3e2802c4-a4d2-4d8b-9148-e3be6c30e623}">
          <xlrd:rvb i="6574"/>
        </ext>
      </extLst>
    </bk>
    <bk>
      <extLst>
        <ext uri="{3e2802c4-a4d2-4d8b-9148-e3be6c30e623}">
          <xlrd:rvb i="6575"/>
        </ext>
      </extLst>
    </bk>
    <bk>
      <extLst>
        <ext uri="{3e2802c4-a4d2-4d8b-9148-e3be6c30e623}">
          <xlrd:rvb i="6576"/>
        </ext>
      </extLst>
    </bk>
    <bk>
      <extLst>
        <ext uri="{3e2802c4-a4d2-4d8b-9148-e3be6c30e623}">
          <xlrd:rvb i="6577"/>
        </ext>
      </extLst>
    </bk>
    <bk>
      <extLst>
        <ext uri="{3e2802c4-a4d2-4d8b-9148-e3be6c30e623}">
          <xlrd:rvb i="6578"/>
        </ext>
      </extLst>
    </bk>
    <bk>
      <extLst>
        <ext uri="{3e2802c4-a4d2-4d8b-9148-e3be6c30e623}">
          <xlrd:rvb i="6579"/>
        </ext>
      </extLst>
    </bk>
    <bk>
      <extLst>
        <ext uri="{3e2802c4-a4d2-4d8b-9148-e3be6c30e623}">
          <xlrd:rvb i="6580"/>
        </ext>
      </extLst>
    </bk>
    <bk>
      <extLst>
        <ext uri="{3e2802c4-a4d2-4d8b-9148-e3be6c30e623}">
          <xlrd:rvb i="6581"/>
        </ext>
      </extLst>
    </bk>
    <bk>
      <extLst>
        <ext uri="{3e2802c4-a4d2-4d8b-9148-e3be6c30e623}">
          <xlrd:rvb i="6582"/>
        </ext>
      </extLst>
    </bk>
    <bk>
      <extLst>
        <ext uri="{3e2802c4-a4d2-4d8b-9148-e3be6c30e623}">
          <xlrd:rvb i="6583"/>
        </ext>
      </extLst>
    </bk>
    <bk>
      <extLst>
        <ext uri="{3e2802c4-a4d2-4d8b-9148-e3be6c30e623}">
          <xlrd:rvb i="6584"/>
        </ext>
      </extLst>
    </bk>
    <bk>
      <extLst>
        <ext uri="{3e2802c4-a4d2-4d8b-9148-e3be6c30e623}">
          <xlrd:rvb i="6585"/>
        </ext>
      </extLst>
    </bk>
    <bk>
      <extLst>
        <ext uri="{3e2802c4-a4d2-4d8b-9148-e3be6c30e623}">
          <xlrd:rvb i="6586"/>
        </ext>
      </extLst>
    </bk>
    <bk>
      <extLst>
        <ext uri="{3e2802c4-a4d2-4d8b-9148-e3be6c30e623}">
          <xlrd:rvb i="6587"/>
        </ext>
      </extLst>
    </bk>
    <bk>
      <extLst>
        <ext uri="{3e2802c4-a4d2-4d8b-9148-e3be6c30e623}">
          <xlrd:rvb i="6588"/>
        </ext>
      </extLst>
    </bk>
    <bk>
      <extLst>
        <ext uri="{3e2802c4-a4d2-4d8b-9148-e3be6c30e623}">
          <xlrd:rvb i="6589"/>
        </ext>
      </extLst>
    </bk>
    <bk>
      <extLst>
        <ext uri="{3e2802c4-a4d2-4d8b-9148-e3be6c30e623}">
          <xlrd:rvb i="6590"/>
        </ext>
      </extLst>
    </bk>
    <bk>
      <extLst>
        <ext uri="{3e2802c4-a4d2-4d8b-9148-e3be6c30e623}">
          <xlrd:rvb i="6591"/>
        </ext>
      </extLst>
    </bk>
    <bk>
      <extLst>
        <ext uri="{3e2802c4-a4d2-4d8b-9148-e3be6c30e623}">
          <xlrd:rvb i="6592"/>
        </ext>
      </extLst>
    </bk>
    <bk>
      <extLst>
        <ext uri="{3e2802c4-a4d2-4d8b-9148-e3be6c30e623}">
          <xlrd:rvb i="6593"/>
        </ext>
      </extLst>
    </bk>
    <bk>
      <extLst>
        <ext uri="{3e2802c4-a4d2-4d8b-9148-e3be6c30e623}">
          <xlrd:rvb i="6594"/>
        </ext>
      </extLst>
    </bk>
    <bk>
      <extLst>
        <ext uri="{3e2802c4-a4d2-4d8b-9148-e3be6c30e623}">
          <xlrd:rvb i="6595"/>
        </ext>
      </extLst>
    </bk>
    <bk>
      <extLst>
        <ext uri="{3e2802c4-a4d2-4d8b-9148-e3be6c30e623}">
          <xlrd:rvb i="6596"/>
        </ext>
      </extLst>
    </bk>
    <bk>
      <extLst>
        <ext uri="{3e2802c4-a4d2-4d8b-9148-e3be6c30e623}">
          <xlrd:rvb i="6597"/>
        </ext>
      </extLst>
    </bk>
    <bk>
      <extLst>
        <ext uri="{3e2802c4-a4d2-4d8b-9148-e3be6c30e623}">
          <xlrd:rvb i="6598"/>
        </ext>
      </extLst>
    </bk>
    <bk>
      <extLst>
        <ext uri="{3e2802c4-a4d2-4d8b-9148-e3be6c30e623}">
          <xlrd:rvb i="6599"/>
        </ext>
      </extLst>
    </bk>
    <bk>
      <extLst>
        <ext uri="{3e2802c4-a4d2-4d8b-9148-e3be6c30e623}">
          <xlrd:rvb i="6600"/>
        </ext>
      </extLst>
    </bk>
    <bk>
      <extLst>
        <ext uri="{3e2802c4-a4d2-4d8b-9148-e3be6c30e623}">
          <xlrd:rvb i="6601"/>
        </ext>
      </extLst>
    </bk>
    <bk>
      <extLst>
        <ext uri="{3e2802c4-a4d2-4d8b-9148-e3be6c30e623}">
          <xlrd:rvb i="6602"/>
        </ext>
      </extLst>
    </bk>
    <bk>
      <extLst>
        <ext uri="{3e2802c4-a4d2-4d8b-9148-e3be6c30e623}">
          <xlrd:rvb i="6603"/>
        </ext>
      </extLst>
    </bk>
    <bk>
      <extLst>
        <ext uri="{3e2802c4-a4d2-4d8b-9148-e3be6c30e623}">
          <xlrd:rvb i="6604"/>
        </ext>
      </extLst>
    </bk>
    <bk>
      <extLst>
        <ext uri="{3e2802c4-a4d2-4d8b-9148-e3be6c30e623}">
          <xlrd:rvb i="6605"/>
        </ext>
      </extLst>
    </bk>
    <bk>
      <extLst>
        <ext uri="{3e2802c4-a4d2-4d8b-9148-e3be6c30e623}">
          <xlrd:rvb i="6606"/>
        </ext>
      </extLst>
    </bk>
    <bk>
      <extLst>
        <ext uri="{3e2802c4-a4d2-4d8b-9148-e3be6c30e623}">
          <xlrd:rvb i="6607"/>
        </ext>
      </extLst>
    </bk>
    <bk>
      <extLst>
        <ext uri="{3e2802c4-a4d2-4d8b-9148-e3be6c30e623}">
          <xlrd:rvb i="6608"/>
        </ext>
      </extLst>
    </bk>
    <bk>
      <extLst>
        <ext uri="{3e2802c4-a4d2-4d8b-9148-e3be6c30e623}">
          <xlrd:rvb i="6609"/>
        </ext>
      </extLst>
    </bk>
    <bk>
      <extLst>
        <ext uri="{3e2802c4-a4d2-4d8b-9148-e3be6c30e623}">
          <xlrd:rvb i="6610"/>
        </ext>
      </extLst>
    </bk>
    <bk>
      <extLst>
        <ext uri="{3e2802c4-a4d2-4d8b-9148-e3be6c30e623}">
          <xlrd:rvb i="6611"/>
        </ext>
      </extLst>
    </bk>
    <bk>
      <extLst>
        <ext uri="{3e2802c4-a4d2-4d8b-9148-e3be6c30e623}">
          <xlrd:rvb i="6612"/>
        </ext>
      </extLst>
    </bk>
    <bk>
      <extLst>
        <ext uri="{3e2802c4-a4d2-4d8b-9148-e3be6c30e623}">
          <xlrd:rvb i="6613"/>
        </ext>
      </extLst>
    </bk>
    <bk>
      <extLst>
        <ext uri="{3e2802c4-a4d2-4d8b-9148-e3be6c30e623}">
          <xlrd:rvb i="6614"/>
        </ext>
      </extLst>
    </bk>
    <bk>
      <extLst>
        <ext uri="{3e2802c4-a4d2-4d8b-9148-e3be6c30e623}">
          <xlrd:rvb i="6615"/>
        </ext>
      </extLst>
    </bk>
    <bk>
      <extLst>
        <ext uri="{3e2802c4-a4d2-4d8b-9148-e3be6c30e623}">
          <xlrd:rvb i="6616"/>
        </ext>
      </extLst>
    </bk>
    <bk>
      <extLst>
        <ext uri="{3e2802c4-a4d2-4d8b-9148-e3be6c30e623}">
          <xlrd:rvb i="6617"/>
        </ext>
      </extLst>
    </bk>
    <bk>
      <extLst>
        <ext uri="{3e2802c4-a4d2-4d8b-9148-e3be6c30e623}">
          <xlrd:rvb i="6618"/>
        </ext>
      </extLst>
    </bk>
    <bk>
      <extLst>
        <ext uri="{3e2802c4-a4d2-4d8b-9148-e3be6c30e623}">
          <xlrd:rvb i="6619"/>
        </ext>
      </extLst>
    </bk>
    <bk>
      <extLst>
        <ext uri="{3e2802c4-a4d2-4d8b-9148-e3be6c30e623}">
          <xlrd:rvb i="6620"/>
        </ext>
      </extLst>
    </bk>
    <bk>
      <extLst>
        <ext uri="{3e2802c4-a4d2-4d8b-9148-e3be6c30e623}">
          <xlrd:rvb i="6621"/>
        </ext>
      </extLst>
    </bk>
    <bk>
      <extLst>
        <ext uri="{3e2802c4-a4d2-4d8b-9148-e3be6c30e623}">
          <xlrd:rvb i="6622"/>
        </ext>
      </extLst>
    </bk>
    <bk>
      <extLst>
        <ext uri="{3e2802c4-a4d2-4d8b-9148-e3be6c30e623}">
          <xlrd:rvb i="6623"/>
        </ext>
      </extLst>
    </bk>
    <bk>
      <extLst>
        <ext uri="{3e2802c4-a4d2-4d8b-9148-e3be6c30e623}">
          <xlrd:rvb i="6624"/>
        </ext>
      </extLst>
    </bk>
    <bk>
      <extLst>
        <ext uri="{3e2802c4-a4d2-4d8b-9148-e3be6c30e623}">
          <xlrd:rvb i="6625"/>
        </ext>
      </extLst>
    </bk>
    <bk>
      <extLst>
        <ext uri="{3e2802c4-a4d2-4d8b-9148-e3be6c30e623}">
          <xlrd:rvb i="6626"/>
        </ext>
      </extLst>
    </bk>
    <bk>
      <extLst>
        <ext uri="{3e2802c4-a4d2-4d8b-9148-e3be6c30e623}">
          <xlrd:rvb i="6627"/>
        </ext>
      </extLst>
    </bk>
    <bk>
      <extLst>
        <ext uri="{3e2802c4-a4d2-4d8b-9148-e3be6c30e623}">
          <xlrd:rvb i="6628"/>
        </ext>
      </extLst>
    </bk>
    <bk>
      <extLst>
        <ext uri="{3e2802c4-a4d2-4d8b-9148-e3be6c30e623}">
          <xlrd:rvb i="6629"/>
        </ext>
      </extLst>
    </bk>
    <bk>
      <extLst>
        <ext uri="{3e2802c4-a4d2-4d8b-9148-e3be6c30e623}">
          <xlrd:rvb i="6630"/>
        </ext>
      </extLst>
    </bk>
    <bk>
      <extLst>
        <ext uri="{3e2802c4-a4d2-4d8b-9148-e3be6c30e623}">
          <xlrd:rvb i="6631"/>
        </ext>
      </extLst>
    </bk>
    <bk>
      <extLst>
        <ext uri="{3e2802c4-a4d2-4d8b-9148-e3be6c30e623}">
          <xlrd:rvb i="6632"/>
        </ext>
      </extLst>
    </bk>
    <bk>
      <extLst>
        <ext uri="{3e2802c4-a4d2-4d8b-9148-e3be6c30e623}">
          <xlrd:rvb i="6633"/>
        </ext>
      </extLst>
    </bk>
    <bk>
      <extLst>
        <ext uri="{3e2802c4-a4d2-4d8b-9148-e3be6c30e623}">
          <xlrd:rvb i="6634"/>
        </ext>
      </extLst>
    </bk>
    <bk>
      <extLst>
        <ext uri="{3e2802c4-a4d2-4d8b-9148-e3be6c30e623}">
          <xlrd:rvb i="6635"/>
        </ext>
      </extLst>
    </bk>
    <bk>
      <extLst>
        <ext uri="{3e2802c4-a4d2-4d8b-9148-e3be6c30e623}">
          <xlrd:rvb i="6636"/>
        </ext>
      </extLst>
    </bk>
    <bk>
      <extLst>
        <ext uri="{3e2802c4-a4d2-4d8b-9148-e3be6c30e623}">
          <xlrd:rvb i="6637"/>
        </ext>
      </extLst>
    </bk>
    <bk>
      <extLst>
        <ext uri="{3e2802c4-a4d2-4d8b-9148-e3be6c30e623}">
          <xlrd:rvb i="6638"/>
        </ext>
      </extLst>
    </bk>
    <bk>
      <extLst>
        <ext uri="{3e2802c4-a4d2-4d8b-9148-e3be6c30e623}">
          <xlrd:rvb i="6639"/>
        </ext>
      </extLst>
    </bk>
    <bk>
      <extLst>
        <ext uri="{3e2802c4-a4d2-4d8b-9148-e3be6c30e623}">
          <xlrd:rvb i="6640"/>
        </ext>
      </extLst>
    </bk>
    <bk>
      <extLst>
        <ext uri="{3e2802c4-a4d2-4d8b-9148-e3be6c30e623}">
          <xlrd:rvb i="6641"/>
        </ext>
      </extLst>
    </bk>
    <bk>
      <extLst>
        <ext uri="{3e2802c4-a4d2-4d8b-9148-e3be6c30e623}">
          <xlrd:rvb i="6642"/>
        </ext>
      </extLst>
    </bk>
    <bk>
      <extLst>
        <ext uri="{3e2802c4-a4d2-4d8b-9148-e3be6c30e623}">
          <xlrd:rvb i="6643"/>
        </ext>
      </extLst>
    </bk>
    <bk>
      <extLst>
        <ext uri="{3e2802c4-a4d2-4d8b-9148-e3be6c30e623}">
          <xlrd:rvb i="6644"/>
        </ext>
      </extLst>
    </bk>
    <bk>
      <extLst>
        <ext uri="{3e2802c4-a4d2-4d8b-9148-e3be6c30e623}">
          <xlrd:rvb i="6645"/>
        </ext>
      </extLst>
    </bk>
    <bk>
      <extLst>
        <ext uri="{3e2802c4-a4d2-4d8b-9148-e3be6c30e623}">
          <xlrd:rvb i="6646"/>
        </ext>
      </extLst>
    </bk>
    <bk>
      <extLst>
        <ext uri="{3e2802c4-a4d2-4d8b-9148-e3be6c30e623}">
          <xlrd:rvb i="6647"/>
        </ext>
      </extLst>
    </bk>
    <bk>
      <extLst>
        <ext uri="{3e2802c4-a4d2-4d8b-9148-e3be6c30e623}">
          <xlrd:rvb i="6648"/>
        </ext>
      </extLst>
    </bk>
    <bk>
      <extLst>
        <ext uri="{3e2802c4-a4d2-4d8b-9148-e3be6c30e623}">
          <xlrd:rvb i="6649"/>
        </ext>
      </extLst>
    </bk>
    <bk>
      <extLst>
        <ext uri="{3e2802c4-a4d2-4d8b-9148-e3be6c30e623}">
          <xlrd:rvb i="6650"/>
        </ext>
      </extLst>
    </bk>
    <bk>
      <extLst>
        <ext uri="{3e2802c4-a4d2-4d8b-9148-e3be6c30e623}">
          <xlrd:rvb i="6651"/>
        </ext>
      </extLst>
    </bk>
    <bk>
      <extLst>
        <ext uri="{3e2802c4-a4d2-4d8b-9148-e3be6c30e623}">
          <xlrd:rvb i="6652"/>
        </ext>
      </extLst>
    </bk>
    <bk>
      <extLst>
        <ext uri="{3e2802c4-a4d2-4d8b-9148-e3be6c30e623}">
          <xlrd:rvb i="6653"/>
        </ext>
      </extLst>
    </bk>
    <bk>
      <extLst>
        <ext uri="{3e2802c4-a4d2-4d8b-9148-e3be6c30e623}">
          <xlrd:rvb i="6654"/>
        </ext>
      </extLst>
    </bk>
    <bk>
      <extLst>
        <ext uri="{3e2802c4-a4d2-4d8b-9148-e3be6c30e623}">
          <xlrd:rvb i="6655"/>
        </ext>
      </extLst>
    </bk>
    <bk>
      <extLst>
        <ext uri="{3e2802c4-a4d2-4d8b-9148-e3be6c30e623}">
          <xlrd:rvb i="6656"/>
        </ext>
      </extLst>
    </bk>
    <bk>
      <extLst>
        <ext uri="{3e2802c4-a4d2-4d8b-9148-e3be6c30e623}">
          <xlrd:rvb i="6657"/>
        </ext>
      </extLst>
    </bk>
    <bk>
      <extLst>
        <ext uri="{3e2802c4-a4d2-4d8b-9148-e3be6c30e623}">
          <xlrd:rvb i="6658"/>
        </ext>
      </extLst>
    </bk>
    <bk>
      <extLst>
        <ext uri="{3e2802c4-a4d2-4d8b-9148-e3be6c30e623}">
          <xlrd:rvb i="6659"/>
        </ext>
      </extLst>
    </bk>
    <bk>
      <extLst>
        <ext uri="{3e2802c4-a4d2-4d8b-9148-e3be6c30e623}">
          <xlrd:rvb i="6660"/>
        </ext>
      </extLst>
    </bk>
    <bk>
      <extLst>
        <ext uri="{3e2802c4-a4d2-4d8b-9148-e3be6c30e623}">
          <xlrd:rvb i="6661"/>
        </ext>
      </extLst>
    </bk>
    <bk>
      <extLst>
        <ext uri="{3e2802c4-a4d2-4d8b-9148-e3be6c30e623}">
          <xlrd:rvb i="6662"/>
        </ext>
      </extLst>
    </bk>
    <bk>
      <extLst>
        <ext uri="{3e2802c4-a4d2-4d8b-9148-e3be6c30e623}">
          <xlrd:rvb i="6663"/>
        </ext>
      </extLst>
    </bk>
    <bk>
      <extLst>
        <ext uri="{3e2802c4-a4d2-4d8b-9148-e3be6c30e623}">
          <xlrd:rvb i="6664"/>
        </ext>
      </extLst>
    </bk>
    <bk>
      <extLst>
        <ext uri="{3e2802c4-a4d2-4d8b-9148-e3be6c30e623}">
          <xlrd:rvb i="6665"/>
        </ext>
      </extLst>
    </bk>
    <bk>
      <extLst>
        <ext uri="{3e2802c4-a4d2-4d8b-9148-e3be6c30e623}">
          <xlrd:rvb i="6666"/>
        </ext>
      </extLst>
    </bk>
    <bk>
      <extLst>
        <ext uri="{3e2802c4-a4d2-4d8b-9148-e3be6c30e623}">
          <xlrd:rvb i="6667"/>
        </ext>
      </extLst>
    </bk>
    <bk>
      <extLst>
        <ext uri="{3e2802c4-a4d2-4d8b-9148-e3be6c30e623}">
          <xlrd:rvb i="6668"/>
        </ext>
      </extLst>
    </bk>
    <bk>
      <extLst>
        <ext uri="{3e2802c4-a4d2-4d8b-9148-e3be6c30e623}">
          <xlrd:rvb i="6669"/>
        </ext>
      </extLst>
    </bk>
    <bk>
      <extLst>
        <ext uri="{3e2802c4-a4d2-4d8b-9148-e3be6c30e623}">
          <xlrd:rvb i="6670"/>
        </ext>
      </extLst>
    </bk>
    <bk>
      <extLst>
        <ext uri="{3e2802c4-a4d2-4d8b-9148-e3be6c30e623}">
          <xlrd:rvb i="6671"/>
        </ext>
      </extLst>
    </bk>
    <bk>
      <extLst>
        <ext uri="{3e2802c4-a4d2-4d8b-9148-e3be6c30e623}">
          <xlrd:rvb i="6672"/>
        </ext>
      </extLst>
    </bk>
    <bk>
      <extLst>
        <ext uri="{3e2802c4-a4d2-4d8b-9148-e3be6c30e623}">
          <xlrd:rvb i="6673"/>
        </ext>
      </extLst>
    </bk>
    <bk>
      <extLst>
        <ext uri="{3e2802c4-a4d2-4d8b-9148-e3be6c30e623}">
          <xlrd:rvb i="6674"/>
        </ext>
      </extLst>
    </bk>
    <bk>
      <extLst>
        <ext uri="{3e2802c4-a4d2-4d8b-9148-e3be6c30e623}">
          <xlrd:rvb i="6675"/>
        </ext>
      </extLst>
    </bk>
    <bk>
      <extLst>
        <ext uri="{3e2802c4-a4d2-4d8b-9148-e3be6c30e623}">
          <xlrd:rvb i="6676"/>
        </ext>
      </extLst>
    </bk>
    <bk>
      <extLst>
        <ext uri="{3e2802c4-a4d2-4d8b-9148-e3be6c30e623}">
          <xlrd:rvb i="6677"/>
        </ext>
      </extLst>
    </bk>
    <bk>
      <extLst>
        <ext uri="{3e2802c4-a4d2-4d8b-9148-e3be6c30e623}">
          <xlrd:rvb i="6678"/>
        </ext>
      </extLst>
    </bk>
    <bk>
      <extLst>
        <ext uri="{3e2802c4-a4d2-4d8b-9148-e3be6c30e623}">
          <xlrd:rvb i="6679"/>
        </ext>
      </extLst>
    </bk>
    <bk>
      <extLst>
        <ext uri="{3e2802c4-a4d2-4d8b-9148-e3be6c30e623}">
          <xlrd:rvb i="6680"/>
        </ext>
      </extLst>
    </bk>
    <bk>
      <extLst>
        <ext uri="{3e2802c4-a4d2-4d8b-9148-e3be6c30e623}">
          <xlrd:rvb i="6681"/>
        </ext>
      </extLst>
    </bk>
    <bk>
      <extLst>
        <ext uri="{3e2802c4-a4d2-4d8b-9148-e3be6c30e623}">
          <xlrd:rvb i="6682"/>
        </ext>
      </extLst>
    </bk>
    <bk>
      <extLst>
        <ext uri="{3e2802c4-a4d2-4d8b-9148-e3be6c30e623}">
          <xlrd:rvb i="6683"/>
        </ext>
      </extLst>
    </bk>
    <bk>
      <extLst>
        <ext uri="{3e2802c4-a4d2-4d8b-9148-e3be6c30e623}">
          <xlrd:rvb i="6684"/>
        </ext>
      </extLst>
    </bk>
    <bk>
      <extLst>
        <ext uri="{3e2802c4-a4d2-4d8b-9148-e3be6c30e623}">
          <xlrd:rvb i="6685"/>
        </ext>
      </extLst>
    </bk>
    <bk>
      <extLst>
        <ext uri="{3e2802c4-a4d2-4d8b-9148-e3be6c30e623}">
          <xlrd:rvb i="6686"/>
        </ext>
      </extLst>
    </bk>
    <bk>
      <extLst>
        <ext uri="{3e2802c4-a4d2-4d8b-9148-e3be6c30e623}">
          <xlrd:rvb i="6687"/>
        </ext>
      </extLst>
    </bk>
    <bk>
      <extLst>
        <ext uri="{3e2802c4-a4d2-4d8b-9148-e3be6c30e623}">
          <xlrd:rvb i="6688"/>
        </ext>
      </extLst>
    </bk>
    <bk>
      <extLst>
        <ext uri="{3e2802c4-a4d2-4d8b-9148-e3be6c30e623}">
          <xlrd:rvb i="6689"/>
        </ext>
      </extLst>
    </bk>
    <bk>
      <extLst>
        <ext uri="{3e2802c4-a4d2-4d8b-9148-e3be6c30e623}">
          <xlrd:rvb i="6690"/>
        </ext>
      </extLst>
    </bk>
    <bk>
      <extLst>
        <ext uri="{3e2802c4-a4d2-4d8b-9148-e3be6c30e623}">
          <xlrd:rvb i="6691"/>
        </ext>
      </extLst>
    </bk>
    <bk>
      <extLst>
        <ext uri="{3e2802c4-a4d2-4d8b-9148-e3be6c30e623}">
          <xlrd:rvb i="6692"/>
        </ext>
      </extLst>
    </bk>
    <bk>
      <extLst>
        <ext uri="{3e2802c4-a4d2-4d8b-9148-e3be6c30e623}">
          <xlrd:rvb i="6693"/>
        </ext>
      </extLst>
    </bk>
    <bk>
      <extLst>
        <ext uri="{3e2802c4-a4d2-4d8b-9148-e3be6c30e623}">
          <xlrd:rvb i="6694"/>
        </ext>
      </extLst>
    </bk>
    <bk>
      <extLst>
        <ext uri="{3e2802c4-a4d2-4d8b-9148-e3be6c30e623}">
          <xlrd:rvb i="6695"/>
        </ext>
      </extLst>
    </bk>
    <bk>
      <extLst>
        <ext uri="{3e2802c4-a4d2-4d8b-9148-e3be6c30e623}">
          <xlrd:rvb i="6696"/>
        </ext>
      </extLst>
    </bk>
    <bk>
      <extLst>
        <ext uri="{3e2802c4-a4d2-4d8b-9148-e3be6c30e623}">
          <xlrd:rvb i="6697"/>
        </ext>
      </extLst>
    </bk>
    <bk>
      <extLst>
        <ext uri="{3e2802c4-a4d2-4d8b-9148-e3be6c30e623}">
          <xlrd:rvb i="6698"/>
        </ext>
      </extLst>
    </bk>
    <bk>
      <extLst>
        <ext uri="{3e2802c4-a4d2-4d8b-9148-e3be6c30e623}">
          <xlrd:rvb i="6699"/>
        </ext>
      </extLst>
    </bk>
    <bk>
      <extLst>
        <ext uri="{3e2802c4-a4d2-4d8b-9148-e3be6c30e623}">
          <xlrd:rvb i="6700"/>
        </ext>
      </extLst>
    </bk>
    <bk>
      <extLst>
        <ext uri="{3e2802c4-a4d2-4d8b-9148-e3be6c30e623}">
          <xlrd:rvb i="6701"/>
        </ext>
      </extLst>
    </bk>
    <bk>
      <extLst>
        <ext uri="{3e2802c4-a4d2-4d8b-9148-e3be6c30e623}">
          <xlrd:rvb i="6702"/>
        </ext>
      </extLst>
    </bk>
    <bk>
      <extLst>
        <ext uri="{3e2802c4-a4d2-4d8b-9148-e3be6c30e623}">
          <xlrd:rvb i="6703"/>
        </ext>
      </extLst>
    </bk>
    <bk>
      <extLst>
        <ext uri="{3e2802c4-a4d2-4d8b-9148-e3be6c30e623}">
          <xlrd:rvb i="6704"/>
        </ext>
      </extLst>
    </bk>
    <bk>
      <extLst>
        <ext uri="{3e2802c4-a4d2-4d8b-9148-e3be6c30e623}">
          <xlrd:rvb i="6705"/>
        </ext>
      </extLst>
    </bk>
    <bk>
      <extLst>
        <ext uri="{3e2802c4-a4d2-4d8b-9148-e3be6c30e623}">
          <xlrd:rvb i="6706"/>
        </ext>
      </extLst>
    </bk>
    <bk>
      <extLst>
        <ext uri="{3e2802c4-a4d2-4d8b-9148-e3be6c30e623}">
          <xlrd:rvb i="6707"/>
        </ext>
      </extLst>
    </bk>
    <bk>
      <extLst>
        <ext uri="{3e2802c4-a4d2-4d8b-9148-e3be6c30e623}">
          <xlrd:rvb i="6708"/>
        </ext>
      </extLst>
    </bk>
    <bk>
      <extLst>
        <ext uri="{3e2802c4-a4d2-4d8b-9148-e3be6c30e623}">
          <xlrd:rvb i="6709"/>
        </ext>
      </extLst>
    </bk>
    <bk>
      <extLst>
        <ext uri="{3e2802c4-a4d2-4d8b-9148-e3be6c30e623}">
          <xlrd:rvb i="6710"/>
        </ext>
      </extLst>
    </bk>
    <bk>
      <extLst>
        <ext uri="{3e2802c4-a4d2-4d8b-9148-e3be6c30e623}">
          <xlrd:rvb i="6711"/>
        </ext>
      </extLst>
    </bk>
    <bk>
      <extLst>
        <ext uri="{3e2802c4-a4d2-4d8b-9148-e3be6c30e623}">
          <xlrd:rvb i="6712"/>
        </ext>
      </extLst>
    </bk>
    <bk>
      <extLst>
        <ext uri="{3e2802c4-a4d2-4d8b-9148-e3be6c30e623}">
          <xlrd:rvb i="6713"/>
        </ext>
      </extLst>
    </bk>
    <bk>
      <extLst>
        <ext uri="{3e2802c4-a4d2-4d8b-9148-e3be6c30e623}">
          <xlrd:rvb i="6714"/>
        </ext>
      </extLst>
    </bk>
    <bk>
      <extLst>
        <ext uri="{3e2802c4-a4d2-4d8b-9148-e3be6c30e623}">
          <xlrd:rvb i="6715"/>
        </ext>
      </extLst>
    </bk>
    <bk>
      <extLst>
        <ext uri="{3e2802c4-a4d2-4d8b-9148-e3be6c30e623}">
          <xlrd:rvb i="6716"/>
        </ext>
      </extLst>
    </bk>
    <bk>
      <extLst>
        <ext uri="{3e2802c4-a4d2-4d8b-9148-e3be6c30e623}">
          <xlrd:rvb i="6717"/>
        </ext>
      </extLst>
    </bk>
    <bk>
      <extLst>
        <ext uri="{3e2802c4-a4d2-4d8b-9148-e3be6c30e623}">
          <xlrd:rvb i="6718"/>
        </ext>
      </extLst>
    </bk>
    <bk>
      <extLst>
        <ext uri="{3e2802c4-a4d2-4d8b-9148-e3be6c30e623}">
          <xlrd:rvb i="6719"/>
        </ext>
      </extLst>
    </bk>
    <bk>
      <extLst>
        <ext uri="{3e2802c4-a4d2-4d8b-9148-e3be6c30e623}">
          <xlrd:rvb i="6720"/>
        </ext>
      </extLst>
    </bk>
    <bk>
      <extLst>
        <ext uri="{3e2802c4-a4d2-4d8b-9148-e3be6c30e623}">
          <xlrd:rvb i="6721"/>
        </ext>
      </extLst>
    </bk>
    <bk>
      <extLst>
        <ext uri="{3e2802c4-a4d2-4d8b-9148-e3be6c30e623}">
          <xlrd:rvb i="6722"/>
        </ext>
      </extLst>
    </bk>
    <bk>
      <extLst>
        <ext uri="{3e2802c4-a4d2-4d8b-9148-e3be6c30e623}">
          <xlrd:rvb i="6723"/>
        </ext>
      </extLst>
    </bk>
    <bk>
      <extLst>
        <ext uri="{3e2802c4-a4d2-4d8b-9148-e3be6c30e623}">
          <xlrd:rvb i="6724"/>
        </ext>
      </extLst>
    </bk>
    <bk>
      <extLst>
        <ext uri="{3e2802c4-a4d2-4d8b-9148-e3be6c30e623}">
          <xlrd:rvb i="6725"/>
        </ext>
      </extLst>
    </bk>
    <bk>
      <extLst>
        <ext uri="{3e2802c4-a4d2-4d8b-9148-e3be6c30e623}">
          <xlrd:rvb i="6726"/>
        </ext>
      </extLst>
    </bk>
    <bk>
      <extLst>
        <ext uri="{3e2802c4-a4d2-4d8b-9148-e3be6c30e623}">
          <xlrd:rvb i="6727"/>
        </ext>
      </extLst>
    </bk>
    <bk>
      <extLst>
        <ext uri="{3e2802c4-a4d2-4d8b-9148-e3be6c30e623}">
          <xlrd:rvb i="6728"/>
        </ext>
      </extLst>
    </bk>
    <bk>
      <extLst>
        <ext uri="{3e2802c4-a4d2-4d8b-9148-e3be6c30e623}">
          <xlrd:rvb i="6729"/>
        </ext>
      </extLst>
    </bk>
    <bk>
      <extLst>
        <ext uri="{3e2802c4-a4d2-4d8b-9148-e3be6c30e623}">
          <xlrd:rvb i="6730"/>
        </ext>
      </extLst>
    </bk>
    <bk>
      <extLst>
        <ext uri="{3e2802c4-a4d2-4d8b-9148-e3be6c30e623}">
          <xlrd:rvb i="6731"/>
        </ext>
      </extLst>
    </bk>
    <bk>
      <extLst>
        <ext uri="{3e2802c4-a4d2-4d8b-9148-e3be6c30e623}">
          <xlrd:rvb i="6732"/>
        </ext>
      </extLst>
    </bk>
    <bk>
      <extLst>
        <ext uri="{3e2802c4-a4d2-4d8b-9148-e3be6c30e623}">
          <xlrd:rvb i="6733"/>
        </ext>
      </extLst>
    </bk>
    <bk>
      <extLst>
        <ext uri="{3e2802c4-a4d2-4d8b-9148-e3be6c30e623}">
          <xlrd:rvb i="6734"/>
        </ext>
      </extLst>
    </bk>
    <bk>
      <extLst>
        <ext uri="{3e2802c4-a4d2-4d8b-9148-e3be6c30e623}">
          <xlrd:rvb i="6735"/>
        </ext>
      </extLst>
    </bk>
    <bk>
      <extLst>
        <ext uri="{3e2802c4-a4d2-4d8b-9148-e3be6c30e623}">
          <xlrd:rvb i="6736"/>
        </ext>
      </extLst>
    </bk>
    <bk>
      <extLst>
        <ext uri="{3e2802c4-a4d2-4d8b-9148-e3be6c30e623}">
          <xlrd:rvb i="6737"/>
        </ext>
      </extLst>
    </bk>
    <bk>
      <extLst>
        <ext uri="{3e2802c4-a4d2-4d8b-9148-e3be6c30e623}">
          <xlrd:rvb i="6738"/>
        </ext>
      </extLst>
    </bk>
    <bk>
      <extLst>
        <ext uri="{3e2802c4-a4d2-4d8b-9148-e3be6c30e623}">
          <xlrd:rvb i="6739"/>
        </ext>
      </extLst>
    </bk>
    <bk>
      <extLst>
        <ext uri="{3e2802c4-a4d2-4d8b-9148-e3be6c30e623}">
          <xlrd:rvb i="6740"/>
        </ext>
      </extLst>
    </bk>
    <bk>
      <extLst>
        <ext uri="{3e2802c4-a4d2-4d8b-9148-e3be6c30e623}">
          <xlrd:rvb i="6741"/>
        </ext>
      </extLst>
    </bk>
    <bk>
      <extLst>
        <ext uri="{3e2802c4-a4d2-4d8b-9148-e3be6c30e623}">
          <xlrd:rvb i="6742"/>
        </ext>
      </extLst>
    </bk>
    <bk>
      <extLst>
        <ext uri="{3e2802c4-a4d2-4d8b-9148-e3be6c30e623}">
          <xlrd:rvb i="6743"/>
        </ext>
      </extLst>
    </bk>
    <bk>
      <extLst>
        <ext uri="{3e2802c4-a4d2-4d8b-9148-e3be6c30e623}">
          <xlrd:rvb i="6744"/>
        </ext>
      </extLst>
    </bk>
    <bk>
      <extLst>
        <ext uri="{3e2802c4-a4d2-4d8b-9148-e3be6c30e623}">
          <xlrd:rvb i="6745"/>
        </ext>
      </extLst>
    </bk>
    <bk>
      <extLst>
        <ext uri="{3e2802c4-a4d2-4d8b-9148-e3be6c30e623}">
          <xlrd:rvb i="6746"/>
        </ext>
      </extLst>
    </bk>
    <bk>
      <extLst>
        <ext uri="{3e2802c4-a4d2-4d8b-9148-e3be6c30e623}">
          <xlrd:rvb i="6747"/>
        </ext>
      </extLst>
    </bk>
    <bk>
      <extLst>
        <ext uri="{3e2802c4-a4d2-4d8b-9148-e3be6c30e623}">
          <xlrd:rvb i="6748"/>
        </ext>
      </extLst>
    </bk>
    <bk>
      <extLst>
        <ext uri="{3e2802c4-a4d2-4d8b-9148-e3be6c30e623}">
          <xlrd:rvb i="6749"/>
        </ext>
      </extLst>
    </bk>
    <bk>
      <extLst>
        <ext uri="{3e2802c4-a4d2-4d8b-9148-e3be6c30e623}">
          <xlrd:rvb i="6750"/>
        </ext>
      </extLst>
    </bk>
    <bk>
      <extLst>
        <ext uri="{3e2802c4-a4d2-4d8b-9148-e3be6c30e623}">
          <xlrd:rvb i="6751"/>
        </ext>
      </extLst>
    </bk>
    <bk>
      <extLst>
        <ext uri="{3e2802c4-a4d2-4d8b-9148-e3be6c30e623}">
          <xlrd:rvb i="6752"/>
        </ext>
      </extLst>
    </bk>
    <bk>
      <extLst>
        <ext uri="{3e2802c4-a4d2-4d8b-9148-e3be6c30e623}">
          <xlrd:rvb i="6753"/>
        </ext>
      </extLst>
    </bk>
    <bk>
      <extLst>
        <ext uri="{3e2802c4-a4d2-4d8b-9148-e3be6c30e623}">
          <xlrd:rvb i="6754"/>
        </ext>
      </extLst>
    </bk>
    <bk>
      <extLst>
        <ext uri="{3e2802c4-a4d2-4d8b-9148-e3be6c30e623}">
          <xlrd:rvb i="6755"/>
        </ext>
      </extLst>
    </bk>
    <bk>
      <extLst>
        <ext uri="{3e2802c4-a4d2-4d8b-9148-e3be6c30e623}">
          <xlrd:rvb i="6756"/>
        </ext>
      </extLst>
    </bk>
    <bk>
      <extLst>
        <ext uri="{3e2802c4-a4d2-4d8b-9148-e3be6c30e623}">
          <xlrd:rvb i="6757"/>
        </ext>
      </extLst>
    </bk>
    <bk>
      <extLst>
        <ext uri="{3e2802c4-a4d2-4d8b-9148-e3be6c30e623}">
          <xlrd:rvb i="6758"/>
        </ext>
      </extLst>
    </bk>
    <bk>
      <extLst>
        <ext uri="{3e2802c4-a4d2-4d8b-9148-e3be6c30e623}">
          <xlrd:rvb i="6759"/>
        </ext>
      </extLst>
    </bk>
    <bk>
      <extLst>
        <ext uri="{3e2802c4-a4d2-4d8b-9148-e3be6c30e623}">
          <xlrd:rvb i="6760"/>
        </ext>
      </extLst>
    </bk>
    <bk>
      <extLst>
        <ext uri="{3e2802c4-a4d2-4d8b-9148-e3be6c30e623}">
          <xlrd:rvb i="6761"/>
        </ext>
      </extLst>
    </bk>
    <bk>
      <extLst>
        <ext uri="{3e2802c4-a4d2-4d8b-9148-e3be6c30e623}">
          <xlrd:rvb i="6762"/>
        </ext>
      </extLst>
    </bk>
    <bk>
      <extLst>
        <ext uri="{3e2802c4-a4d2-4d8b-9148-e3be6c30e623}">
          <xlrd:rvb i="6763"/>
        </ext>
      </extLst>
    </bk>
    <bk>
      <extLst>
        <ext uri="{3e2802c4-a4d2-4d8b-9148-e3be6c30e623}">
          <xlrd:rvb i="6764"/>
        </ext>
      </extLst>
    </bk>
    <bk>
      <extLst>
        <ext uri="{3e2802c4-a4d2-4d8b-9148-e3be6c30e623}">
          <xlrd:rvb i="6765"/>
        </ext>
      </extLst>
    </bk>
    <bk>
      <extLst>
        <ext uri="{3e2802c4-a4d2-4d8b-9148-e3be6c30e623}">
          <xlrd:rvb i="6766"/>
        </ext>
      </extLst>
    </bk>
    <bk>
      <extLst>
        <ext uri="{3e2802c4-a4d2-4d8b-9148-e3be6c30e623}">
          <xlrd:rvb i="6767"/>
        </ext>
      </extLst>
    </bk>
    <bk>
      <extLst>
        <ext uri="{3e2802c4-a4d2-4d8b-9148-e3be6c30e623}">
          <xlrd:rvb i="6768"/>
        </ext>
      </extLst>
    </bk>
    <bk>
      <extLst>
        <ext uri="{3e2802c4-a4d2-4d8b-9148-e3be6c30e623}">
          <xlrd:rvb i="6769"/>
        </ext>
      </extLst>
    </bk>
    <bk>
      <extLst>
        <ext uri="{3e2802c4-a4d2-4d8b-9148-e3be6c30e623}">
          <xlrd:rvb i="6770"/>
        </ext>
      </extLst>
    </bk>
    <bk>
      <extLst>
        <ext uri="{3e2802c4-a4d2-4d8b-9148-e3be6c30e623}">
          <xlrd:rvb i="6771"/>
        </ext>
      </extLst>
    </bk>
    <bk>
      <extLst>
        <ext uri="{3e2802c4-a4d2-4d8b-9148-e3be6c30e623}">
          <xlrd:rvb i="6772"/>
        </ext>
      </extLst>
    </bk>
    <bk>
      <extLst>
        <ext uri="{3e2802c4-a4d2-4d8b-9148-e3be6c30e623}">
          <xlrd:rvb i="6773"/>
        </ext>
      </extLst>
    </bk>
    <bk>
      <extLst>
        <ext uri="{3e2802c4-a4d2-4d8b-9148-e3be6c30e623}">
          <xlrd:rvb i="6774"/>
        </ext>
      </extLst>
    </bk>
    <bk>
      <extLst>
        <ext uri="{3e2802c4-a4d2-4d8b-9148-e3be6c30e623}">
          <xlrd:rvb i="6775"/>
        </ext>
      </extLst>
    </bk>
    <bk>
      <extLst>
        <ext uri="{3e2802c4-a4d2-4d8b-9148-e3be6c30e623}">
          <xlrd:rvb i="6776"/>
        </ext>
      </extLst>
    </bk>
    <bk>
      <extLst>
        <ext uri="{3e2802c4-a4d2-4d8b-9148-e3be6c30e623}">
          <xlrd:rvb i="6777"/>
        </ext>
      </extLst>
    </bk>
    <bk>
      <extLst>
        <ext uri="{3e2802c4-a4d2-4d8b-9148-e3be6c30e623}">
          <xlrd:rvb i="6778"/>
        </ext>
      </extLst>
    </bk>
    <bk>
      <extLst>
        <ext uri="{3e2802c4-a4d2-4d8b-9148-e3be6c30e623}">
          <xlrd:rvb i="6779"/>
        </ext>
      </extLst>
    </bk>
    <bk>
      <extLst>
        <ext uri="{3e2802c4-a4d2-4d8b-9148-e3be6c30e623}">
          <xlrd:rvb i="6780"/>
        </ext>
      </extLst>
    </bk>
    <bk>
      <extLst>
        <ext uri="{3e2802c4-a4d2-4d8b-9148-e3be6c30e623}">
          <xlrd:rvb i="6781"/>
        </ext>
      </extLst>
    </bk>
    <bk>
      <extLst>
        <ext uri="{3e2802c4-a4d2-4d8b-9148-e3be6c30e623}">
          <xlrd:rvb i="6782"/>
        </ext>
      </extLst>
    </bk>
    <bk>
      <extLst>
        <ext uri="{3e2802c4-a4d2-4d8b-9148-e3be6c30e623}">
          <xlrd:rvb i="6783"/>
        </ext>
      </extLst>
    </bk>
    <bk>
      <extLst>
        <ext uri="{3e2802c4-a4d2-4d8b-9148-e3be6c30e623}">
          <xlrd:rvb i="6784"/>
        </ext>
      </extLst>
    </bk>
    <bk>
      <extLst>
        <ext uri="{3e2802c4-a4d2-4d8b-9148-e3be6c30e623}">
          <xlrd:rvb i="6785"/>
        </ext>
      </extLst>
    </bk>
    <bk>
      <extLst>
        <ext uri="{3e2802c4-a4d2-4d8b-9148-e3be6c30e623}">
          <xlrd:rvb i="6786"/>
        </ext>
      </extLst>
    </bk>
    <bk>
      <extLst>
        <ext uri="{3e2802c4-a4d2-4d8b-9148-e3be6c30e623}">
          <xlrd:rvb i="6787"/>
        </ext>
      </extLst>
    </bk>
    <bk>
      <extLst>
        <ext uri="{3e2802c4-a4d2-4d8b-9148-e3be6c30e623}">
          <xlrd:rvb i="6788"/>
        </ext>
      </extLst>
    </bk>
    <bk>
      <extLst>
        <ext uri="{3e2802c4-a4d2-4d8b-9148-e3be6c30e623}">
          <xlrd:rvb i="6789"/>
        </ext>
      </extLst>
    </bk>
    <bk>
      <extLst>
        <ext uri="{3e2802c4-a4d2-4d8b-9148-e3be6c30e623}">
          <xlrd:rvb i="6790"/>
        </ext>
      </extLst>
    </bk>
    <bk>
      <extLst>
        <ext uri="{3e2802c4-a4d2-4d8b-9148-e3be6c30e623}">
          <xlrd:rvb i="6791"/>
        </ext>
      </extLst>
    </bk>
    <bk>
      <extLst>
        <ext uri="{3e2802c4-a4d2-4d8b-9148-e3be6c30e623}">
          <xlrd:rvb i="6792"/>
        </ext>
      </extLst>
    </bk>
    <bk>
      <extLst>
        <ext uri="{3e2802c4-a4d2-4d8b-9148-e3be6c30e623}">
          <xlrd:rvb i="6793"/>
        </ext>
      </extLst>
    </bk>
    <bk>
      <extLst>
        <ext uri="{3e2802c4-a4d2-4d8b-9148-e3be6c30e623}">
          <xlrd:rvb i="6794"/>
        </ext>
      </extLst>
    </bk>
    <bk>
      <extLst>
        <ext uri="{3e2802c4-a4d2-4d8b-9148-e3be6c30e623}">
          <xlrd:rvb i="6795"/>
        </ext>
      </extLst>
    </bk>
    <bk>
      <extLst>
        <ext uri="{3e2802c4-a4d2-4d8b-9148-e3be6c30e623}">
          <xlrd:rvb i="6796"/>
        </ext>
      </extLst>
    </bk>
    <bk>
      <extLst>
        <ext uri="{3e2802c4-a4d2-4d8b-9148-e3be6c30e623}">
          <xlrd:rvb i="6797"/>
        </ext>
      </extLst>
    </bk>
    <bk>
      <extLst>
        <ext uri="{3e2802c4-a4d2-4d8b-9148-e3be6c30e623}">
          <xlrd:rvb i="6798"/>
        </ext>
      </extLst>
    </bk>
    <bk>
      <extLst>
        <ext uri="{3e2802c4-a4d2-4d8b-9148-e3be6c30e623}">
          <xlrd:rvb i="6799"/>
        </ext>
      </extLst>
    </bk>
    <bk>
      <extLst>
        <ext uri="{3e2802c4-a4d2-4d8b-9148-e3be6c30e623}">
          <xlrd:rvb i="6800"/>
        </ext>
      </extLst>
    </bk>
    <bk>
      <extLst>
        <ext uri="{3e2802c4-a4d2-4d8b-9148-e3be6c30e623}">
          <xlrd:rvb i="6801"/>
        </ext>
      </extLst>
    </bk>
    <bk>
      <extLst>
        <ext uri="{3e2802c4-a4d2-4d8b-9148-e3be6c30e623}">
          <xlrd:rvb i="6802"/>
        </ext>
      </extLst>
    </bk>
    <bk>
      <extLst>
        <ext uri="{3e2802c4-a4d2-4d8b-9148-e3be6c30e623}">
          <xlrd:rvb i="6803"/>
        </ext>
      </extLst>
    </bk>
    <bk>
      <extLst>
        <ext uri="{3e2802c4-a4d2-4d8b-9148-e3be6c30e623}">
          <xlrd:rvb i="6804"/>
        </ext>
      </extLst>
    </bk>
    <bk>
      <extLst>
        <ext uri="{3e2802c4-a4d2-4d8b-9148-e3be6c30e623}">
          <xlrd:rvb i="6805"/>
        </ext>
      </extLst>
    </bk>
    <bk>
      <extLst>
        <ext uri="{3e2802c4-a4d2-4d8b-9148-e3be6c30e623}">
          <xlrd:rvb i="6806"/>
        </ext>
      </extLst>
    </bk>
    <bk>
      <extLst>
        <ext uri="{3e2802c4-a4d2-4d8b-9148-e3be6c30e623}">
          <xlrd:rvb i="6807"/>
        </ext>
      </extLst>
    </bk>
    <bk>
      <extLst>
        <ext uri="{3e2802c4-a4d2-4d8b-9148-e3be6c30e623}">
          <xlrd:rvb i="6808"/>
        </ext>
      </extLst>
    </bk>
    <bk>
      <extLst>
        <ext uri="{3e2802c4-a4d2-4d8b-9148-e3be6c30e623}">
          <xlrd:rvb i="6809"/>
        </ext>
      </extLst>
    </bk>
    <bk>
      <extLst>
        <ext uri="{3e2802c4-a4d2-4d8b-9148-e3be6c30e623}">
          <xlrd:rvb i="6810"/>
        </ext>
      </extLst>
    </bk>
    <bk>
      <extLst>
        <ext uri="{3e2802c4-a4d2-4d8b-9148-e3be6c30e623}">
          <xlrd:rvb i="6811"/>
        </ext>
      </extLst>
    </bk>
    <bk>
      <extLst>
        <ext uri="{3e2802c4-a4d2-4d8b-9148-e3be6c30e623}">
          <xlrd:rvb i="6812"/>
        </ext>
      </extLst>
    </bk>
    <bk>
      <extLst>
        <ext uri="{3e2802c4-a4d2-4d8b-9148-e3be6c30e623}">
          <xlrd:rvb i="6813"/>
        </ext>
      </extLst>
    </bk>
    <bk>
      <extLst>
        <ext uri="{3e2802c4-a4d2-4d8b-9148-e3be6c30e623}">
          <xlrd:rvb i="6814"/>
        </ext>
      </extLst>
    </bk>
    <bk>
      <extLst>
        <ext uri="{3e2802c4-a4d2-4d8b-9148-e3be6c30e623}">
          <xlrd:rvb i="6815"/>
        </ext>
      </extLst>
    </bk>
    <bk>
      <extLst>
        <ext uri="{3e2802c4-a4d2-4d8b-9148-e3be6c30e623}">
          <xlrd:rvb i="6816"/>
        </ext>
      </extLst>
    </bk>
    <bk>
      <extLst>
        <ext uri="{3e2802c4-a4d2-4d8b-9148-e3be6c30e623}">
          <xlrd:rvb i="6817"/>
        </ext>
      </extLst>
    </bk>
    <bk>
      <extLst>
        <ext uri="{3e2802c4-a4d2-4d8b-9148-e3be6c30e623}">
          <xlrd:rvb i="6818"/>
        </ext>
      </extLst>
    </bk>
    <bk>
      <extLst>
        <ext uri="{3e2802c4-a4d2-4d8b-9148-e3be6c30e623}">
          <xlrd:rvb i="6819"/>
        </ext>
      </extLst>
    </bk>
    <bk>
      <extLst>
        <ext uri="{3e2802c4-a4d2-4d8b-9148-e3be6c30e623}">
          <xlrd:rvb i="6820"/>
        </ext>
      </extLst>
    </bk>
    <bk>
      <extLst>
        <ext uri="{3e2802c4-a4d2-4d8b-9148-e3be6c30e623}">
          <xlrd:rvb i="6821"/>
        </ext>
      </extLst>
    </bk>
    <bk>
      <extLst>
        <ext uri="{3e2802c4-a4d2-4d8b-9148-e3be6c30e623}">
          <xlrd:rvb i="6822"/>
        </ext>
      </extLst>
    </bk>
    <bk>
      <extLst>
        <ext uri="{3e2802c4-a4d2-4d8b-9148-e3be6c30e623}">
          <xlrd:rvb i="6823"/>
        </ext>
      </extLst>
    </bk>
    <bk>
      <extLst>
        <ext uri="{3e2802c4-a4d2-4d8b-9148-e3be6c30e623}">
          <xlrd:rvb i="6824"/>
        </ext>
      </extLst>
    </bk>
    <bk>
      <extLst>
        <ext uri="{3e2802c4-a4d2-4d8b-9148-e3be6c30e623}">
          <xlrd:rvb i="6825"/>
        </ext>
      </extLst>
    </bk>
    <bk>
      <extLst>
        <ext uri="{3e2802c4-a4d2-4d8b-9148-e3be6c30e623}">
          <xlrd:rvb i="6826"/>
        </ext>
      </extLst>
    </bk>
    <bk>
      <extLst>
        <ext uri="{3e2802c4-a4d2-4d8b-9148-e3be6c30e623}">
          <xlrd:rvb i="6827"/>
        </ext>
      </extLst>
    </bk>
    <bk>
      <extLst>
        <ext uri="{3e2802c4-a4d2-4d8b-9148-e3be6c30e623}">
          <xlrd:rvb i="6828"/>
        </ext>
      </extLst>
    </bk>
    <bk>
      <extLst>
        <ext uri="{3e2802c4-a4d2-4d8b-9148-e3be6c30e623}">
          <xlrd:rvb i="6829"/>
        </ext>
      </extLst>
    </bk>
    <bk>
      <extLst>
        <ext uri="{3e2802c4-a4d2-4d8b-9148-e3be6c30e623}">
          <xlrd:rvb i="6830"/>
        </ext>
      </extLst>
    </bk>
    <bk>
      <extLst>
        <ext uri="{3e2802c4-a4d2-4d8b-9148-e3be6c30e623}">
          <xlrd:rvb i="6831"/>
        </ext>
      </extLst>
    </bk>
    <bk>
      <extLst>
        <ext uri="{3e2802c4-a4d2-4d8b-9148-e3be6c30e623}">
          <xlrd:rvb i="6832"/>
        </ext>
      </extLst>
    </bk>
    <bk>
      <extLst>
        <ext uri="{3e2802c4-a4d2-4d8b-9148-e3be6c30e623}">
          <xlrd:rvb i="6833"/>
        </ext>
      </extLst>
    </bk>
    <bk>
      <extLst>
        <ext uri="{3e2802c4-a4d2-4d8b-9148-e3be6c30e623}">
          <xlrd:rvb i="6834"/>
        </ext>
      </extLst>
    </bk>
    <bk>
      <extLst>
        <ext uri="{3e2802c4-a4d2-4d8b-9148-e3be6c30e623}">
          <xlrd:rvb i="6835"/>
        </ext>
      </extLst>
    </bk>
    <bk>
      <extLst>
        <ext uri="{3e2802c4-a4d2-4d8b-9148-e3be6c30e623}">
          <xlrd:rvb i="6836"/>
        </ext>
      </extLst>
    </bk>
    <bk>
      <extLst>
        <ext uri="{3e2802c4-a4d2-4d8b-9148-e3be6c30e623}">
          <xlrd:rvb i="6837"/>
        </ext>
      </extLst>
    </bk>
    <bk>
      <extLst>
        <ext uri="{3e2802c4-a4d2-4d8b-9148-e3be6c30e623}">
          <xlrd:rvb i="6838"/>
        </ext>
      </extLst>
    </bk>
    <bk>
      <extLst>
        <ext uri="{3e2802c4-a4d2-4d8b-9148-e3be6c30e623}">
          <xlrd:rvb i="6839"/>
        </ext>
      </extLst>
    </bk>
    <bk>
      <extLst>
        <ext uri="{3e2802c4-a4d2-4d8b-9148-e3be6c30e623}">
          <xlrd:rvb i="6840"/>
        </ext>
      </extLst>
    </bk>
    <bk>
      <extLst>
        <ext uri="{3e2802c4-a4d2-4d8b-9148-e3be6c30e623}">
          <xlrd:rvb i="6841"/>
        </ext>
      </extLst>
    </bk>
    <bk>
      <extLst>
        <ext uri="{3e2802c4-a4d2-4d8b-9148-e3be6c30e623}">
          <xlrd:rvb i="6842"/>
        </ext>
      </extLst>
    </bk>
    <bk>
      <extLst>
        <ext uri="{3e2802c4-a4d2-4d8b-9148-e3be6c30e623}">
          <xlrd:rvb i="6843"/>
        </ext>
      </extLst>
    </bk>
    <bk>
      <extLst>
        <ext uri="{3e2802c4-a4d2-4d8b-9148-e3be6c30e623}">
          <xlrd:rvb i="6844"/>
        </ext>
      </extLst>
    </bk>
    <bk>
      <extLst>
        <ext uri="{3e2802c4-a4d2-4d8b-9148-e3be6c30e623}">
          <xlrd:rvb i="6845"/>
        </ext>
      </extLst>
    </bk>
    <bk>
      <extLst>
        <ext uri="{3e2802c4-a4d2-4d8b-9148-e3be6c30e623}">
          <xlrd:rvb i="6846"/>
        </ext>
      </extLst>
    </bk>
    <bk>
      <extLst>
        <ext uri="{3e2802c4-a4d2-4d8b-9148-e3be6c30e623}">
          <xlrd:rvb i="6847"/>
        </ext>
      </extLst>
    </bk>
    <bk>
      <extLst>
        <ext uri="{3e2802c4-a4d2-4d8b-9148-e3be6c30e623}">
          <xlrd:rvb i="6848"/>
        </ext>
      </extLst>
    </bk>
    <bk>
      <extLst>
        <ext uri="{3e2802c4-a4d2-4d8b-9148-e3be6c30e623}">
          <xlrd:rvb i="6849"/>
        </ext>
      </extLst>
    </bk>
    <bk>
      <extLst>
        <ext uri="{3e2802c4-a4d2-4d8b-9148-e3be6c30e623}">
          <xlrd:rvb i="6850"/>
        </ext>
      </extLst>
    </bk>
    <bk>
      <extLst>
        <ext uri="{3e2802c4-a4d2-4d8b-9148-e3be6c30e623}">
          <xlrd:rvb i="6851"/>
        </ext>
      </extLst>
    </bk>
    <bk>
      <extLst>
        <ext uri="{3e2802c4-a4d2-4d8b-9148-e3be6c30e623}">
          <xlrd:rvb i="6852"/>
        </ext>
      </extLst>
    </bk>
    <bk>
      <extLst>
        <ext uri="{3e2802c4-a4d2-4d8b-9148-e3be6c30e623}">
          <xlrd:rvb i="6853"/>
        </ext>
      </extLst>
    </bk>
    <bk>
      <extLst>
        <ext uri="{3e2802c4-a4d2-4d8b-9148-e3be6c30e623}">
          <xlrd:rvb i="6854"/>
        </ext>
      </extLst>
    </bk>
    <bk>
      <extLst>
        <ext uri="{3e2802c4-a4d2-4d8b-9148-e3be6c30e623}">
          <xlrd:rvb i="6855"/>
        </ext>
      </extLst>
    </bk>
    <bk>
      <extLst>
        <ext uri="{3e2802c4-a4d2-4d8b-9148-e3be6c30e623}">
          <xlrd:rvb i="6856"/>
        </ext>
      </extLst>
    </bk>
    <bk>
      <extLst>
        <ext uri="{3e2802c4-a4d2-4d8b-9148-e3be6c30e623}">
          <xlrd:rvb i="6857"/>
        </ext>
      </extLst>
    </bk>
    <bk>
      <extLst>
        <ext uri="{3e2802c4-a4d2-4d8b-9148-e3be6c30e623}">
          <xlrd:rvb i="6858"/>
        </ext>
      </extLst>
    </bk>
    <bk>
      <extLst>
        <ext uri="{3e2802c4-a4d2-4d8b-9148-e3be6c30e623}">
          <xlrd:rvb i="6859"/>
        </ext>
      </extLst>
    </bk>
    <bk>
      <extLst>
        <ext uri="{3e2802c4-a4d2-4d8b-9148-e3be6c30e623}">
          <xlrd:rvb i="6860"/>
        </ext>
      </extLst>
    </bk>
    <bk>
      <extLst>
        <ext uri="{3e2802c4-a4d2-4d8b-9148-e3be6c30e623}">
          <xlrd:rvb i="6861"/>
        </ext>
      </extLst>
    </bk>
    <bk>
      <extLst>
        <ext uri="{3e2802c4-a4d2-4d8b-9148-e3be6c30e623}">
          <xlrd:rvb i="6862"/>
        </ext>
      </extLst>
    </bk>
    <bk>
      <extLst>
        <ext uri="{3e2802c4-a4d2-4d8b-9148-e3be6c30e623}">
          <xlrd:rvb i="6863"/>
        </ext>
      </extLst>
    </bk>
    <bk>
      <extLst>
        <ext uri="{3e2802c4-a4d2-4d8b-9148-e3be6c30e623}">
          <xlrd:rvb i="6864"/>
        </ext>
      </extLst>
    </bk>
    <bk>
      <extLst>
        <ext uri="{3e2802c4-a4d2-4d8b-9148-e3be6c30e623}">
          <xlrd:rvb i="6865"/>
        </ext>
      </extLst>
    </bk>
    <bk>
      <extLst>
        <ext uri="{3e2802c4-a4d2-4d8b-9148-e3be6c30e623}">
          <xlrd:rvb i="6866"/>
        </ext>
      </extLst>
    </bk>
    <bk>
      <extLst>
        <ext uri="{3e2802c4-a4d2-4d8b-9148-e3be6c30e623}">
          <xlrd:rvb i="6867"/>
        </ext>
      </extLst>
    </bk>
    <bk>
      <extLst>
        <ext uri="{3e2802c4-a4d2-4d8b-9148-e3be6c30e623}">
          <xlrd:rvb i="6868"/>
        </ext>
      </extLst>
    </bk>
    <bk>
      <extLst>
        <ext uri="{3e2802c4-a4d2-4d8b-9148-e3be6c30e623}">
          <xlrd:rvb i="6869"/>
        </ext>
      </extLst>
    </bk>
    <bk>
      <extLst>
        <ext uri="{3e2802c4-a4d2-4d8b-9148-e3be6c30e623}">
          <xlrd:rvb i="6870"/>
        </ext>
      </extLst>
    </bk>
    <bk>
      <extLst>
        <ext uri="{3e2802c4-a4d2-4d8b-9148-e3be6c30e623}">
          <xlrd:rvb i="6871"/>
        </ext>
      </extLst>
    </bk>
    <bk>
      <extLst>
        <ext uri="{3e2802c4-a4d2-4d8b-9148-e3be6c30e623}">
          <xlrd:rvb i="6872"/>
        </ext>
      </extLst>
    </bk>
    <bk>
      <extLst>
        <ext uri="{3e2802c4-a4d2-4d8b-9148-e3be6c30e623}">
          <xlrd:rvb i="6873"/>
        </ext>
      </extLst>
    </bk>
    <bk>
      <extLst>
        <ext uri="{3e2802c4-a4d2-4d8b-9148-e3be6c30e623}">
          <xlrd:rvb i="6874"/>
        </ext>
      </extLst>
    </bk>
    <bk>
      <extLst>
        <ext uri="{3e2802c4-a4d2-4d8b-9148-e3be6c30e623}">
          <xlrd:rvb i="6875"/>
        </ext>
      </extLst>
    </bk>
    <bk>
      <extLst>
        <ext uri="{3e2802c4-a4d2-4d8b-9148-e3be6c30e623}">
          <xlrd:rvb i="6876"/>
        </ext>
      </extLst>
    </bk>
    <bk>
      <extLst>
        <ext uri="{3e2802c4-a4d2-4d8b-9148-e3be6c30e623}">
          <xlrd:rvb i="6877"/>
        </ext>
      </extLst>
    </bk>
    <bk>
      <extLst>
        <ext uri="{3e2802c4-a4d2-4d8b-9148-e3be6c30e623}">
          <xlrd:rvb i="6878"/>
        </ext>
      </extLst>
    </bk>
    <bk>
      <extLst>
        <ext uri="{3e2802c4-a4d2-4d8b-9148-e3be6c30e623}">
          <xlrd:rvb i="6879"/>
        </ext>
      </extLst>
    </bk>
    <bk>
      <extLst>
        <ext uri="{3e2802c4-a4d2-4d8b-9148-e3be6c30e623}">
          <xlrd:rvb i="6880"/>
        </ext>
      </extLst>
    </bk>
    <bk>
      <extLst>
        <ext uri="{3e2802c4-a4d2-4d8b-9148-e3be6c30e623}">
          <xlrd:rvb i="6881"/>
        </ext>
      </extLst>
    </bk>
    <bk>
      <extLst>
        <ext uri="{3e2802c4-a4d2-4d8b-9148-e3be6c30e623}">
          <xlrd:rvb i="6882"/>
        </ext>
      </extLst>
    </bk>
    <bk>
      <extLst>
        <ext uri="{3e2802c4-a4d2-4d8b-9148-e3be6c30e623}">
          <xlrd:rvb i="6883"/>
        </ext>
      </extLst>
    </bk>
    <bk>
      <extLst>
        <ext uri="{3e2802c4-a4d2-4d8b-9148-e3be6c30e623}">
          <xlrd:rvb i="6884"/>
        </ext>
      </extLst>
    </bk>
    <bk>
      <extLst>
        <ext uri="{3e2802c4-a4d2-4d8b-9148-e3be6c30e623}">
          <xlrd:rvb i="6885"/>
        </ext>
      </extLst>
    </bk>
    <bk>
      <extLst>
        <ext uri="{3e2802c4-a4d2-4d8b-9148-e3be6c30e623}">
          <xlrd:rvb i="6886"/>
        </ext>
      </extLst>
    </bk>
    <bk>
      <extLst>
        <ext uri="{3e2802c4-a4d2-4d8b-9148-e3be6c30e623}">
          <xlrd:rvb i="6887"/>
        </ext>
      </extLst>
    </bk>
    <bk>
      <extLst>
        <ext uri="{3e2802c4-a4d2-4d8b-9148-e3be6c30e623}">
          <xlrd:rvb i="6888"/>
        </ext>
      </extLst>
    </bk>
    <bk>
      <extLst>
        <ext uri="{3e2802c4-a4d2-4d8b-9148-e3be6c30e623}">
          <xlrd:rvb i="6889"/>
        </ext>
      </extLst>
    </bk>
    <bk>
      <extLst>
        <ext uri="{3e2802c4-a4d2-4d8b-9148-e3be6c30e623}">
          <xlrd:rvb i="6890"/>
        </ext>
      </extLst>
    </bk>
    <bk>
      <extLst>
        <ext uri="{3e2802c4-a4d2-4d8b-9148-e3be6c30e623}">
          <xlrd:rvb i="6891"/>
        </ext>
      </extLst>
    </bk>
    <bk>
      <extLst>
        <ext uri="{3e2802c4-a4d2-4d8b-9148-e3be6c30e623}">
          <xlrd:rvb i="6892"/>
        </ext>
      </extLst>
    </bk>
    <bk>
      <extLst>
        <ext uri="{3e2802c4-a4d2-4d8b-9148-e3be6c30e623}">
          <xlrd:rvb i="6893"/>
        </ext>
      </extLst>
    </bk>
    <bk>
      <extLst>
        <ext uri="{3e2802c4-a4d2-4d8b-9148-e3be6c30e623}">
          <xlrd:rvb i="6894"/>
        </ext>
      </extLst>
    </bk>
    <bk>
      <extLst>
        <ext uri="{3e2802c4-a4d2-4d8b-9148-e3be6c30e623}">
          <xlrd:rvb i="6895"/>
        </ext>
      </extLst>
    </bk>
    <bk>
      <extLst>
        <ext uri="{3e2802c4-a4d2-4d8b-9148-e3be6c30e623}">
          <xlrd:rvb i="6896"/>
        </ext>
      </extLst>
    </bk>
    <bk>
      <extLst>
        <ext uri="{3e2802c4-a4d2-4d8b-9148-e3be6c30e623}">
          <xlrd:rvb i="6897"/>
        </ext>
      </extLst>
    </bk>
    <bk>
      <extLst>
        <ext uri="{3e2802c4-a4d2-4d8b-9148-e3be6c30e623}">
          <xlrd:rvb i="6898"/>
        </ext>
      </extLst>
    </bk>
    <bk>
      <extLst>
        <ext uri="{3e2802c4-a4d2-4d8b-9148-e3be6c30e623}">
          <xlrd:rvb i="6899"/>
        </ext>
      </extLst>
    </bk>
    <bk>
      <extLst>
        <ext uri="{3e2802c4-a4d2-4d8b-9148-e3be6c30e623}">
          <xlrd:rvb i="6900"/>
        </ext>
      </extLst>
    </bk>
    <bk>
      <extLst>
        <ext uri="{3e2802c4-a4d2-4d8b-9148-e3be6c30e623}">
          <xlrd:rvb i="6901"/>
        </ext>
      </extLst>
    </bk>
    <bk>
      <extLst>
        <ext uri="{3e2802c4-a4d2-4d8b-9148-e3be6c30e623}">
          <xlrd:rvb i="6902"/>
        </ext>
      </extLst>
    </bk>
    <bk>
      <extLst>
        <ext uri="{3e2802c4-a4d2-4d8b-9148-e3be6c30e623}">
          <xlrd:rvb i="6903"/>
        </ext>
      </extLst>
    </bk>
    <bk>
      <extLst>
        <ext uri="{3e2802c4-a4d2-4d8b-9148-e3be6c30e623}">
          <xlrd:rvb i="6904"/>
        </ext>
      </extLst>
    </bk>
    <bk>
      <extLst>
        <ext uri="{3e2802c4-a4d2-4d8b-9148-e3be6c30e623}">
          <xlrd:rvb i="6905"/>
        </ext>
      </extLst>
    </bk>
    <bk>
      <extLst>
        <ext uri="{3e2802c4-a4d2-4d8b-9148-e3be6c30e623}">
          <xlrd:rvb i="6906"/>
        </ext>
      </extLst>
    </bk>
    <bk>
      <extLst>
        <ext uri="{3e2802c4-a4d2-4d8b-9148-e3be6c30e623}">
          <xlrd:rvb i="6907"/>
        </ext>
      </extLst>
    </bk>
    <bk>
      <extLst>
        <ext uri="{3e2802c4-a4d2-4d8b-9148-e3be6c30e623}">
          <xlrd:rvb i="6908"/>
        </ext>
      </extLst>
    </bk>
    <bk>
      <extLst>
        <ext uri="{3e2802c4-a4d2-4d8b-9148-e3be6c30e623}">
          <xlrd:rvb i="6909"/>
        </ext>
      </extLst>
    </bk>
    <bk>
      <extLst>
        <ext uri="{3e2802c4-a4d2-4d8b-9148-e3be6c30e623}">
          <xlrd:rvb i="6910"/>
        </ext>
      </extLst>
    </bk>
    <bk>
      <extLst>
        <ext uri="{3e2802c4-a4d2-4d8b-9148-e3be6c30e623}">
          <xlrd:rvb i="6911"/>
        </ext>
      </extLst>
    </bk>
    <bk>
      <extLst>
        <ext uri="{3e2802c4-a4d2-4d8b-9148-e3be6c30e623}">
          <xlrd:rvb i="6912"/>
        </ext>
      </extLst>
    </bk>
    <bk>
      <extLst>
        <ext uri="{3e2802c4-a4d2-4d8b-9148-e3be6c30e623}">
          <xlrd:rvb i="6913"/>
        </ext>
      </extLst>
    </bk>
    <bk>
      <extLst>
        <ext uri="{3e2802c4-a4d2-4d8b-9148-e3be6c30e623}">
          <xlrd:rvb i="6914"/>
        </ext>
      </extLst>
    </bk>
    <bk>
      <extLst>
        <ext uri="{3e2802c4-a4d2-4d8b-9148-e3be6c30e623}">
          <xlrd:rvb i="6915"/>
        </ext>
      </extLst>
    </bk>
    <bk>
      <extLst>
        <ext uri="{3e2802c4-a4d2-4d8b-9148-e3be6c30e623}">
          <xlrd:rvb i="6916"/>
        </ext>
      </extLst>
    </bk>
    <bk>
      <extLst>
        <ext uri="{3e2802c4-a4d2-4d8b-9148-e3be6c30e623}">
          <xlrd:rvb i="6917"/>
        </ext>
      </extLst>
    </bk>
    <bk>
      <extLst>
        <ext uri="{3e2802c4-a4d2-4d8b-9148-e3be6c30e623}">
          <xlrd:rvb i="6918"/>
        </ext>
      </extLst>
    </bk>
    <bk>
      <extLst>
        <ext uri="{3e2802c4-a4d2-4d8b-9148-e3be6c30e623}">
          <xlrd:rvb i="6919"/>
        </ext>
      </extLst>
    </bk>
    <bk>
      <extLst>
        <ext uri="{3e2802c4-a4d2-4d8b-9148-e3be6c30e623}">
          <xlrd:rvb i="6920"/>
        </ext>
      </extLst>
    </bk>
    <bk>
      <extLst>
        <ext uri="{3e2802c4-a4d2-4d8b-9148-e3be6c30e623}">
          <xlrd:rvb i="6921"/>
        </ext>
      </extLst>
    </bk>
    <bk>
      <extLst>
        <ext uri="{3e2802c4-a4d2-4d8b-9148-e3be6c30e623}">
          <xlrd:rvb i="6922"/>
        </ext>
      </extLst>
    </bk>
    <bk>
      <extLst>
        <ext uri="{3e2802c4-a4d2-4d8b-9148-e3be6c30e623}">
          <xlrd:rvb i="6923"/>
        </ext>
      </extLst>
    </bk>
    <bk>
      <extLst>
        <ext uri="{3e2802c4-a4d2-4d8b-9148-e3be6c30e623}">
          <xlrd:rvb i="6924"/>
        </ext>
      </extLst>
    </bk>
    <bk>
      <extLst>
        <ext uri="{3e2802c4-a4d2-4d8b-9148-e3be6c30e623}">
          <xlrd:rvb i="6925"/>
        </ext>
      </extLst>
    </bk>
    <bk>
      <extLst>
        <ext uri="{3e2802c4-a4d2-4d8b-9148-e3be6c30e623}">
          <xlrd:rvb i="6926"/>
        </ext>
      </extLst>
    </bk>
    <bk>
      <extLst>
        <ext uri="{3e2802c4-a4d2-4d8b-9148-e3be6c30e623}">
          <xlrd:rvb i="6927"/>
        </ext>
      </extLst>
    </bk>
    <bk>
      <extLst>
        <ext uri="{3e2802c4-a4d2-4d8b-9148-e3be6c30e623}">
          <xlrd:rvb i="6928"/>
        </ext>
      </extLst>
    </bk>
    <bk>
      <extLst>
        <ext uri="{3e2802c4-a4d2-4d8b-9148-e3be6c30e623}">
          <xlrd:rvb i="6929"/>
        </ext>
      </extLst>
    </bk>
    <bk>
      <extLst>
        <ext uri="{3e2802c4-a4d2-4d8b-9148-e3be6c30e623}">
          <xlrd:rvb i="6930"/>
        </ext>
      </extLst>
    </bk>
    <bk>
      <extLst>
        <ext uri="{3e2802c4-a4d2-4d8b-9148-e3be6c30e623}">
          <xlrd:rvb i="6931"/>
        </ext>
      </extLst>
    </bk>
    <bk>
      <extLst>
        <ext uri="{3e2802c4-a4d2-4d8b-9148-e3be6c30e623}">
          <xlrd:rvb i="6932"/>
        </ext>
      </extLst>
    </bk>
    <bk>
      <extLst>
        <ext uri="{3e2802c4-a4d2-4d8b-9148-e3be6c30e623}">
          <xlrd:rvb i="6933"/>
        </ext>
      </extLst>
    </bk>
    <bk>
      <extLst>
        <ext uri="{3e2802c4-a4d2-4d8b-9148-e3be6c30e623}">
          <xlrd:rvb i="6934"/>
        </ext>
      </extLst>
    </bk>
    <bk>
      <extLst>
        <ext uri="{3e2802c4-a4d2-4d8b-9148-e3be6c30e623}">
          <xlrd:rvb i="6935"/>
        </ext>
      </extLst>
    </bk>
    <bk>
      <extLst>
        <ext uri="{3e2802c4-a4d2-4d8b-9148-e3be6c30e623}">
          <xlrd:rvb i="6936"/>
        </ext>
      </extLst>
    </bk>
    <bk>
      <extLst>
        <ext uri="{3e2802c4-a4d2-4d8b-9148-e3be6c30e623}">
          <xlrd:rvb i="6937"/>
        </ext>
      </extLst>
    </bk>
    <bk>
      <extLst>
        <ext uri="{3e2802c4-a4d2-4d8b-9148-e3be6c30e623}">
          <xlrd:rvb i="6938"/>
        </ext>
      </extLst>
    </bk>
    <bk>
      <extLst>
        <ext uri="{3e2802c4-a4d2-4d8b-9148-e3be6c30e623}">
          <xlrd:rvb i="6939"/>
        </ext>
      </extLst>
    </bk>
    <bk>
      <extLst>
        <ext uri="{3e2802c4-a4d2-4d8b-9148-e3be6c30e623}">
          <xlrd:rvb i="6940"/>
        </ext>
      </extLst>
    </bk>
    <bk>
      <extLst>
        <ext uri="{3e2802c4-a4d2-4d8b-9148-e3be6c30e623}">
          <xlrd:rvb i="6941"/>
        </ext>
      </extLst>
    </bk>
    <bk>
      <extLst>
        <ext uri="{3e2802c4-a4d2-4d8b-9148-e3be6c30e623}">
          <xlrd:rvb i="6942"/>
        </ext>
      </extLst>
    </bk>
    <bk>
      <extLst>
        <ext uri="{3e2802c4-a4d2-4d8b-9148-e3be6c30e623}">
          <xlrd:rvb i="6943"/>
        </ext>
      </extLst>
    </bk>
    <bk>
      <extLst>
        <ext uri="{3e2802c4-a4d2-4d8b-9148-e3be6c30e623}">
          <xlrd:rvb i="6944"/>
        </ext>
      </extLst>
    </bk>
    <bk>
      <extLst>
        <ext uri="{3e2802c4-a4d2-4d8b-9148-e3be6c30e623}">
          <xlrd:rvb i="6945"/>
        </ext>
      </extLst>
    </bk>
    <bk>
      <extLst>
        <ext uri="{3e2802c4-a4d2-4d8b-9148-e3be6c30e623}">
          <xlrd:rvb i="6946"/>
        </ext>
      </extLst>
    </bk>
    <bk>
      <extLst>
        <ext uri="{3e2802c4-a4d2-4d8b-9148-e3be6c30e623}">
          <xlrd:rvb i="6947"/>
        </ext>
      </extLst>
    </bk>
    <bk>
      <extLst>
        <ext uri="{3e2802c4-a4d2-4d8b-9148-e3be6c30e623}">
          <xlrd:rvb i="6948"/>
        </ext>
      </extLst>
    </bk>
    <bk>
      <extLst>
        <ext uri="{3e2802c4-a4d2-4d8b-9148-e3be6c30e623}">
          <xlrd:rvb i="6949"/>
        </ext>
      </extLst>
    </bk>
    <bk>
      <extLst>
        <ext uri="{3e2802c4-a4d2-4d8b-9148-e3be6c30e623}">
          <xlrd:rvb i="6950"/>
        </ext>
      </extLst>
    </bk>
    <bk>
      <extLst>
        <ext uri="{3e2802c4-a4d2-4d8b-9148-e3be6c30e623}">
          <xlrd:rvb i="6951"/>
        </ext>
      </extLst>
    </bk>
    <bk>
      <extLst>
        <ext uri="{3e2802c4-a4d2-4d8b-9148-e3be6c30e623}">
          <xlrd:rvb i="6952"/>
        </ext>
      </extLst>
    </bk>
    <bk>
      <extLst>
        <ext uri="{3e2802c4-a4d2-4d8b-9148-e3be6c30e623}">
          <xlrd:rvb i="6953"/>
        </ext>
      </extLst>
    </bk>
    <bk>
      <extLst>
        <ext uri="{3e2802c4-a4d2-4d8b-9148-e3be6c30e623}">
          <xlrd:rvb i="6954"/>
        </ext>
      </extLst>
    </bk>
    <bk>
      <extLst>
        <ext uri="{3e2802c4-a4d2-4d8b-9148-e3be6c30e623}">
          <xlrd:rvb i="6955"/>
        </ext>
      </extLst>
    </bk>
    <bk>
      <extLst>
        <ext uri="{3e2802c4-a4d2-4d8b-9148-e3be6c30e623}">
          <xlrd:rvb i="6956"/>
        </ext>
      </extLst>
    </bk>
    <bk>
      <extLst>
        <ext uri="{3e2802c4-a4d2-4d8b-9148-e3be6c30e623}">
          <xlrd:rvb i="6957"/>
        </ext>
      </extLst>
    </bk>
    <bk>
      <extLst>
        <ext uri="{3e2802c4-a4d2-4d8b-9148-e3be6c30e623}">
          <xlrd:rvb i="6958"/>
        </ext>
      </extLst>
    </bk>
    <bk>
      <extLst>
        <ext uri="{3e2802c4-a4d2-4d8b-9148-e3be6c30e623}">
          <xlrd:rvb i="6959"/>
        </ext>
      </extLst>
    </bk>
    <bk>
      <extLst>
        <ext uri="{3e2802c4-a4d2-4d8b-9148-e3be6c30e623}">
          <xlrd:rvb i="6960"/>
        </ext>
      </extLst>
    </bk>
    <bk>
      <extLst>
        <ext uri="{3e2802c4-a4d2-4d8b-9148-e3be6c30e623}">
          <xlrd:rvb i="6961"/>
        </ext>
      </extLst>
    </bk>
    <bk>
      <extLst>
        <ext uri="{3e2802c4-a4d2-4d8b-9148-e3be6c30e623}">
          <xlrd:rvb i="6962"/>
        </ext>
      </extLst>
    </bk>
    <bk>
      <extLst>
        <ext uri="{3e2802c4-a4d2-4d8b-9148-e3be6c30e623}">
          <xlrd:rvb i="6963"/>
        </ext>
      </extLst>
    </bk>
    <bk>
      <extLst>
        <ext uri="{3e2802c4-a4d2-4d8b-9148-e3be6c30e623}">
          <xlrd:rvb i="6964"/>
        </ext>
      </extLst>
    </bk>
    <bk>
      <extLst>
        <ext uri="{3e2802c4-a4d2-4d8b-9148-e3be6c30e623}">
          <xlrd:rvb i="6965"/>
        </ext>
      </extLst>
    </bk>
    <bk>
      <extLst>
        <ext uri="{3e2802c4-a4d2-4d8b-9148-e3be6c30e623}">
          <xlrd:rvb i="6966"/>
        </ext>
      </extLst>
    </bk>
    <bk>
      <extLst>
        <ext uri="{3e2802c4-a4d2-4d8b-9148-e3be6c30e623}">
          <xlrd:rvb i="6967"/>
        </ext>
      </extLst>
    </bk>
    <bk>
      <extLst>
        <ext uri="{3e2802c4-a4d2-4d8b-9148-e3be6c30e623}">
          <xlrd:rvb i="6968"/>
        </ext>
      </extLst>
    </bk>
    <bk>
      <extLst>
        <ext uri="{3e2802c4-a4d2-4d8b-9148-e3be6c30e623}">
          <xlrd:rvb i="6969"/>
        </ext>
      </extLst>
    </bk>
    <bk>
      <extLst>
        <ext uri="{3e2802c4-a4d2-4d8b-9148-e3be6c30e623}">
          <xlrd:rvb i="6970"/>
        </ext>
      </extLst>
    </bk>
    <bk>
      <extLst>
        <ext uri="{3e2802c4-a4d2-4d8b-9148-e3be6c30e623}">
          <xlrd:rvb i="6971"/>
        </ext>
      </extLst>
    </bk>
    <bk>
      <extLst>
        <ext uri="{3e2802c4-a4d2-4d8b-9148-e3be6c30e623}">
          <xlrd:rvb i="6972"/>
        </ext>
      </extLst>
    </bk>
    <bk>
      <extLst>
        <ext uri="{3e2802c4-a4d2-4d8b-9148-e3be6c30e623}">
          <xlrd:rvb i="6973"/>
        </ext>
      </extLst>
    </bk>
    <bk>
      <extLst>
        <ext uri="{3e2802c4-a4d2-4d8b-9148-e3be6c30e623}">
          <xlrd:rvb i="6974"/>
        </ext>
      </extLst>
    </bk>
    <bk>
      <extLst>
        <ext uri="{3e2802c4-a4d2-4d8b-9148-e3be6c30e623}">
          <xlrd:rvb i="6975"/>
        </ext>
      </extLst>
    </bk>
    <bk>
      <extLst>
        <ext uri="{3e2802c4-a4d2-4d8b-9148-e3be6c30e623}">
          <xlrd:rvb i="6976"/>
        </ext>
      </extLst>
    </bk>
    <bk>
      <extLst>
        <ext uri="{3e2802c4-a4d2-4d8b-9148-e3be6c30e623}">
          <xlrd:rvb i="6977"/>
        </ext>
      </extLst>
    </bk>
    <bk>
      <extLst>
        <ext uri="{3e2802c4-a4d2-4d8b-9148-e3be6c30e623}">
          <xlrd:rvb i="6978"/>
        </ext>
      </extLst>
    </bk>
    <bk>
      <extLst>
        <ext uri="{3e2802c4-a4d2-4d8b-9148-e3be6c30e623}">
          <xlrd:rvb i="6979"/>
        </ext>
      </extLst>
    </bk>
    <bk>
      <extLst>
        <ext uri="{3e2802c4-a4d2-4d8b-9148-e3be6c30e623}">
          <xlrd:rvb i="6980"/>
        </ext>
      </extLst>
    </bk>
    <bk>
      <extLst>
        <ext uri="{3e2802c4-a4d2-4d8b-9148-e3be6c30e623}">
          <xlrd:rvb i="6981"/>
        </ext>
      </extLst>
    </bk>
    <bk>
      <extLst>
        <ext uri="{3e2802c4-a4d2-4d8b-9148-e3be6c30e623}">
          <xlrd:rvb i="6982"/>
        </ext>
      </extLst>
    </bk>
    <bk>
      <extLst>
        <ext uri="{3e2802c4-a4d2-4d8b-9148-e3be6c30e623}">
          <xlrd:rvb i="6983"/>
        </ext>
      </extLst>
    </bk>
    <bk>
      <extLst>
        <ext uri="{3e2802c4-a4d2-4d8b-9148-e3be6c30e623}">
          <xlrd:rvb i="6984"/>
        </ext>
      </extLst>
    </bk>
    <bk>
      <extLst>
        <ext uri="{3e2802c4-a4d2-4d8b-9148-e3be6c30e623}">
          <xlrd:rvb i="6985"/>
        </ext>
      </extLst>
    </bk>
    <bk>
      <extLst>
        <ext uri="{3e2802c4-a4d2-4d8b-9148-e3be6c30e623}">
          <xlrd:rvb i="6986"/>
        </ext>
      </extLst>
    </bk>
    <bk>
      <extLst>
        <ext uri="{3e2802c4-a4d2-4d8b-9148-e3be6c30e623}">
          <xlrd:rvb i="6987"/>
        </ext>
      </extLst>
    </bk>
    <bk>
      <extLst>
        <ext uri="{3e2802c4-a4d2-4d8b-9148-e3be6c30e623}">
          <xlrd:rvb i="6988"/>
        </ext>
      </extLst>
    </bk>
    <bk>
      <extLst>
        <ext uri="{3e2802c4-a4d2-4d8b-9148-e3be6c30e623}">
          <xlrd:rvb i="6989"/>
        </ext>
      </extLst>
    </bk>
    <bk>
      <extLst>
        <ext uri="{3e2802c4-a4d2-4d8b-9148-e3be6c30e623}">
          <xlrd:rvb i="6990"/>
        </ext>
      </extLst>
    </bk>
    <bk>
      <extLst>
        <ext uri="{3e2802c4-a4d2-4d8b-9148-e3be6c30e623}">
          <xlrd:rvb i="6991"/>
        </ext>
      </extLst>
    </bk>
    <bk>
      <extLst>
        <ext uri="{3e2802c4-a4d2-4d8b-9148-e3be6c30e623}">
          <xlrd:rvb i="6992"/>
        </ext>
      </extLst>
    </bk>
    <bk>
      <extLst>
        <ext uri="{3e2802c4-a4d2-4d8b-9148-e3be6c30e623}">
          <xlrd:rvb i="6993"/>
        </ext>
      </extLst>
    </bk>
    <bk>
      <extLst>
        <ext uri="{3e2802c4-a4d2-4d8b-9148-e3be6c30e623}">
          <xlrd:rvb i="6994"/>
        </ext>
      </extLst>
    </bk>
    <bk>
      <extLst>
        <ext uri="{3e2802c4-a4d2-4d8b-9148-e3be6c30e623}">
          <xlrd:rvb i="6995"/>
        </ext>
      </extLst>
    </bk>
    <bk>
      <extLst>
        <ext uri="{3e2802c4-a4d2-4d8b-9148-e3be6c30e623}">
          <xlrd:rvb i="6996"/>
        </ext>
      </extLst>
    </bk>
    <bk>
      <extLst>
        <ext uri="{3e2802c4-a4d2-4d8b-9148-e3be6c30e623}">
          <xlrd:rvb i="6997"/>
        </ext>
      </extLst>
    </bk>
    <bk>
      <extLst>
        <ext uri="{3e2802c4-a4d2-4d8b-9148-e3be6c30e623}">
          <xlrd:rvb i="6998"/>
        </ext>
      </extLst>
    </bk>
    <bk>
      <extLst>
        <ext uri="{3e2802c4-a4d2-4d8b-9148-e3be6c30e623}">
          <xlrd:rvb i="6999"/>
        </ext>
      </extLst>
    </bk>
    <bk>
      <extLst>
        <ext uri="{3e2802c4-a4d2-4d8b-9148-e3be6c30e623}">
          <xlrd:rvb i="7000"/>
        </ext>
      </extLst>
    </bk>
    <bk>
      <extLst>
        <ext uri="{3e2802c4-a4d2-4d8b-9148-e3be6c30e623}">
          <xlrd:rvb i="7001"/>
        </ext>
      </extLst>
    </bk>
    <bk>
      <extLst>
        <ext uri="{3e2802c4-a4d2-4d8b-9148-e3be6c30e623}">
          <xlrd:rvb i="7002"/>
        </ext>
      </extLst>
    </bk>
    <bk>
      <extLst>
        <ext uri="{3e2802c4-a4d2-4d8b-9148-e3be6c30e623}">
          <xlrd:rvb i="7003"/>
        </ext>
      </extLst>
    </bk>
    <bk>
      <extLst>
        <ext uri="{3e2802c4-a4d2-4d8b-9148-e3be6c30e623}">
          <xlrd:rvb i="7004"/>
        </ext>
      </extLst>
    </bk>
    <bk>
      <extLst>
        <ext uri="{3e2802c4-a4d2-4d8b-9148-e3be6c30e623}">
          <xlrd:rvb i="7005"/>
        </ext>
      </extLst>
    </bk>
    <bk>
      <extLst>
        <ext uri="{3e2802c4-a4d2-4d8b-9148-e3be6c30e623}">
          <xlrd:rvb i="7006"/>
        </ext>
      </extLst>
    </bk>
    <bk>
      <extLst>
        <ext uri="{3e2802c4-a4d2-4d8b-9148-e3be6c30e623}">
          <xlrd:rvb i="7007"/>
        </ext>
      </extLst>
    </bk>
    <bk>
      <extLst>
        <ext uri="{3e2802c4-a4d2-4d8b-9148-e3be6c30e623}">
          <xlrd:rvb i="7008"/>
        </ext>
      </extLst>
    </bk>
    <bk>
      <extLst>
        <ext uri="{3e2802c4-a4d2-4d8b-9148-e3be6c30e623}">
          <xlrd:rvb i="7009"/>
        </ext>
      </extLst>
    </bk>
    <bk>
      <extLst>
        <ext uri="{3e2802c4-a4d2-4d8b-9148-e3be6c30e623}">
          <xlrd:rvb i="7010"/>
        </ext>
      </extLst>
    </bk>
    <bk>
      <extLst>
        <ext uri="{3e2802c4-a4d2-4d8b-9148-e3be6c30e623}">
          <xlrd:rvb i="7011"/>
        </ext>
      </extLst>
    </bk>
    <bk>
      <extLst>
        <ext uri="{3e2802c4-a4d2-4d8b-9148-e3be6c30e623}">
          <xlrd:rvb i="7012"/>
        </ext>
      </extLst>
    </bk>
    <bk>
      <extLst>
        <ext uri="{3e2802c4-a4d2-4d8b-9148-e3be6c30e623}">
          <xlrd:rvb i="7013"/>
        </ext>
      </extLst>
    </bk>
    <bk>
      <extLst>
        <ext uri="{3e2802c4-a4d2-4d8b-9148-e3be6c30e623}">
          <xlrd:rvb i="7014"/>
        </ext>
      </extLst>
    </bk>
    <bk>
      <extLst>
        <ext uri="{3e2802c4-a4d2-4d8b-9148-e3be6c30e623}">
          <xlrd:rvb i="7015"/>
        </ext>
      </extLst>
    </bk>
    <bk>
      <extLst>
        <ext uri="{3e2802c4-a4d2-4d8b-9148-e3be6c30e623}">
          <xlrd:rvb i="7016"/>
        </ext>
      </extLst>
    </bk>
    <bk>
      <extLst>
        <ext uri="{3e2802c4-a4d2-4d8b-9148-e3be6c30e623}">
          <xlrd:rvb i="7017"/>
        </ext>
      </extLst>
    </bk>
    <bk>
      <extLst>
        <ext uri="{3e2802c4-a4d2-4d8b-9148-e3be6c30e623}">
          <xlrd:rvb i="7018"/>
        </ext>
      </extLst>
    </bk>
    <bk>
      <extLst>
        <ext uri="{3e2802c4-a4d2-4d8b-9148-e3be6c30e623}">
          <xlrd:rvb i="7019"/>
        </ext>
      </extLst>
    </bk>
    <bk>
      <extLst>
        <ext uri="{3e2802c4-a4d2-4d8b-9148-e3be6c30e623}">
          <xlrd:rvb i="7020"/>
        </ext>
      </extLst>
    </bk>
    <bk>
      <extLst>
        <ext uri="{3e2802c4-a4d2-4d8b-9148-e3be6c30e623}">
          <xlrd:rvb i="7021"/>
        </ext>
      </extLst>
    </bk>
    <bk>
      <extLst>
        <ext uri="{3e2802c4-a4d2-4d8b-9148-e3be6c30e623}">
          <xlrd:rvb i="7022"/>
        </ext>
      </extLst>
    </bk>
    <bk>
      <extLst>
        <ext uri="{3e2802c4-a4d2-4d8b-9148-e3be6c30e623}">
          <xlrd:rvb i="7023"/>
        </ext>
      </extLst>
    </bk>
    <bk>
      <extLst>
        <ext uri="{3e2802c4-a4d2-4d8b-9148-e3be6c30e623}">
          <xlrd:rvb i="7024"/>
        </ext>
      </extLst>
    </bk>
    <bk>
      <extLst>
        <ext uri="{3e2802c4-a4d2-4d8b-9148-e3be6c30e623}">
          <xlrd:rvb i="7025"/>
        </ext>
      </extLst>
    </bk>
    <bk>
      <extLst>
        <ext uri="{3e2802c4-a4d2-4d8b-9148-e3be6c30e623}">
          <xlrd:rvb i="7026"/>
        </ext>
      </extLst>
    </bk>
    <bk>
      <extLst>
        <ext uri="{3e2802c4-a4d2-4d8b-9148-e3be6c30e623}">
          <xlrd:rvb i="7027"/>
        </ext>
      </extLst>
    </bk>
    <bk>
      <extLst>
        <ext uri="{3e2802c4-a4d2-4d8b-9148-e3be6c30e623}">
          <xlrd:rvb i="7028"/>
        </ext>
      </extLst>
    </bk>
    <bk>
      <extLst>
        <ext uri="{3e2802c4-a4d2-4d8b-9148-e3be6c30e623}">
          <xlrd:rvb i="7029"/>
        </ext>
      </extLst>
    </bk>
    <bk>
      <extLst>
        <ext uri="{3e2802c4-a4d2-4d8b-9148-e3be6c30e623}">
          <xlrd:rvb i="7030"/>
        </ext>
      </extLst>
    </bk>
    <bk>
      <extLst>
        <ext uri="{3e2802c4-a4d2-4d8b-9148-e3be6c30e623}">
          <xlrd:rvb i="7031"/>
        </ext>
      </extLst>
    </bk>
    <bk>
      <extLst>
        <ext uri="{3e2802c4-a4d2-4d8b-9148-e3be6c30e623}">
          <xlrd:rvb i="7032"/>
        </ext>
      </extLst>
    </bk>
    <bk>
      <extLst>
        <ext uri="{3e2802c4-a4d2-4d8b-9148-e3be6c30e623}">
          <xlrd:rvb i="7033"/>
        </ext>
      </extLst>
    </bk>
    <bk>
      <extLst>
        <ext uri="{3e2802c4-a4d2-4d8b-9148-e3be6c30e623}">
          <xlrd:rvb i="7034"/>
        </ext>
      </extLst>
    </bk>
    <bk>
      <extLst>
        <ext uri="{3e2802c4-a4d2-4d8b-9148-e3be6c30e623}">
          <xlrd:rvb i="7035"/>
        </ext>
      </extLst>
    </bk>
    <bk>
      <extLst>
        <ext uri="{3e2802c4-a4d2-4d8b-9148-e3be6c30e623}">
          <xlrd:rvb i="7036"/>
        </ext>
      </extLst>
    </bk>
    <bk>
      <extLst>
        <ext uri="{3e2802c4-a4d2-4d8b-9148-e3be6c30e623}">
          <xlrd:rvb i="7037"/>
        </ext>
      </extLst>
    </bk>
    <bk>
      <extLst>
        <ext uri="{3e2802c4-a4d2-4d8b-9148-e3be6c30e623}">
          <xlrd:rvb i="7038"/>
        </ext>
      </extLst>
    </bk>
    <bk>
      <extLst>
        <ext uri="{3e2802c4-a4d2-4d8b-9148-e3be6c30e623}">
          <xlrd:rvb i="7039"/>
        </ext>
      </extLst>
    </bk>
    <bk>
      <extLst>
        <ext uri="{3e2802c4-a4d2-4d8b-9148-e3be6c30e623}">
          <xlrd:rvb i="7040"/>
        </ext>
      </extLst>
    </bk>
    <bk>
      <extLst>
        <ext uri="{3e2802c4-a4d2-4d8b-9148-e3be6c30e623}">
          <xlrd:rvb i="7041"/>
        </ext>
      </extLst>
    </bk>
    <bk>
      <extLst>
        <ext uri="{3e2802c4-a4d2-4d8b-9148-e3be6c30e623}">
          <xlrd:rvb i="7042"/>
        </ext>
      </extLst>
    </bk>
    <bk>
      <extLst>
        <ext uri="{3e2802c4-a4d2-4d8b-9148-e3be6c30e623}">
          <xlrd:rvb i="7043"/>
        </ext>
      </extLst>
    </bk>
    <bk>
      <extLst>
        <ext uri="{3e2802c4-a4d2-4d8b-9148-e3be6c30e623}">
          <xlrd:rvb i="7044"/>
        </ext>
      </extLst>
    </bk>
    <bk>
      <extLst>
        <ext uri="{3e2802c4-a4d2-4d8b-9148-e3be6c30e623}">
          <xlrd:rvb i="7045"/>
        </ext>
      </extLst>
    </bk>
    <bk>
      <extLst>
        <ext uri="{3e2802c4-a4d2-4d8b-9148-e3be6c30e623}">
          <xlrd:rvb i="7046"/>
        </ext>
      </extLst>
    </bk>
    <bk>
      <extLst>
        <ext uri="{3e2802c4-a4d2-4d8b-9148-e3be6c30e623}">
          <xlrd:rvb i="7047"/>
        </ext>
      </extLst>
    </bk>
    <bk>
      <extLst>
        <ext uri="{3e2802c4-a4d2-4d8b-9148-e3be6c30e623}">
          <xlrd:rvb i="7048"/>
        </ext>
      </extLst>
    </bk>
    <bk>
      <extLst>
        <ext uri="{3e2802c4-a4d2-4d8b-9148-e3be6c30e623}">
          <xlrd:rvb i="7049"/>
        </ext>
      </extLst>
    </bk>
    <bk>
      <extLst>
        <ext uri="{3e2802c4-a4d2-4d8b-9148-e3be6c30e623}">
          <xlrd:rvb i="7050"/>
        </ext>
      </extLst>
    </bk>
    <bk>
      <extLst>
        <ext uri="{3e2802c4-a4d2-4d8b-9148-e3be6c30e623}">
          <xlrd:rvb i="7051"/>
        </ext>
      </extLst>
    </bk>
    <bk>
      <extLst>
        <ext uri="{3e2802c4-a4d2-4d8b-9148-e3be6c30e623}">
          <xlrd:rvb i="7052"/>
        </ext>
      </extLst>
    </bk>
    <bk>
      <extLst>
        <ext uri="{3e2802c4-a4d2-4d8b-9148-e3be6c30e623}">
          <xlrd:rvb i="7053"/>
        </ext>
      </extLst>
    </bk>
    <bk>
      <extLst>
        <ext uri="{3e2802c4-a4d2-4d8b-9148-e3be6c30e623}">
          <xlrd:rvb i="7054"/>
        </ext>
      </extLst>
    </bk>
    <bk>
      <extLst>
        <ext uri="{3e2802c4-a4d2-4d8b-9148-e3be6c30e623}">
          <xlrd:rvb i="7055"/>
        </ext>
      </extLst>
    </bk>
    <bk>
      <extLst>
        <ext uri="{3e2802c4-a4d2-4d8b-9148-e3be6c30e623}">
          <xlrd:rvb i="7056"/>
        </ext>
      </extLst>
    </bk>
    <bk>
      <extLst>
        <ext uri="{3e2802c4-a4d2-4d8b-9148-e3be6c30e623}">
          <xlrd:rvb i="7057"/>
        </ext>
      </extLst>
    </bk>
    <bk>
      <extLst>
        <ext uri="{3e2802c4-a4d2-4d8b-9148-e3be6c30e623}">
          <xlrd:rvb i="7058"/>
        </ext>
      </extLst>
    </bk>
    <bk>
      <extLst>
        <ext uri="{3e2802c4-a4d2-4d8b-9148-e3be6c30e623}">
          <xlrd:rvb i="7059"/>
        </ext>
      </extLst>
    </bk>
    <bk>
      <extLst>
        <ext uri="{3e2802c4-a4d2-4d8b-9148-e3be6c30e623}">
          <xlrd:rvb i="7060"/>
        </ext>
      </extLst>
    </bk>
    <bk>
      <extLst>
        <ext uri="{3e2802c4-a4d2-4d8b-9148-e3be6c30e623}">
          <xlrd:rvb i="7061"/>
        </ext>
      </extLst>
    </bk>
    <bk>
      <extLst>
        <ext uri="{3e2802c4-a4d2-4d8b-9148-e3be6c30e623}">
          <xlrd:rvb i="7062"/>
        </ext>
      </extLst>
    </bk>
    <bk>
      <extLst>
        <ext uri="{3e2802c4-a4d2-4d8b-9148-e3be6c30e623}">
          <xlrd:rvb i="7063"/>
        </ext>
      </extLst>
    </bk>
    <bk>
      <extLst>
        <ext uri="{3e2802c4-a4d2-4d8b-9148-e3be6c30e623}">
          <xlrd:rvb i="7064"/>
        </ext>
      </extLst>
    </bk>
    <bk>
      <extLst>
        <ext uri="{3e2802c4-a4d2-4d8b-9148-e3be6c30e623}">
          <xlrd:rvb i="7065"/>
        </ext>
      </extLst>
    </bk>
    <bk>
      <extLst>
        <ext uri="{3e2802c4-a4d2-4d8b-9148-e3be6c30e623}">
          <xlrd:rvb i="7066"/>
        </ext>
      </extLst>
    </bk>
    <bk>
      <extLst>
        <ext uri="{3e2802c4-a4d2-4d8b-9148-e3be6c30e623}">
          <xlrd:rvb i="7067"/>
        </ext>
      </extLst>
    </bk>
    <bk>
      <extLst>
        <ext uri="{3e2802c4-a4d2-4d8b-9148-e3be6c30e623}">
          <xlrd:rvb i="7068"/>
        </ext>
      </extLst>
    </bk>
    <bk>
      <extLst>
        <ext uri="{3e2802c4-a4d2-4d8b-9148-e3be6c30e623}">
          <xlrd:rvb i="7069"/>
        </ext>
      </extLst>
    </bk>
    <bk>
      <extLst>
        <ext uri="{3e2802c4-a4d2-4d8b-9148-e3be6c30e623}">
          <xlrd:rvb i="7070"/>
        </ext>
      </extLst>
    </bk>
    <bk>
      <extLst>
        <ext uri="{3e2802c4-a4d2-4d8b-9148-e3be6c30e623}">
          <xlrd:rvb i="7071"/>
        </ext>
      </extLst>
    </bk>
    <bk>
      <extLst>
        <ext uri="{3e2802c4-a4d2-4d8b-9148-e3be6c30e623}">
          <xlrd:rvb i="7072"/>
        </ext>
      </extLst>
    </bk>
    <bk>
      <extLst>
        <ext uri="{3e2802c4-a4d2-4d8b-9148-e3be6c30e623}">
          <xlrd:rvb i="7073"/>
        </ext>
      </extLst>
    </bk>
    <bk>
      <extLst>
        <ext uri="{3e2802c4-a4d2-4d8b-9148-e3be6c30e623}">
          <xlrd:rvb i="7074"/>
        </ext>
      </extLst>
    </bk>
    <bk>
      <extLst>
        <ext uri="{3e2802c4-a4d2-4d8b-9148-e3be6c30e623}">
          <xlrd:rvb i="7075"/>
        </ext>
      </extLst>
    </bk>
    <bk>
      <extLst>
        <ext uri="{3e2802c4-a4d2-4d8b-9148-e3be6c30e623}">
          <xlrd:rvb i="7076"/>
        </ext>
      </extLst>
    </bk>
    <bk>
      <extLst>
        <ext uri="{3e2802c4-a4d2-4d8b-9148-e3be6c30e623}">
          <xlrd:rvb i="7077"/>
        </ext>
      </extLst>
    </bk>
    <bk>
      <extLst>
        <ext uri="{3e2802c4-a4d2-4d8b-9148-e3be6c30e623}">
          <xlrd:rvb i="7078"/>
        </ext>
      </extLst>
    </bk>
    <bk>
      <extLst>
        <ext uri="{3e2802c4-a4d2-4d8b-9148-e3be6c30e623}">
          <xlrd:rvb i="7079"/>
        </ext>
      </extLst>
    </bk>
    <bk>
      <extLst>
        <ext uri="{3e2802c4-a4d2-4d8b-9148-e3be6c30e623}">
          <xlrd:rvb i="7080"/>
        </ext>
      </extLst>
    </bk>
    <bk>
      <extLst>
        <ext uri="{3e2802c4-a4d2-4d8b-9148-e3be6c30e623}">
          <xlrd:rvb i="7081"/>
        </ext>
      </extLst>
    </bk>
    <bk>
      <extLst>
        <ext uri="{3e2802c4-a4d2-4d8b-9148-e3be6c30e623}">
          <xlrd:rvb i="7082"/>
        </ext>
      </extLst>
    </bk>
    <bk>
      <extLst>
        <ext uri="{3e2802c4-a4d2-4d8b-9148-e3be6c30e623}">
          <xlrd:rvb i="7083"/>
        </ext>
      </extLst>
    </bk>
    <bk>
      <extLst>
        <ext uri="{3e2802c4-a4d2-4d8b-9148-e3be6c30e623}">
          <xlrd:rvb i="7084"/>
        </ext>
      </extLst>
    </bk>
    <bk>
      <extLst>
        <ext uri="{3e2802c4-a4d2-4d8b-9148-e3be6c30e623}">
          <xlrd:rvb i="7085"/>
        </ext>
      </extLst>
    </bk>
    <bk>
      <extLst>
        <ext uri="{3e2802c4-a4d2-4d8b-9148-e3be6c30e623}">
          <xlrd:rvb i="7086"/>
        </ext>
      </extLst>
    </bk>
    <bk>
      <extLst>
        <ext uri="{3e2802c4-a4d2-4d8b-9148-e3be6c30e623}">
          <xlrd:rvb i="7087"/>
        </ext>
      </extLst>
    </bk>
    <bk>
      <extLst>
        <ext uri="{3e2802c4-a4d2-4d8b-9148-e3be6c30e623}">
          <xlrd:rvb i="7088"/>
        </ext>
      </extLst>
    </bk>
    <bk>
      <extLst>
        <ext uri="{3e2802c4-a4d2-4d8b-9148-e3be6c30e623}">
          <xlrd:rvb i="7089"/>
        </ext>
      </extLst>
    </bk>
    <bk>
      <extLst>
        <ext uri="{3e2802c4-a4d2-4d8b-9148-e3be6c30e623}">
          <xlrd:rvb i="7090"/>
        </ext>
      </extLst>
    </bk>
    <bk>
      <extLst>
        <ext uri="{3e2802c4-a4d2-4d8b-9148-e3be6c30e623}">
          <xlrd:rvb i="7091"/>
        </ext>
      </extLst>
    </bk>
    <bk>
      <extLst>
        <ext uri="{3e2802c4-a4d2-4d8b-9148-e3be6c30e623}">
          <xlrd:rvb i="7092"/>
        </ext>
      </extLst>
    </bk>
    <bk>
      <extLst>
        <ext uri="{3e2802c4-a4d2-4d8b-9148-e3be6c30e623}">
          <xlrd:rvb i="7093"/>
        </ext>
      </extLst>
    </bk>
    <bk>
      <extLst>
        <ext uri="{3e2802c4-a4d2-4d8b-9148-e3be6c30e623}">
          <xlrd:rvb i="7094"/>
        </ext>
      </extLst>
    </bk>
    <bk>
      <extLst>
        <ext uri="{3e2802c4-a4d2-4d8b-9148-e3be6c30e623}">
          <xlrd:rvb i="7095"/>
        </ext>
      </extLst>
    </bk>
    <bk>
      <extLst>
        <ext uri="{3e2802c4-a4d2-4d8b-9148-e3be6c30e623}">
          <xlrd:rvb i="7096"/>
        </ext>
      </extLst>
    </bk>
    <bk>
      <extLst>
        <ext uri="{3e2802c4-a4d2-4d8b-9148-e3be6c30e623}">
          <xlrd:rvb i="7097"/>
        </ext>
      </extLst>
    </bk>
    <bk>
      <extLst>
        <ext uri="{3e2802c4-a4d2-4d8b-9148-e3be6c30e623}">
          <xlrd:rvb i="7098"/>
        </ext>
      </extLst>
    </bk>
    <bk>
      <extLst>
        <ext uri="{3e2802c4-a4d2-4d8b-9148-e3be6c30e623}">
          <xlrd:rvb i="7099"/>
        </ext>
      </extLst>
    </bk>
    <bk>
      <extLst>
        <ext uri="{3e2802c4-a4d2-4d8b-9148-e3be6c30e623}">
          <xlrd:rvb i="7100"/>
        </ext>
      </extLst>
    </bk>
    <bk>
      <extLst>
        <ext uri="{3e2802c4-a4d2-4d8b-9148-e3be6c30e623}">
          <xlrd:rvb i="7101"/>
        </ext>
      </extLst>
    </bk>
    <bk>
      <extLst>
        <ext uri="{3e2802c4-a4d2-4d8b-9148-e3be6c30e623}">
          <xlrd:rvb i="7102"/>
        </ext>
      </extLst>
    </bk>
    <bk>
      <extLst>
        <ext uri="{3e2802c4-a4d2-4d8b-9148-e3be6c30e623}">
          <xlrd:rvb i="7103"/>
        </ext>
      </extLst>
    </bk>
    <bk>
      <extLst>
        <ext uri="{3e2802c4-a4d2-4d8b-9148-e3be6c30e623}">
          <xlrd:rvb i="7104"/>
        </ext>
      </extLst>
    </bk>
    <bk>
      <extLst>
        <ext uri="{3e2802c4-a4d2-4d8b-9148-e3be6c30e623}">
          <xlrd:rvb i="7105"/>
        </ext>
      </extLst>
    </bk>
    <bk>
      <extLst>
        <ext uri="{3e2802c4-a4d2-4d8b-9148-e3be6c30e623}">
          <xlrd:rvb i="7106"/>
        </ext>
      </extLst>
    </bk>
    <bk>
      <extLst>
        <ext uri="{3e2802c4-a4d2-4d8b-9148-e3be6c30e623}">
          <xlrd:rvb i="7107"/>
        </ext>
      </extLst>
    </bk>
    <bk>
      <extLst>
        <ext uri="{3e2802c4-a4d2-4d8b-9148-e3be6c30e623}">
          <xlrd:rvb i="7108"/>
        </ext>
      </extLst>
    </bk>
    <bk>
      <extLst>
        <ext uri="{3e2802c4-a4d2-4d8b-9148-e3be6c30e623}">
          <xlrd:rvb i="7109"/>
        </ext>
      </extLst>
    </bk>
    <bk>
      <extLst>
        <ext uri="{3e2802c4-a4d2-4d8b-9148-e3be6c30e623}">
          <xlrd:rvb i="7110"/>
        </ext>
      </extLst>
    </bk>
    <bk>
      <extLst>
        <ext uri="{3e2802c4-a4d2-4d8b-9148-e3be6c30e623}">
          <xlrd:rvb i="7111"/>
        </ext>
      </extLst>
    </bk>
    <bk>
      <extLst>
        <ext uri="{3e2802c4-a4d2-4d8b-9148-e3be6c30e623}">
          <xlrd:rvb i="7112"/>
        </ext>
      </extLst>
    </bk>
    <bk>
      <extLst>
        <ext uri="{3e2802c4-a4d2-4d8b-9148-e3be6c30e623}">
          <xlrd:rvb i="7113"/>
        </ext>
      </extLst>
    </bk>
    <bk>
      <extLst>
        <ext uri="{3e2802c4-a4d2-4d8b-9148-e3be6c30e623}">
          <xlrd:rvb i="7114"/>
        </ext>
      </extLst>
    </bk>
    <bk>
      <extLst>
        <ext uri="{3e2802c4-a4d2-4d8b-9148-e3be6c30e623}">
          <xlrd:rvb i="7115"/>
        </ext>
      </extLst>
    </bk>
    <bk>
      <extLst>
        <ext uri="{3e2802c4-a4d2-4d8b-9148-e3be6c30e623}">
          <xlrd:rvb i="7116"/>
        </ext>
      </extLst>
    </bk>
    <bk>
      <extLst>
        <ext uri="{3e2802c4-a4d2-4d8b-9148-e3be6c30e623}">
          <xlrd:rvb i="7117"/>
        </ext>
      </extLst>
    </bk>
    <bk>
      <extLst>
        <ext uri="{3e2802c4-a4d2-4d8b-9148-e3be6c30e623}">
          <xlrd:rvb i="7118"/>
        </ext>
      </extLst>
    </bk>
    <bk>
      <extLst>
        <ext uri="{3e2802c4-a4d2-4d8b-9148-e3be6c30e623}">
          <xlrd:rvb i="7119"/>
        </ext>
      </extLst>
    </bk>
    <bk>
      <extLst>
        <ext uri="{3e2802c4-a4d2-4d8b-9148-e3be6c30e623}">
          <xlrd:rvb i="7120"/>
        </ext>
      </extLst>
    </bk>
    <bk>
      <extLst>
        <ext uri="{3e2802c4-a4d2-4d8b-9148-e3be6c30e623}">
          <xlrd:rvb i="7121"/>
        </ext>
      </extLst>
    </bk>
    <bk>
      <extLst>
        <ext uri="{3e2802c4-a4d2-4d8b-9148-e3be6c30e623}">
          <xlrd:rvb i="7122"/>
        </ext>
      </extLst>
    </bk>
    <bk>
      <extLst>
        <ext uri="{3e2802c4-a4d2-4d8b-9148-e3be6c30e623}">
          <xlrd:rvb i="7123"/>
        </ext>
      </extLst>
    </bk>
    <bk>
      <extLst>
        <ext uri="{3e2802c4-a4d2-4d8b-9148-e3be6c30e623}">
          <xlrd:rvb i="7124"/>
        </ext>
      </extLst>
    </bk>
    <bk>
      <extLst>
        <ext uri="{3e2802c4-a4d2-4d8b-9148-e3be6c30e623}">
          <xlrd:rvb i="7125"/>
        </ext>
      </extLst>
    </bk>
    <bk>
      <extLst>
        <ext uri="{3e2802c4-a4d2-4d8b-9148-e3be6c30e623}">
          <xlrd:rvb i="7126"/>
        </ext>
      </extLst>
    </bk>
    <bk>
      <extLst>
        <ext uri="{3e2802c4-a4d2-4d8b-9148-e3be6c30e623}">
          <xlrd:rvb i="7127"/>
        </ext>
      </extLst>
    </bk>
    <bk>
      <extLst>
        <ext uri="{3e2802c4-a4d2-4d8b-9148-e3be6c30e623}">
          <xlrd:rvb i="7128"/>
        </ext>
      </extLst>
    </bk>
    <bk>
      <extLst>
        <ext uri="{3e2802c4-a4d2-4d8b-9148-e3be6c30e623}">
          <xlrd:rvb i="7129"/>
        </ext>
      </extLst>
    </bk>
    <bk>
      <extLst>
        <ext uri="{3e2802c4-a4d2-4d8b-9148-e3be6c30e623}">
          <xlrd:rvb i="7130"/>
        </ext>
      </extLst>
    </bk>
    <bk>
      <extLst>
        <ext uri="{3e2802c4-a4d2-4d8b-9148-e3be6c30e623}">
          <xlrd:rvb i="7131"/>
        </ext>
      </extLst>
    </bk>
    <bk>
      <extLst>
        <ext uri="{3e2802c4-a4d2-4d8b-9148-e3be6c30e623}">
          <xlrd:rvb i="7132"/>
        </ext>
      </extLst>
    </bk>
    <bk>
      <extLst>
        <ext uri="{3e2802c4-a4d2-4d8b-9148-e3be6c30e623}">
          <xlrd:rvb i="7133"/>
        </ext>
      </extLst>
    </bk>
    <bk>
      <extLst>
        <ext uri="{3e2802c4-a4d2-4d8b-9148-e3be6c30e623}">
          <xlrd:rvb i="7134"/>
        </ext>
      </extLst>
    </bk>
    <bk>
      <extLst>
        <ext uri="{3e2802c4-a4d2-4d8b-9148-e3be6c30e623}">
          <xlrd:rvb i="7135"/>
        </ext>
      </extLst>
    </bk>
    <bk>
      <extLst>
        <ext uri="{3e2802c4-a4d2-4d8b-9148-e3be6c30e623}">
          <xlrd:rvb i="7136"/>
        </ext>
      </extLst>
    </bk>
    <bk>
      <extLst>
        <ext uri="{3e2802c4-a4d2-4d8b-9148-e3be6c30e623}">
          <xlrd:rvb i="7137"/>
        </ext>
      </extLst>
    </bk>
    <bk>
      <extLst>
        <ext uri="{3e2802c4-a4d2-4d8b-9148-e3be6c30e623}">
          <xlrd:rvb i="7138"/>
        </ext>
      </extLst>
    </bk>
    <bk>
      <extLst>
        <ext uri="{3e2802c4-a4d2-4d8b-9148-e3be6c30e623}">
          <xlrd:rvb i="7139"/>
        </ext>
      </extLst>
    </bk>
    <bk>
      <extLst>
        <ext uri="{3e2802c4-a4d2-4d8b-9148-e3be6c30e623}">
          <xlrd:rvb i="7140"/>
        </ext>
      </extLst>
    </bk>
    <bk>
      <extLst>
        <ext uri="{3e2802c4-a4d2-4d8b-9148-e3be6c30e623}">
          <xlrd:rvb i="7141"/>
        </ext>
      </extLst>
    </bk>
    <bk>
      <extLst>
        <ext uri="{3e2802c4-a4d2-4d8b-9148-e3be6c30e623}">
          <xlrd:rvb i="7142"/>
        </ext>
      </extLst>
    </bk>
    <bk>
      <extLst>
        <ext uri="{3e2802c4-a4d2-4d8b-9148-e3be6c30e623}">
          <xlrd:rvb i="7143"/>
        </ext>
      </extLst>
    </bk>
    <bk>
      <extLst>
        <ext uri="{3e2802c4-a4d2-4d8b-9148-e3be6c30e623}">
          <xlrd:rvb i="7144"/>
        </ext>
      </extLst>
    </bk>
    <bk>
      <extLst>
        <ext uri="{3e2802c4-a4d2-4d8b-9148-e3be6c30e623}">
          <xlrd:rvb i="7145"/>
        </ext>
      </extLst>
    </bk>
    <bk>
      <extLst>
        <ext uri="{3e2802c4-a4d2-4d8b-9148-e3be6c30e623}">
          <xlrd:rvb i="7146"/>
        </ext>
      </extLst>
    </bk>
    <bk>
      <extLst>
        <ext uri="{3e2802c4-a4d2-4d8b-9148-e3be6c30e623}">
          <xlrd:rvb i="7147"/>
        </ext>
      </extLst>
    </bk>
    <bk>
      <extLst>
        <ext uri="{3e2802c4-a4d2-4d8b-9148-e3be6c30e623}">
          <xlrd:rvb i="7148"/>
        </ext>
      </extLst>
    </bk>
    <bk>
      <extLst>
        <ext uri="{3e2802c4-a4d2-4d8b-9148-e3be6c30e623}">
          <xlrd:rvb i="7149"/>
        </ext>
      </extLst>
    </bk>
    <bk>
      <extLst>
        <ext uri="{3e2802c4-a4d2-4d8b-9148-e3be6c30e623}">
          <xlrd:rvb i="7150"/>
        </ext>
      </extLst>
    </bk>
    <bk>
      <extLst>
        <ext uri="{3e2802c4-a4d2-4d8b-9148-e3be6c30e623}">
          <xlrd:rvb i="7151"/>
        </ext>
      </extLst>
    </bk>
    <bk>
      <extLst>
        <ext uri="{3e2802c4-a4d2-4d8b-9148-e3be6c30e623}">
          <xlrd:rvb i="7152"/>
        </ext>
      </extLst>
    </bk>
    <bk>
      <extLst>
        <ext uri="{3e2802c4-a4d2-4d8b-9148-e3be6c30e623}">
          <xlrd:rvb i="7153"/>
        </ext>
      </extLst>
    </bk>
    <bk>
      <extLst>
        <ext uri="{3e2802c4-a4d2-4d8b-9148-e3be6c30e623}">
          <xlrd:rvb i="7154"/>
        </ext>
      </extLst>
    </bk>
    <bk>
      <extLst>
        <ext uri="{3e2802c4-a4d2-4d8b-9148-e3be6c30e623}">
          <xlrd:rvb i="7155"/>
        </ext>
      </extLst>
    </bk>
    <bk>
      <extLst>
        <ext uri="{3e2802c4-a4d2-4d8b-9148-e3be6c30e623}">
          <xlrd:rvb i="7156"/>
        </ext>
      </extLst>
    </bk>
    <bk>
      <extLst>
        <ext uri="{3e2802c4-a4d2-4d8b-9148-e3be6c30e623}">
          <xlrd:rvb i="7157"/>
        </ext>
      </extLst>
    </bk>
    <bk>
      <extLst>
        <ext uri="{3e2802c4-a4d2-4d8b-9148-e3be6c30e623}">
          <xlrd:rvb i="7158"/>
        </ext>
      </extLst>
    </bk>
    <bk>
      <extLst>
        <ext uri="{3e2802c4-a4d2-4d8b-9148-e3be6c30e623}">
          <xlrd:rvb i="7159"/>
        </ext>
      </extLst>
    </bk>
    <bk>
      <extLst>
        <ext uri="{3e2802c4-a4d2-4d8b-9148-e3be6c30e623}">
          <xlrd:rvb i="7160"/>
        </ext>
      </extLst>
    </bk>
    <bk>
      <extLst>
        <ext uri="{3e2802c4-a4d2-4d8b-9148-e3be6c30e623}">
          <xlrd:rvb i="7161"/>
        </ext>
      </extLst>
    </bk>
    <bk>
      <extLst>
        <ext uri="{3e2802c4-a4d2-4d8b-9148-e3be6c30e623}">
          <xlrd:rvb i="7162"/>
        </ext>
      </extLst>
    </bk>
    <bk>
      <extLst>
        <ext uri="{3e2802c4-a4d2-4d8b-9148-e3be6c30e623}">
          <xlrd:rvb i="7163"/>
        </ext>
      </extLst>
    </bk>
    <bk>
      <extLst>
        <ext uri="{3e2802c4-a4d2-4d8b-9148-e3be6c30e623}">
          <xlrd:rvb i="7164"/>
        </ext>
      </extLst>
    </bk>
    <bk>
      <extLst>
        <ext uri="{3e2802c4-a4d2-4d8b-9148-e3be6c30e623}">
          <xlrd:rvb i="7165"/>
        </ext>
      </extLst>
    </bk>
    <bk>
      <extLst>
        <ext uri="{3e2802c4-a4d2-4d8b-9148-e3be6c30e623}">
          <xlrd:rvb i="7166"/>
        </ext>
      </extLst>
    </bk>
    <bk>
      <extLst>
        <ext uri="{3e2802c4-a4d2-4d8b-9148-e3be6c30e623}">
          <xlrd:rvb i="7167"/>
        </ext>
      </extLst>
    </bk>
    <bk>
      <extLst>
        <ext uri="{3e2802c4-a4d2-4d8b-9148-e3be6c30e623}">
          <xlrd:rvb i="7168"/>
        </ext>
      </extLst>
    </bk>
    <bk>
      <extLst>
        <ext uri="{3e2802c4-a4d2-4d8b-9148-e3be6c30e623}">
          <xlrd:rvb i="7169"/>
        </ext>
      </extLst>
    </bk>
    <bk>
      <extLst>
        <ext uri="{3e2802c4-a4d2-4d8b-9148-e3be6c30e623}">
          <xlrd:rvb i="7170"/>
        </ext>
      </extLst>
    </bk>
    <bk>
      <extLst>
        <ext uri="{3e2802c4-a4d2-4d8b-9148-e3be6c30e623}">
          <xlrd:rvb i="7171"/>
        </ext>
      </extLst>
    </bk>
    <bk>
      <extLst>
        <ext uri="{3e2802c4-a4d2-4d8b-9148-e3be6c30e623}">
          <xlrd:rvb i="7172"/>
        </ext>
      </extLst>
    </bk>
    <bk>
      <extLst>
        <ext uri="{3e2802c4-a4d2-4d8b-9148-e3be6c30e623}">
          <xlrd:rvb i="7173"/>
        </ext>
      </extLst>
    </bk>
    <bk>
      <extLst>
        <ext uri="{3e2802c4-a4d2-4d8b-9148-e3be6c30e623}">
          <xlrd:rvb i="7174"/>
        </ext>
      </extLst>
    </bk>
    <bk>
      <extLst>
        <ext uri="{3e2802c4-a4d2-4d8b-9148-e3be6c30e623}">
          <xlrd:rvb i="7175"/>
        </ext>
      </extLst>
    </bk>
    <bk>
      <extLst>
        <ext uri="{3e2802c4-a4d2-4d8b-9148-e3be6c30e623}">
          <xlrd:rvb i="7176"/>
        </ext>
      </extLst>
    </bk>
    <bk>
      <extLst>
        <ext uri="{3e2802c4-a4d2-4d8b-9148-e3be6c30e623}">
          <xlrd:rvb i="7177"/>
        </ext>
      </extLst>
    </bk>
    <bk>
      <extLst>
        <ext uri="{3e2802c4-a4d2-4d8b-9148-e3be6c30e623}">
          <xlrd:rvb i="7178"/>
        </ext>
      </extLst>
    </bk>
    <bk>
      <extLst>
        <ext uri="{3e2802c4-a4d2-4d8b-9148-e3be6c30e623}">
          <xlrd:rvb i="7179"/>
        </ext>
      </extLst>
    </bk>
    <bk>
      <extLst>
        <ext uri="{3e2802c4-a4d2-4d8b-9148-e3be6c30e623}">
          <xlrd:rvb i="7180"/>
        </ext>
      </extLst>
    </bk>
    <bk>
      <extLst>
        <ext uri="{3e2802c4-a4d2-4d8b-9148-e3be6c30e623}">
          <xlrd:rvb i="7181"/>
        </ext>
      </extLst>
    </bk>
    <bk>
      <extLst>
        <ext uri="{3e2802c4-a4d2-4d8b-9148-e3be6c30e623}">
          <xlrd:rvb i="7182"/>
        </ext>
      </extLst>
    </bk>
    <bk>
      <extLst>
        <ext uri="{3e2802c4-a4d2-4d8b-9148-e3be6c30e623}">
          <xlrd:rvb i="7183"/>
        </ext>
      </extLst>
    </bk>
    <bk>
      <extLst>
        <ext uri="{3e2802c4-a4d2-4d8b-9148-e3be6c30e623}">
          <xlrd:rvb i="7184"/>
        </ext>
      </extLst>
    </bk>
    <bk>
      <extLst>
        <ext uri="{3e2802c4-a4d2-4d8b-9148-e3be6c30e623}">
          <xlrd:rvb i="7185"/>
        </ext>
      </extLst>
    </bk>
    <bk>
      <extLst>
        <ext uri="{3e2802c4-a4d2-4d8b-9148-e3be6c30e623}">
          <xlrd:rvb i="7186"/>
        </ext>
      </extLst>
    </bk>
    <bk>
      <extLst>
        <ext uri="{3e2802c4-a4d2-4d8b-9148-e3be6c30e623}">
          <xlrd:rvb i="7187"/>
        </ext>
      </extLst>
    </bk>
    <bk>
      <extLst>
        <ext uri="{3e2802c4-a4d2-4d8b-9148-e3be6c30e623}">
          <xlrd:rvb i="7188"/>
        </ext>
      </extLst>
    </bk>
    <bk>
      <extLst>
        <ext uri="{3e2802c4-a4d2-4d8b-9148-e3be6c30e623}">
          <xlrd:rvb i="7189"/>
        </ext>
      </extLst>
    </bk>
    <bk>
      <extLst>
        <ext uri="{3e2802c4-a4d2-4d8b-9148-e3be6c30e623}">
          <xlrd:rvb i="7190"/>
        </ext>
      </extLst>
    </bk>
    <bk>
      <extLst>
        <ext uri="{3e2802c4-a4d2-4d8b-9148-e3be6c30e623}">
          <xlrd:rvb i="7191"/>
        </ext>
      </extLst>
    </bk>
    <bk>
      <extLst>
        <ext uri="{3e2802c4-a4d2-4d8b-9148-e3be6c30e623}">
          <xlrd:rvb i="7192"/>
        </ext>
      </extLst>
    </bk>
    <bk>
      <extLst>
        <ext uri="{3e2802c4-a4d2-4d8b-9148-e3be6c30e623}">
          <xlrd:rvb i="7193"/>
        </ext>
      </extLst>
    </bk>
    <bk>
      <extLst>
        <ext uri="{3e2802c4-a4d2-4d8b-9148-e3be6c30e623}">
          <xlrd:rvb i="7194"/>
        </ext>
      </extLst>
    </bk>
    <bk>
      <extLst>
        <ext uri="{3e2802c4-a4d2-4d8b-9148-e3be6c30e623}">
          <xlrd:rvb i="7195"/>
        </ext>
      </extLst>
    </bk>
    <bk>
      <extLst>
        <ext uri="{3e2802c4-a4d2-4d8b-9148-e3be6c30e623}">
          <xlrd:rvb i="7196"/>
        </ext>
      </extLst>
    </bk>
    <bk>
      <extLst>
        <ext uri="{3e2802c4-a4d2-4d8b-9148-e3be6c30e623}">
          <xlrd:rvb i="7197"/>
        </ext>
      </extLst>
    </bk>
    <bk>
      <extLst>
        <ext uri="{3e2802c4-a4d2-4d8b-9148-e3be6c30e623}">
          <xlrd:rvb i="7198"/>
        </ext>
      </extLst>
    </bk>
    <bk>
      <extLst>
        <ext uri="{3e2802c4-a4d2-4d8b-9148-e3be6c30e623}">
          <xlrd:rvb i="7199"/>
        </ext>
      </extLst>
    </bk>
    <bk>
      <extLst>
        <ext uri="{3e2802c4-a4d2-4d8b-9148-e3be6c30e623}">
          <xlrd:rvb i="7200"/>
        </ext>
      </extLst>
    </bk>
    <bk>
      <extLst>
        <ext uri="{3e2802c4-a4d2-4d8b-9148-e3be6c30e623}">
          <xlrd:rvb i="7201"/>
        </ext>
      </extLst>
    </bk>
    <bk>
      <extLst>
        <ext uri="{3e2802c4-a4d2-4d8b-9148-e3be6c30e623}">
          <xlrd:rvb i="7202"/>
        </ext>
      </extLst>
    </bk>
    <bk>
      <extLst>
        <ext uri="{3e2802c4-a4d2-4d8b-9148-e3be6c30e623}">
          <xlrd:rvb i="7203"/>
        </ext>
      </extLst>
    </bk>
    <bk>
      <extLst>
        <ext uri="{3e2802c4-a4d2-4d8b-9148-e3be6c30e623}">
          <xlrd:rvb i="7204"/>
        </ext>
      </extLst>
    </bk>
    <bk>
      <extLst>
        <ext uri="{3e2802c4-a4d2-4d8b-9148-e3be6c30e623}">
          <xlrd:rvb i="7205"/>
        </ext>
      </extLst>
    </bk>
    <bk>
      <extLst>
        <ext uri="{3e2802c4-a4d2-4d8b-9148-e3be6c30e623}">
          <xlrd:rvb i="7206"/>
        </ext>
      </extLst>
    </bk>
    <bk>
      <extLst>
        <ext uri="{3e2802c4-a4d2-4d8b-9148-e3be6c30e623}">
          <xlrd:rvb i="7207"/>
        </ext>
      </extLst>
    </bk>
    <bk>
      <extLst>
        <ext uri="{3e2802c4-a4d2-4d8b-9148-e3be6c30e623}">
          <xlrd:rvb i="7208"/>
        </ext>
      </extLst>
    </bk>
    <bk>
      <extLst>
        <ext uri="{3e2802c4-a4d2-4d8b-9148-e3be6c30e623}">
          <xlrd:rvb i="7209"/>
        </ext>
      </extLst>
    </bk>
    <bk>
      <extLst>
        <ext uri="{3e2802c4-a4d2-4d8b-9148-e3be6c30e623}">
          <xlrd:rvb i="7210"/>
        </ext>
      </extLst>
    </bk>
    <bk>
      <extLst>
        <ext uri="{3e2802c4-a4d2-4d8b-9148-e3be6c30e623}">
          <xlrd:rvb i="7211"/>
        </ext>
      </extLst>
    </bk>
    <bk>
      <extLst>
        <ext uri="{3e2802c4-a4d2-4d8b-9148-e3be6c30e623}">
          <xlrd:rvb i="7212"/>
        </ext>
      </extLst>
    </bk>
    <bk>
      <extLst>
        <ext uri="{3e2802c4-a4d2-4d8b-9148-e3be6c30e623}">
          <xlrd:rvb i="7213"/>
        </ext>
      </extLst>
    </bk>
    <bk>
      <extLst>
        <ext uri="{3e2802c4-a4d2-4d8b-9148-e3be6c30e623}">
          <xlrd:rvb i="7214"/>
        </ext>
      </extLst>
    </bk>
    <bk>
      <extLst>
        <ext uri="{3e2802c4-a4d2-4d8b-9148-e3be6c30e623}">
          <xlrd:rvb i="7215"/>
        </ext>
      </extLst>
    </bk>
    <bk>
      <extLst>
        <ext uri="{3e2802c4-a4d2-4d8b-9148-e3be6c30e623}">
          <xlrd:rvb i="7216"/>
        </ext>
      </extLst>
    </bk>
    <bk>
      <extLst>
        <ext uri="{3e2802c4-a4d2-4d8b-9148-e3be6c30e623}">
          <xlrd:rvb i="7217"/>
        </ext>
      </extLst>
    </bk>
    <bk>
      <extLst>
        <ext uri="{3e2802c4-a4d2-4d8b-9148-e3be6c30e623}">
          <xlrd:rvb i="7218"/>
        </ext>
      </extLst>
    </bk>
    <bk>
      <extLst>
        <ext uri="{3e2802c4-a4d2-4d8b-9148-e3be6c30e623}">
          <xlrd:rvb i="7219"/>
        </ext>
      </extLst>
    </bk>
    <bk>
      <extLst>
        <ext uri="{3e2802c4-a4d2-4d8b-9148-e3be6c30e623}">
          <xlrd:rvb i="7220"/>
        </ext>
      </extLst>
    </bk>
    <bk>
      <extLst>
        <ext uri="{3e2802c4-a4d2-4d8b-9148-e3be6c30e623}">
          <xlrd:rvb i="7221"/>
        </ext>
      </extLst>
    </bk>
    <bk>
      <extLst>
        <ext uri="{3e2802c4-a4d2-4d8b-9148-e3be6c30e623}">
          <xlrd:rvb i="7222"/>
        </ext>
      </extLst>
    </bk>
    <bk>
      <extLst>
        <ext uri="{3e2802c4-a4d2-4d8b-9148-e3be6c30e623}">
          <xlrd:rvb i="7223"/>
        </ext>
      </extLst>
    </bk>
    <bk>
      <extLst>
        <ext uri="{3e2802c4-a4d2-4d8b-9148-e3be6c30e623}">
          <xlrd:rvb i="7224"/>
        </ext>
      </extLst>
    </bk>
    <bk>
      <extLst>
        <ext uri="{3e2802c4-a4d2-4d8b-9148-e3be6c30e623}">
          <xlrd:rvb i="7225"/>
        </ext>
      </extLst>
    </bk>
    <bk>
      <extLst>
        <ext uri="{3e2802c4-a4d2-4d8b-9148-e3be6c30e623}">
          <xlrd:rvb i="7226"/>
        </ext>
      </extLst>
    </bk>
    <bk>
      <extLst>
        <ext uri="{3e2802c4-a4d2-4d8b-9148-e3be6c30e623}">
          <xlrd:rvb i="7227"/>
        </ext>
      </extLst>
    </bk>
    <bk>
      <extLst>
        <ext uri="{3e2802c4-a4d2-4d8b-9148-e3be6c30e623}">
          <xlrd:rvb i="7228"/>
        </ext>
      </extLst>
    </bk>
    <bk>
      <extLst>
        <ext uri="{3e2802c4-a4d2-4d8b-9148-e3be6c30e623}">
          <xlrd:rvb i="7229"/>
        </ext>
      </extLst>
    </bk>
    <bk>
      <extLst>
        <ext uri="{3e2802c4-a4d2-4d8b-9148-e3be6c30e623}">
          <xlrd:rvb i="7230"/>
        </ext>
      </extLst>
    </bk>
    <bk>
      <extLst>
        <ext uri="{3e2802c4-a4d2-4d8b-9148-e3be6c30e623}">
          <xlrd:rvb i="7231"/>
        </ext>
      </extLst>
    </bk>
    <bk>
      <extLst>
        <ext uri="{3e2802c4-a4d2-4d8b-9148-e3be6c30e623}">
          <xlrd:rvb i="7232"/>
        </ext>
      </extLst>
    </bk>
    <bk>
      <extLst>
        <ext uri="{3e2802c4-a4d2-4d8b-9148-e3be6c30e623}">
          <xlrd:rvb i="7233"/>
        </ext>
      </extLst>
    </bk>
    <bk>
      <extLst>
        <ext uri="{3e2802c4-a4d2-4d8b-9148-e3be6c30e623}">
          <xlrd:rvb i="7234"/>
        </ext>
      </extLst>
    </bk>
    <bk>
      <extLst>
        <ext uri="{3e2802c4-a4d2-4d8b-9148-e3be6c30e623}">
          <xlrd:rvb i="7235"/>
        </ext>
      </extLst>
    </bk>
    <bk>
      <extLst>
        <ext uri="{3e2802c4-a4d2-4d8b-9148-e3be6c30e623}">
          <xlrd:rvb i="7236"/>
        </ext>
      </extLst>
    </bk>
    <bk>
      <extLst>
        <ext uri="{3e2802c4-a4d2-4d8b-9148-e3be6c30e623}">
          <xlrd:rvb i="7237"/>
        </ext>
      </extLst>
    </bk>
    <bk>
      <extLst>
        <ext uri="{3e2802c4-a4d2-4d8b-9148-e3be6c30e623}">
          <xlrd:rvb i="7238"/>
        </ext>
      </extLst>
    </bk>
    <bk>
      <extLst>
        <ext uri="{3e2802c4-a4d2-4d8b-9148-e3be6c30e623}">
          <xlrd:rvb i="7239"/>
        </ext>
      </extLst>
    </bk>
    <bk>
      <extLst>
        <ext uri="{3e2802c4-a4d2-4d8b-9148-e3be6c30e623}">
          <xlrd:rvb i="7240"/>
        </ext>
      </extLst>
    </bk>
    <bk>
      <extLst>
        <ext uri="{3e2802c4-a4d2-4d8b-9148-e3be6c30e623}">
          <xlrd:rvb i="7241"/>
        </ext>
      </extLst>
    </bk>
    <bk>
      <extLst>
        <ext uri="{3e2802c4-a4d2-4d8b-9148-e3be6c30e623}">
          <xlrd:rvb i="7242"/>
        </ext>
      </extLst>
    </bk>
    <bk>
      <extLst>
        <ext uri="{3e2802c4-a4d2-4d8b-9148-e3be6c30e623}">
          <xlrd:rvb i="7243"/>
        </ext>
      </extLst>
    </bk>
    <bk>
      <extLst>
        <ext uri="{3e2802c4-a4d2-4d8b-9148-e3be6c30e623}">
          <xlrd:rvb i="7244"/>
        </ext>
      </extLst>
    </bk>
    <bk>
      <extLst>
        <ext uri="{3e2802c4-a4d2-4d8b-9148-e3be6c30e623}">
          <xlrd:rvb i="7245"/>
        </ext>
      </extLst>
    </bk>
    <bk>
      <extLst>
        <ext uri="{3e2802c4-a4d2-4d8b-9148-e3be6c30e623}">
          <xlrd:rvb i="7246"/>
        </ext>
      </extLst>
    </bk>
    <bk>
      <extLst>
        <ext uri="{3e2802c4-a4d2-4d8b-9148-e3be6c30e623}">
          <xlrd:rvb i="7247"/>
        </ext>
      </extLst>
    </bk>
    <bk>
      <extLst>
        <ext uri="{3e2802c4-a4d2-4d8b-9148-e3be6c30e623}">
          <xlrd:rvb i="7248"/>
        </ext>
      </extLst>
    </bk>
    <bk>
      <extLst>
        <ext uri="{3e2802c4-a4d2-4d8b-9148-e3be6c30e623}">
          <xlrd:rvb i="7249"/>
        </ext>
      </extLst>
    </bk>
    <bk>
      <extLst>
        <ext uri="{3e2802c4-a4d2-4d8b-9148-e3be6c30e623}">
          <xlrd:rvb i="7250"/>
        </ext>
      </extLst>
    </bk>
    <bk>
      <extLst>
        <ext uri="{3e2802c4-a4d2-4d8b-9148-e3be6c30e623}">
          <xlrd:rvb i="7251"/>
        </ext>
      </extLst>
    </bk>
    <bk>
      <extLst>
        <ext uri="{3e2802c4-a4d2-4d8b-9148-e3be6c30e623}">
          <xlrd:rvb i="7252"/>
        </ext>
      </extLst>
    </bk>
    <bk>
      <extLst>
        <ext uri="{3e2802c4-a4d2-4d8b-9148-e3be6c30e623}">
          <xlrd:rvb i="7253"/>
        </ext>
      </extLst>
    </bk>
    <bk>
      <extLst>
        <ext uri="{3e2802c4-a4d2-4d8b-9148-e3be6c30e623}">
          <xlrd:rvb i="7254"/>
        </ext>
      </extLst>
    </bk>
    <bk>
      <extLst>
        <ext uri="{3e2802c4-a4d2-4d8b-9148-e3be6c30e623}">
          <xlrd:rvb i="7255"/>
        </ext>
      </extLst>
    </bk>
    <bk>
      <extLst>
        <ext uri="{3e2802c4-a4d2-4d8b-9148-e3be6c30e623}">
          <xlrd:rvb i="7256"/>
        </ext>
      </extLst>
    </bk>
    <bk>
      <extLst>
        <ext uri="{3e2802c4-a4d2-4d8b-9148-e3be6c30e623}">
          <xlrd:rvb i="7257"/>
        </ext>
      </extLst>
    </bk>
    <bk>
      <extLst>
        <ext uri="{3e2802c4-a4d2-4d8b-9148-e3be6c30e623}">
          <xlrd:rvb i="7258"/>
        </ext>
      </extLst>
    </bk>
    <bk>
      <extLst>
        <ext uri="{3e2802c4-a4d2-4d8b-9148-e3be6c30e623}">
          <xlrd:rvb i="7259"/>
        </ext>
      </extLst>
    </bk>
    <bk>
      <extLst>
        <ext uri="{3e2802c4-a4d2-4d8b-9148-e3be6c30e623}">
          <xlrd:rvb i="7260"/>
        </ext>
      </extLst>
    </bk>
    <bk>
      <extLst>
        <ext uri="{3e2802c4-a4d2-4d8b-9148-e3be6c30e623}">
          <xlrd:rvb i="7261"/>
        </ext>
      </extLst>
    </bk>
    <bk>
      <extLst>
        <ext uri="{3e2802c4-a4d2-4d8b-9148-e3be6c30e623}">
          <xlrd:rvb i="7262"/>
        </ext>
      </extLst>
    </bk>
    <bk>
      <extLst>
        <ext uri="{3e2802c4-a4d2-4d8b-9148-e3be6c30e623}">
          <xlrd:rvb i="7263"/>
        </ext>
      </extLst>
    </bk>
    <bk>
      <extLst>
        <ext uri="{3e2802c4-a4d2-4d8b-9148-e3be6c30e623}">
          <xlrd:rvb i="7264"/>
        </ext>
      </extLst>
    </bk>
    <bk>
      <extLst>
        <ext uri="{3e2802c4-a4d2-4d8b-9148-e3be6c30e623}">
          <xlrd:rvb i="7265"/>
        </ext>
      </extLst>
    </bk>
    <bk>
      <extLst>
        <ext uri="{3e2802c4-a4d2-4d8b-9148-e3be6c30e623}">
          <xlrd:rvb i="7266"/>
        </ext>
      </extLst>
    </bk>
    <bk>
      <extLst>
        <ext uri="{3e2802c4-a4d2-4d8b-9148-e3be6c30e623}">
          <xlrd:rvb i="7267"/>
        </ext>
      </extLst>
    </bk>
    <bk>
      <extLst>
        <ext uri="{3e2802c4-a4d2-4d8b-9148-e3be6c30e623}">
          <xlrd:rvb i="7268"/>
        </ext>
      </extLst>
    </bk>
    <bk>
      <extLst>
        <ext uri="{3e2802c4-a4d2-4d8b-9148-e3be6c30e623}">
          <xlrd:rvb i="7269"/>
        </ext>
      </extLst>
    </bk>
    <bk>
      <extLst>
        <ext uri="{3e2802c4-a4d2-4d8b-9148-e3be6c30e623}">
          <xlrd:rvb i="7270"/>
        </ext>
      </extLst>
    </bk>
    <bk>
      <extLst>
        <ext uri="{3e2802c4-a4d2-4d8b-9148-e3be6c30e623}">
          <xlrd:rvb i="7271"/>
        </ext>
      </extLst>
    </bk>
    <bk>
      <extLst>
        <ext uri="{3e2802c4-a4d2-4d8b-9148-e3be6c30e623}">
          <xlrd:rvb i="7272"/>
        </ext>
      </extLst>
    </bk>
    <bk>
      <extLst>
        <ext uri="{3e2802c4-a4d2-4d8b-9148-e3be6c30e623}">
          <xlrd:rvb i="7273"/>
        </ext>
      </extLst>
    </bk>
    <bk>
      <extLst>
        <ext uri="{3e2802c4-a4d2-4d8b-9148-e3be6c30e623}">
          <xlrd:rvb i="7274"/>
        </ext>
      </extLst>
    </bk>
    <bk>
      <extLst>
        <ext uri="{3e2802c4-a4d2-4d8b-9148-e3be6c30e623}">
          <xlrd:rvb i="7275"/>
        </ext>
      </extLst>
    </bk>
    <bk>
      <extLst>
        <ext uri="{3e2802c4-a4d2-4d8b-9148-e3be6c30e623}">
          <xlrd:rvb i="7276"/>
        </ext>
      </extLst>
    </bk>
    <bk>
      <extLst>
        <ext uri="{3e2802c4-a4d2-4d8b-9148-e3be6c30e623}">
          <xlrd:rvb i="7277"/>
        </ext>
      </extLst>
    </bk>
    <bk>
      <extLst>
        <ext uri="{3e2802c4-a4d2-4d8b-9148-e3be6c30e623}">
          <xlrd:rvb i="7278"/>
        </ext>
      </extLst>
    </bk>
    <bk>
      <extLst>
        <ext uri="{3e2802c4-a4d2-4d8b-9148-e3be6c30e623}">
          <xlrd:rvb i="7279"/>
        </ext>
      </extLst>
    </bk>
    <bk>
      <extLst>
        <ext uri="{3e2802c4-a4d2-4d8b-9148-e3be6c30e623}">
          <xlrd:rvb i="7280"/>
        </ext>
      </extLst>
    </bk>
    <bk>
      <extLst>
        <ext uri="{3e2802c4-a4d2-4d8b-9148-e3be6c30e623}">
          <xlrd:rvb i="7281"/>
        </ext>
      </extLst>
    </bk>
    <bk>
      <extLst>
        <ext uri="{3e2802c4-a4d2-4d8b-9148-e3be6c30e623}">
          <xlrd:rvb i="7282"/>
        </ext>
      </extLst>
    </bk>
    <bk>
      <extLst>
        <ext uri="{3e2802c4-a4d2-4d8b-9148-e3be6c30e623}">
          <xlrd:rvb i="7283"/>
        </ext>
      </extLst>
    </bk>
    <bk>
      <extLst>
        <ext uri="{3e2802c4-a4d2-4d8b-9148-e3be6c30e623}">
          <xlrd:rvb i="7284"/>
        </ext>
      </extLst>
    </bk>
    <bk>
      <extLst>
        <ext uri="{3e2802c4-a4d2-4d8b-9148-e3be6c30e623}">
          <xlrd:rvb i="7285"/>
        </ext>
      </extLst>
    </bk>
    <bk>
      <extLst>
        <ext uri="{3e2802c4-a4d2-4d8b-9148-e3be6c30e623}">
          <xlrd:rvb i="7286"/>
        </ext>
      </extLst>
    </bk>
    <bk>
      <extLst>
        <ext uri="{3e2802c4-a4d2-4d8b-9148-e3be6c30e623}">
          <xlrd:rvb i="7287"/>
        </ext>
      </extLst>
    </bk>
    <bk>
      <extLst>
        <ext uri="{3e2802c4-a4d2-4d8b-9148-e3be6c30e623}">
          <xlrd:rvb i="7288"/>
        </ext>
      </extLst>
    </bk>
    <bk>
      <extLst>
        <ext uri="{3e2802c4-a4d2-4d8b-9148-e3be6c30e623}">
          <xlrd:rvb i="7289"/>
        </ext>
      </extLst>
    </bk>
    <bk>
      <extLst>
        <ext uri="{3e2802c4-a4d2-4d8b-9148-e3be6c30e623}">
          <xlrd:rvb i="7290"/>
        </ext>
      </extLst>
    </bk>
    <bk>
      <extLst>
        <ext uri="{3e2802c4-a4d2-4d8b-9148-e3be6c30e623}">
          <xlrd:rvb i="7291"/>
        </ext>
      </extLst>
    </bk>
    <bk>
      <extLst>
        <ext uri="{3e2802c4-a4d2-4d8b-9148-e3be6c30e623}">
          <xlrd:rvb i="7292"/>
        </ext>
      </extLst>
    </bk>
    <bk>
      <extLst>
        <ext uri="{3e2802c4-a4d2-4d8b-9148-e3be6c30e623}">
          <xlrd:rvb i="7293"/>
        </ext>
      </extLst>
    </bk>
    <bk>
      <extLst>
        <ext uri="{3e2802c4-a4d2-4d8b-9148-e3be6c30e623}">
          <xlrd:rvb i="7294"/>
        </ext>
      </extLst>
    </bk>
    <bk>
      <extLst>
        <ext uri="{3e2802c4-a4d2-4d8b-9148-e3be6c30e623}">
          <xlrd:rvb i="7295"/>
        </ext>
      </extLst>
    </bk>
    <bk>
      <extLst>
        <ext uri="{3e2802c4-a4d2-4d8b-9148-e3be6c30e623}">
          <xlrd:rvb i="7296"/>
        </ext>
      </extLst>
    </bk>
    <bk>
      <extLst>
        <ext uri="{3e2802c4-a4d2-4d8b-9148-e3be6c30e623}">
          <xlrd:rvb i="7297"/>
        </ext>
      </extLst>
    </bk>
    <bk>
      <extLst>
        <ext uri="{3e2802c4-a4d2-4d8b-9148-e3be6c30e623}">
          <xlrd:rvb i="7298"/>
        </ext>
      </extLst>
    </bk>
    <bk>
      <extLst>
        <ext uri="{3e2802c4-a4d2-4d8b-9148-e3be6c30e623}">
          <xlrd:rvb i="7299"/>
        </ext>
      </extLst>
    </bk>
    <bk>
      <extLst>
        <ext uri="{3e2802c4-a4d2-4d8b-9148-e3be6c30e623}">
          <xlrd:rvb i="7300"/>
        </ext>
      </extLst>
    </bk>
    <bk>
      <extLst>
        <ext uri="{3e2802c4-a4d2-4d8b-9148-e3be6c30e623}">
          <xlrd:rvb i="7301"/>
        </ext>
      </extLst>
    </bk>
    <bk>
      <extLst>
        <ext uri="{3e2802c4-a4d2-4d8b-9148-e3be6c30e623}">
          <xlrd:rvb i="7302"/>
        </ext>
      </extLst>
    </bk>
    <bk>
      <extLst>
        <ext uri="{3e2802c4-a4d2-4d8b-9148-e3be6c30e623}">
          <xlrd:rvb i="7303"/>
        </ext>
      </extLst>
    </bk>
    <bk>
      <extLst>
        <ext uri="{3e2802c4-a4d2-4d8b-9148-e3be6c30e623}">
          <xlrd:rvb i="7304"/>
        </ext>
      </extLst>
    </bk>
    <bk>
      <extLst>
        <ext uri="{3e2802c4-a4d2-4d8b-9148-e3be6c30e623}">
          <xlrd:rvb i="7305"/>
        </ext>
      </extLst>
    </bk>
    <bk>
      <extLst>
        <ext uri="{3e2802c4-a4d2-4d8b-9148-e3be6c30e623}">
          <xlrd:rvb i="7306"/>
        </ext>
      </extLst>
    </bk>
    <bk>
      <extLst>
        <ext uri="{3e2802c4-a4d2-4d8b-9148-e3be6c30e623}">
          <xlrd:rvb i="7307"/>
        </ext>
      </extLst>
    </bk>
    <bk>
      <extLst>
        <ext uri="{3e2802c4-a4d2-4d8b-9148-e3be6c30e623}">
          <xlrd:rvb i="7308"/>
        </ext>
      </extLst>
    </bk>
    <bk>
      <extLst>
        <ext uri="{3e2802c4-a4d2-4d8b-9148-e3be6c30e623}">
          <xlrd:rvb i="7309"/>
        </ext>
      </extLst>
    </bk>
    <bk>
      <extLst>
        <ext uri="{3e2802c4-a4d2-4d8b-9148-e3be6c30e623}">
          <xlrd:rvb i="7310"/>
        </ext>
      </extLst>
    </bk>
    <bk>
      <extLst>
        <ext uri="{3e2802c4-a4d2-4d8b-9148-e3be6c30e623}">
          <xlrd:rvb i="7311"/>
        </ext>
      </extLst>
    </bk>
    <bk>
      <extLst>
        <ext uri="{3e2802c4-a4d2-4d8b-9148-e3be6c30e623}">
          <xlrd:rvb i="7312"/>
        </ext>
      </extLst>
    </bk>
    <bk>
      <extLst>
        <ext uri="{3e2802c4-a4d2-4d8b-9148-e3be6c30e623}">
          <xlrd:rvb i="7313"/>
        </ext>
      </extLst>
    </bk>
    <bk>
      <extLst>
        <ext uri="{3e2802c4-a4d2-4d8b-9148-e3be6c30e623}">
          <xlrd:rvb i="7314"/>
        </ext>
      </extLst>
    </bk>
    <bk>
      <extLst>
        <ext uri="{3e2802c4-a4d2-4d8b-9148-e3be6c30e623}">
          <xlrd:rvb i="7315"/>
        </ext>
      </extLst>
    </bk>
    <bk>
      <extLst>
        <ext uri="{3e2802c4-a4d2-4d8b-9148-e3be6c30e623}">
          <xlrd:rvb i="7316"/>
        </ext>
      </extLst>
    </bk>
    <bk>
      <extLst>
        <ext uri="{3e2802c4-a4d2-4d8b-9148-e3be6c30e623}">
          <xlrd:rvb i="7317"/>
        </ext>
      </extLst>
    </bk>
    <bk>
      <extLst>
        <ext uri="{3e2802c4-a4d2-4d8b-9148-e3be6c30e623}">
          <xlrd:rvb i="7318"/>
        </ext>
      </extLst>
    </bk>
    <bk>
      <extLst>
        <ext uri="{3e2802c4-a4d2-4d8b-9148-e3be6c30e623}">
          <xlrd:rvb i="7319"/>
        </ext>
      </extLst>
    </bk>
    <bk>
      <extLst>
        <ext uri="{3e2802c4-a4d2-4d8b-9148-e3be6c30e623}">
          <xlrd:rvb i="7320"/>
        </ext>
      </extLst>
    </bk>
    <bk>
      <extLst>
        <ext uri="{3e2802c4-a4d2-4d8b-9148-e3be6c30e623}">
          <xlrd:rvb i="7321"/>
        </ext>
      </extLst>
    </bk>
    <bk>
      <extLst>
        <ext uri="{3e2802c4-a4d2-4d8b-9148-e3be6c30e623}">
          <xlrd:rvb i="7322"/>
        </ext>
      </extLst>
    </bk>
    <bk>
      <extLst>
        <ext uri="{3e2802c4-a4d2-4d8b-9148-e3be6c30e623}">
          <xlrd:rvb i="7323"/>
        </ext>
      </extLst>
    </bk>
    <bk>
      <extLst>
        <ext uri="{3e2802c4-a4d2-4d8b-9148-e3be6c30e623}">
          <xlrd:rvb i="7324"/>
        </ext>
      </extLst>
    </bk>
    <bk>
      <extLst>
        <ext uri="{3e2802c4-a4d2-4d8b-9148-e3be6c30e623}">
          <xlrd:rvb i="7325"/>
        </ext>
      </extLst>
    </bk>
    <bk>
      <extLst>
        <ext uri="{3e2802c4-a4d2-4d8b-9148-e3be6c30e623}">
          <xlrd:rvb i="7326"/>
        </ext>
      </extLst>
    </bk>
    <bk>
      <extLst>
        <ext uri="{3e2802c4-a4d2-4d8b-9148-e3be6c30e623}">
          <xlrd:rvb i="7327"/>
        </ext>
      </extLst>
    </bk>
    <bk>
      <extLst>
        <ext uri="{3e2802c4-a4d2-4d8b-9148-e3be6c30e623}">
          <xlrd:rvb i="7328"/>
        </ext>
      </extLst>
    </bk>
    <bk>
      <extLst>
        <ext uri="{3e2802c4-a4d2-4d8b-9148-e3be6c30e623}">
          <xlrd:rvb i="7329"/>
        </ext>
      </extLst>
    </bk>
    <bk>
      <extLst>
        <ext uri="{3e2802c4-a4d2-4d8b-9148-e3be6c30e623}">
          <xlrd:rvb i="7330"/>
        </ext>
      </extLst>
    </bk>
    <bk>
      <extLst>
        <ext uri="{3e2802c4-a4d2-4d8b-9148-e3be6c30e623}">
          <xlrd:rvb i="7331"/>
        </ext>
      </extLst>
    </bk>
    <bk>
      <extLst>
        <ext uri="{3e2802c4-a4d2-4d8b-9148-e3be6c30e623}">
          <xlrd:rvb i="7332"/>
        </ext>
      </extLst>
    </bk>
    <bk>
      <extLst>
        <ext uri="{3e2802c4-a4d2-4d8b-9148-e3be6c30e623}">
          <xlrd:rvb i="7333"/>
        </ext>
      </extLst>
    </bk>
    <bk>
      <extLst>
        <ext uri="{3e2802c4-a4d2-4d8b-9148-e3be6c30e623}">
          <xlrd:rvb i="7334"/>
        </ext>
      </extLst>
    </bk>
    <bk>
      <extLst>
        <ext uri="{3e2802c4-a4d2-4d8b-9148-e3be6c30e623}">
          <xlrd:rvb i="7335"/>
        </ext>
      </extLst>
    </bk>
    <bk>
      <extLst>
        <ext uri="{3e2802c4-a4d2-4d8b-9148-e3be6c30e623}">
          <xlrd:rvb i="7336"/>
        </ext>
      </extLst>
    </bk>
    <bk>
      <extLst>
        <ext uri="{3e2802c4-a4d2-4d8b-9148-e3be6c30e623}">
          <xlrd:rvb i="7337"/>
        </ext>
      </extLst>
    </bk>
    <bk>
      <extLst>
        <ext uri="{3e2802c4-a4d2-4d8b-9148-e3be6c30e623}">
          <xlrd:rvb i="7338"/>
        </ext>
      </extLst>
    </bk>
    <bk>
      <extLst>
        <ext uri="{3e2802c4-a4d2-4d8b-9148-e3be6c30e623}">
          <xlrd:rvb i="7339"/>
        </ext>
      </extLst>
    </bk>
    <bk>
      <extLst>
        <ext uri="{3e2802c4-a4d2-4d8b-9148-e3be6c30e623}">
          <xlrd:rvb i="7340"/>
        </ext>
      </extLst>
    </bk>
    <bk>
      <extLst>
        <ext uri="{3e2802c4-a4d2-4d8b-9148-e3be6c30e623}">
          <xlrd:rvb i="7341"/>
        </ext>
      </extLst>
    </bk>
    <bk>
      <extLst>
        <ext uri="{3e2802c4-a4d2-4d8b-9148-e3be6c30e623}">
          <xlrd:rvb i="7342"/>
        </ext>
      </extLst>
    </bk>
    <bk>
      <extLst>
        <ext uri="{3e2802c4-a4d2-4d8b-9148-e3be6c30e623}">
          <xlrd:rvb i="7343"/>
        </ext>
      </extLst>
    </bk>
    <bk>
      <extLst>
        <ext uri="{3e2802c4-a4d2-4d8b-9148-e3be6c30e623}">
          <xlrd:rvb i="7344"/>
        </ext>
      </extLst>
    </bk>
    <bk>
      <extLst>
        <ext uri="{3e2802c4-a4d2-4d8b-9148-e3be6c30e623}">
          <xlrd:rvb i="7345"/>
        </ext>
      </extLst>
    </bk>
    <bk>
      <extLst>
        <ext uri="{3e2802c4-a4d2-4d8b-9148-e3be6c30e623}">
          <xlrd:rvb i="7346"/>
        </ext>
      </extLst>
    </bk>
    <bk>
      <extLst>
        <ext uri="{3e2802c4-a4d2-4d8b-9148-e3be6c30e623}">
          <xlrd:rvb i="7347"/>
        </ext>
      </extLst>
    </bk>
    <bk>
      <extLst>
        <ext uri="{3e2802c4-a4d2-4d8b-9148-e3be6c30e623}">
          <xlrd:rvb i="7348"/>
        </ext>
      </extLst>
    </bk>
    <bk>
      <extLst>
        <ext uri="{3e2802c4-a4d2-4d8b-9148-e3be6c30e623}">
          <xlrd:rvb i="7349"/>
        </ext>
      </extLst>
    </bk>
    <bk>
      <extLst>
        <ext uri="{3e2802c4-a4d2-4d8b-9148-e3be6c30e623}">
          <xlrd:rvb i="7350"/>
        </ext>
      </extLst>
    </bk>
    <bk>
      <extLst>
        <ext uri="{3e2802c4-a4d2-4d8b-9148-e3be6c30e623}">
          <xlrd:rvb i="7351"/>
        </ext>
      </extLst>
    </bk>
    <bk>
      <extLst>
        <ext uri="{3e2802c4-a4d2-4d8b-9148-e3be6c30e623}">
          <xlrd:rvb i="7352"/>
        </ext>
      </extLst>
    </bk>
    <bk>
      <extLst>
        <ext uri="{3e2802c4-a4d2-4d8b-9148-e3be6c30e623}">
          <xlrd:rvb i="7353"/>
        </ext>
      </extLst>
    </bk>
    <bk>
      <extLst>
        <ext uri="{3e2802c4-a4d2-4d8b-9148-e3be6c30e623}">
          <xlrd:rvb i="7354"/>
        </ext>
      </extLst>
    </bk>
    <bk>
      <extLst>
        <ext uri="{3e2802c4-a4d2-4d8b-9148-e3be6c30e623}">
          <xlrd:rvb i="7355"/>
        </ext>
      </extLst>
    </bk>
    <bk>
      <extLst>
        <ext uri="{3e2802c4-a4d2-4d8b-9148-e3be6c30e623}">
          <xlrd:rvb i="7356"/>
        </ext>
      </extLst>
    </bk>
    <bk>
      <extLst>
        <ext uri="{3e2802c4-a4d2-4d8b-9148-e3be6c30e623}">
          <xlrd:rvb i="7357"/>
        </ext>
      </extLst>
    </bk>
    <bk>
      <extLst>
        <ext uri="{3e2802c4-a4d2-4d8b-9148-e3be6c30e623}">
          <xlrd:rvb i="7358"/>
        </ext>
      </extLst>
    </bk>
    <bk>
      <extLst>
        <ext uri="{3e2802c4-a4d2-4d8b-9148-e3be6c30e623}">
          <xlrd:rvb i="7359"/>
        </ext>
      </extLst>
    </bk>
    <bk>
      <extLst>
        <ext uri="{3e2802c4-a4d2-4d8b-9148-e3be6c30e623}">
          <xlrd:rvb i="7360"/>
        </ext>
      </extLst>
    </bk>
    <bk>
      <extLst>
        <ext uri="{3e2802c4-a4d2-4d8b-9148-e3be6c30e623}">
          <xlrd:rvb i="7361"/>
        </ext>
      </extLst>
    </bk>
    <bk>
      <extLst>
        <ext uri="{3e2802c4-a4d2-4d8b-9148-e3be6c30e623}">
          <xlrd:rvb i="7362"/>
        </ext>
      </extLst>
    </bk>
    <bk>
      <extLst>
        <ext uri="{3e2802c4-a4d2-4d8b-9148-e3be6c30e623}">
          <xlrd:rvb i="7363"/>
        </ext>
      </extLst>
    </bk>
    <bk>
      <extLst>
        <ext uri="{3e2802c4-a4d2-4d8b-9148-e3be6c30e623}">
          <xlrd:rvb i="7364"/>
        </ext>
      </extLst>
    </bk>
    <bk>
      <extLst>
        <ext uri="{3e2802c4-a4d2-4d8b-9148-e3be6c30e623}">
          <xlrd:rvb i="7365"/>
        </ext>
      </extLst>
    </bk>
    <bk>
      <extLst>
        <ext uri="{3e2802c4-a4d2-4d8b-9148-e3be6c30e623}">
          <xlrd:rvb i="7366"/>
        </ext>
      </extLst>
    </bk>
    <bk>
      <extLst>
        <ext uri="{3e2802c4-a4d2-4d8b-9148-e3be6c30e623}">
          <xlrd:rvb i="7367"/>
        </ext>
      </extLst>
    </bk>
    <bk>
      <extLst>
        <ext uri="{3e2802c4-a4d2-4d8b-9148-e3be6c30e623}">
          <xlrd:rvb i="7368"/>
        </ext>
      </extLst>
    </bk>
    <bk>
      <extLst>
        <ext uri="{3e2802c4-a4d2-4d8b-9148-e3be6c30e623}">
          <xlrd:rvb i="7369"/>
        </ext>
      </extLst>
    </bk>
    <bk>
      <extLst>
        <ext uri="{3e2802c4-a4d2-4d8b-9148-e3be6c30e623}">
          <xlrd:rvb i="7370"/>
        </ext>
      </extLst>
    </bk>
    <bk>
      <extLst>
        <ext uri="{3e2802c4-a4d2-4d8b-9148-e3be6c30e623}">
          <xlrd:rvb i="7371"/>
        </ext>
      </extLst>
    </bk>
    <bk>
      <extLst>
        <ext uri="{3e2802c4-a4d2-4d8b-9148-e3be6c30e623}">
          <xlrd:rvb i="7372"/>
        </ext>
      </extLst>
    </bk>
    <bk>
      <extLst>
        <ext uri="{3e2802c4-a4d2-4d8b-9148-e3be6c30e623}">
          <xlrd:rvb i="7373"/>
        </ext>
      </extLst>
    </bk>
    <bk>
      <extLst>
        <ext uri="{3e2802c4-a4d2-4d8b-9148-e3be6c30e623}">
          <xlrd:rvb i="7374"/>
        </ext>
      </extLst>
    </bk>
    <bk>
      <extLst>
        <ext uri="{3e2802c4-a4d2-4d8b-9148-e3be6c30e623}">
          <xlrd:rvb i="7375"/>
        </ext>
      </extLst>
    </bk>
    <bk>
      <extLst>
        <ext uri="{3e2802c4-a4d2-4d8b-9148-e3be6c30e623}">
          <xlrd:rvb i="7376"/>
        </ext>
      </extLst>
    </bk>
    <bk>
      <extLst>
        <ext uri="{3e2802c4-a4d2-4d8b-9148-e3be6c30e623}">
          <xlrd:rvb i="7377"/>
        </ext>
      </extLst>
    </bk>
    <bk>
      <extLst>
        <ext uri="{3e2802c4-a4d2-4d8b-9148-e3be6c30e623}">
          <xlrd:rvb i="7378"/>
        </ext>
      </extLst>
    </bk>
    <bk>
      <extLst>
        <ext uri="{3e2802c4-a4d2-4d8b-9148-e3be6c30e623}">
          <xlrd:rvb i="7379"/>
        </ext>
      </extLst>
    </bk>
    <bk>
      <extLst>
        <ext uri="{3e2802c4-a4d2-4d8b-9148-e3be6c30e623}">
          <xlrd:rvb i="7380"/>
        </ext>
      </extLst>
    </bk>
    <bk>
      <extLst>
        <ext uri="{3e2802c4-a4d2-4d8b-9148-e3be6c30e623}">
          <xlrd:rvb i="7381"/>
        </ext>
      </extLst>
    </bk>
    <bk>
      <extLst>
        <ext uri="{3e2802c4-a4d2-4d8b-9148-e3be6c30e623}">
          <xlrd:rvb i="7382"/>
        </ext>
      </extLst>
    </bk>
    <bk>
      <extLst>
        <ext uri="{3e2802c4-a4d2-4d8b-9148-e3be6c30e623}">
          <xlrd:rvb i="7383"/>
        </ext>
      </extLst>
    </bk>
    <bk>
      <extLst>
        <ext uri="{3e2802c4-a4d2-4d8b-9148-e3be6c30e623}">
          <xlrd:rvb i="7384"/>
        </ext>
      </extLst>
    </bk>
    <bk>
      <extLst>
        <ext uri="{3e2802c4-a4d2-4d8b-9148-e3be6c30e623}">
          <xlrd:rvb i="7385"/>
        </ext>
      </extLst>
    </bk>
    <bk>
      <extLst>
        <ext uri="{3e2802c4-a4d2-4d8b-9148-e3be6c30e623}">
          <xlrd:rvb i="7386"/>
        </ext>
      </extLst>
    </bk>
    <bk>
      <extLst>
        <ext uri="{3e2802c4-a4d2-4d8b-9148-e3be6c30e623}">
          <xlrd:rvb i="7387"/>
        </ext>
      </extLst>
    </bk>
    <bk>
      <extLst>
        <ext uri="{3e2802c4-a4d2-4d8b-9148-e3be6c30e623}">
          <xlrd:rvb i="7388"/>
        </ext>
      </extLst>
    </bk>
    <bk>
      <extLst>
        <ext uri="{3e2802c4-a4d2-4d8b-9148-e3be6c30e623}">
          <xlrd:rvb i="7389"/>
        </ext>
      </extLst>
    </bk>
    <bk>
      <extLst>
        <ext uri="{3e2802c4-a4d2-4d8b-9148-e3be6c30e623}">
          <xlrd:rvb i="7390"/>
        </ext>
      </extLst>
    </bk>
    <bk>
      <extLst>
        <ext uri="{3e2802c4-a4d2-4d8b-9148-e3be6c30e623}">
          <xlrd:rvb i="7391"/>
        </ext>
      </extLst>
    </bk>
    <bk>
      <extLst>
        <ext uri="{3e2802c4-a4d2-4d8b-9148-e3be6c30e623}">
          <xlrd:rvb i="7392"/>
        </ext>
      </extLst>
    </bk>
    <bk>
      <extLst>
        <ext uri="{3e2802c4-a4d2-4d8b-9148-e3be6c30e623}">
          <xlrd:rvb i="7393"/>
        </ext>
      </extLst>
    </bk>
    <bk>
      <extLst>
        <ext uri="{3e2802c4-a4d2-4d8b-9148-e3be6c30e623}">
          <xlrd:rvb i="7394"/>
        </ext>
      </extLst>
    </bk>
    <bk>
      <extLst>
        <ext uri="{3e2802c4-a4d2-4d8b-9148-e3be6c30e623}">
          <xlrd:rvb i="7395"/>
        </ext>
      </extLst>
    </bk>
    <bk>
      <extLst>
        <ext uri="{3e2802c4-a4d2-4d8b-9148-e3be6c30e623}">
          <xlrd:rvb i="7396"/>
        </ext>
      </extLst>
    </bk>
    <bk>
      <extLst>
        <ext uri="{3e2802c4-a4d2-4d8b-9148-e3be6c30e623}">
          <xlrd:rvb i="7397"/>
        </ext>
      </extLst>
    </bk>
    <bk>
      <extLst>
        <ext uri="{3e2802c4-a4d2-4d8b-9148-e3be6c30e623}">
          <xlrd:rvb i="7398"/>
        </ext>
      </extLst>
    </bk>
    <bk>
      <extLst>
        <ext uri="{3e2802c4-a4d2-4d8b-9148-e3be6c30e623}">
          <xlrd:rvb i="7399"/>
        </ext>
      </extLst>
    </bk>
    <bk>
      <extLst>
        <ext uri="{3e2802c4-a4d2-4d8b-9148-e3be6c30e623}">
          <xlrd:rvb i="7400"/>
        </ext>
      </extLst>
    </bk>
    <bk>
      <extLst>
        <ext uri="{3e2802c4-a4d2-4d8b-9148-e3be6c30e623}">
          <xlrd:rvb i="7401"/>
        </ext>
      </extLst>
    </bk>
    <bk>
      <extLst>
        <ext uri="{3e2802c4-a4d2-4d8b-9148-e3be6c30e623}">
          <xlrd:rvb i="7402"/>
        </ext>
      </extLst>
    </bk>
    <bk>
      <extLst>
        <ext uri="{3e2802c4-a4d2-4d8b-9148-e3be6c30e623}">
          <xlrd:rvb i="7403"/>
        </ext>
      </extLst>
    </bk>
    <bk>
      <extLst>
        <ext uri="{3e2802c4-a4d2-4d8b-9148-e3be6c30e623}">
          <xlrd:rvb i="7404"/>
        </ext>
      </extLst>
    </bk>
    <bk>
      <extLst>
        <ext uri="{3e2802c4-a4d2-4d8b-9148-e3be6c30e623}">
          <xlrd:rvb i="7405"/>
        </ext>
      </extLst>
    </bk>
    <bk>
      <extLst>
        <ext uri="{3e2802c4-a4d2-4d8b-9148-e3be6c30e623}">
          <xlrd:rvb i="7406"/>
        </ext>
      </extLst>
    </bk>
    <bk>
      <extLst>
        <ext uri="{3e2802c4-a4d2-4d8b-9148-e3be6c30e623}">
          <xlrd:rvb i="7407"/>
        </ext>
      </extLst>
    </bk>
    <bk>
      <extLst>
        <ext uri="{3e2802c4-a4d2-4d8b-9148-e3be6c30e623}">
          <xlrd:rvb i="7408"/>
        </ext>
      </extLst>
    </bk>
    <bk>
      <extLst>
        <ext uri="{3e2802c4-a4d2-4d8b-9148-e3be6c30e623}">
          <xlrd:rvb i="7409"/>
        </ext>
      </extLst>
    </bk>
    <bk>
      <extLst>
        <ext uri="{3e2802c4-a4d2-4d8b-9148-e3be6c30e623}">
          <xlrd:rvb i="7410"/>
        </ext>
      </extLst>
    </bk>
    <bk>
      <extLst>
        <ext uri="{3e2802c4-a4d2-4d8b-9148-e3be6c30e623}">
          <xlrd:rvb i="7411"/>
        </ext>
      </extLst>
    </bk>
    <bk>
      <extLst>
        <ext uri="{3e2802c4-a4d2-4d8b-9148-e3be6c30e623}">
          <xlrd:rvb i="7412"/>
        </ext>
      </extLst>
    </bk>
    <bk>
      <extLst>
        <ext uri="{3e2802c4-a4d2-4d8b-9148-e3be6c30e623}">
          <xlrd:rvb i="7413"/>
        </ext>
      </extLst>
    </bk>
    <bk>
      <extLst>
        <ext uri="{3e2802c4-a4d2-4d8b-9148-e3be6c30e623}">
          <xlrd:rvb i="7414"/>
        </ext>
      </extLst>
    </bk>
    <bk>
      <extLst>
        <ext uri="{3e2802c4-a4d2-4d8b-9148-e3be6c30e623}">
          <xlrd:rvb i="7415"/>
        </ext>
      </extLst>
    </bk>
    <bk>
      <extLst>
        <ext uri="{3e2802c4-a4d2-4d8b-9148-e3be6c30e623}">
          <xlrd:rvb i="7416"/>
        </ext>
      </extLst>
    </bk>
    <bk>
      <extLst>
        <ext uri="{3e2802c4-a4d2-4d8b-9148-e3be6c30e623}">
          <xlrd:rvb i="7417"/>
        </ext>
      </extLst>
    </bk>
    <bk>
      <extLst>
        <ext uri="{3e2802c4-a4d2-4d8b-9148-e3be6c30e623}">
          <xlrd:rvb i="7418"/>
        </ext>
      </extLst>
    </bk>
    <bk>
      <extLst>
        <ext uri="{3e2802c4-a4d2-4d8b-9148-e3be6c30e623}">
          <xlrd:rvb i="7419"/>
        </ext>
      </extLst>
    </bk>
    <bk>
      <extLst>
        <ext uri="{3e2802c4-a4d2-4d8b-9148-e3be6c30e623}">
          <xlrd:rvb i="7420"/>
        </ext>
      </extLst>
    </bk>
    <bk>
      <extLst>
        <ext uri="{3e2802c4-a4d2-4d8b-9148-e3be6c30e623}">
          <xlrd:rvb i="7421"/>
        </ext>
      </extLst>
    </bk>
    <bk>
      <extLst>
        <ext uri="{3e2802c4-a4d2-4d8b-9148-e3be6c30e623}">
          <xlrd:rvb i="7422"/>
        </ext>
      </extLst>
    </bk>
    <bk>
      <extLst>
        <ext uri="{3e2802c4-a4d2-4d8b-9148-e3be6c30e623}">
          <xlrd:rvb i="7423"/>
        </ext>
      </extLst>
    </bk>
    <bk>
      <extLst>
        <ext uri="{3e2802c4-a4d2-4d8b-9148-e3be6c30e623}">
          <xlrd:rvb i="7424"/>
        </ext>
      </extLst>
    </bk>
    <bk>
      <extLst>
        <ext uri="{3e2802c4-a4d2-4d8b-9148-e3be6c30e623}">
          <xlrd:rvb i="7425"/>
        </ext>
      </extLst>
    </bk>
    <bk>
      <extLst>
        <ext uri="{3e2802c4-a4d2-4d8b-9148-e3be6c30e623}">
          <xlrd:rvb i="7426"/>
        </ext>
      </extLst>
    </bk>
    <bk>
      <extLst>
        <ext uri="{3e2802c4-a4d2-4d8b-9148-e3be6c30e623}">
          <xlrd:rvb i="7427"/>
        </ext>
      </extLst>
    </bk>
    <bk>
      <extLst>
        <ext uri="{3e2802c4-a4d2-4d8b-9148-e3be6c30e623}">
          <xlrd:rvb i="7428"/>
        </ext>
      </extLst>
    </bk>
    <bk>
      <extLst>
        <ext uri="{3e2802c4-a4d2-4d8b-9148-e3be6c30e623}">
          <xlrd:rvb i="7429"/>
        </ext>
      </extLst>
    </bk>
    <bk>
      <extLst>
        <ext uri="{3e2802c4-a4d2-4d8b-9148-e3be6c30e623}">
          <xlrd:rvb i="7430"/>
        </ext>
      </extLst>
    </bk>
    <bk>
      <extLst>
        <ext uri="{3e2802c4-a4d2-4d8b-9148-e3be6c30e623}">
          <xlrd:rvb i="7431"/>
        </ext>
      </extLst>
    </bk>
    <bk>
      <extLst>
        <ext uri="{3e2802c4-a4d2-4d8b-9148-e3be6c30e623}">
          <xlrd:rvb i="7432"/>
        </ext>
      </extLst>
    </bk>
    <bk>
      <extLst>
        <ext uri="{3e2802c4-a4d2-4d8b-9148-e3be6c30e623}">
          <xlrd:rvb i="7433"/>
        </ext>
      </extLst>
    </bk>
    <bk>
      <extLst>
        <ext uri="{3e2802c4-a4d2-4d8b-9148-e3be6c30e623}">
          <xlrd:rvb i="7434"/>
        </ext>
      </extLst>
    </bk>
    <bk>
      <extLst>
        <ext uri="{3e2802c4-a4d2-4d8b-9148-e3be6c30e623}">
          <xlrd:rvb i="7435"/>
        </ext>
      </extLst>
    </bk>
    <bk>
      <extLst>
        <ext uri="{3e2802c4-a4d2-4d8b-9148-e3be6c30e623}">
          <xlrd:rvb i="7436"/>
        </ext>
      </extLst>
    </bk>
    <bk>
      <extLst>
        <ext uri="{3e2802c4-a4d2-4d8b-9148-e3be6c30e623}">
          <xlrd:rvb i="7437"/>
        </ext>
      </extLst>
    </bk>
    <bk>
      <extLst>
        <ext uri="{3e2802c4-a4d2-4d8b-9148-e3be6c30e623}">
          <xlrd:rvb i="7438"/>
        </ext>
      </extLst>
    </bk>
    <bk>
      <extLst>
        <ext uri="{3e2802c4-a4d2-4d8b-9148-e3be6c30e623}">
          <xlrd:rvb i="7439"/>
        </ext>
      </extLst>
    </bk>
    <bk>
      <extLst>
        <ext uri="{3e2802c4-a4d2-4d8b-9148-e3be6c30e623}">
          <xlrd:rvb i="7440"/>
        </ext>
      </extLst>
    </bk>
    <bk>
      <extLst>
        <ext uri="{3e2802c4-a4d2-4d8b-9148-e3be6c30e623}">
          <xlrd:rvb i="7441"/>
        </ext>
      </extLst>
    </bk>
    <bk>
      <extLst>
        <ext uri="{3e2802c4-a4d2-4d8b-9148-e3be6c30e623}">
          <xlrd:rvb i="7442"/>
        </ext>
      </extLst>
    </bk>
    <bk>
      <extLst>
        <ext uri="{3e2802c4-a4d2-4d8b-9148-e3be6c30e623}">
          <xlrd:rvb i="7443"/>
        </ext>
      </extLst>
    </bk>
    <bk>
      <extLst>
        <ext uri="{3e2802c4-a4d2-4d8b-9148-e3be6c30e623}">
          <xlrd:rvb i="7444"/>
        </ext>
      </extLst>
    </bk>
    <bk>
      <extLst>
        <ext uri="{3e2802c4-a4d2-4d8b-9148-e3be6c30e623}">
          <xlrd:rvb i="7445"/>
        </ext>
      </extLst>
    </bk>
    <bk>
      <extLst>
        <ext uri="{3e2802c4-a4d2-4d8b-9148-e3be6c30e623}">
          <xlrd:rvb i="7446"/>
        </ext>
      </extLst>
    </bk>
    <bk>
      <extLst>
        <ext uri="{3e2802c4-a4d2-4d8b-9148-e3be6c30e623}">
          <xlrd:rvb i="7447"/>
        </ext>
      </extLst>
    </bk>
    <bk>
      <extLst>
        <ext uri="{3e2802c4-a4d2-4d8b-9148-e3be6c30e623}">
          <xlrd:rvb i="7448"/>
        </ext>
      </extLst>
    </bk>
    <bk>
      <extLst>
        <ext uri="{3e2802c4-a4d2-4d8b-9148-e3be6c30e623}">
          <xlrd:rvb i="7449"/>
        </ext>
      </extLst>
    </bk>
    <bk>
      <extLst>
        <ext uri="{3e2802c4-a4d2-4d8b-9148-e3be6c30e623}">
          <xlrd:rvb i="7450"/>
        </ext>
      </extLst>
    </bk>
    <bk>
      <extLst>
        <ext uri="{3e2802c4-a4d2-4d8b-9148-e3be6c30e623}">
          <xlrd:rvb i="7451"/>
        </ext>
      </extLst>
    </bk>
    <bk>
      <extLst>
        <ext uri="{3e2802c4-a4d2-4d8b-9148-e3be6c30e623}">
          <xlrd:rvb i="7452"/>
        </ext>
      </extLst>
    </bk>
    <bk>
      <extLst>
        <ext uri="{3e2802c4-a4d2-4d8b-9148-e3be6c30e623}">
          <xlrd:rvb i="7453"/>
        </ext>
      </extLst>
    </bk>
    <bk>
      <extLst>
        <ext uri="{3e2802c4-a4d2-4d8b-9148-e3be6c30e623}">
          <xlrd:rvb i="7454"/>
        </ext>
      </extLst>
    </bk>
    <bk>
      <extLst>
        <ext uri="{3e2802c4-a4d2-4d8b-9148-e3be6c30e623}">
          <xlrd:rvb i="7455"/>
        </ext>
      </extLst>
    </bk>
    <bk>
      <extLst>
        <ext uri="{3e2802c4-a4d2-4d8b-9148-e3be6c30e623}">
          <xlrd:rvb i="7456"/>
        </ext>
      </extLst>
    </bk>
    <bk>
      <extLst>
        <ext uri="{3e2802c4-a4d2-4d8b-9148-e3be6c30e623}">
          <xlrd:rvb i="7457"/>
        </ext>
      </extLst>
    </bk>
    <bk>
      <extLst>
        <ext uri="{3e2802c4-a4d2-4d8b-9148-e3be6c30e623}">
          <xlrd:rvb i="7458"/>
        </ext>
      </extLst>
    </bk>
    <bk>
      <extLst>
        <ext uri="{3e2802c4-a4d2-4d8b-9148-e3be6c30e623}">
          <xlrd:rvb i="7459"/>
        </ext>
      </extLst>
    </bk>
    <bk>
      <extLst>
        <ext uri="{3e2802c4-a4d2-4d8b-9148-e3be6c30e623}">
          <xlrd:rvb i="7460"/>
        </ext>
      </extLst>
    </bk>
    <bk>
      <extLst>
        <ext uri="{3e2802c4-a4d2-4d8b-9148-e3be6c30e623}">
          <xlrd:rvb i="7461"/>
        </ext>
      </extLst>
    </bk>
    <bk>
      <extLst>
        <ext uri="{3e2802c4-a4d2-4d8b-9148-e3be6c30e623}">
          <xlrd:rvb i="7462"/>
        </ext>
      </extLst>
    </bk>
    <bk>
      <extLst>
        <ext uri="{3e2802c4-a4d2-4d8b-9148-e3be6c30e623}">
          <xlrd:rvb i="7463"/>
        </ext>
      </extLst>
    </bk>
    <bk>
      <extLst>
        <ext uri="{3e2802c4-a4d2-4d8b-9148-e3be6c30e623}">
          <xlrd:rvb i="7464"/>
        </ext>
      </extLst>
    </bk>
    <bk>
      <extLst>
        <ext uri="{3e2802c4-a4d2-4d8b-9148-e3be6c30e623}">
          <xlrd:rvb i="7465"/>
        </ext>
      </extLst>
    </bk>
    <bk>
      <extLst>
        <ext uri="{3e2802c4-a4d2-4d8b-9148-e3be6c30e623}">
          <xlrd:rvb i="7466"/>
        </ext>
      </extLst>
    </bk>
    <bk>
      <extLst>
        <ext uri="{3e2802c4-a4d2-4d8b-9148-e3be6c30e623}">
          <xlrd:rvb i="7467"/>
        </ext>
      </extLst>
    </bk>
    <bk>
      <extLst>
        <ext uri="{3e2802c4-a4d2-4d8b-9148-e3be6c30e623}">
          <xlrd:rvb i="7468"/>
        </ext>
      </extLst>
    </bk>
    <bk>
      <extLst>
        <ext uri="{3e2802c4-a4d2-4d8b-9148-e3be6c30e623}">
          <xlrd:rvb i="7469"/>
        </ext>
      </extLst>
    </bk>
    <bk>
      <extLst>
        <ext uri="{3e2802c4-a4d2-4d8b-9148-e3be6c30e623}">
          <xlrd:rvb i="7470"/>
        </ext>
      </extLst>
    </bk>
    <bk>
      <extLst>
        <ext uri="{3e2802c4-a4d2-4d8b-9148-e3be6c30e623}">
          <xlrd:rvb i="7471"/>
        </ext>
      </extLst>
    </bk>
    <bk>
      <extLst>
        <ext uri="{3e2802c4-a4d2-4d8b-9148-e3be6c30e623}">
          <xlrd:rvb i="7472"/>
        </ext>
      </extLst>
    </bk>
    <bk>
      <extLst>
        <ext uri="{3e2802c4-a4d2-4d8b-9148-e3be6c30e623}">
          <xlrd:rvb i="7473"/>
        </ext>
      </extLst>
    </bk>
    <bk>
      <extLst>
        <ext uri="{3e2802c4-a4d2-4d8b-9148-e3be6c30e623}">
          <xlrd:rvb i="7474"/>
        </ext>
      </extLst>
    </bk>
    <bk>
      <extLst>
        <ext uri="{3e2802c4-a4d2-4d8b-9148-e3be6c30e623}">
          <xlrd:rvb i="7475"/>
        </ext>
      </extLst>
    </bk>
    <bk>
      <extLst>
        <ext uri="{3e2802c4-a4d2-4d8b-9148-e3be6c30e623}">
          <xlrd:rvb i="7476"/>
        </ext>
      </extLst>
    </bk>
    <bk>
      <extLst>
        <ext uri="{3e2802c4-a4d2-4d8b-9148-e3be6c30e623}">
          <xlrd:rvb i="7477"/>
        </ext>
      </extLst>
    </bk>
    <bk>
      <extLst>
        <ext uri="{3e2802c4-a4d2-4d8b-9148-e3be6c30e623}">
          <xlrd:rvb i="7478"/>
        </ext>
      </extLst>
    </bk>
    <bk>
      <extLst>
        <ext uri="{3e2802c4-a4d2-4d8b-9148-e3be6c30e623}">
          <xlrd:rvb i="7479"/>
        </ext>
      </extLst>
    </bk>
    <bk>
      <extLst>
        <ext uri="{3e2802c4-a4d2-4d8b-9148-e3be6c30e623}">
          <xlrd:rvb i="7480"/>
        </ext>
      </extLst>
    </bk>
    <bk>
      <extLst>
        <ext uri="{3e2802c4-a4d2-4d8b-9148-e3be6c30e623}">
          <xlrd:rvb i="7481"/>
        </ext>
      </extLst>
    </bk>
    <bk>
      <extLst>
        <ext uri="{3e2802c4-a4d2-4d8b-9148-e3be6c30e623}">
          <xlrd:rvb i="7482"/>
        </ext>
      </extLst>
    </bk>
    <bk>
      <extLst>
        <ext uri="{3e2802c4-a4d2-4d8b-9148-e3be6c30e623}">
          <xlrd:rvb i="7483"/>
        </ext>
      </extLst>
    </bk>
    <bk>
      <extLst>
        <ext uri="{3e2802c4-a4d2-4d8b-9148-e3be6c30e623}">
          <xlrd:rvb i="7484"/>
        </ext>
      </extLst>
    </bk>
    <bk>
      <extLst>
        <ext uri="{3e2802c4-a4d2-4d8b-9148-e3be6c30e623}">
          <xlrd:rvb i="7485"/>
        </ext>
      </extLst>
    </bk>
    <bk>
      <extLst>
        <ext uri="{3e2802c4-a4d2-4d8b-9148-e3be6c30e623}">
          <xlrd:rvb i="7486"/>
        </ext>
      </extLst>
    </bk>
    <bk>
      <extLst>
        <ext uri="{3e2802c4-a4d2-4d8b-9148-e3be6c30e623}">
          <xlrd:rvb i="7487"/>
        </ext>
      </extLst>
    </bk>
    <bk>
      <extLst>
        <ext uri="{3e2802c4-a4d2-4d8b-9148-e3be6c30e623}">
          <xlrd:rvb i="7488"/>
        </ext>
      </extLst>
    </bk>
    <bk>
      <extLst>
        <ext uri="{3e2802c4-a4d2-4d8b-9148-e3be6c30e623}">
          <xlrd:rvb i="7489"/>
        </ext>
      </extLst>
    </bk>
    <bk>
      <extLst>
        <ext uri="{3e2802c4-a4d2-4d8b-9148-e3be6c30e623}">
          <xlrd:rvb i="7490"/>
        </ext>
      </extLst>
    </bk>
    <bk>
      <extLst>
        <ext uri="{3e2802c4-a4d2-4d8b-9148-e3be6c30e623}">
          <xlrd:rvb i="7491"/>
        </ext>
      </extLst>
    </bk>
    <bk>
      <extLst>
        <ext uri="{3e2802c4-a4d2-4d8b-9148-e3be6c30e623}">
          <xlrd:rvb i="7492"/>
        </ext>
      </extLst>
    </bk>
    <bk>
      <extLst>
        <ext uri="{3e2802c4-a4d2-4d8b-9148-e3be6c30e623}">
          <xlrd:rvb i="7493"/>
        </ext>
      </extLst>
    </bk>
    <bk>
      <extLst>
        <ext uri="{3e2802c4-a4d2-4d8b-9148-e3be6c30e623}">
          <xlrd:rvb i="7494"/>
        </ext>
      </extLst>
    </bk>
    <bk>
      <extLst>
        <ext uri="{3e2802c4-a4d2-4d8b-9148-e3be6c30e623}">
          <xlrd:rvb i="7495"/>
        </ext>
      </extLst>
    </bk>
    <bk>
      <extLst>
        <ext uri="{3e2802c4-a4d2-4d8b-9148-e3be6c30e623}">
          <xlrd:rvb i="7496"/>
        </ext>
      </extLst>
    </bk>
    <bk>
      <extLst>
        <ext uri="{3e2802c4-a4d2-4d8b-9148-e3be6c30e623}">
          <xlrd:rvb i="7497"/>
        </ext>
      </extLst>
    </bk>
    <bk>
      <extLst>
        <ext uri="{3e2802c4-a4d2-4d8b-9148-e3be6c30e623}">
          <xlrd:rvb i="7498"/>
        </ext>
      </extLst>
    </bk>
    <bk>
      <extLst>
        <ext uri="{3e2802c4-a4d2-4d8b-9148-e3be6c30e623}">
          <xlrd:rvb i="7499"/>
        </ext>
      </extLst>
    </bk>
    <bk>
      <extLst>
        <ext uri="{3e2802c4-a4d2-4d8b-9148-e3be6c30e623}">
          <xlrd:rvb i="7500"/>
        </ext>
      </extLst>
    </bk>
    <bk>
      <extLst>
        <ext uri="{3e2802c4-a4d2-4d8b-9148-e3be6c30e623}">
          <xlrd:rvb i="7501"/>
        </ext>
      </extLst>
    </bk>
    <bk>
      <extLst>
        <ext uri="{3e2802c4-a4d2-4d8b-9148-e3be6c30e623}">
          <xlrd:rvb i="7502"/>
        </ext>
      </extLst>
    </bk>
    <bk>
      <extLst>
        <ext uri="{3e2802c4-a4d2-4d8b-9148-e3be6c30e623}">
          <xlrd:rvb i="7503"/>
        </ext>
      </extLst>
    </bk>
    <bk>
      <extLst>
        <ext uri="{3e2802c4-a4d2-4d8b-9148-e3be6c30e623}">
          <xlrd:rvb i="7504"/>
        </ext>
      </extLst>
    </bk>
    <bk>
      <extLst>
        <ext uri="{3e2802c4-a4d2-4d8b-9148-e3be6c30e623}">
          <xlrd:rvb i="7505"/>
        </ext>
      </extLst>
    </bk>
    <bk>
      <extLst>
        <ext uri="{3e2802c4-a4d2-4d8b-9148-e3be6c30e623}">
          <xlrd:rvb i="7506"/>
        </ext>
      </extLst>
    </bk>
    <bk>
      <extLst>
        <ext uri="{3e2802c4-a4d2-4d8b-9148-e3be6c30e623}">
          <xlrd:rvb i="7507"/>
        </ext>
      </extLst>
    </bk>
    <bk>
      <extLst>
        <ext uri="{3e2802c4-a4d2-4d8b-9148-e3be6c30e623}">
          <xlrd:rvb i="7508"/>
        </ext>
      </extLst>
    </bk>
    <bk>
      <extLst>
        <ext uri="{3e2802c4-a4d2-4d8b-9148-e3be6c30e623}">
          <xlrd:rvb i="7509"/>
        </ext>
      </extLst>
    </bk>
    <bk>
      <extLst>
        <ext uri="{3e2802c4-a4d2-4d8b-9148-e3be6c30e623}">
          <xlrd:rvb i="7510"/>
        </ext>
      </extLst>
    </bk>
    <bk>
      <extLst>
        <ext uri="{3e2802c4-a4d2-4d8b-9148-e3be6c30e623}">
          <xlrd:rvb i="7511"/>
        </ext>
      </extLst>
    </bk>
    <bk>
      <extLst>
        <ext uri="{3e2802c4-a4d2-4d8b-9148-e3be6c30e623}">
          <xlrd:rvb i="7512"/>
        </ext>
      </extLst>
    </bk>
    <bk>
      <extLst>
        <ext uri="{3e2802c4-a4d2-4d8b-9148-e3be6c30e623}">
          <xlrd:rvb i="7513"/>
        </ext>
      </extLst>
    </bk>
    <bk>
      <extLst>
        <ext uri="{3e2802c4-a4d2-4d8b-9148-e3be6c30e623}">
          <xlrd:rvb i="7514"/>
        </ext>
      </extLst>
    </bk>
    <bk>
      <extLst>
        <ext uri="{3e2802c4-a4d2-4d8b-9148-e3be6c30e623}">
          <xlrd:rvb i="7515"/>
        </ext>
      </extLst>
    </bk>
    <bk>
      <extLst>
        <ext uri="{3e2802c4-a4d2-4d8b-9148-e3be6c30e623}">
          <xlrd:rvb i="7516"/>
        </ext>
      </extLst>
    </bk>
    <bk>
      <extLst>
        <ext uri="{3e2802c4-a4d2-4d8b-9148-e3be6c30e623}">
          <xlrd:rvb i="7517"/>
        </ext>
      </extLst>
    </bk>
    <bk>
      <extLst>
        <ext uri="{3e2802c4-a4d2-4d8b-9148-e3be6c30e623}">
          <xlrd:rvb i="7518"/>
        </ext>
      </extLst>
    </bk>
    <bk>
      <extLst>
        <ext uri="{3e2802c4-a4d2-4d8b-9148-e3be6c30e623}">
          <xlrd:rvb i="7519"/>
        </ext>
      </extLst>
    </bk>
    <bk>
      <extLst>
        <ext uri="{3e2802c4-a4d2-4d8b-9148-e3be6c30e623}">
          <xlrd:rvb i="7520"/>
        </ext>
      </extLst>
    </bk>
    <bk>
      <extLst>
        <ext uri="{3e2802c4-a4d2-4d8b-9148-e3be6c30e623}">
          <xlrd:rvb i="7521"/>
        </ext>
      </extLst>
    </bk>
    <bk>
      <extLst>
        <ext uri="{3e2802c4-a4d2-4d8b-9148-e3be6c30e623}">
          <xlrd:rvb i="7522"/>
        </ext>
      </extLst>
    </bk>
    <bk>
      <extLst>
        <ext uri="{3e2802c4-a4d2-4d8b-9148-e3be6c30e623}">
          <xlrd:rvb i="7523"/>
        </ext>
      </extLst>
    </bk>
    <bk>
      <extLst>
        <ext uri="{3e2802c4-a4d2-4d8b-9148-e3be6c30e623}">
          <xlrd:rvb i="7524"/>
        </ext>
      </extLst>
    </bk>
    <bk>
      <extLst>
        <ext uri="{3e2802c4-a4d2-4d8b-9148-e3be6c30e623}">
          <xlrd:rvb i="7525"/>
        </ext>
      </extLst>
    </bk>
    <bk>
      <extLst>
        <ext uri="{3e2802c4-a4d2-4d8b-9148-e3be6c30e623}">
          <xlrd:rvb i="7526"/>
        </ext>
      </extLst>
    </bk>
    <bk>
      <extLst>
        <ext uri="{3e2802c4-a4d2-4d8b-9148-e3be6c30e623}">
          <xlrd:rvb i="7527"/>
        </ext>
      </extLst>
    </bk>
    <bk>
      <extLst>
        <ext uri="{3e2802c4-a4d2-4d8b-9148-e3be6c30e623}">
          <xlrd:rvb i="7528"/>
        </ext>
      </extLst>
    </bk>
    <bk>
      <extLst>
        <ext uri="{3e2802c4-a4d2-4d8b-9148-e3be6c30e623}">
          <xlrd:rvb i="7529"/>
        </ext>
      </extLst>
    </bk>
    <bk>
      <extLst>
        <ext uri="{3e2802c4-a4d2-4d8b-9148-e3be6c30e623}">
          <xlrd:rvb i="7530"/>
        </ext>
      </extLst>
    </bk>
    <bk>
      <extLst>
        <ext uri="{3e2802c4-a4d2-4d8b-9148-e3be6c30e623}">
          <xlrd:rvb i="7531"/>
        </ext>
      </extLst>
    </bk>
    <bk>
      <extLst>
        <ext uri="{3e2802c4-a4d2-4d8b-9148-e3be6c30e623}">
          <xlrd:rvb i="7532"/>
        </ext>
      </extLst>
    </bk>
    <bk>
      <extLst>
        <ext uri="{3e2802c4-a4d2-4d8b-9148-e3be6c30e623}">
          <xlrd:rvb i="7533"/>
        </ext>
      </extLst>
    </bk>
    <bk>
      <extLst>
        <ext uri="{3e2802c4-a4d2-4d8b-9148-e3be6c30e623}">
          <xlrd:rvb i="7534"/>
        </ext>
      </extLst>
    </bk>
    <bk>
      <extLst>
        <ext uri="{3e2802c4-a4d2-4d8b-9148-e3be6c30e623}">
          <xlrd:rvb i="7535"/>
        </ext>
      </extLst>
    </bk>
    <bk>
      <extLst>
        <ext uri="{3e2802c4-a4d2-4d8b-9148-e3be6c30e623}">
          <xlrd:rvb i="7536"/>
        </ext>
      </extLst>
    </bk>
    <bk>
      <extLst>
        <ext uri="{3e2802c4-a4d2-4d8b-9148-e3be6c30e623}">
          <xlrd:rvb i="7537"/>
        </ext>
      </extLst>
    </bk>
    <bk>
      <extLst>
        <ext uri="{3e2802c4-a4d2-4d8b-9148-e3be6c30e623}">
          <xlrd:rvb i="7538"/>
        </ext>
      </extLst>
    </bk>
    <bk>
      <extLst>
        <ext uri="{3e2802c4-a4d2-4d8b-9148-e3be6c30e623}">
          <xlrd:rvb i="7539"/>
        </ext>
      </extLst>
    </bk>
    <bk>
      <extLst>
        <ext uri="{3e2802c4-a4d2-4d8b-9148-e3be6c30e623}">
          <xlrd:rvb i="7540"/>
        </ext>
      </extLst>
    </bk>
    <bk>
      <extLst>
        <ext uri="{3e2802c4-a4d2-4d8b-9148-e3be6c30e623}">
          <xlrd:rvb i="7541"/>
        </ext>
      </extLst>
    </bk>
    <bk>
      <extLst>
        <ext uri="{3e2802c4-a4d2-4d8b-9148-e3be6c30e623}">
          <xlrd:rvb i="7542"/>
        </ext>
      </extLst>
    </bk>
    <bk>
      <extLst>
        <ext uri="{3e2802c4-a4d2-4d8b-9148-e3be6c30e623}">
          <xlrd:rvb i="7543"/>
        </ext>
      </extLst>
    </bk>
    <bk>
      <extLst>
        <ext uri="{3e2802c4-a4d2-4d8b-9148-e3be6c30e623}">
          <xlrd:rvb i="7544"/>
        </ext>
      </extLst>
    </bk>
    <bk>
      <extLst>
        <ext uri="{3e2802c4-a4d2-4d8b-9148-e3be6c30e623}">
          <xlrd:rvb i="7545"/>
        </ext>
      </extLst>
    </bk>
    <bk>
      <extLst>
        <ext uri="{3e2802c4-a4d2-4d8b-9148-e3be6c30e623}">
          <xlrd:rvb i="7546"/>
        </ext>
      </extLst>
    </bk>
    <bk>
      <extLst>
        <ext uri="{3e2802c4-a4d2-4d8b-9148-e3be6c30e623}">
          <xlrd:rvb i="7547"/>
        </ext>
      </extLst>
    </bk>
    <bk>
      <extLst>
        <ext uri="{3e2802c4-a4d2-4d8b-9148-e3be6c30e623}">
          <xlrd:rvb i="7548"/>
        </ext>
      </extLst>
    </bk>
    <bk>
      <extLst>
        <ext uri="{3e2802c4-a4d2-4d8b-9148-e3be6c30e623}">
          <xlrd:rvb i="7549"/>
        </ext>
      </extLst>
    </bk>
    <bk>
      <extLst>
        <ext uri="{3e2802c4-a4d2-4d8b-9148-e3be6c30e623}">
          <xlrd:rvb i="7550"/>
        </ext>
      </extLst>
    </bk>
    <bk>
      <extLst>
        <ext uri="{3e2802c4-a4d2-4d8b-9148-e3be6c30e623}">
          <xlrd:rvb i="7551"/>
        </ext>
      </extLst>
    </bk>
    <bk>
      <extLst>
        <ext uri="{3e2802c4-a4d2-4d8b-9148-e3be6c30e623}">
          <xlrd:rvb i="7552"/>
        </ext>
      </extLst>
    </bk>
    <bk>
      <extLst>
        <ext uri="{3e2802c4-a4d2-4d8b-9148-e3be6c30e623}">
          <xlrd:rvb i="7553"/>
        </ext>
      </extLst>
    </bk>
    <bk>
      <extLst>
        <ext uri="{3e2802c4-a4d2-4d8b-9148-e3be6c30e623}">
          <xlrd:rvb i="7554"/>
        </ext>
      </extLst>
    </bk>
    <bk>
      <extLst>
        <ext uri="{3e2802c4-a4d2-4d8b-9148-e3be6c30e623}">
          <xlrd:rvb i="7555"/>
        </ext>
      </extLst>
    </bk>
    <bk>
      <extLst>
        <ext uri="{3e2802c4-a4d2-4d8b-9148-e3be6c30e623}">
          <xlrd:rvb i="7556"/>
        </ext>
      </extLst>
    </bk>
    <bk>
      <extLst>
        <ext uri="{3e2802c4-a4d2-4d8b-9148-e3be6c30e623}">
          <xlrd:rvb i="7557"/>
        </ext>
      </extLst>
    </bk>
    <bk>
      <extLst>
        <ext uri="{3e2802c4-a4d2-4d8b-9148-e3be6c30e623}">
          <xlrd:rvb i="7558"/>
        </ext>
      </extLst>
    </bk>
    <bk>
      <extLst>
        <ext uri="{3e2802c4-a4d2-4d8b-9148-e3be6c30e623}">
          <xlrd:rvb i="7559"/>
        </ext>
      </extLst>
    </bk>
    <bk>
      <extLst>
        <ext uri="{3e2802c4-a4d2-4d8b-9148-e3be6c30e623}">
          <xlrd:rvb i="7560"/>
        </ext>
      </extLst>
    </bk>
    <bk>
      <extLst>
        <ext uri="{3e2802c4-a4d2-4d8b-9148-e3be6c30e623}">
          <xlrd:rvb i="7561"/>
        </ext>
      </extLst>
    </bk>
    <bk>
      <extLst>
        <ext uri="{3e2802c4-a4d2-4d8b-9148-e3be6c30e623}">
          <xlrd:rvb i="7562"/>
        </ext>
      </extLst>
    </bk>
    <bk>
      <extLst>
        <ext uri="{3e2802c4-a4d2-4d8b-9148-e3be6c30e623}">
          <xlrd:rvb i="7563"/>
        </ext>
      </extLst>
    </bk>
    <bk>
      <extLst>
        <ext uri="{3e2802c4-a4d2-4d8b-9148-e3be6c30e623}">
          <xlrd:rvb i="7564"/>
        </ext>
      </extLst>
    </bk>
    <bk>
      <extLst>
        <ext uri="{3e2802c4-a4d2-4d8b-9148-e3be6c30e623}">
          <xlrd:rvb i="7565"/>
        </ext>
      </extLst>
    </bk>
    <bk>
      <extLst>
        <ext uri="{3e2802c4-a4d2-4d8b-9148-e3be6c30e623}">
          <xlrd:rvb i="7566"/>
        </ext>
      </extLst>
    </bk>
    <bk>
      <extLst>
        <ext uri="{3e2802c4-a4d2-4d8b-9148-e3be6c30e623}">
          <xlrd:rvb i="7567"/>
        </ext>
      </extLst>
    </bk>
    <bk>
      <extLst>
        <ext uri="{3e2802c4-a4d2-4d8b-9148-e3be6c30e623}">
          <xlrd:rvb i="7568"/>
        </ext>
      </extLst>
    </bk>
    <bk>
      <extLst>
        <ext uri="{3e2802c4-a4d2-4d8b-9148-e3be6c30e623}">
          <xlrd:rvb i="7569"/>
        </ext>
      </extLst>
    </bk>
    <bk>
      <extLst>
        <ext uri="{3e2802c4-a4d2-4d8b-9148-e3be6c30e623}">
          <xlrd:rvb i="7570"/>
        </ext>
      </extLst>
    </bk>
    <bk>
      <extLst>
        <ext uri="{3e2802c4-a4d2-4d8b-9148-e3be6c30e623}">
          <xlrd:rvb i="7571"/>
        </ext>
      </extLst>
    </bk>
    <bk>
      <extLst>
        <ext uri="{3e2802c4-a4d2-4d8b-9148-e3be6c30e623}">
          <xlrd:rvb i="7572"/>
        </ext>
      </extLst>
    </bk>
    <bk>
      <extLst>
        <ext uri="{3e2802c4-a4d2-4d8b-9148-e3be6c30e623}">
          <xlrd:rvb i="7573"/>
        </ext>
      </extLst>
    </bk>
    <bk>
      <extLst>
        <ext uri="{3e2802c4-a4d2-4d8b-9148-e3be6c30e623}">
          <xlrd:rvb i="7574"/>
        </ext>
      </extLst>
    </bk>
    <bk>
      <extLst>
        <ext uri="{3e2802c4-a4d2-4d8b-9148-e3be6c30e623}">
          <xlrd:rvb i="7575"/>
        </ext>
      </extLst>
    </bk>
    <bk>
      <extLst>
        <ext uri="{3e2802c4-a4d2-4d8b-9148-e3be6c30e623}">
          <xlrd:rvb i="7576"/>
        </ext>
      </extLst>
    </bk>
    <bk>
      <extLst>
        <ext uri="{3e2802c4-a4d2-4d8b-9148-e3be6c30e623}">
          <xlrd:rvb i="7577"/>
        </ext>
      </extLst>
    </bk>
    <bk>
      <extLst>
        <ext uri="{3e2802c4-a4d2-4d8b-9148-e3be6c30e623}">
          <xlrd:rvb i="7578"/>
        </ext>
      </extLst>
    </bk>
    <bk>
      <extLst>
        <ext uri="{3e2802c4-a4d2-4d8b-9148-e3be6c30e623}">
          <xlrd:rvb i="7579"/>
        </ext>
      </extLst>
    </bk>
    <bk>
      <extLst>
        <ext uri="{3e2802c4-a4d2-4d8b-9148-e3be6c30e623}">
          <xlrd:rvb i="7580"/>
        </ext>
      </extLst>
    </bk>
    <bk>
      <extLst>
        <ext uri="{3e2802c4-a4d2-4d8b-9148-e3be6c30e623}">
          <xlrd:rvb i="7581"/>
        </ext>
      </extLst>
    </bk>
    <bk>
      <extLst>
        <ext uri="{3e2802c4-a4d2-4d8b-9148-e3be6c30e623}">
          <xlrd:rvb i="7582"/>
        </ext>
      </extLst>
    </bk>
    <bk>
      <extLst>
        <ext uri="{3e2802c4-a4d2-4d8b-9148-e3be6c30e623}">
          <xlrd:rvb i="7583"/>
        </ext>
      </extLst>
    </bk>
    <bk>
      <extLst>
        <ext uri="{3e2802c4-a4d2-4d8b-9148-e3be6c30e623}">
          <xlrd:rvb i="7584"/>
        </ext>
      </extLst>
    </bk>
    <bk>
      <extLst>
        <ext uri="{3e2802c4-a4d2-4d8b-9148-e3be6c30e623}">
          <xlrd:rvb i="7585"/>
        </ext>
      </extLst>
    </bk>
    <bk>
      <extLst>
        <ext uri="{3e2802c4-a4d2-4d8b-9148-e3be6c30e623}">
          <xlrd:rvb i="7586"/>
        </ext>
      </extLst>
    </bk>
    <bk>
      <extLst>
        <ext uri="{3e2802c4-a4d2-4d8b-9148-e3be6c30e623}">
          <xlrd:rvb i="7587"/>
        </ext>
      </extLst>
    </bk>
    <bk>
      <extLst>
        <ext uri="{3e2802c4-a4d2-4d8b-9148-e3be6c30e623}">
          <xlrd:rvb i="7588"/>
        </ext>
      </extLst>
    </bk>
    <bk>
      <extLst>
        <ext uri="{3e2802c4-a4d2-4d8b-9148-e3be6c30e623}">
          <xlrd:rvb i="7589"/>
        </ext>
      </extLst>
    </bk>
    <bk>
      <extLst>
        <ext uri="{3e2802c4-a4d2-4d8b-9148-e3be6c30e623}">
          <xlrd:rvb i="7590"/>
        </ext>
      </extLst>
    </bk>
    <bk>
      <extLst>
        <ext uri="{3e2802c4-a4d2-4d8b-9148-e3be6c30e623}">
          <xlrd:rvb i="7591"/>
        </ext>
      </extLst>
    </bk>
    <bk>
      <extLst>
        <ext uri="{3e2802c4-a4d2-4d8b-9148-e3be6c30e623}">
          <xlrd:rvb i="7592"/>
        </ext>
      </extLst>
    </bk>
    <bk>
      <extLst>
        <ext uri="{3e2802c4-a4d2-4d8b-9148-e3be6c30e623}">
          <xlrd:rvb i="7593"/>
        </ext>
      </extLst>
    </bk>
    <bk>
      <extLst>
        <ext uri="{3e2802c4-a4d2-4d8b-9148-e3be6c30e623}">
          <xlrd:rvb i="7594"/>
        </ext>
      </extLst>
    </bk>
    <bk>
      <extLst>
        <ext uri="{3e2802c4-a4d2-4d8b-9148-e3be6c30e623}">
          <xlrd:rvb i="7595"/>
        </ext>
      </extLst>
    </bk>
    <bk>
      <extLst>
        <ext uri="{3e2802c4-a4d2-4d8b-9148-e3be6c30e623}">
          <xlrd:rvb i="7596"/>
        </ext>
      </extLst>
    </bk>
    <bk>
      <extLst>
        <ext uri="{3e2802c4-a4d2-4d8b-9148-e3be6c30e623}">
          <xlrd:rvb i="7597"/>
        </ext>
      </extLst>
    </bk>
    <bk>
      <extLst>
        <ext uri="{3e2802c4-a4d2-4d8b-9148-e3be6c30e623}">
          <xlrd:rvb i="7598"/>
        </ext>
      </extLst>
    </bk>
    <bk>
      <extLst>
        <ext uri="{3e2802c4-a4d2-4d8b-9148-e3be6c30e623}">
          <xlrd:rvb i="7599"/>
        </ext>
      </extLst>
    </bk>
    <bk>
      <extLst>
        <ext uri="{3e2802c4-a4d2-4d8b-9148-e3be6c30e623}">
          <xlrd:rvb i="7600"/>
        </ext>
      </extLst>
    </bk>
    <bk>
      <extLst>
        <ext uri="{3e2802c4-a4d2-4d8b-9148-e3be6c30e623}">
          <xlrd:rvb i="7601"/>
        </ext>
      </extLst>
    </bk>
    <bk>
      <extLst>
        <ext uri="{3e2802c4-a4d2-4d8b-9148-e3be6c30e623}">
          <xlrd:rvb i="7602"/>
        </ext>
      </extLst>
    </bk>
    <bk>
      <extLst>
        <ext uri="{3e2802c4-a4d2-4d8b-9148-e3be6c30e623}">
          <xlrd:rvb i="7603"/>
        </ext>
      </extLst>
    </bk>
    <bk>
      <extLst>
        <ext uri="{3e2802c4-a4d2-4d8b-9148-e3be6c30e623}">
          <xlrd:rvb i="7604"/>
        </ext>
      </extLst>
    </bk>
    <bk>
      <extLst>
        <ext uri="{3e2802c4-a4d2-4d8b-9148-e3be6c30e623}">
          <xlrd:rvb i="7605"/>
        </ext>
      </extLst>
    </bk>
    <bk>
      <extLst>
        <ext uri="{3e2802c4-a4d2-4d8b-9148-e3be6c30e623}">
          <xlrd:rvb i="7606"/>
        </ext>
      </extLst>
    </bk>
    <bk>
      <extLst>
        <ext uri="{3e2802c4-a4d2-4d8b-9148-e3be6c30e623}">
          <xlrd:rvb i="7607"/>
        </ext>
      </extLst>
    </bk>
    <bk>
      <extLst>
        <ext uri="{3e2802c4-a4d2-4d8b-9148-e3be6c30e623}">
          <xlrd:rvb i="7608"/>
        </ext>
      </extLst>
    </bk>
    <bk>
      <extLst>
        <ext uri="{3e2802c4-a4d2-4d8b-9148-e3be6c30e623}">
          <xlrd:rvb i="7609"/>
        </ext>
      </extLst>
    </bk>
    <bk>
      <extLst>
        <ext uri="{3e2802c4-a4d2-4d8b-9148-e3be6c30e623}">
          <xlrd:rvb i="7610"/>
        </ext>
      </extLst>
    </bk>
    <bk>
      <extLst>
        <ext uri="{3e2802c4-a4d2-4d8b-9148-e3be6c30e623}">
          <xlrd:rvb i="7611"/>
        </ext>
      </extLst>
    </bk>
    <bk>
      <extLst>
        <ext uri="{3e2802c4-a4d2-4d8b-9148-e3be6c30e623}">
          <xlrd:rvb i="7612"/>
        </ext>
      </extLst>
    </bk>
    <bk>
      <extLst>
        <ext uri="{3e2802c4-a4d2-4d8b-9148-e3be6c30e623}">
          <xlrd:rvb i="7613"/>
        </ext>
      </extLst>
    </bk>
    <bk>
      <extLst>
        <ext uri="{3e2802c4-a4d2-4d8b-9148-e3be6c30e623}">
          <xlrd:rvb i="7614"/>
        </ext>
      </extLst>
    </bk>
    <bk>
      <extLst>
        <ext uri="{3e2802c4-a4d2-4d8b-9148-e3be6c30e623}">
          <xlrd:rvb i="7615"/>
        </ext>
      </extLst>
    </bk>
    <bk>
      <extLst>
        <ext uri="{3e2802c4-a4d2-4d8b-9148-e3be6c30e623}">
          <xlrd:rvb i="7616"/>
        </ext>
      </extLst>
    </bk>
    <bk>
      <extLst>
        <ext uri="{3e2802c4-a4d2-4d8b-9148-e3be6c30e623}">
          <xlrd:rvb i="7617"/>
        </ext>
      </extLst>
    </bk>
    <bk>
      <extLst>
        <ext uri="{3e2802c4-a4d2-4d8b-9148-e3be6c30e623}">
          <xlrd:rvb i="7618"/>
        </ext>
      </extLst>
    </bk>
    <bk>
      <extLst>
        <ext uri="{3e2802c4-a4d2-4d8b-9148-e3be6c30e623}">
          <xlrd:rvb i="7619"/>
        </ext>
      </extLst>
    </bk>
    <bk>
      <extLst>
        <ext uri="{3e2802c4-a4d2-4d8b-9148-e3be6c30e623}">
          <xlrd:rvb i="7620"/>
        </ext>
      </extLst>
    </bk>
    <bk>
      <extLst>
        <ext uri="{3e2802c4-a4d2-4d8b-9148-e3be6c30e623}">
          <xlrd:rvb i="7621"/>
        </ext>
      </extLst>
    </bk>
    <bk>
      <extLst>
        <ext uri="{3e2802c4-a4d2-4d8b-9148-e3be6c30e623}">
          <xlrd:rvb i="7622"/>
        </ext>
      </extLst>
    </bk>
    <bk>
      <extLst>
        <ext uri="{3e2802c4-a4d2-4d8b-9148-e3be6c30e623}">
          <xlrd:rvb i="7623"/>
        </ext>
      </extLst>
    </bk>
    <bk>
      <extLst>
        <ext uri="{3e2802c4-a4d2-4d8b-9148-e3be6c30e623}">
          <xlrd:rvb i="7624"/>
        </ext>
      </extLst>
    </bk>
    <bk>
      <extLst>
        <ext uri="{3e2802c4-a4d2-4d8b-9148-e3be6c30e623}">
          <xlrd:rvb i="7625"/>
        </ext>
      </extLst>
    </bk>
    <bk>
      <extLst>
        <ext uri="{3e2802c4-a4d2-4d8b-9148-e3be6c30e623}">
          <xlrd:rvb i="7626"/>
        </ext>
      </extLst>
    </bk>
    <bk>
      <extLst>
        <ext uri="{3e2802c4-a4d2-4d8b-9148-e3be6c30e623}">
          <xlrd:rvb i="7627"/>
        </ext>
      </extLst>
    </bk>
    <bk>
      <extLst>
        <ext uri="{3e2802c4-a4d2-4d8b-9148-e3be6c30e623}">
          <xlrd:rvb i="7628"/>
        </ext>
      </extLst>
    </bk>
    <bk>
      <extLst>
        <ext uri="{3e2802c4-a4d2-4d8b-9148-e3be6c30e623}">
          <xlrd:rvb i="7629"/>
        </ext>
      </extLst>
    </bk>
    <bk>
      <extLst>
        <ext uri="{3e2802c4-a4d2-4d8b-9148-e3be6c30e623}">
          <xlrd:rvb i="7630"/>
        </ext>
      </extLst>
    </bk>
    <bk>
      <extLst>
        <ext uri="{3e2802c4-a4d2-4d8b-9148-e3be6c30e623}">
          <xlrd:rvb i="7631"/>
        </ext>
      </extLst>
    </bk>
    <bk>
      <extLst>
        <ext uri="{3e2802c4-a4d2-4d8b-9148-e3be6c30e623}">
          <xlrd:rvb i="7632"/>
        </ext>
      </extLst>
    </bk>
    <bk>
      <extLst>
        <ext uri="{3e2802c4-a4d2-4d8b-9148-e3be6c30e623}">
          <xlrd:rvb i="7633"/>
        </ext>
      </extLst>
    </bk>
    <bk>
      <extLst>
        <ext uri="{3e2802c4-a4d2-4d8b-9148-e3be6c30e623}">
          <xlrd:rvb i="7634"/>
        </ext>
      </extLst>
    </bk>
    <bk>
      <extLst>
        <ext uri="{3e2802c4-a4d2-4d8b-9148-e3be6c30e623}">
          <xlrd:rvb i="7635"/>
        </ext>
      </extLst>
    </bk>
    <bk>
      <extLst>
        <ext uri="{3e2802c4-a4d2-4d8b-9148-e3be6c30e623}">
          <xlrd:rvb i="7636"/>
        </ext>
      </extLst>
    </bk>
    <bk>
      <extLst>
        <ext uri="{3e2802c4-a4d2-4d8b-9148-e3be6c30e623}">
          <xlrd:rvb i="7637"/>
        </ext>
      </extLst>
    </bk>
    <bk>
      <extLst>
        <ext uri="{3e2802c4-a4d2-4d8b-9148-e3be6c30e623}">
          <xlrd:rvb i="7638"/>
        </ext>
      </extLst>
    </bk>
    <bk>
      <extLst>
        <ext uri="{3e2802c4-a4d2-4d8b-9148-e3be6c30e623}">
          <xlrd:rvb i="7639"/>
        </ext>
      </extLst>
    </bk>
    <bk>
      <extLst>
        <ext uri="{3e2802c4-a4d2-4d8b-9148-e3be6c30e623}">
          <xlrd:rvb i="7640"/>
        </ext>
      </extLst>
    </bk>
    <bk>
      <extLst>
        <ext uri="{3e2802c4-a4d2-4d8b-9148-e3be6c30e623}">
          <xlrd:rvb i="7641"/>
        </ext>
      </extLst>
    </bk>
    <bk>
      <extLst>
        <ext uri="{3e2802c4-a4d2-4d8b-9148-e3be6c30e623}">
          <xlrd:rvb i="7642"/>
        </ext>
      </extLst>
    </bk>
    <bk>
      <extLst>
        <ext uri="{3e2802c4-a4d2-4d8b-9148-e3be6c30e623}">
          <xlrd:rvb i="7643"/>
        </ext>
      </extLst>
    </bk>
    <bk>
      <extLst>
        <ext uri="{3e2802c4-a4d2-4d8b-9148-e3be6c30e623}">
          <xlrd:rvb i="7644"/>
        </ext>
      </extLst>
    </bk>
    <bk>
      <extLst>
        <ext uri="{3e2802c4-a4d2-4d8b-9148-e3be6c30e623}">
          <xlrd:rvb i="7645"/>
        </ext>
      </extLst>
    </bk>
    <bk>
      <extLst>
        <ext uri="{3e2802c4-a4d2-4d8b-9148-e3be6c30e623}">
          <xlrd:rvb i="7646"/>
        </ext>
      </extLst>
    </bk>
    <bk>
      <extLst>
        <ext uri="{3e2802c4-a4d2-4d8b-9148-e3be6c30e623}">
          <xlrd:rvb i="7647"/>
        </ext>
      </extLst>
    </bk>
    <bk>
      <extLst>
        <ext uri="{3e2802c4-a4d2-4d8b-9148-e3be6c30e623}">
          <xlrd:rvb i="7648"/>
        </ext>
      </extLst>
    </bk>
    <bk>
      <extLst>
        <ext uri="{3e2802c4-a4d2-4d8b-9148-e3be6c30e623}">
          <xlrd:rvb i="7649"/>
        </ext>
      </extLst>
    </bk>
    <bk>
      <extLst>
        <ext uri="{3e2802c4-a4d2-4d8b-9148-e3be6c30e623}">
          <xlrd:rvb i="7650"/>
        </ext>
      </extLst>
    </bk>
    <bk>
      <extLst>
        <ext uri="{3e2802c4-a4d2-4d8b-9148-e3be6c30e623}">
          <xlrd:rvb i="7651"/>
        </ext>
      </extLst>
    </bk>
    <bk>
      <extLst>
        <ext uri="{3e2802c4-a4d2-4d8b-9148-e3be6c30e623}">
          <xlrd:rvb i="7652"/>
        </ext>
      </extLst>
    </bk>
    <bk>
      <extLst>
        <ext uri="{3e2802c4-a4d2-4d8b-9148-e3be6c30e623}">
          <xlrd:rvb i="7653"/>
        </ext>
      </extLst>
    </bk>
    <bk>
      <extLst>
        <ext uri="{3e2802c4-a4d2-4d8b-9148-e3be6c30e623}">
          <xlrd:rvb i="7654"/>
        </ext>
      </extLst>
    </bk>
    <bk>
      <extLst>
        <ext uri="{3e2802c4-a4d2-4d8b-9148-e3be6c30e623}">
          <xlrd:rvb i="7655"/>
        </ext>
      </extLst>
    </bk>
    <bk>
      <extLst>
        <ext uri="{3e2802c4-a4d2-4d8b-9148-e3be6c30e623}">
          <xlrd:rvb i="7656"/>
        </ext>
      </extLst>
    </bk>
    <bk>
      <extLst>
        <ext uri="{3e2802c4-a4d2-4d8b-9148-e3be6c30e623}">
          <xlrd:rvb i="7657"/>
        </ext>
      </extLst>
    </bk>
    <bk>
      <extLst>
        <ext uri="{3e2802c4-a4d2-4d8b-9148-e3be6c30e623}">
          <xlrd:rvb i="7658"/>
        </ext>
      </extLst>
    </bk>
    <bk>
      <extLst>
        <ext uri="{3e2802c4-a4d2-4d8b-9148-e3be6c30e623}">
          <xlrd:rvb i="7659"/>
        </ext>
      </extLst>
    </bk>
    <bk>
      <extLst>
        <ext uri="{3e2802c4-a4d2-4d8b-9148-e3be6c30e623}">
          <xlrd:rvb i="7660"/>
        </ext>
      </extLst>
    </bk>
    <bk>
      <extLst>
        <ext uri="{3e2802c4-a4d2-4d8b-9148-e3be6c30e623}">
          <xlrd:rvb i="7661"/>
        </ext>
      </extLst>
    </bk>
    <bk>
      <extLst>
        <ext uri="{3e2802c4-a4d2-4d8b-9148-e3be6c30e623}">
          <xlrd:rvb i="7662"/>
        </ext>
      </extLst>
    </bk>
    <bk>
      <extLst>
        <ext uri="{3e2802c4-a4d2-4d8b-9148-e3be6c30e623}">
          <xlrd:rvb i="7663"/>
        </ext>
      </extLst>
    </bk>
    <bk>
      <extLst>
        <ext uri="{3e2802c4-a4d2-4d8b-9148-e3be6c30e623}">
          <xlrd:rvb i="7664"/>
        </ext>
      </extLst>
    </bk>
    <bk>
      <extLst>
        <ext uri="{3e2802c4-a4d2-4d8b-9148-e3be6c30e623}">
          <xlrd:rvb i="7665"/>
        </ext>
      </extLst>
    </bk>
    <bk>
      <extLst>
        <ext uri="{3e2802c4-a4d2-4d8b-9148-e3be6c30e623}">
          <xlrd:rvb i="7666"/>
        </ext>
      </extLst>
    </bk>
    <bk>
      <extLst>
        <ext uri="{3e2802c4-a4d2-4d8b-9148-e3be6c30e623}">
          <xlrd:rvb i="7667"/>
        </ext>
      </extLst>
    </bk>
    <bk>
      <extLst>
        <ext uri="{3e2802c4-a4d2-4d8b-9148-e3be6c30e623}">
          <xlrd:rvb i="7668"/>
        </ext>
      </extLst>
    </bk>
    <bk>
      <extLst>
        <ext uri="{3e2802c4-a4d2-4d8b-9148-e3be6c30e623}">
          <xlrd:rvb i="7669"/>
        </ext>
      </extLst>
    </bk>
    <bk>
      <extLst>
        <ext uri="{3e2802c4-a4d2-4d8b-9148-e3be6c30e623}">
          <xlrd:rvb i="7670"/>
        </ext>
      </extLst>
    </bk>
    <bk>
      <extLst>
        <ext uri="{3e2802c4-a4d2-4d8b-9148-e3be6c30e623}">
          <xlrd:rvb i="7671"/>
        </ext>
      </extLst>
    </bk>
    <bk>
      <extLst>
        <ext uri="{3e2802c4-a4d2-4d8b-9148-e3be6c30e623}">
          <xlrd:rvb i="7672"/>
        </ext>
      </extLst>
    </bk>
    <bk>
      <extLst>
        <ext uri="{3e2802c4-a4d2-4d8b-9148-e3be6c30e623}">
          <xlrd:rvb i="7673"/>
        </ext>
      </extLst>
    </bk>
    <bk>
      <extLst>
        <ext uri="{3e2802c4-a4d2-4d8b-9148-e3be6c30e623}">
          <xlrd:rvb i="7674"/>
        </ext>
      </extLst>
    </bk>
    <bk>
      <extLst>
        <ext uri="{3e2802c4-a4d2-4d8b-9148-e3be6c30e623}">
          <xlrd:rvb i="7675"/>
        </ext>
      </extLst>
    </bk>
    <bk>
      <extLst>
        <ext uri="{3e2802c4-a4d2-4d8b-9148-e3be6c30e623}">
          <xlrd:rvb i="7676"/>
        </ext>
      </extLst>
    </bk>
    <bk>
      <extLst>
        <ext uri="{3e2802c4-a4d2-4d8b-9148-e3be6c30e623}">
          <xlrd:rvb i="7677"/>
        </ext>
      </extLst>
    </bk>
    <bk>
      <extLst>
        <ext uri="{3e2802c4-a4d2-4d8b-9148-e3be6c30e623}">
          <xlrd:rvb i="7678"/>
        </ext>
      </extLst>
    </bk>
    <bk>
      <extLst>
        <ext uri="{3e2802c4-a4d2-4d8b-9148-e3be6c30e623}">
          <xlrd:rvb i="7679"/>
        </ext>
      </extLst>
    </bk>
    <bk>
      <extLst>
        <ext uri="{3e2802c4-a4d2-4d8b-9148-e3be6c30e623}">
          <xlrd:rvb i="7680"/>
        </ext>
      </extLst>
    </bk>
    <bk>
      <extLst>
        <ext uri="{3e2802c4-a4d2-4d8b-9148-e3be6c30e623}">
          <xlrd:rvb i="7681"/>
        </ext>
      </extLst>
    </bk>
    <bk>
      <extLst>
        <ext uri="{3e2802c4-a4d2-4d8b-9148-e3be6c30e623}">
          <xlrd:rvb i="7682"/>
        </ext>
      </extLst>
    </bk>
    <bk>
      <extLst>
        <ext uri="{3e2802c4-a4d2-4d8b-9148-e3be6c30e623}">
          <xlrd:rvb i="7683"/>
        </ext>
      </extLst>
    </bk>
    <bk>
      <extLst>
        <ext uri="{3e2802c4-a4d2-4d8b-9148-e3be6c30e623}">
          <xlrd:rvb i="7684"/>
        </ext>
      </extLst>
    </bk>
    <bk>
      <extLst>
        <ext uri="{3e2802c4-a4d2-4d8b-9148-e3be6c30e623}">
          <xlrd:rvb i="7685"/>
        </ext>
      </extLst>
    </bk>
    <bk>
      <extLst>
        <ext uri="{3e2802c4-a4d2-4d8b-9148-e3be6c30e623}">
          <xlrd:rvb i="7686"/>
        </ext>
      </extLst>
    </bk>
    <bk>
      <extLst>
        <ext uri="{3e2802c4-a4d2-4d8b-9148-e3be6c30e623}">
          <xlrd:rvb i="7687"/>
        </ext>
      </extLst>
    </bk>
    <bk>
      <extLst>
        <ext uri="{3e2802c4-a4d2-4d8b-9148-e3be6c30e623}">
          <xlrd:rvb i="7688"/>
        </ext>
      </extLst>
    </bk>
    <bk>
      <extLst>
        <ext uri="{3e2802c4-a4d2-4d8b-9148-e3be6c30e623}">
          <xlrd:rvb i="7689"/>
        </ext>
      </extLst>
    </bk>
    <bk>
      <extLst>
        <ext uri="{3e2802c4-a4d2-4d8b-9148-e3be6c30e623}">
          <xlrd:rvb i="7690"/>
        </ext>
      </extLst>
    </bk>
    <bk>
      <extLst>
        <ext uri="{3e2802c4-a4d2-4d8b-9148-e3be6c30e623}">
          <xlrd:rvb i="7691"/>
        </ext>
      </extLst>
    </bk>
    <bk>
      <extLst>
        <ext uri="{3e2802c4-a4d2-4d8b-9148-e3be6c30e623}">
          <xlrd:rvb i="7692"/>
        </ext>
      </extLst>
    </bk>
    <bk>
      <extLst>
        <ext uri="{3e2802c4-a4d2-4d8b-9148-e3be6c30e623}">
          <xlrd:rvb i="7693"/>
        </ext>
      </extLst>
    </bk>
    <bk>
      <extLst>
        <ext uri="{3e2802c4-a4d2-4d8b-9148-e3be6c30e623}">
          <xlrd:rvb i="7694"/>
        </ext>
      </extLst>
    </bk>
    <bk>
      <extLst>
        <ext uri="{3e2802c4-a4d2-4d8b-9148-e3be6c30e623}">
          <xlrd:rvb i="7695"/>
        </ext>
      </extLst>
    </bk>
    <bk>
      <extLst>
        <ext uri="{3e2802c4-a4d2-4d8b-9148-e3be6c30e623}">
          <xlrd:rvb i="7696"/>
        </ext>
      </extLst>
    </bk>
    <bk>
      <extLst>
        <ext uri="{3e2802c4-a4d2-4d8b-9148-e3be6c30e623}">
          <xlrd:rvb i="7697"/>
        </ext>
      </extLst>
    </bk>
    <bk>
      <extLst>
        <ext uri="{3e2802c4-a4d2-4d8b-9148-e3be6c30e623}">
          <xlrd:rvb i="7698"/>
        </ext>
      </extLst>
    </bk>
    <bk>
      <extLst>
        <ext uri="{3e2802c4-a4d2-4d8b-9148-e3be6c30e623}">
          <xlrd:rvb i="7699"/>
        </ext>
      </extLst>
    </bk>
    <bk>
      <extLst>
        <ext uri="{3e2802c4-a4d2-4d8b-9148-e3be6c30e623}">
          <xlrd:rvb i="7700"/>
        </ext>
      </extLst>
    </bk>
    <bk>
      <extLst>
        <ext uri="{3e2802c4-a4d2-4d8b-9148-e3be6c30e623}">
          <xlrd:rvb i="7701"/>
        </ext>
      </extLst>
    </bk>
    <bk>
      <extLst>
        <ext uri="{3e2802c4-a4d2-4d8b-9148-e3be6c30e623}">
          <xlrd:rvb i="7702"/>
        </ext>
      </extLst>
    </bk>
    <bk>
      <extLst>
        <ext uri="{3e2802c4-a4d2-4d8b-9148-e3be6c30e623}">
          <xlrd:rvb i="7703"/>
        </ext>
      </extLst>
    </bk>
    <bk>
      <extLst>
        <ext uri="{3e2802c4-a4d2-4d8b-9148-e3be6c30e623}">
          <xlrd:rvb i="7704"/>
        </ext>
      </extLst>
    </bk>
    <bk>
      <extLst>
        <ext uri="{3e2802c4-a4d2-4d8b-9148-e3be6c30e623}">
          <xlrd:rvb i="7705"/>
        </ext>
      </extLst>
    </bk>
    <bk>
      <extLst>
        <ext uri="{3e2802c4-a4d2-4d8b-9148-e3be6c30e623}">
          <xlrd:rvb i="7706"/>
        </ext>
      </extLst>
    </bk>
    <bk>
      <extLst>
        <ext uri="{3e2802c4-a4d2-4d8b-9148-e3be6c30e623}">
          <xlrd:rvb i="7707"/>
        </ext>
      </extLst>
    </bk>
    <bk>
      <extLst>
        <ext uri="{3e2802c4-a4d2-4d8b-9148-e3be6c30e623}">
          <xlrd:rvb i="7708"/>
        </ext>
      </extLst>
    </bk>
    <bk>
      <extLst>
        <ext uri="{3e2802c4-a4d2-4d8b-9148-e3be6c30e623}">
          <xlrd:rvb i="7709"/>
        </ext>
      </extLst>
    </bk>
    <bk>
      <extLst>
        <ext uri="{3e2802c4-a4d2-4d8b-9148-e3be6c30e623}">
          <xlrd:rvb i="7710"/>
        </ext>
      </extLst>
    </bk>
    <bk>
      <extLst>
        <ext uri="{3e2802c4-a4d2-4d8b-9148-e3be6c30e623}">
          <xlrd:rvb i="7711"/>
        </ext>
      </extLst>
    </bk>
    <bk>
      <extLst>
        <ext uri="{3e2802c4-a4d2-4d8b-9148-e3be6c30e623}">
          <xlrd:rvb i="7712"/>
        </ext>
      </extLst>
    </bk>
    <bk>
      <extLst>
        <ext uri="{3e2802c4-a4d2-4d8b-9148-e3be6c30e623}">
          <xlrd:rvb i="7713"/>
        </ext>
      </extLst>
    </bk>
    <bk>
      <extLst>
        <ext uri="{3e2802c4-a4d2-4d8b-9148-e3be6c30e623}">
          <xlrd:rvb i="7714"/>
        </ext>
      </extLst>
    </bk>
    <bk>
      <extLst>
        <ext uri="{3e2802c4-a4d2-4d8b-9148-e3be6c30e623}">
          <xlrd:rvb i="7715"/>
        </ext>
      </extLst>
    </bk>
    <bk>
      <extLst>
        <ext uri="{3e2802c4-a4d2-4d8b-9148-e3be6c30e623}">
          <xlrd:rvb i="7716"/>
        </ext>
      </extLst>
    </bk>
    <bk>
      <extLst>
        <ext uri="{3e2802c4-a4d2-4d8b-9148-e3be6c30e623}">
          <xlrd:rvb i="7717"/>
        </ext>
      </extLst>
    </bk>
    <bk>
      <extLst>
        <ext uri="{3e2802c4-a4d2-4d8b-9148-e3be6c30e623}">
          <xlrd:rvb i="7718"/>
        </ext>
      </extLst>
    </bk>
    <bk>
      <extLst>
        <ext uri="{3e2802c4-a4d2-4d8b-9148-e3be6c30e623}">
          <xlrd:rvb i="7719"/>
        </ext>
      </extLst>
    </bk>
    <bk>
      <extLst>
        <ext uri="{3e2802c4-a4d2-4d8b-9148-e3be6c30e623}">
          <xlrd:rvb i="7720"/>
        </ext>
      </extLst>
    </bk>
    <bk>
      <extLst>
        <ext uri="{3e2802c4-a4d2-4d8b-9148-e3be6c30e623}">
          <xlrd:rvb i="7721"/>
        </ext>
      </extLst>
    </bk>
    <bk>
      <extLst>
        <ext uri="{3e2802c4-a4d2-4d8b-9148-e3be6c30e623}">
          <xlrd:rvb i="7722"/>
        </ext>
      </extLst>
    </bk>
    <bk>
      <extLst>
        <ext uri="{3e2802c4-a4d2-4d8b-9148-e3be6c30e623}">
          <xlrd:rvb i="7723"/>
        </ext>
      </extLst>
    </bk>
    <bk>
      <extLst>
        <ext uri="{3e2802c4-a4d2-4d8b-9148-e3be6c30e623}">
          <xlrd:rvb i="7724"/>
        </ext>
      </extLst>
    </bk>
    <bk>
      <extLst>
        <ext uri="{3e2802c4-a4d2-4d8b-9148-e3be6c30e623}">
          <xlrd:rvb i="7725"/>
        </ext>
      </extLst>
    </bk>
    <bk>
      <extLst>
        <ext uri="{3e2802c4-a4d2-4d8b-9148-e3be6c30e623}">
          <xlrd:rvb i="7726"/>
        </ext>
      </extLst>
    </bk>
    <bk>
      <extLst>
        <ext uri="{3e2802c4-a4d2-4d8b-9148-e3be6c30e623}">
          <xlrd:rvb i="7727"/>
        </ext>
      </extLst>
    </bk>
    <bk>
      <extLst>
        <ext uri="{3e2802c4-a4d2-4d8b-9148-e3be6c30e623}">
          <xlrd:rvb i="7728"/>
        </ext>
      </extLst>
    </bk>
    <bk>
      <extLst>
        <ext uri="{3e2802c4-a4d2-4d8b-9148-e3be6c30e623}">
          <xlrd:rvb i="7729"/>
        </ext>
      </extLst>
    </bk>
    <bk>
      <extLst>
        <ext uri="{3e2802c4-a4d2-4d8b-9148-e3be6c30e623}">
          <xlrd:rvb i="7730"/>
        </ext>
      </extLst>
    </bk>
    <bk>
      <extLst>
        <ext uri="{3e2802c4-a4d2-4d8b-9148-e3be6c30e623}">
          <xlrd:rvb i="7731"/>
        </ext>
      </extLst>
    </bk>
    <bk>
      <extLst>
        <ext uri="{3e2802c4-a4d2-4d8b-9148-e3be6c30e623}">
          <xlrd:rvb i="7732"/>
        </ext>
      </extLst>
    </bk>
    <bk>
      <extLst>
        <ext uri="{3e2802c4-a4d2-4d8b-9148-e3be6c30e623}">
          <xlrd:rvb i="7733"/>
        </ext>
      </extLst>
    </bk>
    <bk>
      <extLst>
        <ext uri="{3e2802c4-a4d2-4d8b-9148-e3be6c30e623}">
          <xlrd:rvb i="7734"/>
        </ext>
      </extLst>
    </bk>
    <bk>
      <extLst>
        <ext uri="{3e2802c4-a4d2-4d8b-9148-e3be6c30e623}">
          <xlrd:rvb i="7735"/>
        </ext>
      </extLst>
    </bk>
    <bk>
      <extLst>
        <ext uri="{3e2802c4-a4d2-4d8b-9148-e3be6c30e623}">
          <xlrd:rvb i="7736"/>
        </ext>
      </extLst>
    </bk>
    <bk>
      <extLst>
        <ext uri="{3e2802c4-a4d2-4d8b-9148-e3be6c30e623}">
          <xlrd:rvb i="7737"/>
        </ext>
      </extLst>
    </bk>
    <bk>
      <extLst>
        <ext uri="{3e2802c4-a4d2-4d8b-9148-e3be6c30e623}">
          <xlrd:rvb i="7738"/>
        </ext>
      </extLst>
    </bk>
    <bk>
      <extLst>
        <ext uri="{3e2802c4-a4d2-4d8b-9148-e3be6c30e623}">
          <xlrd:rvb i="7739"/>
        </ext>
      </extLst>
    </bk>
    <bk>
      <extLst>
        <ext uri="{3e2802c4-a4d2-4d8b-9148-e3be6c30e623}">
          <xlrd:rvb i="7740"/>
        </ext>
      </extLst>
    </bk>
    <bk>
      <extLst>
        <ext uri="{3e2802c4-a4d2-4d8b-9148-e3be6c30e623}">
          <xlrd:rvb i="7741"/>
        </ext>
      </extLst>
    </bk>
    <bk>
      <extLst>
        <ext uri="{3e2802c4-a4d2-4d8b-9148-e3be6c30e623}">
          <xlrd:rvb i="7742"/>
        </ext>
      </extLst>
    </bk>
    <bk>
      <extLst>
        <ext uri="{3e2802c4-a4d2-4d8b-9148-e3be6c30e623}">
          <xlrd:rvb i="7743"/>
        </ext>
      </extLst>
    </bk>
    <bk>
      <extLst>
        <ext uri="{3e2802c4-a4d2-4d8b-9148-e3be6c30e623}">
          <xlrd:rvb i="7744"/>
        </ext>
      </extLst>
    </bk>
    <bk>
      <extLst>
        <ext uri="{3e2802c4-a4d2-4d8b-9148-e3be6c30e623}">
          <xlrd:rvb i="7745"/>
        </ext>
      </extLst>
    </bk>
    <bk>
      <extLst>
        <ext uri="{3e2802c4-a4d2-4d8b-9148-e3be6c30e623}">
          <xlrd:rvb i="7746"/>
        </ext>
      </extLst>
    </bk>
    <bk>
      <extLst>
        <ext uri="{3e2802c4-a4d2-4d8b-9148-e3be6c30e623}">
          <xlrd:rvb i="7747"/>
        </ext>
      </extLst>
    </bk>
    <bk>
      <extLst>
        <ext uri="{3e2802c4-a4d2-4d8b-9148-e3be6c30e623}">
          <xlrd:rvb i="7748"/>
        </ext>
      </extLst>
    </bk>
    <bk>
      <extLst>
        <ext uri="{3e2802c4-a4d2-4d8b-9148-e3be6c30e623}">
          <xlrd:rvb i="7749"/>
        </ext>
      </extLst>
    </bk>
    <bk>
      <extLst>
        <ext uri="{3e2802c4-a4d2-4d8b-9148-e3be6c30e623}">
          <xlrd:rvb i="7750"/>
        </ext>
      </extLst>
    </bk>
    <bk>
      <extLst>
        <ext uri="{3e2802c4-a4d2-4d8b-9148-e3be6c30e623}">
          <xlrd:rvb i="7751"/>
        </ext>
      </extLst>
    </bk>
    <bk>
      <extLst>
        <ext uri="{3e2802c4-a4d2-4d8b-9148-e3be6c30e623}">
          <xlrd:rvb i="7752"/>
        </ext>
      </extLst>
    </bk>
    <bk>
      <extLst>
        <ext uri="{3e2802c4-a4d2-4d8b-9148-e3be6c30e623}">
          <xlrd:rvb i="7753"/>
        </ext>
      </extLst>
    </bk>
    <bk>
      <extLst>
        <ext uri="{3e2802c4-a4d2-4d8b-9148-e3be6c30e623}">
          <xlrd:rvb i="7754"/>
        </ext>
      </extLst>
    </bk>
    <bk>
      <extLst>
        <ext uri="{3e2802c4-a4d2-4d8b-9148-e3be6c30e623}">
          <xlrd:rvb i="7755"/>
        </ext>
      </extLst>
    </bk>
    <bk>
      <extLst>
        <ext uri="{3e2802c4-a4d2-4d8b-9148-e3be6c30e623}">
          <xlrd:rvb i="7756"/>
        </ext>
      </extLst>
    </bk>
    <bk>
      <extLst>
        <ext uri="{3e2802c4-a4d2-4d8b-9148-e3be6c30e623}">
          <xlrd:rvb i="7757"/>
        </ext>
      </extLst>
    </bk>
    <bk>
      <extLst>
        <ext uri="{3e2802c4-a4d2-4d8b-9148-e3be6c30e623}">
          <xlrd:rvb i="7758"/>
        </ext>
      </extLst>
    </bk>
    <bk>
      <extLst>
        <ext uri="{3e2802c4-a4d2-4d8b-9148-e3be6c30e623}">
          <xlrd:rvb i="7759"/>
        </ext>
      </extLst>
    </bk>
    <bk>
      <extLst>
        <ext uri="{3e2802c4-a4d2-4d8b-9148-e3be6c30e623}">
          <xlrd:rvb i="7760"/>
        </ext>
      </extLst>
    </bk>
    <bk>
      <extLst>
        <ext uri="{3e2802c4-a4d2-4d8b-9148-e3be6c30e623}">
          <xlrd:rvb i="7761"/>
        </ext>
      </extLst>
    </bk>
    <bk>
      <extLst>
        <ext uri="{3e2802c4-a4d2-4d8b-9148-e3be6c30e623}">
          <xlrd:rvb i="7762"/>
        </ext>
      </extLst>
    </bk>
    <bk>
      <extLst>
        <ext uri="{3e2802c4-a4d2-4d8b-9148-e3be6c30e623}">
          <xlrd:rvb i="7763"/>
        </ext>
      </extLst>
    </bk>
    <bk>
      <extLst>
        <ext uri="{3e2802c4-a4d2-4d8b-9148-e3be6c30e623}">
          <xlrd:rvb i="7764"/>
        </ext>
      </extLst>
    </bk>
    <bk>
      <extLst>
        <ext uri="{3e2802c4-a4d2-4d8b-9148-e3be6c30e623}">
          <xlrd:rvb i="7765"/>
        </ext>
      </extLst>
    </bk>
    <bk>
      <extLst>
        <ext uri="{3e2802c4-a4d2-4d8b-9148-e3be6c30e623}">
          <xlrd:rvb i="7766"/>
        </ext>
      </extLst>
    </bk>
    <bk>
      <extLst>
        <ext uri="{3e2802c4-a4d2-4d8b-9148-e3be6c30e623}">
          <xlrd:rvb i="7767"/>
        </ext>
      </extLst>
    </bk>
    <bk>
      <extLst>
        <ext uri="{3e2802c4-a4d2-4d8b-9148-e3be6c30e623}">
          <xlrd:rvb i="7768"/>
        </ext>
      </extLst>
    </bk>
    <bk>
      <extLst>
        <ext uri="{3e2802c4-a4d2-4d8b-9148-e3be6c30e623}">
          <xlrd:rvb i="7769"/>
        </ext>
      </extLst>
    </bk>
    <bk>
      <extLst>
        <ext uri="{3e2802c4-a4d2-4d8b-9148-e3be6c30e623}">
          <xlrd:rvb i="7770"/>
        </ext>
      </extLst>
    </bk>
    <bk>
      <extLst>
        <ext uri="{3e2802c4-a4d2-4d8b-9148-e3be6c30e623}">
          <xlrd:rvb i="7771"/>
        </ext>
      </extLst>
    </bk>
    <bk>
      <extLst>
        <ext uri="{3e2802c4-a4d2-4d8b-9148-e3be6c30e623}">
          <xlrd:rvb i="7772"/>
        </ext>
      </extLst>
    </bk>
    <bk>
      <extLst>
        <ext uri="{3e2802c4-a4d2-4d8b-9148-e3be6c30e623}">
          <xlrd:rvb i="7773"/>
        </ext>
      </extLst>
    </bk>
    <bk>
      <extLst>
        <ext uri="{3e2802c4-a4d2-4d8b-9148-e3be6c30e623}">
          <xlrd:rvb i="7774"/>
        </ext>
      </extLst>
    </bk>
    <bk>
      <extLst>
        <ext uri="{3e2802c4-a4d2-4d8b-9148-e3be6c30e623}">
          <xlrd:rvb i="7775"/>
        </ext>
      </extLst>
    </bk>
    <bk>
      <extLst>
        <ext uri="{3e2802c4-a4d2-4d8b-9148-e3be6c30e623}">
          <xlrd:rvb i="7776"/>
        </ext>
      </extLst>
    </bk>
    <bk>
      <extLst>
        <ext uri="{3e2802c4-a4d2-4d8b-9148-e3be6c30e623}">
          <xlrd:rvb i="7777"/>
        </ext>
      </extLst>
    </bk>
    <bk>
      <extLst>
        <ext uri="{3e2802c4-a4d2-4d8b-9148-e3be6c30e623}">
          <xlrd:rvb i="7778"/>
        </ext>
      </extLst>
    </bk>
    <bk>
      <extLst>
        <ext uri="{3e2802c4-a4d2-4d8b-9148-e3be6c30e623}">
          <xlrd:rvb i="7779"/>
        </ext>
      </extLst>
    </bk>
    <bk>
      <extLst>
        <ext uri="{3e2802c4-a4d2-4d8b-9148-e3be6c30e623}">
          <xlrd:rvb i="7780"/>
        </ext>
      </extLst>
    </bk>
    <bk>
      <extLst>
        <ext uri="{3e2802c4-a4d2-4d8b-9148-e3be6c30e623}">
          <xlrd:rvb i="7781"/>
        </ext>
      </extLst>
    </bk>
    <bk>
      <extLst>
        <ext uri="{3e2802c4-a4d2-4d8b-9148-e3be6c30e623}">
          <xlrd:rvb i="7782"/>
        </ext>
      </extLst>
    </bk>
    <bk>
      <extLst>
        <ext uri="{3e2802c4-a4d2-4d8b-9148-e3be6c30e623}">
          <xlrd:rvb i="7783"/>
        </ext>
      </extLst>
    </bk>
    <bk>
      <extLst>
        <ext uri="{3e2802c4-a4d2-4d8b-9148-e3be6c30e623}">
          <xlrd:rvb i="7784"/>
        </ext>
      </extLst>
    </bk>
    <bk>
      <extLst>
        <ext uri="{3e2802c4-a4d2-4d8b-9148-e3be6c30e623}">
          <xlrd:rvb i="7785"/>
        </ext>
      </extLst>
    </bk>
    <bk>
      <extLst>
        <ext uri="{3e2802c4-a4d2-4d8b-9148-e3be6c30e623}">
          <xlrd:rvb i="7786"/>
        </ext>
      </extLst>
    </bk>
    <bk>
      <extLst>
        <ext uri="{3e2802c4-a4d2-4d8b-9148-e3be6c30e623}">
          <xlrd:rvb i="7787"/>
        </ext>
      </extLst>
    </bk>
    <bk>
      <extLst>
        <ext uri="{3e2802c4-a4d2-4d8b-9148-e3be6c30e623}">
          <xlrd:rvb i="7788"/>
        </ext>
      </extLst>
    </bk>
    <bk>
      <extLst>
        <ext uri="{3e2802c4-a4d2-4d8b-9148-e3be6c30e623}">
          <xlrd:rvb i="7789"/>
        </ext>
      </extLst>
    </bk>
    <bk>
      <extLst>
        <ext uri="{3e2802c4-a4d2-4d8b-9148-e3be6c30e623}">
          <xlrd:rvb i="7790"/>
        </ext>
      </extLst>
    </bk>
    <bk>
      <extLst>
        <ext uri="{3e2802c4-a4d2-4d8b-9148-e3be6c30e623}">
          <xlrd:rvb i="7791"/>
        </ext>
      </extLst>
    </bk>
    <bk>
      <extLst>
        <ext uri="{3e2802c4-a4d2-4d8b-9148-e3be6c30e623}">
          <xlrd:rvb i="7792"/>
        </ext>
      </extLst>
    </bk>
    <bk>
      <extLst>
        <ext uri="{3e2802c4-a4d2-4d8b-9148-e3be6c30e623}">
          <xlrd:rvb i="7793"/>
        </ext>
      </extLst>
    </bk>
    <bk>
      <extLst>
        <ext uri="{3e2802c4-a4d2-4d8b-9148-e3be6c30e623}">
          <xlrd:rvb i="7794"/>
        </ext>
      </extLst>
    </bk>
    <bk>
      <extLst>
        <ext uri="{3e2802c4-a4d2-4d8b-9148-e3be6c30e623}">
          <xlrd:rvb i="7795"/>
        </ext>
      </extLst>
    </bk>
    <bk>
      <extLst>
        <ext uri="{3e2802c4-a4d2-4d8b-9148-e3be6c30e623}">
          <xlrd:rvb i="7796"/>
        </ext>
      </extLst>
    </bk>
    <bk>
      <extLst>
        <ext uri="{3e2802c4-a4d2-4d8b-9148-e3be6c30e623}">
          <xlrd:rvb i="7797"/>
        </ext>
      </extLst>
    </bk>
    <bk>
      <extLst>
        <ext uri="{3e2802c4-a4d2-4d8b-9148-e3be6c30e623}">
          <xlrd:rvb i="7798"/>
        </ext>
      </extLst>
    </bk>
    <bk>
      <extLst>
        <ext uri="{3e2802c4-a4d2-4d8b-9148-e3be6c30e623}">
          <xlrd:rvb i="7799"/>
        </ext>
      </extLst>
    </bk>
    <bk>
      <extLst>
        <ext uri="{3e2802c4-a4d2-4d8b-9148-e3be6c30e623}">
          <xlrd:rvb i="7800"/>
        </ext>
      </extLst>
    </bk>
    <bk>
      <extLst>
        <ext uri="{3e2802c4-a4d2-4d8b-9148-e3be6c30e623}">
          <xlrd:rvb i="7801"/>
        </ext>
      </extLst>
    </bk>
    <bk>
      <extLst>
        <ext uri="{3e2802c4-a4d2-4d8b-9148-e3be6c30e623}">
          <xlrd:rvb i="7802"/>
        </ext>
      </extLst>
    </bk>
    <bk>
      <extLst>
        <ext uri="{3e2802c4-a4d2-4d8b-9148-e3be6c30e623}">
          <xlrd:rvb i="7803"/>
        </ext>
      </extLst>
    </bk>
    <bk>
      <extLst>
        <ext uri="{3e2802c4-a4d2-4d8b-9148-e3be6c30e623}">
          <xlrd:rvb i="7804"/>
        </ext>
      </extLst>
    </bk>
    <bk>
      <extLst>
        <ext uri="{3e2802c4-a4d2-4d8b-9148-e3be6c30e623}">
          <xlrd:rvb i="7805"/>
        </ext>
      </extLst>
    </bk>
    <bk>
      <extLst>
        <ext uri="{3e2802c4-a4d2-4d8b-9148-e3be6c30e623}">
          <xlrd:rvb i="7806"/>
        </ext>
      </extLst>
    </bk>
    <bk>
      <extLst>
        <ext uri="{3e2802c4-a4d2-4d8b-9148-e3be6c30e623}">
          <xlrd:rvb i="7807"/>
        </ext>
      </extLst>
    </bk>
    <bk>
      <extLst>
        <ext uri="{3e2802c4-a4d2-4d8b-9148-e3be6c30e623}">
          <xlrd:rvb i="7808"/>
        </ext>
      </extLst>
    </bk>
    <bk>
      <extLst>
        <ext uri="{3e2802c4-a4d2-4d8b-9148-e3be6c30e623}">
          <xlrd:rvb i="7809"/>
        </ext>
      </extLst>
    </bk>
    <bk>
      <extLst>
        <ext uri="{3e2802c4-a4d2-4d8b-9148-e3be6c30e623}">
          <xlrd:rvb i="7810"/>
        </ext>
      </extLst>
    </bk>
    <bk>
      <extLst>
        <ext uri="{3e2802c4-a4d2-4d8b-9148-e3be6c30e623}">
          <xlrd:rvb i="7811"/>
        </ext>
      </extLst>
    </bk>
    <bk>
      <extLst>
        <ext uri="{3e2802c4-a4d2-4d8b-9148-e3be6c30e623}">
          <xlrd:rvb i="7812"/>
        </ext>
      </extLst>
    </bk>
    <bk>
      <extLst>
        <ext uri="{3e2802c4-a4d2-4d8b-9148-e3be6c30e623}">
          <xlrd:rvb i="7813"/>
        </ext>
      </extLst>
    </bk>
    <bk>
      <extLst>
        <ext uri="{3e2802c4-a4d2-4d8b-9148-e3be6c30e623}">
          <xlrd:rvb i="7814"/>
        </ext>
      </extLst>
    </bk>
    <bk>
      <extLst>
        <ext uri="{3e2802c4-a4d2-4d8b-9148-e3be6c30e623}">
          <xlrd:rvb i="7815"/>
        </ext>
      </extLst>
    </bk>
    <bk>
      <extLst>
        <ext uri="{3e2802c4-a4d2-4d8b-9148-e3be6c30e623}">
          <xlrd:rvb i="7816"/>
        </ext>
      </extLst>
    </bk>
    <bk>
      <extLst>
        <ext uri="{3e2802c4-a4d2-4d8b-9148-e3be6c30e623}">
          <xlrd:rvb i="7817"/>
        </ext>
      </extLst>
    </bk>
    <bk>
      <extLst>
        <ext uri="{3e2802c4-a4d2-4d8b-9148-e3be6c30e623}">
          <xlrd:rvb i="7818"/>
        </ext>
      </extLst>
    </bk>
    <bk>
      <extLst>
        <ext uri="{3e2802c4-a4d2-4d8b-9148-e3be6c30e623}">
          <xlrd:rvb i="7819"/>
        </ext>
      </extLst>
    </bk>
    <bk>
      <extLst>
        <ext uri="{3e2802c4-a4d2-4d8b-9148-e3be6c30e623}">
          <xlrd:rvb i="7820"/>
        </ext>
      </extLst>
    </bk>
    <bk>
      <extLst>
        <ext uri="{3e2802c4-a4d2-4d8b-9148-e3be6c30e623}">
          <xlrd:rvb i="7821"/>
        </ext>
      </extLst>
    </bk>
    <bk>
      <extLst>
        <ext uri="{3e2802c4-a4d2-4d8b-9148-e3be6c30e623}">
          <xlrd:rvb i="7822"/>
        </ext>
      </extLst>
    </bk>
    <bk>
      <extLst>
        <ext uri="{3e2802c4-a4d2-4d8b-9148-e3be6c30e623}">
          <xlrd:rvb i="7823"/>
        </ext>
      </extLst>
    </bk>
    <bk>
      <extLst>
        <ext uri="{3e2802c4-a4d2-4d8b-9148-e3be6c30e623}">
          <xlrd:rvb i="7824"/>
        </ext>
      </extLst>
    </bk>
    <bk>
      <extLst>
        <ext uri="{3e2802c4-a4d2-4d8b-9148-e3be6c30e623}">
          <xlrd:rvb i="7825"/>
        </ext>
      </extLst>
    </bk>
    <bk>
      <extLst>
        <ext uri="{3e2802c4-a4d2-4d8b-9148-e3be6c30e623}">
          <xlrd:rvb i="7826"/>
        </ext>
      </extLst>
    </bk>
    <bk>
      <extLst>
        <ext uri="{3e2802c4-a4d2-4d8b-9148-e3be6c30e623}">
          <xlrd:rvb i="7827"/>
        </ext>
      </extLst>
    </bk>
    <bk>
      <extLst>
        <ext uri="{3e2802c4-a4d2-4d8b-9148-e3be6c30e623}">
          <xlrd:rvb i="7828"/>
        </ext>
      </extLst>
    </bk>
    <bk>
      <extLst>
        <ext uri="{3e2802c4-a4d2-4d8b-9148-e3be6c30e623}">
          <xlrd:rvb i="7829"/>
        </ext>
      </extLst>
    </bk>
    <bk>
      <extLst>
        <ext uri="{3e2802c4-a4d2-4d8b-9148-e3be6c30e623}">
          <xlrd:rvb i="7830"/>
        </ext>
      </extLst>
    </bk>
    <bk>
      <extLst>
        <ext uri="{3e2802c4-a4d2-4d8b-9148-e3be6c30e623}">
          <xlrd:rvb i="7831"/>
        </ext>
      </extLst>
    </bk>
    <bk>
      <extLst>
        <ext uri="{3e2802c4-a4d2-4d8b-9148-e3be6c30e623}">
          <xlrd:rvb i="7832"/>
        </ext>
      </extLst>
    </bk>
    <bk>
      <extLst>
        <ext uri="{3e2802c4-a4d2-4d8b-9148-e3be6c30e623}">
          <xlrd:rvb i="7833"/>
        </ext>
      </extLst>
    </bk>
    <bk>
      <extLst>
        <ext uri="{3e2802c4-a4d2-4d8b-9148-e3be6c30e623}">
          <xlrd:rvb i="7834"/>
        </ext>
      </extLst>
    </bk>
    <bk>
      <extLst>
        <ext uri="{3e2802c4-a4d2-4d8b-9148-e3be6c30e623}">
          <xlrd:rvb i="7835"/>
        </ext>
      </extLst>
    </bk>
    <bk>
      <extLst>
        <ext uri="{3e2802c4-a4d2-4d8b-9148-e3be6c30e623}">
          <xlrd:rvb i="7836"/>
        </ext>
      </extLst>
    </bk>
    <bk>
      <extLst>
        <ext uri="{3e2802c4-a4d2-4d8b-9148-e3be6c30e623}">
          <xlrd:rvb i="7837"/>
        </ext>
      </extLst>
    </bk>
    <bk>
      <extLst>
        <ext uri="{3e2802c4-a4d2-4d8b-9148-e3be6c30e623}">
          <xlrd:rvb i="7838"/>
        </ext>
      </extLst>
    </bk>
    <bk>
      <extLst>
        <ext uri="{3e2802c4-a4d2-4d8b-9148-e3be6c30e623}">
          <xlrd:rvb i="7839"/>
        </ext>
      </extLst>
    </bk>
    <bk>
      <extLst>
        <ext uri="{3e2802c4-a4d2-4d8b-9148-e3be6c30e623}">
          <xlrd:rvb i="7840"/>
        </ext>
      </extLst>
    </bk>
    <bk>
      <extLst>
        <ext uri="{3e2802c4-a4d2-4d8b-9148-e3be6c30e623}">
          <xlrd:rvb i="7841"/>
        </ext>
      </extLst>
    </bk>
    <bk>
      <extLst>
        <ext uri="{3e2802c4-a4d2-4d8b-9148-e3be6c30e623}">
          <xlrd:rvb i="7842"/>
        </ext>
      </extLst>
    </bk>
    <bk>
      <extLst>
        <ext uri="{3e2802c4-a4d2-4d8b-9148-e3be6c30e623}">
          <xlrd:rvb i="7843"/>
        </ext>
      </extLst>
    </bk>
    <bk>
      <extLst>
        <ext uri="{3e2802c4-a4d2-4d8b-9148-e3be6c30e623}">
          <xlrd:rvb i="7844"/>
        </ext>
      </extLst>
    </bk>
    <bk>
      <extLst>
        <ext uri="{3e2802c4-a4d2-4d8b-9148-e3be6c30e623}">
          <xlrd:rvb i="7845"/>
        </ext>
      </extLst>
    </bk>
    <bk>
      <extLst>
        <ext uri="{3e2802c4-a4d2-4d8b-9148-e3be6c30e623}">
          <xlrd:rvb i="7846"/>
        </ext>
      </extLst>
    </bk>
    <bk>
      <extLst>
        <ext uri="{3e2802c4-a4d2-4d8b-9148-e3be6c30e623}">
          <xlrd:rvb i="7847"/>
        </ext>
      </extLst>
    </bk>
    <bk>
      <extLst>
        <ext uri="{3e2802c4-a4d2-4d8b-9148-e3be6c30e623}">
          <xlrd:rvb i="7848"/>
        </ext>
      </extLst>
    </bk>
    <bk>
      <extLst>
        <ext uri="{3e2802c4-a4d2-4d8b-9148-e3be6c30e623}">
          <xlrd:rvb i="7849"/>
        </ext>
      </extLst>
    </bk>
    <bk>
      <extLst>
        <ext uri="{3e2802c4-a4d2-4d8b-9148-e3be6c30e623}">
          <xlrd:rvb i="7850"/>
        </ext>
      </extLst>
    </bk>
    <bk>
      <extLst>
        <ext uri="{3e2802c4-a4d2-4d8b-9148-e3be6c30e623}">
          <xlrd:rvb i="7851"/>
        </ext>
      </extLst>
    </bk>
    <bk>
      <extLst>
        <ext uri="{3e2802c4-a4d2-4d8b-9148-e3be6c30e623}">
          <xlrd:rvb i="7852"/>
        </ext>
      </extLst>
    </bk>
    <bk>
      <extLst>
        <ext uri="{3e2802c4-a4d2-4d8b-9148-e3be6c30e623}">
          <xlrd:rvb i="7853"/>
        </ext>
      </extLst>
    </bk>
    <bk>
      <extLst>
        <ext uri="{3e2802c4-a4d2-4d8b-9148-e3be6c30e623}">
          <xlrd:rvb i="7854"/>
        </ext>
      </extLst>
    </bk>
    <bk>
      <extLst>
        <ext uri="{3e2802c4-a4d2-4d8b-9148-e3be6c30e623}">
          <xlrd:rvb i="7855"/>
        </ext>
      </extLst>
    </bk>
    <bk>
      <extLst>
        <ext uri="{3e2802c4-a4d2-4d8b-9148-e3be6c30e623}">
          <xlrd:rvb i="7856"/>
        </ext>
      </extLst>
    </bk>
    <bk>
      <extLst>
        <ext uri="{3e2802c4-a4d2-4d8b-9148-e3be6c30e623}">
          <xlrd:rvb i="7857"/>
        </ext>
      </extLst>
    </bk>
    <bk>
      <extLst>
        <ext uri="{3e2802c4-a4d2-4d8b-9148-e3be6c30e623}">
          <xlrd:rvb i="7858"/>
        </ext>
      </extLst>
    </bk>
    <bk>
      <extLst>
        <ext uri="{3e2802c4-a4d2-4d8b-9148-e3be6c30e623}">
          <xlrd:rvb i="7859"/>
        </ext>
      </extLst>
    </bk>
    <bk>
      <extLst>
        <ext uri="{3e2802c4-a4d2-4d8b-9148-e3be6c30e623}">
          <xlrd:rvb i="7860"/>
        </ext>
      </extLst>
    </bk>
    <bk>
      <extLst>
        <ext uri="{3e2802c4-a4d2-4d8b-9148-e3be6c30e623}">
          <xlrd:rvb i="7861"/>
        </ext>
      </extLst>
    </bk>
    <bk>
      <extLst>
        <ext uri="{3e2802c4-a4d2-4d8b-9148-e3be6c30e623}">
          <xlrd:rvb i="7862"/>
        </ext>
      </extLst>
    </bk>
    <bk>
      <extLst>
        <ext uri="{3e2802c4-a4d2-4d8b-9148-e3be6c30e623}">
          <xlrd:rvb i="7863"/>
        </ext>
      </extLst>
    </bk>
    <bk>
      <extLst>
        <ext uri="{3e2802c4-a4d2-4d8b-9148-e3be6c30e623}">
          <xlrd:rvb i="7864"/>
        </ext>
      </extLst>
    </bk>
    <bk>
      <extLst>
        <ext uri="{3e2802c4-a4d2-4d8b-9148-e3be6c30e623}">
          <xlrd:rvb i="7865"/>
        </ext>
      </extLst>
    </bk>
    <bk>
      <extLst>
        <ext uri="{3e2802c4-a4d2-4d8b-9148-e3be6c30e623}">
          <xlrd:rvb i="7866"/>
        </ext>
      </extLst>
    </bk>
    <bk>
      <extLst>
        <ext uri="{3e2802c4-a4d2-4d8b-9148-e3be6c30e623}">
          <xlrd:rvb i="7867"/>
        </ext>
      </extLst>
    </bk>
    <bk>
      <extLst>
        <ext uri="{3e2802c4-a4d2-4d8b-9148-e3be6c30e623}">
          <xlrd:rvb i="7868"/>
        </ext>
      </extLst>
    </bk>
    <bk>
      <extLst>
        <ext uri="{3e2802c4-a4d2-4d8b-9148-e3be6c30e623}">
          <xlrd:rvb i="7869"/>
        </ext>
      </extLst>
    </bk>
    <bk>
      <extLst>
        <ext uri="{3e2802c4-a4d2-4d8b-9148-e3be6c30e623}">
          <xlrd:rvb i="7870"/>
        </ext>
      </extLst>
    </bk>
    <bk>
      <extLst>
        <ext uri="{3e2802c4-a4d2-4d8b-9148-e3be6c30e623}">
          <xlrd:rvb i="7871"/>
        </ext>
      </extLst>
    </bk>
    <bk>
      <extLst>
        <ext uri="{3e2802c4-a4d2-4d8b-9148-e3be6c30e623}">
          <xlrd:rvb i="7872"/>
        </ext>
      </extLst>
    </bk>
    <bk>
      <extLst>
        <ext uri="{3e2802c4-a4d2-4d8b-9148-e3be6c30e623}">
          <xlrd:rvb i="7873"/>
        </ext>
      </extLst>
    </bk>
    <bk>
      <extLst>
        <ext uri="{3e2802c4-a4d2-4d8b-9148-e3be6c30e623}">
          <xlrd:rvb i="7874"/>
        </ext>
      </extLst>
    </bk>
    <bk>
      <extLst>
        <ext uri="{3e2802c4-a4d2-4d8b-9148-e3be6c30e623}">
          <xlrd:rvb i="7875"/>
        </ext>
      </extLst>
    </bk>
    <bk>
      <extLst>
        <ext uri="{3e2802c4-a4d2-4d8b-9148-e3be6c30e623}">
          <xlrd:rvb i="7876"/>
        </ext>
      </extLst>
    </bk>
    <bk>
      <extLst>
        <ext uri="{3e2802c4-a4d2-4d8b-9148-e3be6c30e623}">
          <xlrd:rvb i="7877"/>
        </ext>
      </extLst>
    </bk>
    <bk>
      <extLst>
        <ext uri="{3e2802c4-a4d2-4d8b-9148-e3be6c30e623}">
          <xlrd:rvb i="7878"/>
        </ext>
      </extLst>
    </bk>
    <bk>
      <extLst>
        <ext uri="{3e2802c4-a4d2-4d8b-9148-e3be6c30e623}">
          <xlrd:rvb i="7879"/>
        </ext>
      </extLst>
    </bk>
    <bk>
      <extLst>
        <ext uri="{3e2802c4-a4d2-4d8b-9148-e3be6c30e623}">
          <xlrd:rvb i="7880"/>
        </ext>
      </extLst>
    </bk>
    <bk>
      <extLst>
        <ext uri="{3e2802c4-a4d2-4d8b-9148-e3be6c30e623}">
          <xlrd:rvb i="7881"/>
        </ext>
      </extLst>
    </bk>
    <bk>
      <extLst>
        <ext uri="{3e2802c4-a4d2-4d8b-9148-e3be6c30e623}">
          <xlrd:rvb i="7882"/>
        </ext>
      </extLst>
    </bk>
    <bk>
      <extLst>
        <ext uri="{3e2802c4-a4d2-4d8b-9148-e3be6c30e623}">
          <xlrd:rvb i="7883"/>
        </ext>
      </extLst>
    </bk>
    <bk>
      <extLst>
        <ext uri="{3e2802c4-a4d2-4d8b-9148-e3be6c30e623}">
          <xlrd:rvb i="7884"/>
        </ext>
      </extLst>
    </bk>
    <bk>
      <extLst>
        <ext uri="{3e2802c4-a4d2-4d8b-9148-e3be6c30e623}">
          <xlrd:rvb i="7885"/>
        </ext>
      </extLst>
    </bk>
    <bk>
      <extLst>
        <ext uri="{3e2802c4-a4d2-4d8b-9148-e3be6c30e623}">
          <xlrd:rvb i="7886"/>
        </ext>
      </extLst>
    </bk>
    <bk>
      <extLst>
        <ext uri="{3e2802c4-a4d2-4d8b-9148-e3be6c30e623}">
          <xlrd:rvb i="7887"/>
        </ext>
      </extLst>
    </bk>
    <bk>
      <extLst>
        <ext uri="{3e2802c4-a4d2-4d8b-9148-e3be6c30e623}">
          <xlrd:rvb i="7888"/>
        </ext>
      </extLst>
    </bk>
    <bk>
      <extLst>
        <ext uri="{3e2802c4-a4d2-4d8b-9148-e3be6c30e623}">
          <xlrd:rvb i="7889"/>
        </ext>
      </extLst>
    </bk>
    <bk>
      <extLst>
        <ext uri="{3e2802c4-a4d2-4d8b-9148-e3be6c30e623}">
          <xlrd:rvb i="7890"/>
        </ext>
      </extLst>
    </bk>
    <bk>
      <extLst>
        <ext uri="{3e2802c4-a4d2-4d8b-9148-e3be6c30e623}">
          <xlrd:rvb i="7891"/>
        </ext>
      </extLst>
    </bk>
    <bk>
      <extLst>
        <ext uri="{3e2802c4-a4d2-4d8b-9148-e3be6c30e623}">
          <xlrd:rvb i="7892"/>
        </ext>
      </extLst>
    </bk>
    <bk>
      <extLst>
        <ext uri="{3e2802c4-a4d2-4d8b-9148-e3be6c30e623}">
          <xlrd:rvb i="7893"/>
        </ext>
      </extLst>
    </bk>
    <bk>
      <extLst>
        <ext uri="{3e2802c4-a4d2-4d8b-9148-e3be6c30e623}">
          <xlrd:rvb i="7894"/>
        </ext>
      </extLst>
    </bk>
    <bk>
      <extLst>
        <ext uri="{3e2802c4-a4d2-4d8b-9148-e3be6c30e623}">
          <xlrd:rvb i="7895"/>
        </ext>
      </extLst>
    </bk>
    <bk>
      <extLst>
        <ext uri="{3e2802c4-a4d2-4d8b-9148-e3be6c30e623}">
          <xlrd:rvb i="7896"/>
        </ext>
      </extLst>
    </bk>
    <bk>
      <extLst>
        <ext uri="{3e2802c4-a4d2-4d8b-9148-e3be6c30e623}">
          <xlrd:rvb i="7897"/>
        </ext>
      </extLst>
    </bk>
    <bk>
      <extLst>
        <ext uri="{3e2802c4-a4d2-4d8b-9148-e3be6c30e623}">
          <xlrd:rvb i="7898"/>
        </ext>
      </extLst>
    </bk>
    <bk>
      <extLst>
        <ext uri="{3e2802c4-a4d2-4d8b-9148-e3be6c30e623}">
          <xlrd:rvb i="7899"/>
        </ext>
      </extLst>
    </bk>
    <bk>
      <extLst>
        <ext uri="{3e2802c4-a4d2-4d8b-9148-e3be6c30e623}">
          <xlrd:rvb i="7900"/>
        </ext>
      </extLst>
    </bk>
    <bk>
      <extLst>
        <ext uri="{3e2802c4-a4d2-4d8b-9148-e3be6c30e623}">
          <xlrd:rvb i="7901"/>
        </ext>
      </extLst>
    </bk>
    <bk>
      <extLst>
        <ext uri="{3e2802c4-a4d2-4d8b-9148-e3be6c30e623}">
          <xlrd:rvb i="7902"/>
        </ext>
      </extLst>
    </bk>
    <bk>
      <extLst>
        <ext uri="{3e2802c4-a4d2-4d8b-9148-e3be6c30e623}">
          <xlrd:rvb i="7903"/>
        </ext>
      </extLst>
    </bk>
    <bk>
      <extLst>
        <ext uri="{3e2802c4-a4d2-4d8b-9148-e3be6c30e623}">
          <xlrd:rvb i="7904"/>
        </ext>
      </extLst>
    </bk>
    <bk>
      <extLst>
        <ext uri="{3e2802c4-a4d2-4d8b-9148-e3be6c30e623}">
          <xlrd:rvb i="7905"/>
        </ext>
      </extLst>
    </bk>
    <bk>
      <extLst>
        <ext uri="{3e2802c4-a4d2-4d8b-9148-e3be6c30e623}">
          <xlrd:rvb i="7906"/>
        </ext>
      </extLst>
    </bk>
    <bk>
      <extLst>
        <ext uri="{3e2802c4-a4d2-4d8b-9148-e3be6c30e623}">
          <xlrd:rvb i="7907"/>
        </ext>
      </extLst>
    </bk>
    <bk>
      <extLst>
        <ext uri="{3e2802c4-a4d2-4d8b-9148-e3be6c30e623}">
          <xlrd:rvb i="7908"/>
        </ext>
      </extLst>
    </bk>
    <bk>
      <extLst>
        <ext uri="{3e2802c4-a4d2-4d8b-9148-e3be6c30e623}">
          <xlrd:rvb i="7909"/>
        </ext>
      </extLst>
    </bk>
    <bk>
      <extLst>
        <ext uri="{3e2802c4-a4d2-4d8b-9148-e3be6c30e623}">
          <xlrd:rvb i="7910"/>
        </ext>
      </extLst>
    </bk>
    <bk>
      <extLst>
        <ext uri="{3e2802c4-a4d2-4d8b-9148-e3be6c30e623}">
          <xlrd:rvb i="7911"/>
        </ext>
      </extLst>
    </bk>
    <bk>
      <extLst>
        <ext uri="{3e2802c4-a4d2-4d8b-9148-e3be6c30e623}">
          <xlrd:rvb i="7912"/>
        </ext>
      </extLst>
    </bk>
    <bk>
      <extLst>
        <ext uri="{3e2802c4-a4d2-4d8b-9148-e3be6c30e623}">
          <xlrd:rvb i="7913"/>
        </ext>
      </extLst>
    </bk>
    <bk>
      <extLst>
        <ext uri="{3e2802c4-a4d2-4d8b-9148-e3be6c30e623}">
          <xlrd:rvb i="7914"/>
        </ext>
      </extLst>
    </bk>
    <bk>
      <extLst>
        <ext uri="{3e2802c4-a4d2-4d8b-9148-e3be6c30e623}">
          <xlrd:rvb i="7915"/>
        </ext>
      </extLst>
    </bk>
    <bk>
      <extLst>
        <ext uri="{3e2802c4-a4d2-4d8b-9148-e3be6c30e623}">
          <xlrd:rvb i="7916"/>
        </ext>
      </extLst>
    </bk>
    <bk>
      <extLst>
        <ext uri="{3e2802c4-a4d2-4d8b-9148-e3be6c30e623}">
          <xlrd:rvb i="7917"/>
        </ext>
      </extLst>
    </bk>
    <bk>
      <extLst>
        <ext uri="{3e2802c4-a4d2-4d8b-9148-e3be6c30e623}">
          <xlrd:rvb i="7918"/>
        </ext>
      </extLst>
    </bk>
    <bk>
      <extLst>
        <ext uri="{3e2802c4-a4d2-4d8b-9148-e3be6c30e623}">
          <xlrd:rvb i="7919"/>
        </ext>
      </extLst>
    </bk>
    <bk>
      <extLst>
        <ext uri="{3e2802c4-a4d2-4d8b-9148-e3be6c30e623}">
          <xlrd:rvb i="7920"/>
        </ext>
      </extLst>
    </bk>
    <bk>
      <extLst>
        <ext uri="{3e2802c4-a4d2-4d8b-9148-e3be6c30e623}">
          <xlrd:rvb i="7921"/>
        </ext>
      </extLst>
    </bk>
    <bk>
      <extLst>
        <ext uri="{3e2802c4-a4d2-4d8b-9148-e3be6c30e623}">
          <xlrd:rvb i="7922"/>
        </ext>
      </extLst>
    </bk>
    <bk>
      <extLst>
        <ext uri="{3e2802c4-a4d2-4d8b-9148-e3be6c30e623}">
          <xlrd:rvb i="7923"/>
        </ext>
      </extLst>
    </bk>
    <bk>
      <extLst>
        <ext uri="{3e2802c4-a4d2-4d8b-9148-e3be6c30e623}">
          <xlrd:rvb i="7924"/>
        </ext>
      </extLst>
    </bk>
    <bk>
      <extLst>
        <ext uri="{3e2802c4-a4d2-4d8b-9148-e3be6c30e623}">
          <xlrd:rvb i="7925"/>
        </ext>
      </extLst>
    </bk>
    <bk>
      <extLst>
        <ext uri="{3e2802c4-a4d2-4d8b-9148-e3be6c30e623}">
          <xlrd:rvb i="7926"/>
        </ext>
      </extLst>
    </bk>
    <bk>
      <extLst>
        <ext uri="{3e2802c4-a4d2-4d8b-9148-e3be6c30e623}">
          <xlrd:rvb i="7927"/>
        </ext>
      </extLst>
    </bk>
    <bk>
      <extLst>
        <ext uri="{3e2802c4-a4d2-4d8b-9148-e3be6c30e623}">
          <xlrd:rvb i="7928"/>
        </ext>
      </extLst>
    </bk>
    <bk>
      <extLst>
        <ext uri="{3e2802c4-a4d2-4d8b-9148-e3be6c30e623}">
          <xlrd:rvb i="7929"/>
        </ext>
      </extLst>
    </bk>
    <bk>
      <extLst>
        <ext uri="{3e2802c4-a4d2-4d8b-9148-e3be6c30e623}">
          <xlrd:rvb i="7930"/>
        </ext>
      </extLst>
    </bk>
    <bk>
      <extLst>
        <ext uri="{3e2802c4-a4d2-4d8b-9148-e3be6c30e623}">
          <xlrd:rvb i="7931"/>
        </ext>
      </extLst>
    </bk>
    <bk>
      <extLst>
        <ext uri="{3e2802c4-a4d2-4d8b-9148-e3be6c30e623}">
          <xlrd:rvb i="7932"/>
        </ext>
      </extLst>
    </bk>
    <bk>
      <extLst>
        <ext uri="{3e2802c4-a4d2-4d8b-9148-e3be6c30e623}">
          <xlrd:rvb i="7933"/>
        </ext>
      </extLst>
    </bk>
    <bk>
      <extLst>
        <ext uri="{3e2802c4-a4d2-4d8b-9148-e3be6c30e623}">
          <xlrd:rvb i="7934"/>
        </ext>
      </extLst>
    </bk>
    <bk>
      <extLst>
        <ext uri="{3e2802c4-a4d2-4d8b-9148-e3be6c30e623}">
          <xlrd:rvb i="7935"/>
        </ext>
      </extLst>
    </bk>
    <bk>
      <extLst>
        <ext uri="{3e2802c4-a4d2-4d8b-9148-e3be6c30e623}">
          <xlrd:rvb i="7936"/>
        </ext>
      </extLst>
    </bk>
    <bk>
      <extLst>
        <ext uri="{3e2802c4-a4d2-4d8b-9148-e3be6c30e623}">
          <xlrd:rvb i="7937"/>
        </ext>
      </extLst>
    </bk>
    <bk>
      <extLst>
        <ext uri="{3e2802c4-a4d2-4d8b-9148-e3be6c30e623}">
          <xlrd:rvb i="7938"/>
        </ext>
      </extLst>
    </bk>
    <bk>
      <extLst>
        <ext uri="{3e2802c4-a4d2-4d8b-9148-e3be6c30e623}">
          <xlrd:rvb i="7939"/>
        </ext>
      </extLst>
    </bk>
    <bk>
      <extLst>
        <ext uri="{3e2802c4-a4d2-4d8b-9148-e3be6c30e623}">
          <xlrd:rvb i="7940"/>
        </ext>
      </extLst>
    </bk>
    <bk>
      <extLst>
        <ext uri="{3e2802c4-a4d2-4d8b-9148-e3be6c30e623}">
          <xlrd:rvb i="7941"/>
        </ext>
      </extLst>
    </bk>
    <bk>
      <extLst>
        <ext uri="{3e2802c4-a4d2-4d8b-9148-e3be6c30e623}">
          <xlrd:rvb i="7942"/>
        </ext>
      </extLst>
    </bk>
    <bk>
      <extLst>
        <ext uri="{3e2802c4-a4d2-4d8b-9148-e3be6c30e623}">
          <xlrd:rvb i="7943"/>
        </ext>
      </extLst>
    </bk>
    <bk>
      <extLst>
        <ext uri="{3e2802c4-a4d2-4d8b-9148-e3be6c30e623}">
          <xlrd:rvb i="7944"/>
        </ext>
      </extLst>
    </bk>
    <bk>
      <extLst>
        <ext uri="{3e2802c4-a4d2-4d8b-9148-e3be6c30e623}">
          <xlrd:rvb i="7945"/>
        </ext>
      </extLst>
    </bk>
    <bk>
      <extLst>
        <ext uri="{3e2802c4-a4d2-4d8b-9148-e3be6c30e623}">
          <xlrd:rvb i="7946"/>
        </ext>
      </extLst>
    </bk>
    <bk>
      <extLst>
        <ext uri="{3e2802c4-a4d2-4d8b-9148-e3be6c30e623}">
          <xlrd:rvb i="7947"/>
        </ext>
      </extLst>
    </bk>
    <bk>
      <extLst>
        <ext uri="{3e2802c4-a4d2-4d8b-9148-e3be6c30e623}">
          <xlrd:rvb i="7948"/>
        </ext>
      </extLst>
    </bk>
    <bk>
      <extLst>
        <ext uri="{3e2802c4-a4d2-4d8b-9148-e3be6c30e623}">
          <xlrd:rvb i="7949"/>
        </ext>
      </extLst>
    </bk>
    <bk>
      <extLst>
        <ext uri="{3e2802c4-a4d2-4d8b-9148-e3be6c30e623}">
          <xlrd:rvb i="7950"/>
        </ext>
      </extLst>
    </bk>
    <bk>
      <extLst>
        <ext uri="{3e2802c4-a4d2-4d8b-9148-e3be6c30e623}">
          <xlrd:rvb i="7951"/>
        </ext>
      </extLst>
    </bk>
    <bk>
      <extLst>
        <ext uri="{3e2802c4-a4d2-4d8b-9148-e3be6c30e623}">
          <xlrd:rvb i="7952"/>
        </ext>
      </extLst>
    </bk>
    <bk>
      <extLst>
        <ext uri="{3e2802c4-a4d2-4d8b-9148-e3be6c30e623}">
          <xlrd:rvb i="7953"/>
        </ext>
      </extLst>
    </bk>
    <bk>
      <extLst>
        <ext uri="{3e2802c4-a4d2-4d8b-9148-e3be6c30e623}">
          <xlrd:rvb i="7954"/>
        </ext>
      </extLst>
    </bk>
    <bk>
      <extLst>
        <ext uri="{3e2802c4-a4d2-4d8b-9148-e3be6c30e623}">
          <xlrd:rvb i="7955"/>
        </ext>
      </extLst>
    </bk>
    <bk>
      <extLst>
        <ext uri="{3e2802c4-a4d2-4d8b-9148-e3be6c30e623}">
          <xlrd:rvb i="7956"/>
        </ext>
      </extLst>
    </bk>
    <bk>
      <extLst>
        <ext uri="{3e2802c4-a4d2-4d8b-9148-e3be6c30e623}">
          <xlrd:rvb i="7957"/>
        </ext>
      </extLst>
    </bk>
    <bk>
      <extLst>
        <ext uri="{3e2802c4-a4d2-4d8b-9148-e3be6c30e623}">
          <xlrd:rvb i="7958"/>
        </ext>
      </extLst>
    </bk>
    <bk>
      <extLst>
        <ext uri="{3e2802c4-a4d2-4d8b-9148-e3be6c30e623}">
          <xlrd:rvb i="7959"/>
        </ext>
      </extLst>
    </bk>
    <bk>
      <extLst>
        <ext uri="{3e2802c4-a4d2-4d8b-9148-e3be6c30e623}">
          <xlrd:rvb i="7960"/>
        </ext>
      </extLst>
    </bk>
    <bk>
      <extLst>
        <ext uri="{3e2802c4-a4d2-4d8b-9148-e3be6c30e623}">
          <xlrd:rvb i="7961"/>
        </ext>
      </extLst>
    </bk>
    <bk>
      <extLst>
        <ext uri="{3e2802c4-a4d2-4d8b-9148-e3be6c30e623}">
          <xlrd:rvb i="7962"/>
        </ext>
      </extLst>
    </bk>
    <bk>
      <extLst>
        <ext uri="{3e2802c4-a4d2-4d8b-9148-e3be6c30e623}">
          <xlrd:rvb i="7963"/>
        </ext>
      </extLst>
    </bk>
    <bk>
      <extLst>
        <ext uri="{3e2802c4-a4d2-4d8b-9148-e3be6c30e623}">
          <xlrd:rvb i="7964"/>
        </ext>
      </extLst>
    </bk>
    <bk>
      <extLst>
        <ext uri="{3e2802c4-a4d2-4d8b-9148-e3be6c30e623}">
          <xlrd:rvb i="7965"/>
        </ext>
      </extLst>
    </bk>
    <bk>
      <extLst>
        <ext uri="{3e2802c4-a4d2-4d8b-9148-e3be6c30e623}">
          <xlrd:rvb i="7966"/>
        </ext>
      </extLst>
    </bk>
    <bk>
      <extLst>
        <ext uri="{3e2802c4-a4d2-4d8b-9148-e3be6c30e623}">
          <xlrd:rvb i="7967"/>
        </ext>
      </extLst>
    </bk>
    <bk>
      <extLst>
        <ext uri="{3e2802c4-a4d2-4d8b-9148-e3be6c30e623}">
          <xlrd:rvb i="7968"/>
        </ext>
      </extLst>
    </bk>
    <bk>
      <extLst>
        <ext uri="{3e2802c4-a4d2-4d8b-9148-e3be6c30e623}">
          <xlrd:rvb i="7969"/>
        </ext>
      </extLst>
    </bk>
    <bk>
      <extLst>
        <ext uri="{3e2802c4-a4d2-4d8b-9148-e3be6c30e623}">
          <xlrd:rvb i="7970"/>
        </ext>
      </extLst>
    </bk>
    <bk>
      <extLst>
        <ext uri="{3e2802c4-a4d2-4d8b-9148-e3be6c30e623}">
          <xlrd:rvb i="7971"/>
        </ext>
      </extLst>
    </bk>
    <bk>
      <extLst>
        <ext uri="{3e2802c4-a4d2-4d8b-9148-e3be6c30e623}">
          <xlrd:rvb i="7972"/>
        </ext>
      </extLst>
    </bk>
    <bk>
      <extLst>
        <ext uri="{3e2802c4-a4d2-4d8b-9148-e3be6c30e623}">
          <xlrd:rvb i="7973"/>
        </ext>
      </extLst>
    </bk>
    <bk>
      <extLst>
        <ext uri="{3e2802c4-a4d2-4d8b-9148-e3be6c30e623}">
          <xlrd:rvb i="7974"/>
        </ext>
      </extLst>
    </bk>
    <bk>
      <extLst>
        <ext uri="{3e2802c4-a4d2-4d8b-9148-e3be6c30e623}">
          <xlrd:rvb i="7975"/>
        </ext>
      </extLst>
    </bk>
    <bk>
      <extLst>
        <ext uri="{3e2802c4-a4d2-4d8b-9148-e3be6c30e623}">
          <xlrd:rvb i="7976"/>
        </ext>
      </extLst>
    </bk>
    <bk>
      <extLst>
        <ext uri="{3e2802c4-a4d2-4d8b-9148-e3be6c30e623}">
          <xlrd:rvb i="7977"/>
        </ext>
      </extLst>
    </bk>
    <bk>
      <extLst>
        <ext uri="{3e2802c4-a4d2-4d8b-9148-e3be6c30e623}">
          <xlrd:rvb i="7978"/>
        </ext>
      </extLst>
    </bk>
    <bk>
      <extLst>
        <ext uri="{3e2802c4-a4d2-4d8b-9148-e3be6c30e623}">
          <xlrd:rvb i="7979"/>
        </ext>
      </extLst>
    </bk>
    <bk>
      <extLst>
        <ext uri="{3e2802c4-a4d2-4d8b-9148-e3be6c30e623}">
          <xlrd:rvb i="7980"/>
        </ext>
      </extLst>
    </bk>
    <bk>
      <extLst>
        <ext uri="{3e2802c4-a4d2-4d8b-9148-e3be6c30e623}">
          <xlrd:rvb i="7981"/>
        </ext>
      </extLst>
    </bk>
    <bk>
      <extLst>
        <ext uri="{3e2802c4-a4d2-4d8b-9148-e3be6c30e623}">
          <xlrd:rvb i="7982"/>
        </ext>
      </extLst>
    </bk>
    <bk>
      <extLst>
        <ext uri="{3e2802c4-a4d2-4d8b-9148-e3be6c30e623}">
          <xlrd:rvb i="7983"/>
        </ext>
      </extLst>
    </bk>
    <bk>
      <extLst>
        <ext uri="{3e2802c4-a4d2-4d8b-9148-e3be6c30e623}">
          <xlrd:rvb i="7984"/>
        </ext>
      </extLst>
    </bk>
    <bk>
      <extLst>
        <ext uri="{3e2802c4-a4d2-4d8b-9148-e3be6c30e623}">
          <xlrd:rvb i="7985"/>
        </ext>
      </extLst>
    </bk>
    <bk>
      <extLst>
        <ext uri="{3e2802c4-a4d2-4d8b-9148-e3be6c30e623}">
          <xlrd:rvb i="7986"/>
        </ext>
      </extLst>
    </bk>
    <bk>
      <extLst>
        <ext uri="{3e2802c4-a4d2-4d8b-9148-e3be6c30e623}">
          <xlrd:rvb i="7987"/>
        </ext>
      </extLst>
    </bk>
    <bk>
      <extLst>
        <ext uri="{3e2802c4-a4d2-4d8b-9148-e3be6c30e623}">
          <xlrd:rvb i="7988"/>
        </ext>
      </extLst>
    </bk>
    <bk>
      <extLst>
        <ext uri="{3e2802c4-a4d2-4d8b-9148-e3be6c30e623}">
          <xlrd:rvb i="7989"/>
        </ext>
      </extLst>
    </bk>
    <bk>
      <extLst>
        <ext uri="{3e2802c4-a4d2-4d8b-9148-e3be6c30e623}">
          <xlrd:rvb i="7990"/>
        </ext>
      </extLst>
    </bk>
    <bk>
      <extLst>
        <ext uri="{3e2802c4-a4d2-4d8b-9148-e3be6c30e623}">
          <xlrd:rvb i="7991"/>
        </ext>
      </extLst>
    </bk>
    <bk>
      <extLst>
        <ext uri="{3e2802c4-a4d2-4d8b-9148-e3be6c30e623}">
          <xlrd:rvb i="7992"/>
        </ext>
      </extLst>
    </bk>
    <bk>
      <extLst>
        <ext uri="{3e2802c4-a4d2-4d8b-9148-e3be6c30e623}">
          <xlrd:rvb i="7993"/>
        </ext>
      </extLst>
    </bk>
    <bk>
      <extLst>
        <ext uri="{3e2802c4-a4d2-4d8b-9148-e3be6c30e623}">
          <xlrd:rvb i="7994"/>
        </ext>
      </extLst>
    </bk>
    <bk>
      <extLst>
        <ext uri="{3e2802c4-a4d2-4d8b-9148-e3be6c30e623}">
          <xlrd:rvb i="7995"/>
        </ext>
      </extLst>
    </bk>
    <bk>
      <extLst>
        <ext uri="{3e2802c4-a4d2-4d8b-9148-e3be6c30e623}">
          <xlrd:rvb i="7996"/>
        </ext>
      </extLst>
    </bk>
    <bk>
      <extLst>
        <ext uri="{3e2802c4-a4d2-4d8b-9148-e3be6c30e623}">
          <xlrd:rvb i="7997"/>
        </ext>
      </extLst>
    </bk>
    <bk>
      <extLst>
        <ext uri="{3e2802c4-a4d2-4d8b-9148-e3be6c30e623}">
          <xlrd:rvb i="7998"/>
        </ext>
      </extLst>
    </bk>
    <bk>
      <extLst>
        <ext uri="{3e2802c4-a4d2-4d8b-9148-e3be6c30e623}">
          <xlrd:rvb i="7999"/>
        </ext>
      </extLst>
    </bk>
    <bk>
      <extLst>
        <ext uri="{3e2802c4-a4d2-4d8b-9148-e3be6c30e623}">
          <xlrd:rvb i="8000"/>
        </ext>
      </extLst>
    </bk>
    <bk>
      <extLst>
        <ext uri="{3e2802c4-a4d2-4d8b-9148-e3be6c30e623}">
          <xlrd:rvb i="8001"/>
        </ext>
      </extLst>
    </bk>
    <bk>
      <extLst>
        <ext uri="{3e2802c4-a4d2-4d8b-9148-e3be6c30e623}">
          <xlrd:rvb i="8002"/>
        </ext>
      </extLst>
    </bk>
    <bk>
      <extLst>
        <ext uri="{3e2802c4-a4d2-4d8b-9148-e3be6c30e623}">
          <xlrd:rvb i="8003"/>
        </ext>
      </extLst>
    </bk>
    <bk>
      <extLst>
        <ext uri="{3e2802c4-a4d2-4d8b-9148-e3be6c30e623}">
          <xlrd:rvb i="8004"/>
        </ext>
      </extLst>
    </bk>
    <bk>
      <extLst>
        <ext uri="{3e2802c4-a4d2-4d8b-9148-e3be6c30e623}">
          <xlrd:rvb i="8005"/>
        </ext>
      </extLst>
    </bk>
    <bk>
      <extLst>
        <ext uri="{3e2802c4-a4d2-4d8b-9148-e3be6c30e623}">
          <xlrd:rvb i="8006"/>
        </ext>
      </extLst>
    </bk>
    <bk>
      <extLst>
        <ext uri="{3e2802c4-a4d2-4d8b-9148-e3be6c30e623}">
          <xlrd:rvb i="8007"/>
        </ext>
      </extLst>
    </bk>
    <bk>
      <extLst>
        <ext uri="{3e2802c4-a4d2-4d8b-9148-e3be6c30e623}">
          <xlrd:rvb i="8008"/>
        </ext>
      </extLst>
    </bk>
    <bk>
      <extLst>
        <ext uri="{3e2802c4-a4d2-4d8b-9148-e3be6c30e623}">
          <xlrd:rvb i="8009"/>
        </ext>
      </extLst>
    </bk>
    <bk>
      <extLst>
        <ext uri="{3e2802c4-a4d2-4d8b-9148-e3be6c30e623}">
          <xlrd:rvb i="8010"/>
        </ext>
      </extLst>
    </bk>
    <bk>
      <extLst>
        <ext uri="{3e2802c4-a4d2-4d8b-9148-e3be6c30e623}">
          <xlrd:rvb i="8011"/>
        </ext>
      </extLst>
    </bk>
    <bk>
      <extLst>
        <ext uri="{3e2802c4-a4d2-4d8b-9148-e3be6c30e623}">
          <xlrd:rvb i="8012"/>
        </ext>
      </extLst>
    </bk>
    <bk>
      <extLst>
        <ext uri="{3e2802c4-a4d2-4d8b-9148-e3be6c30e623}">
          <xlrd:rvb i="8013"/>
        </ext>
      </extLst>
    </bk>
    <bk>
      <extLst>
        <ext uri="{3e2802c4-a4d2-4d8b-9148-e3be6c30e623}">
          <xlrd:rvb i="8014"/>
        </ext>
      </extLst>
    </bk>
    <bk>
      <extLst>
        <ext uri="{3e2802c4-a4d2-4d8b-9148-e3be6c30e623}">
          <xlrd:rvb i="8015"/>
        </ext>
      </extLst>
    </bk>
    <bk>
      <extLst>
        <ext uri="{3e2802c4-a4d2-4d8b-9148-e3be6c30e623}">
          <xlrd:rvb i="8016"/>
        </ext>
      </extLst>
    </bk>
    <bk>
      <extLst>
        <ext uri="{3e2802c4-a4d2-4d8b-9148-e3be6c30e623}">
          <xlrd:rvb i="8017"/>
        </ext>
      </extLst>
    </bk>
    <bk>
      <extLst>
        <ext uri="{3e2802c4-a4d2-4d8b-9148-e3be6c30e623}">
          <xlrd:rvb i="8018"/>
        </ext>
      </extLst>
    </bk>
    <bk>
      <extLst>
        <ext uri="{3e2802c4-a4d2-4d8b-9148-e3be6c30e623}">
          <xlrd:rvb i="8019"/>
        </ext>
      </extLst>
    </bk>
    <bk>
      <extLst>
        <ext uri="{3e2802c4-a4d2-4d8b-9148-e3be6c30e623}">
          <xlrd:rvb i="8020"/>
        </ext>
      </extLst>
    </bk>
    <bk>
      <extLst>
        <ext uri="{3e2802c4-a4d2-4d8b-9148-e3be6c30e623}">
          <xlrd:rvb i="8021"/>
        </ext>
      </extLst>
    </bk>
    <bk>
      <extLst>
        <ext uri="{3e2802c4-a4d2-4d8b-9148-e3be6c30e623}">
          <xlrd:rvb i="8022"/>
        </ext>
      </extLst>
    </bk>
    <bk>
      <extLst>
        <ext uri="{3e2802c4-a4d2-4d8b-9148-e3be6c30e623}">
          <xlrd:rvb i="8023"/>
        </ext>
      </extLst>
    </bk>
    <bk>
      <extLst>
        <ext uri="{3e2802c4-a4d2-4d8b-9148-e3be6c30e623}">
          <xlrd:rvb i="8024"/>
        </ext>
      </extLst>
    </bk>
    <bk>
      <extLst>
        <ext uri="{3e2802c4-a4d2-4d8b-9148-e3be6c30e623}">
          <xlrd:rvb i="8025"/>
        </ext>
      </extLst>
    </bk>
    <bk>
      <extLst>
        <ext uri="{3e2802c4-a4d2-4d8b-9148-e3be6c30e623}">
          <xlrd:rvb i="8026"/>
        </ext>
      </extLst>
    </bk>
    <bk>
      <extLst>
        <ext uri="{3e2802c4-a4d2-4d8b-9148-e3be6c30e623}">
          <xlrd:rvb i="8027"/>
        </ext>
      </extLst>
    </bk>
    <bk>
      <extLst>
        <ext uri="{3e2802c4-a4d2-4d8b-9148-e3be6c30e623}">
          <xlrd:rvb i="8028"/>
        </ext>
      </extLst>
    </bk>
    <bk>
      <extLst>
        <ext uri="{3e2802c4-a4d2-4d8b-9148-e3be6c30e623}">
          <xlrd:rvb i="8029"/>
        </ext>
      </extLst>
    </bk>
    <bk>
      <extLst>
        <ext uri="{3e2802c4-a4d2-4d8b-9148-e3be6c30e623}">
          <xlrd:rvb i="8030"/>
        </ext>
      </extLst>
    </bk>
    <bk>
      <extLst>
        <ext uri="{3e2802c4-a4d2-4d8b-9148-e3be6c30e623}">
          <xlrd:rvb i="8031"/>
        </ext>
      </extLst>
    </bk>
    <bk>
      <extLst>
        <ext uri="{3e2802c4-a4d2-4d8b-9148-e3be6c30e623}">
          <xlrd:rvb i="8032"/>
        </ext>
      </extLst>
    </bk>
    <bk>
      <extLst>
        <ext uri="{3e2802c4-a4d2-4d8b-9148-e3be6c30e623}">
          <xlrd:rvb i="8033"/>
        </ext>
      </extLst>
    </bk>
    <bk>
      <extLst>
        <ext uri="{3e2802c4-a4d2-4d8b-9148-e3be6c30e623}">
          <xlrd:rvb i="8034"/>
        </ext>
      </extLst>
    </bk>
    <bk>
      <extLst>
        <ext uri="{3e2802c4-a4d2-4d8b-9148-e3be6c30e623}">
          <xlrd:rvb i="8035"/>
        </ext>
      </extLst>
    </bk>
    <bk>
      <extLst>
        <ext uri="{3e2802c4-a4d2-4d8b-9148-e3be6c30e623}">
          <xlrd:rvb i="8036"/>
        </ext>
      </extLst>
    </bk>
    <bk>
      <extLst>
        <ext uri="{3e2802c4-a4d2-4d8b-9148-e3be6c30e623}">
          <xlrd:rvb i="8037"/>
        </ext>
      </extLst>
    </bk>
    <bk>
      <extLst>
        <ext uri="{3e2802c4-a4d2-4d8b-9148-e3be6c30e623}">
          <xlrd:rvb i="8038"/>
        </ext>
      </extLst>
    </bk>
    <bk>
      <extLst>
        <ext uri="{3e2802c4-a4d2-4d8b-9148-e3be6c30e623}">
          <xlrd:rvb i="8039"/>
        </ext>
      </extLst>
    </bk>
    <bk>
      <extLst>
        <ext uri="{3e2802c4-a4d2-4d8b-9148-e3be6c30e623}">
          <xlrd:rvb i="8040"/>
        </ext>
      </extLst>
    </bk>
    <bk>
      <extLst>
        <ext uri="{3e2802c4-a4d2-4d8b-9148-e3be6c30e623}">
          <xlrd:rvb i="8041"/>
        </ext>
      </extLst>
    </bk>
    <bk>
      <extLst>
        <ext uri="{3e2802c4-a4d2-4d8b-9148-e3be6c30e623}">
          <xlrd:rvb i="8042"/>
        </ext>
      </extLst>
    </bk>
    <bk>
      <extLst>
        <ext uri="{3e2802c4-a4d2-4d8b-9148-e3be6c30e623}">
          <xlrd:rvb i="8043"/>
        </ext>
      </extLst>
    </bk>
    <bk>
      <extLst>
        <ext uri="{3e2802c4-a4d2-4d8b-9148-e3be6c30e623}">
          <xlrd:rvb i="8044"/>
        </ext>
      </extLst>
    </bk>
    <bk>
      <extLst>
        <ext uri="{3e2802c4-a4d2-4d8b-9148-e3be6c30e623}">
          <xlrd:rvb i="8045"/>
        </ext>
      </extLst>
    </bk>
    <bk>
      <extLst>
        <ext uri="{3e2802c4-a4d2-4d8b-9148-e3be6c30e623}">
          <xlrd:rvb i="8046"/>
        </ext>
      </extLst>
    </bk>
    <bk>
      <extLst>
        <ext uri="{3e2802c4-a4d2-4d8b-9148-e3be6c30e623}">
          <xlrd:rvb i="8047"/>
        </ext>
      </extLst>
    </bk>
    <bk>
      <extLst>
        <ext uri="{3e2802c4-a4d2-4d8b-9148-e3be6c30e623}">
          <xlrd:rvb i="8048"/>
        </ext>
      </extLst>
    </bk>
    <bk>
      <extLst>
        <ext uri="{3e2802c4-a4d2-4d8b-9148-e3be6c30e623}">
          <xlrd:rvb i="8049"/>
        </ext>
      </extLst>
    </bk>
    <bk>
      <extLst>
        <ext uri="{3e2802c4-a4d2-4d8b-9148-e3be6c30e623}">
          <xlrd:rvb i="8050"/>
        </ext>
      </extLst>
    </bk>
    <bk>
      <extLst>
        <ext uri="{3e2802c4-a4d2-4d8b-9148-e3be6c30e623}">
          <xlrd:rvb i="8051"/>
        </ext>
      </extLst>
    </bk>
    <bk>
      <extLst>
        <ext uri="{3e2802c4-a4d2-4d8b-9148-e3be6c30e623}">
          <xlrd:rvb i="8052"/>
        </ext>
      </extLst>
    </bk>
    <bk>
      <extLst>
        <ext uri="{3e2802c4-a4d2-4d8b-9148-e3be6c30e623}">
          <xlrd:rvb i="8053"/>
        </ext>
      </extLst>
    </bk>
    <bk>
      <extLst>
        <ext uri="{3e2802c4-a4d2-4d8b-9148-e3be6c30e623}">
          <xlrd:rvb i="8054"/>
        </ext>
      </extLst>
    </bk>
    <bk>
      <extLst>
        <ext uri="{3e2802c4-a4d2-4d8b-9148-e3be6c30e623}">
          <xlrd:rvb i="8055"/>
        </ext>
      </extLst>
    </bk>
    <bk>
      <extLst>
        <ext uri="{3e2802c4-a4d2-4d8b-9148-e3be6c30e623}">
          <xlrd:rvb i="8056"/>
        </ext>
      </extLst>
    </bk>
    <bk>
      <extLst>
        <ext uri="{3e2802c4-a4d2-4d8b-9148-e3be6c30e623}">
          <xlrd:rvb i="8057"/>
        </ext>
      </extLst>
    </bk>
    <bk>
      <extLst>
        <ext uri="{3e2802c4-a4d2-4d8b-9148-e3be6c30e623}">
          <xlrd:rvb i="8058"/>
        </ext>
      </extLst>
    </bk>
    <bk>
      <extLst>
        <ext uri="{3e2802c4-a4d2-4d8b-9148-e3be6c30e623}">
          <xlrd:rvb i="8059"/>
        </ext>
      </extLst>
    </bk>
    <bk>
      <extLst>
        <ext uri="{3e2802c4-a4d2-4d8b-9148-e3be6c30e623}">
          <xlrd:rvb i="8060"/>
        </ext>
      </extLst>
    </bk>
    <bk>
      <extLst>
        <ext uri="{3e2802c4-a4d2-4d8b-9148-e3be6c30e623}">
          <xlrd:rvb i="8061"/>
        </ext>
      </extLst>
    </bk>
    <bk>
      <extLst>
        <ext uri="{3e2802c4-a4d2-4d8b-9148-e3be6c30e623}">
          <xlrd:rvb i="8062"/>
        </ext>
      </extLst>
    </bk>
    <bk>
      <extLst>
        <ext uri="{3e2802c4-a4d2-4d8b-9148-e3be6c30e623}">
          <xlrd:rvb i="8063"/>
        </ext>
      </extLst>
    </bk>
    <bk>
      <extLst>
        <ext uri="{3e2802c4-a4d2-4d8b-9148-e3be6c30e623}">
          <xlrd:rvb i="8064"/>
        </ext>
      </extLst>
    </bk>
    <bk>
      <extLst>
        <ext uri="{3e2802c4-a4d2-4d8b-9148-e3be6c30e623}">
          <xlrd:rvb i="8065"/>
        </ext>
      </extLst>
    </bk>
    <bk>
      <extLst>
        <ext uri="{3e2802c4-a4d2-4d8b-9148-e3be6c30e623}">
          <xlrd:rvb i="8066"/>
        </ext>
      </extLst>
    </bk>
    <bk>
      <extLst>
        <ext uri="{3e2802c4-a4d2-4d8b-9148-e3be6c30e623}">
          <xlrd:rvb i="8067"/>
        </ext>
      </extLst>
    </bk>
    <bk>
      <extLst>
        <ext uri="{3e2802c4-a4d2-4d8b-9148-e3be6c30e623}">
          <xlrd:rvb i="8068"/>
        </ext>
      </extLst>
    </bk>
    <bk>
      <extLst>
        <ext uri="{3e2802c4-a4d2-4d8b-9148-e3be6c30e623}">
          <xlrd:rvb i="8069"/>
        </ext>
      </extLst>
    </bk>
    <bk>
      <extLst>
        <ext uri="{3e2802c4-a4d2-4d8b-9148-e3be6c30e623}">
          <xlrd:rvb i="8070"/>
        </ext>
      </extLst>
    </bk>
    <bk>
      <extLst>
        <ext uri="{3e2802c4-a4d2-4d8b-9148-e3be6c30e623}">
          <xlrd:rvb i="8071"/>
        </ext>
      </extLst>
    </bk>
    <bk>
      <extLst>
        <ext uri="{3e2802c4-a4d2-4d8b-9148-e3be6c30e623}">
          <xlrd:rvb i="8072"/>
        </ext>
      </extLst>
    </bk>
    <bk>
      <extLst>
        <ext uri="{3e2802c4-a4d2-4d8b-9148-e3be6c30e623}">
          <xlrd:rvb i="8073"/>
        </ext>
      </extLst>
    </bk>
    <bk>
      <extLst>
        <ext uri="{3e2802c4-a4d2-4d8b-9148-e3be6c30e623}">
          <xlrd:rvb i="8074"/>
        </ext>
      </extLst>
    </bk>
    <bk>
      <extLst>
        <ext uri="{3e2802c4-a4d2-4d8b-9148-e3be6c30e623}">
          <xlrd:rvb i="8075"/>
        </ext>
      </extLst>
    </bk>
    <bk>
      <extLst>
        <ext uri="{3e2802c4-a4d2-4d8b-9148-e3be6c30e623}">
          <xlrd:rvb i="8076"/>
        </ext>
      </extLst>
    </bk>
    <bk>
      <extLst>
        <ext uri="{3e2802c4-a4d2-4d8b-9148-e3be6c30e623}">
          <xlrd:rvb i="8077"/>
        </ext>
      </extLst>
    </bk>
    <bk>
      <extLst>
        <ext uri="{3e2802c4-a4d2-4d8b-9148-e3be6c30e623}">
          <xlrd:rvb i="8078"/>
        </ext>
      </extLst>
    </bk>
    <bk>
      <extLst>
        <ext uri="{3e2802c4-a4d2-4d8b-9148-e3be6c30e623}">
          <xlrd:rvb i="8079"/>
        </ext>
      </extLst>
    </bk>
    <bk>
      <extLst>
        <ext uri="{3e2802c4-a4d2-4d8b-9148-e3be6c30e623}">
          <xlrd:rvb i="8080"/>
        </ext>
      </extLst>
    </bk>
    <bk>
      <extLst>
        <ext uri="{3e2802c4-a4d2-4d8b-9148-e3be6c30e623}">
          <xlrd:rvb i="8081"/>
        </ext>
      </extLst>
    </bk>
    <bk>
      <extLst>
        <ext uri="{3e2802c4-a4d2-4d8b-9148-e3be6c30e623}">
          <xlrd:rvb i="8082"/>
        </ext>
      </extLst>
    </bk>
    <bk>
      <extLst>
        <ext uri="{3e2802c4-a4d2-4d8b-9148-e3be6c30e623}">
          <xlrd:rvb i="8083"/>
        </ext>
      </extLst>
    </bk>
    <bk>
      <extLst>
        <ext uri="{3e2802c4-a4d2-4d8b-9148-e3be6c30e623}">
          <xlrd:rvb i="8084"/>
        </ext>
      </extLst>
    </bk>
    <bk>
      <extLst>
        <ext uri="{3e2802c4-a4d2-4d8b-9148-e3be6c30e623}">
          <xlrd:rvb i="8085"/>
        </ext>
      </extLst>
    </bk>
    <bk>
      <extLst>
        <ext uri="{3e2802c4-a4d2-4d8b-9148-e3be6c30e623}">
          <xlrd:rvb i="8086"/>
        </ext>
      </extLst>
    </bk>
    <bk>
      <extLst>
        <ext uri="{3e2802c4-a4d2-4d8b-9148-e3be6c30e623}">
          <xlrd:rvb i="8087"/>
        </ext>
      </extLst>
    </bk>
    <bk>
      <extLst>
        <ext uri="{3e2802c4-a4d2-4d8b-9148-e3be6c30e623}">
          <xlrd:rvb i="8088"/>
        </ext>
      </extLst>
    </bk>
    <bk>
      <extLst>
        <ext uri="{3e2802c4-a4d2-4d8b-9148-e3be6c30e623}">
          <xlrd:rvb i="8089"/>
        </ext>
      </extLst>
    </bk>
    <bk>
      <extLst>
        <ext uri="{3e2802c4-a4d2-4d8b-9148-e3be6c30e623}">
          <xlrd:rvb i="8090"/>
        </ext>
      </extLst>
    </bk>
    <bk>
      <extLst>
        <ext uri="{3e2802c4-a4d2-4d8b-9148-e3be6c30e623}">
          <xlrd:rvb i="8091"/>
        </ext>
      </extLst>
    </bk>
    <bk>
      <extLst>
        <ext uri="{3e2802c4-a4d2-4d8b-9148-e3be6c30e623}">
          <xlrd:rvb i="8092"/>
        </ext>
      </extLst>
    </bk>
    <bk>
      <extLst>
        <ext uri="{3e2802c4-a4d2-4d8b-9148-e3be6c30e623}">
          <xlrd:rvb i="8093"/>
        </ext>
      </extLst>
    </bk>
    <bk>
      <extLst>
        <ext uri="{3e2802c4-a4d2-4d8b-9148-e3be6c30e623}">
          <xlrd:rvb i="8094"/>
        </ext>
      </extLst>
    </bk>
    <bk>
      <extLst>
        <ext uri="{3e2802c4-a4d2-4d8b-9148-e3be6c30e623}">
          <xlrd:rvb i="8095"/>
        </ext>
      </extLst>
    </bk>
    <bk>
      <extLst>
        <ext uri="{3e2802c4-a4d2-4d8b-9148-e3be6c30e623}">
          <xlrd:rvb i="8096"/>
        </ext>
      </extLst>
    </bk>
    <bk>
      <extLst>
        <ext uri="{3e2802c4-a4d2-4d8b-9148-e3be6c30e623}">
          <xlrd:rvb i="8097"/>
        </ext>
      </extLst>
    </bk>
    <bk>
      <extLst>
        <ext uri="{3e2802c4-a4d2-4d8b-9148-e3be6c30e623}">
          <xlrd:rvb i="8098"/>
        </ext>
      </extLst>
    </bk>
    <bk>
      <extLst>
        <ext uri="{3e2802c4-a4d2-4d8b-9148-e3be6c30e623}">
          <xlrd:rvb i="8099"/>
        </ext>
      </extLst>
    </bk>
    <bk>
      <extLst>
        <ext uri="{3e2802c4-a4d2-4d8b-9148-e3be6c30e623}">
          <xlrd:rvb i="8100"/>
        </ext>
      </extLst>
    </bk>
    <bk>
      <extLst>
        <ext uri="{3e2802c4-a4d2-4d8b-9148-e3be6c30e623}">
          <xlrd:rvb i="8101"/>
        </ext>
      </extLst>
    </bk>
    <bk>
      <extLst>
        <ext uri="{3e2802c4-a4d2-4d8b-9148-e3be6c30e623}">
          <xlrd:rvb i="8102"/>
        </ext>
      </extLst>
    </bk>
    <bk>
      <extLst>
        <ext uri="{3e2802c4-a4d2-4d8b-9148-e3be6c30e623}">
          <xlrd:rvb i="8103"/>
        </ext>
      </extLst>
    </bk>
    <bk>
      <extLst>
        <ext uri="{3e2802c4-a4d2-4d8b-9148-e3be6c30e623}">
          <xlrd:rvb i="8104"/>
        </ext>
      </extLst>
    </bk>
    <bk>
      <extLst>
        <ext uri="{3e2802c4-a4d2-4d8b-9148-e3be6c30e623}">
          <xlrd:rvb i="8105"/>
        </ext>
      </extLst>
    </bk>
    <bk>
      <extLst>
        <ext uri="{3e2802c4-a4d2-4d8b-9148-e3be6c30e623}">
          <xlrd:rvb i="8106"/>
        </ext>
      </extLst>
    </bk>
    <bk>
      <extLst>
        <ext uri="{3e2802c4-a4d2-4d8b-9148-e3be6c30e623}">
          <xlrd:rvb i="8107"/>
        </ext>
      </extLst>
    </bk>
    <bk>
      <extLst>
        <ext uri="{3e2802c4-a4d2-4d8b-9148-e3be6c30e623}">
          <xlrd:rvb i="8108"/>
        </ext>
      </extLst>
    </bk>
    <bk>
      <extLst>
        <ext uri="{3e2802c4-a4d2-4d8b-9148-e3be6c30e623}">
          <xlrd:rvb i="8109"/>
        </ext>
      </extLst>
    </bk>
    <bk>
      <extLst>
        <ext uri="{3e2802c4-a4d2-4d8b-9148-e3be6c30e623}">
          <xlrd:rvb i="8110"/>
        </ext>
      </extLst>
    </bk>
    <bk>
      <extLst>
        <ext uri="{3e2802c4-a4d2-4d8b-9148-e3be6c30e623}">
          <xlrd:rvb i="8111"/>
        </ext>
      </extLst>
    </bk>
    <bk>
      <extLst>
        <ext uri="{3e2802c4-a4d2-4d8b-9148-e3be6c30e623}">
          <xlrd:rvb i="8112"/>
        </ext>
      </extLst>
    </bk>
    <bk>
      <extLst>
        <ext uri="{3e2802c4-a4d2-4d8b-9148-e3be6c30e623}">
          <xlrd:rvb i="8113"/>
        </ext>
      </extLst>
    </bk>
    <bk>
      <extLst>
        <ext uri="{3e2802c4-a4d2-4d8b-9148-e3be6c30e623}">
          <xlrd:rvb i="8114"/>
        </ext>
      </extLst>
    </bk>
    <bk>
      <extLst>
        <ext uri="{3e2802c4-a4d2-4d8b-9148-e3be6c30e623}">
          <xlrd:rvb i="8115"/>
        </ext>
      </extLst>
    </bk>
    <bk>
      <extLst>
        <ext uri="{3e2802c4-a4d2-4d8b-9148-e3be6c30e623}">
          <xlrd:rvb i="8116"/>
        </ext>
      </extLst>
    </bk>
    <bk>
      <extLst>
        <ext uri="{3e2802c4-a4d2-4d8b-9148-e3be6c30e623}">
          <xlrd:rvb i="8117"/>
        </ext>
      </extLst>
    </bk>
    <bk>
      <extLst>
        <ext uri="{3e2802c4-a4d2-4d8b-9148-e3be6c30e623}">
          <xlrd:rvb i="8118"/>
        </ext>
      </extLst>
    </bk>
    <bk>
      <extLst>
        <ext uri="{3e2802c4-a4d2-4d8b-9148-e3be6c30e623}">
          <xlrd:rvb i="8119"/>
        </ext>
      </extLst>
    </bk>
    <bk>
      <extLst>
        <ext uri="{3e2802c4-a4d2-4d8b-9148-e3be6c30e623}">
          <xlrd:rvb i="8120"/>
        </ext>
      </extLst>
    </bk>
    <bk>
      <extLst>
        <ext uri="{3e2802c4-a4d2-4d8b-9148-e3be6c30e623}">
          <xlrd:rvb i="8121"/>
        </ext>
      </extLst>
    </bk>
    <bk>
      <extLst>
        <ext uri="{3e2802c4-a4d2-4d8b-9148-e3be6c30e623}">
          <xlrd:rvb i="8122"/>
        </ext>
      </extLst>
    </bk>
    <bk>
      <extLst>
        <ext uri="{3e2802c4-a4d2-4d8b-9148-e3be6c30e623}">
          <xlrd:rvb i="8123"/>
        </ext>
      </extLst>
    </bk>
    <bk>
      <extLst>
        <ext uri="{3e2802c4-a4d2-4d8b-9148-e3be6c30e623}">
          <xlrd:rvb i="8124"/>
        </ext>
      </extLst>
    </bk>
    <bk>
      <extLst>
        <ext uri="{3e2802c4-a4d2-4d8b-9148-e3be6c30e623}">
          <xlrd:rvb i="8125"/>
        </ext>
      </extLst>
    </bk>
    <bk>
      <extLst>
        <ext uri="{3e2802c4-a4d2-4d8b-9148-e3be6c30e623}">
          <xlrd:rvb i="8126"/>
        </ext>
      </extLst>
    </bk>
    <bk>
      <extLst>
        <ext uri="{3e2802c4-a4d2-4d8b-9148-e3be6c30e623}">
          <xlrd:rvb i="8127"/>
        </ext>
      </extLst>
    </bk>
    <bk>
      <extLst>
        <ext uri="{3e2802c4-a4d2-4d8b-9148-e3be6c30e623}">
          <xlrd:rvb i="8128"/>
        </ext>
      </extLst>
    </bk>
    <bk>
      <extLst>
        <ext uri="{3e2802c4-a4d2-4d8b-9148-e3be6c30e623}">
          <xlrd:rvb i="8129"/>
        </ext>
      </extLst>
    </bk>
    <bk>
      <extLst>
        <ext uri="{3e2802c4-a4d2-4d8b-9148-e3be6c30e623}">
          <xlrd:rvb i="8130"/>
        </ext>
      </extLst>
    </bk>
    <bk>
      <extLst>
        <ext uri="{3e2802c4-a4d2-4d8b-9148-e3be6c30e623}">
          <xlrd:rvb i="8131"/>
        </ext>
      </extLst>
    </bk>
    <bk>
      <extLst>
        <ext uri="{3e2802c4-a4d2-4d8b-9148-e3be6c30e623}">
          <xlrd:rvb i="8132"/>
        </ext>
      </extLst>
    </bk>
    <bk>
      <extLst>
        <ext uri="{3e2802c4-a4d2-4d8b-9148-e3be6c30e623}">
          <xlrd:rvb i="8133"/>
        </ext>
      </extLst>
    </bk>
    <bk>
      <extLst>
        <ext uri="{3e2802c4-a4d2-4d8b-9148-e3be6c30e623}">
          <xlrd:rvb i="8134"/>
        </ext>
      </extLst>
    </bk>
    <bk>
      <extLst>
        <ext uri="{3e2802c4-a4d2-4d8b-9148-e3be6c30e623}">
          <xlrd:rvb i="8135"/>
        </ext>
      </extLst>
    </bk>
    <bk>
      <extLst>
        <ext uri="{3e2802c4-a4d2-4d8b-9148-e3be6c30e623}">
          <xlrd:rvb i="8136"/>
        </ext>
      </extLst>
    </bk>
    <bk>
      <extLst>
        <ext uri="{3e2802c4-a4d2-4d8b-9148-e3be6c30e623}">
          <xlrd:rvb i="8137"/>
        </ext>
      </extLst>
    </bk>
    <bk>
      <extLst>
        <ext uri="{3e2802c4-a4d2-4d8b-9148-e3be6c30e623}">
          <xlrd:rvb i="8138"/>
        </ext>
      </extLst>
    </bk>
    <bk>
      <extLst>
        <ext uri="{3e2802c4-a4d2-4d8b-9148-e3be6c30e623}">
          <xlrd:rvb i="8139"/>
        </ext>
      </extLst>
    </bk>
    <bk>
      <extLst>
        <ext uri="{3e2802c4-a4d2-4d8b-9148-e3be6c30e623}">
          <xlrd:rvb i="8140"/>
        </ext>
      </extLst>
    </bk>
    <bk>
      <extLst>
        <ext uri="{3e2802c4-a4d2-4d8b-9148-e3be6c30e623}">
          <xlrd:rvb i="8141"/>
        </ext>
      </extLst>
    </bk>
    <bk>
      <extLst>
        <ext uri="{3e2802c4-a4d2-4d8b-9148-e3be6c30e623}">
          <xlrd:rvb i="8142"/>
        </ext>
      </extLst>
    </bk>
    <bk>
      <extLst>
        <ext uri="{3e2802c4-a4d2-4d8b-9148-e3be6c30e623}">
          <xlrd:rvb i="8143"/>
        </ext>
      </extLst>
    </bk>
    <bk>
      <extLst>
        <ext uri="{3e2802c4-a4d2-4d8b-9148-e3be6c30e623}">
          <xlrd:rvb i="8144"/>
        </ext>
      </extLst>
    </bk>
    <bk>
      <extLst>
        <ext uri="{3e2802c4-a4d2-4d8b-9148-e3be6c30e623}">
          <xlrd:rvb i="8145"/>
        </ext>
      </extLst>
    </bk>
    <bk>
      <extLst>
        <ext uri="{3e2802c4-a4d2-4d8b-9148-e3be6c30e623}">
          <xlrd:rvb i="8146"/>
        </ext>
      </extLst>
    </bk>
    <bk>
      <extLst>
        <ext uri="{3e2802c4-a4d2-4d8b-9148-e3be6c30e623}">
          <xlrd:rvb i="8147"/>
        </ext>
      </extLst>
    </bk>
    <bk>
      <extLst>
        <ext uri="{3e2802c4-a4d2-4d8b-9148-e3be6c30e623}">
          <xlrd:rvb i="8148"/>
        </ext>
      </extLst>
    </bk>
    <bk>
      <extLst>
        <ext uri="{3e2802c4-a4d2-4d8b-9148-e3be6c30e623}">
          <xlrd:rvb i="8149"/>
        </ext>
      </extLst>
    </bk>
    <bk>
      <extLst>
        <ext uri="{3e2802c4-a4d2-4d8b-9148-e3be6c30e623}">
          <xlrd:rvb i="8150"/>
        </ext>
      </extLst>
    </bk>
    <bk>
      <extLst>
        <ext uri="{3e2802c4-a4d2-4d8b-9148-e3be6c30e623}">
          <xlrd:rvb i="8151"/>
        </ext>
      </extLst>
    </bk>
    <bk>
      <extLst>
        <ext uri="{3e2802c4-a4d2-4d8b-9148-e3be6c30e623}">
          <xlrd:rvb i="8152"/>
        </ext>
      </extLst>
    </bk>
    <bk>
      <extLst>
        <ext uri="{3e2802c4-a4d2-4d8b-9148-e3be6c30e623}">
          <xlrd:rvb i="8153"/>
        </ext>
      </extLst>
    </bk>
    <bk>
      <extLst>
        <ext uri="{3e2802c4-a4d2-4d8b-9148-e3be6c30e623}">
          <xlrd:rvb i="8154"/>
        </ext>
      </extLst>
    </bk>
    <bk>
      <extLst>
        <ext uri="{3e2802c4-a4d2-4d8b-9148-e3be6c30e623}">
          <xlrd:rvb i="8155"/>
        </ext>
      </extLst>
    </bk>
    <bk>
      <extLst>
        <ext uri="{3e2802c4-a4d2-4d8b-9148-e3be6c30e623}">
          <xlrd:rvb i="8156"/>
        </ext>
      </extLst>
    </bk>
    <bk>
      <extLst>
        <ext uri="{3e2802c4-a4d2-4d8b-9148-e3be6c30e623}">
          <xlrd:rvb i="8157"/>
        </ext>
      </extLst>
    </bk>
    <bk>
      <extLst>
        <ext uri="{3e2802c4-a4d2-4d8b-9148-e3be6c30e623}">
          <xlrd:rvb i="8158"/>
        </ext>
      </extLst>
    </bk>
    <bk>
      <extLst>
        <ext uri="{3e2802c4-a4d2-4d8b-9148-e3be6c30e623}">
          <xlrd:rvb i="8159"/>
        </ext>
      </extLst>
    </bk>
    <bk>
      <extLst>
        <ext uri="{3e2802c4-a4d2-4d8b-9148-e3be6c30e623}">
          <xlrd:rvb i="8160"/>
        </ext>
      </extLst>
    </bk>
    <bk>
      <extLst>
        <ext uri="{3e2802c4-a4d2-4d8b-9148-e3be6c30e623}">
          <xlrd:rvb i="8161"/>
        </ext>
      </extLst>
    </bk>
    <bk>
      <extLst>
        <ext uri="{3e2802c4-a4d2-4d8b-9148-e3be6c30e623}">
          <xlrd:rvb i="8162"/>
        </ext>
      </extLst>
    </bk>
    <bk>
      <extLst>
        <ext uri="{3e2802c4-a4d2-4d8b-9148-e3be6c30e623}">
          <xlrd:rvb i="8163"/>
        </ext>
      </extLst>
    </bk>
    <bk>
      <extLst>
        <ext uri="{3e2802c4-a4d2-4d8b-9148-e3be6c30e623}">
          <xlrd:rvb i="8164"/>
        </ext>
      </extLst>
    </bk>
    <bk>
      <extLst>
        <ext uri="{3e2802c4-a4d2-4d8b-9148-e3be6c30e623}">
          <xlrd:rvb i="8165"/>
        </ext>
      </extLst>
    </bk>
    <bk>
      <extLst>
        <ext uri="{3e2802c4-a4d2-4d8b-9148-e3be6c30e623}">
          <xlrd:rvb i="8166"/>
        </ext>
      </extLst>
    </bk>
    <bk>
      <extLst>
        <ext uri="{3e2802c4-a4d2-4d8b-9148-e3be6c30e623}">
          <xlrd:rvb i="8167"/>
        </ext>
      </extLst>
    </bk>
    <bk>
      <extLst>
        <ext uri="{3e2802c4-a4d2-4d8b-9148-e3be6c30e623}">
          <xlrd:rvb i="8168"/>
        </ext>
      </extLst>
    </bk>
    <bk>
      <extLst>
        <ext uri="{3e2802c4-a4d2-4d8b-9148-e3be6c30e623}">
          <xlrd:rvb i="8169"/>
        </ext>
      </extLst>
    </bk>
    <bk>
      <extLst>
        <ext uri="{3e2802c4-a4d2-4d8b-9148-e3be6c30e623}">
          <xlrd:rvb i="8170"/>
        </ext>
      </extLst>
    </bk>
    <bk>
      <extLst>
        <ext uri="{3e2802c4-a4d2-4d8b-9148-e3be6c30e623}">
          <xlrd:rvb i="8171"/>
        </ext>
      </extLst>
    </bk>
    <bk>
      <extLst>
        <ext uri="{3e2802c4-a4d2-4d8b-9148-e3be6c30e623}">
          <xlrd:rvb i="8172"/>
        </ext>
      </extLst>
    </bk>
    <bk>
      <extLst>
        <ext uri="{3e2802c4-a4d2-4d8b-9148-e3be6c30e623}">
          <xlrd:rvb i="8173"/>
        </ext>
      </extLst>
    </bk>
    <bk>
      <extLst>
        <ext uri="{3e2802c4-a4d2-4d8b-9148-e3be6c30e623}">
          <xlrd:rvb i="8174"/>
        </ext>
      </extLst>
    </bk>
    <bk>
      <extLst>
        <ext uri="{3e2802c4-a4d2-4d8b-9148-e3be6c30e623}">
          <xlrd:rvb i="8175"/>
        </ext>
      </extLst>
    </bk>
    <bk>
      <extLst>
        <ext uri="{3e2802c4-a4d2-4d8b-9148-e3be6c30e623}">
          <xlrd:rvb i="8176"/>
        </ext>
      </extLst>
    </bk>
    <bk>
      <extLst>
        <ext uri="{3e2802c4-a4d2-4d8b-9148-e3be6c30e623}">
          <xlrd:rvb i="8177"/>
        </ext>
      </extLst>
    </bk>
    <bk>
      <extLst>
        <ext uri="{3e2802c4-a4d2-4d8b-9148-e3be6c30e623}">
          <xlrd:rvb i="8178"/>
        </ext>
      </extLst>
    </bk>
    <bk>
      <extLst>
        <ext uri="{3e2802c4-a4d2-4d8b-9148-e3be6c30e623}">
          <xlrd:rvb i="8179"/>
        </ext>
      </extLst>
    </bk>
    <bk>
      <extLst>
        <ext uri="{3e2802c4-a4d2-4d8b-9148-e3be6c30e623}">
          <xlrd:rvb i="8180"/>
        </ext>
      </extLst>
    </bk>
    <bk>
      <extLst>
        <ext uri="{3e2802c4-a4d2-4d8b-9148-e3be6c30e623}">
          <xlrd:rvb i="8181"/>
        </ext>
      </extLst>
    </bk>
    <bk>
      <extLst>
        <ext uri="{3e2802c4-a4d2-4d8b-9148-e3be6c30e623}">
          <xlrd:rvb i="8182"/>
        </ext>
      </extLst>
    </bk>
    <bk>
      <extLst>
        <ext uri="{3e2802c4-a4d2-4d8b-9148-e3be6c30e623}">
          <xlrd:rvb i="8183"/>
        </ext>
      </extLst>
    </bk>
    <bk>
      <extLst>
        <ext uri="{3e2802c4-a4d2-4d8b-9148-e3be6c30e623}">
          <xlrd:rvb i="8184"/>
        </ext>
      </extLst>
    </bk>
    <bk>
      <extLst>
        <ext uri="{3e2802c4-a4d2-4d8b-9148-e3be6c30e623}">
          <xlrd:rvb i="8185"/>
        </ext>
      </extLst>
    </bk>
    <bk>
      <extLst>
        <ext uri="{3e2802c4-a4d2-4d8b-9148-e3be6c30e623}">
          <xlrd:rvb i="8186"/>
        </ext>
      </extLst>
    </bk>
    <bk>
      <extLst>
        <ext uri="{3e2802c4-a4d2-4d8b-9148-e3be6c30e623}">
          <xlrd:rvb i="8187"/>
        </ext>
      </extLst>
    </bk>
    <bk>
      <extLst>
        <ext uri="{3e2802c4-a4d2-4d8b-9148-e3be6c30e623}">
          <xlrd:rvb i="8188"/>
        </ext>
      </extLst>
    </bk>
    <bk>
      <extLst>
        <ext uri="{3e2802c4-a4d2-4d8b-9148-e3be6c30e623}">
          <xlrd:rvb i="8189"/>
        </ext>
      </extLst>
    </bk>
    <bk>
      <extLst>
        <ext uri="{3e2802c4-a4d2-4d8b-9148-e3be6c30e623}">
          <xlrd:rvb i="8190"/>
        </ext>
      </extLst>
    </bk>
    <bk>
      <extLst>
        <ext uri="{3e2802c4-a4d2-4d8b-9148-e3be6c30e623}">
          <xlrd:rvb i="8191"/>
        </ext>
      </extLst>
    </bk>
    <bk>
      <extLst>
        <ext uri="{3e2802c4-a4d2-4d8b-9148-e3be6c30e623}">
          <xlrd:rvb i="8192"/>
        </ext>
      </extLst>
    </bk>
    <bk>
      <extLst>
        <ext uri="{3e2802c4-a4d2-4d8b-9148-e3be6c30e623}">
          <xlrd:rvb i="8193"/>
        </ext>
      </extLst>
    </bk>
    <bk>
      <extLst>
        <ext uri="{3e2802c4-a4d2-4d8b-9148-e3be6c30e623}">
          <xlrd:rvb i="8194"/>
        </ext>
      </extLst>
    </bk>
    <bk>
      <extLst>
        <ext uri="{3e2802c4-a4d2-4d8b-9148-e3be6c30e623}">
          <xlrd:rvb i="8195"/>
        </ext>
      </extLst>
    </bk>
    <bk>
      <extLst>
        <ext uri="{3e2802c4-a4d2-4d8b-9148-e3be6c30e623}">
          <xlrd:rvb i="8196"/>
        </ext>
      </extLst>
    </bk>
    <bk>
      <extLst>
        <ext uri="{3e2802c4-a4d2-4d8b-9148-e3be6c30e623}">
          <xlrd:rvb i="8197"/>
        </ext>
      </extLst>
    </bk>
    <bk>
      <extLst>
        <ext uri="{3e2802c4-a4d2-4d8b-9148-e3be6c30e623}">
          <xlrd:rvb i="8198"/>
        </ext>
      </extLst>
    </bk>
    <bk>
      <extLst>
        <ext uri="{3e2802c4-a4d2-4d8b-9148-e3be6c30e623}">
          <xlrd:rvb i="8199"/>
        </ext>
      </extLst>
    </bk>
    <bk>
      <extLst>
        <ext uri="{3e2802c4-a4d2-4d8b-9148-e3be6c30e623}">
          <xlrd:rvb i="8200"/>
        </ext>
      </extLst>
    </bk>
    <bk>
      <extLst>
        <ext uri="{3e2802c4-a4d2-4d8b-9148-e3be6c30e623}">
          <xlrd:rvb i="8201"/>
        </ext>
      </extLst>
    </bk>
    <bk>
      <extLst>
        <ext uri="{3e2802c4-a4d2-4d8b-9148-e3be6c30e623}">
          <xlrd:rvb i="8202"/>
        </ext>
      </extLst>
    </bk>
    <bk>
      <extLst>
        <ext uri="{3e2802c4-a4d2-4d8b-9148-e3be6c30e623}">
          <xlrd:rvb i="8203"/>
        </ext>
      </extLst>
    </bk>
    <bk>
      <extLst>
        <ext uri="{3e2802c4-a4d2-4d8b-9148-e3be6c30e623}">
          <xlrd:rvb i="8204"/>
        </ext>
      </extLst>
    </bk>
    <bk>
      <extLst>
        <ext uri="{3e2802c4-a4d2-4d8b-9148-e3be6c30e623}">
          <xlrd:rvb i="8205"/>
        </ext>
      </extLst>
    </bk>
    <bk>
      <extLst>
        <ext uri="{3e2802c4-a4d2-4d8b-9148-e3be6c30e623}">
          <xlrd:rvb i="8206"/>
        </ext>
      </extLst>
    </bk>
    <bk>
      <extLst>
        <ext uri="{3e2802c4-a4d2-4d8b-9148-e3be6c30e623}">
          <xlrd:rvb i="8207"/>
        </ext>
      </extLst>
    </bk>
    <bk>
      <extLst>
        <ext uri="{3e2802c4-a4d2-4d8b-9148-e3be6c30e623}">
          <xlrd:rvb i="8208"/>
        </ext>
      </extLst>
    </bk>
    <bk>
      <extLst>
        <ext uri="{3e2802c4-a4d2-4d8b-9148-e3be6c30e623}">
          <xlrd:rvb i="8209"/>
        </ext>
      </extLst>
    </bk>
    <bk>
      <extLst>
        <ext uri="{3e2802c4-a4d2-4d8b-9148-e3be6c30e623}">
          <xlrd:rvb i="8210"/>
        </ext>
      </extLst>
    </bk>
    <bk>
      <extLst>
        <ext uri="{3e2802c4-a4d2-4d8b-9148-e3be6c30e623}">
          <xlrd:rvb i="8211"/>
        </ext>
      </extLst>
    </bk>
    <bk>
      <extLst>
        <ext uri="{3e2802c4-a4d2-4d8b-9148-e3be6c30e623}">
          <xlrd:rvb i="8212"/>
        </ext>
      </extLst>
    </bk>
    <bk>
      <extLst>
        <ext uri="{3e2802c4-a4d2-4d8b-9148-e3be6c30e623}">
          <xlrd:rvb i="8213"/>
        </ext>
      </extLst>
    </bk>
    <bk>
      <extLst>
        <ext uri="{3e2802c4-a4d2-4d8b-9148-e3be6c30e623}">
          <xlrd:rvb i="8214"/>
        </ext>
      </extLst>
    </bk>
    <bk>
      <extLst>
        <ext uri="{3e2802c4-a4d2-4d8b-9148-e3be6c30e623}">
          <xlrd:rvb i="8215"/>
        </ext>
      </extLst>
    </bk>
    <bk>
      <extLst>
        <ext uri="{3e2802c4-a4d2-4d8b-9148-e3be6c30e623}">
          <xlrd:rvb i="8216"/>
        </ext>
      </extLst>
    </bk>
    <bk>
      <extLst>
        <ext uri="{3e2802c4-a4d2-4d8b-9148-e3be6c30e623}">
          <xlrd:rvb i="8217"/>
        </ext>
      </extLst>
    </bk>
    <bk>
      <extLst>
        <ext uri="{3e2802c4-a4d2-4d8b-9148-e3be6c30e623}">
          <xlrd:rvb i="8218"/>
        </ext>
      </extLst>
    </bk>
    <bk>
      <extLst>
        <ext uri="{3e2802c4-a4d2-4d8b-9148-e3be6c30e623}">
          <xlrd:rvb i="8219"/>
        </ext>
      </extLst>
    </bk>
    <bk>
      <extLst>
        <ext uri="{3e2802c4-a4d2-4d8b-9148-e3be6c30e623}">
          <xlrd:rvb i="8220"/>
        </ext>
      </extLst>
    </bk>
    <bk>
      <extLst>
        <ext uri="{3e2802c4-a4d2-4d8b-9148-e3be6c30e623}">
          <xlrd:rvb i="8221"/>
        </ext>
      </extLst>
    </bk>
    <bk>
      <extLst>
        <ext uri="{3e2802c4-a4d2-4d8b-9148-e3be6c30e623}">
          <xlrd:rvb i="8222"/>
        </ext>
      </extLst>
    </bk>
    <bk>
      <extLst>
        <ext uri="{3e2802c4-a4d2-4d8b-9148-e3be6c30e623}">
          <xlrd:rvb i="8223"/>
        </ext>
      </extLst>
    </bk>
    <bk>
      <extLst>
        <ext uri="{3e2802c4-a4d2-4d8b-9148-e3be6c30e623}">
          <xlrd:rvb i="8224"/>
        </ext>
      </extLst>
    </bk>
    <bk>
      <extLst>
        <ext uri="{3e2802c4-a4d2-4d8b-9148-e3be6c30e623}">
          <xlrd:rvb i="8225"/>
        </ext>
      </extLst>
    </bk>
    <bk>
      <extLst>
        <ext uri="{3e2802c4-a4d2-4d8b-9148-e3be6c30e623}">
          <xlrd:rvb i="8226"/>
        </ext>
      </extLst>
    </bk>
    <bk>
      <extLst>
        <ext uri="{3e2802c4-a4d2-4d8b-9148-e3be6c30e623}">
          <xlrd:rvb i="8227"/>
        </ext>
      </extLst>
    </bk>
    <bk>
      <extLst>
        <ext uri="{3e2802c4-a4d2-4d8b-9148-e3be6c30e623}">
          <xlrd:rvb i="8228"/>
        </ext>
      </extLst>
    </bk>
    <bk>
      <extLst>
        <ext uri="{3e2802c4-a4d2-4d8b-9148-e3be6c30e623}">
          <xlrd:rvb i="8229"/>
        </ext>
      </extLst>
    </bk>
    <bk>
      <extLst>
        <ext uri="{3e2802c4-a4d2-4d8b-9148-e3be6c30e623}">
          <xlrd:rvb i="8230"/>
        </ext>
      </extLst>
    </bk>
    <bk>
      <extLst>
        <ext uri="{3e2802c4-a4d2-4d8b-9148-e3be6c30e623}">
          <xlrd:rvb i="8231"/>
        </ext>
      </extLst>
    </bk>
    <bk>
      <extLst>
        <ext uri="{3e2802c4-a4d2-4d8b-9148-e3be6c30e623}">
          <xlrd:rvb i="8232"/>
        </ext>
      </extLst>
    </bk>
    <bk>
      <extLst>
        <ext uri="{3e2802c4-a4d2-4d8b-9148-e3be6c30e623}">
          <xlrd:rvb i="8233"/>
        </ext>
      </extLst>
    </bk>
    <bk>
      <extLst>
        <ext uri="{3e2802c4-a4d2-4d8b-9148-e3be6c30e623}">
          <xlrd:rvb i="8234"/>
        </ext>
      </extLst>
    </bk>
    <bk>
      <extLst>
        <ext uri="{3e2802c4-a4d2-4d8b-9148-e3be6c30e623}">
          <xlrd:rvb i="8235"/>
        </ext>
      </extLst>
    </bk>
    <bk>
      <extLst>
        <ext uri="{3e2802c4-a4d2-4d8b-9148-e3be6c30e623}">
          <xlrd:rvb i="8236"/>
        </ext>
      </extLst>
    </bk>
    <bk>
      <extLst>
        <ext uri="{3e2802c4-a4d2-4d8b-9148-e3be6c30e623}">
          <xlrd:rvb i="8237"/>
        </ext>
      </extLst>
    </bk>
    <bk>
      <extLst>
        <ext uri="{3e2802c4-a4d2-4d8b-9148-e3be6c30e623}">
          <xlrd:rvb i="8238"/>
        </ext>
      </extLst>
    </bk>
    <bk>
      <extLst>
        <ext uri="{3e2802c4-a4d2-4d8b-9148-e3be6c30e623}">
          <xlrd:rvb i="8239"/>
        </ext>
      </extLst>
    </bk>
    <bk>
      <extLst>
        <ext uri="{3e2802c4-a4d2-4d8b-9148-e3be6c30e623}">
          <xlrd:rvb i="8240"/>
        </ext>
      </extLst>
    </bk>
    <bk>
      <extLst>
        <ext uri="{3e2802c4-a4d2-4d8b-9148-e3be6c30e623}">
          <xlrd:rvb i="8241"/>
        </ext>
      </extLst>
    </bk>
    <bk>
      <extLst>
        <ext uri="{3e2802c4-a4d2-4d8b-9148-e3be6c30e623}">
          <xlrd:rvb i="8242"/>
        </ext>
      </extLst>
    </bk>
    <bk>
      <extLst>
        <ext uri="{3e2802c4-a4d2-4d8b-9148-e3be6c30e623}">
          <xlrd:rvb i="8243"/>
        </ext>
      </extLst>
    </bk>
    <bk>
      <extLst>
        <ext uri="{3e2802c4-a4d2-4d8b-9148-e3be6c30e623}">
          <xlrd:rvb i="8244"/>
        </ext>
      </extLst>
    </bk>
    <bk>
      <extLst>
        <ext uri="{3e2802c4-a4d2-4d8b-9148-e3be6c30e623}">
          <xlrd:rvb i="8245"/>
        </ext>
      </extLst>
    </bk>
    <bk>
      <extLst>
        <ext uri="{3e2802c4-a4d2-4d8b-9148-e3be6c30e623}">
          <xlrd:rvb i="8246"/>
        </ext>
      </extLst>
    </bk>
    <bk>
      <extLst>
        <ext uri="{3e2802c4-a4d2-4d8b-9148-e3be6c30e623}">
          <xlrd:rvb i="8247"/>
        </ext>
      </extLst>
    </bk>
    <bk>
      <extLst>
        <ext uri="{3e2802c4-a4d2-4d8b-9148-e3be6c30e623}">
          <xlrd:rvb i="8248"/>
        </ext>
      </extLst>
    </bk>
    <bk>
      <extLst>
        <ext uri="{3e2802c4-a4d2-4d8b-9148-e3be6c30e623}">
          <xlrd:rvb i="8249"/>
        </ext>
      </extLst>
    </bk>
    <bk>
      <extLst>
        <ext uri="{3e2802c4-a4d2-4d8b-9148-e3be6c30e623}">
          <xlrd:rvb i="8250"/>
        </ext>
      </extLst>
    </bk>
    <bk>
      <extLst>
        <ext uri="{3e2802c4-a4d2-4d8b-9148-e3be6c30e623}">
          <xlrd:rvb i="8251"/>
        </ext>
      </extLst>
    </bk>
    <bk>
      <extLst>
        <ext uri="{3e2802c4-a4d2-4d8b-9148-e3be6c30e623}">
          <xlrd:rvb i="8252"/>
        </ext>
      </extLst>
    </bk>
    <bk>
      <extLst>
        <ext uri="{3e2802c4-a4d2-4d8b-9148-e3be6c30e623}">
          <xlrd:rvb i="8253"/>
        </ext>
      </extLst>
    </bk>
    <bk>
      <extLst>
        <ext uri="{3e2802c4-a4d2-4d8b-9148-e3be6c30e623}">
          <xlrd:rvb i="8254"/>
        </ext>
      </extLst>
    </bk>
    <bk>
      <extLst>
        <ext uri="{3e2802c4-a4d2-4d8b-9148-e3be6c30e623}">
          <xlrd:rvb i="8255"/>
        </ext>
      </extLst>
    </bk>
    <bk>
      <extLst>
        <ext uri="{3e2802c4-a4d2-4d8b-9148-e3be6c30e623}">
          <xlrd:rvb i="8256"/>
        </ext>
      </extLst>
    </bk>
    <bk>
      <extLst>
        <ext uri="{3e2802c4-a4d2-4d8b-9148-e3be6c30e623}">
          <xlrd:rvb i="8257"/>
        </ext>
      </extLst>
    </bk>
    <bk>
      <extLst>
        <ext uri="{3e2802c4-a4d2-4d8b-9148-e3be6c30e623}">
          <xlrd:rvb i="8258"/>
        </ext>
      </extLst>
    </bk>
    <bk>
      <extLst>
        <ext uri="{3e2802c4-a4d2-4d8b-9148-e3be6c30e623}">
          <xlrd:rvb i="8259"/>
        </ext>
      </extLst>
    </bk>
    <bk>
      <extLst>
        <ext uri="{3e2802c4-a4d2-4d8b-9148-e3be6c30e623}">
          <xlrd:rvb i="8260"/>
        </ext>
      </extLst>
    </bk>
    <bk>
      <extLst>
        <ext uri="{3e2802c4-a4d2-4d8b-9148-e3be6c30e623}">
          <xlrd:rvb i="8261"/>
        </ext>
      </extLst>
    </bk>
    <bk>
      <extLst>
        <ext uri="{3e2802c4-a4d2-4d8b-9148-e3be6c30e623}">
          <xlrd:rvb i="8262"/>
        </ext>
      </extLst>
    </bk>
    <bk>
      <extLst>
        <ext uri="{3e2802c4-a4d2-4d8b-9148-e3be6c30e623}">
          <xlrd:rvb i="8263"/>
        </ext>
      </extLst>
    </bk>
    <bk>
      <extLst>
        <ext uri="{3e2802c4-a4d2-4d8b-9148-e3be6c30e623}">
          <xlrd:rvb i="8264"/>
        </ext>
      </extLst>
    </bk>
    <bk>
      <extLst>
        <ext uri="{3e2802c4-a4d2-4d8b-9148-e3be6c30e623}">
          <xlrd:rvb i="8265"/>
        </ext>
      </extLst>
    </bk>
    <bk>
      <extLst>
        <ext uri="{3e2802c4-a4d2-4d8b-9148-e3be6c30e623}">
          <xlrd:rvb i="8266"/>
        </ext>
      </extLst>
    </bk>
    <bk>
      <extLst>
        <ext uri="{3e2802c4-a4d2-4d8b-9148-e3be6c30e623}">
          <xlrd:rvb i="8267"/>
        </ext>
      </extLst>
    </bk>
    <bk>
      <extLst>
        <ext uri="{3e2802c4-a4d2-4d8b-9148-e3be6c30e623}">
          <xlrd:rvb i="8268"/>
        </ext>
      </extLst>
    </bk>
    <bk>
      <extLst>
        <ext uri="{3e2802c4-a4d2-4d8b-9148-e3be6c30e623}">
          <xlrd:rvb i="8269"/>
        </ext>
      </extLst>
    </bk>
    <bk>
      <extLst>
        <ext uri="{3e2802c4-a4d2-4d8b-9148-e3be6c30e623}">
          <xlrd:rvb i="8270"/>
        </ext>
      </extLst>
    </bk>
    <bk>
      <extLst>
        <ext uri="{3e2802c4-a4d2-4d8b-9148-e3be6c30e623}">
          <xlrd:rvb i="8271"/>
        </ext>
      </extLst>
    </bk>
    <bk>
      <extLst>
        <ext uri="{3e2802c4-a4d2-4d8b-9148-e3be6c30e623}">
          <xlrd:rvb i="8272"/>
        </ext>
      </extLst>
    </bk>
    <bk>
      <extLst>
        <ext uri="{3e2802c4-a4d2-4d8b-9148-e3be6c30e623}">
          <xlrd:rvb i="8273"/>
        </ext>
      </extLst>
    </bk>
    <bk>
      <extLst>
        <ext uri="{3e2802c4-a4d2-4d8b-9148-e3be6c30e623}">
          <xlrd:rvb i="8274"/>
        </ext>
      </extLst>
    </bk>
    <bk>
      <extLst>
        <ext uri="{3e2802c4-a4d2-4d8b-9148-e3be6c30e623}">
          <xlrd:rvb i="8275"/>
        </ext>
      </extLst>
    </bk>
    <bk>
      <extLst>
        <ext uri="{3e2802c4-a4d2-4d8b-9148-e3be6c30e623}">
          <xlrd:rvb i="8276"/>
        </ext>
      </extLst>
    </bk>
    <bk>
      <extLst>
        <ext uri="{3e2802c4-a4d2-4d8b-9148-e3be6c30e623}">
          <xlrd:rvb i="8277"/>
        </ext>
      </extLst>
    </bk>
    <bk>
      <extLst>
        <ext uri="{3e2802c4-a4d2-4d8b-9148-e3be6c30e623}">
          <xlrd:rvb i="8278"/>
        </ext>
      </extLst>
    </bk>
    <bk>
      <extLst>
        <ext uri="{3e2802c4-a4d2-4d8b-9148-e3be6c30e623}">
          <xlrd:rvb i="8279"/>
        </ext>
      </extLst>
    </bk>
    <bk>
      <extLst>
        <ext uri="{3e2802c4-a4d2-4d8b-9148-e3be6c30e623}">
          <xlrd:rvb i="8280"/>
        </ext>
      </extLst>
    </bk>
    <bk>
      <extLst>
        <ext uri="{3e2802c4-a4d2-4d8b-9148-e3be6c30e623}">
          <xlrd:rvb i="8281"/>
        </ext>
      </extLst>
    </bk>
    <bk>
      <extLst>
        <ext uri="{3e2802c4-a4d2-4d8b-9148-e3be6c30e623}">
          <xlrd:rvb i="8282"/>
        </ext>
      </extLst>
    </bk>
    <bk>
      <extLst>
        <ext uri="{3e2802c4-a4d2-4d8b-9148-e3be6c30e623}">
          <xlrd:rvb i="8283"/>
        </ext>
      </extLst>
    </bk>
    <bk>
      <extLst>
        <ext uri="{3e2802c4-a4d2-4d8b-9148-e3be6c30e623}">
          <xlrd:rvb i="8284"/>
        </ext>
      </extLst>
    </bk>
    <bk>
      <extLst>
        <ext uri="{3e2802c4-a4d2-4d8b-9148-e3be6c30e623}">
          <xlrd:rvb i="8285"/>
        </ext>
      </extLst>
    </bk>
    <bk>
      <extLst>
        <ext uri="{3e2802c4-a4d2-4d8b-9148-e3be6c30e623}">
          <xlrd:rvb i="8286"/>
        </ext>
      </extLst>
    </bk>
    <bk>
      <extLst>
        <ext uri="{3e2802c4-a4d2-4d8b-9148-e3be6c30e623}">
          <xlrd:rvb i="8287"/>
        </ext>
      </extLst>
    </bk>
    <bk>
      <extLst>
        <ext uri="{3e2802c4-a4d2-4d8b-9148-e3be6c30e623}">
          <xlrd:rvb i="8288"/>
        </ext>
      </extLst>
    </bk>
    <bk>
      <extLst>
        <ext uri="{3e2802c4-a4d2-4d8b-9148-e3be6c30e623}">
          <xlrd:rvb i="8289"/>
        </ext>
      </extLst>
    </bk>
    <bk>
      <extLst>
        <ext uri="{3e2802c4-a4d2-4d8b-9148-e3be6c30e623}">
          <xlrd:rvb i="8290"/>
        </ext>
      </extLst>
    </bk>
    <bk>
      <extLst>
        <ext uri="{3e2802c4-a4d2-4d8b-9148-e3be6c30e623}">
          <xlrd:rvb i="8291"/>
        </ext>
      </extLst>
    </bk>
    <bk>
      <extLst>
        <ext uri="{3e2802c4-a4d2-4d8b-9148-e3be6c30e623}">
          <xlrd:rvb i="8292"/>
        </ext>
      </extLst>
    </bk>
    <bk>
      <extLst>
        <ext uri="{3e2802c4-a4d2-4d8b-9148-e3be6c30e623}">
          <xlrd:rvb i="8293"/>
        </ext>
      </extLst>
    </bk>
    <bk>
      <extLst>
        <ext uri="{3e2802c4-a4d2-4d8b-9148-e3be6c30e623}">
          <xlrd:rvb i="8294"/>
        </ext>
      </extLst>
    </bk>
    <bk>
      <extLst>
        <ext uri="{3e2802c4-a4d2-4d8b-9148-e3be6c30e623}">
          <xlrd:rvb i="8295"/>
        </ext>
      </extLst>
    </bk>
    <bk>
      <extLst>
        <ext uri="{3e2802c4-a4d2-4d8b-9148-e3be6c30e623}">
          <xlrd:rvb i="8296"/>
        </ext>
      </extLst>
    </bk>
    <bk>
      <extLst>
        <ext uri="{3e2802c4-a4d2-4d8b-9148-e3be6c30e623}">
          <xlrd:rvb i="8297"/>
        </ext>
      </extLst>
    </bk>
    <bk>
      <extLst>
        <ext uri="{3e2802c4-a4d2-4d8b-9148-e3be6c30e623}">
          <xlrd:rvb i="8298"/>
        </ext>
      </extLst>
    </bk>
    <bk>
      <extLst>
        <ext uri="{3e2802c4-a4d2-4d8b-9148-e3be6c30e623}">
          <xlrd:rvb i="8299"/>
        </ext>
      </extLst>
    </bk>
    <bk>
      <extLst>
        <ext uri="{3e2802c4-a4d2-4d8b-9148-e3be6c30e623}">
          <xlrd:rvb i="8300"/>
        </ext>
      </extLst>
    </bk>
    <bk>
      <extLst>
        <ext uri="{3e2802c4-a4d2-4d8b-9148-e3be6c30e623}">
          <xlrd:rvb i="8301"/>
        </ext>
      </extLst>
    </bk>
    <bk>
      <extLst>
        <ext uri="{3e2802c4-a4d2-4d8b-9148-e3be6c30e623}">
          <xlrd:rvb i="8302"/>
        </ext>
      </extLst>
    </bk>
    <bk>
      <extLst>
        <ext uri="{3e2802c4-a4d2-4d8b-9148-e3be6c30e623}">
          <xlrd:rvb i="8303"/>
        </ext>
      </extLst>
    </bk>
    <bk>
      <extLst>
        <ext uri="{3e2802c4-a4d2-4d8b-9148-e3be6c30e623}">
          <xlrd:rvb i="8304"/>
        </ext>
      </extLst>
    </bk>
    <bk>
      <extLst>
        <ext uri="{3e2802c4-a4d2-4d8b-9148-e3be6c30e623}">
          <xlrd:rvb i="8305"/>
        </ext>
      </extLst>
    </bk>
    <bk>
      <extLst>
        <ext uri="{3e2802c4-a4d2-4d8b-9148-e3be6c30e623}">
          <xlrd:rvb i="8306"/>
        </ext>
      </extLst>
    </bk>
    <bk>
      <extLst>
        <ext uri="{3e2802c4-a4d2-4d8b-9148-e3be6c30e623}">
          <xlrd:rvb i="8307"/>
        </ext>
      </extLst>
    </bk>
    <bk>
      <extLst>
        <ext uri="{3e2802c4-a4d2-4d8b-9148-e3be6c30e623}">
          <xlrd:rvb i="8308"/>
        </ext>
      </extLst>
    </bk>
    <bk>
      <extLst>
        <ext uri="{3e2802c4-a4d2-4d8b-9148-e3be6c30e623}">
          <xlrd:rvb i="8309"/>
        </ext>
      </extLst>
    </bk>
    <bk>
      <extLst>
        <ext uri="{3e2802c4-a4d2-4d8b-9148-e3be6c30e623}">
          <xlrd:rvb i="8310"/>
        </ext>
      </extLst>
    </bk>
    <bk>
      <extLst>
        <ext uri="{3e2802c4-a4d2-4d8b-9148-e3be6c30e623}">
          <xlrd:rvb i="8311"/>
        </ext>
      </extLst>
    </bk>
    <bk>
      <extLst>
        <ext uri="{3e2802c4-a4d2-4d8b-9148-e3be6c30e623}">
          <xlrd:rvb i="8312"/>
        </ext>
      </extLst>
    </bk>
    <bk>
      <extLst>
        <ext uri="{3e2802c4-a4d2-4d8b-9148-e3be6c30e623}">
          <xlrd:rvb i="8313"/>
        </ext>
      </extLst>
    </bk>
    <bk>
      <extLst>
        <ext uri="{3e2802c4-a4d2-4d8b-9148-e3be6c30e623}">
          <xlrd:rvb i="8314"/>
        </ext>
      </extLst>
    </bk>
    <bk>
      <extLst>
        <ext uri="{3e2802c4-a4d2-4d8b-9148-e3be6c30e623}">
          <xlrd:rvb i="8315"/>
        </ext>
      </extLst>
    </bk>
    <bk>
      <extLst>
        <ext uri="{3e2802c4-a4d2-4d8b-9148-e3be6c30e623}">
          <xlrd:rvb i="8316"/>
        </ext>
      </extLst>
    </bk>
    <bk>
      <extLst>
        <ext uri="{3e2802c4-a4d2-4d8b-9148-e3be6c30e623}">
          <xlrd:rvb i="8317"/>
        </ext>
      </extLst>
    </bk>
    <bk>
      <extLst>
        <ext uri="{3e2802c4-a4d2-4d8b-9148-e3be6c30e623}">
          <xlrd:rvb i="8318"/>
        </ext>
      </extLst>
    </bk>
    <bk>
      <extLst>
        <ext uri="{3e2802c4-a4d2-4d8b-9148-e3be6c30e623}">
          <xlrd:rvb i="8319"/>
        </ext>
      </extLst>
    </bk>
    <bk>
      <extLst>
        <ext uri="{3e2802c4-a4d2-4d8b-9148-e3be6c30e623}">
          <xlrd:rvb i="8320"/>
        </ext>
      </extLst>
    </bk>
    <bk>
      <extLst>
        <ext uri="{3e2802c4-a4d2-4d8b-9148-e3be6c30e623}">
          <xlrd:rvb i="8321"/>
        </ext>
      </extLst>
    </bk>
    <bk>
      <extLst>
        <ext uri="{3e2802c4-a4d2-4d8b-9148-e3be6c30e623}">
          <xlrd:rvb i="8322"/>
        </ext>
      </extLst>
    </bk>
    <bk>
      <extLst>
        <ext uri="{3e2802c4-a4d2-4d8b-9148-e3be6c30e623}">
          <xlrd:rvb i="8323"/>
        </ext>
      </extLst>
    </bk>
    <bk>
      <extLst>
        <ext uri="{3e2802c4-a4d2-4d8b-9148-e3be6c30e623}">
          <xlrd:rvb i="8324"/>
        </ext>
      </extLst>
    </bk>
    <bk>
      <extLst>
        <ext uri="{3e2802c4-a4d2-4d8b-9148-e3be6c30e623}">
          <xlrd:rvb i="8325"/>
        </ext>
      </extLst>
    </bk>
    <bk>
      <extLst>
        <ext uri="{3e2802c4-a4d2-4d8b-9148-e3be6c30e623}">
          <xlrd:rvb i="8326"/>
        </ext>
      </extLst>
    </bk>
    <bk>
      <extLst>
        <ext uri="{3e2802c4-a4d2-4d8b-9148-e3be6c30e623}">
          <xlrd:rvb i="8327"/>
        </ext>
      </extLst>
    </bk>
    <bk>
      <extLst>
        <ext uri="{3e2802c4-a4d2-4d8b-9148-e3be6c30e623}">
          <xlrd:rvb i="8328"/>
        </ext>
      </extLst>
    </bk>
    <bk>
      <extLst>
        <ext uri="{3e2802c4-a4d2-4d8b-9148-e3be6c30e623}">
          <xlrd:rvb i="8329"/>
        </ext>
      </extLst>
    </bk>
    <bk>
      <extLst>
        <ext uri="{3e2802c4-a4d2-4d8b-9148-e3be6c30e623}">
          <xlrd:rvb i="8330"/>
        </ext>
      </extLst>
    </bk>
    <bk>
      <extLst>
        <ext uri="{3e2802c4-a4d2-4d8b-9148-e3be6c30e623}">
          <xlrd:rvb i="8331"/>
        </ext>
      </extLst>
    </bk>
    <bk>
      <extLst>
        <ext uri="{3e2802c4-a4d2-4d8b-9148-e3be6c30e623}">
          <xlrd:rvb i="8332"/>
        </ext>
      </extLst>
    </bk>
    <bk>
      <extLst>
        <ext uri="{3e2802c4-a4d2-4d8b-9148-e3be6c30e623}">
          <xlrd:rvb i="8333"/>
        </ext>
      </extLst>
    </bk>
    <bk>
      <extLst>
        <ext uri="{3e2802c4-a4d2-4d8b-9148-e3be6c30e623}">
          <xlrd:rvb i="8334"/>
        </ext>
      </extLst>
    </bk>
    <bk>
      <extLst>
        <ext uri="{3e2802c4-a4d2-4d8b-9148-e3be6c30e623}">
          <xlrd:rvb i="8335"/>
        </ext>
      </extLst>
    </bk>
    <bk>
      <extLst>
        <ext uri="{3e2802c4-a4d2-4d8b-9148-e3be6c30e623}">
          <xlrd:rvb i="8336"/>
        </ext>
      </extLst>
    </bk>
    <bk>
      <extLst>
        <ext uri="{3e2802c4-a4d2-4d8b-9148-e3be6c30e623}">
          <xlrd:rvb i="8337"/>
        </ext>
      </extLst>
    </bk>
    <bk>
      <extLst>
        <ext uri="{3e2802c4-a4d2-4d8b-9148-e3be6c30e623}">
          <xlrd:rvb i="8338"/>
        </ext>
      </extLst>
    </bk>
    <bk>
      <extLst>
        <ext uri="{3e2802c4-a4d2-4d8b-9148-e3be6c30e623}">
          <xlrd:rvb i="8339"/>
        </ext>
      </extLst>
    </bk>
    <bk>
      <extLst>
        <ext uri="{3e2802c4-a4d2-4d8b-9148-e3be6c30e623}">
          <xlrd:rvb i="8340"/>
        </ext>
      </extLst>
    </bk>
    <bk>
      <extLst>
        <ext uri="{3e2802c4-a4d2-4d8b-9148-e3be6c30e623}">
          <xlrd:rvb i="8341"/>
        </ext>
      </extLst>
    </bk>
    <bk>
      <extLst>
        <ext uri="{3e2802c4-a4d2-4d8b-9148-e3be6c30e623}">
          <xlrd:rvb i="8342"/>
        </ext>
      </extLst>
    </bk>
    <bk>
      <extLst>
        <ext uri="{3e2802c4-a4d2-4d8b-9148-e3be6c30e623}">
          <xlrd:rvb i="8343"/>
        </ext>
      </extLst>
    </bk>
    <bk>
      <extLst>
        <ext uri="{3e2802c4-a4d2-4d8b-9148-e3be6c30e623}">
          <xlrd:rvb i="8344"/>
        </ext>
      </extLst>
    </bk>
    <bk>
      <extLst>
        <ext uri="{3e2802c4-a4d2-4d8b-9148-e3be6c30e623}">
          <xlrd:rvb i="8345"/>
        </ext>
      </extLst>
    </bk>
    <bk>
      <extLst>
        <ext uri="{3e2802c4-a4d2-4d8b-9148-e3be6c30e623}">
          <xlrd:rvb i="8346"/>
        </ext>
      </extLst>
    </bk>
    <bk>
      <extLst>
        <ext uri="{3e2802c4-a4d2-4d8b-9148-e3be6c30e623}">
          <xlrd:rvb i="8347"/>
        </ext>
      </extLst>
    </bk>
    <bk>
      <extLst>
        <ext uri="{3e2802c4-a4d2-4d8b-9148-e3be6c30e623}">
          <xlrd:rvb i="8348"/>
        </ext>
      </extLst>
    </bk>
    <bk>
      <extLst>
        <ext uri="{3e2802c4-a4d2-4d8b-9148-e3be6c30e623}">
          <xlrd:rvb i="8349"/>
        </ext>
      </extLst>
    </bk>
    <bk>
      <extLst>
        <ext uri="{3e2802c4-a4d2-4d8b-9148-e3be6c30e623}">
          <xlrd:rvb i="8350"/>
        </ext>
      </extLst>
    </bk>
    <bk>
      <extLst>
        <ext uri="{3e2802c4-a4d2-4d8b-9148-e3be6c30e623}">
          <xlrd:rvb i="8351"/>
        </ext>
      </extLst>
    </bk>
    <bk>
      <extLst>
        <ext uri="{3e2802c4-a4d2-4d8b-9148-e3be6c30e623}">
          <xlrd:rvb i="8352"/>
        </ext>
      </extLst>
    </bk>
    <bk>
      <extLst>
        <ext uri="{3e2802c4-a4d2-4d8b-9148-e3be6c30e623}">
          <xlrd:rvb i="8353"/>
        </ext>
      </extLst>
    </bk>
    <bk>
      <extLst>
        <ext uri="{3e2802c4-a4d2-4d8b-9148-e3be6c30e623}">
          <xlrd:rvb i="8354"/>
        </ext>
      </extLst>
    </bk>
    <bk>
      <extLst>
        <ext uri="{3e2802c4-a4d2-4d8b-9148-e3be6c30e623}">
          <xlrd:rvb i="8355"/>
        </ext>
      </extLst>
    </bk>
    <bk>
      <extLst>
        <ext uri="{3e2802c4-a4d2-4d8b-9148-e3be6c30e623}">
          <xlrd:rvb i="8356"/>
        </ext>
      </extLst>
    </bk>
    <bk>
      <extLst>
        <ext uri="{3e2802c4-a4d2-4d8b-9148-e3be6c30e623}">
          <xlrd:rvb i="8357"/>
        </ext>
      </extLst>
    </bk>
    <bk>
      <extLst>
        <ext uri="{3e2802c4-a4d2-4d8b-9148-e3be6c30e623}">
          <xlrd:rvb i="8358"/>
        </ext>
      </extLst>
    </bk>
    <bk>
      <extLst>
        <ext uri="{3e2802c4-a4d2-4d8b-9148-e3be6c30e623}">
          <xlrd:rvb i="8359"/>
        </ext>
      </extLst>
    </bk>
    <bk>
      <extLst>
        <ext uri="{3e2802c4-a4d2-4d8b-9148-e3be6c30e623}">
          <xlrd:rvb i="8360"/>
        </ext>
      </extLst>
    </bk>
    <bk>
      <extLst>
        <ext uri="{3e2802c4-a4d2-4d8b-9148-e3be6c30e623}">
          <xlrd:rvb i="8361"/>
        </ext>
      </extLst>
    </bk>
    <bk>
      <extLst>
        <ext uri="{3e2802c4-a4d2-4d8b-9148-e3be6c30e623}">
          <xlrd:rvb i="8362"/>
        </ext>
      </extLst>
    </bk>
    <bk>
      <extLst>
        <ext uri="{3e2802c4-a4d2-4d8b-9148-e3be6c30e623}">
          <xlrd:rvb i="8363"/>
        </ext>
      </extLst>
    </bk>
    <bk>
      <extLst>
        <ext uri="{3e2802c4-a4d2-4d8b-9148-e3be6c30e623}">
          <xlrd:rvb i="8364"/>
        </ext>
      </extLst>
    </bk>
    <bk>
      <extLst>
        <ext uri="{3e2802c4-a4d2-4d8b-9148-e3be6c30e623}">
          <xlrd:rvb i="8365"/>
        </ext>
      </extLst>
    </bk>
    <bk>
      <extLst>
        <ext uri="{3e2802c4-a4d2-4d8b-9148-e3be6c30e623}">
          <xlrd:rvb i="8366"/>
        </ext>
      </extLst>
    </bk>
    <bk>
      <extLst>
        <ext uri="{3e2802c4-a4d2-4d8b-9148-e3be6c30e623}">
          <xlrd:rvb i="8367"/>
        </ext>
      </extLst>
    </bk>
    <bk>
      <extLst>
        <ext uri="{3e2802c4-a4d2-4d8b-9148-e3be6c30e623}">
          <xlrd:rvb i="8368"/>
        </ext>
      </extLst>
    </bk>
    <bk>
      <extLst>
        <ext uri="{3e2802c4-a4d2-4d8b-9148-e3be6c30e623}">
          <xlrd:rvb i="8369"/>
        </ext>
      </extLst>
    </bk>
    <bk>
      <extLst>
        <ext uri="{3e2802c4-a4d2-4d8b-9148-e3be6c30e623}">
          <xlrd:rvb i="8370"/>
        </ext>
      </extLst>
    </bk>
    <bk>
      <extLst>
        <ext uri="{3e2802c4-a4d2-4d8b-9148-e3be6c30e623}">
          <xlrd:rvb i="8371"/>
        </ext>
      </extLst>
    </bk>
    <bk>
      <extLst>
        <ext uri="{3e2802c4-a4d2-4d8b-9148-e3be6c30e623}">
          <xlrd:rvb i="8372"/>
        </ext>
      </extLst>
    </bk>
    <bk>
      <extLst>
        <ext uri="{3e2802c4-a4d2-4d8b-9148-e3be6c30e623}">
          <xlrd:rvb i="8373"/>
        </ext>
      </extLst>
    </bk>
    <bk>
      <extLst>
        <ext uri="{3e2802c4-a4d2-4d8b-9148-e3be6c30e623}">
          <xlrd:rvb i="8374"/>
        </ext>
      </extLst>
    </bk>
    <bk>
      <extLst>
        <ext uri="{3e2802c4-a4d2-4d8b-9148-e3be6c30e623}">
          <xlrd:rvb i="8375"/>
        </ext>
      </extLst>
    </bk>
    <bk>
      <extLst>
        <ext uri="{3e2802c4-a4d2-4d8b-9148-e3be6c30e623}">
          <xlrd:rvb i="8376"/>
        </ext>
      </extLst>
    </bk>
    <bk>
      <extLst>
        <ext uri="{3e2802c4-a4d2-4d8b-9148-e3be6c30e623}">
          <xlrd:rvb i="8377"/>
        </ext>
      </extLst>
    </bk>
    <bk>
      <extLst>
        <ext uri="{3e2802c4-a4d2-4d8b-9148-e3be6c30e623}">
          <xlrd:rvb i="8378"/>
        </ext>
      </extLst>
    </bk>
    <bk>
      <extLst>
        <ext uri="{3e2802c4-a4d2-4d8b-9148-e3be6c30e623}">
          <xlrd:rvb i="8379"/>
        </ext>
      </extLst>
    </bk>
    <bk>
      <extLst>
        <ext uri="{3e2802c4-a4d2-4d8b-9148-e3be6c30e623}">
          <xlrd:rvb i="8380"/>
        </ext>
      </extLst>
    </bk>
    <bk>
      <extLst>
        <ext uri="{3e2802c4-a4d2-4d8b-9148-e3be6c30e623}">
          <xlrd:rvb i="8381"/>
        </ext>
      </extLst>
    </bk>
    <bk>
      <extLst>
        <ext uri="{3e2802c4-a4d2-4d8b-9148-e3be6c30e623}">
          <xlrd:rvb i="8382"/>
        </ext>
      </extLst>
    </bk>
    <bk>
      <extLst>
        <ext uri="{3e2802c4-a4d2-4d8b-9148-e3be6c30e623}">
          <xlrd:rvb i="8383"/>
        </ext>
      </extLst>
    </bk>
    <bk>
      <extLst>
        <ext uri="{3e2802c4-a4d2-4d8b-9148-e3be6c30e623}">
          <xlrd:rvb i="8384"/>
        </ext>
      </extLst>
    </bk>
    <bk>
      <extLst>
        <ext uri="{3e2802c4-a4d2-4d8b-9148-e3be6c30e623}">
          <xlrd:rvb i="8385"/>
        </ext>
      </extLst>
    </bk>
    <bk>
      <extLst>
        <ext uri="{3e2802c4-a4d2-4d8b-9148-e3be6c30e623}">
          <xlrd:rvb i="8386"/>
        </ext>
      </extLst>
    </bk>
    <bk>
      <extLst>
        <ext uri="{3e2802c4-a4d2-4d8b-9148-e3be6c30e623}">
          <xlrd:rvb i="8387"/>
        </ext>
      </extLst>
    </bk>
    <bk>
      <extLst>
        <ext uri="{3e2802c4-a4d2-4d8b-9148-e3be6c30e623}">
          <xlrd:rvb i="8388"/>
        </ext>
      </extLst>
    </bk>
    <bk>
      <extLst>
        <ext uri="{3e2802c4-a4d2-4d8b-9148-e3be6c30e623}">
          <xlrd:rvb i="8389"/>
        </ext>
      </extLst>
    </bk>
    <bk>
      <extLst>
        <ext uri="{3e2802c4-a4d2-4d8b-9148-e3be6c30e623}">
          <xlrd:rvb i="8390"/>
        </ext>
      </extLst>
    </bk>
    <bk>
      <extLst>
        <ext uri="{3e2802c4-a4d2-4d8b-9148-e3be6c30e623}">
          <xlrd:rvb i="8391"/>
        </ext>
      </extLst>
    </bk>
    <bk>
      <extLst>
        <ext uri="{3e2802c4-a4d2-4d8b-9148-e3be6c30e623}">
          <xlrd:rvb i="8392"/>
        </ext>
      </extLst>
    </bk>
    <bk>
      <extLst>
        <ext uri="{3e2802c4-a4d2-4d8b-9148-e3be6c30e623}">
          <xlrd:rvb i="8393"/>
        </ext>
      </extLst>
    </bk>
    <bk>
      <extLst>
        <ext uri="{3e2802c4-a4d2-4d8b-9148-e3be6c30e623}">
          <xlrd:rvb i="8394"/>
        </ext>
      </extLst>
    </bk>
    <bk>
      <extLst>
        <ext uri="{3e2802c4-a4d2-4d8b-9148-e3be6c30e623}">
          <xlrd:rvb i="8395"/>
        </ext>
      </extLst>
    </bk>
    <bk>
      <extLst>
        <ext uri="{3e2802c4-a4d2-4d8b-9148-e3be6c30e623}">
          <xlrd:rvb i="8396"/>
        </ext>
      </extLst>
    </bk>
    <bk>
      <extLst>
        <ext uri="{3e2802c4-a4d2-4d8b-9148-e3be6c30e623}">
          <xlrd:rvb i="8397"/>
        </ext>
      </extLst>
    </bk>
    <bk>
      <extLst>
        <ext uri="{3e2802c4-a4d2-4d8b-9148-e3be6c30e623}">
          <xlrd:rvb i="8398"/>
        </ext>
      </extLst>
    </bk>
    <bk>
      <extLst>
        <ext uri="{3e2802c4-a4d2-4d8b-9148-e3be6c30e623}">
          <xlrd:rvb i="8399"/>
        </ext>
      </extLst>
    </bk>
    <bk>
      <extLst>
        <ext uri="{3e2802c4-a4d2-4d8b-9148-e3be6c30e623}">
          <xlrd:rvb i="8400"/>
        </ext>
      </extLst>
    </bk>
    <bk>
      <extLst>
        <ext uri="{3e2802c4-a4d2-4d8b-9148-e3be6c30e623}">
          <xlrd:rvb i="8401"/>
        </ext>
      </extLst>
    </bk>
    <bk>
      <extLst>
        <ext uri="{3e2802c4-a4d2-4d8b-9148-e3be6c30e623}">
          <xlrd:rvb i="8402"/>
        </ext>
      </extLst>
    </bk>
    <bk>
      <extLst>
        <ext uri="{3e2802c4-a4d2-4d8b-9148-e3be6c30e623}">
          <xlrd:rvb i="8403"/>
        </ext>
      </extLst>
    </bk>
    <bk>
      <extLst>
        <ext uri="{3e2802c4-a4d2-4d8b-9148-e3be6c30e623}">
          <xlrd:rvb i="8404"/>
        </ext>
      </extLst>
    </bk>
    <bk>
      <extLst>
        <ext uri="{3e2802c4-a4d2-4d8b-9148-e3be6c30e623}">
          <xlrd:rvb i="8405"/>
        </ext>
      </extLst>
    </bk>
    <bk>
      <extLst>
        <ext uri="{3e2802c4-a4d2-4d8b-9148-e3be6c30e623}">
          <xlrd:rvb i="8406"/>
        </ext>
      </extLst>
    </bk>
    <bk>
      <extLst>
        <ext uri="{3e2802c4-a4d2-4d8b-9148-e3be6c30e623}">
          <xlrd:rvb i="8407"/>
        </ext>
      </extLst>
    </bk>
    <bk>
      <extLst>
        <ext uri="{3e2802c4-a4d2-4d8b-9148-e3be6c30e623}">
          <xlrd:rvb i="8408"/>
        </ext>
      </extLst>
    </bk>
    <bk>
      <extLst>
        <ext uri="{3e2802c4-a4d2-4d8b-9148-e3be6c30e623}">
          <xlrd:rvb i="8409"/>
        </ext>
      </extLst>
    </bk>
    <bk>
      <extLst>
        <ext uri="{3e2802c4-a4d2-4d8b-9148-e3be6c30e623}">
          <xlrd:rvb i="8410"/>
        </ext>
      </extLst>
    </bk>
    <bk>
      <extLst>
        <ext uri="{3e2802c4-a4d2-4d8b-9148-e3be6c30e623}">
          <xlrd:rvb i="8411"/>
        </ext>
      </extLst>
    </bk>
    <bk>
      <extLst>
        <ext uri="{3e2802c4-a4d2-4d8b-9148-e3be6c30e623}">
          <xlrd:rvb i="8412"/>
        </ext>
      </extLst>
    </bk>
    <bk>
      <extLst>
        <ext uri="{3e2802c4-a4d2-4d8b-9148-e3be6c30e623}">
          <xlrd:rvb i="8413"/>
        </ext>
      </extLst>
    </bk>
    <bk>
      <extLst>
        <ext uri="{3e2802c4-a4d2-4d8b-9148-e3be6c30e623}">
          <xlrd:rvb i="8414"/>
        </ext>
      </extLst>
    </bk>
    <bk>
      <extLst>
        <ext uri="{3e2802c4-a4d2-4d8b-9148-e3be6c30e623}">
          <xlrd:rvb i="8415"/>
        </ext>
      </extLst>
    </bk>
    <bk>
      <extLst>
        <ext uri="{3e2802c4-a4d2-4d8b-9148-e3be6c30e623}">
          <xlrd:rvb i="8416"/>
        </ext>
      </extLst>
    </bk>
    <bk>
      <extLst>
        <ext uri="{3e2802c4-a4d2-4d8b-9148-e3be6c30e623}">
          <xlrd:rvb i="8417"/>
        </ext>
      </extLst>
    </bk>
    <bk>
      <extLst>
        <ext uri="{3e2802c4-a4d2-4d8b-9148-e3be6c30e623}">
          <xlrd:rvb i="8418"/>
        </ext>
      </extLst>
    </bk>
    <bk>
      <extLst>
        <ext uri="{3e2802c4-a4d2-4d8b-9148-e3be6c30e623}">
          <xlrd:rvb i="8419"/>
        </ext>
      </extLst>
    </bk>
    <bk>
      <extLst>
        <ext uri="{3e2802c4-a4d2-4d8b-9148-e3be6c30e623}">
          <xlrd:rvb i="8420"/>
        </ext>
      </extLst>
    </bk>
    <bk>
      <extLst>
        <ext uri="{3e2802c4-a4d2-4d8b-9148-e3be6c30e623}">
          <xlrd:rvb i="8421"/>
        </ext>
      </extLst>
    </bk>
    <bk>
      <extLst>
        <ext uri="{3e2802c4-a4d2-4d8b-9148-e3be6c30e623}">
          <xlrd:rvb i="8422"/>
        </ext>
      </extLst>
    </bk>
    <bk>
      <extLst>
        <ext uri="{3e2802c4-a4d2-4d8b-9148-e3be6c30e623}">
          <xlrd:rvb i="8423"/>
        </ext>
      </extLst>
    </bk>
    <bk>
      <extLst>
        <ext uri="{3e2802c4-a4d2-4d8b-9148-e3be6c30e623}">
          <xlrd:rvb i="8424"/>
        </ext>
      </extLst>
    </bk>
    <bk>
      <extLst>
        <ext uri="{3e2802c4-a4d2-4d8b-9148-e3be6c30e623}">
          <xlrd:rvb i="8425"/>
        </ext>
      </extLst>
    </bk>
    <bk>
      <extLst>
        <ext uri="{3e2802c4-a4d2-4d8b-9148-e3be6c30e623}">
          <xlrd:rvb i="8426"/>
        </ext>
      </extLst>
    </bk>
    <bk>
      <extLst>
        <ext uri="{3e2802c4-a4d2-4d8b-9148-e3be6c30e623}">
          <xlrd:rvb i="8427"/>
        </ext>
      </extLst>
    </bk>
    <bk>
      <extLst>
        <ext uri="{3e2802c4-a4d2-4d8b-9148-e3be6c30e623}">
          <xlrd:rvb i="8428"/>
        </ext>
      </extLst>
    </bk>
    <bk>
      <extLst>
        <ext uri="{3e2802c4-a4d2-4d8b-9148-e3be6c30e623}">
          <xlrd:rvb i="8429"/>
        </ext>
      </extLst>
    </bk>
    <bk>
      <extLst>
        <ext uri="{3e2802c4-a4d2-4d8b-9148-e3be6c30e623}">
          <xlrd:rvb i="8430"/>
        </ext>
      </extLst>
    </bk>
    <bk>
      <extLst>
        <ext uri="{3e2802c4-a4d2-4d8b-9148-e3be6c30e623}">
          <xlrd:rvb i="8431"/>
        </ext>
      </extLst>
    </bk>
    <bk>
      <extLst>
        <ext uri="{3e2802c4-a4d2-4d8b-9148-e3be6c30e623}">
          <xlrd:rvb i="8432"/>
        </ext>
      </extLst>
    </bk>
    <bk>
      <extLst>
        <ext uri="{3e2802c4-a4d2-4d8b-9148-e3be6c30e623}">
          <xlrd:rvb i="8433"/>
        </ext>
      </extLst>
    </bk>
    <bk>
      <extLst>
        <ext uri="{3e2802c4-a4d2-4d8b-9148-e3be6c30e623}">
          <xlrd:rvb i="8434"/>
        </ext>
      </extLst>
    </bk>
    <bk>
      <extLst>
        <ext uri="{3e2802c4-a4d2-4d8b-9148-e3be6c30e623}">
          <xlrd:rvb i="8435"/>
        </ext>
      </extLst>
    </bk>
    <bk>
      <extLst>
        <ext uri="{3e2802c4-a4d2-4d8b-9148-e3be6c30e623}">
          <xlrd:rvb i="8436"/>
        </ext>
      </extLst>
    </bk>
    <bk>
      <extLst>
        <ext uri="{3e2802c4-a4d2-4d8b-9148-e3be6c30e623}">
          <xlrd:rvb i="8437"/>
        </ext>
      </extLst>
    </bk>
    <bk>
      <extLst>
        <ext uri="{3e2802c4-a4d2-4d8b-9148-e3be6c30e623}">
          <xlrd:rvb i="8438"/>
        </ext>
      </extLst>
    </bk>
    <bk>
      <extLst>
        <ext uri="{3e2802c4-a4d2-4d8b-9148-e3be6c30e623}">
          <xlrd:rvb i="8439"/>
        </ext>
      </extLst>
    </bk>
    <bk>
      <extLst>
        <ext uri="{3e2802c4-a4d2-4d8b-9148-e3be6c30e623}">
          <xlrd:rvb i="8440"/>
        </ext>
      </extLst>
    </bk>
    <bk>
      <extLst>
        <ext uri="{3e2802c4-a4d2-4d8b-9148-e3be6c30e623}">
          <xlrd:rvb i="8441"/>
        </ext>
      </extLst>
    </bk>
    <bk>
      <extLst>
        <ext uri="{3e2802c4-a4d2-4d8b-9148-e3be6c30e623}">
          <xlrd:rvb i="8442"/>
        </ext>
      </extLst>
    </bk>
    <bk>
      <extLst>
        <ext uri="{3e2802c4-a4d2-4d8b-9148-e3be6c30e623}">
          <xlrd:rvb i="8443"/>
        </ext>
      </extLst>
    </bk>
    <bk>
      <extLst>
        <ext uri="{3e2802c4-a4d2-4d8b-9148-e3be6c30e623}">
          <xlrd:rvb i="8444"/>
        </ext>
      </extLst>
    </bk>
    <bk>
      <extLst>
        <ext uri="{3e2802c4-a4d2-4d8b-9148-e3be6c30e623}">
          <xlrd:rvb i="8445"/>
        </ext>
      </extLst>
    </bk>
    <bk>
      <extLst>
        <ext uri="{3e2802c4-a4d2-4d8b-9148-e3be6c30e623}">
          <xlrd:rvb i="8446"/>
        </ext>
      </extLst>
    </bk>
    <bk>
      <extLst>
        <ext uri="{3e2802c4-a4d2-4d8b-9148-e3be6c30e623}">
          <xlrd:rvb i="8447"/>
        </ext>
      </extLst>
    </bk>
    <bk>
      <extLst>
        <ext uri="{3e2802c4-a4d2-4d8b-9148-e3be6c30e623}">
          <xlrd:rvb i="8448"/>
        </ext>
      </extLst>
    </bk>
    <bk>
      <extLst>
        <ext uri="{3e2802c4-a4d2-4d8b-9148-e3be6c30e623}">
          <xlrd:rvb i="8449"/>
        </ext>
      </extLst>
    </bk>
    <bk>
      <extLst>
        <ext uri="{3e2802c4-a4d2-4d8b-9148-e3be6c30e623}">
          <xlrd:rvb i="8450"/>
        </ext>
      </extLst>
    </bk>
    <bk>
      <extLst>
        <ext uri="{3e2802c4-a4d2-4d8b-9148-e3be6c30e623}">
          <xlrd:rvb i="8451"/>
        </ext>
      </extLst>
    </bk>
    <bk>
      <extLst>
        <ext uri="{3e2802c4-a4d2-4d8b-9148-e3be6c30e623}">
          <xlrd:rvb i="8452"/>
        </ext>
      </extLst>
    </bk>
    <bk>
      <extLst>
        <ext uri="{3e2802c4-a4d2-4d8b-9148-e3be6c30e623}">
          <xlrd:rvb i="8453"/>
        </ext>
      </extLst>
    </bk>
    <bk>
      <extLst>
        <ext uri="{3e2802c4-a4d2-4d8b-9148-e3be6c30e623}">
          <xlrd:rvb i="8454"/>
        </ext>
      </extLst>
    </bk>
    <bk>
      <extLst>
        <ext uri="{3e2802c4-a4d2-4d8b-9148-e3be6c30e623}">
          <xlrd:rvb i="8455"/>
        </ext>
      </extLst>
    </bk>
    <bk>
      <extLst>
        <ext uri="{3e2802c4-a4d2-4d8b-9148-e3be6c30e623}">
          <xlrd:rvb i="8456"/>
        </ext>
      </extLst>
    </bk>
    <bk>
      <extLst>
        <ext uri="{3e2802c4-a4d2-4d8b-9148-e3be6c30e623}">
          <xlrd:rvb i="8457"/>
        </ext>
      </extLst>
    </bk>
    <bk>
      <extLst>
        <ext uri="{3e2802c4-a4d2-4d8b-9148-e3be6c30e623}">
          <xlrd:rvb i="8458"/>
        </ext>
      </extLst>
    </bk>
    <bk>
      <extLst>
        <ext uri="{3e2802c4-a4d2-4d8b-9148-e3be6c30e623}">
          <xlrd:rvb i="8459"/>
        </ext>
      </extLst>
    </bk>
    <bk>
      <extLst>
        <ext uri="{3e2802c4-a4d2-4d8b-9148-e3be6c30e623}">
          <xlrd:rvb i="8460"/>
        </ext>
      </extLst>
    </bk>
    <bk>
      <extLst>
        <ext uri="{3e2802c4-a4d2-4d8b-9148-e3be6c30e623}">
          <xlrd:rvb i="8461"/>
        </ext>
      </extLst>
    </bk>
    <bk>
      <extLst>
        <ext uri="{3e2802c4-a4d2-4d8b-9148-e3be6c30e623}">
          <xlrd:rvb i="8462"/>
        </ext>
      </extLst>
    </bk>
    <bk>
      <extLst>
        <ext uri="{3e2802c4-a4d2-4d8b-9148-e3be6c30e623}">
          <xlrd:rvb i="8463"/>
        </ext>
      </extLst>
    </bk>
    <bk>
      <extLst>
        <ext uri="{3e2802c4-a4d2-4d8b-9148-e3be6c30e623}">
          <xlrd:rvb i="8464"/>
        </ext>
      </extLst>
    </bk>
    <bk>
      <extLst>
        <ext uri="{3e2802c4-a4d2-4d8b-9148-e3be6c30e623}">
          <xlrd:rvb i="8465"/>
        </ext>
      </extLst>
    </bk>
    <bk>
      <extLst>
        <ext uri="{3e2802c4-a4d2-4d8b-9148-e3be6c30e623}">
          <xlrd:rvb i="8466"/>
        </ext>
      </extLst>
    </bk>
    <bk>
      <extLst>
        <ext uri="{3e2802c4-a4d2-4d8b-9148-e3be6c30e623}">
          <xlrd:rvb i="8467"/>
        </ext>
      </extLst>
    </bk>
    <bk>
      <extLst>
        <ext uri="{3e2802c4-a4d2-4d8b-9148-e3be6c30e623}">
          <xlrd:rvb i="8468"/>
        </ext>
      </extLst>
    </bk>
    <bk>
      <extLst>
        <ext uri="{3e2802c4-a4d2-4d8b-9148-e3be6c30e623}">
          <xlrd:rvb i="8469"/>
        </ext>
      </extLst>
    </bk>
    <bk>
      <extLst>
        <ext uri="{3e2802c4-a4d2-4d8b-9148-e3be6c30e623}">
          <xlrd:rvb i="8470"/>
        </ext>
      </extLst>
    </bk>
    <bk>
      <extLst>
        <ext uri="{3e2802c4-a4d2-4d8b-9148-e3be6c30e623}">
          <xlrd:rvb i="8471"/>
        </ext>
      </extLst>
    </bk>
    <bk>
      <extLst>
        <ext uri="{3e2802c4-a4d2-4d8b-9148-e3be6c30e623}">
          <xlrd:rvb i="8472"/>
        </ext>
      </extLst>
    </bk>
    <bk>
      <extLst>
        <ext uri="{3e2802c4-a4d2-4d8b-9148-e3be6c30e623}">
          <xlrd:rvb i="8473"/>
        </ext>
      </extLst>
    </bk>
    <bk>
      <extLst>
        <ext uri="{3e2802c4-a4d2-4d8b-9148-e3be6c30e623}">
          <xlrd:rvb i="8474"/>
        </ext>
      </extLst>
    </bk>
    <bk>
      <extLst>
        <ext uri="{3e2802c4-a4d2-4d8b-9148-e3be6c30e623}">
          <xlrd:rvb i="8475"/>
        </ext>
      </extLst>
    </bk>
    <bk>
      <extLst>
        <ext uri="{3e2802c4-a4d2-4d8b-9148-e3be6c30e623}">
          <xlrd:rvb i="8476"/>
        </ext>
      </extLst>
    </bk>
    <bk>
      <extLst>
        <ext uri="{3e2802c4-a4d2-4d8b-9148-e3be6c30e623}">
          <xlrd:rvb i="8477"/>
        </ext>
      </extLst>
    </bk>
    <bk>
      <extLst>
        <ext uri="{3e2802c4-a4d2-4d8b-9148-e3be6c30e623}">
          <xlrd:rvb i="8478"/>
        </ext>
      </extLst>
    </bk>
    <bk>
      <extLst>
        <ext uri="{3e2802c4-a4d2-4d8b-9148-e3be6c30e623}">
          <xlrd:rvb i="8479"/>
        </ext>
      </extLst>
    </bk>
    <bk>
      <extLst>
        <ext uri="{3e2802c4-a4d2-4d8b-9148-e3be6c30e623}">
          <xlrd:rvb i="8480"/>
        </ext>
      </extLst>
    </bk>
    <bk>
      <extLst>
        <ext uri="{3e2802c4-a4d2-4d8b-9148-e3be6c30e623}">
          <xlrd:rvb i="8481"/>
        </ext>
      </extLst>
    </bk>
    <bk>
      <extLst>
        <ext uri="{3e2802c4-a4d2-4d8b-9148-e3be6c30e623}">
          <xlrd:rvb i="8482"/>
        </ext>
      </extLst>
    </bk>
    <bk>
      <extLst>
        <ext uri="{3e2802c4-a4d2-4d8b-9148-e3be6c30e623}">
          <xlrd:rvb i="8483"/>
        </ext>
      </extLst>
    </bk>
    <bk>
      <extLst>
        <ext uri="{3e2802c4-a4d2-4d8b-9148-e3be6c30e623}">
          <xlrd:rvb i="8484"/>
        </ext>
      </extLst>
    </bk>
    <bk>
      <extLst>
        <ext uri="{3e2802c4-a4d2-4d8b-9148-e3be6c30e623}">
          <xlrd:rvb i="8485"/>
        </ext>
      </extLst>
    </bk>
    <bk>
      <extLst>
        <ext uri="{3e2802c4-a4d2-4d8b-9148-e3be6c30e623}">
          <xlrd:rvb i="8486"/>
        </ext>
      </extLst>
    </bk>
    <bk>
      <extLst>
        <ext uri="{3e2802c4-a4d2-4d8b-9148-e3be6c30e623}">
          <xlrd:rvb i="8487"/>
        </ext>
      </extLst>
    </bk>
    <bk>
      <extLst>
        <ext uri="{3e2802c4-a4d2-4d8b-9148-e3be6c30e623}">
          <xlrd:rvb i="8488"/>
        </ext>
      </extLst>
    </bk>
    <bk>
      <extLst>
        <ext uri="{3e2802c4-a4d2-4d8b-9148-e3be6c30e623}">
          <xlrd:rvb i="8489"/>
        </ext>
      </extLst>
    </bk>
    <bk>
      <extLst>
        <ext uri="{3e2802c4-a4d2-4d8b-9148-e3be6c30e623}">
          <xlrd:rvb i="8490"/>
        </ext>
      </extLst>
    </bk>
    <bk>
      <extLst>
        <ext uri="{3e2802c4-a4d2-4d8b-9148-e3be6c30e623}">
          <xlrd:rvb i="8491"/>
        </ext>
      </extLst>
    </bk>
    <bk>
      <extLst>
        <ext uri="{3e2802c4-a4d2-4d8b-9148-e3be6c30e623}">
          <xlrd:rvb i="8492"/>
        </ext>
      </extLst>
    </bk>
    <bk>
      <extLst>
        <ext uri="{3e2802c4-a4d2-4d8b-9148-e3be6c30e623}">
          <xlrd:rvb i="8493"/>
        </ext>
      </extLst>
    </bk>
    <bk>
      <extLst>
        <ext uri="{3e2802c4-a4d2-4d8b-9148-e3be6c30e623}">
          <xlrd:rvb i="8494"/>
        </ext>
      </extLst>
    </bk>
    <bk>
      <extLst>
        <ext uri="{3e2802c4-a4d2-4d8b-9148-e3be6c30e623}">
          <xlrd:rvb i="8495"/>
        </ext>
      </extLst>
    </bk>
    <bk>
      <extLst>
        <ext uri="{3e2802c4-a4d2-4d8b-9148-e3be6c30e623}">
          <xlrd:rvb i="8496"/>
        </ext>
      </extLst>
    </bk>
    <bk>
      <extLst>
        <ext uri="{3e2802c4-a4d2-4d8b-9148-e3be6c30e623}">
          <xlrd:rvb i="8497"/>
        </ext>
      </extLst>
    </bk>
    <bk>
      <extLst>
        <ext uri="{3e2802c4-a4d2-4d8b-9148-e3be6c30e623}">
          <xlrd:rvb i="8498"/>
        </ext>
      </extLst>
    </bk>
    <bk>
      <extLst>
        <ext uri="{3e2802c4-a4d2-4d8b-9148-e3be6c30e623}">
          <xlrd:rvb i="8499"/>
        </ext>
      </extLst>
    </bk>
    <bk>
      <extLst>
        <ext uri="{3e2802c4-a4d2-4d8b-9148-e3be6c30e623}">
          <xlrd:rvb i="8500"/>
        </ext>
      </extLst>
    </bk>
    <bk>
      <extLst>
        <ext uri="{3e2802c4-a4d2-4d8b-9148-e3be6c30e623}">
          <xlrd:rvb i="8501"/>
        </ext>
      </extLst>
    </bk>
    <bk>
      <extLst>
        <ext uri="{3e2802c4-a4d2-4d8b-9148-e3be6c30e623}">
          <xlrd:rvb i="8502"/>
        </ext>
      </extLst>
    </bk>
    <bk>
      <extLst>
        <ext uri="{3e2802c4-a4d2-4d8b-9148-e3be6c30e623}">
          <xlrd:rvb i="8503"/>
        </ext>
      </extLst>
    </bk>
    <bk>
      <extLst>
        <ext uri="{3e2802c4-a4d2-4d8b-9148-e3be6c30e623}">
          <xlrd:rvb i="8504"/>
        </ext>
      </extLst>
    </bk>
    <bk>
      <extLst>
        <ext uri="{3e2802c4-a4d2-4d8b-9148-e3be6c30e623}">
          <xlrd:rvb i="8505"/>
        </ext>
      </extLst>
    </bk>
    <bk>
      <extLst>
        <ext uri="{3e2802c4-a4d2-4d8b-9148-e3be6c30e623}">
          <xlrd:rvb i="8506"/>
        </ext>
      </extLst>
    </bk>
    <bk>
      <extLst>
        <ext uri="{3e2802c4-a4d2-4d8b-9148-e3be6c30e623}">
          <xlrd:rvb i="8507"/>
        </ext>
      </extLst>
    </bk>
    <bk>
      <extLst>
        <ext uri="{3e2802c4-a4d2-4d8b-9148-e3be6c30e623}">
          <xlrd:rvb i="8508"/>
        </ext>
      </extLst>
    </bk>
    <bk>
      <extLst>
        <ext uri="{3e2802c4-a4d2-4d8b-9148-e3be6c30e623}">
          <xlrd:rvb i="8509"/>
        </ext>
      </extLst>
    </bk>
    <bk>
      <extLst>
        <ext uri="{3e2802c4-a4d2-4d8b-9148-e3be6c30e623}">
          <xlrd:rvb i="8510"/>
        </ext>
      </extLst>
    </bk>
    <bk>
      <extLst>
        <ext uri="{3e2802c4-a4d2-4d8b-9148-e3be6c30e623}">
          <xlrd:rvb i="8511"/>
        </ext>
      </extLst>
    </bk>
    <bk>
      <extLst>
        <ext uri="{3e2802c4-a4d2-4d8b-9148-e3be6c30e623}">
          <xlrd:rvb i="8512"/>
        </ext>
      </extLst>
    </bk>
    <bk>
      <extLst>
        <ext uri="{3e2802c4-a4d2-4d8b-9148-e3be6c30e623}">
          <xlrd:rvb i="8513"/>
        </ext>
      </extLst>
    </bk>
    <bk>
      <extLst>
        <ext uri="{3e2802c4-a4d2-4d8b-9148-e3be6c30e623}">
          <xlrd:rvb i="8514"/>
        </ext>
      </extLst>
    </bk>
    <bk>
      <extLst>
        <ext uri="{3e2802c4-a4d2-4d8b-9148-e3be6c30e623}">
          <xlrd:rvb i="8515"/>
        </ext>
      </extLst>
    </bk>
    <bk>
      <extLst>
        <ext uri="{3e2802c4-a4d2-4d8b-9148-e3be6c30e623}">
          <xlrd:rvb i="8516"/>
        </ext>
      </extLst>
    </bk>
    <bk>
      <extLst>
        <ext uri="{3e2802c4-a4d2-4d8b-9148-e3be6c30e623}">
          <xlrd:rvb i="8517"/>
        </ext>
      </extLst>
    </bk>
    <bk>
      <extLst>
        <ext uri="{3e2802c4-a4d2-4d8b-9148-e3be6c30e623}">
          <xlrd:rvb i="8518"/>
        </ext>
      </extLst>
    </bk>
    <bk>
      <extLst>
        <ext uri="{3e2802c4-a4d2-4d8b-9148-e3be6c30e623}">
          <xlrd:rvb i="8519"/>
        </ext>
      </extLst>
    </bk>
    <bk>
      <extLst>
        <ext uri="{3e2802c4-a4d2-4d8b-9148-e3be6c30e623}">
          <xlrd:rvb i="8520"/>
        </ext>
      </extLst>
    </bk>
    <bk>
      <extLst>
        <ext uri="{3e2802c4-a4d2-4d8b-9148-e3be6c30e623}">
          <xlrd:rvb i="8521"/>
        </ext>
      </extLst>
    </bk>
    <bk>
      <extLst>
        <ext uri="{3e2802c4-a4d2-4d8b-9148-e3be6c30e623}">
          <xlrd:rvb i="8522"/>
        </ext>
      </extLst>
    </bk>
    <bk>
      <extLst>
        <ext uri="{3e2802c4-a4d2-4d8b-9148-e3be6c30e623}">
          <xlrd:rvb i="8523"/>
        </ext>
      </extLst>
    </bk>
    <bk>
      <extLst>
        <ext uri="{3e2802c4-a4d2-4d8b-9148-e3be6c30e623}">
          <xlrd:rvb i="8524"/>
        </ext>
      </extLst>
    </bk>
    <bk>
      <extLst>
        <ext uri="{3e2802c4-a4d2-4d8b-9148-e3be6c30e623}">
          <xlrd:rvb i="8525"/>
        </ext>
      </extLst>
    </bk>
    <bk>
      <extLst>
        <ext uri="{3e2802c4-a4d2-4d8b-9148-e3be6c30e623}">
          <xlrd:rvb i="8526"/>
        </ext>
      </extLst>
    </bk>
    <bk>
      <extLst>
        <ext uri="{3e2802c4-a4d2-4d8b-9148-e3be6c30e623}">
          <xlrd:rvb i="8527"/>
        </ext>
      </extLst>
    </bk>
    <bk>
      <extLst>
        <ext uri="{3e2802c4-a4d2-4d8b-9148-e3be6c30e623}">
          <xlrd:rvb i="8528"/>
        </ext>
      </extLst>
    </bk>
    <bk>
      <extLst>
        <ext uri="{3e2802c4-a4d2-4d8b-9148-e3be6c30e623}">
          <xlrd:rvb i="8529"/>
        </ext>
      </extLst>
    </bk>
    <bk>
      <extLst>
        <ext uri="{3e2802c4-a4d2-4d8b-9148-e3be6c30e623}">
          <xlrd:rvb i="8530"/>
        </ext>
      </extLst>
    </bk>
    <bk>
      <extLst>
        <ext uri="{3e2802c4-a4d2-4d8b-9148-e3be6c30e623}">
          <xlrd:rvb i="8531"/>
        </ext>
      </extLst>
    </bk>
    <bk>
      <extLst>
        <ext uri="{3e2802c4-a4d2-4d8b-9148-e3be6c30e623}">
          <xlrd:rvb i="8532"/>
        </ext>
      </extLst>
    </bk>
    <bk>
      <extLst>
        <ext uri="{3e2802c4-a4d2-4d8b-9148-e3be6c30e623}">
          <xlrd:rvb i="8533"/>
        </ext>
      </extLst>
    </bk>
    <bk>
      <extLst>
        <ext uri="{3e2802c4-a4d2-4d8b-9148-e3be6c30e623}">
          <xlrd:rvb i="8534"/>
        </ext>
      </extLst>
    </bk>
    <bk>
      <extLst>
        <ext uri="{3e2802c4-a4d2-4d8b-9148-e3be6c30e623}">
          <xlrd:rvb i="8535"/>
        </ext>
      </extLst>
    </bk>
    <bk>
      <extLst>
        <ext uri="{3e2802c4-a4d2-4d8b-9148-e3be6c30e623}">
          <xlrd:rvb i="8536"/>
        </ext>
      </extLst>
    </bk>
    <bk>
      <extLst>
        <ext uri="{3e2802c4-a4d2-4d8b-9148-e3be6c30e623}">
          <xlrd:rvb i="8537"/>
        </ext>
      </extLst>
    </bk>
    <bk>
      <extLst>
        <ext uri="{3e2802c4-a4d2-4d8b-9148-e3be6c30e623}">
          <xlrd:rvb i="8538"/>
        </ext>
      </extLst>
    </bk>
    <bk>
      <extLst>
        <ext uri="{3e2802c4-a4d2-4d8b-9148-e3be6c30e623}">
          <xlrd:rvb i="8539"/>
        </ext>
      </extLst>
    </bk>
    <bk>
      <extLst>
        <ext uri="{3e2802c4-a4d2-4d8b-9148-e3be6c30e623}">
          <xlrd:rvb i="8540"/>
        </ext>
      </extLst>
    </bk>
    <bk>
      <extLst>
        <ext uri="{3e2802c4-a4d2-4d8b-9148-e3be6c30e623}">
          <xlrd:rvb i="8541"/>
        </ext>
      </extLst>
    </bk>
    <bk>
      <extLst>
        <ext uri="{3e2802c4-a4d2-4d8b-9148-e3be6c30e623}">
          <xlrd:rvb i="8542"/>
        </ext>
      </extLst>
    </bk>
    <bk>
      <extLst>
        <ext uri="{3e2802c4-a4d2-4d8b-9148-e3be6c30e623}">
          <xlrd:rvb i="8543"/>
        </ext>
      </extLst>
    </bk>
    <bk>
      <extLst>
        <ext uri="{3e2802c4-a4d2-4d8b-9148-e3be6c30e623}">
          <xlrd:rvb i="8544"/>
        </ext>
      </extLst>
    </bk>
    <bk>
      <extLst>
        <ext uri="{3e2802c4-a4d2-4d8b-9148-e3be6c30e623}">
          <xlrd:rvb i="8545"/>
        </ext>
      </extLst>
    </bk>
    <bk>
      <extLst>
        <ext uri="{3e2802c4-a4d2-4d8b-9148-e3be6c30e623}">
          <xlrd:rvb i="8546"/>
        </ext>
      </extLst>
    </bk>
    <bk>
      <extLst>
        <ext uri="{3e2802c4-a4d2-4d8b-9148-e3be6c30e623}">
          <xlrd:rvb i="8547"/>
        </ext>
      </extLst>
    </bk>
    <bk>
      <extLst>
        <ext uri="{3e2802c4-a4d2-4d8b-9148-e3be6c30e623}">
          <xlrd:rvb i="8548"/>
        </ext>
      </extLst>
    </bk>
    <bk>
      <extLst>
        <ext uri="{3e2802c4-a4d2-4d8b-9148-e3be6c30e623}">
          <xlrd:rvb i="8549"/>
        </ext>
      </extLst>
    </bk>
    <bk>
      <extLst>
        <ext uri="{3e2802c4-a4d2-4d8b-9148-e3be6c30e623}">
          <xlrd:rvb i="8550"/>
        </ext>
      </extLst>
    </bk>
    <bk>
      <extLst>
        <ext uri="{3e2802c4-a4d2-4d8b-9148-e3be6c30e623}">
          <xlrd:rvb i="8551"/>
        </ext>
      </extLst>
    </bk>
    <bk>
      <extLst>
        <ext uri="{3e2802c4-a4d2-4d8b-9148-e3be6c30e623}">
          <xlrd:rvb i="8552"/>
        </ext>
      </extLst>
    </bk>
    <bk>
      <extLst>
        <ext uri="{3e2802c4-a4d2-4d8b-9148-e3be6c30e623}">
          <xlrd:rvb i="8553"/>
        </ext>
      </extLst>
    </bk>
    <bk>
      <extLst>
        <ext uri="{3e2802c4-a4d2-4d8b-9148-e3be6c30e623}">
          <xlrd:rvb i="8554"/>
        </ext>
      </extLst>
    </bk>
    <bk>
      <extLst>
        <ext uri="{3e2802c4-a4d2-4d8b-9148-e3be6c30e623}">
          <xlrd:rvb i="8555"/>
        </ext>
      </extLst>
    </bk>
    <bk>
      <extLst>
        <ext uri="{3e2802c4-a4d2-4d8b-9148-e3be6c30e623}">
          <xlrd:rvb i="8556"/>
        </ext>
      </extLst>
    </bk>
    <bk>
      <extLst>
        <ext uri="{3e2802c4-a4d2-4d8b-9148-e3be6c30e623}">
          <xlrd:rvb i="8557"/>
        </ext>
      </extLst>
    </bk>
    <bk>
      <extLst>
        <ext uri="{3e2802c4-a4d2-4d8b-9148-e3be6c30e623}">
          <xlrd:rvb i="8558"/>
        </ext>
      </extLst>
    </bk>
    <bk>
      <extLst>
        <ext uri="{3e2802c4-a4d2-4d8b-9148-e3be6c30e623}">
          <xlrd:rvb i="8559"/>
        </ext>
      </extLst>
    </bk>
    <bk>
      <extLst>
        <ext uri="{3e2802c4-a4d2-4d8b-9148-e3be6c30e623}">
          <xlrd:rvb i="8560"/>
        </ext>
      </extLst>
    </bk>
    <bk>
      <extLst>
        <ext uri="{3e2802c4-a4d2-4d8b-9148-e3be6c30e623}">
          <xlrd:rvb i="8561"/>
        </ext>
      </extLst>
    </bk>
    <bk>
      <extLst>
        <ext uri="{3e2802c4-a4d2-4d8b-9148-e3be6c30e623}">
          <xlrd:rvb i="8562"/>
        </ext>
      </extLst>
    </bk>
    <bk>
      <extLst>
        <ext uri="{3e2802c4-a4d2-4d8b-9148-e3be6c30e623}">
          <xlrd:rvb i="8563"/>
        </ext>
      </extLst>
    </bk>
    <bk>
      <extLst>
        <ext uri="{3e2802c4-a4d2-4d8b-9148-e3be6c30e623}">
          <xlrd:rvb i="8564"/>
        </ext>
      </extLst>
    </bk>
    <bk>
      <extLst>
        <ext uri="{3e2802c4-a4d2-4d8b-9148-e3be6c30e623}">
          <xlrd:rvb i="8565"/>
        </ext>
      </extLst>
    </bk>
    <bk>
      <extLst>
        <ext uri="{3e2802c4-a4d2-4d8b-9148-e3be6c30e623}">
          <xlrd:rvb i="8566"/>
        </ext>
      </extLst>
    </bk>
    <bk>
      <extLst>
        <ext uri="{3e2802c4-a4d2-4d8b-9148-e3be6c30e623}">
          <xlrd:rvb i="8567"/>
        </ext>
      </extLst>
    </bk>
    <bk>
      <extLst>
        <ext uri="{3e2802c4-a4d2-4d8b-9148-e3be6c30e623}">
          <xlrd:rvb i="8568"/>
        </ext>
      </extLst>
    </bk>
    <bk>
      <extLst>
        <ext uri="{3e2802c4-a4d2-4d8b-9148-e3be6c30e623}">
          <xlrd:rvb i="8569"/>
        </ext>
      </extLst>
    </bk>
    <bk>
      <extLst>
        <ext uri="{3e2802c4-a4d2-4d8b-9148-e3be6c30e623}">
          <xlrd:rvb i="8570"/>
        </ext>
      </extLst>
    </bk>
    <bk>
      <extLst>
        <ext uri="{3e2802c4-a4d2-4d8b-9148-e3be6c30e623}">
          <xlrd:rvb i="8571"/>
        </ext>
      </extLst>
    </bk>
    <bk>
      <extLst>
        <ext uri="{3e2802c4-a4d2-4d8b-9148-e3be6c30e623}">
          <xlrd:rvb i="8572"/>
        </ext>
      </extLst>
    </bk>
    <bk>
      <extLst>
        <ext uri="{3e2802c4-a4d2-4d8b-9148-e3be6c30e623}">
          <xlrd:rvb i="8573"/>
        </ext>
      </extLst>
    </bk>
    <bk>
      <extLst>
        <ext uri="{3e2802c4-a4d2-4d8b-9148-e3be6c30e623}">
          <xlrd:rvb i="8574"/>
        </ext>
      </extLst>
    </bk>
    <bk>
      <extLst>
        <ext uri="{3e2802c4-a4d2-4d8b-9148-e3be6c30e623}">
          <xlrd:rvb i="8575"/>
        </ext>
      </extLst>
    </bk>
    <bk>
      <extLst>
        <ext uri="{3e2802c4-a4d2-4d8b-9148-e3be6c30e623}">
          <xlrd:rvb i="8576"/>
        </ext>
      </extLst>
    </bk>
    <bk>
      <extLst>
        <ext uri="{3e2802c4-a4d2-4d8b-9148-e3be6c30e623}">
          <xlrd:rvb i="8577"/>
        </ext>
      </extLst>
    </bk>
    <bk>
      <extLst>
        <ext uri="{3e2802c4-a4d2-4d8b-9148-e3be6c30e623}">
          <xlrd:rvb i="8578"/>
        </ext>
      </extLst>
    </bk>
    <bk>
      <extLst>
        <ext uri="{3e2802c4-a4d2-4d8b-9148-e3be6c30e623}">
          <xlrd:rvb i="8579"/>
        </ext>
      </extLst>
    </bk>
    <bk>
      <extLst>
        <ext uri="{3e2802c4-a4d2-4d8b-9148-e3be6c30e623}">
          <xlrd:rvb i="8580"/>
        </ext>
      </extLst>
    </bk>
    <bk>
      <extLst>
        <ext uri="{3e2802c4-a4d2-4d8b-9148-e3be6c30e623}">
          <xlrd:rvb i="8581"/>
        </ext>
      </extLst>
    </bk>
    <bk>
      <extLst>
        <ext uri="{3e2802c4-a4d2-4d8b-9148-e3be6c30e623}">
          <xlrd:rvb i="8582"/>
        </ext>
      </extLst>
    </bk>
    <bk>
      <extLst>
        <ext uri="{3e2802c4-a4d2-4d8b-9148-e3be6c30e623}">
          <xlrd:rvb i="8583"/>
        </ext>
      </extLst>
    </bk>
    <bk>
      <extLst>
        <ext uri="{3e2802c4-a4d2-4d8b-9148-e3be6c30e623}">
          <xlrd:rvb i="8584"/>
        </ext>
      </extLst>
    </bk>
    <bk>
      <extLst>
        <ext uri="{3e2802c4-a4d2-4d8b-9148-e3be6c30e623}">
          <xlrd:rvb i="8585"/>
        </ext>
      </extLst>
    </bk>
    <bk>
      <extLst>
        <ext uri="{3e2802c4-a4d2-4d8b-9148-e3be6c30e623}">
          <xlrd:rvb i="8586"/>
        </ext>
      </extLst>
    </bk>
    <bk>
      <extLst>
        <ext uri="{3e2802c4-a4d2-4d8b-9148-e3be6c30e623}">
          <xlrd:rvb i="8587"/>
        </ext>
      </extLst>
    </bk>
    <bk>
      <extLst>
        <ext uri="{3e2802c4-a4d2-4d8b-9148-e3be6c30e623}">
          <xlrd:rvb i="8588"/>
        </ext>
      </extLst>
    </bk>
    <bk>
      <extLst>
        <ext uri="{3e2802c4-a4d2-4d8b-9148-e3be6c30e623}">
          <xlrd:rvb i="8589"/>
        </ext>
      </extLst>
    </bk>
    <bk>
      <extLst>
        <ext uri="{3e2802c4-a4d2-4d8b-9148-e3be6c30e623}">
          <xlrd:rvb i="8590"/>
        </ext>
      </extLst>
    </bk>
    <bk>
      <extLst>
        <ext uri="{3e2802c4-a4d2-4d8b-9148-e3be6c30e623}">
          <xlrd:rvb i="8591"/>
        </ext>
      </extLst>
    </bk>
    <bk>
      <extLst>
        <ext uri="{3e2802c4-a4d2-4d8b-9148-e3be6c30e623}">
          <xlrd:rvb i="8592"/>
        </ext>
      </extLst>
    </bk>
    <bk>
      <extLst>
        <ext uri="{3e2802c4-a4d2-4d8b-9148-e3be6c30e623}">
          <xlrd:rvb i="8593"/>
        </ext>
      </extLst>
    </bk>
    <bk>
      <extLst>
        <ext uri="{3e2802c4-a4d2-4d8b-9148-e3be6c30e623}">
          <xlrd:rvb i="8594"/>
        </ext>
      </extLst>
    </bk>
    <bk>
      <extLst>
        <ext uri="{3e2802c4-a4d2-4d8b-9148-e3be6c30e623}">
          <xlrd:rvb i="8595"/>
        </ext>
      </extLst>
    </bk>
    <bk>
      <extLst>
        <ext uri="{3e2802c4-a4d2-4d8b-9148-e3be6c30e623}">
          <xlrd:rvb i="8596"/>
        </ext>
      </extLst>
    </bk>
    <bk>
      <extLst>
        <ext uri="{3e2802c4-a4d2-4d8b-9148-e3be6c30e623}">
          <xlrd:rvb i="8597"/>
        </ext>
      </extLst>
    </bk>
    <bk>
      <extLst>
        <ext uri="{3e2802c4-a4d2-4d8b-9148-e3be6c30e623}">
          <xlrd:rvb i="8598"/>
        </ext>
      </extLst>
    </bk>
    <bk>
      <extLst>
        <ext uri="{3e2802c4-a4d2-4d8b-9148-e3be6c30e623}">
          <xlrd:rvb i="8599"/>
        </ext>
      </extLst>
    </bk>
    <bk>
      <extLst>
        <ext uri="{3e2802c4-a4d2-4d8b-9148-e3be6c30e623}">
          <xlrd:rvb i="8600"/>
        </ext>
      </extLst>
    </bk>
    <bk>
      <extLst>
        <ext uri="{3e2802c4-a4d2-4d8b-9148-e3be6c30e623}">
          <xlrd:rvb i="8601"/>
        </ext>
      </extLst>
    </bk>
    <bk>
      <extLst>
        <ext uri="{3e2802c4-a4d2-4d8b-9148-e3be6c30e623}">
          <xlrd:rvb i="8602"/>
        </ext>
      </extLst>
    </bk>
    <bk>
      <extLst>
        <ext uri="{3e2802c4-a4d2-4d8b-9148-e3be6c30e623}">
          <xlrd:rvb i="8603"/>
        </ext>
      </extLst>
    </bk>
    <bk>
      <extLst>
        <ext uri="{3e2802c4-a4d2-4d8b-9148-e3be6c30e623}">
          <xlrd:rvb i="8604"/>
        </ext>
      </extLst>
    </bk>
    <bk>
      <extLst>
        <ext uri="{3e2802c4-a4d2-4d8b-9148-e3be6c30e623}">
          <xlrd:rvb i="8605"/>
        </ext>
      </extLst>
    </bk>
    <bk>
      <extLst>
        <ext uri="{3e2802c4-a4d2-4d8b-9148-e3be6c30e623}">
          <xlrd:rvb i="8606"/>
        </ext>
      </extLst>
    </bk>
    <bk>
      <extLst>
        <ext uri="{3e2802c4-a4d2-4d8b-9148-e3be6c30e623}">
          <xlrd:rvb i="8607"/>
        </ext>
      </extLst>
    </bk>
    <bk>
      <extLst>
        <ext uri="{3e2802c4-a4d2-4d8b-9148-e3be6c30e623}">
          <xlrd:rvb i="8608"/>
        </ext>
      </extLst>
    </bk>
    <bk>
      <extLst>
        <ext uri="{3e2802c4-a4d2-4d8b-9148-e3be6c30e623}">
          <xlrd:rvb i="8609"/>
        </ext>
      </extLst>
    </bk>
    <bk>
      <extLst>
        <ext uri="{3e2802c4-a4d2-4d8b-9148-e3be6c30e623}">
          <xlrd:rvb i="8610"/>
        </ext>
      </extLst>
    </bk>
    <bk>
      <extLst>
        <ext uri="{3e2802c4-a4d2-4d8b-9148-e3be6c30e623}">
          <xlrd:rvb i="8611"/>
        </ext>
      </extLst>
    </bk>
    <bk>
      <extLst>
        <ext uri="{3e2802c4-a4d2-4d8b-9148-e3be6c30e623}">
          <xlrd:rvb i="8612"/>
        </ext>
      </extLst>
    </bk>
    <bk>
      <extLst>
        <ext uri="{3e2802c4-a4d2-4d8b-9148-e3be6c30e623}">
          <xlrd:rvb i="8613"/>
        </ext>
      </extLst>
    </bk>
    <bk>
      <extLst>
        <ext uri="{3e2802c4-a4d2-4d8b-9148-e3be6c30e623}">
          <xlrd:rvb i="8614"/>
        </ext>
      </extLst>
    </bk>
    <bk>
      <extLst>
        <ext uri="{3e2802c4-a4d2-4d8b-9148-e3be6c30e623}">
          <xlrd:rvb i="8615"/>
        </ext>
      </extLst>
    </bk>
    <bk>
      <extLst>
        <ext uri="{3e2802c4-a4d2-4d8b-9148-e3be6c30e623}">
          <xlrd:rvb i="8616"/>
        </ext>
      </extLst>
    </bk>
    <bk>
      <extLst>
        <ext uri="{3e2802c4-a4d2-4d8b-9148-e3be6c30e623}">
          <xlrd:rvb i="8617"/>
        </ext>
      </extLst>
    </bk>
    <bk>
      <extLst>
        <ext uri="{3e2802c4-a4d2-4d8b-9148-e3be6c30e623}">
          <xlrd:rvb i="8618"/>
        </ext>
      </extLst>
    </bk>
    <bk>
      <extLst>
        <ext uri="{3e2802c4-a4d2-4d8b-9148-e3be6c30e623}">
          <xlrd:rvb i="8619"/>
        </ext>
      </extLst>
    </bk>
    <bk>
      <extLst>
        <ext uri="{3e2802c4-a4d2-4d8b-9148-e3be6c30e623}">
          <xlrd:rvb i="8620"/>
        </ext>
      </extLst>
    </bk>
    <bk>
      <extLst>
        <ext uri="{3e2802c4-a4d2-4d8b-9148-e3be6c30e623}">
          <xlrd:rvb i="8621"/>
        </ext>
      </extLst>
    </bk>
    <bk>
      <extLst>
        <ext uri="{3e2802c4-a4d2-4d8b-9148-e3be6c30e623}">
          <xlrd:rvb i="8622"/>
        </ext>
      </extLst>
    </bk>
    <bk>
      <extLst>
        <ext uri="{3e2802c4-a4d2-4d8b-9148-e3be6c30e623}">
          <xlrd:rvb i="8623"/>
        </ext>
      </extLst>
    </bk>
    <bk>
      <extLst>
        <ext uri="{3e2802c4-a4d2-4d8b-9148-e3be6c30e623}">
          <xlrd:rvb i="8624"/>
        </ext>
      </extLst>
    </bk>
    <bk>
      <extLst>
        <ext uri="{3e2802c4-a4d2-4d8b-9148-e3be6c30e623}">
          <xlrd:rvb i="8625"/>
        </ext>
      </extLst>
    </bk>
    <bk>
      <extLst>
        <ext uri="{3e2802c4-a4d2-4d8b-9148-e3be6c30e623}">
          <xlrd:rvb i="8626"/>
        </ext>
      </extLst>
    </bk>
    <bk>
      <extLst>
        <ext uri="{3e2802c4-a4d2-4d8b-9148-e3be6c30e623}">
          <xlrd:rvb i="8627"/>
        </ext>
      </extLst>
    </bk>
    <bk>
      <extLst>
        <ext uri="{3e2802c4-a4d2-4d8b-9148-e3be6c30e623}">
          <xlrd:rvb i="8628"/>
        </ext>
      </extLst>
    </bk>
    <bk>
      <extLst>
        <ext uri="{3e2802c4-a4d2-4d8b-9148-e3be6c30e623}">
          <xlrd:rvb i="8629"/>
        </ext>
      </extLst>
    </bk>
    <bk>
      <extLst>
        <ext uri="{3e2802c4-a4d2-4d8b-9148-e3be6c30e623}">
          <xlrd:rvb i="8630"/>
        </ext>
      </extLst>
    </bk>
    <bk>
      <extLst>
        <ext uri="{3e2802c4-a4d2-4d8b-9148-e3be6c30e623}">
          <xlrd:rvb i="8631"/>
        </ext>
      </extLst>
    </bk>
    <bk>
      <extLst>
        <ext uri="{3e2802c4-a4d2-4d8b-9148-e3be6c30e623}">
          <xlrd:rvb i="8632"/>
        </ext>
      </extLst>
    </bk>
    <bk>
      <extLst>
        <ext uri="{3e2802c4-a4d2-4d8b-9148-e3be6c30e623}">
          <xlrd:rvb i="8633"/>
        </ext>
      </extLst>
    </bk>
    <bk>
      <extLst>
        <ext uri="{3e2802c4-a4d2-4d8b-9148-e3be6c30e623}">
          <xlrd:rvb i="8634"/>
        </ext>
      </extLst>
    </bk>
    <bk>
      <extLst>
        <ext uri="{3e2802c4-a4d2-4d8b-9148-e3be6c30e623}">
          <xlrd:rvb i="8635"/>
        </ext>
      </extLst>
    </bk>
    <bk>
      <extLst>
        <ext uri="{3e2802c4-a4d2-4d8b-9148-e3be6c30e623}">
          <xlrd:rvb i="8636"/>
        </ext>
      </extLst>
    </bk>
    <bk>
      <extLst>
        <ext uri="{3e2802c4-a4d2-4d8b-9148-e3be6c30e623}">
          <xlrd:rvb i="8637"/>
        </ext>
      </extLst>
    </bk>
    <bk>
      <extLst>
        <ext uri="{3e2802c4-a4d2-4d8b-9148-e3be6c30e623}">
          <xlrd:rvb i="8638"/>
        </ext>
      </extLst>
    </bk>
    <bk>
      <extLst>
        <ext uri="{3e2802c4-a4d2-4d8b-9148-e3be6c30e623}">
          <xlrd:rvb i="8639"/>
        </ext>
      </extLst>
    </bk>
    <bk>
      <extLst>
        <ext uri="{3e2802c4-a4d2-4d8b-9148-e3be6c30e623}">
          <xlrd:rvb i="8640"/>
        </ext>
      </extLst>
    </bk>
    <bk>
      <extLst>
        <ext uri="{3e2802c4-a4d2-4d8b-9148-e3be6c30e623}">
          <xlrd:rvb i="8641"/>
        </ext>
      </extLst>
    </bk>
    <bk>
      <extLst>
        <ext uri="{3e2802c4-a4d2-4d8b-9148-e3be6c30e623}">
          <xlrd:rvb i="8642"/>
        </ext>
      </extLst>
    </bk>
    <bk>
      <extLst>
        <ext uri="{3e2802c4-a4d2-4d8b-9148-e3be6c30e623}">
          <xlrd:rvb i="8643"/>
        </ext>
      </extLst>
    </bk>
    <bk>
      <extLst>
        <ext uri="{3e2802c4-a4d2-4d8b-9148-e3be6c30e623}">
          <xlrd:rvb i="8644"/>
        </ext>
      </extLst>
    </bk>
    <bk>
      <extLst>
        <ext uri="{3e2802c4-a4d2-4d8b-9148-e3be6c30e623}">
          <xlrd:rvb i="8645"/>
        </ext>
      </extLst>
    </bk>
    <bk>
      <extLst>
        <ext uri="{3e2802c4-a4d2-4d8b-9148-e3be6c30e623}">
          <xlrd:rvb i="8646"/>
        </ext>
      </extLst>
    </bk>
    <bk>
      <extLst>
        <ext uri="{3e2802c4-a4d2-4d8b-9148-e3be6c30e623}">
          <xlrd:rvb i="8647"/>
        </ext>
      </extLst>
    </bk>
    <bk>
      <extLst>
        <ext uri="{3e2802c4-a4d2-4d8b-9148-e3be6c30e623}">
          <xlrd:rvb i="8648"/>
        </ext>
      </extLst>
    </bk>
    <bk>
      <extLst>
        <ext uri="{3e2802c4-a4d2-4d8b-9148-e3be6c30e623}">
          <xlrd:rvb i="8649"/>
        </ext>
      </extLst>
    </bk>
    <bk>
      <extLst>
        <ext uri="{3e2802c4-a4d2-4d8b-9148-e3be6c30e623}">
          <xlrd:rvb i="8650"/>
        </ext>
      </extLst>
    </bk>
    <bk>
      <extLst>
        <ext uri="{3e2802c4-a4d2-4d8b-9148-e3be6c30e623}">
          <xlrd:rvb i="8651"/>
        </ext>
      </extLst>
    </bk>
    <bk>
      <extLst>
        <ext uri="{3e2802c4-a4d2-4d8b-9148-e3be6c30e623}">
          <xlrd:rvb i="8652"/>
        </ext>
      </extLst>
    </bk>
    <bk>
      <extLst>
        <ext uri="{3e2802c4-a4d2-4d8b-9148-e3be6c30e623}">
          <xlrd:rvb i="8653"/>
        </ext>
      </extLst>
    </bk>
    <bk>
      <extLst>
        <ext uri="{3e2802c4-a4d2-4d8b-9148-e3be6c30e623}">
          <xlrd:rvb i="8654"/>
        </ext>
      </extLst>
    </bk>
    <bk>
      <extLst>
        <ext uri="{3e2802c4-a4d2-4d8b-9148-e3be6c30e623}">
          <xlrd:rvb i="8655"/>
        </ext>
      </extLst>
    </bk>
    <bk>
      <extLst>
        <ext uri="{3e2802c4-a4d2-4d8b-9148-e3be6c30e623}">
          <xlrd:rvb i="8656"/>
        </ext>
      </extLst>
    </bk>
    <bk>
      <extLst>
        <ext uri="{3e2802c4-a4d2-4d8b-9148-e3be6c30e623}">
          <xlrd:rvb i="8657"/>
        </ext>
      </extLst>
    </bk>
    <bk>
      <extLst>
        <ext uri="{3e2802c4-a4d2-4d8b-9148-e3be6c30e623}">
          <xlrd:rvb i="8658"/>
        </ext>
      </extLst>
    </bk>
    <bk>
      <extLst>
        <ext uri="{3e2802c4-a4d2-4d8b-9148-e3be6c30e623}">
          <xlrd:rvb i="8659"/>
        </ext>
      </extLst>
    </bk>
    <bk>
      <extLst>
        <ext uri="{3e2802c4-a4d2-4d8b-9148-e3be6c30e623}">
          <xlrd:rvb i="8660"/>
        </ext>
      </extLst>
    </bk>
    <bk>
      <extLst>
        <ext uri="{3e2802c4-a4d2-4d8b-9148-e3be6c30e623}">
          <xlrd:rvb i="8661"/>
        </ext>
      </extLst>
    </bk>
    <bk>
      <extLst>
        <ext uri="{3e2802c4-a4d2-4d8b-9148-e3be6c30e623}">
          <xlrd:rvb i="8662"/>
        </ext>
      </extLst>
    </bk>
    <bk>
      <extLst>
        <ext uri="{3e2802c4-a4d2-4d8b-9148-e3be6c30e623}">
          <xlrd:rvb i="8663"/>
        </ext>
      </extLst>
    </bk>
    <bk>
      <extLst>
        <ext uri="{3e2802c4-a4d2-4d8b-9148-e3be6c30e623}">
          <xlrd:rvb i="8664"/>
        </ext>
      </extLst>
    </bk>
    <bk>
      <extLst>
        <ext uri="{3e2802c4-a4d2-4d8b-9148-e3be6c30e623}">
          <xlrd:rvb i="8665"/>
        </ext>
      </extLst>
    </bk>
    <bk>
      <extLst>
        <ext uri="{3e2802c4-a4d2-4d8b-9148-e3be6c30e623}">
          <xlrd:rvb i="8666"/>
        </ext>
      </extLst>
    </bk>
    <bk>
      <extLst>
        <ext uri="{3e2802c4-a4d2-4d8b-9148-e3be6c30e623}">
          <xlrd:rvb i="8667"/>
        </ext>
      </extLst>
    </bk>
    <bk>
      <extLst>
        <ext uri="{3e2802c4-a4d2-4d8b-9148-e3be6c30e623}">
          <xlrd:rvb i="8668"/>
        </ext>
      </extLst>
    </bk>
    <bk>
      <extLst>
        <ext uri="{3e2802c4-a4d2-4d8b-9148-e3be6c30e623}">
          <xlrd:rvb i="8669"/>
        </ext>
      </extLst>
    </bk>
    <bk>
      <extLst>
        <ext uri="{3e2802c4-a4d2-4d8b-9148-e3be6c30e623}">
          <xlrd:rvb i="8670"/>
        </ext>
      </extLst>
    </bk>
    <bk>
      <extLst>
        <ext uri="{3e2802c4-a4d2-4d8b-9148-e3be6c30e623}">
          <xlrd:rvb i="8671"/>
        </ext>
      </extLst>
    </bk>
    <bk>
      <extLst>
        <ext uri="{3e2802c4-a4d2-4d8b-9148-e3be6c30e623}">
          <xlrd:rvb i="8672"/>
        </ext>
      </extLst>
    </bk>
    <bk>
      <extLst>
        <ext uri="{3e2802c4-a4d2-4d8b-9148-e3be6c30e623}">
          <xlrd:rvb i="8673"/>
        </ext>
      </extLst>
    </bk>
    <bk>
      <extLst>
        <ext uri="{3e2802c4-a4d2-4d8b-9148-e3be6c30e623}">
          <xlrd:rvb i="8674"/>
        </ext>
      </extLst>
    </bk>
    <bk>
      <extLst>
        <ext uri="{3e2802c4-a4d2-4d8b-9148-e3be6c30e623}">
          <xlrd:rvb i="8675"/>
        </ext>
      </extLst>
    </bk>
    <bk>
      <extLst>
        <ext uri="{3e2802c4-a4d2-4d8b-9148-e3be6c30e623}">
          <xlrd:rvb i="8676"/>
        </ext>
      </extLst>
    </bk>
    <bk>
      <extLst>
        <ext uri="{3e2802c4-a4d2-4d8b-9148-e3be6c30e623}">
          <xlrd:rvb i="8677"/>
        </ext>
      </extLst>
    </bk>
    <bk>
      <extLst>
        <ext uri="{3e2802c4-a4d2-4d8b-9148-e3be6c30e623}">
          <xlrd:rvb i="8678"/>
        </ext>
      </extLst>
    </bk>
    <bk>
      <extLst>
        <ext uri="{3e2802c4-a4d2-4d8b-9148-e3be6c30e623}">
          <xlrd:rvb i="8679"/>
        </ext>
      </extLst>
    </bk>
    <bk>
      <extLst>
        <ext uri="{3e2802c4-a4d2-4d8b-9148-e3be6c30e623}">
          <xlrd:rvb i="8680"/>
        </ext>
      </extLst>
    </bk>
    <bk>
      <extLst>
        <ext uri="{3e2802c4-a4d2-4d8b-9148-e3be6c30e623}">
          <xlrd:rvb i="8681"/>
        </ext>
      </extLst>
    </bk>
    <bk>
      <extLst>
        <ext uri="{3e2802c4-a4d2-4d8b-9148-e3be6c30e623}">
          <xlrd:rvb i="8682"/>
        </ext>
      </extLst>
    </bk>
    <bk>
      <extLst>
        <ext uri="{3e2802c4-a4d2-4d8b-9148-e3be6c30e623}">
          <xlrd:rvb i="8683"/>
        </ext>
      </extLst>
    </bk>
    <bk>
      <extLst>
        <ext uri="{3e2802c4-a4d2-4d8b-9148-e3be6c30e623}">
          <xlrd:rvb i="8684"/>
        </ext>
      </extLst>
    </bk>
    <bk>
      <extLst>
        <ext uri="{3e2802c4-a4d2-4d8b-9148-e3be6c30e623}">
          <xlrd:rvb i="8685"/>
        </ext>
      </extLst>
    </bk>
    <bk>
      <extLst>
        <ext uri="{3e2802c4-a4d2-4d8b-9148-e3be6c30e623}">
          <xlrd:rvb i="8686"/>
        </ext>
      </extLst>
    </bk>
    <bk>
      <extLst>
        <ext uri="{3e2802c4-a4d2-4d8b-9148-e3be6c30e623}">
          <xlrd:rvb i="8687"/>
        </ext>
      </extLst>
    </bk>
    <bk>
      <extLst>
        <ext uri="{3e2802c4-a4d2-4d8b-9148-e3be6c30e623}">
          <xlrd:rvb i="8688"/>
        </ext>
      </extLst>
    </bk>
    <bk>
      <extLst>
        <ext uri="{3e2802c4-a4d2-4d8b-9148-e3be6c30e623}">
          <xlrd:rvb i="8689"/>
        </ext>
      </extLst>
    </bk>
    <bk>
      <extLst>
        <ext uri="{3e2802c4-a4d2-4d8b-9148-e3be6c30e623}">
          <xlrd:rvb i="8690"/>
        </ext>
      </extLst>
    </bk>
    <bk>
      <extLst>
        <ext uri="{3e2802c4-a4d2-4d8b-9148-e3be6c30e623}">
          <xlrd:rvb i="8691"/>
        </ext>
      </extLst>
    </bk>
    <bk>
      <extLst>
        <ext uri="{3e2802c4-a4d2-4d8b-9148-e3be6c30e623}">
          <xlrd:rvb i="8692"/>
        </ext>
      </extLst>
    </bk>
    <bk>
      <extLst>
        <ext uri="{3e2802c4-a4d2-4d8b-9148-e3be6c30e623}">
          <xlrd:rvb i="8693"/>
        </ext>
      </extLst>
    </bk>
    <bk>
      <extLst>
        <ext uri="{3e2802c4-a4d2-4d8b-9148-e3be6c30e623}">
          <xlrd:rvb i="8694"/>
        </ext>
      </extLst>
    </bk>
    <bk>
      <extLst>
        <ext uri="{3e2802c4-a4d2-4d8b-9148-e3be6c30e623}">
          <xlrd:rvb i="8695"/>
        </ext>
      </extLst>
    </bk>
    <bk>
      <extLst>
        <ext uri="{3e2802c4-a4d2-4d8b-9148-e3be6c30e623}">
          <xlrd:rvb i="8696"/>
        </ext>
      </extLst>
    </bk>
    <bk>
      <extLst>
        <ext uri="{3e2802c4-a4d2-4d8b-9148-e3be6c30e623}">
          <xlrd:rvb i="8697"/>
        </ext>
      </extLst>
    </bk>
    <bk>
      <extLst>
        <ext uri="{3e2802c4-a4d2-4d8b-9148-e3be6c30e623}">
          <xlrd:rvb i="8698"/>
        </ext>
      </extLst>
    </bk>
    <bk>
      <extLst>
        <ext uri="{3e2802c4-a4d2-4d8b-9148-e3be6c30e623}">
          <xlrd:rvb i="8699"/>
        </ext>
      </extLst>
    </bk>
    <bk>
      <extLst>
        <ext uri="{3e2802c4-a4d2-4d8b-9148-e3be6c30e623}">
          <xlrd:rvb i="8700"/>
        </ext>
      </extLst>
    </bk>
    <bk>
      <extLst>
        <ext uri="{3e2802c4-a4d2-4d8b-9148-e3be6c30e623}">
          <xlrd:rvb i="8701"/>
        </ext>
      </extLst>
    </bk>
    <bk>
      <extLst>
        <ext uri="{3e2802c4-a4d2-4d8b-9148-e3be6c30e623}">
          <xlrd:rvb i="8702"/>
        </ext>
      </extLst>
    </bk>
    <bk>
      <extLst>
        <ext uri="{3e2802c4-a4d2-4d8b-9148-e3be6c30e623}">
          <xlrd:rvb i="8703"/>
        </ext>
      </extLst>
    </bk>
    <bk>
      <extLst>
        <ext uri="{3e2802c4-a4d2-4d8b-9148-e3be6c30e623}">
          <xlrd:rvb i="8704"/>
        </ext>
      </extLst>
    </bk>
    <bk>
      <extLst>
        <ext uri="{3e2802c4-a4d2-4d8b-9148-e3be6c30e623}">
          <xlrd:rvb i="8705"/>
        </ext>
      </extLst>
    </bk>
    <bk>
      <extLst>
        <ext uri="{3e2802c4-a4d2-4d8b-9148-e3be6c30e623}">
          <xlrd:rvb i="8706"/>
        </ext>
      </extLst>
    </bk>
    <bk>
      <extLst>
        <ext uri="{3e2802c4-a4d2-4d8b-9148-e3be6c30e623}">
          <xlrd:rvb i="8707"/>
        </ext>
      </extLst>
    </bk>
    <bk>
      <extLst>
        <ext uri="{3e2802c4-a4d2-4d8b-9148-e3be6c30e623}">
          <xlrd:rvb i="8708"/>
        </ext>
      </extLst>
    </bk>
    <bk>
      <extLst>
        <ext uri="{3e2802c4-a4d2-4d8b-9148-e3be6c30e623}">
          <xlrd:rvb i="8709"/>
        </ext>
      </extLst>
    </bk>
    <bk>
      <extLst>
        <ext uri="{3e2802c4-a4d2-4d8b-9148-e3be6c30e623}">
          <xlrd:rvb i="8710"/>
        </ext>
      </extLst>
    </bk>
    <bk>
      <extLst>
        <ext uri="{3e2802c4-a4d2-4d8b-9148-e3be6c30e623}">
          <xlrd:rvb i="8711"/>
        </ext>
      </extLst>
    </bk>
    <bk>
      <extLst>
        <ext uri="{3e2802c4-a4d2-4d8b-9148-e3be6c30e623}">
          <xlrd:rvb i="8712"/>
        </ext>
      </extLst>
    </bk>
    <bk>
      <extLst>
        <ext uri="{3e2802c4-a4d2-4d8b-9148-e3be6c30e623}">
          <xlrd:rvb i="8713"/>
        </ext>
      </extLst>
    </bk>
    <bk>
      <extLst>
        <ext uri="{3e2802c4-a4d2-4d8b-9148-e3be6c30e623}">
          <xlrd:rvb i="8714"/>
        </ext>
      </extLst>
    </bk>
    <bk>
      <extLst>
        <ext uri="{3e2802c4-a4d2-4d8b-9148-e3be6c30e623}">
          <xlrd:rvb i="8715"/>
        </ext>
      </extLst>
    </bk>
    <bk>
      <extLst>
        <ext uri="{3e2802c4-a4d2-4d8b-9148-e3be6c30e623}">
          <xlrd:rvb i="8716"/>
        </ext>
      </extLst>
    </bk>
    <bk>
      <extLst>
        <ext uri="{3e2802c4-a4d2-4d8b-9148-e3be6c30e623}">
          <xlrd:rvb i="8717"/>
        </ext>
      </extLst>
    </bk>
    <bk>
      <extLst>
        <ext uri="{3e2802c4-a4d2-4d8b-9148-e3be6c30e623}">
          <xlrd:rvb i="8718"/>
        </ext>
      </extLst>
    </bk>
    <bk>
      <extLst>
        <ext uri="{3e2802c4-a4d2-4d8b-9148-e3be6c30e623}">
          <xlrd:rvb i="8719"/>
        </ext>
      </extLst>
    </bk>
    <bk>
      <extLst>
        <ext uri="{3e2802c4-a4d2-4d8b-9148-e3be6c30e623}">
          <xlrd:rvb i="8720"/>
        </ext>
      </extLst>
    </bk>
    <bk>
      <extLst>
        <ext uri="{3e2802c4-a4d2-4d8b-9148-e3be6c30e623}">
          <xlrd:rvb i="8721"/>
        </ext>
      </extLst>
    </bk>
    <bk>
      <extLst>
        <ext uri="{3e2802c4-a4d2-4d8b-9148-e3be6c30e623}">
          <xlrd:rvb i="8722"/>
        </ext>
      </extLst>
    </bk>
    <bk>
      <extLst>
        <ext uri="{3e2802c4-a4d2-4d8b-9148-e3be6c30e623}">
          <xlrd:rvb i="8723"/>
        </ext>
      </extLst>
    </bk>
    <bk>
      <extLst>
        <ext uri="{3e2802c4-a4d2-4d8b-9148-e3be6c30e623}">
          <xlrd:rvb i="8724"/>
        </ext>
      </extLst>
    </bk>
    <bk>
      <extLst>
        <ext uri="{3e2802c4-a4d2-4d8b-9148-e3be6c30e623}">
          <xlrd:rvb i="8725"/>
        </ext>
      </extLst>
    </bk>
    <bk>
      <extLst>
        <ext uri="{3e2802c4-a4d2-4d8b-9148-e3be6c30e623}">
          <xlrd:rvb i="8726"/>
        </ext>
      </extLst>
    </bk>
    <bk>
      <extLst>
        <ext uri="{3e2802c4-a4d2-4d8b-9148-e3be6c30e623}">
          <xlrd:rvb i="8727"/>
        </ext>
      </extLst>
    </bk>
    <bk>
      <extLst>
        <ext uri="{3e2802c4-a4d2-4d8b-9148-e3be6c30e623}">
          <xlrd:rvb i="8728"/>
        </ext>
      </extLst>
    </bk>
    <bk>
      <extLst>
        <ext uri="{3e2802c4-a4d2-4d8b-9148-e3be6c30e623}">
          <xlrd:rvb i="8729"/>
        </ext>
      </extLst>
    </bk>
    <bk>
      <extLst>
        <ext uri="{3e2802c4-a4d2-4d8b-9148-e3be6c30e623}">
          <xlrd:rvb i="8730"/>
        </ext>
      </extLst>
    </bk>
    <bk>
      <extLst>
        <ext uri="{3e2802c4-a4d2-4d8b-9148-e3be6c30e623}">
          <xlrd:rvb i="8731"/>
        </ext>
      </extLst>
    </bk>
    <bk>
      <extLst>
        <ext uri="{3e2802c4-a4d2-4d8b-9148-e3be6c30e623}">
          <xlrd:rvb i="8732"/>
        </ext>
      </extLst>
    </bk>
    <bk>
      <extLst>
        <ext uri="{3e2802c4-a4d2-4d8b-9148-e3be6c30e623}">
          <xlrd:rvb i="8733"/>
        </ext>
      </extLst>
    </bk>
    <bk>
      <extLst>
        <ext uri="{3e2802c4-a4d2-4d8b-9148-e3be6c30e623}">
          <xlrd:rvb i="8734"/>
        </ext>
      </extLst>
    </bk>
    <bk>
      <extLst>
        <ext uri="{3e2802c4-a4d2-4d8b-9148-e3be6c30e623}">
          <xlrd:rvb i="8735"/>
        </ext>
      </extLst>
    </bk>
    <bk>
      <extLst>
        <ext uri="{3e2802c4-a4d2-4d8b-9148-e3be6c30e623}">
          <xlrd:rvb i="8736"/>
        </ext>
      </extLst>
    </bk>
    <bk>
      <extLst>
        <ext uri="{3e2802c4-a4d2-4d8b-9148-e3be6c30e623}">
          <xlrd:rvb i="8737"/>
        </ext>
      </extLst>
    </bk>
    <bk>
      <extLst>
        <ext uri="{3e2802c4-a4d2-4d8b-9148-e3be6c30e623}">
          <xlrd:rvb i="8738"/>
        </ext>
      </extLst>
    </bk>
    <bk>
      <extLst>
        <ext uri="{3e2802c4-a4d2-4d8b-9148-e3be6c30e623}">
          <xlrd:rvb i="8739"/>
        </ext>
      </extLst>
    </bk>
    <bk>
      <extLst>
        <ext uri="{3e2802c4-a4d2-4d8b-9148-e3be6c30e623}">
          <xlrd:rvb i="8740"/>
        </ext>
      </extLst>
    </bk>
    <bk>
      <extLst>
        <ext uri="{3e2802c4-a4d2-4d8b-9148-e3be6c30e623}">
          <xlrd:rvb i="8741"/>
        </ext>
      </extLst>
    </bk>
    <bk>
      <extLst>
        <ext uri="{3e2802c4-a4d2-4d8b-9148-e3be6c30e623}">
          <xlrd:rvb i="8742"/>
        </ext>
      </extLst>
    </bk>
    <bk>
      <extLst>
        <ext uri="{3e2802c4-a4d2-4d8b-9148-e3be6c30e623}">
          <xlrd:rvb i="8743"/>
        </ext>
      </extLst>
    </bk>
    <bk>
      <extLst>
        <ext uri="{3e2802c4-a4d2-4d8b-9148-e3be6c30e623}">
          <xlrd:rvb i="8744"/>
        </ext>
      </extLst>
    </bk>
    <bk>
      <extLst>
        <ext uri="{3e2802c4-a4d2-4d8b-9148-e3be6c30e623}">
          <xlrd:rvb i="8745"/>
        </ext>
      </extLst>
    </bk>
    <bk>
      <extLst>
        <ext uri="{3e2802c4-a4d2-4d8b-9148-e3be6c30e623}">
          <xlrd:rvb i="8746"/>
        </ext>
      </extLst>
    </bk>
    <bk>
      <extLst>
        <ext uri="{3e2802c4-a4d2-4d8b-9148-e3be6c30e623}">
          <xlrd:rvb i="8747"/>
        </ext>
      </extLst>
    </bk>
    <bk>
      <extLst>
        <ext uri="{3e2802c4-a4d2-4d8b-9148-e3be6c30e623}">
          <xlrd:rvb i="8748"/>
        </ext>
      </extLst>
    </bk>
    <bk>
      <extLst>
        <ext uri="{3e2802c4-a4d2-4d8b-9148-e3be6c30e623}">
          <xlrd:rvb i="8749"/>
        </ext>
      </extLst>
    </bk>
    <bk>
      <extLst>
        <ext uri="{3e2802c4-a4d2-4d8b-9148-e3be6c30e623}">
          <xlrd:rvb i="8750"/>
        </ext>
      </extLst>
    </bk>
    <bk>
      <extLst>
        <ext uri="{3e2802c4-a4d2-4d8b-9148-e3be6c30e623}">
          <xlrd:rvb i="8751"/>
        </ext>
      </extLst>
    </bk>
    <bk>
      <extLst>
        <ext uri="{3e2802c4-a4d2-4d8b-9148-e3be6c30e623}">
          <xlrd:rvb i="8752"/>
        </ext>
      </extLst>
    </bk>
    <bk>
      <extLst>
        <ext uri="{3e2802c4-a4d2-4d8b-9148-e3be6c30e623}">
          <xlrd:rvb i="8753"/>
        </ext>
      </extLst>
    </bk>
    <bk>
      <extLst>
        <ext uri="{3e2802c4-a4d2-4d8b-9148-e3be6c30e623}">
          <xlrd:rvb i="8754"/>
        </ext>
      </extLst>
    </bk>
    <bk>
      <extLst>
        <ext uri="{3e2802c4-a4d2-4d8b-9148-e3be6c30e623}">
          <xlrd:rvb i="8755"/>
        </ext>
      </extLst>
    </bk>
    <bk>
      <extLst>
        <ext uri="{3e2802c4-a4d2-4d8b-9148-e3be6c30e623}">
          <xlrd:rvb i="8756"/>
        </ext>
      </extLst>
    </bk>
    <bk>
      <extLst>
        <ext uri="{3e2802c4-a4d2-4d8b-9148-e3be6c30e623}">
          <xlrd:rvb i="8757"/>
        </ext>
      </extLst>
    </bk>
    <bk>
      <extLst>
        <ext uri="{3e2802c4-a4d2-4d8b-9148-e3be6c30e623}">
          <xlrd:rvb i="8758"/>
        </ext>
      </extLst>
    </bk>
    <bk>
      <extLst>
        <ext uri="{3e2802c4-a4d2-4d8b-9148-e3be6c30e623}">
          <xlrd:rvb i="8759"/>
        </ext>
      </extLst>
    </bk>
    <bk>
      <extLst>
        <ext uri="{3e2802c4-a4d2-4d8b-9148-e3be6c30e623}">
          <xlrd:rvb i="8760"/>
        </ext>
      </extLst>
    </bk>
    <bk>
      <extLst>
        <ext uri="{3e2802c4-a4d2-4d8b-9148-e3be6c30e623}">
          <xlrd:rvb i="8761"/>
        </ext>
      </extLst>
    </bk>
    <bk>
      <extLst>
        <ext uri="{3e2802c4-a4d2-4d8b-9148-e3be6c30e623}">
          <xlrd:rvb i="8762"/>
        </ext>
      </extLst>
    </bk>
    <bk>
      <extLst>
        <ext uri="{3e2802c4-a4d2-4d8b-9148-e3be6c30e623}">
          <xlrd:rvb i="8763"/>
        </ext>
      </extLst>
    </bk>
    <bk>
      <extLst>
        <ext uri="{3e2802c4-a4d2-4d8b-9148-e3be6c30e623}">
          <xlrd:rvb i="8764"/>
        </ext>
      </extLst>
    </bk>
    <bk>
      <extLst>
        <ext uri="{3e2802c4-a4d2-4d8b-9148-e3be6c30e623}">
          <xlrd:rvb i="8765"/>
        </ext>
      </extLst>
    </bk>
    <bk>
      <extLst>
        <ext uri="{3e2802c4-a4d2-4d8b-9148-e3be6c30e623}">
          <xlrd:rvb i="8766"/>
        </ext>
      </extLst>
    </bk>
    <bk>
      <extLst>
        <ext uri="{3e2802c4-a4d2-4d8b-9148-e3be6c30e623}">
          <xlrd:rvb i="8767"/>
        </ext>
      </extLst>
    </bk>
    <bk>
      <extLst>
        <ext uri="{3e2802c4-a4d2-4d8b-9148-e3be6c30e623}">
          <xlrd:rvb i="8768"/>
        </ext>
      </extLst>
    </bk>
    <bk>
      <extLst>
        <ext uri="{3e2802c4-a4d2-4d8b-9148-e3be6c30e623}">
          <xlrd:rvb i="8769"/>
        </ext>
      </extLst>
    </bk>
    <bk>
      <extLst>
        <ext uri="{3e2802c4-a4d2-4d8b-9148-e3be6c30e623}">
          <xlrd:rvb i="8770"/>
        </ext>
      </extLst>
    </bk>
    <bk>
      <extLst>
        <ext uri="{3e2802c4-a4d2-4d8b-9148-e3be6c30e623}">
          <xlrd:rvb i="8771"/>
        </ext>
      </extLst>
    </bk>
    <bk>
      <extLst>
        <ext uri="{3e2802c4-a4d2-4d8b-9148-e3be6c30e623}">
          <xlrd:rvb i="8772"/>
        </ext>
      </extLst>
    </bk>
    <bk>
      <extLst>
        <ext uri="{3e2802c4-a4d2-4d8b-9148-e3be6c30e623}">
          <xlrd:rvb i="8773"/>
        </ext>
      </extLst>
    </bk>
    <bk>
      <extLst>
        <ext uri="{3e2802c4-a4d2-4d8b-9148-e3be6c30e623}">
          <xlrd:rvb i="8774"/>
        </ext>
      </extLst>
    </bk>
    <bk>
      <extLst>
        <ext uri="{3e2802c4-a4d2-4d8b-9148-e3be6c30e623}">
          <xlrd:rvb i="8775"/>
        </ext>
      </extLst>
    </bk>
    <bk>
      <extLst>
        <ext uri="{3e2802c4-a4d2-4d8b-9148-e3be6c30e623}">
          <xlrd:rvb i="8776"/>
        </ext>
      </extLst>
    </bk>
    <bk>
      <extLst>
        <ext uri="{3e2802c4-a4d2-4d8b-9148-e3be6c30e623}">
          <xlrd:rvb i="8777"/>
        </ext>
      </extLst>
    </bk>
    <bk>
      <extLst>
        <ext uri="{3e2802c4-a4d2-4d8b-9148-e3be6c30e623}">
          <xlrd:rvb i="8778"/>
        </ext>
      </extLst>
    </bk>
    <bk>
      <extLst>
        <ext uri="{3e2802c4-a4d2-4d8b-9148-e3be6c30e623}">
          <xlrd:rvb i="8779"/>
        </ext>
      </extLst>
    </bk>
    <bk>
      <extLst>
        <ext uri="{3e2802c4-a4d2-4d8b-9148-e3be6c30e623}">
          <xlrd:rvb i="8780"/>
        </ext>
      </extLst>
    </bk>
    <bk>
      <extLst>
        <ext uri="{3e2802c4-a4d2-4d8b-9148-e3be6c30e623}">
          <xlrd:rvb i="8781"/>
        </ext>
      </extLst>
    </bk>
    <bk>
      <extLst>
        <ext uri="{3e2802c4-a4d2-4d8b-9148-e3be6c30e623}">
          <xlrd:rvb i="8782"/>
        </ext>
      </extLst>
    </bk>
    <bk>
      <extLst>
        <ext uri="{3e2802c4-a4d2-4d8b-9148-e3be6c30e623}">
          <xlrd:rvb i="8783"/>
        </ext>
      </extLst>
    </bk>
    <bk>
      <extLst>
        <ext uri="{3e2802c4-a4d2-4d8b-9148-e3be6c30e623}">
          <xlrd:rvb i="8784"/>
        </ext>
      </extLst>
    </bk>
    <bk>
      <extLst>
        <ext uri="{3e2802c4-a4d2-4d8b-9148-e3be6c30e623}">
          <xlrd:rvb i="8785"/>
        </ext>
      </extLst>
    </bk>
    <bk>
      <extLst>
        <ext uri="{3e2802c4-a4d2-4d8b-9148-e3be6c30e623}">
          <xlrd:rvb i="8786"/>
        </ext>
      </extLst>
    </bk>
    <bk>
      <extLst>
        <ext uri="{3e2802c4-a4d2-4d8b-9148-e3be6c30e623}">
          <xlrd:rvb i="8787"/>
        </ext>
      </extLst>
    </bk>
    <bk>
      <extLst>
        <ext uri="{3e2802c4-a4d2-4d8b-9148-e3be6c30e623}">
          <xlrd:rvb i="8788"/>
        </ext>
      </extLst>
    </bk>
    <bk>
      <extLst>
        <ext uri="{3e2802c4-a4d2-4d8b-9148-e3be6c30e623}">
          <xlrd:rvb i="8789"/>
        </ext>
      </extLst>
    </bk>
    <bk>
      <extLst>
        <ext uri="{3e2802c4-a4d2-4d8b-9148-e3be6c30e623}">
          <xlrd:rvb i="8790"/>
        </ext>
      </extLst>
    </bk>
    <bk>
      <extLst>
        <ext uri="{3e2802c4-a4d2-4d8b-9148-e3be6c30e623}">
          <xlrd:rvb i="8791"/>
        </ext>
      </extLst>
    </bk>
    <bk>
      <extLst>
        <ext uri="{3e2802c4-a4d2-4d8b-9148-e3be6c30e623}">
          <xlrd:rvb i="8792"/>
        </ext>
      </extLst>
    </bk>
    <bk>
      <extLst>
        <ext uri="{3e2802c4-a4d2-4d8b-9148-e3be6c30e623}">
          <xlrd:rvb i="8793"/>
        </ext>
      </extLst>
    </bk>
    <bk>
      <extLst>
        <ext uri="{3e2802c4-a4d2-4d8b-9148-e3be6c30e623}">
          <xlrd:rvb i="8794"/>
        </ext>
      </extLst>
    </bk>
    <bk>
      <extLst>
        <ext uri="{3e2802c4-a4d2-4d8b-9148-e3be6c30e623}">
          <xlrd:rvb i="8795"/>
        </ext>
      </extLst>
    </bk>
    <bk>
      <extLst>
        <ext uri="{3e2802c4-a4d2-4d8b-9148-e3be6c30e623}">
          <xlrd:rvb i="8796"/>
        </ext>
      </extLst>
    </bk>
    <bk>
      <extLst>
        <ext uri="{3e2802c4-a4d2-4d8b-9148-e3be6c30e623}">
          <xlrd:rvb i="8797"/>
        </ext>
      </extLst>
    </bk>
    <bk>
      <extLst>
        <ext uri="{3e2802c4-a4d2-4d8b-9148-e3be6c30e623}">
          <xlrd:rvb i="8798"/>
        </ext>
      </extLst>
    </bk>
    <bk>
      <extLst>
        <ext uri="{3e2802c4-a4d2-4d8b-9148-e3be6c30e623}">
          <xlrd:rvb i="8799"/>
        </ext>
      </extLst>
    </bk>
    <bk>
      <extLst>
        <ext uri="{3e2802c4-a4d2-4d8b-9148-e3be6c30e623}">
          <xlrd:rvb i="8800"/>
        </ext>
      </extLst>
    </bk>
    <bk>
      <extLst>
        <ext uri="{3e2802c4-a4d2-4d8b-9148-e3be6c30e623}">
          <xlrd:rvb i="8801"/>
        </ext>
      </extLst>
    </bk>
    <bk>
      <extLst>
        <ext uri="{3e2802c4-a4d2-4d8b-9148-e3be6c30e623}">
          <xlrd:rvb i="8802"/>
        </ext>
      </extLst>
    </bk>
    <bk>
      <extLst>
        <ext uri="{3e2802c4-a4d2-4d8b-9148-e3be6c30e623}">
          <xlrd:rvb i="8803"/>
        </ext>
      </extLst>
    </bk>
    <bk>
      <extLst>
        <ext uri="{3e2802c4-a4d2-4d8b-9148-e3be6c30e623}">
          <xlrd:rvb i="8804"/>
        </ext>
      </extLst>
    </bk>
    <bk>
      <extLst>
        <ext uri="{3e2802c4-a4d2-4d8b-9148-e3be6c30e623}">
          <xlrd:rvb i="8805"/>
        </ext>
      </extLst>
    </bk>
    <bk>
      <extLst>
        <ext uri="{3e2802c4-a4d2-4d8b-9148-e3be6c30e623}">
          <xlrd:rvb i="8806"/>
        </ext>
      </extLst>
    </bk>
    <bk>
      <extLst>
        <ext uri="{3e2802c4-a4d2-4d8b-9148-e3be6c30e623}">
          <xlrd:rvb i="8807"/>
        </ext>
      </extLst>
    </bk>
    <bk>
      <extLst>
        <ext uri="{3e2802c4-a4d2-4d8b-9148-e3be6c30e623}">
          <xlrd:rvb i="8808"/>
        </ext>
      </extLst>
    </bk>
    <bk>
      <extLst>
        <ext uri="{3e2802c4-a4d2-4d8b-9148-e3be6c30e623}">
          <xlrd:rvb i="8809"/>
        </ext>
      </extLst>
    </bk>
    <bk>
      <extLst>
        <ext uri="{3e2802c4-a4d2-4d8b-9148-e3be6c30e623}">
          <xlrd:rvb i="8810"/>
        </ext>
      </extLst>
    </bk>
    <bk>
      <extLst>
        <ext uri="{3e2802c4-a4d2-4d8b-9148-e3be6c30e623}">
          <xlrd:rvb i="8811"/>
        </ext>
      </extLst>
    </bk>
    <bk>
      <extLst>
        <ext uri="{3e2802c4-a4d2-4d8b-9148-e3be6c30e623}">
          <xlrd:rvb i="8812"/>
        </ext>
      </extLst>
    </bk>
    <bk>
      <extLst>
        <ext uri="{3e2802c4-a4d2-4d8b-9148-e3be6c30e623}">
          <xlrd:rvb i="8813"/>
        </ext>
      </extLst>
    </bk>
    <bk>
      <extLst>
        <ext uri="{3e2802c4-a4d2-4d8b-9148-e3be6c30e623}">
          <xlrd:rvb i="8814"/>
        </ext>
      </extLst>
    </bk>
    <bk>
      <extLst>
        <ext uri="{3e2802c4-a4d2-4d8b-9148-e3be6c30e623}">
          <xlrd:rvb i="8815"/>
        </ext>
      </extLst>
    </bk>
    <bk>
      <extLst>
        <ext uri="{3e2802c4-a4d2-4d8b-9148-e3be6c30e623}">
          <xlrd:rvb i="8816"/>
        </ext>
      </extLst>
    </bk>
    <bk>
      <extLst>
        <ext uri="{3e2802c4-a4d2-4d8b-9148-e3be6c30e623}">
          <xlrd:rvb i="8817"/>
        </ext>
      </extLst>
    </bk>
    <bk>
      <extLst>
        <ext uri="{3e2802c4-a4d2-4d8b-9148-e3be6c30e623}">
          <xlrd:rvb i="8818"/>
        </ext>
      </extLst>
    </bk>
    <bk>
      <extLst>
        <ext uri="{3e2802c4-a4d2-4d8b-9148-e3be6c30e623}">
          <xlrd:rvb i="8819"/>
        </ext>
      </extLst>
    </bk>
    <bk>
      <extLst>
        <ext uri="{3e2802c4-a4d2-4d8b-9148-e3be6c30e623}">
          <xlrd:rvb i="8820"/>
        </ext>
      </extLst>
    </bk>
    <bk>
      <extLst>
        <ext uri="{3e2802c4-a4d2-4d8b-9148-e3be6c30e623}">
          <xlrd:rvb i="8821"/>
        </ext>
      </extLst>
    </bk>
    <bk>
      <extLst>
        <ext uri="{3e2802c4-a4d2-4d8b-9148-e3be6c30e623}">
          <xlrd:rvb i="8822"/>
        </ext>
      </extLst>
    </bk>
    <bk>
      <extLst>
        <ext uri="{3e2802c4-a4d2-4d8b-9148-e3be6c30e623}">
          <xlrd:rvb i="8823"/>
        </ext>
      </extLst>
    </bk>
    <bk>
      <extLst>
        <ext uri="{3e2802c4-a4d2-4d8b-9148-e3be6c30e623}">
          <xlrd:rvb i="8824"/>
        </ext>
      </extLst>
    </bk>
    <bk>
      <extLst>
        <ext uri="{3e2802c4-a4d2-4d8b-9148-e3be6c30e623}">
          <xlrd:rvb i="8825"/>
        </ext>
      </extLst>
    </bk>
    <bk>
      <extLst>
        <ext uri="{3e2802c4-a4d2-4d8b-9148-e3be6c30e623}">
          <xlrd:rvb i="8826"/>
        </ext>
      </extLst>
    </bk>
    <bk>
      <extLst>
        <ext uri="{3e2802c4-a4d2-4d8b-9148-e3be6c30e623}">
          <xlrd:rvb i="8827"/>
        </ext>
      </extLst>
    </bk>
    <bk>
      <extLst>
        <ext uri="{3e2802c4-a4d2-4d8b-9148-e3be6c30e623}">
          <xlrd:rvb i="8828"/>
        </ext>
      </extLst>
    </bk>
    <bk>
      <extLst>
        <ext uri="{3e2802c4-a4d2-4d8b-9148-e3be6c30e623}">
          <xlrd:rvb i="8829"/>
        </ext>
      </extLst>
    </bk>
    <bk>
      <extLst>
        <ext uri="{3e2802c4-a4d2-4d8b-9148-e3be6c30e623}">
          <xlrd:rvb i="8830"/>
        </ext>
      </extLst>
    </bk>
    <bk>
      <extLst>
        <ext uri="{3e2802c4-a4d2-4d8b-9148-e3be6c30e623}">
          <xlrd:rvb i="8831"/>
        </ext>
      </extLst>
    </bk>
    <bk>
      <extLst>
        <ext uri="{3e2802c4-a4d2-4d8b-9148-e3be6c30e623}">
          <xlrd:rvb i="8832"/>
        </ext>
      </extLst>
    </bk>
    <bk>
      <extLst>
        <ext uri="{3e2802c4-a4d2-4d8b-9148-e3be6c30e623}">
          <xlrd:rvb i="8833"/>
        </ext>
      </extLst>
    </bk>
    <bk>
      <extLst>
        <ext uri="{3e2802c4-a4d2-4d8b-9148-e3be6c30e623}">
          <xlrd:rvb i="8834"/>
        </ext>
      </extLst>
    </bk>
    <bk>
      <extLst>
        <ext uri="{3e2802c4-a4d2-4d8b-9148-e3be6c30e623}">
          <xlrd:rvb i="8835"/>
        </ext>
      </extLst>
    </bk>
    <bk>
      <extLst>
        <ext uri="{3e2802c4-a4d2-4d8b-9148-e3be6c30e623}">
          <xlrd:rvb i="8836"/>
        </ext>
      </extLst>
    </bk>
    <bk>
      <extLst>
        <ext uri="{3e2802c4-a4d2-4d8b-9148-e3be6c30e623}">
          <xlrd:rvb i="8837"/>
        </ext>
      </extLst>
    </bk>
    <bk>
      <extLst>
        <ext uri="{3e2802c4-a4d2-4d8b-9148-e3be6c30e623}">
          <xlrd:rvb i="8838"/>
        </ext>
      </extLst>
    </bk>
    <bk>
      <extLst>
        <ext uri="{3e2802c4-a4d2-4d8b-9148-e3be6c30e623}">
          <xlrd:rvb i="8839"/>
        </ext>
      </extLst>
    </bk>
    <bk>
      <extLst>
        <ext uri="{3e2802c4-a4d2-4d8b-9148-e3be6c30e623}">
          <xlrd:rvb i="8840"/>
        </ext>
      </extLst>
    </bk>
    <bk>
      <extLst>
        <ext uri="{3e2802c4-a4d2-4d8b-9148-e3be6c30e623}">
          <xlrd:rvb i="8841"/>
        </ext>
      </extLst>
    </bk>
    <bk>
      <extLst>
        <ext uri="{3e2802c4-a4d2-4d8b-9148-e3be6c30e623}">
          <xlrd:rvb i="8842"/>
        </ext>
      </extLst>
    </bk>
    <bk>
      <extLst>
        <ext uri="{3e2802c4-a4d2-4d8b-9148-e3be6c30e623}">
          <xlrd:rvb i="8843"/>
        </ext>
      </extLst>
    </bk>
    <bk>
      <extLst>
        <ext uri="{3e2802c4-a4d2-4d8b-9148-e3be6c30e623}">
          <xlrd:rvb i="8844"/>
        </ext>
      </extLst>
    </bk>
    <bk>
      <extLst>
        <ext uri="{3e2802c4-a4d2-4d8b-9148-e3be6c30e623}">
          <xlrd:rvb i="8845"/>
        </ext>
      </extLst>
    </bk>
    <bk>
      <extLst>
        <ext uri="{3e2802c4-a4d2-4d8b-9148-e3be6c30e623}">
          <xlrd:rvb i="8846"/>
        </ext>
      </extLst>
    </bk>
    <bk>
      <extLst>
        <ext uri="{3e2802c4-a4d2-4d8b-9148-e3be6c30e623}">
          <xlrd:rvb i="8847"/>
        </ext>
      </extLst>
    </bk>
    <bk>
      <extLst>
        <ext uri="{3e2802c4-a4d2-4d8b-9148-e3be6c30e623}">
          <xlrd:rvb i="8848"/>
        </ext>
      </extLst>
    </bk>
    <bk>
      <extLst>
        <ext uri="{3e2802c4-a4d2-4d8b-9148-e3be6c30e623}">
          <xlrd:rvb i="8849"/>
        </ext>
      </extLst>
    </bk>
    <bk>
      <extLst>
        <ext uri="{3e2802c4-a4d2-4d8b-9148-e3be6c30e623}">
          <xlrd:rvb i="8850"/>
        </ext>
      </extLst>
    </bk>
    <bk>
      <extLst>
        <ext uri="{3e2802c4-a4d2-4d8b-9148-e3be6c30e623}">
          <xlrd:rvb i="8851"/>
        </ext>
      </extLst>
    </bk>
    <bk>
      <extLst>
        <ext uri="{3e2802c4-a4d2-4d8b-9148-e3be6c30e623}">
          <xlrd:rvb i="8852"/>
        </ext>
      </extLst>
    </bk>
    <bk>
      <extLst>
        <ext uri="{3e2802c4-a4d2-4d8b-9148-e3be6c30e623}">
          <xlrd:rvb i="8853"/>
        </ext>
      </extLst>
    </bk>
    <bk>
      <extLst>
        <ext uri="{3e2802c4-a4d2-4d8b-9148-e3be6c30e623}">
          <xlrd:rvb i="8854"/>
        </ext>
      </extLst>
    </bk>
    <bk>
      <extLst>
        <ext uri="{3e2802c4-a4d2-4d8b-9148-e3be6c30e623}">
          <xlrd:rvb i="8855"/>
        </ext>
      </extLst>
    </bk>
    <bk>
      <extLst>
        <ext uri="{3e2802c4-a4d2-4d8b-9148-e3be6c30e623}">
          <xlrd:rvb i="8856"/>
        </ext>
      </extLst>
    </bk>
    <bk>
      <extLst>
        <ext uri="{3e2802c4-a4d2-4d8b-9148-e3be6c30e623}">
          <xlrd:rvb i="8857"/>
        </ext>
      </extLst>
    </bk>
    <bk>
      <extLst>
        <ext uri="{3e2802c4-a4d2-4d8b-9148-e3be6c30e623}">
          <xlrd:rvb i="8858"/>
        </ext>
      </extLst>
    </bk>
    <bk>
      <extLst>
        <ext uri="{3e2802c4-a4d2-4d8b-9148-e3be6c30e623}">
          <xlrd:rvb i="8859"/>
        </ext>
      </extLst>
    </bk>
    <bk>
      <extLst>
        <ext uri="{3e2802c4-a4d2-4d8b-9148-e3be6c30e623}">
          <xlrd:rvb i="8860"/>
        </ext>
      </extLst>
    </bk>
    <bk>
      <extLst>
        <ext uri="{3e2802c4-a4d2-4d8b-9148-e3be6c30e623}">
          <xlrd:rvb i="8861"/>
        </ext>
      </extLst>
    </bk>
    <bk>
      <extLst>
        <ext uri="{3e2802c4-a4d2-4d8b-9148-e3be6c30e623}">
          <xlrd:rvb i="8862"/>
        </ext>
      </extLst>
    </bk>
    <bk>
      <extLst>
        <ext uri="{3e2802c4-a4d2-4d8b-9148-e3be6c30e623}">
          <xlrd:rvb i="8863"/>
        </ext>
      </extLst>
    </bk>
    <bk>
      <extLst>
        <ext uri="{3e2802c4-a4d2-4d8b-9148-e3be6c30e623}">
          <xlrd:rvb i="8864"/>
        </ext>
      </extLst>
    </bk>
    <bk>
      <extLst>
        <ext uri="{3e2802c4-a4d2-4d8b-9148-e3be6c30e623}">
          <xlrd:rvb i="8865"/>
        </ext>
      </extLst>
    </bk>
    <bk>
      <extLst>
        <ext uri="{3e2802c4-a4d2-4d8b-9148-e3be6c30e623}">
          <xlrd:rvb i="8866"/>
        </ext>
      </extLst>
    </bk>
    <bk>
      <extLst>
        <ext uri="{3e2802c4-a4d2-4d8b-9148-e3be6c30e623}">
          <xlrd:rvb i="8867"/>
        </ext>
      </extLst>
    </bk>
    <bk>
      <extLst>
        <ext uri="{3e2802c4-a4d2-4d8b-9148-e3be6c30e623}">
          <xlrd:rvb i="8868"/>
        </ext>
      </extLst>
    </bk>
    <bk>
      <extLst>
        <ext uri="{3e2802c4-a4d2-4d8b-9148-e3be6c30e623}">
          <xlrd:rvb i="8869"/>
        </ext>
      </extLst>
    </bk>
    <bk>
      <extLst>
        <ext uri="{3e2802c4-a4d2-4d8b-9148-e3be6c30e623}">
          <xlrd:rvb i="8870"/>
        </ext>
      </extLst>
    </bk>
    <bk>
      <extLst>
        <ext uri="{3e2802c4-a4d2-4d8b-9148-e3be6c30e623}">
          <xlrd:rvb i="8871"/>
        </ext>
      </extLst>
    </bk>
    <bk>
      <extLst>
        <ext uri="{3e2802c4-a4d2-4d8b-9148-e3be6c30e623}">
          <xlrd:rvb i="8872"/>
        </ext>
      </extLst>
    </bk>
    <bk>
      <extLst>
        <ext uri="{3e2802c4-a4d2-4d8b-9148-e3be6c30e623}">
          <xlrd:rvb i="8873"/>
        </ext>
      </extLst>
    </bk>
    <bk>
      <extLst>
        <ext uri="{3e2802c4-a4d2-4d8b-9148-e3be6c30e623}">
          <xlrd:rvb i="8874"/>
        </ext>
      </extLst>
    </bk>
    <bk>
      <extLst>
        <ext uri="{3e2802c4-a4d2-4d8b-9148-e3be6c30e623}">
          <xlrd:rvb i="8875"/>
        </ext>
      </extLst>
    </bk>
    <bk>
      <extLst>
        <ext uri="{3e2802c4-a4d2-4d8b-9148-e3be6c30e623}">
          <xlrd:rvb i="8876"/>
        </ext>
      </extLst>
    </bk>
    <bk>
      <extLst>
        <ext uri="{3e2802c4-a4d2-4d8b-9148-e3be6c30e623}">
          <xlrd:rvb i="8877"/>
        </ext>
      </extLst>
    </bk>
    <bk>
      <extLst>
        <ext uri="{3e2802c4-a4d2-4d8b-9148-e3be6c30e623}">
          <xlrd:rvb i="8878"/>
        </ext>
      </extLst>
    </bk>
    <bk>
      <extLst>
        <ext uri="{3e2802c4-a4d2-4d8b-9148-e3be6c30e623}">
          <xlrd:rvb i="8879"/>
        </ext>
      </extLst>
    </bk>
    <bk>
      <extLst>
        <ext uri="{3e2802c4-a4d2-4d8b-9148-e3be6c30e623}">
          <xlrd:rvb i="8880"/>
        </ext>
      </extLst>
    </bk>
    <bk>
      <extLst>
        <ext uri="{3e2802c4-a4d2-4d8b-9148-e3be6c30e623}">
          <xlrd:rvb i="8881"/>
        </ext>
      </extLst>
    </bk>
    <bk>
      <extLst>
        <ext uri="{3e2802c4-a4d2-4d8b-9148-e3be6c30e623}">
          <xlrd:rvb i="8882"/>
        </ext>
      </extLst>
    </bk>
    <bk>
      <extLst>
        <ext uri="{3e2802c4-a4d2-4d8b-9148-e3be6c30e623}">
          <xlrd:rvb i="8883"/>
        </ext>
      </extLst>
    </bk>
    <bk>
      <extLst>
        <ext uri="{3e2802c4-a4d2-4d8b-9148-e3be6c30e623}">
          <xlrd:rvb i="8884"/>
        </ext>
      </extLst>
    </bk>
    <bk>
      <extLst>
        <ext uri="{3e2802c4-a4d2-4d8b-9148-e3be6c30e623}">
          <xlrd:rvb i="8885"/>
        </ext>
      </extLst>
    </bk>
    <bk>
      <extLst>
        <ext uri="{3e2802c4-a4d2-4d8b-9148-e3be6c30e623}">
          <xlrd:rvb i="8886"/>
        </ext>
      </extLst>
    </bk>
    <bk>
      <extLst>
        <ext uri="{3e2802c4-a4d2-4d8b-9148-e3be6c30e623}">
          <xlrd:rvb i="8887"/>
        </ext>
      </extLst>
    </bk>
    <bk>
      <extLst>
        <ext uri="{3e2802c4-a4d2-4d8b-9148-e3be6c30e623}">
          <xlrd:rvb i="8888"/>
        </ext>
      </extLst>
    </bk>
    <bk>
      <extLst>
        <ext uri="{3e2802c4-a4d2-4d8b-9148-e3be6c30e623}">
          <xlrd:rvb i="8889"/>
        </ext>
      </extLst>
    </bk>
    <bk>
      <extLst>
        <ext uri="{3e2802c4-a4d2-4d8b-9148-e3be6c30e623}">
          <xlrd:rvb i="8890"/>
        </ext>
      </extLst>
    </bk>
    <bk>
      <extLst>
        <ext uri="{3e2802c4-a4d2-4d8b-9148-e3be6c30e623}">
          <xlrd:rvb i="8891"/>
        </ext>
      </extLst>
    </bk>
    <bk>
      <extLst>
        <ext uri="{3e2802c4-a4d2-4d8b-9148-e3be6c30e623}">
          <xlrd:rvb i="8892"/>
        </ext>
      </extLst>
    </bk>
    <bk>
      <extLst>
        <ext uri="{3e2802c4-a4d2-4d8b-9148-e3be6c30e623}">
          <xlrd:rvb i="8893"/>
        </ext>
      </extLst>
    </bk>
    <bk>
      <extLst>
        <ext uri="{3e2802c4-a4d2-4d8b-9148-e3be6c30e623}">
          <xlrd:rvb i="8894"/>
        </ext>
      </extLst>
    </bk>
    <bk>
      <extLst>
        <ext uri="{3e2802c4-a4d2-4d8b-9148-e3be6c30e623}">
          <xlrd:rvb i="8895"/>
        </ext>
      </extLst>
    </bk>
    <bk>
      <extLst>
        <ext uri="{3e2802c4-a4d2-4d8b-9148-e3be6c30e623}">
          <xlrd:rvb i="8896"/>
        </ext>
      </extLst>
    </bk>
    <bk>
      <extLst>
        <ext uri="{3e2802c4-a4d2-4d8b-9148-e3be6c30e623}">
          <xlrd:rvb i="8897"/>
        </ext>
      </extLst>
    </bk>
    <bk>
      <extLst>
        <ext uri="{3e2802c4-a4d2-4d8b-9148-e3be6c30e623}">
          <xlrd:rvb i="8898"/>
        </ext>
      </extLst>
    </bk>
    <bk>
      <extLst>
        <ext uri="{3e2802c4-a4d2-4d8b-9148-e3be6c30e623}">
          <xlrd:rvb i="8899"/>
        </ext>
      </extLst>
    </bk>
    <bk>
      <extLst>
        <ext uri="{3e2802c4-a4d2-4d8b-9148-e3be6c30e623}">
          <xlrd:rvb i="8900"/>
        </ext>
      </extLst>
    </bk>
    <bk>
      <extLst>
        <ext uri="{3e2802c4-a4d2-4d8b-9148-e3be6c30e623}">
          <xlrd:rvb i="8901"/>
        </ext>
      </extLst>
    </bk>
    <bk>
      <extLst>
        <ext uri="{3e2802c4-a4d2-4d8b-9148-e3be6c30e623}">
          <xlrd:rvb i="8902"/>
        </ext>
      </extLst>
    </bk>
    <bk>
      <extLst>
        <ext uri="{3e2802c4-a4d2-4d8b-9148-e3be6c30e623}">
          <xlrd:rvb i="8903"/>
        </ext>
      </extLst>
    </bk>
    <bk>
      <extLst>
        <ext uri="{3e2802c4-a4d2-4d8b-9148-e3be6c30e623}">
          <xlrd:rvb i="8904"/>
        </ext>
      </extLst>
    </bk>
    <bk>
      <extLst>
        <ext uri="{3e2802c4-a4d2-4d8b-9148-e3be6c30e623}">
          <xlrd:rvb i="8905"/>
        </ext>
      </extLst>
    </bk>
    <bk>
      <extLst>
        <ext uri="{3e2802c4-a4d2-4d8b-9148-e3be6c30e623}">
          <xlrd:rvb i="8906"/>
        </ext>
      </extLst>
    </bk>
    <bk>
      <extLst>
        <ext uri="{3e2802c4-a4d2-4d8b-9148-e3be6c30e623}">
          <xlrd:rvb i="8907"/>
        </ext>
      </extLst>
    </bk>
    <bk>
      <extLst>
        <ext uri="{3e2802c4-a4d2-4d8b-9148-e3be6c30e623}">
          <xlrd:rvb i="8908"/>
        </ext>
      </extLst>
    </bk>
    <bk>
      <extLst>
        <ext uri="{3e2802c4-a4d2-4d8b-9148-e3be6c30e623}">
          <xlrd:rvb i="8909"/>
        </ext>
      </extLst>
    </bk>
    <bk>
      <extLst>
        <ext uri="{3e2802c4-a4d2-4d8b-9148-e3be6c30e623}">
          <xlrd:rvb i="8910"/>
        </ext>
      </extLst>
    </bk>
    <bk>
      <extLst>
        <ext uri="{3e2802c4-a4d2-4d8b-9148-e3be6c30e623}">
          <xlrd:rvb i="8911"/>
        </ext>
      </extLst>
    </bk>
    <bk>
      <extLst>
        <ext uri="{3e2802c4-a4d2-4d8b-9148-e3be6c30e623}">
          <xlrd:rvb i="8912"/>
        </ext>
      </extLst>
    </bk>
    <bk>
      <extLst>
        <ext uri="{3e2802c4-a4d2-4d8b-9148-e3be6c30e623}">
          <xlrd:rvb i="8913"/>
        </ext>
      </extLst>
    </bk>
    <bk>
      <extLst>
        <ext uri="{3e2802c4-a4d2-4d8b-9148-e3be6c30e623}">
          <xlrd:rvb i="8914"/>
        </ext>
      </extLst>
    </bk>
    <bk>
      <extLst>
        <ext uri="{3e2802c4-a4d2-4d8b-9148-e3be6c30e623}">
          <xlrd:rvb i="8915"/>
        </ext>
      </extLst>
    </bk>
    <bk>
      <extLst>
        <ext uri="{3e2802c4-a4d2-4d8b-9148-e3be6c30e623}">
          <xlrd:rvb i="8916"/>
        </ext>
      </extLst>
    </bk>
    <bk>
      <extLst>
        <ext uri="{3e2802c4-a4d2-4d8b-9148-e3be6c30e623}">
          <xlrd:rvb i="8917"/>
        </ext>
      </extLst>
    </bk>
    <bk>
      <extLst>
        <ext uri="{3e2802c4-a4d2-4d8b-9148-e3be6c30e623}">
          <xlrd:rvb i="8918"/>
        </ext>
      </extLst>
    </bk>
    <bk>
      <extLst>
        <ext uri="{3e2802c4-a4d2-4d8b-9148-e3be6c30e623}">
          <xlrd:rvb i="8919"/>
        </ext>
      </extLst>
    </bk>
    <bk>
      <extLst>
        <ext uri="{3e2802c4-a4d2-4d8b-9148-e3be6c30e623}">
          <xlrd:rvb i="8920"/>
        </ext>
      </extLst>
    </bk>
    <bk>
      <extLst>
        <ext uri="{3e2802c4-a4d2-4d8b-9148-e3be6c30e623}">
          <xlrd:rvb i="8921"/>
        </ext>
      </extLst>
    </bk>
    <bk>
      <extLst>
        <ext uri="{3e2802c4-a4d2-4d8b-9148-e3be6c30e623}">
          <xlrd:rvb i="8922"/>
        </ext>
      </extLst>
    </bk>
    <bk>
      <extLst>
        <ext uri="{3e2802c4-a4d2-4d8b-9148-e3be6c30e623}">
          <xlrd:rvb i="8923"/>
        </ext>
      </extLst>
    </bk>
    <bk>
      <extLst>
        <ext uri="{3e2802c4-a4d2-4d8b-9148-e3be6c30e623}">
          <xlrd:rvb i="8924"/>
        </ext>
      </extLst>
    </bk>
    <bk>
      <extLst>
        <ext uri="{3e2802c4-a4d2-4d8b-9148-e3be6c30e623}">
          <xlrd:rvb i="8925"/>
        </ext>
      </extLst>
    </bk>
    <bk>
      <extLst>
        <ext uri="{3e2802c4-a4d2-4d8b-9148-e3be6c30e623}">
          <xlrd:rvb i="8926"/>
        </ext>
      </extLst>
    </bk>
    <bk>
      <extLst>
        <ext uri="{3e2802c4-a4d2-4d8b-9148-e3be6c30e623}">
          <xlrd:rvb i="8927"/>
        </ext>
      </extLst>
    </bk>
    <bk>
      <extLst>
        <ext uri="{3e2802c4-a4d2-4d8b-9148-e3be6c30e623}">
          <xlrd:rvb i="8928"/>
        </ext>
      </extLst>
    </bk>
    <bk>
      <extLst>
        <ext uri="{3e2802c4-a4d2-4d8b-9148-e3be6c30e623}">
          <xlrd:rvb i="8929"/>
        </ext>
      </extLst>
    </bk>
    <bk>
      <extLst>
        <ext uri="{3e2802c4-a4d2-4d8b-9148-e3be6c30e623}">
          <xlrd:rvb i="8930"/>
        </ext>
      </extLst>
    </bk>
    <bk>
      <extLst>
        <ext uri="{3e2802c4-a4d2-4d8b-9148-e3be6c30e623}">
          <xlrd:rvb i="8931"/>
        </ext>
      </extLst>
    </bk>
    <bk>
      <extLst>
        <ext uri="{3e2802c4-a4d2-4d8b-9148-e3be6c30e623}">
          <xlrd:rvb i="8932"/>
        </ext>
      </extLst>
    </bk>
    <bk>
      <extLst>
        <ext uri="{3e2802c4-a4d2-4d8b-9148-e3be6c30e623}">
          <xlrd:rvb i="8933"/>
        </ext>
      </extLst>
    </bk>
    <bk>
      <extLst>
        <ext uri="{3e2802c4-a4d2-4d8b-9148-e3be6c30e623}">
          <xlrd:rvb i="8934"/>
        </ext>
      </extLst>
    </bk>
    <bk>
      <extLst>
        <ext uri="{3e2802c4-a4d2-4d8b-9148-e3be6c30e623}">
          <xlrd:rvb i="8935"/>
        </ext>
      </extLst>
    </bk>
    <bk>
      <extLst>
        <ext uri="{3e2802c4-a4d2-4d8b-9148-e3be6c30e623}">
          <xlrd:rvb i="8936"/>
        </ext>
      </extLst>
    </bk>
    <bk>
      <extLst>
        <ext uri="{3e2802c4-a4d2-4d8b-9148-e3be6c30e623}">
          <xlrd:rvb i="8937"/>
        </ext>
      </extLst>
    </bk>
    <bk>
      <extLst>
        <ext uri="{3e2802c4-a4d2-4d8b-9148-e3be6c30e623}">
          <xlrd:rvb i="8938"/>
        </ext>
      </extLst>
    </bk>
    <bk>
      <extLst>
        <ext uri="{3e2802c4-a4d2-4d8b-9148-e3be6c30e623}">
          <xlrd:rvb i="8939"/>
        </ext>
      </extLst>
    </bk>
    <bk>
      <extLst>
        <ext uri="{3e2802c4-a4d2-4d8b-9148-e3be6c30e623}">
          <xlrd:rvb i="8940"/>
        </ext>
      </extLst>
    </bk>
    <bk>
      <extLst>
        <ext uri="{3e2802c4-a4d2-4d8b-9148-e3be6c30e623}">
          <xlrd:rvb i="8941"/>
        </ext>
      </extLst>
    </bk>
    <bk>
      <extLst>
        <ext uri="{3e2802c4-a4d2-4d8b-9148-e3be6c30e623}">
          <xlrd:rvb i="8942"/>
        </ext>
      </extLst>
    </bk>
    <bk>
      <extLst>
        <ext uri="{3e2802c4-a4d2-4d8b-9148-e3be6c30e623}">
          <xlrd:rvb i="8943"/>
        </ext>
      </extLst>
    </bk>
    <bk>
      <extLst>
        <ext uri="{3e2802c4-a4d2-4d8b-9148-e3be6c30e623}">
          <xlrd:rvb i="8944"/>
        </ext>
      </extLst>
    </bk>
    <bk>
      <extLst>
        <ext uri="{3e2802c4-a4d2-4d8b-9148-e3be6c30e623}">
          <xlrd:rvb i="8945"/>
        </ext>
      </extLst>
    </bk>
    <bk>
      <extLst>
        <ext uri="{3e2802c4-a4d2-4d8b-9148-e3be6c30e623}">
          <xlrd:rvb i="8946"/>
        </ext>
      </extLst>
    </bk>
    <bk>
      <extLst>
        <ext uri="{3e2802c4-a4d2-4d8b-9148-e3be6c30e623}">
          <xlrd:rvb i="8947"/>
        </ext>
      </extLst>
    </bk>
    <bk>
      <extLst>
        <ext uri="{3e2802c4-a4d2-4d8b-9148-e3be6c30e623}">
          <xlrd:rvb i="8948"/>
        </ext>
      </extLst>
    </bk>
    <bk>
      <extLst>
        <ext uri="{3e2802c4-a4d2-4d8b-9148-e3be6c30e623}">
          <xlrd:rvb i="8949"/>
        </ext>
      </extLst>
    </bk>
    <bk>
      <extLst>
        <ext uri="{3e2802c4-a4d2-4d8b-9148-e3be6c30e623}">
          <xlrd:rvb i="8950"/>
        </ext>
      </extLst>
    </bk>
    <bk>
      <extLst>
        <ext uri="{3e2802c4-a4d2-4d8b-9148-e3be6c30e623}">
          <xlrd:rvb i="8951"/>
        </ext>
      </extLst>
    </bk>
    <bk>
      <extLst>
        <ext uri="{3e2802c4-a4d2-4d8b-9148-e3be6c30e623}">
          <xlrd:rvb i="8952"/>
        </ext>
      </extLst>
    </bk>
    <bk>
      <extLst>
        <ext uri="{3e2802c4-a4d2-4d8b-9148-e3be6c30e623}">
          <xlrd:rvb i="8953"/>
        </ext>
      </extLst>
    </bk>
    <bk>
      <extLst>
        <ext uri="{3e2802c4-a4d2-4d8b-9148-e3be6c30e623}">
          <xlrd:rvb i="8954"/>
        </ext>
      </extLst>
    </bk>
    <bk>
      <extLst>
        <ext uri="{3e2802c4-a4d2-4d8b-9148-e3be6c30e623}">
          <xlrd:rvb i="8955"/>
        </ext>
      </extLst>
    </bk>
    <bk>
      <extLst>
        <ext uri="{3e2802c4-a4d2-4d8b-9148-e3be6c30e623}">
          <xlrd:rvb i="8956"/>
        </ext>
      </extLst>
    </bk>
    <bk>
      <extLst>
        <ext uri="{3e2802c4-a4d2-4d8b-9148-e3be6c30e623}">
          <xlrd:rvb i="8957"/>
        </ext>
      </extLst>
    </bk>
    <bk>
      <extLst>
        <ext uri="{3e2802c4-a4d2-4d8b-9148-e3be6c30e623}">
          <xlrd:rvb i="8958"/>
        </ext>
      </extLst>
    </bk>
    <bk>
      <extLst>
        <ext uri="{3e2802c4-a4d2-4d8b-9148-e3be6c30e623}">
          <xlrd:rvb i="8959"/>
        </ext>
      </extLst>
    </bk>
    <bk>
      <extLst>
        <ext uri="{3e2802c4-a4d2-4d8b-9148-e3be6c30e623}">
          <xlrd:rvb i="8960"/>
        </ext>
      </extLst>
    </bk>
    <bk>
      <extLst>
        <ext uri="{3e2802c4-a4d2-4d8b-9148-e3be6c30e623}">
          <xlrd:rvb i="8961"/>
        </ext>
      </extLst>
    </bk>
    <bk>
      <extLst>
        <ext uri="{3e2802c4-a4d2-4d8b-9148-e3be6c30e623}">
          <xlrd:rvb i="8962"/>
        </ext>
      </extLst>
    </bk>
    <bk>
      <extLst>
        <ext uri="{3e2802c4-a4d2-4d8b-9148-e3be6c30e623}">
          <xlrd:rvb i="8963"/>
        </ext>
      </extLst>
    </bk>
    <bk>
      <extLst>
        <ext uri="{3e2802c4-a4d2-4d8b-9148-e3be6c30e623}">
          <xlrd:rvb i="8964"/>
        </ext>
      </extLst>
    </bk>
    <bk>
      <extLst>
        <ext uri="{3e2802c4-a4d2-4d8b-9148-e3be6c30e623}">
          <xlrd:rvb i="8965"/>
        </ext>
      </extLst>
    </bk>
    <bk>
      <extLst>
        <ext uri="{3e2802c4-a4d2-4d8b-9148-e3be6c30e623}">
          <xlrd:rvb i="8966"/>
        </ext>
      </extLst>
    </bk>
    <bk>
      <extLst>
        <ext uri="{3e2802c4-a4d2-4d8b-9148-e3be6c30e623}">
          <xlrd:rvb i="8967"/>
        </ext>
      </extLst>
    </bk>
    <bk>
      <extLst>
        <ext uri="{3e2802c4-a4d2-4d8b-9148-e3be6c30e623}">
          <xlrd:rvb i="8968"/>
        </ext>
      </extLst>
    </bk>
    <bk>
      <extLst>
        <ext uri="{3e2802c4-a4d2-4d8b-9148-e3be6c30e623}">
          <xlrd:rvb i="8969"/>
        </ext>
      </extLst>
    </bk>
    <bk>
      <extLst>
        <ext uri="{3e2802c4-a4d2-4d8b-9148-e3be6c30e623}">
          <xlrd:rvb i="8970"/>
        </ext>
      </extLst>
    </bk>
    <bk>
      <extLst>
        <ext uri="{3e2802c4-a4d2-4d8b-9148-e3be6c30e623}">
          <xlrd:rvb i="8971"/>
        </ext>
      </extLst>
    </bk>
    <bk>
      <extLst>
        <ext uri="{3e2802c4-a4d2-4d8b-9148-e3be6c30e623}">
          <xlrd:rvb i="8972"/>
        </ext>
      </extLst>
    </bk>
    <bk>
      <extLst>
        <ext uri="{3e2802c4-a4d2-4d8b-9148-e3be6c30e623}">
          <xlrd:rvb i="8973"/>
        </ext>
      </extLst>
    </bk>
    <bk>
      <extLst>
        <ext uri="{3e2802c4-a4d2-4d8b-9148-e3be6c30e623}">
          <xlrd:rvb i="8974"/>
        </ext>
      </extLst>
    </bk>
    <bk>
      <extLst>
        <ext uri="{3e2802c4-a4d2-4d8b-9148-e3be6c30e623}">
          <xlrd:rvb i="8975"/>
        </ext>
      </extLst>
    </bk>
    <bk>
      <extLst>
        <ext uri="{3e2802c4-a4d2-4d8b-9148-e3be6c30e623}">
          <xlrd:rvb i="8976"/>
        </ext>
      </extLst>
    </bk>
    <bk>
      <extLst>
        <ext uri="{3e2802c4-a4d2-4d8b-9148-e3be6c30e623}">
          <xlrd:rvb i="8977"/>
        </ext>
      </extLst>
    </bk>
    <bk>
      <extLst>
        <ext uri="{3e2802c4-a4d2-4d8b-9148-e3be6c30e623}">
          <xlrd:rvb i="8978"/>
        </ext>
      </extLst>
    </bk>
    <bk>
      <extLst>
        <ext uri="{3e2802c4-a4d2-4d8b-9148-e3be6c30e623}">
          <xlrd:rvb i="8979"/>
        </ext>
      </extLst>
    </bk>
    <bk>
      <extLst>
        <ext uri="{3e2802c4-a4d2-4d8b-9148-e3be6c30e623}">
          <xlrd:rvb i="8980"/>
        </ext>
      </extLst>
    </bk>
    <bk>
      <extLst>
        <ext uri="{3e2802c4-a4d2-4d8b-9148-e3be6c30e623}">
          <xlrd:rvb i="8981"/>
        </ext>
      </extLst>
    </bk>
    <bk>
      <extLst>
        <ext uri="{3e2802c4-a4d2-4d8b-9148-e3be6c30e623}">
          <xlrd:rvb i="8982"/>
        </ext>
      </extLst>
    </bk>
    <bk>
      <extLst>
        <ext uri="{3e2802c4-a4d2-4d8b-9148-e3be6c30e623}">
          <xlrd:rvb i="8983"/>
        </ext>
      </extLst>
    </bk>
    <bk>
      <extLst>
        <ext uri="{3e2802c4-a4d2-4d8b-9148-e3be6c30e623}">
          <xlrd:rvb i="8984"/>
        </ext>
      </extLst>
    </bk>
    <bk>
      <extLst>
        <ext uri="{3e2802c4-a4d2-4d8b-9148-e3be6c30e623}">
          <xlrd:rvb i="8985"/>
        </ext>
      </extLst>
    </bk>
    <bk>
      <extLst>
        <ext uri="{3e2802c4-a4d2-4d8b-9148-e3be6c30e623}">
          <xlrd:rvb i="8986"/>
        </ext>
      </extLst>
    </bk>
    <bk>
      <extLst>
        <ext uri="{3e2802c4-a4d2-4d8b-9148-e3be6c30e623}">
          <xlrd:rvb i="8987"/>
        </ext>
      </extLst>
    </bk>
    <bk>
      <extLst>
        <ext uri="{3e2802c4-a4d2-4d8b-9148-e3be6c30e623}">
          <xlrd:rvb i="8988"/>
        </ext>
      </extLst>
    </bk>
    <bk>
      <extLst>
        <ext uri="{3e2802c4-a4d2-4d8b-9148-e3be6c30e623}">
          <xlrd:rvb i="8989"/>
        </ext>
      </extLst>
    </bk>
    <bk>
      <extLst>
        <ext uri="{3e2802c4-a4d2-4d8b-9148-e3be6c30e623}">
          <xlrd:rvb i="8990"/>
        </ext>
      </extLst>
    </bk>
    <bk>
      <extLst>
        <ext uri="{3e2802c4-a4d2-4d8b-9148-e3be6c30e623}">
          <xlrd:rvb i="8991"/>
        </ext>
      </extLst>
    </bk>
    <bk>
      <extLst>
        <ext uri="{3e2802c4-a4d2-4d8b-9148-e3be6c30e623}">
          <xlrd:rvb i="8992"/>
        </ext>
      </extLst>
    </bk>
    <bk>
      <extLst>
        <ext uri="{3e2802c4-a4d2-4d8b-9148-e3be6c30e623}">
          <xlrd:rvb i="8993"/>
        </ext>
      </extLst>
    </bk>
    <bk>
      <extLst>
        <ext uri="{3e2802c4-a4d2-4d8b-9148-e3be6c30e623}">
          <xlrd:rvb i="8994"/>
        </ext>
      </extLst>
    </bk>
    <bk>
      <extLst>
        <ext uri="{3e2802c4-a4d2-4d8b-9148-e3be6c30e623}">
          <xlrd:rvb i="8995"/>
        </ext>
      </extLst>
    </bk>
    <bk>
      <extLst>
        <ext uri="{3e2802c4-a4d2-4d8b-9148-e3be6c30e623}">
          <xlrd:rvb i="8996"/>
        </ext>
      </extLst>
    </bk>
    <bk>
      <extLst>
        <ext uri="{3e2802c4-a4d2-4d8b-9148-e3be6c30e623}">
          <xlrd:rvb i="8997"/>
        </ext>
      </extLst>
    </bk>
    <bk>
      <extLst>
        <ext uri="{3e2802c4-a4d2-4d8b-9148-e3be6c30e623}">
          <xlrd:rvb i="8998"/>
        </ext>
      </extLst>
    </bk>
    <bk>
      <extLst>
        <ext uri="{3e2802c4-a4d2-4d8b-9148-e3be6c30e623}">
          <xlrd:rvb i="8999"/>
        </ext>
      </extLst>
    </bk>
    <bk>
      <extLst>
        <ext uri="{3e2802c4-a4d2-4d8b-9148-e3be6c30e623}">
          <xlrd:rvb i="9000"/>
        </ext>
      </extLst>
    </bk>
    <bk>
      <extLst>
        <ext uri="{3e2802c4-a4d2-4d8b-9148-e3be6c30e623}">
          <xlrd:rvb i="9001"/>
        </ext>
      </extLst>
    </bk>
    <bk>
      <extLst>
        <ext uri="{3e2802c4-a4d2-4d8b-9148-e3be6c30e623}">
          <xlrd:rvb i="9002"/>
        </ext>
      </extLst>
    </bk>
    <bk>
      <extLst>
        <ext uri="{3e2802c4-a4d2-4d8b-9148-e3be6c30e623}">
          <xlrd:rvb i="9003"/>
        </ext>
      </extLst>
    </bk>
    <bk>
      <extLst>
        <ext uri="{3e2802c4-a4d2-4d8b-9148-e3be6c30e623}">
          <xlrd:rvb i="9004"/>
        </ext>
      </extLst>
    </bk>
    <bk>
      <extLst>
        <ext uri="{3e2802c4-a4d2-4d8b-9148-e3be6c30e623}">
          <xlrd:rvb i="9005"/>
        </ext>
      </extLst>
    </bk>
    <bk>
      <extLst>
        <ext uri="{3e2802c4-a4d2-4d8b-9148-e3be6c30e623}">
          <xlrd:rvb i="9006"/>
        </ext>
      </extLst>
    </bk>
    <bk>
      <extLst>
        <ext uri="{3e2802c4-a4d2-4d8b-9148-e3be6c30e623}">
          <xlrd:rvb i="9007"/>
        </ext>
      </extLst>
    </bk>
    <bk>
      <extLst>
        <ext uri="{3e2802c4-a4d2-4d8b-9148-e3be6c30e623}">
          <xlrd:rvb i="9008"/>
        </ext>
      </extLst>
    </bk>
    <bk>
      <extLst>
        <ext uri="{3e2802c4-a4d2-4d8b-9148-e3be6c30e623}">
          <xlrd:rvb i="9009"/>
        </ext>
      </extLst>
    </bk>
    <bk>
      <extLst>
        <ext uri="{3e2802c4-a4d2-4d8b-9148-e3be6c30e623}">
          <xlrd:rvb i="9010"/>
        </ext>
      </extLst>
    </bk>
    <bk>
      <extLst>
        <ext uri="{3e2802c4-a4d2-4d8b-9148-e3be6c30e623}">
          <xlrd:rvb i="9011"/>
        </ext>
      </extLst>
    </bk>
    <bk>
      <extLst>
        <ext uri="{3e2802c4-a4d2-4d8b-9148-e3be6c30e623}">
          <xlrd:rvb i="9012"/>
        </ext>
      </extLst>
    </bk>
    <bk>
      <extLst>
        <ext uri="{3e2802c4-a4d2-4d8b-9148-e3be6c30e623}">
          <xlrd:rvb i="9013"/>
        </ext>
      </extLst>
    </bk>
    <bk>
      <extLst>
        <ext uri="{3e2802c4-a4d2-4d8b-9148-e3be6c30e623}">
          <xlrd:rvb i="9014"/>
        </ext>
      </extLst>
    </bk>
    <bk>
      <extLst>
        <ext uri="{3e2802c4-a4d2-4d8b-9148-e3be6c30e623}">
          <xlrd:rvb i="9015"/>
        </ext>
      </extLst>
    </bk>
    <bk>
      <extLst>
        <ext uri="{3e2802c4-a4d2-4d8b-9148-e3be6c30e623}">
          <xlrd:rvb i="9016"/>
        </ext>
      </extLst>
    </bk>
    <bk>
      <extLst>
        <ext uri="{3e2802c4-a4d2-4d8b-9148-e3be6c30e623}">
          <xlrd:rvb i="9017"/>
        </ext>
      </extLst>
    </bk>
    <bk>
      <extLst>
        <ext uri="{3e2802c4-a4d2-4d8b-9148-e3be6c30e623}">
          <xlrd:rvb i="9018"/>
        </ext>
      </extLst>
    </bk>
    <bk>
      <extLst>
        <ext uri="{3e2802c4-a4d2-4d8b-9148-e3be6c30e623}">
          <xlrd:rvb i="9019"/>
        </ext>
      </extLst>
    </bk>
    <bk>
      <extLst>
        <ext uri="{3e2802c4-a4d2-4d8b-9148-e3be6c30e623}">
          <xlrd:rvb i="9020"/>
        </ext>
      </extLst>
    </bk>
    <bk>
      <extLst>
        <ext uri="{3e2802c4-a4d2-4d8b-9148-e3be6c30e623}">
          <xlrd:rvb i="9021"/>
        </ext>
      </extLst>
    </bk>
    <bk>
      <extLst>
        <ext uri="{3e2802c4-a4d2-4d8b-9148-e3be6c30e623}">
          <xlrd:rvb i="9022"/>
        </ext>
      </extLst>
    </bk>
    <bk>
      <extLst>
        <ext uri="{3e2802c4-a4d2-4d8b-9148-e3be6c30e623}">
          <xlrd:rvb i="9023"/>
        </ext>
      </extLst>
    </bk>
    <bk>
      <extLst>
        <ext uri="{3e2802c4-a4d2-4d8b-9148-e3be6c30e623}">
          <xlrd:rvb i="9024"/>
        </ext>
      </extLst>
    </bk>
    <bk>
      <extLst>
        <ext uri="{3e2802c4-a4d2-4d8b-9148-e3be6c30e623}">
          <xlrd:rvb i="9025"/>
        </ext>
      </extLst>
    </bk>
    <bk>
      <extLst>
        <ext uri="{3e2802c4-a4d2-4d8b-9148-e3be6c30e623}">
          <xlrd:rvb i="9026"/>
        </ext>
      </extLst>
    </bk>
    <bk>
      <extLst>
        <ext uri="{3e2802c4-a4d2-4d8b-9148-e3be6c30e623}">
          <xlrd:rvb i="9027"/>
        </ext>
      </extLst>
    </bk>
    <bk>
      <extLst>
        <ext uri="{3e2802c4-a4d2-4d8b-9148-e3be6c30e623}">
          <xlrd:rvb i="9028"/>
        </ext>
      </extLst>
    </bk>
    <bk>
      <extLst>
        <ext uri="{3e2802c4-a4d2-4d8b-9148-e3be6c30e623}">
          <xlrd:rvb i="9029"/>
        </ext>
      </extLst>
    </bk>
    <bk>
      <extLst>
        <ext uri="{3e2802c4-a4d2-4d8b-9148-e3be6c30e623}">
          <xlrd:rvb i="9030"/>
        </ext>
      </extLst>
    </bk>
    <bk>
      <extLst>
        <ext uri="{3e2802c4-a4d2-4d8b-9148-e3be6c30e623}">
          <xlrd:rvb i="9031"/>
        </ext>
      </extLst>
    </bk>
    <bk>
      <extLst>
        <ext uri="{3e2802c4-a4d2-4d8b-9148-e3be6c30e623}">
          <xlrd:rvb i="9032"/>
        </ext>
      </extLst>
    </bk>
    <bk>
      <extLst>
        <ext uri="{3e2802c4-a4d2-4d8b-9148-e3be6c30e623}">
          <xlrd:rvb i="9033"/>
        </ext>
      </extLst>
    </bk>
    <bk>
      <extLst>
        <ext uri="{3e2802c4-a4d2-4d8b-9148-e3be6c30e623}">
          <xlrd:rvb i="9034"/>
        </ext>
      </extLst>
    </bk>
    <bk>
      <extLst>
        <ext uri="{3e2802c4-a4d2-4d8b-9148-e3be6c30e623}">
          <xlrd:rvb i="9035"/>
        </ext>
      </extLst>
    </bk>
    <bk>
      <extLst>
        <ext uri="{3e2802c4-a4d2-4d8b-9148-e3be6c30e623}">
          <xlrd:rvb i="9036"/>
        </ext>
      </extLst>
    </bk>
    <bk>
      <extLst>
        <ext uri="{3e2802c4-a4d2-4d8b-9148-e3be6c30e623}">
          <xlrd:rvb i="9037"/>
        </ext>
      </extLst>
    </bk>
    <bk>
      <extLst>
        <ext uri="{3e2802c4-a4d2-4d8b-9148-e3be6c30e623}">
          <xlrd:rvb i="9038"/>
        </ext>
      </extLst>
    </bk>
    <bk>
      <extLst>
        <ext uri="{3e2802c4-a4d2-4d8b-9148-e3be6c30e623}">
          <xlrd:rvb i="9039"/>
        </ext>
      </extLst>
    </bk>
    <bk>
      <extLst>
        <ext uri="{3e2802c4-a4d2-4d8b-9148-e3be6c30e623}">
          <xlrd:rvb i="9040"/>
        </ext>
      </extLst>
    </bk>
    <bk>
      <extLst>
        <ext uri="{3e2802c4-a4d2-4d8b-9148-e3be6c30e623}">
          <xlrd:rvb i="9041"/>
        </ext>
      </extLst>
    </bk>
    <bk>
      <extLst>
        <ext uri="{3e2802c4-a4d2-4d8b-9148-e3be6c30e623}">
          <xlrd:rvb i="9042"/>
        </ext>
      </extLst>
    </bk>
    <bk>
      <extLst>
        <ext uri="{3e2802c4-a4d2-4d8b-9148-e3be6c30e623}">
          <xlrd:rvb i="9043"/>
        </ext>
      </extLst>
    </bk>
    <bk>
      <extLst>
        <ext uri="{3e2802c4-a4d2-4d8b-9148-e3be6c30e623}">
          <xlrd:rvb i="9044"/>
        </ext>
      </extLst>
    </bk>
    <bk>
      <extLst>
        <ext uri="{3e2802c4-a4d2-4d8b-9148-e3be6c30e623}">
          <xlrd:rvb i="9045"/>
        </ext>
      </extLst>
    </bk>
    <bk>
      <extLst>
        <ext uri="{3e2802c4-a4d2-4d8b-9148-e3be6c30e623}">
          <xlrd:rvb i="9046"/>
        </ext>
      </extLst>
    </bk>
    <bk>
      <extLst>
        <ext uri="{3e2802c4-a4d2-4d8b-9148-e3be6c30e623}">
          <xlrd:rvb i="9047"/>
        </ext>
      </extLst>
    </bk>
    <bk>
      <extLst>
        <ext uri="{3e2802c4-a4d2-4d8b-9148-e3be6c30e623}">
          <xlrd:rvb i="9048"/>
        </ext>
      </extLst>
    </bk>
    <bk>
      <extLst>
        <ext uri="{3e2802c4-a4d2-4d8b-9148-e3be6c30e623}">
          <xlrd:rvb i="9049"/>
        </ext>
      </extLst>
    </bk>
    <bk>
      <extLst>
        <ext uri="{3e2802c4-a4d2-4d8b-9148-e3be6c30e623}">
          <xlrd:rvb i="9050"/>
        </ext>
      </extLst>
    </bk>
    <bk>
      <extLst>
        <ext uri="{3e2802c4-a4d2-4d8b-9148-e3be6c30e623}">
          <xlrd:rvb i="9051"/>
        </ext>
      </extLst>
    </bk>
    <bk>
      <extLst>
        <ext uri="{3e2802c4-a4d2-4d8b-9148-e3be6c30e623}">
          <xlrd:rvb i="9052"/>
        </ext>
      </extLst>
    </bk>
    <bk>
      <extLst>
        <ext uri="{3e2802c4-a4d2-4d8b-9148-e3be6c30e623}">
          <xlrd:rvb i="9053"/>
        </ext>
      </extLst>
    </bk>
    <bk>
      <extLst>
        <ext uri="{3e2802c4-a4d2-4d8b-9148-e3be6c30e623}">
          <xlrd:rvb i="9054"/>
        </ext>
      </extLst>
    </bk>
    <bk>
      <extLst>
        <ext uri="{3e2802c4-a4d2-4d8b-9148-e3be6c30e623}">
          <xlrd:rvb i="9055"/>
        </ext>
      </extLst>
    </bk>
    <bk>
      <extLst>
        <ext uri="{3e2802c4-a4d2-4d8b-9148-e3be6c30e623}">
          <xlrd:rvb i="9056"/>
        </ext>
      </extLst>
    </bk>
    <bk>
      <extLst>
        <ext uri="{3e2802c4-a4d2-4d8b-9148-e3be6c30e623}">
          <xlrd:rvb i="9057"/>
        </ext>
      </extLst>
    </bk>
    <bk>
      <extLst>
        <ext uri="{3e2802c4-a4d2-4d8b-9148-e3be6c30e623}">
          <xlrd:rvb i="9058"/>
        </ext>
      </extLst>
    </bk>
    <bk>
      <extLst>
        <ext uri="{3e2802c4-a4d2-4d8b-9148-e3be6c30e623}">
          <xlrd:rvb i="9059"/>
        </ext>
      </extLst>
    </bk>
    <bk>
      <extLst>
        <ext uri="{3e2802c4-a4d2-4d8b-9148-e3be6c30e623}">
          <xlrd:rvb i="9060"/>
        </ext>
      </extLst>
    </bk>
    <bk>
      <extLst>
        <ext uri="{3e2802c4-a4d2-4d8b-9148-e3be6c30e623}">
          <xlrd:rvb i="9061"/>
        </ext>
      </extLst>
    </bk>
    <bk>
      <extLst>
        <ext uri="{3e2802c4-a4d2-4d8b-9148-e3be6c30e623}">
          <xlrd:rvb i="9062"/>
        </ext>
      </extLst>
    </bk>
    <bk>
      <extLst>
        <ext uri="{3e2802c4-a4d2-4d8b-9148-e3be6c30e623}">
          <xlrd:rvb i="9063"/>
        </ext>
      </extLst>
    </bk>
    <bk>
      <extLst>
        <ext uri="{3e2802c4-a4d2-4d8b-9148-e3be6c30e623}">
          <xlrd:rvb i="9064"/>
        </ext>
      </extLst>
    </bk>
    <bk>
      <extLst>
        <ext uri="{3e2802c4-a4d2-4d8b-9148-e3be6c30e623}">
          <xlrd:rvb i="9065"/>
        </ext>
      </extLst>
    </bk>
    <bk>
      <extLst>
        <ext uri="{3e2802c4-a4d2-4d8b-9148-e3be6c30e623}">
          <xlrd:rvb i="9066"/>
        </ext>
      </extLst>
    </bk>
    <bk>
      <extLst>
        <ext uri="{3e2802c4-a4d2-4d8b-9148-e3be6c30e623}">
          <xlrd:rvb i="9067"/>
        </ext>
      </extLst>
    </bk>
    <bk>
      <extLst>
        <ext uri="{3e2802c4-a4d2-4d8b-9148-e3be6c30e623}">
          <xlrd:rvb i="9068"/>
        </ext>
      </extLst>
    </bk>
    <bk>
      <extLst>
        <ext uri="{3e2802c4-a4d2-4d8b-9148-e3be6c30e623}">
          <xlrd:rvb i="9069"/>
        </ext>
      </extLst>
    </bk>
    <bk>
      <extLst>
        <ext uri="{3e2802c4-a4d2-4d8b-9148-e3be6c30e623}">
          <xlrd:rvb i="9070"/>
        </ext>
      </extLst>
    </bk>
    <bk>
      <extLst>
        <ext uri="{3e2802c4-a4d2-4d8b-9148-e3be6c30e623}">
          <xlrd:rvb i="9071"/>
        </ext>
      </extLst>
    </bk>
    <bk>
      <extLst>
        <ext uri="{3e2802c4-a4d2-4d8b-9148-e3be6c30e623}">
          <xlrd:rvb i="9072"/>
        </ext>
      </extLst>
    </bk>
    <bk>
      <extLst>
        <ext uri="{3e2802c4-a4d2-4d8b-9148-e3be6c30e623}">
          <xlrd:rvb i="9073"/>
        </ext>
      </extLst>
    </bk>
    <bk>
      <extLst>
        <ext uri="{3e2802c4-a4d2-4d8b-9148-e3be6c30e623}">
          <xlrd:rvb i="9074"/>
        </ext>
      </extLst>
    </bk>
    <bk>
      <extLst>
        <ext uri="{3e2802c4-a4d2-4d8b-9148-e3be6c30e623}">
          <xlrd:rvb i="9075"/>
        </ext>
      </extLst>
    </bk>
    <bk>
      <extLst>
        <ext uri="{3e2802c4-a4d2-4d8b-9148-e3be6c30e623}">
          <xlrd:rvb i="9076"/>
        </ext>
      </extLst>
    </bk>
    <bk>
      <extLst>
        <ext uri="{3e2802c4-a4d2-4d8b-9148-e3be6c30e623}">
          <xlrd:rvb i="9077"/>
        </ext>
      </extLst>
    </bk>
    <bk>
      <extLst>
        <ext uri="{3e2802c4-a4d2-4d8b-9148-e3be6c30e623}">
          <xlrd:rvb i="9078"/>
        </ext>
      </extLst>
    </bk>
    <bk>
      <extLst>
        <ext uri="{3e2802c4-a4d2-4d8b-9148-e3be6c30e623}">
          <xlrd:rvb i="9079"/>
        </ext>
      </extLst>
    </bk>
    <bk>
      <extLst>
        <ext uri="{3e2802c4-a4d2-4d8b-9148-e3be6c30e623}">
          <xlrd:rvb i="9080"/>
        </ext>
      </extLst>
    </bk>
    <bk>
      <extLst>
        <ext uri="{3e2802c4-a4d2-4d8b-9148-e3be6c30e623}">
          <xlrd:rvb i="9081"/>
        </ext>
      </extLst>
    </bk>
    <bk>
      <extLst>
        <ext uri="{3e2802c4-a4d2-4d8b-9148-e3be6c30e623}">
          <xlrd:rvb i="9082"/>
        </ext>
      </extLst>
    </bk>
    <bk>
      <extLst>
        <ext uri="{3e2802c4-a4d2-4d8b-9148-e3be6c30e623}">
          <xlrd:rvb i="9083"/>
        </ext>
      </extLst>
    </bk>
    <bk>
      <extLst>
        <ext uri="{3e2802c4-a4d2-4d8b-9148-e3be6c30e623}">
          <xlrd:rvb i="9084"/>
        </ext>
      </extLst>
    </bk>
    <bk>
      <extLst>
        <ext uri="{3e2802c4-a4d2-4d8b-9148-e3be6c30e623}">
          <xlrd:rvb i="9085"/>
        </ext>
      </extLst>
    </bk>
    <bk>
      <extLst>
        <ext uri="{3e2802c4-a4d2-4d8b-9148-e3be6c30e623}">
          <xlrd:rvb i="9086"/>
        </ext>
      </extLst>
    </bk>
    <bk>
      <extLst>
        <ext uri="{3e2802c4-a4d2-4d8b-9148-e3be6c30e623}">
          <xlrd:rvb i="9087"/>
        </ext>
      </extLst>
    </bk>
    <bk>
      <extLst>
        <ext uri="{3e2802c4-a4d2-4d8b-9148-e3be6c30e623}">
          <xlrd:rvb i="9088"/>
        </ext>
      </extLst>
    </bk>
    <bk>
      <extLst>
        <ext uri="{3e2802c4-a4d2-4d8b-9148-e3be6c30e623}">
          <xlrd:rvb i="9089"/>
        </ext>
      </extLst>
    </bk>
    <bk>
      <extLst>
        <ext uri="{3e2802c4-a4d2-4d8b-9148-e3be6c30e623}">
          <xlrd:rvb i="9090"/>
        </ext>
      </extLst>
    </bk>
    <bk>
      <extLst>
        <ext uri="{3e2802c4-a4d2-4d8b-9148-e3be6c30e623}">
          <xlrd:rvb i="9091"/>
        </ext>
      </extLst>
    </bk>
    <bk>
      <extLst>
        <ext uri="{3e2802c4-a4d2-4d8b-9148-e3be6c30e623}">
          <xlrd:rvb i="9092"/>
        </ext>
      </extLst>
    </bk>
    <bk>
      <extLst>
        <ext uri="{3e2802c4-a4d2-4d8b-9148-e3be6c30e623}">
          <xlrd:rvb i="9093"/>
        </ext>
      </extLst>
    </bk>
    <bk>
      <extLst>
        <ext uri="{3e2802c4-a4d2-4d8b-9148-e3be6c30e623}">
          <xlrd:rvb i="9094"/>
        </ext>
      </extLst>
    </bk>
    <bk>
      <extLst>
        <ext uri="{3e2802c4-a4d2-4d8b-9148-e3be6c30e623}">
          <xlrd:rvb i="9095"/>
        </ext>
      </extLst>
    </bk>
    <bk>
      <extLst>
        <ext uri="{3e2802c4-a4d2-4d8b-9148-e3be6c30e623}">
          <xlrd:rvb i="9096"/>
        </ext>
      </extLst>
    </bk>
    <bk>
      <extLst>
        <ext uri="{3e2802c4-a4d2-4d8b-9148-e3be6c30e623}">
          <xlrd:rvb i="9097"/>
        </ext>
      </extLst>
    </bk>
    <bk>
      <extLst>
        <ext uri="{3e2802c4-a4d2-4d8b-9148-e3be6c30e623}">
          <xlrd:rvb i="9098"/>
        </ext>
      </extLst>
    </bk>
    <bk>
      <extLst>
        <ext uri="{3e2802c4-a4d2-4d8b-9148-e3be6c30e623}">
          <xlrd:rvb i="9099"/>
        </ext>
      </extLst>
    </bk>
    <bk>
      <extLst>
        <ext uri="{3e2802c4-a4d2-4d8b-9148-e3be6c30e623}">
          <xlrd:rvb i="9100"/>
        </ext>
      </extLst>
    </bk>
    <bk>
      <extLst>
        <ext uri="{3e2802c4-a4d2-4d8b-9148-e3be6c30e623}">
          <xlrd:rvb i="9101"/>
        </ext>
      </extLst>
    </bk>
    <bk>
      <extLst>
        <ext uri="{3e2802c4-a4d2-4d8b-9148-e3be6c30e623}">
          <xlrd:rvb i="9102"/>
        </ext>
      </extLst>
    </bk>
    <bk>
      <extLst>
        <ext uri="{3e2802c4-a4d2-4d8b-9148-e3be6c30e623}">
          <xlrd:rvb i="9103"/>
        </ext>
      </extLst>
    </bk>
    <bk>
      <extLst>
        <ext uri="{3e2802c4-a4d2-4d8b-9148-e3be6c30e623}">
          <xlrd:rvb i="9104"/>
        </ext>
      </extLst>
    </bk>
    <bk>
      <extLst>
        <ext uri="{3e2802c4-a4d2-4d8b-9148-e3be6c30e623}">
          <xlrd:rvb i="9105"/>
        </ext>
      </extLst>
    </bk>
    <bk>
      <extLst>
        <ext uri="{3e2802c4-a4d2-4d8b-9148-e3be6c30e623}">
          <xlrd:rvb i="9106"/>
        </ext>
      </extLst>
    </bk>
    <bk>
      <extLst>
        <ext uri="{3e2802c4-a4d2-4d8b-9148-e3be6c30e623}">
          <xlrd:rvb i="9107"/>
        </ext>
      </extLst>
    </bk>
    <bk>
      <extLst>
        <ext uri="{3e2802c4-a4d2-4d8b-9148-e3be6c30e623}">
          <xlrd:rvb i="9108"/>
        </ext>
      </extLst>
    </bk>
    <bk>
      <extLst>
        <ext uri="{3e2802c4-a4d2-4d8b-9148-e3be6c30e623}">
          <xlrd:rvb i="9109"/>
        </ext>
      </extLst>
    </bk>
    <bk>
      <extLst>
        <ext uri="{3e2802c4-a4d2-4d8b-9148-e3be6c30e623}">
          <xlrd:rvb i="9110"/>
        </ext>
      </extLst>
    </bk>
    <bk>
      <extLst>
        <ext uri="{3e2802c4-a4d2-4d8b-9148-e3be6c30e623}">
          <xlrd:rvb i="9111"/>
        </ext>
      </extLst>
    </bk>
    <bk>
      <extLst>
        <ext uri="{3e2802c4-a4d2-4d8b-9148-e3be6c30e623}">
          <xlrd:rvb i="9112"/>
        </ext>
      </extLst>
    </bk>
    <bk>
      <extLst>
        <ext uri="{3e2802c4-a4d2-4d8b-9148-e3be6c30e623}">
          <xlrd:rvb i="9113"/>
        </ext>
      </extLst>
    </bk>
    <bk>
      <extLst>
        <ext uri="{3e2802c4-a4d2-4d8b-9148-e3be6c30e623}">
          <xlrd:rvb i="9114"/>
        </ext>
      </extLst>
    </bk>
    <bk>
      <extLst>
        <ext uri="{3e2802c4-a4d2-4d8b-9148-e3be6c30e623}">
          <xlrd:rvb i="9115"/>
        </ext>
      </extLst>
    </bk>
    <bk>
      <extLst>
        <ext uri="{3e2802c4-a4d2-4d8b-9148-e3be6c30e623}">
          <xlrd:rvb i="9116"/>
        </ext>
      </extLst>
    </bk>
    <bk>
      <extLst>
        <ext uri="{3e2802c4-a4d2-4d8b-9148-e3be6c30e623}">
          <xlrd:rvb i="9117"/>
        </ext>
      </extLst>
    </bk>
    <bk>
      <extLst>
        <ext uri="{3e2802c4-a4d2-4d8b-9148-e3be6c30e623}">
          <xlrd:rvb i="9118"/>
        </ext>
      </extLst>
    </bk>
    <bk>
      <extLst>
        <ext uri="{3e2802c4-a4d2-4d8b-9148-e3be6c30e623}">
          <xlrd:rvb i="9119"/>
        </ext>
      </extLst>
    </bk>
    <bk>
      <extLst>
        <ext uri="{3e2802c4-a4d2-4d8b-9148-e3be6c30e623}">
          <xlrd:rvb i="9120"/>
        </ext>
      </extLst>
    </bk>
    <bk>
      <extLst>
        <ext uri="{3e2802c4-a4d2-4d8b-9148-e3be6c30e623}">
          <xlrd:rvb i="9121"/>
        </ext>
      </extLst>
    </bk>
    <bk>
      <extLst>
        <ext uri="{3e2802c4-a4d2-4d8b-9148-e3be6c30e623}">
          <xlrd:rvb i="9122"/>
        </ext>
      </extLst>
    </bk>
    <bk>
      <extLst>
        <ext uri="{3e2802c4-a4d2-4d8b-9148-e3be6c30e623}">
          <xlrd:rvb i="9123"/>
        </ext>
      </extLst>
    </bk>
    <bk>
      <extLst>
        <ext uri="{3e2802c4-a4d2-4d8b-9148-e3be6c30e623}">
          <xlrd:rvb i="9124"/>
        </ext>
      </extLst>
    </bk>
    <bk>
      <extLst>
        <ext uri="{3e2802c4-a4d2-4d8b-9148-e3be6c30e623}">
          <xlrd:rvb i="9125"/>
        </ext>
      </extLst>
    </bk>
    <bk>
      <extLst>
        <ext uri="{3e2802c4-a4d2-4d8b-9148-e3be6c30e623}">
          <xlrd:rvb i="9126"/>
        </ext>
      </extLst>
    </bk>
    <bk>
      <extLst>
        <ext uri="{3e2802c4-a4d2-4d8b-9148-e3be6c30e623}">
          <xlrd:rvb i="9127"/>
        </ext>
      </extLst>
    </bk>
    <bk>
      <extLst>
        <ext uri="{3e2802c4-a4d2-4d8b-9148-e3be6c30e623}">
          <xlrd:rvb i="9128"/>
        </ext>
      </extLst>
    </bk>
    <bk>
      <extLst>
        <ext uri="{3e2802c4-a4d2-4d8b-9148-e3be6c30e623}">
          <xlrd:rvb i="9129"/>
        </ext>
      </extLst>
    </bk>
    <bk>
      <extLst>
        <ext uri="{3e2802c4-a4d2-4d8b-9148-e3be6c30e623}">
          <xlrd:rvb i="9130"/>
        </ext>
      </extLst>
    </bk>
    <bk>
      <extLst>
        <ext uri="{3e2802c4-a4d2-4d8b-9148-e3be6c30e623}">
          <xlrd:rvb i="9131"/>
        </ext>
      </extLst>
    </bk>
    <bk>
      <extLst>
        <ext uri="{3e2802c4-a4d2-4d8b-9148-e3be6c30e623}">
          <xlrd:rvb i="9132"/>
        </ext>
      </extLst>
    </bk>
    <bk>
      <extLst>
        <ext uri="{3e2802c4-a4d2-4d8b-9148-e3be6c30e623}">
          <xlrd:rvb i="9133"/>
        </ext>
      </extLst>
    </bk>
    <bk>
      <extLst>
        <ext uri="{3e2802c4-a4d2-4d8b-9148-e3be6c30e623}">
          <xlrd:rvb i="9134"/>
        </ext>
      </extLst>
    </bk>
    <bk>
      <extLst>
        <ext uri="{3e2802c4-a4d2-4d8b-9148-e3be6c30e623}">
          <xlrd:rvb i="9135"/>
        </ext>
      </extLst>
    </bk>
    <bk>
      <extLst>
        <ext uri="{3e2802c4-a4d2-4d8b-9148-e3be6c30e623}">
          <xlrd:rvb i="9136"/>
        </ext>
      </extLst>
    </bk>
    <bk>
      <extLst>
        <ext uri="{3e2802c4-a4d2-4d8b-9148-e3be6c30e623}">
          <xlrd:rvb i="9137"/>
        </ext>
      </extLst>
    </bk>
    <bk>
      <extLst>
        <ext uri="{3e2802c4-a4d2-4d8b-9148-e3be6c30e623}">
          <xlrd:rvb i="9138"/>
        </ext>
      </extLst>
    </bk>
    <bk>
      <extLst>
        <ext uri="{3e2802c4-a4d2-4d8b-9148-e3be6c30e623}">
          <xlrd:rvb i="9139"/>
        </ext>
      </extLst>
    </bk>
    <bk>
      <extLst>
        <ext uri="{3e2802c4-a4d2-4d8b-9148-e3be6c30e623}">
          <xlrd:rvb i="9140"/>
        </ext>
      </extLst>
    </bk>
    <bk>
      <extLst>
        <ext uri="{3e2802c4-a4d2-4d8b-9148-e3be6c30e623}">
          <xlrd:rvb i="9141"/>
        </ext>
      </extLst>
    </bk>
    <bk>
      <extLst>
        <ext uri="{3e2802c4-a4d2-4d8b-9148-e3be6c30e623}">
          <xlrd:rvb i="9142"/>
        </ext>
      </extLst>
    </bk>
    <bk>
      <extLst>
        <ext uri="{3e2802c4-a4d2-4d8b-9148-e3be6c30e623}">
          <xlrd:rvb i="9143"/>
        </ext>
      </extLst>
    </bk>
    <bk>
      <extLst>
        <ext uri="{3e2802c4-a4d2-4d8b-9148-e3be6c30e623}">
          <xlrd:rvb i="9144"/>
        </ext>
      </extLst>
    </bk>
    <bk>
      <extLst>
        <ext uri="{3e2802c4-a4d2-4d8b-9148-e3be6c30e623}">
          <xlrd:rvb i="9145"/>
        </ext>
      </extLst>
    </bk>
    <bk>
      <extLst>
        <ext uri="{3e2802c4-a4d2-4d8b-9148-e3be6c30e623}">
          <xlrd:rvb i="9146"/>
        </ext>
      </extLst>
    </bk>
    <bk>
      <extLst>
        <ext uri="{3e2802c4-a4d2-4d8b-9148-e3be6c30e623}">
          <xlrd:rvb i="9147"/>
        </ext>
      </extLst>
    </bk>
    <bk>
      <extLst>
        <ext uri="{3e2802c4-a4d2-4d8b-9148-e3be6c30e623}">
          <xlrd:rvb i="9148"/>
        </ext>
      </extLst>
    </bk>
    <bk>
      <extLst>
        <ext uri="{3e2802c4-a4d2-4d8b-9148-e3be6c30e623}">
          <xlrd:rvb i="9149"/>
        </ext>
      </extLst>
    </bk>
    <bk>
      <extLst>
        <ext uri="{3e2802c4-a4d2-4d8b-9148-e3be6c30e623}">
          <xlrd:rvb i="9150"/>
        </ext>
      </extLst>
    </bk>
    <bk>
      <extLst>
        <ext uri="{3e2802c4-a4d2-4d8b-9148-e3be6c30e623}">
          <xlrd:rvb i="9151"/>
        </ext>
      </extLst>
    </bk>
    <bk>
      <extLst>
        <ext uri="{3e2802c4-a4d2-4d8b-9148-e3be6c30e623}">
          <xlrd:rvb i="9152"/>
        </ext>
      </extLst>
    </bk>
    <bk>
      <extLst>
        <ext uri="{3e2802c4-a4d2-4d8b-9148-e3be6c30e623}">
          <xlrd:rvb i="9153"/>
        </ext>
      </extLst>
    </bk>
    <bk>
      <extLst>
        <ext uri="{3e2802c4-a4d2-4d8b-9148-e3be6c30e623}">
          <xlrd:rvb i="9154"/>
        </ext>
      </extLst>
    </bk>
    <bk>
      <extLst>
        <ext uri="{3e2802c4-a4d2-4d8b-9148-e3be6c30e623}">
          <xlrd:rvb i="9155"/>
        </ext>
      </extLst>
    </bk>
    <bk>
      <extLst>
        <ext uri="{3e2802c4-a4d2-4d8b-9148-e3be6c30e623}">
          <xlrd:rvb i="9156"/>
        </ext>
      </extLst>
    </bk>
    <bk>
      <extLst>
        <ext uri="{3e2802c4-a4d2-4d8b-9148-e3be6c30e623}">
          <xlrd:rvb i="9157"/>
        </ext>
      </extLst>
    </bk>
    <bk>
      <extLst>
        <ext uri="{3e2802c4-a4d2-4d8b-9148-e3be6c30e623}">
          <xlrd:rvb i="9158"/>
        </ext>
      </extLst>
    </bk>
    <bk>
      <extLst>
        <ext uri="{3e2802c4-a4d2-4d8b-9148-e3be6c30e623}">
          <xlrd:rvb i="9159"/>
        </ext>
      </extLst>
    </bk>
    <bk>
      <extLst>
        <ext uri="{3e2802c4-a4d2-4d8b-9148-e3be6c30e623}">
          <xlrd:rvb i="9160"/>
        </ext>
      </extLst>
    </bk>
    <bk>
      <extLst>
        <ext uri="{3e2802c4-a4d2-4d8b-9148-e3be6c30e623}">
          <xlrd:rvb i="9161"/>
        </ext>
      </extLst>
    </bk>
    <bk>
      <extLst>
        <ext uri="{3e2802c4-a4d2-4d8b-9148-e3be6c30e623}">
          <xlrd:rvb i="9162"/>
        </ext>
      </extLst>
    </bk>
    <bk>
      <extLst>
        <ext uri="{3e2802c4-a4d2-4d8b-9148-e3be6c30e623}">
          <xlrd:rvb i="9163"/>
        </ext>
      </extLst>
    </bk>
    <bk>
      <extLst>
        <ext uri="{3e2802c4-a4d2-4d8b-9148-e3be6c30e623}">
          <xlrd:rvb i="9164"/>
        </ext>
      </extLst>
    </bk>
    <bk>
      <extLst>
        <ext uri="{3e2802c4-a4d2-4d8b-9148-e3be6c30e623}">
          <xlrd:rvb i="9165"/>
        </ext>
      </extLst>
    </bk>
    <bk>
      <extLst>
        <ext uri="{3e2802c4-a4d2-4d8b-9148-e3be6c30e623}">
          <xlrd:rvb i="9166"/>
        </ext>
      </extLst>
    </bk>
    <bk>
      <extLst>
        <ext uri="{3e2802c4-a4d2-4d8b-9148-e3be6c30e623}">
          <xlrd:rvb i="9167"/>
        </ext>
      </extLst>
    </bk>
    <bk>
      <extLst>
        <ext uri="{3e2802c4-a4d2-4d8b-9148-e3be6c30e623}">
          <xlrd:rvb i="9168"/>
        </ext>
      </extLst>
    </bk>
    <bk>
      <extLst>
        <ext uri="{3e2802c4-a4d2-4d8b-9148-e3be6c30e623}">
          <xlrd:rvb i="9169"/>
        </ext>
      </extLst>
    </bk>
    <bk>
      <extLst>
        <ext uri="{3e2802c4-a4d2-4d8b-9148-e3be6c30e623}">
          <xlrd:rvb i="9170"/>
        </ext>
      </extLst>
    </bk>
    <bk>
      <extLst>
        <ext uri="{3e2802c4-a4d2-4d8b-9148-e3be6c30e623}">
          <xlrd:rvb i="9171"/>
        </ext>
      </extLst>
    </bk>
    <bk>
      <extLst>
        <ext uri="{3e2802c4-a4d2-4d8b-9148-e3be6c30e623}">
          <xlrd:rvb i="9172"/>
        </ext>
      </extLst>
    </bk>
    <bk>
      <extLst>
        <ext uri="{3e2802c4-a4d2-4d8b-9148-e3be6c30e623}">
          <xlrd:rvb i="9173"/>
        </ext>
      </extLst>
    </bk>
    <bk>
      <extLst>
        <ext uri="{3e2802c4-a4d2-4d8b-9148-e3be6c30e623}">
          <xlrd:rvb i="9174"/>
        </ext>
      </extLst>
    </bk>
    <bk>
      <extLst>
        <ext uri="{3e2802c4-a4d2-4d8b-9148-e3be6c30e623}">
          <xlrd:rvb i="9175"/>
        </ext>
      </extLst>
    </bk>
    <bk>
      <extLst>
        <ext uri="{3e2802c4-a4d2-4d8b-9148-e3be6c30e623}">
          <xlrd:rvb i="9176"/>
        </ext>
      </extLst>
    </bk>
    <bk>
      <extLst>
        <ext uri="{3e2802c4-a4d2-4d8b-9148-e3be6c30e623}">
          <xlrd:rvb i="9177"/>
        </ext>
      </extLst>
    </bk>
    <bk>
      <extLst>
        <ext uri="{3e2802c4-a4d2-4d8b-9148-e3be6c30e623}">
          <xlrd:rvb i="9178"/>
        </ext>
      </extLst>
    </bk>
    <bk>
      <extLst>
        <ext uri="{3e2802c4-a4d2-4d8b-9148-e3be6c30e623}">
          <xlrd:rvb i="9179"/>
        </ext>
      </extLst>
    </bk>
    <bk>
      <extLst>
        <ext uri="{3e2802c4-a4d2-4d8b-9148-e3be6c30e623}">
          <xlrd:rvb i="9180"/>
        </ext>
      </extLst>
    </bk>
    <bk>
      <extLst>
        <ext uri="{3e2802c4-a4d2-4d8b-9148-e3be6c30e623}">
          <xlrd:rvb i="9181"/>
        </ext>
      </extLst>
    </bk>
    <bk>
      <extLst>
        <ext uri="{3e2802c4-a4d2-4d8b-9148-e3be6c30e623}">
          <xlrd:rvb i="9182"/>
        </ext>
      </extLst>
    </bk>
    <bk>
      <extLst>
        <ext uri="{3e2802c4-a4d2-4d8b-9148-e3be6c30e623}">
          <xlrd:rvb i="9183"/>
        </ext>
      </extLst>
    </bk>
    <bk>
      <extLst>
        <ext uri="{3e2802c4-a4d2-4d8b-9148-e3be6c30e623}">
          <xlrd:rvb i="9184"/>
        </ext>
      </extLst>
    </bk>
    <bk>
      <extLst>
        <ext uri="{3e2802c4-a4d2-4d8b-9148-e3be6c30e623}">
          <xlrd:rvb i="9185"/>
        </ext>
      </extLst>
    </bk>
    <bk>
      <extLst>
        <ext uri="{3e2802c4-a4d2-4d8b-9148-e3be6c30e623}">
          <xlrd:rvb i="9186"/>
        </ext>
      </extLst>
    </bk>
    <bk>
      <extLst>
        <ext uri="{3e2802c4-a4d2-4d8b-9148-e3be6c30e623}">
          <xlrd:rvb i="9187"/>
        </ext>
      </extLst>
    </bk>
    <bk>
      <extLst>
        <ext uri="{3e2802c4-a4d2-4d8b-9148-e3be6c30e623}">
          <xlrd:rvb i="9188"/>
        </ext>
      </extLst>
    </bk>
    <bk>
      <extLst>
        <ext uri="{3e2802c4-a4d2-4d8b-9148-e3be6c30e623}">
          <xlrd:rvb i="9189"/>
        </ext>
      </extLst>
    </bk>
    <bk>
      <extLst>
        <ext uri="{3e2802c4-a4d2-4d8b-9148-e3be6c30e623}">
          <xlrd:rvb i="9190"/>
        </ext>
      </extLst>
    </bk>
    <bk>
      <extLst>
        <ext uri="{3e2802c4-a4d2-4d8b-9148-e3be6c30e623}">
          <xlrd:rvb i="9191"/>
        </ext>
      </extLst>
    </bk>
    <bk>
      <extLst>
        <ext uri="{3e2802c4-a4d2-4d8b-9148-e3be6c30e623}">
          <xlrd:rvb i="9192"/>
        </ext>
      </extLst>
    </bk>
    <bk>
      <extLst>
        <ext uri="{3e2802c4-a4d2-4d8b-9148-e3be6c30e623}">
          <xlrd:rvb i="9193"/>
        </ext>
      </extLst>
    </bk>
    <bk>
      <extLst>
        <ext uri="{3e2802c4-a4d2-4d8b-9148-e3be6c30e623}">
          <xlrd:rvb i="9194"/>
        </ext>
      </extLst>
    </bk>
    <bk>
      <extLst>
        <ext uri="{3e2802c4-a4d2-4d8b-9148-e3be6c30e623}">
          <xlrd:rvb i="9195"/>
        </ext>
      </extLst>
    </bk>
    <bk>
      <extLst>
        <ext uri="{3e2802c4-a4d2-4d8b-9148-e3be6c30e623}">
          <xlrd:rvb i="9196"/>
        </ext>
      </extLst>
    </bk>
    <bk>
      <extLst>
        <ext uri="{3e2802c4-a4d2-4d8b-9148-e3be6c30e623}">
          <xlrd:rvb i="9197"/>
        </ext>
      </extLst>
    </bk>
    <bk>
      <extLst>
        <ext uri="{3e2802c4-a4d2-4d8b-9148-e3be6c30e623}">
          <xlrd:rvb i="9198"/>
        </ext>
      </extLst>
    </bk>
    <bk>
      <extLst>
        <ext uri="{3e2802c4-a4d2-4d8b-9148-e3be6c30e623}">
          <xlrd:rvb i="9199"/>
        </ext>
      </extLst>
    </bk>
    <bk>
      <extLst>
        <ext uri="{3e2802c4-a4d2-4d8b-9148-e3be6c30e623}">
          <xlrd:rvb i="9200"/>
        </ext>
      </extLst>
    </bk>
    <bk>
      <extLst>
        <ext uri="{3e2802c4-a4d2-4d8b-9148-e3be6c30e623}">
          <xlrd:rvb i="9201"/>
        </ext>
      </extLst>
    </bk>
    <bk>
      <extLst>
        <ext uri="{3e2802c4-a4d2-4d8b-9148-e3be6c30e623}">
          <xlrd:rvb i="9202"/>
        </ext>
      </extLst>
    </bk>
    <bk>
      <extLst>
        <ext uri="{3e2802c4-a4d2-4d8b-9148-e3be6c30e623}">
          <xlrd:rvb i="9203"/>
        </ext>
      </extLst>
    </bk>
    <bk>
      <extLst>
        <ext uri="{3e2802c4-a4d2-4d8b-9148-e3be6c30e623}">
          <xlrd:rvb i="9204"/>
        </ext>
      </extLst>
    </bk>
    <bk>
      <extLst>
        <ext uri="{3e2802c4-a4d2-4d8b-9148-e3be6c30e623}">
          <xlrd:rvb i="9205"/>
        </ext>
      </extLst>
    </bk>
    <bk>
      <extLst>
        <ext uri="{3e2802c4-a4d2-4d8b-9148-e3be6c30e623}">
          <xlrd:rvb i="9206"/>
        </ext>
      </extLst>
    </bk>
    <bk>
      <extLst>
        <ext uri="{3e2802c4-a4d2-4d8b-9148-e3be6c30e623}">
          <xlrd:rvb i="9207"/>
        </ext>
      </extLst>
    </bk>
    <bk>
      <extLst>
        <ext uri="{3e2802c4-a4d2-4d8b-9148-e3be6c30e623}">
          <xlrd:rvb i="9208"/>
        </ext>
      </extLst>
    </bk>
    <bk>
      <extLst>
        <ext uri="{3e2802c4-a4d2-4d8b-9148-e3be6c30e623}">
          <xlrd:rvb i="9209"/>
        </ext>
      </extLst>
    </bk>
    <bk>
      <extLst>
        <ext uri="{3e2802c4-a4d2-4d8b-9148-e3be6c30e623}">
          <xlrd:rvb i="9210"/>
        </ext>
      </extLst>
    </bk>
    <bk>
      <extLst>
        <ext uri="{3e2802c4-a4d2-4d8b-9148-e3be6c30e623}">
          <xlrd:rvb i="9211"/>
        </ext>
      </extLst>
    </bk>
    <bk>
      <extLst>
        <ext uri="{3e2802c4-a4d2-4d8b-9148-e3be6c30e623}">
          <xlrd:rvb i="9212"/>
        </ext>
      </extLst>
    </bk>
    <bk>
      <extLst>
        <ext uri="{3e2802c4-a4d2-4d8b-9148-e3be6c30e623}">
          <xlrd:rvb i="9213"/>
        </ext>
      </extLst>
    </bk>
    <bk>
      <extLst>
        <ext uri="{3e2802c4-a4d2-4d8b-9148-e3be6c30e623}">
          <xlrd:rvb i="9214"/>
        </ext>
      </extLst>
    </bk>
    <bk>
      <extLst>
        <ext uri="{3e2802c4-a4d2-4d8b-9148-e3be6c30e623}">
          <xlrd:rvb i="9215"/>
        </ext>
      </extLst>
    </bk>
    <bk>
      <extLst>
        <ext uri="{3e2802c4-a4d2-4d8b-9148-e3be6c30e623}">
          <xlrd:rvb i="9216"/>
        </ext>
      </extLst>
    </bk>
    <bk>
      <extLst>
        <ext uri="{3e2802c4-a4d2-4d8b-9148-e3be6c30e623}">
          <xlrd:rvb i="9217"/>
        </ext>
      </extLst>
    </bk>
    <bk>
      <extLst>
        <ext uri="{3e2802c4-a4d2-4d8b-9148-e3be6c30e623}">
          <xlrd:rvb i="9218"/>
        </ext>
      </extLst>
    </bk>
    <bk>
      <extLst>
        <ext uri="{3e2802c4-a4d2-4d8b-9148-e3be6c30e623}">
          <xlrd:rvb i="9219"/>
        </ext>
      </extLst>
    </bk>
    <bk>
      <extLst>
        <ext uri="{3e2802c4-a4d2-4d8b-9148-e3be6c30e623}">
          <xlrd:rvb i="9220"/>
        </ext>
      </extLst>
    </bk>
    <bk>
      <extLst>
        <ext uri="{3e2802c4-a4d2-4d8b-9148-e3be6c30e623}">
          <xlrd:rvb i="9221"/>
        </ext>
      </extLst>
    </bk>
    <bk>
      <extLst>
        <ext uri="{3e2802c4-a4d2-4d8b-9148-e3be6c30e623}">
          <xlrd:rvb i="9222"/>
        </ext>
      </extLst>
    </bk>
    <bk>
      <extLst>
        <ext uri="{3e2802c4-a4d2-4d8b-9148-e3be6c30e623}">
          <xlrd:rvb i="9223"/>
        </ext>
      </extLst>
    </bk>
    <bk>
      <extLst>
        <ext uri="{3e2802c4-a4d2-4d8b-9148-e3be6c30e623}">
          <xlrd:rvb i="9224"/>
        </ext>
      </extLst>
    </bk>
    <bk>
      <extLst>
        <ext uri="{3e2802c4-a4d2-4d8b-9148-e3be6c30e623}">
          <xlrd:rvb i="9225"/>
        </ext>
      </extLst>
    </bk>
    <bk>
      <extLst>
        <ext uri="{3e2802c4-a4d2-4d8b-9148-e3be6c30e623}">
          <xlrd:rvb i="9226"/>
        </ext>
      </extLst>
    </bk>
    <bk>
      <extLst>
        <ext uri="{3e2802c4-a4d2-4d8b-9148-e3be6c30e623}">
          <xlrd:rvb i="9227"/>
        </ext>
      </extLst>
    </bk>
    <bk>
      <extLst>
        <ext uri="{3e2802c4-a4d2-4d8b-9148-e3be6c30e623}">
          <xlrd:rvb i="9228"/>
        </ext>
      </extLst>
    </bk>
    <bk>
      <extLst>
        <ext uri="{3e2802c4-a4d2-4d8b-9148-e3be6c30e623}">
          <xlrd:rvb i="9229"/>
        </ext>
      </extLst>
    </bk>
    <bk>
      <extLst>
        <ext uri="{3e2802c4-a4d2-4d8b-9148-e3be6c30e623}">
          <xlrd:rvb i="9230"/>
        </ext>
      </extLst>
    </bk>
    <bk>
      <extLst>
        <ext uri="{3e2802c4-a4d2-4d8b-9148-e3be6c30e623}">
          <xlrd:rvb i="9231"/>
        </ext>
      </extLst>
    </bk>
    <bk>
      <extLst>
        <ext uri="{3e2802c4-a4d2-4d8b-9148-e3be6c30e623}">
          <xlrd:rvb i="9232"/>
        </ext>
      </extLst>
    </bk>
    <bk>
      <extLst>
        <ext uri="{3e2802c4-a4d2-4d8b-9148-e3be6c30e623}">
          <xlrd:rvb i="9233"/>
        </ext>
      </extLst>
    </bk>
    <bk>
      <extLst>
        <ext uri="{3e2802c4-a4d2-4d8b-9148-e3be6c30e623}">
          <xlrd:rvb i="9234"/>
        </ext>
      </extLst>
    </bk>
    <bk>
      <extLst>
        <ext uri="{3e2802c4-a4d2-4d8b-9148-e3be6c30e623}">
          <xlrd:rvb i="9235"/>
        </ext>
      </extLst>
    </bk>
    <bk>
      <extLst>
        <ext uri="{3e2802c4-a4d2-4d8b-9148-e3be6c30e623}">
          <xlrd:rvb i="9236"/>
        </ext>
      </extLst>
    </bk>
    <bk>
      <extLst>
        <ext uri="{3e2802c4-a4d2-4d8b-9148-e3be6c30e623}">
          <xlrd:rvb i="9237"/>
        </ext>
      </extLst>
    </bk>
    <bk>
      <extLst>
        <ext uri="{3e2802c4-a4d2-4d8b-9148-e3be6c30e623}">
          <xlrd:rvb i="9238"/>
        </ext>
      </extLst>
    </bk>
    <bk>
      <extLst>
        <ext uri="{3e2802c4-a4d2-4d8b-9148-e3be6c30e623}">
          <xlrd:rvb i="9239"/>
        </ext>
      </extLst>
    </bk>
    <bk>
      <extLst>
        <ext uri="{3e2802c4-a4d2-4d8b-9148-e3be6c30e623}">
          <xlrd:rvb i="9240"/>
        </ext>
      </extLst>
    </bk>
    <bk>
      <extLst>
        <ext uri="{3e2802c4-a4d2-4d8b-9148-e3be6c30e623}">
          <xlrd:rvb i="9241"/>
        </ext>
      </extLst>
    </bk>
    <bk>
      <extLst>
        <ext uri="{3e2802c4-a4d2-4d8b-9148-e3be6c30e623}">
          <xlrd:rvb i="9242"/>
        </ext>
      </extLst>
    </bk>
    <bk>
      <extLst>
        <ext uri="{3e2802c4-a4d2-4d8b-9148-e3be6c30e623}">
          <xlrd:rvb i="9243"/>
        </ext>
      </extLst>
    </bk>
    <bk>
      <extLst>
        <ext uri="{3e2802c4-a4d2-4d8b-9148-e3be6c30e623}">
          <xlrd:rvb i="9244"/>
        </ext>
      </extLst>
    </bk>
    <bk>
      <extLst>
        <ext uri="{3e2802c4-a4d2-4d8b-9148-e3be6c30e623}">
          <xlrd:rvb i="9245"/>
        </ext>
      </extLst>
    </bk>
    <bk>
      <extLst>
        <ext uri="{3e2802c4-a4d2-4d8b-9148-e3be6c30e623}">
          <xlrd:rvb i="9246"/>
        </ext>
      </extLst>
    </bk>
    <bk>
      <extLst>
        <ext uri="{3e2802c4-a4d2-4d8b-9148-e3be6c30e623}">
          <xlrd:rvb i="9247"/>
        </ext>
      </extLst>
    </bk>
    <bk>
      <extLst>
        <ext uri="{3e2802c4-a4d2-4d8b-9148-e3be6c30e623}">
          <xlrd:rvb i="9248"/>
        </ext>
      </extLst>
    </bk>
    <bk>
      <extLst>
        <ext uri="{3e2802c4-a4d2-4d8b-9148-e3be6c30e623}">
          <xlrd:rvb i="9249"/>
        </ext>
      </extLst>
    </bk>
    <bk>
      <extLst>
        <ext uri="{3e2802c4-a4d2-4d8b-9148-e3be6c30e623}">
          <xlrd:rvb i="9250"/>
        </ext>
      </extLst>
    </bk>
    <bk>
      <extLst>
        <ext uri="{3e2802c4-a4d2-4d8b-9148-e3be6c30e623}">
          <xlrd:rvb i="9251"/>
        </ext>
      </extLst>
    </bk>
    <bk>
      <extLst>
        <ext uri="{3e2802c4-a4d2-4d8b-9148-e3be6c30e623}">
          <xlrd:rvb i="9252"/>
        </ext>
      </extLst>
    </bk>
    <bk>
      <extLst>
        <ext uri="{3e2802c4-a4d2-4d8b-9148-e3be6c30e623}">
          <xlrd:rvb i="9253"/>
        </ext>
      </extLst>
    </bk>
    <bk>
      <extLst>
        <ext uri="{3e2802c4-a4d2-4d8b-9148-e3be6c30e623}">
          <xlrd:rvb i="9254"/>
        </ext>
      </extLst>
    </bk>
    <bk>
      <extLst>
        <ext uri="{3e2802c4-a4d2-4d8b-9148-e3be6c30e623}">
          <xlrd:rvb i="9255"/>
        </ext>
      </extLst>
    </bk>
    <bk>
      <extLst>
        <ext uri="{3e2802c4-a4d2-4d8b-9148-e3be6c30e623}">
          <xlrd:rvb i="9256"/>
        </ext>
      </extLst>
    </bk>
    <bk>
      <extLst>
        <ext uri="{3e2802c4-a4d2-4d8b-9148-e3be6c30e623}">
          <xlrd:rvb i="9257"/>
        </ext>
      </extLst>
    </bk>
    <bk>
      <extLst>
        <ext uri="{3e2802c4-a4d2-4d8b-9148-e3be6c30e623}">
          <xlrd:rvb i="9258"/>
        </ext>
      </extLst>
    </bk>
    <bk>
      <extLst>
        <ext uri="{3e2802c4-a4d2-4d8b-9148-e3be6c30e623}">
          <xlrd:rvb i="9259"/>
        </ext>
      </extLst>
    </bk>
    <bk>
      <extLst>
        <ext uri="{3e2802c4-a4d2-4d8b-9148-e3be6c30e623}">
          <xlrd:rvb i="9260"/>
        </ext>
      </extLst>
    </bk>
    <bk>
      <extLst>
        <ext uri="{3e2802c4-a4d2-4d8b-9148-e3be6c30e623}">
          <xlrd:rvb i="9261"/>
        </ext>
      </extLst>
    </bk>
    <bk>
      <extLst>
        <ext uri="{3e2802c4-a4d2-4d8b-9148-e3be6c30e623}">
          <xlrd:rvb i="9262"/>
        </ext>
      </extLst>
    </bk>
    <bk>
      <extLst>
        <ext uri="{3e2802c4-a4d2-4d8b-9148-e3be6c30e623}">
          <xlrd:rvb i="9263"/>
        </ext>
      </extLst>
    </bk>
    <bk>
      <extLst>
        <ext uri="{3e2802c4-a4d2-4d8b-9148-e3be6c30e623}">
          <xlrd:rvb i="9264"/>
        </ext>
      </extLst>
    </bk>
    <bk>
      <extLst>
        <ext uri="{3e2802c4-a4d2-4d8b-9148-e3be6c30e623}">
          <xlrd:rvb i="9265"/>
        </ext>
      </extLst>
    </bk>
    <bk>
      <extLst>
        <ext uri="{3e2802c4-a4d2-4d8b-9148-e3be6c30e623}">
          <xlrd:rvb i="9266"/>
        </ext>
      </extLst>
    </bk>
    <bk>
      <extLst>
        <ext uri="{3e2802c4-a4d2-4d8b-9148-e3be6c30e623}">
          <xlrd:rvb i="9267"/>
        </ext>
      </extLst>
    </bk>
    <bk>
      <extLst>
        <ext uri="{3e2802c4-a4d2-4d8b-9148-e3be6c30e623}">
          <xlrd:rvb i="9268"/>
        </ext>
      </extLst>
    </bk>
    <bk>
      <extLst>
        <ext uri="{3e2802c4-a4d2-4d8b-9148-e3be6c30e623}">
          <xlrd:rvb i="9269"/>
        </ext>
      </extLst>
    </bk>
    <bk>
      <extLst>
        <ext uri="{3e2802c4-a4d2-4d8b-9148-e3be6c30e623}">
          <xlrd:rvb i="9270"/>
        </ext>
      </extLst>
    </bk>
    <bk>
      <extLst>
        <ext uri="{3e2802c4-a4d2-4d8b-9148-e3be6c30e623}">
          <xlrd:rvb i="9271"/>
        </ext>
      </extLst>
    </bk>
    <bk>
      <extLst>
        <ext uri="{3e2802c4-a4d2-4d8b-9148-e3be6c30e623}">
          <xlrd:rvb i="9272"/>
        </ext>
      </extLst>
    </bk>
    <bk>
      <extLst>
        <ext uri="{3e2802c4-a4d2-4d8b-9148-e3be6c30e623}">
          <xlrd:rvb i="9273"/>
        </ext>
      </extLst>
    </bk>
    <bk>
      <extLst>
        <ext uri="{3e2802c4-a4d2-4d8b-9148-e3be6c30e623}">
          <xlrd:rvb i="9274"/>
        </ext>
      </extLst>
    </bk>
    <bk>
      <extLst>
        <ext uri="{3e2802c4-a4d2-4d8b-9148-e3be6c30e623}">
          <xlrd:rvb i="9275"/>
        </ext>
      </extLst>
    </bk>
    <bk>
      <extLst>
        <ext uri="{3e2802c4-a4d2-4d8b-9148-e3be6c30e623}">
          <xlrd:rvb i="9276"/>
        </ext>
      </extLst>
    </bk>
    <bk>
      <extLst>
        <ext uri="{3e2802c4-a4d2-4d8b-9148-e3be6c30e623}">
          <xlrd:rvb i="9277"/>
        </ext>
      </extLst>
    </bk>
    <bk>
      <extLst>
        <ext uri="{3e2802c4-a4d2-4d8b-9148-e3be6c30e623}">
          <xlrd:rvb i="9278"/>
        </ext>
      </extLst>
    </bk>
    <bk>
      <extLst>
        <ext uri="{3e2802c4-a4d2-4d8b-9148-e3be6c30e623}">
          <xlrd:rvb i="9279"/>
        </ext>
      </extLst>
    </bk>
    <bk>
      <extLst>
        <ext uri="{3e2802c4-a4d2-4d8b-9148-e3be6c30e623}">
          <xlrd:rvb i="9280"/>
        </ext>
      </extLst>
    </bk>
    <bk>
      <extLst>
        <ext uri="{3e2802c4-a4d2-4d8b-9148-e3be6c30e623}">
          <xlrd:rvb i="9281"/>
        </ext>
      </extLst>
    </bk>
    <bk>
      <extLst>
        <ext uri="{3e2802c4-a4d2-4d8b-9148-e3be6c30e623}">
          <xlrd:rvb i="9282"/>
        </ext>
      </extLst>
    </bk>
    <bk>
      <extLst>
        <ext uri="{3e2802c4-a4d2-4d8b-9148-e3be6c30e623}">
          <xlrd:rvb i="9283"/>
        </ext>
      </extLst>
    </bk>
    <bk>
      <extLst>
        <ext uri="{3e2802c4-a4d2-4d8b-9148-e3be6c30e623}">
          <xlrd:rvb i="9284"/>
        </ext>
      </extLst>
    </bk>
    <bk>
      <extLst>
        <ext uri="{3e2802c4-a4d2-4d8b-9148-e3be6c30e623}">
          <xlrd:rvb i="9285"/>
        </ext>
      </extLst>
    </bk>
    <bk>
      <extLst>
        <ext uri="{3e2802c4-a4d2-4d8b-9148-e3be6c30e623}">
          <xlrd:rvb i="9286"/>
        </ext>
      </extLst>
    </bk>
    <bk>
      <extLst>
        <ext uri="{3e2802c4-a4d2-4d8b-9148-e3be6c30e623}">
          <xlrd:rvb i="9287"/>
        </ext>
      </extLst>
    </bk>
    <bk>
      <extLst>
        <ext uri="{3e2802c4-a4d2-4d8b-9148-e3be6c30e623}">
          <xlrd:rvb i="9288"/>
        </ext>
      </extLst>
    </bk>
    <bk>
      <extLst>
        <ext uri="{3e2802c4-a4d2-4d8b-9148-e3be6c30e623}">
          <xlrd:rvb i="9289"/>
        </ext>
      </extLst>
    </bk>
    <bk>
      <extLst>
        <ext uri="{3e2802c4-a4d2-4d8b-9148-e3be6c30e623}">
          <xlrd:rvb i="9290"/>
        </ext>
      </extLst>
    </bk>
    <bk>
      <extLst>
        <ext uri="{3e2802c4-a4d2-4d8b-9148-e3be6c30e623}">
          <xlrd:rvb i="9291"/>
        </ext>
      </extLst>
    </bk>
    <bk>
      <extLst>
        <ext uri="{3e2802c4-a4d2-4d8b-9148-e3be6c30e623}">
          <xlrd:rvb i="9292"/>
        </ext>
      </extLst>
    </bk>
    <bk>
      <extLst>
        <ext uri="{3e2802c4-a4d2-4d8b-9148-e3be6c30e623}">
          <xlrd:rvb i="9293"/>
        </ext>
      </extLst>
    </bk>
    <bk>
      <extLst>
        <ext uri="{3e2802c4-a4d2-4d8b-9148-e3be6c30e623}">
          <xlrd:rvb i="9294"/>
        </ext>
      </extLst>
    </bk>
    <bk>
      <extLst>
        <ext uri="{3e2802c4-a4d2-4d8b-9148-e3be6c30e623}">
          <xlrd:rvb i="9295"/>
        </ext>
      </extLst>
    </bk>
    <bk>
      <extLst>
        <ext uri="{3e2802c4-a4d2-4d8b-9148-e3be6c30e623}">
          <xlrd:rvb i="9296"/>
        </ext>
      </extLst>
    </bk>
    <bk>
      <extLst>
        <ext uri="{3e2802c4-a4d2-4d8b-9148-e3be6c30e623}">
          <xlrd:rvb i="9297"/>
        </ext>
      </extLst>
    </bk>
    <bk>
      <extLst>
        <ext uri="{3e2802c4-a4d2-4d8b-9148-e3be6c30e623}">
          <xlrd:rvb i="9298"/>
        </ext>
      </extLst>
    </bk>
    <bk>
      <extLst>
        <ext uri="{3e2802c4-a4d2-4d8b-9148-e3be6c30e623}">
          <xlrd:rvb i="9299"/>
        </ext>
      </extLst>
    </bk>
    <bk>
      <extLst>
        <ext uri="{3e2802c4-a4d2-4d8b-9148-e3be6c30e623}">
          <xlrd:rvb i="9300"/>
        </ext>
      </extLst>
    </bk>
    <bk>
      <extLst>
        <ext uri="{3e2802c4-a4d2-4d8b-9148-e3be6c30e623}">
          <xlrd:rvb i="9301"/>
        </ext>
      </extLst>
    </bk>
    <bk>
      <extLst>
        <ext uri="{3e2802c4-a4d2-4d8b-9148-e3be6c30e623}">
          <xlrd:rvb i="9302"/>
        </ext>
      </extLst>
    </bk>
    <bk>
      <extLst>
        <ext uri="{3e2802c4-a4d2-4d8b-9148-e3be6c30e623}">
          <xlrd:rvb i="9303"/>
        </ext>
      </extLst>
    </bk>
    <bk>
      <extLst>
        <ext uri="{3e2802c4-a4d2-4d8b-9148-e3be6c30e623}">
          <xlrd:rvb i="9304"/>
        </ext>
      </extLst>
    </bk>
    <bk>
      <extLst>
        <ext uri="{3e2802c4-a4d2-4d8b-9148-e3be6c30e623}">
          <xlrd:rvb i="9305"/>
        </ext>
      </extLst>
    </bk>
    <bk>
      <extLst>
        <ext uri="{3e2802c4-a4d2-4d8b-9148-e3be6c30e623}">
          <xlrd:rvb i="9306"/>
        </ext>
      </extLst>
    </bk>
    <bk>
      <extLst>
        <ext uri="{3e2802c4-a4d2-4d8b-9148-e3be6c30e623}">
          <xlrd:rvb i="9307"/>
        </ext>
      </extLst>
    </bk>
    <bk>
      <extLst>
        <ext uri="{3e2802c4-a4d2-4d8b-9148-e3be6c30e623}">
          <xlrd:rvb i="9308"/>
        </ext>
      </extLst>
    </bk>
    <bk>
      <extLst>
        <ext uri="{3e2802c4-a4d2-4d8b-9148-e3be6c30e623}">
          <xlrd:rvb i="9309"/>
        </ext>
      </extLst>
    </bk>
    <bk>
      <extLst>
        <ext uri="{3e2802c4-a4d2-4d8b-9148-e3be6c30e623}">
          <xlrd:rvb i="9310"/>
        </ext>
      </extLst>
    </bk>
    <bk>
      <extLst>
        <ext uri="{3e2802c4-a4d2-4d8b-9148-e3be6c30e623}">
          <xlrd:rvb i="9311"/>
        </ext>
      </extLst>
    </bk>
    <bk>
      <extLst>
        <ext uri="{3e2802c4-a4d2-4d8b-9148-e3be6c30e623}">
          <xlrd:rvb i="9312"/>
        </ext>
      </extLst>
    </bk>
    <bk>
      <extLst>
        <ext uri="{3e2802c4-a4d2-4d8b-9148-e3be6c30e623}">
          <xlrd:rvb i="9313"/>
        </ext>
      </extLst>
    </bk>
    <bk>
      <extLst>
        <ext uri="{3e2802c4-a4d2-4d8b-9148-e3be6c30e623}">
          <xlrd:rvb i="9314"/>
        </ext>
      </extLst>
    </bk>
    <bk>
      <extLst>
        <ext uri="{3e2802c4-a4d2-4d8b-9148-e3be6c30e623}">
          <xlrd:rvb i="9315"/>
        </ext>
      </extLst>
    </bk>
    <bk>
      <extLst>
        <ext uri="{3e2802c4-a4d2-4d8b-9148-e3be6c30e623}">
          <xlrd:rvb i="9316"/>
        </ext>
      </extLst>
    </bk>
    <bk>
      <extLst>
        <ext uri="{3e2802c4-a4d2-4d8b-9148-e3be6c30e623}">
          <xlrd:rvb i="9317"/>
        </ext>
      </extLst>
    </bk>
    <bk>
      <extLst>
        <ext uri="{3e2802c4-a4d2-4d8b-9148-e3be6c30e623}">
          <xlrd:rvb i="9318"/>
        </ext>
      </extLst>
    </bk>
    <bk>
      <extLst>
        <ext uri="{3e2802c4-a4d2-4d8b-9148-e3be6c30e623}">
          <xlrd:rvb i="9319"/>
        </ext>
      </extLst>
    </bk>
    <bk>
      <extLst>
        <ext uri="{3e2802c4-a4d2-4d8b-9148-e3be6c30e623}">
          <xlrd:rvb i="9320"/>
        </ext>
      </extLst>
    </bk>
    <bk>
      <extLst>
        <ext uri="{3e2802c4-a4d2-4d8b-9148-e3be6c30e623}">
          <xlrd:rvb i="9321"/>
        </ext>
      </extLst>
    </bk>
    <bk>
      <extLst>
        <ext uri="{3e2802c4-a4d2-4d8b-9148-e3be6c30e623}">
          <xlrd:rvb i="9322"/>
        </ext>
      </extLst>
    </bk>
    <bk>
      <extLst>
        <ext uri="{3e2802c4-a4d2-4d8b-9148-e3be6c30e623}">
          <xlrd:rvb i="9323"/>
        </ext>
      </extLst>
    </bk>
    <bk>
      <extLst>
        <ext uri="{3e2802c4-a4d2-4d8b-9148-e3be6c30e623}">
          <xlrd:rvb i="9324"/>
        </ext>
      </extLst>
    </bk>
    <bk>
      <extLst>
        <ext uri="{3e2802c4-a4d2-4d8b-9148-e3be6c30e623}">
          <xlrd:rvb i="9325"/>
        </ext>
      </extLst>
    </bk>
    <bk>
      <extLst>
        <ext uri="{3e2802c4-a4d2-4d8b-9148-e3be6c30e623}">
          <xlrd:rvb i="9326"/>
        </ext>
      </extLst>
    </bk>
    <bk>
      <extLst>
        <ext uri="{3e2802c4-a4d2-4d8b-9148-e3be6c30e623}">
          <xlrd:rvb i="9327"/>
        </ext>
      </extLst>
    </bk>
    <bk>
      <extLst>
        <ext uri="{3e2802c4-a4d2-4d8b-9148-e3be6c30e623}">
          <xlrd:rvb i="9328"/>
        </ext>
      </extLst>
    </bk>
    <bk>
      <extLst>
        <ext uri="{3e2802c4-a4d2-4d8b-9148-e3be6c30e623}">
          <xlrd:rvb i="9329"/>
        </ext>
      </extLst>
    </bk>
    <bk>
      <extLst>
        <ext uri="{3e2802c4-a4d2-4d8b-9148-e3be6c30e623}">
          <xlrd:rvb i="9330"/>
        </ext>
      </extLst>
    </bk>
    <bk>
      <extLst>
        <ext uri="{3e2802c4-a4d2-4d8b-9148-e3be6c30e623}">
          <xlrd:rvb i="9331"/>
        </ext>
      </extLst>
    </bk>
    <bk>
      <extLst>
        <ext uri="{3e2802c4-a4d2-4d8b-9148-e3be6c30e623}">
          <xlrd:rvb i="9332"/>
        </ext>
      </extLst>
    </bk>
    <bk>
      <extLst>
        <ext uri="{3e2802c4-a4d2-4d8b-9148-e3be6c30e623}">
          <xlrd:rvb i="9333"/>
        </ext>
      </extLst>
    </bk>
    <bk>
      <extLst>
        <ext uri="{3e2802c4-a4d2-4d8b-9148-e3be6c30e623}">
          <xlrd:rvb i="9334"/>
        </ext>
      </extLst>
    </bk>
    <bk>
      <extLst>
        <ext uri="{3e2802c4-a4d2-4d8b-9148-e3be6c30e623}">
          <xlrd:rvb i="9335"/>
        </ext>
      </extLst>
    </bk>
    <bk>
      <extLst>
        <ext uri="{3e2802c4-a4d2-4d8b-9148-e3be6c30e623}">
          <xlrd:rvb i="9336"/>
        </ext>
      </extLst>
    </bk>
    <bk>
      <extLst>
        <ext uri="{3e2802c4-a4d2-4d8b-9148-e3be6c30e623}">
          <xlrd:rvb i="9337"/>
        </ext>
      </extLst>
    </bk>
    <bk>
      <extLst>
        <ext uri="{3e2802c4-a4d2-4d8b-9148-e3be6c30e623}">
          <xlrd:rvb i="9338"/>
        </ext>
      </extLst>
    </bk>
    <bk>
      <extLst>
        <ext uri="{3e2802c4-a4d2-4d8b-9148-e3be6c30e623}">
          <xlrd:rvb i="9339"/>
        </ext>
      </extLst>
    </bk>
    <bk>
      <extLst>
        <ext uri="{3e2802c4-a4d2-4d8b-9148-e3be6c30e623}">
          <xlrd:rvb i="9340"/>
        </ext>
      </extLst>
    </bk>
    <bk>
      <extLst>
        <ext uri="{3e2802c4-a4d2-4d8b-9148-e3be6c30e623}">
          <xlrd:rvb i="9341"/>
        </ext>
      </extLst>
    </bk>
    <bk>
      <extLst>
        <ext uri="{3e2802c4-a4d2-4d8b-9148-e3be6c30e623}">
          <xlrd:rvb i="9342"/>
        </ext>
      </extLst>
    </bk>
    <bk>
      <extLst>
        <ext uri="{3e2802c4-a4d2-4d8b-9148-e3be6c30e623}">
          <xlrd:rvb i="9343"/>
        </ext>
      </extLst>
    </bk>
    <bk>
      <extLst>
        <ext uri="{3e2802c4-a4d2-4d8b-9148-e3be6c30e623}">
          <xlrd:rvb i="9344"/>
        </ext>
      </extLst>
    </bk>
    <bk>
      <extLst>
        <ext uri="{3e2802c4-a4d2-4d8b-9148-e3be6c30e623}">
          <xlrd:rvb i="9345"/>
        </ext>
      </extLst>
    </bk>
    <bk>
      <extLst>
        <ext uri="{3e2802c4-a4d2-4d8b-9148-e3be6c30e623}">
          <xlrd:rvb i="9346"/>
        </ext>
      </extLst>
    </bk>
    <bk>
      <extLst>
        <ext uri="{3e2802c4-a4d2-4d8b-9148-e3be6c30e623}">
          <xlrd:rvb i="9347"/>
        </ext>
      </extLst>
    </bk>
    <bk>
      <extLst>
        <ext uri="{3e2802c4-a4d2-4d8b-9148-e3be6c30e623}">
          <xlrd:rvb i="9348"/>
        </ext>
      </extLst>
    </bk>
    <bk>
      <extLst>
        <ext uri="{3e2802c4-a4d2-4d8b-9148-e3be6c30e623}">
          <xlrd:rvb i="9349"/>
        </ext>
      </extLst>
    </bk>
    <bk>
      <extLst>
        <ext uri="{3e2802c4-a4d2-4d8b-9148-e3be6c30e623}">
          <xlrd:rvb i="9350"/>
        </ext>
      </extLst>
    </bk>
    <bk>
      <extLst>
        <ext uri="{3e2802c4-a4d2-4d8b-9148-e3be6c30e623}">
          <xlrd:rvb i="9351"/>
        </ext>
      </extLst>
    </bk>
    <bk>
      <extLst>
        <ext uri="{3e2802c4-a4d2-4d8b-9148-e3be6c30e623}">
          <xlrd:rvb i="9352"/>
        </ext>
      </extLst>
    </bk>
    <bk>
      <extLst>
        <ext uri="{3e2802c4-a4d2-4d8b-9148-e3be6c30e623}">
          <xlrd:rvb i="9353"/>
        </ext>
      </extLst>
    </bk>
    <bk>
      <extLst>
        <ext uri="{3e2802c4-a4d2-4d8b-9148-e3be6c30e623}">
          <xlrd:rvb i="9354"/>
        </ext>
      </extLst>
    </bk>
    <bk>
      <extLst>
        <ext uri="{3e2802c4-a4d2-4d8b-9148-e3be6c30e623}">
          <xlrd:rvb i="9355"/>
        </ext>
      </extLst>
    </bk>
    <bk>
      <extLst>
        <ext uri="{3e2802c4-a4d2-4d8b-9148-e3be6c30e623}">
          <xlrd:rvb i="9356"/>
        </ext>
      </extLst>
    </bk>
    <bk>
      <extLst>
        <ext uri="{3e2802c4-a4d2-4d8b-9148-e3be6c30e623}">
          <xlrd:rvb i="9357"/>
        </ext>
      </extLst>
    </bk>
    <bk>
      <extLst>
        <ext uri="{3e2802c4-a4d2-4d8b-9148-e3be6c30e623}">
          <xlrd:rvb i="9358"/>
        </ext>
      </extLst>
    </bk>
    <bk>
      <extLst>
        <ext uri="{3e2802c4-a4d2-4d8b-9148-e3be6c30e623}">
          <xlrd:rvb i="9359"/>
        </ext>
      </extLst>
    </bk>
    <bk>
      <extLst>
        <ext uri="{3e2802c4-a4d2-4d8b-9148-e3be6c30e623}">
          <xlrd:rvb i="9360"/>
        </ext>
      </extLst>
    </bk>
    <bk>
      <extLst>
        <ext uri="{3e2802c4-a4d2-4d8b-9148-e3be6c30e623}">
          <xlrd:rvb i="9361"/>
        </ext>
      </extLst>
    </bk>
    <bk>
      <extLst>
        <ext uri="{3e2802c4-a4d2-4d8b-9148-e3be6c30e623}">
          <xlrd:rvb i="9362"/>
        </ext>
      </extLst>
    </bk>
    <bk>
      <extLst>
        <ext uri="{3e2802c4-a4d2-4d8b-9148-e3be6c30e623}">
          <xlrd:rvb i="9363"/>
        </ext>
      </extLst>
    </bk>
    <bk>
      <extLst>
        <ext uri="{3e2802c4-a4d2-4d8b-9148-e3be6c30e623}">
          <xlrd:rvb i="9364"/>
        </ext>
      </extLst>
    </bk>
    <bk>
      <extLst>
        <ext uri="{3e2802c4-a4d2-4d8b-9148-e3be6c30e623}">
          <xlrd:rvb i="9365"/>
        </ext>
      </extLst>
    </bk>
    <bk>
      <extLst>
        <ext uri="{3e2802c4-a4d2-4d8b-9148-e3be6c30e623}">
          <xlrd:rvb i="9366"/>
        </ext>
      </extLst>
    </bk>
    <bk>
      <extLst>
        <ext uri="{3e2802c4-a4d2-4d8b-9148-e3be6c30e623}">
          <xlrd:rvb i="9367"/>
        </ext>
      </extLst>
    </bk>
    <bk>
      <extLst>
        <ext uri="{3e2802c4-a4d2-4d8b-9148-e3be6c30e623}">
          <xlrd:rvb i="9368"/>
        </ext>
      </extLst>
    </bk>
    <bk>
      <extLst>
        <ext uri="{3e2802c4-a4d2-4d8b-9148-e3be6c30e623}">
          <xlrd:rvb i="9369"/>
        </ext>
      </extLst>
    </bk>
    <bk>
      <extLst>
        <ext uri="{3e2802c4-a4d2-4d8b-9148-e3be6c30e623}">
          <xlrd:rvb i="9370"/>
        </ext>
      </extLst>
    </bk>
    <bk>
      <extLst>
        <ext uri="{3e2802c4-a4d2-4d8b-9148-e3be6c30e623}">
          <xlrd:rvb i="9371"/>
        </ext>
      </extLst>
    </bk>
    <bk>
      <extLst>
        <ext uri="{3e2802c4-a4d2-4d8b-9148-e3be6c30e623}">
          <xlrd:rvb i="9372"/>
        </ext>
      </extLst>
    </bk>
    <bk>
      <extLst>
        <ext uri="{3e2802c4-a4d2-4d8b-9148-e3be6c30e623}">
          <xlrd:rvb i="9373"/>
        </ext>
      </extLst>
    </bk>
    <bk>
      <extLst>
        <ext uri="{3e2802c4-a4d2-4d8b-9148-e3be6c30e623}">
          <xlrd:rvb i="9374"/>
        </ext>
      </extLst>
    </bk>
    <bk>
      <extLst>
        <ext uri="{3e2802c4-a4d2-4d8b-9148-e3be6c30e623}">
          <xlrd:rvb i="9375"/>
        </ext>
      </extLst>
    </bk>
    <bk>
      <extLst>
        <ext uri="{3e2802c4-a4d2-4d8b-9148-e3be6c30e623}">
          <xlrd:rvb i="9376"/>
        </ext>
      </extLst>
    </bk>
    <bk>
      <extLst>
        <ext uri="{3e2802c4-a4d2-4d8b-9148-e3be6c30e623}">
          <xlrd:rvb i="9377"/>
        </ext>
      </extLst>
    </bk>
    <bk>
      <extLst>
        <ext uri="{3e2802c4-a4d2-4d8b-9148-e3be6c30e623}">
          <xlrd:rvb i="9378"/>
        </ext>
      </extLst>
    </bk>
    <bk>
      <extLst>
        <ext uri="{3e2802c4-a4d2-4d8b-9148-e3be6c30e623}">
          <xlrd:rvb i="9379"/>
        </ext>
      </extLst>
    </bk>
    <bk>
      <extLst>
        <ext uri="{3e2802c4-a4d2-4d8b-9148-e3be6c30e623}">
          <xlrd:rvb i="9380"/>
        </ext>
      </extLst>
    </bk>
    <bk>
      <extLst>
        <ext uri="{3e2802c4-a4d2-4d8b-9148-e3be6c30e623}">
          <xlrd:rvb i="9381"/>
        </ext>
      </extLst>
    </bk>
    <bk>
      <extLst>
        <ext uri="{3e2802c4-a4d2-4d8b-9148-e3be6c30e623}">
          <xlrd:rvb i="9382"/>
        </ext>
      </extLst>
    </bk>
    <bk>
      <extLst>
        <ext uri="{3e2802c4-a4d2-4d8b-9148-e3be6c30e623}">
          <xlrd:rvb i="9383"/>
        </ext>
      </extLst>
    </bk>
    <bk>
      <extLst>
        <ext uri="{3e2802c4-a4d2-4d8b-9148-e3be6c30e623}">
          <xlrd:rvb i="9384"/>
        </ext>
      </extLst>
    </bk>
    <bk>
      <extLst>
        <ext uri="{3e2802c4-a4d2-4d8b-9148-e3be6c30e623}">
          <xlrd:rvb i="9385"/>
        </ext>
      </extLst>
    </bk>
    <bk>
      <extLst>
        <ext uri="{3e2802c4-a4d2-4d8b-9148-e3be6c30e623}">
          <xlrd:rvb i="9386"/>
        </ext>
      </extLst>
    </bk>
    <bk>
      <extLst>
        <ext uri="{3e2802c4-a4d2-4d8b-9148-e3be6c30e623}">
          <xlrd:rvb i="9387"/>
        </ext>
      </extLst>
    </bk>
    <bk>
      <extLst>
        <ext uri="{3e2802c4-a4d2-4d8b-9148-e3be6c30e623}">
          <xlrd:rvb i="9388"/>
        </ext>
      </extLst>
    </bk>
    <bk>
      <extLst>
        <ext uri="{3e2802c4-a4d2-4d8b-9148-e3be6c30e623}">
          <xlrd:rvb i="9389"/>
        </ext>
      </extLst>
    </bk>
    <bk>
      <extLst>
        <ext uri="{3e2802c4-a4d2-4d8b-9148-e3be6c30e623}">
          <xlrd:rvb i="9390"/>
        </ext>
      </extLst>
    </bk>
    <bk>
      <extLst>
        <ext uri="{3e2802c4-a4d2-4d8b-9148-e3be6c30e623}">
          <xlrd:rvb i="9391"/>
        </ext>
      </extLst>
    </bk>
    <bk>
      <extLst>
        <ext uri="{3e2802c4-a4d2-4d8b-9148-e3be6c30e623}">
          <xlrd:rvb i="9392"/>
        </ext>
      </extLst>
    </bk>
    <bk>
      <extLst>
        <ext uri="{3e2802c4-a4d2-4d8b-9148-e3be6c30e623}">
          <xlrd:rvb i="9393"/>
        </ext>
      </extLst>
    </bk>
    <bk>
      <extLst>
        <ext uri="{3e2802c4-a4d2-4d8b-9148-e3be6c30e623}">
          <xlrd:rvb i="9394"/>
        </ext>
      </extLst>
    </bk>
    <bk>
      <extLst>
        <ext uri="{3e2802c4-a4d2-4d8b-9148-e3be6c30e623}">
          <xlrd:rvb i="9395"/>
        </ext>
      </extLst>
    </bk>
    <bk>
      <extLst>
        <ext uri="{3e2802c4-a4d2-4d8b-9148-e3be6c30e623}">
          <xlrd:rvb i="9396"/>
        </ext>
      </extLst>
    </bk>
    <bk>
      <extLst>
        <ext uri="{3e2802c4-a4d2-4d8b-9148-e3be6c30e623}">
          <xlrd:rvb i="9397"/>
        </ext>
      </extLst>
    </bk>
    <bk>
      <extLst>
        <ext uri="{3e2802c4-a4d2-4d8b-9148-e3be6c30e623}">
          <xlrd:rvb i="9398"/>
        </ext>
      </extLst>
    </bk>
    <bk>
      <extLst>
        <ext uri="{3e2802c4-a4d2-4d8b-9148-e3be6c30e623}">
          <xlrd:rvb i="9399"/>
        </ext>
      </extLst>
    </bk>
    <bk>
      <extLst>
        <ext uri="{3e2802c4-a4d2-4d8b-9148-e3be6c30e623}">
          <xlrd:rvb i="9400"/>
        </ext>
      </extLst>
    </bk>
    <bk>
      <extLst>
        <ext uri="{3e2802c4-a4d2-4d8b-9148-e3be6c30e623}">
          <xlrd:rvb i="9401"/>
        </ext>
      </extLst>
    </bk>
    <bk>
      <extLst>
        <ext uri="{3e2802c4-a4d2-4d8b-9148-e3be6c30e623}">
          <xlrd:rvb i="9402"/>
        </ext>
      </extLst>
    </bk>
    <bk>
      <extLst>
        <ext uri="{3e2802c4-a4d2-4d8b-9148-e3be6c30e623}">
          <xlrd:rvb i="9403"/>
        </ext>
      </extLst>
    </bk>
    <bk>
      <extLst>
        <ext uri="{3e2802c4-a4d2-4d8b-9148-e3be6c30e623}">
          <xlrd:rvb i="9404"/>
        </ext>
      </extLst>
    </bk>
    <bk>
      <extLst>
        <ext uri="{3e2802c4-a4d2-4d8b-9148-e3be6c30e623}">
          <xlrd:rvb i="9405"/>
        </ext>
      </extLst>
    </bk>
    <bk>
      <extLst>
        <ext uri="{3e2802c4-a4d2-4d8b-9148-e3be6c30e623}">
          <xlrd:rvb i="9406"/>
        </ext>
      </extLst>
    </bk>
    <bk>
      <extLst>
        <ext uri="{3e2802c4-a4d2-4d8b-9148-e3be6c30e623}">
          <xlrd:rvb i="9407"/>
        </ext>
      </extLst>
    </bk>
    <bk>
      <extLst>
        <ext uri="{3e2802c4-a4d2-4d8b-9148-e3be6c30e623}">
          <xlrd:rvb i="9408"/>
        </ext>
      </extLst>
    </bk>
    <bk>
      <extLst>
        <ext uri="{3e2802c4-a4d2-4d8b-9148-e3be6c30e623}">
          <xlrd:rvb i="9409"/>
        </ext>
      </extLst>
    </bk>
    <bk>
      <extLst>
        <ext uri="{3e2802c4-a4d2-4d8b-9148-e3be6c30e623}">
          <xlrd:rvb i="9410"/>
        </ext>
      </extLst>
    </bk>
    <bk>
      <extLst>
        <ext uri="{3e2802c4-a4d2-4d8b-9148-e3be6c30e623}">
          <xlrd:rvb i="9411"/>
        </ext>
      </extLst>
    </bk>
    <bk>
      <extLst>
        <ext uri="{3e2802c4-a4d2-4d8b-9148-e3be6c30e623}">
          <xlrd:rvb i="9412"/>
        </ext>
      </extLst>
    </bk>
    <bk>
      <extLst>
        <ext uri="{3e2802c4-a4d2-4d8b-9148-e3be6c30e623}">
          <xlrd:rvb i="9413"/>
        </ext>
      </extLst>
    </bk>
    <bk>
      <extLst>
        <ext uri="{3e2802c4-a4d2-4d8b-9148-e3be6c30e623}">
          <xlrd:rvb i="9414"/>
        </ext>
      </extLst>
    </bk>
    <bk>
      <extLst>
        <ext uri="{3e2802c4-a4d2-4d8b-9148-e3be6c30e623}">
          <xlrd:rvb i="9415"/>
        </ext>
      </extLst>
    </bk>
    <bk>
      <extLst>
        <ext uri="{3e2802c4-a4d2-4d8b-9148-e3be6c30e623}">
          <xlrd:rvb i="9416"/>
        </ext>
      </extLst>
    </bk>
    <bk>
      <extLst>
        <ext uri="{3e2802c4-a4d2-4d8b-9148-e3be6c30e623}">
          <xlrd:rvb i="9417"/>
        </ext>
      </extLst>
    </bk>
    <bk>
      <extLst>
        <ext uri="{3e2802c4-a4d2-4d8b-9148-e3be6c30e623}">
          <xlrd:rvb i="9418"/>
        </ext>
      </extLst>
    </bk>
    <bk>
      <extLst>
        <ext uri="{3e2802c4-a4d2-4d8b-9148-e3be6c30e623}">
          <xlrd:rvb i="9419"/>
        </ext>
      </extLst>
    </bk>
    <bk>
      <extLst>
        <ext uri="{3e2802c4-a4d2-4d8b-9148-e3be6c30e623}">
          <xlrd:rvb i="9420"/>
        </ext>
      </extLst>
    </bk>
    <bk>
      <extLst>
        <ext uri="{3e2802c4-a4d2-4d8b-9148-e3be6c30e623}">
          <xlrd:rvb i="9421"/>
        </ext>
      </extLst>
    </bk>
    <bk>
      <extLst>
        <ext uri="{3e2802c4-a4d2-4d8b-9148-e3be6c30e623}">
          <xlrd:rvb i="9422"/>
        </ext>
      </extLst>
    </bk>
    <bk>
      <extLst>
        <ext uri="{3e2802c4-a4d2-4d8b-9148-e3be6c30e623}">
          <xlrd:rvb i="9423"/>
        </ext>
      </extLst>
    </bk>
    <bk>
      <extLst>
        <ext uri="{3e2802c4-a4d2-4d8b-9148-e3be6c30e623}">
          <xlrd:rvb i="9424"/>
        </ext>
      </extLst>
    </bk>
    <bk>
      <extLst>
        <ext uri="{3e2802c4-a4d2-4d8b-9148-e3be6c30e623}">
          <xlrd:rvb i="9425"/>
        </ext>
      </extLst>
    </bk>
    <bk>
      <extLst>
        <ext uri="{3e2802c4-a4d2-4d8b-9148-e3be6c30e623}">
          <xlrd:rvb i="9426"/>
        </ext>
      </extLst>
    </bk>
    <bk>
      <extLst>
        <ext uri="{3e2802c4-a4d2-4d8b-9148-e3be6c30e623}">
          <xlrd:rvb i="9427"/>
        </ext>
      </extLst>
    </bk>
    <bk>
      <extLst>
        <ext uri="{3e2802c4-a4d2-4d8b-9148-e3be6c30e623}">
          <xlrd:rvb i="9428"/>
        </ext>
      </extLst>
    </bk>
    <bk>
      <extLst>
        <ext uri="{3e2802c4-a4d2-4d8b-9148-e3be6c30e623}">
          <xlrd:rvb i="9429"/>
        </ext>
      </extLst>
    </bk>
    <bk>
      <extLst>
        <ext uri="{3e2802c4-a4d2-4d8b-9148-e3be6c30e623}">
          <xlrd:rvb i="9430"/>
        </ext>
      </extLst>
    </bk>
    <bk>
      <extLst>
        <ext uri="{3e2802c4-a4d2-4d8b-9148-e3be6c30e623}">
          <xlrd:rvb i="9431"/>
        </ext>
      </extLst>
    </bk>
    <bk>
      <extLst>
        <ext uri="{3e2802c4-a4d2-4d8b-9148-e3be6c30e623}">
          <xlrd:rvb i="9432"/>
        </ext>
      </extLst>
    </bk>
    <bk>
      <extLst>
        <ext uri="{3e2802c4-a4d2-4d8b-9148-e3be6c30e623}">
          <xlrd:rvb i="9433"/>
        </ext>
      </extLst>
    </bk>
    <bk>
      <extLst>
        <ext uri="{3e2802c4-a4d2-4d8b-9148-e3be6c30e623}">
          <xlrd:rvb i="9434"/>
        </ext>
      </extLst>
    </bk>
    <bk>
      <extLst>
        <ext uri="{3e2802c4-a4d2-4d8b-9148-e3be6c30e623}">
          <xlrd:rvb i="9435"/>
        </ext>
      </extLst>
    </bk>
    <bk>
      <extLst>
        <ext uri="{3e2802c4-a4d2-4d8b-9148-e3be6c30e623}">
          <xlrd:rvb i="9436"/>
        </ext>
      </extLst>
    </bk>
    <bk>
      <extLst>
        <ext uri="{3e2802c4-a4d2-4d8b-9148-e3be6c30e623}">
          <xlrd:rvb i="9437"/>
        </ext>
      </extLst>
    </bk>
    <bk>
      <extLst>
        <ext uri="{3e2802c4-a4d2-4d8b-9148-e3be6c30e623}">
          <xlrd:rvb i="9438"/>
        </ext>
      </extLst>
    </bk>
    <bk>
      <extLst>
        <ext uri="{3e2802c4-a4d2-4d8b-9148-e3be6c30e623}">
          <xlrd:rvb i="9439"/>
        </ext>
      </extLst>
    </bk>
    <bk>
      <extLst>
        <ext uri="{3e2802c4-a4d2-4d8b-9148-e3be6c30e623}">
          <xlrd:rvb i="9440"/>
        </ext>
      </extLst>
    </bk>
    <bk>
      <extLst>
        <ext uri="{3e2802c4-a4d2-4d8b-9148-e3be6c30e623}">
          <xlrd:rvb i="9441"/>
        </ext>
      </extLst>
    </bk>
    <bk>
      <extLst>
        <ext uri="{3e2802c4-a4d2-4d8b-9148-e3be6c30e623}">
          <xlrd:rvb i="9442"/>
        </ext>
      </extLst>
    </bk>
    <bk>
      <extLst>
        <ext uri="{3e2802c4-a4d2-4d8b-9148-e3be6c30e623}">
          <xlrd:rvb i="9443"/>
        </ext>
      </extLst>
    </bk>
    <bk>
      <extLst>
        <ext uri="{3e2802c4-a4d2-4d8b-9148-e3be6c30e623}">
          <xlrd:rvb i="9444"/>
        </ext>
      </extLst>
    </bk>
    <bk>
      <extLst>
        <ext uri="{3e2802c4-a4d2-4d8b-9148-e3be6c30e623}">
          <xlrd:rvb i="9445"/>
        </ext>
      </extLst>
    </bk>
    <bk>
      <extLst>
        <ext uri="{3e2802c4-a4d2-4d8b-9148-e3be6c30e623}">
          <xlrd:rvb i="9446"/>
        </ext>
      </extLst>
    </bk>
    <bk>
      <extLst>
        <ext uri="{3e2802c4-a4d2-4d8b-9148-e3be6c30e623}">
          <xlrd:rvb i="9447"/>
        </ext>
      </extLst>
    </bk>
    <bk>
      <extLst>
        <ext uri="{3e2802c4-a4d2-4d8b-9148-e3be6c30e623}">
          <xlrd:rvb i="9448"/>
        </ext>
      </extLst>
    </bk>
    <bk>
      <extLst>
        <ext uri="{3e2802c4-a4d2-4d8b-9148-e3be6c30e623}">
          <xlrd:rvb i="9449"/>
        </ext>
      </extLst>
    </bk>
    <bk>
      <extLst>
        <ext uri="{3e2802c4-a4d2-4d8b-9148-e3be6c30e623}">
          <xlrd:rvb i="9450"/>
        </ext>
      </extLst>
    </bk>
    <bk>
      <extLst>
        <ext uri="{3e2802c4-a4d2-4d8b-9148-e3be6c30e623}">
          <xlrd:rvb i="9451"/>
        </ext>
      </extLst>
    </bk>
    <bk>
      <extLst>
        <ext uri="{3e2802c4-a4d2-4d8b-9148-e3be6c30e623}">
          <xlrd:rvb i="9452"/>
        </ext>
      </extLst>
    </bk>
    <bk>
      <extLst>
        <ext uri="{3e2802c4-a4d2-4d8b-9148-e3be6c30e623}">
          <xlrd:rvb i="9453"/>
        </ext>
      </extLst>
    </bk>
    <bk>
      <extLst>
        <ext uri="{3e2802c4-a4d2-4d8b-9148-e3be6c30e623}">
          <xlrd:rvb i="9454"/>
        </ext>
      </extLst>
    </bk>
    <bk>
      <extLst>
        <ext uri="{3e2802c4-a4d2-4d8b-9148-e3be6c30e623}">
          <xlrd:rvb i="9455"/>
        </ext>
      </extLst>
    </bk>
    <bk>
      <extLst>
        <ext uri="{3e2802c4-a4d2-4d8b-9148-e3be6c30e623}">
          <xlrd:rvb i="9456"/>
        </ext>
      </extLst>
    </bk>
    <bk>
      <extLst>
        <ext uri="{3e2802c4-a4d2-4d8b-9148-e3be6c30e623}">
          <xlrd:rvb i="9457"/>
        </ext>
      </extLst>
    </bk>
    <bk>
      <extLst>
        <ext uri="{3e2802c4-a4d2-4d8b-9148-e3be6c30e623}">
          <xlrd:rvb i="9458"/>
        </ext>
      </extLst>
    </bk>
    <bk>
      <extLst>
        <ext uri="{3e2802c4-a4d2-4d8b-9148-e3be6c30e623}">
          <xlrd:rvb i="9459"/>
        </ext>
      </extLst>
    </bk>
    <bk>
      <extLst>
        <ext uri="{3e2802c4-a4d2-4d8b-9148-e3be6c30e623}">
          <xlrd:rvb i="9460"/>
        </ext>
      </extLst>
    </bk>
    <bk>
      <extLst>
        <ext uri="{3e2802c4-a4d2-4d8b-9148-e3be6c30e623}">
          <xlrd:rvb i="9461"/>
        </ext>
      </extLst>
    </bk>
    <bk>
      <extLst>
        <ext uri="{3e2802c4-a4d2-4d8b-9148-e3be6c30e623}">
          <xlrd:rvb i="9462"/>
        </ext>
      </extLst>
    </bk>
    <bk>
      <extLst>
        <ext uri="{3e2802c4-a4d2-4d8b-9148-e3be6c30e623}">
          <xlrd:rvb i="9463"/>
        </ext>
      </extLst>
    </bk>
    <bk>
      <extLst>
        <ext uri="{3e2802c4-a4d2-4d8b-9148-e3be6c30e623}">
          <xlrd:rvb i="9464"/>
        </ext>
      </extLst>
    </bk>
    <bk>
      <extLst>
        <ext uri="{3e2802c4-a4d2-4d8b-9148-e3be6c30e623}">
          <xlrd:rvb i="9465"/>
        </ext>
      </extLst>
    </bk>
    <bk>
      <extLst>
        <ext uri="{3e2802c4-a4d2-4d8b-9148-e3be6c30e623}">
          <xlrd:rvb i="9466"/>
        </ext>
      </extLst>
    </bk>
    <bk>
      <extLst>
        <ext uri="{3e2802c4-a4d2-4d8b-9148-e3be6c30e623}">
          <xlrd:rvb i="9467"/>
        </ext>
      </extLst>
    </bk>
    <bk>
      <extLst>
        <ext uri="{3e2802c4-a4d2-4d8b-9148-e3be6c30e623}">
          <xlrd:rvb i="9468"/>
        </ext>
      </extLst>
    </bk>
    <bk>
      <extLst>
        <ext uri="{3e2802c4-a4d2-4d8b-9148-e3be6c30e623}">
          <xlrd:rvb i="9469"/>
        </ext>
      </extLst>
    </bk>
    <bk>
      <extLst>
        <ext uri="{3e2802c4-a4d2-4d8b-9148-e3be6c30e623}">
          <xlrd:rvb i="9470"/>
        </ext>
      </extLst>
    </bk>
    <bk>
      <extLst>
        <ext uri="{3e2802c4-a4d2-4d8b-9148-e3be6c30e623}">
          <xlrd:rvb i="9471"/>
        </ext>
      </extLst>
    </bk>
    <bk>
      <extLst>
        <ext uri="{3e2802c4-a4d2-4d8b-9148-e3be6c30e623}">
          <xlrd:rvb i="9472"/>
        </ext>
      </extLst>
    </bk>
    <bk>
      <extLst>
        <ext uri="{3e2802c4-a4d2-4d8b-9148-e3be6c30e623}">
          <xlrd:rvb i="9473"/>
        </ext>
      </extLst>
    </bk>
    <bk>
      <extLst>
        <ext uri="{3e2802c4-a4d2-4d8b-9148-e3be6c30e623}">
          <xlrd:rvb i="9474"/>
        </ext>
      </extLst>
    </bk>
    <bk>
      <extLst>
        <ext uri="{3e2802c4-a4d2-4d8b-9148-e3be6c30e623}">
          <xlrd:rvb i="9475"/>
        </ext>
      </extLst>
    </bk>
    <bk>
      <extLst>
        <ext uri="{3e2802c4-a4d2-4d8b-9148-e3be6c30e623}">
          <xlrd:rvb i="9476"/>
        </ext>
      </extLst>
    </bk>
    <bk>
      <extLst>
        <ext uri="{3e2802c4-a4d2-4d8b-9148-e3be6c30e623}">
          <xlrd:rvb i="9477"/>
        </ext>
      </extLst>
    </bk>
    <bk>
      <extLst>
        <ext uri="{3e2802c4-a4d2-4d8b-9148-e3be6c30e623}">
          <xlrd:rvb i="9478"/>
        </ext>
      </extLst>
    </bk>
    <bk>
      <extLst>
        <ext uri="{3e2802c4-a4d2-4d8b-9148-e3be6c30e623}">
          <xlrd:rvb i="9479"/>
        </ext>
      </extLst>
    </bk>
    <bk>
      <extLst>
        <ext uri="{3e2802c4-a4d2-4d8b-9148-e3be6c30e623}">
          <xlrd:rvb i="9480"/>
        </ext>
      </extLst>
    </bk>
    <bk>
      <extLst>
        <ext uri="{3e2802c4-a4d2-4d8b-9148-e3be6c30e623}">
          <xlrd:rvb i="9481"/>
        </ext>
      </extLst>
    </bk>
    <bk>
      <extLst>
        <ext uri="{3e2802c4-a4d2-4d8b-9148-e3be6c30e623}">
          <xlrd:rvb i="9482"/>
        </ext>
      </extLst>
    </bk>
    <bk>
      <extLst>
        <ext uri="{3e2802c4-a4d2-4d8b-9148-e3be6c30e623}">
          <xlrd:rvb i="9483"/>
        </ext>
      </extLst>
    </bk>
    <bk>
      <extLst>
        <ext uri="{3e2802c4-a4d2-4d8b-9148-e3be6c30e623}">
          <xlrd:rvb i="9484"/>
        </ext>
      </extLst>
    </bk>
    <bk>
      <extLst>
        <ext uri="{3e2802c4-a4d2-4d8b-9148-e3be6c30e623}">
          <xlrd:rvb i="9485"/>
        </ext>
      </extLst>
    </bk>
    <bk>
      <extLst>
        <ext uri="{3e2802c4-a4d2-4d8b-9148-e3be6c30e623}">
          <xlrd:rvb i="9486"/>
        </ext>
      </extLst>
    </bk>
    <bk>
      <extLst>
        <ext uri="{3e2802c4-a4d2-4d8b-9148-e3be6c30e623}">
          <xlrd:rvb i="9487"/>
        </ext>
      </extLst>
    </bk>
    <bk>
      <extLst>
        <ext uri="{3e2802c4-a4d2-4d8b-9148-e3be6c30e623}">
          <xlrd:rvb i="9488"/>
        </ext>
      </extLst>
    </bk>
    <bk>
      <extLst>
        <ext uri="{3e2802c4-a4d2-4d8b-9148-e3be6c30e623}">
          <xlrd:rvb i="9489"/>
        </ext>
      </extLst>
    </bk>
    <bk>
      <extLst>
        <ext uri="{3e2802c4-a4d2-4d8b-9148-e3be6c30e623}">
          <xlrd:rvb i="9490"/>
        </ext>
      </extLst>
    </bk>
    <bk>
      <extLst>
        <ext uri="{3e2802c4-a4d2-4d8b-9148-e3be6c30e623}">
          <xlrd:rvb i="9491"/>
        </ext>
      </extLst>
    </bk>
    <bk>
      <extLst>
        <ext uri="{3e2802c4-a4d2-4d8b-9148-e3be6c30e623}">
          <xlrd:rvb i="9492"/>
        </ext>
      </extLst>
    </bk>
    <bk>
      <extLst>
        <ext uri="{3e2802c4-a4d2-4d8b-9148-e3be6c30e623}">
          <xlrd:rvb i="9493"/>
        </ext>
      </extLst>
    </bk>
    <bk>
      <extLst>
        <ext uri="{3e2802c4-a4d2-4d8b-9148-e3be6c30e623}">
          <xlrd:rvb i="9494"/>
        </ext>
      </extLst>
    </bk>
    <bk>
      <extLst>
        <ext uri="{3e2802c4-a4d2-4d8b-9148-e3be6c30e623}">
          <xlrd:rvb i="9495"/>
        </ext>
      </extLst>
    </bk>
    <bk>
      <extLst>
        <ext uri="{3e2802c4-a4d2-4d8b-9148-e3be6c30e623}">
          <xlrd:rvb i="9496"/>
        </ext>
      </extLst>
    </bk>
    <bk>
      <extLst>
        <ext uri="{3e2802c4-a4d2-4d8b-9148-e3be6c30e623}">
          <xlrd:rvb i="9497"/>
        </ext>
      </extLst>
    </bk>
    <bk>
      <extLst>
        <ext uri="{3e2802c4-a4d2-4d8b-9148-e3be6c30e623}">
          <xlrd:rvb i="9498"/>
        </ext>
      </extLst>
    </bk>
    <bk>
      <extLst>
        <ext uri="{3e2802c4-a4d2-4d8b-9148-e3be6c30e623}">
          <xlrd:rvb i="9499"/>
        </ext>
      </extLst>
    </bk>
    <bk>
      <extLst>
        <ext uri="{3e2802c4-a4d2-4d8b-9148-e3be6c30e623}">
          <xlrd:rvb i="9500"/>
        </ext>
      </extLst>
    </bk>
    <bk>
      <extLst>
        <ext uri="{3e2802c4-a4d2-4d8b-9148-e3be6c30e623}">
          <xlrd:rvb i="9501"/>
        </ext>
      </extLst>
    </bk>
    <bk>
      <extLst>
        <ext uri="{3e2802c4-a4d2-4d8b-9148-e3be6c30e623}">
          <xlrd:rvb i="9502"/>
        </ext>
      </extLst>
    </bk>
    <bk>
      <extLst>
        <ext uri="{3e2802c4-a4d2-4d8b-9148-e3be6c30e623}">
          <xlrd:rvb i="9503"/>
        </ext>
      </extLst>
    </bk>
    <bk>
      <extLst>
        <ext uri="{3e2802c4-a4d2-4d8b-9148-e3be6c30e623}">
          <xlrd:rvb i="9504"/>
        </ext>
      </extLst>
    </bk>
    <bk>
      <extLst>
        <ext uri="{3e2802c4-a4d2-4d8b-9148-e3be6c30e623}">
          <xlrd:rvb i="9505"/>
        </ext>
      </extLst>
    </bk>
    <bk>
      <extLst>
        <ext uri="{3e2802c4-a4d2-4d8b-9148-e3be6c30e623}">
          <xlrd:rvb i="9506"/>
        </ext>
      </extLst>
    </bk>
    <bk>
      <extLst>
        <ext uri="{3e2802c4-a4d2-4d8b-9148-e3be6c30e623}">
          <xlrd:rvb i="9507"/>
        </ext>
      </extLst>
    </bk>
    <bk>
      <extLst>
        <ext uri="{3e2802c4-a4d2-4d8b-9148-e3be6c30e623}">
          <xlrd:rvb i="9508"/>
        </ext>
      </extLst>
    </bk>
    <bk>
      <extLst>
        <ext uri="{3e2802c4-a4d2-4d8b-9148-e3be6c30e623}">
          <xlrd:rvb i="9509"/>
        </ext>
      </extLst>
    </bk>
    <bk>
      <extLst>
        <ext uri="{3e2802c4-a4d2-4d8b-9148-e3be6c30e623}">
          <xlrd:rvb i="9510"/>
        </ext>
      </extLst>
    </bk>
    <bk>
      <extLst>
        <ext uri="{3e2802c4-a4d2-4d8b-9148-e3be6c30e623}">
          <xlrd:rvb i="9511"/>
        </ext>
      </extLst>
    </bk>
    <bk>
      <extLst>
        <ext uri="{3e2802c4-a4d2-4d8b-9148-e3be6c30e623}">
          <xlrd:rvb i="9512"/>
        </ext>
      </extLst>
    </bk>
    <bk>
      <extLst>
        <ext uri="{3e2802c4-a4d2-4d8b-9148-e3be6c30e623}">
          <xlrd:rvb i="9513"/>
        </ext>
      </extLst>
    </bk>
    <bk>
      <extLst>
        <ext uri="{3e2802c4-a4d2-4d8b-9148-e3be6c30e623}">
          <xlrd:rvb i="9514"/>
        </ext>
      </extLst>
    </bk>
    <bk>
      <extLst>
        <ext uri="{3e2802c4-a4d2-4d8b-9148-e3be6c30e623}">
          <xlrd:rvb i="9515"/>
        </ext>
      </extLst>
    </bk>
    <bk>
      <extLst>
        <ext uri="{3e2802c4-a4d2-4d8b-9148-e3be6c30e623}">
          <xlrd:rvb i="9516"/>
        </ext>
      </extLst>
    </bk>
    <bk>
      <extLst>
        <ext uri="{3e2802c4-a4d2-4d8b-9148-e3be6c30e623}">
          <xlrd:rvb i="9517"/>
        </ext>
      </extLst>
    </bk>
    <bk>
      <extLst>
        <ext uri="{3e2802c4-a4d2-4d8b-9148-e3be6c30e623}">
          <xlrd:rvb i="9518"/>
        </ext>
      </extLst>
    </bk>
    <bk>
      <extLst>
        <ext uri="{3e2802c4-a4d2-4d8b-9148-e3be6c30e623}">
          <xlrd:rvb i="9519"/>
        </ext>
      </extLst>
    </bk>
    <bk>
      <extLst>
        <ext uri="{3e2802c4-a4d2-4d8b-9148-e3be6c30e623}">
          <xlrd:rvb i="9520"/>
        </ext>
      </extLst>
    </bk>
    <bk>
      <extLst>
        <ext uri="{3e2802c4-a4d2-4d8b-9148-e3be6c30e623}">
          <xlrd:rvb i="9521"/>
        </ext>
      </extLst>
    </bk>
    <bk>
      <extLst>
        <ext uri="{3e2802c4-a4d2-4d8b-9148-e3be6c30e623}">
          <xlrd:rvb i="9522"/>
        </ext>
      </extLst>
    </bk>
    <bk>
      <extLst>
        <ext uri="{3e2802c4-a4d2-4d8b-9148-e3be6c30e623}">
          <xlrd:rvb i="9523"/>
        </ext>
      </extLst>
    </bk>
    <bk>
      <extLst>
        <ext uri="{3e2802c4-a4d2-4d8b-9148-e3be6c30e623}">
          <xlrd:rvb i="9524"/>
        </ext>
      </extLst>
    </bk>
    <bk>
      <extLst>
        <ext uri="{3e2802c4-a4d2-4d8b-9148-e3be6c30e623}">
          <xlrd:rvb i="9525"/>
        </ext>
      </extLst>
    </bk>
    <bk>
      <extLst>
        <ext uri="{3e2802c4-a4d2-4d8b-9148-e3be6c30e623}">
          <xlrd:rvb i="9526"/>
        </ext>
      </extLst>
    </bk>
    <bk>
      <extLst>
        <ext uri="{3e2802c4-a4d2-4d8b-9148-e3be6c30e623}">
          <xlrd:rvb i="9527"/>
        </ext>
      </extLst>
    </bk>
    <bk>
      <extLst>
        <ext uri="{3e2802c4-a4d2-4d8b-9148-e3be6c30e623}">
          <xlrd:rvb i="9528"/>
        </ext>
      </extLst>
    </bk>
    <bk>
      <extLst>
        <ext uri="{3e2802c4-a4d2-4d8b-9148-e3be6c30e623}">
          <xlrd:rvb i="9529"/>
        </ext>
      </extLst>
    </bk>
    <bk>
      <extLst>
        <ext uri="{3e2802c4-a4d2-4d8b-9148-e3be6c30e623}">
          <xlrd:rvb i="9530"/>
        </ext>
      </extLst>
    </bk>
    <bk>
      <extLst>
        <ext uri="{3e2802c4-a4d2-4d8b-9148-e3be6c30e623}">
          <xlrd:rvb i="9531"/>
        </ext>
      </extLst>
    </bk>
    <bk>
      <extLst>
        <ext uri="{3e2802c4-a4d2-4d8b-9148-e3be6c30e623}">
          <xlrd:rvb i="9532"/>
        </ext>
      </extLst>
    </bk>
    <bk>
      <extLst>
        <ext uri="{3e2802c4-a4d2-4d8b-9148-e3be6c30e623}">
          <xlrd:rvb i="9533"/>
        </ext>
      </extLst>
    </bk>
    <bk>
      <extLst>
        <ext uri="{3e2802c4-a4d2-4d8b-9148-e3be6c30e623}">
          <xlrd:rvb i="9534"/>
        </ext>
      </extLst>
    </bk>
    <bk>
      <extLst>
        <ext uri="{3e2802c4-a4d2-4d8b-9148-e3be6c30e623}">
          <xlrd:rvb i="9535"/>
        </ext>
      </extLst>
    </bk>
    <bk>
      <extLst>
        <ext uri="{3e2802c4-a4d2-4d8b-9148-e3be6c30e623}">
          <xlrd:rvb i="9536"/>
        </ext>
      </extLst>
    </bk>
    <bk>
      <extLst>
        <ext uri="{3e2802c4-a4d2-4d8b-9148-e3be6c30e623}">
          <xlrd:rvb i="9537"/>
        </ext>
      </extLst>
    </bk>
    <bk>
      <extLst>
        <ext uri="{3e2802c4-a4d2-4d8b-9148-e3be6c30e623}">
          <xlrd:rvb i="9538"/>
        </ext>
      </extLst>
    </bk>
    <bk>
      <extLst>
        <ext uri="{3e2802c4-a4d2-4d8b-9148-e3be6c30e623}">
          <xlrd:rvb i="9539"/>
        </ext>
      </extLst>
    </bk>
    <bk>
      <extLst>
        <ext uri="{3e2802c4-a4d2-4d8b-9148-e3be6c30e623}">
          <xlrd:rvb i="9540"/>
        </ext>
      </extLst>
    </bk>
    <bk>
      <extLst>
        <ext uri="{3e2802c4-a4d2-4d8b-9148-e3be6c30e623}">
          <xlrd:rvb i="9541"/>
        </ext>
      </extLst>
    </bk>
    <bk>
      <extLst>
        <ext uri="{3e2802c4-a4d2-4d8b-9148-e3be6c30e623}">
          <xlrd:rvb i="9542"/>
        </ext>
      </extLst>
    </bk>
    <bk>
      <extLst>
        <ext uri="{3e2802c4-a4d2-4d8b-9148-e3be6c30e623}">
          <xlrd:rvb i="9543"/>
        </ext>
      </extLst>
    </bk>
    <bk>
      <extLst>
        <ext uri="{3e2802c4-a4d2-4d8b-9148-e3be6c30e623}">
          <xlrd:rvb i="9544"/>
        </ext>
      </extLst>
    </bk>
    <bk>
      <extLst>
        <ext uri="{3e2802c4-a4d2-4d8b-9148-e3be6c30e623}">
          <xlrd:rvb i="9545"/>
        </ext>
      </extLst>
    </bk>
    <bk>
      <extLst>
        <ext uri="{3e2802c4-a4d2-4d8b-9148-e3be6c30e623}">
          <xlrd:rvb i="9546"/>
        </ext>
      </extLst>
    </bk>
    <bk>
      <extLst>
        <ext uri="{3e2802c4-a4d2-4d8b-9148-e3be6c30e623}">
          <xlrd:rvb i="9547"/>
        </ext>
      </extLst>
    </bk>
    <bk>
      <extLst>
        <ext uri="{3e2802c4-a4d2-4d8b-9148-e3be6c30e623}">
          <xlrd:rvb i="9548"/>
        </ext>
      </extLst>
    </bk>
    <bk>
      <extLst>
        <ext uri="{3e2802c4-a4d2-4d8b-9148-e3be6c30e623}">
          <xlrd:rvb i="9549"/>
        </ext>
      </extLst>
    </bk>
    <bk>
      <extLst>
        <ext uri="{3e2802c4-a4d2-4d8b-9148-e3be6c30e623}">
          <xlrd:rvb i="9550"/>
        </ext>
      </extLst>
    </bk>
    <bk>
      <extLst>
        <ext uri="{3e2802c4-a4d2-4d8b-9148-e3be6c30e623}">
          <xlrd:rvb i="9551"/>
        </ext>
      </extLst>
    </bk>
    <bk>
      <extLst>
        <ext uri="{3e2802c4-a4d2-4d8b-9148-e3be6c30e623}">
          <xlrd:rvb i="9552"/>
        </ext>
      </extLst>
    </bk>
    <bk>
      <extLst>
        <ext uri="{3e2802c4-a4d2-4d8b-9148-e3be6c30e623}">
          <xlrd:rvb i="9553"/>
        </ext>
      </extLst>
    </bk>
    <bk>
      <extLst>
        <ext uri="{3e2802c4-a4d2-4d8b-9148-e3be6c30e623}">
          <xlrd:rvb i="9554"/>
        </ext>
      </extLst>
    </bk>
    <bk>
      <extLst>
        <ext uri="{3e2802c4-a4d2-4d8b-9148-e3be6c30e623}">
          <xlrd:rvb i="9555"/>
        </ext>
      </extLst>
    </bk>
    <bk>
      <extLst>
        <ext uri="{3e2802c4-a4d2-4d8b-9148-e3be6c30e623}">
          <xlrd:rvb i="9556"/>
        </ext>
      </extLst>
    </bk>
    <bk>
      <extLst>
        <ext uri="{3e2802c4-a4d2-4d8b-9148-e3be6c30e623}">
          <xlrd:rvb i="9557"/>
        </ext>
      </extLst>
    </bk>
    <bk>
      <extLst>
        <ext uri="{3e2802c4-a4d2-4d8b-9148-e3be6c30e623}">
          <xlrd:rvb i="9558"/>
        </ext>
      </extLst>
    </bk>
    <bk>
      <extLst>
        <ext uri="{3e2802c4-a4d2-4d8b-9148-e3be6c30e623}">
          <xlrd:rvb i="9559"/>
        </ext>
      </extLst>
    </bk>
    <bk>
      <extLst>
        <ext uri="{3e2802c4-a4d2-4d8b-9148-e3be6c30e623}">
          <xlrd:rvb i="9560"/>
        </ext>
      </extLst>
    </bk>
    <bk>
      <extLst>
        <ext uri="{3e2802c4-a4d2-4d8b-9148-e3be6c30e623}">
          <xlrd:rvb i="9561"/>
        </ext>
      </extLst>
    </bk>
    <bk>
      <extLst>
        <ext uri="{3e2802c4-a4d2-4d8b-9148-e3be6c30e623}">
          <xlrd:rvb i="9562"/>
        </ext>
      </extLst>
    </bk>
    <bk>
      <extLst>
        <ext uri="{3e2802c4-a4d2-4d8b-9148-e3be6c30e623}">
          <xlrd:rvb i="9563"/>
        </ext>
      </extLst>
    </bk>
    <bk>
      <extLst>
        <ext uri="{3e2802c4-a4d2-4d8b-9148-e3be6c30e623}">
          <xlrd:rvb i="9564"/>
        </ext>
      </extLst>
    </bk>
    <bk>
      <extLst>
        <ext uri="{3e2802c4-a4d2-4d8b-9148-e3be6c30e623}">
          <xlrd:rvb i="9565"/>
        </ext>
      </extLst>
    </bk>
    <bk>
      <extLst>
        <ext uri="{3e2802c4-a4d2-4d8b-9148-e3be6c30e623}">
          <xlrd:rvb i="9566"/>
        </ext>
      </extLst>
    </bk>
    <bk>
      <extLst>
        <ext uri="{3e2802c4-a4d2-4d8b-9148-e3be6c30e623}">
          <xlrd:rvb i="9567"/>
        </ext>
      </extLst>
    </bk>
    <bk>
      <extLst>
        <ext uri="{3e2802c4-a4d2-4d8b-9148-e3be6c30e623}">
          <xlrd:rvb i="9568"/>
        </ext>
      </extLst>
    </bk>
    <bk>
      <extLst>
        <ext uri="{3e2802c4-a4d2-4d8b-9148-e3be6c30e623}">
          <xlrd:rvb i="9569"/>
        </ext>
      </extLst>
    </bk>
    <bk>
      <extLst>
        <ext uri="{3e2802c4-a4d2-4d8b-9148-e3be6c30e623}">
          <xlrd:rvb i="9570"/>
        </ext>
      </extLst>
    </bk>
    <bk>
      <extLst>
        <ext uri="{3e2802c4-a4d2-4d8b-9148-e3be6c30e623}">
          <xlrd:rvb i="9571"/>
        </ext>
      </extLst>
    </bk>
    <bk>
      <extLst>
        <ext uri="{3e2802c4-a4d2-4d8b-9148-e3be6c30e623}">
          <xlrd:rvb i="9572"/>
        </ext>
      </extLst>
    </bk>
    <bk>
      <extLst>
        <ext uri="{3e2802c4-a4d2-4d8b-9148-e3be6c30e623}">
          <xlrd:rvb i="9573"/>
        </ext>
      </extLst>
    </bk>
    <bk>
      <extLst>
        <ext uri="{3e2802c4-a4d2-4d8b-9148-e3be6c30e623}">
          <xlrd:rvb i="9574"/>
        </ext>
      </extLst>
    </bk>
    <bk>
      <extLst>
        <ext uri="{3e2802c4-a4d2-4d8b-9148-e3be6c30e623}">
          <xlrd:rvb i="9575"/>
        </ext>
      </extLst>
    </bk>
    <bk>
      <extLst>
        <ext uri="{3e2802c4-a4d2-4d8b-9148-e3be6c30e623}">
          <xlrd:rvb i="9576"/>
        </ext>
      </extLst>
    </bk>
    <bk>
      <extLst>
        <ext uri="{3e2802c4-a4d2-4d8b-9148-e3be6c30e623}">
          <xlrd:rvb i="9577"/>
        </ext>
      </extLst>
    </bk>
    <bk>
      <extLst>
        <ext uri="{3e2802c4-a4d2-4d8b-9148-e3be6c30e623}">
          <xlrd:rvb i="9578"/>
        </ext>
      </extLst>
    </bk>
    <bk>
      <extLst>
        <ext uri="{3e2802c4-a4d2-4d8b-9148-e3be6c30e623}">
          <xlrd:rvb i="9579"/>
        </ext>
      </extLst>
    </bk>
    <bk>
      <extLst>
        <ext uri="{3e2802c4-a4d2-4d8b-9148-e3be6c30e623}">
          <xlrd:rvb i="9580"/>
        </ext>
      </extLst>
    </bk>
    <bk>
      <extLst>
        <ext uri="{3e2802c4-a4d2-4d8b-9148-e3be6c30e623}">
          <xlrd:rvb i="9581"/>
        </ext>
      </extLst>
    </bk>
    <bk>
      <extLst>
        <ext uri="{3e2802c4-a4d2-4d8b-9148-e3be6c30e623}">
          <xlrd:rvb i="9582"/>
        </ext>
      </extLst>
    </bk>
    <bk>
      <extLst>
        <ext uri="{3e2802c4-a4d2-4d8b-9148-e3be6c30e623}">
          <xlrd:rvb i="9583"/>
        </ext>
      </extLst>
    </bk>
    <bk>
      <extLst>
        <ext uri="{3e2802c4-a4d2-4d8b-9148-e3be6c30e623}">
          <xlrd:rvb i="9584"/>
        </ext>
      </extLst>
    </bk>
    <bk>
      <extLst>
        <ext uri="{3e2802c4-a4d2-4d8b-9148-e3be6c30e623}">
          <xlrd:rvb i="9585"/>
        </ext>
      </extLst>
    </bk>
    <bk>
      <extLst>
        <ext uri="{3e2802c4-a4d2-4d8b-9148-e3be6c30e623}">
          <xlrd:rvb i="9586"/>
        </ext>
      </extLst>
    </bk>
    <bk>
      <extLst>
        <ext uri="{3e2802c4-a4d2-4d8b-9148-e3be6c30e623}">
          <xlrd:rvb i="9587"/>
        </ext>
      </extLst>
    </bk>
    <bk>
      <extLst>
        <ext uri="{3e2802c4-a4d2-4d8b-9148-e3be6c30e623}">
          <xlrd:rvb i="9588"/>
        </ext>
      </extLst>
    </bk>
    <bk>
      <extLst>
        <ext uri="{3e2802c4-a4d2-4d8b-9148-e3be6c30e623}">
          <xlrd:rvb i="9589"/>
        </ext>
      </extLst>
    </bk>
    <bk>
      <extLst>
        <ext uri="{3e2802c4-a4d2-4d8b-9148-e3be6c30e623}">
          <xlrd:rvb i="9590"/>
        </ext>
      </extLst>
    </bk>
    <bk>
      <extLst>
        <ext uri="{3e2802c4-a4d2-4d8b-9148-e3be6c30e623}">
          <xlrd:rvb i="9591"/>
        </ext>
      </extLst>
    </bk>
    <bk>
      <extLst>
        <ext uri="{3e2802c4-a4d2-4d8b-9148-e3be6c30e623}">
          <xlrd:rvb i="9592"/>
        </ext>
      </extLst>
    </bk>
    <bk>
      <extLst>
        <ext uri="{3e2802c4-a4d2-4d8b-9148-e3be6c30e623}">
          <xlrd:rvb i="9593"/>
        </ext>
      </extLst>
    </bk>
    <bk>
      <extLst>
        <ext uri="{3e2802c4-a4d2-4d8b-9148-e3be6c30e623}">
          <xlrd:rvb i="9594"/>
        </ext>
      </extLst>
    </bk>
    <bk>
      <extLst>
        <ext uri="{3e2802c4-a4d2-4d8b-9148-e3be6c30e623}">
          <xlrd:rvb i="9595"/>
        </ext>
      </extLst>
    </bk>
    <bk>
      <extLst>
        <ext uri="{3e2802c4-a4d2-4d8b-9148-e3be6c30e623}">
          <xlrd:rvb i="9596"/>
        </ext>
      </extLst>
    </bk>
    <bk>
      <extLst>
        <ext uri="{3e2802c4-a4d2-4d8b-9148-e3be6c30e623}">
          <xlrd:rvb i="9597"/>
        </ext>
      </extLst>
    </bk>
    <bk>
      <extLst>
        <ext uri="{3e2802c4-a4d2-4d8b-9148-e3be6c30e623}">
          <xlrd:rvb i="9598"/>
        </ext>
      </extLst>
    </bk>
    <bk>
      <extLst>
        <ext uri="{3e2802c4-a4d2-4d8b-9148-e3be6c30e623}">
          <xlrd:rvb i="9599"/>
        </ext>
      </extLst>
    </bk>
    <bk>
      <extLst>
        <ext uri="{3e2802c4-a4d2-4d8b-9148-e3be6c30e623}">
          <xlrd:rvb i="9600"/>
        </ext>
      </extLst>
    </bk>
    <bk>
      <extLst>
        <ext uri="{3e2802c4-a4d2-4d8b-9148-e3be6c30e623}">
          <xlrd:rvb i="9601"/>
        </ext>
      </extLst>
    </bk>
    <bk>
      <extLst>
        <ext uri="{3e2802c4-a4d2-4d8b-9148-e3be6c30e623}">
          <xlrd:rvb i="9602"/>
        </ext>
      </extLst>
    </bk>
    <bk>
      <extLst>
        <ext uri="{3e2802c4-a4d2-4d8b-9148-e3be6c30e623}">
          <xlrd:rvb i="9603"/>
        </ext>
      </extLst>
    </bk>
    <bk>
      <extLst>
        <ext uri="{3e2802c4-a4d2-4d8b-9148-e3be6c30e623}">
          <xlrd:rvb i="9604"/>
        </ext>
      </extLst>
    </bk>
    <bk>
      <extLst>
        <ext uri="{3e2802c4-a4d2-4d8b-9148-e3be6c30e623}">
          <xlrd:rvb i="9605"/>
        </ext>
      </extLst>
    </bk>
    <bk>
      <extLst>
        <ext uri="{3e2802c4-a4d2-4d8b-9148-e3be6c30e623}">
          <xlrd:rvb i="9606"/>
        </ext>
      </extLst>
    </bk>
    <bk>
      <extLst>
        <ext uri="{3e2802c4-a4d2-4d8b-9148-e3be6c30e623}">
          <xlrd:rvb i="9607"/>
        </ext>
      </extLst>
    </bk>
    <bk>
      <extLst>
        <ext uri="{3e2802c4-a4d2-4d8b-9148-e3be6c30e623}">
          <xlrd:rvb i="9608"/>
        </ext>
      </extLst>
    </bk>
    <bk>
      <extLst>
        <ext uri="{3e2802c4-a4d2-4d8b-9148-e3be6c30e623}">
          <xlrd:rvb i="9609"/>
        </ext>
      </extLst>
    </bk>
    <bk>
      <extLst>
        <ext uri="{3e2802c4-a4d2-4d8b-9148-e3be6c30e623}">
          <xlrd:rvb i="9610"/>
        </ext>
      </extLst>
    </bk>
    <bk>
      <extLst>
        <ext uri="{3e2802c4-a4d2-4d8b-9148-e3be6c30e623}">
          <xlrd:rvb i="9611"/>
        </ext>
      </extLst>
    </bk>
    <bk>
      <extLst>
        <ext uri="{3e2802c4-a4d2-4d8b-9148-e3be6c30e623}">
          <xlrd:rvb i="9612"/>
        </ext>
      </extLst>
    </bk>
    <bk>
      <extLst>
        <ext uri="{3e2802c4-a4d2-4d8b-9148-e3be6c30e623}">
          <xlrd:rvb i="9613"/>
        </ext>
      </extLst>
    </bk>
    <bk>
      <extLst>
        <ext uri="{3e2802c4-a4d2-4d8b-9148-e3be6c30e623}">
          <xlrd:rvb i="9614"/>
        </ext>
      </extLst>
    </bk>
    <bk>
      <extLst>
        <ext uri="{3e2802c4-a4d2-4d8b-9148-e3be6c30e623}">
          <xlrd:rvb i="9615"/>
        </ext>
      </extLst>
    </bk>
    <bk>
      <extLst>
        <ext uri="{3e2802c4-a4d2-4d8b-9148-e3be6c30e623}">
          <xlrd:rvb i="9616"/>
        </ext>
      </extLst>
    </bk>
    <bk>
      <extLst>
        <ext uri="{3e2802c4-a4d2-4d8b-9148-e3be6c30e623}">
          <xlrd:rvb i="9617"/>
        </ext>
      </extLst>
    </bk>
    <bk>
      <extLst>
        <ext uri="{3e2802c4-a4d2-4d8b-9148-e3be6c30e623}">
          <xlrd:rvb i="9618"/>
        </ext>
      </extLst>
    </bk>
    <bk>
      <extLst>
        <ext uri="{3e2802c4-a4d2-4d8b-9148-e3be6c30e623}">
          <xlrd:rvb i="9619"/>
        </ext>
      </extLst>
    </bk>
    <bk>
      <extLst>
        <ext uri="{3e2802c4-a4d2-4d8b-9148-e3be6c30e623}">
          <xlrd:rvb i="9620"/>
        </ext>
      </extLst>
    </bk>
    <bk>
      <extLst>
        <ext uri="{3e2802c4-a4d2-4d8b-9148-e3be6c30e623}">
          <xlrd:rvb i="9621"/>
        </ext>
      </extLst>
    </bk>
    <bk>
      <extLst>
        <ext uri="{3e2802c4-a4d2-4d8b-9148-e3be6c30e623}">
          <xlrd:rvb i="9622"/>
        </ext>
      </extLst>
    </bk>
    <bk>
      <extLst>
        <ext uri="{3e2802c4-a4d2-4d8b-9148-e3be6c30e623}">
          <xlrd:rvb i="9623"/>
        </ext>
      </extLst>
    </bk>
    <bk>
      <extLst>
        <ext uri="{3e2802c4-a4d2-4d8b-9148-e3be6c30e623}">
          <xlrd:rvb i="9624"/>
        </ext>
      </extLst>
    </bk>
    <bk>
      <extLst>
        <ext uri="{3e2802c4-a4d2-4d8b-9148-e3be6c30e623}">
          <xlrd:rvb i="9625"/>
        </ext>
      </extLst>
    </bk>
    <bk>
      <extLst>
        <ext uri="{3e2802c4-a4d2-4d8b-9148-e3be6c30e623}">
          <xlrd:rvb i="9626"/>
        </ext>
      </extLst>
    </bk>
    <bk>
      <extLst>
        <ext uri="{3e2802c4-a4d2-4d8b-9148-e3be6c30e623}">
          <xlrd:rvb i="9627"/>
        </ext>
      </extLst>
    </bk>
    <bk>
      <extLst>
        <ext uri="{3e2802c4-a4d2-4d8b-9148-e3be6c30e623}">
          <xlrd:rvb i="9628"/>
        </ext>
      </extLst>
    </bk>
    <bk>
      <extLst>
        <ext uri="{3e2802c4-a4d2-4d8b-9148-e3be6c30e623}">
          <xlrd:rvb i="9629"/>
        </ext>
      </extLst>
    </bk>
    <bk>
      <extLst>
        <ext uri="{3e2802c4-a4d2-4d8b-9148-e3be6c30e623}">
          <xlrd:rvb i="9630"/>
        </ext>
      </extLst>
    </bk>
    <bk>
      <extLst>
        <ext uri="{3e2802c4-a4d2-4d8b-9148-e3be6c30e623}">
          <xlrd:rvb i="9631"/>
        </ext>
      </extLst>
    </bk>
    <bk>
      <extLst>
        <ext uri="{3e2802c4-a4d2-4d8b-9148-e3be6c30e623}">
          <xlrd:rvb i="9632"/>
        </ext>
      </extLst>
    </bk>
    <bk>
      <extLst>
        <ext uri="{3e2802c4-a4d2-4d8b-9148-e3be6c30e623}">
          <xlrd:rvb i="9633"/>
        </ext>
      </extLst>
    </bk>
    <bk>
      <extLst>
        <ext uri="{3e2802c4-a4d2-4d8b-9148-e3be6c30e623}">
          <xlrd:rvb i="9634"/>
        </ext>
      </extLst>
    </bk>
    <bk>
      <extLst>
        <ext uri="{3e2802c4-a4d2-4d8b-9148-e3be6c30e623}">
          <xlrd:rvb i="9635"/>
        </ext>
      </extLst>
    </bk>
    <bk>
      <extLst>
        <ext uri="{3e2802c4-a4d2-4d8b-9148-e3be6c30e623}">
          <xlrd:rvb i="9636"/>
        </ext>
      </extLst>
    </bk>
    <bk>
      <extLst>
        <ext uri="{3e2802c4-a4d2-4d8b-9148-e3be6c30e623}">
          <xlrd:rvb i="9637"/>
        </ext>
      </extLst>
    </bk>
    <bk>
      <extLst>
        <ext uri="{3e2802c4-a4d2-4d8b-9148-e3be6c30e623}">
          <xlrd:rvb i="9638"/>
        </ext>
      </extLst>
    </bk>
    <bk>
      <extLst>
        <ext uri="{3e2802c4-a4d2-4d8b-9148-e3be6c30e623}">
          <xlrd:rvb i="9639"/>
        </ext>
      </extLst>
    </bk>
    <bk>
      <extLst>
        <ext uri="{3e2802c4-a4d2-4d8b-9148-e3be6c30e623}">
          <xlrd:rvb i="9640"/>
        </ext>
      </extLst>
    </bk>
    <bk>
      <extLst>
        <ext uri="{3e2802c4-a4d2-4d8b-9148-e3be6c30e623}">
          <xlrd:rvb i="9641"/>
        </ext>
      </extLst>
    </bk>
    <bk>
      <extLst>
        <ext uri="{3e2802c4-a4d2-4d8b-9148-e3be6c30e623}">
          <xlrd:rvb i="9642"/>
        </ext>
      </extLst>
    </bk>
    <bk>
      <extLst>
        <ext uri="{3e2802c4-a4d2-4d8b-9148-e3be6c30e623}">
          <xlrd:rvb i="9643"/>
        </ext>
      </extLst>
    </bk>
    <bk>
      <extLst>
        <ext uri="{3e2802c4-a4d2-4d8b-9148-e3be6c30e623}">
          <xlrd:rvb i="9644"/>
        </ext>
      </extLst>
    </bk>
    <bk>
      <extLst>
        <ext uri="{3e2802c4-a4d2-4d8b-9148-e3be6c30e623}">
          <xlrd:rvb i="9645"/>
        </ext>
      </extLst>
    </bk>
    <bk>
      <extLst>
        <ext uri="{3e2802c4-a4d2-4d8b-9148-e3be6c30e623}">
          <xlrd:rvb i="9646"/>
        </ext>
      </extLst>
    </bk>
    <bk>
      <extLst>
        <ext uri="{3e2802c4-a4d2-4d8b-9148-e3be6c30e623}">
          <xlrd:rvb i="9647"/>
        </ext>
      </extLst>
    </bk>
    <bk>
      <extLst>
        <ext uri="{3e2802c4-a4d2-4d8b-9148-e3be6c30e623}">
          <xlrd:rvb i="9648"/>
        </ext>
      </extLst>
    </bk>
    <bk>
      <extLst>
        <ext uri="{3e2802c4-a4d2-4d8b-9148-e3be6c30e623}">
          <xlrd:rvb i="9649"/>
        </ext>
      </extLst>
    </bk>
    <bk>
      <extLst>
        <ext uri="{3e2802c4-a4d2-4d8b-9148-e3be6c30e623}">
          <xlrd:rvb i="9650"/>
        </ext>
      </extLst>
    </bk>
    <bk>
      <extLst>
        <ext uri="{3e2802c4-a4d2-4d8b-9148-e3be6c30e623}">
          <xlrd:rvb i="9651"/>
        </ext>
      </extLst>
    </bk>
    <bk>
      <extLst>
        <ext uri="{3e2802c4-a4d2-4d8b-9148-e3be6c30e623}">
          <xlrd:rvb i="9652"/>
        </ext>
      </extLst>
    </bk>
    <bk>
      <extLst>
        <ext uri="{3e2802c4-a4d2-4d8b-9148-e3be6c30e623}">
          <xlrd:rvb i="9653"/>
        </ext>
      </extLst>
    </bk>
    <bk>
      <extLst>
        <ext uri="{3e2802c4-a4d2-4d8b-9148-e3be6c30e623}">
          <xlrd:rvb i="9654"/>
        </ext>
      </extLst>
    </bk>
    <bk>
      <extLst>
        <ext uri="{3e2802c4-a4d2-4d8b-9148-e3be6c30e623}">
          <xlrd:rvb i="9655"/>
        </ext>
      </extLst>
    </bk>
    <bk>
      <extLst>
        <ext uri="{3e2802c4-a4d2-4d8b-9148-e3be6c30e623}">
          <xlrd:rvb i="9656"/>
        </ext>
      </extLst>
    </bk>
    <bk>
      <extLst>
        <ext uri="{3e2802c4-a4d2-4d8b-9148-e3be6c30e623}">
          <xlrd:rvb i="9657"/>
        </ext>
      </extLst>
    </bk>
    <bk>
      <extLst>
        <ext uri="{3e2802c4-a4d2-4d8b-9148-e3be6c30e623}">
          <xlrd:rvb i="9658"/>
        </ext>
      </extLst>
    </bk>
    <bk>
      <extLst>
        <ext uri="{3e2802c4-a4d2-4d8b-9148-e3be6c30e623}">
          <xlrd:rvb i="9659"/>
        </ext>
      </extLst>
    </bk>
    <bk>
      <extLst>
        <ext uri="{3e2802c4-a4d2-4d8b-9148-e3be6c30e623}">
          <xlrd:rvb i="9660"/>
        </ext>
      </extLst>
    </bk>
    <bk>
      <extLst>
        <ext uri="{3e2802c4-a4d2-4d8b-9148-e3be6c30e623}">
          <xlrd:rvb i="9661"/>
        </ext>
      </extLst>
    </bk>
    <bk>
      <extLst>
        <ext uri="{3e2802c4-a4d2-4d8b-9148-e3be6c30e623}">
          <xlrd:rvb i="9662"/>
        </ext>
      </extLst>
    </bk>
    <bk>
      <extLst>
        <ext uri="{3e2802c4-a4d2-4d8b-9148-e3be6c30e623}">
          <xlrd:rvb i="9663"/>
        </ext>
      </extLst>
    </bk>
    <bk>
      <extLst>
        <ext uri="{3e2802c4-a4d2-4d8b-9148-e3be6c30e623}">
          <xlrd:rvb i="9664"/>
        </ext>
      </extLst>
    </bk>
    <bk>
      <extLst>
        <ext uri="{3e2802c4-a4d2-4d8b-9148-e3be6c30e623}">
          <xlrd:rvb i="9665"/>
        </ext>
      </extLst>
    </bk>
    <bk>
      <extLst>
        <ext uri="{3e2802c4-a4d2-4d8b-9148-e3be6c30e623}">
          <xlrd:rvb i="9666"/>
        </ext>
      </extLst>
    </bk>
    <bk>
      <extLst>
        <ext uri="{3e2802c4-a4d2-4d8b-9148-e3be6c30e623}">
          <xlrd:rvb i="9667"/>
        </ext>
      </extLst>
    </bk>
    <bk>
      <extLst>
        <ext uri="{3e2802c4-a4d2-4d8b-9148-e3be6c30e623}">
          <xlrd:rvb i="9668"/>
        </ext>
      </extLst>
    </bk>
    <bk>
      <extLst>
        <ext uri="{3e2802c4-a4d2-4d8b-9148-e3be6c30e623}">
          <xlrd:rvb i="9669"/>
        </ext>
      </extLst>
    </bk>
    <bk>
      <extLst>
        <ext uri="{3e2802c4-a4d2-4d8b-9148-e3be6c30e623}">
          <xlrd:rvb i="9670"/>
        </ext>
      </extLst>
    </bk>
    <bk>
      <extLst>
        <ext uri="{3e2802c4-a4d2-4d8b-9148-e3be6c30e623}">
          <xlrd:rvb i="9671"/>
        </ext>
      </extLst>
    </bk>
    <bk>
      <extLst>
        <ext uri="{3e2802c4-a4d2-4d8b-9148-e3be6c30e623}">
          <xlrd:rvb i="9672"/>
        </ext>
      </extLst>
    </bk>
    <bk>
      <extLst>
        <ext uri="{3e2802c4-a4d2-4d8b-9148-e3be6c30e623}">
          <xlrd:rvb i="9673"/>
        </ext>
      </extLst>
    </bk>
    <bk>
      <extLst>
        <ext uri="{3e2802c4-a4d2-4d8b-9148-e3be6c30e623}">
          <xlrd:rvb i="9674"/>
        </ext>
      </extLst>
    </bk>
    <bk>
      <extLst>
        <ext uri="{3e2802c4-a4d2-4d8b-9148-e3be6c30e623}">
          <xlrd:rvb i="9675"/>
        </ext>
      </extLst>
    </bk>
    <bk>
      <extLst>
        <ext uri="{3e2802c4-a4d2-4d8b-9148-e3be6c30e623}">
          <xlrd:rvb i="9676"/>
        </ext>
      </extLst>
    </bk>
    <bk>
      <extLst>
        <ext uri="{3e2802c4-a4d2-4d8b-9148-e3be6c30e623}">
          <xlrd:rvb i="9677"/>
        </ext>
      </extLst>
    </bk>
    <bk>
      <extLst>
        <ext uri="{3e2802c4-a4d2-4d8b-9148-e3be6c30e623}">
          <xlrd:rvb i="9678"/>
        </ext>
      </extLst>
    </bk>
    <bk>
      <extLst>
        <ext uri="{3e2802c4-a4d2-4d8b-9148-e3be6c30e623}">
          <xlrd:rvb i="9679"/>
        </ext>
      </extLst>
    </bk>
    <bk>
      <extLst>
        <ext uri="{3e2802c4-a4d2-4d8b-9148-e3be6c30e623}">
          <xlrd:rvb i="9680"/>
        </ext>
      </extLst>
    </bk>
    <bk>
      <extLst>
        <ext uri="{3e2802c4-a4d2-4d8b-9148-e3be6c30e623}">
          <xlrd:rvb i="9681"/>
        </ext>
      </extLst>
    </bk>
    <bk>
      <extLst>
        <ext uri="{3e2802c4-a4d2-4d8b-9148-e3be6c30e623}">
          <xlrd:rvb i="9682"/>
        </ext>
      </extLst>
    </bk>
    <bk>
      <extLst>
        <ext uri="{3e2802c4-a4d2-4d8b-9148-e3be6c30e623}">
          <xlrd:rvb i="9683"/>
        </ext>
      </extLst>
    </bk>
    <bk>
      <extLst>
        <ext uri="{3e2802c4-a4d2-4d8b-9148-e3be6c30e623}">
          <xlrd:rvb i="9684"/>
        </ext>
      </extLst>
    </bk>
    <bk>
      <extLst>
        <ext uri="{3e2802c4-a4d2-4d8b-9148-e3be6c30e623}">
          <xlrd:rvb i="9685"/>
        </ext>
      </extLst>
    </bk>
    <bk>
      <extLst>
        <ext uri="{3e2802c4-a4d2-4d8b-9148-e3be6c30e623}">
          <xlrd:rvb i="9686"/>
        </ext>
      </extLst>
    </bk>
    <bk>
      <extLst>
        <ext uri="{3e2802c4-a4d2-4d8b-9148-e3be6c30e623}">
          <xlrd:rvb i="9687"/>
        </ext>
      </extLst>
    </bk>
    <bk>
      <extLst>
        <ext uri="{3e2802c4-a4d2-4d8b-9148-e3be6c30e623}">
          <xlrd:rvb i="9688"/>
        </ext>
      </extLst>
    </bk>
    <bk>
      <extLst>
        <ext uri="{3e2802c4-a4d2-4d8b-9148-e3be6c30e623}">
          <xlrd:rvb i="9689"/>
        </ext>
      </extLst>
    </bk>
    <bk>
      <extLst>
        <ext uri="{3e2802c4-a4d2-4d8b-9148-e3be6c30e623}">
          <xlrd:rvb i="9690"/>
        </ext>
      </extLst>
    </bk>
    <bk>
      <extLst>
        <ext uri="{3e2802c4-a4d2-4d8b-9148-e3be6c30e623}">
          <xlrd:rvb i="9691"/>
        </ext>
      </extLst>
    </bk>
    <bk>
      <extLst>
        <ext uri="{3e2802c4-a4d2-4d8b-9148-e3be6c30e623}">
          <xlrd:rvb i="9692"/>
        </ext>
      </extLst>
    </bk>
    <bk>
      <extLst>
        <ext uri="{3e2802c4-a4d2-4d8b-9148-e3be6c30e623}">
          <xlrd:rvb i="9693"/>
        </ext>
      </extLst>
    </bk>
    <bk>
      <extLst>
        <ext uri="{3e2802c4-a4d2-4d8b-9148-e3be6c30e623}">
          <xlrd:rvb i="9694"/>
        </ext>
      </extLst>
    </bk>
    <bk>
      <extLst>
        <ext uri="{3e2802c4-a4d2-4d8b-9148-e3be6c30e623}">
          <xlrd:rvb i="9695"/>
        </ext>
      </extLst>
    </bk>
    <bk>
      <extLst>
        <ext uri="{3e2802c4-a4d2-4d8b-9148-e3be6c30e623}">
          <xlrd:rvb i="9696"/>
        </ext>
      </extLst>
    </bk>
    <bk>
      <extLst>
        <ext uri="{3e2802c4-a4d2-4d8b-9148-e3be6c30e623}">
          <xlrd:rvb i="9697"/>
        </ext>
      </extLst>
    </bk>
    <bk>
      <extLst>
        <ext uri="{3e2802c4-a4d2-4d8b-9148-e3be6c30e623}">
          <xlrd:rvb i="9698"/>
        </ext>
      </extLst>
    </bk>
    <bk>
      <extLst>
        <ext uri="{3e2802c4-a4d2-4d8b-9148-e3be6c30e623}">
          <xlrd:rvb i="9699"/>
        </ext>
      </extLst>
    </bk>
    <bk>
      <extLst>
        <ext uri="{3e2802c4-a4d2-4d8b-9148-e3be6c30e623}">
          <xlrd:rvb i="9700"/>
        </ext>
      </extLst>
    </bk>
    <bk>
      <extLst>
        <ext uri="{3e2802c4-a4d2-4d8b-9148-e3be6c30e623}">
          <xlrd:rvb i="9701"/>
        </ext>
      </extLst>
    </bk>
    <bk>
      <extLst>
        <ext uri="{3e2802c4-a4d2-4d8b-9148-e3be6c30e623}">
          <xlrd:rvb i="9702"/>
        </ext>
      </extLst>
    </bk>
    <bk>
      <extLst>
        <ext uri="{3e2802c4-a4d2-4d8b-9148-e3be6c30e623}">
          <xlrd:rvb i="9703"/>
        </ext>
      </extLst>
    </bk>
    <bk>
      <extLst>
        <ext uri="{3e2802c4-a4d2-4d8b-9148-e3be6c30e623}">
          <xlrd:rvb i="9704"/>
        </ext>
      </extLst>
    </bk>
    <bk>
      <extLst>
        <ext uri="{3e2802c4-a4d2-4d8b-9148-e3be6c30e623}">
          <xlrd:rvb i="9705"/>
        </ext>
      </extLst>
    </bk>
    <bk>
      <extLst>
        <ext uri="{3e2802c4-a4d2-4d8b-9148-e3be6c30e623}">
          <xlrd:rvb i="9706"/>
        </ext>
      </extLst>
    </bk>
    <bk>
      <extLst>
        <ext uri="{3e2802c4-a4d2-4d8b-9148-e3be6c30e623}">
          <xlrd:rvb i="9707"/>
        </ext>
      </extLst>
    </bk>
    <bk>
      <extLst>
        <ext uri="{3e2802c4-a4d2-4d8b-9148-e3be6c30e623}">
          <xlrd:rvb i="9708"/>
        </ext>
      </extLst>
    </bk>
    <bk>
      <extLst>
        <ext uri="{3e2802c4-a4d2-4d8b-9148-e3be6c30e623}">
          <xlrd:rvb i="9709"/>
        </ext>
      </extLst>
    </bk>
    <bk>
      <extLst>
        <ext uri="{3e2802c4-a4d2-4d8b-9148-e3be6c30e623}">
          <xlrd:rvb i="9710"/>
        </ext>
      </extLst>
    </bk>
    <bk>
      <extLst>
        <ext uri="{3e2802c4-a4d2-4d8b-9148-e3be6c30e623}">
          <xlrd:rvb i="9711"/>
        </ext>
      </extLst>
    </bk>
    <bk>
      <extLst>
        <ext uri="{3e2802c4-a4d2-4d8b-9148-e3be6c30e623}">
          <xlrd:rvb i="9712"/>
        </ext>
      </extLst>
    </bk>
    <bk>
      <extLst>
        <ext uri="{3e2802c4-a4d2-4d8b-9148-e3be6c30e623}">
          <xlrd:rvb i="9713"/>
        </ext>
      </extLst>
    </bk>
    <bk>
      <extLst>
        <ext uri="{3e2802c4-a4d2-4d8b-9148-e3be6c30e623}">
          <xlrd:rvb i="9714"/>
        </ext>
      </extLst>
    </bk>
    <bk>
      <extLst>
        <ext uri="{3e2802c4-a4d2-4d8b-9148-e3be6c30e623}">
          <xlrd:rvb i="9715"/>
        </ext>
      </extLst>
    </bk>
    <bk>
      <extLst>
        <ext uri="{3e2802c4-a4d2-4d8b-9148-e3be6c30e623}">
          <xlrd:rvb i="9716"/>
        </ext>
      </extLst>
    </bk>
    <bk>
      <extLst>
        <ext uri="{3e2802c4-a4d2-4d8b-9148-e3be6c30e623}">
          <xlrd:rvb i="9717"/>
        </ext>
      </extLst>
    </bk>
    <bk>
      <extLst>
        <ext uri="{3e2802c4-a4d2-4d8b-9148-e3be6c30e623}">
          <xlrd:rvb i="9718"/>
        </ext>
      </extLst>
    </bk>
    <bk>
      <extLst>
        <ext uri="{3e2802c4-a4d2-4d8b-9148-e3be6c30e623}">
          <xlrd:rvb i="9719"/>
        </ext>
      </extLst>
    </bk>
    <bk>
      <extLst>
        <ext uri="{3e2802c4-a4d2-4d8b-9148-e3be6c30e623}">
          <xlrd:rvb i="9720"/>
        </ext>
      </extLst>
    </bk>
    <bk>
      <extLst>
        <ext uri="{3e2802c4-a4d2-4d8b-9148-e3be6c30e623}">
          <xlrd:rvb i="9721"/>
        </ext>
      </extLst>
    </bk>
    <bk>
      <extLst>
        <ext uri="{3e2802c4-a4d2-4d8b-9148-e3be6c30e623}">
          <xlrd:rvb i="9722"/>
        </ext>
      </extLst>
    </bk>
    <bk>
      <extLst>
        <ext uri="{3e2802c4-a4d2-4d8b-9148-e3be6c30e623}">
          <xlrd:rvb i="9723"/>
        </ext>
      </extLst>
    </bk>
    <bk>
      <extLst>
        <ext uri="{3e2802c4-a4d2-4d8b-9148-e3be6c30e623}">
          <xlrd:rvb i="9724"/>
        </ext>
      </extLst>
    </bk>
    <bk>
      <extLst>
        <ext uri="{3e2802c4-a4d2-4d8b-9148-e3be6c30e623}">
          <xlrd:rvb i="9725"/>
        </ext>
      </extLst>
    </bk>
    <bk>
      <extLst>
        <ext uri="{3e2802c4-a4d2-4d8b-9148-e3be6c30e623}">
          <xlrd:rvb i="9726"/>
        </ext>
      </extLst>
    </bk>
    <bk>
      <extLst>
        <ext uri="{3e2802c4-a4d2-4d8b-9148-e3be6c30e623}">
          <xlrd:rvb i="9727"/>
        </ext>
      </extLst>
    </bk>
    <bk>
      <extLst>
        <ext uri="{3e2802c4-a4d2-4d8b-9148-e3be6c30e623}">
          <xlrd:rvb i="9728"/>
        </ext>
      </extLst>
    </bk>
    <bk>
      <extLst>
        <ext uri="{3e2802c4-a4d2-4d8b-9148-e3be6c30e623}">
          <xlrd:rvb i="9729"/>
        </ext>
      </extLst>
    </bk>
    <bk>
      <extLst>
        <ext uri="{3e2802c4-a4d2-4d8b-9148-e3be6c30e623}">
          <xlrd:rvb i="9730"/>
        </ext>
      </extLst>
    </bk>
    <bk>
      <extLst>
        <ext uri="{3e2802c4-a4d2-4d8b-9148-e3be6c30e623}">
          <xlrd:rvb i="9731"/>
        </ext>
      </extLst>
    </bk>
    <bk>
      <extLst>
        <ext uri="{3e2802c4-a4d2-4d8b-9148-e3be6c30e623}">
          <xlrd:rvb i="9732"/>
        </ext>
      </extLst>
    </bk>
    <bk>
      <extLst>
        <ext uri="{3e2802c4-a4d2-4d8b-9148-e3be6c30e623}">
          <xlrd:rvb i="9733"/>
        </ext>
      </extLst>
    </bk>
    <bk>
      <extLst>
        <ext uri="{3e2802c4-a4d2-4d8b-9148-e3be6c30e623}">
          <xlrd:rvb i="9734"/>
        </ext>
      </extLst>
    </bk>
    <bk>
      <extLst>
        <ext uri="{3e2802c4-a4d2-4d8b-9148-e3be6c30e623}">
          <xlrd:rvb i="9735"/>
        </ext>
      </extLst>
    </bk>
    <bk>
      <extLst>
        <ext uri="{3e2802c4-a4d2-4d8b-9148-e3be6c30e623}">
          <xlrd:rvb i="9736"/>
        </ext>
      </extLst>
    </bk>
    <bk>
      <extLst>
        <ext uri="{3e2802c4-a4d2-4d8b-9148-e3be6c30e623}">
          <xlrd:rvb i="9737"/>
        </ext>
      </extLst>
    </bk>
    <bk>
      <extLst>
        <ext uri="{3e2802c4-a4d2-4d8b-9148-e3be6c30e623}">
          <xlrd:rvb i="9738"/>
        </ext>
      </extLst>
    </bk>
    <bk>
      <extLst>
        <ext uri="{3e2802c4-a4d2-4d8b-9148-e3be6c30e623}">
          <xlrd:rvb i="9739"/>
        </ext>
      </extLst>
    </bk>
    <bk>
      <extLst>
        <ext uri="{3e2802c4-a4d2-4d8b-9148-e3be6c30e623}">
          <xlrd:rvb i="9740"/>
        </ext>
      </extLst>
    </bk>
    <bk>
      <extLst>
        <ext uri="{3e2802c4-a4d2-4d8b-9148-e3be6c30e623}">
          <xlrd:rvb i="9741"/>
        </ext>
      </extLst>
    </bk>
    <bk>
      <extLst>
        <ext uri="{3e2802c4-a4d2-4d8b-9148-e3be6c30e623}">
          <xlrd:rvb i="9742"/>
        </ext>
      </extLst>
    </bk>
    <bk>
      <extLst>
        <ext uri="{3e2802c4-a4d2-4d8b-9148-e3be6c30e623}">
          <xlrd:rvb i="9743"/>
        </ext>
      </extLst>
    </bk>
    <bk>
      <extLst>
        <ext uri="{3e2802c4-a4d2-4d8b-9148-e3be6c30e623}">
          <xlrd:rvb i="9744"/>
        </ext>
      </extLst>
    </bk>
    <bk>
      <extLst>
        <ext uri="{3e2802c4-a4d2-4d8b-9148-e3be6c30e623}">
          <xlrd:rvb i="9745"/>
        </ext>
      </extLst>
    </bk>
    <bk>
      <extLst>
        <ext uri="{3e2802c4-a4d2-4d8b-9148-e3be6c30e623}">
          <xlrd:rvb i="9746"/>
        </ext>
      </extLst>
    </bk>
    <bk>
      <extLst>
        <ext uri="{3e2802c4-a4d2-4d8b-9148-e3be6c30e623}">
          <xlrd:rvb i="9747"/>
        </ext>
      </extLst>
    </bk>
    <bk>
      <extLst>
        <ext uri="{3e2802c4-a4d2-4d8b-9148-e3be6c30e623}">
          <xlrd:rvb i="9748"/>
        </ext>
      </extLst>
    </bk>
    <bk>
      <extLst>
        <ext uri="{3e2802c4-a4d2-4d8b-9148-e3be6c30e623}">
          <xlrd:rvb i="9749"/>
        </ext>
      </extLst>
    </bk>
    <bk>
      <extLst>
        <ext uri="{3e2802c4-a4d2-4d8b-9148-e3be6c30e623}">
          <xlrd:rvb i="9750"/>
        </ext>
      </extLst>
    </bk>
    <bk>
      <extLst>
        <ext uri="{3e2802c4-a4d2-4d8b-9148-e3be6c30e623}">
          <xlrd:rvb i="9751"/>
        </ext>
      </extLst>
    </bk>
    <bk>
      <extLst>
        <ext uri="{3e2802c4-a4d2-4d8b-9148-e3be6c30e623}">
          <xlrd:rvb i="9752"/>
        </ext>
      </extLst>
    </bk>
    <bk>
      <extLst>
        <ext uri="{3e2802c4-a4d2-4d8b-9148-e3be6c30e623}">
          <xlrd:rvb i="9753"/>
        </ext>
      </extLst>
    </bk>
    <bk>
      <extLst>
        <ext uri="{3e2802c4-a4d2-4d8b-9148-e3be6c30e623}">
          <xlrd:rvb i="9754"/>
        </ext>
      </extLst>
    </bk>
    <bk>
      <extLst>
        <ext uri="{3e2802c4-a4d2-4d8b-9148-e3be6c30e623}">
          <xlrd:rvb i="9755"/>
        </ext>
      </extLst>
    </bk>
    <bk>
      <extLst>
        <ext uri="{3e2802c4-a4d2-4d8b-9148-e3be6c30e623}">
          <xlrd:rvb i="9756"/>
        </ext>
      </extLst>
    </bk>
    <bk>
      <extLst>
        <ext uri="{3e2802c4-a4d2-4d8b-9148-e3be6c30e623}">
          <xlrd:rvb i="9757"/>
        </ext>
      </extLst>
    </bk>
    <bk>
      <extLst>
        <ext uri="{3e2802c4-a4d2-4d8b-9148-e3be6c30e623}">
          <xlrd:rvb i="9758"/>
        </ext>
      </extLst>
    </bk>
    <bk>
      <extLst>
        <ext uri="{3e2802c4-a4d2-4d8b-9148-e3be6c30e623}">
          <xlrd:rvb i="9759"/>
        </ext>
      </extLst>
    </bk>
    <bk>
      <extLst>
        <ext uri="{3e2802c4-a4d2-4d8b-9148-e3be6c30e623}">
          <xlrd:rvb i="9760"/>
        </ext>
      </extLst>
    </bk>
    <bk>
      <extLst>
        <ext uri="{3e2802c4-a4d2-4d8b-9148-e3be6c30e623}">
          <xlrd:rvb i="9761"/>
        </ext>
      </extLst>
    </bk>
    <bk>
      <extLst>
        <ext uri="{3e2802c4-a4d2-4d8b-9148-e3be6c30e623}">
          <xlrd:rvb i="9762"/>
        </ext>
      </extLst>
    </bk>
    <bk>
      <extLst>
        <ext uri="{3e2802c4-a4d2-4d8b-9148-e3be6c30e623}">
          <xlrd:rvb i="9763"/>
        </ext>
      </extLst>
    </bk>
    <bk>
      <extLst>
        <ext uri="{3e2802c4-a4d2-4d8b-9148-e3be6c30e623}">
          <xlrd:rvb i="9764"/>
        </ext>
      </extLst>
    </bk>
    <bk>
      <extLst>
        <ext uri="{3e2802c4-a4d2-4d8b-9148-e3be6c30e623}">
          <xlrd:rvb i="9765"/>
        </ext>
      </extLst>
    </bk>
    <bk>
      <extLst>
        <ext uri="{3e2802c4-a4d2-4d8b-9148-e3be6c30e623}">
          <xlrd:rvb i="9766"/>
        </ext>
      </extLst>
    </bk>
    <bk>
      <extLst>
        <ext uri="{3e2802c4-a4d2-4d8b-9148-e3be6c30e623}">
          <xlrd:rvb i="9767"/>
        </ext>
      </extLst>
    </bk>
    <bk>
      <extLst>
        <ext uri="{3e2802c4-a4d2-4d8b-9148-e3be6c30e623}">
          <xlrd:rvb i="9768"/>
        </ext>
      </extLst>
    </bk>
    <bk>
      <extLst>
        <ext uri="{3e2802c4-a4d2-4d8b-9148-e3be6c30e623}">
          <xlrd:rvb i="9769"/>
        </ext>
      </extLst>
    </bk>
    <bk>
      <extLst>
        <ext uri="{3e2802c4-a4d2-4d8b-9148-e3be6c30e623}">
          <xlrd:rvb i="9770"/>
        </ext>
      </extLst>
    </bk>
    <bk>
      <extLst>
        <ext uri="{3e2802c4-a4d2-4d8b-9148-e3be6c30e623}">
          <xlrd:rvb i="9771"/>
        </ext>
      </extLst>
    </bk>
    <bk>
      <extLst>
        <ext uri="{3e2802c4-a4d2-4d8b-9148-e3be6c30e623}">
          <xlrd:rvb i="9772"/>
        </ext>
      </extLst>
    </bk>
    <bk>
      <extLst>
        <ext uri="{3e2802c4-a4d2-4d8b-9148-e3be6c30e623}">
          <xlrd:rvb i="9773"/>
        </ext>
      </extLst>
    </bk>
    <bk>
      <extLst>
        <ext uri="{3e2802c4-a4d2-4d8b-9148-e3be6c30e623}">
          <xlrd:rvb i="9774"/>
        </ext>
      </extLst>
    </bk>
    <bk>
      <extLst>
        <ext uri="{3e2802c4-a4d2-4d8b-9148-e3be6c30e623}">
          <xlrd:rvb i="9775"/>
        </ext>
      </extLst>
    </bk>
    <bk>
      <extLst>
        <ext uri="{3e2802c4-a4d2-4d8b-9148-e3be6c30e623}">
          <xlrd:rvb i="9776"/>
        </ext>
      </extLst>
    </bk>
    <bk>
      <extLst>
        <ext uri="{3e2802c4-a4d2-4d8b-9148-e3be6c30e623}">
          <xlrd:rvb i="9777"/>
        </ext>
      </extLst>
    </bk>
    <bk>
      <extLst>
        <ext uri="{3e2802c4-a4d2-4d8b-9148-e3be6c30e623}">
          <xlrd:rvb i="9778"/>
        </ext>
      </extLst>
    </bk>
    <bk>
      <extLst>
        <ext uri="{3e2802c4-a4d2-4d8b-9148-e3be6c30e623}">
          <xlrd:rvb i="9779"/>
        </ext>
      </extLst>
    </bk>
    <bk>
      <extLst>
        <ext uri="{3e2802c4-a4d2-4d8b-9148-e3be6c30e623}">
          <xlrd:rvb i="9780"/>
        </ext>
      </extLst>
    </bk>
    <bk>
      <extLst>
        <ext uri="{3e2802c4-a4d2-4d8b-9148-e3be6c30e623}">
          <xlrd:rvb i="9781"/>
        </ext>
      </extLst>
    </bk>
    <bk>
      <extLst>
        <ext uri="{3e2802c4-a4d2-4d8b-9148-e3be6c30e623}">
          <xlrd:rvb i="9782"/>
        </ext>
      </extLst>
    </bk>
    <bk>
      <extLst>
        <ext uri="{3e2802c4-a4d2-4d8b-9148-e3be6c30e623}">
          <xlrd:rvb i="9783"/>
        </ext>
      </extLst>
    </bk>
    <bk>
      <extLst>
        <ext uri="{3e2802c4-a4d2-4d8b-9148-e3be6c30e623}">
          <xlrd:rvb i="9784"/>
        </ext>
      </extLst>
    </bk>
    <bk>
      <extLst>
        <ext uri="{3e2802c4-a4d2-4d8b-9148-e3be6c30e623}">
          <xlrd:rvb i="9785"/>
        </ext>
      </extLst>
    </bk>
    <bk>
      <extLst>
        <ext uri="{3e2802c4-a4d2-4d8b-9148-e3be6c30e623}">
          <xlrd:rvb i="9786"/>
        </ext>
      </extLst>
    </bk>
    <bk>
      <extLst>
        <ext uri="{3e2802c4-a4d2-4d8b-9148-e3be6c30e623}">
          <xlrd:rvb i="9787"/>
        </ext>
      </extLst>
    </bk>
    <bk>
      <extLst>
        <ext uri="{3e2802c4-a4d2-4d8b-9148-e3be6c30e623}">
          <xlrd:rvb i="9788"/>
        </ext>
      </extLst>
    </bk>
    <bk>
      <extLst>
        <ext uri="{3e2802c4-a4d2-4d8b-9148-e3be6c30e623}">
          <xlrd:rvb i="9789"/>
        </ext>
      </extLst>
    </bk>
    <bk>
      <extLst>
        <ext uri="{3e2802c4-a4d2-4d8b-9148-e3be6c30e623}">
          <xlrd:rvb i="9790"/>
        </ext>
      </extLst>
    </bk>
    <bk>
      <extLst>
        <ext uri="{3e2802c4-a4d2-4d8b-9148-e3be6c30e623}">
          <xlrd:rvb i="9791"/>
        </ext>
      </extLst>
    </bk>
    <bk>
      <extLst>
        <ext uri="{3e2802c4-a4d2-4d8b-9148-e3be6c30e623}">
          <xlrd:rvb i="9792"/>
        </ext>
      </extLst>
    </bk>
    <bk>
      <extLst>
        <ext uri="{3e2802c4-a4d2-4d8b-9148-e3be6c30e623}">
          <xlrd:rvb i="9793"/>
        </ext>
      </extLst>
    </bk>
    <bk>
      <extLst>
        <ext uri="{3e2802c4-a4d2-4d8b-9148-e3be6c30e623}">
          <xlrd:rvb i="9794"/>
        </ext>
      </extLst>
    </bk>
    <bk>
      <extLst>
        <ext uri="{3e2802c4-a4d2-4d8b-9148-e3be6c30e623}">
          <xlrd:rvb i="9795"/>
        </ext>
      </extLst>
    </bk>
    <bk>
      <extLst>
        <ext uri="{3e2802c4-a4d2-4d8b-9148-e3be6c30e623}">
          <xlrd:rvb i="9796"/>
        </ext>
      </extLst>
    </bk>
    <bk>
      <extLst>
        <ext uri="{3e2802c4-a4d2-4d8b-9148-e3be6c30e623}">
          <xlrd:rvb i="9797"/>
        </ext>
      </extLst>
    </bk>
    <bk>
      <extLst>
        <ext uri="{3e2802c4-a4d2-4d8b-9148-e3be6c30e623}">
          <xlrd:rvb i="9798"/>
        </ext>
      </extLst>
    </bk>
    <bk>
      <extLst>
        <ext uri="{3e2802c4-a4d2-4d8b-9148-e3be6c30e623}">
          <xlrd:rvb i="9799"/>
        </ext>
      </extLst>
    </bk>
    <bk>
      <extLst>
        <ext uri="{3e2802c4-a4d2-4d8b-9148-e3be6c30e623}">
          <xlrd:rvb i="9800"/>
        </ext>
      </extLst>
    </bk>
    <bk>
      <extLst>
        <ext uri="{3e2802c4-a4d2-4d8b-9148-e3be6c30e623}">
          <xlrd:rvb i="9801"/>
        </ext>
      </extLst>
    </bk>
    <bk>
      <extLst>
        <ext uri="{3e2802c4-a4d2-4d8b-9148-e3be6c30e623}">
          <xlrd:rvb i="9802"/>
        </ext>
      </extLst>
    </bk>
    <bk>
      <extLst>
        <ext uri="{3e2802c4-a4d2-4d8b-9148-e3be6c30e623}">
          <xlrd:rvb i="9803"/>
        </ext>
      </extLst>
    </bk>
    <bk>
      <extLst>
        <ext uri="{3e2802c4-a4d2-4d8b-9148-e3be6c30e623}">
          <xlrd:rvb i="9804"/>
        </ext>
      </extLst>
    </bk>
    <bk>
      <extLst>
        <ext uri="{3e2802c4-a4d2-4d8b-9148-e3be6c30e623}">
          <xlrd:rvb i="9805"/>
        </ext>
      </extLst>
    </bk>
    <bk>
      <extLst>
        <ext uri="{3e2802c4-a4d2-4d8b-9148-e3be6c30e623}">
          <xlrd:rvb i="9806"/>
        </ext>
      </extLst>
    </bk>
    <bk>
      <extLst>
        <ext uri="{3e2802c4-a4d2-4d8b-9148-e3be6c30e623}">
          <xlrd:rvb i="9807"/>
        </ext>
      </extLst>
    </bk>
    <bk>
      <extLst>
        <ext uri="{3e2802c4-a4d2-4d8b-9148-e3be6c30e623}">
          <xlrd:rvb i="9808"/>
        </ext>
      </extLst>
    </bk>
    <bk>
      <extLst>
        <ext uri="{3e2802c4-a4d2-4d8b-9148-e3be6c30e623}">
          <xlrd:rvb i="9809"/>
        </ext>
      </extLst>
    </bk>
    <bk>
      <extLst>
        <ext uri="{3e2802c4-a4d2-4d8b-9148-e3be6c30e623}">
          <xlrd:rvb i="9810"/>
        </ext>
      </extLst>
    </bk>
    <bk>
      <extLst>
        <ext uri="{3e2802c4-a4d2-4d8b-9148-e3be6c30e623}">
          <xlrd:rvb i="9811"/>
        </ext>
      </extLst>
    </bk>
    <bk>
      <extLst>
        <ext uri="{3e2802c4-a4d2-4d8b-9148-e3be6c30e623}">
          <xlrd:rvb i="9812"/>
        </ext>
      </extLst>
    </bk>
    <bk>
      <extLst>
        <ext uri="{3e2802c4-a4d2-4d8b-9148-e3be6c30e623}">
          <xlrd:rvb i="9813"/>
        </ext>
      </extLst>
    </bk>
    <bk>
      <extLst>
        <ext uri="{3e2802c4-a4d2-4d8b-9148-e3be6c30e623}">
          <xlrd:rvb i="9814"/>
        </ext>
      </extLst>
    </bk>
    <bk>
      <extLst>
        <ext uri="{3e2802c4-a4d2-4d8b-9148-e3be6c30e623}">
          <xlrd:rvb i="9815"/>
        </ext>
      </extLst>
    </bk>
    <bk>
      <extLst>
        <ext uri="{3e2802c4-a4d2-4d8b-9148-e3be6c30e623}">
          <xlrd:rvb i="9816"/>
        </ext>
      </extLst>
    </bk>
    <bk>
      <extLst>
        <ext uri="{3e2802c4-a4d2-4d8b-9148-e3be6c30e623}">
          <xlrd:rvb i="9817"/>
        </ext>
      </extLst>
    </bk>
    <bk>
      <extLst>
        <ext uri="{3e2802c4-a4d2-4d8b-9148-e3be6c30e623}">
          <xlrd:rvb i="9818"/>
        </ext>
      </extLst>
    </bk>
    <bk>
      <extLst>
        <ext uri="{3e2802c4-a4d2-4d8b-9148-e3be6c30e623}">
          <xlrd:rvb i="9819"/>
        </ext>
      </extLst>
    </bk>
    <bk>
      <extLst>
        <ext uri="{3e2802c4-a4d2-4d8b-9148-e3be6c30e623}">
          <xlrd:rvb i="9820"/>
        </ext>
      </extLst>
    </bk>
    <bk>
      <extLst>
        <ext uri="{3e2802c4-a4d2-4d8b-9148-e3be6c30e623}">
          <xlrd:rvb i="9821"/>
        </ext>
      </extLst>
    </bk>
    <bk>
      <extLst>
        <ext uri="{3e2802c4-a4d2-4d8b-9148-e3be6c30e623}">
          <xlrd:rvb i="9822"/>
        </ext>
      </extLst>
    </bk>
    <bk>
      <extLst>
        <ext uri="{3e2802c4-a4d2-4d8b-9148-e3be6c30e623}">
          <xlrd:rvb i="9823"/>
        </ext>
      </extLst>
    </bk>
    <bk>
      <extLst>
        <ext uri="{3e2802c4-a4d2-4d8b-9148-e3be6c30e623}">
          <xlrd:rvb i="9824"/>
        </ext>
      </extLst>
    </bk>
    <bk>
      <extLst>
        <ext uri="{3e2802c4-a4d2-4d8b-9148-e3be6c30e623}">
          <xlrd:rvb i="9825"/>
        </ext>
      </extLst>
    </bk>
    <bk>
      <extLst>
        <ext uri="{3e2802c4-a4d2-4d8b-9148-e3be6c30e623}">
          <xlrd:rvb i="9826"/>
        </ext>
      </extLst>
    </bk>
    <bk>
      <extLst>
        <ext uri="{3e2802c4-a4d2-4d8b-9148-e3be6c30e623}">
          <xlrd:rvb i="9827"/>
        </ext>
      </extLst>
    </bk>
    <bk>
      <extLst>
        <ext uri="{3e2802c4-a4d2-4d8b-9148-e3be6c30e623}">
          <xlrd:rvb i="9828"/>
        </ext>
      </extLst>
    </bk>
    <bk>
      <extLst>
        <ext uri="{3e2802c4-a4d2-4d8b-9148-e3be6c30e623}">
          <xlrd:rvb i="9829"/>
        </ext>
      </extLst>
    </bk>
    <bk>
      <extLst>
        <ext uri="{3e2802c4-a4d2-4d8b-9148-e3be6c30e623}">
          <xlrd:rvb i="9830"/>
        </ext>
      </extLst>
    </bk>
    <bk>
      <extLst>
        <ext uri="{3e2802c4-a4d2-4d8b-9148-e3be6c30e623}">
          <xlrd:rvb i="9831"/>
        </ext>
      </extLst>
    </bk>
    <bk>
      <extLst>
        <ext uri="{3e2802c4-a4d2-4d8b-9148-e3be6c30e623}">
          <xlrd:rvb i="9832"/>
        </ext>
      </extLst>
    </bk>
    <bk>
      <extLst>
        <ext uri="{3e2802c4-a4d2-4d8b-9148-e3be6c30e623}">
          <xlrd:rvb i="9833"/>
        </ext>
      </extLst>
    </bk>
    <bk>
      <extLst>
        <ext uri="{3e2802c4-a4d2-4d8b-9148-e3be6c30e623}">
          <xlrd:rvb i="9834"/>
        </ext>
      </extLst>
    </bk>
    <bk>
      <extLst>
        <ext uri="{3e2802c4-a4d2-4d8b-9148-e3be6c30e623}">
          <xlrd:rvb i="9835"/>
        </ext>
      </extLst>
    </bk>
    <bk>
      <extLst>
        <ext uri="{3e2802c4-a4d2-4d8b-9148-e3be6c30e623}">
          <xlrd:rvb i="9836"/>
        </ext>
      </extLst>
    </bk>
    <bk>
      <extLst>
        <ext uri="{3e2802c4-a4d2-4d8b-9148-e3be6c30e623}">
          <xlrd:rvb i="9837"/>
        </ext>
      </extLst>
    </bk>
    <bk>
      <extLst>
        <ext uri="{3e2802c4-a4d2-4d8b-9148-e3be6c30e623}">
          <xlrd:rvb i="9838"/>
        </ext>
      </extLst>
    </bk>
    <bk>
      <extLst>
        <ext uri="{3e2802c4-a4d2-4d8b-9148-e3be6c30e623}">
          <xlrd:rvb i="9839"/>
        </ext>
      </extLst>
    </bk>
    <bk>
      <extLst>
        <ext uri="{3e2802c4-a4d2-4d8b-9148-e3be6c30e623}">
          <xlrd:rvb i="9840"/>
        </ext>
      </extLst>
    </bk>
    <bk>
      <extLst>
        <ext uri="{3e2802c4-a4d2-4d8b-9148-e3be6c30e623}">
          <xlrd:rvb i="9841"/>
        </ext>
      </extLst>
    </bk>
    <bk>
      <extLst>
        <ext uri="{3e2802c4-a4d2-4d8b-9148-e3be6c30e623}">
          <xlrd:rvb i="9842"/>
        </ext>
      </extLst>
    </bk>
    <bk>
      <extLst>
        <ext uri="{3e2802c4-a4d2-4d8b-9148-e3be6c30e623}">
          <xlrd:rvb i="9843"/>
        </ext>
      </extLst>
    </bk>
    <bk>
      <extLst>
        <ext uri="{3e2802c4-a4d2-4d8b-9148-e3be6c30e623}">
          <xlrd:rvb i="9844"/>
        </ext>
      </extLst>
    </bk>
    <bk>
      <extLst>
        <ext uri="{3e2802c4-a4d2-4d8b-9148-e3be6c30e623}">
          <xlrd:rvb i="9845"/>
        </ext>
      </extLst>
    </bk>
    <bk>
      <extLst>
        <ext uri="{3e2802c4-a4d2-4d8b-9148-e3be6c30e623}">
          <xlrd:rvb i="9846"/>
        </ext>
      </extLst>
    </bk>
    <bk>
      <extLst>
        <ext uri="{3e2802c4-a4d2-4d8b-9148-e3be6c30e623}">
          <xlrd:rvb i="9847"/>
        </ext>
      </extLst>
    </bk>
    <bk>
      <extLst>
        <ext uri="{3e2802c4-a4d2-4d8b-9148-e3be6c30e623}">
          <xlrd:rvb i="9848"/>
        </ext>
      </extLst>
    </bk>
    <bk>
      <extLst>
        <ext uri="{3e2802c4-a4d2-4d8b-9148-e3be6c30e623}">
          <xlrd:rvb i="9849"/>
        </ext>
      </extLst>
    </bk>
    <bk>
      <extLst>
        <ext uri="{3e2802c4-a4d2-4d8b-9148-e3be6c30e623}">
          <xlrd:rvb i="9850"/>
        </ext>
      </extLst>
    </bk>
    <bk>
      <extLst>
        <ext uri="{3e2802c4-a4d2-4d8b-9148-e3be6c30e623}">
          <xlrd:rvb i="9851"/>
        </ext>
      </extLst>
    </bk>
    <bk>
      <extLst>
        <ext uri="{3e2802c4-a4d2-4d8b-9148-e3be6c30e623}">
          <xlrd:rvb i="9852"/>
        </ext>
      </extLst>
    </bk>
    <bk>
      <extLst>
        <ext uri="{3e2802c4-a4d2-4d8b-9148-e3be6c30e623}">
          <xlrd:rvb i="9853"/>
        </ext>
      </extLst>
    </bk>
    <bk>
      <extLst>
        <ext uri="{3e2802c4-a4d2-4d8b-9148-e3be6c30e623}">
          <xlrd:rvb i="9854"/>
        </ext>
      </extLst>
    </bk>
    <bk>
      <extLst>
        <ext uri="{3e2802c4-a4d2-4d8b-9148-e3be6c30e623}">
          <xlrd:rvb i="9855"/>
        </ext>
      </extLst>
    </bk>
    <bk>
      <extLst>
        <ext uri="{3e2802c4-a4d2-4d8b-9148-e3be6c30e623}">
          <xlrd:rvb i="9856"/>
        </ext>
      </extLst>
    </bk>
    <bk>
      <extLst>
        <ext uri="{3e2802c4-a4d2-4d8b-9148-e3be6c30e623}">
          <xlrd:rvb i="9857"/>
        </ext>
      </extLst>
    </bk>
    <bk>
      <extLst>
        <ext uri="{3e2802c4-a4d2-4d8b-9148-e3be6c30e623}">
          <xlrd:rvb i="9858"/>
        </ext>
      </extLst>
    </bk>
    <bk>
      <extLst>
        <ext uri="{3e2802c4-a4d2-4d8b-9148-e3be6c30e623}">
          <xlrd:rvb i="9859"/>
        </ext>
      </extLst>
    </bk>
    <bk>
      <extLst>
        <ext uri="{3e2802c4-a4d2-4d8b-9148-e3be6c30e623}">
          <xlrd:rvb i="9860"/>
        </ext>
      </extLst>
    </bk>
    <bk>
      <extLst>
        <ext uri="{3e2802c4-a4d2-4d8b-9148-e3be6c30e623}">
          <xlrd:rvb i="9861"/>
        </ext>
      </extLst>
    </bk>
    <bk>
      <extLst>
        <ext uri="{3e2802c4-a4d2-4d8b-9148-e3be6c30e623}">
          <xlrd:rvb i="9862"/>
        </ext>
      </extLst>
    </bk>
    <bk>
      <extLst>
        <ext uri="{3e2802c4-a4d2-4d8b-9148-e3be6c30e623}">
          <xlrd:rvb i="9863"/>
        </ext>
      </extLst>
    </bk>
    <bk>
      <extLst>
        <ext uri="{3e2802c4-a4d2-4d8b-9148-e3be6c30e623}">
          <xlrd:rvb i="9864"/>
        </ext>
      </extLst>
    </bk>
    <bk>
      <extLst>
        <ext uri="{3e2802c4-a4d2-4d8b-9148-e3be6c30e623}">
          <xlrd:rvb i="9865"/>
        </ext>
      </extLst>
    </bk>
    <bk>
      <extLst>
        <ext uri="{3e2802c4-a4d2-4d8b-9148-e3be6c30e623}">
          <xlrd:rvb i="9866"/>
        </ext>
      </extLst>
    </bk>
    <bk>
      <extLst>
        <ext uri="{3e2802c4-a4d2-4d8b-9148-e3be6c30e623}">
          <xlrd:rvb i="9867"/>
        </ext>
      </extLst>
    </bk>
    <bk>
      <extLst>
        <ext uri="{3e2802c4-a4d2-4d8b-9148-e3be6c30e623}">
          <xlrd:rvb i="9868"/>
        </ext>
      </extLst>
    </bk>
    <bk>
      <extLst>
        <ext uri="{3e2802c4-a4d2-4d8b-9148-e3be6c30e623}">
          <xlrd:rvb i="9869"/>
        </ext>
      </extLst>
    </bk>
    <bk>
      <extLst>
        <ext uri="{3e2802c4-a4d2-4d8b-9148-e3be6c30e623}">
          <xlrd:rvb i="9870"/>
        </ext>
      </extLst>
    </bk>
    <bk>
      <extLst>
        <ext uri="{3e2802c4-a4d2-4d8b-9148-e3be6c30e623}">
          <xlrd:rvb i="9871"/>
        </ext>
      </extLst>
    </bk>
    <bk>
      <extLst>
        <ext uri="{3e2802c4-a4d2-4d8b-9148-e3be6c30e623}">
          <xlrd:rvb i="9872"/>
        </ext>
      </extLst>
    </bk>
    <bk>
      <extLst>
        <ext uri="{3e2802c4-a4d2-4d8b-9148-e3be6c30e623}">
          <xlrd:rvb i="9873"/>
        </ext>
      </extLst>
    </bk>
    <bk>
      <extLst>
        <ext uri="{3e2802c4-a4d2-4d8b-9148-e3be6c30e623}">
          <xlrd:rvb i="9874"/>
        </ext>
      </extLst>
    </bk>
    <bk>
      <extLst>
        <ext uri="{3e2802c4-a4d2-4d8b-9148-e3be6c30e623}">
          <xlrd:rvb i="9875"/>
        </ext>
      </extLst>
    </bk>
    <bk>
      <extLst>
        <ext uri="{3e2802c4-a4d2-4d8b-9148-e3be6c30e623}">
          <xlrd:rvb i="9876"/>
        </ext>
      </extLst>
    </bk>
    <bk>
      <extLst>
        <ext uri="{3e2802c4-a4d2-4d8b-9148-e3be6c30e623}">
          <xlrd:rvb i="9877"/>
        </ext>
      </extLst>
    </bk>
    <bk>
      <extLst>
        <ext uri="{3e2802c4-a4d2-4d8b-9148-e3be6c30e623}">
          <xlrd:rvb i="9878"/>
        </ext>
      </extLst>
    </bk>
    <bk>
      <extLst>
        <ext uri="{3e2802c4-a4d2-4d8b-9148-e3be6c30e623}">
          <xlrd:rvb i="9879"/>
        </ext>
      </extLst>
    </bk>
    <bk>
      <extLst>
        <ext uri="{3e2802c4-a4d2-4d8b-9148-e3be6c30e623}">
          <xlrd:rvb i="9880"/>
        </ext>
      </extLst>
    </bk>
    <bk>
      <extLst>
        <ext uri="{3e2802c4-a4d2-4d8b-9148-e3be6c30e623}">
          <xlrd:rvb i="9881"/>
        </ext>
      </extLst>
    </bk>
    <bk>
      <extLst>
        <ext uri="{3e2802c4-a4d2-4d8b-9148-e3be6c30e623}">
          <xlrd:rvb i="9882"/>
        </ext>
      </extLst>
    </bk>
    <bk>
      <extLst>
        <ext uri="{3e2802c4-a4d2-4d8b-9148-e3be6c30e623}">
          <xlrd:rvb i="9883"/>
        </ext>
      </extLst>
    </bk>
    <bk>
      <extLst>
        <ext uri="{3e2802c4-a4d2-4d8b-9148-e3be6c30e623}">
          <xlrd:rvb i="9884"/>
        </ext>
      </extLst>
    </bk>
    <bk>
      <extLst>
        <ext uri="{3e2802c4-a4d2-4d8b-9148-e3be6c30e623}">
          <xlrd:rvb i="9885"/>
        </ext>
      </extLst>
    </bk>
    <bk>
      <extLst>
        <ext uri="{3e2802c4-a4d2-4d8b-9148-e3be6c30e623}">
          <xlrd:rvb i="9886"/>
        </ext>
      </extLst>
    </bk>
    <bk>
      <extLst>
        <ext uri="{3e2802c4-a4d2-4d8b-9148-e3be6c30e623}">
          <xlrd:rvb i="9887"/>
        </ext>
      </extLst>
    </bk>
    <bk>
      <extLst>
        <ext uri="{3e2802c4-a4d2-4d8b-9148-e3be6c30e623}">
          <xlrd:rvb i="9888"/>
        </ext>
      </extLst>
    </bk>
    <bk>
      <extLst>
        <ext uri="{3e2802c4-a4d2-4d8b-9148-e3be6c30e623}">
          <xlrd:rvb i="9889"/>
        </ext>
      </extLst>
    </bk>
    <bk>
      <extLst>
        <ext uri="{3e2802c4-a4d2-4d8b-9148-e3be6c30e623}">
          <xlrd:rvb i="9890"/>
        </ext>
      </extLst>
    </bk>
    <bk>
      <extLst>
        <ext uri="{3e2802c4-a4d2-4d8b-9148-e3be6c30e623}">
          <xlrd:rvb i="9891"/>
        </ext>
      </extLst>
    </bk>
    <bk>
      <extLst>
        <ext uri="{3e2802c4-a4d2-4d8b-9148-e3be6c30e623}">
          <xlrd:rvb i="9892"/>
        </ext>
      </extLst>
    </bk>
    <bk>
      <extLst>
        <ext uri="{3e2802c4-a4d2-4d8b-9148-e3be6c30e623}">
          <xlrd:rvb i="9893"/>
        </ext>
      </extLst>
    </bk>
    <bk>
      <extLst>
        <ext uri="{3e2802c4-a4d2-4d8b-9148-e3be6c30e623}">
          <xlrd:rvb i="9894"/>
        </ext>
      </extLst>
    </bk>
    <bk>
      <extLst>
        <ext uri="{3e2802c4-a4d2-4d8b-9148-e3be6c30e623}">
          <xlrd:rvb i="9895"/>
        </ext>
      </extLst>
    </bk>
    <bk>
      <extLst>
        <ext uri="{3e2802c4-a4d2-4d8b-9148-e3be6c30e623}">
          <xlrd:rvb i="9896"/>
        </ext>
      </extLst>
    </bk>
    <bk>
      <extLst>
        <ext uri="{3e2802c4-a4d2-4d8b-9148-e3be6c30e623}">
          <xlrd:rvb i="9897"/>
        </ext>
      </extLst>
    </bk>
    <bk>
      <extLst>
        <ext uri="{3e2802c4-a4d2-4d8b-9148-e3be6c30e623}">
          <xlrd:rvb i="9898"/>
        </ext>
      </extLst>
    </bk>
    <bk>
      <extLst>
        <ext uri="{3e2802c4-a4d2-4d8b-9148-e3be6c30e623}">
          <xlrd:rvb i="9899"/>
        </ext>
      </extLst>
    </bk>
    <bk>
      <extLst>
        <ext uri="{3e2802c4-a4d2-4d8b-9148-e3be6c30e623}">
          <xlrd:rvb i="9900"/>
        </ext>
      </extLst>
    </bk>
    <bk>
      <extLst>
        <ext uri="{3e2802c4-a4d2-4d8b-9148-e3be6c30e623}">
          <xlrd:rvb i="9901"/>
        </ext>
      </extLst>
    </bk>
    <bk>
      <extLst>
        <ext uri="{3e2802c4-a4d2-4d8b-9148-e3be6c30e623}">
          <xlrd:rvb i="9902"/>
        </ext>
      </extLst>
    </bk>
    <bk>
      <extLst>
        <ext uri="{3e2802c4-a4d2-4d8b-9148-e3be6c30e623}">
          <xlrd:rvb i="9903"/>
        </ext>
      </extLst>
    </bk>
    <bk>
      <extLst>
        <ext uri="{3e2802c4-a4d2-4d8b-9148-e3be6c30e623}">
          <xlrd:rvb i="9904"/>
        </ext>
      </extLst>
    </bk>
    <bk>
      <extLst>
        <ext uri="{3e2802c4-a4d2-4d8b-9148-e3be6c30e623}">
          <xlrd:rvb i="9905"/>
        </ext>
      </extLst>
    </bk>
    <bk>
      <extLst>
        <ext uri="{3e2802c4-a4d2-4d8b-9148-e3be6c30e623}">
          <xlrd:rvb i="9906"/>
        </ext>
      </extLst>
    </bk>
    <bk>
      <extLst>
        <ext uri="{3e2802c4-a4d2-4d8b-9148-e3be6c30e623}">
          <xlrd:rvb i="9907"/>
        </ext>
      </extLst>
    </bk>
    <bk>
      <extLst>
        <ext uri="{3e2802c4-a4d2-4d8b-9148-e3be6c30e623}">
          <xlrd:rvb i="9908"/>
        </ext>
      </extLst>
    </bk>
    <bk>
      <extLst>
        <ext uri="{3e2802c4-a4d2-4d8b-9148-e3be6c30e623}">
          <xlrd:rvb i="9909"/>
        </ext>
      </extLst>
    </bk>
    <bk>
      <extLst>
        <ext uri="{3e2802c4-a4d2-4d8b-9148-e3be6c30e623}">
          <xlrd:rvb i="9910"/>
        </ext>
      </extLst>
    </bk>
    <bk>
      <extLst>
        <ext uri="{3e2802c4-a4d2-4d8b-9148-e3be6c30e623}">
          <xlrd:rvb i="9911"/>
        </ext>
      </extLst>
    </bk>
    <bk>
      <extLst>
        <ext uri="{3e2802c4-a4d2-4d8b-9148-e3be6c30e623}">
          <xlrd:rvb i="9912"/>
        </ext>
      </extLst>
    </bk>
    <bk>
      <extLst>
        <ext uri="{3e2802c4-a4d2-4d8b-9148-e3be6c30e623}">
          <xlrd:rvb i="9913"/>
        </ext>
      </extLst>
    </bk>
    <bk>
      <extLst>
        <ext uri="{3e2802c4-a4d2-4d8b-9148-e3be6c30e623}">
          <xlrd:rvb i="9914"/>
        </ext>
      </extLst>
    </bk>
    <bk>
      <extLst>
        <ext uri="{3e2802c4-a4d2-4d8b-9148-e3be6c30e623}">
          <xlrd:rvb i="9915"/>
        </ext>
      </extLst>
    </bk>
    <bk>
      <extLst>
        <ext uri="{3e2802c4-a4d2-4d8b-9148-e3be6c30e623}">
          <xlrd:rvb i="9916"/>
        </ext>
      </extLst>
    </bk>
    <bk>
      <extLst>
        <ext uri="{3e2802c4-a4d2-4d8b-9148-e3be6c30e623}">
          <xlrd:rvb i="9917"/>
        </ext>
      </extLst>
    </bk>
    <bk>
      <extLst>
        <ext uri="{3e2802c4-a4d2-4d8b-9148-e3be6c30e623}">
          <xlrd:rvb i="9918"/>
        </ext>
      </extLst>
    </bk>
    <bk>
      <extLst>
        <ext uri="{3e2802c4-a4d2-4d8b-9148-e3be6c30e623}">
          <xlrd:rvb i="9919"/>
        </ext>
      </extLst>
    </bk>
    <bk>
      <extLst>
        <ext uri="{3e2802c4-a4d2-4d8b-9148-e3be6c30e623}">
          <xlrd:rvb i="9920"/>
        </ext>
      </extLst>
    </bk>
    <bk>
      <extLst>
        <ext uri="{3e2802c4-a4d2-4d8b-9148-e3be6c30e623}">
          <xlrd:rvb i="9921"/>
        </ext>
      </extLst>
    </bk>
    <bk>
      <extLst>
        <ext uri="{3e2802c4-a4d2-4d8b-9148-e3be6c30e623}">
          <xlrd:rvb i="9922"/>
        </ext>
      </extLst>
    </bk>
    <bk>
      <extLst>
        <ext uri="{3e2802c4-a4d2-4d8b-9148-e3be6c30e623}">
          <xlrd:rvb i="9923"/>
        </ext>
      </extLst>
    </bk>
    <bk>
      <extLst>
        <ext uri="{3e2802c4-a4d2-4d8b-9148-e3be6c30e623}">
          <xlrd:rvb i="9924"/>
        </ext>
      </extLst>
    </bk>
    <bk>
      <extLst>
        <ext uri="{3e2802c4-a4d2-4d8b-9148-e3be6c30e623}">
          <xlrd:rvb i="9925"/>
        </ext>
      </extLst>
    </bk>
    <bk>
      <extLst>
        <ext uri="{3e2802c4-a4d2-4d8b-9148-e3be6c30e623}">
          <xlrd:rvb i="9926"/>
        </ext>
      </extLst>
    </bk>
    <bk>
      <extLst>
        <ext uri="{3e2802c4-a4d2-4d8b-9148-e3be6c30e623}">
          <xlrd:rvb i="9927"/>
        </ext>
      </extLst>
    </bk>
    <bk>
      <extLst>
        <ext uri="{3e2802c4-a4d2-4d8b-9148-e3be6c30e623}">
          <xlrd:rvb i="9928"/>
        </ext>
      </extLst>
    </bk>
    <bk>
      <extLst>
        <ext uri="{3e2802c4-a4d2-4d8b-9148-e3be6c30e623}">
          <xlrd:rvb i="9929"/>
        </ext>
      </extLst>
    </bk>
    <bk>
      <extLst>
        <ext uri="{3e2802c4-a4d2-4d8b-9148-e3be6c30e623}">
          <xlrd:rvb i="9930"/>
        </ext>
      </extLst>
    </bk>
    <bk>
      <extLst>
        <ext uri="{3e2802c4-a4d2-4d8b-9148-e3be6c30e623}">
          <xlrd:rvb i="9931"/>
        </ext>
      </extLst>
    </bk>
    <bk>
      <extLst>
        <ext uri="{3e2802c4-a4d2-4d8b-9148-e3be6c30e623}">
          <xlrd:rvb i="9932"/>
        </ext>
      </extLst>
    </bk>
    <bk>
      <extLst>
        <ext uri="{3e2802c4-a4d2-4d8b-9148-e3be6c30e623}">
          <xlrd:rvb i="9933"/>
        </ext>
      </extLst>
    </bk>
    <bk>
      <extLst>
        <ext uri="{3e2802c4-a4d2-4d8b-9148-e3be6c30e623}">
          <xlrd:rvb i="9934"/>
        </ext>
      </extLst>
    </bk>
    <bk>
      <extLst>
        <ext uri="{3e2802c4-a4d2-4d8b-9148-e3be6c30e623}">
          <xlrd:rvb i="9935"/>
        </ext>
      </extLst>
    </bk>
    <bk>
      <extLst>
        <ext uri="{3e2802c4-a4d2-4d8b-9148-e3be6c30e623}">
          <xlrd:rvb i="9936"/>
        </ext>
      </extLst>
    </bk>
    <bk>
      <extLst>
        <ext uri="{3e2802c4-a4d2-4d8b-9148-e3be6c30e623}">
          <xlrd:rvb i="9937"/>
        </ext>
      </extLst>
    </bk>
    <bk>
      <extLst>
        <ext uri="{3e2802c4-a4d2-4d8b-9148-e3be6c30e623}">
          <xlrd:rvb i="9938"/>
        </ext>
      </extLst>
    </bk>
    <bk>
      <extLst>
        <ext uri="{3e2802c4-a4d2-4d8b-9148-e3be6c30e623}">
          <xlrd:rvb i="9939"/>
        </ext>
      </extLst>
    </bk>
    <bk>
      <extLst>
        <ext uri="{3e2802c4-a4d2-4d8b-9148-e3be6c30e623}">
          <xlrd:rvb i="9940"/>
        </ext>
      </extLst>
    </bk>
    <bk>
      <extLst>
        <ext uri="{3e2802c4-a4d2-4d8b-9148-e3be6c30e623}">
          <xlrd:rvb i="9941"/>
        </ext>
      </extLst>
    </bk>
    <bk>
      <extLst>
        <ext uri="{3e2802c4-a4d2-4d8b-9148-e3be6c30e623}">
          <xlrd:rvb i="9942"/>
        </ext>
      </extLst>
    </bk>
    <bk>
      <extLst>
        <ext uri="{3e2802c4-a4d2-4d8b-9148-e3be6c30e623}">
          <xlrd:rvb i="9943"/>
        </ext>
      </extLst>
    </bk>
    <bk>
      <extLst>
        <ext uri="{3e2802c4-a4d2-4d8b-9148-e3be6c30e623}">
          <xlrd:rvb i="9944"/>
        </ext>
      </extLst>
    </bk>
    <bk>
      <extLst>
        <ext uri="{3e2802c4-a4d2-4d8b-9148-e3be6c30e623}">
          <xlrd:rvb i="9945"/>
        </ext>
      </extLst>
    </bk>
    <bk>
      <extLst>
        <ext uri="{3e2802c4-a4d2-4d8b-9148-e3be6c30e623}">
          <xlrd:rvb i="9946"/>
        </ext>
      </extLst>
    </bk>
    <bk>
      <extLst>
        <ext uri="{3e2802c4-a4d2-4d8b-9148-e3be6c30e623}">
          <xlrd:rvb i="9947"/>
        </ext>
      </extLst>
    </bk>
    <bk>
      <extLst>
        <ext uri="{3e2802c4-a4d2-4d8b-9148-e3be6c30e623}">
          <xlrd:rvb i="9948"/>
        </ext>
      </extLst>
    </bk>
    <bk>
      <extLst>
        <ext uri="{3e2802c4-a4d2-4d8b-9148-e3be6c30e623}">
          <xlrd:rvb i="9949"/>
        </ext>
      </extLst>
    </bk>
    <bk>
      <extLst>
        <ext uri="{3e2802c4-a4d2-4d8b-9148-e3be6c30e623}">
          <xlrd:rvb i="9950"/>
        </ext>
      </extLst>
    </bk>
    <bk>
      <extLst>
        <ext uri="{3e2802c4-a4d2-4d8b-9148-e3be6c30e623}">
          <xlrd:rvb i="9951"/>
        </ext>
      </extLst>
    </bk>
    <bk>
      <extLst>
        <ext uri="{3e2802c4-a4d2-4d8b-9148-e3be6c30e623}">
          <xlrd:rvb i="9952"/>
        </ext>
      </extLst>
    </bk>
    <bk>
      <extLst>
        <ext uri="{3e2802c4-a4d2-4d8b-9148-e3be6c30e623}">
          <xlrd:rvb i="9953"/>
        </ext>
      </extLst>
    </bk>
    <bk>
      <extLst>
        <ext uri="{3e2802c4-a4d2-4d8b-9148-e3be6c30e623}">
          <xlrd:rvb i="9954"/>
        </ext>
      </extLst>
    </bk>
    <bk>
      <extLst>
        <ext uri="{3e2802c4-a4d2-4d8b-9148-e3be6c30e623}">
          <xlrd:rvb i="9955"/>
        </ext>
      </extLst>
    </bk>
    <bk>
      <extLst>
        <ext uri="{3e2802c4-a4d2-4d8b-9148-e3be6c30e623}">
          <xlrd:rvb i="9956"/>
        </ext>
      </extLst>
    </bk>
    <bk>
      <extLst>
        <ext uri="{3e2802c4-a4d2-4d8b-9148-e3be6c30e623}">
          <xlrd:rvb i="9957"/>
        </ext>
      </extLst>
    </bk>
    <bk>
      <extLst>
        <ext uri="{3e2802c4-a4d2-4d8b-9148-e3be6c30e623}">
          <xlrd:rvb i="9958"/>
        </ext>
      </extLst>
    </bk>
    <bk>
      <extLst>
        <ext uri="{3e2802c4-a4d2-4d8b-9148-e3be6c30e623}">
          <xlrd:rvb i="9959"/>
        </ext>
      </extLst>
    </bk>
    <bk>
      <extLst>
        <ext uri="{3e2802c4-a4d2-4d8b-9148-e3be6c30e623}">
          <xlrd:rvb i="9960"/>
        </ext>
      </extLst>
    </bk>
    <bk>
      <extLst>
        <ext uri="{3e2802c4-a4d2-4d8b-9148-e3be6c30e623}">
          <xlrd:rvb i="9961"/>
        </ext>
      </extLst>
    </bk>
    <bk>
      <extLst>
        <ext uri="{3e2802c4-a4d2-4d8b-9148-e3be6c30e623}">
          <xlrd:rvb i="9962"/>
        </ext>
      </extLst>
    </bk>
    <bk>
      <extLst>
        <ext uri="{3e2802c4-a4d2-4d8b-9148-e3be6c30e623}">
          <xlrd:rvb i="9963"/>
        </ext>
      </extLst>
    </bk>
    <bk>
      <extLst>
        <ext uri="{3e2802c4-a4d2-4d8b-9148-e3be6c30e623}">
          <xlrd:rvb i="9964"/>
        </ext>
      </extLst>
    </bk>
    <bk>
      <extLst>
        <ext uri="{3e2802c4-a4d2-4d8b-9148-e3be6c30e623}">
          <xlrd:rvb i="9965"/>
        </ext>
      </extLst>
    </bk>
    <bk>
      <extLst>
        <ext uri="{3e2802c4-a4d2-4d8b-9148-e3be6c30e623}">
          <xlrd:rvb i="9966"/>
        </ext>
      </extLst>
    </bk>
    <bk>
      <extLst>
        <ext uri="{3e2802c4-a4d2-4d8b-9148-e3be6c30e623}">
          <xlrd:rvb i="9967"/>
        </ext>
      </extLst>
    </bk>
    <bk>
      <extLst>
        <ext uri="{3e2802c4-a4d2-4d8b-9148-e3be6c30e623}">
          <xlrd:rvb i="9968"/>
        </ext>
      </extLst>
    </bk>
    <bk>
      <extLst>
        <ext uri="{3e2802c4-a4d2-4d8b-9148-e3be6c30e623}">
          <xlrd:rvb i="9969"/>
        </ext>
      </extLst>
    </bk>
    <bk>
      <extLst>
        <ext uri="{3e2802c4-a4d2-4d8b-9148-e3be6c30e623}">
          <xlrd:rvb i="9970"/>
        </ext>
      </extLst>
    </bk>
    <bk>
      <extLst>
        <ext uri="{3e2802c4-a4d2-4d8b-9148-e3be6c30e623}">
          <xlrd:rvb i="9971"/>
        </ext>
      </extLst>
    </bk>
    <bk>
      <extLst>
        <ext uri="{3e2802c4-a4d2-4d8b-9148-e3be6c30e623}">
          <xlrd:rvb i="9972"/>
        </ext>
      </extLst>
    </bk>
    <bk>
      <extLst>
        <ext uri="{3e2802c4-a4d2-4d8b-9148-e3be6c30e623}">
          <xlrd:rvb i="9973"/>
        </ext>
      </extLst>
    </bk>
    <bk>
      <extLst>
        <ext uri="{3e2802c4-a4d2-4d8b-9148-e3be6c30e623}">
          <xlrd:rvb i="9974"/>
        </ext>
      </extLst>
    </bk>
    <bk>
      <extLst>
        <ext uri="{3e2802c4-a4d2-4d8b-9148-e3be6c30e623}">
          <xlrd:rvb i="9975"/>
        </ext>
      </extLst>
    </bk>
    <bk>
      <extLst>
        <ext uri="{3e2802c4-a4d2-4d8b-9148-e3be6c30e623}">
          <xlrd:rvb i="9976"/>
        </ext>
      </extLst>
    </bk>
    <bk>
      <extLst>
        <ext uri="{3e2802c4-a4d2-4d8b-9148-e3be6c30e623}">
          <xlrd:rvb i="9977"/>
        </ext>
      </extLst>
    </bk>
    <bk>
      <extLst>
        <ext uri="{3e2802c4-a4d2-4d8b-9148-e3be6c30e623}">
          <xlrd:rvb i="9978"/>
        </ext>
      </extLst>
    </bk>
    <bk>
      <extLst>
        <ext uri="{3e2802c4-a4d2-4d8b-9148-e3be6c30e623}">
          <xlrd:rvb i="9979"/>
        </ext>
      </extLst>
    </bk>
    <bk>
      <extLst>
        <ext uri="{3e2802c4-a4d2-4d8b-9148-e3be6c30e623}">
          <xlrd:rvb i="9980"/>
        </ext>
      </extLst>
    </bk>
    <bk>
      <extLst>
        <ext uri="{3e2802c4-a4d2-4d8b-9148-e3be6c30e623}">
          <xlrd:rvb i="9981"/>
        </ext>
      </extLst>
    </bk>
    <bk>
      <extLst>
        <ext uri="{3e2802c4-a4d2-4d8b-9148-e3be6c30e623}">
          <xlrd:rvb i="9982"/>
        </ext>
      </extLst>
    </bk>
    <bk>
      <extLst>
        <ext uri="{3e2802c4-a4d2-4d8b-9148-e3be6c30e623}">
          <xlrd:rvb i="9983"/>
        </ext>
      </extLst>
    </bk>
    <bk>
      <extLst>
        <ext uri="{3e2802c4-a4d2-4d8b-9148-e3be6c30e623}">
          <xlrd:rvb i="9984"/>
        </ext>
      </extLst>
    </bk>
    <bk>
      <extLst>
        <ext uri="{3e2802c4-a4d2-4d8b-9148-e3be6c30e623}">
          <xlrd:rvb i="9985"/>
        </ext>
      </extLst>
    </bk>
    <bk>
      <extLst>
        <ext uri="{3e2802c4-a4d2-4d8b-9148-e3be6c30e623}">
          <xlrd:rvb i="9986"/>
        </ext>
      </extLst>
    </bk>
    <bk>
      <extLst>
        <ext uri="{3e2802c4-a4d2-4d8b-9148-e3be6c30e623}">
          <xlrd:rvb i="9987"/>
        </ext>
      </extLst>
    </bk>
    <bk>
      <extLst>
        <ext uri="{3e2802c4-a4d2-4d8b-9148-e3be6c30e623}">
          <xlrd:rvb i="9988"/>
        </ext>
      </extLst>
    </bk>
    <bk>
      <extLst>
        <ext uri="{3e2802c4-a4d2-4d8b-9148-e3be6c30e623}">
          <xlrd:rvb i="9989"/>
        </ext>
      </extLst>
    </bk>
    <bk>
      <extLst>
        <ext uri="{3e2802c4-a4d2-4d8b-9148-e3be6c30e623}">
          <xlrd:rvb i="9990"/>
        </ext>
      </extLst>
    </bk>
    <bk>
      <extLst>
        <ext uri="{3e2802c4-a4d2-4d8b-9148-e3be6c30e623}">
          <xlrd:rvb i="9991"/>
        </ext>
      </extLst>
    </bk>
    <bk>
      <extLst>
        <ext uri="{3e2802c4-a4d2-4d8b-9148-e3be6c30e623}">
          <xlrd:rvb i="9992"/>
        </ext>
      </extLst>
    </bk>
    <bk>
      <extLst>
        <ext uri="{3e2802c4-a4d2-4d8b-9148-e3be6c30e623}">
          <xlrd:rvb i="9993"/>
        </ext>
      </extLst>
    </bk>
    <bk>
      <extLst>
        <ext uri="{3e2802c4-a4d2-4d8b-9148-e3be6c30e623}">
          <xlrd:rvb i="9994"/>
        </ext>
      </extLst>
    </bk>
    <bk>
      <extLst>
        <ext uri="{3e2802c4-a4d2-4d8b-9148-e3be6c30e623}">
          <xlrd:rvb i="9995"/>
        </ext>
      </extLst>
    </bk>
    <bk>
      <extLst>
        <ext uri="{3e2802c4-a4d2-4d8b-9148-e3be6c30e623}">
          <xlrd:rvb i="9996"/>
        </ext>
      </extLst>
    </bk>
    <bk>
      <extLst>
        <ext uri="{3e2802c4-a4d2-4d8b-9148-e3be6c30e623}">
          <xlrd:rvb i="9997"/>
        </ext>
      </extLst>
    </bk>
    <bk>
      <extLst>
        <ext uri="{3e2802c4-a4d2-4d8b-9148-e3be6c30e623}">
          <xlrd:rvb i="9998"/>
        </ext>
      </extLst>
    </bk>
    <bk>
      <extLst>
        <ext uri="{3e2802c4-a4d2-4d8b-9148-e3be6c30e623}">
          <xlrd:rvb i="9999"/>
        </ext>
      </extLst>
    </bk>
    <bk>
      <extLst>
        <ext uri="{3e2802c4-a4d2-4d8b-9148-e3be6c30e623}">
          <xlrd:rvb i="10000"/>
        </ext>
      </extLst>
    </bk>
    <bk>
      <extLst>
        <ext uri="{3e2802c4-a4d2-4d8b-9148-e3be6c30e623}">
          <xlrd:rvb i="10001"/>
        </ext>
      </extLst>
    </bk>
    <bk>
      <extLst>
        <ext uri="{3e2802c4-a4d2-4d8b-9148-e3be6c30e623}">
          <xlrd:rvb i="10002"/>
        </ext>
      </extLst>
    </bk>
    <bk>
      <extLst>
        <ext uri="{3e2802c4-a4d2-4d8b-9148-e3be6c30e623}">
          <xlrd:rvb i="10003"/>
        </ext>
      </extLst>
    </bk>
    <bk>
      <extLst>
        <ext uri="{3e2802c4-a4d2-4d8b-9148-e3be6c30e623}">
          <xlrd:rvb i="10004"/>
        </ext>
      </extLst>
    </bk>
    <bk>
      <extLst>
        <ext uri="{3e2802c4-a4d2-4d8b-9148-e3be6c30e623}">
          <xlrd:rvb i="10005"/>
        </ext>
      </extLst>
    </bk>
    <bk>
      <extLst>
        <ext uri="{3e2802c4-a4d2-4d8b-9148-e3be6c30e623}">
          <xlrd:rvb i="10006"/>
        </ext>
      </extLst>
    </bk>
    <bk>
      <extLst>
        <ext uri="{3e2802c4-a4d2-4d8b-9148-e3be6c30e623}">
          <xlrd:rvb i="10007"/>
        </ext>
      </extLst>
    </bk>
    <bk>
      <extLst>
        <ext uri="{3e2802c4-a4d2-4d8b-9148-e3be6c30e623}">
          <xlrd:rvb i="10008"/>
        </ext>
      </extLst>
    </bk>
    <bk>
      <extLst>
        <ext uri="{3e2802c4-a4d2-4d8b-9148-e3be6c30e623}">
          <xlrd:rvb i="10009"/>
        </ext>
      </extLst>
    </bk>
    <bk>
      <extLst>
        <ext uri="{3e2802c4-a4d2-4d8b-9148-e3be6c30e623}">
          <xlrd:rvb i="10010"/>
        </ext>
      </extLst>
    </bk>
    <bk>
      <extLst>
        <ext uri="{3e2802c4-a4d2-4d8b-9148-e3be6c30e623}">
          <xlrd:rvb i="10011"/>
        </ext>
      </extLst>
    </bk>
    <bk>
      <extLst>
        <ext uri="{3e2802c4-a4d2-4d8b-9148-e3be6c30e623}">
          <xlrd:rvb i="10012"/>
        </ext>
      </extLst>
    </bk>
    <bk>
      <extLst>
        <ext uri="{3e2802c4-a4d2-4d8b-9148-e3be6c30e623}">
          <xlrd:rvb i="10013"/>
        </ext>
      </extLst>
    </bk>
    <bk>
      <extLst>
        <ext uri="{3e2802c4-a4d2-4d8b-9148-e3be6c30e623}">
          <xlrd:rvb i="10014"/>
        </ext>
      </extLst>
    </bk>
    <bk>
      <extLst>
        <ext uri="{3e2802c4-a4d2-4d8b-9148-e3be6c30e623}">
          <xlrd:rvb i="10015"/>
        </ext>
      </extLst>
    </bk>
    <bk>
      <extLst>
        <ext uri="{3e2802c4-a4d2-4d8b-9148-e3be6c30e623}">
          <xlrd:rvb i="10016"/>
        </ext>
      </extLst>
    </bk>
    <bk>
      <extLst>
        <ext uri="{3e2802c4-a4d2-4d8b-9148-e3be6c30e623}">
          <xlrd:rvb i="10017"/>
        </ext>
      </extLst>
    </bk>
    <bk>
      <extLst>
        <ext uri="{3e2802c4-a4d2-4d8b-9148-e3be6c30e623}">
          <xlrd:rvb i="10018"/>
        </ext>
      </extLst>
    </bk>
    <bk>
      <extLst>
        <ext uri="{3e2802c4-a4d2-4d8b-9148-e3be6c30e623}">
          <xlrd:rvb i="10019"/>
        </ext>
      </extLst>
    </bk>
    <bk>
      <extLst>
        <ext uri="{3e2802c4-a4d2-4d8b-9148-e3be6c30e623}">
          <xlrd:rvb i="10020"/>
        </ext>
      </extLst>
    </bk>
    <bk>
      <extLst>
        <ext uri="{3e2802c4-a4d2-4d8b-9148-e3be6c30e623}">
          <xlrd:rvb i="10021"/>
        </ext>
      </extLst>
    </bk>
    <bk>
      <extLst>
        <ext uri="{3e2802c4-a4d2-4d8b-9148-e3be6c30e623}">
          <xlrd:rvb i="10022"/>
        </ext>
      </extLst>
    </bk>
    <bk>
      <extLst>
        <ext uri="{3e2802c4-a4d2-4d8b-9148-e3be6c30e623}">
          <xlrd:rvb i="10023"/>
        </ext>
      </extLst>
    </bk>
    <bk>
      <extLst>
        <ext uri="{3e2802c4-a4d2-4d8b-9148-e3be6c30e623}">
          <xlrd:rvb i="10024"/>
        </ext>
      </extLst>
    </bk>
    <bk>
      <extLst>
        <ext uri="{3e2802c4-a4d2-4d8b-9148-e3be6c30e623}">
          <xlrd:rvb i="10025"/>
        </ext>
      </extLst>
    </bk>
    <bk>
      <extLst>
        <ext uri="{3e2802c4-a4d2-4d8b-9148-e3be6c30e623}">
          <xlrd:rvb i="10026"/>
        </ext>
      </extLst>
    </bk>
    <bk>
      <extLst>
        <ext uri="{3e2802c4-a4d2-4d8b-9148-e3be6c30e623}">
          <xlrd:rvb i="10027"/>
        </ext>
      </extLst>
    </bk>
    <bk>
      <extLst>
        <ext uri="{3e2802c4-a4d2-4d8b-9148-e3be6c30e623}">
          <xlrd:rvb i="10028"/>
        </ext>
      </extLst>
    </bk>
    <bk>
      <extLst>
        <ext uri="{3e2802c4-a4d2-4d8b-9148-e3be6c30e623}">
          <xlrd:rvb i="10029"/>
        </ext>
      </extLst>
    </bk>
    <bk>
      <extLst>
        <ext uri="{3e2802c4-a4d2-4d8b-9148-e3be6c30e623}">
          <xlrd:rvb i="10030"/>
        </ext>
      </extLst>
    </bk>
    <bk>
      <extLst>
        <ext uri="{3e2802c4-a4d2-4d8b-9148-e3be6c30e623}">
          <xlrd:rvb i="10031"/>
        </ext>
      </extLst>
    </bk>
    <bk>
      <extLst>
        <ext uri="{3e2802c4-a4d2-4d8b-9148-e3be6c30e623}">
          <xlrd:rvb i="10032"/>
        </ext>
      </extLst>
    </bk>
    <bk>
      <extLst>
        <ext uri="{3e2802c4-a4d2-4d8b-9148-e3be6c30e623}">
          <xlrd:rvb i="10033"/>
        </ext>
      </extLst>
    </bk>
    <bk>
      <extLst>
        <ext uri="{3e2802c4-a4d2-4d8b-9148-e3be6c30e623}">
          <xlrd:rvb i="10034"/>
        </ext>
      </extLst>
    </bk>
    <bk>
      <extLst>
        <ext uri="{3e2802c4-a4d2-4d8b-9148-e3be6c30e623}">
          <xlrd:rvb i="10035"/>
        </ext>
      </extLst>
    </bk>
    <bk>
      <extLst>
        <ext uri="{3e2802c4-a4d2-4d8b-9148-e3be6c30e623}">
          <xlrd:rvb i="10036"/>
        </ext>
      </extLst>
    </bk>
    <bk>
      <extLst>
        <ext uri="{3e2802c4-a4d2-4d8b-9148-e3be6c30e623}">
          <xlrd:rvb i="10037"/>
        </ext>
      </extLst>
    </bk>
    <bk>
      <extLst>
        <ext uri="{3e2802c4-a4d2-4d8b-9148-e3be6c30e623}">
          <xlrd:rvb i="10038"/>
        </ext>
      </extLst>
    </bk>
    <bk>
      <extLst>
        <ext uri="{3e2802c4-a4d2-4d8b-9148-e3be6c30e623}">
          <xlrd:rvb i="10039"/>
        </ext>
      </extLst>
    </bk>
    <bk>
      <extLst>
        <ext uri="{3e2802c4-a4d2-4d8b-9148-e3be6c30e623}">
          <xlrd:rvb i="10040"/>
        </ext>
      </extLst>
    </bk>
    <bk>
      <extLst>
        <ext uri="{3e2802c4-a4d2-4d8b-9148-e3be6c30e623}">
          <xlrd:rvb i="10041"/>
        </ext>
      </extLst>
    </bk>
    <bk>
      <extLst>
        <ext uri="{3e2802c4-a4d2-4d8b-9148-e3be6c30e623}">
          <xlrd:rvb i="10042"/>
        </ext>
      </extLst>
    </bk>
    <bk>
      <extLst>
        <ext uri="{3e2802c4-a4d2-4d8b-9148-e3be6c30e623}">
          <xlrd:rvb i="10043"/>
        </ext>
      </extLst>
    </bk>
    <bk>
      <extLst>
        <ext uri="{3e2802c4-a4d2-4d8b-9148-e3be6c30e623}">
          <xlrd:rvb i="10044"/>
        </ext>
      </extLst>
    </bk>
    <bk>
      <extLst>
        <ext uri="{3e2802c4-a4d2-4d8b-9148-e3be6c30e623}">
          <xlrd:rvb i="10045"/>
        </ext>
      </extLst>
    </bk>
    <bk>
      <extLst>
        <ext uri="{3e2802c4-a4d2-4d8b-9148-e3be6c30e623}">
          <xlrd:rvb i="10046"/>
        </ext>
      </extLst>
    </bk>
    <bk>
      <extLst>
        <ext uri="{3e2802c4-a4d2-4d8b-9148-e3be6c30e623}">
          <xlrd:rvb i="10047"/>
        </ext>
      </extLst>
    </bk>
    <bk>
      <extLst>
        <ext uri="{3e2802c4-a4d2-4d8b-9148-e3be6c30e623}">
          <xlrd:rvb i="10048"/>
        </ext>
      </extLst>
    </bk>
    <bk>
      <extLst>
        <ext uri="{3e2802c4-a4d2-4d8b-9148-e3be6c30e623}">
          <xlrd:rvb i="10049"/>
        </ext>
      </extLst>
    </bk>
    <bk>
      <extLst>
        <ext uri="{3e2802c4-a4d2-4d8b-9148-e3be6c30e623}">
          <xlrd:rvb i="10050"/>
        </ext>
      </extLst>
    </bk>
    <bk>
      <extLst>
        <ext uri="{3e2802c4-a4d2-4d8b-9148-e3be6c30e623}">
          <xlrd:rvb i="10051"/>
        </ext>
      </extLst>
    </bk>
    <bk>
      <extLst>
        <ext uri="{3e2802c4-a4d2-4d8b-9148-e3be6c30e623}">
          <xlrd:rvb i="10052"/>
        </ext>
      </extLst>
    </bk>
    <bk>
      <extLst>
        <ext uri="{3e2802c4-a4d2-4d8b-9148-e3be6c30e623}">
          <xlrd:rvb i="10053"/>
        </ext>
      </extLst>
    </bk>
    <bk>
      <extLst>
        <ext uri="{3e2802c4-a4d2-4d8b-9148-e3be6c30e623}">
          <xlrd:rvb i="10054"/>
        </ext>
      </extLst>
    </bk>
    <bk>
      <extLst>
        <ext uri="{3e2802c4-a4d2-4d8b-9148-e3be6c30e623}">
          <xlrd:rvb i="10055"/>
        </ext>
      </extLst>
    </bk>
    <bk>
      <extLst>
        <ext uri="{3e2802c4-a4d2-4d8b-9148-e3be6c30e623}">
          <xlrd:rvb i="10056"/>
        </ext>
      </extLst>
    </bk>
    <bk>
      <extLst>
        <ext uri="{3e2802c4-a4d2-4d8b-9148-e3be6c30e623}">
          <xlrd:rvb i="10057"/>
        </ext>
      </extLst>
    </bk>
    <bk>
      <extLst>
        <ext uri="{3e2802c4-a4d2-4d8b-9148-e3be6c30e623}">
          <xlrd:rvb i="10058"/>
        </ext>
      </extLst>
    </bk>
    <bk>
      <extLst>
        <ext uri="{3e2802c4-a4d2-4d8b-9148-e3be6c30e623}">
          <xlrd:rvb i="10059"/>
        </ext>
      </extLst>
    </bk>
    <bk>
      <extLst>
        <ext uri="{3e2802c4-a4d2-4d8b-9148-e3be6c30e623}">
          <xlrd:rvb i="10060"/>
        </ext>
      </extLst>
    </bk>
    <bk>
      <extLst>
        <ext uri="{3e2802c4-a4d2-4d8b-9148-e3be6c30e623}">
          <xlrd:rvb i="10061"/>
        </ext>
      </extLst>
    </bk>
    <bk>
      <extLst>
        <ext uri="{3e2802c4-a4d2-4d8b-9148-e3be6c30e623}">
          <xlrd:rvb i="10062"/>
        </ext>
      </extLst>
    </bk>
    <bk>
      <extLst>
        <ext uri="{3e2802c4-a4d2-4d8b-9148-e3be6c30e623}">
          <xlrd:rvb i="10063"/>
        </ext>
      </extLst>
    </bk>
    <bk>
      <extLst>
        <ext uri="{3e2802c4-a4d2-4d8b-9148-e3be6c30e623}">
          <xlrd:rvb i="10064"/>
        </ext>
      </extLst>
    </bk>
    <bk>
      <extLst>
        <ext uri="{3e2802c4-a4d2-4d8b-9148-e3be6c30e623}">
          <xlrd:rvb i="10065"/>
        </ext>
      </extLst>
    </bk>
    <bk>
      <extLst>
        <ext uri="{3e2802c4-a4d2-4d8b-9148-e3be6c30e623}">
          <xlrd:rvb i="10066"/>
        </ext>
      </extLst>
    </bk>
    <bk>
      <extLst>
        <ext uri="{3e2802c4-a4d2-4d8b-9148-e3be6c30e623}">
          <xlrd:rvb i="10067"/>
        </ext>
      </extLst>
    </bk>
    <bk>
      <extLst>
        <ext uri="{3e2802c4-a4d2-4d8b-9148-e3be6c30e623}">
          <xlrd:rvb i="10068"/>
        </ext>
      </extLst>
    </bk>
    <bk>
      <extLst>
        <ext uri="{3e2802c4-a4d2-4d8b-9148-e3be6c30e623}">
          <xlrd:rvb i="10069"/>
        </ext>
      </extLst>
    </bk>
    <bk>
      <extLst>
        <ext uri="{3e2802c4-a4d2-4d8b-9148-e3be6c30e623}">
          <xlrd:rvb i="10070"/>
        </ext>
      </extLst>
    </bk>
    <bk>
      <extLst>
        <ext uri="{3e2802c4-a4d2-4d8b-9148-e3be6c30e623}">
          <xlrd:rvb i="10071"/>
        </ext>
      </extLst>
    </bk>
    <bk>
      <extLst>
        <ext uri="{3e2802c4-a4d2-4d8b-9148-e3be6c30e623}">
          <xlrd:rvb i="10072"/>
        </ext>
      </extLst>
    </bk>
    <bk>
      <extLst>
        <ext uri="{3e2802c4-a4d2-4d8b-9148-e3be6c30e623}">
          <xlrd:rvb i="10073"/>
        </ext>
      </extLst>
    </bk>
    <bk>
      <extLst>
        <ext uri="{3e2802c4-a4d2-4d8b-9148-e3be6c30e623}">
          <xlrd:rvb i="10074"/>
        </ext>
      </extLst>
    </bk>
    <bk>
      <extLst>
        <ext uri="{3e2802c4-a4d2-4d8b-9148-e3be6c30e623}">
          <xlrd:rvb i="10075"/>
        </ext>
      </extLst>
    </bk>
    <bk>
      <extLst>
        <ext uri="{3e2802c4-a4d2-4d8b-9148-e3be6c30e623}">
          <xlrd:rvb i="10076"/>
        </ext>
      </extLst>
    </bk>
    <bk>
      <extLst>
        <ext uri="{3e2802c4-a4d2-4d8b-9148-e3be6c30e623}">
          <xlrd:rvb i="10077"/>
        </ext>
      </extLst>
    </bk>
    <bk>
      <extLst>
        <ext uri="{3e2802c4-a4d2-4d8b-9148-e3be6c30e623}">
          <xlrd:rvb i="10078"/>
        </ext>
      </extLst>
    </bk>
    <bk>
      <extLst>
        <ext uri="{3e2802c4-a4d2-4d8b-9148-e3be6c30e623}">
          <xlrd:rvb i="10079"/>
        </ext>
      </extLst>
    </bk>
    <bk>
      <extLst>
        <ext uri="{3e2802c4-a4d2-4d8b-9148-e3be6c30e623}">
          <xlrd:rvb i="10080"/>
        </ext>
      </extLst>
    </bk>
    <bk>
      <extLst>
        <ext uri="{3e2802c4-a4d2-4d8b-9148-e3be6c30e623}">
          <xlrd:rvb i="10081"/>
        </ext>
      </extLst>
    </bk>
    <bk>
      <extLst>
        <ext uri="{3e2802c4-a4d2-4d8b-9148-e3be6c30e623}">
          <xlrd:rvb i="10082"/>
        </ext>
      </extLst>
    </bk>
    <bk>
      <extLst>
        <ext uri="{3e2802c4-a4d2-4d8b-9148-e3be6c30e623}">
          <xlrd:rvb i="10083"/>
        </ext>
      </extLst>
    </bk>
    <bk>
      <extLst>
        <ext uri="{3e2802c4-a4d2-4d8b-9148-e3be6c30e623}">
          <xlrd:rvb i="10084"/>
        </ext>
      </extLst>
    </bk>
    <bk>
      <extLst>
        <ext uri="{3e2802c4-a4d2-4d8b-9148-e3be6c30e623}">
          <xlrd:rvb i="10085"/>
        </ext>
      </extLst>
    </bk>
    <bk>
      <extLst>
        <ext uri="{3e2802c4-a4d2-4d8b-9148-e3be6c30e623}">
          <xlrd:rvb i="10086"/>
        </ext>
      </extLst>
    </bk>
    <bk>
      <extLst>
        <ext uri="{3e2802c4-a4d2-4d8b-9148-e3be6c30e623}">
          <xlrd:rvb i="10087"/>
        </ext>
      </extLst>
    </bk>
    <bk>
      <extLst>
        <ext uri="{3e2802c4-a4d2-4d8b-9148-e3be6c30e623}">
          <xlrd:rvb i="10088"/>
        </ext>
      </extLst>
    </bk>
    <bk>
      <extLst>
        <ext uri="{3e2802c4-a4d2-4d8b-9148-e3be6c30e623}">
          <xlrd:rvb i="10089"/>
        </ext>
      </extLst>
    </bk>
    <bk>
      <extLst>
        <ext uri="{3e2802c4-a4d2-4d8b-9148-e3be6c30e623}">
          <xlrd:rvb i="10090"/>
        </ext>
      </extLst>
    </bk>
    <bk>
      <extLst>
        <ext uri="{3e2802c4-a4d2-4d8b-9148-e3be6c30e623}">
          <xlrd:rvb i="10091"/>
        </ext>
      </extLst>
    </bk>
    <bk>
      <extLst>
        <ext uri="{3e2802c4-a4d2-4d8b-9148-e3be6c30e623}">
          <xlrd:rvb i="10092"/>
        </ext>
      </extLst>
    </bk>
    <bk>
      <extLst>
        <ext uri="{3e2802c4-a4d2-4d8b-9148-e3be6c30e623}">
          <xlrd:rvb i="10093"/>
        </ext>
      </extLst>
    </bk>
    <bk>
      <extLst>
        <ext uri="{3e2802c4-a4d2-4d8b-9148-e3be6c30e623}">
          <xlrd:rvb i="10094"/>
        </ext>
      </extLst>
    </bk>
    <bk>
      <extLst>
        <ext uri="{3e2802c4-a4d2-4d8b-9148-e3be6c30e623}">
          <xlrd:rvb i="10095"/>
        </ext>
      </extLst>
    </bk>
    <bk>
      <extLst>
        <ext uri="{3e2802c4-a4d2-4d8b-9148-e3be6c30e623}">
          <xlrd:rvb i="10096"/>
        </ext>
      </extLst>
    </bk>
    <bk>
      <extLst>
        <ext uri="{3e2802c4-a4d2-4d8b-9148-e3be6c30e623}">
          <xlrd:rvb i="10097"/>
        </ext>
      </extLst>
    </bk>
    <bk>
      <extLst>
        <ext uri="{3e2802c4-a4d2-4d8b-9148-e3be6c30e623}">
          <xlrd:rvb i="10098"/>
        </ext>
      </extLst>
    </bk>
    <bk>
      <extLst>
        <ext uri="{3e2802c4-a4d2-4d8b-9148-e3be6c30e623}">
          <xlrd:rvb i="10099"/>
        </ext>
      </extLst>
    </bk>
    <bk>
      <extLst>
        <ext uri="{3e2802c4-a4d2-4d8b-9148-e3be6c30e623}">
          <xlrd:rvb i="10100"/>
        </ext>
      </extLst>
    </bk>
    <bk>
      <extLst>
        <ext uri="{3e2802c4-a4d2-4d8b-9148-e3be6c30e623}">
          <xlrd:rvb i="10101"/>
        </ext>
      </extLst>
    </bk>
    <bk>
      <extLst>
        <ext uri="{3e2802c4-a4d2-4d8b-9148-e3be6c30e623}">
          <xlrd:rvb i="10102"/>
        </ext>
      </extLst>
    </bk>
    <bk>
      <extLst>
        <ext uri="{3e2802c4-a4d2-4d8b-9148-e3be6c30e623}">
          <xlrd:rvb i="10103"/>
        </ext>
      </extLst>
    </bk>
    <bk>
      <extLst>
        <ext uri="{3e2802c4-a4d2-4d8b-9148-e3be6c30e623}">
          <xlrd:rvb i="10104"/>
        </ext>
      </extLst>
    </bk>
    <bk>
      <extLst>
        <ext uri="{3e2802c4-a4d2-4d8b-9148-e3be6c30e623}">
          <xlrd:rvb i="10105"/>
        </ext>
      </extLst>
    </bk>
    <bk>
      <extLst>
        <ext uri="{3e2802c4-a4d2-4d8b-9148-e3be6c30e623}">
          <xlrd:rvb i="10106"/>
        </ext>
      </extLst>
    </bk>
    <bk>
      <extLst>
        <ext uri="{3e2802c4-a4d2-4d8b-9148-e3be6c30e623}">
          <xlrd:rvb i="10107"/>
        </ext>
      </extLst>
    </bk>
    <bk>
      <extLst>
        <ext uri="{3e2802c4-a4d2-4d8b-9148-e3be6c30e623}">
          <xlrd:rvb i="10108"/>
        </ext>
      </extLst>
    </bk>
    <bk>
      <extLst>
        <ext uri="{3e2802c4-a4d2-4d8b-9148-e3be6c30e623}">
          <xlrd:rvb i="10109"/>
        </ext>
      </extLst>
    </bk>
    <bk>
      <extLst>
        <ext uri="{3e2802c4-a4d2-4d8b-9148-e3be6c30e623}">
          <xlrd:rvb i="10110"/>
        </ext>
      </extLst>
    </bk>
    <bk>
      <extLst>
        <ext uri="{3e2802c4-a4d2-4d8b-9148-e3be6c30e623}">
          <xlrd:rvb i="10111"/>
        </ext>
      </extLst>
    </bk>
    <bk>
      <extLst>
        <ext uri="{3e2802c4-a4d2-4d8b-9148-e3be6c30e623}">
          <xlrd:rvb i="10112"/>
        </ext>
      </extLst>
    </bk>
    <bk>
      <extLst>
        <ext uri="{3e2802c4-a4d2-4d8b-9148-e3be6c30e623}">
          <xlrd:rvb i="10113"/>
        </ext>
      </extLst>
    </bk>
    <bk>
      <extLst>
        <ext uri="{3e2802c4-a4d2-4d8b-9148-e3be6c30e623}">
          <xlrd:rvb i="10114"/>
        </ext>
      </extLst>
    </bk>
    <bk>
      <extLst>
        <ext uri="{3e2802c4-a4d2-4d8b-9148-e3be6c30e623}">
          <xlrd:rvb i="10115"/>
        </ext>
      </extLst>
    </bk>
    <bk>
      <extLst>
        <ext uri="{3e2802c4-a4d2-4d8b-9148-e3be6c30e623}">
          <xlrd:rvb i="10116"/>
        </ext>
      </extLst>
    </bk>
    <bk>
      <extLst>
        <ext uri="{3e2802c4-a4d2-4d8b-9148-e3be6c30e623}">
          <xlrd:rvb i="10117"/>
        </ext>
      </extLst>
    </bk>
    <bk>
      <extLst>
        <ext uri="{3e2802c4-a4d2-4d8b-9148-e3be6c30e623}">
          <xlrd:rvb i="10118"/>
        </ext>
      </extLst>
    </bk>
    <bk>
      <extLst>
        <ext uri="{3e2802c4-a4d2-4d8b-9148-e3be6c30e623}">
          <xlrd:rvb i="10119"/>
        </ext>
      </extLst>
    </bk>
    <bk>
      <extLst>
        <ext uri="{3e2802c4-a4d2-4d8b-9148-e3be6c30e623}">
          <xlrd:rvb i="10120"/>
        </ext>
      </extLst>
    </bk>
    <bk>
      <extLst>
        <ext uri="{3e2802c4-a4d2-4d8b-9148-e3be6c30e623}">
          <xlrd:rvb i="10121"/>
        </ext>
      </extLst>
    </bk>
    <bk>
      <extLst>
        <ext uri="{3e2802c4-a4d2-4d8b-9148-e3be6c30e623}">
          <xlrd:rvb i="10122"/>
        </ext>
      </extLst>
    </bk>
    <bk>
      <extLst>
        <ext uri="{3e2802c4-a4d2-4d8b-9148-e3be6c30e623}">
          <xlrd:rvb i="10123"/>
        </ext>
      </extLst>
    </bk>
    <bk>
      <extLst>
        <ext uri="{3e2802c4-a4d2-4d8b-9148-e3be6c30e623}">
          <xlrd:rvb i="10124"/>
        </ext>
      </extLst>
    </bk>
    <bk>
      <extLst>
        <ext uri="{3e2802c4-a4d2-4d8b-9148-e3be6c30e623}">
          <xlrd:rvb i="10125"/>
        </ext>
      </extLst>
    </bk>
    <bk>
      <extLst>
        <ext uri="{3e2802c4-a4d2-4d8b-9148-e3be6c30e623}">
          <xlrd:rvb i="10126"/>
        </ext>
      </extLst>
    </bk>
    <bk>
      <extLst>
        <ext uri="{3e2802c4-a4d2-4d8b-9148-e3be6c30e623}">
          <xlrd:rvb i="10127"/>
        </ext>
      </extLst>
    </bk>
    <bk>
      <extLst>
        <ext uri="{3e2802c4-a4d2-4d8b-9148-e3be6c30e623}">
          <xlrd:rvb i="10128"/>
        </ext>
      </extLst>
    </bk>
    <bk>
      <extLst>
        <ext uri="{3e2802c4-a4d2-4d8b-9148-e3be6c30e623}">
          <xlrd:rvb i="10129"/>
        </ext>
      </extLst>
    </bk>
    <bk>
      <extLst>
        <ext uri="{3e2802c4-a4d2-4d8b-9148-e3be6c30e623}">
          <xlrd:rvb i="10130"/>
        </ext>
      </extLst>
    </bk>
    <bk>
      <extLst>
        <ext uri="{3e2802c4-a4d2-4d8b-9148-e3be6c30e623}">
          <xlrd:rvb i="10131"/>
        </ext>
      </extLst>
    </bk>
    <bk>
      <extLst>
        <ext uri="{3e2802c4-a4d2-4d8b-9148-e3be6c30e623}">
          <xlrd:rvb i="10132"/>
        </ext>
      </extLst>
    </bk>
    <bk>
      <extLst>
        <ext uri="{3e2802c4-a4d2-4d8b-9148-e3be6c30e623}">
          <xlrd:rvb i="10133"/>
        </ext>
      </extLst>
    </bk>
    <bk>
      <extLst>
        <ext uri="{3e2802c4-a4d2-4d8b-9148-e3be6c30e623}">
          <xlrd:rvb i="10134"/>
        </ext>
      </extLst>
    </bk>
    <bk>
      <extLst>
        <ext uri="{3e2802c4-a4d2-4d8b-9148-e3be6c30e623}">
          <xlrd:rvb i="10135"/>
        </ext>
      </extLst>
    </bk>
    <bk>
      <extLst>
        <ext uri="{3e2802c4-a4d2-4d8b-9148-e3be6c30e623}">
          <xlrd:rvb i="10136"/>
        </ext>
      </extLst>
    </bk>
    <bk>
      <extLst>
        <ext uri="{3e2802c4-a4d2-4d8b-9148-e3be6c30e623}">
          <xlrd:rvb i="10137"/>
        </ext>
      </extLst>
    </bk>
    <bk>
      <extLst>
        <ext uri="{3e2802c4-a4d2-4d8b-9148-e3be6c30e623}">
          <xlrd:rvb i="10138"/>
        </ext>
      </extLst>
    </bk>
    <bk>
      <extLst>
        <ext uri="{3e2802c4-a4d2-4d8b-9148-e3be6c30e623}">
          <xlrd:rvb i="10139"/>
        </ext>
      </extLst>
    </bk>
    <bk>
      <extLst>
        <ext uri="{3e2802c4-a4d2-4d8b-9148-e3be6c30e623}">
          <xlrd:rvb i="10140"/>
        </ext>
      </extLst>
    </bk>
    <bk>
      <extLst>
        <ext uri="{3e2802c4-a4d2-4d8b-9148-e3be6c30e623}">
          <xlrd:rvb i="10141"/>
        </ext>
      </extLst>
    </bk>
    <bk>
      <extLst>
        <ext uri="{3e2802c4-a4d2-4d8b-9148-e3be6c30e623}">
          <xlrd:rvb i="10142"/>
        </ext>
      </extLst>
    </bk>
    <bk>
      <extLst>
        <ext uri="{3e2802c4-a4d2-4d8b-9148-e3be6c30e623}">
          <xlrd:rvb i="10143"/>
        </ext>
      </extLst>
    </bk>
    <bk>
      <extLst>
        <ext uri="{3e2802c4-a4d2-4d8b-9148-e3be6c30e623}">
          <xlrd:rvb i="10144"/>
        </ext>
      </extLst>
    </bk>
    <bk>
      <extLst>
        <ext uri="{3e2802c4-a4d2-4d8b-9148-e3be6c30e623}">
          <xlrd:rvb i="10145"/>
        </ext>
      </extLst>
    </bk>
    <bk>
      <extLst>
        <ext uri="{3e2802c4-a4d2-4d8b-9148-e3be6c30e623}">
          <xlrd:rvb i="10146"/>
        </ext>
      </extLst>
    </bk>
    <bk>
      <extLst>
        <ext uri="{3e2802c4-a4d2-4d8b-9148-e3be6c30e623}">
          <xlrd:rvb i="10147"/>
        </ext>
      </extLst>
    </bk>
    <bk>
      <extLst>
        <ext uri="{3e2802c4-a4d2-4d8b-9148-e3be6c30e623}">
          <xlrd:rvb i="10148"/>
        </ext>
      </extLst>
    </bk>
    <bk>
      <extLst>
        <ext uri="{3e2802c4-a4d2-4d8b-9148-e3be6c30e623}">
          <xlrd:rvb i="10149"/>
        </ext>
      </extLst>
    </bk>
    <bk>
      <extLst>
        <ext uri="{3e2802c4-a4d2-4d8b-9148-e3be6c30e623}">
          <xlrd:rvb i="10150"/>
        </ext>
      </extLst>
    </bk>
    <bk>
      <extLst>
        <ext uri="{3e2802c4-a4d2-4d8b-9148-e3be6c30e623}">
          <xlrd:rvb i="10151"/>
        </ext>
      </extLst>
    </bk>
    <bk>
      <extLst>
        <ext uri="{3e2802c4-a4d2-4d8b-9148-e3be6c30e623}">
          <xlrd:rvb i="10152"/>
        </ext>
      </extLst>
    </bk>
    <bk>
      <extLst>
        <ext uri="{3e2802c4-a4d2-4d8b-9148-e3be6c30e623}">
          <xlrd:rvb i="10153"/>
        </ext>
      </extLst>
    </bk>
    <bk>
      <extLst>
        <ext uri="{3e2802c4-a4d2-4d8b-9148-e3be6c30e623}">
          <xlrd:rvb i="10154"/>
        </ext>
      </extLst>
    </bk>
    <bk>
      <extLst>
        <ext uri="{3e2802c4-a4d2-4d8b-9148-e3be6c30e623}">
          <xlrd:rvb i="10155"/>
        </ext>
      </extLst>
    </bk>
    <bk>
      <extLst>
        <ext uri="{3e2802c4-a4d2-4d8b-9148-e3be6c30e623}">
          <xlrd:rvb i="10156"/>
        </ext>
      </extLst>
    </bk>
    <bk>
      <extLst>
        <ext uri="{3e2802c4-a4d2-4d8b-9148-e3be6c30e623}">
          <xlrd:rvb i="10157"/>
        </ext>
      </extLst>
    </bk>
    <bk>
      <extLst>
        <ext uri="{3e2802c4-a4d2-4d8b-9148-e3be6c30e623}">
          <xlrd:rvb i="10158"/>
        </ext>
      </extLst>
    </bk>
    <bk>
      <extLst>
        <ext uri="{3e2802c4-a4d2-4d8b-9148-e3be6c30e623}">
          <xlrd:rvb i="10159"/>
        </ext>
      </extLst>
    </bk>
    <bk>
      <extLst>
        <ext uri="{3e2802c4-a4d2-4d8b-9148-e3be6c30e623}">
          <xlrd:rvb i="10160"/>
        </ext>
      </extLst>
    </bk>
    <bk>
      <extLst>
        <ext uri="{3e2802c4-a4d2-4d8b-9148-e3be6c30e623}">
          <xlrd:rvb i="10161"/>
        </ext>
      </extLst>
    </bk>
    <bk>
      <extLst>
        <ext uri="{3e2802c4-a4d2-4d8b-9148-e3be6c30e623}">
          <xlrd:rvb i="10162"/>
        </ext>
      </extLst>
    </bk>
    <bk>
      <extLst>
        <ext uri="{3e2802c4-a4d2-4d8b-9148-e3be6c30e623}">
          <xlrd:rvb i="10163"/>
        </ext>
      </extLst>
    </bk>
    <bk>
      <extLst>
        <ext uri="{3e2802c4-a4d2-4d8b-9148-e3be6c30e623}">
          <xlrd:rvb i="10164"/>
        </ext>
      </extLst>
    </bk>
    <bk>
      <extLst>
        <ext uri="{3e2802c4-a4d2-4d8b-9148-e3be6c30e623}">
          <xlrd:rvb i="10165"/>
        </ext>
      </extLst>
    </bk>
    <bk>
      <extLst>
        <ext uri="{3e2802c4-a4d2-4d8b-9148-e3be6c30e623}">
          <xlrd:rvb i="10166"/>
        </ext>
      </extLst>
    </bk>
    <bk>
      <extLst>
        <ext uri="{3e2802c4-a4d2-4d8b-9148-e3be6c30e623}">
          <xlrd:rvb i="10167"/>
        </ext>
      </extLst>
    </bk>
    <bk>
      <extLst>
        <ext uri="{3e2802c4-a4d2-4d8b-9148-e3be6c30e623}">
          <xlrd:rvb i="10168"/>
        </ext>
      </extLst>
    </bk>
    <bk>
      <extLst>
        <ext uri="{3e2802c4-a4d2-4d8b-9148-e3be6c30e623}">
          <xlrd:rvb i="10169"/>
        </ext>
      </extLst>
    </bk>
    <bk>
      <extLst>
        <ext uri="{3e2802c4-a4d2-4d8b-9148-e3be6c30e623}">
          <xlrd:rvb i="10170"/>
        </ext>
      </extLst>
    </bk>
    <bk>
      <extLst>
        <ext uri="{3e2802c4-a4d2-4d8b-9148-e3be6c30e623}">
          <xlrd:rvb i="10171"/>
        </ext>
      </extLst>
    </bk>
    <bk>
      <extLst>
        <ext uri="{3e2802c4-a4d2-4d8b-9148-e3be6c30e623}">
          <xlrd:rvb i="10172"/>
        </ext>
      </extLst>
    </bk>
    <bk>
      <extLst>
        <ext uri="{3e2802c4-a4d2-4d8b-9148-e3be6c30e623}">
          <xlrd:rvb i="10173"/>
        </ext>
      </extLst>
    </bk>
    <bk>
      <extLst>
        <ext uri="{3e2802c4-a4d2-4d8b-9148-e3be6c30e623}">
          <xlrd:rvb i="10174"/>
        </ext>
      </extLst>
    </bk>
    <bk>
      <extLst>
        <ext uri="{3e2802c4-a4d2-4d8b-9148-e3be6c30e623}">
          <xlrd:rvb i="10175"/>
        </ext>
      </extLst>
    </bk>
    <bk>
      <extLst>
        <ext uri="{3e2802c4-a4d2-4d8b-9148-e3be6c30e623}">
          <xlrd:rvb i="10176"/>
        </ext>
      </extLst>
    </bk>
    <bk>
      <extLst>
        <ext uri="{3e2802c4-a4d2-4d8b-9148-e3be6c30e623}">
          <xlrd:rvb i="10177"/>
        </ext>
      </extLst>
    </bk>
    <bk>
      <extLst>
        <ext uri="{3e2802c4-a4d2-4d8b-9148-e3be6c30e623}">
          <xlrd:rvb i="10178"/>
        </ext>
      </extLst>
    </bk>
    <bk>
      <extLst>
        <ext uri="{3e2802c4-a4d2-4d8b-9148-e3be6c30e623}">
          <xlrd:rvb i="10179"/>
        </ext>
      </extLst>
    </bk>
    <bk>
      <extLst>
        <ext uri="{3e2802c4-a4d2-4d8b-9148-e3be6c30e623}">
          <xlrd:rvb i="10180"/>
        </ext>
      </extLst>
    </bk>
    <bk>
      <extLst>
        <ext uri="{3e2802c4-a4d2-4d8b-9148-e3be6c30e623}">
          <xlrd:rvb i="10181"/>
        </ext>
      </extLst>
    </bk>
    <bk>
      <extLst>
        <ext uri="{3e2802c4-a4d2-4d8b-9148-e3be6c30e623}">
          <xlrd:rvb i="10182"/>
        </ext>
      </extLst>
    </bk>
    <bk>
      <extLst>
        <ext uri="{3e2802c4-a4d2-4d8b-9148-e3be6c30e623}">
          <xlrd:rvb i="10183"/>
        </ext>
      </extLst>
    </bk>
    <bk>
      <extLst>
        <ext uri="{3e2802c4-a4d2-4d8b-9148-e3be6c30e623}">
          <xlrd:rvb i="10184"/>
        </ext>
      </extLst>
    </bk>
    <bk>
      <extLst>
        <ext uri="{3e2802c4-a4d2-4d8b-9148-e3be6c30e623}">
          <xlrd:rvb i="10185"/>
        </ext>
      </extLst>
    </bk>
    <bk>
      <extLst>
        <ext uri="{3e2802c4-a4d2-4d8b-9148-e3be6c30e623}">
          <xlrd:rvb i="10186"/>
        </ext>
      </extLst>
    </bk>
    <bk>
      <extLst>
        <ext uri="{3e2802c4-a4d2-4d8b-9148-e3be6c30e623}">
          <xlrd:rvb i="10187"/>
        </ext>
      </extLst>
    </bk>
    <bk>
      <extLst>
        <ext uri="{3e2802c4-a4d2-4d8b-9148-e3be6c30e623}">
          <xlrd:rvb i="10188"/>
        </ext>
      </extLst>
    </bk>
    <bk>
      <extLst>
        <ext uri="{3e2802c4-a4d2-4d8b-9148-e3be6c30e623}">
          <xlrd:rvb i="10189"/>
        </ext>
      </extLst>
    </bk>
    <bk>
      <extLst>
        <ext uri="{3e2802c4-a4d2-4d8b-9148-e3be6c30e623}">
          <xlrd:rvb i="10190"/>
        </ext>
      </extLst>
    </bk>
    <bk>
      <extLst>
        <ext uri="{3e2802c4-a4d2-4d8b-9148-e3be6c30e623}">
          <xlrd:rvb i="10191"/>
        </ext>
      </extLst>
    </bk>
    <bk>
      <extLst>
        <ext uri="{3e2802c4-a4d2-4d8b-9148-e3be6c30e623}">
          <xlrd:rvb i="10192"/>
        </ext>
      </extLst>
    </bk>
    <bk>
      <extLst>
        <ext uri="{3e2802c4-a4d2-4d8b-9148-e3be6c30e623}">
          <xlrd:rvb i="10193"/>
        </ext>
      </extLst>
    </bk>
    <bk>
      <extLst>
        <ext uri="{3e2802c4-a4d2-4d8b-9148-e3be6c30e623}">
          <xlrd:rvb i="10194"/>
        </ext>
      </extLst>
    </bk>
    <bk>
      <extLst>
        <ext uri="{3e2802c4-a4d2-4d8b-9148-e3be6c30e623}">
          <xlrd:rvb i="10195"/>
        </ext>
      </extLst>
    </bk>
    <bk>
      <extLst>
        <ext uri="{3e2802c4-a4d2-4d8b-9148-e3be6c30e623}">
          <xlrd:rvb i="10196"/>
        </ext>
      </extLst>
    </bk>
    <bk>
      <extLst>
        <ext uri="{3e2802c4-a4d2-4d8b-9148-e3be6c30e623}">
          <xlrd:rvb i="10197"/>
        </ext>
      </extLst>
    </bk>
    <bk>
      <extLst>
        <ext uri="{3e2802c4-a4d2-4d8b-9148-e3be6c30e623}">
          <xlrd:rvb i="10198"/>
        </ext>
      </extLst>
    </bk>
    <bk>
      <extLst>
        <ext uri="{3e2802c4-a4d2-4d8b-9148-e3be6c30e623}">
          <xlrd:rvb i="10199"/>
        </ext>
      </extLst>
    </bk>
    <bk>
      <extLst>
        <ext uri="{3e2802c4-a4d2-4d8b-9148-e3be6c30e623}">
          <xlrd:rvb i="10200"/>
        </ext>
      </extLst>
    </bk>
    <bk>
      <extLst>
        <ext uri="{3e2802c4-a4d2-4d8b-9148-e3be6c30e623}">
          <xlrd:rvb i="10201"/>
        </ext>
      </extLst>
    </bk>
    <bk>
      <extLst>
        <ext uri="{3e2802c4-a4d2-4d8b-9148-e3be6c30e623}">
          <xlrd:rvb i="10202"/>
        </ext>
      </extLst>
    </bk>
    <bk>
      <extLst>
        <ext uri="{3e2802c4-a4d2-4d8b-9148-e3be6c30e623}">
          <xlrd:rvb i="10203"/>
        </ext>
      </extLst>
    </bk>
    <bk>
      <extLst>
        <ext uri="{3e2802c4-a4d2-4d8b-9148-e3be6c30e623}">
          <xlrd:rvb i="10204"/>
        </ext>
      </extLst>
    </bk>
    <bk>
      <extLst>
        <ext uri="{3e2802c4-a4d2-4d8b-9148-e3be6c30e623}">
          <xlrd:rvb i="10205"/>
        </ext>
      </extLst>
    </bk>
    <bk>
      <extLst>
        <ext uri="{3e2802c4-a4d2-4d8b-9148-e3be6c30e623}">
          <xlrd:rvb i="10206"/>
        </ext>
      </extLst>
    </bk>
    <bk>
      <extLst>
        <ext uri="{3e2802c4-a4d2-4d8b-9148-e3be6c30e623}">
          <xlrd:rvb i="10207"/>
        </ext>
      </extLst>
    </bk>
    <bk>
      <extLst>
        <ext uri="{3e2802c4-a4d2-4d8b-9148-e3be6c30e623}">
          <xlrd:rvb i="10208"/>
        </ext>
      </extLst>
    </bk>
    <bk>
      <extLst>
        <ext uri="{3e2802c4-a4d2-4d8b-9148-e3be6c30e623}">
          <xlrd:rvb i="10209"/>
        </ext>
      </extLst>
    </bk>
    <bk>
      <extLst>
        <ext uri="{3e2802c4-a4d2-4d8b-9148-e3be6c30e623}">
          <xlrd:rvb i="10210"/>
        </ext>
      </extLst>
    </bk>
    <bk>
      <extLst>
        <ext uri="{3e2802c4-a4d2-4d8b-9148-e3be6c30e623}">
          <xlrd:rvb i="10211"/>
        </ext>
      </extLst>
    </bk>
    <bk>
      <extLst>
        <ext uri="{3e2802c4-a4d2-4d8b-9148-e3be6c30e623}">
          <xlrd:rvb i="10212"/>
        </ext>
      </extLst>
    </bk>
    <bk>
      <extLst>
        <ext uri="{3e2802c4-a4d2-4d8b-9148-e3be6c30e623}">
          <xlrd:rvb i="10213"/>
        </ext>
      </extLst>
    </bk>
    <bk>
      <extLst>
        <ext uri="{3e2802c4-a4d2-4d8b-9148-e3be6c30e623}">
          <xlrd:rvb i="10214"/>
        </ext>
      </extLst>
    </bk>
    <bk>
      <extLst>
        <ext uri="{3e2802c4-a4d2-4d8b-9148-e3be6c30e623}">
          <xlrd:rvb i="10215"/>
        </ext>
      </extLst>
    </bk>
    <bk>
      <extLst>
        <ext uri="{3e2802c4-a4d2-4d8b-9148-e3be6c30e623}">
          <xlrd:rvb i="10216"/>
        </ext>
      </extLst>
    </bk>
    <bk>
      <extLst>
        <ext uri="{3e2802c4-a4d2-4d8b-9148-e3be6c30e623}">
          <xlrd:rvb i="10217"/>
        </ext>
      </extLst>
    </bk>
    <bk>
      <extLst>
        <ext uri="{3e2802c4-a4d2-4d8b-9148-e3be6c30e623}">
          <xlrd:rvb i="10218"/>
        </ext>
      </extLst>
    </bk>
    <bk>
      <extLst>
        <ext uri="{3e2802c4-a4d2-4d8b-9148-e3be6c30e623}">
          <xlrd:rvb i="10219"/>
        </ext>
      </extLst>
    </bk>
    <bk>
      <extLst>
        <ext uri="{3e2802c4-a4d2-4d8b-9148-e3be6c30e623}">
          <xlrd:rvb i="10220"/>
        </ext>
      </extLst>
    </bk>
    <bk>
      <extLst>
        <ext uri="{3e2802c4-a4d2-4d8b-9148-e3be6c30e623}">
          <xlrd:rvb i="10221"/>
        </ext>
      </extLst>
    </bk>
    <bk>
      <extLst>
        <ext uri="{3e2802c4-a4d2-4d8b-9148-e3be6c30e623}">
          <xlrd:rvb i="10222"/>
        </ext>
      </extLst>
    </bk>
    <bk>
      <extLst>
        <ext uri="{3e2802c4-a4d2-4d8b-9148-e3be6c30e623}">
          <xlrd:rvb i="10223"/>
        </ext>
      </extLst>
    </bk>
    <bk>
      <extLst>
        <ext uri="{3e2802c4-a4d2-4d8b-9148-e3be6c30e623}">
          <xlrd:rvb i="10224"/>
        </ext>
      </extLst>
    </bk>
    <bk>
      <extLst>
        <ext uri="{3e2802c4-a4d2-4d8b-9148-e3be6c30e623}">
          <xlrd:rvb i="10225"/>
        </ext>
      </extLst>
    </bk>
    <bk>
      <extLst>
        <ext uri="{3e2802c4-a4d2-4d8b-9148-e3be6c30e623}">
          <xlrd:rvb i="10226"/>
        </ext>
      </extLst>
    </bk>
    <bk>
      <extLst>
        <ext uri="{3e2802c4-a4d2-4d8b-9148-e3be6c30e623}">
          <xlrd:rvb i="10227"/>
        </ext>
      </extLst>
    </bk>
    <bk>
      <extLst>
        <ext uri="{3e2802c4-a4d2-4d8b-9148-e3be6c30e623}">
          <xlrd:rvb i="10228"/>
        </ext>
      </extLst>
    </bk>
    <bk>
      <extLst>
        <ext uri="{3e2802c4-a4d2-4d8b-9148-e3be6c30e623}">
          <xlrd:rvb i="10229"/>
        </ext>
      </extLst>
    </bk>
    <bk>
      <extLst>
        <ext uri="{3e2802c4-a4d2-4d8b-9148-e3be6c30e623}">
          <xlrd:rvb i="10230"/>
        </ext>
      </extLst>
    </bk>
    <bk>
      <extLst>
        <ext uri="{3e2802c4-a4d2-4d8b-9148-e3be6c30e623}">
          <xlrd:rvb i="10231"/>
        </ext>
      </extLst>
    </bk>
    <bk>
      <extLst>
        <ext uri="{3e2802c4-a4d2-4d8b-9148-e3be6c30e623}">
          <xlrd:rvb i="10232"/>
        </ext>
      </extLst>
    </bk>
    <bk>
      <extLst>
        <ext uri="{3e2802c4-a4d2-4d8b-9148-e3be6c30e623}">
          <xlrd:rvb i="10233"/>
        </ext>
      </extLst>
    </bk>
    <bk>
      <extLst>
        <ext uri="{3e2802c4-a4d2-4d8b-9148-e3be6c30e623}">
          <xlrd:rvb i="10234"/>
        </ext>
      </extLst>
    </bk>
    <bk>
      <extLst>
        <ext uri="{3e2802c4-a4d2-4d8b-9148-e3be6c30e623}">
          <xlrd:rvb i="10235"/>
        </ext>
      </extLst>
    </bk>
    <bk>
      <extLst>
        <ext uri="{3e2802c4-a4d2-4d8b-9148-e3be6c30e623}">
          <xlrd:rvb i="10236"/>
        </ext>
      </extLst>
    </bk>
    <bk>
      <extLst>
        <ext uri="{3e2802c4-a4d2-4d8b-9148-e3be6c30e623}">
          <xlrd:rvb i="10237"/>
        </ext>
      </extLst>
    </bk>
    <bk>
      <extLst>
        <ext uri="{3e2802c4-a4d2-4d8b-9148-e3be6c30e623}">
          <xlrd:rvb i="10238"/>
        </ext>
      </extLst>
    </bk>
    <bk>
      <extLst>
        <ext uri="{3e2802c4-a4d2-4d8b-9148-e3be6c30e623}">
          <xlrd:rvb i="10239"/>
        </ext>
      </extLst>
    </bk>
    <bk>
      <extLst>
        <ext uri="{3e2802c4-a4d2-4d8b-9148-e3be6c30e623}">
          <xlrd:rvb i="10240"/>
        </ext>
      </extLst>
    </bk>
    <bk>
      <extLst>
        <ext uri="{3e2802c4-a4d2-4d8b-9148-e3be6c30e623}">
          <xlrd:rvb i="10241"/>
        </ext>
      </extLst>
    </bk>
    <bk>
      <extLst>
        <ext uri="{3e2802c4-a4d2-4d8b-9148-e3be6c30e623}">
          <xlrd:rvb i="10242"/>
        </ext>
      </extLst>
    </bk>
    <bk>
      <extLst>
        <ext uri="{3e2802c4-a4d2-4d8b-9148-e3be6c30e623}">
          <xlrd:rvb i="10243"/>
        </ext>
      </extLst>
    </bk>
    <bk>
      <extLst>
        <ext uri="{3e2802c4-a4d2-4d8b-9148-e3be6c30e623}">
          <xlrd:rvb i="10244"/>
        </ext>
      </extLst>
    </bk>
    <bk>
      <extLst>
        <ext uri="{3e2802c4-a4d2-4d8b-9148-e3be6c30e623}">
          <xlrd:rvb i="10245"/>
        </ext>
      </extLst>
    </bk>
    <bk>
      <extLst>
        <ext uri="{3e2802c4-a4d2-4d8b-9148-e3be6c30e623}">
          <xlrd:rvb i="10246"/>
        </ext>
      </extLst>
    </bk>
    <bk>
      <extLst>
        <ext uri="{3e2802c4-a4d2-4d8b-9148-e3be6c30e623}">
          <xlrd:rvb i="10247"/>
        </ext>
      </extLst>
    </bk>
    <bk>
      <extLst>
        <ext uri="{3e2802c4-a4d2-4d8b-9148-e3be6c30e623}">
          <xlrd:rvb i="10248"/>
        </ext>
      </extLst>
    </bk>
    <bk>
      <extLst>
        <ext uri="{3e2802c4-a4d2-4d8b-9148-e3be6c30e623}">
          <xlrd:rvb i="10249"/>
        </ext>
      </extLst>
    </bk>
    <bk>
      <extLst>
        <ext uri="{3e2802c4-a4d2-4d8b-9148-e3be6c30e623}">
          <xlrd:rvb i="10250"/>
        </ext>
      </extLst>
    </bk>
    <bk>
      <extLst>
        <ext uri="{3e2802c4-a4d2-4d8b-9148-e3be6c30e623}">
          <xlrd:rvb i="10251"/>
        </ext>
      </extLst>
    </bk>
    <bk>
      <extLst>
        <ext uri="{3e2802c4-a4d2-4d8b-9148-e3be6c30e623}">
          <xlrd:rvb i="10252"/>
        </ext>
      </extLst>
    </bk>
    <bk>
      <extLst>
        <ext uri="{3e2802c4-a4d2-4d8b-9148-e3be6c30e623}">
          <xlrd:rvb i="10253"/>
        </ext>
      </extLst>
    </bk>
    <bk>
      <extLst>
        <ext uri="{3e2802c4-a4d2-4d8b-9148-e3be6c30e623}">
          <xlrd:rvb i="10254"/>
        </ext>
      </extLst>
    </bk>
    <bk>
      <extLst>
        <ext uri="{3e2802c4-a4d2-4d8b-9148-e3be6c30e623}">
          <xlrd:rvb i="10255"/>
        </ext>
      </extLst>
    </bk>
    <bk>
      <extLst>
        <ext uri="{3e2802c4-a4d2-4d8b-9148-e3be6c30e623}">
          <xlrd:rvb i="10256"/>
        </ext>
      </extLst>
    </bk>
    <bk>
      <extLst>
        <ext uri="{3e2802c4-a4d2-4d8b-9148-e3be6c30e623}">
          <xlrd:rvb i="10257"/>
        </ext>
      </extLst>
    </bk>
    <bk>
      <extLst>
        <ext uri="{3e2802c4-a4d2-4d8b-9148-e3be6c30e623}">
          <xlrd:rvb i="10258"/>
        </ext>
      </extLst>
    </bk>
    <bk>
      <extLst>
        <ext uri="{3e2802c4-a4d2-4d8b-9148-e3be6c30e623}">
          <xlrd:rvb i="10259"/>
        </ext>
      </extLst>
    </bk>
    <bk>
      <extLst>
        <ext uri="{3e2802c4-a4d2-4d8b-9148-e3be6c30e623}">
          <xlrd:rvb i="10260"/>
        </ext>
      </extLst>
    </bk>
    <bk>
      <extLst>
        <ext uri="{3e2802c4-a4d2-4d8b-9148-e3be6c30e623}">
          <xlrd:rvb i="10261"/>
        </ext>
      </extLst>
    </bk>
    <bk>
      <extLst>
        <ext uri="{3e2802c4-a4d2-4d8b-9148-e3be6c30e623}">
          <xlrd:rvb i="10262"/>
        </ext>
      </extLst>
    </bk>
    <bk>
      <extLst>
        <ext uri="{3e2802c4-a4d2-4d8b-9148-e3be6c30e623}">
          <xlrd:rvb i="10263"/>
        </ext>
      </extLst>
    </bk>
    <bk>
      <extLst>
        <ext uri="{3e2802c4-a4d2-4d8b-9148-e3be6c30e623}">
          <xlrd:rvb i="10264"/>
        </ext>
      </extLst>
    </bk>
    <bk>
      <extLst>
        <ext uri="{3e2802c4-a4d2-4d8b-9148-e3be6c30e623}">
          <xlrd:rvb i="10265"/>
        </ext>
      </extLst>
    </bk>
    <bk>
      <extLst>
        <ext uri="{3e2802c4-a4d2-4d8b-9148-e3be6c30e623}">
          <xlrd:rvb i="10266"/>
        </ext>
      </extLst>
    </bk>
    <bk>
      <extLst>
        <ext uri="{3e2802c4-a4d2-4d8b-9148-e3be6c30e623}">
          <xlrd:rvb i="10267"/>
        </ext>
      </extLst>
    </bk>
    <bk>
      <extLst>
        <ext uri="{3e2802c4-a4d2-4d8b-9148-e3be6c30e623}">
          <xlrd:rvb i="10268"/>
        </ext>
      </extLst>
    </bk>
    <bk>
      <extLst>
        <ext uri="{3e2802c4-a4d2-4d8b-9148-e3be6c30e623}">
          <xlrd:rvb i="10269"/>
        </ext>
      </extLst>
    </bk>
    <bk>
      <extLst>
        <ext uri="{3e2802c4-a4d2-4d8b-9148-e3be6c30e623}">
          <xlrd:rvb i="10270"/>
        </ext>
      </extLst>
    </bk>
    <bk>
      <extLst>
        <ext uri="{3e2802c4-a4d2-4d8b-9148-e3be6c30e623}">
          <xlrd:rvb i="10271"/>
        </ext>
      </extLst>
    </bk>
    <bk>
      <extLst>
        <ext uri="{3e2802c4-a4d2-4d8b-9148-e3be6c30e623}">
          <xlrd:rvb i="10272"/>
        </ext>
      </extLst>
    </bk>
    <bk>
      <extLst>
        <ext uri="{3e2802c4-a4d2-4d8b-9148-e3be6c30e623}">
          <xlrd:rvb i="10273"/>
        </ext>
      </extLst>
    </bk>
    <bk>
      <extLst>
        <ext uri="{3e2802c4-a4d2-4d8b-9148-e3be6c30e623}">
          <xlrd:rvb i="10274"/>
        </ext>
      </extLst>
    </bk>
    <bk>
      <extLst>
        <ext uri="{3e2802c4-a4d2-4d8b-9148-e3be6c30e623}">
          <xlrd:rvb i="10275"/>
        </ext>
      </extLst>
    </bk>
    <bk>
      <extLst>
        <ext uri="{3e2802c4-a4d2-4d8b-9148-e3be6c30e623}">
          <xlrd:rvb i="10276"/>
        </ext>
      </extLst>
    </bk>
    <bk>
      <extLst>
        <ext uri="{3e2802c4-a4d2-4d8b-9148-e3be6c30e623}">
          <xlrd:rvb i="10277"/>
        </ext>
      </extLst>
    </bk>
    <bk>
      <extLst>
        <ext uri="{3e2802c4-a4d2-4d8b-9148-e3be6c30e623}">
          <xlrd:rvb i="10278"/>
        </ext>
      </extLst>
    </bk>
    <bk>
      <extLst>
        <ext uri="{3e2802c4-a4d2-4d8b-9148-e3be6c30e623}">
          <xlrd:rvb i="10279"/>
        </ext>
      </extLst>
    </bk>
    <bk>
      <extLst>
        <ext uri="{3e2802c4-a4d2-4d8b-9148-e3be6c30e623}">
          <xlrd:rvb i="10280"/>
        </ext>
      </extLst>
    </bk>
    <bk>
      <extLst>
        <ext uri="{3e2802c4-a4d2-4d8b-9148-e3be6c30e623}">
          <xlrd:rvb i="10281"/>
        </ext>
      </extLst>
    </bk>
    <bk>
      <extLst>
        <ext uri="{3e2802c4-a4d2-4d8b-9148-e3be6c30e623}">
          <xlrd:rvb i="10282"/>
        </ext>
      </extLst>
    </bk>
    <bk>
      <extLst>
        <ext uri="{3e2802c4-a4d2-4d8b-9148-e3be6c30e623}">
          <xlrd:rvb i="10283"/>
        </ext>
      </extLst>
    </bk>
    <bk>
      <extLst>
        <ext uri="{3e2802c4-a4d2-4d8b-9148-e3be6c30e623}">
          <xlrd:rvb i="10284"/>
        </ext>
      </extLst>
    </bk>
    <bk>
      <extLst>
        <ext uri="{3e2802c4-a4d2-4d8b-9148-e3be6c30e623}">
          <xlrd:rvb i="10285"/>
        </ext>
      </extLst>
    </bk>
    <bk>
      <extLst>
        <ext uri="{3e2802c4-a4d2-4d8b-9148-e3be6c30e623}">
          <xlrd:rvb i="10286"/>
        </ext>
      </extLst>
    </bk>
    <bk>
      <extLst>
        <ext uri="{3e2802c4-a4d2-4d8b-9148-e3be6c30e623}">
          <xlrd:rvb i="10287"/>
        </ext>
      </extLst>
    </bk>
    <bk>
      <extLst>
        <ext uri="{3e2802c4-a4d2-4d8b-9148-e3be6c30e623}">
          <xlrd:rvb i="10288"/>
        </ext>
      </extLst>
    </bk>
    <bk>
      <extLst>
        <ext uri="{3e2802c4-a4d2-4d8b-9148-e3be6c30e623}">
          <xlrd:rvb i="10289"/>
        </ext>
      </extLst>
    </bk>
    <bk>
      <extLst>
        <ext uri="{3e2802c4-a4d2-4d8b-9148-e3be6c30e623}">
          <xlrd:rvb i="10290"/>
        </ext>
      </extLst>
    </bk>
    <bk>
      <extLst>
        <ext uri="{3e2802c4-a4d2-4d8b-9148-e3be6c30e623}">
          <xlrd:rvb i="10291"/>
        </ext>
      </extLst>
    </bk>
    <bk>
      <extLst>
        <ext uri="{3e2802c4-a4d2-4d8b-9148-e3be6c30e623}">
          <xlrd:rvb i="10292"/>
        </ext>
      </extLst>
    </bk>
    <bk>
      <extLst>
        <ext uri="{3e2802c4-a4d2-4d8b-9148-e3be6c30e623}">
          <xlrd:rvb i="10293"/>
        </ext>
      </extLst>
    </bk>
    <bk>
      <extLst>
        <ext uri="{3e2802c4-a4d2-4d8b-9148-e3be6c30e623}">
          <xlrd:rvb i="10294"/>
        </ext>
      </extLst>
    </bk>
    <bk>
      <extLst>
        <ext uri="{3e2802c4-a4d2-4d8b-9148-e3be6c30e623}">
          <xlrd:rvb i="10295"/>
        </ext>
      </extLst>
    </bk>
    <bk>
      <extLst>
        <ext uri="{3e2802c4-a4d2-4d8b-9148-e3be6c30e623}">
          <xlrd:rvb i="10296"/>
        </ext>
      </extLst>
    </bk>
    <bk>
      <extLst>
        <ext uri="{3e2802c4-a4d2-4d8b-9148-e3be6c30e623}">
          <xlrd:rvb i="10297"/>
        </ext>
      </extLst>
    </bk>
    <bk>
      <extLst>
        <ext uri="{3e2802c4-a4d2-4d8b-9148-e3be6c30e623}">
          <xlrd:rvb i="10298"/>
        </ext>
      </extLst>
    </bk>
    <bk>
      <extLst>
        <ext uri="{3e2802c4-a4d2-4d8b-9148-e3be6c30e623}">
          <xlrd:rvb i="10299"/>
        </ext>
      </extLst>
    </bk>
    <bk>
      <extLst>
        <ext uri="{3e2802c4-a4d2-4d8b-9148-e3be6c30e623}">
          <xlrd:rvb i="10300"/>
        </ext>
      </extLst>
    </bk>
    <bk>
      <extLst>
        <ext uri="{3e2802c4-a4d2-4d8b-9148-e3be6c30e623}">
          <xlrd:rvb i="10301"/>
        </ext>
      </extLst>
    </bk>
    <bk>
      <extLst>
        <ext uri="{3e2802c4-a4d2-4d8b-9148-e3be6c30e623}">
          <xlrd:rvb i="10302"/>
        </ext>
      </extLst>
    </bk>
    <bk>
      <extLst>
        <ext uri="{3e2802c4-a4d2-4d8b-9148-e3be6c30e623}">
          <xlrd:rvb i="10303"/>
        </ext>
      </extLst>
    </bk>
    <bk>
      <extLst>
        <ext uri="{3e2802c4-a4d2-4d8b-9148-e3be6c30e623}">
          <xlrd:rvb i="10304"/>
        </ext>
      </extLst>
    </bk>
    <bk>
      <extLst>
        <ext uri="{3e2802c4-a4d2-4d8b-9148-e3be6c30e623}">
          <xlrd:rvb i="10305"/>
        </ext>
      </extLst>
    </bk>
    <bk>
      <extLst>
        <ext uri="{3e2802c4-a4d2-4d8b-9148-e3be6c30e623}">
          <xlrd:rvb i="10306"/>
        </ext>
      </extLst>
    </bk>
    <bk>
      <extLst>
        <ext uri="{3e2802c4-a4d2-4d8b-9148-e3be6c30e623}">
          <xlrd:rvb i="10307"/>
        </ext>
      </extLst>
    </bk>
    <bk>
      <extLst>
        <ext uri="{3e2802c4-a4d2-4d8b-9148-e3be6c30e623}">
          <xlrd:rvb i="10308"/>
        </ext>
      </extLst>
    </bk>
    <bk>
      <extLst>
        <ext uri="{3e2802c4-a4d2-4d8b-9148-e3be6c30e623}">
          <xlrd:rvb i="10309"/>
        </ext>
      </extLst>
    </bk>
    <bk>
      <extLst>
        <ext uri="{3e2802c4-a4d2-4d8b-9148-e3be6c30e623}">
          <xlrd:rvb i="10310"/>
        </ext>
      </extLst>
    </bk>
    <bk>
      <extLst>
        <ext uri="{3e2802c4-a4d2-4d8b-9148-e3be6c30e623}">
          <xlrd:rvb i="10311"/>
        </ext>
      </extLst>
    </bk>
    <bk>
      <extLst>
        <ext uri="{3e2802c4-a4d2-4d8b-9148-e3be6c30e623}">
          <xlrd:rvb i="10312"/>
        </ext>
      </extLst>
    </bk>
    <bk>
      <extLst>
        <ext uri="{3e2802c4-a4d2-4d8b-9148-e3be6c30e623}">
          <xlrd:rvb i="10313"/>
        </ext>
      </extLst>
    </bk>
    <bk>
      <extLst>
        <ext uri="{3e2802c4-a4d2-4d8b-9148-e3be6c30e623}">
          <xlrd:rvb i="10314"/>
        </ext>
      </extLst>
    </bk>
    <bk>
      <extLst>
        <ext uri="{3e2802c4-a4d2-4d8b-9148-e3be6c30e623}">
          <xlrd:rvb i="10315"/>
        </ext>
      </extLst>
    </bk>
    <bk>
      <extLst>
        <ext uri="{3e2802c4-a4d2-4d8b-9148-e3be6c30e623}">
          <xlrd:rvb i="10316"/>
        </ext>
      </extLst>
    </bk>
    <bk>
      <extLst>
        <ext uri="{3e2802c4-a4d2-4d8b-9148-e3be6c30e623}">
          <xlrd:rvb i="10317"/>
        </ext>
      </extLst>
    </bk>
    <bk>
      <extLst>
        <ext uri="{3e2802c4-a4d2-4d8b-9148-e3be6c30e623}">
          <xlrd:rvb i="10318"/>
        </ext>
      </extLst>
    </bk>
    <bk>
      <extLst>
        <ext uri="{3e2802c4-a4d2-4d8b-9148-e3be6c30e623}">
          <xlrd:rvb i="10319"/>
        </ext>
      </extLst>
    </bk>
    <bk>
      <extLst>
        <ext uri="{3e2802c4-a4d2-4d8b-9148-e3be6c30e623}">
          <xlrd:rvb i="10320"/>
        </ext>
      </extLst>
    </bk>
    <bk>
      <extLst>
        <ext uri="{3e2802c4-a4d2-4d8b-9148-e3be6c30e623}">
          <xlrd:rvb i="10321"/>
        </ext>
      </extLst>
    </bk>
    <bk>
      <extLst>
        <ext uri="{3e2802c4-a4d2-4d8b-9148-e3be6c30e623}">
          <xlrd:rvb i="10322"/>
        </ext>
      </extLst>
    </bk>
    <bk>
      <extLst>
        <ext uri="{3e2802c4-a4d2-4d8b-9148-e3be6c30e623}">
          <xlrd:rvb i="10323"/>
        </ext>
      </extLst>
    </bk>
    <bk>
      <extLst>
        <ext uri="{3e2802c4-a4d2-4d8b-9148-e3be6c30e623}">
          <xlrd:rvb i="10324"/>
        </ext>
      </extLst>
    </bk>
    <bk>
      <extLst>
        <ext uri="{3e2802c4-a4d2-4d8b-9148-e3be6c30e623}">
          <xlrd:rvb i="10325"/>
        </ext>
      </extLst>
    </bk>
    <bk>
      <extLst>
        <ext uri="{3e2802c4-a4d2-4d8b-9148-e3be6c30e623}">
          <xlrd:rvb i="10326"/>
        </ext>
      </extLst>
    </bk>
    <bk>
      <extLst>
        <ext uri="{3e2802c4-a4d2-4d8b-9148-e3be6c30e623}">
          <xlrd:rvb i="10327"/>
        </ext>
      </extLst>
    </bk>
    <bk>
      <extLst>
        <ext uri="{3e2802c4-a4d2-4d8b-9148-e3be6c30e623}">
          <xlrd:rvb i="10328"/>
        </ext>
      </extLst>
    </bk>
    <bk>
      <extLst>
        <ext uri="{3e2802c4-a4d2-4d8b-9148-e3be6c30e623}">
          <xlrd:rvb i="10329"/>
        </ext>
      </extLst>
    </bk>
    <bk>
      <extLst>
        <ext uri="{3e2802c4-a4d2-4d8b-9148-e3be6c30e623}">
          <xlrd:rvb i="10330"/>
        </ext>
      </extLst>
    </bk>
    <bk>
      <extLst>
        <ext uri="{3e2802c4-a4d2-4d8b-9148-e3be6c30e623}">
          <xlrd:rvb i="10331"/>
        </ext>
      </extLst>
    </bk>
    <bk>
      <extLst>
        <ext uri="{3e2802c4-a4d2-4d8b-9148-e3be6c30e623}">
          <xlrd:rvb i="10332"/>
        </ext>
      </extLst>
    </bk>
    <bk>
      <extLst>
        <ext uri="{3e2802c4-a4d2-4d8b-9148-e3be6c30e623}">
          <xlrd:rvb i="10333"/>
        </ext>
      </extLst>
    </bk>
    <bk>
      <extLst>
        <ext uri="{3e2802c4-a4d2-4d8b-9148-e3be6c30e623}">
          <xlrd:rvb i="10334"/>
        </ext>
      </extLst>
    </bk>
    <bk>
      <extLst>
        <ext uri="{3e2802c4-a4d2-4d8b-9148-e3be6c30e623}">
          <xlrd:rvb i="10335"/>
        </ext>
      </extLst>
    </bk>
    <bk>
      <extLst>
        <ext uri="{3e2802c4-a4d2-4d8b-9148-e3be6c30e623}">
          <xlrd:rvb i="10336"/>
        </ext>
      </extLst>
    </bk>
    <bk>
      <extLst>
        <ext uri="{3e2802c4-a4d2-4d8b-9148-e3be6c30e623}">
          <xlrd:rvb i="10337"/>
        </ext>
      </extLst>
    </bk>
    <bk>
      <extLst>
        <ext uri="{3e2802c4-a4d2-4d8b-9148-e3be6c30e623}">
          <xlrd:rvb i="10338"/>
        </ext>
      </extLst>
    </bk>
    <bk>
      <extLst>
        <ext uri="{3e2802c4-a4d2-4d8b-9148-e3be6c30e623}">
          <xlrd:rvb i="10339"/>
        </ext>
      </extLst>
    </bk>
    <bk>
      <extLst>
        <ext uri="{3e2802c4-a4d2-4d8b-9148-e3be6c30e623}">
          <xlrd:rvb i="10340"/>
        </ext>
      </extLst>
    </bk>
    <bk>
      <extLst>
        <ext uri="{3e2802c4-a4d2-4d8b-9148-e3be6c30e623}">
          <xlrd:rvb i="10341"/>
        </ext>
      </extLst>
    </bk>
    <bk>
      <extLst>
        <ext uri="{3e2802c4-a4d2-4d8b-9148-e3be6c30e623}">
          <xlrd:rvb i="10342"/>
        </ext>
      </extLst>
    </bk>
    <bk>
      <extLst>
        <ext uri="{3e2802c4-a4d2-4d8b-9148-e3be6c30e623}">
          <xlrd:rvb i="10343"/>
        </ext>
      </extLst>
    </bk>
    <bk>
      <extLst>
        <ext uri="{3e2802c4-a4d2-4d8b-9148-e3be6c30e623}">
          <xlrd:rvb i="10344"/>
        </ext>
      </extLst>
    </bk>
    <bk>
      <extLst>
        <ext uri="{3e2802c4-a4d2-4d8b-9148-e3be6c30e623}">
          <xlrd:rvb i="10345"/>
        </ext>
      </extLst>
    </bk>
    <bk>
      <extLst>
        <ext uri="{3e2802c4-a4d2-4d8b-9148-e3be6c30e623}">
          <xlrd:rvb i="10346"/>
        </ext>
      </extLst>
    </bk>
    <bk>
      <extLst>
        <ext uri="{3e2802c4-a4d2-4d8b-9148-e3be6c30e623}">
          <xlrd:rvb i="10347"/>
        </ext>
      </extLst>
    </bk>
    <bk>
      <extLst>
        <ext uri="{3e2802c4-a4d2-4d8b-9148-e3be6c30e623}">
          <xlrd:rvb i="10348"/>
        </ext>
      </extLst>
    </bk>
    <bk>
      <extLst>
        <ext uri="{3e2802c4-a4d2-4d8b-9148-e3be6c30e623}">
          <xlrd:rvb i="10349"/>
        </ext>
      </extLst>
    </bk>
    <bk>
      <extLst>
        <ext uri="{3e2802c4-a4d2-4d8b-9148-e3be6c30e623}">
          <xlrd:rvb i="10350"/>
        </ext>
      </extLst>
    </bk>
    <bk>
      <extLst>
        <ext uri="{3e2802c4-a4d2-4d8b-9148-e3be6c30e623}">
          <xlrd:rvb i="10351"/>
        </ext>
      </extLst>
    </bk>
    <bk>
      <extLst>
        <ext uri="{3e2802c4-a4d2-4d8b-9148-e3be6c30e623}">
          <xlrd:rvb i="10352"/>
        </ext>
      </extLst>
    </bk>
    <bk>
      <extLst>
        <ext uri="{3e2802c4-a4d2-4d8b-9148-e3be6c30e623}">
          <xlrd:rvb i="10353"/>
        </ext>
      </extLst>
    </bk>
    <bk>
      <extLst>
        <ext uri="{3e2802c4-a4d2-4d8b-9148-e3be6c30e623}">
          <xlrd:rvb i="10354"/>
        </ext>
      </extLst>
    </bk>
    <bk>
      <extLst>
        <ext uri="{3e2802c4-a4d2-4d8b-9148-e3be6c30e623}">
          <xlrd:rvb i="10355"/>
        </ext>
      </extLst>
    </bk>
    <bk>
      <extLst>
        <ext uri="{3e2802c4-a4d2-4d8b-9148-e3be6c30e623}">
          <xlrd:rvb i="10356"/>
        </ext>
      </extLst>
    </bk>
    <bk>
      <extLst>
        <ext uri="{3e2802c4-a4d2-4d8b-9148-e3be6c30e623}">
          <xlrd:rvb i="10357"/>
        </ext>
      </extLst>
    </bk>
    <bk>
      <extLst>
        <ext uri="{3e2802c4-a4d2-4d8b-9148-e3be6c30e623}">
          <xlrd:rvb i="10358"/>
        </ext>
      </extLst>
    </bk>
    <bk>
      <extLst>
        <ext uri="{3e2802c4-a4d2-4d8b-9148-e3be6c30e623}">
          <xlrd:rvb i="10359"/>
        </ext>
      </extLst>
    </bk>
    <bk>
      <extLst>
        <ext uri="{3e2802c4-a4d2-4d8b-9148-e3be6c30e623}">
          <xlrd:rvb i="10360"/>
        </ext>
      </extLst>
    </bk>
    <bk>
      <extLst>
        <ext uri="{3e2802c4-a4d2-4d8b-9148-e3be6c30e623}">
          <xlrd:rvb i="10361"/>
        </ext>
      </extLst>
    </bk>
    <bk>
      <extLst>
        <ext uri="{3e2802c4-a4d2-4d8b-9148-e3be6c30e623}">
          <xlrd:rvb i="10362"/>
        </ext>
      </extLst>
    </bk>
    <bk>
      <extLst>
        <ext uri="{3e2802c4-a4d2-4d8b-9148-e3be6c30e623}">
          <xlrd:rvb i="10363"/>
        </ext>
      </extLst>
    </bk>
    <bk>
      <extLst>
        <ext uri="{3e2802c4-a4d2-4d8b-9148-e3be6c30e623}">
          <xlrd:rvb i="10364"/>
        </ext>
      </extLst>
    </bk>
    <bk>
      <extLst>
        <ext uri="{3e2802c4-a4d2-4d8b-9148-e3be6c30e623}">
          <xlrd:rvb i="10365"/>
        </ext>
      </extLst>
    </bk>
    <bk>
      <extLst>
        <ext uri="{3e2802c4-a4d2-4d8b-9148-e3be6c30e623}">
          <xlrd:rvb i="10366"/>
        </ext>
      </extLst>
    </bk>
    <bk>
      <extLst>
        <ext uri="{3e2802c4-a4d2-4d8b-9148-e3be6c30e623}">
          <xlrd:rvb i="10367"/>
        </ext>
      </extLst>
    </bk>
    <bk>
      <extLst>
        <ext uri="{3e2802c4-a4d2-4d8b-9148-e3be6c30e623}">
          <xlrd:rvb i="10368"/>
        </ext>
      </extLst>
    </bk>
    <bk>
      <extLst>
        <ext uri="{3e2802c4-a4d2-4d8b-9148-e3be6c30e623}">
          <xlrd:rvb i="10369"/>
        </ext>
      </extLst>
    </bk>
    <bk>
      <extLst>
        <ext uri="{3e2802c4-a4d2-4d8b-9148-e3be6c30e623}">
          <xlrd:rvb i="10370"/>
        </ext>
      </extLst>
    </bk>
    <bk>
      <extLst>
        <ext uri="{3e2802c4-a4d2-4d8b-9148-e3be6c30e623}">
          <xlrd:rvb i="10371"/>
        </ext>
      </extLst>
    </bk>
    <bk>
      <extLst>
        <ext uri="{3e2802c4-a4d2-4d8b-9148-e3be6c30e623}">
          <xlrd:rvb i="10372"/>
        </ext>
      </extLst>
    </bk>
    <bk>
      <extLst>
        <ext uri="{3e2802c4-a4d2-4d8b-9148-e3be6c30e623}">
          <xlrd:rvb i="10373"/>
        </ext>
      </extLst>
    </bk>
    <bk>
      <extLst>
        <ext uri="{3e2802c4-a4d2-4d8b-9148-e3be6c30e623}">
          <xlrd:rvb i="10374"/>
        </ext>
      </extLst>
    </bk>
    <bk>
      <extLst>
        <ext uri="{3e2802c4-a4d2-4d8b-9148-e3be6c30e623}">
          <xlrd:rvb i="10375"/>
        </ext>
      </extLst>
    </bk>
    <bk>
      <extLst>
        <ext uri="{3e2802c4-a4d2-4d8b-9148-e3be6c30e623}">
          <xlrd:rvb i="10376"/>
        </ext>
      </extLst>
    </bk>
    <bk>
      <extLst>
        <ext uri="{3e2802c4-a4d2-4d8b-9148-e3be6c30e623}">
          <xlrd:rvb i="10377"/>
        </ext>
      </extLst>
    </bk>
    <bk>
      <extLst>
        <ext uri="{3e2802c4-a4d2-4d8b-9148-e3be6c30e623}">
          <xlrd:rvb i="10378"/>
        </ext>
      </extLst>
    </bk>
    <bk>
      <extLst>
        <ext uri="{3e2802c4-a4d2-4d8b-9148-e3be6c30e623}">
          <xlrd:rvb i="10379"/>
        </ext>
      </extLst>
    </bk>
    <bk>
      <extLst>
        <ext uri="{3e2802c4-a4d2-4d8b-9148-e3be6c30e623}">
          <xlrd:rvb i="10380"/>
        </ext>
      </extLst>
    </bk>
    <bk>
      <extLst>
        <ext uri="{3e2802c4-a4d2-4d8b-9148-e3be6c30e623}">
          <xlrd:rvb i="10381"/>
        </ext>
      </extLst>
    </bk>
    <bk>
      <extLst>
        <ext uri="{3e2802c4-a4d2-4d8b-9148-e3be6c30e623}">
          <xlrd:rvb i="10382"/>
        </ext>
      </extLst>
    </bk>
    <bk>
      <extLst>
        <ext uri="{3e2802c4-a4d2-4d8b-9148-e3be6c30e623}">
          <xlrd:rvb i="10383"/>
        </ext>
      </extLst>
    </bk>
    <bk>
      <extLst>
        <ext uri="{3e2802c4-a4d2-4d8b-9148-e3be6c30e623}">
          <xlrd:rvb i="10384"/>
        </ext>
      </extLst>
    </bk>
    <bk>
      <extLst>
        <ext uri="{3e2802c4-a4d2-4d8b-9148-e3be6c30e623}">
          <xlrd:rvb i="10385"/>
        </ext>
      </extLst>
    </bk>
    <bk>
      <extLst>
        <ext uri="{3e2802c4-a4d2-4d8b-9148-e3be6c30e623}">
          <xlrd:rvb i="10386"/>
        </ext>
      </extLst>
    </bk>
    <bk>
      <extLst>
        <ext uri="{3e2802c4-a4d2-4d8b-9148-e3be6c30e623}">
          <xlrd:rvb i="10387"/>
        </ext>
      </extLst>
    </bk>
    <bk>
      <extLst>
        <ext uri="{3e2802c4-a4d2-4d8b-9148-e3be6c30e623}">
          <xlrd:rvb i="10388"/>
        </ext>
      </extLst>
    </bk>
    <bk>
      <extLst>
        <ext uri="{3e2802c4-a4d2-4d8b-9148-e3be6c30e623}">
          <xlrd:rvb i="10389"/>
        </ext>
      </extLst>
    </bk>
    <bk>
      <extLst>
        <ext uri="{3e2802c4-a4d2-4d8b-9148-e3be6c30e623}">
          <xlrd:rvb i="10390"/>
        </ext>
      </extLst>
    </bk>
    <bk>
      <extLst>
        <ext uri="{3e2802c4-a4d2-4d8b-9148-e3be6c30e623}">
          <xlrd:rvb i="10391"/>
        </ext>
      </extLst>
    </bk>
    <bk>
      <extLst>
        <ext uri="{3e2802c4-a4d2-4d8b-9148-e3be6c30e623}">
          <xlrd:rvb i="10392"/>
        </ext>
      </extLst>
    </bk>
    <bk>
      <extLst>
        <ext uri="{3e2802c4-a4d2-4d8b-9148-e3be6c30e623}">
          <xlrd:rvb i="10393"/>
        </ext>
      </extLst>
    </bk>
    <bk>
      <extLst>
        <ext uri="{3e2802c4-a4d2-4d8b-9148-e3be6c30e623}">
          <xlrd:rvb i="10394"/>
        </ext>
      </extLst>
    </bk>
    <bk>
      <extLst>
        <ext uri="{3e2802c4-a4d2-4d8b-9148-e3be6c30e623}">
          <xlrd:rvb i="10395"/>
        </ext>
      </extLst>
    </bk>
    <bk>
      <extLst>
        <ext uri="{3e2802c4-a4d2-4d8b-9148-e3be6c30e623}">
          <xlrd:rvb i="10396"/>
        </ext>
      </extLst>
    </bk>
    <bk>
      <extLst>
        <ext uri="{3e2802c4-a4d2-4d8b-9148-e3be6c30e623}">
          <xlrd:rvb i="10397"/>
        </ext>
      </extLst>
    </bk>
    <bk>
      <extLst>
        <ext uri="{3e2802c4-a4d2-4d8b-9148-e3be6c30e623}">
          <xlrd:rvb i="10398"/>
        </ext>
      </extLst>
    </bk>
    <bk>
      <extLst>
        <ext uri="{3e2802c4-a4d2-4d8b-9148-e3be6c30e623}">
          <xlrd:rvb i="10399"/>
        </ext>
      </extLst>
    </bk>
    <bk>
      <extLst>
        <ext uri="{3e2802c4-a4d2-4d8b-9148-e3be6c30e623}">
          <xlrd:rvb i="10400"/>
        </ext>
      </extLst>
    </bk>
    <bk>
      <extLst>
        <ext uri="{3e2802c4-a4d2-4d8b-9148-e3be6c30e623}">
          <xlrd:rvb i="10401"/>
        </ext>
      </extLst>
    </bk>
    <bk>
      <extLst>
        <ext uri="{3e2802c4-a4d2-4d8b-9148-e3be6c30e623}">
          <xlrd:rvb i="10402"/>
        </ext>
      </extLst>
    </bk>
    <bk>
      <extLst>
        <ext uri="{3e2802c4-a4d2-4d8b-9148-e3be6c30e623}">
          <xlrd:rvb i="10403"/>
        </ext>
      </extLst>
    </bk>
    <bk>
      <extLst>
        <ext uri="{3e2802c4-a4d2-4d8b-9148-e3be6c30e623}">
          <xlrd:rvb i="10404"/>
        </ext>
      </extLst>
    </bk>
    <bk>
      <extLst>
        <ext uri="{3e2802c4-a4d2-4d8b-9148-e3be6c30e623}">
          <xlrd:rvb i="10405"/>
        </ext>
      </extLst>
    </bk>
    <bk>
      <extLst>
        <ext uri="{3e2802c4-a4d2-4d8b-9148-e3be6c30e623}">
          <xlrd:rvb i="10406"/>
        </ext>
      </extLst>
    </bk>
    <bk>
      <extLst>
        <ext uri="{3e2802c4-a4d2-4d8b-9148-e3be6c30e623}">
          <xlrd:rvb i="10407"/>
        </ext>
      </extLst>
    </bk>
    <bk>
      <extLst>
        <ext uri="{3e2802c4-a4d2-4d8b-9148-e3be6c30e623}">
          <xlrd:rvb i="10408"/>
        </ext>
      </extLst>
    </bk>
    <bk>
      <extLst>
        <ext uri="{3e2802c4-a4d2-4d8b-9148-e3be6c30e623}">
          <xlrd:rvb i="10409"/>
        </ext>
      </extLst>
    </bk>
    <bk>
      <extLst>
        <ext uri="{3e2802c4-a4d2-4d8b-9148-e3be6c30e623}">
          <xlrd:rvb i="10410"/>
        </ext>
      </extLst>
    </bk>
    <bk>
      <extLst>
        <ext uri="{3e2802c4-a4d2-4d8b-9148-e3be6c30e623}">
          <xlrd:rvb i="10411"/>
        </ext>
      </extLst>
    </bk>
    <bk>
      <extLst>
        <ext uri="{3e2802c4-a4d2-4d8b-9148-e3be6c30e623}">
          <xlrd:rvb i="10412"/>
        </ext>
      </extLst>
    </bk>
    <bk>
      <extLst>
        <ext uri="{3e2802c4-a4d2-4d8b-9148-e3be6c30e623}">
          <xlrd:rvb i="10413"/>
        </ext>
      </extLst>
    </bk>
    <bk>
      <extLst>
        <ext uri="{3e2802c4-a4d2-4d8b-9148-e3be6c30e623}">
          <xlrd:rvb i="10414"/>
        </ext>
      </extLst>
    </bk>
    <bk>
      <extLst>
        <ext uri="{3e2802c4-a4d2-4d8b-9148-e3be6c30e623}">
          <xlrd:rvb i="10415"/>
        </ext>
      </extLst>
    </bk>
    <bk>
      <extLst>
        <ext uri="{3e2802c4-a4d2-4d8b-9148-e3be6c30e623}">
          <xlrd:rvb i="10416"/>
        </ext>
      </extLst>
    </bk>
    <bk>
      <extLst>
        <ext uri="{3e2802c4-a4d2-4d8b-9148-e3be6c30e623}">
          <xlrd:rvb i="10417"/>
        </ext>
      </extLst>
    </bk>
    <bk>
      <extLst>
        <ext uri="{3e2802c4-a4d2-4d8b-9148-e3be6c30e623}">
          <xlrd:rvb i="10418"/>
        </ext>
      </extLst>
    </bk>
    <bk>
      <extLst>
        <ext uri="{3e2802c4-a4d2-4d8b-9148-e3be6c30e623}">
          <xlrd:rvb i="10419"/>
        </ext>
      </extLst>
    </bk>
    <bk>
      <extLst>
        <ext uri="{3e2802c4-a4d2-4d8b-9148-e3be6c30e623}">
          <xlrd:rvb i="10420"/>
        </ext>
      </extLst>
    </bk>
    <bk>
      <extLst>
        <ext uri="{3e2802c4-a4d2-4d8b-9148-e3be6c30e623}">
          <xlrd:rvb i="10421"/>
        </ext>
      </extLst>
    </bk>
    <bk>
      <extLst>
        <ext uri="{3e2802c4-a4d2-4d8b-9148-e3be6c30e623}">
          <xlrd:rvb i="10422"/>
        </ext>
      </extLst>
    </bk>
    <bk>
      <extLst>
        <ext uri="{3e2802c4-a4d2-4d8b-9148-e3be6c30e623}">
          <xlrd:rvb i="10423"/>
        </ext>
      </extLst>
    </bk>
    <bk>
      <extLst>
        <ext uri="{3e2802c4-a4d2-4d8b-9148-e3be6c30e623}">
          <xlrd:rvb i="10424"/>
        </ext>
      </extLst>
    </bk>
    <bk>
      <extLst>
        <ext uri="{3e2802c4-a4d2-4d8b-9148-e3be6c30e623}">
          <xlrd:rvb i="10425"/>
        </ext>
      </extLst>
    </bk>
    <bk>
      <extLst>
        <ext uri="{3e2802c4-a4d2-4d8b-9148-e3be6c30e623}">
          <xlrd:rvb i="10426"/>
        </ext>
      </extLst>
    </bk>
    <bk>
      <extLst>
        <ext uri="{3e2802c4-a4d2-4d8b-9148-e3be6c30e623}">
          <xlrd:rvb i="10427"/>
        </ext>
      </extLst>
    </bk>
    <bk>
      <extLst>
        <ext uri="{3e2802c4-a4d2-4d8b-9148-e3be6c30e623}">
          <xlrd:rvb i="10428"/>
        </ext>
      </extLst>
    </bk>
    <bk>
      <extLst>
        <ext uri="{3e2802c4-a4d2-4d8b-9148-e3be6c30e623}">
          <xlrd:rvb i="10429"/>
        </ext>
      </extLst>
    </bk>
    <bk>
      <extLst>
        <ext uri="{3e2802c4-a4d2-4d8b-9148-e3be6c30e623}">
          <xlrd:rvb i="10430"/>
        </ext>
      </extLst>
    </bk>
    <bk>
      <extLst>
        <ext uri="{3e2802c4-a4d2-4d8b-9148-e3be6c30e623}">
          <xlrd:rvb i="10431"/>
        </ext>
      </extLst>
    </bk>
    <bk>
      <extLst>
        <ext uri="{3e2802c4-a4d2-4d8b-9148-e3be6c30e623}">
          <xlrd:rvb i="10432"/>
        </ext>
      </extLst>
    </bk>
    <bk>
      <extLst>
        <ext uri="{3e2802c4-a4d2-4d8b-9148-e3be6c30e623}">
          <xlrd:rvb i="10433"/>
        </ext>
      </extLst>
    </bk>
    <bk>
      <extLst>
        <ext uri="{3e2802c4-a4d2-4d8b-9148-e3be6c30e623}">
          <xlrd:rvb i="10434"/>
        </ext>
      </extLst>
    </bk>
    <bk>
      <extLst>
        <ext uri="{3e2802c4-a4d2-4d8b-9148-e3be6c30e623}">
          <xlrd:rvb i="10435"/>
        </ext>
      </extLst>
    </bk>
    <bk>
      <extLst>
        <ext uri="{3e2802c4-a4d2-4d8b-9148-e3be6c30e623}">
          <xlrd:rvb i="10436"/>
        </ext>
      </extLst>
    </bk>
    <bk>
      <extLst>
        <ext uri="{3e2802c4-a4d2-4d8b-9148-e3be6c30e623}">
          <xlrd:rvb i="10437"/>
        </ext>
      </extLst>
    </bk>
    <bk>
      <extLst>
        <ext uri="{3e2802c4-a4d2-4d8b-9148-e3be6c30e623}">
          <xlrd:rvb i="10438"/>
        </ext>
      </extLst>
    </bk>
    <bk>
      <extLst>
        <ext uri="{3e2802c4-a4d2-4d8b-9148-e3be6c30e623}">
          <xlrd:rvb i="10439"/>
        </ext>
      </extLst>
    </bk>
    <bk>
      <extLst>
        <ext uri="{3e2802c4-a4d2-4d8b-9148-e3be6c30e623}">
          <xlrd:rvb i="10440"/>
        </ext>
      </extLst>
    </bk>
    <bk>
      <extLst>
        <ext uri="{3e2802c4-a4d2-4d8b-9148-e3be6c30e623}">
          <xlrd:rvb i="10441"/>
        </ext>
      </extLst>
    </bk>
    <bk>
      <extLst>
        <ext uri="{3e2802c4-a4d2-4d8b-9148-e3be6c30e623}">
          <xlrd:rvb i="10442"/>
        </ext>
      </extLst>
    </bk>
    <bk>
      <extLst>
        <ext uri="{3e2802c4-a4d2-4d8b-9148-e3be6c30e623}">
          <xlrd:rvb i="10443"/>
        </ext>
      </extLst>
    </bk>
    <bk>
      <extLst>
        <ext uri="{3e2802c4-a4d2-4d8b-9148-e3be6c30e623}">
          <xlrd:rvb i="10444"/>
        </ext>
      </extLst>
    </bk>
    <bk>
      <extLst>
        <ext uri="{3e2802c4-a4d2-4d8b-9148-e3be6c30e623}">
          <xlrd:rvb i="10445"/>
        </ext>
      </extLst>
    </bk>
    <bk>
      <extLst>
        <ext uri="{3e2802c4-a4d2-4d8b-9148-e3be6c30e623}">
          <xlrd:rvb i="10446"/>
        </ext>
      </extLst>
    </bk>
    <bk>
      <extLst>
        <ext uri="{3e2802c4-a4d2-4d8b-9148-e3be6c30e623}">
          <xlrd:rvb i="10447"/>
        </ext>
      </extLst>
    </bk>
    <bk>
      <extLst>
        <ext uri="{3e2802c4-a4d2-4d8b-9148-e3be6c30e623}">
          <xlrd:rvb i="10448"/>
        </ext>
      </extLst>
    </bk>
    <bk>
      <extLst>
        <ext uri="{3e2802c4-a4d2-4d8b-9148-e3be6c30e623}">
          <xlrd:rvb i="10449"/>
        </ext>
      </extLst>
    </bk>
    <bk>
      <extLst>
        <ext uri="{3e2802c4-a4d2-4d8b-9148-e3be6c30e623}">
          <xlrd:rvb i="10450"/>
        </ext>
      </extLst>
    </bk>
    <bk>
      <extLst>
        <ext uri="{3e2802c4-a4d2-4d8b-9148-e3be6c30e623}">
          <xlrd:rvb i="10451"/>
        </ext>
      </extLst>
    </bk>
    <bk>
      <extLst>
        <ext uri="{3e2802c4-a4d2-4d8b-9148-e3be6c30e623}">
          <xlrd:rvb i="10452"/>
        </ext>
      </extLst>
    </bk>
    <bk>
      <extLst>
        <ext uri="{3e2802c4-a4d2-4d8b-9148-e3be6c30e623}">
          <xlrd:rvb i="10453"/>
        </ext>
      </extLst>
    </bk>
    <bk>
      <extLst>
        <ext uri="{3e2802c4-a4d2-4d8b-9148-e3be6c30e623}">
          <xlrd:rvb i="10454"/>
        </ext>
      </extLst>
    </bk>
    <bk>
      <extLst>
        <ext uri="{3e2802c4-a4d2-4d8b-9148-e3be6c30e623}">
          <xlrd:rvb i="10455"/>
        </ext>
      </extLst>
    </bk>
    <bk>
      <extLst>
        <ext uri="{3e2802c4-a4d2-4d8b-9148-e3be6c30e623}">
          <xlrd:rvb i="10456"/>
        </ext>
      </extLst>
    </bk>
    <bk>
      <extLst>
        <ext uri="{3e2802c4-a4d2-4d8b-9148-e3be6c30e623}">
          <xlrd:rvb i="10457"/>
        </ext>
      </extLst>
    </bk>
    <bk>
      <extLst>
        <ext uri="{3e2802c4-a4d2-4d8b-9148-e3be6c30e623}">
          <xlrd:rvb i="10458"/>
        </ext>
      </extLst>
    </bk>
    <bk>
      <extLst>
        <ext uri="{3e2802c4-a4d2-4d8b-9148-e3be6c30e623}">
          <xlrd:rvb i="10459"/>
        </ext>
      </extLst>
    </bk>
    <bk>
      <extLst>
        <ext uri="{3e2802c4-a4d2-4d8b-9148-e3be6c30e623}">
          <xlrd:rvb i="10460"/>
        </ext>
      </extLst>
    </bk>
    <bk>
      <extLst>
        <ext uri="{3e2802c4-a4d2-4d8b-9148-e3be6c30e623}">
          <xlrd:rvb i="10461"/>
        </ext>
      </extLst>
    </bk>
    <bk>
      <extLst>
        <ext uri="{3e2802c4-a4d2-4d8b-9148-e3be6c30e623}">
          <xlrd:rvb i="10462"/>
        </ext>
      </extLst>
    </bk>
    <bk>
      <extLst>
        <ext uri="{3e2802c4-a4d2-4d8b-9148-e3be6c30e623}">
          <xlrd:rvb i="10463"/>
        </ext>
      </extLst>
    </bk>
    <bk>
      <extLst>
        <ext uri="{3e2802c4-a4d2-4d8b-9148-e3be6c30e623}">
          <xlrd:rvb i="10464"/>
        </ext>
      </extLst>
    </bk>
    <bk>
      <extLst>
        <ext uri="{3e2802c4-a4d2-4d8b-9148-e3be6c30e623}">
          <xlrd:rvb i="10465"/>
        </ext>
      </extLst>
    </bk>
    <bk>
      <extLst>
        <ext uri="{3e2802c4-a4d2-4d8b-9148-e3be6c30e623}">
          <xlrd:rvb i="10466"/>
        </ext>
      </extLst>
    </bk>
    <bk>
      <extLst>
        <ext uri="{3e2802c4-a4d2-4d8b-9148-e3be6c30e623}">
          <xlrd:rvb i="10467"/>
        </ext>
      </extLst>
    </bk>
    <bk>
      <extLst>
        <ext uri="{3e2802c4-a4d2-4d8b-9148-e3be6c30e623}">
          <xlrd:rvb i="10468"/>
        </ext>
      </extLst>
    </bk>
    <bk>
      <extLst>
        <ext uri="{3e2802c4-a4d2-4d8b-9148-e3be6c30e623}">
          <xlrd:rvb i="10469"/>
        </ext>
      </extLst>
    </bk>
    <bk>
      <extLst>
        <ext uri="{3e2802c4-a4d2-4d8b-9148-e3be6c30e623}">
          <xlrd:rvb i="10470"/>
        </ext>
      </extLst>
    </bk>
    <bk>
      <extLst>
        <ext uri="{3e2802c4-a4d2-4d8b-9148-e3be6c30e623}">
          <xlrd:rvb i="10471"/>
        </ext>
      </extLst>
    </bk>
    <bk>
      <extLst>
        <ext uri="{3e2802c4-a4d2-4d8b-9148-e3be6c30e623}">
          <xlrd:rvb i="10472"/>
        </ext>
      </extLst>
    </bk>
    <bk>
      <extLst>
        <ext uri="{3e2802c4-a4d2-4d8b-9148-e3be6c30e623}">
          <xlrd:rvb i="10473"/>
        </ext>
      </extLst>
    </bk>
    <bk>
      <extLst>
        <ext uri="{3e2802c4-a4d2-4d8b-9148-e3be6c30e623}">
          <xlrd:rvb i="10474"/>
        </ext>
      </extLst>
    </bk>
    <bk>
      <extLst>
        <ext uri="{3e2802c4-a4d2-4d8b-9148-e3be6c30e623}">
          <xlrd:rvb i="10475"/>
        </ext>
      </extLst>
    </bk>
    <bk>
      <extLst>
        <ext uri="{3e2802c4-a4d2-4d8b-9148-e3be6c30e623}">
          <xlrd:rvb i="10476"/>
        </ext>
      </extLst>
    </bk>
    <bk>
      <extLst>
        <ext uri="{3e2802c4-a4d2-4d8b-9148-e3be6c30e623}">
          <xlrd:rvb i="10477"/>
        </ext>
      </extLst>
    </bk>
    <bk>
      <extLst>
        <ext uri="{3e2802c4-a4d2-4d8b-9148-e3be6c30e623}">
          <xlrd:rvb i="10478"/>
        </ext>
      </extLst>
    </bk>
    <bk>
      <extLst>
        <ext uri="{3e2802c4-a4d2-4d8b-9148-e3be6c30e623}">
          <xlrd:rvb i="10479"/>
        </ext>
      </extLst>
    </bk>
    <bk>
      <extLst>
        <ext uri="{3e2802c4-a4d2-4d8b-9148-e3be6c30e623}">
          <xlrd:rvb i="10480"/>
        </ext>
      </extLst>
    </bk>
    <bk>
      <extLst>
        <ext uri="{3e2802c4-a4d2-4d8b-9148-e3be6c30e623}">
          <xlrd:rvb i="10481"/>
        </ext>
      </extLst>
    </bk>
    <bk>
      <extLst>
        <ext uri="{3e2802c4-a4d2-4d8b-9148-e3be6c30e623}">
          <xlrd:rvb i="10482"/>
        </ext>
      </extLst>
    </bk>
    <bk>
      <extLst>
        <ext uri="{3e2802c4-a4d2-4d8b-9148-e3be6c30e623}">
          <xlrd:rvb i="10483"/>
        </ext>
      </extLst>
    </bk>
    <bk>
      <extLst>
        <ext uri="{3e2802c4-a4d2-4d8b-9148-e3be6c30e623}">
          <xlrd:rvb i="10484"/>
        </ext>
      </extLst>
    </bk>
    <bk>
      <extLst>
        <ext uri="{3e2802c4-a4d2-4d8b-9148-e3be6c30e623}">
          <xlrd:rvb i="10485"/>
        </ext>
      </extLst>
    </bk>
    <bk>
      <extLst>
        <ext uri="{3e2802c4-a4d2-4d8b-9148-e3be6c30e623}">
          <xlrd:rvb i="10486"/>
        </ext>
      </extLst>
    </bk>
    <bk>
      <extLst>
        <ext uri="{3e2802c4-a4d2-4d8b-9148-e3be6c30e623}">
          <xlrd:rvb i="10487"/>
        </ext>
      </extLst>
    </bk>
    <bk>
      <extLst>
        <ext uri="{3e2802c4-a4d2-4d8b-9148-e3be6c30e623}">
          <xlrd:rvb i="10488"/>
        </ext>
      </extLst>
    </bk>
    <bk>
      <extLst>
        <ext uri="{3e2802c4-a4d2-4d8b-9148-e3be6c30e623}">
          <xlrd:rvb i="10489"/>
        </ext>
      </extLst>
    </bk>
    <bk>
      <extLst>
        <ext uri="{3e2802c4-a4d2-4d8b-9148-e3be6c30e623}">
          <xlrd:rvb i="10490"/>
        </ext>
      </extLst>
    </bk>
    <bk>
      <extLst>
        <ext uri="{3e2802c4-a4d2-4d8b-9148-e3be6c30e623}">
          <xlrd:rvb i="10491"/>
        </ext>
      </extLst>
    </bk>
    <bk>
      <extLst>
        <ext uri="{3e2802c4-a4d2-4d8b-9148-e3be6c30e623}">
          <xlrd:rvb i="10492"/>
        </ext>
      </extLst>
    </bk>
    <bk>
      <extLst>
        <ext uri="{3e2802c4-a4d2-4d8b-9148-e3be6c30e623}">
          <xlrd:rvb i="10493"/>
        </ext>
      </extLst>
    </bk>
    <bk>
      <extLst>
        <ext uri="{3e2802c4-a4d2-4d8b-9148-e3be6c30e623}">
          <xlrd:rvb i="10494"/>
        </ext>
      </extLst>
    </bk>
    <bk>
      <extLst>
        <ext uri="{3e2802c4-a4d2-4d8b-9148-e3be6c30e623}">
          <xlrd:rvb i="10495"/>
        </ext>
      </extLst>
    </bk>
    <bk>
      <extLst>
        <ext uri="{3e2802c4-a4d2-4d8b-9148-e3be6c30e623}">
          <xlrd:rvb i="10496"/>
        </ext>
      </extLst>
    </bk>
    <bk>
      <extLst>
        <ext uri="{3e2802c4-a4d2-4d8b-9148-e3be6c30e623}">
          <xlrd:rvb i="10497"/>
        </ext>
      </extLst>
    </bk>
    <bk>
      <extLst>
        <ext uri="{3e2802c4-a4d2-4d8b-9148-e3be6c30e623}">
          <xlrd:rvb i="10498"/>
        </ext>
      </extLst>
    </bk>
    <bk>
      <extLst>
        <ext uri="{3e2802c4-a4d2-4d8b-9148-e3be6c30e623}">
          <xlrd:rvb i="10499"/>
        </ext>
      </extLst>
    </bk>
    <bk>
      <extLst>
        <ext uri="{3e2802c4-a4d2-4d8b-9148-e3be6c30e623}">
          <xlrd:rvb i="10500"/>
        </ext>
      </extLst>
    </bk>
    <bk>
      <extLst>
        <ext uri="{3e2802c4-a4d2-4d8b-9148-e3be6c30e623}">
          <xlrd:rvb i="10501"/>
        </ext>
      </extLst>
    </bk>
    <bk>
      <extLst>
        <ext uri="{3e2802c4-a4d2-4d8b-9148-e3be6c30e623}">
          <xlrd:rvb i="10502"/>
        </ext>
      </extLst>
    </bk>
    <bk>
      <extLst>
        <ext uri="{3e2802c4-a4d2-4d8b-9148-e3be6c30e623}">
          <xlrd:rvb i="10503"/>
        </ext>
      </extLst>
    </bk>
    <bk>
      <extLst>
        <ext uri="{3e2802c4-a4d2-4d8b-9148-e3be6c30e623}">
          <xlrd:rvb i="10504"/>
        </ext>
      </extLst>
    </bk>
    <bk>
      <extLst>
        <ext uri="{3e2802c4-a4d2-4d8b-9148-e3be6c30e623}">
          <xlrd:rvb i="10505"/>
        </ext>
      </extLst>
    </bk>
    <bk>
      <extLst>
        <ext uri="{3e2802c4-a4d2-4d8b-9148-e3be6c30e623}">
          <xlrd:rvb i="10506"/>
        </ext>
      </extLst>
    </bk>
    <bk>
      <extLst>
        <ext uri="{3e2802c4-a4d2-4d8b-9148-e3be6c30e623}">
          <xlrd:rvb i="10507"/>
        </ext>
      </extLst>
    </bk>
    <bk>
      <extLst>
        <ext uri="{3e2802c4-a4d2-4d8b-9148-e3be6c30e623}">
          <xlrd:rvb i="10508"/>
        </ext>
      </extLst>
    </bk>
    <bk>
      <extLst>
        <ext uri="{3e2802c4-a4d2-4d8b-9148-e3be6c30e623}">
          <xlrd:rvb i="10509"/>
        </ext>
      </extLst>
    </bk>
    <bk>
      <extLst>
        <ext uri="{3e2802c4-a4d2-4d8b-9148-e3be6c30e623}">
          <xlrd:rvb i="10510"/>
        </ext>
      </extLst>
    </bk>
    <bk>
      <extLst>
        <ext uri="{3e2802c4-a4d2-4d8b-9148-e3be6c30e623}">
          <xlrd:rvb i="10511"/>
        </ext>
      </extLst>
    </bk>
    <bk>
      <extLst>
        <ext uri="{3e2802c4-a4d2-4d8b-9148-e3be6c30e623}">
          <xlrd:rvb i="10512"/>
        </ext>
      </extLst>
    </bk>
    <bk>
      <extLst>
        <ext uri="{3e2802c4-a4d2-4d8b-9148-e3be6c30e623}">
          <xlrd:rvb i="10513"/>
        </ext>
      </extLst>
    </bk>
    <bk>
      <extLst>
        <ext uri="{3e2802c4-a4d2-4d8b-9148-e3be6c30e623}">
          <xlrd:rvb i="10514"/>
        </ext>
      </extLst>
    </bk>
    <bk>
      <extLst>
        <ext uri="{3e2802c4-a4d2-4d8b-9148-e3be6c30e623}">
          <xlrd:rvb i="10515"/>
        </ext>
      </extLst>
    </bk>
    <bk>
      <extLst>
        <ext uri="{3e2802c4-a4d2-4d8b-9148-e3be6c30e623}">
          <xlrd:rvb i="10516"/>
        </ext>
      </extLst>
    </bk>
    <bk>
      <extLst>
        <ext uri="{3e2802c4-a4d2-4d8b-9148-e3be6c30e623}">
          <xlrd:rvb i="10517"/>
        </ext>
      </extLst>
    </bk>
    <bk>
      <extLst>
        <ext uri="{3e2802c4-a4d2-4d8b-9148-e3be6c30e623}">
          <xlrd:rvb i="10518"/>
        </ext>
      </extLst>
    </bk>
    <bk>
      <extLst>
        <ext uri="{3e2802c4-a4d2-4d8b-9148-e3be6c30e623}">
          <xlrd:rvb i="10519"/>
        </ext>
      </extLst>
    </bk>
    <bk>
      <extLst>
        <ext uri="{3e2802c4-a4d2-4d8b-9148-e3be6c30e623}">
          <xlrd:rvb i="10520"/>
        </ext>
      </extLst>
    </bk>
    <bk>
      <extLst>
        <ext uri="{3e2802c4-a4d2-4d8b-9148-e3be6c30e623}">
          <xlrd:rvb i="10521"/>
        </ext>
      </extLst>
    </bk>
    <bk>
      <extLst>
        <ext uri="{3e2802c4-a4d2-4d8b-9148-e3be6c30e623}">
          <xlrd:rvb i="10522"/>
        </ext>
      </extLst>
    </bk>
    <bk>
      <extLst>
        <ext uri="{3e2802c4-a4d2-4d8b-9148-e3be6c30e623}">
          <xlrd:rvb i="10523"/>
        </ext>
      </extLst>
    </bk>
    <bk>
      <extLst>
        <ext uri="{3e2802c4-a4d2-4d8b-9148-e3be6c30e623}">
          <xlrd:rvb i="10524"/>
        </ext>
      </extLst>
    </bk>
    <bk>
      <extLst>
        <ext uri="{3e2802c4-a4d2-4d8b-9148-e3be6c30e623}">
          <xlrd:rvb i="10525"/>
        </ext>
      </extLst>
    </bk>
    <bk>
      <extLst>
        <ext uri="{3e2802c4-a4d2-4d8b-9148-e3be6c30e623}">
          <xlrd:rvb i="10526"/>
        </ext>
      </extLst>
    </bk>
    <bk>
      <extLst>
        <ext uri="{3e2802c4-a4d2-4d8b-9148-e3be6c30e623}">
          <xlrd:rvb i="10527"/>
        </ext>
      </extLst>
    </bk>
    <bk>
      <extLst>
        <ext uri="{3e2802c4-a4d2-4d8b-9148-e3be6c30e623}">
          <xlrd:rvb i="10528"/>
        </ext>
      </extLst>
    </bk>
    <bk>
      <extLst>
        <ext uri="{3e2802c4-a4d2-4d8b-9148-e3be6c30e623}">
          <xlrd:rvb i="10529"/>
        </ext>
      </extLst>
    </bk>
    <bk>
      <extLst>
        <ext uri="{3e2802c4-a4d2-4d8b-9148-e3be6c30e623}">
          <xlrd:rvb i="10530"/>
        </ext>
      </extLst>
    </bk>
    <bk>
      <extLst>
        <ext uri="{3e2802c4-a4d2-4d8b-9148-e3be6c30e623}">
          <xlrd:rvb i="10531"/>
        </ext>
      </extLst>
    </bk>
    <bk>
      <extLst>
        <ext uri="{3e2802c4-a4d2-4d8b-9148-e3be6c30e623}">
          <xlrd:rvb i="10532"/>
        </ext>
      </extLst>
    </bk>
    <bk>
      <extLst>
        <ext uri="{3e2802c4-a4d2-4d8b-9148-e3be6c30e623}">
          <xlrd:rvb i="10533"/>
        </ext>
      </extLst>
    </bk>
    <bk>
      <extLst>
        <ext uri="{3e2802c4-a4d2-4d8b-9148-e3be6c30e623}">
          <xlrd:rvb i="10534"/>
        </ext>
      </extLst>
    </bk>
    <bk>
      <extLst>
        <ext uri="{3e2802c4-a4d2-4d8b-9148-e3be6c30e623}">
          <xlrd:rvb i="10535"/>
        </ext>
      </extLst>
    </bk>
    <bk>
      <extLst>
        <ext uri="{3e2802c4-a4d2-4d8b-9148-e3be6c30e623}">
          <xlrd:rvb i="10536"/>
        </ext>
      </extLst>
    </bk>
    <bk>
      <extLst>
        <ext uri="{3e2802c4-a4d2-4d8b-9148-e3be6c30e623}">
          <xlrd:rvb i="10537"/>
        </ext>
      </extLst>
    </bk>
    <bk>
      <extLst>
        <ext uri="{3e2802c4-a4d2-4d8b-9148-e3be6c30e623}">
          <xlrd:rvb i="10538"/>
        </ext>
      </extLst>
    </bk>
    <bk>
      <extLst>
        <ext uri="{3e2802c4-a4d2-4d8b-9148-e3be6c30e623}">
          <xlrd:rvb i="10539"/>
        </ext>
      </extLst>
    </bk>
    <bk>
      <extLst>
        <ext uri="{3e2802c4-a4d2-4d8b-9148-e3be6c30e623}">
          <xlrd:rvb i="10540"/>
        </ext>
      </extLst>
    </bk>
    <bk>
      <extLst>
        <ext uri="{3e2802c4-a4d2-4d8b-9148-e3be6c30e623}">
          <xlrd:rvb i="10541"/>
        </ext>
      </extLst>
    </bk>
    <bk>
      <extLst>
        <ext uri="{3e2802c4-a4d2-4d8b-9148-e3be6c30e623}">
          <xlrd:rvb i="10542"/>
        </ext>
      </extLst>
    </bk>
    <bk>
      <extLst>
        <ext uri="{3e2802c4-a4d2-4d8b-9148-e3be6c30e623}">
          <xlrd:rvb i="10543"/>
        </ext>
      </extLst>
    </bk>
    <bk>
      <extLst>
        <ext uri="{3e2802c4-a4d2-4d8b-9148-e3be6c30e623}">
          <xlrd:rvb i="10544"/>
        </ext>
      </extLst>
    </bk>
    <bk>
      <extLst>
        <ext uri="{3e2802c4-a4d2-4d8b-9148-e3be6c30e623}">
          <xlrd:rvb i="10545"/>
        </ext>
      </extLst>
    </bk>
    <bk>
      <extLst>
        <ext uri="{3e2802c4-a4d2-4d8b-9148-e3be6c30e623}">
          <xlrd:rvb i="10546"/>
        </ext>
      </extLst>
    </bk>
    <bk>
      <extLst>
        <ext uri="{3e2802c4-a4d2-4d8b-9148-e3be6c30e623}">
          <xlrd:rvb i="10547"/>
        </ext>
      </extLst>
    </bk>
    <bk>
      <extLst>
        <ext uri="{3e2802c4-a4d2-4d8b-9148-e3be6c30e623}">
          <xlrd:rvb i="10548"/>
        </ext>
      </extLst>
    </bk>
    <bk>
      <extLst>
        <ext uri="{3e2802c4-a4d2-4d8b-9148-e3be6c30e623}">
          <xlrd:rvb i="10549"/>
        </ext>
      </extLst>
    </bk>
    <bk>
      <extLst>
        <ext uri="{3e2802c4-a4d2-4d8b-9148-e3be6c30e623}">
          <xlrd:rvb i="10550"/>
        </ext>
      </extLst>
    </bk>
    <bk>
      <extLst>
        <ext uri="{3e2802c4-a4d2-4d8b-9148-e3be6c30e623}">
          <xlrd:rvb i="10551"/>
        </ext>
      </extLst>
    </bk>
    <bk>
      <extLst>
        <ext uri="{3e2802c4-a4d2-4d8b-9148-e3be6c30e623}">
          <xlrd:rvb i="10552"/>
        </ext>
      </extLst>
    </bk>
    <bk>
      <extLst>
        <ext uri="{3e2802c4-a4d2-4d8b-9148-e3be6c30e623}">
          <xlrd:rvb i="10553"/>
        </ext>
      </extLst>
    </bk>
    <bk>
      <extLst>
        <ext uri="{3e2802c4-a4d2-4d8b-9148-e3be6c30e623}">
          <xlrd:rvb i="10554"/>
        </ext>
      </extLst>
    </bk>
    <bk>
      <extLst>
        <ext uri="{3e2802c4-a4d2-4d8b-9148-e3be6c30e623}">
          <xlrd:rvb i="10555"/>
        </ext>
      </extLst>
    </bk>
    <bk>
      <extLst>
        <ext uri="{3e2802c4-a4d2-4d8b-9148-e3be6c30e623}">
          <xlrd:rvb i="10556"/>
        </ext>
      </extLst>
    </bk>
    <bk>
      <extLst>
        <ext uri="{3e2802c4-a4d2-4d8b-9148-e3be6c30e623}">
          <xlrd:rvb i="10557"/>
        </ext>
      </extLst>
    </bk>
    <bk>
      <extLst>
        <ext uri="{3e2802c4-a4d2-4d8b-9148-e3be6c30e623}">
          <xlrd:rvb i="10558"/>
        </ext>
      </extLst>
    </bk>
    <bk>
      <extLst>
        <ext uri="{3e2802c4-a4d2-4d8b-9148-e3be6c30e623}">
          <xlrd:rvb i="10559"/>
        </ext>
      </extLst>
    </bk>
    <bk>
      <extLst>
        <ext uri="{3e2802c4-a4d2-4d8b-9148-e3be6c30e623}">
          <xlrd:rvb i="10560"/>
        </ext>
      </extLst>
    </bk>
    <bk>
      <extLst>
        <ext uri="{3e2802c4-a4d2-4d8b-9148-e3be6c30e623}">
          <xlrd:rvb i="10561"/>
        </ext>
      </extLst>
    </bk>
    <bk>
      <extLst>
        <ext uri="{3e2802c4-a4d2-4d8b-9148-e3be6c30e623}">
          <xlrd:rvb i="10562"/>
        </ext>
      </extLst>
    </bk>
    <bk>
      <extLst>
        <ext uri="{3e2802c4-a4d2-4d8b-9148-e3be6c30e623}">
          <xlrd:rvb i="10563"/>
        </ext>
      </extLst>
    </bk>
    <bk>
      <extLst>
        <ext uri="{3e2802c4-a4d2-4d8b-9148-e3be6c30e623}">
          <xlrd:rvb i="10564"/>
        </ext>
      </extLst>
    </bk>
    <bk>
      <extLst>
        <ext uri="{3e2802c4-a4d2-4d8b-9148-e3be6c30e623}">
          <xlrd:rvb i="10565"/>
        </ext>
      </extLst>
    </bk>
    <bk>
      <extLst>
        <ext uri="{3e2802c4-a4d2-4d8b-9148-e3be6c30e623}">
          <xlrd:rvb i="10566"/>
        </ext>
      </extLst>
    </bk>
    <bk>
      <extLst>
        <ext uri="{3e2802c4-a4d2-4d8b-9148-e3be6c30e623}">
          <xlrd:rvb i="10567"/>
        </ext>
      </extLst>
    </bk>
    <bk>
      <extLst>
        <ext uri="{3e2802c4-a4d2-4d8b-9148-e3be6c30e623}">
          <xlrd:rvb i="10568"/>
        </ext>
      </extLst>
    </bk>
    <bk>
      <extLst>
        <ext uri="{3e2802c4-a4d2-4d8b-9148-e3be6c30e623}">
          <xlrd:rvb i="10569"/>
        </ext>
      </extLst>
    </bk>
    <bk>
      <extLst>
        <ext uri="{3e2802c4-a4d2-4d8b-9148-e3be6c30e623}">
          <xlrd:rvb i="10570"/>
        </ext>
      </extLst>
    </bk>
    <bk>
      <extLst>
        <ext uri="{3e2802c4-a4d2-4d8b-9148-e3be6c30e623}">
          <xlrd:rvb i="10571"/>
        </ext>
      </extLst>
    </bk>
    <bk>
      <extLst>
        <ext uri="{3e2802c4-a4d2-4d8b-9148-e3be6c30e623}">
          <xlrd:rvb i="10572"/>
        </ext>
      </extLst>
    </bk>
    <bk>
      <extLst>
        <ext uri="{3e2802c4-a4d2-4d8b-9148-e3be6c30e623}">
          <xlrd:rvb i="10573"/>
        </ext>
      </extLst>
    </bk>
    <bk>
      <extLst>
        <ext uri="{3e2802c4-a4d2-4d8b-9148-e3be6c30e623}">
          <xlrd:rvb i="10574"/>
        </ext>
      </extLst>
    </bk>
    <bk>
      <extLst>
        <ext uri="{3e2802c4-a4d2-4d8b-9148-e3be6c30e623}">
          <xlrd:rvb i="10575"/>
        </ext>
      </extLst>
    </bk>
    <bk>
      <extLst>
        <ext uri="{3e2802c4-a4d2-4d8b-9148-e3be6c30e623}">
          <xlrd:rvb i="10576"/>
        </ext>
      </extLst>
    </bk>
    <bk>
      <extLst>
        <ext uri="{3e2802c4-a4d2-4d8b-9148-e3be6c30e623}">
          <xlrd:rvb i="10577"/>
        </ext>
      </extLst>
    </bk>
    <bk>
      <extLst>
        <ext uri="{3e2802c4-a4d2-4d8b-9148-e3be6c30e623}">
          <xlrd:rvb i="10578"/>
        </ext>
      </extLst>
    </bk>
    <bk>
      <extLst>
        <ext uri="{3e2802c4-a4d2-4d8b-9148-e3be6c30e623}">
          <xlrd:rvb i="10579"/>
        </ext>
      </extLst>
    </bk>
    <bk>
      <extLst>
        <ext uri="{3e2802c4-a4d2-4d8b-9148-e3be6c30e623}">
          <xlrd:rvb i="10580"/>
        </ext>
      </extLst>
    </bk>
    <bk>
      <extLst>
        <ext uri="{3e2802c4-a4d2-4d8b-9148-e3be6c30e623}">
          <xlrd:rvb i="10581"/>
        </ext>
      </extLst>
    </bk>
    <bk>
      <extLst>
        <ext uri="{3e2802c4-a4d2-4d8b-9148-e3be6c30e623}">
          <xlrd:rvb i="10582"/>
        </ext>
      </extLst>
    </bk>
    <bk>
      <extLst>
        <ext uri="{3e2802c4-a4d2-4d8b-9148-e3be6c30e623}">
          <xlrd:rvb i="10583"/>
        </ext>
      </extLst>
    </bk>
    <bk>
      <extLst>
        <ext uri="{3e2802c4-a4d2-4d8b-9148-e3be6c30e623}">
          <xlrd:rvb i="10584"/>
        </ext>
      </extLst>
    </bk>
    <bk>
      <extLst>
        <ext uri="{3e2802c4-a4d2-4d8b-9148-e3be6c30e623}">
          <xlrd:rvb i="10585"/>
        </ext>
      </extLst>
    </bk>
    <bk>
      <extLst>
        <ext uri="{3e2802c4-a4d2-4d8b-9148-e3be6c30e623}">
          <xlrd:rvb i="10586"/>
        </ext>
      </extLst>
    </bk>
    <bk>
      <extLst>
        <ext uri="{3e2802c4-a4d2-4d8b-9148-e3be6c30e623}">
          <xlrd:rvb i="10587"/>
        </ext>
      </extLst>
    </bk>
    <bk>
      <extLst>
        <ext uri="{3e2802c4-a4d2-4d8b-9148-e3be6c30e623}">
          <xlrd:rvb i="10588"/>
        </ext>
      </extLst>
    </bk>
    <bk>
      <extLst>
        <ext uri="{3e2802c4-a4d2-4d8b-9148-e3be6c30e623}">
          <xlrd:rvb i="10589"/>
        </ext>
      </extLst>
    </bk>
    <bk>
      <extLst>
        <ext uri="{3e2802c4-a4d2-4d8b-9148-e3be6c30e623}">
          <xlrd:rvb i="10590"/>
        </ext>
      </extLst>
    </bk>
    <bk>
      <extLst>
        <ext uri="{3e2802c4-a4d2-4d8b-9148-e3be6c30e623}">
          <xlrd:rvb i="10591"/>
        </ext>
      </extLst>
    </bk>
    <bk>
      <extLst>
        <ext uri="{3e2802c4-a4d2-4d8b-9148-e3be6c30e623}">
          <xlrd:rvb i="10592"/>
        </ext>
      </extLst>
    </bk>
    <bk>
      <extLst>
        <ext uri="{3e2802c4-a4d2-4d8b-9148-e3be6c30e623}">
          <xlrd:rvb i="10593"/>
        </ext>
      </extLst>
    </bk>
    <bk>
      <extLst>
        <ext uri="{3e2802c4-a4d2-4d8b-9148-e3be6c30e623}">
          <xlrd:rvb i="10594"/>
        </ext>
      </extLst>
    </bk>
    <bk>
      <extLst>
        <ext uri="{3e2802c4-a4d2-4d8b-9148-e3be6c30e623}">
          <xlrd:rvb i="10595"/>
        </ext>
      </extLst>
    </bk>
    <bk>
      <extLst>
        <ext uri="{3e2802c4-a4d2-4d8b-9148-e3be6c30e623}">
          <xlrd:rvb i="10596"/>
        </ext>
      </extLst>
    </bk>
    <bk>
      <extLst>
        <ext uri="{3e2802c4-a4d2-4d8b-9148-e3be6c30e623}">
          <xlrd:rvb i="10597"/>
        </ext>
      </extLst>
    </bk>
    <bk>
      <extLst>
        <ext uri="{3e2802c4-a4d2-4d8b-9148-e3be6c30e623}">
          <xlrd:rvb i="10598"/>
        </ext>
      </extLst>
    </bk>
    <bk>
      <extLst>
        <ext uri="{3e2802c4-a4d2-4d8b-9148-e3be6c30e623}">
          <xlrd:rvb i="10599"/>
        </ext>
      </extLst>
    </bk>
    <bk>
      <extLst>
        <ext uri="{3e2802c4-a4d2-4d8b-9148-e3be6c30e623}">
          <xlrd:rvb i="10600"/>
        </ext>
      </extLst>
    </bk>
    <bk>
      <extLst>
        <ext uri="{3e2802c4-a4d2-4d8b-9148-e3be6c30e623}">
          <xlrd:rvb i="10601"/>
        </ext>
      </extLst>
    </bk>
    <bk>
      <extLst>
        <ext uri="{3e2802c4-a4d2-4d8b-9148-e3be6c30e623}">
          <xlrd:rvb i="10602"/>
        </ext>
      </extLst>
    </bk>
    <bk>
      <extLst>
        <ext uri="{3e2802c4-a4d2-4d8b-9148-e3be6c30e623}">
          <xlrd:rvb i="10603"/>
        </ext>
      </extLst>
    </bk>
    <bk>
      <extLst>
        <ext uri="{3e2802c4-a4d2-4d8b-9148-e3be6c30e623}">
          <xlrd:rvb i="10604"/>
        </ext>
      </extLst>
    </bk>
    <bk>
      <extLst>
        <ext uri="{3e2802c4-a4d2-4d8b-9148-e3be6c30e623}">
          <xlrd:rvb i="10605"/>
        </ext>
      </extLst>
    </bk>
    <bk>
      <extLst>
        <ext uri="{3e2802c4-a4d2-4d8b-9148-e3be6c30e623}">
          <xlrd:rvb i="10606"/>
        </ext>
      </extLst>
    </bk>
    <bk>
      <extLst>
        <ext uri="{3e2802c4-a4d2-4d8b-9148-e3be6c30e623}">
          <xlrd:rvb i="10607"/>
        </ext>
      </extLst>
    </bk>
    <bk>
      <extLst>
        <ext uri="{3e2802c4-a4d2-4d8b-9148-e3be6c30e623}">
          <xlrd:rvb i="10608"/>
        </ext>
      </extLst>
    </bk>
    <bk>
      <extLst>
        <ext uri="{3e2802c4-a4d2-4d8b-9148-e3be6c30e623}">
          <xlrd:rvb i="10609"/>
        </ext>
      </extLst>
    </bk>
    <bk>
      <extLst>
        <ext uri="{3e2802c4-a4d2-4d8b-9148-e3be6c30e623}">
          <xlrd:rvb i="10610"/>
        </ext>
      </extLst>
    </bk>
    <bk>
      <extLst>
        <ext uri="{3e2802c4-a4d2-4d8b-9148-e3be6c30e623}">
          <xlrd:rvb i="10611"/>
        </ext>
      </extLst>
    </bk>
    <bk>
      <extLst>
        <ext uri="{3e2802c4-a4d2-4d8b-9148-e3be6c30e623}">
          <xlrd:rvb i="10612"/>
        </ext>
      </extLst>
    </bk>
    <bk>
      <extLst>
        <ext uri="{3e2802c4-a4d2-4d8b-9148-e3be6c30e623}">
          <xlrd:rvb i="10613"/>
        </ext>
      </extLst>
    </bk>
    <bk>
      <extLst>
        <ext uri="{3e2802c4-a4d2-4d8b-9148-e3be6c30e623}">
          <xlrd:rvb i="10614"/>
        </ext>
      </extLst>
    </bk>
    <bk>
      <extLst>
        <ext uri="{3e2802c4-a4d2-4d8b-9148-e3be6c30e623}">
          <xlrd:rvb i="10615"/>
        </ext>
      </extLst>
    </bk>
    <bk>
      <extLst>
        <ext uri="{3e2802c4-a4d2-4d8b-9148-e3be6c30e623}">
          <xlrd:rvb i="10616"/>
        </ext>
      </extLst>
    </bk>
    <bk>
      <extLst>
        <ext uri="{3e2802c4-a4d2-4d8b-9148-e3be6c30e623}">
          <xlrd:rvb i="10617"/>
        </ext>
      </extLst>
    </bk>
    <bk>
      <extLst>
        <ext uri="{3e2802c4-a4d2-4d8b-9148-e3be6c30e623}">
          <xlrd:rvb i="10618"/>
        </ext>
      </extLst>
    </bk>
    <bk>
      <extLst>
        <ext uri="{3e2802c4-a4d2-4d8b-9148-e3be6c30e623}">
          <xlrd:rvb i="10619"/>
        </ext>
      </extLst>
    </bk>
    <bk>
      <extLst>
        <ext uri="{3e2802c4-a4d2-4d8b-9148-e3be6c30e623}">
          <xlrd:rvb i="10620"/>
        </ext>
      </extLst>
    </bk>
    <bk>
      <extLst>
        <ext uri="{3e2802c4-a4d2-4d8b-9148-e3be6c30e623}">
          <xlrd:rvb i="10621"/>
        </ext>
      </extLst>
    </bk>
    <bk>
      <extLst>
        <ext uri="{3e2802c4-a4d2-4d8b-9148-e3be6c30e623}">
          <xlrd:rvb i="10622"/>
        </ext>
      </extLst>
    </bk>
    <bk>
      <extLst>
        <ext uri="{3e2802c4-a4d2-4d8b-9148-e3be6c30e623}">
          <xlrd:rvb i="10623"/>
        </ext>
      </extLst>
    </bk>
    <bk>
      <extLst>
        <ext uri="{3e2802c4-a4d2-4d8b-9148-e3be6c30e623}">
          <xlrd:rvb i="10624"/>
        </ext>
      </extLst>
    </bk>
    <bk>
      <extLst>
        <ext uri="{3e2802c4-a4d2-4d8b-9148-e3be6c30e623}">
          <xlrd:rvb i="10625"/>
        </ext>
      </extLst>
    </bk>
    <bk>
      <extLst>
        <ext uri="{3e2802c4-a4d2-4d8b-9148-e3be6c30e623}">
          <xlrd:rvb i="10626"/>
        </ext>
      </extLst>
    </bk>
    <bk>
      <extLst>
        <ext uri="{3e2802c4-a4d2-4d8b-9148-e3be6c30e623}">
          <xlrd:rvb i="10627"/>
        </ext>
      </extLst>
    </bk>
    <bk>
      <extLst>
        <ext uri="{3e2802c4-a4d2-4d8b-9148-e3be6c30e623}">
          <xlrd:rvb i="10628"/>
        </ext>
      </extLst>
    </bk>
    <bk>
      <extLst>
        <ext uri="{3e2802c4-a4d2-4d8b-9148-e3be6c30e623}">
          <xlrd:rvb i="10629"/>
        </ext>
      </extLst>
    </bk>
    <bk>
      <extLst>
        <ext uri="{3e2802c4-a4d2-4d8b-9148-e3be6c30e623}">
          <xlrd:rvb i="10630"/>
        </ext>
      </extLst>
    </bk>
    <bk>
      <extLst>
        <ext uri="{3e2802c4-a4d2-4d8b-9148-e3be6c30e623}">
          <xlrd:rvb i="10631"/>
        </ext>
      </extLst>
    </bk>
    <bk>
      <extLst>
        <ext uri="{3e2802c4-a4d2-4d8b-9148-e3be6c30e623}">
          <xlrd:rvb i="10632"/>
        </ext>
      </extLst>
    </bk>
    <bk>
      <extLst>
        <ext uri="{3e2802c4-a4d2-4d8b-9148-e3be6c30e623}">
          <xlrd:rvb i="10633"/>
        </ext>
      </extLst>
    </bk>
    <bk>
      <extLst>
        <ext uri="{3e2802c4-a4d2-4d8b-9148-e3be6c30e623}">
          <xlrd:rvb i="10634"/>
        </ext>
      </extLst>
    </bk>
    <bk>
      <extLst>
        <ext uri="{3e2802c4-a4d2-4d8b-9148-e3be6c30e623}">
          <xlrd:rvb i="10635"/>
        </ext>
      </extLst>
    </bk>
    <bk>
      <extLst>
        <ext uri="{3e2802c4-a4d2-4d8b-9148-e3be6c30e623}">
          <xlrd:rvb i="10636"/>
        </ext>
      </extLst>
    </bk>
    <bk>
      <extLst>
        <ext uri="{3e2802c4-a4d2-4d8b-9148-e3be6c30e623}">
          <xlrd:rvb i="10637"/>
        </ext>
      </extLst>
    </bk>
    <bk>
      <extLst>
        <ext uri="{3e2802c4-a4d2-4d8b-9148-e3be6c30e623}">
          <xlrd:rvb i="10638"/>
        </ext>
      </extLst>
    </bk>
    <bk>
      <extLst>
        <ext uri="{3e2802c4-a4d2-4d8b-9148-e3be6c30e623}">
          <xlrd:rvb i="10639"/>
        </ext>
      </extLst>
    </bk>
    <bk>
      <extLst>
        <ext uri="{3e2802c4-a4d2-4d8b-9148-e3be6c30e623}">
          <xlrd:rvb i="10640"/>
        </ext>
      </extLst>
    </bk>
    <bk>
      <extLst>
        <ext uri="{3e2802c4-a4d2-4d8b-9148-e3be6c30e623}">
          <xlrd:rvb i="10641"/>
        </ext>
      </extLst>
    </bk>
    <bk>
      <extLst>
        <ext uri="{3e2802c4-a4d2-4d8b-9148-e3be6c30e623}">
          <xlrd:rvb i="10642"/>
        </ext>
      </extLst>
    </bk>
    <bk>
      <extLst>
        <ext uri="{3e2802c4-a4d2-4d8b-9148-e3be6c30e623}">
          <xlrd:rvb i="10643"/>
        </ext>
      </extLst>
    </bk>
    <bk>
      <extLst>
        <ext uri="{3e2802c4-a4d2-4d8b-9148-e3be6c30e623}">
          <xlrd:rvb i="10644"/>
        </ext>
      </extLst>
    </bk>
    <bk>
      <extLst>
        <ext uri="{3e2802c4-a4d2-4d8b-9148-e3be6c30e623}">
          <xlrd:rvb i="10645"/>
        </ext>
      </extLst>
    </bk>
    <bk>
      <extLst>
        <ext uri="{3e2802c4-a4d2-4d8b-9148-e3be6c30e623}">
          <xlrd:rvb i="10646"/>
        </ext>
      </extLst>
    </bk>
    <bk>
      <extLst>
        <ext uri="{3e2802c4-a4d2-4d8b-9148-e3be6c30e623}">
          <xlrd:rvb i="10647"/>
        </ext>
      </extLst>
    </bk>
    <bk>
      <extLst>
        <ext uri="{3e2802c4-a4d2-4d8b-9148-e3be6c30e623}">
          <xlrd:rvb i="10648"/>
        </ext>
      </extLst>
    </bk>
    <bk>
      <extLst>
        <ext uri="{3e2802c4-a4d2-4d8b-9148-e3be6c30e623}">
          <xlrd:rvb i="10649"/>
        </ext>
      </extLst>
    </bk>
    <bk>
      <extLst>
        <ext uri="{3e2802c4-a4d2-4d8b-9148-e3be6c30e623}">
          <xlrd:rvb i="10650"/>
        </ext>
      </extLst>
    </bk>
    <bk>
      <extLst>
        <ext uri="{3e2802c4-a4d2-4d8b-9148-e3be6c30e623}">
          <xlrd:rvb i="10651"/>
        </ext>
      </extLst>
    </bk>
    <bk>
      <extLst>
        <ext uri="{3e2802c4-a4d2-4d8b-9148-e3be6c30e623}">
          <xlrd:rvb i="10652"/>
        </ext>
      </extLst>
    </bk>
    <bk>
      <extLst>
        <ext uri="{3e2802c4-a4d2-4d8b-9148-e3be6c30e623}">
          <xlrd:rvb i="10653"/>
        </ext>
      </extLst>
    </bk>
    <bk>
      <extLst>
        <ext uri="{3e2802c4-a4d2-4d8b-9148-e3be6c30e623}">
          <xlrd:rvb i="10654"/>
        </ext>
      </extLst>
    </bk>
    <bk>
      <extLst>
        <ext uri="{3e2802c4-a4d2-4d8b-9148-e3be6c30e623}">
          <xlrd:rvb i="10655"/>
        </ext>
      </extLst>
    </bk>
    <bk>
      <extLst>
        <ext uri="{3e2802c4-a4d2-4d8b-9148-e3be6c30e623}">
          <xlrd:rvb i="10656"/>
        </ext>
      </extLst>
    </bk>
    <bk>
      <extLst>
        <ext uri="{3e2802c4-a4d2-4d8b-9148-e3be6c30e623}">
          <xlrd:rvb i="10657"/>
        </ext>
      </extLst>
    </bk>
    <bk>
      <extLst>
        <ext uri="{3e2802c4-a4d2-4d8b-9148-e3be6c30e623}">
          <xlrd:rvb i="10658"/>
        </ext>
      </extLst>
    </bk>
    <bk>
      <extLst>
        <ext uri="{3e2802c4-a4d2-4d8b-9148-e3be6c30e623}">
          <xlrd:rvb i="10659"/>
        </ext>
      </extLst>
    </bk>
    <bk>
      <extLst>
        <ext uri="{3e2802c4-a4d2-4d8b-9148-e3be6c30e623}">
          <xlrd:rvb i="10660"/>
        </ext>
      </extLst>
    </bk>
    <bk>
      <extLst>
        <ext uri="{3e2802c4-a4d2-4d8b-9148-e3be6c30e623}">
          <xlrd:rvb i="10661"/>
        </ext>
      </extLst>
    </bk>
    <bk>
      <extLst>
        <ext uri="{3e2802c4-a4d2-4d8b-9148-e3be6c30e623}">
          <xlrd:rvb i="10662"/>
        </ext>
      </extLst>
    </bk>
    <bk>
      <extLst>
        <ext uri="{3e2802c4-a4d2-4d8b-9148-e3be6c30e623}">
          <xlrd:rvb i="10663"/>
        </ext>
      </extLst>
    </bk>
    <bk>
      <extLst>
        <ext uri="{3e2802c4-a4d2-4d8b-9148-e3be6c30e623}">
          <xlrd:rvb i="10664"/>
        </ext>
      </extLst>
    </bk>
    <bk>
      <extLst>
        <ext uri="{3e2802c4-a4d2-4d8b-9148-e3be6c30e623}">
          <xlrd:rvb i="10665"/>
        </ext>
      </extLst>
    </bk>
    <bk>
      <extLst>
        <ext uri="{3e2802c4-a4d2-4d8b-9148-e3be6c30e623}">
          <xlrd:rvb i="10666"/>
        </ext>
      </extLst>
    </bk>
    <bk>
      <extLst>
        <ext uri="{3e2802c4-a4d2-4d8b-9148-e3be6c30e623}">
          <xlrd:rvb i="10667"/>
        </ext>
      </extLst>
    </bk>
    <bk>
      <extLst>
        <ext uri="{3e2802c4-a4d2-4d8b-9148-e3be6c30e623}">
          <xlrd:rvb i="10668"/>
        </ext>
      </extLst>
    </bk>
    <bk>
      <extLst>
        <ext uri="{3e2802c4-a4d2-4d8b-9148-e3be6c30e623}">
          <xlrd:rvb i="10669"/>
        </ext>
      </extLst>
    </bk>
    <bk>
      <extLst>
        <ext uri="{3e2802c4-a4d2-4d8b-9148-e3be6c30e623}">
          <xlrd:rvb i="10670"/>
        </ext>
      </extLst>
    </bk>
    <bk>
      <extLst>
        <ext uri="{3e2802c4-a4d2-4d8b-9148-e3be6c30e623}">
          <xlrd:rvb i="10671"/>
        </ext>
      </extLst>
    </bk>
    <bk>
      <extLst>
        <ext uri="{3e2802c4-a4d2-4d8b-9148-e3be6c30e623}">
          <xlrd:rvb i="10672"/>
        </ext>
      </extLst>
    </bk>
    <bk>
      <extLst>
        <ext uri="{3e2802c4-a4d2-4d8b-9148-e3be6c30e623}">
          <xlrd:rvb i="10673"/>
        </ext>
      </extLst>
    </bk>
    <bk>
      <extLst>
        <ext uri="{3e2802c4-a4d2-4d8b-9148-e3be6c30e623}">
          <xlrd:rvb i="10674"/>
        </ext>
      </extLst>
    </bk>
    <bk>
      <extLst>
        <ext uri="{3e2802c4-a4d2-4d8b-9148-e3be6c30e623}">
          <xlrd:rvb i="10675"/>
        </ext>
      </extLst>
    </bk>
    <bk>
      <extLst>
        <ext uri="{3e2802c4-a4d2-4d8b-9148-e3be6c30e623}">
          <xlrd:rvb i="10676"/>
        </ext>
      </extLst>
    </bk>
    <bk>
      <extLst>
        <ext uri="{3e2802c4-a4d2-4d8b-9148-e3be6c30e623}">
          <xlrd:rvb i="10677"/>
        </ext>
      </extLst>
    </bk>
    <bk>
      <extLst>
        <ext uri="{3e2802c4-a4d2-4d8b-9148-e3be6c30e623}">
          <xlrd:rvb i="10678"/>
        </ext>
      </extLst>
    </bk>
    <bk>
      <extLst>
        <ext uri="{3e2802c4-a4d2-4d8b-9148-e3be6c30e623}">
          <xlrd:rvb i="10679"/>
        </ext>
      </extLst>
    </bk>
    <bk>
      <extLst>
        <ext uri="{3e2802c4-a4d2-4d8b-9148-e3be6c30e623}">
          <xlrd:rvb i="10680"/>
        </ext>
      </extLst>
    </bk>
    <bk>
      <extLst>
        <ext uri="{3e2802c4-a4d2-4d8b-9148-e3be6c30e623}">
          <xlrd:rvb i="10681"/>
        </ext>
      </extLst>
    </bk>
    <bk>
      <extLst>
        <ext uri="{3e2802c4-a4d2-4d8b-9148-e3be6c30e623}">
          <xlrd:rvb i="10682"/>
        </ext>
      </extLst>
    </bk>
    <bk>
      <extLst>
        <ext uri="{3e2802c4-a4d2-4d8b-9148-e3be6c30e623}">
          <xlrd:rvb i="10683"/>
        </ext>
      </extLst>
    </bk>
    <bk>
      <extLst>
        <ext uri="{3e2802c4-a4d2-4d8b-9148-e3be6c30e623}">
          <xlrd:rvb i="10684"/>
        </ext>
      </extLst>
    </bk>
    <bk>
      <extLst>
        <ext uri="{3e2802c4-a4d2-4d8b-9148-e3be6c30e623}">
          <xlrd:rvb i="10685"/>
        </ext>
      </extLst>
    </bk>
    <bk>
      <extLst>
        <ext uri="{3e2802c4-a4d2-4d8b-9148-e3be6c30e623}">
          <xlrd:rvb i="10686"/>
        </ext>
      </extLst>
    </bk>
    <bk>
      <extLst>
        <ext uri="{3e2802c4-a4d2-4d8b-9148-e3be6c30e623}">
          <xlrd:rvb i="10687"/>
        </ext>
      </extLst>
    </bk>
    <bk>
      <extLst>
        <ext uri="{3e2802c4-a4d2-4d8b-9148-e3be6c30e623}">
          <xlrd:rvb i="10688"/>
        </ext>
      </extLst>
    </bk>
    <bk>
      <extLst>
        <ext uri="{3e2802c4-a4d2-4d8b-9148-e3be6c30e623}">
          <xlrd:rvb i="10689"/>
        </ext>
      </extLst>
    </bk>
    <bk>
      <extLst>
        <ext uri="{3e2802c4-a4d2-4d8b-9148-e3be6c30e623}">
          <xlrd:rvb i="10690"/>
        </ext>
      </extLst>
    </bk>
    <bk>
      <extLst>
        <ext uri="{3e2802c4-a4d2-4d8b-9148-e3be6c30e623}">
          <xlrd:rvb i="10691"/>
        </ext>
      </extLst>
    </bk>
    <bk>
      <extLst>
        <ext uri="{3e2802c4-a4d2-4d8b-9148-e3be6c30e623}">
          <xlrd:rvb i="10692"/>
        </ext>
      </extLst>
    </bk>
    <bk>
      <extLst>
        <ext uri="{3e2802c4-a4d2-4d8b-9148-e3be6c30e623}">
          <xlrd:rvb i="10693"/>
        </ext>
      </extLst>
    </bk>
    <bk>
      <extLst>
        <ext uri="{3e2802c4-a4d2-4d8b-9148-e3be6c30e623}">
          <xlrd:rvb i="10694"/>
        </ext>
      </extLst>
    </bk>
    <bk>
      <extLst>
        <ext uri="{3e2802c4-a4d2-4d8b-9148-e3be6c30e623}">
          <xlrd:rvb i="10695"/>
        </ext>
      </extLst>
    </bk>
    <bk>
      <extLst>
        <ext uri="{3e2802c4-a4d2-4d8b-9148-e3be6c30e623}">
          <xlrd:rvb i="10696"/>
        </ext>
      </extLst>
    </bk>
    <bk>
      <extLst>
        <ext uri="{3e2802c4-a4d2-4d8b-9148-e3be6c30e623}">
          <xlrd:rvb i="10697"/>
        </ext>
      </extLst>
    </bk>
    <bk>
      <extLst>
        <ext uri="{3e2802c4-a4d2-4d8b-9148-e3be6c30e623}">
          <xlrd:rvb i="10698"/>
        </ext>
      </extLst>
    </bk>
    <bk>
      <extLst>
        <ext uri="{3e2802c4-a4d2-4d8b-9148-e3be6c30e623}">
          <xlrd:rvb i="10699"/>
        </ext>
      </extLst>
    </bk>
    <bk>
      <extLst>
        <ext uri="{3e2802c4-a4d2-4d8b-9148-e3be6c30e623}">
          <xlrd:rvb i="10700"/>
        </ext>
      </extLst>
    </bk>
    <bk>
      <extLst>
        <ext uri="{3e2802c4-a4d2-4d8b-9148-e3be6c30e623}">
          <xlrd:rvb i="10701"/>
        </ext>
      </extLst>
    </bk>
    <bk>
      <extLst>
        <ext uri="{3e2802c4-a4d2-4d8b-9148-e3be6c30e623}">
          <xlrd:rvb i="10702"/>
        </ext>
      </extLst>
    </bk>
    <bk>
      <extLst>
        <ext uri="{3e2802c4-a4d2-4d8b-9148-e3be6c30e623}">
          <xlrd:rvb i="10703"/>
        </ext>
      </extLst>
    </bk>
    <bk>
      <extLst>
        <ext uri="{3e2802c4-a4d2-4d8b-9148-e3be6c30e623}">
          <xlrd:rvb i="10704"/>
        </ext>
      </extLst>
    </bk>
    <bk>
      <extLst>
        <ext uri="{3e2802c4-a4d2-4d8b-9148-e3be6c30e623}">
          <xlrd:rvb i="10705"/>
        </ext>
      </extLst>
    </bk>
    <bk>
      <extLst>
        <ext uri="{3e2802c4-a4d2-4d8b-9148-e3be6c30e623}">
          <xlrd:rvb i="10706"/>
        </ext>
      </extLst>
    </bk>
    <bk>
      <extLst>
        <ext uri="{3e2802c4-a4d2-4d8b-9148-e3be6c30e623}">
          <xlrd:rvb i="10707"/>
        </ext>
      </extLst>
    </bk>
    <bk>
      <extLst>
        <ext uri="{3e2802c4-a4d2-4d8b-9148-e3be6c30e623}">
          <xlrd:rvb i="10708"/>
        </ext>
      </extLst>
    </bk>
    <bk>
      <extLst>
        <ext uri="{3e2802c4-a4d2-4d8b-9148-e3be6c30e623}">
          <xlrd:rvb i="10709"/>
        </ext>
      </extLst>
    </bk>
    <bk>
      <extLst>
        <ext uri="{3e2802c4-a4d2-4d8b-9148-e3be6c30e623}">
          <xlrd:rvb i="10710"/>
        </ext>
      </extLst>
    </bk>
    <bk>
      <extLst>
        <ext uri="{3e2802c4-a4d2-4d8b-9148-e3be6c30e623}">
          <xlrd:rvb i="10711"/>
        </ext>
      </extLst>
    </bk>
    <bk>
      <extLst>
        <ext uri="{3e2802c4-a4d2-4d8b-9148-e3be6c30e623}">
          <xlrd:rvb i="10712"/>
        </ext>
      </extLst>
    </bk>
    <bk>
      <extLst>
        <ext uri="{3e2802c4-a4d2-4d8b-9148-e3be6c30e623}">
          <xlrd:rvb i="10713"/>
        </ext>
      </extLst>
    </bk>
    <bk>
      <extLst>
        <ext uri="{3e2802c4-a4d2-4d8b-9148-e3be6c30e623}">
          <xlrd:rvb i="10714"/>
        </ext>
      </extLst>
    </bk>
    <bk>
      <extLst>
        <ext uri="{3e2802c4-a4d2-4d8b-9148-e3be6c30e623}">
          <xlrd:rvb i="10715"/>
        </ext>
      </extLst>
    </bk>
    <bk>
      <extLst>
        <ext uri="{3e2802c4-a4d2-4d8b-9148-e3be6c30e623}">
          <xlrd:rvb i="10716"/>
        </ext>
      </extLst>
    </bk>
    <bk>
      <extLst>
        <ext uri="{3e2802c4-a4d2-4d8b-9148-e3be6c30e623}">
          <xlrd:rvb i="10717"/>
        </ext>
      </extLst>
    </bk>
    <bk>
      <extLst>
        <ext uri="{3e2802c4-a4d2-4d8b-9148-e3be6c30e623}">
          <xlrd:rvb i="10718"/>
        </ext>
      </extLst>
    </bk>
    <bk>
      <extLst>
        <ext uri="{3e2802c4-a4d2-4d8b-9148-e3be6c30e623}">
          <xlrd:rvb i="10719"/>
        </ext>
      </extLst>
    </bk>
    <bk>
      <extLst>
        <ext uri="{3e2802c4-a4d2-4d8b-9148-e3be6c30e623}">
          <xlrd:rvb i="10720"/>
        </ext>
      </extLst>
    </bk>
    <bk>
      <extLst>
        <ext uri="{3e2802c4-a4d2-4d8b-9148-e3be6c30e623}">
          <xlrd:rvb i="10721"/>
        </ext>
      </extLst>
    </bk>
    <bk>
      <extLst>
        <ext uri="{3e2802c4-a4d2-4d8b-9148-e3be6c30e623}">
          <xlrd:rvb i="10722"/>
        </ext>
      </extLst>
    </bk>
    <bk>
      <extLst>
        <ext uri="{3e2802c4-a4d2-4d8b-9148-e3be6c30e623}">
          <xlrd:rvb i="10723"/>
        </ext>
      </extLst>
    </bk>
    <bk>
      <extLst>
        <ext uri="{3e2802c4-a4d2-4d8b-9148-e3be6c30e623}">
          <xlrd:rvb i="10724"/>
        </ext>
      </extLst>
    </bk>
    <bk>
      <extLst>
        <ext uri="{3e2802c4-a4d2-4d8b-9148-e3be6c30e623}">
          <xlrd:rvb i="10725"/>
        </ext>
      </extLst>
    </bk>
    <bk>
      <extLst>
        <ext uri="{3e2802c4-a4d2-4d8b-9148-e3be6c30e623}">
          <xlrd:rvb i="10726"/>
        </ext>
      </extLst>
    </bk>
    <bk>
      <extLst>
        <ext uri="{3e2802c4-a4d2-4d8b-9148-e3be6c30e623}">
          <xlrd:rvb i="10727"/>
        </ext>
      </extLst>
    </bk>
    <bk>
      <extLst>
        <ext uri="{3e2802c4-a4d2-4d8b-9148-e3be6c30e623}">
          <xlrd:rvb i="10728"/>
        </ext>
      </extLst>
    </bk>
    <bk>
      <extLst>
        <ext uri="{3e2802c4-a4d2-4d8b-9148-e3be6c30e623}">
          <xlrd:rvb i="10729"/>
        </ext>
      </extLst>
    </bk>
    <bk>
      <extLst>
        <ext uri="{3e2802c4-a4d2-4d8b-9148-e3be6c30e623}">
          <xlrd:rvb i="10730"/>
        </ext>
      </extLst>
    </bk>
    <bk>
      <extLst>
        <ext uri="{3e2802c4-a4d2-4d8b-9148-e3be6c30e623}">
          <xlrd:rvb i="10731"/>
        </ext>
      </extLst>
    </bk>
    <bk>
      <extLst>
        <ext uri="{3e2802c4-a4d2-4d8b-9148-e3be6c30e623}">
          <xlrd:rvb i="10732"/>
        </ext>
      </extLst>
    </bk>
    <bk>
      <extLst>
        <ext uri="{3e2802c4-a4d2-4d8b-9148-e3be6c30e623}">
          <xlrd:rvb i="10733"/>
        </ext>
      </extLst>
    </bk>
    <bk>
      <extLst>
        <ext uri="{3e2802c4-a4d2-4d8b-9148-e3be6c30e623}">
          <xlrd:rvb i="10734"/>
        </ext>
      </extLst>
    </bk>
    <bk>
      <extLst>
        <ext uri="{3e2802c4-a4d2-4d8b-9148-e3be6c30e623}">
          <xlrd:rvb i="10735"/>
        </ext>
      </extLst>
    </bk>
    <bk>
      <extLst>
        <ext uri="{3e2802c4-a4d2-4d8b-9148-e3be6c30e623}">
          <xlrd:rvb i="10736"/>
        </ext>
      </extLst>
    </bk>
    <bk>
      <extLst>
        <ext uri="{3e2802c4-a4d2-4d8b-9148-e3be6c30e623}">
          <xlrd:rvb i="10737"/>
        </ext>
      </extLst>
    </bk>
    <bk>
      <extLst>
        <ext uri="{3e2802c4-a4d2-4d8b-9148-e3be6c30e623}">
          <xlrd:rvb i="10738"/>
        </ext>
      </extLst>
    </bk>
    <bk>
      <extLst>
        <ext uri="{3e2802c4-a4d2-4d8b-9148-e3be6c30e623}">
          <xlrd:rvb i="10739"/>
        </ext>
      </extLst>
    </bk>
    <bk>
      <extLst>
        <ext uri="{3e2802c4-a4d2-4d8b-9148-e3be6c30e623}">
          <xlrd:rvb i="10740"/>
        </ext>
      </extLst>
    </bk>
    <bk>
      <extLst>
        <ext uri="{3e2802c4-a4d2-4d8b-9148-e3be6c30e623}">
          <xlrd:rvb i="10741"/>
        </ext>
      </extLst>
    </bk>
    <bk>
      <extLst>
        <ext uri="{3e2802c4-a4d2-4d8b-9148-e3be6c30e623}">
          <xlrd:rvb i="10742"/>
        </ext>
      </extLst>
    </bk>
    <bk>
      <extLst>
        <ext uri="{3e2802c4-a4d2-4d8b-9148-e3be6c30e623}">
          <xlrd:rvb i="10743"/>
        </ext>
      </extLst>
    </bk>
    <bk>
      <extLst>
        <ext uri="{3e2802c4-a4d2-4d8b-9148-e3be6c30e623}">
          <xlrd:rvb i="10744"/>
        </ext>
      </extLst>
    </bk>
    <bk>
      <extLst>
        <ext uri="{3e2802c4-a4d2-4d8b-9148-e3be6c30e623}">
          <xlrd:rvb i="10745"/>
        </ext>
      </extLst>
    </bk>
    <bk>
      <extLst>
        <ext uri="{3e2802c4-a4d2-4d8b-9148-e3be6c30e623}">
          <xlrd:rvb i="10746"/>
        </ext>
      </extLst>
    </bk>
    <bk>
      <extLst>
        <ext uri="{3e2802c4-a4d2-4d8b-9148-e3be6c30e623}">
          <xlrd:rvb i="10747"/>
        </ext>
      </extLst>
    </bk>
    <bk>
      <extLst>
        <ext uri="{3e2802c4-a4d2-4d8b-9148-e3be6c30e623}">
          <xlrd:rvb i="10748"/>
        </ext>
      </extLst>
    </bk>
    <bk>
      <extLst>
        <ext uri="{3e2802c4-a4d2-4d8b-9148-e3be6c30e623}">
          <xlrd:rvb i="10749"/>
        </ext>
      </extLst>
    </bk>
    <bk>
      <extLst>
        <ext uri="{3e2802c4-a4d2-4d8b-9148-e3be6c30e623}">
          <xlrd:rvb i="10750"/>
        </ext>
      </extLst>
    </bk>
    <bk>
      <extLst>
        <ext uri="{3e2802c4-a4d2-4d8b-9148-e3be6c30e623}">
          <xlrd:rvb i="10751"/>
        </ext>
      </extLst>
    </bk>
    <bk>
      <extLst>
        <ext uri="{3e2802c4-a4d2-4d8b-9148-e3be6c30e623}">
          <xlrd:rvb i="10752"/>
        </ext>
      </extLst>
    </bk>
    <bk>
      <extLst>
        <ext uri="{3e2802c4-a4d2-4d8b-9148-e3be6c30e623}">
          <xlrd:rvb i="10753"/>
        </ext>
      </extLst>
    </bk>
    <bk>
      <extLst>
        <ext uri="{3e2802c4-a4d2-4d8b-9148-e3be6c30e623}">
          <xlrd:rvb i="10754"/>
        </ext>
      </extLst>
    </bk>
    <bk>
      <extLst>
        <ext uri="{3e2802c4-a4d2-4d8b-9148-e3be6c30e623}">
          <xlrd:rvb i="10755"/>
        </ext>
      </extLst>
    </bk>
    <bk>
      <extLst>
        <ext uri="{3e2802c4-a4d2-4d8b-9148-e3be6c30e623}">
          <xlrd:rvb i="10756"/>
        </ext>
      </extLst>
    </bk>
    <bk>
      <extLst>
        <ext uri="{3e2802c4-a4d2-4d8b-9148-e3be6c30e623}">
          <xlrd:rvb i="10757"/>
        </ext>
      </extLst>
    </bk>
    <bk>
      <extLst>
        <ext uri="{3e2802c4-a4d2-4d8b-9148-e3be6c30e623}">
          <xlrd:rvb i="10758"/>
        </ext>
      </extLst>
    </bk>
    <bk>
      <extLst>
        <ext uri="{3e2802c4-a4d2-4d8b-9148-e3be6c30e623}">
          <xlrd:rvb i="10759"/>
        </ext>
      </extLst>
    </bk>
    <bk>
      <extLst>
        <ext uri="{3e2802c4-a4d2-4d8b-9148-e3be6c30e623}">
          <xlrd:rvb i="10760"/>
        </ext>
      </extLst>
    </bk>
    <bk>
      <extLst>
        <ext uri="{3e2802c4-a4d2-4d8b-9148-e3be6c30e623}">
          <xlrd:rvb i="10761"/>
        </ext>
      </extLst>
    </bk>
    <bk>
      <extLst>
        <ext uri="{3e2802c4-a4d2-4d8b-9148-e3be6c30e623}">
          <xlrd:rvb i="10762"/>
        </ext>
      </extLst>
    </bk>
    <bk>
      <extLst>
        <ext uri="{3e2802c4-a4d2-4d8b-9148-e3be6c30e623}">
          <xlrd:rvb i="10763"/>
        </ext>
      </extLst>
    </bk>
    <bk>
      <extLst>
        <ext uri="{3e2802c4-a4d2-4d8b-9148-e3be6c30e623}">
          <xlrd:rvb i="10764"/>
        </ext>
      </extLst>
    </bk>
    <bk>
      <extLst>
        <ext uri="{3e2802c4-a4d2-4d8b-9148-e3be6c30e623}">
          <xlrd:rvb i="10765"/>
        </ext>
      </extLst>
    </bk>
    <bk>
      <extLst>
        <ext uri="{3e2802c4-a4d2-4d8b-9148-e3be6c30e623}">
          <xlrd:rvb i="10766"/>
        </ext>
      </extLst>
    </bk>
    <bk>
      <extLst>
        <ext uri="{3e2802c4-a4d2-4d8b-9148-e3be6c30e623}">
          <xlrd:rvb i="10767"/>
        </ext>
      </extLst>
    </bk>
    <bk>
      <extLst>
        <ext uri="{3e2802c4-a4d2-4d8b-9148-e3be6c30e623}">
          <xlrd:rvb i="10768"/>
        </ext>
      </extLst>
    </bk>
    <bk>
      <extLst>
        <ext uri="{3e2802c4-a4d2-4d8b-9148-e3be6c30e623}">
          <xlrd:rvb i="10769"/>
        </ext>
      </extLst>
    </bk>
    <bk>
      <extLst>
        <ext uri="{3e2802c4-a4d2-4d8b-9148-e3be6c30e623}">
          <xlrd:rvb i="10770"/>
        </ext>
      </extLst>
    </bk>
    <bk>
      <extLst>
        <ext uri="{3e2802c4-a4d2-4d8b-9148-e3be6c30e623}">
          <xlrd:rvb i="10771"/>
        </ext>
      </extLst>
    </bk>
    <bk>
      <extLst>
        <ext uri="{3e2802c4-a4d2-4d8b-9148-e3be6c30e623}">
          <xlrd:rvb i="10772"/>
        </ext>
      </extLst>
    </bk>
    <bk>
      <extLst>
        <ext uri="{3e2802c4-a4d2-4d8b-9148-e3be6c30e623}">
          <xlrd:rvb i="10773"/>
        </ext>
      </extLst>
    </bk>
    <bk>
      <extLst>
        <ext uri="{3e2802c4-a4d2-4d8b-9148-e3be6c30e623}">
          <xlrd:rvb i="10774"/>
        </ext>
      </extLst>
    </bk>
    <bk>
      <extLst>
        <ext uri="{3e2802c4-a4d2-4d8b-9148-e3be6c30e623}">
          <xlrd:rvb i="10775"/>
        </ext>
      </extLst>
    </bk>
    <bk>
      <extLst>
        <ext uri="{3e2802c4-a4d2-4d8b-9148-e3be6c30e623}">
          <xlrd:rvb i="10776"/>
        </ext>
      </extLst>
    </bk>
    <bk>
      <extLst>
        <ext uri="{3e2802c4-a4d2-4d8b-9148-e3be6c30e623}">
          <xlrd:rvb i="10777"/>
        </ext>
      </extLst>
    </bk>
    <bk>
      <extLst>
        <ext uri="{3e2802c4-a4d2-4d8b-9148-e3be6c30e623}">
          <xlrd:rvb i="10778"/>
        </ext>
      </extLst>
    </bk>
    <bk>
      <extLst>
        <ext uri="{3e2802c4-a4d2-4d8b-9148-e3be6c30e623}">
          <xlrd:rvb i="10779"/>
        </ext>
      </extLst>
    </bk>
    <bk>
      <extLst>
        <ext uri="{3e2802c4-a4d2-4d8b-9148-e3be6c30e623}">
          <xlrd:rvb i="10780"/>
        </ext>
      </extLst>
    </bk>
    <bk>
      <extLst>
        <ext uri="{3e2802c4-a4d2-4d8b-9148-e3be6c30e623}">
          <xlrd:rvb i="10781"/>
        </ext>
      </extLst>
    </bk>
    <bk>
      <extLst>
        <ext uri="{3e2802c4-a4d2-4d8b-9148-e3be6c30e623}">
          <xlrd:rvb i="10782"/>
        </ext>
      </extLst>
    </bk>
    <bk>
      <extLst>
        <ext uri="{3e2802c4-a4d2-4d8b-9148-e3be6c30e623}">
          <xlrd:rvb i="10783"/>
        </ext>
      </extLst>
    </bk>
    <bk>
      <extLst>
        <ext uri="{3e2802c4-a4d2-4d8b-9148-e3be6c30e623}">
          <xlrd:rvb i="10784"/>
        </ext>
      </extLst>
    </bk>
    <bk>
      <extLst>
        <ext uri="{3e2802c4-a4d2-4d8b-9148-e3be6c30e623}">
          <xlrd:rvb i="10785"/>
        </ext>
      </extLst>
    </bk>
    <bk>
      <extLst>
        <ext uri="{3e2802c4-a4d2-4d8b-9148-e3be6c30e623}">
          <xlrd:rvb i="10786"/>
        </ext>
      </extLst>
    </bk>
    <bk>
      <extLst>
        <ext uri="{3e2802c4-a4d2-4d8b-9148-e3be6c30e623}">
          <xlrd:rvb i="10787"/>
        </ext>
      </extLst>
    </bk>
    <bk>
      <extLst>
        <ext uri="{3e2802c4-a4d2-4d8b-9148-e3be6c30e623}">
          <xlrd:rvb i="10788"/>
        </ext>
      </extLst>
    </bk>
    <bk>
      <extLst>
        <ext uri="{3e2802c4-a4d2-4d8b-9148-e3be6c30e623}">
          <xlrd:rvb i="10789"/>
        </ext>
      </extLst>
    </bk>
    <bk>
      <extLst>
        <ext uri="{3e2802c4-a4d2-4d8b-9148-e3be6c30e623}">
          <xlrd:rvb i="10790"/>
        </ext>
      </extLst>
    </bk>
    <bk>
      <extLst>
        <ext uri="{3e2802c4-a4d2-4d8b-9148-e3be6c30e623}">
          <xlrd:rvb i="10791"/>
        </ext>
      </extLst>
    </bk>
    <bk>
      <extLst>
        <ext uri="{3e2802c4-a4d2-4d8b-9148-e3be6c30e623}">
          <xlrd:rvb i="10792"/>
        </ext>
      </extLst>
    </bk>
    <bk>
      <extLst>
        <ext uri="{3e2802c4-a4d2-4d8b-9148-e3be6c30e623}">
          <xlrd:rvb i="10793"/>
        </ext>
      </extLst>
    </bk>
    <bk>
      <extLst>
        <ext uri="{3e2802c4-a4d2-4d8b-9148-e3be6c30e623}">
          <xlrd:rvb i="10794"/>
        </ext>
      </extLst>
    </bk>
    <bk>
      <extLst>
        <ext uri="{3e2802c4-a4d2-4d8b-9148-e3be6c30e623}">
          <xlrd:rvb i="10795"/>
        </ext>
      </extLst>
    </bk>
    <bk>
      <extLst>
        <ext uri="{3e2802c4-a4d2-4d8b-9148-e3be6c30e623}">
          <xlrd:rvb i="10796"/>
        </ext>
      </extLst>
    </bk>
    <bk>
      <extLst>
        <ext uri="{3e2802c4-a4d2-4d8b-9148-e3be6c30e623}">
          <xlrd:rvb i="10797"/>
        </ext>
      </extLst>
    </bk>
    <bk>
      <extLst>
        <ext uri="{3e2802c4-a4d2-4d8b-9148-e3be6c30e623}">
          <xlrd:rvb i="10798"/>
        </ext>
      </extLst>
    </bk>
    <bk>
      <extLst>
        <ext uri="{3e2802c4-a4d2-4d8b-9148-e3be6c30e623}">
          <xlrd:rvb i="10799"/>
        </ext>
      </extLst>
    </bk>
    <bk>
      <extLst>
        <ext uri="{3e2802c4-a4d2-4d8b-9148-e3be6c30e623}">
          <xlrd:rvb i="10800"/>
        </ext>
      </extLst>
    </bk>
    <bk>
      <extLst>
        <ext uri="{3e2802c4-a4d2-4d8b-9148-e3be6c30e623}">
          <xlrd:rvb i="10801"/>
        </ext>
      </extLst>
    </bk>
    <bk>
      <extLst>
        <ext uri="{3e2802c4-a4d2-4d8b-9148-e3be6c30e623}">
          <xlrd:rvb i="10802"/>
        </ext>
      </extLst>
    </bk>
    <bk>
      <extLst>
        <ext uri="{3e2802c4-a4d2-4d8b-9148-e3be6c30e623}">
          <xlrd:rvb i="10803"/>
        </ext>
      </extLst>
    </bk>
    <bk>
      <extLst>
        <ext uri="{3e2802c4-a4d2-4d8b-9148-e3be6c30e623}">
          <xlrd:rvb i="10804"/>
        </ext>
      </extLst>
    </bk>
    <bk>
      <extLst>
        <ext uri="{3e2802c4-a4d2-4d8b-9148-e3be6c30e623}">
          <xlrd:rvb i="10805"/>
        </ext>
      </extLst>
    </bk>
    <bk>
      <extLst>
        <ext uri="{3e2802c4-a4d2-4d8b-9148-e3be6c30e623}">
          <xlrd:rvb i="10806"/>
        </ext>
      </extLst>
    </bk>
    <bk>
      <extLst>
        <ext uri="{3e2802c4-a4d2-4d8b-9148-e3be6c30e623}">
          <xlrd:rvb i="10807"/>
        </ext>
      </extLst>
    </bk>
    <bk>
      <extLst>
        <ext uri="{3e2802c4-a4d2-4d8b-9148-e3be6c30e623}">
          <xlrd:rvb i="10808"/>
        </ext>
      </extLst>
    </bk>
    <bk>
      <extLst>
        <ext uri="{3e2802c4-a4d2-4d8b-9148-e3be6c30e623}">
          <xlrd:rvb i="10809"/>
        </ext>
      </extLst>
    </bk>
    <bk>
      <extLst>
        <ext uri="{3e2802c4-a4d2-4d8b-9148-e3be6c30e623}">
          <xlrd:rvb i="10810"/>
        </ext>
      </extLst>
    </bk>
    <bk>
      <extLst>
        <ext uri="{3e2802c4-a4d2-4d8b-9148-e3be6c30e623}">
          <xlrd:rvb i="10811"/>
        </ext>
      </extLst>
    </bk>
    <bk>
      <extLst>
        <ext uri="{3e2802c4-a4d2-4d8b-9148-e3be6c30e623}">
          <xlrd:rvb i="10812"/>
        </ext>
      </extLst>
    </bk>
    <bk>
      <extLst>
        <ext uri="{3e2802c4-a4d2-4d8b-9148-e3be6c30e623}">
          <xlrd:rvb i="10813"/>
        </ext>
      </extLst>
    </bk>
    <bk>
      <extLst>
        <ext uri="{3e2802c4-a4d2-4d8b-9148-e3be6c30e623}">
          <xlrd:rvb i="10814"/>
        </ext>
      </extLst>
    </bk>
    <bk>
      <extLst>
        <ext uri="{3e2802c4-a4d2-4d8b-9148-e3be6c30e623}">
          <xlrd:rvb i="10815"/>
        </ext>
      </extLst>
    </bk>
    <bk>
      <extLst>
        <ext uri="{3e2802c4-a4d2-4d8b-9148-e3be6c30e623}">
          <xlrd:rvb i="10816"/>
        </ext>
      </extLst>
    </bk>
    <bk>
      <extLst>
        <ext uri="{3e2802c4-a4d2-4d8b-9148-e3be6c30e623}">
          <xlrd:rvb i="10817"/>
        </ext>
      </extLst>
    </bk>
    <bk>
      <extLst>
        <ext uri="{3e2802c4-a4d2-4d8b-9148-e3be6c30e623}">
          <xlrd:rvb i="10818"/>
        </ext>
      </extLst>
    </bk>
    <bk>
      <extLst>
        <ext uri="{3e2802c4-a4d2-4d8b-9148-e3be6c30e623}">
          <xlrd:rvb i="10819"/>
        </ext>
      </extLst>
    </bk>
    <bk>
      <extLst>
        <ext uri="{3e2802c4-a4d2-4d8b-9148-e3be6c30e623}">
          <xlrd:rvb i="10820"/>
        </ext>
      </extLst>
    </bk>
    <bk>
      <extLst>
        <ext uri="{3e2802c4-a4d2-4d8b-9148-e3be6c30e623}">
          <xlrd:rvb i="10821"/>
        </ext>
      </extLst>
    </bk>
    <bk>
      <extLst>
        <ext uri="{3e2802c4-a4d2-4d8b-9148-e3be6c30e623}">
          <xlrd:rvb i="10822"/>
        </ext>
      </extLst>
    </bk>
    <bk>
      <extLst>
        <ext uri="{3e2802c4-a4d2-4d8b-9148-e3be6c30e623}">
          <xlrd:rvb i="10823"/>
        </ext>
      </extLst>
    </bk>
    <bk>
      <extLst>
        <ext uri="{3e2802c4-a4d2-4d8b-9148-e3be6c30e623}">
          <xlrd:rvb i="10824"/>
        </ext>
      </extLst>
    </bk>
    <bk>
      <extLst>
        <ext uri="{3e2802c4-a4d2-4d8b-9148-e3be6c30e623}">
          <xlrd:rvb i="10825"/>
        </ext>
      </extLst>
    </bk>
    <bk>
      <extLst>
        <ext uri="{3e2802c4-a4d2-4d8b-9148-e3be6c30e623}">
          <xlrd:rvb i="10826"/>
        </ext>
      </extLst>
    </bk>
    <bk>
      <extLst>
        <ext uri="{3e2802c4-a4d2-4d8b-9148-e3be6c30e623}">
          <xlrd:rvb i="10827"/>
        </ext>
      </extLst>
    </bk>
    <bk>
      <extLst>
        <ext uri="{3e2802c4-a4d2-4d8b-9148-e3be6c30e623}">
          <xlrd:rvb i="10828"/>
        </ext>
      </extLst>
    </bk>
    <bk>
      <extLst>
        <ext uri="{3e2802c4-a4d2-4d8b-9148-e3be6c30e623}">
          <xlrd:rvb i="10829"/>
        </ext>
      </extLst>
    </bk>
    <bk>
      <extLst>
        <ext uri="{3e2802c4-a4d2-4d8b-9148-e3be6c30e623}">
          <xlrd:rvb i="10830"/>
        </ext>
      </extLst>
    </bk>
    <bk>
      <extLst>
        <ext uri="{3e2802c4-a4d2-4d8b-9148-e3be6c30e623}">
          <xlrd:rvb i="10831"/>
        </ext>
      </extLst>
    </bk>
    <bk>
      <extLst>
        <ext uri="{3e2802c4-a4d2-4d8b-9148-e3be6c30e623}">
          <xlrd:rvb i="10832"/>
        </ext>
      </extLst>
    </bk>
    <bk>
      <extLst>
        <ext uri="{3e2802c4-a4d2-4d8b-9148-e3be6c30e623}">
          <xlrd:rvb i="10833"/>
        </ext>
      </extLst>
    </bk>
    <bk>
      <extLst>
        <ext uri="{3e2802c4-a4d2-4d8b-9148-e3be6c30e623}">
          <xlrd:rvb i="10834"/>
        </ext>
      </extLst>
    </bk>
    <bk>
      <extLst>
        <ext uri="{3e2802c4-a4d2-4d8b-9148-e3be6c30e623}">
          <xlrd:rvb i="10835"/>
        </ext>
      </extLst>
    </bk>
    <bk>
      <extLst>
        <ext uri="{3e2802c4-a4d2-4d8b-9148-e3be6c30e623}">
          <xlrd:rvb i="10836"/>
        </ext>
      </extLst>
    </bk>
    <bk>
      <extLst>
        <ext uri="{3e2802c4-a4d2-4d8b-9148-e3be6c30e623}">
          <xlrd:rvb i="10837"/>
        </ext>
      </extLst>
    </bk>
    <bk>
      <extLst>
        <ext uri="{3e2802c4-a4d2-4d8b-9148-e3be6c30e623}">
          <xlrd:rvb i="10838"/>
        </ext>
      </extLst>
    </bk>
    <bk>
      <extLst>
        <ext uri="{3e2802c4-a4d2-4d8b-9148-e3be6c30e623}">
          <xlrd:rvb i="10839"/>
        </ext>
      </extLst>
    </bk>
    <bk>
      <extLst>
        <ext uri="{3e2802c4-a4d2-4d8b-9148-e3be6c30e623}">
          <xlrd:rvb i="10840"/>
        </ext>
      </extLst>
    </bk>
    <bk>
      <extLst>
        <ext uri="{3e2802c4-a4d2-4d8b-9148-e3be6c30e623}">
          <xlrd:rvb i="10841"/>
        </ext>
      </extLst>
    </bk>
    <bk>
      <extLst>
        <ext uri="{3e2802c4-a4d2-4d8b-9148-e3be6c30e623}">
          <xlrd:rvb i="10842"/>
        </ext>
      </extLst>
    </bk>
    <bk>
      <extLst>
        <ext uri="{3e2802c4-a4d2-4d8b-9148-e3be6c30e623}">
          <xlrd:rvb i="10843"/>
        </ext>
      </extLst>
    </bk>
    <bk>
      <extLst>
        <ext uri="{3e2802c4-a4d2-4d8b-9148-e3be6c30e623}">
          <xlrd:rvb i="10844"/>
        </ext>
      </extLst>
    </bk>
    <bk>
      <extLst>
        <ext uri="{3e2802c4-a4d2-4d8b-9148-e3be6c30e623}">
          <xlrd:rvb i="10845"/>
        </ext>
      </extLst>
    </bk>
    <bk>
      <extLst>
        <ext uri="{3e2802c4-a4d2-4d8b-9148-e3be6c30e623}">
          <xlrd:rvb i="10846"/>
        </ext>
      </extLst>
    </bk>
    <bk>
      <extLst>
        <ext uri="{3e2802c4-a4d2-4d8b-9148-e3be6c30e623}">
          <xlrd:rvb i="10847"/>
        </ext>
      </extLst>
    </bk>
    <bk>
      <extLst>
        <ext uri="{3e2802c4-a4d2-4d8b-9148-e3be6c30e623}">
          <xlrd:rvb i="10848"/>
        </ext>
      </extLst>
    </bk>
    <bk>
      <extLst>
        <ext uri="{3e2802c4-a4d2-4d8b-9148-e3be6c30e623}">
          <xlrd:rvb i="10849"/>
        </ext>
      </extLst>
    </bk>
    <bk>
      <extLst>
        <ext uri="{3e2802c4-a4d2-4d8b-9148-e3be6c30e623}">
          <xlrd:rvb i="10850"/>
        </ext>
      </extLst>
    </bk>
    <bk>
      <extLst>
        <ext uri="{3e2802c4-a4d2-4d8b-9148-e3be6c30e623}">
          <xlrd:rvb i="10851"/>
        </ext>
      </extLst>
    </bk>
    <bk>
      <extLst>
        <ext uri="{3e2802c4-a4d2-4d8b-9148-e3be6c30e623}">
          <xlrd:rvb i="10852"/>
        </ext>
      </extLst>
    </bk>
    <bk>
      <extLst>
        <ext uri="{3e2802c4-a4d2-4d8b-9148-e3be6c30e623}">
          <xlrd:rvb i="10853"/>
        </ext>
      </extLst>
    </bk>
    <bk>
      <extLst>
        <ext uri="{3e2802c4-a4d2-4d8b-9148-e3be6c30e623}">
          <xlrd:rvb i="10854"/>
        </ext>
      </extLst>
    </bk>
    <bk>
      <extLst>
        <ext uri="{3e2802c4-a4d2-4d8b-9148-e3be6c30e623}">
          <xlrd:rvb i="10855"/>
        </ext>
      </extLst>
    </bk>
    <bk>
      <extLst>
        <ext uri="{3e2802c4-a4d2-4d8b-9148-e3be6c30e623}">
          <xlrd:rvb i="10856"/>
        </ext>
      </extLst>
    </bk>
    <bk>
      <extLst>
        <ext uri="{3e2802c4-a4d2-4d8b-9148-e3be6c30e623}">
          <xlrd:rvb i="10857"/>
        </ext>
      </extLst>
    </bk>
    <bk>
      <extLst>
        <ext uri="{3e2802c4-a4d2-4d8b-9148-e3be6c30e623}">
          <xlrd:rvb i="10858"/>
        </ext>
      </extLst>
    </bk>
    <bk>
      <extLst>
        <ext uri="{3e2802c4-a4d2-4d8b-9148-e3be6c30e623}">
          <xlrd:rvb i="10859"/>
        </ext>
      </extLst>
    </bk>
    <bk>
      <extLst>
        <ext uri="{3e2802c4-a4d2-4d8b-9148-e3be6c30e623}">
          <xlrd:rvb i="10860"/>
        </ext>
      </extLst>
    </bk>
    <bk>
      <extLst>
        <ext uri="{3e2802c4-a4d2-4d8b-9148-e3be6c30e623}">
          <xlrd:rvb i="10861"/>
        </ext>
      </extLst>
    </bk>
    <bk>
      <extLst>
        <ext uri="{3e2802c4-a4d2-4d8b-9148-e3be6c30e623}">
          <xlrd:rvb i="10862"/>
        </ext>
      </extLst>
    </bk>
    <bk>
      <extLst>
        <ext uri="{3e2802c4-a4d2-4d8b-9148-e3be6c30e623}">
          <xlrd:rvb i="10863"/>
        </ext>
      </extLst>
    </bk>
    <bk>
      <extLst>
        <ext uri="{3e2802c4-a4d2-4d8b-9148-e3be6c30e623}">
          <xlrd:rvb i="10864"/>
        </ext>
      </extLst>
    </bk>
    <bk>
      <extLst>
        <ext uri="{3e2802c4-a4d2-4d8b-9148-e3be6c30e623}">
          <xlrd:rvb i="10865"/>
        </ext>
      </extLst>
    </bk>
    <bk>
      <extLst>
        <ext uri="{3e2802c4-a4d2-4d8b-9148-e3be6c30e623}">
          <xlrd:rvb i="10866"/>
        </ext>
      </extLst>
    </bk>
    <bk>
      <extLst>
        <ext uri="{3e2802c4-a4d2-4d8b-9148-e3be6c30e623}">
          <xlrd:rvb i="10867"/>
        </ext>
      </extLst>
    </bk>
    <bk>
      <extLst>
        <ext uri="{3e2802c4-a4d2-4d8b-9148-e3be6c30e623}">
          <xlrd:rvb i="10868"/>
        </ext>
      </extLst>
    </bk>
    <bk>
      <extLst>
        <ext uri="{3e2802c4-a4d2-4d8b-9148-e3be6c30e623}">
          <xlrd:rvb i="10869"/>
        </ext>
      </extLst>
    </bk>
    <bk>
      <extLst>
        <ext uri="{3e2802c4-a4d2-4d8b-9148-e3be6c30e623}">
          <xlrd:rvb i="10870"/>
        </ext>
      </extLst>
    </bk>
    <bk>
      <extLst>
        <ext uri="{3e2802c4-a4d2-4d8b-9148-e3be6c30e623}">
          <xlrd:rvb i="10871"/>
        </ext>
      </extLst>
    </bk>
    <bk>
      <extLst>
        <ext uri="{3e2802c4-a4d2-4d8b-9148-e3be6c30e623}">
          <xlrd:rvb i="10872"/>
        </ext>
      </extLst>
    </bk>
    <bk>
      <extLst>
        <ext uri="{3e2802c4-a4d2-4d8b-9148-e3be6c30e623}">
          <xlrd:rvb i="10873"/>
        </ext>
      </extLst>
    </bk>
    <bk>
      <extLst>
        <ext uri="{3e2802c4-a4d2-4d8b-9148-e3be6c30e623}">
          <xlrd:rvb i="10874"/>
        </ext>
      </extLst>
    </bk>
    <bk>
      <extLst>
        <ext uri="{3e2802c4-a4d2-4d8b-9148-e3be6c30e623}">
          <xlrd:rvb i="10875"/>
        </ext>
      </extLst>
    </bk>
    <bk>
      <extLst>
        <ext uri="{3e2802c4-a4d2-4d8b-9148-e3be6c30e623}">
          <xlrd:rvb i="10876"/>
        </ext>
      </extLst>
    </bk>
    <bk>
      <extLst>
        <ext uri="{3e2802c4-a4d2-4d8b-9148-e3be6c30e623}">
          <xlrd:rvb i="10877"/>
        </ext>
      </extLst>
    </bk>
    <bk>
      <extLst>
        <ext uri="{3e2802c4-a4d2-4d8b-9148-e3be6c30e623}">
          <xlrd:rvb i="10878"/>
        </ext>
      </extLst>
    </bk>
    <bk>
      <extLst>
        <ext uri="{3e2802c4-a4d2-4d8b-9148-e3be6c30e623}">
          <xlrd:rvb i="10879"/>
        </ext>
      </extLst>
    </bk>
    <bk>
      <extLst>
        <ext uri="{3e2802c4-a4d2-4d8b-9148-e3be6c30e623}">
          <xlrd:rvb i="10880"/>
        </ext>
      </extLst>
    </bk>
    <bk>
      <extLst>
        <ext uri="{3e2802c4-a4d2-4d8b-9148-e3be6c30e623}">
          <xlrd:rvb i="10881"/>
        </ext>
      </extLst>
    </bk>
    <bk>
      <extLst>
        <ext uri="{3e2802c4-a4d2-4d8b-9148-e3be6c30e623}">
          <xlrd:rvb i="10882"/>
        </ext>
      </extLst>
    </bk>
    <bk>
      <extLst>
        <ext uri="{3e2802c4-a4d2-4d8b-9148-e3be6c30e623}">
          <xlrd:rvb i="10883"/>
        </ext>
      </extLst>
    </bk>
    <bk>
      <extLst>
        <ext uri="{3e2802c4-a4d2-4d8b-9148-e3be6c30e623}">
          <xlrd:rvb i="10884"/>
        </ext>
      </extLst>
    </bk>
    <bk>
      <extLst>
        <ext uri="{3e2802c4-a4d2-4d8b-9148-e3be6c30e623}">
          <xlrd:rvb i="10885"/>
        </ext>
      </extLst>
    </bk>
    <bk>
      <extLst>
        <ext uri="{3e2802c4-a4d2-4d8b-9148-e3be6c30e623}">
          <xlrd:rvb i="10886"/>
        </ext>
      </extLst>
    </bk>
    <bk>
      <extLst>
        <ext uri="{3e2802c4-a4d2-4d8b-9148-e3be6c30e623}">
          <xlrd:rvb i="10887"/>
        </ext>
      </extLst>
    </bk>
    <bk>
      <extLst>
        <ext uri="{3e2802c4-a4d2-4d8b-9148-e3be6c30e623}">
          <xlrd:rvb i="10888"/>
        </ext>
      </extLst>
    </bk>
    <bk>
      <extLst>
        <ext uri="{3e2802c4-a4d2-4d8b-9148-e3be6c30e623}">
          <xlrd:rvb i="10889"/>
        </ext>
      </extLst>
    </bk>
    <bk>
      <extLst>
        <ext uri="{3e2802c4-a4d2-4d8b-9148-e3be6c30e623}">
          <xlrd:rvb i="10890"/>
        </ext>
      </extLst>
    </bk>
    <bk>
      <extLst>
        <ext uri="{3e2802c4-a4d2-4d8b-9148-e3be6c30e623}">
          <xlrd:rvb i="10891"/>
        </ext>
      </extLst>
    </bk>
    <bk>
      <extLst>
        <ext uri="{3e2802c4-a4d2-4d8b-9148-e3be6c30e623}">
          <xlrd:rvb i="10892"/>
        </ext>
      </extLst>
    </bk>
    <bk>
      <extLst>
        <ext uri="{3e2802c4-a4d2-4d8b-9148-e3be6c30e623}">
          <xlrd:rvb i="10893"/>
        </ext>
      </extLst>
    </bk>
    <bk>
      <extLst>
        <ext uri="{3e2802c4-a4d2-4d8b-9148-e3be6c30e623}">
          <xlrd:rvb i="10894"/>
        </ext>
      </extLst>
    </bk>
    <bk>
      <extLst>
        <ext uri="{3e2802c4-a4d2-4d8b-9148-e3be6c30e623}">
          <xlrd:rvb i="10895"/>
        </ext>
      </extLst>
    </bk>
    <bk>
      <extLst>
        <ext uri="{3e2802c4-a4d2-4d8b-9148-e3be6c30e623}">
          <xlrd:rvb i="10896"/>
        </ext>
      </extLst>
    </bk>
    <bk>
      <extLst>
        <ext uri="{3e2802c4-a4d2-4d8b-9148-e3be6c30e623}">
          <xlrd:rvb i="10897"/>
        </ext>
      </extLst>
    </bk>
    <bk>
      <extLst>
        <ext uri="{3e2802c4-a4d2-4d8b-9148-e3be6c30e623}">
          <xlrd:rvb i="10898"/>
        </ext>
      </extLst>
    </bk>
    <bk>
      <extLst>
        <ext uri="{3e2802c4-a4d2-4d8b-9148-e3be6c30e623}">
          <xlrd:rvb i="10899"/>
        </ext>
      </extLst>
    </bk>
    <bk>
      <extLst>
        <ext uri="{3e2802c4-a4d2-4d8b-9148-e3be6c30e623}">
          <xlrd:rvb i="10900"/>
        </ext>
      </extLst>
    </bk>
    <bk>
      <extLst>
        <ext uri="{3e2802c4-a4d2-4d8b-9148-e3be6c30e623}">
          <xlrd:rvb i="10901"/>
        </ext>
      </extLst>
    </bk>
    <bk>
      <extLst>
        <ext uri="{3e2802c4-a4d2-4d8b-9148-e3be6c30e623}">
          <xlrd:rvb i="10902"/>
        </ext>
      </extLst>
    </bk>
    <bk>
      <extLst>
        <ext uri="{3e2802c4-a4d2-4d8b-9148-e3be6c30e623}">
          <xlrd:rvb i="10903"/>
        </ext>
      </extLst>
    </bk>
    <bk>
      <extLst>
        <ext uri="{3e2802c4-a4d2-4d8b-9148-e3be6c30e623}">
          <xlrd:rvb i="10904"/>
        </ext>
      </extLst>
    </bk>
    <bk>
      <extLst>
        <ext uri="{3e2802c4-a4d2-4d8b-9148-e3be6c30e623}">
          <xlrd:rvb i="10905"/>
        </ext>
      </extLst>
    </bk>
    <bk>
      <extLst>
        <ext uri="{3e2802c4-a4d2-4d8b-9148-e3be6c30e623}">
          <xlrd:rvb i="10906"/>
        </ext>
      </extLst>
    </bk>
    <bk>
      <extLst>
        <ext uri="{3e2802c4-a4d2-4d8b-9148-e3be6c30e623}">
          <xlrd:rvb i="10907"/>
        </ext>
      </extLst>
    </bk>
    <bk>
      <extLst>
        <ext uri="{3e2802c4-a4d2-4d8b-9148-e3be6c30e623}">
          <xlrd:rvb i="10908"/>
        </ext>
      </extLst>
    </bk>
    <bk>
      <extLst>
        <ext uri="{3e2802c4-a4d2-4d8b-9148-e3be6c30e623}">
          <xlrd:rvb i="10909"/>
        </ext>
      </extLst>
    </bk>
    <bk>
      <extLst>
        <ext uri="{3e2802c4-a4d2-4d8b-9148-e3be6c30e623}">
          <xlrd:rvb i="10910"/>
        </ext>
      </extLst>
    </bk>
    <bk>
      <extLst>
        <ext uri="{3e2802c4-a4d2-4d8b-9148-e3be6c30e623}">
          <xlrd:rvb i="10911"/>
        </ext>
      </extLst>
    </bk>
    <bk>
      <extLst>
        <ext uri="{3e2802c4-a4d2-4d8b-9148-e3be6c30e623}">
          <xlrd:rvb i="10912"/>
        </ext>
      </extLst>
    </bk>
    <bk>
      <extLst>
        <ext uri="{3e2802c4-a4d2-4d8b-9148-e3be6c30e623}">
          <xlrd:rvb i="10913"/>
        </ext>
      </extLst>
    </bk>
    <bk>
      <extLst>
        <ext uri="{3e2802c4-a4d2-4d8b-9148-e3be6c30e623}">
          <xlrd:rvb i="10914"/>
        </ext>
      </extLst>
    </bk>
    <bk>
      <extLst>
        <ext uri="{3e2802c4-a4d2-4d8b-9148-e3be6c30e623}">
          <xlrd:rvb i="10915"/>
        </ext>
      </extLst>
    </bk>
    <bk>
      <extLst>
        <ext uri="{3e2802c4-a4d2-4d8b-9148-e3be6c30e623}">
          <xlrd:rvb i="10916"/>
        </ext>
      </extLst>
    </bk>
    <bk>
      <extLst>
        <ext uri="{3e2802c4-a4d2-4d8b-9148-e3be6c30e623}">
          <xlrd:rvb i="10917"/>
        </ext>
      </extLst>
    </bk>
    <bk>
      <extLst>
        <ext uri="{3e2802c4-a4d2-4d8b-9148-e3be6c30e623}">
          <xlrd:rvb i="10918"/>
        </ext>
      </extLst>
    </bk>
    <bk>
      <extLst>
        <ext uri="{3e2802c4-a4d2-4d8b-9148-e3be6c30e623}">
          <xlrd:rvb i="10919"/>
        </ext>
      </extLst>
    </bk>
    <bk>
      <extLst>
        <ext uri="{3e2802c4-a4d2-4d8b-9148-e3be6c30e623}">
          <xlrd:rvb i="10920"/>
        </ext>
      </extLst>
    </bk>
    <bk>
      <extLst>
        <ext uri="{3e2802c4-a4d2-4d8b-9148-e3be6c30e623}">
          <xlrd:rvb i="10921"/>
        </ext>
      </extLst>
    </bk>
    <bk>
      <extLst>
        <ext uri="{3e2802c4-a4d2-4d8b-9148-e3be6c30e623}">
          <xlrd:rvb i="10922"/>
        </ext>
      </extLst>
    </bk>
    <bk>
      <extLst>
        <ext uri="{3e2802c4-a4d2-4d8b-9148-e3be6c30e623}">
          <xlrd:rvb i="10923"/>
        </ext>
      </extLst>
    </bk>
    <bk>
      <extLst>
        <ext uri="{3e2802c4-a4d2-4d8b-9148-e3be6c30e623}">
          <xlrd:rvb i="10924"/>
        </ext>
      </extLst>
    </bk>
    <bk>
      <extLst>
        <ext uri="{3e2802c4-a4d2-4d8b-9148-e3be6c30e623}">
          <xlrd:rvb i="10925"/>
        </ext>
      </extLst>
    </bk>
    <bk>
      <extLst>
        <ext uri="{3e2802c4-a4d2-4d8b-9148-e3be6c30e623}">
          <xlrd:rvb i="10926"/>
        </ext>
      </extLst>
    </bk>
    <bk>
      <extLst>
        <ext uri="{3e2802c4-a4d2-4d8b-9148-e3be6c30e623}">
          <xlrd:rvb i="10927"/>
        </ext>
      </extLst>
    </bk>
    <bk>
      <extLst>
        <ext uri="{3e2802c4-a4d2-4d8b-9148-e3be6c30e623}">
          <xlrd:rvb i="10928"/>
        </ext>
      </extLst>
    </bk>
    <bk>
      <extLst>
        <ext uri="{3e2802c4-a4d2-4d8b-9148-e3be6c30e623}">
          <xlrd:rvb i="10929"/>
        </ext>
      </extLst>
    </bk>
    <bk>
      <extLst>
        <ext uri="{3e2802c4-a4d2-4d8b-9148-e3be6c30e623}">
          <xlrd:rvb i="10930"/>
        </ext>
      </extLst>
    </bk>
    <bk>
      <extLst>
        <ext uri="{3e2802c4-a4d2-4d8b-9148-e3be6c30e623}">
          <xlrd:rvb i="10931"/>
        </ext>
      </extLst>
    </bk>
    <bk>
      <extLst>
        <ext uri="{3e2802c4-a4d2-4d8b-9148-e3be6c30e623}">
          <xlrd:rvb i="10932"/>
        </ext>
      </extLst>
    </bk>
    <bk>
      <extLst>
        <ext uri="{3e2802c4-a4d2-4d8b-9148-e3be6c30e623}">
          <xlrd:rvb i="10933"/>
        </ext>
      </extLst>
    </bk>
    <bk>
      <extLst>
        <ext uri="{3e2802c4-a4d2-4d8b-9148-e3be6c30e623}">
          <xlrd:rvb i="10934"/>
        </ext>
      </extLst>
    </bk>
    <bk>
      <extLst>
        <ext uri="{3e2802c4-a4d2-4d8b-9148-e3be6c30e623}">
          <xlrd:rvb i="10935"/>
        </ext>
      </extLst>
    </bk>
    <bk>
      <extLst>
        <ext uri="{3e2802c4-a4d2-4d8b-9148-e3be6c30e623}">
          <xlrd:rvb i="10936"/>
        </ext>
      </extLst>
    </bk>
    <bk>
      <extLst>
        <ext uri="{3e2802c4-a4d2-4d8b-9148-e3be6c30e623}">
          <xlrd:rvb i="10937"/>
        </ext>
      </extLst>
    </bk>
    <bk>
      <extLst>
        <ext uri="{3e2802c4-a4d2-4d8b-9148-e3be6c30e623}">
          <xlrd:rvb i="10938"/>
        </ext>
      </extLst>
    </bk>
    <bk>
      <extLst>
        <ext uri="{3e2802c4-a4d2-4d8b-9148-e3be6c30e623}">
          <xlrd:rvb i="10939"/>
        </ext>
      </extLst>
    </bk>
    <bk>
      <extLst>
        <ext uri="{3e2802c4-a4d2-4d8b-9148-e3be6c30e623}">
          <xlrd:rvb i="10940"/>
        </ext>
      </extLst>
    </bk>
    <bk>
      <extLst>
        <ext uri="{3e2802c4-a4d2-4d8b-9148-e3be6c30e623}">
          <xlrd:rvb i="10941"/>
        </ext>
      </extLst>
    </bk>
    <bk>
      <extLst>
        <ext uri="{3e2802c4-a4d2-4d8b-9148-e3be6c30e623}">
          <xlrd:rvb i="10942"/>
        </ext>
      </extLst>
    </bk>
    <bk>
      <extLst>
        <ext uri="{3e2802c4-a4d2-4d8b-9148-e3be6c30e623}">
          <xlrd:rvb i="10943"/>
        </ext>
      </extLst>
    </bk>
    <bk>
      <extLst>
        <ext uri="{3e2802c4-a4d2-4d8b-9148-e3be6c30e623}">
          <xlrd:rvb i="10944"/>
        </ext>
      </extLst>
    </bk>
    <bk>
      <extLst>
        <ext uri="{3e2802c4-a4d2-4d8b-9148-e3be6c30e623}">
          <xlrd:rvb i="10945"/>
        </ext>
      </extLst>
    </bk>
    <bk>
      <extLst>
        <ext uri="{3e2802c4-a4d2-4d8b-9148-e3be6c30e623}">
          <xlrd:rvb i="10946"/>
        </ext>
      </extLst>
    </bk>
    <bk>
      <extLst>
        <ext uri="{3e2802c4-a4d2-4d8b-9148-e3be6c30e623}">
          <xlrd:rvb i="10947"/>
        </ext>
      </extLst>
    </bk>
    <bk>
      <extLst>
        <ext uri="{3e2802c4-a4d2-4d8b-9148-e3be6c30e623}">
          <xlrd:rvb i="10948"/>
        </ext>
      </extLst>
    </bk>
    <bk>
      <extLst>
        <ext uri="{3e2802c4-a4d2-4d8b-9148-e3be6c30e623}">
          <xlrd:rvb i="10949"/>
        </ext>
      </extLst>
    </bk>
    <bk>
      <extLst>
        <ext uri="{3e2802c4-a4d2-4d8b-9148-e3be6c30e623}">
          <xlrd:rvb i="10950"/>
        </ext>
      </extLst>
    </bk>
    <bk>
      <extLst>
        <ext uri="{3e2802c4-a4d2-4d8b-9148-e3be6c30e623}">
          <xlrd:rvb i="10951"/>
        </ext>
      </extLst>
    </bk>
    <bk>
      <extLst>
        <ext uri="{3e2802c4-a4d2-4d8b-9148-e3be6c30e623}">
          <xlrd:rvb i="10952"/>
        </ext>
      </extLst>
    </bk>
    <bk>
      <extLst>
        <ext uri="{3e2802c4-a4d2-4d8b-9148-e3be6c30e623}">
          <xlrd:rvb i="10953"/>
        </ext>
      </extLst>
    </bk>
    <bk>
      <extLst>
        <ext uri="{3e2802c4-a4d2-4d8b-9148-e3be6c30e623}">
          <xlrd:rvb i="10954"/>
        </ext>
      </extLst>
    </bk>
    <bk>
      <extLst>
        <ext uri="{3e2802c4-a4d2-4d8b-9148-e3be6c30e623}">
          <xlrd:rvb i="10955"/>
        </ext>
      </extLst>
    </bk>
    <bk>
      <extLst>
        <ext uri="{3e2802c4-a4d2-4d8b-9148-e3be6c30e623}">
          <xlrd:rvb i="10956"/>
        </ext>
      </extLst>
    </bk>
    <bk>
      <extLst>
        <ext uri="{3e2802c4-a4d2-4d8b-9148-e3be6c30e623}">
          <xlrd:rvb i="10957"/>
        </ext>
      </extLst>
    </bk>
    <bk>
      <extLst>
        <ext uri="{3e2802c4-a4d2-4d8b-9148-e3be6c30e623}">
          <xlrd:rvb i="10958"/>
        </ext>
      </extLst>
    </bk>
    <bk>
      <extLst>
        <ext uri="{3e2802c4-a4d2-4d8b-9148-e3be6c30e623}">
          <xlrd:rvb i="10959"/>
        </ext>
      </extLst>
    </bk>
    <bk>
      <extLst>
        <ext uri="{3e2802c4-a4d2-4d8b-9148-e3be6c30e623}">
          <xlrd:rvb i="10960"/>
        </ext>
      </extLst>
    </bk>
    <bk>
      <extLst>
        <ext uri="{3e2802c4-a4d2-4d8b-9148-e3be6c30e623}">
          <xlrd:rvb i="10961"/>
        </ext>
      </extLst>
    </bk>
    <bk>
      <extLst>
        <ext uri="{3e2802c4-a4d2-4d8b-9148-e3be6c30e623}">
          <xlrd:rvb i="10962"/>
        </ext>
      </extLst>
    </bk>
    <bk>
      <extLst>
        <ext uri="{3e2802c4-a4d2-4d8b-9148-e3be6c30e623}">
          <xlrd:rvb i="10963"/>
        </ext>
      </extLst>
    </bk>
    <bk>
      <extLst>
        <ext uri="{3e2802c4-a4d2-4d8b-9148-e3be6c30e623}">
          <xlrd:rvb i="10964"/>
        </ext>
      </extLst>
    </bk>
    <bk>
      <extLst>
        <ext uri="{3e2802c4-a4d2-4d8b-9148-e3be6c30e623}">
          <xlrd:rvb i="10965"/>
        </ext>
      </extLst>
    </bk>
    <bk>
      <extLst>
        <ext uri="{3e2802c4-a4d2-4d8b-9148-e3be6c30e623}">
          <xlrd:rvb i="10966"/>
        </ext>
      </extLst>
    </bk>
    <bk>
      <extLst>
        <ext uri="{3e2802c4-a4d2-4d8b-9148-e3be6c30e623}">
          <xlrd:rvb i="10967"/>
        </ext>
      </extLst>
    </bk>
    <bk>
      <extLst>
        <ext uri="{3e2802c4-a4d2-4d8b-9148-e3be6c30e623}">
          <xlrd:rvb i="10968"/>
        </ext>
      </extLst>
    </bk>
    <bk>
      <extLst>
        <ext uri="{3e2802c4-a4d2-4d8b-9148-e3be6c30e623}">
          <xlrd:rvb i="10969"/>
        </ext>
      </extLst>
    </bk>
    <bk>
      <extLst>
        <ext uri="{3e2802c4-a4d2-4d8b-9148-e3be6c30e623}">
          <xlrd:rvb i="10970"/>
        </ext>
      </extLst>
    </bk>
    <bk>
      <extLst>
        <ext uri="{3e2802c4-a4d2-4d8b-9148-e3be6c30e623}">
          <xlrd:rvb i="10971"/>
        </ext>
      </extLst>
    </bk>
    <bk>
      <extLst>
        <ext uri="{3e2802c4-a4d2-4d8b-9148-e3be6c30e623}">
          <xlrd:rvb i="10972"/>
        </ext>
      </extLst>
    </bk>
    <bk>
      <extLst>
        <ext uri="{3e2802c4-a4d2-4d8b-9148-e3be6c30e623}">
          <xlrd:rvb i="10973"/>
        </ext>
      </extLst>
    </bk>
    <bk>
      <extLst>
        <ext uri="{3e2802c4-a4d2-4d8b-9148-e3be6c30e623}">
          <xlrd:rvb i="10974"/>
        </ext>
      </extLst>
    </bk>
    <bk>
      <extLst>
        <ext uri="{3e2802c4-a4d2-4d8b-9148-e3be6c30e623}">
          <xlrd:rvb i="10975"/>
        </ext>
      </extLst>
    </bk>
    <bk>
      <extLst>
        <ext uri="{3e2802c4-a4d2-4d8b-9148-e3be6c30e623}">
          <xlrd:rvb i="10976"/>
        </ext>
      </extLst>
    </bk>
    <bk>
      <extLst>
        <ext uri="{3e2802c4-a4d2-4d8b-9148-e3be6c30e623}">
          <xlrd:rvb i="10977"/>
        </ext>
      </extLst>
    </bk>
    <bk>
      <extLst>
        <ext uri="{3e2802c4-a4d2-4d8b-9148-e3be6c30e623}">
          <xlrd:rvb i="10978"/>
        </ext>
      </extLst>
    </bk>
    <bk>
      <extLst>
        <ext uri="{3e2802c4-a4d2-4d8b-9148-e3be6c30e623}">
          <xlrd:rvb i="10979"/>
        </ext>
      </extLst>
    </bk>
    <bk>
      <extLst>
        <ext uri="{3e2802c4-a4d2-4d8b-9148-e3be6c30e623}">
          <xlrd:rvb i="10980"/>
        </ext>
      </extLst>
    </bk>
    <bk>
      <extLst>
        <ext uri="{3e2802c4-a4d2-4d8b-9148-e3be6c30e623}">
          <xlrd:rvb i="10981"/>
        </ext>
      </extLst>
    </bk>
    <bk>
      <extLst>
        <ext uri="{3e2802c4-a4d2-4d8b-9148-e3be6c30e623}">
          <xlrd:rvb i="10982"/>
        </ext>
      </extLst>
    </bk>
    <bk>
      <extLst>
        <ext uri="{3e2802c4-a4d2-4d8b-9148-e3be6c30e623}">
          <xlrd:rvb i="10983"/>
        </ext>
      </extLst>
    </bk>
    <bk>
      <extLst>
        <ext uri="{3e2802c4-a4d2-4d8b-9148-e3be6c30e623}">
          <xlrd:rvb i="10984"/>
        </ext>
      </extLst>
    </bk>
    <bk>
      <extLst>
        <ext uri="{3e2802c4-a4d2-4d8b-9148-e3be6c30e623}">
          <xlrd:rvb i="10985"/>
        </ext>
      </extLst>
    </bk>
    <bk>
      <extLst>
        <ext uri="{3e2802c4-a4d2-4d8b-9148-e3be6c30e623}">
          <xlrd:rvb i="10986"/>
        </ext>
      </extLst>
    </bk>
    <bk>
      <extLst>
        <ext uri="{3e2802c4-a4d2-4d8b-9148-e3be6c30e623}">
          <xlrd:rvb i="10987"/>
        </ext>
      </extLst>
    </bk>
    <bk>
      <extLst>
        <ext uri="{3e2802c4-a4d2-4d8b-9148-e3be6c30e623}">
          <xlrd:rvb i="10988"/>
        </ext>
      </extLst>
    </bk>
    <bk>
      <extLst>
        <ext uri="{3e2802c4-a4d2-4d8b-9148-e3be6c30e623}">
          <xlrd:rvb i="10989"/>
        </ext>
      </extLst>
    </bk>
    <bk>
      <extLst>
        <ext uri="{3e2802c4-a4d2-4d8b-9148-e3be6c30e623}">
          <xlrd:rvb i="10990"/>
        </ext>
      </extLst>
    </bk>
    <bk>
      <extLst>
        <ext uri="{3e2802c4-a4d2-4d8b-9148-e3be6c30e623}">
          <xlrd:rvb i="10991"/>
        </ext>
      </extLst>
    </bk>
    <bk>
      <extLst>
        <ext uri="{3e2802c4-a4d2-4d8b-9148-e3be6c30e623}">
          <xlrd:rvb i="10992"/>
        </ext>
      </extLst>
    </bk>
    <bk>
      <extLst>
        <ext uri="{3e2802c4-a4d2-4d8b-9148-e3be6c30e623}">
          <xlrd:rvb i="10993"/>
        </ext>
      </extLst>
    </bk>
    <bk>
      <extLst>
        <ext uri="{3e2802c4-a4d2-4d8b-9148-e3be6c30e623}">
          <xlrd:rvb i="10994"/>
        </ext>
      </extLst>
    </bk>
    <bk>
      <extLst>
        <ext uri="{3e2802c4-a4d2-4d8b-9148-e3be6c30e623}">
          <xlrd:rvb i="10995"/>
        </ext>
      </extLst>
    </bk>
    <bk>
      <extLst>
        <ext uri="{3e2802c4-a4d2-4d8b-9148-e3be6c30e623}">
          <xlrd:rvb i="10996"/>
        </ext>
      </extLst>
    </bk>
    <bk>
      <extLst>
        <ext uri="{3e2802c4-a4d2-4d8b-9148-e3be6c30e623}">
          <xlrd:rvb i="10997"/>
        </ext>
      </extLst>
    </bk>
    <bk>
      <extLst>
        <ext uri="{3e2802c4-a4d2-4d8b-9148-e3be6c30e623}">
          <xlrd:rvb i="10998"/>
        </ext>
      </extLst>
    </bk>
    <bk>
      <extLst>
        <ext uri="{3e2802c4-a4d2-4d8b-9148-e3be6c30e623}">
          <xlrd:rvb i="10999"/>
        </ext>
      </extLst>
    </bk>
    <bk>
      <extLst>
        <ext uri="{3e2802c4-a4d2-4d8b-9148-e3be6c30e623}">
          <xlrd:rvb i="11000"/>
        </ext>
      </extLst>
    </bk>
    <bk>
      <extLst>
        <ext uri="{3e2802c4-a4d2-4d8b-9148-e3be6c30e623}">
          <xlrd:rvb i="11001"/>
        </ext>
      </extLst>
    </bk>
    <bk>
      <extLst>
        <ext uri="{3e2802c4-a4d2-4d8b-9148-e3be6c30e623}">
          <xlrd:rvb i="11002"/>
        </ext>
      </extLst>
    </bk>
    <bk>
      <extLst>
        <ext uri="{3e2802c4-a4d2-4d8b-9148-e3be6c30e623}">
          <xlrd:rvb i="11003"/>
        </ext>
      </extLst>
    </bk>
    <bk>
      <extLst>
        <ext uri="{3e2802c4-a4d2-4d8b-9148-e3be6c30e623}">
          <xlrd:rvb i="11004"/>
        </ext>
      </extLst>
    </bk>
    <bk>
      <extLst>
        <ext uri="{3e2802c4-a4d2-4d8b-9148-e3be6c30e623}">
          <xlrd:rvb i="11005"/>
        </ext>
      </extLst>
    </bk>
    <bk>
      <extLst>
        <ext uri="{3e2802c4-a4d2-4d8b-9148-e3be6c30e623}">
          <xlrd:rvb i="11006"/>
        </ext>
      </extLst>
    </bk>
    <bk>
      <extLst>
        <ext uri="{3e2802c4-a4d2-4d8b-9148-e3be6c30e623}">
          <xlrd:rvb i="11007"/>
        </ext>
      </extLst>
    </bk>
    <bk>
      <extLst>
        <ext uri="{3e2802c4-a4d2-4d8b-9148-e3be6c30e623}">
          <xlrd:rvb i="11008"/>
        </ext>
      </extLst>
    </bk>
    <bk>
      <extLst>
        <ext uri="{3e2802c4-a4d2-4d8b-9148-e3be6c30e623}">
          <xlrd:rvb i="11009"/>
        </ext>
      </extLst>
    </bk>
    <bk>
      <extLst>
        <ext uri="{3e2802c4-a4d2-4d8b-9148-e3be6c30e623}">
          <xlrd:rvb i="11010"/>
        </ext>
      </extLst>
    </bk>
    <bk>
      <extLst>
        <ext uri="{3e2802c4-a4d2-4d8b-9148-e3be6c30e623}">
          <xlrd:rvb i="11011"/>
        </ext>
      </extLst>
    </bk>
    <bk>
      <extLst>
        <ext uri="{3e2802c4-a4d2-4d8b-9148-e3be6c30e623}">
          <xlrd:rvb i="11012"/>
        </ext>
      </extLst>
    </bk>
    <bk>
      <extLst>
        <ext uri="{3e2802c4-a4d2-4d8b-9148-e3be6c30e623}">
          <xlrd:rvb i="11013"/>
        </ext>
      </extLst>
    </bk>
    <bk>
      <extLst>
        <ext uri="{3e2802c4-a4d2-4d8b-9148-e3be6c30e623}">
          <xlrd:rvb i="11014"/>
        </ext>
      </extLst>
    </bk>
    <bk>
      <extLst>
        <ext uri="{3e2802c4-a4d2-4d8b-9148-e3be6c30e623}">
          <xlrd:rvb i="11015"/>
        </ext>
      </extLst>
    </bk>
    <bk>
      <extLst>
        <ext uri="{3e2802c4-a4d2-4d8b-9148-e3be6c30e623}">
          <xlrd:rvb i="11016"/>
        </ext>
      </extLst>
    </bk>
    <bk>
      <extLst>
        <ext uri="{3e2802c4-a4d2-4d8b-9148-e3be6c30e623}">
          <xlrd:rvb i="11017"/>
        </ext>
      </extLst>
    </bk>
    <bk>
      <extLst>
        <ext uri="{3e2802c4-a4d2-4d8b-9148-e3be6c30e623}">
          <xlrd:rvb i="11018"/>
        </ext>
      </extLst>
    </bk>
    <bk>
      <extLst>
        <ext uri="{3e2802c4-a4d2-4d8b-9148-e3be6c30e623}">
          <xlrd:rvb i="11019"/>
        </ext>
      </extLst>
    </bk>
    <bk>
      <extLst>
        <ext uri="{3e2802c4-a4d2-4d8b-9148-e3be6c30e623}">
          <xlrd:rvb i="11020"/>
        </ext>
      </extLst>
    </bk>
    <bk>
      <extLst>
        <ext uri="{3e2802c4-a4d2-4d8b-9148-e3be6c30e623}">
          <xlrd:rvb i="11021"/>
        </ext>
      </extLst>
    </bk>
    <bk>
      <extLst>
        <ext uri="{3e2802c4-a4d2-4d8b-9148-e3be6c30e623}">
          <xlrd:rvb i="11022"/>
        </ext>
      </extLst>
    </bk>
    <bk>
      <extLst>
        <ext uri="{3e2802c4-a4d2-4d8b-9148-e3be6c30e623}">
          <xlrd:rvb i="11023"/>
        </ext>
      </extLst>
    </bk>
    <bk>
      <extLst>
        <ext uri="{3e2802c4-a4d2-4d8b-9148-e3be6c30e623}">
          <xlrd:rvb i="11024"/>
        </ext>
      </extLst>
    </bk>
    <bk>
      <extLst>
        <ext uri="{3e2802c4-a4d2-4d8b-9148-e3be6c30e623}">
          <xlrd:rvb i="11025"/>
        </ext>
      </extLst>
    </bk>
    <bk>
      <extLst>
        <ext uri="{3e2802c4-a4d2-4d8b-9148-e3be6c30e623}">
          <xlrd:rvb i="11026"/>
        </ext>
      </extLst>
    </bk>
    <bk>
      <extLst>
        <ext uri="{3e2802c4-a4d2-4d8b-9148-e3be6c30e623}">
          <xlrd:rvb i="11027"/>
        </ext>
      </extLst>
    </bk>
    <bk>
      <extLst>
        <ext uri="{3e2802c4-a4d2-4d8b-9148-e3be6c30e623}">
          <xlrd:rvb i="11028"/>
        </ext>
      </extLst>
    </bk>
    <bk>
      <extLst>
        <ext uri="{3e2802c4-a4d2-4d8b-9148-e3be6c30e623}">
          <xlrd:rvb i="11029"/>
        </ext>
      </extLst>
    </bk>
    <bk>
      <extLst>
        <ext uri="{3e2802c4-a4d2-4d8b-9148-e3be6c30e623}">
          <xlrd:rvb i="11030"/>
        </ext>
      </extLst>
    </bk>
    <bk>
      <extLst>
        <ext uri="{3e2802c4-a4d2-4d8b-9148-e3be6c30e623}">
          <xlrd:rvb i="11031"/>
        </ext>
      </extLst>
    </bk>
    <bk>
      <extLst>
        <ext uri="{3e2802c4-a4d2-4d8b-9148-e3be6c30e623}">
          <xlrd:rvb i="11032"/>
        </ext>
      </extLst>
    </bk>
    <bk>
      <extLst>
        <ext uri="{3e2802c4-a4d2-4d8b-9148-e3be6c30e623}">
          <xlrd:rvb i="11033"/>
        </ext>
      </extLst>
    </bk>
    <bk>
      <extLst>
        <ext uri="{3e2802c4-a4d2-4d8b-9148-e3be6c30e623}">
          <xlrd:rvb i="11034"/>
        </ext>
      </extLst>
    </bk>
    <bk>
      <extLst>
        <ext uri="{3e2802c4-a4d2-4d8b-9148-e3be6c30e623}">
          <xlrd:rvb i="11035"/>
        </ext>
      </extLst>
    </bk>
    <bk>
      <extLst>
        <ext uri="{3e2802c4-a4d2-4d8b-9148-e3be6c30e623}">
          <xlrd:rvb i="11036"/>
        </ext>
      </extLst>
    </bk>
    <bk>
      <extLst>
        <ext uri="{3e2802c4-a4d2-4d8b-9148-e3be6c30e623}">
          <xlrd:rvb i="11037"/>
        </ext>
      </extLst>
    </bk>
    <bk>
      <extLst>
        <ext uri="{3e2802c4-a4d2-4d8b-9148-e3be6c30e623}">
          <xlrd:rvb i="11038"/>
        </ext>
      </extLst>
    </bk>
    <bk>
      <extLst>
        <ext uri="{3e2802c4-a4d2-4d8b-9148-e3be6c30e623}">
          <xlrd:rvb i="11039"/>
        </ext>
      </extLst>
    </bk>
    <bk>
      <extLst>
        <ext uri="{3e2802c4-a4d2-4d8b-9148-e3be6c30e623}">
          <xlrd:rvb i="11040"/>
        </ext>
      </extLst>
    </bk>
    <bk>
      <extLst>
        <ext uri="{3e2802c4-a4d2-4d8b-9148-e3be6c30e623}">
          <xlrd:rvb i="11041"/>
        </ext>
      </extLst>
    </bk>
    <bk>
      <extLst>
        <ext uri="{3e2802c4-a4d2-4d8b-9148-e3be6c30e623}">
          <xlrd:rvb i="11042"/>
        </ext>
      </extLst>
    </bk>
    <bk>
      <extLst>
        <ext uri="{3e2802c4-a4d2-4d8b-9148-e3be6c30e623}">
          <xlrd:rvb i="11043"/>
        </ext>
      </extLst>
    </bk>
    <bk>
      <extLst>
        <ext uri="{3e2802c4-a4d2-4d8b-9148-e3be6c30e623}">
          <xlrd:rvb i="11044"/>
        </ext>
      </extLst>
    </bk>
    <bk>
      <extLst>
        <ext uri="{3e2802c4-a4d2-4d8b-9148-e3be6c30e623}">
          <xlrd:rvb i="11045"/>
        </ext>
      </extLst>
    </bk>
    <bk>
      <extLst>
        <ext uri="{3e2802c4-a4d2-4d8b-9148-e3be6c30e623}">
          <xlrd:rvb i="11046"/>
        </ext>
      </extLst>
    </bk>
    <bk>
      <extLst>
        <ext uri="{3e2802c4-a4d2-4d8b-9148-e3be6c30e623}">
          <xlrd:rvb i="11047"/>
        </ext>
      </extLst>
    </bk>
    <bk>
      <extLst>
        <ext uri="{3e2802c4-a4d2-4d8b-9148-e3be6c30e623}">
          <xlrd:rvb i="11048"/>
        </ext>
      </extLst>
    </bk>
    <bk>
      <extLst>
        <ext uri="{3e2802c4-a4d2-4d8b-9148-e3be6c30e623}">
          <xlrd:rvb i="11049"/>
        </ext>
      </extLst>
    </bk>
    <bk>
      <extLst>
        <ext uri="{3e2802c4-a4d2-4d8b-9148-e3be6c30e623}">
          <xlrd:rvb i="11050"/>
        </ext>
      </extLst>
    </bk>
    <bk>
      <extLst>
        <ext uri="{3e2802c4-a4d2-4d8b-9148-e3be6c30e623}">
          <xlrd:rvb i="11051"/>
        </ext>
      </extLst>
    </bk>
    <bk>
      <extLst>
        <ext uri="{3e2802c4-a4d2-4d8b-9148-e3be6c30e623}">
          <xlrd:rvb i="11052"/>
        </ext>
      </extLst>
    </bk>
    <bk>
      <extLst>
        <ext uri="{3e2802c4-a4d2-4d8b-9148-e3be6c30e623}">
          <xlrd:rvb i="11053"/>
        </ext>
      </extLst>
    </bk>
    <bk>
      <extLst>
        <ext uri="{3e2802c4-a4d2-4d8b-9148-e3be6c30e623}">
          <xlrd:rvb i="11054"/>
        </ext>
      </extLst>
    </bk>
    <bk>
      <extLst>
        <ext uri="{3e2802c4-a4d2-4d8b-9148-e3be6c30e623}">
          <xlrd:rvb i="11055"/>
        </ext>
      </extLst>
    </bk>
    <bk>
      <extLst>
        <ext uri="{3e2802c4-a4d2-4d8b-9148-e3be6c30e623}">
          <xlrd:rvb i="11056"/>
        </ext>
      </extLst>
    </bk>
    <bk>
      <extLst>
        <ext uri="{3e2802c4-a4d2-4d8b-9148-e3be6c30e623}">
          <xlrd:rvb i="11057"/>
        </ext>
      </extLst>
    </bk>
    <bk>
      <extLst>
        <ext uri="{3e2802c4-a4d2-4d8b-9148-e3be6c30e623}">
          <xlrd:rvb i="11058"/>
        </ext>
      </extLst>
    </bk>
    <bk>
      <extLst>
        <ext uri="{3e2802c4-a4d2-4d8b-9148-e3be6c30e623}">
          <xlrd:rvb i="11059"/>
        </ext>
      </extLst>
    </bk>
    <bk>
      <extLst>
        <ext uri="{3e2802c4-a4d2-4d8b-9148-e3be6c30e623}">
          <xlrd:rvb i="11060"/>
        </ext>
      </extLst>
    </bk>
    <bk>
      <extLst>
        <ext uri="{3e2802c4-a4d2-4d8b-9148-e3be6c30e623}">
          <xlrd:rvb i="11061"/>
        </ext>
      </extLst>
    </bk>
    <bk>
      <extLst>
        <ext uri="{3e2802c4-a4d2-4d8b-9148-e3be6c30e623}">
          <xlrd:rvb i="11062"/>
        </ext>
      </extLst>
    </bk>
    <bk>
      <extLst>
        <ext uri="{3e2802c4-a4d2-4d8b-9148-e3be6c30e623}">
          <xlrd:rvb i="11063"/>
        </ext>
      </extLst>
    </bk>
    <bk>
      <extLst>
        <ext uri="{3e2802c4-a4d2-4d8b-9148-e3be6c30e623}">
          <xlrd:rvb i="11064"/>
        </ext>
      </extLst>
    </bk>
    <bk>
      <extLst>
        <ext uri="{3e2802c4-a4d2-4d8b-9148-e3be6c30e623}">
          <xlrd:rvb i="11065"/>
        </ext>
      </extLst>
    </bk>
    <bk>
      <extLst>
        <ext uri="{3e2802c4-a4d2-4d8b-9148-e3be6c30e623}">
          <xlrd:rvb i="11066"/>
        </ext>
      </extLst>
    </bk>
    <bk>
      <extLst>
        <ext uri="{3e2802c4-a4d2-4d8b-9148-e3be6c30e623}">
          <xlrd:rvb i="11067"/>
        </ext>
      </extLst>
    </bk>
    <bk>
      <extLst>
        <ext uri="{3e2802c4-a4d2-4d8b-9148-e3be6c30e623}">
          <xlrd:rvb i="11068"/>
        </ext>
      </extLst>
    </bk>
    <bk>
      <extLst>
        <ext uri="{3e2802c4-a4d2-4d8b-9148-e3be6c30e623}">
          <xlrd:rvb i="11069"/>
        </ext>
      </extLst>
    </bk>
    <bk>
      <extLst>
        <ext uri="{3e2802c4-a4d2-4d8b-9148-e3be6c30e623}">
          <xlrd:rvb i="11070"/>
        </ext>
      </extLst>
    </bk>
    <bk>
      <extLst>
        <ext uri="{3e2802c4-a4d2-4d8b-9148-e3be6c30e623}">
          <xlrd:rvb i="11071"/>
        </ext>
      </extLst>
    </bk>
    <bk>
      <extLst>
        <ext uri="{3e2802c4-a4d2-4d8b-9148-e3be6c30e623}">
          <xlrd:rvb i="11072"/>
        </ext>
      </extLst>
    </bk>
    <bk>
      <extLst>
        <ext uri="{3e2802c4-a4d2-4d8b-9148-e3be6c30e623}">
          <xlrd:rvb i="11073"/>
        </ext>
      </extLst>
    </bk>
    <bk>
      <extLst>
        <ext uri="{3e2802c4-a4d2-4d8b-9148-e3be6c30e623}">
          <xlrd:rvb i="11074"/>
        </ext>
      </extLst>
    </bk>
    <bk>
      <extLst>
        <ext uri="{3e2802c4-a4d2-4d8b-9148-e3be6c30e623}">
          <xlrd:rvb i="11075"/>
        </ext>
      </extLst>
    </bk>
    <bk>
      <extLst>
        <ext uri="{3e2802c4-a4d2-4d8b-9148-e3be6c30e623}">
          <xlrd:rvb i="11076"/>
        </ext>
      </extLst>
    </bk>
    <bk>
      <extLst>
        <ext uri="{3e2802c4-a4d2-4d8b-9148-e3be6c30e623}">
          <xlrd:rvb i="11077"/>
        </ext>
      </extLst>
    </bk>
    <bk>
      <extLst>
        <ext uri="{3e2802c4-a4d2-4d8b-9148-e3be6c30e623}">
          <xlrd:rvb i="11078"/>
        </ext>
      </extLst>
    </bk>
    <bk>
      <extLst>
        <ext uri="{3e2802c4-a4d2-4d8b-9148-e3be6c30e623}">
          <xlrd:rvb i="11079"/>
        </ext>
      </extLst>
    </bk>
    <bk>
      <extLst>
        <ext uri="{3e2802c4-a4d2-4d8b-9148-e3be6c30e623}">
          <xlrd:rvb i="11080"/>
        </ext>
      </extLst>
    </bk>
    <bk>
      <extLst>
        <ext uri="{3e2802c4-a4d2-4d8b-9148-e3be6c30e623}">
          <xlrd:rvb i="11081"/>
        </ext>
      </extLst>
    </bk>
    <bk>
      <extLst>
        <ext uri="{3e2802c4-a4d2-4d8b-9148-e3be6c30e623}">
          <xlrd:rvb i="11082"/>
        </ext>
      </extLst>
    </bk>
    <bk>
      <extLst>
        <ext uri="{3e2802c4-a4d2-4d8b-9148-e3be6c30e623}">
          <xlrd:rvb i="11083"/>
        </ext>
      </extLst>
    </bk>
    <bk>
      <extLst>
        <ext uri="{3e2802c4-a4d2-4d8b-9148-e3be6c30e623}">
          <xlrd:rvb i="11084"/>
        </ext>
      </extLst>
    </bk>
    <bk>
      <extLst>
        <ext uri="{3e2802c4-a4d2-4d8b-9148-e3be6c30e623}">
          <xlrd:rvb i="11085"/>
        </ext>
      </extLst>
    </bk>
    <bk>
      <extLst>
        <ext uri="{3e2802c4-a4d2-4d8b-9148-e3be6c30e623}">
          <xlrd:rvb i="11086"/>
        </ext>
      </extLst>
    </bk>
    <bk>
      <extLst>
        <ext uri="{3e2802c4-a4d2-4d8b-9148-e3be6c30e623}">
          <xlrd:rvb i="11087"/>
        </ext>
      </extLst>
    </bk>
    <bk>
      <extLst>
        <ext uri="{3e2802c4-a4d2-4d8b-9148-e3be6c30e623}">
          <xlrd:rvb i="11088"/>
        </ext>
      </extLst>
    </bk>
    <bk>
      <extLst>
        <ext uri="{3e2802c4-a4d2-4d8b-9148-e3be6c30e623}">
          <xlrd:rvb i="11089"/>
        </ext>
      </extLst>
    </bk>
    <bk>
      <extLst>
        <ext uri="{3e2802c4-a4d2-4d8b-9148-e3be6c30e623}">
          <xlrd:rvb i="11090"/>
        </ext>
      </extLst>
    </bk>
    <bk>
      <extLst>
        <ext uri="{3e2802c4-a4d2-4d8b-9148-e3be6c30e623}">
          <xlrd:rvb i="11091"/>
        </ext>
      </extLst>
    </bk>
    <bk>
      <extLst>
        <ext uri="{3e2802c4-a4d2-4d8b-9148-e3be6c30e623}">
          <xlrd:rvb i="11092"/>
        </ext>
      </extLst>
    </bk>
    <bk>
      <extLst>
        <ext uri="{3e2802c4-a4d2-4d8b-9148-e3be6c30e623}">
          <xlrd:rvb i="11093"/>
        </ext>
      </extLst>
    </bk>
    <bk>
      <extLst>
        <ext uri="{3e2802c4-a4d2-4d8b-9148-e3be6c30e623}">
          <xlrd:rvb i="11094"/>
        </ext>
      </extLst>
    </bk>
    <bk>
      <extLst>
        <ext uri="{3e2802c4-a4d2-4d8b-9148-e3be6c30e623}">
          <xlrd:rvb i="11095"/>
        </ext>
      </extLst>
    </bk>
    <bk>
      <extLst>
        <ext uri="{3e2802c4-a4d2-4d8b-9148-e3be6c30e623}">
          <xlrd:rvb i="11096"/>
        </ext>
      </extLst>
    </bk>
    <bk>
      <extLst>
        <ext uri="{3e2802c4-a4d2-4d8b-9148-e3be6c30e623}">
          <xlrd:rvb i="11097"/>
        </ext>
      </extLst>
    </bk>
    <bk>
      <extLst>
        <ext uri="{3e2802c4-a4d2-4d8b-9148-e3be6c30e623}">
          <xlrd:rvb i="11098"/>
        </ext>
      </extLst>
    </bk>
    <bk>
      <extLst>
        <ext uri="{3e2802c4-a4d2-4d8b-9148-e3be6c30e623}">
          <xlrd:rvb i="11099"/>
        </ext>
      </extLst>
    </bk>
    <bk>
      <extLst>
        <ext uri="{3e2802c4-a4d2-4d8b-9148-e3be6c30e623}">
          <xlrd:rvb i="11100"/>
        </ext>
      </extLst>
    </bk>
    <bk>
      <extLst>
        <ext uri="{3e2802c4-a4d2-4d8b-9148-e3be6c30e623}">
          <xlrd:rvb i="11101"/>
        </ext>
      </extLst>
    </bk>
    <bk>
      <extLst>
        <ext uri="{3e2802c4-a4d2-4d8b-9148-e3be6c30e623}">
          <xlrd:rvb i="11102"/>
        </ext>
      </extLst>
    </bk>
    <bk>
      <extLst>
        <ext uri="{3e2802c4-a4d2-4d8b-9148-e3be6c30e623}">
          <xlrd:rvb i="11103"/>
        </ext>
      </extLst>
    </bk>
    <bk>
      <extLst>
        <ext uri="{3e2802c4-a4d2-4d8b-9148-e3be6c30e623}">
          <xlrd:rvb i="11104"/>
        </ext>
      </extLst>
    </bk>
    <bk>
      <extLst>
        <ext uri="{3e2802c4-a4d2-4d8b-9148-e3be6c30e623}">
          <xlrd:rvb i="11105"/>
        </ext>
      </extLst>
    </bk>
    <bk>
      <extLst>
        <ext uri="{3e2802c4-a4d2-4d8b-9148-e3be6c30e623}">
          <xlrd:rvb i="11106"/>
        </ext>
      </extLst>
    </bk>
    <bk>
      <extLst>
        <ext uri="{3e2802c4-a4d2-4d8b-9148-e3be6c30e623}">
          <xlrd:rvb i="11107"/>
        </ext>
      </extLst>
    </bk>
    <bk>
      <extLst>
        <ext uri="{3e2802c4-a4d2-4d8b-9148-e3be6c30e623}">
          <xlrd:rvb i="11108"/>
        </ext>
      </extLst>
    </bk>
    <bk>
      <extLst>
        <ext uri="{3e2802c4-a4d2-4d8b-9148-e3be6c30e623}">
          <xlrd:rvb i="11109"/>
        </ext>
      </extLst>
    </bk>
    <bk>
      <extLst>
        <ext uri="{3e2802c4-a4d2-4d8b-9148-e3be6c30e623}">
          <xlrd:rvb i="11110"/>
        </ext>
      </extLst>
    </bk>
    <bk>
      <extLst>
        <ext uri="{3e2802c4-a4d2-4d8b-9148-e3be6c30e623}">
          <xlrd:rvb i="11111"/>
        </ext>
      </extLst>
    </bk>
    <bk>
      <extLst>
        <ext uri="{3e2802c4-a4d2-4d8b-9148-e3be6c30e623}">
          <xlrd:rvb i="11112"/>
        </ext>
      </extLst>
    </bk>
    <bk>
      <extLst>
        <ext uri="{3e2802c4-a4d2-4d8b-9148-e3be6c30e623}">
          <xlrd:rvb i="11113"/>
        </ext>
      </extLst>
    </bk>
    <bk>
      <extLst>
        <ext uri="{3e2802c4-a4d2-4d8b-9148-e3be6c30e623}">
          <xlrd:rvb i="11114"/>
        </ext>
      </extLst>
    </bk>
    <bk>
      <extLst>
        <ext uri="{3e2802c4-a4d2-4d8b-9148-e3be6c30e623}">
          <xlrd:rvb i="11115"/>
        </ext>
      </extLst>
    </bk>
    <bk>
      <extLst>
        <ext uri="{3e2802c4-a4d2-4d8b-9148-e3be6c30e623}">
          <xlrd:rvb i="11116"/>
        </ext>
      </extLst>
    </bk>
    <bk>
      <extLst>
        <ext uri="{3e2802c4-a4d2-4d8b-9148-e3be6c30e623}">
          <xlrd:rvb i="11117"/>
        </ext>
      </extLst>
    </bk>
    <bk>
      <extLst>
        <ext uri="{3e2802c4-a4d2-4d8b-9148-e3be6c30e623}">
          <xlrd:rvb i="11118"/>
        </ext>
      </extLst>
    </bk>
    <bk>
      <extLst>
        <ext uri="{3e2802c4-a4d2-4d8b-9148-e3be6c30e623}">
          <xlrd:rvb i="11119"/>
        </ext>
      </extLst>
    </bk>
    <bk>
      <extLst>
        <ext uri="{3e2802c4-a4d2-4d8b-9148-e3be6c30e623}">
          <xlrd:rvb i="11120"/>
        </ext>
      </extLst>
    </bk>
    <bk>
      <extLst>
        <ext uri="{3e2802c4-a4d2-4d8b-9148-e3be6c30e623}">
          <xlrd:rvb i="11121"/>
        </ext>
      </extLst>
    </bk>
    <bk>
      <extLst>
        <ext uri="{3e2802c4-a4d2-4d8b-9148-e3be6c30e623}">
          <xlrd:rvb i="11122"/>
        </ext>
      </extLst>
    </bk>
    <bk>
      <extLst>
        <ext uri="{3e2802c4-a4d2-4d8b-9148-e3be6c30e623}">
          <xlrd:rvb i="11123"/>
        </ext>
      </extLst>
    </bk>
    <bk>
      <extLst>
        <ext uri="{3e2802c4-a4d2-4d8b-9148-e3be6c30e623}">
          <xlrd:rvb i="11124"/>
        </ext>
      </extLst>
    </bk>
    <bk>
      <extLst>
        <ext uri="{3e2802c4-a4d2-4d8b-9148-e3be6c30e623}">
          <xlrd:rvb i="11125"/>
        </ext>
      </extLst>
    </bk>
    <bk>
      <extLst>
        <ext uri="{3e2802c4-a4d2-4d8b-9148-e3be6c30e623}">
          <xlrd:rvb i="11126"/>
        </ext>
      </extLst>
    </bk>
    <bk>
      <extLst>
        <ext uri="{3e2802c4-a4d2-4d8b-9148-e3be6c30e623}">
          <xlrd:rvb i="11127"/>
        </ext>
      </extLst>
    </bk>
    <bk>
      <extLst>
        <ext uri="{3e2802c4-a4d2-4d8b-9148-e3be6c30e623}">
          <xlrd:rvb i="11128"/>
        </ext>
      </extLst>
    </bk>
    <bk>
      <extLst>
        <ext uri="{3e2802c4-a4d2-4d8b-9148-e3be6c30e623}">
          <xlrd:rvb i="11129"/>
        </ext>
      </extLst>
    </bk>
    <bk>
      <extLst>
        <ext uri="{3e2802c4-a4d2-4d8b-9148-e3be6c30e623}">
          <xlrd:rvb i="11130"/>
        </ext>
      </extLst>
    </bk>
    <bk>
      <extLst>
        <ext uri="{3e2802c4-a4d2-4d8b-9148-e3be6c30e623}">
          <xlrd:rvb i="11131"/>
        </ext>
      </extLst>
    </bk>
    <bk>
      <extLst>
        <ext uri="{3e2802c4-a4d2-4d8b-9148-e3be6c30e623}">
          <xlrd:rvb i="11132"/>
        </ext>
      </extLst>
    </bk>
    <bk>
      <extLst>
        <ext uri="{3e2802c4-a4d2-4d8b-9148-e3be6c30e623}">
          <xlrd:rvb i="11133"/>
        </ext>
      </extLst>
    </bk>
    <bk>
      <extLst>
        <ext uri="{3e2802c4-a4d2-4d8b-9148-e3be6c30e623}">
          <xlrd:rvb i="11134"/>
        </ext>
      </extLst>
    </bk>
    <bk>
      <extLst>
        <ext uri="{3e2802c4-a4d2-4d8b-9148-e3be6c30e623}">
          <xlrd:rvb i="11135"/>
        </ext>
      </extLst>
    </bk>
    <bk>
      <extLst>
        <ext uri="{3e2802c4-a4d2-4d8b-9148-e3be6c30e623}">
          <xlrd:rvb i="11136"/>
        </ext>
      </extLst>
    </bk>
    <bk>
      <extLst>
        <ext uri="{3e2802c4-a4d2-4d8b-9148-e3be6c30e623}">
          <xlrd:rvb i="11137"/>
        </ext>
      </extLst>
    </bk>
    <bk>
      <extLst>
        <ext uri="{3e2802c4-a4d2-4d8b-9148-e3be6c30e623}">
          <xlrd:rvb i="11138"/>
        </ext>
      </extLst>
    </bk>
    <bk>
      <extLst>
        <ext uri="{3e2802c4-a4d2-4d8b-9148-e3be6c30e623}">
          <xlrd:rvb i="11139"/>
        </ext>
      </extLst>
    </bk>
    <bk>
      <extLst>
        <ext uri="{3e2802c4-a4d2-4d8b-9148-e3be6c30e623}">
          <xlrd:rvb i="11140"/>
        </ext>
      </extLst>
    </bk>
    <bk>
      <extLst>
        <ext uri="{3e2802c4-a4d2-4d8b-9148-e3be6c30e623}">
          <xlrd:rvb i="11141"/>
        </ext>
      </extLst>
    </bk>
    <bk>
      <extLst>
        <ext uri="{3e2802c4-a4d2-4d8b-9148-e3be6c30e623}">
          <xlrd:rvb i="11142"/>
        </ext>
      </extLst>
    </bk>
    <bk>
      <extLst>
        <ext uri="{3e2802c4-a4d2-4d8b-9148-e3be6c30e623}">
          <xlrd:rvb i="11143"/>
        </ext>
      </extLst>
    </bk>
    <bk>
      <extLst>
        <ext uri="{3e2802c4-a4d2-4d8b-9148-e3be6c30e623}">
          <xlrd:rvb i="11144"/>
        </ext>
      </extLst>
    </bk>
    <bk>
      <extLst>
        <ext uri="{3e2802c4-a4d2-4d8b-9148-e3be6c30e623}">
          <xlrd:rvb i="11145"/>
        </ext>
      </extLst>
    </bk>
    <bk>
      <extLst>
        <ext uri="{3e2802c4-a4d2-4d8b-9148-e3be6c30e623}">
          <xlrd:rvb i="11146"/>
        </ext>
      </extLst>
    </bk>
    <bk>
      <extLst>
        <ext uri="{3e2802c4-a4d2-4d8b-9148-e3be6c30e623}">
          <xlrd:rvb i="11147"/>
        </ext>
      </extLst>
    </bk>
    <bk>
      <extLst>
        <ext uri="{3e2802c4-a4d2-4d8b-9148-e3be6c30e623}">
          <xlrd:rvb i="11148"/>
        </ext>
      </extLst>
    </bk>
    <bk>
      <extLst>
        <ext uri="{3e2802c4-a4d2-4d8b-9148-e3be6c30e623}">
          <xlrd:rvb i="11149"/>
        </ext>
      </extLst>
    </bk>
    <bk>
      <extLst>
        <ext uri="{3e2802c4-a4d2-4d8b-9148-e3be6c30e623}">
          <xlrd:rvb i="11150"/>
        </ext>
      </extLst>
    </bk>
    <bk>
      <extLst>
        <ext uri="{3e2802c4-a4d2-4d8b-9148-e3be6c30e623}">
          <xlrd:rvb i="11151"/>
        </ext>
      </extLst>
    </bk>
    <bk>
      <extLst>
        <ext uri="{3e2802c4-a4d2-4d8b-9148-e3be6c30e623}">
          <xlrd:rvb i="11152"/>
        </ext>
      </extLst>
    </bk>
    <bk>
      <extLst>
        <ext uri="{3e2802c4-a4d2-4d8b-9148-e3be6c30e623}">
          <xlrd:rvb i="11153"/>
        </ext>
      </extLst>
    </bk>
    <bk>
      <extLst>
        <ext uri="{3e2802c4-a4d2-4d8b-9148-e3be6c30e623}">
          <xlrd:rvb i="11154"/>
        </ext>
      </extLst>
    </bk>
    <bk>
      <extLst>
        <ext uri="{3e2802c4-a4d2-4d8b-9148-e3be6c30e623}">
          <xlrd:rvb i="11155"/>
        </ext>
      </extLst>
    </bk>
    <bk>
      <extLst>
        <ext uri="{3e2802c4-a4d2-4d8b-9148-e3be6c30e623}">
          <xlrd:rvb i="11156"/>
        </ext>
      </extLst>
    </bk>
    <bk>
      <extLst>
        <ext uri="{3e2802c4-a4d2-4d8b-9148-e3be6c30e623}">
          <xlrd:rvb i="11157"/>
        </ext>
      </extLst>
    </bk>
    <bk>
      <extLst>
        <ext uri="{3e2802c4-a4d2-4d8b-9148-e3be6c30e623}">
          <xlrd:rvb i="11158"/>
        </ext>
      </extLst>
    </bk>
    <bk>
      <extLst>
        <ext uri="{3e2802c4-a4d2-4d8b-9148-e3be6c30e623}">
          <xlrd:rvb i="11159"/>
        </ext>
      </extLst>
    </bk>
    <bk>
      <extLst>
        <ext uri="{3e2802c4-a4d2-4d8b-9148-e3be6c30e623}">
          <xlrd:rvb i="11160"/>
        </ext>
      </extLst>
    </bk>
    <bk>
      <extLst>
        <ext uri="{3e2802c4-a4d2-4d8b-9148-e3be6c30e623}">
          <xlrd:rvb i="11161"/>
        </ext>
      </extLst>
    </bk>
    <bk>
      <extLst>
        <ext uri="{3e2802c4-a4d2-4d8b-9148-e3be6c30e623}">
          <xlrd:rvb i="11162"/>
        </ext>
      </extLst>
    </bk>
    <bk>
      <extLst>
        <ext uri="{3e2802c4-a4d2-4d8b-9148-e3be6c30e623}">
          <xlrd:rvb i="11163"/>
        </ext>
      </extLst>
    </bk>
    <bk>
      <extLst>
        <ext uri="{3e2802c4-a4d2-4d8b-9148-e3be6c30e623}">
          <xlrd:rvb i="11164"/>
        </ext>
      </extLst>
    </bk>
    <bk>
      <extLst>
        <ext uri="{3e2802c4-a4d2-4d8b-9148-e3be6c30e623}">
          <xlrd:rvb i="11165"/>
        </ext>
      </extLst>
    </bk>
    <bk>
      <extLst>
        <ext uri="{3e2802c4-a4d2-4d8b-9148-e3be6c30e623}">
          <xlrd:rvb i="11166"/>
        </ext>
      </extLst>
    </bk>
    <bk>
      <extLst>
        <ext uri="{3e2802c4-a4d2-4d8b-9148-e3be6c30e623}">
          <xlrd:rvb i="11167"/>
        </ext>
      </extLst>
    </bk>
    <bk>
      <extLst>
        <ext uri="{3e2802c4-a4d2-4d8b-9148-e3be6c30e623}">
          <xlrd:rvb i="11168"/>
        </ext>
      </extLst>
    </bk>
    <bk>
      <extLst>
        <ext uri="{3e2802c4-a4d2-4d8b-9148-e3be6c30e623}">
          <xlrd:rvb i="11169"/>
        </ext>
      </extLst>
    </bk>
    <bk>
      <extLst>
        <ext uri="{3e2802c4-a4d2-4d8b-9148-e3be6c30e623}">
          <xlrd:rvb i="11170"/>
        </ext>
      </extLst>
    </bk>
    <bk>
      <extLst>
        <ext uri="{3e2802c4-a4d2-4d8b-9148-e3be6c30e623}">
          <xlrd:rvb i="11171"/>
        </ext>
      </extLst>
    </bk>
    <bk>
      <extLst>
        <ext uri="{3e2802c4-a4d2-4d8b-9148-e3be6c30e623}">
          <xlrd:rvb i="11172"/>
        </ext>
      </extLst>
    </bk>
    <bk>
      <extLst>
        <ext uri="{3e2802c4-a4d2-4d8b-9148-e3be6c30e623}">
          <xlrd:rvb i="11173"/>
        </ext>
      </extLst>
    </bk>
    <bk>
      <extLst>
        <ext uri="{3e2802c4-a4d2-4d8b-9148-e3be6c30e623}">
          <xlrd:rvb i="11174"/>
        </ext>
      </extLst>
    </bk>
    <bk>
      <extLst>
        <ext uri="{3e2802c4-a4d2-4d8b-9148-e3be6c30e623}">
          <xlrd:rvb i="11175"/>
        </ext>
      </extLst>
    </bk>
    <bk>
      <extLst>
        <ext uri="{3e2802c4-a4d2-4d8b-9148-e3be6c30e623}">
          <xlrd:rvb i="11176"/>
        </ext>
      </extLst>
    </bk>
    <bk>
      <extLst>
        <ext uri="{3e2802c4-a4d2-4d8b-9148-e3be6c30e623}">
          <xlrd:rvb i="11177"/>
        </ext>
      </extLst>
    </bk>
    <bk>
      <extLst>
        <ext uri="{3e2802c4-a4d2-4d8b-9148-e3be6c30e623}">
          <xlrd:rvb i="11178"/>
        </ext>
      </extLst>
    </bk>
    <bk>
      <extLst>
        <ext uri="{3e2802c4-a4d2-4d8b-9148-e3be6c30e623}">
          <xlrd:rvb i="11179"/>
        </ext>
      </extLst>
    </bk>
    <bk>
      <extLst>
        <ext uri="{3e2802c4-a4d2-4d8b-9148-e3be6c30e623}">
          <xlrd:rvb i="11180"/>
        </ext>
      </extLst>
    </bk>
    <bk>
      <extLst>
        <ext uri="{3e2802c4-a4d2-4d8b-9148-e3be6c30e623}">
          <xlrd:rvb i="11181"/>
        </ext>
      </extLst>
    </bk>
    <bk>
      <extLst>
        <ext uri="{3e2802c4-a4d2-4d8b-9148-e3be6c30e623}">
          <xlrd:rvb i="11182"/>
        </ext>
      </extLst>
    </bk>
    <bk>
      <extLst>
        <ext uri="{3e2802c4-a4d2-4d8b-9148-e3be6c30e623}">
          <xlrd:rvb i="11183"/>
        </ext>
      </extLst>
    </bk>
    <bk>
      <extLst>
        <ext uri="{3e2802c4-a4d2-4d8b-9148-e3be6c30e623}">
          <xlrd:rvb i="11184"/>
        </ext>
      </extLst>
    </bk>
    <bk>
      <extLst>
        <ext uri="{3e2802c4-a4d2-4d8b-9148-e3be6c30e623}">
          <xlrd:rvb i="11185"/>
        </ext>
      </extLst>
    </bk>
    <bk>
      <extLst>
        <ext uri="{3e2802c4-a4d2-4d8b-9148-e3be6c30e623}">
          <xlrd:rvb i="11186"/>
        </ext>
      </extLst>
    </bk>
    <bk>
      <extLst>
        <ext uri="{3e2802c4-a4d2-4d8b-9148-e3be6c30e623}">
          <xlrd:rvb i="11187"/>
        </ext>
      </extLst>
    </bk>
    <bk>
      <extLst>
        <ext uri="{3e2802c4-a4d2-4d8b-9148-e3be6c30e623}">
          <xlrd:rvb i="11188"/>
        </ext>
      </extLst>
    </bk>
    <bk>
      <extLst>
        <ext uri="{3e2802c4-a4d2-4d8b-9148-e3be6c30e623}">
          <xlrd:rvb i="11189"/>
        </ext>
      </extLst>
    </bk>
    <bk>
      <extLst>
        <ext uri="{3e2802c4-a4d2-4d8b-9148-e3be6c30e623}">
          <xlrd:rvb i="11190"/>
        </ext>
      </extLst>
    </bk>
    <bk>
      <extLst>
        <ext uri="{3e2802c4-a4d2-4d8b-9148-e3be6c30e623}">
          <xlrd:rvb i="11191"/>
        </ext>
      </extLst>
    </bk>
    <bk>
      <extLst>
        <ext uri="{3e2802c4-a4d2-4d8b-9148-e3be6c30e623}">
          <xlrd:rvb i="11192"/>
        </ext>
      </extLst>
    </bk>
    <bk>
      <extLst>
        <ext uri="{3e2802c4-a4d2-4d8b-9148-e3be6c30e623}">
          <xlrd:rvb i="11193"/>
        </ext>
      </extLst>
    </bk>
    <bk>
      <extLst>
        <ext uri="{3e2802c4-a4d2-4d8b-9148-e3be6c30e623}">
          <xlrd:rvb i="11194"/>
        </ext>
      </extLst>
    </bk>
    <bk>
      <extLst>
        <ext uri="{3e2802c4-a4d2-4d8b-9148-e3be6c30e623}">
          <xlrd:rvb i="11195"/>
        </ext>
      </extLst>
    </bk>
    <bk>
      <extLst>
        <ext uri="{3e2802c4-a4d2-4d8b-9148-e3be6c30e623}">
          <xlrd:rvb i="11196"/>
        </ext>
      </extLst>
    </bk>
    <bk>
      <extLst>
        <ext uri="{3e2802c4-a4d2-4d8b-9148-e3be6c30e623}">
          <xlrd:rvb i="11197"/>
        </ext>
      </extLst>
    </bk>
    <bk>
      <extLst>
        <ext uri="{3e2802c4-a4d2-4d8b-9148-e3be6c30e623}">
          <xlrd:rvb i="11198"/>
        </ext>
      </extLst>
    </bk>
    <bk>
      <extLst>
        <ext uri="{3e2802c4-a4d2-4d8b-9148-e3be6c30e623}">
          <xlrd:rvb i="11199"/>
        </ext>
      </extLst>
    </bk>
    <bk>
      <extLst>
        <ext uri="{3e2802c4-a4d2-4d8b-9148-e3be6c30e623}">
          <xlrd:rvb i="11200"/>
        </ext>
      </extLst>
    </bk>
    <bk>
      <extLst>
        <ext uri="{3e2802c4-a4d2-4d8b-9148-e3be6c30e623}">
          <xlrd:rvb i="11201"/>
        </ext>
      </extLst>
    </bk>
    <bk>
      <extLst>
        <ext uri="{3e2802c4-a4d2-4d8b-9148-e3be6c30e623}">
          <xlrd:rvb i="11202"/>
        </ext>
      </extLst>
    </bk>
    <bk>
      <extLst>
        <ext uri="{3e2802c4-a4d2-4d8b-9148-e3be6c30e623}">
          <xlrd:rvb i="11203"/>
        </ext>
      </extLst>
    </bk>
    <bk>
      <extLst>
        <ext uri="{3e2802c4-a4d2-4d8b-9148-e3be6c30e623}">
          <xlrd:rvb i="11204"/>
        </ext>
      </extLst>
    </bk>
    <bk>
      <extLst>
        <ext uri="{3e2802c4-a4d2-4d8b-9148-e3be6c30e623}">
          <xlrd:rvb i="11205"/>
        </ext>
      </extLst>
    </bk>
    <bk>
      <extLst>
        <ext uri="{3e2802c4-a4d2-4d8b-9148-e3be6c30e623}">
          <xlrd:rvb i="11206"/>
        </ext>
      </extLst>
    </bk>
    <bk>
      <extLst>
        <ext uri="{3e2802c4-a4d2-4d8b-9148-e3be6c30e623}">
          <xlrd:rvb i="11207"/>
        </ext>
      </extLst>
    </bk>
    <bk>
      <extLst>
        <ext uri="{3e2802c4-a4d2-4d8b-9148-e3be6c30e623}">
          <xlrd:rvb i="11208"/>
        </ext>
      </extLst>
    </bk>
    <bk>
      <extLst>
        <ext uri="{3e2802c4-a4d2-4d8b-9148-e3be6c30e623}">
          <xlrd:rvb i="11209"/>
        </ext>
      </extLst>
    </bk>
    <bk>
      <extLst>
        <ext uri="{3e2802c4-a4d2-4d8b-9148-e3be6c30e623}">
          <xlrd:rvb i="11210"/>
        </ext>
      </extLst>
    </bk>
    <bk>
      <extLst>
        <ext uri="{3e2802c4-a4d2-4d8b-9148-e3be6c30e623}">
          <xlrd:rvb i="11211"/>
        </ext>
      </extLst>
    </bk>
    <bk>
      <extLst>
        <ext uri="{3e2802c4-a4d2-4d8b-9148-e3be6c30e623}">
          <xlrd:rvb i="11212"/>
        </ext>
      </extLst>
    </bk>
    <bk>
      <extLst>
        <ext uri="{3e2802c4-a4d2-4d8b-9148-e3be6c30e623}">
          <xlrd:rvb i="11213"/>
        </ext>
      </extLst>
    </bk>
    <bk>
      <extLst>
        <ext uri="{3e2802c4-a4d2-4d8b-9148-e3be6c30e623}">
          <xlrd:rvb i="11214"/>
        </ext>
      </extLst>
    </bk>
    <bk>
      <extLst>
        <ext uri="{3e2802c4-a4d2-4d8b-9148-e3be6c30e623}">
          <xlrd:rvb i="11215"/>
        </ext>
      </extLst>
    </bk>
    <bk>
      <extLst>
        <ext uri="{3e2802c4-a4d2-4d8b-9148-e3be6c30e623}">
          <xlrd:rvb i="11216"/>
        </ext>
      </extLst>
    </bk>
    <bk>
      <extLst>
        <ext uri="{3e2802c4-a4d2-4d8b-9148-e3be6c30e623}">
          <xlrd:rvb i="11217"/>
        </ext>
      </extLst>
    </bk>
    <bk>
      <extLst>
        <ext uri="{3e2802c4-a4d2-4d8b-9148-e3be6c30e623}">
          <xlrd:rvb i="11218"/>
        </ext>
      </extLst>
    </bk>
    <bk>
      <extLst>
        <ext uri="{3e2802c4-a4d2-4d8b-9148-e3be6c30e623}">
          <xlrd:rvb i="11219"/>
        </ext>
      </extLst>
    </bk>
    <bk>
      <extLst>
        <ext uri="{3e2802c4-a4d2-4d8b-9148-e3be6c30e623}">
          <xlrd:rvb i="11220"/>
        </ext>
      </extLst>
    </bk>
    <bk>
      <extLst>
        <ext uri="{3e2802c4-a4d2-4d8b-9148-e3be6c30e623}">
          <xlrd:rvb i="11221"/>
        </ext>
      </extLst>
    </bk>
    <bk>
      <extLst>
        <ext uri="{3e2802c4-a4d2-4d8b-9148-e3be6c30e623}">
          <xlrd:rvb i="11222"/>
        </ext>
      </extLst>
    </bk>
    <bk>
      <extLst>
        <ext uri="{3e2802c4-a4d2-4d8b-9148-e3be6c30e623}">
          <xlrd:rvb i="11223"/>
        </ext>
      </extLst>
    </bk>
    <bk>
      <extLst>
        <ext uri="{3e2802c4-a4d2-4d8b-9148-e3be6c30e623}">
          <xlrd:rvb i="11224"/>
        </ext>
      </extLst>
    </bk>
    <bk>
      <extLst>
        <ext uri="{3e2802c4-a4d2-4d8b-9148-e3be6c30e623}">
          <xlrd:rvb i="11225"/>
        </ext>
      </extLst>
    </bk>
    <bk>
      <extLst>
        <ext uri="{3e2802c4-a4d2-4d8b-9148-e3be6c30e623}">
          <xlrd:rvb i="11226"/>
        </ext>
      </extLst>
    </bk>
    <bk>
      <extLst>
        <ext uri="{3e2802c4-a4d2-4d8b-9148-e3be6c30e623}">
          <xlrd:rvb i="11227"/>
        </ext>
      </extLst>
    </bk>
    <bk>
      <extLst>
        <ext uri="{3e2802c4-a4d2-4d8b-9148-e3be6c30e623}">
          <xlrd:rvb i="11228"/>
        </ext>
      </extLst>
    </bk>
    <bk>
      <extLst>
        <ext uri="{3e2802c4-a4d2-4d8b-9148-e3be6c30e623}">
          <xlrd:rvb i="11229"/>
        </ext>
      </extLst>
    </bk>
    <bk>
      <extLst>
        <ext uri="{3e2802c4-a4d2-4d8b-9148-e3be6c30e623}">
          <xlrd:rvb i="11230"/>
        </ext>
      </extLst>
    </bk>
    <bk>
      <extLst>
        <ext uri="{3e2802c4-a4d2-4d8b-9148-e3be6c30e623}">
          <xlrd:rvb i="11231"/>
        </ext>
      </extLst>
    </bk>
    <bk>
      <extLst>
        <ext uri="{3e2802c4-a4d2-4d8b-9148-e3be6c30e623}">
          <xlrd:rvb i="11232"/>
        </ext>
      </extLst>
    </bk>
    <bk>
      <extLst>
        <ext uri="{3e2802c4-a4d2-4d8b-9148-e3be6c30e623}">
          <xlrd:rvb i="11233"/>
        </ext>
      </extLst>
    </bk>
    <bk>
      <extLst>
        <ext uri="{3e2802c4-a4d2-4d8b-9148-e3be6c30e623}">
          <xlrd:rvb i="11234"/>
        </ext>
      </extLst>
    </bk>
    <bk>
      <extLst>
        <ext uri="{3e2802c4-a4d2-4d8b-9148-e3be6c30e623}">
          <xlrd:rvb i="11235"/>
        </ext>
      </extLst>
    </bk>
    <bk>
      <extLst>
        <ext uri="{3e2802c4-a4d2-4d8b-9148-e3be6c30e623}">
          <xlrd:rvb i="11236"/>
        </ext>
      </extLst>
    </bk>
    <bk>
      <extLst>
        <ext uri="{3e2802c4-a4d2-4d8b-9148-e3be6c30e623}">
          <xlrd:rvb i="11237"/>
        </ext>
      </extLst>
    </bk>
    <bk>
      <extLst>
        <ext uri="{3e2802c4-a4d2-4d8b-9148-e3be6c30e623}">
          <xlrd:rvb i="11238"/>
        </ext>
      </extLst>
    </bk>
    <bk>
      <extLst>
        <ext uri="{3e2802c4-a4d2-4d8b-9148-e3be6c30e623}">
          <xlrd:rvb i="11239"/>
        </ext>
      </extLst>
    </bk>
    <bk>
      <extLst>
        <ext uri="{3e2802c4-a4d2-4d8b-9148-e3be6c30e623}">
          <xlrd:rvb i="11240"/>
        </ext>
      </extLst>
    </bk>
    <bk>
      <extLst>
        <ext uri="{3e2802c4-a4d2-4d8b-9148-e3be6c30e623}">
          <xlrd:rvb i="11241"/>
        </ext>
      </extLst>
    </bk>
    <bk>
      <extLst>
        <ext uri="{3e2802c4-a4d2-4d8b-9148-e3be6c30e623}">
          <xlrd:rvb i="11242"/>
        </ext>
      </extLst>
    </bk>
    <bk>
      <extLst>
        <ext uri="{3e2802c4-a4d2-4d8b-9148-e3be6c30e623}">
          <xlrd:rvb i="11243"/>
        </ext>
      </extLst>
    </bk>
    <bk>
      <extLst>
        <ext uri="{3e2802c4-a4d2-4d8b-9148-e3be6c30e623}">
          <xlrd:rvb i="11244"/>
        </ext>
      </extLst>
    </bk>
    <bk>
      <extLst>
        <ext uri="{3e2802c4-a4d2-4d8b-9148-e3be6c30e623}">
          <xlrd:rvb i="11245"/>
        </ext>
      </extLst>
    </bk>
    <bk>
      <extLst>
        <ext uri="{3e2802c4-a4d2-4d8b-9148-e3be6c30e623}">
          <xlrd:rvb i="11246"/>
        </ext>
      </extLst>
    </bk>
    <bk>
      <extLst>
        <ext uri="{3e2802c4-a4d2-4d8b-9148-e3be6c30e623}">
          <xlrd:rvb i="11247"/>
        </ext>
      </extLst>
    </bk>
    <bk>
      <extLst>
        <ext uri="{3e2802c4-a4d2-4d8b-9148-e3be6c30e623}">
          <xlrd:rvb i="11248"/>
        </ext>
      </extLst>
    </bk>
    <bk>
      <extLst>
        <ext uri="{3e2802c4-a4d2-4d8b-9148-e3be6c30e623}">
          <xlrd:rvb i="11249"/>
        </ext>
      </extLst>
    </bk>
    <bk>
      <extLst>
        <ext uri="{3e2802c4-a4d2-4d8b-9148-e3be6c30e623}">
          <xlrd:rvb i="11250"/>
        </ext>
      </extLst>
    </bk>
    <bk>
      <extLst>
        <ext uri="{3e2802c4-a4d2-4d8b-9148-e3be6c30e623}">
          <xlrd:rvb i="11251"/>
        </ext>
      </extLst>
    </bk>
    <bk>
      <extLst>
        <ext uri="{3e2802c4-a4d2-4d8b-9148-e3be6c30e623}">
          <xlrd:rvb i="11252"/>
        </ext>
      </extLst>
    </bk>
    <bk>
      <extLst>
        <ext uri="{3e2802c4-a4d2-4d8b-9148-e3be6c30e623}">
          <xlrd:rvb i="11253"/>
        </ext>
      </extLst>
    </bk>
    <bk>
      <extLst>
        <ext uri="{3e2802c4-a4d2-4d8b-9148-e3be6c30e623}">
          <xlrd:rvb i="11254"/>
        </ext>
      </extLst>
    </bk>
    <bk>
      <extLst>
        <ext uri="{3e2802c4-a4d2-4d8b-9148-e3be6c30e623}">
          <xlrd:rvb i="11255"/>
        </ext>
      </extLst>
    </bk>
    <bk>
      <extLst>
        <ext uri="{3e2802c4-a4d2-4d8b-9148-e3be6c30e623}">
          <xlrd:rvb i="11256"/>
        </ext>
      </extLst>
    </bk>
    <bk>
      <extLst>
        <ext uri="{3e2802c4-a4d2-4d8b-9148-e3be6c30e623}">
          <xlrd:rvb i="11257"/>
        </ext>
      </extLst>
    </bk>
    <bk>
      <extLst>
        <ext uri="{3e2802c4-a4d2-4d8b-9148-e3be6c30e623}">
          <xlrd:rvb i="11258"/>
        </ext>
      </extLst>
    </bk>
    <bk>
      <extLst>
        <ext uri="{3e2802c4-a4d2-4d8b-9148-e3be6c30e623}">
          <xlrd:rvb i="11259"/>
        </ext>
      </extLst>
    </bk>
    <bk>
      <extLst>
        <ext uri="{3e2802c4-a4d2-4d8b-9148-e3be6c30e623}">
          <xlrd:rvb i="11260"/>
        </ext>
      </extLst>
    </bk>
    <bk>
      <extLst>
        <ext uri="{3e2802c4-a4d2-4d8b-9148-e3be6c30e623}">
          <xlrd:rvb i="11261"/>
        </ext>
      </extLst>
    </bk>
    <bk>
      <extLst>
        <ext uri="{3e2802c4-a4d2-4d8b-9148-e3be6c30e623}">
          <xlrd:rvb i="11262"/>
        </ext>
      </extLst>
    </bk>
    <bk>
      <extLst>
        <ext uri="{3e2802c4-a4d2-4d8b-9148-e3be6c30e623}">
          <xlrd:rvb i="11263"/>
        </ext>
      </extLst>
    </bk>
    <bk>
      <extLst>
        <ext uri="{3e2802c4-a4d2-4d8b-9148-e3be6c30e623}">
          <xlrd:rvb i="11264"/>
        </ext>
      </extLst>
    </bk>
    <bk>
      <extLst>
        <ext uri="{3e2802c4-a4d2-4d8b-9148-e3be6c30e623}">
          <xlrd:rvb i="11265"/>
        </ext>
      </extLst>
    </bk>
    <bk>
      <extLst>
        <ext uri="{3e2802c4-a4d2-4d8b-9148-e3be6c30e623}">
          <xlrd:rvb i="11266"/>
        </ext>
      </extLst>
    </bk>
    <bk>
      <extLst>
        <ext uri="{3e2802c4-a4d2-4d8b-9148-e3be6c30e623}">
          <xlrd:rvb i="11267"/>
        </ext>
      </extLst>
    </bk>
    <bk>
      <extLst>
        <ext uri="{3e2802c4-a4d2-4d8b-9148-e3be6c30e623}">
          <xlrd:rvb i="11268"/>
        </ext>
      </extLst>
    </bk>
    <bk>
      <extLst>
        <ext uri="{3e2802c4-a4d2-4d8b-9148-e3be6c30e623}">
          <xlrd:rvb i="11269"/>
        </ext>
      </extLst>
    </bk>
    <bk>
      <extLst>
        <ext uri="{3e2802c4-a4d2-4d8b-9148-e3be6c30e623}">
          <xlrd:rvb i="11270"/>
        </ext>
      </extLst>
    </bk>
    <bk>
      <extLst>
        <ext uri="{3e2802c4-a4d2-4d8b-9148-e3be6c30e623}">
          <xlrd:rvb i="11271"/>
        </ext>
      </extLst>
    </bk>
    <bk>
      <extLst>
        <ext uri="{3e2802c4-a4d2-4d8b-9148-e3be6c30e623}">
          <xlrd:rvb i="11272"/>
        </ext>
      </extLst>
    </bk>
    <bk>
      <extLst>
        <ext uri="{3e2802c4-a4d2-4d8b-9148-e3be6c30e623}">
          <xlrd:rvb i="11273"/>
        </ext>
      </extLst>
    </bk>
    <bk>
      <extLst>
        <ext uri="{3e2802c4-a4d2-4d8b-9148-e3be6c30e623}">
          <xlrd:rvb i="11274"/>
        </ext>
      </extLst>
    </bk>
    <bk>
      <extLst>
        <ext uri="{3e2802c4-a4d2-4d8b-9148-e3be6c30e623}">
          <xlrd:rvb i="11275"/>
        </ext>
      </extLst>
    </bk>
    <bk>
      <extLst>
        <ext uri="{3e2802c4-a4d2-4d8b-9148-e3be6c30e623}">
          <xlrd:rvb i="11276"/>
        </ext>
      </extLst>
    </bk>
    <bk>
      <extLst>
        <ext uri="{3e2802c4-a4d2-4d8b-9148-e3be6c30e623}">
          <xlrd:rvb i="11277"/>
        </ext>
      </extLst>
    </bk>
    <bk>
      <extLst>
        <ext uri="{3e2802c4-a4d2-4d8b-9148-e3be6c30e623}">
          <xlrd:rvb i="11278"/>
        </ext>
      </extLst>
    </bk>
    <bk>
      <extLst>
        <ext uri="{3e2802c4-a4d2-4d8b-9148-e3be6c30e623}">
          <xlrd:rvb i="11279"/>
        </ext>
      </extLst>
    </bk>
    <bk>
      <extLst>
        <ext uri="{3e2802c4-a4d2-4d8b-9148-e3be6c30e623}">
          <xlrd:rvb i="11280"/>
        </ext>
      </extLst>
    </bk>
    <bk>
      <extLst>
        <ext uri="{3e2802c4-a4d2-4d8b-9148-e3be6c30e623}">
          <xlrd:rvb i="11281"/>
        </ext>
      </extLst>
    </bk>
    <bk>
      <extLst>
        <ext uri="{3e2802c4-a4d2-4d8b-9148-e3be6c30e623}">
          <xlrd:rvb i="11282"/>
        </ext>
      </extLst>
    </bk>
    <bk>
      <extLst>
        <ext uri="{3e2802c4-a4d2-4d8b-9148-e3be6c30e623}">
          <xlrd:rvb i="11283"/>
        </ext>
      </extLst>
    </bk>
    <bk>
      <extLst>
        <ext uri="{3e2802c4-a4d2-4d8b-9148-e3be6c30e623}">
          <xlrd:rvb i="11284"/>
        </ext>
      </extLst>
    </bk>
    <bk>
      <extLst>
        <ext uri="{3e2802c4-a4d2-4d8b-9148-e3be6c30e623}">
          <xlrd:rvb i="11285"/>
        </ext>
      </extLst>
    </bk>
    <bk>
      <extLst>
        <ext uri="{3e2802c4-a4d2-4d8b-9148-e3be6c30e623}">
          <xlrd:rvb i="11286"/>
        </ext>
      </extLst>
    </bk>
    <bk>
      <extLst>
        <ext uri="{3e2802c4-a4d2-4d8b-9148-e3be6c30e623}">
          <xlrd:rvb i="11287"/>
        </ext>
      </extLst>
    </bk>
    <bk>
      <extLst>
        <ext uri="{3e2802c4-a4d2-4d8b-9148-e3be6c30e623}">
          <xlrd:rvb i="11288"/>
        </ext>
      </extLst>
    </bk>
    <bk>
      <extLst>
        <ext uri="{3e2802c4-a4d2-4d8b-9148-e3be6c30e623}">
          <xlrd:rvb i="11289"/>
        </ext>
      </extLst>
    </bk>
    <bk>
      <extLst>
        <ext uri="{3e2802c4-a4d2-4d8b-9148-e3be6c30e623}">
          <xlrd:rvb i="11290"/>
        </ext>
      </extLst>
    </bk>
    <bk>
      <extLst>
        <ext uri="{3e2802c4-a4d2-4d8b-9148-e3be6c30e623}">
          <xlrd:rvb i="11291"/>
        </ext>
      </extLst>
    </bk>
    <bk>
      <extLst>
        <ext uri="{3e2802c4-a4d2-4d8b-9148-e3be6c30e623}">
          <xlrd:rvb i="11292"/>
        </ext>
      </extLst>
    </bk>
    <bk>
      <extLst>
        <ext uri="{3e2802c4-a4d2-4d8b-9148-e3be6c30e623}">
          <xlrd:rvb i="11293"/>
        </ext>
      </extLst>
    </bk>
    <bk>
      <extLst>
        <ext uri="{3e2802c4-a4d2-4d8b-9148-e3be6c30e623}">
          <xlrd:rvb i="11294"/>
        </ext>
      </extLst>
    </bk>
    <bk>
      <extLst>
        <ext uri="{3e2802c4-a4d2-4d8b-9148-e3be6c30e623}">
          <xlrd:rvb i="11295"/>
        </ext>
      </extLst>
    </bk>
    <bk>
      <extLst>
        <ext uri="{3e2802c4-a4d2-4d8b-9148-e3be6c30e623}">
          <xlrd:rvb i="11296"/>
        </ext>
      </extLst>
    </bk>
    <bk>
      <extLst>
        <ext uri="{3e2802c4-a4d2-4d8b-9148-e3be6c30e623}">
          <xlrd:rvb i="11297"/>
        </ext>
      </extLst>
    </bk>
    <bk>
      <extLst>
        <ext uri="{3e2802c4-a4d2-4d8b-9148-e3be6c30e623}">
          <xlrd:rvb i="11298"/>
        </ext>
      </extLst>
    </bk>
    <bk>
      <extLst>
        <ext uri="{3e2802c4-a4d2-4d8b-9148-e3be6c30e623}">
          <xlrd:rvb i="11299"/>
        </ext>
      </extLst>
    </bk>
    <bk>
      <extLst>
        <ext uri="{3e2802c4-a4d2-4d8b-9148-e3be6c30e623}">
          <xlrd:rvb i="11300"/>
        </ext>
      </extLst>
    </bk>
    <bk>
      <extLst>
        <ext uri="{3e2802c4-a4d2-4d8b-9148-e3be6c30e623}">
          <xlrd:rvb i="11301"/>
        </ext>
      </extLst>
    </bk>
    <bk>
      <extLst>
        <ext uri="{3e2802c4-a4d2-4d8b-9148-e3be6c30e623}">
          <xlrd:rvb i="11302"/>
        </ext>
      </extLst>
    </bk>
    <bk>
      <extLst>
        <ext uri="{3e2802c4-a4d2-4d8b-9148-e3be6c30e623}">
          <xlrd:rvb i="11303"/>
        </ext>
      </extLst>
    </bk>
    <bk>
      <extLst>
        <ext uri="{3e2802c4-a4d2-4d8b-9148-e3be6c30e623}">
          <xlrd:rvb i="11304"/>
        </ext>
      </extLst>
    </bk>
    <bk>
      <extLst>
        <ext uri="{3e2802c4-a4d2-4d8b-9148-e3be6c30e623}">
          <xlrd:rvb i="11305"/>
        </ext>
      </extLst>
    </bk>
    <bk>
      <extLst>
        <ext uri="{3e2802c4-a4d2-4d8b-9148-e3be6c30e623}">
          <xlrd:rvb i="11306"/>
        </ext>
      </extLst>
    </bk>
    <bk>
      <extLst>
        <ext uri="{3e2802c4-a4d2-4d8b-9148-e3be6c30e623}">
          <xlrd:rvb i="11307"/>
        </ext>
      </extLst>
    </bk>
    <bk>
      <extLst>
        <ext uri="{3e2802c4-a4d2-4d8b-9148-e3be6c30e623}">
          <xlrd:rvb i="11308"/>
        </ext>
      </extLst>
    </bk>
    <bk>
      <extLst>
        <ext uri="{3e2802c4-a4d2-4d8b-9148-e3be6c30e623}">
          <xlrd:rvb i="11309"/>
        </ext>
      </extLst>
    </bk>
    <bk>
      <extLst>
        <ext uri="{3e2802c4-a4d2-4d8b-9148-e3be6c30e623}">
          <xlrd:rvb i="11310"/>
        </ext>
      </extLst>
    </bk>
    <bk>
      <extLst>
        <ext uri="{3e2802c4-a4d2-4d8b-9148-e3be6c30e623}">
          <xlrd:rvb i="11311"/>
        </ext>
      </extLst>
    </bk>
    <bk>
      <extLst>
        <ext uri="{3e2802c4-a4d2-4d8b-9148-e3be6c30e623}">
          <xlrd:rvb i="11312"/>
        </ext>
      </extLst>
    </bk>
    <bk>
      <extLst>
        <ext uri="{3e2802c4-a4d2-4d8b-9148-e3be6c30e623}">
          <xlrd:rvb i="11313"/>
        </ext>
      </extLst>
    </bk>
    <bk>
      <extLst>
        <ext uri="{3e2802c4-a4d2-4d8b-9148-e3be6c30e623}">
          <xlrd:rvb i="11314"/>
        </ext>
      </extLst>
    </bk>
    <bk>
      <extLst>
        <ext uri="{3e2802c4-a4d2-4d8b-9148-e3be6c30e623}">
          <xlrd:rvb i="11315"/>
        </ext>
      </extLst>
    </bk>
    <bk>
      <extLst>
        <ext uri="{3e2802c4-a4d2-4d8b-9148-e3be6c30e623}">
          <xlrd:rvb i="11316"/>
        </ext>
      </extLst>
    </bk>
    <bk>
      <extLst>
        <ext uri="{3e2802c4-a4d2-4d8b-9148-e3be6c30e623}">
          <xlrd:rvb i="11317"/>
        </ext>
      </extLst>
    </bk>
    <bk>
      <extLst>
        <ext uri="{3e2802c4-a4d2-4d8b-9148-e3be6c30e623}">
          <xlrd:rvb i="11318"/>
        </ext>
      </extLst>
    </bk>
    <bk>
      <extLst>
        <ext uri="{3e2802c4-a4d2-4d8b-9148-e3be6c30e623}">
          <xlrd:rvb i="11319"/>
        </ext>
      </extLst>
    </bk>
    <bk>
      <extLst>
        <ext uri="{3e2802c4-a4d2-4d8b-9148-e3be6c30e623}">
          <xlrd:rvb i="11320"/>
        </ext>
      </extLst>
    </bk>
    <bk>
      <extLst>
        <ext uri="{3e2802c4-a4d2-4d8b-9148-e3be6c30e623}">
          <xlrd:rvb i="11321"/>
        </ext>
      </extLst>
    </bk>
    <bk>
      <extLst>
        <ext uri="{3e2802c4-a4d2-4d8b-9148-e3be6c30e623}">
          <xlrd:rvb i="11322"/>
        </ext>
      </extLst>
    </bk>
    <bk>
      <extLst>
        <ext uri="{3e2802c4-a4d2-4d8b-9148-e3be6c30e623}">
          <xlrd:rvb i="11323"/>
        </ext>
      </extLst>
    </bk>
    <bk>
      <extLst>
        <ext uri="{3e2802c4-a4d2-4d8b-9148-e3be6c30e623}">
          <xlrd:rvb i="11324"/>
        </ext>
      </extLst>
    </bk>
    <bk>
      <extLst>
        <ext uri="{3e2802c4-a4d2-4d8b-9148-e3be6c30e623}">
          <xlrd:rvb i="11325"/>
        </ext>
      </extLst>
    </bk>
    <bk>
      <extLst>
        <ext uri="{3e2802c4-a4d2-4d8b-9148-e3be6c30e623}">
          <xlrd:rvb i="11326"/>
        </ext>
      </extLst>
    </bk>
    <bk>
      <extLst>
        <ext uri="{3e2802c4-a4d2-4d8b-9148-e3be6c30e623}">
          <xlrd:rvb i="11327"/>
        </ext>
      </extLst>
    </bk>
    <bk>
      <extLst>
        <ext uri="{3e2802c4-a4d2-4d8b-9148-e3be6c30e623}">
          <xlrd:rvb i="11328"/>
        </ext>
      </extLst>
    </bk>
    <bk>
      <extLst>
        <ext uri="{3e2802c4-a4d2-4d8b-9148-e3be6c30e623}">
          <xlrd:rvb i="11329"/>
        </ext>
      </extLst>
    </bk>
    <bk>
      <extLst>
        <ext uri="{3e2802c4-a4d2-4d8b-9148-e3be6c30e623}">
          <xlrd:rvb i="11330"/>
        </ext>
      </extLst>
    </bk>
    <bk>
      <extLst>
        <ext uri="{3e2802c4-a4d2-4d8b-9148-e3be6c30e623}">
          <xlrd:rvb i="11331"/>
        </ext>
      </extLst>
    </bk>
    <bk>
      <extLst>
        <ext uri="{3e2802c4-a4d2-4d8b-9148-e3be6c30e623}">
          <xlrd:rvb i="11332"/>
        </ext>
      </extLst>
    </bk>
    <bk>
      <extLst>
        <ext uri="{3e2802c4-a4d2-4d8b-9148-e3be6c30e623}">
          <xlrd:rvb i="11333"/>
        </ext>
      </extLst>
    </bk>
    <bk>
      <extLst>
        <ext uri="{3e2802c4-a4d2-4d8b-9148-e3be6c30e623}">
          <xlrd:rvb i="11334"/>
        </ext>
      </extLst>
    </bk>
    <bk>
      <extLst>
        <ext uri="{3e2802c4-a4d2-4d8b-9148-e3be6c30e623}">
          <xlrd:rvb i="11335"/>
        </ext>
      </extLst>
    </bk>
    <bk>
      <extLst>
        <ext uri="{3e2802c4-a4d2-4d8b-9148-e3be6c30e623}">
          <xlrd:rvb i="11336"/>
        </ext>
      </extLst>
    </bk>
    <bk>
      <extLst>
        <ext uri="{3e2802c4-a4d2-4d8b-9148-e3be6c30e623}">
          <xlrd:rvb i="11337"/>
        </ext>
      </extLst>
    </bk>
    <bk>
      <extLst>
        <ext uri="{3e2802c4-a4d2-4d8b-9148-e3be6c30e623}">
          <xlrd:rvb i="11338"/>
        </ext>
      </extLst>
    </bk>
    <bk>
      <extLst>
        <ext uri="{3e2802c4-a4d2-4d8b-9148-e3be6c30e623}">
          <xlrd:rvb i="11339"/>
        </ext>
      </extLst>
    </bk>
    <bk>
      <extLst>
        <ext uri="{3e2802c4-a4d2-4d8b-9148-e3be6c30e623}">
          <xlrd:rvb i="11340"/>
        </ext>
      </extLst>
    </bk>
    <bk>
      <extLst>
        <ext uri="{3e2802c4-a4d2-4d8b-9148-e3be6c30e623}">
          <xlrd:rvb i="11341"/>
        </ext>
      </extLst>
    </bk>
    <bk>
      <extLst>
        <ext uri="{3e2802c4-a4d2-4d8b-9148-e3be6c30e623}">
          <xlrd:rvb i="11342"/>
        </ext>
      </extLst>
    </bk>
    <bk>
      <extLst>
        <ext uri="{3e2802c4-a4d2-4d8b-9148-e3be6c30e623}">
          <xlrd:rvb i="11343"/>
        </ext>
      </extLst>
    </bk>
    <bk>
      <extLst>
        <ext uri="{3e2802c4-a4d2-4d8b-9148-e3be6c30e623}">
          <xlrd:rvb i="11344"/>
        </ext>
      </extLst>
    </bk>
    <bk>
      <extLst>
        <ext uri="{3e2802c4-a4d2-4d8b-9148-e3be6c30e623}">
          <xlrd:rvb i="11345"/>
        </ext>
      </extLst>
    </bk>
    <bk>
      <extLst>
        <ext uri="{3e2802c4-a4d2-4d8b-9148-e3be6c30e623}">
          <xlrd:rvb i="11346"/>
        </ext>
      </extLst>
    </bk>
    <bk>
      <extLst>
        <ext uri="{3e2802c4-a4d2-4d8b-9148-e3be6c30e623}">
          <xlrd:rvb i="11347"/>
        </ext>
      </extLst>
    </bk>
    <bk>
      <extLst>
        <ext uri="{3e2802c4-a4d2-4d8b-9148-e3be6c30e623}">
          <xlrd:rvb i="11348"/>
        </ext>
      </extLst>
    </bk>
    <bk>
      <extLst>
        <ext uri="{3e2802c4-a4d2-4d8b-9148-e3be6c30e623}">
          <xlrd:rvb i="11349"/>
        </ext>
      </extLst>
    </bk>
    <bk>
      <extLst>
        <ext uri="{3e2802c4-a4d2-4d8b-9148-e3be6c30e623}">
          <xlrd:rvb i="11350"/>
        </ext>
      </extLst>
    </bk>
    <bk>
      <extLst>
        <ext uri="{3e2802c4-a4d2-4d8b-9148-e3be6c30e623}">
          <xlrd:rvb i="11351"/>
        </ext>
      </extLst>
    </bk>
    <bk>
      <extLst>
        <ext uri="{3e2802c4-a4d2-4d8b-9148-e3be6c30e623}">
          <xlrd:rvb i="11352"/>
        </ext>
      </extLst>
    </bk>
    <bk>
      <extLst>
        <ext uri="{3e2802c4-a4d2-4d8b-9148-e3be6c30e623}">
          <xlrd:rvb i="11353"/>
        </ext>
      </extLst>
    </bk>
    <bk>
      <extLst>
        <ext uri="{3e2802c4-a4d2-4d8b-9148-e3be6c30e623}">
          <xlrd:rvb i="11354"/>
        </ext>
      </extLst>
    </bk>
    <bk>
      <extLst>
        <ext uri="{3e2802c4-a4d2-4d8b-9148-e3be6c30e623}">
          <xlrd:rvb i="11355"/>
        </ext>
      </extLst>
    </bk>
    <bk>
      <extLst>
        <ext uri="{3e2802c4-a4d2-4d8b-9148-e3be6c30e623}">
          <xlrd:rvb i="11356"/>
        </ext>
      </extLst>
    </bk>
    <bk>
      <extLst>
        <ext uri="{3e2802c4-a4d2-4d8b-9148-e3be6c30e623}">
          <xlrd:rvb i="11357"/>
        </ext>
      </extLst>
    </bk>
    <bk>
      <extLst>
        <ext uri="{3e2802c4-a4d2-4d8b-9148-e3be6c30e623}">
          <xlrd:rvb i="11358"/>
        </ext>
      </extLst>
    </bk>
    <bk>
      <extLst>
        <ext uri="{3e2802c4-a4d2-4d8b-9148-e3be6c30e623}">
          <xlrd:rvb i="11359"/>
        </ext>
      </extLst>
    </bk>
    <bk>
      <extLst>
        <ext uri="{3e2802c4-a4d2-4d8b-9148-e3be6c30e623}">
          <xlrd:rvb i="11360"/>
        </ext>
      </extLst>
    </bk>
    <bk>
      <extLst>
        <ext uri="{3e2802c4-a4d2-4d8b-9148-e3be6c30e623}">
          <xlrd:rvb i="11361"/>
        </ext>
      </extLst>
    </bk>
    <bk>
      <extLst>
        <ext uri="{3e2802c4-a4d2-4d8b-9148-e3be6c30e623}">
          <xlrd:rvb i="11362"/>
        </ext>
      </extLst>
    </bk>
    <bk>
      <extLst>
        <ext uri="{3e2802c4-a4d2-4d8b-9148-e3be6c30e623}">
          <xlrd:rvb i="11363"/>
        </ext>
      </extLst>
    </bk>
    <bk>
      <extLst>
        <ext uri="{3e2802c4-a4d2-4d8b-9148-e3be6c30e623}">
          <xlrd:rvb i="11364"/>
        </ext>
      </extLst>
    </bk>
    <bk>
      <extLst>
        <ext uri="{3e2802c4-a4d2-4d8b-9148-e3be6c30e623}">
          <xlrd:rvb i="11365"/>
        </ext>
      </extLst>
    </bk>
    <bk>
      <extLst>
        <ext uri="{3e2802c4-a4d2-4d8b-9148-e3be6c30e623}">
          <xlrd:rvb i="11366"/>
        </ext>
      </extLst>
    </bk>
    <bk>
      <extLst>
        <ext uri="{3e2802c4-a4d2-4d8b-9148-e3be6c30e623}">
          <xlrd:rvb i="11367"/>
        </ext>
      </extLst>
    </bk>
    <bk>
      <extLst>
        <ext uri="{3e2802c4-a4d2-4d8b-9148-e3be6c30e623}">
          <xlrd:rvb i="11368"/>
        </ext>
      </extLst>
    </bk>
    <bk>
      <extLst>
        <ext uri="{3e2802c4-a4d2-4d8b-9148-e3be6c30e623}">
          <xlrd:rvb i="11369"/>
        </ext>
      </extLst>
    </bk>
    <bk>
      <extLst>
        <ext uri="{3e2802c4-a4d2-4d8b-9148-e3be6c30e623}">
          <xlrd:rvb i="11370"/>
        </ext>
      </extLst>
    </bk>
    <bk>
      <extLst>
        <ext uri="{3e2802c4-a4d2-4d8b-9148-e3be6c30e623}">
          <xlrd:rvb i="11371"/>
        </ext>
      </extLst>
    </bk>
    <bk>
      <extLst>
        <ext uri="{3e2802c4-a4d2-4d8b-9148-e3be6c30e623}">
          <xlrd:rvb i="11372"/>
        </ext>
      </extLst>
    </bk>
    <bk>
      <extLst>
        <ext uri="{3e2802c4-a4d2-4d8b-9148-e3be6c30e623}">
          <xlrd:rvb i="11373"/>
        </ext>
      </extLst>
    </bk>
    <bk>
      <extLst>
        <ext uri="{3e2802c4-a4d2-4d8b-9148-e3be6c30e623}">
          <xlrd:rvb i="11374"/>
        </ext>
      </extLst>
    </bk>
    <bk>
      <extLst>
        <ext uri="{3e2802c4-a4d2-4d8b-9148-e3be6c30e623}">
          <xlrd:rvb i="11375"/>
        </ext>
      </extLst>
    </bk>
    <bk>
      <extLst>
        <ext uri="{3e2802c4-a4d2-4d8b-9148-e3be6c30e623}">
          <xlrd:rvb i="11376"/>
        </ext>
      </extLst>
    </bk>
    <bk>
      <extLst>
        <ext uri="{3e2802c4-a4d2-4d8b-9148-e3be6c30e623}">
          <xlrd:rvb i="11377"/>
        </ext>
      </extLst>
    </bk>
    <bk>
      <extLst>
        <ext uri="{3e2802c4-a4d2-4d8b-9148-e3be6c30e623}">
          <xlrd:rvb i="11378"/>
        </ext>
      </extLst>
    </bk>
    <bk>
      <extLst>
        <ext uri="{3e2802c4-a4d2-4d8b-9148-e3be6c30e623}">
          <xlrd:rvb i="11379"/>
        </ext>
      </extLst>
    </bk>
    <bk>
      <extLst>
        <ext uri="{3e2802c4-a4d2-4d8b-9148-e3be6c30e623}">
          <xlrd:rvb i="11380"/>
        </ext>
      </extLst>
    </bk>
    <bk>
      <extLst>
        <ext uri="{3e2802c4-a4d2-4d8b-9148-e3be6c30e623}">
          <xlrd:rvb i="11381"/>
        </ext>
      </extLst>
    </bk>
    <bk>
      <extLst>
        <ext uri="{3e2802c4-a4d2-4d8b-9148-e3be6c30e623}">
          <xlrd:rvb i="11382"/>
        </ext>
      </extLst>
    </bk>
    <bk>
      <extLst>
        <ext uri="{3e2802c4-a4d2-4d8b-9148-e3be6c30e623}">
          <xlrd:rvb i="11383"/>
        </ext>
      </extLst>
    </bk>
    <bk>
      <extLst>
        <ext uri="{3e2802c4-a4d2-4d8b-9148-e3be6c30e623}">
          <xlrd:rvb i="11384"/>
        </ext>
      </extLst>
    </bk>
    <bk>
      <extLst>
        <ext uri="{3e2802c4-a4d2-4d8b-9148-e3be6c30e623}">
          <xlrd:rvb i="11385"/>
        </ext>
      </extLst>
    </bk>
    <bk>
      <extLst>
        <ext uri="{3e2802c4-a4d2-4d8b-9148-e3be6c30e623}">
          <xlrd:rvb i="11386"/>
        </ext>
      </extLst>
    </bk>
    <bk>
      <extLst>
        <ext uri="{3e2802c4-a4d2-4d8b-9148-e3be6c30e623}">
          <xlrd:rvb i="11387"/>
        </ext>
      </extLst>
    </bk>
    <bk>
      <extLst>
        <ext uri="{3e2802c4-a4d2-4d8b-9148-e3be6c30e623}">
          <xlrd:rvb i="11388"/>
        </ext>
      </extLst>
    </bk>
    <bk>
      <extLst>
        <ext uri="{3e2802c4-a4d2-4d8b-9148-e3be6c30e623}">
          <xlrd:rvb i="11389"/>
        </ext>
      </extLst>
    </bk>
    <bk>
      <extLst>
        <ext uri="{3e2802c4-a4d2-4d8b-9148-e3be6c30e623}">
          <xlrd:rvb i="11390"/>
        </ext>
      </extLst>
    </bk>
    <bk>
      <extLst>
        <ext uri="{3e2802c4-a4d2-4d8b-9148-e3be6c30e623}">
          <xlrd:rvb i="11391"/>
        </ext>
      </extLst>
    </bk>
    <bk>
      <extLst>
        <ext uri="{3e2802c4-a4d2-4d8b-9148-e3be6c30e623}">
          <xlrd:rvb i="11392"/>
        </ext>
      </extLst>
    </bk>
    <bk>
      <extLst>
        <ext uri="{3e2802c4-a4d2-4d8b-9148-e3be6c30e623}">
          <xlrd:rvb i="11393"/>
        </ext>
      </extLst>
    </bk>
    <bk>
      <extLst>
        <ext uri="{3e2802c4-a4d2-4d8b-9148-e3be6c30e623}">
          <xlrd:rvb i="11394"/>
        </ext>
      </extLst>
    </bk>
    <bk>
      <extLst>
        <ext uri="{3e2802c4-a4d2-4d8b-9148-e3be6c30e623}">
          <xlrd:rvb i="11395"/>
        </ext>
      </extLst>
    </bk>
    <bk>
      <extLst>
        <ext uri="{3e2802c4-a4d2-4d8b-9148-e3be6c30e623}">
          <xlrd:rvb i="11396"/>
        </ext>
      </extLst>
    </bk>
    <bk>
      <extLst>
        <ext uri="{3e2802c4-a4d2-4d8b-9148-e3be6c30e623}">
          <xlrd:rvb i="11397"/>
        </ext>
      </extLst>
    </bk>
    <bk>
      <extLst>
        <ext uri="{3e2802c4-a4d2-4d8b-9148-e3be6c30e623}">
          <xlrd:rvb i="11398"/>
        </ext>
      </extLst>
    </bk>
    <bk>
      <extLst>
        <ext uri="{3e2802c4-a4d2-4d8b-9148-e3be6c30e623}">
          <xlrd:rvb i="11399"/>
        </ext>
      </extLst>
    </bk>
    <bk>
      <extLst>
        <ext uri="{3e2802c4-a4d2-4d8b-9148-e3be6c30e623}">
          <xlrd:rvb i="11400"/>
        </ext>
      </extLst>
    </bk>
    <bk>
      <extLst>
        <ext uri="{3e2802c4-a4d2-4d8b-9148-e3be6c30e623}">
          <xlrd:rvb i="11401"/>
        </ext>
      </extLst>
    </bk>
    <bk>
      <extLst>
        <ext uri="{3e2802c4-a4d2-4d8b-9148-e3be6c30e623}">
          <xlrd:rvb i="11402"/>
        </ext>
      </extLst>
    </bk>
    <bk>
      <extLst>
        <ext uri="{3e2802c4-a4d2-4d8b-9148-e3be6c30e623}">
          <xlrd:rvb i="11403"/>
        </ext>
      </extLst>
    </bk>
    <bk>
      <extLst>
        <ext uri="{3e2802c4-a4d2-4d8b-9148-e3be6c30e623}">
          <xlrd:rvb i="11404"/>
        </ext>
      </extLst>
    </bk>
    <bk>
      <extLst>
        <ext uri="{3e2802c4-a4d2-4d8b-9148-e3be6c30e623}">
          <xlrd:rvb i="11405"/>
        </ext>
      </extLst>
    </bk>
    <bk>
      <extLst>
        <ext uri="{3e2802c4-a4d2-4d8b-9148-e3be6c30e623}">
          <xlrd:rvb i="11406"/>
        </ext>
      </extLst>
    </bk>
    <bk>
      <extLst>
        <ext uri="{3e2802c4-a4d2-4d8b-9148-e3be6c30e623}">
          <xlrd:rvb i="11407"/>
        </ext>
      </extLst>
    </bk>
    <bk>
      <extLst>
        <ext uri="{3e2802c4-a4d2-4d8b-9148-e3be6c30e623}">
          <xlrd:rvb i="11408"/>
        </ext>
      </extLst>
    </bk>
    <bk>
      <extLst>
        <ext uri="{3e2802c4-a4d2-4d8b-9148-e3be6c30e623}">
          <xlrd:rvb i="11409"/>
        </ext>
      </extLst>
    </bk>
    <bk>
      <extLst>
        <ext uri="{3e2802c4-a4d2-4d8b-9148-e3be6c30e623}">
          <xlrd:rvb i="11410"/>
        </ext>
      </extLst>
    </bk>
    <bk>
      <extLst>
        <ext uri="{3e2802c4-a4d2-4d8b-9148-e3be6c30e623}">
          <xlrd:rvb i="11411"/>
        </ext>
      </extLst>
    </bk>
    <bk>
      <extLst>
        <ext uri="{3e2802c4-a4d2-4d8b-9148-e3be6c30e623}">
          <xlrd:rvb i="11412"/>
        </ext>
      </extLst>
    </bk>
    <bk>
      <extLst>
        <ext uri="{3e2802c4-a4d2-4d8b-9148-e3be6c30e623}">
          <xlrd:rvb i="11413"/>
        </ext>
      </extLst>
    </bk>
    <bk>
      <extLst>
        <ext uri="{3e2802c4-a4d2-4d8b-9148-e3be6c30e623}">
          <xlrd:rvb i="11414"/>
        </ext>
      </extLst>
    </bk>
    <bk>
      <extLst>
        <ext uri="{3e2802c4-a4d2-4d8b-9148-e3be6c30e623}">
          <xlrd:rvb i="11415"/>
        </ext>
      </extLst>
    </bk>
    <bk>
      <extLst>
        <ext uri="{3e2802c4-a4d2-4d8b-9148-e3be6c30e623}">
          <xlrd:rvb i="11416"/>
        </ext>
      </extLst>
    </bk>
    <bk>
      <extLst>
        <ext uri="{3e2802c4-a4d2-4d8b-9148-e3be6c30e623}">
          <xlrd:rvb i="11417"/>
        </ext>
      </extLst>
    </bk>
    <bk>
      <extLst>
        <ext uri="{3e2802c4-a4d2-4d8b-9148-e3be6c30e623}">
          <xlrd:rvb i="11418"/>
        </ext>
      </extLst>
    </bk>
    <bk>
      <extLst>
        <ext uri="{3e2802c4-a4d2-4d8b-9148-e3be6c30e623}">
          <xlrd:rvb i="11419"/>
        </ext>
      </extLst>
    </bk>
    <bk>
      <extLst>
        <ext uri="{3e2802c4-a4d2-4d8b-9148-e3be6c30e623}">
          <xlrd:rvb i="11420"/>
        </ext>
      </extLst>
    </bk>
    <bk>
      <extLst>
        <ext uri="{3e2802c4-a4d2-4d8b-9148-e3be6c30e623}">
          <xlrd:rvb i="11421"/>
        </ext>
      </extLst>
    </bk>
    <bk>
      <extLst>
        <ext uri="{3e2802c4-a4d2-4d8b-9148-e3be6c30e623}">
          <xlrd:rvb i="11422"/>
        </ext>
      </extLst>
    </bk>
    <bk>
      <extLst>
        <ext uri="{3e2802c4-a4d2-4d8b-9148-e3be6c30e623}">
          <xlrd:rvb i="11423"/>
        </ext>
      </extLst>
    </bk>
    <bk>
      <extLst>
        <ext uri="{3e2802c4-a4d2-4d8b-9148-e3be6c30e623}">
          <xlrd:rvb i="11424"/>
        </ext>
      </extLst>
    </bk>
    <bk>
      <extLst>
        <ext uri="{3e2802c4-a4d2-4d8b-9148-e3be6c30e623}">
          <xlrd:rvb i="11425"/>
        </ext>
      </extLst>
    </bk>
    <bk>
      <extLst>
        <ext uri="{3e2802c4-a4d2-4d8b-9148-e3be6c30e623}">
          <xlrd:rvb i="11426"/>
        </ext>
      </extLst>
    </bk>
    <bk>
      <extLst>
        <ext uri="{3e2802c4-a4d2-4d8b-9148-e3be6c30e623}">
          <xlrd:rvb i="11427"/>
        </ext>
      </extLst>
    </bk>
    <bk>
      <extLst>
        <ext uri="{3e2802c4-a4d2-4d8b-9148-e3be6c30e623}">
          <xlrd:rvb i="11428"/>
        </ext>
      </extLst>
    </bk>
    <bk>
      <extLst>
        <ext uri="{3e2802c4-a4d2-4d8b-9148-e3be6c30e623}">
          <xlrd:rvb i="11429"/>
        </ext>
      </extLst>
    </bk>
    <bk>
      <extLst>
        <ext uri="{3e2802c4-a4d2-4d8b-9148-e3be6c30e623}">
          <xlrd:rvb i="11430"/>
        </ext>
      </extLst>
    </bk>
    <bk>
      <extLst>
        <ext uri="{3e2802c4-a4d2-4d8b-9148-e3be6c30e623}">
          <xlrd:rvb i="11431"/>
        </ext>
      </extLst>
    </bk>
    <bk>
      <extLst>
        <ext uri="{3e2802c4-a4d2-4d8b-9148-e3be6c30e623}">
          <xlrd:rvb i="11432"/>
        </ext>
      </extLst>
    </bk>
    <bk>
      <extLst>
        <ext uri="{3e2802c4-a4d2-4d8b-9148-e3be6c30e623}">
          <xlrd:rvb i="11433"/>
        </ext>
      </extLst>
    </bk>
    <bk>
      <extLst>
        <ext uri="{3e2802c4-a4d2-4d8b-9148-e3be6c30e623}">
          <xlrd:rvb i="11434"/>
        </ext>
      </extLst>
    </bk>
    <bk>
      <extLst>
        <ext uri="{3e2802c4-a4d2-4d8b-9148-e3be6c30e623}">
          <xlrd:rvb i="11435"/>
        </ext>
      </extLst>
    </bk>
    <bk>
      <extLst>
        <ext uri="{3e2802c4-a4d2-4d8b-9148-e3be6c30e623}">
          <xlrd:rvb i="11436"/>
        </ext>
      </extLst>
    </bk>
    <bk>
      <extLst>
        <ext uri="{3e2802c4-a4d2-4d8b-9148-e3be6c30e623}">
          <xlrd:rvb i="11437"/>
        </ext>
      </extLst>
    </bk>
    <bk>
      <extLst>
        <ext uri="{3e2802c4-a4d2-4d8b-9148-e3be6c30e623}">
          <xlrd:rvb i="11438"/>
        </ext>
      </extLst>
    </bk>
    <bk>
      <extLst>
        <ext uri="{3e2802c4-a4d2-4d8b-9148-e3be6c30e623}">
          <xlrd:rvb i="11439"/>
        </ext>
      </extLst>
    </bk>
    <bk>
      <extLst>
        <ext uri="{3e2802c4-a4d2-4d8b-9148-e3be6c30e623}">
          <xlrd:rvb i="11440"/>
        </ext>
      </extLst>
    </bk>
    <bk>
      <extLst>
        <ext uri="{3e2802c4-a4d2-4d8b-9148-e3be6c30e623}">
          <xlrd:rvb i="11441"/>
        </ext>
      </extLst>
    </bk>
    <bk>
      <extLst>
        <ext uri="{3e2802c4-a4d2-4d8b-9148-e3be6c30e623}">
          <xlrd:rvb i="11442"/>
        </ext>
      </extLst>
    </bk>
    <bk>
      <extLst>
        <ext uri="{3e2802c4-a4d2-4d8b-9148-e3be6c30e623}">
          <xlrd:rvb i="11443"/>
        </ext>
      </extLst>
    </bk>
    <bk>
      <extLst>
        <ext uri="{3e2802c4-a4d2-4d8b-9148-e3be6c30e623}">
          <xlrd:rvb i="11444"/>
        </ext>
      </extLst>
    </bk>
    <bk>
      <extLst>
        <ext uri="{3e2802c4-a4d2-4d8b-9148-e3be6c30e623}">
          <xlrd:rvb i="11445"/>
        </ext>
      </extLst>
    </bk>
    <bk>
      <extLst>
        <ext uri="{3e2802c4-a4d2-4d8b-9148-e3be6c30e623}">
          <xlrd:rvb i="11446"/>
        </ext>
      </extLst>
    </bk>
    <bk>
      <extLst>
        <ext uri="{3e2802c4-a4d2-4d8b-9148-e3be6c30e623}">
          <xlrd:rvb i="11447"/>
        </ext>
      </extLst>
    </bk>
    <bk>
      <extLst>
        <ext uri="{3e2802c4-a4d2-4d8b-9148-e3be6c30e623}">
          <xlrd:rvb i="11448"/>
        </ext>
      </extLst>
    </bk>
    <bk>
      <extLst>
        <ext uri="{3e2802c4-a4d2-4d8b-9148-e3be6c30e623}">
          <xlrd:rvb i="11449"/>
        </ext>
      </extLst>
    </bk>
    <bk>
      <extLst>
        <ext uri="{3e2802c4-a4d2-4d8b-9148-e3be6c30e623}">
          <xlrd:rvb i="11450"/>
        </ext>
      </extLst>
    </bk>
    <bk>
      <extLst>
        <ext uri="{3e2802c4-a4d2-4d8b-9148-e3be6c30e623}">
          <xlrd:rvb i="11451"/>
        </ext>
      </extLst>
    </bk>
    <bk>
      <extLst>
        <ext uri="{3e2802c4-a4d2-4d8b-9148-e3be6c30e623}">
          <xlrd:rvb i="11452"/>
        </ext>
      </extLst>
    </bk>
    <bk>
      <extLst>
        <ext uri="{3e2802c4-a4d2-4d8b-9148-e3be6c30e623}">
          <xlrd:rvb i="11453"/>
        </ext>
      </extLst>
    </bk>
    <bk>
      <extLst>
        <ext uri="{3e2802c4-a4d2-4d8b-9148-e3be6c30e623}">
          <xlrd:rvb i="11454"/>
        </ext>
      </extLst>
    </bk>
    <bk>
      <extLst>
        <ext uri="{3e2802c4-a4d2-4d8b-9148-e3be6c30e623}">
          <xlrd:rvb i="11455"/>
        </ext>
      </extLst>
    </bk>
    <bk>
      <extLst>
        <ext uri="{3e2802c4-a4d2-4d8b-9148-e3be6c30e623}">
          <xlrd:rvb i="11456"/>
        </ext>
      </extLst>
    </bk>
    <bk>
      <extLst>
        <ext uri="{3e2802c4-a4d2-4d8b-9148-e3be6c30e623}">
          <xlrd:rvb i="11457"/>
        </ext>
      </extLst>
    </bk>
    <bk>
      <extLst>
        <ext uri="{3e2802c4-a4d2-4d8b-9148-e3be6c30e623}">
          <xlrd:rvb i="11458"/>
        </ext>
      </extLst>
    </bk>
    <bk>
      <extLst>
        <ext uri="{3e2802c4-a4d2-4d8b-9148-e3be6c30e623}">
          <xlrd:rvb i="11459"/>
        </ext>
      </extLst>
    </bk>
    <bk>
      <extLst>
        <ext uri="{3e2802c4-a4d2-4d8b-9148-e3be6c30e623}">
          <xlrd:rvb i="11460"/>
        </ext>
      </extLst>
    </bk>
    <bk>
      <extLst>
        <ext uri="{3e2802c4-a4d2-4d8b-9148-e3be6c30e623}">
          <xlrd:rvb i="11461"/>
        </ext>
      </extLst>
    </bk>
    <bk>
      <extLst>
        <ext uri="{3e2802c4-a4d2-4d8b-9148-e3be6c30e623}">
          <xlrd:rvb i="11462"/>
        </ext>
      </extLst>
    </bk>
    <bk>
      <extLst>
        <ext uri="{3e2802c4-a4d2-4d8b-9148-e3be6c30e623}">
          <xlrd:rvb i="11463"/>
        </ext>
      </extLst>
    </bk>
    <bk>
      <extLst>
        <ext uri="{3e2802c4-a4d2-4d8b-9148-e3be6c30e623}">
          <xlrd:rvb i="11464"/>
        </ext>
      </extLst>
    </bk>
    <bk>
      <extLst>
        <ext uri="{3e2802c4-a4d2-4d8b-9148-e3be6c30e623}">
          <xlrd:rvb i="11465"/>
        </ext>
      </extLst>
    </bk>
    <bk>
      <extLst>
        <ext uri="{3e2802c4-a4d2-4d8b-9148-e3be6c30e623}">
          <xlrd:rvb i="11466"/>
        </ext>
      </extLst>
    </bk>
    <bk>
      <extLst>
        <ext uri="{3e2802c4-a4d2-4d8b-9148-e3be6c30e623}">
          <xlrd:rvb i="11467"/>
        </ext>
      </extLst>
    </bk>
    <bk>
      <extLst>
        <ext uri="{3e2802c4-a4d2-4d8b-9148-e3be6c30e623}">
          <xlrd:rvb i="11468"/>
        </ext>
      </extLst>
    </bk>
    <bk>
      <extLst>
        <ext uri="{3e2802c4-a4d2-4d8b-9148-e3be6c30e623}">
          <xlrd:rvb i="11469"/>
        </ext>
      </extLst>
    </bk>
    <bk>
      <extLst>
        <ext uri="{3e2802c4-a4d2-4d8b-9148-e3be6c30e623}">
          <xlrd:rvb i="11470"/>
        </ext>
      </extLst>
    </bk>
    <bk>
      <extLst>
        <ext uri="{3e2802c4-a4d2-4d8b-9148-e3be6c30e623}">
          <xlrd:rvb i="11471"/>
        </ext>
      </extLst>
    </bk>
    <bk>
      <extLst>
        <ext uri="{3e2802c4-a4d2-4d8b-9148-e3be6c30e623}">
          <xlrd:rvb i="11472"/>
        </ext>
      </extLst>
    </bk>
    <bk>
      <extLst>
        <ext uri="{3e2802c4-a4d2-4d8b-9148-e3be6c30e623}">
          <xlrd:rvb i="11473"/>
        </ext>
      </extLst>
    </bk>
    <bk>
      <extLst>
        <ext uri="{3e2802c4-a4d2-4d8b-9148-e3be6c30e623}">
          <xlrd:rvb i="11474"/>
        </ext>
      </extLst>
    </bk>
    <bk>
      <extLst>
        <ext uri="{3e2802c4-a4d2-4d8b-9148-e3be6c30e623}">
          <xlrd:rvb i="11475"/>
        </ext>
      </extLst>
    </bk>
    <bk>
      <extLst>
        <ext uri="{3e2802c4-a4d2-4d8b-9148-e3be6c30e623}">
          <xlrd:rvb i="11476"/>
        </ext>
      </extLst>
    </bk>
    <bk>
      <extLst>
        <ext uri="{3e2802c4-a4d2-4d8b-9148-e3be6c30e623}">
          <xlrd:rvb i="11477"/>
        </ext>
      </extLst>
    </bk>
    <bk>
      <extLst>
        <ext uri="{3e2802c4-a4d2-4d8b-9148-e3be6c30e623}">
          <xlrd:rvb i="11478"/>
        </ext>
      </extLst>
    </bk>
    <bk>
      <extLst>
        <ext uri="{3e2802c4-a4d2-4d8b-9148-e3be6c30e623}">
          <xlrd:rvb i="11479"/>
        </ext>
      </extLst>
    </bk>
    <bk>
      <extLst>
        <ext uri="{3e2802c4-a4d2-4d8b-9148-e3be6c30e623}">
          <xlrd:rvb i="11480"/>
        </ext>
      </extLst>
    </bk>
    <bk>
      <extLst>
        <ext uri="{3e2802c4-a4d2-4d8b-9148-e3be6c30e623}">
          <xlrd:rvb i="11481"/>
        </ext>
      </extLst>
    </bk>
    <bk>
      <extLst>
        <ext uri="{3e2802c4-a4d2-4d8b-9148-e3be6c30e623}">
          <xlrd:rvb i="11482"/>
        </ext>
      </extLst>
    </bk>
    <bk>
      <extLst>
        <ext uri="{3e2802c4-a4d2-4d8b-9148-e3be6c30e623}">
          <xlrd:rvb i="11483"/>
        </ext>
      </extLst>
    </bk>
    <bk>
      <extLst>
        <ext uri="{3e2802c4-a4d2-4d8b-9148-e3be6c30e623}">
          <xlrd:rvb i="11484"/>
        </ext>
      </extLst>
    </bk>
    <bk>
      <extLst>
        <ext uri="{3e2802c4-a4d2-4d8b-9148-e3be6c30e623}">
          <xlrd:rvb i="11485"/>
        </ext>
      </extLst>
    </bk>
    <bk>
      <extLst>
        <ext uri="{3e2802c4-a4d2-4d8b-9148-e3be6c30e623}">
          <xlrd:rvb i="11486"/>
        </ext>
      </extLst>
    </bk>
    <bk>
      <extLst>
        <ext uri="{3e2802c4-a4d2-4d8b-9148-e3be6c30e623}">
          <xlrd:rvb i="11487"/>
        </ext>
      </extLst>
    </bk>
    <bk>
      <extLst>
        <ext uri="{3e2802c4-a4d2-4d8b-9148-e3be6c30e623}">
          <xlrd:rvb i="11488"/>
        </ext>
      </extLst>
    </bk>
    <bk>
      <extLst>
        <ext uri="{3e2802c4-a4d2-4d8b-9148-e3be6c30e623}">
          <xlrd:rvb i="11489"/>
        </ext>
      </extLst>
    </bk>
    <bk>
      <extLst>
        <ext uri="{3e2802c4-a4d2-4d8b-9148-e3be6c30e623}">
          <xlrd:rvb i="11490"/>
        </ext>
      </extLst>
    </bk>
    <bk>
      <extLst>
        <ext uri="{3e2802c4-a4d2-4d8b-9148-e3be6c30e623}">
          <xlrd:rvb i="11491"/>
        </ext>
      </extLst>
    </bk>
    <bk>
      <extLst>
        <ext uri="{3e2802c4-a4d2-4d8b-9148-e3be6c30e623}">
          <xlrd:rvb i="11492"/>
        </ext>
      </extLst>
    </bk>
    <bk>
      <extLst>
        <ext uri="{3e2802c4-a4d2-4d8b-9148-e3be6c30e623}">
          <xlrd:rvb i="11493"/>
        </ext>
      </extLst>
    </bk>
    <bk>
      <extLst>
        <ext uri="{3e2802c4-a4d2-4d8b-9148-e3be6c30e623}">
          <xlrd:rvb i="11494"/>
        </ext>
      </extLst>
    </bk>
    <bk>
      <extLst>
        <ext uri="{3e2802c4-a4d2-4d8b-9148-e3be6c30e623}">
          <xlrd:rvb i="11495"/>
        </ext>
      </extLst>
    </bk>
    <bk>
      <extLst>
        <ext uri="{3e2802c4-a4d2-4d8b-9148-e3be6c30e623}">
          <xlrd:rvb i="11496"/>
        </ext>
      </extLst>
    </bk>
    <bk>
      <extLst>
        <ext uri="{3e2802c4-a4d2-4d8b-9148-e3be6c30e623}">
          <xlrd:rvb i="11497"/>
        </ext>
      </extLst>
    </bk>
    <bk>
      <extLst>
        <ext uri="{3e2802c4-a4d2-4d8b-9148-e3be6c30e623}">
          <xlrd:rvb i="11498"/>
        </ext>
      </extLst>
    </bk>
    <bk>
      <extLst>
        <ext uri="{3e2802c4-a4d2-4d8b-9148-e3be6c30e623}">
          <xlrd:rvb i="11499"/>
        </ext>
      </extLst>
    </bk>
    <bk>
      <extLst>
        <ext uri="{3e2802c4-a4d2-4d8b-9148-e3be6c30e623}">
          <xlrd:rvb i="11500"/>
        </ext>
      </extLst>
    </bk>
    <bk>
      <extLst>
        <ext uri="{3e2802c4-a4d2-4d8b-9148-e3be6c30e623}">
          <xlrd:rvb i="11501"/>
        </ext>
      </extLst>
    </bk>
    <bk>
      <extLst>
        <ext uri="{3e2802c4-a4d2-4d8b-9148-e3be6c30e623}">
          <xlrd:rvb i="11502"/>
        </ext>
      </extLst>
    </bk>
    <bk>
      <extLst>
        <ext uri="{3e2802c4-a4d2-4d8b-9148-e3be6c30e623}">
          <xlrd:rvb i="11503"/>
        </ext>
      </extLst>
    </bk>
    <bk>
      <extLst>
        <ext uri="{3e2802c4-a4d2-4d8b-9148-e3be6c30e623}">
          <xlrd:rvb i="11504"/>
        </ext>
      </extLst>
    </bk>
    <bk>
      <extLst>
        <ext uri="{3e2802c4-a4d2-4d8b-9148-e3be6c30e623}">
          <xlrd:rvb i="11505"/>
        </ext>
      </extLst>
    </bk>
    <bk>
      <extLst>
        <ext uri="{3e2802c4-a4d2-4d8b-9148-e3be6c30e623}">
          <xlrd:rvb i="11506"/>
        </ext>
      </extLst>
    </bk>
    <bk>
      <extLst>
        <ext uri="{3e2802c4-a4d2-4d8b-9148-e3be6c30e623}">
          <xlrd:rvb i="11507"/>
        </ext>
      </extLst>
    </bk>
    <bk>
      <extLst>
        <ext uri="{3e2802c4-a4d2-4d8b-9148-e3be6c30e623}">
          <xlrd:rvb i="11508"/>
        </ext>
      </extLst>
    </bk>
    <bk>
      <extLst>
        <ext uri="{3e2802c4-a4d2-4d8b-9148-e3be6c30e623}">
          <xlrd:rvb i="11509"/>
        </ext>
      </extLst>
    </bk>
    <bk>
      <extLst>
        <ext uri="{3e2802c4-a4d2-4d8b-9148-e3be6c30e623}">
          <xlrd:rvb i="11510"/>
        </ext>
      </extLst>
    </bk>
    <bk>
      <extLst>
        <ext uri="{3e2802c4-a4d2-4d8b-9148-e3be6c30e623}">
          <xlrd:rvb i="11511"/>
        </ext>
      </extLst>
    </bk>
    <bk>
      <extLst>
        <ext uri="{3e2802c4-a4d2-4d8b-9148-e3be6c30e623}">
          <xlrd:rvb i="11512"/>
        </ext>
      </extLst>
    </bk>
    <bk>
      <extLst>
        <ext uri="{3e2802c4-a4d2-4d8b-9148-e3be6c30e623}">
          <xlrd:rvb i="11513"/>
        </ext>
      </extLst>
    </bk>
    <bk>
      <extLst>
        <ext uri="{3e2802c4-a4d2-4d8b-9148-e3be6c30e623}">
          <xlrd:rvb i="11514"/>
        </ext>
      </extLst>
    </bk>
    <bk>
      <extLst>
        <ext uri="{3e2802c4-a4d2-4d8b-9148-e3be6c30e623}">
          <xlrd:rvb i="11515"/>
        </ext>
      </extLst>
    </bk>
    <bk>
      <extLst>
        <ext uri="{3e2802c4-a4d2-4d8b-9148-e3be6c30e623}">
          <xlrd:rvb i="11516"/>
        </ext>
      </extLst>
    </bk>
    <bk>
      <extLst>
        <ext uri="{3e2802c4-a4d2-4d8b-9148-e3be6c30e623}">
          <xlrd:rvb i="11517"/>
        </ext>
      </extLst>
    </bk>
    <bk>
      <extLst>
        <ext uri="{3e2802c4-a4d2-4d8b-9148-e3be6c30e623}">
          <xlrd:rvb i="11518"/>
        </ext>
      </extLst>
    </bk>
    <bk>
      <extLst>
        <ext uri="{3e2802c4-a4d2-4d8b-9148-e3be6c30e623}">
          <xlrd:rvb i="11519"/>
        </ext>
      </extLst>
    </bk>
    <bk>
      <extLst>
        <ext uri="{3e2802c4-a4d2-4d8b-9148-e3be6c30e623}">
          <xlrd:rvb i="11520"/>
        </ext>
      </extLst>
    </bk>
    <bk>
      <extLst>
        <ext uri="{3e2802c4-a4d2-4d8b-9148-e3be6c30e623}">
          <xlrd:rvb i="11521"/>
        </ext>
      </extLst>
    </bk>
    <bk>
      <extLst>
        <ext uri="{3e2802c4-a4d2-4d8b-9148-e3be6c30e623}">
          <xlrd:rvb i="11522"/>
        </ext>
      </extLst>
    </bk>
    <bk>
      <extLst>
        <ext uri="{3e2802c4-a4d2-4d8b-9148-e3be6c30e623}">
          <xlrd:rvb i="11523"/>
        </ext>
      </extLst>
    </bk>
    <bk>
      <extLst>
        <ext uri="{3e2802c4-a4d2-4d8b-9148-e3be6c30e623}">
          <xlrd:rvb i="11524"/>
        </ext>
      </extLst>
    </bk>
    <bk>
      <extLst>
        <ext uri="{3e2802c4-a4d2-4d8b-9148-e3be6c30e623}">
          <xlrd:rvb i="11525"/>
        </ext>
      </extLst>
    </bk>
    <bk>
      <extLst>
        <ext uri="{3e2802c4-a4d2-4d8b-9148-e3be6c30e623}">
          <xlrd:rvb i="11526"/>
        </ext>
      </extLst>
    </bk>
    <bk>
      <extLst>
        <ext uri="{3e2802c4-a4d2-4d8b-9148-e3be6c30e623}">
          <xlrd:rvb i="11527"/>
        </ext>
      </extLst>
    </bk>
    <bk>
      <extLst>
        <ext uri="{3e2802c4-a4d2-4d8b-9148-e3be6c30e623}">
          <xlrd:rvb i="11528"/>
        </ext>
      </extLst>
    </bk>
    <bk>
      <extLst>
        <ext uri="{3e2802c4-a4d2-4d8b-9148-e3be6c30e623}">
          <xlrd:rvb i="11529"/>
        </ext>
      </extLst>
    </bk>
    <bk>
      <extLst>
        <ext uri="{3e2802c4-a4d2-4d8b-9148-e3be6c30e623}">
          <xlrd:rvb i="11530"/>
        </ext>
      </extLst>
    </bk>
    <bk>
      <extLst>
        <ext uri="{3e2802c4-a4d2-4d8b-9148-e3be6c30e623}">
          <xlrd:rvb i="11531"/>
        </ext>
      </extLst>
    </bk>
    <bk>
      <extLst>
        <ext uri="{3e2802c4-a4d2-4d8b-9148-e3be6c30e623}">
          <xlrd:rvb i="11532"/>
        </ext>
      </extLst>
    </bk>
    <bk>
      <extLst>
        <ext uri="{3e2802c4-a4d2-4d8b-9148-e3be6c30e623}">
          <xlrd:rvb i="11533"/>
        </ext>
      </extLst>
    </bk>
    <bk>
      <extLst>
        <ext uri="{3e2802c4-a4d2-4d8b-9148-e3be6c30e623}">
          <xlrd:rvb i="11534"/>
        </ext>
      </extLst>
    </bk>
    <bk>
      <extLst>
        <ext uri="{3e2802c4-a4d2-4d8b-9148-e3be6c30e623}">
          <xlrd:rvb i="11535"/>
        </ext>
      </extLst>
    </bk>
    <bk>
      <extLst>
        <ext uri="{3e2802c4-a4d2-4d8b-9148-e3be6c30e623}">
          <xlrd:rvb i="11536"/>
        </ext>
      </extLst>
    </bk>
    <bk>
      <extLst>
        <ext uri="{3e2802c4-a4d2-4d8b-9148-e3be6c30e623}">
          <xlrd:rvb i="11537"/>
        </ext>
      </extLst>
    </bk>
    <bk>
      <extLst>
        <ext uri="{3e2802c4-a4d2-4d8b-9148-e3be6c30e623}">
          <xlrd:rvb i="11538"/>
        </ext>
      </extLst>
    </bk>
    <bk>
      <extLst>
        <ext uri="{3e2802c4-a4d2-4d8b-9148-e3be6c30e623}">
          <xlrd:rvb i="11539"/>
        </ext>
      </extLst>
    </bk>
    <bk>
      <extLst>
        <ext uri="{3e2802c4-a4d2-4d8b-9148-e3be6c30e623}">
          <xlrd:rvb i="11540"/>
        </ext>
      </extLst>
    </bk>
    <bk>
      <extLst>
        <ext uri="{3e2802c4-a4d2-4d8b-9148-e3be6c30e623}">
          <xlrd:rvb i="11541"/>
        </ext>
      </extLst>
    </bk>
    <bk>
      <extLst>
        <ext uri="{3e2802c4-a4d2-4d8b-9148-e3be6c30e623}">
          <xlrd:rvb i="11542"/>
        </ext>
      </extLst>
    </bk>
    <bk>
      <extLst>
        <ext uri="{3e2802c4-a4d2-4d8b-9148-e3be6c30e623}">
          <xlrd:rvb i="11543"/>
        </ext>
      </extLst>
    </bk>
    <bk>
      <extLst>
        <ext uri="{3e2802c4-a4d2-4d8b-9148-e3be6c30e623}">
          <xlrd:rvb i="11544"/>
        </ext>
      </extLst>
    </bk>
    <bk>
      <extLst>
        <ext uri="{3e2802c4-a4d2-4d8b-9148-e3be6c30e623}">
          <xlrd:rvb i="11545"/>
        </ext>
      </extLst>
    </bk>
    <bk>
      <extLst>
        <ext uri="{3e2802c4-a4d2-4d8b-9148-e3be6c30e623}">
          <xlrd:rvb i="11546"/>
        </ext>
      </extLst>
    </bk>
    <bk>
      <extLst>
        <ext uri="{3e2802c4-a4d2-4d8b-9148-e3be6c30e623}">
          <xlrd:rvb i="11547"/>
        </ext>
      </extLst>
    </bk>
    <bk>
      <extLst>
        <ext uri="{3e2802c4-a4d2-4d8b-9148-e3be6c30e623}">
          <xlrd:rvb i="11548"/>
        </ext>
      </extLst>
    </bk>
    <bk>
      <extLst>
        <ext uri="{3e2802c4-a4d2-4d8b-9148-e3be6c30e623}">
          <xlrd:rvb i="11549"/>
        </ext>
      </extLst>
    </bk>
    <bk>
      <extLst>
        <ext uri="{3e2802c4-a4d2-4d8b-9148-e3be6c30e623}">
          <xlrd:rvb i="11550"/>
        </ext>
      </extLst>
    </bk>
    <bk>
      <extLst>
        <ext uri="{3e2802c4-a4d2-4d8b-9148-e3be6c30e623}">
          <xlrd:rvb i="11551"/>
        </ext>
      </extLst>
    </bk>
    <bk>
      <extLst>
        <ext uri="{3e2802c4-a4d2-4d8b-9148-e3be6c30e623}">
          <xlrd:rvb i="11552"/>
        </ext>
      </extLst>
    </bk>
    <bk>
      <extLst>
        <ext uri="{3e2802c4-a4d2-4d8b-9148-e3be6c30e623}">
          <xlrd:rvb i="11553"/>
        </ext>
      </extLst>
    </bk>
    <bk>
      <extLst>
        <ext uri="{3e2802c4-a4d2-4d8b-9148-e3be6c30e623}">
          <xlrd:rvb i="11554"/>
        </ext>
      </extLst>
    </bk>
    <bk>
      <extLst>
        <ext uri="{3e2802c4-a4d2-4d8b-9148-e3be6c30e623}">
          <xlrd:rvb i="11555"/>
        </ext>
      </extLst>
    </bk>
    <bk>
      <extLst>
        <ext uri="{3e2802c4-a4d2-4d8b-9148-e3be6c30e623}">
          <xlrd:rvb i="11556"/>
        </ext>
      </extLst>
    </bk>
    <bk>
      <extLst>
        <ext uri="{3e2802c4-a4d2-4d8b-9148-e3be6c30e623}">
          <xlrd:rvb i="11557"/>
        </ext>
      </extLst>
    </bk>
    <bk>
      <extLst>
        <ext uri="{3e2802c4-a4d2-4d8b-9148-e3be6c30e623}">
          <xlrd:rvb i="11558"/>
        </ext>
      </extLst>
    </bk>
    <bk>
      <extLst>
        <ext uri="{3e2802c4-a4d2-4d8b-9148-e3be6c30e623}">
          <xlrd:rvb i="11559"/>
        </ext>
      </extLst>
    </bk>
    <bk>
      <extLst>
        <ext uri="{3e2802c4-a4d2-4d8b-9148-e3be6c30e623}">
          <xlrd:rvb i="11560"/>
        </ext>
      </extLst>
    </bk>
    <bk>
      <extLst>
        <ext uri="{3e2802c4-a4d2-4d8b-9148-e3be6c30e623}">
          <xlrd:rvb i="11561"/>
        </ext>
      </extLst>
    </bk>
    <bk>
      <extLst>
        <ext uri="{3e2802c4-a4d2-4d8b-9148-e3be6c30e623}">
          <xlrd:rvb i="11562"/>
        </ext>
      </extLst>
    </bk>
    <bk>
      <extLst>
        <ext uri="{3e2802c4-a4d2-4d8b-9148-e3be6c30e623}">
          <xlrd:rvb i="11563"/>
        </ext>
      </extLst>
    </bk>
    <bk>
      <extLst>
        <ext uri="{3e2802c4-a4d2-4d8b-9148-e3be6c30e623}">
          <xlrd:rvb i="11564"/>
        </ext>
      </extLst>
    </bk>
    <bk>
      <extLst>
        <ext uri="{3e2802c4-a4d2-4d8b-9148-e3be6c30e623}">
          <xlrd:rvb i="11565"/>
        </ext>
      </extLst>
    </bk>
    <bk>
      <extLst>
        <ext uri="{3e2802c4-a4d2-4d8b-9148-e3be6c30e623}">
          <xlrd:rvb i="11566"/>
        </ext>
      </extLst>
    </bk>
    <bk>
      <extLst>
        <ext uri="{3e2802c4-a4d2-4d8b-9148-e3be6c30e623}">
          <xlrd:rvb i="11567"/>
        </ext>
      </extLst>
    </bk>
    <bk>
      <extLst>
        <ext uri="{3e2802c4-a4d2-4d8b-9148-e3be6c30e623}">
          <xlrd:rvb i="11568"/>
        </ext>
      </extLst>
    </bk>
    <bk>
      <extLst>
        <ext uri="{3e2802c4-a4d2-4d8b-9148-e3be6c30e623}">
          <xlrd:rvb i="11569"/>
        </ext>
      </extLst>
    </bk>
    <bk>
      <extLst>
        <ext uri="{3e2802c4-a4d2-4d8b-9148-e3be6c30e623}">
          <xlrd:rvb i="11570"/>
        </ext>
      </extLst>
    </bk>
    <bk>
      <extLst>
        <ext uri="{3e2802c4-a4d2-4d8b-9148-e3be6c30e623}">
          <xlrd:rvb i="11571"/>
        </ext>
      </extLst>
    </bk>
    <bk>
      <extLst>
        <ext uri="{3e2802c4-a4d2-4d8b-9148-e3be6c30e623}">
          <xlrd:rvb i="11572"/>
        </ext>
      </extLst>
    </bk>
    <bk>
      <extLst>
        <ext uri="{3e2802c4-a4d2-4d8b-9148-e3be6c30e623}">
          <xlrd:rvb i="11573"/>
        </ext>
      </extLst>
    </bk>
    <bk>
      <extLst>
        <ext uri="{3e2802c4-a4d2-4d8b-9148-e3be6c30e623}">
          <xlrd:rvb i="11574"/>
        </ext>
      </extLst>
    </bk>
    <bk>
      <extLst>
        <ext uri="{3e2802c4-a4d2-4d8b-9148-e3be6c30e623}">
          <xlrd:rvb i="11575"/>
        </ext>
      </extLst>
    </bk>
    <bk>
      <extLst>
        <ext uri="{3e2802c4-a4d2-4d8b-9148-e3be6c30e623}">
          <xlrd:rvb i="11576"/>
        </ext>
      </extLst>
    </bk>
    <bk>
      <extLst>
        <ext uri="{3e2802c4-a4d2-4d8b-9148-e3be6c30e623}">
          <xlrd:rvb i="11577"/>
        </ext>
      </extLst>
    </bk>
    <bk>
      <extLst>
        <ext uri="{3e2802c4-a4d2-4d8b-9148-e3be6c30e623}">
          <xlrd:rvb i="11578"/>
        </ext>
      </extLst>
    </bk>
    <bk>
      <extLst>
        <ext uri="{3e2802c4-a4d2-4d8b-9148-e3be6c30e623}">
          <xlrd:rvb i="11579"/>
        </ext>
      </extLst>
    </bk>
    <bk>
      <extLst>
        <ext uri="{3e2802c4-a4d2-4d8b-9148-e3be6c30e623}">
          <xlrd:rvb i="11580"/>
        </ext>
      </extLst>
    </bk>
    <bk>
      <extLst>
        <ext uri="{3e2802c4-a4d2-4d8b-9148-e3be6c30e623}">
          <xlrd:rvb i="11581"/>
        </ext>
      </extLst>
    </bk>
    <bk>
      <extLst>
        <ext uri="{3e2802c4-a4d2-4d8b-9148-e3be6c30e623}">
          <xlrd:rvb i="11582"/>
        </ext>
      </extLst>
    </bk>
    <bk>
      <extLst>
        <ext uri="{3e2802c4-a4d2-4d8b-9148-e3be6c30e623}">
          <xlrd:rvb i="11583"/>
        </ext>
      </extLst>
    </bk>
    <bk>
      <extLst>
        <ext uri="{3e2802c4-a4d2-4d8b-9148-e3be6c30e623}">
          <xlrd:rvb i="11584"/>
        </ext>
      </extLst>
    </bk>
    <bk>
      <extLst>
        <ext uri="{3e2802c4-a4d2-4d8b-9148-e3be6c30e623}">
          <xlrd:rvb i="11585"/>
        </ext>
      </extLst>
    </bk>
    <bk>
      <extLst>
        <ext uri="{3e2802c4-a4d2-4d8b-9148-e3be6c30e623}">
          <xlrd:rvb i="11586"/>
        </ext>
      </extLst>
    </bk>
    <bk>
      <extLst>
        <ext uri="{3e2802c4-a4d2-4d8b-9148-e3be6c30e623}">
          <xlrd:rvb i="11587"/>
        </ext>
      </extLst>
    </bk>
    <bk>
      <extLst>
        <ext uri="{3e2802c4-a4d2-4d8b-9148-e3be6c30e623}">
          <xlrd:rvb i="11588"/>
        </ext>
      </extLst>
    </bk>
    <bk>
      <extLst>
        <ext uri="{3e2802c4-a4d2-4d8b-9148-e3be6c30e623}">
          <xlrd:rvb i="11589"/>
        </ext>
      </extLst>
    </bk>
    <bk>
      <extLst>
        <ext uri="{3e2802c4-a4d2-4d8b-9148-e3be6c30e623}">
          <xlrd:rvb i="11590"/>
        </ext>
      </extLst>
    </bk>
    <bk>
      <extLst>
        <ext uri="{3e2802c4-a4d2-4d8b-9148-e3be6c30e623}">
          <xlrd:rvb i="11591"/>
        </ext>
      </extLst>
    </bk>
    <bk>
      <extLst>
        <ext uri="{3e2802c4-a4d2-4d8b-9148-e3be6c30e623}">
          <xlrd:rvb i="11592"/>
        </ext>
      </extLst>
    </bk>
    <bk>
      <extLst>
        <ext uri="{3e2802c4-a4d2-4d8b-9148-e3be6c30e623}">
          <xlrd:rvb i="11593"/>
        </ext>
      </extLst>
    </bk>
    <bk>
      <extLst>
        <ext uri="{3e2802c4-a4d2-4d8b-9148-e3be6c30e623}">
          <xlrd:rvb i="11594"/>
        </ext>
      </extLst>
    </bk>
    <bk>
      <extLst>
        <ext uri="{3e2802c4-a4d2-4d8b-9148-e3be6c30e623}">
          <xlrd:rvb i="11595"/>
        </ext>
      </extLst>
    </bk>
    <bk>
      <extLst>
        <ext uri="{3e2802c4-a4d2-4d8b-9148-e3be6c30e623}">
          <xlrd:rvb i="11596"/>
        </ext>
      </extLst>
    </bk>
    <bk>
      <extLst>
        <ext uri="{3e2802c4-a4d2-4d8b-9148-e3be6c30e623}">
          <xlrd:rvb i="11597"/>
        </ext>
      </extLst>
    </bk>
    <bk>
      <extLst>
        <ext uri="{3e2802c4-a4d2-4d8b-9148-e3be6c30e623}">
          <xlrd:rvb i="11598"/>
        </ext>
      </extLst>
    </bk>
    <bk>
      <extLst>
        <ext uri="{3e2802c4-a4d2-4d8b-9148-e3be6c30e623}">
          <xlrd:rvb i="11599"/>
        </ext>
      </extLst>
    </bk>
    <bk>
      <extLst>
        <ext uri="{3e2802c4-a4d2-4d8b-9148-e3be6c30e623}">
          <xlrd:rvb i="11600"/>
        </ext>
      </extLst>
    </bk>
    <bk>
      <extLst>
        <ext uri="{3e2802c4-a4d2-4d8b-9148-e3be6c30e623}">
          <xlrd:rvb i="11601"/>
        </ext>
      </extLst>
    </bk>
    <bk>
      <extLst>
        <ext uri="{3e2802c4-a4d2-4d8b-9148-e3be6c30e623}">
          <xlrd:rvb i="11602"/>
        </ext>
      </extLst>
    </bk>
    <bk>
      <extLst>
        <ext uri="{3e2802c4-a4d2-4d8b-9148-e3be6c30e623}">
          <xlrd:rvb i="11603"/>
        </ext>
      </extLst>
    </bk>
    <bk>
      <extLst>
        <ext uri="{3e2802c4-a4d2-4d8b-9148-e3be6c30e623}">
          <xlrd:rvb i="11604"/>
        </ext>
      </extLst>
    </bk>
    <bk>
      <extLst>
        <ext uri="{3e2802c4-a4d2-4d8b-9148-e3be6c30e623}">
          <xlrd:rvb i="11605"/>
        </ext>
      </extLst>
    </bk>
    <bk>
      <extLst>
        <ext uri="{3e2802c4-a4d2-4d8b-9148-e3be6c30e623}">
          <xlrd:rvb i="11606"/>
        </ext>
      </extLst>
    </bk>
    <bk>
      <extLst>
        <ext uri="{3e2802c4-a4d2-4d8b-9148-e3be6c30e623}">
          <xlrd:rvb i="11607"/>
        </ext>
      </extLst>
    </bk>
    <bk>
      <extLst>
        <ext uri="{3e2802c4-a4d2-4d8b-9148-e3be6c30e623}">
          <xlrd:rvb i="11608"/>
        </ext>
      </extLst>
    </bk>
    <bk>
      <extLst>
        <ext uri="{3e2802c4-a4d2-4d8b-9148-e3be6c30e623}">
          <xlrd:rvb i="11609"/>
        </ext>
      </extLst>
    </bk>
    <bk>
      <extLst>
        <ext uri="{3e2802c4-a4d2-4d8b-9148-e3be6c30e623}">
          <xlrd:rvb i="11610"/>
        </ext>
      </extLst>
    </bk>
    <bk>
      <extLst>
        <ext uri="{3e2802c4-a4d2-4d8b-9148-e3be6c30e623}">
          <xlrd:rvb i="11611"/>
        </ext>
      </extLst>
    </bk>
    <bk>
      <extLst>
        <ext uri="{3e2802c4-a4d2-4d8b-9148-e3be6c30e623}">
          <xlrd:rvb i="11612"/>
        </ext>
      </extLst>
    </bk>
    <bk>
      <extLst>
        <ext uri="{3e2802c4-a4d2-4d8b-9148-e3be6c30e623}">
          <xlrd:rvb i="11613"/>
        </ext>
      </extLst>
    </bk>
    <bk>
      <extLst>
        <ext uri="{3e2802c4-a4d2-4d8b-9148-e3be6c30e623}">
          <xlrd:rvb i="11614"/>
        </ext>
      </extLst>
    </bk>
    <bk>
      <extLst>
        <ext uri="{3e2802c4-a4d2-4d8b-9148-e3be6c30e623}">
          <xlrd:rvb i="11615"/>
        </ext>
      </extLst>
    </bk>
    <bk>
      <extLst>
        <ext uri="{3e2802c4-a4d2-4d8b-9148-e3be6c30e623}">
          <xlrd:rvb i="11616"/>
        </ext>
      </extLst>
    </bk>
    <bk>
      <extLst>
        <ext uri="{3e2802c4-a4d2-4d8b-9148-e3be6c30e623}">
          <xlrd:rvb i="11617"/>
        </ext>
      </extLst>
    </bk>
    <bk>
      <extLst>
        <ext uri="{3e2802c4-a4d2-4d8b-9148-e3be6c30e623}">
          <xlrd:rvb i="11618"/>
        </ext>
      </extLst>
    </bk>
    <bk>
      <extLst>
        <ext uri="{3e2802c4-a4d2-4d8b-9148-e3be6c30e623}">
          <xlrd:rvb i="11619"/>
        </ext>
      </extLst>
    </bk>
    <bk>
      <extLst>
        <ext uri="{3e2802c4-a4d2-4d8b-9148-e3be6c30e623}">
          <xlrd:rvb i="11620"/>
        </ext>
      </extLst>
    </bk>
    <bk>
      <extLst>
        <ext uri="{3e2802c4-a4d2-4d8b-9148-e3be6c30e623}">
          <xlrd:rvb i="11621"/>
        </ext>
      </extLst>
    </bk>
    <bk>
      <extLst>
        <ext uri="{3e2802c4-a4d2-4d8b-9148-e3be6c30e623}">
          <xlrd:rvb i="11622"/>
        </ext>
      </extLst>
    </bk>
    <bk>
      <extLst>
        <ext uri="{3e2802c4-a4d2-4d8b-9148-e3be6c30e623}">
          <xlrd:rvb i="11623"/>
        </ext>
      </extLst>
    </bk>
    <bk>
      <extLst>
        <ext uri="{3e2802c4-a4d2-4d8b-9148-e3be6c30e623}">
          <xlrd:rvb i="11624"/>
        </ext>
      </extLst>
    </bk>
    <bk>
      <extLst>
        <ext uri="{3e2802c4-a4d2-4d8b-9148-e3be6c30e623}">
          <xlrd:rvb i="11625"/>
        </ext>
      </extLst>
    </bk>
    <bk>
      <extLst>
        <ext uri="{3e2802c4-a4d2-4d8b-9148-e3be6c30e623}">
          <xlrd:rvb i="11626"/>
        </ext>
      </extLst>
    </bk>
    <bk>
      <extLst>
        <ext uri="{3e2802c4-a4d2-4d8b-9148-e3be6c30e623}">
          <xlrd:rvb i="11627"/>
        </ext>
      </extLst>
    </bk>
    <bk>
      <extLst>
        <ext uri="{3e2802c4-a4d2-4d8b-9148-e3be6c30e623}">
          <xlrd:rvb i="11628"/>
        </ext>
      </extLst>
    </bk>
    <bk>
      <extLst>
        <ext uri="{3e2802c4-a4d2-4d8b-9148-e3be6c30e623}">
          <xlrd:rvb i="11629"/>
        </ext>
      </extLst>
    </bk>
    <bk>
      <extLst>
        <ext uri="{3e2802c4-a4d2-4d8b-9148-e3be6c30e623}">
          <xlrd:rvb i="11630"/>
        </ext>
      </extLst>
    </bk>
    <bk>
      <extLst>
        <ext uri="{3e2802c4-a4d2-4d8b-9148-e3be6c30e623}">
          <xlrd:rvb i="11631"/>
        </ext>
      </extLst>
    </bk>
    <bk>
      <extLst>
        <ext uri="{3e2802c4-a4d2-4d8b-9148-e3be6c30e623}">
          <xlrd:rvb i="11632"/>
        </ext>
      </extLst>
    </bk>
    <bk>
      <extLst>
        <ext uri="{3e2802c4-a4d2-4d8b-9148-e3be6c30e623}">
          <xlrd:rvb i="11633"/>
        </ext>
      </extLst>
    </bk>
    <bk>
      <extLst>
        <ext uri="{3e2802c4-a4d2-4d8b-9148-e3be6c30e623}">
          <xlrd:rvb i="11634"/>
        </ext>
      </extLst>
    </bk>
    <bk>
      <extLst>
        <ext uri="{3e2802c4-a4d2-4d8b-9148-e3be6c30e623}">
          <xlrd:rvb i="11635"/>
        </ext>
      </extLst>
    </bk>
    <bk>
      <extLst>
        <ext uri="{3e2802c4-a4d2-4d8b-9148-e3be6c30e623}">
          <xlrd:rvb i="11636"/>
        </ext>
      </extLst>
    </bk>
    <bk>
      <extLst>
        <ext uri="{3e2802c4-a4d2-4d8b-9148-e3be6c30e623}">
          <xlrd:rvb i="11637"/>
        </ext>
      </extLst>
    </bk>
    <bk>
      <extLst>
        <ext uri="{3e2802c4-a4d2-4d8b-9148-e3be6c30e623}">
          <xlrd:rvb i="11638"/>
        </ext>
      </extLst>
    </bk>
    <bk>
      <extLst>
        <ext uri="{3e2802c4-a4d2-4d8b-9148-e3be6c30e623}">
          <xlrd:rvb i="11639"/>
        </ext>
      </extLst>
    </bk>
    <bk>
      <extLst>
        <ext uri="{3e2802c4-a4d2-4d8b-9148-e3be6c30e623}">
          <xlrd:rvb i="11640"/>
        </ext>
      </extLst>
    </bk>
    <bk>
      <extLst>
        <ext uri="{3e2802c4-a4d2-4d8b-9148-e3be6c30e623}">
          <xlrd:rvb i="11641"/>
        </ext>
      </extLst>
    </bk>
    <bk>
      <extLst>
        <ext uri="{3e2802c4-a4d2-4d8b-9148-e3be6c30e623}">
          <xlrd:rvb i="11642"/>
        </ext>
      </extLst>
    </bk>
    <bk>
      <extLst>
        <ext uri="{3e2802c4-a4d2-4d8b-9148-e3be6c30e623}">
          <xlrd:rvb i="11643"/>
        </ext>
      </extLst>
    </bk>
    <bk>
      <extLst>
        <ext uri="{3e2802c4-a4d2-4d8b-9148-e3be6c30e623}">
          <xlrd:rvb i="11644"/>
        </ext>
      </extLst>
    </bk>
    <bk>
      <extLst>
        <ext uri="{3e2802c4-a4d2-4d8b-9148-e3be6c30e623}">
          <xlrd:rvb i="11645"/>
        </ext>
      </extLst>
    </bk>
    <bk>
      <extLst>
        <ext uri="{3e2802c4-a4d2-4d8b-9148-e3be6c30e623}">
          <xlrd:rvb i="11646"/>
        </ext>
      </extLst>
    </bk>
    <bk>
      <extLst>
        <ext uri="{3e2802c4-a4d2-4d8b-9148-e3be6c30e623}">
          <xlrd:rvb i="11647"/>
        </ext>
      </extLst>
    </bk>
    <bk>
      <extLst>
        <ext uri="{3e2802c4-a4d2-4d8b-9148-e3be6c30e623}">
          <xlrd:rvb i="11648"/>
        </ext>
      </extLst>
    </bk>
    <bk>
      <extLst>
        <ext uri="{3e2802c4-a4d2-4d8b-9148-e3be6c30e623}">
          <xlrd:rvb i="11649"/>
        </ext>
      </extLst>
    </bk>
    <bk>
      <extLst>
        <ext uri="{3e2802c4-a4d2-4d8b-9148-e3be6c30e623}">
          <xlrd:rvb i="11650"/>
        </ext>
      </extLst>
    </bk>
    <bk>
      <extLst>
        <ext uri="{3e2802c4-a4d2-4d8b-9148-e3be6c30e623}">
          <xlrd:rvb i="11651"/>
        </ext>
      </extLst>
    </bk>
    <bk>
      <extLst>
        <ext uri="{3e2802c4-a4d2-4d8b-9148-e3be6c30e623}">
          <xlrd:rvb i="11652"/>
        </ext>
      </extLst>
    </bk>
    <bk>
      <extLst>
        <ext uri="{3e2802c4-a4d2-4d8b-9148-e3be6c30e623}">
          <xlrd:rvb i="11653"/>
        </ext>
      </extLst>
    </bk>
    <bk>
      <extLst>
        <ext uri="{3e2802c4-a4d2-4d8b-9148-e3be6c30e623}">
          <xlrd:rvb i="11654"/>
        </ext>
      </extLst>
    </bk>
    <bk>
      <extLst>
        <ext uri="{3e2802c4-a4d2-4d8b-9148-e3be6c30e623}">
          <xlrd:rvb i="11655"/>
        </ext>
      </extLst>
    </bk>
    <bk>
      <extLst>
        <ext uri="{3e2802c4-a4d2-4d8b-9148-e3be6c30e623}">
          <xlrd:rvb i="11656"/>
        </ext>
      </extLst>
    </bk>
    <bk>
      <extLst>
        <ext uri="{3e2802c4-a4d2-4d8b-9148-e3be6c30e623}">
          <xlrd:rvb i="11657"/>
        </ext>
      </extLst>
    </bk>
    <bk>
      <extLst>
        <ext uri="{3e2802c4-a4d2-4d8b-9148-e3be6c30e623}">
          <xlrd:rvb i="11658"/>
        </ext>
      </extLst>
    </bk>
    <bk>
      <extLst>
        <ext uri="{3e2802c4-a4d2-4d8b-9148-e3be6c30e623}">
          <xlrd:rvb i="11659"/>
        </ext>
      </extLst>
    </bk>
    <bk>
      <extLst>
        <ext uri="{3e2802c4-a4d2-4d8b-9148-e3be6c30e623}">
          <xlrd:rvb i="11660"/>
        </ext>
      </extLst>
    </bk>
    <bk>
      <extLst>
        <ext uri="{3e2802c4-a4d2-4d8b-9148-e3be6c30e623}">
          <xlrd:rvb i="11661"/>
        </ext>
      </extLst>
    </bk>
    <bk>
      <extLst>
        <ext uri="{3e2802c4-a4d2-4d8b-9148-e3be6c30e623}">
          <xlrd:rvb i="11662"/>
        </ext>
      </extLst>
    </bk>
    <bk>
      <extLst>
        <ext uri="{3e2802c4-a4d2-4d8b-9148-e3be6c30e623}">
          <xlrd:rvb i="11663"/>
        </ext>
      </extLst>
    </bk>
    <bk>
      <extLst>
        <ext uri="{3e2802c4-a4d2-4d8b-9148-e3be6c30e623}">
          <xlrd:rvb i="11664"/>
        </ext>
      </extLst>
    </bk>
    <bk>
      <extLst>
        <ext uri="{3e2802c4-a4d2-4d8b-9148-e3be6c30e623}">
          <xlrd:rvb i="11665"/>
        </ext>
      </extLst>
    </bk>
    <bk>
      <extLst>
        <ext uri="{3e2802c4-a4d2-4d8b-9148-e3be6c30e623}">
          <xlrd:rvb i="11666"/>
        </ext>
      </extLst>
    </bk>
    <bk>
      <extLst>
        <ext uri="{3e2802c4-a4d2-4d8b-9148-e3be6c30e623}">
          <xlrd:rvb i="11667"/>
        </ext>
      </extLst>
    </bk>
    <bk>
      <extLst>
        <ext uri="{3e2802c4-a4d2-4d8b-9148-e3be6c30e623}">
          <xlrd:rvb i="11668"/>
        </ext>
      </extLst>
    </bk>
    <bk>
      <extLst>
        <ext uri="{3e2802c4-a4d2-4d8b-9148-e3be6c30e623}">
          <xlrd:rvb i="11669"/>
        </ext>
      </extLst>
    </bk>
    <bk>
      <extLst>
        <ext uri="{3e2802c4-a4d2-4d8b-9148-e3be6c30e623}">
          <xlrd:rvb i="11670"/>
        </ext>
      </extLst>
    </bk>
    <bk>
      <extLst>
        <ext uri="{3e2802c4-a4d2-4d8b-9148-e3be6c30e623}">
          <xlrd:rvb i="11671"/>
        </ext>
      </extLst>
    </bk>
    <bk>
      <extLst>
        <ext uri="{3e2802c4-a4d2-4d8b-9148-e3be6c30e623}">
          <xlrd:rvb i="11672"/>
        </ext>
      </extLst>
    </bk>
    <bk>
      <extLst>
        <ext uri="{3e2802c4-a4d2-4d8b-9148-e3be6c30e623}">
          <xlrd:rvb i="11673"/>
        </ext>
      </extLst>
    </bk>
    <bk>
      <extLst>
        <ext uri="{3e2802c4-a4d2-4d8b-9148-e3be6c30e623}">
          <xlrd:rvb i="11674"/>
        </ext>
      </extLst>
    </bk>
    <bk>
      <extLst>
        <ext uri="{3e2802c4-a4d2-4d8b-9148-e3be6c30e623}">
          <xlrd:rvb i="11675"/>
        </ext>
      </extLst>
    </bk>
    <bk>
      <extLst>
        <ext uri="{3e2802c4-a4d2-4d8b-9148-e3be6c30e623}">
          <xlrd:rvb i="11676"/>
        </ext>
      </extLst>
    </bk>
    <bk>
      <extLst>
        <ext uri="{3e2802c4-a4d2-4d8b-9148-e3be6c30e623}">
          <xlrd:rvb i="11677"/>
        </ext>
      </extLst>
    </bk>
    <bk>
      <extLst>
        <ext uri="{3e2802c4-a4d2-4d8b-9148-e3be6c30e623}">
          <xlrd:rvb i="11678"/>
        </ext>
      </extLst>
    </bk>
    <bk>
      <extLst>
        <ext uri="{3e2802c4-a4d2-4d8b-9148-e3be6c30e623}">
          <xlrd:rvb i="11679"/>
        </ext>
      </extLst>
    </bk>
    <bk>
      <extLst>
        <ext uri="{3e2802c4-a4d2-4d8b-9148-e3be6c30e623}">
          <xlrd:rvb i="11680"/>
        </ext>
      </extLst>
    </bk>
    <bk>
      <extLst>
        <ext uri="{3e2802c4-a4d2-4d8b-9148-e3be6c30e623}">
          <xlrd:rvb i="11681"/>
        </ext>
      </extLst>
    </bk>
    <bk>
      <extLst>
        <ext uri="{3e2802c4-a4d2-4d8b-9148-e3be6c30e623}">
          <xlrd:rvb i="11682"/>
        </ext>
      </extLst>
    </bk>
    <bk>
      <extLst>
        <ext uri="{3e2802c4-a4d2-4d8b-9148-e3be6c30e623}">
          <xlrd:rvb i="11683"/>
        </ext>
      </extLst>
    </bk>
    <bk>
      <extLst>
        <ext uri="{3e2802c4-a4d2-4d8b-9148-e3be6c30e623}">
          <xlrd:rvb i="11684"/>
        </ext>
      </extLst>
    </bk>
    <bk>
      <extLst>
        <ext uri="{3e2802c4-a4d2-4d8b-9148-e3be6c30e623}">
          <xlrd:rvb i="11685"/>
        </ext>
      </extLst>
    </bk>
    <bk>
      <extLst>
        <ext uri="{3e2802c4-a4d2-4d8b-9148-e3be6c30e623}">
          <xlrd:rvb i="11686"/>
        </ext>
      </extLst>
    </bk>
    <bk>
      <extLst>
        <ext uri="{3e2802c4-a4d2-4d8b-9148-e3be6c30e623}">
          <xlrd:rvb i="11687"/>
        </ext>
      </extLst>
    </bk>
    <bk>
      <extLst>
        <ext uri="{3e2802c4-a4d2-4d8b-9148-e3be6c30e623}">
          <xlrd:rvb i="11688"/>
        </ext>
      </extLst>
    </bk>
    <bk>
      <extLst>
        <ext uri="{3e2802c4-a4d2-4d8b-9148-e3be6c30e623}">
          <xlrd:rvb i="11689"/>
        </ext>
      </extLst>
    </bk>
    <bk>
      <extLst>
        <ext uri="{3e2802c4-a4d2-4d8b-9148-e3be6c30e623}">
          <xlrd:rvb i="11690"/>
        </ext>
      </extLst>
    </bk>
    <bk>
      <extLst>
        <ext uri="{3e2802c4-a4d2-4d8b-9148-e3be6c30e623}">
          <xlrd:rvb i="11691"/>
        </ext>
      </extLst>
    </bk>
    <bk>
      <extLst>
        <ext uri="{3e2802c4-a4d2-4d8b-9148-e3be6c30e623}">
          <xlrd:rvb i="11692"/>
        </ext>
      </extLst>
    </bk>
    <bk>
      <extLst>
        <ext uri="{3e2802c4-a4d2-4d8b-9148-e3be6c30e623}">
          <xlrd:rvb i="11693"/>
        </ext>
      </extLst>
    </bk>
    <bk>
      <extLst>
        <ext uri="{3e2802c4-a4d2-4d8b-9148-e3be6c30e623}">
          <xlrd:rvb i="11694"/>
        </ext>
      </extLst>
    </bk>
    <bk>
      <extLst>
        <ext uri="{3e2802c4-a4d2-4d8b-9148-e3be6c30e623}">
          <xlrd:rvb i="11695"/>
        </ext>
      </extLst>
    </bk>
    <bk>
      <extLst>
        <ext uri="{3e2802c4-a4d2-4d8b-9148-e3be6c30e623}">
          <xlrd:rvb i="11696"/>
        </ext>
      </extLst>
    </bk>
    <bk>
      <extLst>
        <ext uri="{3e2802c4-a4d2-4d8b-9148-e3be6c30e623}">
          <xlrd:rvb i="11697"/>
        </ext>
      </extLst>
    </bk>
    <bk>
      <extLst>
        <ext uri="{3e2802c4-a4d2-4d8b-9148-e3be6c30e623}">
          <xlrd:rvb i="11698"/>
        </ext>
      </extLst>
    </bk>
    <bk>
      <extLst>
        <ext uri="{3e2802c4-a4d2-4d8b-9148-e3be6c30e623}">
          <xlrd:rvb i="11699"/>
        </ext>
      </extLst>
    </bk>
    <bk>
      <extLst>
        <ext uri="{3e2802c4-a4d2-4d8b-9148-e3be6c30e623}">
          <xlrd:rvb i="11700"/>
        </ext>
      </extLst>
    </bk>
    <bk>
      <extLst>
        <ext uri="{3e2802c4-a4d2-4d8b-9148-e3be6c30e623}">
          <xlrd:rvb i="11701"/>
        </ext>
      </extLst>
    </bk>
    <bk>
      <extLst>
        <ext uri="{3e2802c4-a4d2-4d8b-9148-e3be6c30e623}">
          <xlrd:rvb i="11702"/>
        </ext>
      </extLst>
    </bk>
    <bk>
      <extLst>
        <ext uri="{3e2802c4-a4d2-4d8b-9148-e3be6c30e623}">
          <xlrd:rvb i="11703"/>
        </ext>
      </extLst>
    </bk>
    <bk>
      <extLst>
        <ext uri="{3e2802c4-a4d2-4d8b-9148-e3be6c30e623}">
          <xlrd:rvb i="11704"/>
        </ext>
      </extLst>
    </bk>
    <bk>
      <extLst>
        <ext uri="{3e2802c4-a4d2-4d8b-9148-e3be6c30e623}">
          <xlrd:rvb i="11705"/>
        </ext>
      </extLst>
    </bk>
    <bk>
      <extLst>
        <ext uri="{3e2802c4-a4d2-4d8b-9148-e3be6c30e623}">
          <xlrd:rvb i="11706"/>
        </ext>
      </extLst>
    </bk>
    <bk>
      <extLst>
        <ext uri="{3e2802c4-a4d2-4d8b-9148-e3be6c30e623}">
          <xlrd:rvb i="11707"/>
        </ext>
      </extLst>
    </bk>
    <bk>
      <extLst>
        <ext uri="{3e2802c4-a4d2-4d8b-9148-e3be6c30e623}">
          <xlrd:rvb i="11708"/>
        </ext>
      </extLst>
    </bk>
    <bk>
      <extLst>
        <ext uri="{3e2802c4-a4d2-4d8b-9148-e3be6c30e623}">
          <xlrd:rvb i="11709"/>
        </ext>
      </extLst>
    </bk>
    <bk>
      <extLst>
        <ext uri="{3e2802c4-a4d2-4d8b-9148-e3be6c30e623}">
          <xlrd:rvb i="11710"/>
        </ext>
      </extLst>
    </bk>
    <bk>
      <extLst>
        <ext uri="{3e2802c4-a4d2-4d8b-9148-e3be6c30e623}">
          <xlrd:rvb i="11711"/>
        </ext>
      </extLst>
    </bk>
    <bk>
      <extLst>
        <ext uri="{3e2802c4-a4d2-4d8b-9148-e3be6c30e623}">
          <xlrd:rvb i="11712"/>
        </ext>
      </extLst>
    </bk>
    <bk>
      <extLst>
        <ext uri="{3e2802c4-a4d2-4d8b-9148-e3be6c30e623}">
          <xlrd:rvb i="11713"/>
        </ext>
      </extLst>
    </bk>
    <bk>
      <extLst>
        <ext uri="{3e2802c4-a4d2-4d8b-9148-e3be6c30e623}">
          <xlrd:rvb i="11714"/>
        </ext>
      </extLst>
    </bk>
    <bk>
      <extLst>
        <ext uri="{3e2802c4-a4d2-4d8b-9148-e3be6c30e623}">
          <xlrd:rvb i="11715"/>
        </ext>
      </extLst>
    </bk>
    <bk>
      <extLst>
        <ext uri="{3e2802c4-a4d2-4d8b-9148-e3be6c30e623}">
          <xlrd:rvb i="11716"/>
        </ext>
      </extLst>
    </bk>
    <bk>
      <extLst>
        <ext uri="{3e2802c4-a4d2-4d8b-9148-e3be6c30e623}">
          <xlrd:rvb i="11717"/>
        </ext>
      </extLst>
    </bk>
    <bk>
      <extLst>
        <ext uri="{3e2802c4-a4d2-4d8b-9148-e3be6c30e623}">
          <xlrd:rvb i="11718"/>
        </ext>
      </extLst>
    </bk>
    <bk>
      <extLst>
        <ext uri="{3e2802c4-a4d2-4d8b-9148-e3be6c30e623}">
          <xlrd:rvb i="11719"/>
        </ext>
      </extLst>
    </bk>
    <bk>
      <extLst>
        <ext uri="{3e2802c4-a4d2-4d8b-9148-e3be6c30e623}">
          <xlrd:rvb i="11720"/>
        </ext>
      </extLst>
    </bk>
    <bk>
      <extLst>
        <ext uri="{3e2802c4-a4d2-4d8b-9148-e3be6c30e623}">
          <xlrd:rvb i="11721"/>
        </ext>
      </extLst>
    </bk>
    <bk>
      <extLst>
        <ext uri="{3e2802c4-a4d2-4d8b-9148-e3be6c30e623}">
          <xlrd:rvb i="11722"/>
        </ext>
      </extLst>
    </bk>
    <bk>
      <extLst>
        <ext uri="{3e2802c4-a4d2-4d8b-9148-e3be6c30e623}">
          <xlrd:rvb i="11723"/>
        </ext>
      </extLst>
    </bk>
    <bk>
      <extLst>
        <ext uri="{3e2802c4-a4d2-4d8b-9148-e3be6c30e623}">
          <xlrd:rvb i="11724"/>
        </ext>
      </extLst>
    </bk>
    <bk>
      <extLst>
        <ext uri="{3e2802c4-a4d2-4d8b-9148-e3be6c30e623}">
          <xlrd:rvb i="11725"/>
        </ext>
      </extLst>
    </bk>
    <bk>
      <extLst>
        <ext uri="{3e2802c4-a4d2-4d8b-9148-e3be6c30e623}">
          <xlrd:rvb i="11726"/>
        </ext>
      </extLst>
    </bk>
    <bk>
      <extLst>
        <ext uri="{3e2802c4-a4d2-4d8b-9148-e3be6c30e623}">
          <xlrd:rvb i="11727"/>
        </ext>
      </extLst>
    </bk>
    <bk>
      <extLst>
        <ext uri="{3e2802c4-a4d2-4d8b-9148-e3be6c30e623}">
          <xlrd:rvb i="11728"/>
        </ext>
      </extLst>
    </bk>
    <bk>
      <extLst>
        <ext uri="{3e2802c4-a4d2-4d8b-9148-e3be6c30e623}">
          <xlrd:rvb i="11729"/>
        </ext>
      </extLst>
    </bk>
    <bk>
      <extLst>
        <ext uri="{3e2802c4-a4d2-4d8b-9148-e3be6c30e623}">
          <xlrd:rvb i="11730"/>
        </ext>
      </extLst>
    </bk>
    <bk>
      <extLst>
        <ext uri="{3e2802c4-a4d2-4d8b-9148-e3be6c30e623}">
          <xlrd:rvb i="11731"/>
        </ext>
      </extLst>
    </bk>
    <bk>
      <extLst>
        <ext uri="{3e2802c4-a4d2-4d8b-9148-e3be6c30e623}">
          <xlrd:rvb i="11732"/>
        </ext>
      </extLst>
    </bk>
    <bk>
      <extLst>
        <ext uri="{3e2802c4-a4d2-4d8b-9148-e3be6c30e623}">
          <xlrd:rvb i="11733"/>
        </ext>
      </extLst>
    </bk>
    <bk>
      <extLst>
        <ext uri="{3e2802c4-a4d2-4d8b-9148-e3be6c30e623}">
          <xlrd:rvb i="11734"/>
        </ext>
      </extLst>
    </bk>
    <bk>
      <extLst>
        <ext uri="{3e2802c4-a4d2-4d8b-9148-e3be6c30e623}">
          <xlrd:rvb i="11735"/>
        </ext>
      </extLst>
    </bk>
    <bk>
      <extLst>
        <ext uri="{3e2802c4-a4d2-4d8b-9148-e3be6c30e623}">
          <xlrd:rvb i="11736"/>
        </ext>
      </extLst>
    </bk>
    <bk>
      <extLst>
        <ext uri="{3e2802c4-a4d2-4d8b-9148-e3be6c30e623}">
          <xlrd:rvb i="11737"/>
        </ext>
      </extLst>
    </bk>
    <bk>
      <extLst>
        <ext uri="{3e2802c4-a4d2-4d8b-9148-e3be6c30e623}">
          <xlrd:rvb i="11738"/>
        </ext>
      </extLst>
    </bk>
    <bk>
      <extLst>
        <ext uri="{3e2802c4-a4d2-4d8b-9148-e3be6c30e623}">
          <xlrd:rvb i="11739"/>
        </ext>
      </extLst>
    </bk>
    <bk>
      <extLst>
        <ext uri="{3e2802c4-a4d2-4d8b-9148-e3be6c30e623}">
          <xlrd:rvb i="11740"/>
        </ext>
      </extLst>
    </bk>
    <bk>
      <extLst>
        <ext uri="{3e2802c4-a4d2-4d8b-9148-e3be6c30e623}">
          <xlrd:rvb i="11741"/>
        </ext>
      </extLst>
    </bk>
    <bk>
      <extLst>
        <ext uri="{3e2802c4-a4d2-4d8b-9148-e3be6c30e623}">
          <xlrd:rvb i="11742"/>
        </ext>
      </extLst>
    </bk>
    <bk>
      <extLst>
        <ext uri="{3e2802c4-a4d2-4d8b-9148-e3be6c30e623}">
          <xlrd:rvb i="11743"/>
        </ext>
      </extLst>
    </bk>
    <bk>
      <extLst>
        <ext uri="{3e2802c4-a4d2-4d8b-9148-e3be6c30e623}">
          <xlrd:rvb i="11744"/>
        </ext>
      </extLst>
    </bk>
    <bk>
      <extLst>
        <ext uri="{3e2802c4-a4d2-4d8b-9148-e3be6c30e623}">
          <xlrd:rvb i="11745"/>
        </ext>
      </extLst>
    </bk>
    <bk>
      <extLst>
        <ext uri="{3e2802c4-a4d2-4d8b-9148-e3be6c30e623}">
          <xlrd:rvb i="11746"/>
        </ext>
      </extLst>
    </bk>
    <bk>
      <extLst>
        <ext uri="{3e2802c4-a4d2-4d8b-9148-e3be6c30e623}">
          <xlrd:rvb i="11747"/>
        </ext>
      </extLst>
    </bk>
    <bk>
      <extLst>
        <ext uri="{3e2802c4-a4d2-4d8b-9148-e3be6c30e623}">
          <xlrd:rvb i="11748"/>
        </ext>
      </extLst>
    </bk>
    <bk>
      <extLst>
        <ext uri="{3e2802c4-a4d2-4d8b-9148-e3be6c30e623}">
          <xlrd:rvb i="11749"/>
        </ext>
      </extLst>
    </bk>
    <bk>
      <extLst>
        <ext uri="{3e2802c4-a4d2-4d8b-9148-e3be6c30e623}">
          <xlrd:rvb i="11750"/>
        </ext>
      </extLst>
    </bk>
    <bk>
      <extLst>
        <ext uri="{3e2802c4-a4d2-4d8b-9148-e3be6c30e623}">
          <xlrd:rvb i="11751"/>
        </ext>
      </extLst>
    </bk>
    <bk>
      <extLst>
        <ext uri="{3e2802c4-a4d2-4d8b-9148-e3be6c30e623}">
          <xlrd:rvb i="11752"/>
        </ext>
      </extLst>
    </bk>
    <bk>
      <extLst>
        <ext uri="{3e2802c4-a4d2-4d8b-9148-e3be6c30e623}">
          <xlrd:rvb i="11753"/>
        </ext>
      </extLst>
    </bk>
    <bk>
      <extLst>
        <ext uri="{3e2802c4-a4d2-4d8b-9148-e3be6c30e623}">
          <xlrd:rvb i="11754"/>
        </ext>
      </extLst>
    </bk>
    <bk>
      <extLst>
        <ext uri="{3e2802c4-a4d2-4d8b-9148-e3be6c30e623}">
          <xlrd:rvb i="11755"/>
        </ext>
      </extLst>
    </bk>
    <bk>
      <extLst>
        <ext uri="{3e2802c4-a4d2-4d8b-9148-e3be6c30e623}">
          <xlrd:rvb i="11756"/>
        </ext>
      </extLst>
    </bk>
    <bk>
      <extLst>
        <ext uri="{3e2802c4-a4d2-4d8b-9148-e3be6c30e623}">
          <xlrd:rvb i="11757"/>
        </ext>
      </extLst>
    </bk>
    <bk>
      <extLst>
        <ext uri="{3e2802c4-a4d2-4d8b-9148-e3be6c30e623}">
          <xlrd:rvb i="11758"/>
        </ext>
      </extLst>
    </bk>
    <bk>
      <extLst>
        <ext uri="{3e2802c4-a4d2-4d8b-9148-e3be6c30e623}">
          <xlrd:rvb i="11759"/>
        </ext>
      </extLst>
    </bk>
    <bk>
      <extLst>
        <ext uri="{3e2802c4-a4d2-4d8b-9148-e3be6c30e623}">
          <xlrd:rvb i="11760"/>
        </ext>
      </extLst>
    </bk>
    <bk>
      <extLst>
        <ext uri="{3e2802c4-a4d2-4d8b-9148-e3be6c30e623}">
          <xlrd:rvb i="11761"/>
        </ext>
      </extLst>
    </bk>
    <bk>
      <extLst>
        <ext uri="{3e2802c4-a4d2-4d8b-9148-e3be6c30e623}">
          <xlrd:rvb i="11762"/>
        </ext>
      </extLst>
    </bk>
    <bk>
      <extLst>
        <ext uri="{3e2802c4-a4d2-4d8b-9148-e3be6c30e623}">
          <xlrd:rvb i="11763"/>
        </ext>
      </extLst>
    </bk>
    <bk>
      <extLst>
        <ext uri="{3e2802c4-a4d2-4d8b-9148-e3be6c30e623}">
          <xlrd:rvb i="11764"/>
        </ext>
      </extLst>
    </bk>
    <bk>
      <extLst>
        <ext uri="{3e2802c4-a4d2-4d8b-9148-e3be6c30e623}">
          <xlrd:rvb i="11765"/>
        </ext>
      </extLst>
    </bk>
    <bk>
      <extLst>
        <ext uri="{3e2802c4-a4d2-4d8b-9148-e3be6c30e623}">
          <xlrd:rvb i="11766"/>
        </ext>
      </extLst>
    </bk>
    <bk>
      <extLst>
        <ext uri="{3e2802c4-a4d2-4d8b-9148-e3be6c30e623}">
          <xlrd:rvb i="11767"/>
        </ext>
      </extLst>
    </bk>
    <bk>
      <extLst>
        <ext uri="{3e2802c4-a4d2-4d8b-9148-e3be6c30e623}">
          <xlrd:rvb i="11768"/>
        </ext>
      </extLst>
    </bk>
    <bk>
      <extLst>
        <ext uri="{3e2802c4-a4d2-4d8b-9148-e3be6c30e623}">
          <xlrd:rvb i="11769"/>
        </ext>
      </extLst>
    </bk>
    <bk>
      <extLst>
        <ext uri="{3e2802c4-a4d2-4d8b-9148-e3be6c30e623}">
          <xlrd:rvb i="11770"/>
        </ext>
      </extLst>
    </bk>
    <bk>
      <extLst>
        <ext uri="{3e2802c4-a4d2-4d8b-9148-e3be6c30e623}">
          <xlrd:rvb i="11771"/>
        </ext>
      </extLst>
    </bk>
    <bk>
      <extLst>
        <ext uri="{3e2802c4-a4d2-4d8b-9148-e3be6c30e623}">
          <xlrd:rvb i="11772"/>
        </ext>
      </extLst>
    </bk>
    <bk>
      <extLst>
        <ext uri="{3e2802c4-a4d2-4d8b-9148-e3be6c30e623}">
          <xlrd:rvb i="11773"/>
        </ext>
      </extLst>
    </bk>
    <bk>
      <extLst>
        <ext uri="{3e2802c4-a4d2-4d8b-9148-e3be6c30e623}">
          <xlrd:rvb i="11774"/>
        </ext>
      </extLst>
    </bk>
    <bk>
      <extLst>
        <ext uri="{3e2802c4-a4d2-4d8b-9148-e3be6c30e623}">
          <xlrd:rvb i="11775"/>
        </ext>
      </extLst>
    </bk>
    <bk>
      <extLst>
        <ext uri="{3e2802c4-a4d2-4d8b-9148-e3be6c30e623}">
          <xlrd:rvb i="11776"/>
        </ext>
      </extLst>
    </bk>
    <bk>
      <extLst>
        <ext uri="{3e2802c4-a4d2-4d8b-9148-e3be6c30e623}">
          <xlrd:rvb i="11777"/>
        </ext>
      </extLst>
    </bk>
    <bk>
      <extLst>
        <ext uri="{3e2802c4-a4d2-4d8b-9148-e3be6c30e623}">
          <xlrd:rvb i="11778"/>
        </ext>
      </extLst>
    </bk>
    <bk>
      <extLst>
        <ext uri="{3e2802c4-a4d2-4d8b-9148-e3be6c30e623}">
          <xlrd:rvb i="11779"/>
        </ext>
      </extLst>
    </bk>
    <bk>
      <extLst>
        <ext uri="{3e2802c4-a4d2-4d8b-9148-e3be6c30e623}">
          <xlrd:rvb i="11780"/>
        </ext>
      </extLst>
    </bk>
    <bk>
      <extLst>
        <ext uri="{3e2802c4-a4d2-4d8b-9148-e3be6c30e623}">
          <xlrd:rvb i="11781"/>
        </ext>
      </extLst>
    </bk>
    <bk>
      <extLst>
        <ext uri="{3e2802c4-a4d2-4d8b-9148-e3be6c30e623}">
          <xlrd:rvb i="11782"/>
        </ext>
      </extLst>
    </bk>
    <bk>
      <extLst>
        <ext uri="{3e2802c4-a4d2-4d8b-9148-e3be6c30e623}">
          <xlrd:rvb i="11783"/>
        </ext>
      </extLst>
    </bk>
    <bk>
      <extLst>
        <ext uri="{3e2802c4-a4d2-4d8b-9148-e3be6c30e623}">
          <xlrd:rvb i="11784"/>
        </ext>
      </extLst>
    </bk>
    <bk>
      <extLst>
        <ext uri="{3e2802c4-a4d2-4d8b-9148-e3be6c30e623}">
          <xlrd:rvb i="11785"/>
        </ext>
      </extLst>
    </bk>
    <bk>
      <extLst>
        <ext uri="{3e2802c4-a4d2-4d8b-9148-e3be6c30e623}">
          <xlrd:rvb i="11786"/>
        </ext>
      </extLst>
    </bk>
    <bk>
      <extLst>
        <ext uri="{3e2802c4-a4d2-4d8b-9148-e3be6c30e623}">
          <xlrd:rvb i="11787"/>
        </ext>
      </extLst>
    </bk>
    <bk>
      <extLst>
        <ext uri="{3e2802c4-a4d2-4d8b-9148-e3be6c30e623}">
          <xlrd:rvb i="11788"/>
        </ext>
      </extLst>
    </bk>
    <bk>
      <extLst>
        <ext uri="{3e2802c4-a4d2-4d8b-9148-e3be6c30e623}">
          <xlrd:rvb i="11789"/>
        </ext>
      </extLst>
    </bk>
    <bk>
      <extLst>
        <ext uri="{3e2802c4-a4d2-4d8b-9148-e3be6c30e623}">
          <xlrd:rvb i="11790"/>
        </ext>
      </extLst>
    </bk>
    <bk>
      <extLst>
        <ext uri="{3e2802c4-a4d2-4d8b-9148-e3be6c30e623}">
          <xlrd:rvb i="11791"/>
        </ext>
      </extLst>
    </bk>
    <bk>
      <extLst>
        <ext uri="{3e2802c4-a4d2-4d8b-9148-e3be6c30e623}">
          <xlrd:rvb i="11792"/>
        </ext>
      </extLst>
    </bk>
    <bk>
      <extLst>
        <ext uri="{3e2802c4-a4d2-4d8b-9148-e3be6c30e623}">
          <xlrd:rvb i="11793"/>
        </ext>
      </extLst>
    </bk>
    <bk>
      <extLst>
        <ext uri="{3e2802c4-a4d2-4d8b-9148-e3be6c30e623}">
          <xlrd:rvb i="11794"/>
        </ext>
      </extLst>
    </bk>
    <bk>
      <extLst>
        <ext uri="{3e2802c4-a4d2-4d8b-9148-e3be6c30e623}">
          <xlrd:rvb i="11795"/>
        </ext>
      </extLst>
    </bk>
    <bk>
      <extLst>
        <ext uri="{3e2802c4-a4d2-4d8b-9148-e3be6c30e623}">
          <xlrd:rvb i="11796"/>
        </ext>
      </extLst>
    </bk>
    <bk>
      <extLst>
        <ext uri="{3e2802c4-a4d2-4d8b-9148-e3be6c30e623}">
          <xlrd:rvb i="11797"/>
        </ext>
      </extLst>
    </bk>
    <bk>
      <extLst>
        <ext uri="{3e2802c4-a4d2-4d8b-9148-e3be6c30e623}">
          <xlrd:rvb i="11798"/>
        </ext>
      </extLst>
    </bk>
    <bk>
      <extLst>
        <ext uri="{3e2802c4-a4d2-4d8b-9148-e3be6c30e623}">
          <xlrd:rvb i="11799"/>
        </ext>
      </extLst>
    </bk>
    <bk>
      <extLst>
        <ext uri="{3e2802c4-a4d2-4d8b-9148-e3be6c30e623}">
          <xlrd:rvb i="11800"/>
        </ext>
      </extLst>
    </bk>
    <bk>
      <extLst>
        <ext uri="{3e2802c4-a4d2-4d8b-9148-e3be6c30e623}">
          <xlrd:rvb i="11801"/>
        </ext>
      </extLst>
    </bk>
    <bk>
      <extLst>
        <ext uri="{3e2802c4-a4d2-4d8b-9148-e3be6c30e623}">
          <xlrd:rvb i="11802"/>
        </ext>
      </extLst>
    </bk>
    <bk>
      <extLst>
        <ext uri="{3e2802c4-a4d2-4d8b-9148-e3be6c30e623}">
          <xlrd:rvb i="11803"/>
        </ext>
      </extLst>
    </bk>
    <bk>
      <extLst>
        <ext uri="{3e2802c4-a4d2-4d8b-9148-e3be6c30e623}">
          <xlrd:rvb i="11804"/>
        </ext>
      </extLst>
    </bk>
    <bk>
      <extLst>
        <ext uri="{3e2802c4-a4d2-4d8b-9148-e3be6c30e623}">
          <xlrd:rvb i="11805"/>
        </ext>
      </extLst>
    </bk>
    <bk>
      <extLst>
        <ext uri="{3e2802c4-a4d2-4d8b-9148-e3be6c30e623}">
          <xlrd:rvb i="11806"/>
        </ext>
      </extLst>
    </bk>
    <bk>
      <extLst>
        <ext uri="{3e2802c4-a4d2-4d8b-9148-e3be6c30e623}">
          <xlrd:rvb i="11807"/>
        </ext>
      </extLst>
    </bk>
    <bk>
      <extLst>
        <ext uri="{3e2802c4-a4d2-4d8b-9148-e3be6c30e623}">
          <xlrd:rvb i="11808"/>
        </ext>
      </extLst>
    </bk>
    <bk>
      <extLst>
        <ext uri="{3e2802c4-a4d2-4d8b-9148-e3be6c30e623}">
          <xlrd:rvb i="11809"/>
        </ext>
      </extLst>
    </bk>
    <bk>
      <extLst>
        <ext uri="{3e2802c4-a4d2-4d8b-9148-e3be6c30e623}">
          <xlrd:rvb i="11810"/>
        </ext>
      </extLst>
    </bk>
    <bk>
      <extLst>
        <ext uri="{3e2802c4-a4d2-4d8b-9148-e3be6c30e623}">
          <xlrd:rvb i="11811"/>
        </ext>
      </extLst>
    </bk>
    <bk>
      <extLst>
        <ext uri="{3e2802c4-a4d2-4d8b-9148-e3be6c30e623}">
          <xlrd:rvb i="11812"/>
        </ext>
      </extLst>
    </bk>
    <bk>
      <extLst>
        <ext uri="{3e2802c4-a4d2-4d8b-9148-e3be6c30e623}">
          <xlrd:rvb i="11813"/>
        </ext>
      </extLst>
    </bk>
    <bk>
      <extLst>
        <ext uri="{3e2802c4-a4d2-4d8b-9148-e3be6c30e623}">
          <xlrd:rvb i="11814"/>
        </ext>
      </extLst>
    </bk>
    <bk>
      <extLst>
        <ext uri="{3e2802c4-a4d2-4d8b-9148-e3be6c30e623}">
          <xlrd:rvb i="11815"/>
        </ext>
      </extLst>
    </bk>
    <bk>
      <extLst>
        <ext uri="{3e2802c4-a4d2-4d8b-9148-e3be6c30e623}">
          <xlrd:rvb i="11816"/>
        </ext>
      </extLst>
    </bk>
    <bk>
      <extLst>
        <ext uri="{3e2802c4-a4d2-4d8b-9148-e3be6c30e623}">
          <xlrd:rvb i="11817"/>
        </ext>
      </extLst>
    </bk>
    <bk>
      <extLst>
        <ext uri="{3e2802c4-a4d2-4d8b-9148-e3be6c30e623}">
          <xlrd:rvb i="11818"/>
        </ext>
      </extLst>
    </bk>
    <bk>
      <extLst>
        <ext uri="{3e2802c4-a4d2-4d8b-9148-e3be6c30e623}">
          <xlrd:rvb i="11819"/>
        </ext>
      </extLst>
    </bk>
    <bk>
      <extLst>
        <ext uri="{3e2802c4-a4d2-4d8b-9148-e3be6c30e623}">
          <xlrd:rvb i="11820"/>
        </ext>
      </extLst>
    </bk>
    <bk>
      <extLst>
        <ext uri="{3e2802c4-a4d2-4d8b-9148-e3be6c30e623}">
          <xlrd:rvb i="11821"/>
        </ext>
      </extLst>
    </bk>
    <bk>
      <extLst>
        <ext uri="{3e2802c4-a4d2-4d8b-9148-e3be6c30e623}">
          <xlrd:rvb i="11822"/>
        </ext>
      </extLst>
    </bk>
    <bk>
      <extLst>
        <ext uri="{3e2802c4-a4d2-4d8b-9148-e3be6c30e623}">
          <xlrd:rvb i="11823"/>
        </ext>
      </extLst>
    </bk>
    <bk>
      <extLst>
        <ext uri="{3e2802c4-a4d2-4d8b-9148-e3be6c30e623}">
          <xlrd:rvb i="11824"/>
        </ext>
      </extLst>
    </bk>
    <bk>
      <extLst>
        <ext uri="{3e2802c4-a4d2-4d8b-9148-e3be6c30e623}">
          <xlrd:rvb i="11825"/>
        </ext>
      </extLst>
    </bk>
    <bk>
      <extLst>
        <ext uri="{3e2802c4-a4d2-4d8b-9148-e3be6c30e623}">
          <xlrd:rvb i="11826"/>
        </ext>
      </extLst>
    </bk>
    <bk>
      <extLst>
        <ext uri="{3e2802c4-a4d2-4d8b-9148-e3be6c30e623}">
          <xlrd:rvb i="11827"/>
        </ext>
      </extLst>
    </bk>
    <bk>
      <extLst>
        <ext uri="{3e2802c4-a4d2-4d8b-9148-e3be6c30e623}">
          <xlrd:rvb i="11828"/>
        </ext>
      </extLst>
    </bk>
    <bk>
      <extLst>
        <ext uri="{3e2802c4-a4d2-4d8b-9148-e3be6c30e623}">
          <xlrd:rvb i="11829"/>
        </ext>
      </extLst>
    </bk>
    <bk>
      <extLst>
        <ext uri="{3e2802c4-a4d2-4d8b-9148-e3be6c30e623}">
          <xlrd:rvb i="11830"/>
        </ext>
      </extLst>
    </bk>
    <bk>
      <extLst>
        <ext uri="{3e2802c4-a4d2-4d8b-9148-e3be6c30e623}">
          <xlrd:rvb i="11831"/>
        </ext>
      </extLst>
    </bk>
    <bk>
      <extLst>
        <ext uri="{3e2802c4-a4d2-4d8b-9148-e3be6c30e623}">
          <xlrd:rvb i="11832"/>
        </ext>
      </extLst>
    </bk>
    <bk>
      <extLst>
        <ext uri="{3e2802c4-a4d2-4d8b-9148-e3be6c30e623}">
          <xlrd:rvb i="11833"/>
        </ext>
      </extLst>
    </bk>
    <bk>
      <extLst>
        <ext uri="{3e2802c4-a4d2-4d8b-9148-e3be6c30e623}">
          <xlrd:rvb i="11834"/>
        </ext>
      </extLst>
    </bk>
    <bk>
      <extLst>
        <ext uri="{3e2802c4-a4d2-4d8b-9148-e3be6c30e623}">
          <xlrd:rvb i="11835"/>
        </ext>
      </extLst>
    </bk>
    <bk>
      <extLst>
        <ext uri="{3e2802c4-a4d2-4d8b-9148-e3be6c30e623}">
          <xlrd:rvb i="11836"/>
        </ext>
      </extLst>
    </bk>
    <bk>
      <extLst>
        <ext uri="{3e2802c4-a4d2-4d8b-9148-e3be6c30e623}">
          <xlrd:rvb i="11837"/>
        </ext>
      </extLst>
    </bk>
    <bk>
      <extLst>
        <ext uri="{3e2802c4-a4d2-4d8b-9148-e3be6c30e623}">
          <xlrd:rvb i="11838"/>
        </ext>
      </extLst>
    </bk>
    <bk>
      <extLst>
        <ext uri="{3e2802c4-a4d2-4d8b-9148-e3be6c30e623}">
          <xlrd:rvb i="11839"/>
        </ext>
      </extLst>
    </bk>
    <bk>
      <extLst>
        <ext uri="{3e2802c4-a4d2-4d8b-9148-e3be6c30e623}">
          <xlrd:rvb i="11840"/>
        </ext>
      </extLst>
    </bk>
    <bk>
      <extLst>
        <ext uri="{3e2802c4-a4d2-4d8b-9148-e3be6c30e623}">
          <xlrd:rvb i="11841"/>
        </ext>
      </extLst>
    </bk>
    <bk>
      <extLst>
        <ext uri="{3e2802c4-a4d2-4d8b-9148-e3be6c30e623}">
          <xlrd:rvb i="11842"/>
        </ext>
      </extLst>
    </bk>
    <bk>
      <extLst>
        <ext uri="{3e2802c4-a4d2-4d8b-9148-e3be6c30e623}">
          <xlrd:rvb i="11843"/>
        </ext>
      </extLst>
    </bk>
    <bk>
      <extLst>
        <ext uri="{3e2802c4-a4d2-4d8b-9148-e3be6c30e623}">
          <xlrd:rvb i="11844"/>
        </ext>
      </extLst>
    </bk>
    <bk>
      <extLst>
        <ext uri="{3e2802c4-a4d2-4d8b-9148-e3be6c30e623}">
          <xlrd:rvb i="11845"/>
        </ext>
      </extLst>
    </bk>
    <bk>
      <extLst>
        <ext uri="{3e2802c4-a4d2-4d8b-9148-e3be6c30e623}">
          <xlrd:rvb i="11846"/>
        </ext>
      </extLst>
    </bk>
    <bk>
      <extLst>
        <ext uri="{3e2802c4-a4d2-4d8b-9148-e3be6c30e623}">
          <xlrd:rvb i="11847"/>
        </ext>
      </extLst>
    </bk>
    <bk>
      <extLst>
        <ext uri="{3e2802c4-a4d2-4d8b-9148-e3be6c30e623}">
          <xlrd:rvb i="11848"/>
        </ext>
      </extLst>
    </bk>
    <bk>
      <extLst>
        <ext uri="{3e2802c4-a4d2-4d8b-9148-e3be6c30e623}">
          <xlrd:rvb i="11849"/>
        </ext>
      </extLst>
    </bk>
    <bk>
      <extLst>
        <ext uri="{3e2802c4-a4d2-4d8b-9148-e3be6c30e623}">
          <xlrd:rvb i="11850"/>
        </ext>
      </extLst>
    </bk>
    <bk>
      <extLst>
        <ext uri="{3e2802c4-a4d2-4d8b-9148-e3be6c30e623}">
          <xlrd:rvb i="11851"/>
        </ext>
      </extLst>
    </bk>
    <bk>
      <extLst>
        <ext uri="{3e2802c4-a4d2-4d8b-9148-e3be6c30e623}">
          <xlrd:rvb i="11852"/>
        </ext>
      </extLst>
    </bk>
    <bk>
      <extLst>
        <ext uri="{3e2802c4-a4d2-4d8b-9148-e3be6c30e623}">
          <xlrd:rvb i="11853"/>
        </ext>
      </extLst>
    </bk>
    <bk>
      <extLst>
        <ext uri="{3e2802c4-a4d2-4d8b-9148-e3be6c30e623}">
          <xlrd:rvb i="11854"/>
        </ext>
      </extLst>
    </bk>
    <bk>
      <extLst>
        <ext uri="{3e2802c4-a4d2-4d8b-9148-e3be6c30e623}">
          <xlrd:rvb i="11855"/>
        </ext>
      </extLst>
    </bk>
    <bk>
      <extLst>
        <ext uri="{3e2802c4-a4d2-4d8b-9148-e3be6c30e623}">
          <xlrd:rvb i="11856"/>
        </ext>
      </extLst>
    </bk>
    <bk>
      <extLst>
        <ext uri="{3e2802c4-a4d2-4d8b-9148-e3be6c30e623}">
          <xlrd:rvb i="11857"/>
        </ext>
      </extLst>
    </bk>
    <bk>
      <extLst>
        <ext uri="{3e2802c4-a4d2-4d8b-9148-e3be6c30e623}">
          <xlrd:rvb i="11858"/>
        </ext>
      </extLst>
    </bk>
    <bk>
      <extLst>
        <ext uri="{3e2802c4-a4d2-4d8b-9148-e3be6c30e623}">
          <xlrd:rvb i="11859"/>
        </ext>
      </extLst>
    </bk>
    <bk>
      <extLst>
        <ext uri="{3e2802c4-a4d2-4d8b-9148-e3be6c30e623}">
          <xlrd:rvb i="11860"/>
        </ext>
      </extLst>
    </bk>
    <bk>
      <extLst>
        <ext uri="{3e2802c4-a4d2-4d8b-9148-e3be6c30e623}">
          <xlrd:rvb i="11861"/>
        </ext>
      </extLst>
    </bk>
    <bk>
      <extLst>
        <ext uri="{3e2802c4-a4d2-4d8b-9148-e3be6c30e623}">
          <xlrd:rvb i="11862"/>
        </ext>
      </extLst>
    </bk>
    <bk>
      <extLst>
        <ext uri="{3e2802c4-a4d2-4d8b-9148-e3be6c30e623}">
          <xlrd:rvb i="11863"/>
        </ext>
      </extLst>
    </bk>
    <bk>
      <extLst>
        <ext uri="{3e2802c4-a4d2-4d8b-9148-e3be6c30e623}">
          <xlrd:rvb i="11864"/>
        </ext>
      </extLst>
    </bk>
    <bk>
      <extLst>
        <ext uri="{3e2802c4-a4d2-4d8b-9148-e3be6c30e623}">
          <xlrd:rvb i="11865"/>
        </ext>
      </extLst>
    </bk>
    <bk>
      <extLst>
        <ext uri="{3e2802c4-a4d2-4d8b-9148-e3be6c30e623}">
          <xlrd:rvb i="11866"/>
        </ext>
      </extLst>
    </bk>
    <bk>
      <extLst>
        <ext uri="{3e2802c4-a4d2-4d8b-9148-e3be6c30e623}">
          <xlrd:rvb i="11867"/>
        </ext>
      </extLst>
    </bk>
    <bk>
      <extLst>
        <ext uri="{3e2802c4-a4d2-4d8b-9148-e3be6c30e623}">
          <xlrd:rvb i="11868"/>
        </ext>
      </extLst>
    </bk>
    <bk>
      <extLst>
        <ext uri="{3e2802c4-a4d2-4d8b-9148-e3be6c30e623}">
          <xlrd:rvb i="11869"/>
        </ext>
      </extLst>
    </bk>
    <bk>
      <extLst>
        <ext uri="{3e2802c4-a4d2-4d8b-9148-e3be6c30e623}">
          <xlrd:rvb i="11870"/>
        </ext>
      </extLst>
    </bk>
    <bk>
      <extLst>
        <ext uri="{3e2802c4-a4d2-4d8b-9148-e3be6c30e623}">
          <xlrd:rvb i="11871"/>
        </ext>
      </extLst>
    </bk>
    <bk>
      <extLst>
        <ext uri="{3e2802c4-a4d2-4d8b-9148-e3be6c30e623}">
          <xlrd:rvb i="11872"/>
        </ext>
      </extLst>
    </bk>
    <bk>
      <extLst>
        <ext uri="{3e2802c4-a4d2-4d8b-9148-e3be6c30e623}">
          <xlrd:rvb i="11873"/>
        </ext>
      </extLst>
    </bk>
    <bk>
      <extLst>
        <ext uri="{3e2802c4-a4d2-4d8b-9148-e3be6c30e623}">
          <xlrd:rvb i="11874"/>
        </ext>
      </extLst>
    </bk>
    <bk>
      <extLst>
        <ext uri="{3e2802c4-a4d2-4d8b-9148-e3be6c30e623}">
          <xlrd:rvb i="11875"/>
        </ext>
      </extLst>
    </bk>
    <bk>
      <extLst>
        <ext uri="{3e2802c4-a4d2-4d8b-9148-e3be6c30e623}">
          <xlrd:rvb i="11876"/>
        </ext>
      </extLst>
    </bk>
    <bk>
      <extLst>
        <ext uri="{3e2802c4-a4d2-4d8b-9148-e3be6c30e623}">
          <xlrd:rvb i="11877"/>
        </ext>
      </extLst>
    </bk>
    <bk>
      <extLst>
        <ext uri="{3e2802c4-a4d2-4d8b-9148-e3be6c30e623}">
          <xlrd:rvb i="11878"/>
        </ext>
      </extLst>
    </bk>
    <bk>
      <extLst>
        <ext uri="{3e2802c4-a4d2-4d8b-9148-e3be6c30e623}">
          <xlrd:rvb i="11879"/>
        </ext>
      </extLst>
    </bk>
    <bk>
      <extLst>
        <ext uri="{3e2802c4-a4d2-4d8b-9148-e3be6c30e623}">
          <xlrd:rvb i="11880"/>
        </ext>
      </extLst>
    </bk>
    <bk>
      <extLst>
        <ext uri="{3e2802c4-a4d2-4d8b-9148-e3be6c30e623}">
          <xlrd:rvb i="11881"/>
        </ext>
      </extLst>
    </bk>
    <bk>
      <extLst>
        <ext uri="{3e2802c4-a4d2-4d8b-9148-e3be6c30e623}">
          <xlrd:rvb i="11882"/>
        </ext>
      </extLst>
    </bk>
    <bk>
      <extLst>
        <ext uri="{3e2802c4-a4d2-4d8b-9148-e3be6c30e623}">
          <xlrd:rvb i="11883"/>
        </ext>
      </extLst>
    </bk>
    <bk>
      <extLst>
        <ext uri="{3e2802c4-a4d2-4d8b-9148-e3be6c30e623}">
          <xlrd:rvb i="11884"/>
        </ext>
      </extLst>
    </bk>
    <bk>
      <extLst>
        <ext uri="{3e2802c4-a4d2-4d8b-9148-e3be6c30e623}">
          <xlrd:rvb i="11885"/>
        </ext>
      </extLst>
    </bk>
    <bk>
      <extLst>
        <ext uri="{3e2802c4-a4d2-4d8b-9148-e3be6c30e623}">
          <xlrd:rvb i="11886"/>
        </ext>
      </extLst>
    </bk>
    <bk>
      <extLst>
        <ext uri="{3e2802c4-a4d2-4d8b-9148-e3be6c30e623}">
          <xlrd:rvb i="11887"/>
        </ext>
      </extLst>
    </bk>
    <bk>
      <extLst>
        <ext uri="{3e2802c4-a4d2-4d8b-9148-e3be6c30e623}">
          <xlrd:rvb i="11888"/>
        </ext>
      </extLst>
    </bk>
    <bk>
      <extLst>
        <ext uri="{3e2802c4-a4d2-4d8b-9148-e3be6c30e623}">
          <xlrd:rvb i="11889"/>
        </ext>
      </extLst>
    </bk>
    <bk>
      <extLst>
        <ext uri="{3e2802c4-a4d2-4d8b-9148-e3be6c30e623}">
          <xlrd:rvb i="11890"/>
        </ext>
      </extLst>
    </bk>
    <bk>
      <extLst>
        <ext uri="{3e2802c4-a4d2-4d8b-9148-e3be6c30e623}">
          <xlrd:rvb i="11891"/>
        </ext>
      </extLst>
    </bk>
    <bk>
      <extLst>
        <ext uri="{3e2802c4-a4d2-4d8b-9148-e3be6c30e623}">
          <xlrd:rvb i="11892"/>
        </ext>
      </extLst>
    </bk>
    <bk>
      <extLst>
        <ext uri="{3e2802c4-a4d2-4d8b-9148-e3be6c30e623}">
          <xlrd:rvb i="11893"/>
        </ext>
      </extLst>
    </bk>
    <bk>
      <extLst>
        <ext uri="{3e2802c4-a4d2-4d8b-9148-e3be6c30e623}">
          <xlrd:rvb i="11894"/>
        </ext>
      </extLst>
    </bk>
    <bk>
      <extLst>
        <ext uri="{3e2802c4-a4d2-4d8b-9148-e3be6c30e623}">
          <xlrd:rvb i="11895"/>
        </ext>
      </extLst>
    </bk>
    <bk>
      <extLst>
        <ext uri="{3e2802c4-a4d2-4d8b-9148-e3be6c30e623}">
          <xlrd:rvb i="11896"/>
        </ext>
      </extLst>
    </bk>
    <bk>
      <extLst>
        <ext uri="{3e2802c4-a4d2-4d8b-9148-e3be6c30e623}">
          <xlrd:rvb i="11897"/>
        </ext>
      </extLst>
    </bk>
    <bk>
      <extLst>
        <ext uri="{3e2802c4-a4d2-4d8b-9148-e3be6c30e623}">
          <xlrd:rvb i="11898"/>
        </ext>
      </extLst>
    </bk>
    <bk>
      <extLst>
        <ext uri="{3e2802c4-a4d2-4d8b-9148-e3be6c30e623}">
          <xlrd:rvb i="11899"/>
        </ext>
      </extLst>
    </bk>
    <bk>
      <extLst>
        <ext uri="{3e2802c4-a4d2-4d8b-9148-e3be6c30e623}">
          <xlrd:rvb i="11900"/>
        </ext>
      </extLst>
    </bk>
    <bk>
      <extLst>
        <ext uri="{3e2802c4-a4d2-4d8b-9148-e3be6c30e623}">
          <xlrd:rvb i="11901"/>
        </ext>
      </extLst>
    </bk>
    <bk>
      <extLst>
        <ext uri="{3e2802c4-a4d2-4d8b-9148-e3be6c30e623}">
          <xlrd:rvb i="11902"/>
        </ext>
      </extLst>
    </bk>
    <bk>
      <extLst>
        <ext uri="{3e2802c4-a4d2-4d8b-9148-e3be6c30e623}">
          <xlrd:rvb i="11903"/>
        </ext>
      </extLst>
    </bk>
    <bk>
      <extLst>
        <ext uri="{3e2802c4-a4d2-4d8b-9148-e3be6c30e623}">
          <xlrd:rvb i="11904"/>
        </ext>
      </extLst>
    </bk>
    <bk>
      <extLst>
        <ext uri="{3e2802c4-a4d2-4d8b-9148-e3be6c30e623}">
          <xlrd:rvb i="11905"/>
        </ext>
      </extLst>
    </bk>
    <bk>
      <extLst>
        <ext uri="{3e2802c4-a4d2-4d8b-9148-e3be6c30e623}">
          <xlrd:rvb i="11906"/>
        </ext>
      </extLst>
    </bk>
    <bk>
      <extLst>
        <ext uri="{3e2802c4-a4d2-4d8b-9148-e3be6c30e623}">
          <xlrd:rvb i="11907"/>
        </ext>
      </extLst>
    </bk>
    <bk>
      <extLst>
        <ext uri="{3e2802c4-a4d2-4d8b-9148-e3be6c30e623}">
          <xlrd:rvb i="11908"/>
        </ext>
      </extLst>
    </bk>
    <bk>
      <extLst>
        <ext uri="{3e2802c4-a4d2-4d8b-9148-e3be6c30e623}">
          <xlrd:rvb i="11909"/>
        </ext>
      </extLst>
    </bk>
    <bk>
      <extLst>
        <ext uri="{3e2802c4-a4d2-4d8b-9148-e3be6c30e623}">
          <xlrd:rvb i="11910"/>
        </ext>
      </extLst>
    </bk>
    <bk>
      <extLst>
        <ext uri="{3e2802c4-a4d2-4d8b-9148-e3be6c30e623}">
          <xlrd:rvb i="11911"/>
        </ext>
      </extLst>
    </bk>
    <bk>
      <extLst>
        <ext uri="{3e2802c4-a4d2-4d8b-9148-e3be6c30e623}">
          <xlrd:rvb i="11912"/>
        </ext>
      </extLst>
    </bk>
    <bk>
      <extLst>
        <ext uri="{3e2802c4-a4d2-4d8b-9148-e3be6c30e623}">
          <xlrd:rvb i="11913"/>
        </ext>
      </extLst>
    </bk>
    <bk>
      <extLst>
        <ext uri="{3e2802c4-a4d2-4d8b-9148-e3be6c30e623}">
          <xlrd:rvb i="11914"/>
        </ext>
      </extLst>
    </bk>
    <bk>
      <extLst>
        <ext uri="{3e2802c4-a4d2-4d8b-9148-e3be6c30e623}">
          <xlrd:rvb i="11915"/>
        </ext>
      </extLst>
    </bk>
    <bk>
      <extLst>
        <ext uri="{3e2802c4-a4d2-4d8b-9148-e3be6c30e623}">
          <xlrd:rvb i="11916"/>
        </ext>
      </extLst>
    </bk>
    <bk>
      <extLst>
        <ext uri="{3e2802c4-a4d2-4d8b-9148-e3be6c30e623}">
          <xlrd:rvb i="11917"/>
        </ext>
      </extLst>
    </bk>
    <bk>
      <extLst>
        <ext uri="{3e2802c4-a4d2-4d8b-9148-e3be6c30e623}">
          <xlrd:rvb i="11918"/>
        </ext>
      </extLst>
    </bk>
    <bk>
      <extLst>
        <ext uri="{3e2802c4-a4d2-4d8b-9148-e3be6c30e623}">
          <xlrd:rvb i="11919"/>
        </ext>
      </extLst>
    </bk>
    <bk>
      <extLst>
        <ext uri="{3e2802c4-a4d2-4d8b-9148-e3be6c30e623}">
          <xlrd:rvb i="11920"/>
        </ext>
      </extLst>
    </bk>
    <bk>
      <extLst>
        <ext uri="{3e2802c4-a4d2-4d8b-9148-e3be6c30e623}">
          <xlrd:rvb i="11921"/>
        </ext>
      </extLst>
    </bk>
    <bk>
      <extLst>
        <ext uri="{3e2802c4-a4d2-4d8b-9148-e3be6c30e623}">
          <xlrd:rvb i="11922"/>
        </ext>
      </extLst>
    </bk>
    <bk>
      <extLst>
        <ext uri="{3e2802c4-a4d2-4d8b-9148-e3be6c30e623}">
          <xlrd:rvb i="11923"/>
        </ext>
      </extLst>
    </bk>
    <bk>
      <extLst>
        <ext uri="{3e2802c4-a4d2-4d8b-9148-e3be6c30e623}">
          <xlrd:rvb i="11924"/>
        </ext>
      </extLst>
    </bk>
    <bk>
      <extLst>
        <ext uri="{3e2802c4-a4d2-4d8b-9148-e3be6c30e623}">
          <xlrd:rvb i="11925"/>
        </ext>
      </extLst>
    </bk>
    <bk>
      <extLst>
        <ext uri="{3e2802c4-a4d2-4d8b-9148-e3be6c30e623}">
          <xlrd:rvb i="11926"/>
        </ext>
      </extLst>
    </bk>
    <bk>
      <extLst>
        <ext uri="{3e2802c4-a4d2-4d8b-9148-e3be6c30e623}">
          <xlrd:rvb i="11927"/>
        </ext>
      </extLst>
    </bk>
    <bk>
      <extLst>
        <ext uri="{3e2802c4-a4d2-4d8b-9148-e3be6c30e623}">
          <xlrd:rvb i="11928"/>
        </ext>
      </extLst>
    </bk>
    <bk>
      <extLst>
        <ext uri="{3e2802c4-a4d2-4d8b-9148-e3be6c30e623}">
          <xlrd:rvb i="11929"/>
        </ext>
      </extLst>
    </bk>
    <bk>
      <extLst>
        <ext uri="{3e2802c4-a4d2-4d8b-9148-e3be6c30e623}">
          <xlrd:rvb i="11930"/>
        </ext>
      </extLst>
    </bk>
    <bk>
      <extLst>
        <ext uri="{3e2802c4-a4d2-4d8b-9148-e3be6c30e623}">
          <xlrd:rvb i="11931"/>
        </ext>
      </extLst>
    </bk>
    <bk>
      <extLst>
        <ext uri="{3e2802c4-a4d2-4d8b-9148-e3be6c30e623}">
          <xlrd:rvb i="11932"/>
        </ext>
      </extLst>
    </bk>
    <bk>
      <extLst>
        <ext uri="{3e2802c4-a4d2-4d8b-9148-e3be6c30e623}">
          <xlrd:rvb i="11933"/>
        </ext>
      </extLst>
    </bk>
    <bk>
      <extLst>
        <ext uri="{3e2802c4-a4d2-4d8b-9148-e3be6c30e623}">
          <xlrd:rvb i="11934"/>
        </ext>
      </extLst>
    </bk>
    <bk>
      <extLst>
        <ext uri="{3e2802c4-a4d2-4d8b-9148-e3be6c30e623}">
          <xlrd:rvb i="11935"/>
        </ext>
      </extLst>
    </bk>
    <bk>
      <extLst>
        <ext uri="{3e2802c4-a4d2-4d8b-9148-e3be6c30e623}">
          <xlrd:rvb i="11936"/>
        </ext>
      </extLst>
    </bk>
    <bk>
      <extLst>
        <ext uri="{3e2802c4-a4d2-4d8b-9148-e3be6c30e623}">
          <xlrd:rvb i="11937"/>
        </ext>
      </extLst>
    </bk>
    <bk>
      <extLst>
        <ext uri="{3e2802c4-a4d2-4d8b-9148-e3be6c30e623}">
          <xlrd:rvb i="11938"/>
        </ext>
      </extLst>
    </bk>
    <bk>
      <extLst>
        <ext uri="{3e2802c4-a4d2-4d8b-9148-e3be6c30e623}">
          <xlrd:rvb i="11939"/>
        </ext>
      </extLst>
    </bk>
    <bk>
      <extLst>
        <ext uri="{3e2802c4-a4d2-4d8b-9148-e3be6c30e623}">
          <xlrd:rvb i="11940"/>
        </ext>
      </extLst>
    </bk>
    <bk>
      <extLst>
        <ext uri="{3e2802c4-a4d2-4d8b-9148-e3be6c30e623}">
          <xlrd:rvb i="11941"/>
        </ext>
      </extLst>
    </bk>
    <bk>
      <extLst>
        <ext uri="{3e2802c4-a4d2-4d8b-9148-e3be6c30e623}">
          <xlrd:rvb i="11942"/>
        </ext>
      </extLst>
    </bk>
    <bk>
      <extLst>
        <ext uri="{3e2802c4-a4d2-4d8b-9148-e3be6c30e623}">
          <xlrd:rvb i="11943"/>
        </ext>
      </extLst>
    </bk>
    <bk>
      <extLst>
        <ext uri="{3e2802c4-a4d2-4d8b-9148-e3be6c30e623}">
          <xlrd:rvb i="11944"/>
        </ext>
      </extLst>
    </bk>
    <bk>
      <extLst>
        <ext uri="{3e2802c4-a4d2-4d8b-9148-e3be6c30e623}">
          <xlrd:rvb i="11945"/>
        </ext>
      </extLst>
    </bk>
    <bk>
      <extLst>
        <ext uri="{3e2802c4-a4d2-4d8b-9148-e3be6c30e623}">
          <xlrd:rvb i="11946"/>
        </ext>
      </extLst>
    </bk>
    <bk>
      <extLst>
        <ext uri="{3e2802c4-a4d2-4d8b-9148-e3be6c30e623}">
          <xlrd:rvb i="11947"/>
        </ext>
      </extLst>
    </bk>
    <bk>
      <extLst>
        <ext uri="{3e2802c4-a4d2-4d8b-9148-e3be6c30e623}">
          <xlrd:rvb i="11948"/>
        </ext>
      </extLst>
    </bk>
    <bk>
      <extLst>
        <ext uri="{3e2802c4-a4d2-4d8b-9148-e3be6c30e623}">
          <xlrd:rvb i="11949"/>
        </ext>
      </extLst>
    </bk>
    <bk>
      <extLst>
        <ext uri="{3e2802c4-a4d2-4d8b-9148-e3be6c30e623}">
          <xlrd:rvb i="11950"/>
        </ext>
      </extLst>
    </bk>
    <bk>
      <extLst>
        <ext uri="{3e2802c4-a4d2-4d8b-9148-e3be6c30e623}">
          <xlrd:rvb i="11951"/>
        </ext>
      </extLst>
    </bk>
    <bk>
      <extLst>
        <ext uri="{3e2802c4-a4d2-4d8b-9148-e3be6c30e623}">
          <xlrd:rvb i="11952"/>
        </ext>
      </extLst>
    </bk>
    <bk>
      <extLst>
        <ext uri="{3e2802c4-a4d2-4d8b-9148-e3be6c30e623}">
          <xlrd:rvb i="11953"/>
        </ext>
      </extLst>
    </bk>
    <bk>
      <extLst>
        <ext uri="{3e2802c4-a4d2-4d8b-9148-e3be6c30e623}">
          <xlrd:rvb i="11954"/>
        </ext>
      </extLst>
    </bk>
    <bk>
      <extLst>
        <ext uri="{3e2802c4-a4d2-4d8b-9148-e3be6c30e623}">
          <xlrd:rvb i="11955"/>
        </ext>
      </extLst>
    </bk>
    <bk>
      <extLst>
        <ext uri="{3e2802c4-a4d2-4d8b-9148-e3be6c30e623}">
          <xlrd:rvb i="11956"/>
        </ext>
      </extLst>
    </bk>
    <bk>
      <extLst>
        <ext uri="{3e2802c4-a4d2-4d8b-9148-e3be6c30e623}">
          <xlrd:rvb i="11957"/>
        </ext>
      </extLst>
    </bk>
    <bk>
      <extLst>
        <ext uri="{3e2802c4-a4d2-4d8b-9148-e3be6c30e623}">
          <xlrd:rvb i="11958"/>
        </ext>
      </extLst>
    </bk>
    <bk>
      <extLst>
        <ext uri="{3e2802c4-a4d2-4d8b-9148-e3be6c30e623}">
          <xlrd:rvb i="11959"/>
        </ext>
      </extLst>
    </bk>
    <bk>
      <extLst>
        <ext uri="{3e2802c4-a4d2-4d8b-9148-e3be6c30e623}">
          <xlrd:rvb i="11960"/>
        </ext>
      </extLst>
    </bk>
    <bk>
      <extLst>
        <ext uri="{3e2802c4-a4d2-4d8b-9148-e3be6c30e623}">
          <xlrd:rvb i="11961"/>
        </ext>
      </extLst>
    </bk>
    <bk>
      <extLst>
        <ext uri="{3e2802c4-a4d2-4d8b-9148-e3be6c30e623}">
          <xlrd:rvb i="11962"/>
        </ext>
      </extLst>
    </bk>
    <bk>
      <extLst>
        <ext uri="{3e2802c4-a4d2-4d8b-9148-e3be6c30e623}">
          <xlrd:rvb i="11963"/>
        </ext>
      </extLst>
    </bk>
    <bk>
      <extLst>
        <ext uri="{3e2802c4-a4d2-4d8b-9148-e3be6c30e623}">
          <xlrd:rvb i="11964"/>
        </ext>
      </extLst>
    </bk>
    <bk>
      <extLst>
        <ext uri="{3e2802c4-a4d2-4d8b-9148-e3be6c30e623}">
          <xlrd:rvb i="11965"/>
        </ext>
      </extLst>
    </bk>
    <bk>
      <extLst>
        <ext uri="{3e2802c4-a4d2-4d8b-9148-e3be6c30e623}">
          <xlrd:rvb i="11966"/>
        </ext>
      </extLst>
    </bk>
    <bk>
      <extLst>
        <ext uri="{3e2802c4-a4d2-4d8b-9148-e3be6c30e623}">
          <xlrd:rvb i="11967"/>
        </ext>
      </extLst>
    </bk>
    <bk>
      <extLst>
        <ext uri="{3e2802c4-a4d2-4d8b-9148-e3be6c30e623}">
          <xlrd:rvb i="11968"/>
        </ext>
      </extLst>
    </bk>
    <bk>
      <extLst>
        <ext uri="{3e2802c4-a4d2-4d8b-9148-e3be6c30e623}">
          <xlrd:rvb i="11969"/>
        </ext>
      </extLst>
    </bk>
    <bk>
      <extLst>
        <ext uri="{3e2802c4-a4d2-4d8b-9148-e3be6c30e623}">
          <xlrd:rvb i="11970"/>
        </ext>
      </extLst>
    </bk>
    <bk>
      <extLst>
        <ext uri="{3e2802c4-a4d2-4d8b-9148-e3be6c30e623}">
          <xlrd:rvb i="11971"/>
        </ext>
      </extLst>
    </bk>
    <bk>
      <extLst>
        <ext uri="{3e2802c4-a4d2-4d8b-9148-e3be6c30e623}">
          <xlrd:rvb i="11972"/>
        </ext>
      </extLst>
    </bk>
    <bk>
      <extLst>
        <ext uri="{3e2802c4-a4d2-4d8b-9148-e3be6c30e623}">
          <xlrd:rvb i="11973"/>
        </ext>
      </extLst>
    </bk>
    <bk>
      <extLst>
        <ext uri="{3e2802c4-a4d2-4d8b-9148-e3be6c30e623}">
          <xlrd:rvb i="11974"/>
        </ext>
      </extLst>
    </bk>
    <bk>
      <extLst>
        <ext uri="{3e2802c4-a4d2-4d8b-9148-e3be6c30e623}">
          <xlrd:rvb i="11975"/>
        </ext>
      </extLst>
    </bk>
    <bk>
      <extLst>
        <ext uri="{3e2802c4-a4d2-4d8b-9148-e3be6c30e623}">
          <xlrd:rvb i="11976"/>
        </ext>
      </extLst>
    </bk>
    <bk>
      <extLst>
        <ext uri="{3e2802c4-a4d2-4d8b-9148-e3be6c30e623}">
          <xlrd:rvb i="11977"/>
        </ext>
      </extLst>
    </bk>
    <bk>
      <extLst>
        <ext uri="{3e2802c4-a4d2-4d8b-9148-e3be6c30e623}">
          <xlrd:rvb i="11978"/>
        </ext>
      </extLst>
    </bk>
    <bk>
      <extLst>
        <ext uri="{3e2802c4-a4d2-4d8b-9148-e3be6c30e623}">
          <xlrd:rvb i="11979"/>
        </ext>
      </extLst>
    </bk>
    <bk>
      <extLst>
        <ext uri="{3e2802c4-a4d2-4d8b-9148-e3be6c30e623}">
          <xlrd:rvb i="11980"/>
        </ext>
      </extLst>
    </bk>
    <bk>
      <extLst>
        <ext uri="{3e2802c4-a4d2-4d8b-9148-e3be6c30e623}">
          <xlrd:rvb i="11981"/>
        </ext>
      </extLst>
    </bk>
    <bk>
      <extLst>
        <ext uri="{3e2802c4-a4d2-4d8b-9148-e3be6c30e623}">
          <xlrd:rvb i="11982"/>
        </ext>
      </extLst>
    </bk>
    <bk>
      <extLst>
        <ext uri="{3e2802c4-a4d2-4d8b-9148-e3be6c30e623}">
          <xlrd:rvb i="11983"/>
        </ext>
      </extLst>
    </bk>
    <bk>
      <extLst>
        <ext uri="{3e2802c4-a4d2-4d8b-9148-e3be6c30e623}">
          <xlrd:rvb i="11984"/>
        </ext>
      </extLst>
    </bk>
    <bk>
      <extLst>
        <ext uri="{3e2802c4-a4d2-4d8b-9148-e3be6c30e623}">
          <xlrd:rvb i="11985"/>
        </ext>
      </extLst>
    </bk>
    <bk>
      <extLst>
        <ext uri="{3e2802c4-a4d2-4d8b-9148-e3be6c30e623}">
          <xlrd:rvb i="11986"/>
        </ext>
      </extLst>
    </bk>
    <bk>
      <extLst>
        <ext uri="{3e2802c4-a4d2-4d8b-9148-e3be6c30e623}">
          <xlrd:rvb i="11987"/>
        </ext>
      </extLst>
    </bk>
    <bk>
      <extLst>
        <ext uri="{3e2802c4-a4d2-4d8b-9148-e3be6c30e623}">
          <xlrd:rvb i="11988"/>
        </ext>
      </extLst>
    </bk>
    <bk>
      <extLst>
        <ext uri="{3e2802c4-a4d2-4d8b-9148-e3be6c30e623}">
          <xlrd:rvb i="11989"/>
        </ext>
      </extLst>
    </bk>
    <bk>
      <extLst>
        <ext uri="{3e2802c4-a4d2-4d8b-9148-e3be6c30e623}">
          <xlrd:rvb i="11990"/>
        </ext>
      </extLst>
    </bk>
    <bk>
      <extLst>
        <ext uri="{3e2802c4-a4d2-4d8b-9148-e3be6c30e623}">
          <xlrd:rvb i="11991"/>
        </ext>
      </extLst>
    </bk>
    <bk>
      <extLst>
        <ext uri="{3e2802c4-a4d2-4d8b-9148-e3be6c30e623}">
          <xlrd:rvb i="11992"/>
        </ext>
      </extLst>
    </bk>
    <bk>
      <extLst>
        <ext uri="{3e2802c4-a4d2-4d8b-9148-e3be6c30e623}">
          <xlrd:rvb i="11993"/>
        </ext>
      </extLst>
    </bk>
    <bk>
      <extLst>
        <ext uri="{3e2802c4-a4d2-4d8b-9148-e3be6c30e623}">
          <xlrd:rvb i="11994"/>
        </ext>
      </extLst>
    </bk>
    <bk>
      <extLst>
        <ext uri="{3e2802c4-a4d2-4d8b-9148-e3be6c30e623}">
          <xlrd:rvb i="11995"/>
        </ext>
      </extLst>
    </bk>
    <bk>
      <extLst>
        <ext uri="{3e2802c4-a4d2-4d8b-9148-e3be6c30e623}">
          <xlrd:rvb i="11996"/>
        </ext>
      </extLst>
    </bk>
    <bk>
      <extLst>
        <ext uri="{3e2802c4-a4d2-4d8b-9148-e3be6c30e623}">
          <xlrd:rvb i="11997"/>
        </ext>
      </extLst>
    </bk>
    <bk>
      <extLst>
        <ext uri="{3e2802c4-a4d2-4d8b-9148-e3be6c30e623}">
          <xlrd:rvb i="11998"/>
        </ext>
      </extLst>
    </bk>
    <bk>
      <extLst>
        <ext uri="{3e2802c4-a4d2-4d8b-9148-e3be6c30e623}">
          <xlrd:rvb i="11999"/>
        </ext>
      </extLst>
    </bk>
    <bk>
      <extLst>
        <ext uri="{3e2802c4-a4d2-4d8b-9148-e3be6c30e623}">
          <xlrd:rvb i="12000"/>
        </ext>
      </extLst>
    </bk>
    <bk>
      <extLst>
        <ext uri="{3e2802c4-a4d2-4d8b-9148-e3be6c30e623}">
          <xlrd:rvb i="12001"/>
        </ext>
      </extLst>
    </bk>
    <bk>
      <extLst>
        <ext uri="{3e2802c4-a4d2-4d8b-9148-e3be6c30e623}">
          <xlrd:rvb i="12002"/>
        </ext>
      </extLst>
    </bk>
    <bk>
      <extLst>
        <ext uri="{3e2802c4-a4d2-4d8b-9148-e3be6c30e623}">
          <xlrd:rvb i="12003"/>
        </ext>
      </extLst>
    </bk>
    <bk>
      <extLst>
        <ext uri="{3e2802c4-a4d2-4d8b-9148-e3be6c30e623}">
          <xlrd:rvb i="12004"/>
        </ext>
      </extLst>
    </bk>
    <bk>
      <extLst>
        <ext uri="{3e2802c4-a4d2-4d8b-9148-e3be6c30e623}">
          <xlrd:rvb i="12005"/>
        </ext>
      </extLst>
    </bk>
    <bk>
      <extLst>
        <ext uri="{3e2802c4-a4d2-4d8b-9148-e3be6c30e623}">
          <xlrd:rvb i="12006"/>
        </ext>
      </extLst>
    </bk>
    <bk>
      <extLst>
        <ext uri="{3e2802c4-a4d2-4d8b-9148-e3be6c30e623}">
          <xlrd:rvb i="12007"/>
        </ext>
      </extLst>
    </bk>
    <bk>
      <extLst>
        <ext uri="{3e2802c4-a4d2-4d8b-9148-e3be6c30e623}">
          <xlrd:rvb i="12008"/>
        </ext>
      </extLst>
    </bk>
    <bk>
      <extLst>
        <ext uri="{3e2802c4-a4d2-4d8b-9148-e3be6c30e623}">
          <xlrd:rvb i="12009"/>
        </ext>
      </extLst>
    </bk>
    <bk>
      <extLst>
        <ext uri="{3e2802c4-a4d2-4d8b-9148-e3be6c30e623}">
          <xlrd:rvb i="12010"/>
        </ext>
      </extLst>
    </bk>
    <bk>
      <extLst>
        <ext uri="{3e2802c4-a4d2-4d8b-9148-e3be6c30e623}">
          <xlrd:rvb i="12011"/>
        </ext>
      </extLst>
    </bk>
    <bk>
      <extLst>
        <ext uri="{3e2802c4-a4d2-4d8b-9148-e3be6c30e623}">
          <xlrd:rvb i="12012"/>
        </ext>
      </extLst>
    </bk>
    <bk>
      <extLst>
        <ext uri="{3e2802c4-a4d2-4d8b-9148-e3be6c30e623}">
          <xlrd:rvb i="12013"/>
        </ext>
      </extLst>
    </bk>
    <bk>
      <extLst>
        <ext uri="{3e2802c4-a4d2-4d8b-9148-e3be6c30e623}">
          <xlrd:rvb i="12014"/>
        </ext>
      </extLst>
    </bk>
    <bk>
      <extLst>
        <ext uri="{3e2802c4-a4d2-4d8b-9148-e3be6c30e623}">
          <xlrd:rvb i="12015"/>
        </ext>
      </extLst>
    </bk>
    <bk>
      <extLst>
        <ext uri="{3e2802c4-a4d2-4d8b-9148-e3be6c30e623}">
          <xlrd:rvb i="12016"/>
        </ext>
      </extLst>
    </bk>
    <bk>
      <extLst>
        <ext uri="{3e2802c4-a4d2-4d8b-9148-e3be6c30e623}">
          <xlrd:rvb i="12017"/>
        </ext>
      </extLst>
    </bk>
    <bk>
      <extLst>
        <ext uri="{3e2802c4-a4d2-4d8b-9148-e3be6c30e623}">
          <xlrd:rvb i="12018"/>
        </ext>
      </extLst>
    </bk>
    <bk>
      <extLst>
        <ext uri="{3e2802c4-a4d2-4d8b-9148-e3be6c30e623}">
          <xlrd:rvb i="12019"/>
        </ext>
      </extLst>
    </bk>
    <bk>
      <extLst>
        <ext uri="{3e2802c4-a4d2-4d8b-9148-e3be6c30e623}">
          <xlrd:rvb i="12020"/>
        </ext>
      </extLst>
    </bk>
    <bk>
      <extLst>
        <ext uri="{3e2802c4-a4d2-4d8b-9148-e3be6c30e623}">
          <xlrd:rvb i="12021"/>
        </ext>
      </extLst>
    </bk>
    <bk>
      <extLst>
        <ext uri="{3e2802c4-a4d2-4d8b-9148-e3be6c30e623}">
          <xlrd:rvb i="12022"/>
        </ext>
      </extLst>
    </bk>
    <bk>
      <extLst>
        <ext uri="{3e2802c4-a4d2-4d8b-9148-e3be6c30e623}">
          <xlrd:rvb i="12023"/>
        </ext>
      </extLst>
    </bk>
    <bk>
      <extLst>
        <ext uri="{3e2802c4-a4d2-4d8b-9148-e3be6c30e623}">
          <xlrd:rvb i="12024"/>
        </ext>
      </extLst>
    </bk>
    <bk>
      <extLst>
        <ext uri="{3e2802c4-a4d2-4d8b-9148-e3be6c30e623}">
          <xlrd:rvb i="12025"/>
        </ext>
      </extLst>
    </bk>
    <bk>
      <extLst>
        <ext uri="{3e2802c4-a4d2-4d8b-9148-e3be6c30e623}">
          <xlrd:rvb i="12026"/>
        </ext>
      </extLst>
    </bk>
    <bk>
      <extLst>
        <ext uri="{3e2802c4-a4d2-4d8b-9148-e3be6c30e623}">
          <xlrd:rvb i="12027"/>
        </ext>
      </extLst>
    </bk>
    <bk>
      <extLst>
        <ext uri="{3e2802c4-a4d2-4d8b-9148-e3be6c30e623}">
          <xlrd:rvb i="12028"/>
        </ext>
      </extLst>
    </bk>
    <bk>
      <extLst>
        <ext uri="{3e2802c4-a4d2-4d8b-9148-e3be6c30e623}">
          <xlrd:rvb i="12029"/>
        </ext>
      </extLst>
    </bk>
    <bk>
      <extLst>
        <ext uri="{3e2802c4-a4d2-4d8b-9148-e3be6c30e623}">
          <xlrd:rvb i="12030"/>
        </ext>
      </extLst>
    </bk>
    <bk>
      <extLst>
        <ext uri="{3e2802c4-a4d2-4d8b-9148-e3be6c30e623}">
          <xlrd:rvb i="12031"/>
        </ext>
      </extLst>
    </bk>
    <bk>
      <extLst>
        <ext uri="{3e2802c4-a4d2-4d8b-9148-e3be6c30e623}">
          <xlrd:rvb i="12032"/>
        </ext>
      </extLst>
    </bk>
    <bk>
      <extLst>
        <ext uri="{3e2802c4-a4d2-4d8b-9148-e3be6c30e623}">
          <xlrd:rvb i="12033"/>
        </ext>
      </extLst>
    </bk>
    <bk>
      <extLst>
        <ext uri="{3e2802c4-a4d2-4d8b-9148-e3be6c30e623}">
          <xlrd:rvb i="12034"/>
        </ext>
      </extLst>
    </bk>
    <bk>
      <extLst>
        <ext uri="{3e2802c4-a4d2-4d8b-9148-e3be6c30e623}">
          <xlrd:rvb i="12035"/>
        </ext>
      </extLst>
    </bk>
    <bk>
      <extLst>
        <ext uri="{3e2802c4-a4d2-4d8b-9148-e3be6c30e623}">
          <xlrd:rvb i="12036"/>
        </ext>
      </extLst>
    </bk>
    <bk>
      <extLst>
        <ext uri="{3e2802c4-a4d2-4d8b-9148-e3be6c30e623}">
          <xlrd:rvb i="12037"/>
        </ext>
      </extLst>
    </bk>
    <bk>
      <extLst>
        <ext uri="{3e2802c4-a4d2-4d8b-9148-e3be6c30e623}">
          <xlrd:rvb i="12038"/>
        </ext>
      </extLst>
    </bk>
    <bk>
      <extLst>
        <ext uri="{3e2802c4-a4d2-4d8b-9148-e3be6c30e623}">
          <xlrd:rvb i="12039"/>
        </ext>
      </extLst>
    </bk>
    <bk>
      <extLst>
        <ext uri="{3e2802c4-a4d2-4d8b-9148-e3be6c30e623}">
          <xlrd:rvb i="12040"/>
        </ext>
      </extLst>
    </bk>
    <bk>
      <extLst>
        <ext uri="{3e2802c4-a4d2-4d8b-9148-e3be6c30e623}">
          <xlrd:rvb i="12041"/>
        </ext>
      </extLst>
    </bk>
    <bk>
      <extLst>
        <ext uri="{3e2802c4-a4d2-4d8b-9148-e3be6c30e623}">
          <xlrd:rvb i="12042"/>
        </ext>
      </extLst>
    </bk>
    <bk>
      <extLst>
        <ext uri="{3e2802c4-a4d2-4d8b-9148-e3be6c30e623}">
          <xlrd:rvb i="12043"/>
        </ext>
      </extLst>
    </bk>
    <bk>
      <extLst>
        <ext uri="{3e2802c4-a4d2-4d8b-9148-e3be6c30e623}">
          <xlrd:rvb i="12044"/>
        </ext>
      </extLst>
    </bk>
    <bk>
      <extLst>
        <ext uri="{3e2802c4-a4d2-4d8b-9148-e3be6c30e623}">
          <xlrd:rvb i="12045"/>
        </ext>
      </extLst>
    </bk>
    <bk>
      <extLst>
        <ext uri="{3e2802c4-a4d2-4d8b-9148-e3be6c30e623}">
          <xlrd:rvb i="12046"/>
        </ext>
      </extLst>
    </bk>
    <bk>
      <extLst>
        <ext uri="{3e2802c4-a4d2-4d8b-9148-e3be6c30e623}">
          <xlrd:rvb i="12047"/>
        </ext>
      </extLst>
    </bk>
    <bk>
      <extLst>
        <ext uri="{3e2802c4-a4d2-4d8b-9148-e3be6c30e623}">
          <xlrd:rvb i="12048"/>
        </ext>
      </extLst>
    </bk>
    <bk>
      <extLst>
        <ext uri="{3e2802c4-a4d2-4d8b-9148-e3be6c30e623}">
          <xlrd:rvb i="12049"/>
        </ext>
      </extLst>
    </bk>
    <bk>
      <extLst>
        <ext uri="{3e2802c4-a4d2-4d8b-9148-e3be6c30e623}">
          <xlrd:rvb i="12050"/>
        </ext>
      </extLst>
    </bk>
    <bk>
      <extLst>
        <ext uri="{3e2802c4-a4d2-4d8b-9148-e3be6c30e623}">
          <xlrd:rvb i="12051"/>
        </ext>
      </extLst>
    </bk>
    <bk>
      <extLst>
        <ext uri="{3e2802c4-a4d2-4d8b-9148-e3be6c30e623}">
          <xlrd:rvb i="12052"/>
        </ext>
      </extLst>
    </bk>
    <bk>
      <extLst>
        <ext uri="{3e2802c4-a4d2-4d8b-9148-e3be6c30e623}">
          <xlrd:rvb i="12053"/>
        </ext>
      </extLst>
    </bk>
    <bk>
      <extLst>
        <ext uri="{3e2802c4-a4d2-4d8b-9148-e3be6c30e623}">
          <xlrd:rvb i="12054"/>
        </ext>
      </extLst>
    </bk>
    <bk>
      <extLst>
        <ext uri="{3e2802c4-a4d2-4d8b-9148-e3be6c30e623}">
          <xlrd:rvb i="12055"/>
        </ext>
      </extLst>
    </bk>
    <bk>
      <extLst>
        <ext uri="{3e2802c4-a4d2-4d8b-9148-e3be6c30e623}">
          <xlrd:rvb i="12056"/>
        </ext>
      </extLst>
    </bk>
    <bk>
      <extLst>
        <ext uri="{3e2802c4-a4d2-4d8b-9148-e3be6c30e623}">
          <xlrd:rvb i="12057"/>
        </ext>
      </extLst>
    </bk>
    <bk>
      <extLst>
        <ext uri="{3e2802c4-a4d2-4d8b-9148-e3be6c30e623}">
          <xlrd:rvb i="12058"/>
        </ext>
      </extLst>
    </bk>
    <bk>
      <extLst>
        <ext uri="{3e2802c4-a4d2-4d8b-9148-e3be6c30e623}">
          <xlrd:rvb i="12059"/>
        </ext>
      </extLst>
    </bk>
    <bk>
      <extLst>
        <ext uri="{3e2802c4-a4d2-4d8b-9148-e3be6c30e623}">
          <xlrd:rvb i="12060"/>
        </ext>
      </extLst>
    </bk>
    <bk>
      <extLst>
        <ext uri="{3e2802c4-a4d2-4d8b-9148-e3be6c30e623}">
          <xlrd:rvb i="12061"/>
        </ext>
      </extLst>
    </bk>
    <bk>
      <extLst>
        <ext uri="{3e2802c4-a4d2-4d8b-9148-e3be6c30e623}">
          <xlrd:rvb i="12062"/>
        </ext>
      </extLst>
    </bk>
    <bk>
      <extLst>
        <ext uri="{3e2802c4-a4d2-4d8b-9148-e3be6c30e623}">
          <xlrd:rvb i="12063"/>
        </ext>
      </extLst>
    </bk>
    <bk>
      <extLst>
        <ext uri="{3e2802c4-a4d2-4d8b-9148-e3be6c30e623}">
          <xlrd:rvb i="12064"/>
        </ext>
      </extLst>
    </bk>
    <bk>
      <extLst>
        <ext uri="{3e2802c4-a4d2-4d8b-9148-e3be6c30e623}">
          <xlrd:rvb i="12065"/>
        </ext>
      </extLst>
    </bk>
    <bk>
      <extLst>
        <ext uri="{3e2802c4-a4d2-4d8b-9148-e3be6c30e623}">
          <xlrd:rvb i="12066"/>
        </ext>
      </extLst>
    </bk>
    <bk>
      <extLst>
        <ext uri="{3e2802c4-a4d2-4d8b-9148-e3be6c30e623}">
          <xlrd:rvb i="12067"/>
        </ext>
      </extLst>
    </bk>
    <bk>
      <extLst>
        <ext uri="{3e2802c4-a4d2-4d8b-9148-e3be6c30e623}">
          <xlrd:rvb i="12068"/>
        </ext>
      </extLst>
    </bk>
    <bk>
      <extLst>
        <ext uri="{3e2802c4-a4d2-4d8b-9148-e3be6c30e623}">
          <xlrd:rvb i="12069"/>
        </ext>
      </extLst>
    </bk>
    <bk>
      <extLst>
        <ext uri="{3e2802c4-a4d2-4d8b-9148-e3be6c30e623}">
          <xlrd:rvb i="12070"/>
        </ext>
      </extLst>
    </bk>
    <bk>
      <extLst>
        <ext uri="{3e2802c4-a4d2-4d8b-9148-e3be6c30e623}">
          <xlrd:rvb i="12071"/>
        </ext>
      </extLst>
    </bk>
    <bk>
      <extLst>
        <ext uri="{3e2802c4-a4d2-4d8b-9148-e3be6c30e623}">
          <xlrd:rvb i="12072"/>
        </ext>
      </extLst>
    </bk>
    <bk>
      <extLst>
        <ext uri="{3e2802c4-a4d2-4d8b-9148-e3be6c30e623}">
          <xlrd:rvb i="12073"/>
        </ext>
      </extLst>
    </bk>
    <bk>
      <extLst>
        <ext uri="{3e2802c4-a4d2-4d8b-9148-e3be6c30e623}">
          <xlrd:rvb i="12074"/>
        </ext>
      </extLst>
    </bk>
    <bk>
      <extLst>
        <ext uri="{3e2802c4-a4d2-4d8b-9148-e3be6c30e623}">
          <xlrd:rvb i="12075"/>
        </ext>
      </extLst>
    </bk>
    <bk>
      <extLst>
        <ext uri="{3e2802c4-a4d2-4d8b-9148-e3be6c30e623}">
          <xlrd:rvb i="12076"/>
        </ext>
      </extLst>
    </bk>
    <bk>
      <extLst>
        <ext uri="{3e2802c4-a4d2-4d8b-9148-e3be6c30e623}">
          <xlrd:rvb i="12077"/>
        </ext>
      </extLst>
    </bk>
    <bk>
      <extLst>
        <ext uri="{3e2802c4-a4d2-4d8b-9148-e3be6c30e623}">
          <xlrd:rvb i="12078"/>
        </ext>
      </extLst>
    </bk>
    <bk>
      <extLst>
        <ext uri="{3e2802c4-a4d2-4d8b-9148-e3be6c30e623}">
          <xlrd:rvb i="12079"/>
        </ext>
      </extLst>
    </bk>
    <bk>
      <extLst>
        <ext uri="{3e2802c4-a4d2-4d8b-9148-e3be6c30e623}">
          <xlrd:rvb i="12080"/>
        </ext>
      </extLst>
    </bk>
    <bk>
      <extLst>
        <ext uri="{3e2802c4-a4d2-4d8b-9148-e3be6c30e623}">
          <xlrd:rvb i="12081"/>
        </ext>
      </extLst>
    </bk>
    <bk>
      <extLst>
        <ext uri="{3e2802c4-a4d2-4d8b-9148-e3be6c30e623}">
          <xlrd:rvb i="12082"/>
        </ext>
      </extLst>
    </bk>
    <bk>
      <extLst>
        <ext uri="{3e2802c4-a4d2-4d8b-9148-e3be6c30e623}">
          <xlrd:rvb i="12083"/>
        </ext>
      </extLst>
    </bk>
    <bk>
      <extLst>
        <ext uri="{3e2802c4-a4d2-4d8b-9148-e3be6c30e623}">
          <xlrd:rvb i="12084"/>
        </ext>
      </extLst>
    </bk>
    <bk>
      <extLst>
        <ext uri="{3e2802c4-a4d2-4d8b-9148-e3be6c30e623}">
          <xlrd:rvb i="12085"/>
        </ext>
      </extLst>
    </bk>
    <bk>
      <extLst>
        <ext uri="{3e2802c4-a4d2-4d8b-9148-e3be6c30e623}">
          <xlrd:rvb i="12086"/>
        </ext>
      </extLst>
    </bk>
    <bk>
      <extLst>
        <ext uri="{3e2802c4-a4d2-4d8b-9148-e3be6c30e623}">
          <xlrd:rvb i="12087"/>
        </ext>
      </extLst>
    </bk>
    <bk>
      <extLst>
        <ext uri="{3e2802c4-a4d2-4d8b-9148-e3be6c30e623}">
          <xlrd:rvb i="12088"/>
        </ext>
      </extLst>
    </bk>
    <bk>
      <extLst>
        <ext uri="{3e2802c4-a4d2-4d8b-9148-e3be6c30e623}">
          <xlrd:rvb i="12089"/>
        </ext>
      </extLst>
    </bk>
    <bk>
      <extLst>
        <ext uri="{3e2802c4-a4d2-4d8b-9148-e3be6c30e623}">
          <xlrd:rvb i="12090"/>
        </ext>
      </extLst>
    </bk>
    <bk>
      <extLst>
        <ext uri="{3e2802c4-a4d2-4d8b-9148-e3be6c30e623}">
          <xlrd:rvb i="12091"/>
        </ext>
      </extLst>
    </bk>
    <bk>
      <extLst>
        <ext uri="{3e2802c4-a4d2-4d8b-9148-e3be6c30e623}">
          <xlrd:rvb i="12092"/>
        </ext>
      </extLst>
    </bk>
    <bk>
      <extLst>
        <ext uri="{3e2802c4-a4d2-4d8b-9148-e3be6c30e623}">
          <xlrd:rvb i="12093"/>
        </ext>
      </extLst>
    </bk>
    <bk>
      <extLst>
        <ext uri="{3e2802c4-a4d2-4d8b-9148-e3be6c30e623}">
          <xlrd:rvb i="12094"/>
        </ext>
      </extLst>
    </bk>
    <bk>
      <extLst>
        <ext uri="{3e2802c4-a4d2-4d8b-9148-e3be6c30e623}">
          <xlrd:rvb i="12095"/>
        </ext>
      </extLst>
    </bk>
    <bk>
      <extLst>
        <ext uri="{3e2802c4-a4d2-4d8b-9148-e3be6c30e623}">
          <xlrd:rvb i="12096"/>
        </ext>
      </extLst>
    </bk>
    <bk>
      <extLst>
        <ext uri="{3e2802c4-a4d2-4d8b-9148-e3be6c30e623}">
          <xlrd:rvb i="12097"/>
        </ext>
      </extLst>
    </bk>
    <bk>
      <extLst>
        <ext uri="{3e2802c4-a4d2-4d8b-9148-e3be6c30e623}">
          <xlrd:rvb i="12098"/>
        </ext>
      </extLst>
    </bk>
    <bk>
      <extLst>
        <ext uri="{3e2802c4-a4d2-4d8b-9148-e3be6c30e623}">
          <xlrd:rvb i="12099"/>
        </ext>
      </extLst>
    </bk>
    <bk>
      <extLst>
        <ext uri="{3e2802c4-a4d2-4d8b-9148-e3be6c30e623}">
          <xlrd:rvb i="12100"/>
        </ext>
      </extLst>
    </bk>
    <bk>
      <extLst>
        <ext uri="{3e2802c4-a4d2-4d8b-9148-e3be6c30e623}">
          <xlrd:rvb i="12101"/>
        </ext>
      </extLst>
    </bk>
    <bk>
      <extLst>
        <ext uri="{3e2802c4-a4d2-4d8b-9148-e3be6c30e623}">
          <xlrd:rvb i="12102"/>
        </ext>
      </extLst>
    </bk>
    <bk>
      <extLst>
        <ext uri="{3e2802c4-a4d2-4d8b-9148-e3be6c30e623}">
          <xlrd:rvb i="12103"/>
        </ext>
      </extLst>
    </bk>
    <bk>
      <extLst>
        <ext uri="{3e2802c4-a4d2-4d8b-9148-e3be6c30e623}">
          <xlrd:rvb i="12104"/>
        </ext>
      </extLst>
    </bk>
    <bk>
      <extLst>
        <ext uri="{3e2802c4-a4d2-4d8b-9148-e3be6c30e623}">
          <xlrd:rvb i="12105"/>
        </ext>
      </extLst>
    </bk>
    <bk>
      <extLst>
        <ext uri="{3e2802c4-a4d2-4d8b-9148-e3be6c30e623}">
          <xlrd:rvb i="12106"/>
        </ext>
      </extLst>
    </bk>
    <bk>
      <extLst>
        <ext uri="{3e2802c4-a4d2-4d8b-9148-e3be6c30e623}">
          <xlrd:rvb i="12107"/>
        </ext>
      </extLst>
    </bk>
    <bk>
      <extLst>
        <ext uri="{3e2802c4-a4d2-4d8b-9148-e3be6c30e623}">
          <xlrd:rvb i="12108"/>
        </ext>
      </extLst>
    </bk>
    <bk>
      <extLst>
        <ext uri="{3e2802c4-a4d2-4d8b-9148-e3be6c30e623}">
          <xlrd:rvb i="12109"/>
        </ext>
      </extLst>
    </bk>
    <bk>
      <extLst>
        <ext uri="{3e2802c4-a4d2-4d8b-9148-e3be6c30e623}">
          <xlrd:rvb i="12110"/>
        </ext>
      </extLst>
    </bk>
    <bk>
      <extLst>
        <ext uri="{3e2802c4-a4d2-4d8b-9148-e3be6c30e623}">
          <xlrd:rvb i="12111"/>
        </ext>
      </extLst>
    </bk>
    <bk>
      <extLst>
        <ext uri="{3e2802c4-a4d2-4d8b-9148-e3be6c30e623}">
          <xlrd:rvb i="12112"/>
        </ext>
      </extLst>
    </bk>
    <bk>
      <extLst>
        <ext uri="{3e2802c4-a4d2-4d8b-9148-e3be6c30e623}">
          <xlrd:rvb i="12113"/>
        </ext>
      </extLst>
    </bk>
    <bk>
      <extLst>
        <ext uri="{3e2802c4-a4d2-4d8b-9148-e3be6c30e623}">
          <xlrd:rvb i="12114"/>
        </ext>
      </extLst>
    </bk>
    <bk>
      <extLst>
        <ext uri="{3e2802c4-a4d2-4d8b-9148-e3be6c30e623}">
          <xlrd:rvb i="12115"/>
        </ext>
      </extLst>
    </bk>
    <bk>
      <extLst>
        <ext uri="{3e2802c4-a4d2-4d8b-9148-e3be6c30e623}">
          <xlrd:rvb i="12116"/>
        </ext>
      </extLst>
    </bk>
    <bk>
      <extLst>
        <ext uri="{3e2802c4-a4d2-4d8b-9148-e3be6c30e623}">
          <xlrd:rvb i="12117"/>
        </ext>
      </extLst>
    </bk>
    <bk>
      <extLst>
        <ext uri="{3e2802c4-a4d2-4d8b-9148-e3be6c30e623}">
          <xlrd:rvb i="12118"/>
        </ext>
      </extLst>
    </bk>
    <bk>
      <extLst>
        <ext uri="{3e2802c4-a4d2-4d8b-9148-e3be6c30e623}">
          <xlrd:rvb i="12119"/>
        </ext>
      </extLst>
    </bk>
    <bk>
      <extLst>
        <ext uri="{3e2802c4-a4d2-4d8b-9148-e3be6c30e623}">
          <xlrd:rvb i="12120"/>
        </ext>
      </extLst>
    </bk>
    <bk>
      <extLst>
        <ext uri="{3e2802c4-a4d2-4d8b-9148-e3be6c30e623}">
          <xlrd:rvb i="12121"/>
        </ext>
      </extLst>
    </bk>
    <bk>
      <extLst>
        <ext uri="{3e2802c4-a4d2-4d8b-9148-e3be6c30e623}">
          <xlrd:rvb i="12122"/>
        </ext>
      </extLst>
    </bk>
    <bk>
      <extLst>
        <ext uri="{3e2802c4-a4d2-4d8b-9148-e3be6c30e623}">
          <xlrd:rvb i="12123"/>
        </ext>
      </extLst>
    </bk>
    <bk>
      <extLst>
        <ext uri="{3e2802c4-a4d2-4d8b-9148-e3be6c30e623}">
          <xlrd:rvb i="12124"/>
        </ext>
      </extLst>
    </bk>
    <bk>
      <extLst>
        <ext uri="{3e2802c4-a4d2-4d8b-9148-e3be6c30e623}">
          <xlrd:rvb i="12125"/>
        </ext>
      </extLst>
    </bk>
    <bk>
      <extLst>
        <ext uri="{3e2802c4-a4d2-4d8b-9148-e3be6c30e623}">
          <xlrd:rvb i="12126"/>
        </ext>
      </extLst>
    </bk>
    <bk>
      <extLst>
        <ext uri="{3e2802c4-a4d2-4d8b-9148-e3be6c30e623}">
          <xlrd:rvb i="12127"/>
        </ext>
      </extLst>
    </bk>
    <bk>
      <extLst>
        <ext uri="{3e2802c4-a4d2-4d8b-9148-e3be6c30e623}">
          <xlrd:rvb i="12128"/>
        </ext>
      </extLst>
    </bk>
    <bk>
      <extLst>
        <ext uri="{3e2802c4-a4d2-4d8b-9148-e3be6c30e623}">
          <xlrd:rvb i="12129"/>
        </ext>
      </extLst>
    </bk>
    <bk>
      <extLst>
        <ext uri="{3e2802c4-a4d2-4d8b-9148-e3be6c30e623}">
          <xlrd:rvb i="12130"/>
        </ext>
      </extLst>
    </bk>
    <bk>
      <extLst>
        <ext uri="{3e2802c4-a4d2-4d8b-9148-e3be6c30e623}">
          <xlrd:rvb i="12131"/>
        </ext>
      </extLst>
    </bk>
    <bk>
      <extLst>
        <ext uri="{3e2802c4-a4d2-4d8b-9148-e3be6c30e623}">
          <xlrd:rvb i="12132"/>
        </ext>
      </extLst>
    </bk>
    <bk>
      <extLst>
        <ext uri="{3e2802c4-a4d2-4d8b-9148-e3be6c30e623}">
          <xlrd:rvb i="12133"/>
        </ext>
      </extLst>
    </bk>
    <bk>
      <extLst>
        <ext uri="{3e2802c4-a4d2-4d8b-9148-e3be6c30e623}">
          <xlrd:rvb i="12134"/>
        </ext>
      </extLst>
    </bk>
    <bk>
      <extLst>
        <ext uri="{3e2802c4-a4d2-4d8b-9148-e3be6c30e623}">
          <xlrd:rvb i="12135"/>
        </ext>
      </extLst>
    </bk>
    <bk>
      <extLst>
        <ext uri="{3e2802c4-a4d2-4d8b-9148-e3be6c30e623}">
          <xlrd:rvb i="12136"/>
        </ext>
      </extLst>
    </bk>
    <bk>
      <extLst>
        <ext uri="{3e2802c4-a4d2-4d8b-9148-e3be6c30e623}">
          <xlrd:rvb i="12137"/>
        </ext>
      </extLst>
    </bk>
    <bk>
      <extLst>
        <ext uri="{3e2802c4-a4d2-4d8b-9148-e3be6c30e623}">
          <xlrd:rvb i="12138"/>
        </ext>
      </extLst>
    </bk>
    <bk>
      <extLst>
        <ext uri="{3e2802c4-a4d2-4d8b-9148-e3be6c30e623}">
          <xlrd:rvb i="12139"/>
        </ext>
      </extLst>
    </bk>
    <bk>
      <extLst>
        <ext uri="{3e2802c4-a4d2-4d8b-9148-e3be6c30e623}">
          <xlrd:rvb i="12140"/>
        </ext>
      </extLst>
    </bk>
    <bk>
      <extLst>
        <ext uri="{3e2802c4-a4d2-4d8b-9148-e3be6c30e623}">
          <xlrd:rvb i="12141"/>
        </ext>
      </extLst>
    </bk>
    <bk>
      <extLst>
        <ext uri="{3e2802c4-a4d2-4d8b-9148-e3be6c30e623}">
          <xlrd:rvb i="12142"/>
        </ext>
      </extLst>
    </bk>
    <bk>
      <extLst>
        <ext uri="{3e2802c4-a4d2-4d8b-9148-e3be6c30e623}">
          <xlrd:rvb i="12143"/>
        </ext>
      </extLst>
    </bk>
    <bk>
      <extLst>
        <ext uri="{3e2802c4-a4d2-4d8b-9148-e3be6c30e623}">
          <xlrd:rvb i="12144"/>
        </ext>
      </extLst>
    </bk>
    <bk>
      <extLst>
        <ext uri="{3e2802c4-a4d2-4d8b-9148-e3be6c30e623}">
          <xlrd:rvb i="12145"/>
        </ext>
      </extLst>
    </bk>
    <bk>
      <extLst>
        <ext uri="{3e2802c4-a4d2-4d8b-9148-e3be6c30e623}">
          <xlrd:rvb i="12146"/>
        </ext>
      </extLst>
    </bk>
    <bk>
      <extLst>
        <ext uri="{3e2802c4-a4d2-4d8b-9148-e3be6c30e623}">
          <xlrd:rvb i="12147"/>
        </ext>
      </extLst>
    </bk>
    <bk>
      <extLst>
        <ext uri="{3e2802c4-a4d2-4d8b-9148-e3be6c30e623}">
          <xlrd:rvb i="12148"/>
        </ext>
      </extLst>
    </bk>
    <bk>
      <extLst>
        <ext uri="{3e2802c4-a4d2-4d8b-9148-e3be6c30e623}">
          <xlrd:rvb i="12149"/>
        </ext>
      </extLst>
    </bk>
    <bk>
      <extLst>
        <ext uri="{3e2802c4-a4d2-4d8b-9148-e3be6c30e623}">
          <xlrd:rvb i="12150"/>
        </ext>
      </extLst>
    </bk>
    <bk>
      <extLst>
        <ext uri="{3e2802c4-a4d2-4d8b-9148-e3be6c30e623}">
          <xlrd:rvb i="12151"/>
        </ext>
      </extLst>
    </bk>
    <bk>
      <extLst>
        <ext uri="{3e2802c4-a4d2-4d8b-9148-e3be6c30e623}">
          <xlrd:rvb i="12152"/>
        </ext>
      </extLst>
    </bk>
    <bk>
      <extLst>
        <ext uri="{3e2802c4-a4d2-4d8b-9148-e3be6c30e623}">
          <xlrd:rvb i="12153"/>
        </ext>
      </extLst>
    </bk>
    <bk>
      <extLst>
        <ext uri="{3e2802c4-a4d2-4d8b-9148-e3be6c30e623}">
          <xlrd:rvb i="12154"/>
        </ext>
      </extLst>
    </bk>
    <bk>
      <extLst>
        <ext uri="{3e2802c4-a4d2-4d8b-9148-e3be6c30e623}">
          <xlrd:rvb i="12155"/>
        </ext>
      </extLst>
    </bk>
    <bk>
      <extLst>
        <ext uri="{3e2802c4-a4d2-4d8b-9148-e3be6c30e623}">
          <xlrd:rvb i="12156"/>
        </ext>
      </extLst>
    </bk>
    <bk>
      <extLst>
        <ext uri="{3e2802c4-a4d2-4d8b-9148-e3be6c30e623}">
          <xlrd:rvb i="12157"/>
        </ext>
      </extLst>
    </bk>
    <bk>
      <extLst>
        <ext uri="{3e2802c4-a4d2-4d8b-9148-e3be6c30e623}">
          <xlrd:rvb i="12158"/>
        </ext>
      </extLst>
    </bk>
    <bk>
      <extLst>
        <ext uri="{3e2802c4-a4d2-4d8b-9148-e3be6c30e623}">
          <xlrd:rvb i="12159"/>
        </ext>
      </extLst>
    </bk>
    <bk>
      <extLst>
        <ext uri="{3e2802c4-a4d2-4d8b-9148-e3be6c30e623}">
          <xlrd:rvb i="12160"/>
        </ext>
      </extLst>
    </bk>
    <bk>
      <extLst>
        <ext uri="{3e2802c4-a4d2-4d8b-9148-e3be6c30e623}">
          <xlrd:rvb i="12161"/>
        </ext>
      </extLst>
    </bk>
    <bk>
      <extLst>
        <ext uri="{3e2802c4-a4d2-4d8b-9148-e3be6c30e623}">
          <xlrd:rvb i="12162"/>
        </ext>
      </extLst>
    </bk>
    <bk>
      <extLst>
        <ext uri="{3e2802c4-a4d2-4d8b-9148-e3be6c30e623}">
          <xlrd:rvb i="12163"/>
        </ext>
      </extLst>
    </bk>
    <bk>
      <extLst>
        <ext uri="{3e2802c4-a4d2-4d8b-9148-e3be6c30e623}">
          <xlrd:rvb i="12164"/>
        </ext>
      </extLst>
    </bk>
    <bk>
      <extLst>
        <ext uri="{3e2802c4-a4d2-4d8b-9148-e3be6c30e623}">
          <xlrd:rvb i="12165"/>
        </ext>
      </extLst>
    </bk>
    <bk>
      <extLst>
        <ext uri="{3e2802c4-a4d2-4d8b-9148-e3be6c30e623}">
          <xlrd:rvb i="12166"/>
        </ext>
      </extLst>
    </bk>
    <bk>
      <extLst>
        <ext uri="{3e2802c4-a4d2-4d8b-9148-e3be6c30e623}">
          <xlrd:rvb i="12167"/>
        </ext>
      </extLst>
    </bk>
    <bk>
      <extLst>
        <ext uri="{3e2802c4-a4d2-4d8b-9148-e3be6c30e623}">
          <xlrd:rvb i="12168"/>
        </ext>
      </extLst>
    </bk>
    <bk>
      <extLst>
        <ext uri="{3e2802c4-a4d2-4d8b-9148-e3be6c30e623}">
          <xlrd:rvb i="12169"/>
        </ext>
      </extLst>
    </bk>
    <bk>
      <extLst>
        <ext uri="{3e2802c4-a4d2-4d8b-9148-e3be6c30e623}">
          <xlrd:rvb i="12170"/>
        </ext>
      </extLst>
    </bk>
    <bk>
      <extLst>
        <ext uri="{3e2802c4-a4d2-4d8b-9148-e3be6c30e623}">
          <xlrd:rvb i="12171"/>
        </ext>
      </extLst>
    </bk>
    <bk>
      <extLst>
        <ext uri="{3e2802c4-a4d2-4d8b-9148-e3be6c30e623}">
          <xlrd:rvb i="12172"/>
        </ext>
      </extLst>
    </bk>
    <bk>
      <extLst>
        <ext uri="{3e2802c4-a4d2-4d8b-9148-e3be6c30e623}">
          <xlrd:rvb i="12173"/>
        </ext>
      </extLst>
    </bk>
    <bk>
      <extLst>
        <ext uri="{3e2802c4-a4d2-4d8b-9148-e3be6c30e623}">
          <xlrd:rvb i="12174"/>
        </ext>
      </extLst>
    </bk>
    <bk>
      <extLst>
        <ext uri="{3e2802c4-a4d2-4d8b-9148-e3be6c30e623}">
          <xlrd:rvb i="12175"/>
        </ext>
      </extLst>
    </bk>
    <bk>
      <extLst>
        <ext uri="{3e2802c4-a4d2-4d8b-9148-e3be6c30e623}">
          <xlrd:rvb i="12176"/>
        </ext>
      </extLst>
    </bk>
    <bk>
      <extLst>
        <ext uri="{3e2802c4-a4d2-4d8b-9148-e3be6c30e623}">
          <xlrd:rvb i="12177"/>
        </ext>
      </extLst>
    </bk>
    <bk>
      <extLst>
        <ext uri="{3e2802c4-a4d2-4d8b-9148-e3be6c30e623}">
          <xlrd:rvb i="12178"/>
        </ext>
      </extLst>
    </bk>
    <bk>
      <extLst>
        <ext uri="{3e2802c4-a4d2-4d8b-9148-e3be6c30e623}">
          <xlrd:rvb i="12179"/>
        </ext>
      </extLst>
    </bk>
    <bk>
      <extLst>
        <ext uri="{3e2802c4-a4d2-4d8b-9148-e3be6c30e623}">
          <xlrd:rvb i="12180"/>
        </ext>
      </extLst>
    </bk>
    <bk>
      <extLst>
        <ext uri="{3e2802c4-a4d2-4d8b-9148-e3be6c30e623}">
          <xlrd:rvb i="12181"/>
        </ext>
      </extLst>
    </bk>
    <bk>
      <extLst>
        <ext uri="{3e2802c4-a4d2-4d8b-9148-e3be6c30e623}">
          <xlrd:rvb i="12182"/>
        </ext>
      </extLst>
    </bk>
    <bk>
      <extLst>
        <ext uri="{3e2802c4-a4d2-4d8b-9148-e3be6c30e623}">
          <xlrd:rvb i="12183"/>
        </ext>
      </extLst>
    </bk>
    <bk>
      <extLst>
        <ext uri="{3e2802c4-a4d2-4d8b-9148-e3be6c30e623}">
          <xlrd:rvb i="12184"/>
        </ext>
      </extLst>
    </bk>
    <bk>
      <extLst>
        <ext uri="{3e2802c4-a4d2-4d8b-9148-e3be6c30e623}">
          <xlrd:rvb i="12185"/>
        </ext>
      </extLst>
    </bk>
    <bk>
      <extLst>
        <ext uri="{3e2802c4-a4d2-4d8b-9148-e3be6c30e623}">
          <xlrd:rvb i="12186"/>
        </ext>
      </extLst>
    </bk>
    <bk>
      <extLst>
        <ext uri="{3e2802c4-a4d2-4d8b-9148-e3be6c30e623}">
          <xlrd:rvb i="12187"/>
        </ext>
      </extLst>
    </bk>
    <bk>
      <extLst>
        <ext uri="{3e2802c4-a4d2-4d8b-9148-e3be6c30e623}">
          <xlrd:rvb i="12188"/>
        </ext>
      </extLst>
    </bk>
    <bk>
      <extLst>
        <ext uri="{3e2802c4-a4d2-4d8b-9148-e3be6c30e623}">
          <xlrd:rvb i="12189"/>
        </ext>
      </extLst>
    </bk>
    <bk>
      <extLst>
        <ext uri="{3e2802c4-a4d2-4d8b-9148-e3be6c30e623}">
          <xlrd:rvb i="12190"/>
        </ext>
      </extLst>
    </bk>
    <bk>
      <extLst>
        <ext uri="{3e2802c4-a4d2-4d8b-9148-e3be6c30e623}">
          <xlrd:rvb i="12191"/>
        </ext>
      </extLst>
    </bk>
    <bk>
      <extLst>
        <ext uri="{3e2802c4-a4d2-4d8b-9148-e3be6c30e623}">
          <xlrd:rvb i="12192"/>
        </ext>
      </extLst>
    </bk>
    <bk>
      <extLst>
        <ext uri="{3e2802c4-a4d2-4d8b-9148-e3be6c30e623}">
          <xlrd:rvb i="12193"/>
        </ext>
      </extLst>
    </bk>
    <bk>
      <extLst>
        <ext uri="{3e2802c4-a4d2-4d8b-9148-e3be6c30e623}">
          <xlrd:rvb i="12194"/>
        </ext>
      </extLst>
    </bk>
    <bk>
      <extLst>
        <ext uri="{3e2802c4-a4d2-4d8b-9148-e3be6c30e623}">
          <xlrd:rvb i="12195"/>
        </ext>
      </extLst>
    </bk>
    <bk>
      <extLst>
        <ext uri="{3e2802c4-a4d2-4d8b-9148-e3be6c30e623}">
          <xlrd:rvb i="12196"/>
        </ext>
      </extLst>
    </bk>
    <bk>
      <extLst>
        <ext uri="{3e2802c4-a4d2-4d8b-9148-e3be6c30e623}">
          <xlrd:rvb i="12197"/>
        </ext>
      </extLst>
    </bk>
    <bk>
      <extLst>
        <ext uri="{3e2802c4-a4d2-4d8b-9148-e3be6c30e623}">
          <xlrd:rvb i="12198"/>
        </ext>
      </extLst>
    </bk>
    <bk>
      <extLst>
        <ext uri="{3e2802c4-a4d2-4d8b-9148-e3be6c30e623}">
          <xlrd:rvb i="12199"/>
        </ext>
      </extLst>
    </bk>
    <bk>
      <extLst>
        <ext uri="{3e2802c4-a4d2-4d8b-9148-e3be6c30e623}">
          <xlrd:rvb i="12200"/>
        </ext>
      </extLst>
    </bk>
    <bk>
      <extLst>
        <ext uri="{3e2802c4-a4d2-4d8b-9148-e3be6c30e623}">
          <xlrd:rvb i="12201"/>
        </ext>
      </extLst>
    </bk>
    <bk>
      <extLst>
        <ext uri="{3e2802c4-a4d2-4d8b-9148-e3be6c30e623}">
          <xlrd:rvb i="12202"/>
        </ext>
      </extLst>
    </bk>
    <bk>
      <extLst>
        <ext uri="{3e2802c4-a4d2-4d8b-9148-e3be6c30e623}">
          <xlrd:rvb i="12203"/>
        </ext>
      </extLst>
    </bk>
    <bk>
      <extLst>
        <ext uri="{3e2802c4-a4d2-4d8b-9148-e3be6c30e623}">
          <xlrd:rvb i="12204"/>
        </ext>
      </extLst>
    </bk>
    <bk>
      <extLst>
        <ext uri="{3e2802c4-a4d2-4d8b-9148-e3be6c30e623}">
          <xlrd:rvb i="12205"/>
        </ext>
      </extLst>
    </bk>
    <bk>
      <extLst>
        <ext uri="{3e2802c4-a4d2-4d8b-9148-e3be6c30e623}">
          <xlrd:rvb i="12206"/>
        </ext>
      </extLst>
    </bk>
    <bk>
      <extLst>
        <ext uri="{3e2802c4-a4d2-4d8b-9148-e3be6c30e623}">
          <xlrd:rvb i="12207"/>
        </ext>
      </extLst>
    </bk>
    <bk>
      <extLst>
        <ext uri="{3e2802c4-a4d2-4d8b-9148-e3be6c30e623}">
          <xlrd:rvb i="12208"/>
        </ext>
      </extLst>
    </bk>
    <bk>
      <extLst>
        <ext uri="{3e2802c4-a4d2-4d8b-9148-e3be6c30e623}">
          <xlrd:rvb i="12209"/>
        </ext>
      </extLst>
    </bk>
    <bk>
      <extLst>
        <ext uri="{3e2802c4-a4d2-4d8b-9148-e3be6c30e623}">
          <xlrd:rvb i="12210"/>
        </ext>
      </extLst>
    </bk>
    <bk>
      <extLst>
        <ext uri="{3e2802c4-a4d2-4d8b-9148-e3be6c30e623}">
          <xlrd:rvb i="12211"/>
        </ext>
      </extLst>
    </bk>
    <bk>
      <extLst>
        <ext uri="{3e2802c4-a4d2-4d8b-9148-e3be6c30e623}">
          <xlrd:rvb i="12212"/>
        </ext>
      </extLst>
    </bk>
    <bk>
      <extLst>
        <ext uri="{3e2802c4-a4d2-4d8b-9148-e3be6c30e623}">
          <xlrd:rvb i="12213"/>
        </ext>
      </extLst>
    </bk>
    <bk>
      <extLst>
        <ext uri="{3e2802c4-a4d2-4d8b-9148-e3be6c30e623}">
          <xlrd:rvb i="12214"/>
        </ext>
      </extLst>
    </bk>
    <bk>
      <extLst>
        <ext uri="{3e2802c4-a4d2-4d8b-9148-e3be6c30e623}">
          <xlrd:rvb i="12215"/>
        </ext>
      </extLst>
    </bk>
    <bk>
      <extLst>
        <ext uri="{3e2802c4-a4d2-4d8b-9148-e3be6c30e623}">
          <xlrd:rvb i="12216"/>
        </ext>
      </extLst>
    </bk>
    <bk>
      <extLst>
        <ext uri="{3e2802c4-a4d2-4d8b-9148-e3be6c30e623}">
          <xlrd:rvb i="12217"/>
        </ext>
      </extLst>
    </bk>
    <bk>
      <extLst>
        <ext uri="{3e2802c4-a4d2-4d8b-9148-e3be6c30e623}">
          <xlrd:rvb i="12218"/>
        </ext>
      </extLst>
    </bk>
    <bk>
      <extLst>
        <ext uri="{3e2802c4-a4d2-4d8b-9148-e3be6c30e623}">
          <xlrd:rvb i="12219"/>
        </ext>
      </extLst>
    </bk>
    <bk>
      <extLst>
        <ext uri="{3e2802c4-a4d2-4d8b-9148-e3be6c30e623}">
          <xlrd:rvb i="12220"/>
        </ext>
      </extLst>
    </bk>
    <bk>
      <extLst>
        <ext uri="{3e2802c4-a4d2-4d8b-9148-e3be6c30e623}">
          <xlrd:rvb i="12221"/>
        </ext>
      </extLst>
    </bk>
    <bk>
      <extLst>
        <ext uri="{3e2802c4-a4d2-4d8b-9148-e3be6c30e623}">
          <xlrd:rvb i="12222"/>
        </ext>
      </extLst>
    </bk>
    <bk>
      <extLst>
        <ext uri="{3e2802c4-a4d2-4d8b-9148-e3be6c30e623}">
          <xlrd:rvb i="12223"/>
        </ext>
      </extLst>
    </bk>
    <bk>
      <extLst>
        <ext uri="{3e2802c4-a4d2-4d8b-9148-e3be6c30e623}">
          <xlrd:rvb i="12224"/>
        </ext>
      </extLst>
    </bk>
    <bk>
      <extLst>
        <ext uri="{3e2802c4-a4d2-4d8b-9148-e3be6c30e623}">
          <xlrd:rvb i="12225"/>
        </ext>
      </extLst>
    </bk>
    <bk>
      <extLst>
        <ext uri="{3e2802c4-a4d2-4d8b-9148-e3be6c30e623}">
          <xlrd:rvb i="12226"/>
        </ext>
      </extLst>
    </bk>
    <bk>
      <extLst>
        <ext uri="{3e2802c4-a4d2-4d8b-9148-e3be6c30e623}">
          <xlrd:rvb i="12227"/>
        </ext>
      </extLst>
    </bk>
    <bk>
      <extLst>
        <ext uri="{3e2802c4-a4d2-4d8b-9148-e3be6c30e623}">
          <xlrd:rvb i="12228"/>
        </ext>
      </extLst>
    </bk>
    <bk>
      <extLst>
        <ext uri="{3e2802c4-a4d2-4d8b-9148-e3be6c30e623}">
          <xlrd:rvb i="12229"/>
        </ext>
      </extLst>
    </bk>
    <bk>
      <extLst>
        <ext uri="{3e2802c4-a4d2-4d8b-9148-e3be6c30e623}">
          <xlrd:rvb i="12230"/>
        </ext>
      </extLst>
    </bk>
    <bk>
      <extLst>
        <ext uri="{3e2802c4-a4d2-4d8b-9148-e3be6c30e623}">
          <xlrd:rvb i="12231"/>
        </ext>
      </extLst>
    </bk>
    <bk>
      <extLst>
        <ext uri="{3e2802c4-a4d2-4d8b-9148-e3be6c30e623}">
          <xlrd:rvb i="12232"/>
        </ext>
      </extLst>
    </bk>
    <bk>
      <extLst>
        <ext uri="{3e2802c4-a4d2-4d8b-9148-e3be6c30e623}">
          <xlrd:rvb i="12233"/>
        </ext>
      </extLst>
    </bk>
    <bk>
      <extLst>
        <ext uri="{3e2802c4-a4d2-4d8b-9148-e3be6c30e623}">
          <xlrd:rvb i="12234"/>
        </ext>
      </extLst>
    </bk>
    <bk>
      <extLst>
        <ext uri="{3e2802c4-a4d2-4d8b-9148-e3be6c30e623}">
          <xlrd:rvb i="12235"/>
        </ext>
      </extLst>
    </bk>
    <bk>
      <extLst>
        <ext uri="{3e2802c4-a4d2-4d8b-9148-e3be6c30e623}">
          <xlrd:rvb i="12236"/>
        </ext>
      </extLst>
    </bk>
    <bk>
      <extLst>
        <ext uri="{3e2802c4-a4d2-4d8b-9148-e3be6c30e623}">
          <xlrd:rvb i="12237"/>
        </ext>
      </extLst>
    </bk>
    <bk>
      <extLst>
        <ext uri="{3e2802c4-a4d2-4d8b-9148-e3be6c30e623}">
          <xlrd:rvb i="12238"/>
        </ext>
      </extLst>
    </bk>
    <bk>
      <extLst>
        <ext uri="{3e2802c4-a4d2-4d8b-9148-e3be6c30e623}">
          <xlrd:rvb i="12239"/>
        </ext>
      </extLst>
    </bk>
    <bk>
      <extLst>
        <ext uri="{3e2802c4-a4d2-4d8b-9148-e3be6c30e623}">
          <xlrd:rvb i="12240"/>
        </ext>
      </extLst>
    </bk>
    <bk>
      <extLst>
        <ext uri="{3e2802c4-a4d2-4d8b-9148-e3be6c30e623}">
          <xlrd:rvb i="12241"/>
        </ext>
      </extLst>
    </bk>
    <bk>
      <extLst>
        <ext uri="{3e2802c4-a4d2-4d8b-9148-e3be6c30e623}">
          <xlrd:rvb i="12242"/>
        </ext>
      </extLst>
    </bk>
    <bk>
      <extLst>
        <ext uri="{3e2802c4-a4d2-4d8b-9148-e3be6c30e623}">
          <xlrd:rvb i="12243"/>
        </ext>
      </extLst>
    </bk>
    <bk>
      <extLst>
        <ext uri="{3e2802c4-a4d2-4d8b-9148-e3be6c30e623}">
          <xlrd:rvb i="12244"/>
        </ext>
      </extLst>
    </bk>
    <bk>
      <extLst>
        <ext uri="{3e2802c4-a4d2-4d8b-9148-e3be6c30e623}">
          <xlrd:rvb i="12245"/>
        </ext>
      </extLst>
    </bk>
    <bk>
      <extLst>
        <ext uri="{3e2802c4-a4d2-4d8b-9148-e3be6c30e623}">
          <xlrd:rvb i="12246"/>
        </ext>
      </extLst>
    </bk>
    <bk>
      <extLst>
        <ext uri="{3e2802c4-a4d2-4d8b-9148-e3be6c30e623}">
          <xlrd:rvb i="12247"/>
        </ext>
      </extLst>
    </bk>
    <bk>
      <extLst>
        <ext uri="{3e2802c4-a4d2-4d8b-9148-e3be6c30e623}">
          <xlrd:rvb i="12248"/>
        </ext>
      </extLst>
    </bk>
    <bk>
      <extLst>
        <ext uri="{3e2802c4-a4d2-4d8b-9148-e3be6c30e623}">
          <xlrd:rvb i="12249"/>
        </ext>
      </extLst>
    </bk>
    <bk>
      <extLst>
        <ext uri="{3e2802c4-a4d2-4d8b-9148-e3be6c30e623}">
          <xlrd:rvb i="12250"/>
        </ext>
      </extLst>
    </bk>
    <bk>
      <extLst>
        <ext uri="{3e2802c4-a4d2-4d8b-9148-e3be6c30e623}">
          <xlrd:rvb i="12251"/>
        </ext>
      </extLst>
    </bk>
    <bk>
      <extLst>
        <ext uri="{3e2802c4-a4d2-4d8b-9148-e3be6c30e623}">
          <xlrd:rvb i="12252"/>
        </ext>
      </extLst>
    </bk>
    <bk>
      <extLst>
        <ext uri="{3e2802c4-a4d2-4d8b-9148-e3be6c30e623}">
          <xlrd:rvb i="12253"/>
        </ext>
      </extLst>
    </bk>
    <bk>
      <extLst>
        <ext uri="{3e2802c4-a4d2-4d8b-9148-e3be6c30e623}">
          <xlrd:rvb i="12254"/>
        </ext>
      </extLst>
    </bk>
    <bk>
      <extLst>
        <ext uri="{3e2802c4-a4d2-4d8b-9148-e3be6c30e623}">
          <xlrd:rvb i="12255"/>
        </ext>
      </extLst>
    </bk>
    <bk>
      <extLst>
        <ext uri="{3e2802c4-a4d2-4d8b-9148-e3be6c30e623}">
          <xlrd:rvb i="12256"/>
        </ext>
      </extLst>
    </bk>
    <bk>
      <extLst>
        <ext uri="{3e2802c4-a4d2-4d8b-9148-e3be6c30e623}">
          <xlrd:rvb i="12257"/>
        </ext>
      </extLst>
    </bk>
    <bk>
      <extLst>
        <ext uri="{3e2802c4-a4d2-4d8b-9148-e3be6c30e623}">
          <xlrd:rvb i="12258"/>
        </ext>
      </extLst>
    </bk>
    <bk>
      <extLst>
        <ext uri="{3e2802c4-a4d2-4d8b-9148-e3be6c30e623}">
          <xlrd:rvb i="12259"/>
        </ext>
      </extLst>
    </bk>
    <bk>
      <extLst>
        <ext uri="{3e2802c4-a4d2-4d8b-9148-e3be6c30e623}">
          <xlrd:rvb i="12260"/>
        </ext>
      </extLst>
    </bk>
    <bk>
      <extLst>
        <ext uri="{3e2802c4-a4d2-4d8b-9148-e3be6c30e623}">
          <xlrd:rvb i="12261"/>
        </ext>
      </extLst>
    </bk>
    <bk>
      <extLst>
        <ext uri="{3e2802c4-a4d2-4d8b-9148-e3be6c30e623}">
          <xlrd:rvb i="12262"/>
        </ext>
      </extLst>
    </bk>
    <bk>
      <extLst>
        <ext uri="{3e2802c4-a4d2-4d8b-9148-e3be6c30e623}">
          <xlrd:rvb i="12263"/>
        </ext>
      </extLst>
    </bk>
    <bk>
      <extLst>
        <ext uri="{3e2802c4-a4d2-4d8b-9148-e3be6c30e623}">
          <xlrd:rvb i="12264"/>
        </ext>
      </extLst>
    </bk>
    <bk>
      <extLst>
        <ext uri="{3e2802c4-a4d2-4d8b-9148-e3be6c30e623}">
          <xlrd:rvb i="12265"/>
        </ext>
      </extLst>
    </bk>
    <bk>
      <extLst>
        <ext uri="{3e2802c4-a4d2-4d8b-9148-e3be6c30e623}">
          <xlrd:rvb i="12266"/>
        </ext>
      </extLst>
    </bk>
    <bk>
      <extLst>
        <ext uri="{3e2802c4-a4d2-4d8b-9148-e3be6c30e623}">
          <xlrd:rvb i="12267"/>
        </ext>
      </extLst>
    </bk>
    <bk>
      <extLst>
        <ext uri="{3e2802c4-a4d2-4d8b-9148-e3be6c30e623}">
          <xlrd:rvb i="12268"/>
        </ext>
      </extLst>
    </bk>
    <bk>
      <extLst>
        <ext uri="{3e2802c4-a4d2-4d8b-9148-e3be6c30e623}">
          <xlrd:rvb i="12269"/>
        </ext>
      </extLst>
    </bk>
    <bk>
      <extLst>
        <ext uri="{3e2802c4-a4d2-4d8b-9148-e3be6c30e623}">
          <xlrd:rvb i="12270"/>
        </ext>
      </extLst>
    </bk>
    <bk>
      <extLst>
        <ext uri="{3e2802c4-a4d2-4d8b-9148-e3be6c30e623}">
          <xlrd:rvb i="12271"/>
        </ext>
      </extLst>
    </bk>
    <bk>
      <extLst>
        <ext uri="{3e2802c4-a4d2-4d8b-9148-e3be6c30e623}">
          <xlrd:rvb i="12272"/>
        </ext>
      </extLst>
    </bk>
    <bk>
      <extLst>
        <ext uri="{3e2802c4-a4d2-4d8b-9148-e3be6c30e623}">
          <xlrd:rvb i="12273"/>
        </ext>
      </extLst>
    </bk>
    <bk>
      <extLst>
        <ext uri="{3e2802c4-a4d2-4d8b-9148-e3be6c30e623}">
          <xlrd:rvb i="12274"/>
        </ext>
      </extLst>
    </bk>
    <bk>
      <extLst>
        <ext uri="{3e2802c4-a4d2-4d8b-9148-e3be6c30e623}">
          <xlrd:rvb i="12275"/>
        </ext>
      </extLst>
    </bk>
    <bk>
      <extLst>
        <ext uri="{3e2802c4-a4d2-4d8b-9148-e3be6c30e623}">
          <xlrd:rvb i="12276"/>
        </ext>
      </extLst>
    </bk>
    <bk>
      <extLst>
        <ext uri="{3e2802c4-a4d2-4d8b-9148-e3be6c30e623}">
          <xlrd:rvb i="12277"/>
        </ext>
      </extLst>
    </bk>
    <bk>
      <extLst>
        <ext uri="{3e2802c4-a4d2-4d8b-9148-e3be6c30e623}">
          <xlrd:rvb i="12278"/>
        </ext>
      </extLst>
    </bk>
    <bk>
      <extLst>
        <ext uri="{3e2802c4-a4d2-4d8b-9148-e3be6c30e623}">
          <xlrd:rvb i="12279"/>
        </ext>
      </extLst>
    </bk>
    <bk>
      <extLst>
        <ext uri="{3e2802c4-a4d2-4d8b-9148-e3be6c30e623}">
          <xlrd:rvb i="12280"/>
        </ext>
      </extLst>
    </bk>
    <bk>
      <extLst>
        <ext uri="{3e2802c4-a4d2-4d8b-9148-e3be6c30e623}">
          <xlrd:rvb i="12281"/>
        </ext>
      </extLst>
    </bk>
    <bk>
      <extLst>
        <ext uri="{3e2802c4-a4d2-4d8b-9148-e3be6c30e623}">
          <xlrd:rvb i="12282"/>
        </ext>
      </extLst>
    </bk>
    <bk>
      <extLst>
        <ext uri="{3e2802c4-a4d2-4d8b-9148-e3be6c30e623}">
          <xlrd:rvb i="12283"/>
        </ext>
      </extLst>
    </bk>
    <bk>
      <extLst>
        <ext uri="{3e2802c4-a4d2-4d8b-9148-e3be6c30e623}">
          <xlrd:rvb i="12284"/>
        </ext>
      </extLst>
    </bk>
    <bk>
      <extLst>
        <ext uri="{3e2802c4-a4d2-4d8b-9148-e3be6c30e623}">
          <xlrd:rvb i="12285"/>
        </ext>
      </extLst>
    </bk>
    <bk>
      <extLst>
        <ext uri="{3e2802c4-a4d2-4d8b-9148-e3be6c30e623}">
          <xlrd:rvb i="12286"/>
        </ext>
      </extLst>
    </bk>
    <bk>
      <extLst>
        <ext uri="{3e2802c4-a4d2-4d8b-9148-e3be6c30e623}">
          <xlrd:rvb i="12287"/>
        </ext>
      </extLst>
    </bk>
    <bk>
      <extLst>
        <ext uri="{3e2802c4-a4d2-4d8b-9148-e3be6c30e623}">
          <xlrd:rvb i="12288"/>
        </ext>
      </extLst>
    </bk>
    <bk>
      <extLst>
        <ext uri="{3e2802c4-a4d2-4d8b-9148-e3be6c30e623}">
          <xlrd:rvb i="12289"/>
        </ext>
      </extLst>
    </bk>
    <bk>
      <extLst>
        <ext uri="{3e2802c4-a4d2-4d8b-9148-e3be6c30e623}">
          <xlrd:rvb i="12290"/>
        </ext>
      </extLst>
    </bk>
    <bk>
      <extLst>
        <ext uri="{3e2802c4-a4d2-4d8b-9148-e3be6c30e623}">
          <xlrd:rvb i="12291"/>
        </ext>
      </extLst>
    </bk>
    <bk>
      <extLst>
        <ext uri="{3e2802c4-a4d2-4d8b-9148-e3be6c30e623}">
          <xlrd:rvb i="12292"/>
        </ext>
      </extLst>
    </bk>
    <bk>
      <extLst>
        <ext uri="{3e2802c4-a4d2-4d8b-9148-e3be6c30e623}">
          <xlrd:rvb i="12293"/>
        </ext>
      </extLst>
    </bk>
    <bk>
      <extLst>
        <ext uri="{3e2802c4-a4d2-4d8b-9148-e3be6c30e623}">
          <xlrd:rvb i="12294"/>
        </ext>
      </extLst>
    </bk>
    <bk>
      <extLst>
        <ext uri="{3e2802c4-a4d2-4d8b-9148-e3be6c30e623}">
          <xlrd:rvb i="12295"/>
        </ext>
      </extLst>
    </bk>
    <bk>
      <extLst>
        <ext uri="{3e2802c4-a4d2-4d8b-9148-e3be6c30e623}">
          <xlrd:rvb i="12296"/>
        </ext>
      </extLst>
    </bk>
    <bk>
      <extLst>
        <ext uri="{3e2802c4-a4d2-4d8b-9148-e3be6c30e623}">
          <xlrd:rvb i="12297"/>
        </ext>
      </extLst>
    </bk>
    <bk>
      <extLst>
        <ext uri="{3e2802c4-a4d2-4d8b-9148-e3be6c30e623}">
          <xlrd:rvb i="12298"/>
        </ext>
      </extLst>
    </bk>
    <bk>
      <extLst>
        <ext uri="{3e2802c4-a4d2-4d8b-9148-e3be6c30e623}">
          <xlrd:rvb i="12299"/>
        </ext>
      </extLst>
    </bk>
    <bk>
      <extLst>
        <ext uri="{3e2802c4-a4d2-4d8b-9148-e3be6c30e623}">
          <xlrd:rvb i="12300"/>
        </ext>
      </extLst>
    </bk>
    <bk>
      <extLst>
        <ext uri="{3e2802c4-a4d2-4d8b-9148-e3be6c30e623}">
          <xlrd:rvb i="12301"/>
        </ext>
      </extLst>
    </bk>
    <bk>
      <extLst>
        <ext uri="{3e2802c4-a4d2-4d8b-9148-e3be6c30e623}">
          <xlrd:rvb i="12302"/>
        </ext>
      </extLst>
    </bk>
    <bk>
      <extLst>
        <ext uri="{3e2802c4-a4d2-4d8b-9148-e3be6c30e623}">
          <xlrd:rvb i="12303"/>
        </ext>
      </extLst>
    </bk>
    <bk>
      <extLst>
        <ext uri="{3e2802c4-a4d2-4d8b-9148-e3be6c30e623}">
          <xlrd:rvb i="12304"/>
        </ext>
      </extLst>
    </bk>
    <bk>
      <extLst>
        <ext uri="{3e2802c4-a4d2-4d8b-9148-e3be6c30e623}">
          <xlrd:rvb i="12305"/>
        </ext>
      </extLst>
    </bk>
    <bk>
      <extLst>
        <ext uri="{3e2802c4-a4d2-4d8b-9148-e3be6c30e623}">
          <xlrd:rvb i="12306"/>
        </ext>
      </extLst>
    </bk>
    <bk>
      <extLst>
        <ext uri="{3e2802c4-a4d2-4d8b-9148-e3be6c30e623}">
          <xlrd:rvb i="12307"/>
        </ext>
      </extLst>
    </bk>
    <bk>
      <extLst>
        <ext uri="{3e2802c4-a4d2-4d8b-9148-e3be6c30e623}">
          <xlrd:rvb i="12308"/>
        </ext>
      </extLst>
    </bk>
    <bk>
      <extLst>
        <ext uri="{3e2802c4-a4d2-4d8b-9148-e3be6c30e623}">
          <xlrd:rvb i="12309"/>
        </ext>
      </extLst>
    </bk>
    <bk>
      <extLst>
        <ext uri="{3e2802c4-a4d2-4d8b-9148-e3be6c30e623}">
          <xlrd:rvb i="12310"/>
        </ext>
      </extLst>
    </bk>
    <bk>
      <extLst>
        <ext uri="{3e2802c4-a4d2-4d8b-9148-e3be6c30e623}">
          <xlrd:rvb i="12311"/>
        </ext>
      </extLst>
    </bk>
    <bk>
      <extLst>
        <ext uri="{3e2802c4-a4d2-4d8b-9148-e3be6c30e623}">
          <xlrd:rvb i="12312"/>
        </ext>
      </extLst>
    </bk>
    <bk>
      <extLst>
        <ext uri="{3e2802c4-a4d2-4d8b-9148-e3be6c30e623}">
          <xlrd:rvb i="12313"/>
        </ext>
      </extLst>
    </bk>
    <bk>
      <extLst>
        <ext uri="{3e2802c4-a4d2-4d8b-9148-e3be6c30e623}">
          <xlrd:rvb i="12314"/>
        </ext>
      </extLst>
    </bk>
    <bk>
      <extLst>
        <ext uri="{3e2802c4-a4d2-4d8b-9148-e3be6c30e623}">
          <xlrd:rvb i="12315"/>
        </ext>
      </extLst>
    </bk>
    <bk>
      <extLst>
        <ext uri="{3e2802c4-a4d2-4d8b-9148-e3be6c30e623}">
          <xlrd:rvb i="12316"/>
        </ext>
      </extLst>
    </bk>
    <bk>
      <extLst>
        <ext uri="{3e2802c4-a4d2-4d8b-9148-e3be6c30e623}">
          <xlrd:rvb i="12317"/>
        </ext>
      </extLst>
    </bk>
    <bk>
      <extLst>
        <ext uri="{3e2802c4-a4d2-4d8b-9148-e3be6c30e623}">
          <xlrd:rvb i="12318"/>
        </ext>
      </extLst>
    </bk>
    <bk>
      <extLst>
        <ext uri="{3e2802c4-a4d2-4d8b-9148-e3be6c30e623}">
          <xlrd:rvb i="12319"/>
        </ext>
      </extLst>
    </bk>
    <bk>
      <extLst>
        <ext uri="{3e2802c4-a4d2-4d8b-9148-e3be6c30e623}">
          <xlrd:rvb i="12320"/>
        </ext>
      </extLst>
    </bk>
    <bk>
      <extLst>
        <ext uri="{3e2802c4-a4d2-4d8b-9148-e3be6c30e623}">
          <xlrd:rvb i="12321"/>
        </ext>
      </extLst>
    </bk>
    <bk>
      <extLst>
        <ext uri="{3e2802c4-a4d2-4d8b-9148-e3be6c30e623}">
          <xlrd:rvb i="12322"/>
        </ext>
      </extLst>
    </bk>
    <bk>
      <extLst>
        <ext uri="{3e2802c4-a4d2-4d8b-9148-e3be6c30e623}">
          <xlrd:rvb i="12323"/>
        </ext>
      </extLst>
    </bk>
    <bk>
      <extLst>
        <ext uri="{3e2802c4-a4d2-4d8b-9148-e3be6c30e623}">
          <xlrd:rvb i="12324"/>
        </ext>
      </extLst>
    </bk>
    <bk>
      <extLst>
        <ext uri="{3e2802c4-a4d2-4d8b-9148-e3be6c30e623}">
          <xlrd:rvb i="12325"/>
        </ext>
      </extLst>
    </bk>
    <bk>
      <extLst>
        <ext uri="{3e2802c4-a4d2-4d8b-9148-e3be6c30e623}">
          <xlrd:rvb i="12326"/>
        </ext>
      </extLst>
    </bk>
    <bk>
      <extLst>
        <ext uri="{3e2802c4-a4d2-4d8b-9148-e3be6c30e623}">
          <xlrd:rvb i="12327"/>
        </ext>
      </extLst>
    </bk>
    <bk>
      <extLst>
        <ext uri="{3e2802c4-a4d2-4d8b-9148-e3be6c30e623}">
          <xlrd:rvb i="12328"/>
        </ext>
      </extLst>
    </bk>
    <bk>
      <extLst>
        <ext uri="{3e2802c4-a4d2-4d8b-9148-e3be6c30e623}">
          <xlrd:rvb i="12329"/>
        </ext>
      </extLst>
    </bk>
    <bk>
      <extLst>
        <ext uri="{3e2802c4-a4d2-4d8b-9148-e3be6c30e623}">
          <xlrd:rvb i="12330"/>
        </ext>
      </extLst>
    </bk>
    <bk>
      <extLst>
        <ext uri="{3e2802c4-a4d2-4d8b-9148-e3be6c30e623}">
          <xlrd:rvb i="12331"/>
        </ext>
      </extLst>
    </bk>
    <bk>
      <extLst>
        <ext uri="{3e2802c4-a4d2-4d8b-9148-e3be6c30e623}">
          <xlrd:rvb i="12332"/>
        </ext>
      </extLst>
    </bk>
    <bk>
      <extLst>
        <ext uri="{3e2802c4-a4d2-4d8b-9148-e3be6c30e623}">
          <xlrd:rvb i="12333"/>
        </ext>
      </extLst>
    </bk>
    <bk>
      <extLst>
        <ext uri="{3e2802c4-a4d2-4d8b-9148-e3be6c30e623}">
          <xlrd:rvb i="12334"/>
        </ext>
      </extLst>
    </bk>
    <bk>
      <extLst>
        <ext uri="{3e2802c4-a4d2-4d8b-9148-e3be6c30e623}">
          <xlrd:rvb i="12335"/>
        </ext>
      </extLst>
    </bk>
    <bk>
      <extLst>
        <ext uri="{3e2802c4-a4d2-4d8b-9148-e3be6c30e623}">
          <xlrd:rvb i="12336"/>
        </ext>
      </extLst>
    </bk>
    <bk>
      <extLst>
        <ext uri="{3e2802c4-a4d2-4d8b-9148-e3be6c30e623}">
          <xlrd:rvb i="12337"/>
        </ext>
      </extLst>
    </bk>
    <bk>
      <extLst>
        <ext uri="{3e2802c4-a4d2-4d8b-9148-e3be6c30e623}">
          <xlrd:rvb i="12338"/>
        </ext>
      </extLst>
    </bk>
    <bk>
      <extLst>
        <ext uri="{3e2802c4-a4d2-4d8b-9148-e3be6c30e623}">
          <xlrd:rvb i="12339"/>
        </ext>
      </extLst>
    </bk>
    <bk>
      <extLst>
        <ext uri="{3e2802c4-a4d2-4d8b-9148-e3be6c30e623}">
          <xlrd:rvb i="12340"/>
        </ext>
      </extLst>
    </bk>
    <bk>
      <extLst>
        <ext uri="{3e2802c4-a4d2-4d8b-9148-e3be6c30e623}">
          <xlrd:rvb i="12341"/>
        </ext>
      </extLst>
    </bk>
    <bk>
      <extLst>
        <ext uri="{3e2802c4-a4d2-4d8b-9148-e3be6c30e623}">
          <xlrd:rvb i="12342"/>
        </ext>
      </extLst>
    </bk>
    <bk>
      <extLst>
        <ext uri="{3e2802c4-a4d2-4d8b-9148-e3be6c30e623}">
          <xlrd:rvb i="12343"/>
        </ext>
      </extLst>
    </bk>
    <bk>
      <extLst>
        <ext uri="{3e2802c4-a4d2-4d8b-9148-e3be6c30e623}">
          <xlrd:rvb i="12344"/>
        </ext>
      </extLst>
    </bk>
    <bk>
      <extLst>
        <ext uri="{3e2802c4-a4d2-4d8b-9148-e3be6c30e623}">
          <xlrd:rvb i="12345"/>
        </ext>
      </extLst>
    </bk>
    <bk>
      <extLst>
        <ext uri="{3e2802c4-a4d2-4d8b-9148-e3be6c30e623}">
          <xlrd:rvb i="12346"/>
        </ext>
      </extLst>
    </bk>
    <bk>
      <extLst>
        <ext uri="{3e2802c4-a4d2-4d8b-9148-e3be6c30e623}">
          <xlrd:rvb i="12347"/>
        </ext>
      </extLst>
    </bk>
    <bk>
      <extLst>
        <ext uri="{3e2802c4-a4d2-4d8b-9148-e3be6c30e623}">
          <xlrd:rvb i="12348"/>
        </ext>
      </extLst>
    </bk>
    <bk>
      <extLst>
        <ext uri="{3e2802c4-a4d2-4d8b-9148-e3be6c30e623}">
          <xlrd:rvb i="12349"/>
        </ext>
      </extLst>
    </bk>
    <bk>
      <extLst>
        <ext uri="{3e2802c4-a4d2-4d8b-9148-e3be6c30e623}">
          <xlrd:rvb i="12350"/>
        </ext>
      </extLst>
    </bk>
    <bk>
      <extLst>
        <ext uri="{3e2802c4-a4d2-4d8b-9148-e3be6c30e623}">
          <xlrd:rvb i="12351"/>
        </ext>
      </extLst>
    </bk>
    <bk>
      <extLst>
        <ext uri="{3e2802c4-a4d2-4d8b-9148-e3be6c30e623}">
          <xlrd:rvb i="12352"/>
        </ext>
      </extLst>
    </bk>
    <bk>
      <extLst>
        <ext uri="{3e2802c4-a4d2-4d8b-9148-e3be6c30e623}">
          <xlrd:rvb i="12353"/>
        </ext>
      </extLst>
    </bk>
    <bk>
      <extLst>
        <ext uri="{3e2802c4-a4d2-4d8b-9148-e3be6c30e623}">
          <xlrd:rvb i="12354"/>
        </ext>
      </extLst>
    </bk>
    <bk>
      <extLst>
        <ext uri="{3e2802c4-a4d2-4d8b-9148-e3be6c30e623}">
          <xlrd:rvb i="12355"/>
        </ext>
      </extLst>
    </bk>
    <bk>
      <extLst>
        <ext uri="{3e2802c4-a4d2-4d8b-9148-e3be6c30e623}">
          <xlrd:rvb i="12356"/>
        </ext>
      </extLst>
    </bk>
    <bk>
      <extLst>
        <ext uri="{3e2802c4-a4d2-4d8b-9148-e3be6c30e623}">
          <xlrd:rvb i="12357"/>
        </ext>
      </extLst>
    </bk>
    <bk>
      <extLst>
        <ext uri="{3e2802c4-a4d2-4d8b-9148-e3be6c30e623}">
          <xlrd:rvb i="12358"/>
        </ext>
      </extLst>
    </bk>
    <bk>
      <extLst>
        <ext uri="{3e2802c4-a4d2-4d8b-9148-e3be6c30e623}">
          <xlrd:rvb i="12359"/>
        </ext>
      </extLst>
    </bk>
    <bk>
      <extLst>
        <ext uri="{3e2802c4-a4d2-4d8b-9148-e3be6c30e623}">
          <xlrd:rvb i="12360"/>
        </ext>
      </extLst>
    </bk>
    <bk>
      <extLst>
        <ext uri="{3e2802c4-a4d2-4d8b-9148-e3be6c30e623}">
          <xlrd:rvb i="12361"/>
        </ext>
      </extLst>
    </bk>
    <bk>
      <extLst>
        <ext uri="{3e2802c4-a4d2-4d8b-9148-e3be6c30e623}">
          <xlrd:rvb i="12362"/>
        </ext>
      </extLst>
    </bk>
    <bk>
      <extLst>
        <ext uri="{3e2802c4-a4d2-4d8b-9148-e3be6c30e623}">
          <xlrd:rvb i="12363"/>
        </ext>
      </extLst>
    </bk>
    <bk>
      <extLst>
        <ext uri="{3e2802c4-a4d2-4d8b-9148-e3be6c30e623}">
          <xlrd:rvb i="12364"/>
        </ext>
      </extLst>
    </bk>
    <bk>
      <extLst>
        <ext uri="{3e2802c4-a4d2-4d8b-9148-e3be6c30e623}">
          <xlrd:rvb i="12365"/>
        </ext>
      </extLst>
    </bk>
    <bk>
      <extLst>
        <ext uri="{3e2802c4-a4d2-4d8b-9148-e3be6c30e623}">
          <xlrd:rvb i="12366"/>
        </ext>
      </extLst>
    </bk>
    <bk>
      <extLst>
        <ext uri="{3e2802c4-a4d2-4d8b-9148-e3be6c30e623}">
          <xlrd:rvb i="12367"/>
        </ext>
      </extLst>
    </bk>
    <bk>
      <extLst>
        <ext uri="{3e2802c4-a4d2-4d8b-9148-e3be6c30e623}">
          <xlrd:rvb i="12368"/>
        </ext>
      </extLst>
    </bk>
    <bk>
      <extLst>
        <ext uri="{3e2802c4-a4d2-4d8b-9148-e3be6c30e623}">
          <xlrd:rvb i="12369"/>
        </ext>
      </extLst>
    </bk>
    <bk>
      <extLst>
        <ext uri="{3e2802c4-a4d2-4d8b-9148-e3be6c30e623}">
          <xlrd:rvb i="12370"/>
        </ext>
      </extLst>
    </bk>
    <bk>
      <extLst>
        <ext uri="{3e2802c4-a4d2-4d8b-9148-e3be6c30e623}">
          <xlrd:rvb i="12371"/>
        </ext>
      </extLst>
    </bk>
    <bk>
      <extLst>
        <ext uri="{3e2802c4-a4d2-4d8b-9148-e3be6c30e623}">
          <xlrd:rvb i="12372"/>
        </ext>
      </extLst>
    </bk>
    <bk>
      <extLst>
        <ext uri="{3e2802c4-a4d2-4d8b-9148-e3be6c30e623}">
          <xlrd:rvb i="12373"/>
        </ext>
      </extLst>
    </bk>
    <bk>
      <extLst>
        <ext uri="{3e2802c4-a4d2-4d8b-9148-e3be6c30e623}">
          <xlrd:rvb i="12374"/>
        </ext>
      </extLst>
    </bk>
    <bk>
      <extLst>
        <ext uri="{3e2802c4-a4d2-4d8b-9148-e3be6c30e623}">
          <xlrd:rvb i="12375"/>
        </ext>
      </extLst>
    </bk>
    <bk>
      <extLst>
        <ext uri="{3e2802c4-a4d2-4d8b-9148-e3be6c30e623}">
          <xlrd:rvb i="12376"/>
        </ext>
      </extLst>
    </bk>
    <bk>
      <extLst>
        <ext uri="{3e2802c4-a4d2-4d8b-9148-e3be6c30e623}">
          <xlrd:rvb i="12377"/>
        </ext>
      </extLst>
    </bk>
    <bk>
      <extLst>
        <ext uri="{3e2802c4-a4d2-4d8b-9148-e3be6c30e623}">
          <xlrd:rvb i="12378"/>
        </ext>
      </extLst>
    </bk>
    <bk>
      <extLst>
        <ext uri="{3e2802c4-a4d2-4d8b-9148-e3be6c30e623}">
          <xlrd:rvb i="12379"/>
        </ext>
      </extLst>
    </bk>
    <bk>
      <extLst>
        <ext uri="{3e2802c4-a4d2-4d8b-9148-e3be6c30e623}">
          <xlrd:rvb i="12380"/>
        </ext>
      </extLst>
    </bk>
    <bk>
      <extLst>
        <ext uri="{3e2802c4-a4d2-4d8b-9148-e3be6c30e623}">
          <xlrd:rvb i="12381"/>
        </ext>
      </extLst>
    </bk>
    <bk>
      <extLst>
        <ext uri="{3e2802c4-a4d2-4d8b-9148-e3be6c30e623}">
          <xlrd:rvb i="12382"/>
        </ext>
      </extLst>
    </bk>
    <bk>
      <extLst>
        <ext uri="{3e2802c4-a4d2-4d8b-9148-e3be6c30e623}">
          <xlrd:rvb i="12383"/>
        </ext>
      </extLst>
    </bk>
    <bk>
      <extLst>
        <ext uri="{3e2802c4-a4d2-4d8b-9148-e3be6c30e623}">
          <xlrd:rvb i="12384"/>
        </ext>
      </extLst>
    </bk>
    <bk>
      <extLst>
        <ext uri="{3e2802c4-a4d2-4d8b-9148-e3be6c30e623}">
          <xlrd:rvb i="12385"/>
        </ext>
      </extLst>
    </bk>
    <bk>
      <extLst>
        <ext uri="{3e2802c4-a4d2-4d8b-9148-e3be6c30e623}">
          <xlrd:rvb i="12386"/>
        </ext>
      </extLst>
    </bk>
    <bk>
      <extLst>
        <ext uri="{3e2802c4-a4d2-4d8b-9148-e3be6c30e623}">
          <xlrd:rvb i="12387"/>
        </ext>
      </extLst>
    </bk>
    <bk>
      <extLst>
        <ext uri="{3e2802c4-a4d2-4d8b-9148-e3be6c30e623}">
          <xlrd:rvb i="12388"/>
        </ext>
      </extLst>
    </bk>
    <bk>
      <extLst>
        <ext uri="{3e2802c4-a4d2-4d8b-9148-e3be6c30e623}">
          <xlrd:rvb i="12389"/>
        </ext>
      </extLst>
    </bk>
    <bk>
      <extLst>
        <ext uri="{3e2802c4-a4d2-4d8b-9148-e3be6c30e623}">
          <xlrd:rvb i="12390"/>
        </ext>
      </extLst>
    </bk>
    <bk>
      <extLst>
        <ext uri="{3e2802c4-a4d2-4d8b-9148-e3be6c30e623}">
          <xlrd:rvb i="12391"/>
        </ext>
      </extLst>
    </bk>
    <bk>
      <extLst>
        <ext uri="{3e2802c4-a4d2-4d8b-9148-e3be6c30e623}">
          <xlrd:rvb i="12392"/>
        </ext>
      </extLst>
    </bk>
    <bk>
      <extLst>
        <ext uri="{3e2802c4-a4d2-4d8b-9148-e3be6c30e623}">
          <xlrd:rvb i="12393"/>
        </ext>
      </extLst>
    </bk>
    <bk>
      <extLst>
        <ext uri="{3e2802c4-a4d2-4d8b-9148-e3be6c30e623}">
          <xlrd:rvb i="12394"/>
        </ext>
      </extLst>
    </bk>
    <bk>
      <extLst>
        <ext uri="{3e2802c4-a4d2-4d8b-9148-e3be6c30e623}">
          <xlrd:rvb i="12395"/>
        </ext>
      </extLst>
    </bk>
    <bk>
      <extLst>
        <ext uri="{3e2802c4-a4d2-4d8b-9148-e3be6c30e623}">
          <xlrd:rvb i="12396"/>
        </ext>
      </extLst>
    </bk>
    <bk>
      <extLst>
        <ext uri="{3e2802c4-a4d2-4d8b-9148-e3be6c30e623}">
          <xlrd:rvb i="12397"/>
        </ext>
      </extLst>
    </bk>
    <bk>
      <extLst>
        <ext uri="{3e2802c4-a4d2-4d8b-9148-e3be6c30e623}">
          <xlrd:rvb i="12398"/>
        </ext>
      </extLst>
    </bk>
    <bk>
      <extLst>
        <ext uri="{3e2802c4-a4d2-4d8b-9148-e3be6c30e623}">
          <xlrd:rvb i="12399"/>
        </ext>
      </extLst>
    </bk>
    <bk>
      <extLst>
        <ext uri="{3e2802c4-a4d2-4d8b-9148-e3be6c30e623}">
          <xlrd:rvb i="12400"/>
        </ext>
      </extLst>
    </bk>
    <bk>
      <extLst>
        <ext uri="{3e2802c4-a4d2-4d8b-9148-e3be6c30e623}">
          <xlrd:rvb i="12401"/>
        </ext>
      </extLst>
    </bk>
    <bk>
      <extLst>
        <ext uri="{3e2802c4-a4d2-4d8b-9148-e3be6c30e623}">
          <xlrd:rvb i="12402"/>
        </ext>
      </extLst>
    </bk>
    <bk>
      <extLst>
        <ext uri="{3e2802c4-a4d2-4d8b-9148-e3be6c30e623}">
          <xlrd:rvb i="12403"/>
        </ext>
      </extLst>
    </bk>
    <bk>
      <extLst>
        <ext uri="{3e2802c4-a4d2-4d8b-9148-e3be6c30e623}">
          <xlrd:rvb i="12404"/>
        </ext>
      </extLst>
    </bk>
    <bk>
      <extLst>
        <ext uri="{3e2802c4-a4d2-4d8b-9148-e3be6c30e623}">
          <xlrd:rvb i="12405"/>
        </ext>
      </extLst>
    </bk>
    <bk>
      <extLst>
        <ext uri="{3e2802c4-a4d2-4d8b-9148-e3be6c30e623}">
          <xlrd:rvb i="12406"/>
        </ext>
      </extLst>
    </bk>
    <bk>
      <extLst>
        <ext uri="{3e2802c4-a4d2-4d8b-9148-e3be6c30e623}">
          <xlrd:rvb i="12407"/>
        </ext>
      </extLst>
    </bk>
    <bk>
      <extLst>
        <ext uri="{3e2802c4-a4d2-4d8b-9148-e3be6c30e623}">
          <xlrd:rvb i="12408"/>
        </ext>
      </extLst>
    </bk>
    <bk>
      <extLst>
        <ext uri="{3e2802c4-a4d2-4d8b-9148-e3be6c30e623}">
          <xlrd:rvb i="12409"/>
        </ext>
      </extLst>
    </bk>
    <bk>
      <extLst>
        <ext uri="{3e2802c4-a4d2-4d8b-9148-e3be6c30e623}">
          <xlrd:rvb i="12410"/>
        </ext>
      </extLst>
    </bk>
    <bk>
      <extLst>
        <ext uri="{3e2802c4-a4d2-4d8b-9148-e3be6c30e623}">
          <xlrd:rvb i="12411"/>
        </ext>
      </extLst>
    </bk>
    <bk>
      <extLst>
        <ext uri="{3e2802c4-a4d2-4d8b-9148-e3be6c30e623}">
          <xlrd:rvb i="12412"/>
        </ext>
      </extLst>
    </bk>
    <bk>
      <extLst>
        <ext uri="{3e2802c4-a4d2-4d8b-9148-e3be6c30e623}">
          <xlrd:rvb i="12413"/>
        </ext>
      </extLst>
    </bk>
    <bk>
      <extLst>
        <ext uri="{3e2802c4-a4d2-4d8b-9148-e3be6c30e623}">
          <xlrd:rvb i="12414"/>
        </ext>
      </extLst>
    </bk>
    <bk>
      <extLst>
        <ext uri="{3e2802c4-a4d2-4d8b-9148-e3be6c30e623}">
          <xlrd:rvb i="12415"/>
        </ext>
      </extLst>
    </bk>
    <bk>
      <extLst>
        <ext uri="{3e2802c4-a4d2-4d8b-9148-e3be6c30e623}">
          <xlrd:rvb i="12416"/>
        </ext>
      </extLst>
    </bk>
    <bk>
      <extLst>
        <ext uri="{3e2802c4-a4d2-4d8b-9148-e3be6c30e623}">
          <xlrd:rvb i="12417"/>
        </ext>
      </extLst>
    </bk>
    <bk>
      <extLst>
        <ext uri="{3e2802c4-a4d2-4d8b-9148-e3be6c30e623}">
          <xlrd:rvb i="12418"/>
        </ext>
      </extLst>
    </bk>
    <bk>
      <extLst>
        <ext uri="{3e2802c4-a4d2-4d8b-9148-e3be6c30e623}">
          <xlrd:rvb i="12419"/>
        </ext>
      </extLst>
    </bk>
    <bk>
      <extLst>
        <ext uri="{3e2802c4-a4d2-4d8b-9148-e3be6c30e623}">
          <xlrd:rvb i="12420"/>
        </ext>
      </extLst>
    </bk>
    <bk>
      <extLst>
        <ext uri="{3e2802c4-a4d2-4d8b-9148-e3be6c30e623}">
          <xlrd:rvb i="12421"/>
        </ext>
      </extLst>
    </bk>
    <bk>
      <extLst>
        <ext uri="{3e2802c4-a4d2-4d8b-9148-e3be6c30e623}">
          <xlrd:rvb i="12422"/>
        </ext>
      </extLst>
    </bk>
    <bk>
      <extLst>
        <ext uri="{3e2802c4-a4d2-4d8b-9148-e3be6c30e623}">
          <xlrd:rvb i="12423"/>
        </ext>
      </extLst>
    </bk>
    <bk>
      <extLst>
        <ext uri="{3e2802c4-a4d2-4d8b-9148-e3be6c30e623}">
          <xlrd:rvb i="12424"/>
        </ext>
      </extLst>
    </bk>
    <bk>
      <extLst>
        <ext uri="{3e2802c4-a4d2-4d8b-9148-e3be6c30e623}">
          <xlrd:rvb i="12425"/>
        </ext>
      </extLst>
    </bk>
    <bk>
      <extLst>
        <ext uri="{3e2802c4-a4d2-4d8b-9148-e3be6c30e623}">
          <xlrd:rvb i="12426"/>
        </ext>
      </extLst>
    </bk>
    <bk>
      <extLst>
        <ext uri="{3e2802c4-a4d2-4d8b-9148-e3be6c30e623}">
          <xlrd:rvb i="12427"/>
        </ext>
      </extLst>
    </bk>
    <bk>
      <extLst>
        <ext uri="{3e2802c4-a4d2-4d8b-9148-e3be6c30e623}">
          <xlrd:rvb i="12428"/>
        </ext>
      </extLst>
    </bk>
    <bk>
      <extLst>
        <ext uri="{3e2802c4-a4d2-4d8b-9148-e3be6c30e623}">
          <xlrd:rvb i="12429"/>
        </ext>
      </extLst>
    </bk>
    <bk>
      <extLst>
        <ext uri="{3e2802c4-a4d2-4d8b-9148-e3be6c30e623}">
          <xlrd:rvb i="12430"/>
        </ext>
      </extLst>
    </bk>
    <bk>
      <extLst>
        <ext uri="{3e2802c4-a4d2-4d8b-9148-e3be6c30e623}">
          <xlrd:rvb i="12431"/>
        </ext>
      </extLst>
    </bk>
    <bk>
      <extLst>
        <ext uri="{3e2802c4-a4d2-4d8b-9148-e3be6c30e623}">
          <xlrd:rvb i="12432"/>
        </ext>
      </extLst>
    </bk>
    <bk>
      <extLst>
        <ext uri="{3e2802c4-a4d2-4d8b-9148-e3be6c30e623}">
          <xlrd:rvb i="12433"/>
        </ext>
      </extLst>
    </bk>
    <bk>
      <extLst>
        <ext uri="{3e2802c4-a4d2-4d8b-9148-e3be6c30e623}">
          <xlrd:rvb i="12434"/>
        </ext>
      </extLst>
    </bk>
    <bk>
      <extLst>
        <ext uri="{3e2802c4-a4d2-4d8b-9148-e3be6c30e623}">
          <xlrd:rvb i="12435"/>
        </ext>
      </extLst>
    </bk>
    <bk>
      <extLst>
        <ext uri="{3e2802c4-a4d2-4d8b-9148-e3be6c30e623}">
          <xlrd:rvb i="12436"/>
        </ext>
      </extLst>
    </bk>
    <bk>
      <extLst>
        <ext uri="{3e2802c4-a4d2-4d8b-9148-e3be6c30e623}">
          <xlrd:rvb i="12437"/>
        </ext>
      </extLst>
    </bk>
    <bk>
      <extLst>
        <ext uri="{3e2802c4-a4d2-4d8b-9148-e3be6c30e623}">
          <xlrd:rvb i="12438"/>
        </ext>
      </extLst>
    </bk>
    <bk>
      <extLst>
        <ext uri="{3e2802c4-a4d2-4d8b-9148-e3be6c30e623}">
          <xlrd:rvb i="12439"/>
        </ext>
      </extLst>
    </bk>
    <bk>
      <extLst>
        <ext uri="{3e2802c4-a4d2-4d8b-9148-e3be6c30e623}">
          <xlrd:rvb i="12440"/>
        </ext>
      </extLst>
    </bk>
    <bk>
      <extLst>
        <ext uri="{3e2802c4-a4d2-4d8b-9148-e3be6c30e623}">
          <xlrd:rvb i="12441"/>
        </ext>
      </extLst>
    </bk>
    <bk>
      <extLst>
        <ext uri="{3e2802c4-a4d2-4d8b-9148-e3be6c30e623}">
          <xlrd:rvb i="12442"/>
        </ext>
      </extLst>
    </bk>
    <bk>
      <extLst>
        <ext uri="{3e2802c4-a4d2-4d8b-9148-e3be6c30e623}">
          <xlrd:rvb i="12443"/>
        </ext>
      </extLst>
    </bk>
    <bk>
      <extLst>
        <ext uri="{3e2802c4-a4d2-4d8b-9148-e3be6c30e623}">
          <xlrd:rvb i="12444"/>
        </ext>
      </extLst>
    </bk>
    <bk>
      <extLst>
        <ext uri="{3e2802c4-a4d2-4d8b-9148-e3be6c30e623}">
          <xlrd:rvb i="12445"/>
        </ext>
      </extLst>
    </bk>
    <bk>
      <extLst>
        <ext uri="{3e2802c4-a4d2-4d8b-9148-e3be6c30e623}">
          <xlrd:rvb i="12446"/>
        </ext>
      </extLst>
    </bk>
    <bk>
      <extLst>
        <ext uri="{3e2802c4-a4d2-4d8b-9148-e3be6c30e623}">
          <xlrd:rvb i="12447"/>
        </ext>
      </extLst>
    </bk>
    <bk>
      <extLst>
        <ext uri="{3e2802c4-a4d2-4d8b-9148-e3be6c30e623}">
          <xlrd:rvb i="12448"/>
        </ext>
      </extLst>
    </bk>
    <bk>
      <extLst>
        <ext uri="{3e2802c4-a4d2-4d8b-9148-e3be6c30e623}">
          <xlrd:rvb i="12449"/>
        </ext>
      </extLst>
    </bk>
    <bk>
      <extLst>
        <ext uri="{3e2802c4-a4d2-4d8b-9148-e3be6c30e623}">
          <xlrd:rvb i="12450"/>
        </ext>
      </extLst>
    </bk>
    <bk>
      <extLst>
        <ext uri="{3e2802c4-a4d2-4d8b-9148-e3be6c30e623}">
          <xlrd:rvb i="12451"/>
        </ext>
      </extLst>
    </bk>
    <bk>
      <extLst>
        <ext uri="{3e2802c4-a4d2-4d8b-9148-e3be6c30e623}">
          <xlrd:rvb i="12452"/>
        </ext>
      </extLst>
    </bk>
    <bk>
      <extLst>
        <ext uri="{3e2802c4-a4d2-4d8b-9148-e3be6c30e623}">
          <xlrd:rvb i="12453"/>
        </ext>
      </extLst>
    </bk>
    <bk>
      <extLst>
        <ext uri="{3e2802c4-a4d2-4d8b-9148-e3be6c30e623}">
          <xlrd:rvb i="12454"/>
        </ext>
      </extLst>
    </bk>
    <bk>
      <extLst>
        <ext uri="{3e2802c4-a4d2-4d8b-9148-e3be6c30e623}">
          <xlrd:rvb i="12455"/>
        </ext>
      </extLst>
    </bk>
    <bk>
      <extLst>
        <ext uri="{3e2802c4-a4d2-4d8b-9148-e3be6c30e623}">
          <xlrd:rvb i="12456"/>
        </ext>
      </extLst>
    </bk>
    <bk>
      <extLst>
        <ext uri="{3e2802c4-a4d2-4d8b-9148-e3be6c30e623}">
          <xlrd:rvb i="12457"/>
        </ext>
      </extLst>
    </bk>
    <bk>
      <extLst>
        <ext uri="{3e2802c4-a4d2-4d8b-9148-e3be6c30e623}">
          <xlrd:rvb i="12458"/>
        </ext>
      </extLst>
    </bk>
    <bk>
      <extLst>
        <ext uri="{3e2802c4-a4d2-4d8b-9148-e3be6c30e623}">
          <xlrd:rvb i="12459"/>
        </ext>
      </extLst>
    </bk>
    <bk>
      <extLst>
        <ext uri="{3e2802c4-a4d2-4d8b-9148-e3be6c30e623}">
          <xlrd:rvb i="12460"/>
        </ext>
      </extLst>
    </bk>
    <bk>
      <extLst>
        <ext uri="{3e2802c4-a4d2-4d8b-9148-e3be6c30e623}">
          <xlrd:rvb i="12461"/>
        </ext>
      </extLst>
    </bk>
    <bk>
      <extLst>
        <ext uri="{3e2802c4-a4d2-4d8b-9148-e3be6c30e623}">
          <xlrd:rvb i="12462"/>
        </ext>
      </extLst>
    </bk>
    <bk>
      <extLst>
        <ext uri="{3e2802c4-a4d2-4d8b-9148-e3be6c30e623}">
          <xlrd:rvb i="12463"/>
        </ext>
      </extLst>
    </bk>
    <bk>
      <extLst>
        <ext uri="{3e2802c4-a4d2-4d8b-9148-e3be6c30e623}">
          <xlrd:rvb i="12464"/>
        </ext>
      </extLst>
    </bk>
    <bk>
      <extLst>
        <ext uri="{3e2802c4-a4d2-4d8b-9148-e3be6c30e623}">
          <xlrd:rvb i="12465"/>
        </ext>
      </extLst>
    </bk>
    <bk>
      <extLst>
        <ext uri="{3e2802c4-a4d2-4d8b-9148-e3be6c30e623}">
          <xlrd:rvb i="12466"/>
        </ext>
      </extLst>
    </bk>
    <bk>
      <extLst>
        <ext uri="{3e2802c4-a4d2-4d8b-9148-e3be6c30e623}">
          <xlrd:rvb i="12467"/>
        </ext>
      </extLst>
    </bk>
    <bk>
      <extLst>
        <ext uri="{3e2802c4-a4d2-4d8b-9148-e3be6c30e623}">
          <xlrd:rvb i="12468"/>
        </ext>
      </extLst>
    </bk>
    <bk>
      <extLst>
        <ext uri="{3e2802c4-a4d2-4d8b-9148-e3be6c30e623}">
          <xlrd:rvb i="12469"/>
        </ext>
      </extLst>
    </bk>
    <bk>
      <extLst>
        <ext uri="{3e2802c4-a4d2-4d8b-9148-e3be6c30e623}">
          <xlrd:rvb i="12470"/>
        </ext>
      </extLst>
    </bk>
    <bk>
      <extLst>
        <ext uri="{3e2802c4-a4d2-4d8b-9148-e3be6c30e623}">
          <xlrd:rvb i="12471"/>
        </ext>
      </extLst>
    </bk>
    <bk>
      <extLst>
        <ext uri="{3e2802c4-a4d2-4d8b-9148-e3be6c30e623}">
          <xlrd:rvb i="12472"/>
        </ext>
      </extLst>
    </bk>
    <bk>
      <extLst>
        <ext uri="{3e2802c4-a4d2-4d8b-9148-e3be6c30e623}">
          <xlrd:rvb i="12473"/>
        </ext>
      </extLst>
    </bk>
    <bk>
      <extLst>
        <ext uri="{3e2802c4-a4d2-4d8b-9148-e3be6c30e623}">
          <xlrd:rvb i="12474"/>
        </ext>
      </extLst>
    </bk>
    <bk>
      <extLst>
        <ext uri="{3e2802c4-a4d2-4d8b-9148-e3be6c30e623}">
          <xlrd:rvb i="12475"/>
        </ext>
      </extLst>
    </bk>
    <bk>
      <extLst>
        <ext uri="{3e2802c4-a4d2-4d8b-9148-e3be6c30e623}">
          <xlrd:rvb i="12476"/>
        </ext>
      </extLst>
    </bk>
    <bk>
      <extLst>
        <ext uri="{3e2802c4-a4d2-4d8b-9148-e3be6c30e623}">
          <xlrd:rvb i="12477"/>
        </ext>
      </extLst>
    </bk>
    <bk>
      <extLst>
        <ext uri="{3e2802c4-a4d2-4d8b-9148-e3be6c30e623}">
          <xlrd:rvb i="12478"/>
        </ext>
      </extLst>
    </bk>
    <bk>
      <extLst>
        <ext uri="{3e2802c4-a4d2-4d8b-9148-e3be6c30e623}">
          <xlrd:rvb i="12479"/>
        </ext>
      </extLst>
    </bk>
    <bk>
      <extLst>
        <ext uri="{3e2802c4-a4d2-4d8b-9148-e3be6c30e623}">
          <xlrd:rvb i="12480"/>
        </ext>
      </extLst>
    </bk>
    <bk>
      <extLst>
        <ext uri="{3e2802c4-a4d2-4d8b-9148-e3be6c30e623}">
          <xlrd:rvb i="12481"/>
        </ext>
      </extLst>
    </bk>
    <bk>
      <extLst>
        <ext uri="{3e2802c4-a4d2-4d8b-9148-e3be6c30e623}">
          <xlrd:rvb i="12482"/>
        </ext>
      </extLst>
    </bk>
    <bk>
      <extLst>
        <ext uri="{3e2802c4-a4d2-4d8b-9148-e3be6c30e623}">
          <xlrd:rvb i="12483"/>
        </ext>
      </extLst>
    </bk>
    <bk>
      <extLst>
        <ext uri="{3e2802c4-a4d2-4d8b-9148-e3be6c30e623}">
          <xlrd:rvb i="12484"/>
        </ext>
      </extLst>
    </bk>
    <bk>
      <extLst>
        <ext uri="{3e2802c4-a4d2-4d8b-9148-e3be6c30e623}">
          <xlrd:rvb i="12485"/>
        </ext>
      </extLst>
    </bk>
    <bk>
      <extLst>
        <ext uri="{3e2802c4-a4d2-4d8b-9148-e3be6c30e623}">
          <xlrd:rvb i="12486"/>
        </ext>
      </extLst>
    </bk>
    <bk>
      <extLst>
        <ext uri="{3e2802c4-a4d2-4d8b-9148-e3be6c30e623}">
          <xlrd:rvb i="12487"/>
        </ext>
      </extLst>
    </bk>
    <bk>
      <extLst>
        <ext uri="{3e2802c4-a4d2-4d8b-9148-e3be6c30e623}">
          <xlrd:rvb i="12488"/>
        </ext>
      </extLst>
    </bk>
    <bk>
      <extLst>
        <ext uri="{3e2802c4-a4d2-4d8b-9148-e3be6c30e623}">
          <xlrd:rvb i="12489"/>
        </ext>
      </extLst>
    </bk>
    <bk>
      <extLst>
        <ext uri="{3e2802c4-a4d2-4d8b-9148-e3be6c30e623}">
          <xlrd:rvb i="12490"/>
        </ext>
      </extLst>
    </bk>
    <bk>
      <extLst>
        <ext uri="{3e2802c4-a4d2-4d8b-9148-e3be6c30e623}">
          <xlrd:rvb i="12491"/>
        </ext>
      </extLst>
    </bk>
    <bk>
      <extLst>
        <ext uri="{3e2802c4-a4d2-4d8b-9148-e3be6c30e623}">
          <xlrd:rvb i="12492"/>
        </ext>
      </extLst>
    </bk>
    <bk>
      <extLst>
        <ext uri="{3e2802c4-a4d2-4d8b-9148-e3be6c30e623}">
          <xlrd:rvb i="12493"/>
        </ext>
      </extLst>
    </bk>
    <bk>
      <extLst>
        <ext uri="{3e2802c4-a4d2-4d8b-9148-e3be6c30e623}">
          <xlrd:rvb i="12494"/>
        </ext>
      </extLst>
    </bk>
    <bk>
      <extLst>
        <ext uri="{3e2802c4-a4d2-4d8b-9148-e3be6c30e623}">
          <xlrd:rvb i="12495"/>
        </ext>
      </extLst>
    </bk>
    <bk>
      <extLst>
        <ext uri="{3e2802c4-a4d2-4d8b-9148-e3be6c30e623}">
          <xlrd:rvb i="12496"/>
        </ext>
      </extLst>
    </bk>
    <bk>
      <extLst>
        <ext uri="{3e2802c4-a4d2-4d8b-9148-e3be6c30e623}">
          <xlrd:rvb i="12497"/>
        </ext>
      </extLst>
    </bk>
    <bk>
      <extLst>
        <ext uri="{3e2802c4-a4d2-4d8b-9148-e3be6c30e623}">
          <xlrd:rvb i="12498"/>
        </ext>
      </extLst>
    </bk>
    <bk>
      <extLst>
        <ext uri="{3e2802c4-a4d2-4d8b-9148-e3be6c30e623}">
          <xlrd:rvb i="12499"/>
        </ext>
      </extLst>
    </bk>
    <bk>
      <extLst>
        <ext uri="{3e2802c4-a4d2-4d8b-9148-e3be6c30e623}">
          <xlrd:rvb i="12500"/>
        </ext>
      </extLst>
    </bk>
    <bk>
      <extLst>
        <ext uri="{3e2802c4-a4d2-4d8b-9148-e3be6c30e623}">
          <xlrd:rvb i="12501"/>
        </ext>
      </extLst>
    </bk>
    <bk>
      <extLst>
        <ext uri="{3e2802c4-a4d2-4d8b-9148-e3be6c30e623}">
          <xlrd:rvb i="12502"/>
        </ext>
      </extLst>
    </bk>
    <bk>
      <extLst>
        <ext uri="{3e2802c4-a4d2-4d8b-9148-e3be6c30e623}">
          <xlrd:rvb i="12503"/>
        </ext>
      </extLst>
    </bk>
    <bk>
      <extLst>
        <ext uri="{3e2802c4-a4d2-4d8b-9148-e3be6c30e623}">
          <xlrd:rvb i="12504"/>
        </ext>
      </extLst>
    </bk>
    <bk>
      <extLst>
        <ext uri="{3e2802c4-a4d2-4d8b-9148-e3be6c30e623}">
          <xlrd:rvb i="12505"/>
        </ext>
      </extLst>
    </bk>
    <bk>
      <extLst>
        <ext uri="{3e2802c4-a4d2-4d8b-9148-e3be6c30e623}">
          <xlrd:rvb i="12506"/>
        </ext>
      </extLst>
    </bk>
    <bk>
      <extLst>
        <ext uri="{3e2802c4-a4d2-4d8b-9148-e3be6c30e623}">
          <xlrd:rvb i="12507"/>
        </ext>
      </extLst>
    </bk>
    <bk>
      <extLst>
        <ext uri="{3e2802c4-a4d2-4d8b-9148-e3be6c30e623}">
          <xlrd:rvb i="12508"/>
        </ext>
      </extLst>
    </bk>
    <bk>
      <extLst>
        <ext uri="{3e2802c4-a4d2-4d8b-9148-e3be6c30e623}">
          <xlrd:rvb i="12509"/>
        </ext>
      </extLst>
    </bk>
    <bk>
      <extLst>
        <ext uri="{3e2802c4-a4d2-4d8b-9148-e3be6c30e623}">
          <xlrd:rvb i="12510"/>
        </ext>
      </extLst>
    </bk>
    <bk>
      <extLst>
        <ext uri="{3e2802c4-a4d2-4d8b-9148-e3be6c30e623}">
          <xlrd:rvb i="12511"/>
        </ext>
      </extLst>
    </bk>
    <bk>
      <extLst>
        <ext uri="{3e2802c4-a4d2-4d8b-9148-e3be6c30e623}">
          <xlrd:rvb i="12512"/>
        </ext>
      </extLst>
    </bk>
    <bk>
      <extLst>
        <ext uri="{3e2802c4-a4d2-4d8b-9148-e3be6c30e623}">
          <xlrd:rvb i="12513"/>
        </ext>
      </extLst>
    </bk>
    <bk>
      <extLst>
        <ext uri="{3e2802c4-a4d2-4d8b-9148-e3be6c30e623}">
          <xlrd:rvb i="12514"/>
        </ext>
      </extLst>
    </bk>
    <bk>
      <extLst>
        <ext uri="{3e2802c4-a4d2-4d8b-9148-e3be6c30e623}">
          <xlrd:rvb i="12515"/>
        </ext>
      </extLst>
    </bk>
    <bk>
      <extLst>
        <ext uri="{3e2802c4-a4d2-4d8b-9148-e3be6c30e623}">
          <xlrd:rvb i="12516"/>
        </ext>
      </extLst>
    </bk>
    <bk>
      <extLst>
        <ext uri="{3e2802c4-a4d2-4d8b-9148-e3be6c30e623}">
          <xlrd:rvb i="12517"/>
        </ext>
      </extLst>
    </bk>
    <bk>
      <extLst>
        <ext uri="{3e2802c4-a4d2-4d8b-9148-e3be6c30e623}">
          <xlrd:rvb i="12518"/>
        </ext>
      </extLst>
    </bk>
    <bk>
      <extLst>
        <ext uri="{3e2802c4-a4d2-4d8b-9148-e3be6c30e623}">
          <xlrd:rvb i="12519"/>
        </ext>
      </extLst>
    </bk>
    <bk>
      <extLst>
        <ext uri="{3e2802c4-a4d2-4d8b-9148-e3be6c30e623}">
          <xlrd:rvb i="12520"/>
        </ext>
      </extLst>
    </bk>
    <bk>
      <extLst>
        <ext uri="{3e2802c4-a4d2-4d8b-9148-e3be6c30e623}">
          <xlrd:rvb i="12521"/>
        </ext>
      </extLst>
    </bk>
    <bk>
      <extLst>
        <ext uri="{3e2802c4-a4d2-4d8b-9148-e3be6c30e623}">
          <xlrd:rvb i="12522"/>
        </ext>
      </extLst>
    </bk>
    <bk>
      <extLst>
        <ext uri="{3e2802c4-a4d2-4d8b-9148-e3be6c30e623}">
          <xlrd:rvb i="12523"/>
        </ext>
      </extLst>
    </bk>
    <bk>
      <extLst>
        <ext uri="{3e2802c4-a4d2-4d8b-9148-e3be6c30e623}">
          <xlrd:rvb i="12524"/>
        </ext>
      </extLst>
    </bk>
    <bk>
      <extLst>
        <ext uri="{3e2802c4-a4d2-4d8b-9148-e3be6c30e623}">
          <xlrd:rvb i="12525"/>
        </ext>
      </extLst>
    </bk>
    <bk>
      <extLst>
        <ext uri="{3e2802c4-a4d2-4d8b-9148-e3be6c30e623}">
          <xlrd:rvb i="12526"/>
        </ext>
      </extLst>
    </bk>
    <bk>
      <extLst>
        <ext uri="{3e2802c4-a4d2-4d8b-9148-e3be6c30e623}">
          <xlrd:rvb i="12527"/>
        </ext>
      </extLst>
    </bk>
    <bk>
      <extLst>
        <ext uri="{3e2802c4-a4d2-4d8b-9148-e3be6c30e623}">
          <xlrd:rvb i="12528"/>
        </ext>
      </extLst>
    </bk>
    <bk>
      <extLst>
        <ext uri="{3e2802c4-a4d2-4d8b-9148-e3be6c30e623}">
          <xlrd:rvb i="12529"/>
        </ext>
      </extLst>
    </bk>
    <bk>
      <extLst>
        <ext uri="{3e2802c4-a4d2-4d8b-9148-e3be6c30e623}">
          <xlrd:rvb i="12530"/>
        </ext>
      </extLst>
    </bk>
    <bk>
      <extLst>
        <ext uri="{3e2802c4-a4d2-4d8b-9148-e3be6c30e623}">
          <xlrd:rvb i="12531"/>
        </ext>
      </extLst>
    </bk>
    <bk>
      <extLst>
        <ext uri="{3e2802c4-a4d2-4d8b-9148-e3be6c30e623}">
          <xlrd:rvb i="12532"/>
        </ext>
      </extLst>
    </bk>
    <bk>
      <extLst>
        <ext uri="{3e2802c4-a4d2-4d8b-9148-e3be6c30e623}">
          <xlrd:rvb i="12533"/>
        </ext>
      </extLst>
    </bk>
    <bk>
      <extLst>
        <ext uri="{3e2802c4-a4d2-4d8b-9148-e3be6c30e623}">
          <xlrd:rvb i="12534"/>
        </ext>
      </extLst>
    </bk>
    <bk>
      <extLst>
        <ext uri="{3e2802c4-a4d2-4d8b-9148-e3be6c30e623}">
          <xlrd:rvb i="12535"/>
        </ext>
      </extLst>
    </bk>
    <bk>
      <extLst>
        <ext uri="{3e2802c4-a4d2-4d8b-9148-e3be6c30e623}">
          <xlrd:rvb i="12536"/>
        </ext>
      </extLst>
    </bk>
    <bk>
      <extLst>
        <ext uri="{3e2802c4-a4d2-4d8b-9148-e3be6c30e623}">
          <xlrd:rvb i="12537"/>
        </ext>
      </extLst>
    </bk>
    <bk>
      <extLst>
        <ext uri="{3e2802c4-a4d2-4d8b-9148-e3be6c30e623}">
          <xlrd:rvb i="12538"/>
        </ext>
      </extLst>
    </bk>
    <bk>
      <extLst>
        <ext uri="{3e2802c4-a4d2-4d8b-9148-e3be6c30e623}">
          <xlrd:rvb i="12539"/>
        </ext>
      </extLst>
    </bk>
    <bk>
      <extLst>
        <ext uri="{3e2802c4-a4d2-4d8b-9148-e3be6c30e623}">
          <xlrd:rvb i="12540"/>
        </ext>
      </extLst>
    </bk>
    <bk>
      <extLst>
        <ext uri="{3e2802c4-a4d2-4d8b-9148-e3be6c30e623}">
          <xlrd:rvb i="12541"/>
        </ext>
      </extLst>
    </bk>
    <bk>
      <extLst>
        <ext uri="{3e2802c4-a4d2-4d8b-9148-e3be6c30e623}">
          <xlrd:rvb i="12542"/>
        </ext>
      </extLst>
    </bk>
    <bk>
      <extLst>
        <ext uri="{3e2802c4-a4d2-4d8b-9148-e3be6c30e623}">
          <xlrd:rvb i="12543"/>
        </ext>
      </extLst>
    </bk>
    <bk>
      <extLst>
        <ext uri="{3e2802c4-a4d2-4d8b-9148-e3be6c30e623}">
          <xlrd:rvb i="12544"/>
        </ext>
      </extLst>
    </bk>
    <bk>
      <extLst>
        <ext uri="{3e2802c4-a4d2-4d8b-9148-e3be6c30e623}">
          <xlrd:rvb i="12545"/>
        </ext>
      </extLst>
    </bk>
    <bk>
      <extLst>
        <ext uri="{3e2802c4-a4d2-4d8b-9148-e3be6c30e623}">
          <xlrd:rvb i="12546"/>
        </ext>
      </extLst>
    </bk>
    <bk>
      <extLst>
        <ext uri="{3e2802c4-a4d2-4d8b-9148-e3be6c30e623}">
          <xlrd:rvb i="12547"/>
        </ext>
      </extLst>
    </bk>
    <bk>
      <extLst>
        <ext uri="{3e2802c4-a4d2-4d8b-9148-e3be6c30e623}">
          <xlrd:rvb i="12548"/>
        </ext>
      </extLst>
    </bk>
    <bk>
      <extLst>
        <ext uri="{3e2802c4-a4d2-4d8b-9148-e3be6c30e623}">
          <xlrd:rvb i="12549"/>
        </ext>
      </extLst>
    </bk>
    <bk>
      <extLst>
        <ext uri="{3e2802c4-a4d2-4d8b-9148-e3be6c30e623}">
          <xlrd:rvb i="12550"/>
        </ext>
      </extLst>
    </bk>
    <bk>
      <extLst>
        <ext uri="{3e2802c4-a4d2-4d8b-9148-e3be6c30e623}">
          <xlrd:rvb i="12551"/>
        </ext>
      </extLst>
    </bk>
    <bk>
      <extLst>
        <ext uri="{3e2802c4-a4d2-4d8b-9148-e3be6c30e623}">
          <xlrd:rvb i="12552"/>
        </ext>
      </extLst>
    </bk>
    <bk>
      <extLst>
        <ext uri="{3e2802c4-a4d2-4d8b-9148-e3be6c30e623}">
          <xlrd:rvb i="12553"/>
        </ext>
      </extLst>
    </bk>
    <bk>
      <extLst>
        <ext uri="{3e2802c4-a4d2-4d8b-9148-e3be6c30e623}">
          <xlrd:rvb i="12554"/>
        </ext>
      </extLst>
    </bk>
    <bk>
      <extLst>
        <ext uri="{3e2802c4-a4d2-4d8b-9148-e3be6c30e623}">
          <xlrd:rvb i="12555"/>
        </ext>
      </extLst>
    </bk>
    <bk>
      <extLst>
        <ext uri="{3e2802c4-a4d2-4d8b-9148-e3be6c30e623}">
          <xlrd:rvb i="12556"/>
        </ext>
      </extLst>
    </bk>
    <bk>
      <extLst>
        <ext uri="{3e2802c4-a4d2-4d8b-9148-e3be6c30e623}">
          <xlrd:rvb i="12557"/>
        </ext>
      </extLst>
    </bk>
    <bk>
      <extLst>
        <ext uri="{3e2802c4-a4d2-4d8b-9148-e3be6c30e623}">
          <xlrd:rvb i="12558"/>
        </ext>
      </extLst>
    </bk>
    <bk>
      <extLst>
        <ext uri="{3e2802c4-a4d2-4d8b-9148-e3be6c30e623}">
          <xlrd:rvb i="12559"/>
        </ext>
      </extLst>
    </bk>
    <bk>
      <extLst>
        <ext uri="{3e2802c4-a4d2-4d8b-9148-e3be6c30e623}">
          <xlrd:rvb i="12560"/>
        </ext>
      </extLst>
    </bk>
    <bk>
      <extLst>
        <ext uri="{3e2802c4-a4d2-4d8b-9148-e3be6c30e623}">
          <xlrd:rvb i="12561"/>
        </ext>
      </extLst>
    </bk>
    <bk>
      <extLst>
        <ext uri="{3e2802c4-a4d2-4d8b-9148-e3be6c30e623}">
          <xlrd:rvb i="12562"/>
        </ext>
      </extLst>
    </bk>
    <bk>
      <extLst>
        <ext uri="{3e2802c4-a4d2-4d8b-9148-e3be6c30e623}">
          <xlrd:rvb i="12563"/>
        </ext>
      </extLst>
    </bk>
    <bk>
      <extLst>
        <ext uri="{3e2802c4-a4d2-4d8b-9148-e3be6c30e623}">
          <xlrd:rvb i="12564"/>
        </ext>
      </extLst>
    </bk>
    <bk>
      <extLst>
        <ext uri="{3e2802c4-a4d2-4d8b-9148-e3be6c30e623}">
          <xlrd:rvb i="12565"/>
        </ext>
      </extLst>
    </bk>
    <bk>
      <extLst>
        <ext uri="{3e2802c4-a4d2-4d8b-9148-e3be6c30e623}">
          <xlrd:rvb i="12566"/>
        </ext>
      </extLst>
    </bk>
    <bk>
      <extLst>
        <ext uri="{3e2802c4-a4d2-4d8b-9148-e3be6c30e623}">
          <xlrd:rvb i="12567"/>
        </ext>
      </extLst>
    </bk>
    <bk>
      <extLst>
        <ext uri="{3e2802c4-a4d2-4d8b-9148-e3be6c30e623}">
          <xlrd:rvb i="12568"/>
        </ext>
      </extLst>
    </bk>
    <bk>
      <extLst>
        <ext uri="{3e2802c4-a4d2-4d8b-9148-e3be6c30e623}">
          <xlrd:rvb i="12569"/>
        </ext>
      </extLst>
    </bk>
    <bk>
      <extLst>
        <ext uri="{3e2802c4-a4d2-4d8b-9148-e3be6c30e623}">
          <xlrd:rvb i="12570"/>
        </ext>
      </extLst>
    </bk>
    <bk>
      <extLst>
        <ext uri="{3e2802c4-a4d2-4d8b-9148-e3be6c30e623}">
          <xlrd:rvb i="12571"/>
        </ext>
      </extLst>
    </bk>
    <bk>
      <extLst>
        <ext uri="{3e2802c4-a4d2-4d8b-9148-e3be6c30e623}">
          <xlrd:rvb i="12572"/>
        </ext>
      </extLst>
    </bk>
    <bk>
      <extLst>
        <ext uri="{3e2802c4-a4d2-4d8b-9148-e3be6c30e623}">
          <xlrd:rvb i="12573"/>
        </ext>
      </extLst>
    </bk>
    <bk>
      <extLst>
        <ext uri="{3e2802c4-a4d2-4d8b-9148-e3be6c30e623}">
          <xlrd:rvb i="12574"/>
        </ext>
      </extLst>
    </bk>
    <bk>
      <extLst>
        <ext uri="{3e2802c4-a4d2-4d8b-9148-e3be6c30e623}">
          <xlrd:rvb i="12575"/>
        </ext>
      </extLst>
    </bk>
    <bk>
      <extLst>
        <ext uri="{3e2802c4-a4d2-4d8b-9148-e3be6c30e623}">
          <xlrd:rvb i="12576"/>
        </ext>
      </extLst>
    </bk>
    <bk>
      <extLst>
        <ext uri="{3e2802c4-a4d2-4d8b-9148-e3be6c30e623}">
          <xlrd:rvb i="12577"/>
        </ext>
      </extLst>
    </bk>
    <bk>
      <extLst>
        <ext uri="{3e2802c4-a4d2-4d8b-9148-e3be6c30e623}">
          <xlrd:rvb i="12578"/>
        </ext>
      </extLst>
    </bk>
    <bk>
      <extLst>
        <ext uri="{3e2802c4-a4d2-4d8b-9148-e3be6c30e623}">
          <xlrd:rvb i="12579"/>
        </ext>
      </extLst>
    </bk>
    <bk>
      <extLst>
        <ext uri="{3e2802c4-a4d2-4d8b-9148-e3be6c30e623}">
          <xlrd:rvb i="12580"/>
        </ext>
      </extLst>
    </bk>
    <bk>
      <extLst>
        <ext uri="{3e2802c4-a4d2-4d8b-9148-e3be6c30e623}">
          <xlrd:rvb i="12581"/>
        </ext>
      </extLst>
    </bk>
    <bk>
      <extLst>
        <ext uri="{3e2802c4-a4d2-4d8b-9148-e3be6c30e623}">
          <xlrd:rvb i="12582"/>
        </ext>
      </extLst>
    </bk>
    <bk>
      <extLst>
        <ext uri="{3e2802c4-a4d2-4d8b-9148-e3be6c30e623}">
          <xlrd:rvb i="12583"/>
        </ext>
      </extLst>
    </bk>
    <bk>
      <extLst>
        <ext uri="{3e2802c4-a4d2-4d8b-9148-e3be6c30e623}">
          <xlrd:rvb i="12584"/>
        </ext>
      </extLst>
    </bk>
    <bk>
      <extLst>
        <ext uri="{3e2802c4-a4d2-4d8b-9148-e3be6c30e623}">
          <xlrd:rvb i="12585"/>
        </ext>
      </extLst>
    </bk>
    <bk>
      <extLst>
        <ext uri="{3e2802c4-a4d2-4d8b-9148-e3be6c30e623}">
          <xlrd:rvb i="12586"/>
        </ext>
      </extLst>
    </bk>
    <bk>
      <extLst>
        <ext uri="{3e2802c4-a4d2-4d8b-9148-e3be6c30e623}">
          <xlrd:rvb i="12587"/>
        </ext>
      </extLst>
    </bk>
    <bk>
      <extLst>
        <ext uri="{3e2802c4-a4d2-4d8b-9148-e3be6c30e623}">
          <xlrd:rvb i="12588"/>
        </ext>
      </extLst>
    </bk>
    <bk>
      <extLst>
        <ext uri="{3e2802c4-a4d2-4d8b-9148-e3be6c30e623}">
          <xlrd:rvb i="12589"/>
        </ext>
      </extLst>
    </bk>
    <bk>
      <extLst>
        <ext uri="{3e2802c4-a4d2-4d8b-9148-e3be6c30e623}">
          <xlrd:rvb i="12590"/>
        </ext>
      </extLst>
    </bk>
    <bk>
      <extLst>
        <ext uri="{3e2802c4-a4d2-4d8b-9148-e3be6c30e623}">
          <xlrd:rvb i="12591"/>
        </ext>
      </extLst>
    </bk>
    <bk>
      <extLst>
        <ext uri="{3e2802c4-a4d2-4d8b-9148-e3be6c30e623}">
          <xlrd:rvb i="12592"/>
        </ext>
      </extLst>
    </bk>
    <bk>
      <extLst>
        <ext uri="{3e2802c4-a4d2-4d8b-9148-e3be6c30e623}">
          <xlrd:rvb i="12593"/>
        </ext>
      </extLst>
    </bk>
    <bk>
      <extLst>
        <ext uri="{3e2802c4-a4d2-4d8b-9148-e3be6c30e623}">
          <xlrd:rvb i="12594"/>
        </ext>
      </extLst>
    </bk>
    <bk>
      <extLst>
        <ext uri="{3e2802c4-a4d2-4d8b-9148-e3be6c30e623}">
          <xlrd:rvb i="12595"/>
        </ext>
      </extLst>
    </bk>
    <bk>
      <extLst>
        <ext uri="{3e2802c4-a4d2-4d8b-9148-e3be6c30e623}">
          <xlrd:rvb i="12596"/>
        </ext>
      </extLst>
    </bk>
    <bk>
      <extLst>
        <ext uri="{3e2802c4-a4d2-4d8b-9148-e3be6c30e623}">
          <xlrd:rvb i="12597"/>
        </ext>
      </extLst>
    </bk>
    <bk>
      <extLst>
        <ext uri="{3e2802c4-a4d2-4d8b-9148-e3be6c30e623}">
          <xlrd:rvb i="12598"/>
        </ext>
      </extLst>
    </bk>
    <bk>
      <extLst>
        <ext uri="{3e2802c4-a4d2-4d8b-9148-e3be6c30e623}">
          <xlrd:rvb i="12599"/>
        </ext>
      </extLst>
    </bk>
    <bk>
      <extLst>
        <ext uri="{3e2802c4-a4d2-4d8b-9148-e3be6c30e623}">
          <xlrd:rvb i="12600"/>
        </ext>
      </extLst>
    </bk>
    <bk>
      <extLst>
        <ext uri="{3e2802c4-a4d2-4d8b-9148-e3be6c30e623}">
          <xlrd:rvb i="12601"/>
        </ext>
      </extLst>
    </bk>
    <bk>
      <extLst>
        <ext uri="{3e2802c4-a4d2-4d8b-9148-e3be6c30e623}">
          <xlrd:rvb i="12602"/>
        </ext>
      </extLst>
    </bk>
    <bk>
      <extLst>
        <ext uri="{3e2802c4-a4d2-4d8b-9148-e3be6c30e623}">
          <xlrd:rvb i="12603"/>
        </ext>
      </extLst>
    </bk>
    <bk>
      <extLst>
        <ext uri="{3e2802c4-a4d2-4d8b-9148-e3be6c30e623}">
          <xlrd:rvb i="12604"/>
        </ext>
      </extLst>
    </bk>
    <bk>
      <extLst>
        <ext uri="{3e2802c4-a4d2-4d8b-9148-e3be6c30e623}">
          <xlrd:rvb i="12605"/>
        </ext>
      </extLst>
    </bk>
    <bk>
      <extLst>
        <ext uri="{3e2802c4-a4d2-4d8b-9148-e3be6c30e623}">
          <xlrd:rvb i="12606"/>
        </ext>
      </extLst>
    </bk>
    <bk>
      <extLst>
        <ext uri="{3e2802c4-a4d2-4d8b-9148-e3be6c30e623}">
          <xlrd:rvb i="12607"/>
        </ext>
      </extLst>
    </bk>
    <bk>
      <extLst>
        <ext uri="{3e2802c4-a4d2-4d8b-9148-e3be6c30e623}">
          <xlrd:rvb i="12608"/>
        </ext>
      </extLst>
    </bk>
    <bk>
      <extLst>
        <ext uri="{3e2802c4-a4d2-4d8b-9148-e3be6c30e623}">
          <xlrd:rvb i="12609"/>
        </ext>
      </extLst>
    </bk>
    <bk>
      <extLst>
        <ext uri="{3e2802c4-a4d2-4d8b-9148-e3be6c30e623}">
          <xlrd:rvb i="12610"/>
        </ext>
      </extLst>
    </bk>
    <bk>
      <extLst>
        <ext uri="{3e2802c4-a4d2-4d8b-9148-e3be6c30e623}">
          <xlrd:rvb i="12611"/>
        </ext>
      </extLst>
    </bk>
    <bk>
      <extLst>
        <ext uri="{3e2802c4-a4d2-4d8b-9148-e3be6c30e623}">
          <xlrd:rvb i="12612"/>
        </ext>
      </extLst>
    </bk>
    <bk>
      <extLst>
        <ext uri="{3e2802c4-a4d2-4d8b-9148-e3be6c30e623}">
          <xlrd:rvb i="12613"/>
        </ext>
      </extLst>
    </bk>
    <bk>
      <extLst>
        <ext uri="{3e2802c4-a4d2-4d8b-9148-e3be6c30e623}">
          <xlrd:rvb i="12614"/>
        </ext>
      </extLst>
    </bk>
    <bk>
      <extLst>
        <ext uri="{3e2802c4-a4d2-4d8b-9148-e3be6c30e623}">
          <xlrd:rvb i="12615"/>
        </ext>
      </extLst>
    </bk>
    <bk>
      <extLst>
        <ext uri="{3e2802c4-a4d2-4d8b-9148-e3be6c30e623}">
          <xlrd:rvb i="12616"/>
        </ext>
      </extLst>
    </bk>
    <bk>
      <extLst>
        <ext uri="{3e2802c4-a4d2-4d8b-9148-e3be6c30e623}">
          <xlrd:rvb i="12617"/>
        </ext>
      </extLst>
    </bk>
    <bk>
      <extLst>
        <ext uri="{3e2802c4-a4d2-4d8b-9148-e3be6c30e623}">
          <xlrd:rvb i="12618"/>
        </ext>
      </extLst>
    </bk>
    <bk>
      <extLst>
        <ext uri="{3e2802c4-a4d2-4d8b-9148-e3be6c30e623}">
          <xlrd:rvb i="12619"/>
        </ext>
      </extLst>
    </bk>
    <bk>
      <extLst>
        <ext uri="{3e2802c4-a4d2-4d8b-9148-e3be6c30e623}">
          <xlrd:rvb i="12620"/>
        </ext>
      </extLst>
    </bk>
    <bk>
      <extLst>
        <ext uri="{3e2802c4-a4d2-4d8b-9148-e3be6c30e623}">
          <xlrd:rvb i="12621"/>
        </ext>
      </extLst>
    </bk>
    <bk>
      <extLst>
        <ext uri="{3e2802c4-a4d2-4d8b-9148-e3be6c30e623}">
          <xlrd:rvb i="12622"/>
        </ext>
      </extLst>
    </bk>
    <bk>
      <extLst>
        <ext uri="{3e2802c4-a4d2-4d8b-9148-e3be6c30e623}">
          <xlrd:rvb i="12623"/>
        </ext>
      </extLst>
    </bk>
    <bk>
      <extLst>
        <ext uri="{3e2802c4-a4d2-4d8b-9148-e3be6c30e623}">
          <xlrd:rvb i="12624"/>
        </ext>
      </extLst>
    </bk>
    <bk>
      <extLst>
        <ext uri="{3e2802c4-a4d2-4d8b-9148-e3be6c30e623}">
          <xlrd:rvb i="12625"/>
        </ext>
      </extLst>
    </bk>
    <bk>
      <extLst>
        <ext uri="{3e2802c4-a4d2-4d8b-9148-e3be6c30e623}">
          <xlrd:rvb i="12626"/>
        </ext>
      </extLst>
    </bk>
    <bk>
      <extLst>
        <ext uri="{3e2802c4-a4d2-4d8b-9148-e3be6c30e623}">
          <xlrd:rvb i="12627"/>
        </ext>
      </extLst>
    </bk>
    <bk>
      <extLst>
        <ext uri="{3e2802c4-a4d2-4d8b-9148-e3be6c30e623}">
          <xlrd:rvb i="12628"/>
        </ext>
      </extLst>
    </bk>
    <bk>
      <extLst>
        <ext uri="{3e2802c4-a4d2-4d8b-9148-e3be6c30e623}">
          <xlrd:rvb i="12629"/>
        </ext>
      </extLst>
    </bk>
    <bk>
      <extLst>
        <ext uri="{3e2802c4-a4d2-4d8b-9148-e3be6c30e623}">
          <xlrd:rvb i="12630"/>
        </ext>
      </extLst>
    </bk>
    <bk>
      <extLst>
        <ext uri="{3e2802c4-a4d2-4d8b-9148-e3be6c30e623}">
          <xlrd:rvb i="12631"/>
        </ext>
      </extLst>
    </bk>
    <bk>
      <extLst>
        <ext uri="{3e2802c4-a4d2-4d8b-9148-e3be6c30e623}">
          <xlrd:rvb i="12632"/>
        </ext>
      </extLst>
    </bk>
    <bk>
      <extLst>
        <ext uri="{3e2802c4-a4d2-4d8b-9148-e3be6c30e623}">
          <xlrd:rvb i="12633"/>
        </ext>
      </extLst>
    </bk>
    <bk>
      <extLst>
        <ext uri="{3e2802c4-a4d2-4d8b-9148-e3be6c30e623}">
          <xlrd:rvb i="12634"/>
        </ext>
      </extLst>
    </bk>
    <bk>
      <extLst>
        <ext uri="{3e2802c4-a4d2-4d8b-9148-e3be6c30e623}">
          <xlrd:rvb i="12635"/>
        </ext>
      </extLst>
    </bk>
    <bk>
      <extLst>
        <ext uri="{3e2802c4-a4d2-4d8b-9148-e3be6c30e623}">
          <xlrd:rvb i="12636"/>
        </ext>
      </extLst>
    </bk>
    <bk>
      <extLst>
        <ext uri="{3e2802c4-a4d2-4d8b-9148-e3be6c30e623}">
          <xlrd:rvb i="12637"/>
        </ext>
      </extLst>
    </bk>
    <bk>
      <extLst>
        <ext uri="{3e2802c4-a4d2-4d8b-9148-e3be6c30e623}">
          <xlrd:rvb i="12638"/>
        </ext>
      </extLst>
    </bk>
    <bk>
      <extLst>
        <ext uri="{3e2802c4-a4d2-4d8b-9148-e3be6c30e623}">
          <xlrd:rvb i="12639"/>
        </ext>
      </extLst>
    </bk>
    <bk>
      <extLst>
        <ext uri="{3e2802c4-a4d2-4d8b-9148-e3be6c30e623}">
          <xlrd:rvb i="12640"/>
        </ext>
      </extLst>
    </bk>
    <bk>
      <extLst>
        <ext uri="{3e2802c4-a4d2-4d8b-9148-e3be6c30e623}">
          <xlrd:rvb i="12641"/>
        </ext>
      </extLst>
    </bk>
    <bk>
      <extLst>
        <ext uri="{3e2802c4-a4d2-4d8b-9148-e3be6c30e623}">
          <xlrd:rvb i="12642"/>
        </ext>
      </extLst>
    </bk>
    <bk>
      <extLst>
        <ext uri="{3e2802c4-a4d2-4d8b-9148-e3be6c30e623}">
          <xlrd:rvb i="12643"/>
        </ext>
      </extLst>
    </bk>
    <bk>
      <extLst>
        <ext uri="{3e2802c4-a4d2-4d8b-9148-e3be6c30e623}">
          <xlrd:rvb i="12644"/>
        </ext>
      </extLst>
    </bk>
    <bk>
      <extLst>
        <ext uri="{3e2802c4-a4d2-4d8b-9148-e3be6c30e623}">
          <xlrd:rvb i="12645"/>
        </ext>
      </extLst>
    </bk>
    <bk>
      <extLst>
        <ext uri="{3e2802c4-a4d2-4d8b-9148-e3be6c30e623}">
          <xlrd:rvb i="12646"/>
        </ext>
      </extLst>
    </bk>
    <bk>
      <extLst>
        <ext uri="{3e2802c4-a4d2-4d8b-9148-e3be6c30e623}">
          <xlrd:rvb i="12647"/>
        </ext>
      </extLst>
    </bk>
    <bk>
      <extLst>
        <ext uri="{3e2802c4-a4d2-4d8b-9148-e3be6c30e623}">
          <xlrd:rvb i="12648"/>
        </ext>
      </extLst>
    </bk>
    <bk>
      <extLst>
        <ext uri="{3e2802c4-a4d2-4d8b-9148-e3be6c30e623}">
          <xlrd:rvb i="12649"/>
        </ext>
      </extLst>
    </bk>
    <bk>
      <extLst>
        <ext uri="{3e2802c4-a4d2-4d8b-9148-e3be6c30e623}">
          <xlrd:rvb i="12650"/>
        </ext>
      </extLst>
    </bk>
    <bk>
      <extLst>
        <ext uri="{3e2802c4-a4d2-4d8b-9148-e3be6c30e623}">
          <xlrd:rvb i="12651"/>
        </ext>
      </extLst>
    </bk>
    <bk>
      <extLst>
        <ext uri="{3e2802c4-a4d2-4d8b-9148-e3be6c30e623}">
          <xlrd:rvb i="12652"/>
        </ext>
      </extLst>
    </bk>
    <bk>
      <extLst>
        <ext uri="{3e2802c4-a4d2-4d8b-9148-e3be6c30e623}">
          <xlrd:rvb i="12653"/>
        </ext>
      </extLst>
    </bk>
    <bk>
      <extLst>
        <ext uri="{3e2802c4-a4d2-4d8b-9148-e3be6c30e623}">
          <xlrd:rvb i="12654"/>
        </ext>
      </extLst>
    </bk>
    <bk>
      <extLst>
        <ext uri="{3e2802c4-a4d2-4d8b-9148-e3be6c30e623}">
          <xlrd:rvb i="12655"/>
        </ext>
      </extLst>
    </bk>
    <bk>
      <extLst>
        <ext uri="{3e2802c4-a4d2-4d8b-9148-e3be6c30e623}">
          <xlrd:rvb i="12656"/>
        </ext>
      </extLst>
    </bk>
    <bk>
      <extLst>
        <ext uri="{3e2802c4-a4d2-4d8b-9148-e3be6c30e623}">
          <xlrd:rvb i="12657"/>
        </ext>
      </extLst>
    </bk>
    <bk>
      <extLst>
        <ext uri="{3e2802c4-a4d2-4d8b-9148-e3be6c30e623}">
          <xlrd:rvb i="12658"/>
        </ext>
      </extLst>
    </bk>
    <bk>
      <extLst>
        <ext uri="{3e2802c4-a4d2-4d8b-9148-e3be6c30e623}">
          <xlrd:rvb i="12659"/>
        </ext>
      </extLst>
    </bk>
    <bk>
      <extLst>
        <ext uri="{3e2802c4-a4d2-4d8b-9148-e3be6c30e623}">
          <xlrd:rvb i="12660"/>
        </ext>
      </extLst>
    </bk>
    <bk>
      <extLst>
        <ext uri="{3e2802c4-a4d2-4d8b-9148-e3be6c30e623}">
          <xlrd:rvb i="12661"/>
        </ext>
      </extLst>
    </bk>
    <bk>
      <extLst>
        <ext uri="{3e2802c4-a4d2-4d8b-9148-e3be6c30e623}">
          <xlrd:rvb i="12662"/>
        </ext>
      </extLst>
    </bk>
    <bk>
      <extLst>
        <ext uri="{3e2802c4-a4d2-4d8b-9148-e3be6c30e623}">
          <xlrd:rvb i="12663"/>
        </ext>
      </extLst>
    </bk>
    <bk>
      <extLst>
        <ext uri="{3e2802c4-a4d2-4d8b-9148-e3be6c30e623}">
          <xlrd:rvb i="12664"/>
        </ext>
      </extLst>
    </bk>
    <bk>
      <extLst>
        <ext uri="{3e2802c4-a4d2-4d8b-9148-e3be6c30e623}">
          <xlrd:rvb i="12665"/>
        </ext>
      </extLst>
    </bk>
    <bk>
      <extLst>
        <ext uri="{3e2802c4-a4d2-4d8b-9148-e3be6c30e623}">
          <xlrd:rvb i="12666"/>
        </ext>
      </extLst>
    </bk>
    <bk>
      <extLst>
        <ext uri="{3e2802c4-a4d2-4d8b-9148-e3be6c30e623}">
          <xlrd:rvb i="12667"/>
        </ext>
      </extLst>
    </bk>
    <bk>
      <extLst>
        <ext uri="{3e2802c4-a4d2-4d8b-9148-e3be6c30e623}">
          <xlrd:rvb i="12668"/>
        </ext>
      </extLst>
    </bk>
    <bk>
      <extLst>
        <ext uri="{3e2802c4-a4d2-4d8b-9148-e3be6c30e623}">
          <xlrd:rvb i="12669"/>
        </ext>
      </extLst>
    </bk>
    <bk>
      <extLst>
        <ext uri="{3e2802c4-a4d2-4d8b-9148-e3be6c30e623}">
          <xlrd:rvb i="12670"/>
        </ext>
      </extLst>
    </bk>
    <bk>
      <extLst>
        <ext uri="{3e2802c4-a4d2-4d8b-9148-e3be6c30e623}">
          <xlrd:rvb i="12671"/>
        </ext>
      </extLst>
    </bk>
    <bk>
      <extLst>
        <ext uri="{3e2802c4-a4d2-4d8b-9148-e3be6c30e623}">
          <xlrd:rvb i="12672"/>
        </ext>
      </extLst>
    </bk>
    <bk>
      <extLst>
        <ext uri="{3e2802c4-a4d2-4d8b-9148-e3be6c30e623}">
          <xlrd:rvb i="12673"/>
        </ext>
      </extLst>
    </bk>
    <bk>
      <extLst>
        <ext uri="{3e2802c4-a4d2-4d8b-9148-e3be6c30e623}">
          <xlrd:rvb i="12674"/>
        </ext>
      </extLst>
    </bk>
    <bk>
      <extLst>
        <ext uri="{3e2802c4-a4d2-4d8b-9148-e3be6c30e623}">
          <xlrd:rvb i="12675"/>
        </ext>
      </extLst>
    </bk>
    <bk>
      <extLst>
        <ext uri="{3e2802c4-a4d2-4d8b-9148-e3be6c30e623}">
          <xlrd:rvb i="12676"/>
        </ext>
      </extLst>
    </bk>
    <bk>
      <extLst>
        <ext uri="{3e2802c4-a4d2-4d8b-9148-e3be6c30e623}">
          <xlrd:rvb i="12677"/>
        </ext>
      </extLst>
    </bk>
    <bk>
      <extLst>
        <ext uri="{3e2802c4-a4d2-4d8b-9148-e3be6c30e623}">
          <xlrd:rvb i="12678"/>
        </ext>
      </extLst>
    </bk>
    <bk>
      <extLst>
        <ext uri="{3e2802c4-a4d2-4d8b-9148-e3be6c30e623}">
          <xlrd:rvb i="12679"/>
        </ext>
      </extLst>
    </bk>
    <bk>
      <extLst>
        <ext uri="{3e2802c4-a4d2-4d8b-9148-e3be6c30e623}">
          <xlrd:rvb i="12680"/>
        </ext>
      </extLst>
    </bk>
    <bk>
      <extLst>
        <ext uri="{3e2802c4-a4d2-4d8b-9148-e3be6c30e623}">
          <xlrd:rvb i="12681"/>
        </ext>
      </extLst>
    </bk>
    <bk>
      <extLst>
        <ext uri="{3e2802c4-a4d2-4d8b-9148-e3be6c30e623}">
          <xlrd:rvb i="12682"/>
        </ext>
      </extLst>
    </bk>
    <bk>
      <extLst>
        <ext uri="{3e2802c4-a4d2-4d8b-9148-e3be6c30e623}">
          <xlrd:rvb i="12683"/>
        </ext>
      </extLst>
    </bk>
    <bk>
      <extLst>
        <ext uri="{3e2802c4-a4d2-4d8b-9148-e3be6c30e623}">
          <xlrd:rvb i="12684"/>
        </ext>
      </extLst>
    </bk>
    <bk>
      <extLst>
        <ext uri="{3e2802c4-a4d2-4d8b-9148-e3be6c30e623}">
          <xlrd:rvb i="12685"/>
        </ext>
      </extLst>
    </bk>
    <bk>
      <extLst>
        <ext uri="{3e2802c4-a4d2-4d8b-9148-e3be6c30e623}">
          <xlrd:rvb i="12686"/>
        </ext>
      </extLst>
    </bk>
    <bk>
      <extLst>
        <ext uri="{3e2802c4-a4d2-4d8b-9148-e3be6c30e623}">
          <xlrd:rvb i="12687"/>
        </ext>
      </extLst>
    </bk>
    <bk>
      <extLst>
        <ext uri="{3e2802c4-a4d2-4d8b-9148-e3be6c30e623}">
          <xlrd:rvb i="12688"/>
        </ext>
      </extLst>
    </bk>
    <bk>
      <extLst>
        <ext uri="{3e2802c4-a4d2-4d8b-9148-e3be6c30e623}">
          <xlrd:rvb i="12689"/>
        </ext>
      </extLst>
    </bk>
    <bk>
      <extLst>
        <ext uri="{3e2802c4-a4d2-4d8b-9148-e3be6c30e623}">
          <xlrd:rvb i="12690"/>
        </ext>
      </extLst>
    </bk>
    <bk>
      <extLst>
        <ext uri="{3e2802c4-a4d2-4d8b-9148-e3be6c30e623}">
          <xlrd:rvb i="12691"/>
        </ext>
      </extLst>
    </bk>
    <bk>
      <extLst>
        <ext uri="{3e2802c4-a4d2-4d8b-9148-e3be6c30e623}">
          <xlrd:rvb i="12692"/>
        </ext>
      </extLst>
    </bk>
    <bk>
      <extLst>
        <ext uri="{3e2802c4-a4d2-4d8b-9148-e3be6c30e623}">
          <xlrd:rvb i="12693"/>
        </ext>
      </extLst>
    </bk>
    <bk>
      <extLst>
        <ext uri="{3e2802c4-a4d2-4d8b-9148-e3be6c30e623}">
          <xlrd:rvb i="12694"/>
        </ext>
      </extLst>
    </bk>
    <bk>
      <extLst>
        <ext uri="{3e2802c4-a4d2-4d8b-9148-e3be6c30e623}">
          <xlrd:rvb i="12695"/>
        </ext>
      </extLst>
    </bk>
    <bk>
      <extLst>
        <ext uri="{3e2802c4-a4d2-4d8b-9148-e3be6c30e623}">
          <xlrd:rvb i="12696"/>
        </ext>
      </extLst>
    </bk>
    <bk>
      <extLst>
        <ext uri="{3e2802c4-a4d2-4d8b-9148-e3be6c30e623}">
          <xlrd:rvb i="12697"/>
        </ext>
      </extLst>
    </bk>
    <bk>
      <extLst>
        <ext uri="{3e2802c4-a4d2-4d8b-9148-e3be6c30e623}">
          <xlrd:rvb i="12698"/>
        </ext>
      </extLst>
    </bk>
    <bk>
      <extLst>
        <ext uri="{3e2802c4-a4d2-4d8b-9148-e3be6c30e623}">
          <xlrd:rvb i="12699"/>
        </ext>
      </extLst>
    </bk>
    <bk>
      <extLst>
        <ext uri="{3e2802c4-a4d2-4d8b-9148-e3be6c30e623}">
          <xlrd:rvb i="12700"/>
        </ext>
      </extLst>
    </bk>
    <bk>
      <extLst>
        <ext uri="{3e2802c4-a4d2-4d8b-9148-e3be6c30e623}">
          <xlrd:rvb i="12701"/>
        </ext>
      </extLst>
    </bk>
    <bk>
      <extLst>
        <ext uri="{3e2802c4-a4d2-4d8b-9148-e3be6c30e623}">
          <xlrd:rvb i="12702"/>
        </ext>
      </extLst>
    </bk>
    <bk>
      <extLst>
        <ext uri="{3e2802c4-a4d2-4d8b-9148-e3be6c30e623}">
          <xlrd:rvb i="12703"/>
        </ext>
      </extLst>
    </bk>
    <bk>
      <extLst>
        <ext uri="{3e2802c4-a4d2-4d8b-9148-e3be6c30e623}">
          <xlrd:rvb i="12704"/>
        </ext>
      </extLst>
    </bk>
    <bk>
      <extLst>
        <ext uri="{3e2802c4-a4d2-4d8b-9148-e3be6c30e623}">
          <xlrd:rvb i="12705"/>
        </ext>
      </extLst>
    </bk>
    <bk>
      <extLst>
        <ext uri="{3e2802c4-a4d2-4d8b-9148-e3be6c30e623}">
          <xlrd:rvb i="12706"/>
        </ext>
      </extLst>
    </bk>
    <bk>
      <extLst>
        <ext uri="{3e2802c4-a4d2-4d8b-9148-e3be6c30e623}">
          <xlrd:rvb i="12707"/>
        </ext>
      </extLst>
    </bk>
    <bk>
      <extLst>
        <ext uri="{3e2802c4-a4d2-4d8b-9148-e3be6c30e623}">
          <xlrd:rvb i="12708"/>
        </ext>
      </extLst>
    </bk>
    <bk>
      <extLst>
        <ext uri="{3e2802c4-a4d2-4d8b-9148-e3be6c30e623}">
          <xlrd:rvb i="12709"/>
        </ext>
      </extLst>
    </bk>
    <bk>
      <extLst>
        <ext uri="{3e2802c4-a4d2-4d8b-9148-e3be6c30e623}">
          <xlrd:rvb i="12710"/>
        </ext>
      </extLst>
    </bk>
    <bk>
      <extLst>
        <ext uri="{3e2802c4-a4d2-4d8b-9148-e3be6c30e623}">
          <xlrd:rvb i="12711"/>
        </ext>
      </extLst>
    </bk>
    <bk>
      <extLst>
        <ext uri="{3e2802c4-a4d2-4d8b-9148-e3be6c30e623}">
          <xlrd:rvb i="12712"/>
        </ext>
      </extLst>
    </bk>
    <bk>
      <extLst>
        <ext uri="{3e2802c4-a4d2-4d8b-9148-e3be6c30e623}">
          <xlrd:rvb i="12713"/>
        </ext>
      </extLst>
    </bk>
    <bk>
      <extLst>
        <ext uri="{3e2802c4-a4d2-4d8b-9148-e3be6c30e623}">
          <xlrd:rvb i="12714"/>
        </ext>
      </extLst>
    </bk>
    <bk>
      <extLst>
        <ext uri="{3e2802c4-a4d2-4d8b-9148-e3be6c30e623}">
          <xlrd:rvb i="12715"/>
        </ext>
      </extLst>
    </bk>
    <bk>
      <extLst>
        <ext uri="{3e2802c4-a4d2-4d8b-9148-e3be6c30e623}">
          <xlrd:rvb i="12716"/>
        </ext>
      </extLst>
    </bk>
    <bk>
      <extLst>
        <ext uri="{3e2802c4-a4d2-4d8b-9148-e3be6c30e623}">
          <xlrd:rvb i="12717"/>
        </ext>
      </extLst>
    </bk>
    <bk>
      <extLst>
        <ext uri="{3e2802c4-a4d2-4d8b-9148-e3be6c30e623}">
          <xlrd:rvb i="12718"/>
        </ext>
      </extLst>
    </bk>
    <bk>
      <extLst>
        <ext uri="{3e2802c4-a4d2-4d8b-9148-e3be6c30e623}">
          <xlrd:rvb i="12719"/>
        </ext>
      </extLst>
    </bk>
    <bk>
      <extLst>
        <ext uri="{3e2802c4-a4d2-4d8b-9148-e3be6c30e623}">
          <xlrd:rvb i="12720"/>
        </ext>
      </extLst>
    </bk>
    <bk>
      <extLst>
        <ext uri="{3e2802c4-a4d2-4d8b-9148-e3be6c30e623}">
          <xlrd:rvb i="12721"/>
        </ext>
      </extLst>
    </bk>
    <bk>
      <extLst>
        <ext uri="{3e2802c4-a4d2-4d8b-9148-e3be6c30e623}">
          <xlrd:rvb i="12722"/>
        </ext>
      </extLst>
    </bk>
    <bk>
      <extLst>
        <ext uri="{3e2802c4-a4d2-4d8b-9148-e3be6c30e623}">
          <xlrd:rvb i="12723"/>
        </ext>
      </extLst>
    </bk>
    <bk>
      <extLst>
        <ext uri="{3e2802c4-a4d2-4d8b-9148-e3be6c30e623}">
          <xlrd:rvb i="12724"/>
        </ext>
      </extLst>
    </bk>
    <bk>
      <extLst>
        <ext uri="{3e2802c4-a4d2-4d8b-9148-e3be6c30e623}">
          <xlrd:rvb i="12725"/>
        </ext>
      </extLst>
    </bk>
    <bk>
      <extLst>
        <ext uri="{3e2802c4-a4d2-4d8b-9148-e3be6c30e623}">
          <xlrd:rvb i="12726"/>
        </ext>
      </extLst>
    </bk>
    <bk>
      <extLst>
        <ext uri="{3e2802c4-a4d2-4d8b-9148-e3be6c30e623}">
          <xlrd:rvb i="12727"/>
        </ext>
      </extLst>
    </bk>
    <bk>
      <extLst>
        <ext uri="{3e2802c4-a4d2-4d8b-9148-e3be6c30e623}">
          <xlrd:rvb i="12728"/>
        </ext>
      </extLst>
    </bk>
    <bk>
      <extLst>
        <ext uri="{3e2802c4-a4d2-4d8b-9148-e3be6c30e623}">
          <xlrd:rvb i="12729"/>
        </ext>
      </extLst>
    </bk>
    <bk>
      <extLst>
        <ext uri="{3e2802c4-a4d2-4d8b-9148-e3be6c30e623}">
          <xlrd:rvb i="12730"/>
        </ext>
      </extLst>
    </bk>
    <bk>
      <extLst>
        <ext uri="{3e2802c4-a4d2-4d8b-9148-e3be6c30e623}">
          <xlrd:rvb i="12731"/>
        </ext>
      </extLst>
    </bk>
    <bk>
      <extLst>
        <ext uri="{3e2802c4-a4d2-4d8b-9148-e3be6c30e623}">
          <xlrd:rvb i="12732"/>
        </ext>
      </extLst>
    </bk>
    <bk>
      <extLst>
        <ext uri="{3e2802c4-a4d2-4d8b-9148-e3be6c30e623}">
          <xlrd:rvb i="12733"/>
        </ext>
      </extLst>
    </bk>
    <bk>
      <extLst>
        <ext uri="{3e2802c4-a4d2-4d8b-9148-e3be6c30e623}">
          <xlrd:rvb i="12734"/>
        </ext>
      </extLst>
    </bk>
    <bk>
      <extLst>
        <ext uri="{3e2802c4-a4d2-4d8b-9148-e3be6c30e623}">
          <xlrd:rvb i="12735"/>
        </ext>
      </extLst>
    </bk>
    <bk>
      <extLst>
        <ext uri="{3e2802c4-a4d2-4d8b-9148-e3be6c30e623}">
          <xlrd:rvb i="12736"/>
        </ext>
      </extLst>
    </bk>
    <bk>
      <extLst>
        <ext uri="{3e2802c4-a4d2-4d8b-9148-e3be6c30e623}">
          <xlrd:rvb i="12737"/>
        </ext>
      </extLst>
    </bk>
    <bk>
      <extLst>
        <ext uri="{3e2802c4-a4d2-4d8b-9148-e3be6c30e623}">
          <xlrd:rvb i="12738"/>
        </ext>
      </extLst>
    </bk>
    <bk>
      <extLst>
        <ext uri="{3e2802c4-a4d2-4d8b-9148-e3be6c30e623}">
          <xlrd:rvb i="12739"/>
        </ext>
      </extLst>
    </bk>
    <bk>
      <extLst>
        <ext uri="{3e2802c4-a4d2-4d8b-9148-e3be6c30e623}">
          <xlrd:rvb i="12740"/>
        </ext>
      </extLst>
    </bk>
    <bk>
      <extLst>
        <ext uri="{3e2802c4-a4d2-4d8b-9148-e3be6c30e623}">
          <xlrd:rvb i="12741"/>
        </ext>
      </extLst>
    </bk>
    <bk>
      <extLst>
        <ext uri="{3e2802c4-a4d2-4d8b-9148-e3be6c30e623}">
          <xlrd:rvb i="12742"/>
        </ext>
      </extLst>
    </bk>
    <bk>
      <extLst>
        <ext uri="{3e2802c4-a4d2-4d8b-9148-e3be6c30e623}">
          <xlrd:rvb i="12743"/>
        </ext>
      </extLst>
    </bk>
    <bk>
      <extLst>
        <ext uri="{3e2802c4-a4d2-4d8b-9148-e3be6c30e623}">
          <xlrd:rvb i="12744"/>
        </ext>
      </extLst>
    </bk>
    <bk>
      <extLst>
        <ext uri="{3e2802c4-a4d2-4d8b-9148-e3be6c30e623}">
          <xlrd:rvb i="12745"/>
        </ext>
      </extLst>
    </bk>
    <bk>
      <extLst>
        <ext uri="{3e2802c4-a4d2-4d8b-9148-e3be6c30e623}">
          <xlrd:rvb i="12746"/>
        </ext>
      </extLst>
    </bk>
    <bk>
      <extLst>
        <ext uri="{3e2802c4-a4d2-4d8b-9148-e3be6c30e623}">
          <xlrd:rvb i="12747"/>
        </ext>
      </extLst>
    </bk>
    <bk>
      <extLst>
        <ext uri="{3e2802c4-a4d2-4d8b-9148-e3be6c30e623}">
          <xlrd:rvb i="12748"/>
        </ext>
      </extLst>
    </bk>
    <bk>
      <extLst>
        <ext uri="{3e2802c4-a4d2-4d8b-9148-e3be6c30e623}">
          <xlrd:rvb i="12749"/>
        </ext>
      </extLst>
    </bk>
    <bk>
      <extLst>
        <ext uri="{3e2802c4-a4d2-4d8b-9148-e3be6c30e623}">
          <xlrd:rvb i="12750"/>
        </ext>
      </extLst>
    </bk>
    <bk>
      <extLst>
        <ext uri="{3e2802c4-a4d2-4d8b-9148-e3be6c30e623}">
          <xlrd:rvb i="12751"/>
        </ext>
      </extLst>
    </bk>
    <bk>
      <extLst>
        <ext uri="{3e2802c4-a4d2-4d8b-9148-e3be6c30e623}">
          <xlrd:rvb i="12752"/>
        </ext>
      </extLst>
    </bk>
    <bk>
      <extLst>
        <ext uri="{3e2802c4-a4d2-4d8b-9148-e3be6c30e623}">
          <xlrd:rvb i="12753"/>
        </ext>
      </extLst>
    </bk>
    <bk>
      <extLst>
        <ext uri="{3e2802c4-a4d2-4d8b-9148-e3be6c30e623}">
          <xlrd:rvb i="12754"/>
        </ext>
      </extLst>
    </bk>
    <bk>
      <extLst>
        <ext uri="{3e2802c4-a4d2-4d8b-9148-e3be6c30e623}">
          <xlrd:rvb i="12755"/>
        </ext>
      </extLst>
    </bk>
    <bk>
      <extLst>
        <ext uri="{3e2802c4-a4d2-4d8b-9148-e3be6c30e623}">
          <xlrd:rvb i="12756"/>
        </ext>
      </extLst>
    </bk>
    <bk>
      <extLst>
        <ext uri="{3e2802c4-a4d2-4d8b-9148-e3be6c30e623}">
          <xlrd:rvb i="12757"/>
        </ext>
      </extLst>
    </bk>
    <bk>
      <extLst>
        <ext uri="{3e2802c4-a4d2-4d8b-9148-e3be6c30e623}">
          <xlrd:rvb i="12758"/>
        </ext>
      </extLst>
    </bk>
    <bk>
      <extLst>
        <ext uri="{3e2802c4-a4d2-4d8b-9148-e3be6c30e623}">
          <xlrd:rvb i="12759"/>
        </ext>
      </extLst>
    </bk>
    <bk>
      <extLst>
        <ext uri="{3e2802c4-a4d2-4d8b-9148-e3be6c30e623}">
          <xlrd:rvb i="12760"/>
        </ext>
      </extLst>
    </bk>
    <bk>
      <extLst>
        <ext uri="{3e2802c4-a4d2-4d8b-9148-e3be6c30e623}">
          <xlrd:rvb i="12761"/>
        </ext>
      </extLst>
    </bk>
    <bk>
      <extLst>
        <ext uri="{3e2802c4-a4d2-4d8b-9148-e3be6c30e623}">
          <xlrd:rvb i="12762"/>
        </ext>
      </extLst>
    </bk>
    <bk>
      <extLst>
        <ext uri="{3e2802c4-a4d2-4d8b-9148-e3be6c30e623}">
          <xlrd:rvb i="12763"/>
        </ext>
      </extLst>
    </bk>
    <bk>
      <extLst>
        <ext uri="{3e2802c4-a4d2-4d8b-9148-e3be6c30e623}">
          <xlrd:rvb i="12764"/>
        </ext>
      </extLst>
    </bk>
    <bk>
      <extLst>
        <ext uri="{3e2802c4-a4d2-4d8b-9148-e3be6c30e623}">
          <xlrd:rvb i="12765"/>
        </ext>
      </extLst>
    </bk>
    <bk>
      <extLst>
        <ext uri="{3e2802c4-a4d2-4d8b-9148-e3be6c30e623}">
          <xlrd:rvb i="12766"/>
        </ext>
      </extLst>
    </bk>
    <bk>
      <extLst>
        <ext uri="{3e2802c4-a4d2-4d8b-9148-e3be6c30e623}">
          <xlrd:rvb i="12767"/>
        </ext>
      </extLst>
    </bk>
    <bk>
      <extLst>
        <ext uri="{3e2802c4-a4d2-4d8b-9148-e3be6c30e623}">
          <xlrd:rvb i="12768"/>
        </ext>
      </extLst>
    </bk>
    <bk>
      <extLst>
        <ext uri="{3e2802c4-a4d2-4d8b-9148-e3be6c30e623}">
          <xlrd:rvb i="12769"/>
        </ext>
      </extLst>
    </bk>
    <bk>
      <extLst>
        <ext uri="{3e2802c4-a4d2-4d8b-9148-e3be6c30e623}">
          <xlrd:rvb i="12770"/>
        </ext>
      </extLst>
    </bk>
    <bk>
      <extLst>
        <ext uri="{3e2802c4-a4d2-4d8b-9148-e3be6c30e623}">
          <xlrd:rvb i="12771"/>
        </ext>
      </extLst>
    </bk>
    <bk>
      <extLst>
        <ext uri="{3e2802c4-a4d2-4d8b-9148-e3be6c30e623}">
          <xlrd:rvb i="12772"/>
        </ext>
      </extLst>
    </bk>
    <bk>
      <extLst>
        <ext uri="{3e2802c4-a4d2-4d8b-9148-e3be6c30e623}">
          <xlrd:rvb i="12773"/>
        </ext>
      </extLst>
    </bk>
    <bk>
      <extLst>
        <ext uri="{3e2802c4-a4d2-4d8b-9148-e3be6c30e623}">
          <xlrd:rvb i="12774"/>
        </ext>
      </extLst>
    </bk>
    <bk>
      <extLst>
        <ext uri="{3e2802c4-a4d2-4d8b-9148-e3be6c30e623}">
          <xlrd:rvb i="12775"/>
        </ext>
      </extLst>
    </bk>
    <bk>
      <extLst>
        <ext uri="{3e2802c4-a4d2-4d8b-9148-e3be6c30e623}">
          <xlrd:rvb i="12776"/>
        </ext>
      </extLst>
    </bk>
    <bk>
      <extLst>
        <ext uri="{3e2802c4-a4d2-4d8b-9148-e3be6c30e623}">
          <xlrd:rvb i="12777"/>
        </ext>
      </extLst>
    </bk>
    <bk>
      <extLst>
        <ext uri="{3e2802c4-a4d2-4d8b-9148-e3be6c30e623}">
          <xlrd:rvb i="12778"/>
        </ext>
      </extLst>
    </bk>
    <bk>
      <extLst>
        <ext uri="{3e2802c4-a4d2-4d8b-9148-e3be6c30e623}">
          <xlrd:rvb i="12779"/>
        </ext>
      </extLst>
    </bk>
    <bk>
      <extLst>
        <ext uri="{3e2802c4-a4d2-4d8b-9148-e3be6c30e623}">
          <xlrd:rvb i="12780"/>
        </ext>
      </extLst>
    </bk>
    <bk>
      <extLst>
        <ext uri="{3e2802c4-a4d2-4d8b-9148-e3be6c30e623}">
          <xlrd:rvb i="12781"/>
        </ext>
      </extLst>
    </bk>
    <bk>
      <extLst>
        <ext uri="{3e2802c4-a4d2-4d8b-9148-e3be6c30e623}">
          <xlrd:rvb i="12782"/>
        </ext>
      </extLst>
    </bk>
    <bk>
      <extLst>
        <ext uri="{3e2802c4-a4d2-4d8b-9148-e3be6c30e623}">
          <xlrd:rvb i="12783"/>
        </ext>
      </extLst>
    </bk>
    <bk>
      <extLst>
        <ext uri="{3e2802c4-a4d2-4d8b-9148-e3be6c30e623}">
          <xlrd:rvb i="12784"/>
        </ext>
      </extLst>
    </bk>
    <bk>
      <extLst>
        <ext uri="{3e2802c4-a4d2-4d8b-9148-e3be6c30e623}">
          <xlrd:rvb i="12785"/>
        </ext>
      </extLst>
    </bk>
    <bk>
      <extLst>
        <ext uri="{3e2802c4-a4d2-4d8b-9148-e3be6c30e623}">
          <xlrd:rvb i="12786"/>
        </ext>
      </extLst>
    </bk>
    <bk>
      <extLst>
        <ext uri="{3e2802c4-a4d2-4d8b-9148-e3be6c30e623}">
          <xlrd:rvb i="12787"/>
        </ext>
      </extLst>
    </bk>
    <bk>
      <extLst>
        <ext uri="{3e2802c4-a4d2-4d8b-9148-e3be6c30e623}">
          <xlrd:rvb i="12788"/>
        </ext>
      </extLst>
    </bk>
    <bk>
      <extLst>
        <ext uri="{3e2802c4-a4d2-4d8b-9148-e3be6c30e623}">
          <xlrd:rvb i="12789"/>
        </ext>
      </extLst>
    </bk>
    <bk>
      <extLst>
        <ext uri="{3e2802c4-a4d2-4d8b-9148-e3be6c30e623}">
          <xlrd:rvb i="12790"/>
        </ext>
      </extLst>
    </bk>
    <bk>
      <extLst>
        <ext uri="{3e2802c4-a4d2-4d8b-9148-e3be6c30e623}">
          <xlrd:rvb i="12791"/>
        </ext>
      </extLst>
    </bk>
    <bk>
      <extLst>
        <ext uri="{3e2802c4-a4d2-4d8b-9148-e3be6c30e623}">
          <xlrd:rvb i="12792"/>
        </ext>
      </extLst>
    </bk>
    <bk>
      <extLst>
        <ext uri="{3e2802c4-a4d2-4d8b-9148-e3be6c30e623}">
          <xlrd:rvb i="12793"/>
        </ext>
      </extLst>
    </bk>
    <bk>
      <extLst>
        <ext uri="{3e2802c4-a4d2-4d8b-9148-e3be6c30e623}">
          <xlrd:rvb i="12794"/>
        </ext>
      </extLst>
    </bk>
    <bk>
      <extLst>
        <ext uri="{3e2802c4-a4d2-4d8b-9148-e3be6c30e623}">
          <xlrd:rvb i="12795"/>
        </ext>
      </extLst>
    </bk>
    <bk>
      <extLst>
        <ext uri="{3e2802c4-a4d2-4d8b-9148-e3be6c30e623}">
          <xlrd:rvb i="12796"/>
        </ext>
      </extLst>
    </bk>
    <bk>
      <extLst>
        <ext uri="{3e2802c4-a4d2-4d8b-9148-e3be6c30e623}">
          <xlrd:rvb i="12797"/>
        </ext>
      </extLst>
    </bk>
    <bk>
      <extLst>
        <ext uri="{3e2802c4-a4d2-4d8b-9148-e3be6c30e623}">
          <xlrd:rvb i="12798"/>
        </ext>
      </extLst>
    </bk>
    <bk>
      <extLst>
        <ext uri="{3e2802c4-a4d2-4d8b-9148-e3be6c30e623}">
          <xlrd:rvb i="12799"/>
        </ext>
      </extLst>
    </bk>
    <bk>
      <extLst>
        <ext uri="{3e2802c4-a4d2-4d8b-9148-e3be6c30e623}">
          <xlrd:rvb i="12800"/>
        </ext>
      </extLst>
    </bk>
    <bk>
      <extLst>
        <ext uri="{3e2802c4-a4d2-4d8b-9148-e3be6c30e623}">
          <xlrd:rvb i="12801"/>
        </ext>
      </extLst>
    </bk>
    <bk>
      <extLst>
        <ext uri="{3e2802c4-a4d2-4d8b-9148-e3be6c30e623}">
          <xlrd:rvb i="12802"/>
        </ext>
      </extLst>
    </bk>
    <bk>
      <extLst>
        <ext uri="{3e2802c4-a4d2-4d8b-9148-e3be6c30e623}">
          <xlrd:rvb i="12803"/>
        </ext>
      </extLst>
    </bk>
    <bk>
      <extLst>
        <ext uri="{3e2802c4-a4d2-4d8b-9148-e3be6c30e623}">
          <xlrd:rvb i="12804"/>
        </ext>
      </extLst>
    </bk>
    <bk>
      <extLst>
        <ext uri="{3e2802c4-a4d2-4d8b-9148-e3be6c30e623}">
          <xlrd:rvb i="12805"/>
        </ext>
      </extLst>
    </bk>
    <bk>
      <extLst>
        <ext uri="{3e2802c4-a4d2-4d8b-9148-e3be6c30e623}">
          <xlrd:rvb i="12806"/>
        </ext>
      </extLst>
    </bk>
    <bk>
      <extLst>
        <ext uri="{3e2802c4-a4d2-4d8b-9148-e3be6c30e623}">
          <xlrd:rvb i="12807"/>
        </ext>
      </extLst>
    </bk>
    <bk>
      <extLst>
        <ext uri="{3e2802c4-a4d2-4d8b-9148-e3be6c30e623}">
          <xlrd:rvb i="12808"/>
        </ext>
      </extLst>
    </bk>
    <bk>
      <extLst>
        <ext uri="{3e2802c4-a4d2-4d8b-9148-e3be6c30e623}">
          <xlrd:rvb i="12809"/>
        </ext>
      </extLst>
    </bk>
    <bk>
      <extLst>
        <ext uri="{3e2802c4-a4d2-4d8b-9148-e3be6c30e623}">
          <xlrd:rvb i="12810"/>
        </ext>
      </extLst>
    </bk>
    <bk>
      <extLst>
        <ext uri="{3e2802c4-a4d2-4d8b-9148-e3be6c30e623}">
          <xlrd:rvb i="12811"/>
        </ext>
      </extLst>
    </bk>
    <bk>
      <extLst>
        <ext uri="{3e2802c4-a4d2-4d8b-9148-e3be6c30e623}">
          <xlrd:rvb i="12812"/>
        </ext>
      </extLst>
    </bk>
    <bk>
      <extLst>
        <ext uri="{3e2802c4-a4d2-4d8b-9148-e3be6c30e623}">
          <xlrd:rvb i="12813"/>
        </ext>
      </extLst>
    </bk>
    <bk>
      <extLst>
        <ext uri="{3e2802c4-a4d2-4d8b-9148-e3be6c30e623}">
          <xlrd:rvb i="12814"/>
        </ext>
      </extLst>
    </bk>
    <bk>
      <extLst>
        <ext uri="{3e2802c4-a4d2-4d8b-9148-e3be6c30e623}">
          <xlrd:rvb i="12815"/>
        </ext>
      </extLst>
    </bk>
    <bk>
      <extLst>
        <ext uri="{3e2802c4-a4d2-4d8b-9148-e3be6c30e623}">
          <xlrd:rvb i="12816"/>
        </ext>
      </extLst>
    </bk>
    <bk>
      <extLst>
        <ext uri="{3e2802c4-a4d2-4d8b-9148-e3be6c30e623}">
          <xlrd:rvb i="12817"/>
        </ext>
      </extLst>
    </bk>
    <bk>
      <extLst>
        <ext uri="{3e2802c4-a4d2-4d8b-9148-e3be6c30e623}">
          <xlrd:rvb i="12818"/>
        </ext>
      </extLst>
    </bk>
    <bk>
      <extLst>
        <ext uri="{3e2802c4-a4d2-4d8b-9148-e3be6c30e623}">
          <xlrd:rvb i="12819"/>
        </ext>
      </extLst>
    </bk>
    <bk>
      <extLst>
        <ext uri="{3e2802c4-a4d2-4d8b-9148-e3be6c30e623}">
          <xlrd:rvb i="12820"/>
        </ext>
      </extLst>
    </bk>
    <bk>
      <extLst>
        <ext uri="{3e2802c4-a4d2-4d8b-9148-e3be6c30e623}">
          <xlrd:rvb i="12821"/>
        </ext>
      </extLst>
    </bk>
    <bk>
      <extLst>
        <ext uri="{3e2802c4-a4d2-4d8b-9148-e3be6c30e623}">
          <xlrd:rvb i="12822"/>
        </ext>
      </extLst>
    </bk>
    <bk>
      <extLst>
        <ext uri="{3e2802c4-a4d2-4d8b-9148-e3be6c30e623}">
          <xlrd:rvb i="12823"/>
        </ext>
      </extLst>
    </bk>
    <bk>
      <extLst>
        <ext uri="{3e2802c4-a4d2-4d8b-9148-e3be6c30e623}">
          <xlrd:rvb i="12824"/>
        </ext>
      </extLst>
    </bk>
    <bk>
      <extLst>
        <ext uri="{3e2802c4-a4d2-4d8b-9148-e3be6c30e623}">
          <xlrd:rvb i="12825"/>
        </ext>
      </extLst>
    </bk>
    <bk>
      <extLst>
        <ext uri="{3e2802c4-a4d2-4d8b-9148-e3be6c30e623}">
          <xlrd:rvb i="12826"/>
        </ext>
      </extLst>
    </bk>
    <bk>
      <extLst>
        <ext uri="{3e2802c4-a4d2-4d8b-9148-e3be6c30e623}">
          <xlrd:rvb i="12827"/>
        </ext>
      </extLst>
    </bk>
    <bk>
      <extLst>
        <ext uri="{3e2802c4-a4d2-4d8b-9148-e3be6c30e623}">
          <xlrd:rvb i="12828"/>
        </ext>
      </extLst>
    </bk>
    <bk>
      <extLst>
        <ext uri="{3e2802c4-a4d2-4d8b-9148-e3be6c30e623}">
          <xlrd:rvb i="12829"/>
        </ext>
      </extLst>
    </bk>
    <bk>
      <extLst>
        <ext uri="{3e2802c4-a4d2-4d8b-9148-e3be6c30e623}">
          <xlrd:rvb i="12830"/>
        </ext>
      </extLst>
    </bk>
    <bk>
      <extLst>
        <ext uri="{3e2802c4-a4d2-4d8b-9148-e3be6c30e623}">
          <xlrd:rvb i="12831"/>
        </ext>
      </extLst>
    </bk>
    <bk>
      <extLst>
        <ext uri="{3e2802c4-a4d2-4d8b-9148-e3be6c30e623}">
          <xlrd:rvb i="12832"/>
        </ext>
      </extLst>
    </bk>
    <bk>
      <extLst>
        <ext uri="{3e2802c4-a4d2-4d8b-9148-e3be6c30e623}">
          <xlrd:rvb i="12833"/>
        </ext>
      </extLst>
    </bk>
    <bk>
      <extLst>
        <ext uri="{3e2802c4-a4d2-4d8b-9148-e3be6c30e623}">
          <xlrd:rvb i="12834"/>
        </ext>
      </extLst>
    </bk>
    <bk>
      <extLst>
        <ext uri="{3e2802c4-a4d2-4d8b-9148-e3be6c30e623}">
          <xlrd:rvb i="12835"/>
        </ext>
      </extLst>
    </bk>
    <bk>
      <extLst>
        <ext uri="{3e2802c4-a4d2-4d8b-9148-e3be6c30e623}">
          <xlrd:rvb i="12836"/>
        </ext>
      </extLst>
    </bk>
    <bk>
      <extLst>
        <ext uri="{3e2802c4-a4d2-4d8b-9148-e3be6c30e623}">
          <xlrd:rvb i="12837"/>
        </ext>
      </extLst>
    </bk>
    <bk>
      <extLst>
        <ext uri="{3e2802c4-a4d2-4d8b-9148-e3be6c30e623}">
          <xlrd:rvb i="12838"/>
        </ext>
      </extLst>
    </bk>
    <bk>
      <extLst>
        <ext uri="{3e2802c4-a4d2-4d8b-9148-e3be6c30e623}">
          <xlrd:rvb i="12839"/>
        </ext>
      </extLst>
    </bk>
    <bk>
      <extLst>
        <ext uri="{3e2802c4-a4d2-4d8b-9148-e3be6c30e623}">
          <xlrd:rvb i="12840"/>
        </ext>
      </extLst>
    </bk>
    <bk>
      <extLst>
        <ext uri="{3e2802c4-a4d2-4d8b-9148-e3be6c30e623}">
          <xlrd:rvb i="12841"/>
        </ext>
      </extLst>
    </bk>
    <bk>
      <extLst>
        <ext uri="{3e2802c4-a4d2-4d8b-9148-e3be6c30e623}">
          <xlrd:rvb i="12842"/>
        </ext>
      </extLst>
    </bk>
    <bk>
      <extLst>
        <ext uri="{3e2802c4-a4d2-4d8b-9148-e3be6c30e623}">
          <xlrd:rvb i="12843"/>
        </ext>
      </extLst>
    </bk>
    <bk>
      <extLst>
        <ext uri="{3e2802c4-a4d2-4d8b-9148-e3be6c30e623}">
          <xlrd:rvb i="12844"/>
        </ext>
      </extLst>
    </bk>
    <bk>
      <extLst>
        <ext uri="{3e2802c4-a4d2-4d8b-9148-e3be6c30e623}">
          <xlrd:rvb i="12845"/>
        </ext>
      </extLst>
    </bk>
    <bk>
      <extLst>
        <ext uri="{3e2802c4-a4d2-4d8b-9148-e3be6c30e623}">
          <xlrd:rvb i="12846"/>
        </ext>
      </extLst>
    </bk>
    <bk>
      <extLst>
        <ext uri="{3e2802c4-a4d2-4d8b-9148-e3be6c30e623}">
          <xlrd:rvb i="12847"/>
        </ext>
      </extLst>
    </bk>
    <bk>
      <extLst>
        <ext uri="{3e2802c4-a4d2-4d8b-9148-e3be6c30e623}">
          <xlrd:rvb i="12848"/>
        </ext>
      </extLst>
    </bk>
    <bk>
      <extLst>
        <ext uri="{3e2802c4-a4d2-4d8b-9148-e3be6c30e623}">
          <xlrd:rvb i="12849"/>
        </ext>
      </extLst>
    </bk>
    <bk>
      <extLst>
        <ext uri="{3e2802c4-a4d2-4d8b-9148-e3be6c30e623}">
          <xlrd:rvb i="12850"/>
        </ext>
      </extLst>
    </bk>
    <bk>
      <extLst>
        <ext uri="{3e2802c4-a4d2-4d8b-9148-e3be6c30e623}">
          <xlrd:rvb i="12851"/>
        </ext>
      </extLst>
    </bk>
    <bk>
      <extLst>
        <ext uri="{3e2802c4-a4d2-4d8b-9148-e3be6c30e623}">
          <xlrd:rvb i="12852"/>
        </ext>
      </extLst>
    </bk>
    <bk>
      <extLst>
        <ext uri="{3e2802c4-a4d2-4d8b-9148-e3be6c30e623}">
          <xlrd:rvb i="12853"/>
        </ext>
      </extLst>
    </bk>
    <bk>
      <extLst>
        <ext uri="{3e2802c4-a4d2-4d8b-9148-e3be6c30e623}">
          <xlrd:rvb i="12854"/>
        </ext>
      </extLst>
    </bk>
    <bk>
      <extLst>
        <ext uri="{3e2802c4-a4d2-4d8b-9148-e3be6c30e623}">
          <xlrd:rvb i="12855"/>
        </ext>
      </extLst>
    </bk>
    <bk>
      <extLst>
        <ext uri="{3e2802c4-a4d2-4d8b-9148-e3be6c30e623}">
          <xlrd:rvb i="12856"/>
        </ext>
      </extLst>
    </bk>
    <bk>
      <extLst>
        <ext uri="{3e2802c4-a4d2-4d8b-9148-e3be6c30e623}">
          <xlrd:rvb i="12857"/>
        </ext>
      </extLst>
    </bk>
    <bk>
      <extLst>
        <ext uri="{3e2802c4-a4d2-4d8b-9148-e3be6c30e623}">
          <xlrd:rvb i="12858"/>
        </ext>
      </extLst>
    </bk>
    <bk>
      <extLst>
        <ext uri="{3e2802c4-a4d2-4d8b-9148-e3be6c30e623}">
          <xlrd:rvb i="12859"/>
        </ext>
      </extLst>
    </bk>
    <bk>
      <extLst>
        <ext uri="{3e2802c4-a4d2-4d8b-9148-e3be6c30e623}">
          <xlrd:rvb i="12860"/>
        </ext>
      </extLst>
    </bk>
    <bk>
      <extLst>
        <ext uri="{3e2802c4-a4d2-4d8b-9148-e3be6c30e623}">
          <xlrd:rvb i="12861"/>
        </ext>
      </extLst>
    </bk>
    <bk>
      <extLst>
        <ext uri="{3e2802c4-a4d2-4d8b-9148-e3be6c30e623}">
          <xlrd:rvb i="12862"/>
        </ext>
      </extLst>
    </bk>
    <bk>
      <extLst>
        <ext uri="{3e2802c4-a4d2-4d8b-9148-e3be6c30e623}">
          <xlrd:rvb i="12863"/>
        </ext>
      </extLst>
    </bk>
    <bk>
      <extLst>
        <ext uri="{3e2802c4-a4d2-4d8b-9148-e3be6c30e623}">
          <xlrd:rvb i="12864"/>
        </ext>
      </extLst>
    </bk>
    <bk>
      <extLst>
        <ext uri="{3e2802c4-a4d2-4d8b-9148-e3be6c30e623}">
          <xlrd:rvb i="12865"/>
        </ext>
      </extLst>
    </bk>
    <bk>
      <extLst>
        <ext uri="{3e2802c4-a4d2-4d8b-9148-e3be6c30e623}">
          <xlrd:rvb i="12866"/>
        </ext>
      </extLst>
    </bk>
    <bk>
      <extLst>
        <ext uri="{3e2802c4-a4d2-4d8b-9148-e3be6c30e623}">
          <xlrd:rvb i="12867"/>
        </ext>
      </extLst>
    </bk>
    <bk>
      <extLst>
        <ext uri="{3e2802c4-a4d2-4d8b-9148-e3be6c30e623}">
          <xlrd:rvb i="12868"/>
        </ext>
      </extLst>
    </bk>
    <bk>
      <extLst>
        <ext uri="{3e2802c4-a4d2-4d8b-9148-e3be6c30e623}">
          <xlrd:rvb i="12869"/>
        </ext>
      </extLst>
    </bk>
    <bk>
      <extLst>
        <ext uri="{3e2802c4-a4d2-4d8b-9148-e3be6c30e623}">
          <xlrd:rvb i="12870"/>
        </ext>
      </extLst>
    </bk>
    <bk>
      <extLst>
        <ext uri="{3e2802c4-a4d2-4d8b-9148-e3be6c30e623}">
          <xlrd:rvb i="12871"/>
        </ext>
      </extLst>
    </bk>
    <bk>
      <extLst>
        <ext uri="{3e2802c4-a4d2-4d8b-9148-e3be6c30e623}">
          <xlrd:rvb i="12872"/>
        </ext>
      </extLst>
    </bk>
    <bk>
      <extLst>
        <ext uri="{3e2802c4-a4d2-4d8b-9148-e3be6c30e623}">
          <xlrd:rvb i="12873"/>
        </ext>
      </extLst>
    </bk>
    <bk>
      <extLst>
        <ext uri="{3e2802c4-a4d2-4d8b-9148-e3be6c30e623}">
          <xlrd:rvb i="12874"/>
        </ext>
      </extLst>
    </bk>
    <bk>
      <extLst>
        <ext uri="{3e2802c4-a4d2-4d8b-9148-e3be6c30e623}">
          <xlrd:rvb i="12875"/>
        </ext>
      </extLst>
    </bk>
    <bk>
      <extLst>
        <ext uri="{3e2802c4-a4d2-4d8b-9148-e3be6c30e623}">
          <xlrd:rvb i="12876"/>
        </ext>
      </extLst>
    </bk>
    <bk>
      <extLst>
        <ext uri="{3e2802c4-a4d2-4d8b-9148-e3be6c30e623}">
          <xlrd:rvb i="12877"/>
        </ext>
      </extLst>
    </bk>
    <bk>
      <extLst>
        <ext uri="{3e2802c4-a4d2-4d8b-9148-e3be6c30e623}">
          <xlrd:rvb i="12878"/>
        </ext>
      </extLst>
    </bk>
    <bk>
      <extLst>
        <ext uri="{3e2802c4-a4d2-4d8b-9148-e3be6c30e623}">
          <xlrd:rvb i="12879"/>
        </ext>
      </extLst>
    </bk>
    <bk>
      <extLst>
        <ext uri="{3e2802c4-a4d2-4d8b-9148-e3be6c30e623}">
          <xlrd:rvb i="12880"/>
        </ext>
      </extLst>
    </bk>
    <bk>
      <extLst>
        <ext uri="{3e2802c4-a4d2-4d8b-9148-e3be6c30e623}">
          <xlrd:rvb i="12881"/>
        </ext>
      </extLst>
    </bk>
    <bk>
      <extLst>
        <ext uri="{3e2802c4-a4d2-4d8b-9148-e3be6c30e623}">
          <xlrd:rvb i="12882"/>
        </ext>
      </extLst>
    </bk>
    <bk>
      <extLst>
        <ext uri="{3e2802c4-a4d2-4d8b-9148-e3be6c30e623}">
          <xlrd:rvb i="12883"/>
        </ext>
      </extLst>
    </bk>
    <bk>
      <extLst>
        <ext uri="{3e2802c4-a4d2-4d8b-9148-e3be6c30e623}">
          <xlrd:rvb i="12884"/>
        </ext>
      </extLst>
    </bk>
    <bk>
      <extLst>
        <ext uri="{3e2802c4-a4d2-4d8b-9148-e3be6c30e623}">
          <xlrd:rvb i="12885"/>
        </ext>
      </extLst>
    </bk>
    <bk>
      <extLst>
        <ext uri="{3e2802c4-a4d2-4d8b-9148-e3be6c30e623}">
          <xlrd:rvb i="12886"/>
        </ext>
      </extLst>
    </bk>
    <bk>
      <extLst>
        <ext uri="{3e2802c4-a4d2-4d8b-9148-e3be6c30e623}">
          <xlrd:rvb i="12887"/>
        </ext>
      </extLst>
    </bk>
    <bk>
      <extLst>
        <ext uri="{3e2802c4-a4d2-4d8b-9148-e3be6c30e623}">
          <xlrd:rvb i="12888"/>
        </ext>
      </extLst>
    </bk>
    <bk>
      <extLst>
        <ext uri="{3e2802c4-a4d2-4d8b-9148-e3be6c30e623}">
          <xlrd:rvb i="12889"/>
        </ext>
      </extLst>
    </bk>
    <bk>
      <extLst>
        <ext uri="{3e2802c4-a4d2-4d8b-9148-e3be6c30e623}">
          <xlrd:rvb i="12890"/>
        </ext>
      </extLst>
    </bk>
    <bk>
      <extLst>
        <ext uri="{3e2802c4-a4d2-4d8b-9148-e3be6c30e623}">
          <xlrd:rvb i="12891"/>
        </ext>
      </extLst>
    </bk>
    <bk>
      <extLst>
        <ext uri="{3e2802c4-a4d2-4d8b-9148-e3be6c30e623}">
          <xlrd:rvb i="12892"/>
        </ext>
      </extLst>
    </bk>
    <bk>
      <extLst>
        <ext uri="{3e2802c4-a4d2-4d8b-9148-e3be6c30e623}">
          <xlrd:rvb i="12893"/>
        </ext>
      </extLst>
    </bk>
    <bk>
      <extLst>
        <ext uri="{3e2802c4-a4d2-4d8b-9148-e3be6c30e623}">
          <xlrd:rvb i="12894"/>
        </ext>
      </extLst>
    </bk>
    <bk>
      <extLst>
        <ext uri="{3e2802c4-a4d2-4d8b-9148-e3be6c30e623}">
          <xlrd:rvb i="12895"/>
        </ext>
      </extLst>
    </bk>
    <bk>
      <extLst>
        <ext uri="{3e2802c4-a4d2-4d8b-9148-e3be6c30e623}">
          <xlrd:rvb i="12896"/>
        </ext>
      </extLst>
    </bk>
    <bk>
      <extLst>
        <ext uri="{3e2802c4-a4d2-4d8b-9148-e3be6c30e623}">
          <xlrd:rvb i="12897"/>
        </ext>
      </extLst>
    </bk>
    <bk>
      <extLst>
        <ext uri="{3e2802c4-a4d2-4d8b-9148-e3be6c30e623}">
          <xlrd:rvb i="12898"/>
        </ext>
      </extLst>
    </bk>
    <bk>
      <extLst>
        <ext uri="{3e2802c4-a4d2-4d8b-9148-e3be6c30e623}">
          <xlrd:rvb i="12899"/>
        </ext>
      </extLst>
    </bk>
    <bk>
      <extLst>
        <ext uri="{3e2802c4-a4d2-4d8b-9148-e3be6c30e623}">
          <xlrd:rvb i="12900"/>
        </ext>
      </extLst>
    </bk>
    <bk>
      <extLst>
        <ext uri="{3e2802c4-a4d2-4d8b-9148-e3be6c30e623}">
          <xlrd:rvb i="12901"/>
        </ext>
      </extLst>
    </bk>
    <bk>
      <extLst>
        <ext uri="{3e2802c4-a4d2-4d8b-9148-e3be6c30e623}">
          <xlrd:rvb i="12902"/>
        </ext>
      </extLst>
    </bk>
    <bk>
      <extLst>
        <ext uri="{3e2802c4-a4d2-4d8b-9148-e3be6c30e623}">
          <xlrd:rvb i="12903"/>
        </ext>
      </extLst>
    </bk>
    <bk>
      <extLst>
        <ext uri="{3e2802c4-a4d2-4d8b-9148-e3be6c30e623}">
          <xlrd:rvb i="12904"/>
        </ext>
      </extLst>
    </bk>
    <bk>
      <extLst>
        <ext uri="{3e2802c4-a4d2-4d8b-9148-e3be6c30e623}">
          <xlrd:rvb i="12905"/>
        </ext>
      </extLst>
    </bk>
    <bk>
      <extLst>
        <ext uri="{3e2802c4-a4d2-4d8b-9148-e3be6c30e623}">
          <xlrd:rvb i="12906"/>
        </ext>
      </extLst>
    </bk>
    <bk>
      <extLst>
        <ext uri="{3e2802c4-a4d2-4d8b-9148-e3be6c30e623}">
          <xlrd:rvb i="12907"/>
        </ext>
      </extLst>
    </bk>
    <bk>
      <extLst>
        <ext uri="{3e2802c4-a4d2-4d8b-9148-e3be6c30e623}">
          <xlrd:rvb i="12908"/>
        </ext>
      </extLst>
    </bk>
    <bk>
      <extLst>
        <ext uri="{3e2802c4-a4d2-4d8b-9148-e3be6c30e623}">
          <xlrd:rvb i="12909"/>
        </ext>
      </extLst>
    </bk>
    <bk>
      <extLst>
        <ext uri="{3e2802c4-a4d2-4d8b-9148-e3be6c30e623}">
          <xlrd:rvb i="12910"/>
        </ext>
      </extLst>
    </bk>
    <bk>
      <extLst>
        <ext uri="{3e2802c4-a4d2-4d8b-9148-e3be6c30e623}">
          <xlrd:rvb i="12911"/>
        </ext>
      </extLst>
    </bk>
    <bk>
      <extLst>
        <ext uri="{3e2802c4-a4d2-4d8b-9148-e3be6c30e623}">
          <xlrd:rvb i="12912"/>
        </ext>
      </extLst>
    </bk>
    <bk>
      <extLst>
        <ext uri="{3e2802c4-a4d2-4d8b-9148-e3be6c30e623}">
          <xlrd:rvb i="12913"/>
        </ext>
      </extLst>
    </bk>
    <bk>
      <extLst>
        <ext uri="{3e2802c4-a4d2-4d8b-9148-e3be6c30e623}">
          <xlrd:rvb i="12914"/>
        </ext>
      </extLst>
    </bk>
    <bk>
      <extLst>
        <ext uri="{3e2802c4-a4d2-4d8b-9148-e3be6c30e623}">
          <xlrd:rvb i="12915"/>
        </ext>
      </extLst>
    </bk>
    <bk>
      <extLst>
        <ext uri="{3e2802c4-a4d2-4d8b-9148-e3be6c30e623}">
          <xlrd:rvb i="12916"/>
        </ext>
      </extLst>
    </bk>
    <bk>
      <extLst>
        <ext uri="{3e2802c4-a4d2-4d8b-9148-e3be6c30e623}">
          <xlrd:rvb i="12917"/>
        </ext>
      </extLst>
    </bk>
    <bk>
      <extLst>
        <ext uri="{3e2802c4-a4d2-4d8b-9148-e3be6c30e623}">
          <xlrd:rvb i="12918"/>
        </ext>
      </extLst>
    </bk>
    <bk>
      <extLst>
        <ext uri="{3e2802c4-a4d2-4d8b-9148-e3be6c30e623}">
          <xlrd:rvb i="12919"/>
        </ext>
      </extLst>
    </bk>
    <bk>
      <extLst>
        <ext uri="{3e2802c4-a4d2-4d8b-9148-e3be6c30e623}">
          <xlrd:rvb i="12920"/>
        </ext>
      </extLst>
    </bk>
    <bk>
      <extLst>
        <ext uri="{3e2802c4-a4d2-4d8b-9148-e3be6c30e623}">
          <xlrd:rvb i="12921"/>
        </ext>
      </extLst>
    </bk>
    <bk>
      <extLst>
        <ext uri="{3e2802c4-a4d2-4d8b-9148-e3be6c30e623}">
          <xlrd:rvb i="12922"/>
        </ext>
      </extLst>
    </bk>
    <bk>
      <extLst>
        <ext uri="{3e2802c4-a4d2-4d8b-9148-e3be6c30e623}">
          <xlrd:rvb i="12923"/>
        </ext>
      </extLst>
    </bk>
    <bk>
      <extLst>
        <ext uri="{3e2802c4-a4d2-4d8b-9148-e3be6c30e623}">
          <xlrd:rvb i="12924"/>
        </ext>
      </extLst>
    </bk>
    <bk>
      <extLst>
        <ext uri="{3e2802c4-a4d2-4d8b-9148-e3be6c30e623}">
          <xlrd:rvb i="12925"/>
        </ext>
      </extLst>
    </bk>
    <bk>
      <extLst>
        <ext uri="{3e2802c4-a4d2-4d8b-9148-e3be6c30e623}">
          <xlrd:rvb i="12926"/>
        </ext>
      </extLst>
    </bk>
    <bk>
      <extLst>
        <ext uri="{3e2802c4-a4d2-4d8b-9148-e3be6c30e623}">
          <xlrd:rvb i="12927"/>
        </ext>
      </extLst>
    </bk>
    <bk>
      <extLst>
        <ext uri="{3e2802c4-a4d2-4d8b-9148-e3be6c30e623}">
          <xlrd:rvb i="12928"/>
        </ext>
      </extLst>
    </bk>
    <bk>
      <extLst>
        <ext uri="{3e2802c4-a4d2-4d8b-9148-e3be6c30e623}">
          <xlrd:rvb i="12929"/>
        </ext>
      </extLst>
    </bk>
    <bk>
      <extLst>
        <ext uri="{3e2802c4-a4d2-4d8b-9148-e3be6c30e623}">
          <xlrd:rvb i="12930"/>
        </ext>
      </extLst>
    </bk>
    <bk>
      <extLst>
        <ext uri="{3e2802c4-a4d2-4d8b-9148-e3be6c30e623}">
          <xlrd:rvb i="12931"/>
        </ext>
      </extLst>
    </bk>
    <bk>
      <extLst>
        <ext uri="{3e2802c4-a4d2-4d8b-9148-e3be6c30e623}">
          <xlrd:rvb i="12932"/>
        </ext>
      </extLst>
    </bk>
    <bk>
      <extLst>
        <ext uri="{3e2802c4-a4d2-4d8b-9148-e3be6c30e623}">
          <xlrd:rvb i="12933"/>
        </ext>
      </extLst>
    </bk>
    <bk>
      <extLst>
        <ext uri="{3e2802c4-a4d2-4d8b-9148-e3be6c30e623}">
          <xlrd:rvb i="12934"/>
        </ext>
      </extLst>
    </bk>
    <bk>
      <extLst>
        <ext uri="{3e2802c4-a4d2-4d8b-9148-e3be6c30e623}">
          <xlrd:rvb i="12935"/>
        </ext>
      </extLst>
    </bk>
    <bk>
      <extLst>
        <ext uri="{3e2802c4-a4d2-4d8b-9148-e3be6c30e623}">
          <xlrd:rvb i="12936"/>
        </ext>
      </extLst>
    </bk>
    <bk>
      <extLst>
        <ext uri="{3e2802c4-a4d2-4d8b-9148-e3be6c30e623}">
          <xlrd:rvb i="12937"/>
        </ext>
      </extLst>
    </bk>
    <bk>
      <extLst>
        <ext uri="{3e2802c4-a4d2-4d8b-9148-e3be6c30e623}">
          <xlrd:rvb i="12938"/>
        </ext>
      </extLst>
    </bk>
    <bk>
      <extLst>
        <ext uri="{3e2802c4-a4d2-4d8b-9148-e3be6c30e623}">
          <xlrd:rvb i="12939"/>
        </ext>
      </extLst>
    </bk>
    <bk>
      <extLst>
        <ext uri="{3e2802c4-a4d2-4d8b-9148-e3be6c30e623}">
          <xlrd:rvb i="12940"/>
        </ext>
      </extLst>
    </bk>
    <bk>
      <extLst>
        <ext uri="{3e2802c4-a4d2-4d8b-9148-e3be6c30e623}">
          <xlrd:rvb i="12941"/>
        </ext>
      </extLst>
    </bk>
    <bk>
      <extLst>
        <ext uri="{3e2802c4-a4d2-4d8b-9148-e3be6c30e623}">
          <xlrd:rvb i="12942"/>
        </ext>
      </extLst>
    </bk>
    <bk>
      <extLst>
        <ext uri="{3e2802c4-a4d2-4d8b-9148-e3be6c30e623}">
          <xlrd:rvb i="12943"/>
        </ext>
      </extLst>
    </bk>
    <bk>
      <extLst>
        <ext uri="{3e2802c4-a4d2-4d8b-9148-e3be6c30e623}">
          <xlrd:rvb i="12944"/>
        </ext>
      </extLst>
    </bk>
    <bk>
      <extLst>
        <ext uri="{3e2802c4-a4d2-4d8b-9148-e3be6c30e623}">
          <xlrd:rvb i="12945"/>
        </ext>
      </extLst>
    </bk>
    <bk>
      <extLst>
        <ext uri="{3e2802c4-a4d2-4d8b-9148-e3be6c30e623}">
          <xlrd:rvb i="12946"/>
        </ext>
      </extLst>
    </bk>
    <bk>
      <extLst>
        <ext uri="{3e2802c4-a4d2-4d8b-9148-e3be6c30e623}">
          <xlrd:rvb i="12947"/>
        </ext>
      </extLst>
    </bk>
    <bk>
      <extLst>
        <ext uri="{3e2802c4-a4d2-4d8b-9148-e3be6c30e623}">
          <xlrd:rvb i="12948"/>
        </ext>
      </extLst>
    </bk>
    <bk>
      <extLst>
        <ext uri="{3e2802c4-a4d2-4d8b-9148-e3be6c30e623}">
          <xlrd:rvb i="12949"/>
        </ext>
      </extLst>
    </bk>
    <bk>
      <extLst>
        <ext uri="{3e2802c4-a4d2-4d8b-9148-e3be6c30e623}">
          <xlrd:rvb i="12950"/>
        </ext>
      </extLst>
    </bk>
    <bk>
      <extLst>
        <ext uri="{3e2802c4-a4d2-4d8b-9148-e3be6c30e623}">
          <xlrd:rvb i="12951"/>
        </ext>
      </extLst>
    </bk>
    <bk>
      <extLst>
        <ext uri="{3e2802c4-a4d2-4d8b-9148-e3be6c30e623}">
          <xlrd:rvb i="12952"/>
        </ext>
      </extLst>
    </bk>
    <bk>
      <extLst>
        <ext uri="{3e2802c4-a4d2-4d8b-9148-e3be6c30e623}">
          <xlrd:rvb i="12953"/>
        </ext>
      </extLst>
    </bk>
    <bk>
      <extLst>
        <ext uri="{3e2802c4-a4d2-4d8b-9148-e3be6c30e623}">
          <xlrd:rvb i="12954"/>
        </ext>
      </extLst>
    </bk>
    <bk>
      <extLst>
        <ext uri="{3e2802c4-a4d2-4d8b-9148-e3be6c30e623}">
          <xlrd:rvb i="12955"/>
        </ext>
      </extLst>
    </bk>
    <bk>
      <extLst>
        <ext uri="{3e2802c4-a4d2-4d8b-9148-e3be6c30e623}">
          <xlrd:rvb i="12956"/>
        </ext>
      </extLst>
    </bk>
    <bk>
      <extLst>
        <ext uri="{3e2802c4-a4d2-4d8b-9148-e3be6c30e623}">
          <xlrd:rvb i="12957"/>
        </ext>
      </extLst>
    </bk>
    <bk>
      <extLst>
        <ext uri="{3e2802c4-a4d2-4d8b-9148-e3be6c30e623}">
          <xlrd:rvb i="12958"/>
        </ext>
      </extLst>
    </bk>
    <bk>
      <extLst>
        <ext uri="{3e2802c4-a4d2-4d8b-9148-e3be6c30e623}">
          <xlrd:rvb i="12959"/>
        </ext>
      </extLst>
    </bk>
    <bk>
      <extLst>
        <ext uri="{3e2802c4-a4d2-4d8b-9148-e3be6c30e623}">
          <xlrd:rvb i="12960"/>
        </ext>
      </extLst>
    </bk>
    <bk>
      <extLst>
        <ext uri="{3e2802c4-a4d2-4d8b-9148-e3be6c30e623}">
          <xlrd:rvb i="12961"/>
        </ext>
      </extLst>
    </bk>
    <bk>
      <extLst>
        <ext uri="{3e2802c4-a4d2-4d8b-9148-e3be6c30e623}">
          <xlrd:rvb i="12962"/>
        </ext>
      </extLst>
    </bk>
    <bk>
      <extLst>
        <ext uri="{3e2802c4-a4d2-4d8b-9148-e3be6c30e623}">
          <xlrd:rvb i="12963"/>
        </ext>
      </extLst>
    </bk>
    <bk>
      <extLst>
        <ext uri="{3e2802c4-a4d2-4d8b-9148-e3be6c30e623}">
          <xlrd:rvb i="12964"/>
        </ext>
      </extLst>
    </bk>
    <bk>
      <extLst>
        <ext uri="{3e2802c4-a4d2-4d8b-9148-e3be6c30e623}">
          <xlrd:rvb i="12965"/>
        </ext>
      </extLst>
    </bk>
    <bk>
      <extLst>
        <ext uri="{3e2802c4-a4d2-4d8b-9148-e3be6c30e623}">
          <xlrd:rvb i="12966"/>
        </ext>
      </extLst>
    </bk>
    <bk>
      <extLst>
        <ext uri="{3e2802c4-a4d2-4d8b-9148-e3be6c30e623}">
          <xlrd:rvb i="12967"/>
        </ext>
      </extLst>
    </bk>
    <bk>
      <extLst>
        <ext uri="{3e2802c4-a4d2-4d8b-9148-e3be6c30e623}">
          <xlrd:rvb i="12968"/>
        </ext>
      </extLst>
    </bk>
    <bk>
      <extLst>
        <ext uri="{3e2802c4-a4d2-4d8b-9148-e3be6c30e623}">
          <xlrd:rvb i="12969"/>
        </ext>
      </extLst>
    </bk>
    <bk>
      <extLst>
        <ext uri="{3e2802c4-a4d2-4d8b-9148-e3be6c30e623}">
          <xlrd:rvb i="12970"/>
        </ext>
      </extLst>
    </bk>
    <bk>
      <extLst>
        <ext uri="{3e2802c4-a4d2-4d8b-9148-e3be6c30e623}">
          <xlrd:rvb i="12971"/>
        </ext>
      </extLst>
    </bk>
    <bk>
      <extLst>
        <ext uri="{3e2802c4-a4d2-4d8b-9148-e3be6c30e623}">
          <xlrd:rvb i="12972"/>
        </ext>
      </extLst>
    </bk>
    <bk>
      <extLst>
        <ext uri="{3e2802c4-a4d2-4d8b-9148-e3be6c30e623}">
          <xlrd:rvb i="12973"/>
        </ext>
      </extLst>
    </bk>
    <bk>
      <extLst>
        <ext uri="{3e2802c4-a4d2-4d8b-9148-e3be6c30e623}">
          <xlrd:rvb i="12974"/>
        </ext>
      </extLst>
    </bk>
    <bk>
      <extLst>
        <ext uri="{3e2802c4-a4d2-4d8b-9148-e3be6c30e623}">
          <xlrd:rvb i="12975"/>
        </ext>
      </extLst>
    </bk>
    <bk>
      <extLst>
        <ext uri="{3e2802c4-a4d2-4d8b-9148-e3be6c30e623}">
          <xlrd:rvb i="12976"/>
        </ext>
      </extLst>
    </bk>
    <bk>
      <extLst>
        <ext uri="{3e2802c4-a4d2-4d8b-9148-e3be6c30e623}">
          <xlrd:rvb i="12977"/>
        </ext>
      </extLst>
    </bk>
    <bk>
      <extLst>
        <ext uri="{3e2802c4-a4d2-4d8b-9148-e3be6c30e623}">
          <xlrd:rvb i="12978"/>
        </ext>
      </extLst>
    </bk>
    <bk>
      <extLst>
        <ext uri="{3e2802c4-a4d2-4d8b-9148-e3be6c30e623}">
          <xlrd:rvb i="12979"/>
        </ext>
      </extLst>
    </bk>
    <bk>
      <extLst>
        <ext uri="{3e2802c4-a4d2-4d8b-9148-e3be6c30e623}">
          <xlrd:rvb i="12980"/>
        </ext>
      </extLst>
    </bk>
    <bk>
      <extLst>
        <ext uri="{3e2802c4-a4d2-4d8b-9148-e3be6c30e623}">
          <xlrd:rvb i="12981"/>
        </ext>
      </extLst>
    </bk>
    <bk>
      <extLst>
        <ext uri="{3e2802c4-a4d2-4d8b-9148-e3be6c30e623}">
          <xlrd:rvb i="12982"/>
        </ext>
      </extLst>
    </bk>
    <bk>
      <extLst>
        <ext uri="{3e2802c4-a4d2-4d8b-9148-e3be6c30e623}">
          <xlrd:rvb i="12983"/>
        </ext>
      </extLst>
    </bk>
    <bk>
      <extLst>
        <ext uri="{3e2802c4-a4d2-4d8b-9148-e3be6c30e623}">
          <xlrd:rvb i="12984"/>
        </ext>
      </extLst>
    </bk>
    <bk>
      <extLst>
        <ext uri="{3e2802c4-a4d2-4d8b-9148-e3be6c30e623}">
          <xlrd:rvb i="12985"/>
        </ext>
      </extLst>
    </bk>
    <bk>
      <extLst>
        <ext uri="{3e2802c4-a4d2-4d8b-9148-e3be6c30e623}">
          <xlrd:rvb i="12986"/>
        </ext>
      </extLst>
    </bk>
    <bk>
      <extLst>
        <ext uri="{3e2802c4-a4d2-4d8b-9148-e3be6c30e623}">
          <xlrd:rvb i="12987"/>
        </ext>
      </extLst>
    </bk>
    <bk>
      <extLst>
        <ext uri="{3e2802c4-a4d2-4d8b-9148-e3be6c30e623}">
          <xlrd:rvb i="12988"/>
        </ext>
      </extLst>
    </bk>
    <bk>
      <extLst>
        <ext uri="{3e2802c4-a4d2-4d8b-9148-e3be6c30e623}">
          <xlrd:rvb i="12989"/>
        </ext>
      </extLst>
    </bk>
    <bk>
      <extLst>
        <ext uri="{3e2802c4-a4d2-4d8b-9148-e3be6c30e623}">
          <xlrd:rvb i="12990"/>
        </ext>
      </extLst>
    </bk>
    <bk>
      <extLst>
        <ext uri="{3e2802c4-a4d2-4d8b-9148-e3be6c30e623}">
          <xlrd:rvb i="12991"/>
        </ext>
      </extLst>
    </bk>
    <bk>
      <extLst>
        <ext uri="{3e2802c4-a4d2-4d8b-9148-e3be6c30e623}">
          <xlrd:rvb i="12992"/>
        </ext>
      </extLst>
    </bk>
    <bk>
      <extLst>
        <ext uri="{3e2802c4-a4d2-4d8b-9148-e3be6c30e623}">
          <xlrd:rvb i="12993"/>
        </ext>
      </extLst>
    </bk>
    <bk>
      <extLst>
        <ext uri="{3e2802c4-a4d2-4d8b-9148-e3be6c30e623}">
          <xlrd:rvb i="12994"/>
        </ext>
      </extLst>
    </bk>
    <bk>
      <extLst>
        <ext uri="{3e2802c4-a4d2-4d8b-9148-e3be6c30e623}">
          <xlrd:rvb i="12995"/>
        </ext>
      </extLst>
    </bk>
    <bk>
      <extLst>
        <ext uri="{3e2802c4-a4d2-4d8b-9148-e3be6c30e623}">
          <xlrd:rvb i="12996"/>
        </ext>
      </extLst>
    </bk>
    <bk>
      <extLst>
        <ext uri="{3e2802c4-a4d2-4d8b-9148-e3be6c30e623}">
          <xlrd:rvb i="12997"/>
        </ext>
      </extLst>
    </bk>
    <bk>
      <extLst>
        <ext uri="{3e2802c4-a4d2-4d8b-9148-e3be6c30e623}">
          <xlrd:rvb i="12998"/>
        </ext>
      </extLst>
    </bk>
    <bk>
      <extLst>
        <ext uri="{3e2802c4-a4d2-4d8b-9148-e3be6c30e623}">
          <xlrd:rvb i="12999"/>
        </ext>
      </extLst>
    </bk>
    <bk>
      <extLst>
        <ext uri="{3e2802c4-a4d2-4d8b-9148-e3be6c30e623}">
          <xlrd:rvb i="13000"/>
        </ext>
      </extLst>
    </bk>
    <bk>
      <extLst>
        <ext uri="{3e2802c4-a4d2-4d8b-9148-e3be6c30e623}">
          <xlrd:rvb i="13001"/>
        </ext>
      </extLst>
    </bk>
    <bk>
      <extLst>
        <ext uri="{3e2802c4-a4d2-4d8b-9148-e3be6c30e623}">
          <xlrd:rvb i="13002"/>
        </ext>
      </extLst>
    </bk>
    <bk>
      <extLst>
        <ext uri="{3e2802c4-a4d2-4d8b-9148-e3be6c30e623}">
          <xlrd:rvb i="13003"/>
        </ext>
      </extLst>
    </bk>
    <bk>
      <extLst>
        <ext uri="{3e2802c4-a4d2-4d8b-9148-e3be6c30e623}">
          <xlrd:rvb i="13004"/>
        </ext>
      </extLst>
    </bk>
    <bk>
      <extLst>
        <ext uri="{3e2802c4-a4d2-4d8b-9148-e3be6c30e623}">
          <xlrd:rvb i="13005"/>
        </ext>
      </extLst>
    </bk>
    <bk>
      <extLst>
        <ext uri="{3e2802c4-a4d2-4d8b-9148-e3be6c30e623}">
          <xlrd:rvb i="13006"/>
        </ext>
      </extLst>
    </bk>
    <bk>
      <extLst>
        <ext uri="{3e2802c4-a4d2-4d8b-9148-e3be6c30e623}">
          <xlrd:rvb i="13007"/>
        </ext>
      </extLst>
    </bk>
    <bk>
      <extLst>
        <ext uri="{3e2802c4-a4d2-4d8b-9148-e3be6c30e623}">
          <xlrd:rvb i="13008"/>
        </ext>
      </extLst>
    </bk>
    <bk>
      <extLst>
        <ext uri="{3e2802c4-a4d2-4d8b-9148-e3be6c30e623}">
          <xlrd:rvb i="13009"/>
        </ext>
      </extLst>
    </bk>
    <bk>
      <extLst>
        <ext uri="{3e2802c4-a4d2-4d8b-9148-e3be6c30e623}">
          <xlrd:rvb i="13010"/>
        </ext>
      </extLst>
    </bk>
    <bk>
      <extLst>
        <ext uri="{3e2802c4-a4d2-4d8b-9148-e3be6c30e623}">
          <xlrd:rvb i="13011"/>
        </ext>
      </extLst>
    </bk>
    <bk>
      <extLst>
        <ext uri="{3e2802c4-a4d2-4d8b-9148-e3be6c30e623}">
          <xlrd:rvb i="13012"/>
        </ext>
      </extLst>
    </bk>
    <bk>
      <extLst>
        <ext uri="{3e2802c4-a4d2-4d8b-9148-e3be6c30e623}">
          <xlrd:rvb i="13013"/>
        </ext>
      </extLst>
    </bk>
    <bk>
      <extLst>
        <ext uri="{3e2802c4-a4d2-4d8b-9148-e3be6c30e623}">
          <xlrd:rvb i="13014"/>
        </ext>
      </extLst>
    </bk>
    <bk>
      <extLst>
        <ext uri="{3e2802c4-a4d2-4d8b-9148-e3be6c30e623}">
          <xlrd:rvb i="13015"/>
        </ext>
      </extLst>
    </bk>
    <bk>
      <extLst>
        <ext uri="{3e2802c4-a4d2-4d8b-9148-e3be6c30e623}">
          <xlrd:rvb i="13016"/>
        </ext>
      </extLst>
    </bk>
    <bk>
      <extLst>
        <ext uri="{3e2802c4-a4d2-4d8b-9148-e3be6c30e623}">
          <xlrd:rvb i="13017"/>
        </ext>
      </extLst>
    </bk>
    <bk>
      <extLst>
        <ext uri="{3e2802c4-a4d2-4d8b-9148-e3be6c30e623}">
          <xlrd:rvb i="13018"/>
        </ext>
      </extLst>
    </bk>
    <bk>
      <extLst>
        <ext uri="{3e2802c4-a4d2-4d8b-9148-e3be6c30e623}">
          <xlrd:rvb i="13019"/>
        </ext>
      </extLst>
    </bk>
    <bk>
      <extLst>
        <ext uri="{3e2802c4-a4d2-4d8b-9148-e3be6c30e623}">
          <xlrd:rvb i="13020"/>
        </ext>
      </extLst>
    </bk>
    <bk>
      <extLst>
        <ext uri="{3e2802c4-a4d2-4d8b-9148-e3be6c30e623}">
          <xlrd:rvb i="13021"/>
        </ext>
      </extLst>
    </bk>
    <bk>
      <extLst>
        <ext uri="{3e2802c4-a4d2-4d8b-9148-e3be6c30e623}">
          <xlrd:rvb i="13022"/>
        </ext>
      </extLst>
    </bk>
    <bk>
      <extLst>
        <ext uri="{3e2802c4-a4d2-4d8b-9148-e3be6c30e623}">
          <xlrd:rvb i="13023"/>
        </ext>
      </extLst>
    </bk>
    <bk>
      <extLst>
        <ext uri="{3e2802c4-a4d2-4d8b-9148-e3be6c30e623}">
          <xlrd:rvb i="13024"/>
        </ext>
      </extLst>
    </bk>
    <bk>
      <extLst>
        <ext uri="{3e2802c4-a4d2-4d8b-9148-e3be6c30e623}">
          <xlrd:rvb i="13025"/>
        </ext>
      </extLst>
    </bk>
    <bk>
      <extLst>
        <ext uri="{3e2802c4-a4d2-4d8b-9148-e3be6c30e623}">
          <xlrd:rvb i="13026"/>
        </ext>
      </extLst>
    </bk>
    <bk>
      <extLst>
        <ext uri="{3e2802c4-a4d2-4d8b-9148-e3be6c30e623}">
          <xlrd:rvb i="13027"/>
        </ext>
      </extLst>
    </bk>
    <bk>
      <extLst>
        <ext uri="{3e2802c4-a4d2-4d8b-9148-e3be6c30e623}">
          <xlrd:rvb i="13028"/>
        </ext>
      </extLst>
    </bk>
    <bk>
      <extLst>
        <ext uri="{3e2802c4-a4d2-4d8b-9148-e3be6c30e623}">
          <xlrd:rvb i="13029"/>
        </ext>
      </extLst>
    </bk>
    <bk>
      <extLst>
        <ext uri="{3e2802c4-a4d2-4d8b-9148-e3be6c30e623}">
          <xlrd:rvb i="13030"/>
        </ext>
      </extLst>
    </bk>
    <bk>
      <extLst>
        <ext uri="{3e2802c4-a4d2-4d8b-9148-e3be6c30e623}">
          <xlrd:rvb i="13031"/>
        </ext>
      </extLst>
    </bk>
    <bk>
      <extLst>
        <ext uri="{3e2802c4-a4d2-4d8b-9148-e3be6c30e623}">
          <xlrd:rvb i="13032"/>
        </ext>
      </extLst>
    </bk>
    <bk>
      <extLst>
        <ext uri="{3e2802c4-a4d2-4d8b-9148-e3be6c30e623}">
          <xlrd:rvb i="13033"/>
        </ext>
      </extLst>
    </bk>
    <bk>
      <extLst>
        <ext uri="{3e2802c4-a4d2-4d8b-9148-e3be6c30e623}">
          <xlrd:rvb i="13034"/>
        </ext>
      </extLst>
    </bk>
    <bk>
      <extLst>
        <ext uri="{3e2802c4-a4d2-4d8b-9148-e3be6c30e623}">
          <xlrd:rvb i="13035"/>
        </ext>
      </extLst>
    </bk>
    <bk>
      <extLst>
        <ext uri="{3e2802c4-a4d2-4d8b-9148-e3be6c30e623}">
          <xlrd:rvb i="13036"/>
        </ext>
      </extLst>
    </bk>
    <bk>
      <extLst>
        <ext uri="{3e2802c4-a4d2-4d8b-9148-e3be6c30e623}">
          <xlrd:rvb i="13037"/>
        </ext>
      </extLst>
    </bk>
    <bk>
      <extLst>
        <ext uri="{3e2802c4-a4d2-4d8b-9148-e3be6c30e623}">
          <xlrd:rvb i="13038"/>
        </ext>
      </extLst>
    </bk>
    <bk>
      <extLst>
        <ext uri="{3e2802c4-a4d2-4d8b-9148-e3be6c30e623}">
          <xlrd:rvb i="13039"/>
        </ext>
      </extLst>
    </bk>
    <bk>
      <extLst>
        <ext uri="{3e2802c4-a4d2-4d8b-9148-e3be6c30e623}">
          <xlrd:rvb i="13040"/>
        </ext>
      </extLst>
    </bk>
    <bk>
      <extLst>
        <ext uri="{3e2802c4-a4d2-4d8b-9148-e3be6c30e623}">
          <xlrd:rvb i="13041"/>
        </ext>
      </extLst>
    </bk>
    <bk>
      <extLst>
        <ext uri="{3e2802c4-a4d2-4d8b-9148-e3be6c30e623}">
          <xlrd:rvb i="13042"/>
        </ext>
      </extLst>
    </bk>
    <bk>
      <extLst>
        <ext uri="{3e2802c4-a4d2-4d8b-9148-e3be6c30e623}">
          <xlrd:rvb i="13043"/>
        </ext>
      </extLst>
    </bk>
    <bk>
      <extLst>
        <ext uri="{3e2802c4-a4d2-4d8b-9148-e3be6c30e623}">
          <xlrd:rvb i="13044"/>
        </ext>
      </extLst>
    </bk>
    <bk>
      <extLst>
        <ext uri="{3e2802c4-a4d2-4d8b-9148-e3be6c30e623}">
          <xlrd:rvb i="13045"/>
        </ext>
      </extLst>
    </bk>
    <bk>
      <extLst>
        <ext uri="{3e2802c4-a4d2-4d8b-9148-e3be6c30e623}">
          <xlrd:rvb i="13046"/>
        </ext>
      </extLst>
    </bk>
    <bk>
      <extLst>
        <ext uri="{3e2802c4-a4d2-4d8b-9148-e3be6c30e623}">
          <xlrd:rvb i="13047"/>
        </ext>
      </extLst>
    </bk>
    <bk>
      <extLst>
        <ext uri="{3e2802c4-a4d2-4d8b-9148-e3be6c30e623}">
          <xlrd:rvb i="13048"/>
        </ext>
      </extLst>
    </bk>
    <bk>
      <extLst>
        <ext uri="{3e2802c4-a4d2-4d8b-9148-e3be6c30e623}">
          <xlrd:rvb i="13049"/>
        </ext>
      </extLst>
    </bk>
    <bk>
      <extLst>
        <ext uri="{3e2802c4-a4d2-4d8b-9148-e3be6c30e623}">
          <xlrd:rvb i="13050"/>
        </ext>
      </extLst>
    </bk>
    <bk>
      <extLst>
        <ext uri="{3e2802c4-a4d2-4d8b-9148-e3be6c30e623}">
          <xlrd:rvb i="13051"/>
        </ext>
      </extLst>
    </bk>
    <bk>
      <extLst>
        <ext uri="{3e2802c4-a4d2-4d8b-9148-e3be6c30e623}">
          <xlrd:rvb i="13052"/>
        </ext>
      </extLst>
    </bk>
    <bk>
      <extLst>
        <ext uri="{3e2802c4-a4d2-4d8b-9148-e3be6c30e623}">
          <xlrd:rvb i="13053"/>
        </ext>
      </extLst>
    </bk>
    <bk>
      <extLst>
        <ext uri="{3e2802c4-a4d2-4d8b-9148-e3be6c30e623}">
          <xlrd:rvb i="13054"/>
        </ext>
      </extLst>
    </bk>
    <bk>
      <extLst>
        <ext uri="{3e2802c4-a4d2-4d8b-9148-e3be6c30e623}">
          <xlrd:rvb i="13055"/>
        </ext>
      </extLst>
    </bk>
    <bk>
      <extLst>
        <ext uri="{3e2802c4-a4d2-4d8b-9148-e3be6c30e623}">
          <xlrd:rvb i="13056"/>
        </ext>
      </extLst>
    </bk>
    <bk>
      <extLst>
        <ext uri="{3e2802c4-a4d2-4d8b-9148-e3be6c30e623}">
          <xlrd:rvb i="13057"/>
        </ext>
      </extLst>
    </bk>
    <bk>
      <extLst>
        <ext uri="{3e2802c4-a4d2-4d8b-9148-e3be6c30e623}">
          <xlrd:rvb i="13058"/>
        </ext>
      </extLst>
    </bk>
    <bk>
      <extLst>
        <ext uri="{3e2802c4-a4d2-4d8b-9148-e3be6c30e623}">
          <xlrd:rvb i="13059"/>
        </ext>
      </extLst>
    </bk>
    <bk>
      <extLst>
        <ext uri="{3e2802c4-a4d2-4d8b-9148-e3be6c30e623}">
          <xlrd:rvb i="13060"/>
        </ext>
      </extLst>
    </bk>
    <bk>
      <extLst>
        <ext uri="{3e2802c4-a4d2-4d8b-9148-e3be6c30e623}">
          <xlrd:rvb i="13061"/>
        </ext>
      </extLst>
    </bk>
    <bk>
      <extLst>
        <ext uri="{3e2802c4-a4d2-4d8b-9148-e3be6c30e623}">
          <xlrd:rvb i="13062"/>
        </ext>
      </extLst>
    </bk>
    <bk>
      <extLst>
        <ext uri="{3e2802c4-a4d2-4d8b-9148-e3be6c30e623}">
          <xlrd:rvb i="13063"/>
        </ext>
      </extLst>
    </bk>
    <bk>
      <extLst>
        <ext uri="{3e2802c4-a4d2-4d8b-9148-e3be6c30e623}">
          <xlrd:rvb i="13064"/>
        </ext>
      </extLst>
    </bk>
    <bk>
      <extLst>
        <ext uri="{3e2802c4-a4d2-4d8b-9148-e3be6c30e623}">
          <xlrd:rvb i="13065"/>
        </ext>
      </extLst>
    </bk>
    <bk>
      <extLst>
        <ext uri="{3e2802c4-a4d2-4d8b-9148-e3be6c30e623}">
          <xlrd:rvb i="13066"/>
        </ext>
      </extLst>
    </bk>
    <bk>
      <extLst>
        <ext uri="{3e2802c4-a4d2-4d8b-9148-e3be6c30e623}">
          <xlrd:rvb i="13067"/>
        </ext>
      </extLst>
    </bk>
    <bk>
      <extLst>
        <ext uri="{3e2802c4-a4d2-4d8b-9148-e3be6c30e623}">
          <xlrd:rvb i="13068"/>
        </ext>
      </extLst>
    </bk>
    <bk>
      <extLst>
        <ext uri="{3e2802c4-a4d2-4d8b-9148-e3be6c30e623}">
          <xlrd:rvb i="13069"/>
        </ext>
      </extLst>
    </bk>
    <bk>
      <extLst>
        <ext uri="{3e2802c4-a4d2-4d8b-9148-e3be6c30e623}">
          <xlrd:rvb i="13070"/>
        </ext>
      </extLst>
    </bk>
    <bk>
      <extLst>
        <ext uri="{3e2802c4-a4d2-4d8b-9148-e3be6c30e623}">
          <xlrd:rvb i="13071"/>
        </ext>
      </extLst>
    </bk>
    <bk>
      <extLst>
        <ext uri="{3e2802c4-a4d2-4d8b-9148-e3be6c30e623}">
          <xlrd:rvb i="13072"/>
        </ext>
      </extLst>
    </bk>
    <bk>
      <extLst>
        <ext uri="{3e2802c4-a4d2-4d8b-9148-e3be6c30e623}">
          <xlrd:rvb i="13073"/>
        </ext>
      </extLst>
    </bk>
    <bk>
      <extLst>
        <ext uri="{3e2802c4-a4d2-4d8b-9148-e3be6c30e623}">
          <xlrd:rvb i="13074"/>
        </ext>
      </extLst>
    </bk>
    <bk>
      <extLst>
        <ext uri="{3e2802c4-a4d2-4d8b-9148-e3be6c30e623}">
          <xlrd:rvb i="13075"/>
        </ext>
      </extLst>
    </bk>
    <bk>
      <extLst>
        <ext uri="{3e2802c4-a4d2-4d8b-9148-e3be6c30e623}">
          <xlrd:rvb i="13076"/>
        </ext>
      </extLst>
    </bk>
    <bk>
      <extLst>
        <ext uri="{3e2802c4-a4d2-4d8b-9148-e3be6c30e623}">
          <xlrd:rvb i="13077"/>
        </ext>
      </extLst>
    </bk>
    <bk>
      <extLst>
        <ext uri="{3e2802c4-a4d2-4d8b-9148-e3be6c30e623}">
          <xlrd:rvb i="13078"/>
        </ext>
      </extLst>
    </bk>
    <bk>
      <extLst>
        <ext uri="{3e2802c4-a4d2-4d8b-9148-e3be6c30e623}">
          <xlrd:rvb i="13079"/>
        </ext>
      </extLst>
    </bk>
    <bk>
      <extLst>
        <ext uri="{3e2802c4-a4d2-4d8b-9148-e3be6c30e623}">
          <xlrd:rvb i="13080"/>
        </ext>
      </extLst>
    </bk>
    <bk>
      <extLst>
        <ext uri="{3e2802c4-a4d2-4d8b-9148-e3be6c30e623}">
          <xlrd:rvb i="13081"/>
        </ext>
      </extLst>
    </bk>
    <bk>
      <extLst>
        <ext uri="{3e2802c4-a4d2-4d8b-9148-e3be6c30e623}">
          <xlrd:rvb i="13082"/>
        </ext>
      </extLst>
    </bk>
    <bk>
      <extLst>
        <ext uri="{3e2802c4-a4d2-4d8b-9148-e3be6c30e623}">
          <xlrd:rvb i="13083"/>
        </ext>
      </extLst>
    </bk>
    <bk>
      <extLst>
        <ext uri="{3e2802c4-a4d2-4d8b-9148-e3be6c30e623}">
          <xlrd:rvb i="13084"/>
        </ext>
      </extLst>
    </bk>
    <bk>
      <extLst>
        <ext uri="{3e2802c4-a4d2-4d8b-9148-e3be6c30e623}">
          <xlrd:rvb i="13085"/>
        </ext>
      </extLst>
    </bk>
    <bk>
      <extLst>
        <ext uri="{3e2802c4-a4d2-4d8b-9148-e3be6c30e623}">
          <xlrd:rvb i="13086"/>
        </ext>
      </extLst>
    </bk>
    <bk>
      <extLst>
        <ext uri="{3e2802c4-a4d2-4d8b-9148-e3be6c30e623}">
          <xlrd:rvb i="13087"/>
        </ext>
      </extLst>
    </bk>
    <bk>
      <extLst>
        <ext uri="{3e2802c4-a4d2-4d8b-9148-e3be6c30e623}">
          <xlrd:rvb i="13088"/>
        </ext>
      </extLst>
    </bk>
    <bk>
      <extLst>
        <ext uri="{3e2802c4-a4d2-4d8b-9148-e3be6c30e623}">
          <xlrd:rvb i="13089"/>
        </ext>
      </extLst>
    </bk>
    <bk>
      <extLst>
        <ext uri="{3e2802c4-a4d2-4d8b-9148-e3be6c30e623}">
          <xlrd:rvb i="13090"/>
        </ext>
      </extLst>
    </bk>
    <bk>
      <extLst>
        <ext uri="{3e2802c4-a4d2-4d8b-9148-e3be6c30e623}">
          <xlrd:rvb i="13091"/>
        </ext>
      </extLst>
    </bk>
    <bk>
      <extLst>
        <ext uri="{3e2802c4-a4d2-4d8b-9148-e3be6c30e623}">
          <xlrd:rvb i="13092"/>
        </ext>
      </extLst>
    </bk>
    <bk>
      <extLst>
        <ext uri="{3e2802c4-a4d2-4d8b-9148-e3be6c30e623}">
          <xlrd:rvb i="13093"/>
        </ext>
      </extLst>
    </bk>
    <bk>
      <extLst>
        <ext uri="{3e2802c4-a4d2-4d8b-9148-e3be6c30e623}">
          <xlrd:rvb i="13094"/>
        </ext>
      </extLst>
    </bk>
    <bk>
      <extLst>
        <ext uri="{3e2802c4-a4d2-4d8b-9148-e3be6c30e623}">
          <xlrd:rvb i="13095"/>
        </ext>
      </extLst>
    </bk>
    <bk>
      <extLst>
        <ext uri="{3e2802c4-a4d2-4d8b-9148-e3be6c30e623}">
          <xlrd:rvb i="13096"/>
        </ext>
      </extLst>
    </bk>
    <bk>
      <extLst>
        <ext uri="{3e2802c4-a4d2-4d8b-9148-e3be6c30e623}">
          <xlrd:rvb i="13097"/>
        </ext>
      </extLst>
    </bk>
    <bk>
      <extLst>
        <ext uri="{3e2802c4-a4d2-4d8b-9148-e3be6c30e623}">
          <xlrd:rvb i="13098"/>
        </ext>
      </extLst>
    </bk>
    <bk>
      <extLst>
        <ext uri="{3e2802c4-a4d2-4d8b-9148-e3be6c30e623}">
          <xlrd:rvb i="13099"/>
        </ext>
      </extLst>
    </bk>
    <bk>
      <extLst>
        <ext uri="{3e2802c4-a4d2-4d8b-9148-e3be6c30e623}">
          <xlrd:rvb i="13100"/>
        </ext>
      </extLst>
    </bk>
    <bk>
      <extLst>
        <ext uri="{3e2802c4-a4d2-4d8b-9148-e3be6c30e623}">
          <xlrd:rvb i="13101"/>
        </ext>
      </extLst>
    </bk>
    <bk>
      <extLst>
        <ext uri="{3e2802c4-a4d2-4d8b-9148-e3be6c30e623}">
          <xlrd:rvb i="13102"/>
        </ext>
      </extLst>
    </bk>
    <bk>
      <extLst>
        <ext uri="{3e2802c4-a4d2-4d8b-9148-e3be6c30e623}">
          <xlrd:rvb i="13103"/>
        </ext>
      </extLst>
    </bk>
    <bk>
      <extLst>
        <ext uri="{3e2802c4-a4d2-4d8b-9148-e3be6c30e623}">
          <xlrd:rvb i="13104"/>
        </ext>
      </extLst>
    </bk>
    <bk>
      <extLst>
        <ext uri="{3e2802c4-a4d2-4d8b-9148-e3be6c30e623}">
          <xlrd:rvb i="13105"/>
        </ext>
      </extLst>
    </bk>
    <bk>
      <extLst>
        <ext uri="{3e2802c4-a4d2-4d8b-9148-e3be6c30e623}">
          <xlrd:rvb i="13106"/>
        </ext>
      </extLst>
    </bk>
    <bk>
      <extLst>
        <ext uri="{3e2802c4-a4d2-4d8b-9148-e3be6c30e623}">
          <xlrd:rvb i="13107"/>
        </ext>
      </extLst>
    </bk>
    <bk>
      <extLst>
        <ext uri="{3e2802c4-a4d2-4d8b-9148-e3be6c30e623}">
          <xlrd:rvb i="13108"/>
        </ext>
      </extLst>
    </bk>
    <bk>
      <extLst>
        <ext uri="{3e2802c4-a4d2-4d8b-9148-e3be6c30e623}">
          <xlrd:rvb i="13109"/>
        </ext>
      </extLst>
    </bk>
    <bk>
      <extLst>
        <ext uri="{3e2802c4-a4d2-4d8b-9148-e3be6c30e623}">
          <xlrd:rvb i="13110"/>
        </ext>
      </extLst>
    </bk>
    <bk>
      <extLst>
        <ext uri="{3e2802c4-a4d2-4d8b-9148-e3be6c30e623}">
          <xlrd:rvb i="13111"/>
        </ext>
      </extLst>
    </bk>
    <bk>
      <extLst>
        <ext uri="{3e2802c4-a4d2-4d8b-9148-e3be6c30e623}">
          <xlrd:rvb i="13112"/>
        </ext>
      </extLst>
    </bk>
    <bk>
      <extLst>
        <ext uri="{3e2802c4-a4d2-4d8b-9148-e3be6c30e623}">
          <xlrd:rvb i="13113"/>
        </ext>
      </extLst>
    </bk>
    <bk>
      <extLst>
        <ext uri="{3e2802c4-a4d2-4d8b-9148-e3be6c30e623}">
          <xlrd:rvb i="13114"/>
        </ext>
      </extLst>
    </bk>
    <bk>
      <extLst>
        <ext uri="{3e2802c4-a4d2-4d8b-9148-e3be6c30e623}">
          <xlrd:rvb i="13115"/>
        </ext>
      </extLst>
    </bk>
    <bk>
      <extLst>
        <ext uri="{3e2802c4-a4d2-4d8b-9148-e3be6c30e623}">
          <xlrd:rvb i="13116"/>
        </ext>
      </extLst>
    </bk>
    <bk>
      <extLst>
        <ext uri="{3e2802c4-a4d2-4d8b-9148-e3be6c30e623}">
          <xlrd:rvb i="13117"/>
        </ext>
      </extLst>
    </bk>
    <bk>
      <extLst>
        <ext uri="{3e2802c4-a4d2-4d8b-9148-e3be6c30e623}">
          <xlrd:rvb i="13118"/>
        </ext>
      </extLst>
    </bk>
    <bk>
      <extLst>
        <ext uri="{3e2802c4-a4d2-4d8b-9148-e3be6c30e623}">
          <xlrd:rvb i="13119"/>
        </ext>
      </extLst>
    </bk>
    <bk>
      <extLst>
        <ext uri="{3e2802c4-a4d2-4d8b-9148-e3be6c30e623}">
          <xlrd:rvb i="13120"/>
        </ext>
      </extLst>
    </bk>
    <bk>
      <extLst>
        <ext uri="{3e2802c4-a4d2-4d8b-9148-e3be6c30e623}">
          <xlrd:rvb i="13121"/>
        </ext>
      </extLst>
    </bk>
    <bk>
      <extLst>
        <ext uri="{3e2802c4-a4d2-4d8b-9148-e3be6c30e623}">
          <xlrd:rvb i="13122"/>
        </ext>
      </extLst>
    </bk>
    <bk>
      <extLst>
        <ext uri="{3e2802c4-a4d2-4d8b-9148-e3be6c30e623}">
          <xlrd:rvb i="13123"/>
        </ext>
      </extLst>
    </bk>
    <bk>
      <extLst>
        <ext uri="{3e2802c4-a4d2-4d8b-9148-e3be6c30e623}">
          <xlrd:rvb i="13124"/>
        </ext>
      </extLst>
    </bk>
    <bk>
      <extLst>
        <ext uri="{3e2802c4-a4d2-4d8b-9148-e3be6c30e623}">
          <xlrd:rvb i="13125"/>
        </ext>
      </extLst>
    </bk>
    <bk>
      <extLst>
        <ext uri="{3e2802c4-a4d2-4d8b-9148-e3be6c30e623}">
          <xlrd:rvb i="13126"/>
        </ext>
      </extLst>
    </bk>
    <bk>
      <extLst>
        <ext uri="{3e2802c4-a4d2-4d8b-9148-e3be6c30e623}">
          <xlrd:rvb i="13127"/>
        </ext>
      </extLst>
    </bk>
    <bk>
      <extLst>
        <ext uri="{3e2802c4-a4d2-4d8b-9148-e3be6c30e623}">
          <xlrd:rvb i="13128"/>
        </ext>
      </extLst>
    </bk>
    <bk>
      <extLst>
        <ext uri="{3e2802c4-a4d2-4d8b-9148-e3be6c30e623}">
          <xlrd:rvb i="13129"/>
        </ext>
      </extLst>
    </bk>
    <bk>
      <extLst>
        <ext uri="{3e2802c4-a4d2-4d8b-9148-e3be6c30e623}">
          <xlrd:rvb i="13130"/>
        </ext>
      </extLst>
    </bk>
    <bk>
      <extLst>
        <ext uri="{3e2802c4-a4d2-4d8b-9148-e3be6c30e623}">
          <xlrd:rvb i="13131"/>
        </ext>
      </extLst>
    </bk>
    <bk>
      <extLst>
        <ext uri="{3e2802c4-a4d2-4d8b-9148-e3be6c30e623}">
          <xlrd:rvb i="13132"/>
        </ext>
      </extLst>
    </bk>
    <bk>
      <extLst>
        <ext uri="{3e2802c4-a4d2-4d8b-9148-e3be6c30e623}">
          <xlrd:rvb i="13133"/>
        </ext>
      </extLst>
    </bk>
    <bk>
      <extLst>
        <ext uri="{3e2802c4-a4d2-4d8b-9148-e3be6c30e623}">
          <xlrd:rvb i="13134"/>
        </ext>
      </extLst>
    </bk>
    <bk>
      <extLst>
        <ext uri="{3e2802c4-a4d2-4d8b-9148-e3be6c30e623}">
          <xlrd:rvb i="13135"/>
        </ext>
      </extLst>
    </bk>
    <bk>
      <extLst>
        <ext uri="{3e2802c4-a4d2-4d8b-9148-e3be6c30e623}">
          <xlrd:rvb i="13136"/>
        </ext>
      </extLst>
    </bk>
    <bk>
      <extLst>
        <ext uri="{3e2802c4-a4d2-4d8b-9148-e3be6c30e623}">
          <xlrd:rvb i="13137"/>
        </ext>
      </extLst>
    </bk>
    <bk>
      <extLst>
        <ext uri="{3e2802c4-a4d2-4d8b-9148-e3be6c30e623}">
          <xlrd:rvb i="13138"/>
        </ext>
      </extLst>
    </bk>
    <bk>
      <extLst>
        <ext uri="{3e2802c4-a4d2-4d8b-9148-e3be6c30e623}">
          <xlrd:rvb i="13139"/>
        </ext>
      </extLst>
    </bk>
    <bk>
      <extLst>
        <ext uri="{3e2802c4-a4d2-4d8b-9148-e3be6c30e623}">
          <xlrd:rvb i="13140"/>
        </ext>
      </extLst>
    </bk>
    <bk>
      <extLst>
        <ext uri="{3e2802c4-a4d2-4d8b-9148-e3be6c30e623}">
          <xlrd:rvb i="13141"/>
        </ext>
      </extLst>
    </bk>
    <bk>
      <extLst>
        <ext uri="{3e2802c4-a4d2-4d8b-9148-e3be6c30e623}">
          <xlrd:rvb i="13142"/>
        </ext>
      </extLst>
    </bk>
    <bk>
      <extLst>
        <ext uri="{3e2802c4-a4d2-4d8b-9148-e3be6c30e623}">
          <xlrd:rvb i="13143"/>
        </ext>
      </extLst>
    </bk>
    <bk>
      <extLst>
        <ext uri="{3e2802c4-a4d2-4d8b-9148-e3be6c30e623}">
          <xlrd:rvb i="13144"/>
        </ext>
      </extLst>
    </bk>
    <bk>
      <extLst>
        <ext uri="{3e2802c4-a4d2-4d8b-9148-e3be6c30e623}">
          <xlrd:rvb i="13145"/>
        </ext>
      </extLst>
    </bk>
    <bk>
      <extLst>
        <ext uri="{3e2802c4-a4d2-4d8b-9148-e3be6c30e623}">
          <xlrd:rvb i="13146"/>
        </ext>
      </extLst>
    </bk>
    <bk>
      <extLst>
        <ext uri="{3e2802c4-a4d2-4d8b-9148-e3be6c30e623}">
          <xlrd:rvb i="13147"/>
        </ext>
      </extLst>
    </bk>
    <bk>
      <extLst>
        <ext uri="{3e2802c4-a4d2-4d8b-9148-e3be6c30e623}">
          <xlrd:rvb i="13148"/>
        </ext>
      </extLst>
    </bk>
    <bk>
      <extLst>
        <ext uri="{3e2802c4-a4d2-4d8b-9148-e3be6c30e623}">
          <xlrd:rvb i="13149"/>
        </ext>
      </extLst>
    </bk>
    <bk>
      <extLst>
        <ext uri="{3e2802c4-a4d2-4d8b-9148-e3be6c30e623}">
          <xlrd:rvb i="13150"/>
        </ext>
      </extLst>
    </bk>
    <bk>
      <extLst>
        <ext uri="{3e2802c4-a4d2-4d8b-9148-e3be6c30e623}">
          <xlrd:rvb i="13151"/>
        </ext>
      </extLst>
    </bk>
    <bk>
      <extLst>
        <ext uri="{3e2802c4-a4d2-4d8b-9148-e3be6c30e623}">
          <xlrd:rvb i="13152"/>
        </ext>
      </extLst>
    </bk>
    <bk>
      <extLst>
        <ext uri="{3e2802c4-a4d2-4d8b-9148-e3be6c30e623}">
          <xlrd:rvb i="13153"/>
        </ext>
      </extLst>
    </bk>
    <bk>
      <extLst>
        <ext uri="{3e2802c4-a4d2-4d8b-9148-e3be6c30e623}">
          <xlrd:rvb i="13154"/>
        </ext>
      </extLst>
    </bk>
    <bk>
      <extLst>
        <ext uri="{3e2802c4-a4d2-4d8b-9148-e3be6c30e623}">
          <xlrd:rvb i="13155"/>
        </ext>
      </extLst>
    </bk>
    <bk>
      <extLst>
        <ext uri="{3e2802c4-a4d2-4d8b-9148-e3be6c30e623}">
          <xlrd:rvb i="13156"/>
        </ext>
      </extLst>
    </bk>
    <bk>
      <extLst>
        <ext uri="{3e2802c4-a4d2-4d8b-9148-e3be6c30e623}">
          <xlrd:rvb i="13157"/>
        </ext>
      </extLst>
    </bk>
    <bk>
      <extLst>
        <ext uri="{3e2802c4-a4d2-4d8b-9148-e3be6c30e623}">
          <xlrd:rvb i="13158"/>
        </ext>
      </extLst>
    </bk>
    <bk>
      <extLst>
        <ext uri="{3e2802c4-a4d2-4d8b-9148-e3be6c30e623}">
          <xlrd:rvb i="13159"/>
        </ext>
      </extLst>
    </bk>
    <bk>
      <extLst>
        <ext uri="{3e2802c4-a4d2-4d8b-9148-e3be6c30e623}">
          <xlrd:rvb i="13160"/>
        </ext>
      </extLst>
    </bk>
    <bk>
      <extLst>
        <ext uri="{3e2802c4-a4d2-4d8b-9148-e3be6c30e623}">
          <xlrd:rvb i="13161"/>
        </ext>
      </extLst>
    </bk>
    <bk>
      <extLst>
        <ext uri="{3e2802c4-a4d2-4d8b-9148-e3be6c30e623}">
          <xlrd:rvb i="13162"/>
        </ext>
      </extLst>
    </bk>
    <bk>
      <extLst>
        <ext uri="{3e2802c4-a4d2-4d8b-9148-e3be6c30e623}">
          <xlrd:rvb i="13163"/>
        </ext>
      </extLst>
    </bk>
    <bk>
      <extLst>
        <ext uri="{3e2802c4-a4d2-4d8b-9148-e3be6c30e623}">
          <xlrd:rvb i="13164"/>
        </ext>
      </extLst>
    </bk>
    <bk>
      <extLst>
        <ext uri="{3e2802c4-a4d2-4d8b-9148-e3be6c30e623}">
          <xlrd:rvb i="13165"/>
        </ext>
      </extLst>
    </bk>
    <bk>
      <extLst>
        <ext uri="{3e2802c4-a4d2-4d8b-9148-e3be6c30e623}">
          <xlrd:rvb i="13166"/>
        </ext>
      </extLst>
    </bk>
    <bk>
      <extLst>
        <ext uri="{3e2802c4-a4d2-4d8b-9148-e3be6c30e623}">
          <xlrd:rvb i="13167"/>
        </ext>
      </extLst>
    </bk>
    <bk>
      <extLst>
        <ext uri="{3e2802c4-a4d2-4d8b-9148-e3be6c30e623}">
          <xlrd:rvb i="13168"/>
        </ext>
      </extLst>
    </bk>
    <bk>
      <extLst>
        <ext uri="{3e2802c4-a4d2-4d8b-9148-e3be6c30e623}">
          <xlrd:rvb i="13169"/>
        </ext>
      </extLst>
    </bk>
    <bk>
      <extLst>
        <ext uri="{3e2802c4-a4d2-4d8b-9148-e3be6c30e623}">
          <xlrd:rvb i="13170"/>
        </ext>
      </extLst>
    </bk>
    <bk>
      <extLst>
        <ext uri="{3e2802c4-a4d2-4d8b-9148-e3be6c30e623}">
          <xlrd:rvb i="13171"/>
        </ext>
      </extLst>
    </bk>
    <bk>
      <extLst>
        <ext uri="{3e2802c4-a4d2-4d8b-9148-e3be6c30e623}">
          <xlrd:rvb i="13172"/>
        </ext>
      </extLst>
    </bk>
    <bk>
      <extLst>
        <ext uri="{3e2802c4-a4d2-4d8b-9148-e3be6c30e623}">
          <xlrd:rvb i="13173"/>
        </ext>
      </extLst>
    </bk>
    <bk>
      <extLst>
        <ext uri="{3e2802c4-a4d2-4d8b-9148-e3be6c30e623}">
          <xlrd:rvb i="13174"/>
        </ext>
      </extLst>
    </bk>
    <bk>
      <extLst>
        <ext uri="{3e2802c4-a4d2-4d8b-9148-e3be6c30e623}">
          <xlrd:rvb i="13175"/>
        </ext>
      </extLst>
    </bk>
    <bk>
      <extLst>
        <ext uri="{3e2802c4-a4d2-4d8b-9148-e3be6c30e623}">
          <xlrd:rvb i="13176"/>
        </ext>
      </extLst>
    </bk>
    <bk>
      <extLst>
        <ext uri="{3e2802c4-a4d2-4d8b-9148-e3be6c30e623}">
          <xlrd:rvb i="13177"/>
        </ext>
      </extLst>
    </bk>
    <bk>
      <extLst>
        <ext uri="{3e2802c4-a4d2-4d8b-9148-e3be6c30e623}">
          <xlrd:rvb i="13178"/>
        </ext>
      </extLst>
    </bk>
    <bk>
      <extLst>
        <ext uri="{3e2802c4-a4d2-4d8b-9148-e3be6c30e623}">
          <xlrd:rvb i="13179"/>
        </ext>
      </extLst>
    </bk>
    <bk>
      <extLst>
        <ext uri="{3e2802c4-a4d2-4d8b-9148-e3be6c30e623}">
          <xlrd:rvb i="13180"/>
        </ext>
      </extLst>
    </bk>
    <bk>
      <extLst>
        <ext uri="{3e2802c4-a4d2-4d8b-9148-e3be6c30e623}">
          <xlrd:rvb i="13181"/>
        </ext>
      </extLst>
    </bk>
    <bk>
      <extLst>
        <ext uri="{3e2802c4-a4d2-4d8b-9148-e3be6c30e623}">
          <xlrd:rvb i="13182"/>
        </ext>
      </extLst>
    </bk>
    <bk>
      <extLst>
        <ext uri="{3e2802c4-a4d2-4d8b-9148-e3be6c30e623}">
          <xlrd:rvb i="13183"/>
        </ext>
      </extLst>
    </bk>
    <bk>
      <extLst>
        <ext uri="{3e2802c4-a4d2-4d8b-9148-e3be6c30e623}">
          <xlrd:rvb i="13184"/>
        </ext>
      </extLst>
    </bk>
    <bk>
      <extLst>
        <ext uri="{3e2802c4-a4d2-4d8b-9148-e3be6c30e623}">
          <xlrd:rvb i="13185"/>
        </ext>
      </extLst>
    </bk>
    <bk>
      <extLst>
        <ext uri="{3e2802c4-a4d2-4d8b-9148-e3be6c30e623}">
          <xlrd:rvb i="13186"/>
        </ext>
      </extLst>
    </bk>
    <bk>
      <extLst>
        <ext uri="{3e2802c4-a4d2-4d8b-9148-e3be6c30e623}">
          <xlrd:rvb i="13187"/>
        </ext>
      </extLst>
    </bk>
    <bk>
      <extLst>
        <ext uri="{3e2802c4-a4d2-4d8b-9148-e3be6c30e623}">
          <xlrd:rvb i="13188"/>
        </ext>
      </extLst>
    </bk>
    <bk>
      <extLst>
        <ext uri="{3e2802c4-a4d2-4d8b-9148-e3be6c30e623}">
          <xlrd:rvb i="13189"/>
        </ext>
      </extLst>
    </bk>
    <bk>
      <extLst>
        <ext uri="{3e2802c4-a4d2-4d8b-9148-e3be6c30e623}">
          <xlrd:rvb i="13190"/>
        </ext>
      </extLst>
    </bk>
    <bk>
      <extLst>
        <ext uri="{3e2802c4-a4d2-4d8b-9148-e3be6c30e623}">
          <xlrd:rvb i="13191"/>
        </ext>
      </extLst>
    </bk>
    <bk>
      <extLst>
        <ext uri="{3e2802c4-a4d2-4d8b-9148-e3be6c30e623}">
          <xlrd:rvb i="13192"/>
        </ext>
      </extLst>
    </bk>
    <bk>
      <extLst>
        <ext uri="{3e2802c4-a4d2-4d8b-9148-e3be6c30e623}">
          <xlrd:rvb i="13193"/>
        </ext>
      </extLst>
    </bk>
    <bk>
      <extLst>
        <ext uri="{3e2802c4-a4d2-4d8b-9148-e3be6c30e623}">
          <xlrd:rvb i="13194"/>
        </ext>
      </extLst>
    </bk>
    <bk>
      <extLst>
        <ext uri="{3e2802c4-a4d2-4d8b-9148-e3be6c30e623}">
          <xlrd:rvb i="13195"/>
        </ext>
      </extLst>
    </bk>
    <bk>
      <extLst>
        <ext uri="{3e2802c4-a4d2-4d8b-9148-e3be6c30e623}">
          <xlrd:rvb i="13196"/>
        </ext>
      </extLst>
    </bk>
    <bk>
      <extLst>
        <ext uri="{3e2802c4-a4d2-4d8b-9148-e3be6c30e623}">
          <xlrd:rvb i="13197"/>
        </ext>
      </extLst>
    </bk>
    <bk>
      <extLst>
        <ext uri="{3e2802c4-a4d2-4d8b-9148-e3be6c30e623}">
          <xlrd:rvb i="13198"/>
        </ext>
      </extLst>
    </bk>
    <bk>
      <extLst>
        <ext uri="{3e2802c4-a4d2-4d8b-9148-e3be6c30e623}">
          <xlrd:rvb i="13199"/>
        </ext>
      </extLst>
    </bk>
    <bk>
      <extLst>
        <ext uri="{3e2802c4-a4d2-4d8b-9148-e3be6c30e623}">
          <xlrd:rvb i="13200"/>
        </ext>
      </extLst>
    </bk>
    <bk>
      <extLst>
        <ext uri="{3e2802c4-a4d2-4d8b-9148-e3be6c30e623}">
          <xlrd:rvb i="13201"/>
        </ext>
      </extLst>
    </bk>
    <bk>
      <extLst>
        <ext uri="{3e2802c4-a4d2-4d8b-9148-e3be6c30e623}">
          <xlrd:rvb i="13202"/>
        </ext>
      </extLst>
    </bk>
    <bk>
      <extLst>
        <ext uri="{3e2802c4-a4d2-4d8b-9148-e3be6c30e623}">
          <xlrd:rvb i="13203"/>
        </ext>
      </extLst>
    </bk>
    <bk>
      <extLst>
        <ext uri="{3e2802c4-a4d2-4d8b-9148-e3be6c30e623}">
          <xlrd:rvb i="13204"/>
        </ext>
      </extLst>
    </bk>
    <bk>
      <extLst>
        <ext uri="{3e2802c4-a4d2-4d8b-9148-e3be6c30e623}">
          <xlrd:rvb i="13205"/>
        </ext>
      </extLst>
    </bk>
    <bk>
      <extLst>
        <ext uri="{3e2802c4-a4d2-4d8b-9148-e3be6c30e623}">
          <xlrd:rvb i="13206"/>
        </ext>
      </extLst>
    </bk>
    <bk>
      <extLst>
        <ext uri="{3e2802c4-a4d2-4d8b-9148-e3be6c30e623}">
          <xlrd:rvb i="13207"/>
        </ext>
      </extLst>
    </bk>
    <bk>
      <extLst>
        <ext uri="{3e2802c4-a4d2-4d8b-9148-e3be6c30e623}">
          <xlrd:rvb i="13208"/>
        </ext>
      </extLst>
    </bk>
    <bk>
      <extLst>
        <ext uri="{3e2802c4-a4d2-4d8b-9148-e3be6c30e623}">
          <xlrd:rvb i="13209"/>
        </ext>
      </extLst>
    </bk>
    <bk>
      <extLst>
        <ext uri="{3e2802c4-a4d2-4d8b-9148-e3be6c30e623}">
          <xlrd:rvb i="13210"/>
        </ext>
      </extLst>
    </bk>
    <bk>
      <extLst>
        <ext uri="{3e2802c4-a4d2-4d8b-9148-e3be6c30e623}">
          <xlrd:rvb i="13211"/>
        </ext>
      </extLst>
    </bk>
    <bk>
      <extLst>
        <ext uri="{3e2802c4-a4d2-4d8b-9148-e3be6c30e623}">
          <xlrd:rvb i="13212"/>
        </ext>
      </extLst>
    </bk>
    <bk>
      <extLst>
        <ext uri="{3e2802c4-a4d2-4d8b-9148-e3be6c30e623}">
          <xlrd:rvb i="13213"/>
        </ext>
      </extLst>
    </bk>
    <bk>
      <extLst>
        <ext uri="{3e2802c4-a4d2-4d8b-9148-e3be6c30e623}">
          <xlrd:rvb i="13214"/>
        </ext>
      </extLst>
    </bk>
    <bk>
      <extLst>
        <ext uri="{3e2802c4-a4d2-4d8b-9148-e3be6c30e623}">
          <xlrd:rvb i="13215"/>
        </ext>
      </extLst>
    </bk>
    <bk>
      <extLst>
        <ext uri="{3e2802c4-a4d2-4d8b-9148-e3be6c30e623}">
          <xlrd:rvb i="13216"/>
        </ext>
      </extLst>
    </bk>
    <bk>
      <extLst>
        <ext uri="{3e2802c4-a4d2-4d8b-9148-e3be6c30e623}">
          <xlrd:rvb i="13217"/>
        </ext>
      </extLst>
    </bk>
    <bk>
      <extLst>
        <ext uri="{3e2802c4-a4d2-4d8b-9148-e3be6c30e623}">
          <xlrd:rvb i="13218"/>
        </ext>
      </extLst>
    </bk>
    <bk>
      <extLst>
        <ext uri="{3e2802c4-a4d2-4d8b-9148-e3be6c30e623}">
          <xlrd:rvb i="13219"/>
        </ext>
      </extLst>
    </bk>
    <bk>
      <extLst>
        <ext uri="{3e2802c4-a4d2-4d8b-9148-e3be6c30e623}">
          <xlrd:rvb i="13220"/>
        </ext>
      </extLst>
    </bk>
    <bk>
      <extLst>
        <ext uri="{3e2802c4-a4d2-4d8b-9148-e3be6c30e623}">
          <xlrd:rvb i="13221"/>
        </ext>
      </extLst>
    </bk>
    <bk>
      <extLst>
        <ext uri="{3e2802c4-a4d2-4d8b-9148-e3be6c30e623}">
          <xlrd:rvb i="13222"/>
        </ext>
      </extLst>
    </bk>
    <bk>
      <extLst>
        <ext uri="{3e2802c4-a4d2-4d8b-9148-e3be6c30e623}">
          <xlrd:rvb i="13223"/>
        </ext>
      </extLst>
    </bk>
    <bk>
      <extLst>
        <ext uri="{3e2802c4-a4d2-4d8b-9148-e3be6c30e623}">
          <xlrd:rvb i="13224"/>
        </ext>
      </extLst>
    </bk>
    <bk>
      <extLst>
        <ext uri="{3e2802c4-a4d2-4d8b-9148-e3be6c30e623}">
          <xlrd:rvb i="13225"/>
        </ext>
      </extLst>
    </bk>
    <bk>
      <extLst>
        <ext uri="{3e2802c4-a4d2-4d8b-9148-e3be6c30e623}">
          <xlrd:rvb i="13226"/>
        </ext>
      </extLst>
    </bk>
    <bk>
      <extLst>
        <ext uri="{3e2802c4-a4d2-4d8b-9148-e3be6c30e623}">
          <xlrd:rvb i="13227"/>
        </ext>
      </extLst>
    </bk>
    <bk>
      <extLst>
        <ext uri="{3e2802c4-a4d2-4d8b-9148-e3be6c30e623}">
          <xlrd:rvb i="13228"/>
        </ext>
      </extLst>
    </bk>
    <bk>
      <extLst>
        <ext uri="{3e2802c4-a4d2-4d8b-9148-e3be6c30e623}">
          <xlrd:rvb i="13229"/>
        </ext>
      </extLst>
    </bk>
    <bk>
      <extLst>
        <ext uri="{3e2802c4-a4d2-4d8b-9148-e3be6c30e623}">
          <xlrd:rvb i="13230"/>
        </ext>
      </extLst>
    </bk>
    <bk>
      <extLst>
        <ext uri="{3e2802c4-a4d2-4d8b-9148-e3be6c30e623}">
          <xlrd:rvb i="13231"/>
        </ext>
      </extLst>
    </bk>
    <bk>
      <extLst>
        <ext uri="{3e2802c4-a4d2-4d8b-9148-e3be6c30e623}">
          <xlrd:rvb i="13232"/>
        </ext>
      </extLst>
    </bk>
    <bk>
      <extLst>
        <ext uri="{3e2802c4-a4d2-4d8b-9148-e3be6c30e623}">
          <xlrd:rvb i="13233"/>
        </ext>
      </extLst>
    </bk>
    <bk>
      <extLst>
        <ext uri="{3e2802c4-a4d2-4d8b-9148-e3be6c30e623}">
          <xlrd:rvb i="13234"/>
        </ext>
      </extLst>
    </bk>
    <bk>
      <extLst>
        <ext uri="{3e2802c4-a4d2-4d8b-9148-e3be6c30e623}">
          <xlrd:rvb i="13235"/>
        </ext>
      </extLst>
    </bk>
    <bk>
      <extLst>
        <ext uri="{3e2802c4-a4d2-4d8b-9148-e3be6c30e623}">
          <xlrd:rvb i="13236"/>
        </ext>
      </extLst>
    </bk>
    <bk>
      <extLst>
        <ext uri="{3e2802c4-a4d2-4d8b-9148-e3be6c30e623}">
          <xlrd:rvb i="13237"/>
        </ext>
      </extLst>
    </bk>
    <bk>
      <extLst>
        <ext uri="{3e2802c4-a4d2-4d8b-9148-e3be6c30e623}">
          <xlrd:rvb i="13238"/>
        </ext>
      </extLst>
    </bk>
    <bk>
      <extLst>
        <ext uri="{3e2802c4-a4d2-4d8b-9148-e3be6c30e623}">
          <xlrd:rvb i="13239"/>
        </ext>
      </extLst>
    </bk>
    <bk>
      <extLst>
        <ext uri="{3e2802c4-a4d2-4d8b-9148-e3be6c30e623}">
          <xlrd:rvb i="13240"/>
        </ext>
      </extLst>
    </bk>
    <bk>
      <extLst>
        <ext uri="{3e2802c4-a4d2-4d8b-9148-e3be6c30e623}">
          <xlrd:rvb i="13241"/>
        </ext>
      </extLst>
    </bk>
    <bk>
      <extLst>
        <ext uri="{3e2802c4-a4d2-4d8b-9148-e3be6c30e623}">
          <xlrd:rvb i="13242"/>
        </ext>
      </extLst>
    </bk>
    <bk>
      <extLst>
        <ext uri="{3e2802c4-a4d2-4d8b-9148-e3be6c30e623}">
          <xlrd:rvb i="13243"/>
        </ext>
      </extLst>
    </bk>
    <bk>
      <extLst>
        <ext uri="{3e2802c4-a4d2-4d8b-9148-e3be6c30e623}">
          <xlrd:rvb i="13244"/>
        </ext>
      </extLst>
    </bk>
    <bk>
      <extLst>
        <ext uri="{3e2802c4-a4d2-4d8b-9148-e3be6c30e623}">
          <xlrd:rvb i="13245"/>
        </ext>
      </extLst>
    </bk>
    <bk>
      <extLst>
        <ext uri="{3e2802c4-a4d2-4d8b-9148-e3be6c30e623}">
          <xlrd:rvb i="13246"/>
        </ext>
      </extLst>
    </bk>
    <bk>
      <extLst>
        <ext uri="{3e2802c4-a4d2-4d8b-9148-e3be6c30e623}">
          <xlrd:rvb i="13247"/>
        </ext>
      </extLst>
    </bk>
    <bk>
      <extLst>
        <ext uri="{3e2802c4-a4d2-4d8b-9148-e3be6c30e623}">
          <xlrd:rvb i="13248"/>
        </ext>
      </extLst>
    </bk>
    <bk>
      <extLst>
        <ext uri="{3e2802c4-a4d2-4d8b-9148-e3be6c30e623}">
          <xlrd:rvb i="13249"/>
        </ext>
      </extLst>
    </bk>
    <bk>
      <extLst>
        <ext uri="{3e2802c4-a4d2-4d8b-9148-e3be6c30e623}">
          <xlrd:rvb i="13250"/>
        </ext>
      </extLst>
    </bk>
    <bk>
      <extLst>
        <ext uri="{3e2802c4-a4d2-4d8b-9148-e3be6c30e623}">
          <xlrd:rvb i="13251"/>
        </ext>
      </extLst>
    </bk>
    <bk>
      <extLst>
        <ext uri="{3e2802c4-a4d2-4d8b-9148-e3be6c30e623}">
          <xlrd:rvb i="13252"/>
        </ext>
      </extLst>
    </bk>
    <bk>
      <extLst>
        <ext uri="{3e2802c4-a4d2-4d8b-9148-e3be6c30e623}">
          <xlrd:rvb i="13253"/>
        </ext>
      </extLst>
    </bk>
    <bk>
      <extLst>
        <ext uri="{3e2802c4-a4d2-4d8b-9148-e3be6c30e623}">
          <xlrd:rvb i="13254"/>
        </ext>
      </extLst>
    </bk>
    <bk>
      <extLst>
        <ext uri="{3e2802c4-a4d2-4d8b-9148-e3be6c30e623}">
          <xlrd:rvb i="13255"/>
        </ext>
      </extLst>
    </bk>
    <bk>
      <extLst>
        <ext uri="{3e2802c4-a4d2-4d8b-9148-e3be6c30e623}">
          <xlrd:rvb i="13256"/>
        </ext>
      </extLst>
    </bk>
    <bk>
      <extLst>
        <ext uri="{3e2802c4-a4d2-4d8b-9148-e3be6c30e623}">
          <xlrd:rvb i="13257"/>
        </ext>
      </extLst>
    </bk>
    <bk>
      <extLst>
        <ext uri="{3e2802c4-a4d2-4d8b-9148-e3be6c30e623}">
          <xlrd:rvb i="13258"/>
        </ext>
      </extLst>
    </bk>
    <bk>
      <extLst>
        <ext uri="{3e2802c4-a4d2-4d8b-9148-e3be6c30e623}">
          <xlrd:rvb i="13259"/>
        </ext>
      </extLst>
    </bk>
    <bk>
      <extLst>
        <ext uri="{3e2802c4-a4d2-4d8b-9148-e3be6c30e623}">
          <xlrd:rvb i="13260"/>
        </ext>
      </extLst>
    </bk>
    <bk>
      <extLst>
        <ext uri="{3e2802c4-a4d2-4d8b-9148-e3be6c30e623}">
          <xlrd:rvb i="13261"/>
        </ext>
      </extLst>
    </bk>
    <bk>
      <extLst>
        <ext uri="{3e2802c4-a4d2-4d8b-9148-e3be6c30e623}">
          <xlrd:rvb i="13262"/>
        </ext>
      </extLst>
    </bk>
    <bk>
      <extLst>
        <ext uri="{3e2802c4-a4d2-4d8b-9148-e3be6c30e623}">
          <xlrd:rvb i="13263"/>
        </ext>
      </extLst>
    </bk>
    <bk>
      <extLst>
        <ext uri="{3e2802c4-a4d2-4d8b-9148-e3be6c30e623}">
          <xlrd:rvb i="13264"/>
        </ext>
      </extLst>
    </bk>
    <bk>
      <extLst>
        <ext uri="{3e2802c4-a4d2-4d8b-9148-e3be6c30e623}">
          <xlrd:rvb i="13265"/>
        </ext>
      </extLst>
    </bk>
    <bk>
      <extLst>
        <ext uri="{3e2802c4-a4d2-4d8b-9148-e3be6c30e623}">
          <xlrd:rvb i="13266"/>
        </ext>
      </extLst>
    </bk>
    <bk>
      <extLst>
        <ext uri="{3e2802c4-a4d2-4d8b-9148-e3be6c30e623}">
          <xlrd:rvb i="13267"/>
        </ext>
      </extLst>
    </bk>
    <bk>
      <extLst>
        <ext uri="{3e2802c4-a4d2-4d8b-9148-e3be6c30e623}">
          <xlrd:rvb i="13268"/>
        </ext>
      </extLst>
    </bk>
    <bk>
      <extLst>
        <ext uri="{3e2802c4-a4d2-4d8b-9148-e3be6c30e623}">
          <xlrd:rvb i="13269"/>
        </ext>
      </extLst>
    </bk>
    <bk>
      <extLst>
        <ext uri="{3e2802c4-a4d2-4d8b-9148-e3be6c30e623}">
          <xlrd:rvb i="13270"/>
        </ext>
      </extLst>
    </bk>
    <bk>
      <extLst>
        <ext uri="{3e2802c4-a4d2-4d8b-9148-e3be6c30e623}">
          <xlrd:rvb i="13271"/>
        </ext>
      </extLst>
    </bk>
    <bk>
      <extLst>
        <ext uri="{3e2802c4-a4d2-4d8b-9148-e3be6c30e623}">
          <xlrd:rvb i="13272"/>
        </ext>
      </extLst>
    </bk>
    <bk>
      <extLst>
        <ext uri="{3e2802c4-a4d2-4d8b-9148-e3be6c30e623}">
          <xlrd:rvb i="13273"/>
        </ext>
      </extLst>
    </bk>
    <bk>
      <extLst>
        <ext uri="{3e2802c4-a4d2-4d8b-9148-e3be6c30e623}">
          <xlrd:rvb i="13274"/>
        </ext>
      </extLst>
    </bk>
    <bk>
      <extLst>
        <ext uri="{3e2802c4-a4d2-4d8b-9148-e3be6c30e623}">
          <xlrd:rvb i="13275"/>
        </ext>
      </extLst>
    </bk>
    <bk>
      <extLst>
        <ext uri="{3e2802c4-a4d2-4d8b-9148-e3be6c30e623}">
          <xlrd:rvb i="13276"/>
        </ext>
      </extLst>
    </bk>
    <bk>
      <extLst>
        <ext uri="{3e2802c4-a4d2-4d8b-9148-e3be6c30e623}">
          <xlrd:rvb i="13277"/>
        </ext>
      </extLst>
    </bk>
    <bk>
      <extLst>
        <ext uri="{3e2802c4-a4d2-4d8b-9148-e3be6c30e623}">
          <xlrd:rvb i="13278"/>
        </ext>
      </extLst>
    </bk>
    <bk>
      <extLst>
        <ext uri="{3e2802c4-a4d2-4d8b-9148-e3be6c30e623}">
          <xlrd:rvb i="13279"/>
        </ext>
      </extLst>
    </bk>
    <bk>
      <extLst>
        <ext uri="{3e2802c4-a4d2-4d8b-9148-e3be6c30e623}">
          <xlrd:rvb i="13280"/>
        </ext>
      </extLst>
    </bk>
    <bk>
      <extLst>
        <ext uri="{3e2802c4-a4d2-4d8b-9148-e3be6c30e623}">
          <xlrd:rvb i="13281"/>
        </ext>
      </extLst>
    </bk>
    <bk>
      <extLst>
        <ext uri="{3e2802c4-a4d2-4d8b-9148-e3be6c30e623}">
          <xlrd:rvb i="13282"/>
        </ext>
      </extLst>
    </bk>
    <bk>
      <extLst>
        <ext uri="{3e2802c4-a4d2-4d8b-9148-e3be6c30e623}">
          <xlrd:rvb i="13283"/>
        </ext>
      </extLst>
    </bk>
    <bk>
      <extLst>
        <ext uri="{3e2802c4-a4d2-4d8b-9148-e3be6c30e623}">
          <xlrd:rvb i="13284"/>
        </ext>
      </extLst>
    </bk>
    <bk>
      <extLst>
        <ext uri="{3e2802c4-a4d2-4d8b-9148-e3be6c30e623}">
          <xlrd:rvb i="13285"/>
        </ext>
      </extLst>
    </bk>
    <bk>
      <extLst>
        <ext uri="{3e2802c4-a4d2-4d8b-9148-e3be6c30e623}">
          <xlrd:rvb i="13286"/>
        </ext>
      </extLst>
    </bk>
    <bk>
      <extLst>
        <ext uri="{3e2802c4-a4d2-4d8b-9148-e3be6c30e623}">
          <xlrd:rvb i="13287"/>
        </ext>
      </extLst>
    </bk>
    <bk>
      <extLst>
        <ext uri="{3e2802c4-a4d2-4d8b-9148-e3be6c30e623}">
          <xlrd:rvb i="13288"/>
        </ext>
      </extLst>
    </bk>
    <bk>
      <extLst>
        <ext uri="{3e2802c4-a4d2-4d8b-9148-e3be6c30e623}">
          <xlrd:rvb i="13289"/>
        </ext>
      </extLst>
    </bk>
    <bk>
      <extLst>
        <ext uri="{3e2802c4-a4d2-4d8b-9148-e3be6c30e623}">
          <xlrd:rvb i="13290"/>
        </ext>
      </extLst>
    </bk>
    <bk>
      <extLst>
        <ext uri="{3e2802c4-a4d2-4d8b-9148-e3be6c30e623}">
          <xlrd:rvb i="13291"/>
        </ext>
      </extLst>
    </bk>
    <bk>
      <extLst>
        <ext uri="{3e2802c4-a4d2-4d8b-9148-e3be6c30e623}">
          <xlrd:rvb i="13292"/>
        </ext>
      </extLst>
    </bk>
    <bk>
      <extLst>
        <ext uri="{3e2802c4-a4d2-4d8b-9148-e3be6c30e623}">
          <xlrd:rvb i="13293"/>
        </ext>
      </extLst>
    </bk>
    <bk>
      <extLst>
        <ext uri="{3e2802c4-a4d2-4d8b-9148-e3be6c30e623}">
          <xlrd:rvb i="13294"/>
        </ext>
      </extLst>
    </bk>
    <bk>
      <extLst>
        <ext uri="{3e2802c4-a4d2-4d8b-9148-e3be6c30e623}">
          <xlrd:rvb i="13295"/>
        </ext>
      </extLst>
    </bk>
    <bk>
      <extLst>
        <ext uri="{3e2802c4-a4d2-4d8b-9148-e3be6c30e623}">
          <xlrd:rvb i="13296"/>
        </ext>
      </extLst>
    </bk>
    <bk>
      <extLst>
        <ext uri="{3e2802c4-a4d2-4d8b-9148-e3be6c30e623}">
          <xlrd:rvb i="13297"/>
        </ext>
      </extLst>
    </bk>
    <bk>
      <extLst>
        <ext uri="{3e2802c4-a4d2-4d8b-9148-e3be6c30e623}">
          <xlrd:rvb i="13298"/>
        </ext>
      </extLst>
    </bk>
    <bk>
      <extLst>
        <ext uri="{3e2802c4-a4d2-4d8b-9148-e3be6c30e623}">
          <xlrd:rvb i="13299"/>
        </ext>
      </extLst>
    </bk>
    <bk>
      <extLst>
        <ext uri="{3e2802c4-a4d2-4d8b-9148-e3be6c30e623}">
          <xlrd:rvb i="13300"/>
        </ext>
      </extLst>
    </bk>
    <bk>
      <extLst>
        <ext uri="{3e2802c4-a4d2-4d8b-9148-e3be6c30e623}">
          <xlrd:rvb i="13301"/>
        </ext>
      </extLst>
    </bk>
    <bk>
      <extLst>
        <ext uri="{3e2802c4-a4d2-4d8b-9148-e3be6c30e623}">
          <xlrd:rvb i="13302"/>
        </ext>
      </extLst>
    </bk>
    <bk>
      <extLst>
        <ext uri="{3e2802c4-a4d2-4d8b-9148-e3be6c30e623}">
          <xlrd:rvb i="13303"/>
        </ext>
      </extLst>
    </bk>
    <bk>
      <extLst>
        <ext uri="{3e2802c4-a4d2-4d8b-9148-e3be6c30e623}">
          <xlrd:rvb i="13304"/>
        </ext>
      </extLst>
    </bk>
    <bk>
      <extLst>
        <ext uri="{3e2802c4-a4d2-4d8b-9148-e3be6c30e623}">
          <xlrd:rvb i="13305"/>
        </ext>
      </extLst>
    </bk>
    <bk>
      <extLst>
        <ext uri="{3e2802c4-a4d2-4d8b-9148-e3be6c30e623}">
          <xlrd:rvb i="13306"/>
        </ext>
      </extLst>
    </bk>
    <bk>
      <extLst>
        <ext uri="{3e2802c4-a4d2-4d8b-9148-e3be6c30e623}">
          <xlrd:rvb i="13307"/>
        </ext>
      </extLst>
    </bk>
    <bk>
      <extLst>
        <ext uri="{3e2802c4-a4d2-4d8b-9148-e3be6c30e623}">
          <xlrd:rvb i="13308"/>
        </ext>
      </extLst>
    </bk>
    <bk>
      <extLst>
        <ext uri="{3e2802c4-a4d2-4d8b-9148-e3be6c30e623}">
          <xlrd:rvb i="13309"/>
        </ext>
      </extLst>
    </bk>
    <bk>
      <extLst>
        <ext uri="{3e2802c4-a4d2-4d8b-9148-e3be6c30e623}">
          <xlrd:rvb i="13310"/>
        </ext>
      </extLst>
    </bk>
    <bk>
      <extLst>
        <ext uri="{3e2802c4-a4d2-4d8b-9148-e3be6c30e623}">
          <xlrd:rvb i="13311"/>
        </ext>
      </extLst>
    </bk>
    <bk>
      <extLst>
        <ext uri="{3e2802c4-a4d2-4d8b-9148-e3be6c30e623}">
          <xlrd:rvb i="13312"/>
        </ext>
      </extLst>
    </bk>
    <bk>
      <extLst>
        <ext uri="{3e2802c4-a4d2-4d8b-9148-e3be6c30e623}">
          <xlrd:rvb i="13313"/>
        </ext>
      </extLst>
    </bk>
    <bk>
      <extLst>
        <ext uri="{3e2802c4-a4d2-4d8b-9148-e3be6c30e623}">
          <xlrd:rvb i="13314"/>
        </ext>
      </extLst>
    </bk>
    <bk>
      <extLst>
        <ext uri="{3e2802c4-a4d2-4d8b-9148-e3be6c30e623}">
          <xlrd:rvb i="13315"/>
        </ext>
      </extLst>
    </bk>
    <bk>
      <extLst>
        <ext uri="{3e2802c4-a4d2-4d8b-9148-e3be6c30e623}">
          <xlrd:rvb i="13316"/>
        </ext>
      </extLst>
    </bk>
    <bk>
      <extLst>
        <ext uri="{3e2802c4-a4d2-4d8b-9148-e3be6c30e623}">
          <xlrd:rvb i="13317"/>
        </ext>
      </extLst>
    </bk>
    <bk>
      <extLst>
        <ext uri="{3e2802c4-a4d2-4d8b-9148-e3be6c30e623}">
          <xlrd:rvb i="13318"/>
        </ext>
      </extLst>
    </bk>
    <bk>
      <extLst>
        <ext uri="{3e2802c4-a4d2-4d8b-9148-e3be6c30e623}">
          <xlrd:rvb i="13319"/>
        </ext>
      </extLst>
    </bk>
    <bk>
      <extLst>
        <ext uri="{3e2802c4-a4d2-4d8b-9148-e3be6c30e623}">
          <xlrd:rvb i="13320"/>
        </ext>
      </extLst>
    </bk>
    <bk>
      <extLst>
        <ext uri="{3e2802c4-a4d2-4d8b-9148-e3be6c30e623}">
          <xlrd:rvb i="13321"/>
        </ext>
      </extLst>
    </bk>
    <bk>
      <extLst>
        <ext uri="{3e2802c4-a4d2-4d8b-9148-e3be6c30e623}">
          <xlrd:rvb i="13322"/>
        </ext>
      </extLst>
    </bk>
    <bk>
      <extLst>
        <ext uri="{3e2802c4-a4d2-4d8b-9148-e3be6c30e623}">
          <xlrd:rvb i="13323"/>
        </ext>
      </extLst>
    </bk>
    <bk>
      <extLst>
        <ext uri="{3e2802c4-a4d2-4d8b-9148-e3be6c30e623}">
          <xlrd:rvb i="13324"/>
        </ext>
      </extLst>
    </bk>
    <bk>
      <extLst>
        <ext uri="{3e2802c4-a4d2-4d8b-9148-e3be6c30e623}">
          <xlrd:rvb i="13325"/>
        </ext>
      </extLst>
    </bk>
    <bk>
      <extLst>
        <ext uri="{3e2802c4-a4d2-4d8b-9148-e3be6c30e623}">
          <xlrd:rvb i="13326"/>
        </ext>
      </extLst>
    </bk>
    <bk>
      <extLst>
        <ext uri="{3e2802c4-a4d2-4d8b-9148-e3be6c30e623}">
          <xlrd:rvb i="13327"/>
        </ext>
      </extLst>
    </bk>
    <bk>
      <extLst>
        <ext uri="{3e2802c4-a4d2-4d8b-9148-e3be6c30e623}">
          <xlrd:rvb i="13328"/>
        </ext>
      </extLst>
    </bk>
    <bk>
      <extLst>
        <ext uri="{3e2802c4-a4d2-4d8b-9148-e3be6c30e623}">
          <xlrd:rvb i="13329"/>
        </ext>
      </extLst>
    </bk>
    <bk>
      <extLst>
        <ext uri="{3e2802c4-a4d2-4d8b-9148-e3be6c30e623}">
          <xlrd:rvb i="13330"/>
        </ext>
      </extLst>
    </bk>
    <bk>
      <extLst>
        <ext uri="{3e2802c4-a4d2-4d8b-9148-e3be6c30e623}">
          <xlrd:rvb i="13331"/>
        </ext>
      </extLst>
    </bk>
    <bk>
      <extLst>
        <ext uri="{3e2802c4-a4d2-4d8b-9148-e3be6c30e623}">
          <xlrd:rvb i="13332"/>
        </ext>
      </extLst>
    </bk>
    <bk>
      <extLst>
        <ext uri="{3e2802c4-a4d2-4d8b-9148-e3be6c30e623}">
          <xlrd:rvb i="13333"/>
        </ext>
      </extLst>
    </bk>
    <bk>
      <extLst>
        <ext uri="{3e2802c4-a4d2-4d8b-9148-e3be6c30e623}">
          <xlrd:rvb i="13334"/>
        </ext>
      </extLst>
    </bk>
    <bk>
      <extLst>
        <ext uri="{3e2802c4-a4d2-4d8b-9148-e3be6c30e623}">
          <xlrd:rvb i="13335"/>
        </ext>
      </extLst>
    </bk>
    <bk>
      <extLst>
        <ext uri="{3e2802c4-a4d2-4d8b-9148-e3be6c30e623}">
          <xlrd:rvb i="13336"/>
        </ext>
      </extLst>
    </bk>
    <bk>
      <extLst>
        <ext uri="{3e2802c4-a4d2-4d8b-9148-e3be6c30e623}">
          <xlrd:rvb i="13337"/>
        </ext>
      </extLst>
    </bk>
    <bk>
      <extLst>
        <ext uri="{3e2802c4-a4d2-4d8b-9148-e3be6c30e623}">
          <xlrd:rvb i="13338"/>
        </ext>
      </extLst>
    </bk>
    <bk>
      <extLst>
        <ext uri="{3e2802c4-a4d2-4d8b-9148-e3be6c30e623}">
          <xlrd:rvb i="13339"/>
        </ext>
      </extLst>
    </bk>
    <bk>
      <extLst>
        <ext uri="{3e2802c4-a4d2-4d8b-9148-e3be6c30e623}">
          <xlrd:rvb i="13340"/>
        </ext>
      </extLst>
    </bk>
    <bk>
      <extLst>
        <ext uri="{3e2802c4-a4d2-4d8b-9148-e3be6c30e623}">
          <xlrd:rvb i="13341"/>
        </ext>
      </extLst>
    </bk>
    <bk>
      <extLst>
        <ext uri="{3e2802c4-a4d2-4d8b-9148-e3be6c30e623}">
          <xlrd:rvb i="13342"/>
        </ext>
      </extLst>
    </bk>
    <bk>
      <extLst>
        <ext uri="{3e2802c4-a4d2-4d8b-9148-e3be6c30e623}">
          <xlrd:rvb i="13343"/>
        </ext>
      </extLst>
    </bk>
    <bk>
      <extLst>
        <ext uri="{3e2802c4-a4d2-4d8b-9148-e3be6c30e623}">
          <xlrd:rvb i="13344"/>
        </ext>
      </extLst>
    </bk>
    <bk>
      <extLst>
        <ext uri="{3e2802c4-a4d2-4d8b-9148-e3be6c30e623}">
          <xlrd:rvb i="13345"/>
        </ext>
      </extLst>
    </bk>
    <bk>
      <extLst>
        <ext uri="{3e2802c4-a4d2-4d8b-9148-e3be6c30e623}">
          <xlrd:rvb i="13346"/>
        </ext>
      </extLst>
    </bk>
    <bk>
      <extLst>
        <ext uri="{3e2802c4-a4d2-4d8b-9148-e3be6c30e623}">
          <xlrd:rvb i="13347"/>
        </ext>
      </extLst>
    </bk>
    <bk>
      <extLst>
        <ext uri="{3e2802c4-a4d2-4d8b-9148-e3be6c30e623}">
          <xlrd:rvb i="13348"/>
        </ext>
      </extLst>
    </bk>
    <bk>
      <extLst>
        <ext uri="{3e2802c4-a4d2-4d8b-9148-e3be6c30e623}">
          <xlrd:rvb i="13349"/>
        </ext>
      </extLst>
    </bk>
    <bk>
      <extLst>
        <ext uri="{3e2802c4-a4d2-4d8b-9148-e3be6c30e623}">
          <xlrd:rvb i="13350"/>
        </ext>
      </extLst>
    </bk>
    <bk>
      <extLst>
        <ext uri="{3e2802c4-a4d2-4d8b-9148-e3be6c30e623}">
          <xlrd:rvb i="13351"/>
        </ext>
      </extLst>
    </bk>
    <bk>
      <extLst>
        <ext uri="{3e2802c4-a4d2-4d8b-9148-e3be6c30e623}">
          <xlrd:rvb i="13352"/>
        </ext>
      </extLst>
    </bk>
    <bk>
      <extLst>
        <ext uri="{3e2802c4-a4d2-4d8b-9148-e3be6c30e623}">
          <xlrd:rvb i="13353"/>
        </ext>
      </extLst>
    </bk>
    <bk>
      <extLst>
        <ext uri="{3e2802c4-a4d2-4d8b-9148-e3be6c30e623}">
          <xlrd:rvb i="13354"/>
        </ext>
      </extLst>
    </bk>
    <bk>
      <extLst>
        <ext uri="{3e2802c4-a4d2-4d8b-9148-e3be6c30e623}">
          <xlrd:rvb i="13355"/>
        </ext>
      </extLst>
    </bk>
    <bk>
      <extLst>
        <ext uri="{3e2802c4-a4d2-4d8b-9148-e3be6c30e623}">
          <xlrd:rvb i="13356"/>
        </ext>
      </extLst>
    </bk>
    <bk>
      <extLst>
        <ext uri="{3e2802c4-a4d2-4d8b-9148-e3be6c30e623}">
          <xlrd:rvb i="13357"/>
        </ext>
      </extLst>
    </bk>
    <bk>
      <extLst>
        <ext uri="{3e2802c4-a4d2-4d8b-9148-e3be6c30e623}">
          <xlrd:rvb i="13358"/>
        </ext>
      </extLst>
    </bk>
    <bk>
      <extLst>
        <ext uri="{3e2802c4-a4d2-4d8b-9148-e3be6c30e623}">
          <xlrd:rvb i="13359"/>
        </ext>
      </extLst>
    </bk>
    <bk>
      <extLst>
        <ext uri="{3e2802c4-a4d2-4d8b-9148-e3be6c30e623}">
          <xlrd:rvb i="13360"/>
        </ext>
      </extLst>
    </bk>
    <bk>
      <extLst>
        <ext uri="{3e2802c4-a4d2-4d8b-9148-e3be6c30e623}">
          <xlrd:rvb i="13361"/>
        </ext>
      </extLst>
    </bk>
    <bk>
      <extLst>
        <ext uri="{3e2802c4-a4d2-4d8b-9148-e3be6c30e623}">
          <xlrd:rvb i="13362"/>
        </ext>
      </extLst>
    </bk>
    <bk>
      <extLst>
        <ext uri="{3e2802c4-a4d2-4d8b-9148-e3be6c30e623}">
          <xlrd:rvb i="13363"/>
        </ext>
      </extLst>
    </bk>
    <bk>
      <extLst>
        <ext uri="{3e2802c4-a4d2-4d8b-9148-e3be6c30e623}">
          <xlrd:rvb i="13364"/>
        </ext>
      </extLst>
    </bk>
    <bk>
      <extLst>
        <ext uri="{3e2802c4-a4d2-4d8b-9148-e3be6c30e623}">
          <xlrd:rvb i="13365"/>
        </ext>
      </extLst>
    </bk>
    <bk>
      <extLst>
        <ext uri="{3e2802c4-a4d2-4d8b-9148-e3be6c30e623}">
          <xlrd:rvb i="13366"/>
        </ext>
      </extLst>
    </bk>
    <bk>
      <extLst>
        <ext uri="{3e2802c4-a4d2-4d8b-9148-e3be6c30e623}">
          <xlrd:rvb i="13367"/>
        </ext>
      </extLst>
    </bk>
    <bk>
      <extLst>
        <ext uri="{3e2802c4-a4d2-4d8b-9148-e3be6c30e623}">
          <xlrd:rvb i="13368"/>
        </ext>
      </extLst>
    </bk>
    <bk>
      <extLst>
        <ext uri="{3e2802c4-a4d2-4d8b-9148-e3be6c30e623}">
          <xlrd:rvb i="13369"/>
        </ext>
      </extLst>
    </bk>
    <bk>
      <extLst>
        <ext uri="{3e2802c4-a4d2-4d8b-9148-e3be6c30e623}">
          <xlrd:rvb i="13370"/>
        </ext>
      </extLst>
    </bk>
    <bk>
      <extLst>
        <ext uri="{3e2802c4-a4d2-4d8b-9148-e3be6c30e623}">
          <xlrd:rvb i="13371"/>
        </ext>
      </extLst>
    </bk>
    <bk>
      <extLst>
        <ext uri="{3e2802c4-a4d2-4d8b-9148-e3be6c30e623}">
          <xlrd:rvb i="13372"/>
        </ext>
      </extLst>
    </bk>
    <bk>
      <extLst>
        <ext uri="{3e2802c4-a4d2-4d8b-9148-e3be6c30e623}">
          <xlrd:rvb i="13373"/>
        </ext>
      </extLst>
    </bk>
    <bk>
      <extLst>
        <ext uri="{3e2802c4-a4d2-4d8b-9148-e3be6c30e623}">
          <xlrd:rvb i="13374"/>
        </ext>
      </extLst>
    </bk>
    <bk>
      <extLst>
        <ext uri="{3e2802c4-a4d2-4d8b-9148-e3be6c30e623}">
          <xlrd:rvb i="13375"/>
        </ext>
      </extLst>
    </bk>
    <bk>
      <extLst>
        <ext uri="{3e2802c4-a4d2-4d8b-9148-e3be6c30e623}">
          <xlrd:rvb i="13376"/>
        </ext>
      </extLst>
    </bk>
    <bk>
      <extLst>
        <ext uri="{3e2802c4-a4d2-4d8b-9148-e3be6c30e623}">
          <xlrd:rvb i="13377"/>
        </ext>
      </extLst>
    </bk>
    <bk>
      <extLst>
        <ext uri="{3e2802c4-a4d2-4d8b-9148-e3be6c30e623}">
          <xlrd:rvb i="13378"/>
        </ext>
      </extLst>
    </bk>
    <bk>
      <extLst>
        <ext uri="{3e2802c4-a4d2-4d8b-9148-e3be6c30e623}">
          <xlrd:rvb i="13379"/>
        </ext>
      </extLst>
    </bk>
    <bk>
      <extLst>
        <ext uri="{3e2802c4-a4d2-4d8b-9148-e3be6c30e623}">
          <xlrd:rvb i="13380"/>
        </ext>
      </extLst>
    </bk>
    <bk>
      <extLst>
        <ext uri="{3e2802c4-a4d2-4d8b-9148-e3be6c30e623}">
          <xlrd:rvb i="13381"/>
        </ext>
      </extLst>
    </bk>
    <bk>
      <extLst>
        <ext uri="{3e2802c4-a4d2-4d8b-9148-e3be6c30e623}">
          <xlrd:rvb i="13382"/>
        </ext>
      </extLst>
    </bk>
    <bk>
      <extLst>
        <ext uri="{3e2802c4-a4d2-4d8b-9148-e3be6c30e623}">
          <xlrd:rvb i="13383"/>
        </ext>
      </extLst>
    </bk>
    <bk>
      <extLst>
        <ext uri="{3e2802c4-a4d2-4d8b-9148-e3be6c30e623}">
          <xlrd:rvb i="13384"/>
        </ext>
      </extLst>
    </bk>
    <bk>
      <extLst>
        <ext uri="{3e2802c4-a4d2-4d8b-9148-e3be6c30e623}">
          <xlrd:rvb i="13385"/>
        </ext>
      </extLst>
    </bk>
    <bk>
      <extLst>
        <ext uri="{3e2802c4-a4d2-4d8b-9148-e3be6c30e623}">
          <xlrd:rvb i="13386"/>
        </ext>
      </extLst>
    </bk>
    <bk>
      <extLst>
        <ext uri="{3e2802c4-a4d2-4d8b-9148-e3be6c30e623}">
          <xlrd:rvb i="13387"/>
        </ext>
      </extLst>
    </bk>
    <bk>
      <extLst>
        <ext uri="{3e2802c4-a4d2-4d8b-9148-e3be6c30e623}">
          <xlrd:rvb i="13388"/>
        </ext>
      </extLst>
    </bk>
    <bk>
      <extLst>
        <ext uri="{3e2802c4-a4d2-4d8b-9148-e3be6c30e623}">
          <xlrd:rvb i="13389"/>
        </ext>
      </extLst>
    </bk>
    <bk>
      <extLst>
        <ext uri="{3e2802c4-a4d2-4d8b-9148-e3be6c30e623}">
          <xlrd:rvb i="13390"/>
        </ext>
      </extLst>
    </bk>
    <bk>
      <extLst>
        <ext uri="{3e2802c4-a4d2-4d8b-9148-e3be6c30e623}">
          <xlrd:rvb i="13391"/>
        </ext>
      </extLst>
    </bk>
    <bk>
      <extLst>
        <ext uri="{3e2802c4-a4d2-4d8b-9148-e3be6c30e623}">
          <xlrd:rvb i="13392"/>
        </ext>
      </extLst>
    </bk>
    <bk>
      <extLst>
        <ext uri="{3e2802c4-a4d2-4d8b-9148-e3be6c30e623}">
          <xlrd:rvb i="13393"/>
        </ext>
      </extLst>
    </bk>
    <bk>
      <extLst>
        <ext uri="{3e2802c4-a4d2-4d8b-9148-e3be6c30e623}">
          <xlrd:rvb i="13394"/>
        </ext>
      </extLst>
    </bk>
    <bk>
      <extLst>
        <ext uri="{3e2802c4-a4d2-4d8b-9148-e3be6c30e623}">
          <xlrd:rvb i="13395"/>
        </ext>
      </extLst>
    </bk>
    <bk>
      <extLst>
        <ext uri="{3e2802c4-a4d2-4d8b-9148-e3be6c30e623}">
          <xlrd:rvb i="13396"/>
        </ext>
      </extLst>
    </bk>
    <bk>
      <extLst>
        <ext uri="{3e2802c4-a4d2-4d8b-9148-e3be6c30e623}">
          <xlrd:rvb i="13397"/>
        </ext>
      </extLst>
    </bk>
    <bk>
      <extLst>
        <ext uri="{3e2802c4-a4d2-4d8b-9148-e3be6c30e623}">
          <xlrd:rvb i="13398"/>
        </ext>
      </extLst>
    </bk>
    <bk>
      <extLst>
        <ext uri="{3e2802c4-a4d2-4d8b-9148-e3be6c30e623}">
          <xlrd:rvb i="13399"/>
        </ext>
      </extLst>
    </bk>
    <bk>
      <extLst>
        <ext uri="{3e2802c4-a4d2-4d8b-9148-e3be6c30e623}">
          <xlrd:rvb i="13400"/>
        </ext>
      </extLst>
    </bk>
    <bk>
      <extLst>
        <ext uri="{3e2802c4-a4d2-4d8b-9148-e3be6c30e623}">
          <xlrd:rvb i="13401"/>
        </ext>
      </extLst>
    </bk>
    <bk>
      <extLst>
        <ext uri="{3e2802c4-a4d2-4d8b-9148-e3be6c30e623}">
          <xlrd:rvb i="13402"/>
        </ext>
      </extLst>
    </bk>
    <bk>
      <extLst>
        <ext uri="{3e2802c4-a4d2-4d8b-9148-e3be6c30e623}">
          <xlrd:rvb i="13403"/>
        </ext>
      </extLst>
    </bk>
    <bk>
      <extLst>
        <ext uri="{3e2802c4-a4d2-4d8b-9148-e3be6c30e623}">
          <xlrd:rvb i="13404"/>
        </ext>
      </extLst>
    </bk>
    <bk>
      <extLst>
        <ext uri="{3e2802c4-a4d2-4d8b-9148-e3be6c30e623}">
          <xlrd:rvb i="13405"/>
        </ext>
      </extLst>
    </bk>
    <bk>
      <extLst>
        <ext uri="{3e2802c4-a4d2-4d8b-9148-e3be6c30e623}">
          <xlrd:rvb i="13406"/>
        </ext>
      </extLst>
    </bk>
    <bk>
      <extLst>
        <ext uri="{3e2802c4-a4d2-4d8b-9148-e3be6c30e623}">
          <xlrd:rvb i="13407"/>
        </ext>
      </extLst>
    </bk>
    <bk>
      <extLst>
        <ext uri="{3e2802c4-a4d2-4d8b-9148-e3be6c30e623}">
          <xlrd:rvb i="13408"/>
        </ext>
      </extLst>
    </bk>
    <bk>
      <extLst>
        <ext uri="{3e2802c4-a4d2-4d8b-9148-e3be6c30e623}">
          <xlrd:rvb i="13409"/>
        </ext>
      </extLst>
    </bk>
    <bk>
      <extLst>
        <ext uri="{3e2802c4-a4d2-4d8b-9148-e3be6c30e623}">
          <xlrd:rvb i="13410"/>
        </ext>
      </extLst>
    </bk>
    <bk>
      <extLst>
        <ext uri="{3e2802c4-a4d2-4d8b-9148-e3be6c30e623}">
          <xlrd:rvb i="13411"/>
        </ext>
      </extLst>
    </bk>
    <bk>
      <extLst>
        <ext uri="{3e2802c4-a4d2-4d8b-9148-e3be6c30e623}">
          <xlrd:rvb i="13412"/>
        </ext>
      </extLst>
    </bk>
    <bk>
      <extLst>
        <ext uri="{3e2802c4-a4d2-4d8b-9148-e3be6c30e623}">
          <xlrd:rvb i="13413"/>
        </ext>
      </extLst>
    </bk>
    <bk>
      <extLst>
        <ext uri="{3e2802c4-a4d2-4d8b-9148-e3be6c30e623}">
          <xlrd:rvb i="13414"/>
        </ext>
      </extLst>
    </bk>
    <bk>
      <extLst>
        <ext uri="{3e2802c4-a4d2-4d8b-9148-e3be6c30e623}">
          <xlrd:rvb i="13415"/>
        </ext>
      </extLst>
    </bk>
    <bk>
      <extLst>
        <ext uri="{3e2802c4-a4d2-4d8b-9148-e3be6c30e623}">
          <xlrd:rvb i="13416"/>
        </ext>
      </extLst>
    </bk>
    <bk>
      <extLst>
        <ext uri="{3e2802c4-a4d2-4d8b-9148-e3be6c30e623}">
          <xlrd:rvb i="13417"/>
        </ext>
      </extLst>
    </bk>
    <bk>
      <extLst>
        <ext uri="{3e2802c4-a4d2-4d8b-9148-e3be6c30e623}">
          <xlrd:rvb i="13418"/>
        </ext>
      </extLst>
    </bk>
    <bk>
      <extLst>
        <ext uri="{3e2802c4-a4d2-4d8b-9148-e3be6c30e623}">
          <xlrd:rvb i="13419"/>
        </ext>
      </extLst>
    </bk>
    <bk>
      <extLst>
        <ext uri="{3e2802c4-a4d2-4d8b-9148-e3be6c30e623}">
          <xlrd:rvb i="13420"/>
        </ext>
      </extLst>
    </bk>
    <bk>
      <extLst>
        <ext uri="{3e2802c4-a4d2-4d8b-9148-e3be6c30e623}">
          <xlrd:rvb i="13421"/>
        </ext>
      </extLst>
    </bk>
    <bk>
      <extLst>
        <ext uri="{3e2802c4-a4d2-4d8b-9148-e3be6c30e623}">
          <xlrd:rvb i="13422"/>
        </ext>
      </extLst>
    </bk>
    <bk>
      <extLst>
        <ext uri="{3e2802c4-a4d2-4d8b-9148-e3be6c30e623}">
          <xlrd:rvb i="13423"/>
        </ext>
      </extLst>
    </bk>
    <bk>
      <extLst>
        <ext uri="{3e2802c4-a4d2-4d8b-9148-e3be6c30e623}">
          <xlrd:rvb i="13424"/>
        </ext>
      </extLst>
    </bk>
    <bk>
      <extLst>
        <ext uri="{3e2802c4-a4d2-4d8b-9148-e3be6c30e623}">
          <xlrd:rvb i="13425"/>
        </ext>
      </extLst>
    </bk>
    <bk>
      <extLst>
        <ext uri="{3e2802c4-a4d2-4d8b-9148-e3be6c30e623}">
          <xlrd:rvb i="13426"/>
        </ext>
      </extLst>
    </bk>
    <bk>
      <extLst>
        <ext uri="{3e2802c4-a4d2-4d8b-9148-e3be6c30e623}">
          <xlrd:rvb i="13427"/>
        </ext>
      </extLst>
    </bk>
    <bk>
      <extLst>
        <ext uri="{3e2802c4-a4d2-4d8b-9148-e3be6c30e623}">
          <xlrd:rvb i="13428"/>
        </ext>
      </extLst>
    </bk>
    <bk>
      <extLst>
        <ext uri="{3e2802c4-a4d2-4d8b-9148-e3be6c30e623}">
          <xlrd:rvb i="13429"/>
        </ext>
      </extLst>
    </bk>
    <bk>
      <extLst>
        <ext uri="{3e2802c4-a4d2-4d8b-9148-e3be6c30e623}">
          <xlrd:rvb i="13430"/>
        </ext>
      </extLst>
    </bk>
    <bk>
      <extLst>
        <ext uri="{3e2802c4-a4d2-4d8b-9148-e3be6c30e623}">
          <xlrd:rvb i="13431"/>
        </ext>
      </extLst>
    </bk>
    <bk>
      <extLst>
        <ext uri="{3e2802c4-a4d2-4d8b-9148-e3be6c30e623}">
          <xlrd:rvb i="13432"/>
        </ext>
      </extLst>
    </bk>
    <bk>
      <extLst>
        <ext uri="{3e2802c4-a4d2-4d8b-9148-e3be6c30e623}">
          <xlrd:rvb i="13433"/>
        </ext>
      </extLst>
    </bk>
    <bk>
      <extLst>
        <ext uri="{3e2802c4-a4d2-4d8b-9148-e3be6c30e623}">
          <xlrd:rvb i="13434"/>
        </ext>
      </extLst>
    </bk>
    <bk>
      <extLst>
        <ext uri="{3e2802c4-a4d2-4d8b-9148-e3be6c30e623}">
          <xlrd:rvb i="13435"/>
        </ext>
      </extLst>
    </bk>
    <bk>
      <extLst>
        <ext uri="{3e2802c4-a4d2-4d8b-9148-e3be6c30e623}">
          <xlrd:rvb i="13436"/>
        </ext>
      </extLst>
    </bk>
    <bk>
      <extLst>
        <ext uri="{3e2802c4-a4d2-4d8b-9148-e3be6c30e623}">
          <xlrd:rvb i="13437"/>
        </ext>
      </extLst>
    </bk>
    <bk>
      <extLst>
        <ext uri="{3e2802c4-a4d2-4d8b-9148-e3be6c30e623}">
          <xlrd:rvb i="13438"/>
        </ext>
      </extLst>
    </bk>
    <bk>
      <extLst>
        <ext uri="{3e2802c4-a4d2-4d8b-9148-e3be6c30e623}">
          <xlrd:rvb i="13439"/>
        </ext>
      </extLst>
    </bk>
    <bk>
      <extLst>
        <ext uri="{3e2802c4-a4d2-4d8b-9148-e3be6c30e623}">
          <xlrd:rvb i="13440"/>
        </ext>
      </extLst>
    </bk>
    <bk>
      <extLst>
        <ext uri="{3e2802c4-a4d2-4d8b-9148-e3be6c30e623}">
          <xlrd:rvb i="13441"/>
        </ext>
      </extLst>
    </bk>
    <bk>
      <extLst>
        <ext uri="{3e2802c4-a4d2-4d8b-9148-e3be6c30e623}">
          <xlrd:rvb i="13442"/>
        </ext>
      </extLst>
    </bk>
    <bk>
      <extLst>
        <ext uri="{3e2802c4-a4d2-4d8b-9148-e3be6c30e623}">
          <xlrd:rvb i="13443"/>
        </ext>
      </extLst>
    </bk>
    <bk>
      <extLst>
        <ext uri="{3e2802c4-a4d2-4d8b-9148-e3be6c30e623}">
          <xlrd:rvb i="13444"/>
        </ext>
      </extLst>
    </bk>
    <bk>
      <extLst>
        <ext uri="{3e2802c4-a4d2-4d8b-9148-e3be6c30e623}">
          <xlrd:rvb i="13445"/>
        </ext>
      </extLst>
    </bk>
    <bk>
      <extLst>
        <ext uri="{3e2802c4-a4d2-4d8b-9148-e3be6c30e623}">
          <xlrd:rvb i="13446"/>
        </ext>
      </extLst>
    </bk>
    <bk>
      <extLst>
        <ext uri="{3e2802c4-a4d2-4d8b-9148-e3be6c30e623}">
          <xlrd:rvb i="13447"/>
        </ext>
      </extLst>
    </bk>
    <bk>
      <extLst>
        <ext uri="{3e2802c4-a4d2-4d8b-9148-e3be6c30e623}">
          <xlrd:rvb i="13448"/>
        </ext>
      </extLst>
    </bk>
    <bk>
      <extLst>
        <ext uri="{3e2802c4-a4d2-4d8b-9148-e3be6c30e623}">
          <xlrd:rvb i="13449"/>
        </ext>
      </extLst>
    </bk>
    <bk>
      <extLst>
        <ext uri="{3e2802c4-a4d2-4d8b-9148-e3be6c30e623}">
          <xlrd:rvb i="13450"/>
        </ext>
      </extLst>
    </bk>
    <bk>
      <extLst>
        <ext uri="{3e2802c4-a4d2-4d8b-9148-e3be6c30e623}">
          <xlrd:rvb i="13451"/>
        </ext>
      </extLst>
    </bk>
    <bk>
      <extLst>
        <ext uri="{3e2802c4-a4d2-4d8b-9148-e3be6c30e623}">
          <xlrd:rvb i="13452"/>
        </ext>
      </extLst>
    </bk>
    <bk>
      <extLst>
        <ext uri="{3e2802c4-a4d2-4d8b-9148-e3be6c30e623}">
          <xlrd:rvb i="13453"/>
        </ext>
      </extLst>
    </bk>
    <bk>
      <extLst>
        <ext uri="{3e2802c4-a4d2-4d8b-9148-e3be6c30e623}">
          <xlrd:rvb i="13454"/>
        </ext>
      </extLst>
    </bk>
    <bk>
      <extLst>
        <ext uri="{3e2802c4-a4d2-4d8b-9148-e3be6c30e623}">
          <xlrd:rvb i="13455"/>
        </ext>
      </extLst>
    </bk>
    <bk>
      <extLst>
        <ext uri="{3e2802c4-a4d2-4d8b-9148-e3be6c30e623}">
          <xlrd:rvb i="13456"/>
        </ext>
      </extLst>
    </bk>
    <bk>
      <extLst>
        <ext uri="{3e2802c4-a4d2-4d8b-9148-e3be6c30e623}">
          <xlrd:rvb i="13457"/>
        </ext>
      </extLst>
    </bk>
    <bk>
      <extLst>
        <ext uri="{3e2802c4-a4d2-4d8b-9148-e3be6c30e623}">
          <xlrd:rvb i="13458"/>
        </ext>
      </extLst>
    </bk>
    <bk>
      <extLst>
        <ext uri="{3e2802c4-a4d2-4d8b-9148-e3be6c30e623}">
          <xlrd:rvb i="13459"/>
        </ext>
      </extLst>
    </bk>
    <bk>
      <extLst>
        <ext uri="{3e2802c4-a4d2-4d8b-9148-e3be6c30e623}">
          <xlrd:rvb i="13460"/>
        </ext>
      </extLst>
    </bk>
    <bk>
      <extLst>
        <ext uri="{3e2802c4-a4d2-4d8b-9148-e3be6c30e623}">
          <xlrd:rvb i="13461"/>
        </ext>
      </extLst>
    </bk>
    <bk>
      <extLst>
        <ext uri="{3e2802c4-a4d2-4d8b-9148-e3be6c30e623}">
          <xlrd:rvb i="13462"/>
        </ext>
      </extLst>
    </bk>
    <bk>
      <extLst>
        <ext uri="{3e2802c4-a4d2-4d8b-9148-e3be6c30e623}">
          <xlrd:rvb i="13463"/>
        </ext>
      </extLst>
    </bk>
    <bk>
      <extLst>
        <ext uri="{3e2802c4-a4d2-4d8b-9148-e3be6c30e623}">
          <xlrd:rvb i="13464"/>
        </ext>
      </extLst>
    </bk>
    <bk>
      <extLst>
        <ext uri="{3e2802c4-a4d2-4d8b-9148-e3be6c30e623}">
          <xlrd:rvb i="13465"/>
        </ext>
      </extLst>
    </bk>
    <bk>
      <extLst>
        <ext uri="{3e2802c4-a4d2-4d8b-9148-e3be6c30e623}">
          <xlrd:rvb i="13466"/>
        </ext>
      </extLst>
    </bk>
    <bk>
      <extLst>
        <ext uri="{3e2802c4-a4d2-4d8b-9148-e3be6c30e623}">
          <xlrd:rvb i="13467"/>
        </ext>
      </extLst>
    </bk>
    <bk>
      <extLst>
        <ext uri="{3e2802c4-a4d2-4d8b-9148-e3be6c30e623}">
          <xlrd:rvb i="13468"/>
        </ext>
      </extLst>
    </bk>
    <bk>
      <extLst>
        <ext uri="{3e2802c4-a4d2-4d8b-9148-e3be6c30e623}">
          <xlrd:rvb i="13469"/>
        </ext>
      </extLst>
    </bk>
    <bk>
      <extLst>
        <ext uri="{3e2802c4-a4d2-4d8b-9148-e3be6c30e623}">
          <xlrd:rvb i="13470"/>
        </ext>
      </extLst>
    </bk>
    <bk>
      <extLst>
        <ext uri="{3e2802c4-a4d2-4d8b-9148-e3be6c30e623}">
          <xlrd:rvb i="13471"/>
        </ext>
      </extLst>
    </bk>
    <bk>
      <extLst>
        <ext uri="{3e2802c4-a4d2-4d8b-9148-e3be6c30e623}">
          <xlrd:rvb i="13472"/>
        </ext>
      </extLst>
    </bk>
    <bk>
      <extLst>
        <ext uri="{3e2802c4-a4d2-4d8b-9148-e3be6c30e623}">
          <xlrd:rvb i="13473"/>
        </ext>
      </extLst>
    </bk>
    <bk>
      <extLst>
        <ext uri="{3e2802c4-a4d2-4d8b-9148-e3be6c30e623}">
          <xlrd:rvb i="13474"/>
        </ext>
      </extLst>
    </bk>
    <bk>
      <extLst>
        <ext uri="{3e2802c4-a4d2-4d8b-9148-e3be6c30e623}">
          <xlrd:rvb i="13475"/>
        </ext>
      </extLst>
    </bk>
    <bk>
      <extLst>
        <ext uri="{3e2802c4-a4d2-4d8b-9148-e3be6c30e623}">
          <xlrd:rvb i="13476"/>
        </ext>
      </extLst>
    </bk>
    <bk>
      <extLst>
        <ext uri="{3e2802c4-a4d2-4d8b-9148-e3be6c30e623}">
          <xlrd:rvb i="13477"/>
        </ext>
      </extLst>
    </bk>
    <bk>
      <extLst>
        <ext uri="{3e2802c4-a4d2-4d8b-9148-e3be6c30e623}">
          <xlrd:rvb i="13478"/>
        </ext>
      </extLst>
    </bk>
    <bk>
      <extLst>
        <ext uri="{3e2802c4-a4d2-4d8b-9148-e3be6c30e623}">
          <xlrd:rvb i="13479"/>
        </ext>
      </extLst>
    </bk>
    <bk>
      <extLst>
        <ext uri="{3e2802c4-a4d2-4d8b-9148-e3be6c30e623}">
          <xlrd:rvb i="13480"/>
        </ext>
      </extLst>
    </bk>
    <bk>
      <extLst>
        <ext uri="{3e2802c4-a4d2-4d8b-9148-e3be6c30e623}">
          <xlrd:rvb i="13481"/>
        </ext>
      </extLst>
    </bk>
    <bk>
      <extLst>
        <ext uri="{3e2802c4-a4d2-4d8b-9148-e3be6c30e623}">
          <xlrd:rvb i="13482"/>
        </ext>
      </extLst>
    </bk>
    <bk>
      <extLst>
        <ext uri="{3e2802c4-a4d2-4d8b-9148-e3be6c30e623}">
          <xlrd:rvb i="13483"/>
        </ext>
      </extLst>
    </bk>
    <bk>
      <extLst>
        <ext uri="{3e2802c4-a4d2-4d8b-9148-e3be6c30e623}">
          <xlrd:rvb i="13484"/>
        </ext>
      </extLst>
    </bk>
    <bk>
      <extLst>
        <ext uri="{3e2802c4-a4d2-4d8b-9148-e3be6c30e623}">
          <xlrd:rvb i="13485"/>
        </ext>
      </extLst>
    </bk>
    <bk>
      <extLst>
        <ext uri="{3e2802c4-a4d2-4d8b-9148-e3be6c30e623}">
          <xlrd:rvb i="13486"/>
        </ext>
      </extLst>
    </bk>
    <bk>
      <extLst>
        <ext uri="{3e2802c4-a4d2-4d8b-9148-e3be6c30e623}">
          <xlrd:rvb i="13487"/>
        </ext>
      </extLst>
    </bk>
    <bk>
      <extLst>
        <ext uri="{3e2802c4-a4d2-4d8b-9148-e3be6c30e623}">
          <xlrd:rvb i="13488"/>
        </ext>
      </extLst>
    </bk>
    <bk>
      <extLst>
        <ext uri="{3e2802c4-a4d2-4d8b-9148-e3be6c30e623}">
          <xlrd:rvb i="13489"/>
        </ext>
      </extLst>
    </bk>
    <bk>
      <extLst>
        <ext uri="{3e2802c4-a4d2-4d8b-9148-e3be6c30e623}">
          <xlrd:rvb i="13490"/>
        </ext>
      </extLst>
    </bk>
    <bk>
      <extLst>
        <ext uri="{3e2802c4-a4d2-4d8b-9148-e3be6c30e623}">
          <xlrd:rvb i="13491"/>
        </ext>
      </extLst>
    </bk>
    <bk>
      <extLst>
        <ext uri="{3e2802c4-a4d2-4d8b-9148-e3be6c30e623}">
          <xlrd:rvb i="13492"/>
        </ext>
      </extLst>
    </bk>
    <bk>
      <extLst>
        <ext uri="{3e2802c4-a4d2-4d8b-9148-e3be6c30e623}">
          <xlrd:rvb i="13493"/>
        </ext>
      </extLst>
    </bk>
    <bk>
      <extLst>
        <ext uri="{3e2802c4-a4d2-4d8b-9148-e3be6c30e623}">
          <xlrd:rvb i="13494"/>
        </ext>
      </extLst>
    </bk>
    <bk>
      <extLst>
        <ext uri="{3e2802c4-a4d2-4d8b-9148-e3be6c30e623}">
          <xlrd:rvb i="13495"/>
        </ext>
      </extLst>
    </bk>
    <bk>
      <extLst>
        <ext uri="{3e2802c4-a4d2-4d8b-9148-e3be6c30e623}">
          <xlrd:rvb i="13496"/>
        </ext>
      </extLst>
    </bk>
    <bk>
      <extLst>
        <ext uri="{3e2802c4-a4d2-4d8b-9148-e3be6c30e623}">
          <xlrd:rvb i="13497"/>
        </ext>
      </extLst>
    </bk>
    <bk>
      <extLst>
        <ext uri="{3e2802c4-a4d2-4d8b-9148-e3be6c30e623}">
          <xlrd:rvb i="13498"/>
        </ext>
      </extLst>
    </bk>
    <bk>
      <extLst>
        <ext uri="{3e2802c4-a4d2-4d8b-9148-e3be6c30e623}">
          <xlrd:rvb i="13499"/>
        </ext>
      </extLst>
    </bk>
    <bk>
      <extLst>
        <ext uri="{3e2802c4-a4d2-4d8b-9148-e3be6c30e623}">
          <xlrd:rvb i="13500"/>
        </ext>
      </extLst>
    </bk>
    <bk>
      <extLst>
        <ext uri="{3e2802c4-a4d2-4d8b-9148-e3be6c30e623}">
          <xlrd:rvb i="13501"/>
        </ext>
      </extLst>
    </bk>
    <bk>
      <extLst>
        <ext uri="{3e2802c4-a4d2-4d8b-9148-e3be6c30e623}">
          <xlrd:rvb i="13502"/>
        </ext>
      </extLst>
    </bk>
    <bk>
      <extLst>
        <ext uri="{3e2802c4-a4d2-4d8b-9148-e3be6c30e623}">
          <xlrd:rvb i="13503"/>
        </ext>
      </extLst>
    </bk>
    <bk>
      <extLst>
        <ext uri="{3e2802c4-a4d2-4d8b-9148-e3be6c30e623}">
          <xlrd:rvb i="13504"/>
        </ext>
      </extLst>
    </bk>
    <bk>
      <extLst>
        <ext uri="{3e2802c4-a4d2-4d8b-9148-e3be6c30e623}">
          <xlrd:rvb i="13505"/>
        </ext>
      </extLst>
    </bk>
    <bk>
      <extLst>
        <ext uri="{3e2802c4-a4d2-4d8b-9148-e3be6c30e623}">
          <xlrd:rvb i="13506"/>
        </ext>
      </extLst>
    </bk>
    <bk>
      <extLst>
        <ext uri="{3e2802c4-a4d2-4d8b-9148-e3be6c30e623}">
          <xlrd:rvb i="13507"/>
        </ext>
      </extLst>
    </bk>
    <bk>
      <extLst>
        <ext uri="{3e2802c4-a4d2-4d8b-9148-e3be6c30e623}">
          <xlrd:rvb i="13508"/>
        </ext>
      </extLst>
    </bk>
    <bk>
      <extLst>
        <ext uri="{3e2802c4-a4d2-4d8b-9148-e3be6c30e623}">
          <xlrd:rvb i="13509"/>
        </ext>
      </extLst>
    </bk>
    <bk>
      <extLst>
        <ext uri="{3e2802c4-a4d2-4d8b-9148-e3be6c30e623}">
          <xlrd:rvb i="13510"/>
        </ext>
      </extLst>
    </bk>
    <bk>
      <extLst>
        <ext uri="{3e2802c4-a4d2-4d8b-9148-e3be6c30e623}">
          <xlrd:rvb i="13511"/>
        </ext>
      </extLst>
    </bk>
    <bk>
      <extLst>
        <ext uri="{3e2802c4-a4d2-4d8b-9148-e3be6c30e623}">
          <xlrd:rvb i="13512"/>
        </ext>
      </extLst>
    </bk>
    <bk>
      <extLst>
        <ext uri="{3e2802c4-a4d2-4d8b-9148-e3be6c30e623}">
          <xlrd:rvb i="13513"/>
        </ext>
      </extLst>
    </bk>
    <bk>
      <extLst>
        <ext uri="{3e2802c4-a4d2-4d8b-9148-e3be6c30e623}">
          <xlrd:rvb i="13514"/>
        </ext>
      </extLst>
    </bk>
    <bk>
      <extLst>
        <ext uri="{3e2802c4-a4d2-4d8b-9148-e3be6c30e623}">
          <xlrd:rvb i="13515"/>
        </ext>
      </extLst>
    </bk>
    <bk>
      <extLst>
        <ext uri="{3e2802c4-a4d2-4d8b-9148-e3be6c30e623}">
          <xlrd:rvb i="13516"/>
        </ext>
      </extLst>
    </bk>
    <bk>
      <extLst>
        <ext uri="{3e2802c4-a4d2-4d8b-9148-e3be6c30e623}">
          <xlrd:rvb i="13517"/>
        </ext>
      </extLst>
    </bk>
    <bk>
      <extLst>
        <ext uri="{3e2802c4-a4d2-4d8b-9148-e3be6c30e623}">
          <xlrd:rvb i="13518"/>
        </ext>
      </extLst>
    </bk>
    <bk>
      <extLst>
        <ext uri="{3e2802c4-a4d2-4d8b-9148-e3be6c30e623}">
          <xlrd:rvb i="13519"/>
        </ext>
      </extLst>
    </bk>
    <bk>
      <extLst>
        <ext uri="{3e2802c4-a4d2-4d8b-9148-e3be6c30e623}">
          <xlrd:rvb i="13520"/>
        </ext>
      </extLst>
    </bk>
    <bk>
      <extLst>
        <ext uri="{3e2802c4-a4d2-4d8b-9148-e3be6c30e623}">
          <xlrd:rvb i="13521"/>
        </ext>
      </extLst>
    </bk>
    <bk>
      <extLst>
        <ext uri="{3e2802c4-a4d2-4d8b-9148-e3be6c30e623}">
          <xlrd:rvb i="13522"/>
        </ext>
      </extLst>
    </bk>
    <bk>
      <extLst>
        <ext uri="{3e2802c4-a4d2-4d8b-9148-e3be6c30e623}">
          <xlrd:rvb i="13523"/>
        </ext>
      </extLst>
    </bk>
    <bk>
      <extLst>
        <ext uri="{3e2802c4-a4d2-4d8b-9148-e3be6c30e623}">
          <xlrd:rvb i="13524"/>
        </ext>
      </extLst>
    </bk>
    <bk>
      <extLst>
        <ext uri="{3e2802c4-a4d2-4d8b-9148-e3be6c30e623}">
          <xlrd:rvb i="13525"/>
        </ext>
      </extLst>
    </bk>
    <bk>
      <extLst>
        <ext uri="{3e2802c4-a4d2-4d8b-9148-e3be6c30e623}">
          <xlrd:rvb i="13526"/>
        </ext>
      </extLst>
    </bk>
    <bk>
      <extLst>
        <ext uri="{3e2802c4-a4d2-4d8b-9148-e3be6c30e623}">
          <xlrd:rvb i="13527"/>
        </ext>
      </extLst>
    </bk>
    <bk>
      <extLst>
        <ext uri="{3e2802c4-a4d2-4d8b-9148-e3be6c30e623}">
          <xlrd:rvb i="13528"/>
        </ext>
      </extLst>
    </bk>
    <bk>
      <extLst>
        <ext uri="{3e2802c4-a4d2-4d8b-9148-e3be6c30e623}">
          <xlrd:rvb i="13529"/>
        </ext>
      </extLst>
    </bk>
    <bk>
      <extLst>
        <ext uri="{3e2802c4-a4d2-4d8b-9148-e3be6c30e623}">
          <xlrd:rvb i="13530"/>
        </ext>
      </extLst>
    </bk>
    <bk>
      <extLst>
        <ext uri="{3e2802c4-a4d2-4d8b-9148-e3be6c30e623}">
          <xlrd:rvb i="13531"/>
        </ext>
      </extLst>
    </bk>
    <bk>
      <extLst>
        <ext uri="{3e2802c4-a4d2-4d8b-9148-e3be6c30e623}">
          <xlrd:rvb i="13532"/>
        </ext>
      </extLst>
    </bk>
    <bk>
      <extLst>
        <ext uri="{3e2802c4-a4d2-4d8b-9148-e3be6c30e623}">
          <xlrd:rvb i="13533"/>
        </ext>
      </extLst>
    </bk>
    <bk>
      <extLst>
        <ext uri="{3e2802c4-a4d2-4d8b-9148-e3be6c30e623}">
          <xlrd:rvb i="13534"/>
        </ext>
      </extLst>
    </bk>
    <bk>
      <extLst>
        <ext uri="{3e2802c4-a4d2-4d8b-9148-e3be6c30e623}">
          <xlrd:rvb i="13535"/>
        </ext>
      </extLst>
    </bk>
    <bk>
      <extLst>
        <ext uri="{3e2802c4-a4d2-4d8b-9148-e3be6c30e623}">
          <xlrd:rvb i="13536"/>
        </ext>
      </extLst>
    </bk>
    <bk>
      <extLst>
        <ext uri="{3e2802c4-a4d2-4d8b-9148-e3be6c30e623}">
          <xlrd:rvb i="13537"/>
        </ext>
      </extLst>
    </bk>
    <bk>
      <extLst>
        <ext uri="{3e2802c4-a4d2-4d8b-9148-e3be6c30e623}">
          <xlrd:rvb i="13538"/>
        </ext>
      </extLst>
    </bk>
    <bk>
      <extLst>
        <ext uri="{3e2802c4-a4d2-4d8b-9148-e3be6c30e623}">
          <xlrd:rvb i="13539"/>
        </ext>
      </extLst>
    </bk>
    <bk>
      <extLst>
        <ext uri="{3e2802c4-a4d2-4d8b-9148-e3be6c30e623}">
          <xlrd:rvb i="13540"/>
        </ext>
      </extLst>
    </bk>
    <bk>
      <extLst>
        <ext uri="{3e2802c4-a4d2-4d8b-9148-e3be6c30e623}">
          <xlrd:rvb i="13541"/>
        </ext>
      </extLst>
    </bk>
    <bk>
      <extLst>
        <ext uri="{3e2802c4-a4d2-4d8b-9148-e3be6c30e623}">
          <xlrd:rvb i="13542"/>
        </ext>
      </extLst>
    </bk>
    <bk>
      <extLst>
        <ext uri="{3e2802c4-a4d2-4d8b-9148-e3be6c30e623}">
          <xlrd:rvb i="13543"/>
        </ext>
      </extLst>
    </bk>
    <bk>
      <extLst>
        <ext uri="{3e2802c4-a4d2-4d8b-9148-e3be6c30e623}">
          <xlrd:rvb i="13544"/>
        </ext>
      </extLst>
    </bk>
    <bk>
      <extLst>
        <ext uri="{3e2802c4-a4d2-4d8b-9148-e3be6c30e623}">
          <xlrd:rvb i="13545"/>
        </ext>
      </extLst>
    </bk>
    <bk>
      <extLst>
        <ext uri="{3e2802c4-a4d2-4d8b-9148-e3be6c30e623}">
          <xlrd:rvb i="13546"/>
        </ext>
      </extLst>
    </bk>
    <bk>
      <extLst>
        <ext uri="{3e2802c4-a4d2-4d8b-9148-e3be6c30e623}">
          <xlrd:rvb i="13547"/>
        </ext>
      </extLst>
    </bk>
    <bk>
      <extLst>
        <ext uri="{3e2802c4-a4d2-4d8b-9148-e3be6c30e623}">
          <xlrd:rvb i="13548"/>
        </ext>
      </extLst>
    </bk>
    <bk>
      <extLst>
        <ext uri="{3e2802c4-a4d2-4d8b-9148-e3be6c30e623}">
          <xlrd:rvb i="13549"/>
        </ext>
      </extLst>
    </bk>
    <bk>
      <extLst>
        <ext uri="{3e2802c4-a4d2-4d8b-9148-e3be6c30e623}">
          <xlrd:rvb i="13550"/>
        </ext>
      </extLst>
    </bk>
    <bk>
      <extLst>
        <ext uri="{3e2802c4-a4d2-4d8b-9148-e3be6c30e623}">
          <xlrd:rvb i="13551"/>
        </ext>
      </extLst>
    </bk>
    <bk>
      <extLst>
        <ext uri="{3e2802c4-a4d2-4d8b-9148-e3be6c30e623}">
          <xlrd:rvb i="13552"/>
        </ext>
      </extLst>
    </bk>
    <bk>
      <extLst>
        <ext uri="{3e2802c4-a4d2-4d8b-9148-e3be6c30e623}">
          <xlrd:rvb i="13553"/>
        </ext>
      </extLst>
    </bk>
    <bk>
      <extLst>
        <ext uri="{3e2802c4-a4d2-4d8b-9148-e3be6c30e623}">
          <xlrd:rvb i="13554"/>
        </ext>
      </extLst>
    </bk>
    <bk>
      <extLst>
        <ext uri="{3e2802c4-a4d2-4d8b-9148-e3be6c30e623}">
          <xlrd:rvb i="13555"/>
        </ext>
      </extLst>
    </bk>
    <bk>
      <extLst>
        <ext uri="{3e2802c4-a4d2-4d8b-9148-e3be6c30e623}">
          <xlrd:rvb i="13556"/>
        </ext>
      </extLst>
    </bk>
    <bk>
      <extLst>
        <ext uri="{3e2802c4-a4d2-4d8b-9148-e3be6c30e623}">
          <xlrd:rvb i="13557"/>
        </ext>
      </extLst>
    </bk>
    <bk>
      <extLst>
        <ext uri="{3e2802c4-a4d2-4d8b-9148-e3be6c30e623}">
          <xlrd:rvb i="13558"/>
        </ext>
      </extLst>
    </bk>
    <bk>
      <extLst>
        <ext uri="{3e2802c4-a4d2-4d8b-9148-e3be6c30e623}">
          <xlrd:rvb i="13559"/>
        </ext>
      </extLst>
    </bk>
    <bk>
      <extLst>
        <ext uri="{3e2802c4-a4d2-4d8b-9148-e3be6c30e623}">
          <xlrd:rvb i="13560"/>
        </ext>
      </extLst>
    </bk>
    <bk>
      <extLst>
        <ext uri="{3e2802c4-a4d2-4d8b-9148-e3be6c30e623}">
          <xlrd:rvb i="13561"/>
        </ext>
      </extLst>
    </bk>
    <bk>
      <extLst>
        <ext uri="{3e2802c4-a4d2-4d8b-9148-e3be6c30e623}">
          <xlrd:rvb i="13562"/>
        </ext>
      </extLst>
    </bk>
    <bk>
      <extLst>
        <ext uri="{3e2802c4-a4d2-4d8b-9148-e3be6c30e623}">
          <xlrd:rvb i="13563"/>
        </ext>
      </extLst>
    </bk>
    <bk>
      <extLst>
        <ext uri="{3e2802c4-a4d2-4d8b-9148-e3be6c30e623}">
          <xlrd:rvb i="13564"/>
        </ext>
      </extLst>
    </bk>
    <bk>
      <extLst>
        <ext uri="{3e2802c4-a4d2-4d8b-9148-e3be6c30e623}">
          <xlrd:rvb i="13565"/>
        </ext>
      </extLst>
    </bk>
    <bk>
      <extLst>
        <ext uri="{3e2802c4-a4d2-4d8b-9148-e3be6c30e623}">
          <xlrd:rvb i="13566"/>
        </ext>
      </extLst>
    </bk>
    <bk>
      <extLst>
        <ext uri="{3e2802c4-a4d2-4d8b-9148-e3be6c30e623}">
          <xlrd:rvb i="13567"/>
        </ext>
      </extLst>
    </bk>
    <bk>
      <extLst>
        <ext uri="{3e2802c4-a4d2-4d8b-9148-e3be6c30e623}">
          <xlrd:rvb i="13568"/>
        </ext>
      </extLst>
    </bk>
    <bk>
      <extLst>
        <ext uri="{3e2802c4-a4d2-4d8b-9148-e3be6c30e623}">
          <xlrd:rvb i="13569"/>
        </ext>
      </extLst>
    </bk>
    <bk>
      <extLst>
        <ext uri="{3e2802c4-a4d2-4d8b-9148-e3be6c30e623}">
          <xlrd:rvb i="13570"/>
        </ext>
      </extLst>
    </bk>
    <bk>
      <extLst>
        <ext uri="{3e2802c4-a4d2-4d8b-9148-e3be6c30e623}">
          <xlrd:rvb i="13571"/>
        </ext>
      </extLst>
    </bk>
    <bk>
      <extLst>
        <ext uri="{3e2802c4-a4d2-4d8b-9148-e3be6c30e623}">
          <xlrd:rvb i="13572"/>
        </ext>
      </extLst>
    </bk>
    <bk>
      <extLst>
        <ext uri="{3e2802c4-a4d2-4d8b-9148-e3be6c30e623}">
          <xlrd:rvb i="13573"/>
        </ext>
      </extLst>
    </bk>
    <bk>
      <extLst>
        <ext uri="{3e2802c4-a4d2-4d8b-9148-e3be6c30e623}">
          <xlrd:rvb i="13574"/>
        </ext>
      </extLst>
    </bk>
    <bk>
      <extLst>
        <ext uri="{3e2802c4-a4d2-4d8b-9148-e3be6c30e623}">
          <xlrd:rvb i="13575"/>
        </ext>
      </extLst>
    </bk>
    <bk>
      <extLst>
        <ext uri="{3e2802c4-a4d2-4d8b-9148-e3be6c30e623}">
          <xlrd:rvb i="13576"/>
        </ext>
      </extLst>
    </bk>
    <bk>
      <extLst>
        <ext uri="{3e2802c4-a4d2-4d8b-9148-e3be6c30e623}">
          <xlrd:rvb i="13577"/>
        </ext>
      </extLst>
    </bk>
    <bk>
      <extLst>
        <ext uri="{3e2802c4-a4d2-4d8b-9148-e3be6c30e623}">
          <xlrd:rvb i="13578"/>
        </ext>
      </extLst>
    </bk>
    <bk>
      <extLst>
        <ext uri="{3e2802c4-a4d2-4d8b-9148-e3be6c30e623}">
          <xlrd:rvb i="13579"/>
        </ext>
      </extLst>
    </bk>
    <bk>
      <extLst>
        <ext uri="{3e2802c4-a4d2-4d8b-9148-e3be6c30e623}">
          <xlrd:rvb i="13580"/>
        </ext>
      </extLst>
    </bk>
    <bk>
      <extLst>
        <ext uri="{3e2802c4-a4d2-4d8b-9148-e3be6c30e623}">
          <xlrd:rvb i="13581"/>
        </ext>
      </extLst>
    </bk>
    <bk>
      <extLst>
        <ext uri="{3e2802c4-a4d2-4d8b-9148-e3be6c30e623}">
          <xlrd:rvb i="13582"/>
        </ext>
      </extLst>
    </bk>
    <bk>
      <extLst>
        <ext uri="{3e2802c4-a4d2-4d8b-9148-e3be6c30e623}">
          <xlrd:rvb i="13583"/>
        </ext>
      </extLst>
    </bk>
    <bk>
      <extLst>
        <ext uri="{3e2802c4-a4d2-4d8b-9148-e3be6c30e623}">
          <xlrd:rvb i="13584"/>
        </ext>
      </extLst>
    </bk>
    <bk>
      <extLst>
        <ext uri="{3e2802c4-a4d2-4d8b-9148-e3be6c30e623}">
          <xlrd:rvb i="13585"/>
        </ext>
      </extLst>
    </bk>
    <bk>
      <extLst>
        <ext uri="{3e2802c4-a4d2-4d8b-9148-e3be6c30e623}">
          <xlrd:rvb i="13586"/>
        </ext>
      </extLst>
    </bk>
    <bk>
      <extLst>
        <ext uri="{3e2802c4-a4d2-4d8b-9148-e3be6c30e623}">
          <xlrd:rvb i="13587"/>
        </ext>
      </extLst>
    </bk>
    <bk>
      <extLst>
        <ext uri="{3e2802c4-a4d2-4d8b-9148-e3be6c30e623}">
          <xlrd:rvb i="13588"/>
        </ext>
      </extLst>
    </bk>
    <bk>
      <extLst>
        <ext uri="{3e2802c4-a4d2-4d8b-9148-e3be6c30e623}">
          <xlrd:rvb i="13589"/>
        </ext>
      </extLst>
    </bk>
    <bk>
      <extLst>
        <ext uri="{3e2802c4-a4d2-4d8b-9148-e3be6c30e623}">
          <xlrd:rvb i="13590"/>
        </ext>
      </extLst>
    </bk>
    <bk>
      <extLst>
        <ext uri="{3e2802c4-a4d2-4d8b-9148-e3be6c30e623}">
          <xlrd:rvb i="13591"/>
        </ext>
      </extLst>
    </bk>
    <bk>
      <extLst>
        <ext uri="{3e2802c4-a4d2-4d8b-9148-e3be6c30e623}">
          <xlrd:rvb i="13592"/>
        </ext>
      </extLst>
    </bk>
    <bk>
      <extLst>
        <ext uri="{3e2802c4-a4d2-4d8b-9148-e3be6c30e623}">
          <xlrd:rvb i="13593"/>
        </ext>
      </extLst>
    </bk>
    <bk>
      <extLst>
        <ext uri="{3e2802c4-a4d2-4d8b-9148-e3be6c30e623}">
          <xlrd:rvb i="13594"/>
        </ext>
      </extLst>
    </bk>
    <bk>
      <extLst>
        <ext uri="{3e2802c4-a4d2-4d8b-9148-e3be6c30e623}">
          <xlrd:rvb i="13595"/>
        </ext>
      </extLst>
    </bk>
    <bk>
      <extLst>
        <ext uri="{3e2802c4-a4d2-4d8b-9148-e3be6c30e623}">
          <xlrd:rvb i="13596"/>
        </ext>
      </extLst>
    </bk>
    <bk>
      <extLst>
        <ext uri="{3e2802c4-a4d2-4d8b-9148-e3be6c30e623}">
          <xlrd:rvb i="13597"/>
        </ext>
      </extLst>
    </bk>
    <bk>
      <extLst>
        <ext uri="{3e2802c4-a4d2-4d8b-9148-e3be6c30e623}">
          <xlrd:rvb i="13598"/>
        </ext>
      </extLst>
    </bk>
    <bk>
      <extLst>
        <ext uri="{3e2802c4-a4d2-4d8b-9148-e3be6c30e623}">
          <xlrd:rvb i="13599"/>
        </ext>
      </extLst>
    </bk>
    <bk>
      <extLst>
        <ext uri="{3e2802c4-a4d2-4d8b-9148-e3be6c30e623}">
          <xlrd:rvb i="13600"/>
        </ext>
      </extLst>
    </bk>
    <bk>
      <extLst>
        <ext uri="{3e2802c4-a4d2-4d8b-9148-e3be6c30e623}">
          <xlrd:rvb i="13601"/>
        </ext>
      </extLst>
    </bk>
    <bk>
      <extLst>
        <ext uri="{3e2802c4-a4d2-4d8b-9148-e3be6c30e623}">
          <xlrd:rvb i="13602"/>
        </ext>
      </extLst>
    </bk>
    <bk>
      <extLst>
        <ext uri="{3e2802c4-a4d2-4d8b-9148-e3be6c30e623}">
          <xlrd:rvb i="13603"/>
        </ext>
      </extLst>
    </bk>
    <bk>
      <extLst>
        <ext uri="{3e2802c4-a4d2-4d8b-9148-e3be6c30e623}">
          <xlrd:rvb i="13604"/>
        </ext>
      </extLst>
    </bk>
    <bk>
      <extLst>
        <ext uri="{3e2802c4-a4d2-4d8b-9148-e3be6c30e623}">
          <xlrd:rvb i="13605"/>
        </ext>
      </extLst>
    </bk>
    <bk>
      <extLst>
        <ext uri="{3e2802c4-a4d2-4d8b-9148-e3be6c30e623}">
          <xlrd:rvb i="13606"/>
        </ext>
      </extLst>
    </bk>
    <bk>
      <extLst>
        <ext uri="{3e2802c4-a4d2-4d8b-9148-e3be6c30e623}">
          <xlrd:rvb i="13607"/>
        </ext>
      </extLst>
    </bk>
    <bk>
      <extLst>
        <ext uri="{3e2802c4-a4d2-4d8b-9148-e3be6c30e623}">
          <xlrd:rvb i="13608"/>
        </ext>
      </extLst>
    </bk>
    <bk>
      <extLst>
        <ext uri="{3e2802c4-a4d2-4d8b-9148-e3be6c30e623}">
          <xlrd:rvb i="13609"/>
        </ext>
      </extLst>
    </bk>
    <bk>
      <extLst>
        <ext uri="{3e2802c4-a4d2-4d8b-9148-e3be6c30e623}">
          <xlrd:rvb i="13610"/>
        </ext>
      </extLst>
    </bk>
    <bk>
      <extLst>
        <ext uri="{3e2802c4-a4d2-4d8b-9148-e3be6c30e623}">
          <xlrd:rvb i="13611"/>
        </ext>
      </extLst>
    </bk>
    <bk>
      <extLst>
        <ext uri="{3e2802c4-a4d2-4d8b-9148-e3be6c30e623}">
          <xlrd:rvb i="13612"/>
        </ext>
      </extLst>
    </bk>
    <bk>
      <extLst>
        <ext uri="{3e2802c4-a4d2-4d8b-9148-e3be6c30e623}">
          <xlrd:rvb i="13613"/>
        </ext>
      </extLst>
    </bk>
    <bk>
      <extLst>
        <ext uri="{3e2802c4-a4d2-4d8b-9148-e3be6c30e623}">
          <xlrd:rvb i="13614"/>
        </ext>
      </extLst>
    </bk>
    <bk>
      <extLst>
        <ext uri="{3e2802c4-a4d2-4d8b-9148-e3be6c30e623}">
          <xlrd:rvb i="13615"/>
        </ext>
      </extLst>
    </bk>
    <bk>
      <extLst>
        <ext uri="{3e2802c4-a4d2-4d8b-9148-e3be6c30e623}">
          <xlrd:rvb i="13616"/>
        </ext>
      </extLst>
    </bk>
    <bk>
      <extLst>
        <ext uri="{3e2802c4-a4d2-4d8b-9148-e3be6c30e623}">
          <xlrd:rvb i="13617"/>
        </ext>
      </extLst>
    </bk>
    <bk>
      <extLst>
        <ext uri="{3e2802c4-a4d2-4d8b-9148-e3be6c30e623}">
          <xlrd:rvb i="13618"/>
        </ext>
      </extLst>
    </bk>
    <bk>
      <extLst>
        <ext uri="{3e2802c4-a4d2-4d8b-9148-e3be6c30e623}">
          <xlrd:rvb i="13619"/>
        </ext>
      </extLst>
    </bk>
    <bk>
      <extLst>
        <ext uri="{3e2802c4-a4d2-4d8b-9148-e3be6c30e623}">
          <xlrd:rvb i="13620"/>
        </ext>
      </extLst>
    </bk>
    <bk>
      <extLst>
        <ext uri="{3e2802c4-a4d2-4d8b-9148-e3be6c30e623}">
          <xlrd:rvb i="13621"/>
        </ext>
      </extLst>
    </bk>
    <bk>
      <extLst>
        <ext uri="{3e2802c4-a4d2-4d8b-9148-e3be6c30e623}">
          <xlrd:rvb i="13622"/>
        </ext>
      </extLst>
    </bk>
    <bk>
      <extLst>
        <ext uri="{3e2802c4-a4d2-4d8b-9148-e3be6c30e623}">
          <xlrd:rvb i="13623"/>
        </ext>
      </extLst>
    </bk>
    <bk>
      <extLst>
        <ext uri="{3e2802c4-a4d2-4d8b-9148-e3be6c30e623}">
          <xlrd:rvb i="13624"/>
        </ext>
      </extLst>
    </bk>
    <bk>
      <extLst>
        <ext uri="{3e2802c4-a4d2-4d8b-9148-e3be6c30e623}">
          <xlrd:rvb i="13625"/>
        </ext>
      </extLst>
    </bk>
    <bk>
      <extLst>
        <ext uri="{3e2802c4-a4d2-4d8b-9148-e3be6c30e623}">
          <xlrd:rvb i="13626"/>
        </ext>
      </extLst>
    </bk>
    <bk>
      <extLst>
        <ext uri="{3e2802c4-a4d2-4d8b-9148-e3be6c30e623}">
          <xlrd:rvb i="13627"/>
        </ext>
      </extLst>
    </bk>
    <bk>
      <extLst>
        <ext uri="{3e2802c4-a4d2-4d8b-9148-e3be6c30e623}">
          <xlrd:rvb i="13628"/>
        </ext>
      </extLst>
    </bk>
    <bk>
      <extLst>
        <ext uri="{3e2802c4-a4d2-4d8b-9148-e3be6c30e623}">
          <xlrd:rvb i="13629"/>
        </ext>
      </extLst>
    </bk>
    <bk>
      <extLst>
        <ext uri="{3e2802c4-a4d2-4d8b-9148-e3be6c30e623}">
          <xlrd:rvb i="13630"/>
        </ext>
      </extLst>
    </bk>
    <bk>
      <extLst>
        <ext uri="{3e2802c4-a4d2-4d8b-9148-e3be6c30e623}">
          <xlrd:rvb i="13631"/>
        </ext>
      </extLst>
    </bk>
    <bk>
      <extLst>
        <ext uri="{3e2802c4-a4d2-4d8b-9148-e3be6c30e623}">
          <xlrd:rvb i="13632"/>
        </ext>
      </extLst>
    </bk>
    <bk>
      <extLst>
        <ext uri="{3e2802c4-a4d2-4d8b-9148-e3be6c30e623}">
          <xlrd:rvb i="13633"/>
        </ext>
      </extLst>
    </bk>
    <bk>
      <extLst>
        <ext uri="{3e2802c4-a4d2-4d8b-9148-e3be6c30e623}">
          <xlrd:rvb i="13634"/>
        </ext>
      </extLst>
    </bk>
    <bk>
      <extLst>
        <ext uri="{3e2802c4-a4d2-4d8b-9148-e3be6c30e623}">
          <xlrd:rvb i="13635"/>
        </ext>
      </extLst>
    </bk>
    <bk>
      <extLst>
        <ext uri="{3e2802c4-a4d2-4d8b-9148-e3be6c30e623}">
          <xlrd:rvb i="13636"/>
        </ext>
      </extLst>
    </bk>
    <bk>
      <extLst>
        <ext uri="{3e2802c4-a4d2-4d8b-9148-e3be6c30e623}">
          <xlrd:rvb i="13637"/>
        </ext>
      </extLst>
    </bk>
    <bk>
      <extLst>
        <ext uri="{3e2802c4-a4d2-4d8b-9148-e3be6c30e623}">
          <xlrd:rvb i="13638"/>
        </ext>
      </extLst>
    </bk>
    <bk>
      <extLst>
        <ext uri="{3e2802c4-a4d2-4d8b-9148-e3be6c30e623}">
          <xlrd:rvb i="13639"/>
        </ext>
      </extLst>
    </bk>
    <bk>
      <extLst>
        <ext uri="{3e2802c4-a4d2-4d8b-9148-e3be6c30e623}">
          <xlrd:rvb i="13640"/>
        </ext>
      </extLst>
    </bk>
    <bk>
      <extLst>
        <ext uri="{3e2802c4-a4d2-4d8b-9148-e3be6c30e623}">
          <xlrd:rvb i="13641"/>
        </ext>
      </extLst>
    </bk>
    <bk>
      <extLst>
        <ext uri="{3e2802c4-a4d2-4d8b-9148-e3be6c30e623}">
          <xlrd:rvb i="13642"/>
        </ext>
      </extLst>
    </bk>
    <bk>
      <extLst>
        <ext uri="{3e2802c4-a4d2-4d8b-9148-e3be6c30e623}">
          <xlrd:rvb i="13643"/>
        </ext>
      </extLst>
    </bk>
    <bk>
      <extLst>
        <ext uri="{3e2802c4-a4d2-4d8b-9148-e3be6c30e623}">
          <xlrd:rvb i="13644"/>
        </ext>
      </extLst>
    </bk>
    <bk>
      <extLst>
        <ext uri="{3e2802c4-a4d2-4d8b-9148-e3be6c30e623}">
          <xlrd:rvb i="13645"/>
        </ext>
      </extLst>
    </bk>
    <bk>
      <extLst>
        <ext uri="{3e2802c4-a4d2-4d8b-9148-e3be6c30e623}">
          <xlrd:rvb i="13646"/>
        </ext>
      </extLst>
    </bk>
    <bk>
      <extLst>
        <ext uri="{3e2802c4-a4d2-4d8b-9148-e3be6c30e623}">
          <xlrd:rvb i="13647"/>
        </ext>
      </extLst>
    </bk>
    <bk>
      <extLst>
        <ext uri="{3e2802c4-a4d2-4d8b-9148-e3be6c30e623}">
          <xlrd:rvb i="13648"/>
        </ext>
      </extLst>
    </bk>
    <bk>
      <extLst>
        <ext uri="{3e2802c4-a4d2-4d8b-9148-e3be6c30e623}">
          <xlrd:rvb i="13649"/>
        </ext>
      </extLst>
    </bk>
    <bk>
      <extLst>
        <ext uri="{3e2802c4-a4d2-4d8b-9148-e3be6c30e623}">
          <xlrd:rvb i="13650"/>
        </ext>
      </extLst>
    </bk>
    <bk>
      <extLst>
        <ext uri="{3e2802c4-a4d2-4d8b-9148-e3be6c30e623}">
          <xlrd:rvb i="13651"/>
        </ext>
      </extLst>
    </bk>
    <bk>
      <extLst>
        <ext uri="{3e2802c4-a4d2-4d8b-9148-e3be6c30e623}">
          <xlrd:rvb i="13652"/>
        </ext>
      </extLst>
    </bk>
    <bk>
      <extLst>
        <ext uri="{3e2802c4-a4d2-4d8b-9148-e3be6c30e623}">
          <xlrd:rvb i="13653"/>
        </ext>
      </extLst>
    </bk>
    <bk>
      <extLst>
        <ext uri="{3e2802c4-a4d2-4d8b-9148-e3be6c30e623}">
          <xlrd:rvb i="13654"/>
        </ext>
      </extLst>
    </bk>
    <bk>
      <extLst>
        <ext uri="{3e2802c4-a4d2-4d8b-9148-e3be6c30e623}">
          <xlrd:rvb i="13655"/>
        </ext>
      </extLst>
    </bk>
    <bk>
      <extLst>
        <ext uri="{3e2802c4-a4d2-4d8b-9148-e3be6c30e623}">
          <xlrd:rvb i="13656"/>
        </ext>
      </extLst>
    </bk>
    <bk>
      <extLst>
        <ext uri="{3e2802c4-a4d2-4d8b-9148-e3be6c30e623}">
          <xlrd:rvb i="13657"/>
        </ext>
      </extLst>
    </bk>
    <bk>
      <extLst>
        <ext uri="{3e2802c4-a4d2-4d8b-9148-e3be6c30e623}">
          <xlrd:rvb i="13658"/>
        </ext>
      </extLst>
    </bk>
    <bk>
      <extLst>
        <ext uri="{3e2802c4-a4d2-4d8b-9148-e3be6c30e623}">
          <xlrd:rvb i="13659"/>
        </ext>
      </extLst>
    </bk>
    <bk>
      <extLst>
        <ext uri="{3e2802c4-a4d2-4d8b-9148-e3be6c30e623}">
          <xlrd:rvb i="13660"/>
        </ext>
      </extLst>
    </bk>
    <bk>
      <extLst>
        <ext uri="{3e2802c4-a4d2-4d8b-9148-e3be6c30e623}">
          <xlrd:rvb i="13661"/>
        </ext>
      </extLst>
    </bk>
    <bk>
      <extLst>
        <ext uri="{3e2802c4-a4d2-4d8b-9148-e3be6c30e623}">
          <xlrd:rvb i="13662"/>
        </ext>
      </extLst>
    </bk>
    <bk>
      <extLst>
        <ext uri="{3e2802c4-a4d2-4d8b-9148-e3be6c30e623}">
          <xlrd:rvb i="13663"/>
        </ext>
      </extLst>
    </bk>
    <bk>
      <extLst>
        <ext uri="{3e2802c4-a4d2-4d8b-9148-e3be6c30e623}">
          <xlrd:rvb i="13664"/>
        </ext>
      </extLst>
    </bk>
    <bk>
      <extLst>
        <ext uri="{3e2802c4-a4d2-4d8b-9148-e3be6c30e623}">
          <xlrd:rvb i="13665"/>
        </ext>
      </extLst>
    </bk>
    <bk>
      <extLst>
        <ext uri="{3e2802c4-a4d2-4d8b-9148-e3be6c30e623}">
          <xlrd:rvb i="13666"/>
        </ext>
      </extLst>
    </bk>
    <bk>
      <extLst>
        <ext uri="{3e2802c4-a4d2-4d8b-9148-e3be6c30e623}">
          <xlrd:rvb i="13667"/>
        </ext>
      </extLst>
    </bk>
    <bk>
      <extLst>
        <ext uri="{3e2802c4-a4d2-4d8b-9148-e3be6c30e623}">
          <xlrd:rvb i="13668"/>
        </ext>
      </extLst>
    </bk>
    <bk>
      <extLst>
        <ext uri="{3e2802c4-a4d2-4d8b-9148-e3be6c30e623}">
          <xlrd:rvb i="13669"/>
        </ext>
      </extLst>
    </bk>
    <bk>
      <extLst>
        <ext uri="{3e2802c4-a4d2-4d8b-9148-e3be6c30e623}">
          <xlrd:rvb i="13670"/>
        </ext>
      </extLst>
    </bk>
    <bk>
      <extLst>
        <ext uri="{3e2802c4-a4d2-4d8b-9148-e3be6c30e623}">
          <xlrd:rvb i="13671"/>
        </ext>
      </extLst>
    </bk>
    <bk>
      <extLst>
        <ext uri="{3e2802c4-a4d2-4d8b-9148-e3be6c30e623}">
          <xlrd:rvb i="13672"/>
        </ext>
      </extLst>
    </bk>
    <bk>
      <extLst>
        <ext uri="{3e2802c4-a4d2-4d8b-9148-e3be6c30e623}">
          <xlrd:rvb i="13673"/>
        </ext>
      </extLst>
    </bk>
    <bk>
      <extLst>
        <ext uri="{3e2802c4-a4d2-4d8b-9148-e3be6c30e623}">
          <xlrd:rvb i="13674"/>
        </ext>
      </extLst>
    </bk>
    <bk>
      <extLst>
        <ext uri="{3e2802c4-a4d2-4d8b-9148-e3be6c30e623}">
          <xlrd:rvb i="13675"/>
        </ext>
      </extLst>
    </bk>
    <bk>
      <extLst>
        <ext uri="{3e2802c4-a4d2-4d8b-9148-e3be6c30e623}">
          <xlrd:rvb i="13676"/>
        </ext>
      </extLst>
    </bk>
    <bk>
      <extLst>
        <ext uri="{3e2802c4-a4d2-4d8b-9148-e3be6c30e623}">
          <xlrd:rvb i="13677"/>
        </ext>
      </extLst>
    </bk>
    <bk>
      <extLst>
        <ext uri="{3e2802c4-a4d2-4d8b-9148-e3be6c30e623}">
          <xlrd:rvb i="13678"/>
        </ext>
      </extLst>
    </bk>
    <bk>
      <extLst>
        <ext uri="{3e2802c4-a4d2-4d8b-9148-e3be6c30e623}">
          <xlrd:rvb i="13679"/>
        </ext>
      </extLst>
    </bk>
    <bk>
      <extLst>
        <ext uri="{3e2802c4-a4d2-4d8b-9148-e3be6c30e623}">
          <xlrd:rvb i="13680"/>
        </ext>
      </extLst>
    </bk>
    <bk>
      <extLst>
        <ext uri="{3e2802c4-a4d2-4d8b-9148-e3be6c30e623}">
          <xlrd:rvb i="13681"/>
        </ext>
      </extLst>
    </bk>
    <bk>
      <extLst>
        <ext uri="{3e2802c4-a4d2-4d8b-9148-e3be6c30e623}">
          <xlrd:rvb i="13682"/>
        </ext>
      </extLst>
    </bk>
    <bk>
      <extLst>
        <ext uri="{3e2802c4-a4d2-4d8b-9148-e3be6c30e623}">
          <xlrd:rvb i="13683"/>
        </ext>
      </extLst>
    </bk>
    <bk>
      <extLst>
        <ext uri="{3e2802c4-a4d2-4d8b-9148-e3be6c30e623}">
          <xlrd:rvb i="13684"/>
        </ext>
      </extLst>
    </bk>
    <bk>
      <extLst>
        <ext uri="{3e2802c4-a4d2-4d8b-9148-e3be6c30e623}">
          <xlrd:rvb i="13685"/>
        </ext>
      </extLst>
    </bk>
    <bk>
      <extLst>
        <ext uri="{3e2802c4-a4d2-4d8b-9148-e3be6c30e623}">
          <xlrd:rvb i="13686"/>
        </ext>
      </extLst>
    </bk>
    <bk>
      <extLst>
        <ext uri="{3e2802c4-a4d2-4d8b-9148-e3be6c30e623}">
          <xlrd:rvb i="13687"/>
        </ext>
      </extLst>
    </bk>
    <bk>
      <extLst>
        <ext uri="{3e2802c4-a4d2-4d8b-9148-e3be6c30e623}">
          <xlrd:rvb i="13688"/>
        </ext>
      </extLst>
    </bk>
    <bk>
      <extLst>
        <ext uri="{3e2802c4-a4d2-4d8b-9148-e3be6c30e623}">
          <xlrd:rvb i="13689"/>
        </ext>
      </extLst>
    </bk>
    <bk>
      <extLst>
        <ext uri="{3e2802c4-a4d2-4d8b-9148-e3be6c30e623}">
          <xlrd:rvb i="13690"/>
        </ext>
      </extLst>
    </bk>
    <bk>
      <extLst>
        <ext uri="{3e2802c4-a4d2-4d8b-9148-e3be6c30e623}">
          <xlrd:rvb i="13691"/>
        </ext>
      </extLst>
    </bk>
    <bk>
      <extLst>
        <ext uri="{3e2802c4-a4d2-4d8b-9148-e3be6c30e623}">
          <xlrd:rvb i="13692"/>
        </ext>
      </extLst>
    </bk>
    <bk>
      <extLst>
        <ext uri="{3e2802c4-a4d2-4d8b-9148-e3be6c30e623}">
          <xlrd:rvb i="13693"/>
        </ext>
      </extLst>
    </bk>
    <bk>
      <extLst>
        <ext uri="{3e2802c4-a4d2-4d8b-9148-e3be6c30e623}">
          <xlrd:rvb i="13694"/>
        </ext>
      </extLst>
    </bk>
    <bk>
      <extLst>
        <ext uri="{3e2802c4-a4d2-4d8b-9148-e3be6c30e623}">
          <xlrd:rvb i="13695"/>
        </ext>
      </extLst>
    </bk>
    <bk>
      <extLst>
        <ext uri="{3e2802c4-a4d2-4d8b-9148-e3be6c30e623}">
          <xlrd:rvb i="13696"/>
        </ext>
      </extLst>
    </bk>
    <bk>
      <extLst>
        <ext uri="{3e2802c4-a4d2-4d8b-9148-e3be6c30e623}">
          <xlrd:rvb i="13697"/>
        </ext>
      </extLst>
    </bk>
    <bk>
      <extLst>
        <ext uri="{3e2802c4-a4d2-4d8b-9148-e3be6c30e623}">
          <xlrd:rvb i="13698"/>
        </ext>
      </extLst>
    </bk>
    <bk>
      <extLst>
        <ext uri="{3e2802c4-a4d2-4d8b-9148-e3be6c30e623}">
          <xlrd:rvb i="13699"/>
        </ext>
      </extLst>
    </bk>
    <bk>
      <extLst>
        <ext uri="{3e2802c4-a4d2-4d8b-9148-e3be6c30e623}">
          <xlrd:rvb i="13700"/>
        </ext>
      </extLst>
    </bk>
    <bk>
      <extLst>
        <ext uri="{3e2802c4-a4d2-4d8b-9148-e3be6c30e623}">
          <xlrd:rvb i="13701"/>
        </ext>
      </extLst>
    </bk>
    <bk>
      <extLst>
        <ext uri="{3e2802c4-a4d2-4d8b-9148-e3be6c30e623}">
          <xlrd:rvb i="13702"/>
        </ext>
      </extLst>
    </bk>
    <bk>
      <extLst>
        <ext uri="{3e2802c4-a4d2-4d8b-9148-e3be6c30e623}">
          <xlrd:rvb i="13703"/>
        </ext>
      </extLst>
    </bk>
    <bk>
      <extLst>
        <ext uri="{3e2802c4-a4d2-4d8b-9148-e3be6c30e623}">
          <xlrd:rvb i="13704"/>
        </ext>
      </extLst>
    </bk>
    <bk>
      <extLst>
        <ext uri="{3e2802c4-a4d2-4d8b-9148-e3be6c30e623}">
          <xlrd:rvb i="13705"/>
        </ext>
      </extLst>
    </bk>
    <bk>
      <extLst>
        <ext uri="{3e2802c4-a4d2-4d8b-9148-e3be6c30e623}">
          <xlrd:rvb i="13706"/>
        </ext>
      </extLst>
    </bk>
    <bk>
      <extLst>
        <ext uri="{3e2802c4-a4d2-4d8b-9148-e3be6c30e623}">
          <xlrd:rvb i="13707"/>
        </ext>
      </extLst>
    </bk>
    <bk>
      <extLst>
        <ext uri="{3e2802c4-a4d2-4d8b-9148-e3be6c30e623}">
          <xlrd:rvb i="13708"/>
        </ext>
      </extLst>
    </bk>
    <bk>
      <extLst>
        <ext uri="{3e2802c4-a4d2-4d8b-9148-e3be6c30e623}">
          <xlrd:rvb i="13709"/>
        </ext>
      </extLst>
    </bk>
    <bk>
      <extLst>
        <ext uri="{3e2802c4-a4d2-4d8b-9148-e3be6c30e623}">
          <xlrd:rvb i="13710"/>
        </ext>
      </extLst>
    </bk>
    <bk>
      <extLst>
        <ext uri="{3e2802c4-a4d2-4d8b-9148-e3be6c30e623}">
          <xlrd:rvb i="13711"/>
        </ext>
      </extLst>
    </bk>
    <bk>
      <extLst>
        <ext uri="{3e2802c4-a4d2-4d8b-9148-e3be6c30e623}">
          <xlrd:rvb i="13712"/>
        </ext>
      </extLst>
    </bk>
    <bk>
      <extLst>
        <ext uri="{3e2802c4-a4d2-4d8b-9148-e3be6c30e623}">
          <xlrd:rvb i="13713"/>
        </ext>
      </extLst>
    </bk>
    <bk>
      <extLst>
        <ext uri="{3e2802c4-a4d2-4d8b-9148-e3be6c30e623}">
          <xlrd:rvb i="13714"/>
        </ext>
      </extLst>
    </bk>
    <bk>
      <extLst>
        <ext uri="{3e2802c4-a4d2-4d8b-9148-e3be6c30e623}">
          <xlrd:rvb i="13715"/>
        </ext>
      </extLst>
    </bk>
    <bk>
      <extLst>
        <ext uri="{3e2802c4-a4d2-4d8b-9148-e3be6c30e623}">
          <xlrd:rvb i="13716"/>
        </ext>
      </extLst>
    </bk>
    <bk>
      <extLst>
        <ext uri="{3e2802c4-a4d2-4d8b-9148-e3be6c30e623}">
          <xlrd:rvb i="13717"/>
        </ext>
      </extLst>
    </bk>
    <bk>
      <extLst>
        <ext uri="{3e2802c4-a4d2-4d8b-9148-e3be6c30e623}">
          <xlrd:rvb i="13718"/>
        </ext>
      </extLst>
    </bk>
    <bk>
      <extLst>
        <ext uri="{3e2802c4-a4d2-4d8b-9148-e3be6c30e623}">
          <xlrd:rvb i="13719"/>
        </ext>
      </extLst>
    </bk>
    <bk>
      <extLst>
        <ext uri="{3e2802c4-a4d2-4d8b-9148-e3be6c30e623}">
          <xlrd:rvb i="13720"/>
        </ext>
      </extLst>
    </bk>
    <bk>
      <extLst>
        <ext uri="{3e2802c4-a4d2-4d8b-9148-e3be6c30e623}">
          <xlrd:rvb i="13721"/>
        </ext>
      </extLst>
    </bk>
    <bk>
      <extLst>
        <ext uri="{3e2802c4-a4d2-4d8b-9148-e3be6c30e623}">
          <xlrd:rvb i="13722"/>
        </ext>
      </extLst>
    </bk>
    <bk>
      <extLst>
        <ext uri="{3e2802c4-a4d2-4d8b-9148-e3be6c30e623}">
          <xlrd:rvb i="13723"/>
        </ext>
      </extLst>
    </bk>
    <bk>
      <extLst>
        <ext uri="{3e2802c4-a4d2-4d8b-9148-e3be6c30e623}">
          <xlrd:rvb i="13724"/>
        </ext>
      </extLst>
    </bk>
    <bk>
      <extLst>
        <ext uri="{3e2802c4-a4d2-4d8b-9148-e3be6c30e623}">
          <xlrd:rvb i="13725"/>
        </ext>
      </extLst>
    </bk>
    <bk>
      <extLst>
        <ext uri="{3e2802c4-a4d2-4d8b-9148-e3be6c30e623}">
          <xlrd:rvb i="13726"/>
        </ext>
      </extLst>
    </bk>
    <bk>
      <extLst>
        <ext uri="{3e2802c4-a4d2-4d8b-9148-e3be6c30e623}">
          <xlrd:rvb i="13727"/>
        </ext>
      </extLst>
    </bk>
    <bk>
      <extLst>
        <ext uri="{3e2802c4-a4d2-4d8b-9148-e3be6c30e623}">
          <xlrd:rvb i="13728"/>
        </ext>
      </extLst>
    </bk>
    <bk>
      <extLst>
        <ext uri="{3e2802c4-a4d2-4d8b-9148-e3be6c30e623}">
          <xlrd:rvb i="13729"/>
        </ext>
      </extLst>
    </bk>
    <bk>
      <extLst>
        <ext uri="{3e2802c4-a4d2-4d8b-9148-e3be6c30e623}">
          <xlrd:rvb i="13730"/>
        </ext>
      </extLst>
    </bk>
    <bk>
      <extLst>
        <ext uri="{3e2802c4-a4d2-4d8b-9148-e3be6c30e623}">
          <xlrd:rvb i="13731"/>
        </ext>
      </extLst>
    </bk>
    <bk>
      <extLst>
        <ext uri="{3e2802c4-a4d2-4d8b-9148-e3be6c30e623}">
          <xlrd:rvb i="13732"/>
        </ext>
      </extLst>
    </bk>
    <bk>
      <extLst>
        <ext uri="{3e2802c4-a4d2-4d8b-9148-e3be6c30e623}">
          <xlrd:rvb i="13733"/>
        </ext>
      </extLst>
    </bk>
    <bk>
      <extLst>
        <ext uri="{3e2802c4-a4d2-4d8b-9148-e3be6c30e623}">
          <xlrd:rvb i="13734"/>
        </ext>
      </extLst>
    </bk>
    <bk>
      <extLst>
        <ext uri="{3e2802c4-a4d2-4d8b-9148-e3be6c30e623}">
          <xlrd:rvb i="13735"/>
        </ext>
      </extLst>
    </bk>
    <bk>
      <extLst>
        <ext uri="{3e2802c4-a4d2-4d8b-9148-e3be6c30e623}">
          <xlrd:rvb i="13736"/>
        </ext>
      </extLst>
    </bk>
    <bk>
      <extLst>
        <ext uri="{3e2802c4-a4d2-4d8b-9148-e3be6c30e623}">
          <xlrd:rvb i="13737"/>
        </ext>
      </extLst>
    </bk>
    <bk>
      <extLst>
        <ext uri="{3e2802c4-a4d2-4d8b-9148-e3be6c30e623}">
          <xlrd:rvb i="13738"/>
        </ext>
      </extLst>
    </bk>
    <bk>
      <extLst>
        <ext uri="{3e2802c4-a4d2-4d8b-9148-e3be6c30e623}">
          <xlrd:rvb i="13739"/>
        </ext>
      </extLst>
    </bk>
    <bk>
      <extLst>
        <ext uri="{3e2802c4-a4d2-4d8b-9148-e3be6c30e623}">
          <xlrd:rvb i="13740"/>
        </ext>
      </extLst>
    </bk>
    <bk>
      <extLst>
        <ext uri="{3e2802c4-a4d2-4d8b-9148-e3be6c30e623}">
          <xlrd:rvb i="13741"/>
        </ext>
      </extLst>
    </bk>
    <bk>
      <extLst>
        <ext uri="{3e2802c4-a4d2-4d8b-9148-e3be6c30e623}">
          <xlrd:rvb i="13742"/>
        </ext>
      </extLst>
    </bk>
    <bk>
      <extLst>
        <ext uri="{3e2802c4-a4d2-4d8b-9148-e3be6c30e623}">
          <xlrd:rvb i="13743"/>
        </ext>
      </extLst>
    </bk>
    <bk>
      <extLst>
        <ext uri="{3e2802c4-a4d2-4d8b-9148-e3be6c30e623}">
          <xlrd:rvb i="13744"/>
        </ext>
      </extLst>
    </bk>
    <bk>
      <extLst>
        <ext uri="{3e2802c4-a4d2-4d8b-9148-e3be6c30e623}">
          <xlrd:rvb i="13745"/>
        </ext>
      </extLst>
    </bk>
    <bk>
      <extLst>
        <ext uri="{3e2802c4-a4d2-4d8b-9148-e3be6c30e623}">
          <xlrd:rvb i="13746"/>
        </ext>
      </extLst>
    </bk>
    <bk>
      <extLst>
        <ext uri="{3e2802c4-a4d2-4d8b-9148-e3be6c30e623}">
          <xlrd:rvb i="13747"/>
        </ext>
      </extLst>
    </bk>
    <bk>
      <extLst>
        <ext uri="{3e2802c4-a4d2-4d8b-9148-e3be6c30e623}">
          <xlrd:rvb i="13748"/>
        </ext>
      </extLst>
    </bk>
    <bk>
      <extLst>
        <ext uri="{3e2802c4-a4d2-4d8b-9148-e3be6c30e623}">
          <xlrd:rvb i="13749"/>
        </ext>
      </extLst>
    </bk>
    <bk>
      <extLst>
        <ext uri="{3e2802c4-a4d2-4d8b-9148-e3be6c30e623}">
          <xlrd:rvb i="13750"/>
        </ext>
      </extLst>
    </bk>
    <bk>
      <extLst>
        <ext uri="{3e2802c4-a4d2-4d8b-9148-e3be6c30e623}">
          <xlrd:rvb i="13751"/>
        </ext>
      </extLst>
    </bk>
    <bk>
      <extLst>
        <ext uri="{3e2802c4-a4d2-4d8b-9148-e3be6c30e623}">
          <xlrd:rvb i="13752"/>
        </ext>
      </extLst>
    </bk>
    <bk>
      <extLst>
        <ext uri="{3e2802c4-a4d2-4d8b-9148-e3be6c30e623}">
          <xlrd:rvb i="13753"/>
        </ext>
      </extLst>
    </bk>
    <bk>
      <extLst>
        <ext uri="{3e2802c4-a4d2-4d8b-9148-e3be6c30e623}">
          <xlrd:rvb i="13754"/>
        </ext>
      </extLst>
    </bk>
    <bk>
      <extLst>
        <ext uri="{3e2802c4-a4d2-4d8b-9148-e3be6c30e623}">
          <xlrd:rvb i="13755"/>
        </ext>
      </extLst>
    </bk>
    <bk>
      <extLst>
        <ext uri="{3e2802c4-a4d2-4d8b-9148-e3be6c30e623}">
          <xlrd:rvb i="13756"/>
        </ext>
      </extLst>
    </bk>
    <bk>
      <extLst>
        <ext uri="{3e2802c4-a4d2-4d8b-9148-e3be6c30e623}">
          <xlrd:rvb i="13757"/>
        </ext>
      </extLst>
    </bk>
    <bk>
      <extLst>
        <ext uri="{3e2802c4-a4d2-4d8b-9148-e3be6c30e623}">
          <xlrd:rvb i="13758"/>
        </ext>
      </extLst>
    </bk>
    <bk>
      <extLst>
        <ext uri="{3e2802c4-a4d2-4d8b-9148-e3be6c30e623}">
          <xlrd:rvb i="13759"/>
        </ext>
      </extLst>
    </bk>
    <bk>
      <extLst>
        <ext uri="{3e2802c4-a4d2-4d8b-9148-e3be6c30e623}">
          <xlrd:rvb i="13760"/>
        </ext>
      </extLst>
    </bk>
    <bk>
      <extLst>
        <ext uri="{3e2802c4-a4d2-4d8b-9148-e3be6c30e623}">
          <xlrd:rvb i="13761"/>
        </ext>
      </extLst>
    </bk>
    <bk>
      <extLst>
        <ext uri="{3e2802c4-a4d2-4d8b-9148-e3be6c30e623}">
          <xlrd:rvb i="13762"/>
        </ext>
      </extLst>
    </bk>
    <bk>
      <extLst>
        <ext uri="{3e2802c4-a4d2-4d8b-9148-e3be6c30e623}">
          <xlrd:rvb i="13763"/>
        </ext>
      </extLst>
    </bk>
    <bk>
      <extLst>
        <ext uri="{3e2802c4-a4d2-4d8b-9148-e3be6c30e623}">
          <xlrd:rvb i="13764"/>
        </ext>
      </extLst>
    </bk>
    <bk>
      <extLst>
        <ext uri="{3e2802c4-a4d2-4d8b-9148-e3be6c30e623}">
          <xlrd:rvb i="13765"/>
        </ext>
      </extLst>
    </bk>
    <bk>
      <extLst>
        <ext uri="{3e2802c4-a4d2-4d8b-9148-e3be6c30e623}">
          <xlrd:rvb i="13766"/>
        </ext>
      </extLst>
    </bk>
    <bk>
      <extLst>
        <ext uri="{3e2802c4-a4d2-4d8b-9148-e3be6c30e623}">
          <xlrd:rvb i="13767"/>
        </ext>
      </extLst>
    </bk>
    <bk>
      <extLst>
        <ext uri="{3e2802c4-a4d2-4d8b-9148-e3be6c30e623}">
          <xlrd:rvb i="13768"/>
        </ext>
      </extLst>
    </bk>
    <bk>
      <extLst>
        <ext uri="{3e2802c4-a4d2-4d8b-9148-e3be6c30e623}">
          <xlrd:rvb i="13769"/>
        </ext>
      </extLst>
    </bk>
    <bk>
      <extLst>
        <ext uri="{3e2802c4-a4d2-4d8b-9148-e3be6c30e623}">
          <xlrd:rvb i="13770"/>
        </ext>
      </extLst>
    </bk>
    <bk>
      <extLst>
        <ext uri="{3e2802c4-a4d2-4d8b-9148-e3be6c30e623}">
          <xlrd:rvb i="13771"/>
        </ext>
      </extLst>
    </bk>
    <bk>
      <extLst>
        <ext uri="{3e2802c4-a4d2-4d8b-9148-e3be6c30e623}">
          <xlrd:rvb i="13772"/>
        </ext>
      </extLst>
    </bk>
    <bk>
      <extLst>
        <ext uri="{3e2802c4-a4d2-4d8b-9148-e3be6c30e623}">
          <xlrd:rvb i="13773"/>
        </ext>
      </extLst>
    </bk>
    <bk>
      <extLst>
        <ext uri="{3e2802c4-a4d2-4d8b-9148-e3be6c30e623}">
          <xlrd:rvb i="13774"/>
        </ext>
      </extLst>
    </bk>
    <bk>
      <extLst>
        <ext uri="{3e2802c4-a4d2-4d8b-9148-e3be6c30e623}">
          <xlrd:rvb i="13775"/>
        </ext>
      </extLst>
    </bk>
    <bk>
      <extLst>
        <ext uri="{3e2802c4-a4d2-4d8b-9148-e3be6c30e623}">
          <xlrd:rvb i="13776"/>
        </ext>
      </extLst>
    </bk>
    <bk>
      <extLst>
        <ext uri="{3e2802c4-a4d2-4d8b-9148-e3be6c30e623}">
          <xlrd:rvb i="13777"/>
        </ext>
      </extLst>
    </bk>
    <bk>
      <extLst>
        <ext uri="{3e2802c4-a4d2-4d8b-9148-e3be6c30e623}">
          <xlrd:rvb i="13778"/>
        </ext>
      </extLst>
    </bk>
    <bk>
      <extLst>
        <ext uri="{3e2802c4-a4d2-4d8b-9148-e3be6c30e623}">
          <xlrd:rvb i="13779"/>
        </ext>
      </extLst>
    </bk>
    <bk>
      <extLst>
        <ext uri="{3e2802c4-a4d2-4d8b-9148-e3be6c30e623}">
          <xlrd:rvb i="13780"/>
        </ext>
      </extLst>
    </bk>
    <bk>
      <extLst>
        <ext uri="{3e2802c4-a4d2-4d8b-9148-e3be6c30e623}">
          <xlrd:rvb i="13781"/>
        </ext>
      </extLst>
    </bk>
    <bk>
      <extLst>
        <ext uri="{3e2802c4-a4d2-4d8b-9148-e3be6c30e623}">
          <xlrd:rvb i="13782"/>
        </ext>
      </extLst>
    </bk>
    <bk>
      <extLst>
        <ext uri="{3e2802c4-a4d2-4d8b-9148-e3be6c30e623}">
          <xlrd:rvb i="13783"/>
        </ext>
      </extLst>
    </bk>
    <bk>
      <extLst>
        <ext uri="{3e2802c4-a4d2-4d8b-9148-e3be6c30e623}">
          <xlrd:rvb i="13784"/>
        </ext>
      </extLst>
    </bk>
    <bk>
      <extLst>
        <ext uri="{3e2802c4-a4d2-4d8b-9148-e3be6c30e623}">
          <xlrd:rvb i="13785"/>
        </ext>
      </extLst>
    </bk>
    <bk>
      <extLst>
        <ext uri="{3e2802c4-a4d2-4d8b-9148-e3be6c30e623}">
          <xlrd:rvb i="13786"/>
        </ext>
      </extLst>
    </bk>
    <bk>
      <extLst>
        <ext uri="{3e2802c4-a4d2-4d8b-9148-e3be6c30e623}">
          <xlrd:rvb i="13787"/>
        </ext>
      </extLst>
    </bk>
    <bk>
      <extLst>
        <ext uri="{3e2802c4-a4d2-4d8b-9148-e3be6c30e623}">
          <xlrd:rvb i="13788"/>
        </ext>
      </extLst>
    </bk>
    <bk>
      <extLst>
        <ext uri="{3e2802c4-a4d2-4d8b-9148-e3be6c30e623}">
          <xlrd:rvb i="13789"/>
        </ext>
      </extLst>
    </bk>
    <bk>
      <extLst>
        <ext uri="{3e2802c4-a4d2-4d8b-9148-e3be6c30e623}">
          <xlrd:rvb i="13790"/>
        </ext>
      </extLst>
    </bk>
    <bk>
      <extLst>
        <ext uri="{3e2802c4-a4d2-4d8b-9148-e3be6c30e623}">
          <xlrd:rvb i="13791"/>
        </ext>
      </extLst>
    </bk>
    <bk>
      <extLst>
        <ext uri="{3e2802c4-a4d2-4d8b-9148-e3be6c30e623}">
          <xlrd:rvb i="13792"/>
        </ext>
      </extLst>
    </bk>
    <bk>
      <extLst>
        <ext uri="{3e2802c4-a4d2-4d8b-9148-e3be6c30e623}">
          <xlrd:rvb i="13793"/>
        </ext>
      </extLst>
    </bk>
    <bk>
      <extLst>
        <ext uri="{3e2802c4-a4d2-4d8b-9148-e3be6c30e623}">
          <xlrd:rvb i="13794"/>
        </ext>
      </extLst>
    </bk>
    <bk>
      <extLst>
        <ext uri="{3e2802c4-a4d2-4d8b-9148-e3be6c30e623}">
          <xlrd:rvb i="13795"/>
        </ext>
      </extLst>
    </bk>
    <bk>
      <extLst>
        <ext uri="{3e2802c4-a4d2-4d8b-9148-e3be6c30e623}">
          <xlrd:rvb i="13796"/>
        </ext>
      </extLst>
    </bk>
    <bk>
      <extLst>
        <ext uri="{3e2802c4-a4d2-4d8b-9148-e3be6c30e623}">
          <xlrd:rvb i="13797"/>
        </ext>
      </extLst>
    </bk>
    <bk>
      <extLst>
        <ext uri="{3e2802c4-a4d2-4d8b-9148-e3be6c30e623}">
          <xlrd:rvb i="13798"/>
        </ext>
      </extLst>
    </bk>
    <bk>
      <extLst>
        <ext uri="{3e2802c4-a4d2-4d8b-9148-e3be6c30e623}">
          <xlrd:rvb i="13799"/>
        </ext>
      </extLst>
    </bk>
    <bk>
      <extLst>
        <ext uri="{3e2802c4-a4d2-4d8b-9148-e3be6c30e623}">
          <xlrd:rvb i="13800"/>
        </ext>
      </extLst>
    </bk>
    <bk>
      <extLst>
        <ext uri="{3e2802c4-a4d2-4d8b-9148-e3be6c30e623}">
          <xlrd:rvb i="13801"/>
        </ext>
      </extLst>
    </bk>
    <bk>
      <extLst>
        <ext uri="{3e2802c4-a4d2-4d8b-9148-e3be6c30e623}">
          <xlrd:rvb i="13802"/>
        </ext>
      </extLst>
    </bk>
    <bk>
      <extLst>
        <ext uri="{3e2802c4-a4d2-4d8b-9148-e3be6c30e623}">
          <xlrd:rvb i="13803"/>
        </ext>
      </extLst>
    </bk>
    <bk>
      <extLst>
        <ext uri="{3e2802c4-a4d2-4d8b-9148-e3be6c30e623}">
          <xlrd:rvb i="13804"/>
        </ext>
      </extLst>
    </bk>
    <bk>
      <extLst>
        <ext uri="{3e2802c4-a4d2-4d8b-9148-e3be6c30e623}">
          <xlrd:rvb i="13805"/>
        </ext>
      </extLst>
    </bk>
    <bk>
      <extLst>
        <ext uri="{3e2802c4-a4d2-4d8b-9148-e3be6c30e623}">
          <xlrd:rvb i="13806"/>
        </ext>
      </extLst>
    </bk>
    <bk>
      <extLst>
        <ext uri="{3e2802c4-a4d2-4d8b-9148-e3be6c30e623}">
          <xlrd:rvb i="13807"/>
        </ext>
      </extLst>
    </bk>
    <bk>
      <extLst>
        <ext uri="{3e2802c4-a4d2-4d8b-9148-e3be6c30e623}">
          <xlrd:rvb i="13808"/>
        </ext>
      </extLst>
    </bk>
    <bk>
      <extLst>
        <ext uri="{3e2802c4-a4d2-4d8b-9148-e3be6c30e623}">
          <xlrd:rvb i="13809"/>
        </ext>
      </extLst>
    </bk>
    <bk>
      <extLst>
        <ext uri="{3e2802c4-a4d2-4d8b-9148-e3be6c30e623}">
          <xlrd:rvb i="13810"/>
        </ext>
      </extLst>
    </bk>
    <bk>
      <extLst>
        <ext uri="{3e2802c4-a4d2-4d8b-9148-e3be6c30e623}">
          <xlrd:rvb i="13811"/>
        </ext>
      </extLst>
    </bk>
    <bk>
      <extLst>
        <ext uri="{3e2802c4-a4d2-4d8b-9148-e3be6c30e623}">
          <xlrd:rvb i="13812"/>
        </ext>
      </extLst>
    </bk>
    <bk>
      <extLst>
        <ext uri="{3e2802c4-a4d2-4d8b-9148-e3be6c30e623}">
          <xlrd:rvb i="13813"/>
        </ext>
      </extLst>
    </bk>
    <bk>
      <extLst>
        <ext uri="{3e2802c4-a4d2-4d8b-9148-e3be6c30e623}">
          <xlrd:rvb i="13814"/>
        </ext>
      </extLst>
    </bk>
    <bk>
      <extLst>
        <ext uri="{3e2802c4-a4d2-4d8b-9148-e3be6c30e623}">
          <xlrd:rvb i="13815"/>
        </ext>
      </extLst>
    </bk>
    <bk>
      <extLst>
        <ext uri="{3e2802c4-a4d2-4d8b-9148-e3be6c30e623}">
          <xlrd:rvb i="13816"/>
        </ext>
      </extLst>
    </bk>
    <bk>
      <extLst>
        <ext uri="{3e2802c4-a4d2-4d8b-9148-e3be6c30e623}">
          <xlrd:rvb i="13817"/>
        </ext>
      </extLst>
    </bk>
    <bk>
      <extLst>
        <ext uri="{3e2802c4-a4d2-4d8b-9148-e3be6c30e623}">
          <xlrd:rvb i="13818"/>
        </ext>
      </extLst>
    </bk>
    <bk>
      <extLst>
        <ext uri="{3e2802c4-a4d2-4d8b-9148-e3be6c30e623}">
          <xlrd:rvb i="13819"/>
        </ext>
      </extLst>
    </bk>
    <bk>
      <extLst>
        <ext uri="{3e2802c4-a4d2-4d8b-9148-e3be6c30e623}">
          <xlrd:rvb i="13820"/>
        </ext>
      </extLst>
    </bk>
    <bk>
      <extLst>
        <ext uri="{3e2802c4-a4d2-4d8b-9148-e3be6c30e623}">
          <xlrd:rvb i="13821"/>
        </ext>
      </extLst>
    </bk>
    <bk>
      <extLst>
        <ext uri="{3e2802c4-a4d2-4d8b-9148-e3be6c30e623}">
          <xlrd:rvb i="13822"/>
        </ext>
      </extLst>
    </bk>
    <bk>
      <extLst>
        <ext uri="{3e2802c4-a4d2-4d8b-9148-e3be6c30e623}">
          <xlrd:rvb i="13823"/>
        </ext>
      </extLst>
    </bk>
    <bk>
      <extLst>
        <ext uri="{3e2802c4-a4d2-4d8b-9148-e3be6c30e623}">
          <xlrd:rvb i="13824"/>
        </ext>
      </extLst>
    </bk>
    <bk>
      <extLst>
        <ext uri="{3e2802c4-a4d2-4d8b-9148-e3be6c30e623}">
          <xlrd:rvb i="13825"/>
        </ext>
      </extLst>
    </bk>
    <bk>
      <extLst>
        <ext uri="{3e2802c4-a4d2-4d8b-9148-e3be6c30e623}">
          <xlrd:rvb i="13826"/>
        </ext>
      </extLst>
    </bk>
    <bk>
      <extLst>
        <ext uri="{3e2802c4-a4d2-4d8b-9148-e3be6c30e623}">
          <xlrd:rvb i="13827"/>
        </ext>
      </extLst>
    </bk>
    <bk>
      <extLst>
        <ext uri="{3e2802c4-a4d2-4d8b-9148-e3be6c30e623}">
          <xlrd:rvb i="13828"/>
        </ext>
      </extLst>
    </bk>
    <bk>
      <extLst>
        <ext uri="{3e2802c4-a4d2-4d8b-9148-e3be6c30e623}">
          <xlrd:rvb i="13829"/>
        </ext>
      </extLst>
    </bk>
    <bk>
      <extLst>
        <ext uri="{3e2802c4-a4d2-4d8b-9148-e3be6c30e623}">
          <xlrd:rvb i="13830"/>
        </ext>
      </extLst>
    </bk>
    <bk>
      <extLst>
        <ext uri="{3e2802c4-a4d2-4d8b-9148-e3be6c30e623}">
          <xlrd:rvb i="13831"/>
        </ext>
      </extLst>
    </bk>
    <bk>
      <extLst>
        <ext uri="{3e2802c4-a4d2-4d8b-9148-e3be6c30e623}">
          <xlrd:rvb i="13832"/>
        </ext>
      </extLst>
    </bk>
    <bk>
      <extLst>
        <ext uri="{3e2802c4-a4d2-4d8b-9148-e3be6c30e623}">
          <xlrd:rvb i="13833"/>
        </ext>
      </extLst>
    </bk>
    <bk>
      <extLst>
        <ext uri="{3e2802c4-a4d2-4d8b-9148-e3be6c30e623}">
          <xlrd:rvb i="13834"/>
        </ext>
      </extLst>
    </bk>
    <bk>
      <extLst>
        <ext uri="{3e2802c4-a4d2-4d8b-9148-e3be6c30e623}">
          <xlrd:rvb i="13835"/>
        </ext>
      </extLst>
    </bk>
    <bk>
      <extLst>
        <ext uri="{3e2802c4-a4d2-4d8b-9148-e3be6c30e623}">
          <xlrd:rvb i="13836"/>
        </ext>
      </extLst>
    </bk>
    <bk>
      <extLst>
        <ext uri="{3e2802c4-a4d2-4d8b-9148-e3be6c30e623}">
          <xlrd:rvb i="13837"/>
        </ext>
      </extLst>
    </bk>
    <bk>
      <extLst>
        <ext uri="{3e2802c4-a4d2-4d8b-9148-e3be6c30e623}">
          <xlrd:rvb i="13838"/>
        </ext>
      </extLst>
    </bk>
    <bk>
      <extLst>
        <ext uri="{3e2802c4-a4d2-4d8b-9148-e3be6c30e623}">
          <xlrd:rvb i="13839"/>
        </ext>
      </extLst>
    </bk>
    <bk>
      <extLst>
        <ext uri="{3e2802c4-a4d2-4d8b-9148-e3be6c30e623}">
          <xlrd:rvb i="13840"/>
        </ext>
      </extLst>
    </bk>
    <bk>
      <extLst>
        <ext uri="{3e2802c4-a4d2-4d8b-9148-e3be6c30e623}">
          <xlrd:rvb i="13841"/>
        </ext>
      </extLst>
    </bk>
    <bk>
      <extLst>
        <ext uri="{3e2802c4-a4d2-4d8b-9148-e3be6c30e623}">
          <xlrd:rvb i="13842"/>
        </ext>
      </extLst>
    </bk>
    <bk>
      <extLst>
        <ext uri="{3e2802c4-a4d2-4d8b-9148-e3be6c30e623}">
          <xlrd:rvb i="13843"/>
        </ext>
      </extLst>
    </bk>
    <bk>
      <extLst>
        <ext uri="{3e2802c4-a4d2-4d8b-9148-e3be6c30e623}">
          <xlrd:rvb i="13844"/>
        </ext>
      </extLst>
    </bk>
    <bk>
      <extLst>
        <ext uri="{3e2802c4-a4d2-4d8b-9148-e3be6c30e623}">
          <xlrd:rvb i="13845"/>
        </ext>
      </extLst>
    </bk>
    <bk>
      <extLst>
        <ext uri="{3e2802c4-a4d2-4d8b-9148-e3be6c30e623}">
          <xlrd:rvb i="13846"/>
        </ext>
      </extLst>
    </bk>
    <bk>
      <extLst>
        <ext uri="{3e2802c4-a4d2-4d8b-9148-e3be6c30e623}">
          <xlrd:rvb i="13847"/>
        </ext>
      </extLst>
    </bk>
    <bk>
      <extLst>
        <ext uri="{3e2802c4-a4d2-4d8b-9148-e3be6c30e623}">
          <xlrd:rvb i="13848"/>
        </ext>
      </extLst>
    </bk>
    <bk>
      <extLst>
        <ext uri="{3e2802c4-a4d2-4d8b-9148-e3be6c30e623}">
          <xlrd:rvb i="13849"/>
        </ext>
      </extLst>
    </bk>
    <bk>
      <extLst>
        <ext uri="{3e2802c4-a4d2-4d8b-9148-e3be6c30e623}">
          <xlrd:rvb i="13850"/>
        </ext>
      </extLst>
    </bk>
    <bk>
      <extLst>
        <ext uri="{3e2802c4-a4d2-4d8b-9148-e3be6c30e623}">
          <xlrd:rvb i="13851"/>
        </ext>
      </extLst>
    </bk>
    <bk>
      <extLst>
        <ext uri="{3e2802c4-a4d2-4d8b-9148-e3be6c30e623}">
          <xlrd:rvb i="13852"/>
        </ext>
      </extLst>
    </bk>
    <bk>
      <extLst>
        <ext uri="{3e2802c4-a4d2-4d8b-9148-e3be6c30e623}">
          <xlrd:rvb i="13853"/>
        </ext>
      </extLst>
    </bk>
    <bk>
      <extLst>
        <ext uri="{3e2802c4-a4d2-4d8b-9148-e3be6c30e623}">
          <xlrd:rvb i="13854"/>
        </ext>
      </extLst>
    </bk>
    <bk>
      <extLst>
        <ext uri="{3e2802c4-a4d2-4d8b-9148-e3be6c30e623}">
          <xlrd:rvb i="13855"/>
        </ext>
      </extLst>
    </bk>
    <bk>
      <extLst>
        <ext uri="{3e2802c4-a4d2-4d8b-9148-e3be6c30e623}">
          <xlrd:rvb i="13856"/>
        </ext>
      </extLst>
    </bk>
    <bk>
      <extLst>
        <ext uri="{3e2802c4-a4d2-4d8b-9148-e3be6c30e623}">
          <xlrd:rvb i="13857"/>
        </ext>
      </extLst>
    </bk>
    <bk>
      <extLst>
        <ext uri="{3e2802c4-a4d2-4d8b-9148-e3be6c30e623}">
          <xlrd:rvb i="13858"/>
        </ext>
      </extLst>
    </bk>
    <bk>
      <extLst>
        <ext uri="{3e2802c4-a4d2-4d8b-9148-e3be6c30e623}">
          <xlrd:rvb i="13859"/>
        </ext>
      </extLst>
    </bk>
    <bk>
      <extLst>
        <ext uri="{3e2802c4-a4d2-4d8b-9148-e3be6c30e623}">
          <xlrd:rvb i="13860"/>
        </ext>
      </extLst>
    </bk>
    <bk>
      <extLst>
        <ext uri="{3e2802c4-a4d2-4d8b-9148-e3be6c30e623}">
          <xlrd:rvb i="13861"/>
        </ext>
      </extLst>
    </bk>
    <bk>
      <extLst>
        <ext uri="{3e2802c4-a4d2-4d8b-9148-e3be6c30e623}">
          <xlrd:rvb i="13862"/>
        </ext>
      </extLst>
    </bk>
    <bk>
      <extLst>
        <ext uri="{3e2802c4-a4d2-4d8b-9148-e3be6c30e623}">
          <xlrd:rvb i="13863"/>
        </ext>
      </extLst>
    </bk>
    <bk>
      <extLst>
        <ext uri="{3e2802c4-a4d2-4d8b-9148-e3be6c30e623}">
          <xlrd:rvb i="13864"/>
        </ext>
      </extLst>
    </bk>
    <bk>
      <extLst>
        <ext uri="{3e2802c4-a4d2-4d8b-9148-e3be6c30e623}">
          <xlrd:rvb i="13865"/>
        </ext>
      </extLst>
    </bk>
    <bk>
      <extLst>
        <ext uri="{3e2802c4-a4d2-4d8b-9148-e3be6c30e623}">
          <xlrd:rvb i="13866"/>
        </ext>
      </extLst>
    </bk>
    <bk>
      <extLst>
        <ext uri="{3e2802c4-a4d2-4d8b-9148-e3be6c30e623}">
          <xlrd:rvb i="13867"/>
        </ext>
      </extLst>
    </bk>
    <bk>
      <extLst>
        <ext uri="{3e2802c4-a4d2-4d8b-9148-e3be6c30e623}">
          <xlrd:rvb i="13868"/>
        </ext>
      </extLst>
    </bk>
    <bk>
      <extLst>
        <ext uri="{3e2802c4-a4d2-4d8b-9148-e3be6c30e623}">
          <xlrd:rvb i="13869"/>
        </ext>
      </extLst>
    </bk>
    <bk>
      <extLst>
        <ext uri="{3e2802c4-a4d2-4d8b-9148-e3be6c30e623}">
          <xlrd:rvb i="13870"/>
        </ext>
      </extLst>
    </bk>
    <bk>
      <extLst>
        <ext uri="{3e2802c4-a4d2-4d8b-9148-e3be6c30e623}">
          <xlrd:rvb i="13871"/>
        </ext>
      </extLst>
    </bk>
    <bk>
      <extLst>
        <ext uri="{3e2802c4-a4d2-4d8b-9148-e3be6c30e623}">
          <xlrd:rvb i="13872"/>
        </ext>
      </extLst>
    </bk>
    <bk>
      <extLst>
        <ext uri="{3e2802c4-a4d2-4d8b-9148-e3be6c30e623}">
          <xlrd:rvb i="13873"/>
        </ext>
      </extLst>
    </bk>
    <bk>
      <extLst>
        <ext uri="{3e2802c4-a4d2-4d8b-9148-e3be6c30e623}">
          <xlrd:rvb i="13874"/>
        </ext>
      </extLst>
    </bk>
    <bk>
      <extLst>
        <ext uri="{3e2802c4-a4d2-4d8b-9148-e3be6c30e623}">
          <xlrd:rvb i="13875"/>
        </ext>
      </extLst>
    </bk>
    <bk>
      <extLst>
        <ext uri="{3e2802c4-a4d2-4d8b-9148-e3be6c30e623}">
          <xlrd:rvb i="13876"/>
        </ext>
      </extLst>
    </bk>
    <bk>
      <extLst>
        <ext uri="{3e2802c4-a4d2-4d8b-9148-e3be6c30e623}">
          <xlrd:rvb i="13877"/>
        </ext>
      </extLst>
    </bk>
    <bk>
      <extLst>
        <ext uri="{3e2802c4-a4d2-4d8b-9148-e3be6c30e623}">
          <xlrd:rvb i="13878"/>
        </ext>
      </extLst>
    </bk>
    <bk>
      <extLst>
        <ext uri="{3e2802c4-a4d2-4d8b-9148-e3be6c30e623}">
          <xlrd:rvb i="13879"/>
        </ext>
      </extLst>
    </bk>
    <bk>
      <extLst>
        <ext uri="{3e2802c4-a4d2-4d8b-9148-e3be6c30e623}">
          <xlrd:rvb i="13880"/>
        </ext>
      </extLst>
    </bk>
    <bk>
      <extLst>
        <ext uri="{3e2802c4-a4d2-4d8b-9148-e3be6c30e623}">
          <xlrd:rvb i="13881"/>
        </ext>
      </extLst>
    </bk>
    <bk>
      <extLst>
        <ext uri="{3e2802c4-a4d2-4d8b-9148-e3be6c30e623}">
          <xlrd:rvb i="13882"/>
        </ext>
      </extLst>
    </bk>
    <bk>
      <extLst>
        <ext uri="{3e2802c4-a4d2-4d8b-9148-e3be6c30e623}">
          <xlrd:rvb i="13883"/>
        </ext>
      </extLst>
    </bk>
    <bk>
      <extLst>
        <ext uri="{3e2802c4-a4d2-4d8b-9148-e3be6c30e623}">
          <xlrd:rvb i="13884"/>
        </ext>
      </extLst>
    </bk>
    <bk>
      <extLst>
        <ext uri="{3e2802c4-a4d2-4d8b-9148-e3be6c30e623}">
          <xlrd:rvb i="13885"/>
        </ext>
      </extLst>
    </bk>
    <bk>
      <extLst>
        <ext uri="{3e2802c4-a4d2-4d8b-9148-e3be6c30e623}">
          <xlrd:rvb i="13886"/>
        </ext>
      </extLst>
    </bk>
    <bk>
      <extLst>
        <ext uri="{3e2802c4-a4d2-4d8b-9148-e3be6c30e623}">
          <xlrd:rvb i="13887"/>
        </ext>
      </extLst>
    </bk>
    <bk>
      <extLst>
        <ext uri="{3e2802c4-a4d2-4d8b-9148-e3be6c30e623}">
          <xlrd:rvb i="13888"/>
        </ext>
      </extLst>
    </bk>
    <bk>
      <extLst>
        <ext uri="{3e2802c4-a4d2-4d8b-9148-e3be6c30e623}">
          <xlrd:rvb i="13889"/>
        </ext>
      </extLst>
    </bk>
    <bk>
      <extLst>
        <ext uri="{3e2802c4-a4d2-4d8b-9148-e3be6c30e623}">
          <xlrd:rvb i="13890"/>
        </ext>
      </extLst>
    </bk>
    <bk>
      <extLst>
        <ext uri="{3e2802c4-a4d2-4d8b-9148-e3be6c30e623}">
          <xlrd:rvb i="13891"/>
        </ext>
      </extLst>
    </bk>
    <bk>
      <extLst>
        <ext uri="{3e2802c4-a4d2-4d8b-9148-e3be6c30e623}">
          <xlrd:rvb i="13892"/>
        </ext>
      </extLst>
    </bk>
    <bk>
      <extLst>
        <ext uri="{3e2802c4-a4d2-4d8b-9148-e3be6c30e623}">
          <xlrd:rvb i="13893"/>
        </ext>
      </extLst>
    </bk>
    <bk>
      <extLst>
        <ext uri="{3e2802c4-a4d2-4d8b-9148-e3be6c30e623}">
          <xlrd:rvb i="13894"/>
        </ext>
      </extLst>
    </bk>
    <bk>
      <extLst>
        <ext uri="{3e2802c4-a4d2-4d8b-9148-e3be6c30e623}">
          <xlrd:rvb i="13895"/>
        </ext>
      </extLst>
    </bk>
    <bk>
      <extLst>
        <ext uri="{3e2802c4-a4d2-4d8b-9148-e3be6c30e623}">
          <xlrd:rvb i="13896"/>
        </ext>
      </extLst>
    </bk>
    <bk>
      <extLst>
        <ext uri="{3e2802c4-a4d2-4d8b-9148-e3be6c30e623}">
          <xlrd:rvb i="13897"/>
        </ext>
      </extLst>
    </bk>
    <bk>
      <extLst>
        <ext uri="{3e2802c4-a4d2-4d8b-9148-e3be6c30e623}">
          <xlrd:rvb i="13898"/>
        </ext>
      </extLst>
    </bk>
    <bk>
      <extLst>
        <ext uri="{3e2802c4-a4d2-4d8b-9148-e3be6c30e623}">
          <xlrd:rvb i="13899"/>
        </ext>
      </extLst>
    </bk>
    <bk>
      <extLst>
        <ext uri="{3e2802c4-a4d2-4d8b-9148-e3be6c30e623}">
          <xlrd:rvb i="13900"/>
        </ext>
      </extLst>
    </bk>
    <bk>
      <extLst>
        <ext uri="{3e2802c4-a4d2-4d8b-9148-e3be6c30e623}">
          <xlrd:rvb i="13901"/>
        </ext>
      </extLst>
    </bk>
    <bk>
      <extLst>
        <ext uri="{3e2802c4-a4d2-4d8b-9148-e3be6c30e623}">
          <xlrd:rvb i="13902"/>
        </ext>
      </extLst>
    </bk>
    <bk>
      <extLst>
        <ext uri="{3e2802c4-a4d2-4d8b-9148-e3be6c30e623}">
          <xlrd:rvb i="13903"/>
        </ext>
      </extLst>
    </bk>
    <bk>
      <extLst>
        <ext uri="{3e2802c4-a4d2-4d8b-9148-e3be6c30e623}">
          <xlrd:rvb i="13904"/>
        </ext>
      </extLst>
    </bk>
    <bk>
      <extLst>
        <ext uri="{3e2802c4-a4d2-4d8b-9148-e3be6c30e623}">
          <xlrd:rvb i="13905"/>
        </ext>
      </extLst>
    </bk>
    <bk>
      <extLst>
        <ext uri="{3e2802c4-a4d2-4d8b-9148-e3be6c30e623}">
          <xlrd:rvb i="13906"/>
        </ext>
      </extLst>
    </bk>
    <bk>
      <extLst>
        <ext uri="{3e2802c4-a4d2-4d8b-9148-e3be6c30e623}">
          <xlrd:rvb i="13907"/>
        </ext>
      </extLst>
    </bk>
    <bk>
      <extLst>
        <ext uri="{3e2802c4-a4d2-4d8b-9148-e3be6c30e623}">
          <xlrd:rvb i="13908"/>
        </ext>
      </extLst>
    </bk>
    <bk>
      <extLst>
        <ext uri="{3e2802c4-a4d2-4d8b-9148-e3be6c30e623}">
          <xlrd:rvb i="13909"/>
        </ext>
      </extLst>
    </bk>
    <bk>
      <extLst>
        <ext uri="{3e2802c4-a4d2-4d8b-9148-e3be6c30e623}">
          <xlrd:rvb i="13910"/>
        </ext>
      </extLst>
    </bk>
    <bk>
      <extLst>
        <ext uri="{3e2802c4-a4d2-4d8b-9148-e3be6c30e623}">
          <xlrd:rvb i="13911"/>
        </ext>
      </extLst>
    </bk>
    <bk>
      <extLst>
        <ext uri="{3e2802c4-a4d2-4d8b-9148-e3be6c30e623}">
          <xlrd:rvb i="13912"/>
        </ext>
      </extLst>
    </bk>
    <bk>
      <extLst>
        <ext uri="{3e2802c4-a4d2-4d8b-9148-e3be6c30e623}">
          <xlrd:rvb i="13913"/>
        </ext>
      </extLst>
    </bk>
    <bk>
      <extLst>
        <ext uri="{3e2802c4-a4d2-4d8b-9148-e3be6c30e623}">
          <xlrd:rvb i="13914"/>
        </ext>
      </extLst>
    </bk>
    <bk>
      <extLst>
        <ext uri="{3e2802c4-a4d2-4d8b-9148-e3be6c30e623}">
          <xlrd:rvb i="13915"/>
        </ext>
      </extLst>
    </bk>
    <bk>
      <extLst>
        <ext uri="{3e2802c4-a4d2-4d8b-9148-e3be6c30e623}">
          <xlrd:rvb i="13916"/>
        </ext>
      </extLst>
    </bk>
    <bk>
      <extLst>
        <ext uri="{3e2802c4-a4d2-4d8b-9148-e3be6c30e623}">
          <xlrd:rvb i="13917"/>
        </ext>
      </extLst>
    </bk>
    <bk>
      <extLst>
        <ext uri="{3e2802c4-a4d2-4d8b-9148-e3be6c30e623}">
          <xlrd:rvb i="13918"/>
        </ext>
      </extLst>
    </bk>
    <bk>
      <extLst>
        <ext uri="{3e2802c4-a4d2-4d8b-9148-e3be6c30e623}">
          <xlrd:rvb i="13919"/>
        </ext>
      </extLst>
    </bk>
    <bk>
      <extLst>
        <ext uri="{3e2802c4-a4d2-4d8b-9148-e3be6c30e623}">
          <xlrd:rvb i="13920"/>
        </ext>
      </extLst>
    </bk>
    <bk>
      <extLst>
        <ext uri="{3e2802c4-a4d2-4d8b-9148-e3be6c30e623}">
          <xlrd:rvb i="13921"/>
        </ext>
      </extLst>
    </bk>
    <bk>
      <extLst>
        <ext uri="{3e2802c4-a4d2-4d8b-9148-e3be6c30e623}">
          <xlrd:rvb i="13922"/>
        </ext>
      </extLst>
    </bk>
    <bk>
      <extLst>
        <ext uri="{3e2802c4-a4d2-4d8b-9148-e3be6c30e623}">
          <xlrd:rvb i="13923"/>
        </ext>
      </extLst>
    </bk>
    <bk>
      <extLst>
        <ext uri="{3e2802c4-a4d2-4d8b-9148-e3be6c30e623}">
          <xlrd:rvb i="13924"/>
        </ext>
      </extLst>
    </bk>
    <bk>
      <extLst>
        <ext uri="{3e2802c4-a4d2-4d8b-9148-e3be6c30e623}">
          <xlrd:rvb i="13925"/>
        </ext>
      </extLst>
    </bk>
    <bk>
      <extLst>
        <ext uri="{3e2802c4-a4d2-4d8b-9148-e3be6c30e623}">
          <xlrd:rvb i="13926"/>
        </ext>
      </extLst>
    </bk>
    <bk>
      <extLst>
        <ext uri="{3e2802c4-a4d2-4d8b-9148-e3be6c30e623}">
          <xlrd:rvb i="13927"/>
        </ext>
      </extLst>
    </bk>
    <bk>
      <extLst>
        <ext uri="{3e2802c4-a4d2-4d8b-9148-e3be6c30e623}">
          <xlrd:rvb i="13928"/>
        </ext>
      </extLst>
    </bk>
    <bk>
      <extLst>
        <ext uri="{3e2802c4-a4d2-4d8b-9148-e3be6c30e623}">
          <xlrd:rvb i="13929"/>
        </ext>
      </extLst>
    </bk>
    <bk>
      <extLst>
        <ext uri="{3e2802c4-a4d2-4d8b-9148-e3be6c30e623}">
          <xlrd:rvb i="13930"/>
        </ext>
      </extLst>
    </bk>
    <bk>
      <extLst>
        <ext uri="{3e2802c4-a4d2-4d8b-9148-e3be6c30e623}">
          <xlrd:rvb i="13931"/>
        </ext>
      </extLst>
    </bk>
    <bk>
      <extLst>
        <ext uri="{3e2802c4-a4d2-4d8b-9148-e3be6c30e623}">
          <xlrd:rvb i="13932"/>
        </ext>
      </extLst>
    </bk>
    <bk>
      <extLst>
        <ext uri="{3e2802c4-a4d2-4d8b-9148-e3be6c30e623}">
          <xlrd:rvb i="13933"/>
        </ext>
      </extLst>
    </bk>
    <bk>
      <extLst>
        <ext uri="{3e2802c4-a4d2-4d8b-9148-e3be6c30e623}">
          <xlrd:rvb i="13934"/>
        </ext>
      </extLst>
    </bk>
    <bk>
      <extLst>
        <ext uri="{3e2802c4-a4d2-4d8b-9148-e3be6c30e623}">
          <xlrd:rvb i="13935"/>
        </ext>
      </extLst>
    </bk>
    <bk>
      <extLst>
        <ext uri="{3e2802c4-a4d2-4d8b-9148-e3be6c30e623}">
          <xlrd:rvb i="13936"/>
        </ext>
      </extLst>
    </bk>
    <bk>
      <extLst>
        <ext uri="{3e2802c4-a4d2-4d8b-9148-e3be6c30e623}">
          <xlrd:rvb i="13937"/>
        </ext>
      </extLst>
    </bk>
    <bk>
      <extLst>
        <ext uri="{3e2802c4-a4d2-4d8b-9148-e3be6c30e623}">
          <xlrd:rvb i="13938"/>
        </ext>
      </extLst>
    </bk>
    <bk>
      <extLst>
        <ext uri="{3e2802c4-a4d2-4d8b-9148-e3be6c30e623}">
          <xlrd:rvb i="13939"/>
        </ext>
      </extLst>
    </bk>
    <bk>
      <extLst>
        <ext uri="{3e2802c4-a4d2-4d8b-9148-e3be6c30e623}">
          <xlrd:rvb i="13940"/>
        </ext>
      </extLst>
    </bk>
    <bk>
      <extLst>
        <ext uri="{3e2802c4-a4d2-4d8b-9148-e3be6c30e623}">
          <xlrd:rvb i="13941"/>
        </ext>
      </extLst>
    </bk>
    <bk>
      <extLst>
        <ext uri="{3e2802c4-a4d2-4d8b-9148-e3be6c30e623}">
          <xlrd:rvb i="13942"/>
        </ext>
      </extLst>
    </bk>
    <bk>
      <extLst>
        <ext uri="{3e2802c4-a4d2-4d8b-9148-e3be6c30e623}">
          <xlrd:rvb i="13943"/>
        </ext>
      </extLst>
    </bk>
    <bk>
      <extLst>
        <ext uri="{3e2802c4-a4d2-4d8b-9148-e3be6c30e623}">
          <xlrd:rvb i="13944"/>
        </ext>
      </extLst>
    </bk>
    <bk>
      <extLst>
        <ext uri="{3e2802c4-a4d2-4d8b-9148-e3be6c30e623}">
          <xlrd:rvb i="13945"/>
        </ext>
      </extLst>
    </bk>
    <bk>
      <extLst>
        <ext uri="{3e2802c4-a4d2-4d8b-9148-e3be6c30e623}">
          <xlrd:rvb i="13946"/>
        </ext>
      </extLst>
    </bk>
    <bk>
      <extLst>
        <ext uri="{3e2802c4-a4d2-4d8b-9148-e3be6c30e623}">
          <xlrd:rvb i="13947"/>
        </ext>
      </extLst>
    </bk>
    <bk>
      <extLst>
        <ext uri="{3e2802c4-a4d2-4d8b-9148-e3be6c30e623}">
          <xlrd:rvb i="13948"/>
        </ext>
      </extLst>
    </bk>
    <bk>
      <extLst>
        <ext uri="{3e2802c4-a4d2-4d8b-9148-e3be6c30e623}">
          <xlrd:rvb i="13949"/>
        </ext>
      </extLst>
    </bk>
    <bk>
      <extLst>
        <ext uri="{3e2802c4-a4d2-4d8b-9148-e3be6c30e623}">
          <xlrd:rvb i="13950"/>
        </ext>
      </extLst>
    </bk>
    <bk>
      <extLst>
        <ext uri="{3e2802c4-a4d2-4d8b-9148-e3be6c30e623}">
          <xlrd:rvb i="13951"/>
        </ext>
      </extLst>
    </bk>
    <bk>
      <extLst>
        <ext uri="{3e2802c4-a4d2-4d8b-9148-e3be6c30e623}">
          <xlrd:rvb i="13952"/>
        </ext>
      </extLst>
    </bk>
    <bk>
      <extLst>
        <ext uri="{3e2802c4-a4d2-4d8b-9148-e3be6c30e623}">
          <xlrd:rvb i="13953"/>
        </ext>
      </extLst>
    </bk>
    <bk>
      <extLst>
        <ext uri="{3e2802c4-a4d2-4d8b-9148-e3be6c30e623}">
          <xlrd:rvb i="13954"/>
        </ext>
      </extLst>
    </bk>
    <bk>
      <extLst>
        <ext uri="{3e2802c4-a4d2-4d8b-9148-e3be6c30e623}">
          <xlrd:rvb i="13955"/>
        </ext>
      </extLst>
    </bk>
    <bk>
      <extLst>
        <ext uri="{3e2802c4-a4d2-4d8b-9148-e3be6c30e623}">
          <xlrd:rvb i="13956"/>
        </ext>
      </extLst>
    </bk>
    <bk>
      <extLst>
        <ext uri="{3e2802c4-a4d2-4d8b-9148-e3be6c30e623}">
          <xlrd:rvb i="13957"/>
        </ext>
      </extLst>
    </bk>
    <bk>
      <extLst>
        <ext uri="{3e2802c4-a4d2-4d8b-9148-e3be6c30e623}">
          <xlrd:rvb i="13958"/>
        </ext>
      </extLst>
    </bk>
    <bk>
      <extLst>
        <ext uri="{3e2802c4-a4d2-4d8b-9148-e3be6c30e623}">
          <xlrd:rvb i="13959"/>
        </ext>
      </extLst>
    </bk>
    <bk>
      <extLst>
        <ext uri="{3e2802c4-a4d2-4d8b-9148-e3be6c30e623}">
          <xlrd:rvb i="13960"/>
        </ext>
      </extLst>
    </bk>
    <bk>
      <extLst>
        <ext uri="{3e2802c4-a4d2-4d8b-9148-e3be6c30e623}">
          <xlrd:rvb i="13961"/>
        </ext>
      </extLst>
    </bk>
    <bk>
      <extLst>
        <ext uri="{3e2802c4-a4d2-4d8b-9148-e3be6c30e623}">
          <xlrd:rvb i="13962"/>
        </ext>
      </extLst>
    </bk>
    <bk>
      <extLst>
        <ext uri="{3e2802c4-a4d2-4d8b-9148-e3be6c30e623}">
          <xlrd:rvb i="13963"/>
        </ext>
      </extLst>
    </bk>
    <bk>
      <extLst>
        <ext uri="{3e2802c4-a4d2-4d8b-9148-e3be6c30e623}">
          <xlrd:rvb i="13964"/>
        </ext>
      </extLst>
    </bk>
    <bk>
      <extLst>
        <ext uri="{3e2802c4-a4d2-4d8b-9148-e3be6c30e623}">
          <xlrd:rvb i="13965"/>
        </ext>
      </extLst>
    </bk>
    <bk>
      <extLst>
        <ext uri="{3e2802c4-a4d2-4d8b-9148-e3be6c30e623}">
          <xlrd:rvb i="13966"/>
        </ext>
      </extLst>
    </bk>
    <bk>
      <extLst>
        <ext uri="{3e2802c4-a4d2-4d8b-9148-e3be6c30e623}">
          <xlrd:rvb i="13967"/>
        </ext>
      </extLst>
    </bk>
    <bk>
      <extLst>
        <ext uri="{3e2802c4-a4d2-4d8b-9148-e3be6c30e623}">
          <xlrd:rvb i="13968"/>
        </ext>
      </extLst>
    </bk>
    <bk>
      <extLst>
        <ext uri="{3e2802c4-a4d2-4d8b-9148-e3be6c30e623}">
          <xlrd:rvb i="13969"/>
        </ext>
      </extLst>
    </bk>
    <bk>
      <extLst>
        <ext uri="{3e2802c4-a4d2-4d8b-9148-e3be6c30e623}">
          <xlrd:rvb i="13970"/>
        </ext>
      </extLst>
    </bk>
    <bk>
      <extLst>
        <ext uri="{3e2802c4-a4d2-4d8b-9148-e3be6c30e623}">
          <xlrd:rvb i="13971"/>
        </ext>
      </extLst>
    </bk>
    <bk>
      <extLst>
        <ext uri="{3e2802c4-a4d2-4d8b-9148-e3be6c30e623}">
          <xlrd:rvb i="13972"/>
        </ext>
      </extLst>
    </bk>
    <bk>
      <extLst>
        <ext uri="{3e2802c4-a4d2-4d8b-9148-e3be6c30e623}">
          <xlrd:rvb i="13973"/>
        </ext>
      </extLst>
    </bk>
    <bk>
      <extLst>
        <ext uri="{3e2802c4-a4d2-4d8b-9148-e3be6c30e623}">
          <xlrd:rvb i="13974"/>
        </ext>
      </extLst>
    </bk>
    <bk>
      <extLst>
        <ext uri="{3e2802c4-a4d2-4d8b-9148-e3be6c30e623}">
          <xlrd:rvb i="13975"/>
        </ext>
      </extLst>
    </bk>
    <bk>
      <extLst>
        <ext uri="{3e2802c4-a4d2-4d8b-9148-e3be6c30e623}">
          <xlrd:rvb i="13976"/>
        </ext>
      </extLst>
    </bk>
    <bk>
      <extLst>
        <ext uri="{3e2802c4-a4d2-4d8b-9148-e3be6c30e623}">
          <xlrd:rvb i="13977"/>
        </ext>
      </extLst>
    </bk>
    <bk>
      <extLst>
        <ext uri="{3e2802c4-a4d2-4d8b-9148-e3be6c30e623}">
          <xlrd:rvb i="13978"/>
        </ext>
      </extLst>
    </bk>
    <bk>
      <extLst>
        <ext uri="{3e2802c4-a4d2-4d8b-9148-e3be6c30e623}">
          <xlrd:rvb i="13979"/>
        </ext>
      </extLst>
    </bk>
    <bk>
      <extLst>
        <ext uri="{3e2802c4-a4d2-4d8b-9148-e3be6c30e623}">
          <xlrd:rvb i="13980"/>
        </ext>
      </extLst>
    </bk>
    <bk>
      <extLst>
        <ext uri="{3e2802c4-a4d2-4d8b-9148-e3be6c30e623}">
          <xlrd:rvb i="13981"/>
        </ext>
      </extLst>
    </bk>
    <bk>
      <extLst>
        <ext uri="{3e2802c4-a4d2-4d8b-9148-e3be6c30e623}">
          <xlrd:rvb i="13982"/>
        </ext>
      </extLst>
    </bk>
    <bk>
      <extLst>
        <ext uri="{3e2802c4-a4d2-4d8b-9148-e3be6c30e623}">
          <xlrd:rvb i="13983"/>
        </ext>
      </extLst>
    </bk>
    <bk>
      <extLst>
        <ext uri="{3e2802c4-a4d2-4d8b-9148-e3be6c30e623}">
          <xlrd:rvb i="13984"/>
        </ext>
      </extLst>
    </bk>
    <bk>
      <extLst>
        <ext uri="{3e2802c4-a4d2-4d8b-9148-e3be6c30e623}">
          <xlrd:rvb i="13985"/>
        </ext>
      </extLst>
    </bk>
    <bk>
      <extLst>
        <ext uri="{3e2802c4-a4d2-4d8b-9148-e3be6c30e623}">
          <xlrd:rvb i="13986"/>
        </ext>
      </extLst>
    </bk>
    <bk>
      <extLst>
        <ext uri="{3e2802c4-a4d2-4d8b-9148-e3be6c30e623}">
          <xlrd:rvb i="13987"/>
        </ext>
      </extLst>
    </bk>
    <bk>
      <extLst>
        <ext uri="{3e2802c4-a4d2-4d8b-9148-e3be6c30e623}">
          <xlrd:rvb i="13988"/>
        </ext>
      </extLst>
    </bk>
    <bk>
      <extLst>
        <ext uri="{3e2802c4-a4d2-4d8b-9148-e3be6c30e623}">
          <xlrd:rvb i="13989"/>
        </ext>
      </extLst>
    </bk>
    <bk>
      <extLst>
        <ext uri="{3e2802c4-a4d2-4d8b-9148-e3be6c30e623}">
          <xlrd:rvb i="13990"/>
        </ext>
      </extLst>
    </bk>
    <bk>
      <extLst>
        <ext uri="{3e2802c4-a4d2-4d8b-9148-e3be6c30e623}">
          <xlrd:rvb i="13991"/>
        </ext>
      </extLst>
    </bk>
    <bk>
      <extLst>
        <ext uri="{3e2802c4-a4d2-4d8b-9148-e3be6c30e623}">
          <xlrd:rvb i="13992"/>
        </ext>
      </extLst>
    </bk>
    <bk>
      <extLst>
        <ext uri="{3e2802c4-a4d2-4d8b-9148-e3be6c30e623}">
          <xlrd:rvb i="13993"/>
        </ext>
      </extLst>
    </bk>
    <bk>
      <extLst>
        <ext uri="{3e2802c4-a4d2-4d8b-9148-e3be6c30e623}">
          <xlrd:rvb i="13994"/>
        </ext>
      </extLst>
    </bk>
    <bk>
      <extLst>
        <ext uri="{3e2802c4-a4d2-4d8b-9148-e3be6c30e623}">
          <xlrd:rvb i="13995"/>
        </ext>
      </extLst>
    </bk>
    <bk>
      <extLst>
        <ext uri="{3e2802c4-a4d2-4d8b-9148-e3be6c30e623}">
          <xlrd:rvb i="13996"/>
        </ext>
      </extLst>
    </bk>
    <bk>
      <extLst>
        <ext uri="{3e2802c4-a4d2-4d8b-9148-e3be6c30e623}">
          <xlrd:rvb i="13997"/>
        </ext>
      </extLst>
    </bk>
    <bk>
      <extLst>
        <ext uri="{3e2802c4-a4d2-4d8b-9148-e3be6c30e623}">
          <xlrd:rvb i="13998"/>
        </ext>
      </extLst>
    </bk>
    <bk>
      <extLst>
        <ext uri="{3e2802c4-a4d2-4d8b-9148-e3be6c30e623}">
          <xlrd:rvb i="13999"/>
        </ext>
      </extLst>
    </bk>
    <bk>
      <extLst>
        <ext uri="{3e2802c4-a4d2-4d8b-9148-e3be6c30e623}">
          <xlrd:rvb i="14000"/>
        </ext>
      </extLst>
    </bk>
    <bk>
      <extLst>
        <ext uri="{3e2802c4-a4d2-4d8b-9148-e3be6c30e623}">
          <xlrd:rvb i="14001"/>
        </ext>
      </extLst>
    </bk>
    <bk>
      <extLst>
        <ext uri="{3e2802c4-a4d2-4d8b-9148-e3be6c30e623}">
          <xlrd:rvb i="14002"/>
        </ext>
      </extLst>
    </bk>
    <bk>
      <extLst>
        <ext uri="{3e2802c4-a4d2-4d8b-9148-e3be6c30e623}">
          <xlrd:rvb i="14003"/>
        </ext>
      </extLst>
    </bk>
    <bk>
      <extLst>
        <ext uri="{3e2802c4-a4d2-4d8b-9148-e3be6c30e623}">
          <xlrd:rvb i="14004"/>
        </ext>
      </extLst>
    </bk>
    <bk>
      <extLst>
        <ext uri="{3e2802c4-a4d2-4d8b-9148-e3be6c30e623}">
          <xlrd:rvb i="14005"/>
        </ext>
      </extLst>
    </bk>
    <bk>
      <extLst>
        <ext uri="{3e2802c4-a4d2-4d8b-9148-e3be6c30e623}">
          <xlrd:rvb i="14006"/>
        </ext>
      </extLst>
    </bk>
    <bk>
      <extLst>
        <ext uri="{3e2802c4-a4d2-4d8b-9148-e3be6c30e623}">
          <xlrd:rvb i="14007"/>
        </ext>
      </extLst>
    </bk>
    <bk>
      <extLst>
        <ext uri="{3e2802c4-a4d2-4d8b-9148-e3be6c30e623}">
          <xlrd:rvb i="14008"/>
        </ext>
      </extLst>
    </bk>
    <bk>
      <extLst>
        <ext uri="{3e2802c4-a4d2-4d8b-9148-e3be6c30e623}">
          <xlrd:rvb i="14009"/>
        </ext>
      </extLst>
    </bk>
    <bk>
      <extLst>
        <ext uri="{3e2802c4-a4d2-4d8b-9148-e3be6c30e623}">
          <xlrd:rvb i="14010"/>
        </ext>
      </extLst>
    </bk>
    <bk>
      <extLst>
        <ext uri="{3e2802c4-a4d2-4d8b-9148-e3be6c30e623}">
          <xlrd:rvb i="14011"/>
        </ext>
      </extLst>
    </bk>
    <bk>
      <extLst>
        <ext uri="{3e2802c4-a4d2-4d8b-9148-e3be6c30e623}">
          <xlrd:rvb i="14012"/>
        </ext>
      </extLst>
    </bk>
    <bk>
      <extLst>
        <ext uri="{3e2802c4-a4d2-4d8b-9148-e3be6c30e623}">
          <xlrd:rvb i="14013"/>
        </ext>
      </extLst>
    </bk>
    <bk>
      <extLst>
        <ext uri="{3e2802c4-a4d2-4d8b-9148-e3be6c30e623}">
          <xlrd:rvb i="14014"/>
        </ext>
      </extLst>
    </bk>
    <bk>
      <extLst>
        <ext uri="{3e2802c4-a4d2-4d8b-9148-e3be6c30e623}">
          <xlrd:rvb i="14015"/>
        </ext>
      </extLst>
    </bk>
    <bk>
      <extLst>
        <ext uri="{3e2802c4-a4d2-4d8b-9148-e3be6c30e623}">
          <xlrd:rvb i="14016"/>
        </ext>
      </extLst>
    </bk>
    <bk>
      <extLst>
        <ext uri="{3e2802c4-a4d2-4d8b-9148-e3be6c30e623}">
          <xlrd:rvb i="14017"/>
        </ext>
      </extLst>
    </bk>
    <bk>
      <extLst>
        <ext uri="{3e2802c4-a4d2-4d8b-9148-e3be6c30e623}">
          <xlrd:rvb i="14018"/>
        </ext>
      </extLst>
    </bk>
    <bk>
      <extLst>
        <ext uri="{3e2802c4-a4d2-4d8b-9148-e3be6c30e623}">
          <xlrd:rvb i="14019"/>
        </ext>
      </extLst>
    </bk>
    <bk>
      <extLst>
        <ext uri="{3e2802c4-a4d2-4d8b-9148-e3be6c30e623}">
          <xlrd:rvb i="14020"/>
        </ext>
      </extLst>
    </bk>
    <bk>
      <extLst>
        <ext uri="{3e2802c4-a4d2-4d8b-9148-e3be6c30e623}">
          <xlrd:rvb i="14021"/>
        </ext>
      </extLst>
    </bk>
    <bk>
      <extLst>
        <ext uri="{3e2802c4-a4d2-4d8b-9148-e3be6c30e623}">
          <xlrd:rvb i="14022"/>
        </ext>
      </extLst>
    </bk>
    <bk>
      <extLst>
        <ext uri="{3e2802c4-a4d2-4d8b-9148-e3be6c30e623}">
          <xlrd:rvb i="14023"/>
        </ext>
      </extLst>
    </bk>
    <bk>
      <extLst>
        <ext uri="{3e2802c4-a4d2-4d8b-9148-e3be6c30e623}">
          <xlrd:rvb i="14024"/>
        </ext>
      </extLst>
    </bk>
    <bk>
      <extLst>
        <ext uri="{3e2802c4-a4d2-4d8b-9148-e3be6c30e623}">
          <xlrd:rvb i="14025"/>
        </ext>
      </extLst>
    </bk>
    <bk>
      <extLst>
        <ext uri="{3e2802c4-a4d2-4d8b-9148-e3be6c30e623}">
          <xlrd:rvb i="14026"/>
        </ext>
      </extLst>
    </bk>
    <bk>
      <extLst>
        <ext uri="{3e2802c4-a4d2-4d8b-9148-e3be6c30e623}">
          <xlrd:rvb i="14027"/>
        </ext>
      </extLst>
    </bk>
    <bk>
      <extLst>
        <ext uri="{3e2802c4-a4d2-4d8b-9148-e3be6c30e623}">
          <xlrd:rvb i="14028"/>
        </ext>
      </extLst>
    </bk>
    <bk>
      <extLst>
        <ext uri="{3e2802c4-a4d2-4d8b-9148-e3be6c30e623}">
          <xlrd:rvb i="14029"/>
        </ext>
      </extLst>
    </bk>
    <bk>
      <extLst>
        <ext uri="{3e2802c4-a4d2-4d8b-9148-e3be6c30e623}">
          <xlrd:rvb i="14030"/>
        </ext>
      </extLst>
    </bk>
    <bk>
      <extLst>
        <ext uri="{3e2802c4-a4d2-4d8b-9148-e3be6c30e623}">
          <xlrd:rvb i="14031"/>
        </ext>
      </extLst>
    </bk>
    <bk>
      <extLst>
        <ext uri="{3e2802c4-a4d2-4d8b-9148-e3be6c30e623}">
          <xlrd:rvb i="14032"/>
        </ext>
      </extLst>
    </bk>
    <bk>
      <extLst>
        <ext uri="{3e2802c4-a4d2-4d8b-9148-e3be6c30e623}">
          <xlrd:rvb i="14033"/>
        </ext>
      </extLst>
    </bk>
    <bk>
      <extLst>
        <ext uri="{3e2802c4-a4d2-4d8b-9148-e3be6c30e623}">
          <xlrd:rvb i="14034"/>
        </ext>
      </extLst>
    </bk>
    <bk>
      <extLst>
        <ext uri="{3e2802c4-a4d2-4d8b-9148-e3be6c30e623}">
          <xlrd:rvb i="14035"/>
        </ext>
      </extLst>
    </bk>
    <bk>
      <extLst>
        <ext uri="{3e2802c4-a4d2-4d8b-9148-e3be6c30e623}">
          <xlrd:rvb i="14036"/>
        </ext>
      </extLst>
    </bk>
    <bk>
      <extLst>
        <ext uri="{3e2802c4-a4d2-4d8b-9148-e3be6c30e623}">
          <xlrd:rvb i="14037"/>
        </ext>
      </extLst>
    </bk>
    <bk>
      <extLst>
        <ext uri="{3e2802c4-a4d2-4d8b-9148-e3be6c30e623}">
          <xlrd:rvb i="14038"/>
        </ext>
      </extLst>
    </bk>
    <bk>
      <extLst>
        <ext uri="{3e2802c4-a4d2-4d8b-9148-e3be6c30e623}">
          <xlrd:rvb i="14039"/>
        </ext>
      </extLst>
    </bk>
    <bk>
      <extLst>
        <ext uri="{3e2802c4-a4d2-4d8b-9148-e3be6c30e623}">
          <xlrd:rvb i="14040"/>
        </ext>
      </extLst>
    </bk>
    <bk>
      <extLst>
        <ext uri="{3e2802c4-a4d2-4d8b-9148-e3be6c30e623}">
          <xlrd:rvb i="14041"/>
        </ext>
      </extLst>
    </bk>
    <bk>
      <extLst>
        <ext uri="{3e2802c4-a4d2-4d8b-9148-e3be6c30e623}">
          <xlrd:rvb i="14042"/>
        </ext>
      </extLst>
    </bk>
    <bk>
      <extLst>
        <ext uri="{3e2802c4-a4d2-4d8b-9148-e3be6c30e623}">
          <xlrd:rvb i="14043"/>
        </ext>
      </extLst>
    </bk>
    <bk>
      <extLst>
        <ext uri="{3e2802c4-a4d2-4d8b-9148-e3be6c30e623}">
          <xlrd:rvb i="14044"/>
        </ext>
      </extLst>
    </bk>
    <bk>
      <extLst>
        <ext uri="{3e2802c4-a4d2-4d8b-9148-e3be6c30e623}">
          <xlrd:rvb i="14045"/>
        </ext>
      </extLst>
    </bk>
    <bk>
      <extLst>
        <ext uri="{3e2802c4-a4d2-4d8b-9148-e3be6c30e623}">
          <xlrd:rvb i="14046"/>
        </ext>
      </extLst>
    </bk>
    <bk>
      <extLst>
        <ext uri="{3e2802c4-a4d2-4d8b-9148-e3be6c30e623}">
          <xlrd:rvb i="14047"/>
        </ext>
      </extLst>
    </bk>
    <bk>
      <extLst>
        <ext uri="{3e2802c4-a4d2-4d8b-9148-e3be6c30e623}">
          <xlrd:rvb i="14048"/>
        </ext>
      </extLst>
    </bk>
    <bk>
      <extLst>
        <ext uri="{3e2802c4-a4d2-4d8b-9148-e3be6c30e623}">
          <xlrd:rvb i="14049"/>
        </ext>
      </extLst>
    </bk>
    <bk>
      <extLst>
        <ext uri="{3e2802c4-a4d2-4d8b-9148-e3be6c30e623}">
          <xlrd:rvb i="14050"/>
        </ext>
      </extLst>
    </bk>
    <bk>
      <extLst>
        <ext uri="{3e2802c4-a4d2-4d8b-9148-e3be6c30e623}">
          <xlrd:rvb i="14051"/>
        </ext>
      </extLst>
    </bk>
    <bk>
      <extLst>
        <ext uri="{3e2802c4-a4d2-4d8b-9148-e3be6c30e623}">
          <xlrd:rvb i="14052"/>
        </ext>
      </extLst>
    </bk>
    <bk>
      <extLst>
        <ext uri="{3e2802c4-a4d2-4d8b-9148-e3be6c30e623}">
          <xlrd:rvb i="14053"/>
        </ext>
      </extLst>
    </bk>
    <bk>
      <extLst>
        <ext uri="{3e2802c4-a4d2-4d8b-9148-e3be6c30e623}">
          <xlrd:rvb i="14054"/>
        </ext>
      </extLst>
    </bk>
    <bk>
      <extLst>
        <ext uri="{3e2802c4-a4d2-4d8b-9148-e3be6c30e623}">
          <xlrd:rvb i="14055"/>
        </ext>
      </extLst>
    </bk>
    <bk>
      <extLst>
        <ext uri="{3e2802c4-a4d2-4d8b-9148-e3be6c30e623}">
          <xlrd:rvb i="14056"/>
        </ext>
      </extLst>
    </bk>
    <bk>
      <extLst>
        <ext uri="{3e2802c4-a4d2-4d8b-9148-e3be6c30e623}">
          <xlrd:rvb i="14057"/>
        </ext>
      </extLst>
    </bk>
    <bk>
      <extLst>
        <ext uri="{3e2802c4-a4d2-4d8b-9148-e3be6c30e623}">
          <xlrd:rvb i="14058"/>
        </ext>
      </extLst>
    </bk>
    <bk>
      <extLst>
        <ext uri="{3e2802c4-a4d2-4d8b-9148-e3be6c30e623}">
          <xlrd:rvb i="14059"/>
        </ext>
      </extLst>
    </bk>
    <bk>
      <extLst>
        <ext uri="{3e2802c4-a4d2-4d8b-9148-e3be6c30e623}">
          <xlrd:rvb i="14060"/>
        </ext>
      </extLst>
    </bk>
    <bk>
      <extLst>
        <ext uri="{3e2802c4-a4d2-4d8b-9148-e3be6c30e623}">
          <xlrd:rvb i="14061"/>
        </ext>
      </extLst>
    </bk>
    <bk>
      <extLst>
        <ext uri="{3e2802c4-a4d2-4d8b-9148-e3be6c30e623}">
          <xlrd:rvb i="14062"/>
        </ext>
      </extLst>
    </bk>
    <bk>
      <extLst>
        <ext uri="{3e2802c4-a4d2-4d8b-9148-e3be6c30e623}">
          <xlrd:rvb i="14063"/>
        </ext>
      </extLst>
    </bk>
    <bk>
      <extLst>
        <ext uri="{3e2802c4-a4d2-4d8b-9148-e3be6c30e623}">
          <xlrd:rvb i="14064"/>
        </ext>
      </extLst>
    </bk>
    <bk>
      <extLst>
        <ext uri="{3e2802c4-a4d2-4d8b-9148-e3be6c30e623}">
          <xlrd:rvb i="14065"/>
        </ext>
      </extLst>
    </bk>
    <bk>
      <extLst>
        <ext uri="{3e2802c4-a4d2-4d8b-9148-e3be6c30e623}">
          <xlrd:rvb i="14066"/>
        </ext>
      </extLst>
    </bk>
    <bk>
      <extLst>
        <ext uri="{3e2802c4-a4d2-4d8b-9148-e3be6c30e623}">
          <xlrd:rvb i="14067"/>
        </ext>
      </extLst>
    </bk>
    <bk>
      <extLst>
        <ext uri="{3e2802c4-a4d2-4d8b-9148-e3be6c30e623}">
          <xlrd:rvb i="14068"/>
        </ext>
      </extLst>
    </bk>
    <bk>
      <extLst>
        <ext uri="{3e2802c4-a4d2-4d8b-9148-e3be6c30e623}">
          <xlrd:rvb i="14069"/>
        </ext>
      </extLst>
    </bk>
    <bk>
      <extLst>
        <ext uri="{3e2802c4-a4d2-4d8b-9148-e3be6c30e623}">
          <xlrd:rvb i="14070"/>
        </ext>
      </extLst>
    </bk>
    <bk>
      <extLst>
        <ext uri="{3e2802c4-a4d2-4d8b-9148-e3be6c30e623}">
          <xlrd:rvb i="14071"/>
        </ext>
      </extLst>
    </bk>
    <bk>
      <extLst>
        <ext uri="{3e2802c4-a4d2-4d8b-9148-e3be6c30e623}">
          <xlrd:rvb i="14072"/>
        </ext>
      </extLst>
    </bk>
    <bk>
      <extLst>
        <ext uri="{3e2802c4-a4d2-4d8b-9148-e3be6c30e623}">
          <xlrd:rvb i="14073"/>
        </ext>
      </extLst>
    </bk>
    <bk>
      <extLst>
        <ext uri="{3e2802c4-a4d2-4d8b-9148-e3be6c30e623}">
          <xlrd:rvb i="14074"/>
        </ext>
      </extLst>
    </bk>
    <bk>
      <extLst>
        <ext uri="{3e2802c4-a4d2-4d8b-9148-e3be6c30e623}">
          <xlrd:rvb i="14075"/>
        </ext>
      </extLst>
    </bk>
    <bk>
      <extLst>
        <ext uri="{3e2802c4-a4d2-4d8b-9148-e3be6c30e623}">
          <xlrd:rvb i="14076"/>
        </ext>
      </extLst>
    </bk>
    <bk>
      <extLst>
        <ext uri="{3e2802c4-a4d2-4d8b-9148-e3be6c30e623}">
          <xlrd:rvb i="14077"/>
        </ext>
      </extLst>
    </bk>
    <bk>
      <extLst>
        <ext uri="{3e2802c4-a4d2-4d8b-9148-e3be6c30e623}">
          <xlrd:rvb i="14078"/>
        </ext>
      </extLst>
    </bk>
    <bk>
      <extLst>
        <ext uri="{3e2802c4-a4d2-4d8b-9148-e3be6c30e623}">
          <xlrd:rvb i="14079"/>
        </ext>
      </extLst>
    </bk>
    <bk>
      <extLst>
        <ext uri="{3e2802c4-a4d2-4d8b-9148-e3be6c30e623}">
          <xlrd:rvb i="14080"/>
        </ext>
      </extLst>
    </bk>
    <bk>
      <extLst>
        <ext uri="{3e2802c4-a4d2-4d8b-9148-e3be6c30e623}">
          <xlrd:rvb i="14081"/>
        </ext>
      </extLst>
    </bk>
    <bk>
      <extLst>
        <ext uri="{3e2802c4-a4d2-4d8b-9148-e3be6c30e623}">
          <xlrd:rvb i="14082"/>
        </ext>
      </extLst>
    </bk>
    <bk>
      <extLst>
        <ext uri="{3e2802c4-a4d2-4d8b-9148-e3be6c30e623}">
          <xlrd:rvb i="14083"/>
        </ext>
      </extLst>
    </bk>
    <bk>
      <extLst>
        <ext uri="{3e2802c4-a4d2-4d8b-9148-e3be6c30e623}">
          <xlrd:rvb i="14084"/>
        </ext>
      </extLst>
    </bk>
    <bk>
      <extLst>
        <ext uri="{3e2802c4-a4d2-4d8b-9148-e3be6c30e623}">
          <xlrd:rvb i="14085"/>
        </ext>
      </extLst>
    </bk>
    <bk>
      <extLst>
        <ext uri="{3e2802c4-a4d2-4d8b-9148-e3be6c30e623}">
          <xlrd:rvb i="14086"/>
        </ext>
      </extLst>
    </bk>
    <bk>
      <extLst>
        <ext uri="{3e2802c4-a4d2-4d8b-9148-e3be6c30e623}">
          <xlrd:rvb i="14087"/>
        </ext>
      </extLst>
    </bk>
    <bk>
      <extLst>
        <ext uri="{3e2802c4-a4d2-4d8b-9148-e3be6c30e623}">
          <xlrd:rvb i="14088"/>
        </ext>
      </extLst>
    </bk>
    <bk>
      <extLst>
        <ext uri="{3e2802c4-a4d2-4d8b-9148-e3be6c30e623}">
          <xlrd:rvb i="14089"/>
        </ext>
      </extLst>
    </bk>
    <bk>
      <extLst>
        <ext uri="{3e2802c4-a4d2-4d8b-9148-e3be6c30e623}">
          <xlrd:rvb i="14090"/>
        </ext>
      </extLst>
    </bk>
    <bk>
      <extLst>
        <ext uri="{3e2802c4-a4d2-4d8b-9148-e3be6c30e623}">
          <xlrd:rvb i="14091"/>
        </ext>
      </extLst>
    </bk>
    <bk>
      <extLst>
        <ext uri="{3e2802c4-a4d2-4d8b-9148-e3be6c30e623}">
          <xlrd:rvb i="14092"/>
        </ext>
      </extLst>
    </bk>
    <bk>
      <extLst>
        <ext uri="{3e2802c4-a4d2-4d8b-9148-e3be6c30e623}">
          <xlrd:rvb i="14093"/>
        </ext>
      </extLst>
    </bk>
    <bk>
      <extLst>
        <ext uri="{3e2802c4-a4d2-4d8b-9148-e3be6c30e623}">
          <xlrd:rvb i="14094"/>
        </ext>
      </extLst>
    </bk>
    <bk>
      <extLst>
        <ext uri="{3e2802c4-a4d2-4d8b-9148-e3be6c30e623}">
          <xlrd:rvb i="14095"/>
        </ext>
      </extLst>
    </bk>
    <bk>
      <extLst>
        <ext uri="{3e2802c4-a4d2-4d8b-9148-e3be6c30e623}">
          <xlrd:rvb i="14096"/>
        </ext>
      </extLst>
    </bk>
    <bk>
      <extLst>
        <ext uri="{3e2802c4-a4d2-4d8b-9148-e3be6c30e623}">
          <xlrd:rvb i="14097"/>
        </ext>
      </extLst>
    </bk>
    <bk>
      <extLst>
        <ext uri="{3e2802c4-a4d2-4d8b-9148-e3be6c30e623}">
          <xlrd:rvb i="14098"/>
        </ext>
      </extLst>
    </bk>
    <bk>
      <extLst>
        <ext uri="{3e2802c4-a4d2-4d8b-9148-e3be6c30e623}">
          <xlrd:rvb i="14099"/>
        </ext>
      </extLst>
    </bk>
    <bk>
      <extLst>
        <ext uri="{3e2802c4-a4d2-4d8b-9148-e3be6c30e623}">
          <xlrd:rvb i="14100"/>
        </ext>
      </extLst>
    </bk>
    <bk>
      <extLst>
        <ext uri="{3e2802c4-a4d2-4d8b-9148-e3be6c30e623}">
          <xlrd:rvb i="14101"/>
        </ext>
      </extLst>
    </bk>
    <bk>
      <extLst>
        <ext uri="{3e2802c4-a4d2-4d8b-9148-e3be6c30e623}">
          <xlrd:rvb i="14102"/>
        </ext>
      </extLst>
    </bk>
    <bk>
      <extLst>
        <ext uri="{3e2802c4-a4d2-4d8b-9148-e3be6c30e623}">
          <xlrd:rvb i="14103"/>
        </ext>
      </extLst>
    </bk>
    <bk>
      <extLst>
        <ext uri="{3e2802c4-a4d2-4d8b-9148-e3be6c30e623}">
          <xlrd:rvb i="14104"/>
        </ext>
      </extLst>
    </bk>
    <bk>
      <extLst>
        <ext uri="{3e2802c4-a4d2-4d8b-9148-e3be6c30e623}">
          <xlrd:rvb i="14105"/>
        </ext>
      </extLst>
    </bk>
    <bk>
      <extLst>
        <ext uri="{3e2802c4-a4d2-4d8b-9148-e3be6c30e623}">
          <xlrd:rvb i="14106"/>
        </ext>
      </extLst>
    </bk>
    <bk>
      <extLst>
        <ext uri="{3e2802c4-a4d2-4d8b-9148-e3be6c30e623}">
          <xlrd:rvb i="14107"/>
        </ext>
      </extLst>
    </bk>
    <bk>
      <extLst>
        <ext uri="{3e2802c4-a4d2-4d8b-9148-e3be6c30e623}">
          <xlrd:rvb i="14108"/>
        </ext>
      </extLst>
    </bk>
    <bk>
      <extLst>
        <ext uri="{3e2802c4-a4d2-4d8b-9148-e3be6c30e623}">
          <xlrd:rvb i="14109"/>
        </ext>
      </extLst>
    </bk>
    <bk>
      <extLst>
        <ext uri="{3e2802c4-a4d2-4d8b-9148-e3be6c30e623}">
          <xlrd:rvb i="14110"/>
        </ext>
      </extLst>
    </bk>
    <bk>
      <extLst>
        <ext uri="{3e2802c4-a4d2-4d8b-9148-e3be6c30e623}">
          <xlrd:rvb i="14111"/>
        </ext>
      </extLst>
    </bk>
    <bk>
      <extLst>
        <ext uri="{3e2802c4-a4d2-4d8b-9148-e3be6c30e623}">
          <xlrd:rvb i="14112"/>
        </ext>
      </extLst>
    </bk>
    <bk>
      <extLst>
        <ext uri="{3e2802c4-a4d2-4d8b-9148-e3be6c30e623}">
          <xlrd:rvb i="14113"/>
        </ext>
      </extLst>
    </bk>
    <bk>
      <extLst>
        <ext uri="{3e2802c4-a4d2-4d8b-9148-e3be6c30e623}">
          <xlrd:rvb i="14114"/>
        </ext>
      </extLst>
    </bk>
    <bk>
      <extLst>
        <ext uri="{3e2802c4-a4d2-4d8b-9148-e3be6c30e623}">
          <xlrd:rvb i="14115"/>
        </ext>
      </extLst>
    </bk>
    <bk>
      <extLst>
        <ext uri="{3e2802c4-a4d2-4d8b-9148-e3be6c30e623}">
          <xlrd:rvb i="14116"/>
        </ext>
      </extLst>
    </bk>
    <bk>
      <extLst>
        <ext uri="{3e2802c4-a4d2-4d8b-9148-e3be6c30e623}">
          <xlrd:rvb i="14117"/>
        </ext>
      </extLst>
    </bk>
    <bk>
      <extLst>
        <ext uri="{3e2802c4-a4d2-4d8b-9148-e3be6c30e623}">
          <xlrd:rvb i="14118"/>
        </ext>
      </extLst>
    </bk>
    <bk>
      <extLst>
        <ext uri="{3e2802c4-a4d2-4d8b-9148-e3be6c30e623}">
          <xlrd:rvb i="14119"/>
        </ext>
      </extLst>
    </bk>
    <bk>
      <extLst>
        <ext uri="{3e2802c4-a4d2-4d8b-9148-e3be6c30e623}">
          <xlrd:rvb i="14120"/>
        </ext>
      </extLst>
    </bk>
    <bk>
      <extLst>
        <ext uri="{3e2802c4-a4d2-4d8b-9148-e3be6c30e623}">
          <xlrd:rvb i="14121"/>
        </ext>
      </extLst>
    </bk>
    <bk>
      <extLst>
        <ext uri="{3e2802c4-a4d2-4d8b-9148-e3be6c30e623}">
          <xlrd:rvb i="14122"/>
        </ext>
      </extLst>
    </bk>
    <bk>
      <extLst>
        <ext uri="{3e2802c4-a4d2-4d8b-9148-e3be6c30e623}">
          <xlrd:rvb i="14123"/>
        </ext>
      </extLst>
    </bk>
    <bk>
      <extLst>
        <ext uri="{3e2802c4-a4d2-4d8b-9148-e3be6c30e623}">
          <xlrd:rvb i="14124"/>
        </ext>
      </extLst>
    </bk>
    <bk>
      <extLst>
        <ext uri="{3e2802c4-a4d2-4d8b-9148-e3be6c30e623}">
          <xlrd:rvb i="14125"/>
        </ext>
      </extLst>
    </bk>
    <bk>
      <extLst>
        <ext uri="{3e2802c4-a4d2-4d8b-9148-e3be6c30e623}">
          <xlrd:rvb i="14126"/>
        </ext>
      </extLst>
    </bk>
    <bk>
      <extLst>
        <ext uri="{3e2802c4-a4d2-4d8b-9148-e3be6c30e623}">
          <xlrd:rvb i="14127"/>
        </ext>
      </extLst>
    </bk>
    <bk>
      <extLst>
        <ext uri="{3e2802c4-a4d2-4d8b-9148-e3be6c30e623}">
          <xlrd:rvb i="14128"/>
        </ext>
      </extLst>
    </bk>
    <bk>
      <extLst>
        <ext uri="{3e2802c4-a4d2-4d8b-9148-e3be6c30e623}">
          <xlrd:rvb i="14129"/>
        </ext>
      </extLst>
    </bk>
    <bk>
      <extLst>
        <ext uri="{3e2802c4-a4d2-4d8b-9148-e3be6c30e623}">
          <xlrd:rvb i="14130"/>
        </ext>
      </extLst>
    </bk>
    <bk>
      <extLst>
        <ext uri="{3e2802c4-a4d2-4d8b-9148-e3be6c30e623}">
          <xlrd:rvb i="14131"/>
        </ext>
      </extLst>
    </bk>
    <bk>
      <extLst>
        <ext uri="{3e2802c4-a4d2-4d8b-9148-e3be6c30e623}">
          <xlrd:rvb i="14132"/>
        </ext>
      </extLst>
    </bk>
    <bk>
      <extLst>
        <ext uri="{3e2802c4-a4d2-4d8b-9148-e3be6c30e623}">
          <xlrd:rvb i="14133"/>
        </ext>
      </extLst>
    </bk>
    <bk>
      <extLst>
        <ext uri="{3e2802c4-a4d2-4d8b-9148-e3be6c30e623}">
          <xlrd:rvb i="14134"/>
        </ext>
      </extLst>
    </bk>
    <bk>
      <extLst>
        <ext uri="{3e2802c4-a4d2-4d8b-9148-e3be6c30e623}">
          <xlrd:rvb i="14135"/>
        </ext>
      </extLst>
    </bk>
    <bk>
      <extLst>
        <ext uri="{3e2802c4-a4d2-4d8b-9148-e3be6c30e623}">
          <xlrd:rvb i="14136"/>
        </ext>
      </extLst>
    </bk>
    <bk>
      <extLst>
        <ext uri="{3e2802c4-a4d2-4d8b-9148-e3be6c30e623}">
          <xlrd:rvb i="14137"/>
        </ext>
      </extLst>
    </bk>
    <bk>
      <extLst>
        <ext uri="{3e2802c4-a4d2-4d8b-9148-e3be6c30e623}">
          <xlrd:rvb i="14138"/>
        </ext>
      </extLst>
    </bk>
    <bk>
      <extLst>
        <ext uri="{3e2802c4-a4d2-4d8b-9148-e3be6c30e623}">
          <xlrd:rvb i="14139"/>
        </ext>
      </extLst>
    </bk>
    <bk>
      <extLst>
        <ext uri="{3e2802c4-a4d2-4d8b-9148-e3be6c30e623}">
          <xlrd:rvb i="14140"/>
        </ext>
      </extLst>
    </bk>
    <bk>
      <extLst>
        <ext uri="{3e2802c4-a4d2-4d8b-9148-e3be6c30e623}">
          <xlrd:rvb i="14141"/>
        </ext>
      </extLst>
    </bk>
    <bk>
      <extLst>
        <ext uri="{3e2802c4-a4d2-4d8b-9148-e3be6c30e623}">
          <xlrd:rvb i="14142"/>
        </ext>
      </extLst>
    </bk>
    <bk>
      <extLst>
        <ext uri="{3e2802c4-a4d2-4d8b-9148-e3be6c30e623}">
          <xlrd:rvb i="14143"/>
        </ext>
      </extLst>
    </bk>
    <bk>
      <extLst>
        <ext uri="{3e2802c4-a4d2-4d8b-9148-e3be6c30e623}">
          <xlrd:rvb i="14144"/>
        </ext>
      </extLst>
    </bk>
    <bk>
      <extLst>
        <ext uri="{3e2802c4-a4d2-4d8b-9148-e3be6c30e623}">
          <xlrd:rvb i="14145"/>
        </ext>
      </extLst>
    </bk>
    <bk>
      <extLst>
        <ext uri="{3e2802c4-a4d2-4d8b-9148-e3be6c30e623}">
          <xlrd:rvb i="14146"/>
        </ext>
      </extLst>
    </bk>
    <bk>
      <extLst>
        <ext uri="{3e2802c4-a4d2-4d8b-9148-e3be6c30e623}">
          <xlrd:rvb i="14147"/>
        </ext>
      </extLst>
    </bk>
    <bk>
      <extLst>
        <ext uri="{3e2802c4-a4d2-4d8b-9148-e3be6c30e623}">
          <xlrd:rvb i="14148"/>
        </ext>
      </extLst>
    </bk>
    <bk>
      <extLst>
        <ext uri="{3e2802c4-a4d2-4d8b-9148-e3be6c30e623}">
          <xlrd:rvb i="14149"/>
        </ext>
      </extLst>
    </bk>
    <bk>
      <extLst>
        <ext uri="{3e2802c4-a4d2-4d8b-9148-e3be6c30e623}">
          <xlrd:rvb i="14150"/>
        </ext>
      </extLst>
    </bk>
    <bk>
      <extLst>
        <ext uri="{3e2802c4-a4d2-4d8b-9148-e3be6c30e623}">
          <xlrd:rvb i="14151"/>
        </ext>
      </extLst>
    </bk>
    <bk>
      <extLst>
        <ext uri="{3e2802c4-a4d2-4d8b-9148-e3be6c30e623}">
          <xlrd:rvb i="14152"/>
        </ext>
      </extLst>
    </bk>
    <bk>
      <extLst>
        <ext uri="{3e2802c4-a4d2-4d8b-9148-e3be6c30e623}">
          <xlrd:rvb i="14153"/>
        </ext>
      </extLst>
    </bk>
    <bk>
      <extLst>
        <ext uri="{3e2802c4-a4d2-4d8b-9148-e3be6c30e623}">
          <xlrd:rvb i="14154"/>
        </ext>
      </extLst>
    </bk>
    <bk>
      <extLst>
        <ext uri="{3e2802c4-a4d2-4d8b-9148-e3be6c30e623}">
          <xlrd:rvb i="14155"/>
        </ext>
      </extLst>
    </bk>
    <bk>
      <extLst>
        <ext uri="{3e2802c4-a4d2-4d8b-9148-e3be6c30e623}">
          <xlrd:rvb i="14156"/>
        </ext>
      </extLst>
    </bk>
    <bk>
      <extLst>
        <ext uri="{3e2802c4-a4d2-4d8b-9148-e3be6c30e623}">
          <xlrd:rvb i="14157"/>
        </ext>
      </extLst>
    </bk>
    <bk>
      <extLst>
        <ext uri="{3e2802c4-a4d2-4d8b-9148-e3be6c30e623}">
          <xlrd:rvb i="14158"/>
        </ext>
      </extLst>
    </bk>
    <bk>
      <extLst>
        <ext uri="{3e2802c4-a4d2-4d8b-9148-e3be6c30e623}">
          <xlrd:rvb i="14159"/>
        </ext>
      </extLst>
    </bk>
    <bk>
      <extLst>
        <ext uri="{3e2802c4-a4d2-4d8b-9148-e3be6c30e623}">
          <xlrd:rvb i="14160"/>
        </ext>
      </extLst>
    </bk>
    <bk>
      <extLst>
        <ext uri="{3e2802c4-a4d2-4d8b-9148-e3be6c30e623}">
          <xlrd:rvb i="14161"/>
        </ext>
      </extLst>
    </bk>
    <bk>
      <extLst>
        <ext uri="{3e2802c4-a4d2-4d8b-9148-e3be6c30e623}">
          <xlrd:rvb i="14162"/>
        </ext>
      </extLst>
    </bk>
    <bk>
      <extLst>
        <ext uri="{3e2802c4-a4d2-4d8b-9148-e3be6c30e623}">
          <xlrd:rvb i="14163"/>
        </ext>
      </extLst>
    </bk>
    <bk>
      <extLst>
        <ext uri="{3e2802c4-a4d2-4d8b-9148-e3be6c30e623}">
          <xlrd:rvb i="14164"/>
        </ext>
      </extLst>
    </bk>
    <bk>
      <extLst>
        <ext uri="{3e2802c4-a4d2-4d8b-9148-e3be6c30e623}">
          <xlrd:rvb i="14165"/>
        </ext>
      </extLst>
    </bk>
    <bk>
      <extLst>
        <ext uri="{3e2802c4-a4d2-4d8b-9148-e3be6c30e623}">
          <xlrd:rvb i="14166"/>
        </ext>
      </extLst>
    </bk>
    <bk>
      <extLst>
        <ext uri="{3e2802c4-a4d2-4d8b-9148-e3be6c30e623}">
          <xlrd:rvb i="14167"/>
        </ext>
      </extLst>
    </bk>
    <bk>
      <extLst>
        <ext uri="{3e2802c4-a4d2-4d8b-9148-e3be6c30e623}">
          <xlrd:rvb i="14168"/>
        </ext>
      </extLst>
    </bk>
    <bk>
      <extLst>
        <ext uri="{3e2802c4-a4d2-4d8b-9148-e3be6c30e623}">
          <xlrd:rvb i="14169"/>
        </ext>
      </extLst>
    </bk>
    <bk>
      <extLst>
        <ext uri="{3e2802c4-a4d2-4d8b-9148-e3be6c30e623}">
          <xlrd:rvb i="14170"/>
        </ext>
      </extLst>
    </bk>
    <bk>
      <extLst>
        <ext uri="{3e2802c4-a4d2-4d8b-9148-e3be6c30e623}">
          <xlrd:rvb i="14171"/>
        </ext>
      </extLst>
    </bk>
    <bk>
      <extLst>
        <ext uri="{3e2802c4-a4d2-4d8b-9148-e3be6c30e623}">
          <xlrd:rvb i="14172"/>
        </ext>
      </extLst>
    </bk>
    <bk>
      <extLst>
        <ext uri="{3e2802c4-a4d2-4d8b-9148-e3be6c30e623}">
          <xlrd:rvb i="14173"/>
        </ext>
      </extLst>
    </bk>
    <bk>
      <extLst>
        <ext uri="{3e2802c4-a4d2-4d8b-9148-e3be6c30e623}">
          <xlrd:rvb i="14174"/>
        </ext>
      </extLst>
    </bk>
    <bk>
      <extLst>
        <ext uri="{3e2802c4-a4d2-4d8b-9148-e3be6c30e623}">
          <xlrd:rvb i="14175"/>
        </ext>
      </extLst>
    </bk>
    <bk>
      <extLst>
        <ext uri="{3e2802c4-a4d2-4d8b-9148-e3be6c30e623}">
          <xlrd:rvb i="14176"/>
        </ext>
      </extLst>
    </bk>
    <bk>
      <extLst>
        <ext uri="{3e2802c4-a4d2-4d8b-9148-e3be6c30e623}">
          <xlrd:rvb i="14177"/>
        </ext>
      </extLst>
    </bk>
    <bk>
      <extLst>
        <ext uri="{3e2802c4-a4d2-4d8b-9148-e3be6c30e623}">
          <xlrd:rvb i="14178"/>
        </ext>
      </extLst>
    </bk>
    <bk>
      <extLst>
        <ext uri="{3e2802c4-a4d2-4d8b-9148-e3be6c30e623}">
          <xlrd:rvb i="14179"/>
        </ext>
      </extLst>
    </bk>
    <bk>
      <extLst>
        <ext uri="{3e2802c4-a4d2-4d8b-9148-e3be6c30e623}">
          <xlrd:rvb i="14180"/>
        </ext>
      </extLst>
    </bk>
    <bk>
      <extLst>
        <ext uri="{3e2802c4-a4d2-4d8b-9148-e3be6c30e623}">
          <xlrd:rvb i="14181"/>
        </ext>
      </extLst>
    </bk>
    <bk>
      <extLst>
        <ext uri="{3e2802c4-a4d2-4d8b-9148-e3be6c30e623}">
          <xlrd:rvb i="14182"/>
        </ext>
      </extLst>
    </bk>
    <bk>
      <extLst>
        <ext uri="{3e2802c4-a4d2-4d8b-9148-e3be6c30e623}">
          <xlrd:rvb i="14183"/>
        </ext>
      </extLst>
    </bk>
    <bk>
      <extLst>
        <ext uri="{3e2802c4-a4d2-4d8b-9148-e3be6c30e623}">
          <xlrd:rvb i="14184"/>
        </ext>
      </extLst>
    </bk>
    <bk>
      <extLst>
        <ext uri="{3e2802c4-a4d2-4d8b-9148-e3be6c30e623}">
          <xlrd:rvb i="14185"/>
        </ext>
      </extLst>
    </bk>
    <bk>
      <extLst>
        <ext uri="{3e2802c4-a4d2-4d8b-9148-e3be6c30e623}">
          <xlrd:rvb i="14186"/>
        </ext>
      </extLst>
    </bk>
    <bk>
      <extLst>
        <ext uri="{3e2802c4-a4d2-4d8b-9148-e3be6c30e623}">
          <xlrd:rvb i="14187"/>
        </ext>
      </extLst>
    </bk>
    <bk>
      <extLst>
        <ext uri="{3e2802c4-a4d2-4d8b-9148-e3be6c30e623}">
          <xlrd:rvb i="14188"/>
        </ext>
      </extLst>
    </bk>
    <bk>
      <extLst>
        <ext uri="{3e2802c4-a4d2-4d8b-9148-e3be6c30e623}">
          <xlrd:rvb i="14189"/>
        </ext>
      </extLst>
    </bk>
    <bk>
      <extLst>
        <ext uri="{3e2802c4-a4d2-4d8b-9148-e3be6c30e623}">
          <xlrd:rvb i="14190"/>
        </ext>
      </extLst>
    </bk>
    <bk>
      <extLst>
        <ext uri="{3e2802c4-a4d2-4d8b-9148-e3be6c30e623}">
          <xlrd:rvb i="14191"/>
        </ext>
      </extLst>
    </bk>
    <bk>
      <extLst>
        <ext uri="{3e2802c4-a4d2-4d8b-9148-e3be6c30e623}">
          <xlrd:rvb i="14192"/>
        </ext>
      </extLst>
    </bk>
    <bk>
      <extLst>
        <ext uri="{3e2802c4-a4d2-4d8b-9148-e3be6c30e623}">
          <xlrd:rvb i="14193"/>
        </ext>
      </extLst>
    </bk>
    <bk>
      <extLst>
        <ext uri="{3e2802c4-a4d2-4d8b-9148-e3be6c30e623}">
          <xlrd:rvb i="14194"/>
        </ext>
      </extLst>
    </bk>
    <bk>
      <extLst>
        <ext uri="{3e2802c4-a4d2-4d8b-9148-e3be6c30e623}">
          <xlrd:rvb i="14195"/>
        </ext>
      </extLst>
    </bk>
    <bk>
      <extLst>
        <ext uri="{3e2802c4-a4d2-4d8b-9148-e3be6c30e623}">
          <xlrd:rvb i="14196"/>
        </ext>
      </extLst>
    </bk>
    <bk>
      <extLst>
        <ext uri="{3e2802c4-a4d2-4d8b-9148-e3be6c30e623}">
          <xlrd:rvb i="14197"/>
        </ext>
      </extLst>
    </bk>
    <bk>
      <extLst>
        <ext uri="{3e2802c4-a4d2-4d8b-9148-e3be6c30e623}">
          <xlrd:rvb i="14198"/>
        </ext>
      </extLst>
    </bk>
    <bk>
      <extLst>
        <ext uri="{3e2802c4-a4d2-4d8b-9148-e3be6c30e623}">
          <xlrd:rvb i="14199"/>
        </ext>
      </extLst>
    </bk>
    <bk>
      <extLst>
        <ext uri="{3e2802c4-a4d2-4d8b-9148-e3be6c30e623}">
          <xlrd:rvb i="14200"/>
        </ext>
      </extLst>
    </bk>
    <bk>
      <extLst>
        <ext uri="{3e2802c4-a4d2-4d8b-9148-e3be6c30e623}">
          <xlrd:rvb i="14201"/>
        </ext>
      </extLst>
    </bk>
    <bk>
      <extLst>
        <ext uri="{3e2802c4-a4d2-4d8b-9148-e3be6c30e623}">
          <xlrd:rvb i="14202"/>
        </ext>
      </extLst>
    </bk>
    <bk>
      <extLst>
        <ext uri="{3e2802c4-a4d2-4d8b-9148-e3be6c30e623}">
          <xlrd:rvb i="14203"/>
        </ext>
      </extLst>
    </bk>
    <bk>
      <extLst>
        <ext uri="{3e2802c4-a4d2-4d8b-9148-e3be6c30e623}">
          <xlrd:rvb i="14204"/>
        </ext>
      </extLst>
    </bk>
    <bk>
      <extLst>
        <ext uri="{3e2802c4-a4d2-4d8b-9148-e3be6c30e623}">
          <xlrd:rvb i="14205"/>
        </ext>
      </extLst>
    </bk>
    <bk>
      <extLst>
        <ext uri="{3e2802c4-a4d2-4d8b-9148-e3be6c30e623}">
          <xlrd:rvb i="14206"/>
        </ext>
      </extLst>
    </bk>
    <bk>
      <extLst>
        <ext uri="{3e2802c4-a4d2-4d8b-9148-e3be6c30e623}">
          <xlrd:rvb i="14207"/>
        </ext>
      </extLst>
    </bk>
    <bk>
      <extLst>
        <ext uri="{3e2802c4-a4d2-4d8b-9148-e3be6c30e623}">
          <xlrd:rvb i="14208"/>
        </ext>
      </extLst>
    </bk>
    <bk>
      <extLst>
        <ext uri="{3e2802c4-a4d2-4d8b-9148-e3be6c30e623}">
          <xlrd:rvb i="14209"/>
        </ext>
      </extLst>
    </bk>
    <bk>
      <extLst>
        <ext uri="{3e2802c4-a4d2-4d8b-9148-e3be6c30e623}">
          <xlrd:rvb i="14210"/>
        </ext>
      </extLst>
    </bk>
    <bk>
      <extLst>
        <ext uri="{3e2802c4-a4d2-4d8b-9148-e3be6c30e623}">
          <xlrd:rvb i="14211"/>
        </ext>
      </extLst>
    </bk>
    <bk>
      <extLst>
        <ext uri="{3e2802c4-a4d2-4d8b-9148-e3be6c30e623}">
          <xlrd:rvb i="14212"/>
        </ext>
      </extLst>
    </bk>
    <bk>
      <extLst>
        <ext uri="{3e2802c4-a4d2-4d8b-9148-e3be6c30e623}">
          <xlrd:rvb i="14213"/>
        </ext>
      </extLst>
    </bk>
    <bk>
      <extLst>
        <ext uri="{3e2802c4-a4d2-4d8b-9148-e3be6c30e623}">
          <xlrd:rvb i="14214"/>
        </ext>
      </extLst>
    </bk>
    <bk>
      <extLst>
        <ext uri="{3e2802c4-a4d2-4d8b-9148-e3be6c30e623}">
          <xlrd:rvb i="14215"/>
        </ext>
      </extLst>
    </bk>
    <bk>
      <extLst>
        <ext uri="{3e2802c4-a4d2-4d8b-9148-e3be6c30e623}">
          <xlrd:rvb i="14216"/>
        </ext>
      </extLst>
    </bk>
    <bk>
      <extLst>
        <ext uri="{3e2802c4-a4d2-4d8b-9148-e3be6c30e623}">
          <xlrd:rvb i="14217"/>
        </ext>
      </extLst>
    </bk>
    <bk>
      <extLst>
        <ext uri="{3e2802c4-a4d2-4d8b-9148-e3be6c30e623}">
          <xlrd:rvb i="14218"/>
        </ext>
      </extLst>
    </bk>
    <bk>
      <extLst>
        <ext uri="{3e2802c4-a4d2-4d8b-9148-e3be6c30e623}">
          <xlrd:rvb i="14219"/>
        </ext>
      </extLst>
    </bk>
    <bk>
      <extLst>
        <ext uri="{3e2802c4-a4d2-4d8b-9148-e3be6c30e623}">
          <xlrd:rvb i="14220"/>
        </ext>
      </extLst>
    </bk>
    <bk>
      <extLst>
        <ext uri="{3e2802c4-a4d2-4d8b-9148-e3be6c30e623}">
          <xlrd:rvb i="14221"/>
        </ext>
      </extLst>
    </bk>
    <bk>
      <extLst>
        <ext uri="{3e2802c4-a4d2-4d8b-9148-e3be6c30e623}">
          <xlrd:rvb i="14222"/>
        </ext>
      </extLst>
    </bk>
    <bk>
      <extLst>
        <ext uri="{3e2802c4-a4d2-4d8b-9148-e3be6c30e623}">
          <xlrd:rvb i="14223"/>
        </ext>
      </extLst>
    </bk>
    <bk>
      <extLst>
        <ext uri="{3e2802c4-a4d2-4d8b-9148-e3be6c30e623}">
          <xlrd:rvb i="14224"/>
        </ext>
      </extLst>
    </bk>
    <bk>
      <extLst>
        <ext uri="{3e2802c4-a4d2-4d8b-9148-e3be6c30e623}">
          <xlrd:rvb i="14225"/>
        </ext>
      </extLst>
    </bk>
    <bk>
      <extLst>
        <ext uri="{3e2802c4-a4d2-4d8b-9148-e3be6c30e623}">
          <xlrd:rvb i="14226"/>
        </ext>
      </extLst>
    </bk>
    <bk>
      <extLst>
        <ext uri="{3e2802c4-a4d2-4d8b-9148-e3be6c30e623}">
          <xlrd:rvb i="14227"/>
        </ext>
      </extLst>
    </bk>
    <bk>
      <extLst>
        <ext uri="{3e2802c4-a4d2-4d8b-9148-e3be6c30e623}">
          <xlrd:rvb i="14228"/>
        </ext>
      </extLst>
    </bk>
    <bk>
      <extLst>
        <ext uri="{3e2802c4-a4d2-4d8b-9148-e3be6c30e623}">
          <xlrd:rvb i="14229"/>
        </ext>
      </extLst>
    </bk>
    <bk>
      <extLst>
        <ext uri="{3e2802c4-a4d2-4d8b-9148-e3be6c30e623}">
          <xlrd:rvb i="14230"/>
        </ext>
      </extLst>
    </bk>
    <bk>
      <extLst>
        <ext uri="{3e2802c4-a4d2-4d8b-9148-e3be6c30e623}">
          <xlrd:rvb i="14231"/>
        </ext>
      </extLst>
    </bk>
    <bk>
      <extLst>
        <ext uri="{3e2802c4-a4d2-4d8b-9148-e3be6c30e623}">
          <xlrd:rvb i="14232"/>
        </ext>
      </extLst>
    </bk>
    <bk>
      <extLst>
        <ext uri="{3e2802c4-a4d2-4d8b-9148-e3be6c30e623}">
          <xlrd:rvb i="14233"/>
        </ext>
      </extLst>
    </bk>
    <bk>
      <extLst>
        <ext uri="{3e2802c4-a4d2-4d8b-9148-e3be6c30e623}">
          <xlrd:rvb i="14234"/>
        </ext>
      </extLst>
    </bk>
    <bk>
      <extLst>
        <ext uri="{3e2802c4-a4d2-4d8b-9148-e3be6c30e623}">
          <xlrd:rvb i="14235"/>
        </ext>
      </extLst>
    </bk>
    <bk>
      <extLst>
        <ext uri="{3e2802c4-a4d2-4d8b-9148-e3be6c30e623}">
          <xlrd:rvb i="14236"/>
        </ext>
      </extLst>
    </bk>
    <bk>
      <extLst>
        <ext uri="{3e2802c4-a4d2-4d8b-9148-e3be6c30e623}">
          <xlrd:rvb i="14237"/>
        </ext>
      </extLst>
    </bk>
    <bk>
      <extLst>
        <ext uri="{3e2802c4-a4d2-4d8b-9148-e3be6c30e623}">
          <xlrd:rvb i="14238"/>
        </ext>
      </extLst>
    </bk>
    <bk>
      <extLst>
        <ext uri="{3e2802c4-a4d2-4d8b-9148-e3be6c30e623}">
          <xlrd:rvb i="14239"/>
        </ext>
      </extLst>
    </bk>
    <bk>
      <extLst>
        <ext uri="{3e2802c4-a4d2-4d8b-9148-e3be6c30e623}">
          <xlrd:rvb i="14240"/>
        </ext>
      </extLst>
    </bk>
    <bk>
      <extLst>
        <ext uri="{3e2802c4-a4d2-4d8b-9148-e3be6c30e623}">
          <xlrd:rvb i="14241"/>
        </ext>
      </extLst>
    </bk>
    <bk>
      <extLst>
        <ext uri="{3e2802c4-a4d2-4d8b-9148-e3be6c30e623}">
          <xlrd:rvb i="14242"/>
        </ext>
      </extLst>
    </bk>
    <bk>
      <extLst>
        <ext uri="{3e2802c4-a4d2-4d8b-9148-e3be6c30e623}">
          <xlrd:rvb i="14243"/>
        </ext>
      </extLst>
    </bk>
    <bk>
      <extLst>
        <ext uri="{3e2802c4-a4d2-4d8b-9148-e3be6c30e623}">
          <xlrd:rvb i="14244"/>
        </ext>
      </extLst>
    </bk>
    <bk>
      <extLst>
        <ext uri="{3e2802c4-a4d2-4d8b-9148-e3be6c30e623}">
          <xlrd:rvb i="14245"/>
        </ext>
      </extLst>
    </bk>
    <bk>
      <extLst>
        <ext uri="{3e2802c4-a4d2-4d8b-9148-e3be6c30e623}">
          <xlrd:rvb i="14246"/>
        </ext>
      </extLst>
    </bk>
    <bk>
      <extLst>
        <ext uri="{3e2802c4-a4d2-4d8b-9148-e3be6c30e623}">
          <xlrd:rvb i="14247"/>
        </ext>
      </extLst>
    </bk>
    <bk>
      <extLst>
        <ext uri="{3e2802c4-a4d2-4d8b-9148-e3be6c30e623}">
          <xlrd:rvb i="14248"/>
        </ext>
      </extLst>
    </bk>
    <bk>
      <extLst>
        <ext uri="{3e2802c4-a4d2-4d8b-9148-e3be6c30e623}">
          <xlrd:rvb i="14249"/>
        </ext>
      </extLst>
    </bk>
    <bk>
      <extLst>
        <ext uri="{3e2802c4-a4d2-4d8b-9148-e3be6c30e623}">
          <xlrd:rvb i="14250"/>
        </ext>
      </extLst>
    </bk>
    <bk>
      <extLst>
        <ext uri="{3e2802c4-a4d2-4d8b-9148-e3be6c30e623}">
          <xlrd:rvb i="14251"/>
        </ext>
      </extLst>
    </bk>
    <bk>
      <extLst>
        <ext uri="{3e2802c4-a4d2-4d8b-9148-e3be6c30e623}">
          <xlrd:rvb i="14252"/>
        </ext>
      </extLst>
    </bk>
    <bk>
      <extLst>
        <ext uri="{3e2802c4-a4d2-4d8b-9148-e3be6c30e623}">
          <xlrd:rvb i="14253"/>
        </ext>
      </extLst>
    </bk>
    <bk>
      <extLst>
        <ext uri="{3e2802c4-a4d2-4d8b-9148-e3be6c30e623}">
          <xlrd:rvb i="14254"/>
        </ext>
      </extLst>
    </bk>
    <bk>
      <extLst>
        <ext uri="{3e2802c4-a4d2-4d8b-9148-e3be6c30e623}">
          <xlrd:rvb i="14255"/>
        </ext>
      </extLst>
    </bk>
    <bk>
      <extLst>
        <ext uri="{3e2802c4-a4d2-4d8b-9148-e3be6c30e623}">
          <xlrd:rvb i="14256"/>
        </ext>
      </extLst>
    </bk>
    <bk>
      <extLst>
        <ext uri="{3e2802c4-a4d2-4d8b-9148-e3be6c30e623}">
          <xlrd:rvb i="14257"/>
        </ext>
      </extLst>
    </bk>
    <bk>
      <extLst>
        <ext uri="{3e2802c4-a4d2-4d8b-9148-e3be6c30e623}">
          <xlrd:rvb i="14258"/>
        </ext>
      </extLst>
    </bk>
    <bk>
      <extLst>
        <ext uri="{3e2802c4-a4d2-4d8b-9148-e3be6c30e623}">
          <xlrd:rvb i="14259"/>
        </ext>
      </extLst>
    </bk>
    <bk>
      <extLst>
        <ext uri="{3e2802c4-a4d2-4d8b-9148-e3be6c30e623}">
          <xlrd:rvb i="14260"/>
        </ext>
      </extLst>
    </bk>
    <bk>
      <extLst>
        <ext uri="{3e2802c4-a4d2-4d8b-9148-e3be6c30e623}">
          <xlrd:rvb i="14261"/>
        </ext>
      </extLst>
    </bk>
    <bk>
      <extLst>
        <ext uri="{3e2802c4-a4d2-4d8b-9148-e3be6c30e623}">
          <xlrd:rvb i="14262"/>
        </ext>
      </extLst>
    </bk>
    <bk>
      <extLst>
        <ext uri="{3e2802c4-a4d2-4d8b-9148-e3be6c30e623}">
          <xlrd:rvb i="14263"/>
        </ext>
      </extLst>
    </bk>
    <bk>
      <extLst>
        <ext uri="{3e2802c4-a4d2-4d8b-9148-e3be6c30e623}">
          <xlrd:rvb i="14264"/>
        </ext>
      </extLst>
    </bk>
    <bk>
      <extLst>
        <ext uri="{3e2802c4-a4d2-4d8b-9148-e3be6c30e623}">
          <xlrd:rvb i="14265"/>
        </ext>
      </extLst>
    </bk>
    <bk>
      <extLst>
        <ext uri="{3e2802c4-a4d2-4d8b-9148-e3be6c30e623}">
          <xlrd:rvb i="14266"/>
        </ext>
      </extLst>
    </bk>
    <bk>
      <extLst>
        <ext uri="{3e2802c4-a4d2-4d8b-9148-e3be6c30e623}">
          <xlrd:rvb i="14267"/>
        </ext>
      </extLst>
    </bk>
    <bk>
      <extLst>
        <ext uri="{3e2802c4-a4d2-4d8b-9148-e3be6c30e623}">
          <xlrd:rvb i="14268"/>
        </ext>
      </extLst>
    </bk>
    <bk>
      <extLst>
        <ext uri="{3e2802c4-a4d2-4d8b-9148-e3be6c30e623}">
          <xlrd:rvb i="14269"/>
        </ext>
      </extLst>
    </bk>
    <bk>
      <extLst>
        <ext uri="{3e2802c4-a4d2-4d8b-9148-e3be6c30e623}">
          <xlrd:rvb i="14270"/>
        </ext>
      </extLst>
    </bk>
    <bk>
      <extLst>
        <ext uri="{3e2802c4-a4d2-4d8b-9148-e3be6c30e623}">
          <xlrd:rvb i="14271"/>
        </ext>
      </extLst>
    </bk>
    <bk>
      <extLst>
        <ext uri="{3e2802c4-a4d2-4d8b-9148-e3be6c30e623}">
          <xlrd:rvb i="14272"/>
        </ext>
      </extLst>
    </bk>
    <bk>
      <extLst>
        <ext uri="{3e2802c4-a4d2-4d8b-9148-e3be6c30e623}">
          <xlrd:rvb i="14273"/>
        </ext>
      </extLst>
    </bk>
    <bk>
      <extLst>
        <ext uri="{3e2802c4-a4d2-4d8b-9148-e3be6c30e623}">
          <xlrd:rvb i="14274"/>
        </ext>
      </extLst>
    </bk>
    <bk>
      <extLst>
        <ext uri="{3e2802c4-a4d2-4d8b-9148-e3be6c30e623}">
          <xlrd:rvb i="14275"/>
        </ext>
      </extLst>
    </bk>
    <bk>
      <extLst>
        <ext uri="{3e2802c4-a4d2-4d8b-9148-e3be6c30e623}">
          <xlrd:rvb i="14276"/>
        </ext>
      </extLst>
    </bk>
    <bk>
      <extLst>
        <ext uri="{3e2802c4-a4d2-4d8b-9148-e3be6c30e623}">
          <xlrd:rvb i="14277"/>
        </ext>
      </extLst>
    </bk>
    <bk>
      <extLst>
        <ext uri="{3e2802c4-a4d2-4d8b-9148-e3be6c30e623}">
          <xlrd:rvb i="14278"/>
        </ext>
      </extLst>
    </bk>
    <bk>
      <extLst>
        <ext uri="{3e2802c4-a4d2-4d8b-9148-e3be6c30e623}">
          <xlrd:rvb i="14279"/>
        </ext>
      </extLst>
    </bk>
    <bk>
      <extLst>
        <ext uri="{3e2802c4-a4d2-4d8b-9148-e3be6c30e623}">
          <xlrd:rvb i="14280"/>
        </ext>
      </extLst>
    </bk>
    <bk>
      <extLst>
        <ext uri="{3e2802c4-a4d2-4d8b-9148-e3be6c30e623}">
          <xlrd:rvb i="14281"/>
        </ext>
      </extLst>
    </bk>
    <bk>
      <extLst>
        <ext uri="{3e2802c4-a4d2-4d8b-9148-e3be6c30e623}">
          <xlrd:rvb i="14282"/>
        </ext>
      </extLst>
    </bk>
    <bk>
      <extLst>
        <ext uri="{3e2802c4-a4d2-4d8b-9148-e3be6c30e623}">
          <xlrd:rvb i="14283"/>
        </ext>
      </extLst>
    </bk>
    <bk>
      <extLst>
        <ext uri="{3e2802c4-a4d2-4d8b-9148-e3be6c30e623}">
          <xlrd:rvb i="14284"/>
        </ext>
      </extLst>
    </bk>
    <bk>
      <extLst>
        <ext uri="{3e2802c4-a4d2-4d8b-9148-e3be6c30e623}">
          <xlrd:rvb i="14285"/>
        </ext>
      </extLst>
    </bk>
    <bk>
      <extLst>
        <ext uri="{3e2802c4-a4d2-4d8b-9148-e3be6c30e623}">
          <xlrd:rvb i="14286"/>
        </ext>
      </extLst>
    </bk>
    <bk>
      <extLst>
        <ext uri="{3e2802c4-a4d2-4d8b-9148-e3be6c30e623}">
          <xlrd:rvb i="14287"/>
        </ext>
      </extLst>
    </bk>
    <bk>
      <extLst>
        <ext uri="{3e2802c4-a4d2-4d8b-9148-e3be6c30e623}">
          <xlrd:rvb i="14288"/>
        </ext>
      </extLst>
    </bk>
    <bk>
      <extLst>
        <ext uri="{3e2802c4-a4d2-4d8b-9148-e3be6c30e623}">
          <xlrd:rvb i="14289"/>
        </ext>
      </extLst>
    </bk>
    <bk>
      <extLst>
        <ext uri="{3e2802c4-a4d2-4d8b-9148-e3be6c30e623}">
          <xlrd:rvb i="14290"/>
        </ext>
      </extLst>
    </bk>
    <bk>
      <extLst>
        <ext uri="{3e2802c4-a4d2-4d8b-9148-e3be6c30e623}">
          <xlrd:rvb i="14291"/>
        </ext>
      </extLst>
    </bk>
    <bk>
      <extLst>
        <ext uri="{3e2802c4-a4d2-4d8b-9148-e3be6c30e623}">
          <xlrd:rvb i="14292"/>
        </ext>
      </extLst>
    </bk>
    <bk>
      <extLst>
        <ext uri="{3e2802c4-a4d2-4d8b-9148-e3be6c30e623}">
          <xlrd:rvb i="14293"/>
        </ext>
      </extLst>
    </bk>
    <bk>
      <extLst>
        <ext uri="{3e2802c4-a4d2-4d8b-9148-e3be6c30e623}">
          <xlrd:rvb i="14294"/>
        </ext>
      </extLst>
    </bk>
    <bk>
      <extLst>
        <ext uri="{3e2802c4-a4d2-4d8b-9148-e3be6c30e623}">
          <xlrd:rvb i="14295"/>
        </ext>
      </extLst>
    </bk>
    <bk>
      <extLst>
        <ext uri="{3e2802c4-a4d2-4d8b-9148-e3be6c30e623}">
          <xlrd:rvb i="14296"/>
        </ext>
      </extLst>
    </bk>
    <bk>
      <extLst>
        <ext uri="{3e2802c4-a4d2-4d8b-9148-e3be6c30e623}">
          <xlrd:rvb i="14297"/>
        </ext>
      </extLst>
    </bk>
    <bk>
      <extLst>
        <ext uri="{3e2802c4-a4d2-4d8b-9148-e3be6c30e623}">
          <xlrd:rvb i="14298"/>
        </ext>
      </extLst>
    </bk>
    <bk>
      <extLst>
        <ext uri="{3e2802c4-a4d2-4d8b-9148-e3be6c30e623}">
          <xlrd:rvb i="14299"/>
        </ext>
      </extLst>
    </bk>
    <bk>
      <extLst>
        <ext uri="{3e2802c4-a4d2-4d8b-9148-e3be6c30e623}">
          <xlrd:rvb i="14300"/>
        </ext>
      </extLst>
    </bk>
    <bk>
      <extLst>
        <ext uri="{3e2802c4-a4d2-4d8b-9148-e3be6c30e623}">
          <xlrd:rvb i="14301"/>
        </ext>
      </extLst>
    </bk>
    <bk>
      <extLst>
        <ext uri="{3e2802c4-a4d2-4d8b-9148-e3be6c30e623}">
          <xlrd:rvb i="14302"/>
        </ext>
      </extLst>
    </bk>
    <bk>
      <extLst>
        <ext uri="{3e2802c4-a4d2-4d8b-9148-e3be6c30e623}">
          <xlrd:rvb i="14303"/>
        </ext>
      </extLst>
    </bk>
    <bk>
      <extLst>
        <ext uri="{3e2802c4-a4d2-4d8b-9148-e3be6c30e623}">
          <xlrd:rvb i="14304"/>
        </ext>
      </extLst>
    </bk>
    <bk>
      <extLst>
        <ext uri="{3e2802c4-a4d2-4d8b-9148-e3be6c30e623}">
          <xlrd:rvb i="14305"/>
        </ext>
      </extLst>
    </bk>
    <bk>
      <extLst>
        <ext uri="{3e2802c4-a4d2-4d8b-9148-e3be6c30e623}">
          <xlrd:rvb i="14306"/>
        </ext>
      </extLst>
    </bk>
    <bk>
      <extLst>
        <ext uri="{3e2802c4-a4d2-4d8b-9148-e3be6c30e623}">
          <xlrd:rvb i="14307"/>
        </ext>
      </extLst>
    </bk>
    <bk>
      <extLst>
        <ext uri="{3e2802c4-a4d2-4d8b-9148-e3be6c30e623}">
          <xlrd:rvb i="14308"/>
        </ext>
      </extLst>
    </bk>
    <bk>
      <extLst>
        <ext uri="{3e2802c4-a4d2-4d8b-9148-e3be6c30e623}">
          <xlrd:rvb i="14309"/>
        </ext>
      </extLst>
    </bk>
    <bk>
      <extLst>
        <ext uri="{3e2802c4-a4d2-4d8b-9148-e3be6c30e623}">
          <xlrd:rvb i="14310"/>
        </ext>
      </extLst>
    </bk>
    <bk>
      <extLst>
        <ext uri="{3e2802c4-a4d2-4d8b-9148-e3be6c30e623}">
          <xlrd:rvb i="14311"/>
        </ext>
      </extLst>
    </bk>
    <bk>
      <extLst>
        <ext uri="{3e2802c4-a4d2-4d8b-9148-e3be6c30e623}">
          <xlrd:rvb i="14312"/>
        </ext>
      </extLst>
    </bk>
    <bk>
      <extLst>
        <ext uri="{3e2802c4-a4d2-4d8b-9148-e3be6c30e623}">
          <xlrd:rvb i="14313"/>
        </ext>
      </extLst>
    </bk>
    <bk>
      <extLst>
        <ext uri="{3e2802c4-a4d2-4d8b-9148-e3be6c30e623}">
          <xlrd:rvb i="14314"/>
        </ext>
      </extLst>
    </bk>
    <bk>
      <extLst>
        <ext uri="{3e2802c4-a4d2-4d8b-9148-e3be6c30e623}">
          <xlrd:rvb i="14315"/>
        </ext>
      </extLst>
    </bk>
    <bk>
      <extLst>
        <ext uri="{3e2802c4-a4d2-4d8b-9148-e3be6c30e623}">
          <xlrd:rvb i="14316"/>
        </ext>
      </extLst>
    </bk>
    <bk>
      <extLst>
        <ext uri="{3e2802c4-a4d2-4d8b-9148-e3be6c30e623}">
          <xlrd:rvb i="14317"/>
        </ext>
      </extLst>
    </bk>
    <bk>
      <extLst>
        <ext uri="{3e2802c4-a4d2-4d8b-9148-e3be6c30e623}">
          <xlrd:rvb i="14318"/>
        </ext>
      </extLst>
    </bk>
    <bk>
      <extLst>
        <ext uri="{3e2802c4-a4d2-4d8b-9148-e3be6c30e623}">
          <xlrd:rvb i="14319"/>
        </ext>
      </extLst>
    </bk>
    <bk>
      <extLst>
        <ext uri="{3e2802c4-a4d2-4d8b-9148-e3be6c30e623}">
          <xlrd:rvb i="14320"/>
        </ext>
      </extLst>
    </bk>
    <bk>
      <extLst>
        <ext uri="{3e2802c4-a4d2-4d8b-9148-e3be6c30e623}">
          <xlrd:rvb i="14321"/>
        </ext>
      </extLst>
    </bk>
    <bk>
      <extLst>
        <ext uri="{3e2802c4-a4d2-4d8b-9148-e3be6c30e623}">
          <xlrd:rvb i="14322"/>
        </ext>
      </extLst>
    </bk>
    <bk>
      <extLst>
        <ext uri="{3e2802c4-a4d2-4d8b-9148-e3be6c30e623}">
          <xlrd:rvb i="14323"/>
        </ext>
      </extLst>
    </bk>
    <bk>
      <extLst>
        <ext uri="{3e2802c4-a4d2-4d8b-9148-e3be6c30e623}">
          <xlrd:rvb i="14324"/>
        </ext>
      </extLst>
    </bk>
    <bk>
      <extLst>
        <ext uri="{3e2802c4-a4d2-4d8b-9148-e3be6c30e623}">
          <xlrd:rvb i="14325"/>
        </ext>
      </extLst>
    </bk>
    <bk>
      <extLst>
        <ext uri="{3e2802c4-a4d2-4d8b-9148-e3be6c30e623}">
          <xlrd:rvb i="14326"/>
        </ext>
      </extLst>
    </bk>
    <bk>
      <extLst>
        <ext uri="{3e2802c4-a4d2-4d8b-9148-e3be6c30e623}">
          <xlrd:rvb i="14327"/>
        </ext>
      </extLst>
    </bk>
    <bk>
      <extLst>
        <ext uri="{3e2802c4-a4d2-4d8b-9148-e3be6c30e623}">
          <xlrd:rvb i="14328"/>
        </ext>
      </extLst>
    </bk>
    <bk>
      <extLst>
        <ext uri="{3e2802c4-a4d2-4d8b-9148-e3be6c30e623}">
          <xlrd:rvb i="14329"/>
        </ext>
      </extLst>
    </bk>
    <bk>
      <extLst>
        <ext uri="{3e2802c4-a4d2-4d8b-9148-e3be6c30e623}">
          <xlrd:rvb i="14330"/>
        </ext>
      </extLst>
    </bk>
    <bk>
      <extLst>
        <ext uri="{3e2802c4-a4d2-4d8b-9148-e3be6c30e623}">
          <xlrd:rvb i="14331"/>
        </ext>
      </extLst>
    </bk>
    <bk>
      <extLst>
        <ext uri="{3e2802c4-a4d2-4d8b-9148-e3be6c30e623}">
          <xlrd:rvb i="14332"/>
        </ext>
      </extLst>
    </bk>
    <bk>
      <extLst>
        <ext uri="{3e2802c4-a4d2-4d8b-9148-e3be6c30e623}">
          <xlrd:rvb i="14333"/>
        </ext>
      </extLst>
    </bk>
    <bk>
      <extLst>
        <ext uri="{3e2802c4-a4d2-4d8b-9148-e3be6c30e623}">
          <xlrd:rvb i="14334"/>
        </ext>
      </extLst>
    </bk>
    <bk>
      <extLst>
        <ext uri="{3e2802c4-a4d2-4d8b-9148-e3be6c30e623}">
          <xlrd:rvb i="14335"/>
        </ext>
      </extLst>
    </bk>
    <bk>
      <extLst>
        <ext uri="{3e2802c4-a4d2-4d8b-9148-e3be6c30e623}">
          <xlrd:rvb i="14336"/>
        </ext>
      </extLst>
    </bk>
    <bk>
      <extLst>
        <ext uri="{3e2802c4-a4d2-4d8b-9148-e3be6c30e623}">
          <xlrd:rvb i="14337"/>
        </ext>
      </extLst>
    </bk>
    <bk>
      <extLst>
        <ext uri="{3e2802c4-a4d2-4d8b-9148-e3be6c30e623}">
          <xlrd:rvb i="14338"/>
        </ext>
      </extLst>
    </bk>
    <bk>
      <extLst>
        <ext uri="{3e2802c4-a4d2-4d8b-9148-e3be6c30e623}">
          <xlrd:rvb i="14339"/>
        </ext>
      </extLst>
    </bk>
    <bk>
      <extLst>
        <ext uri="{3e2802c4-a4d2-4d8b-9148-e3be6c30e623}">
          <xlrd:rvb i="14340"/>
        </ext>
      </extLst>
    </bk>
    <bk>
      <extLst>
        <ext uri="{3e2802c4-a4d2-4d8b-9148-e3be6c30e623}">
          <xlrd:rvb i="14341"/>
        </ext>
      </extLst>
    </bk>
    <bk>
      <extLst>
        <ext uri="{3e2802c4-a4d2-4d8b-9148-e3be6c30e623}">
          <xlrd:rvb i="14342"/>
        </ext>
      </extLst>
    </bk>
    <bk>
      <extLst>
        <ext uri="{3e2802c4-a4d2-4d8b-9148-e3be6c30e623}">
          <xlrd:rvb i="14343"/>
        </ext>
      </extLst>
    </bk>
    <bk>
      <extLst>
        <ext uri="{3e2802c4-a4d2-4d8b-9148-e3be6c30e623}">
          <xlrd:rvb i="14344"/>
        </ext>
      </extLst>
    </bk>
    <bk>
      <extLst>
        <ext uri="{3e2802c4-a4d2-4d8b-9148-e3be6c30e623}">
          <xlrd:rvb i="14345"/>
        </ext>
      </extLst>
    </bk>
    <bk>
      <extLst>
        <ext uri="{3e2802c4-a4d2-4d8b-9148-e3be6c30e623}">
          <xlrd:rvb i="14346"/>
        </ext>
      </extLst>
    </bk>
    <bk>
      <extLst>
        <ext uri="{3e2802c4-a4d2-4d8b-9148-e3be6c30e623}">
          <xlrd:rvb i="14347"/>
        </ext>
      </extLst>
    </bk>
    <bk>
      <extLst>
        <ext uri="{3e2802c4-a4d2-4d8b-9148-e3be6c30e623}">
          <xlrd:rvb i="14348"/>
        </ext>
      </extLst>
    </bk>
    <bk>
      <extLst>
        <ext uri="{3e2802c4-a4d2-4d8b-9148-e3be6c30e623}">
          <xlrd:rvb i="14349"/>
        </ext>
      </extLst>
    </bk>
    <bk>
      <extLst>
        <ext uri="{3e2802c4-a4d2-4d8b-9148-e3be6c30e623}">
          <xlrd:rvb i="14350"/>
        </ext>
      </extLst>
    </bk>
    <bk>
      <extLst>
        <ext uri="{3e2802c4-a4d2-4d8b-9148-e3be6c30e623}">
          <xlrd:rvb i="14351"/>
        </ext>
      </extLst>
    </bk>
    <bk>
      <extLst>
        <ext uri="{3e2802c4-a4d2-4d8b-9148-e3be6c30e623}">
          <xlrd:rvb i="14352"/>
        </ext>
      </extLst>
    </bk>
    <bk>
      <extLst>
        <ext uri="{3e2802c4-a4d2-4d8b-9148-e3be6c30e623}">
          <xlrd:rvb i="14353"/>
        </ext>
      </extLst>
    </bk>
    <bk>
      <extLst>
        <ext uri="{3e2802c4-a4d2-4d8b-9148-e3be6c30e623}">
          <xlrd:rvb i="14354"/>
        </ext>
      </extLst>
    </bk>
    <bk>
      <extLst>
        <ext uri="{3e2802c4-a4d2-4d8b-9148-e3be6c30e623}">
          <xlrd:rvb i="14355"/>
        </ext>
      </extLst>
    </bk>
    <bk>
      <extLst>
        <ext uri="{3e2802c4-a4d2-4d8b-9148-e3be6c30e623}">
          <xlrd:rvb i="14356"/>
        </ext>
      </extLst>
    </bk>
    <bk>
      <extLst>
        <ext uri="{3e2802c4-a4d2-4d8b-9148-e3be6c30e623}">
          <xlrd:rvb i="14357"/>
        </ext>
      </extLst>
    </bk>
    <bk>
      <extLst>
        <ext uri="{3e2802c4-a4d2-4d8b-9148-e3be6c30e623}">
          <xlrd:rvb i="14358"/>
        </ext>
      </extLst>
    </bk>
    <bk>
      <extLst>
        <ext uri="{3e2802c4-a4d2-4d8b-9148-e3be6c30e623}">
          <xlrd:rvb i="14359"/>
        </ext>
      </extLst>
    </bk>
    <bk>
      <extLst>
        <ext uri="{3e2802c4-a4d2-4d8b-9148-e3be6c30e623}">
          <xlrd:rvb i="14360"/>
        </ext>
      </extLst>
    </bk>
    <bk>
      <extLst>
        <ext uri="{3e2802c4-a4d2-4d8b-9148-e3be6c30e623}">
          <xlrd:rvb i="14361"/>
        </ext>
      </extLst>
    </bk>
    <bk>
      <extLst>
        <ext uri="{3e2802c4-a4d2-4d8b-9148-e3be6c30e623}">
          <xlrd:rvb i="14362"/>
        </ext>
      </extLst>
    </bk>
    <bk>
      <extLst>
        <ext uri="{3e2802c4-a4d2-4d8b-9148-e3be6c30e623}">
          <xlrd:rvb i="14363"/>
        </ext>
      </extLst>
    </bk>
    <bk>
      <extLst>
        <ext uri="{3e2802c4-a4d2-4d8b-9148-e3be6c30e623}">
          <xlrd:rvb i="14364"/>
        </ext>
      </extLst>
    </bk>
    <bk>
      <extLst>
        <ext uri="{3e2802c4-a4d2-4d8b-9148-e3be6c30e623}">
          <xlrd:rvb i="14365"/>
        </ext>
      </extLst>
    </bk>
    <bk>
      <extLst>
        <ext uri="{3e2802c4-a4d2-4d8b-9148-e3be6c30e623}">
          <xlrd:rvb i="14366"/>
        </ext>
      </extLst>
    </bk>
    <bk>
      <extLst>
        <ext uri="{3e2802c4-a4d2-4d8b-9148-e3be6c30e623}">
          <xlrd:rvb i="14367"/>
        </ext>
      </extLst>
    </bk>
    <bk>
      <extLst>
        <ext uri="{3e2802c4-a4d2-4d8b-9148-e3be6c30e623}">
          <xlrd:rvb i="14368"/>
        </ext>
      </extLst>
    </bk>
    <bk>
      <extLst>
        <ext uri="{3e2802c4-a4d2-4d8b-9148-e3be6c30e623}">
          <xlrd:rvb i="14369"/>
        </ext>
      </extLst>
    </bk>
    <bk>
      <extLst>
        <ext uri="{3e2802c4-a4d2-4d8b-9148-e3be6c30e623}">
          <xlrd:rvb i="14370"/>
        </ext>
      </extLst>
    </bk>
    <bk>
      <extLst>
        <ext uri="{3e2802c4-a4d2-4d8b-9148-e3be6c30e623}">
          <xlrd:rvb i="14371"/>
        </ext>
      </extLst>
    </bk>
    <bk>
      <extLst>
        <ext uri="{3e2802c4-a4d2-4d8b-9148-e3be6c30e623}">
          <xlrd:rvb i="14372"/>
        </ext>
      </extLst>
    </bk>
    <bk>
      <extLst>
        <ext uri="{3e2802c4-a4d2-4d8b-9148-e3be6c30e623}">
          <xlrd:rvb i="14373"/>
        </ext>
      </extLst>
    </bk>
    <bk>
      <extLst>
        <ext uri="{3e2802c4-a4d2-4d8b-9148-e3be6c30e623}">
          <xlrd:rvb i="14374"/>
        </ext>
      </extLst>
    </bk>
    <bk>
      <extLst>
        <ext uri="{3e2802c4-a4d2-4d8b-9148-e3be6c30e623}">
          <xlrd:rvb i="14375"/>
        </ext>
      </extLst>
    </bk>
    <bk>
      <extLst>
        <ext uri="{3e2802c4-a4d2-4d8b-9148-e3be6c30e623}">
          <xlrd:rvb i="14376"/>
        </ext>
      </extLst>
    </bk>
    <bk>
      <extLst>
        <ext uri="{3e2802c4-a4d2-4d8b-9148-e3be6c30e623}">
          <xlrd:rvb i="14377"/>
        </ext>
      </extLst>
    </bk>
    <bk>
      <extLst>
        <ext uri="{3e2802c4-a4d2-4d8b-9148-e3be6c30e623}">
          <xlrd:rvb i="14378"/>
        </ext>
      </extLst>
    </bk>
    <bk>
      <extLst>
        <ext uri="{3e2802c4-a4d2-4d8b-9148-e3be6c30e623}">
          <xlrd:rvb i="14379"/>
        </ext>
      </extLst>
    </bk>
    <bk>
      <extLst>
        <ext uri="{3e2802c4-a4d2-4d8b-9148-e3be6c30e623}">
          <xlrd:rvb i="14380"/>
        </ext>
      </extLst>
    </bk>
    <bk>
      <extLst>
        <ext uri="{3e2802c4-a4d2-4d8b-9148-e3be6c30e623}">
          <xlrd:rvb i="14381"/>
        </ext>
      </extLst>
    </bk>
    <bk>
      <extLst>
        <ext uri="{3e2802c4-a4d2-4d8b-9148-e3be6c30e623}">
          <xlrd:rvb i="14382"/>
        </ext>
      </extLst>
    </bk>
    <bk>
      <extLst>
        <ext uri="{3e2802c4-a4d2-4d8b-9148-e3be6c30e623}">
          <xlrd:rvb i="14383"/>
        </ext>
      </extLst>
    </bk>
    <bk>
      <extLst>
        <ext uri="{3e2802c4-a4d2-4d8b-9148-e3be6c30e623}">
          <xlrd:rvb i="14384"/>
        </ext>
      </extLst>
    </bk>
    <bk>
      <extLst>
        <ext uri="{3e2802c4-a4d2-4d8b-9148-e3be6c30e623}">
          <xlrd:rvb i="14385"/>
        </ext>
      </extLst>
    </bk>
    <bk>
      <extLst>
        <ext uri="{3e2802c4-a4d2-4d8b-9148-e3be6c30e623}">
          <xlrd:rvb i="14386"/>
        </ext>
      </extLst>
    </bk>
    <bk>
      <extLst>
        <ext uri="{3e2802c4-a4d2-4d8b-9148-e3be6c30e623}">
          <xlrd:rvb i="14387"/>
        </ext>
      </extLst>
    </bk>
    <bk>
      <extLst>
        <ext uri="{3e2802c4-a4d2-4d8b-9148-e3be6c30e623}">
          <xlrd:rvb i="14388"/>
        </ext>
      </extLst>
    </bk>
    <bk>
      <extLst>
        <ext uri="{3e2802c4-a4d2-4d8b-9148-e3be6c30e623}">
          <xlrd:rvb i="14389"/>
        </ext>
      </extLst>
    </bk>
    <bk>
      <extLst>
        <ext uri="{3e2802c4-a4d2-4d8b-9148-e3be6c30e623}">
          <xlrd:rvb i="14390"/>
        </ext>
      </extLst>
    </bk>
    <bk>
      <extLst>
        <ext uri="{3e2802c4-a4d2-4d8b-9148-e3be6c30e623}">
          <xlrd:rvb i="14391"/>
        </ext>
      </extLst>
    </bk>
    <bk>
      <extLst>
        <ext uri="{3e2802c4-a4d2-4d8b-9148-e3be6c30e623}">
          <xlrd:rvb i="14392"/>
        </ext>
      </extLst>
    </bk>
    <bk>
      <extLst>
        <ext uri="{3e2802c4-a4d2-4d8b-9148-e3be6c30e623}">
          <xlrd:rvb i="14393"/>
        </ext>
      </extLst>
    </bk>
    <bk>
      <extLst>
        <ext uri="{3e2802c4-a4d2-4d8b-9148-e3be6c30e623}">
          <xlrd:rvb i="14394"/>
        </ext>
      </extLst>
    </bk>
    <bk>
      <extLst>
        <ext uri="{3e2802c4-a4d2-4d8b-9148-e3be6c30e623}">
          <xlrd:rvb i="14395"/>
        </ext>
      </extLst>
    </bk>
    <bk>
      <extLst>
        <ext uri="{3e2802c4-a4d2-4d8b-9148-e3be6c30e623}">
          <xlrd:rvb i="14396"/>
        </ext>
      </extLst>
    </bk>
    <bk>
      <extLst>
        <ext uri="{3e2802c4-a4d2-4d8b-9148-e3be6c30e623}">
          <xlrd:rvb i="14397"/>
        </ext>
      </extLst>
    </bk>
    <bk>
      <extLst>
        <ext uri="{3e2802c4-a4d2-4d8b-9148-e3be6c30e623}">
          <xlrd:rvb i="14398"/>
        </ext>
      </extLst>
    </bk>
    <bk>
      <extLst>
        <ext uri="{3e2802c4-a4d2-4d8b-9148-e3be6c30e623}">
          <xlrd:rvb i="14399"/>
        </ext>
      </extLst>
    </bk>
    <bk>
      <extLst>
        <ext uri="{3e2802c4-a4d2-4d8b-9148-e3be6c30e623}">
          <xlrd:rvb i="14400"/>
        </ext>
      </extLst>
    </bk>
    <bk>
      <extLst>
        <ext uri="{3e2802c4-a4d2-4d8b-9148-e3be6c30e623}">
          <xlrd:rvb i="14401"/>
        </ext>
      </extLst>
    </bk>
    <bk>
      <extLst>
        <ext uri="{3e2802c4-a4d2-4d8b-9148-e3be6c30e623}">
          <xlrd:rvb i="14402"/>
        </ext>
      </extLst>
    </bk>
    <bk>
      <extLst>
        <ext uri="{3e2802c4-a4d2-4d8b-9148-e3be6c30e623}">
          <xlrd:rvb i="14403"/>
        </ext>
      </extLst>
    </bk>
    <bk>
      <extLst>
        <ext uri="{3e2802c4-a4d2-4d8b-9148-e3be6c30e623}">
          <xlrd:rvb i="14404"/>
        </ext>
      </extLst>
    </bk>
    <bk>
      <extLst>
        <ext uri="{3e2802c4-a4d2-4d8b-9148-e3be6c30e623}">
          <xlrd:rvb i="14405"/>
        </ext>
      </extLst>
    </bk>
    <bk>
      <extLst>
        <ext uri="{3e2802c4-a4d2-4d8b-9148-e3be6c30e623}">
          <xlrd:rvb i="14406"/>
        </ext>
      </extLst>
    </bk>
    <bk>
      <extLst>
        <ext uri="{3e2802c4-a4d2-4d8b-9148-e3be6c30e623}">
          <xlrd:rvb i="14407"/>
        </ext>
      </extLst>
    </bk>
    <bk>
      <extLst>
        <ext uri="{3e2802c4-a4d2-4d8b-9148-e3be6c30e623}">
          <xlrd:rvb i="14408"/>
        </ext>
      </extLst>
    </bk>
    <bk>
      <extLst>
        <ext uri="{3e2802c4-a4d2-4d8b-9148-e3be6c30e623}">
          <xlrd:rvb i="14409"/>
        </ext>
      </extLst>
    </bk>
    <bk>
      <extLst>
        <ext uri="{3e2802c4-a4d2-4d8b-9148-e3be6c30e623}">
          <xlrd:rvb i="14410"/>
        </ext>
      </extLst>
    </bk>
    <bk>
      <extLst>
        <ext uri="{3e2802c4-a4d2-4d8b-9148-e3be6c30e623}">
          <xlrd:rvb i="14411"/>
        </ext>
      </extLst>
    </bk>
    <bk>
      <extLst>
        <ext uri="{3e2802c4-a4d2-4d8b-9148-e3be6c30e623}">
          <xlrd:rvb i="14412"/>
        </ext>
      </extLst>
    </bk>
    <bk>
      <extLst>
        <ext uri="{3e2802c4-a4d2-4d8b-9148-e3be6c30e623}">
          <xlrd:rvb i="14413"/>
        </ext>
      </extLst>
    </bk>
    <bk>
      <extLst>
        <ext uri="{3e2802c4-a4d2-4d8b-9148-e3be6c30e623}">
          <xlrd:rvb i="14414"/>
        </ext>
      </extLst>
    </bk>
    <bk>
      <extLst>
        <ext uri="{3e2802c4-a4d2-4d8b-9148-e3be6c30e623}">
          <xlrd:rvb i="14415"/>
        </ext>
      </extLst>
    </bk>
    <bk>
      <extLst>
        <ext uri="{3e2802c4-a4d2-4d8b-9148-e3be6c30e623}">
          <xlrd:rvb i="14416"/>
        </ext>
      </extLst>
    </bk>
    <bk>
      <extLst>
        <ext uri="{3e2802c4-a4d2-4d8b-9148-e3be6c30e623}">
          <xlrd:rvb i="14417"/>
        </ext>
      </extLst>
    </bk>
    <bk>
      <extLst>
        <ext uri="{3e2802c4-a4d2-4d8b-9148-e3be6c30e623}">
          <xlrd:rvb i="14418"/>
        </ext>
      </extLst>
    </bk>
    <bk>
      <extLst>
        <ext uri="{3e2802c4-a4d2-4d8b-9148-e3be6c30e623}">
          <xlrd:rvb i="14419"/>
        </ext>
      </extLst>
    </bk>
    <bk>
      <extLst>
        <ext uri="{3e2802c4-a4d2-4d8b-9148-e3be6c30e623}">
          <xlrd:rvb i="14420"/>
        </ext>
      </extLst>
    </bk>
    <bk>
      <extLst>
        <ext uri="{3e2802c4-a4d2-4d8b-9148-e3be6c30e623}">
          <xlrd:rvb i="14421"/>
        </ext>
      </extLst>
    </bk>
    <bk>
      <extLst>
        <ext uri="{3e2802c4-a4d2-4d8b-9148-e3be6c30e623}">
          <xlrd:rvb i="14422"/>
        </ext>
      </extLst>
    </bk>
    <bk>
      <extLst>
        <ext uri="{3e2802c4-a4d2-4d8b-9148-e3be6c30e623}">
          <xlrd:rvb i="14423"/>
        </ext>
      </extLst>
    </bk>
    <bk>
      <extLst>
        <ext uri="{3e2802c4-a4d2-4d8b-9148-e3be6c30e623}">
          <xlrd:rvb i="14424"/>
        </ext>
      </extLst>
    </bk>
    <bk>
      <extLst>
        <ext uri="{3e2802c4-a4d2-4d8b-9148-e3be6c30e623}">
          <xlrd:rvb i="14425"/>
        </ext>
      </extLst>
    </bk>
    <bk>
      <extLst>
        <ext uri="{3e2802c4-a4d2-4d8b-9148-e3be6c30e623}">
          <xlrd:rvb i="14426"/>
        </ext>
      </extLst>
    </bk>
    <bk>
      <extLst>
        <ext uri="{3e2802c4-a4d2-4d8b-9148-e3be6c30e623}">
          <xlrd:rvb i="14427"/>
        </ext>
      </extLst>
    </bk>
    <bk>
      <extLst>
        <ext uri="{3e2802c4-a4d2-4d8b-9148-e3be6c30e623}">
          <xlrd:rvb i="14428"/>
        </ext>
      </extLst>
    </bk>
    <bk>
      <extLst>
        <ext uri="{3e2802c4-a4d2-4d8b-9148-e3be6c30e623}">
          <xlrd:rvb i="14429"/>
        </ext>
      </extLst>
    </bk>
    <bk>
      <extLst>
        <ext uri="{3e2802c4-a4d2-4d8b-9148-e3be6c30e623}">
          <xlrd:rvb i="14430"/>
        </ext>
      </extLst>
    </bk>
    <bk>
      <extLst>
        <ext uri="{3e2802c4-a4d2-4d8b-9148-e3be6c30e623}">
          <xlrd:rvb i="14431"/>
        </ext>
      </extLst>
    </bk>
    <bk>
      <extLst>
        <ext uri="{3e2802c4-a4d2-4d8b-9148-e3be6c30e623}">
          <xlrd:rvb i="14432"/>
        </ext>
      </extLst>
    </bk>
    <bk>
      <extLst>
        <ext uri="{3e2802c4-a4d2-4d8b-9148-e3be6c30e623}">
          <xlrd:rvb i="14433"/>
        </ext>
      </extLst>
    </bk>
    <bk>
      <extLst>
        <ext uri="{3e2802c4-a4d2-4d8b-9148-e3be6c30e623}">
          <xlrd:rvb i="14434"/>
        </ext>
      </extLst>
    </bk>
    <bk>
      <extLst>
        <ext uri="{3e2802c4-a4d2-4d8b-9148-e3be6c30e623}">
          <xlrd:rvb i="14435"/>
        </ext>
      </extLst>
    </bk>
    <bk>
      <extLst>
        <ext uri="{3e2802c4-a4d2-4d8b-9148-e3be6c30e623}">
          <xlrd:rvb i="14436"/>
        </ext>
      </extLst>
    </bk>
    <bk>
      <extLst>
        <ext uri="{3e2802c4-a4d2-4d8b-9148-e3be6c30e623}">
          <xlrd:rvb i="14437"/>
        </ext>
      </extLst>
    </bk>
    <bk>
      <extLst>
        <ext uri="{3e2802c4-a4d2-4d8b-9148-e3be6c30e623}">
          <xlrd:rvb i="14438"/>
        </ext>
      </extLst>
    </bk>
    <bk>
      <extLst>
        <ext uri="{3e2802c4-a4d2-4d8b-9148-e3be6c30e623}">
          <xlrd:rvb i="14439"/>
        </ext>
      </extLst>
    </bk>
    <bk>
      <extLst>
        <ext uri="{3e2802c4-a4d2-4d8b-9148-e3be6c30e623}">
          <xlrd:rvb i="14440"/>
        </ext>
      </extLst>
    </bk>
    <bk>
      <extLst>
        <ext uri="{3e2802c4-a4d2-4d8b-9148-e3be6c30e623}">
          <xlrd:rvb i="14441"/>
        </ext>
      </extLst>
    </bk>
    <bk>
      <extLst>
        <ext uri="{3e2802c4-a4d2-4d8b-9148-e3be6c30e623}">
          <xlrd:rvb i="14442"/>
        </ext>
      </extLst>
    </bk>
    <bk>
      <extLst>
        <ext uri="{3e2802c4-a4d2-4d8b-9148-e3be6c30e623}">
          <xlrd:rvb i="14443"/>
        </ext>
      </extLst>
    </bk>
    <bk>
      <extLst>
        <ext uri="{3e2802c4-a4d2-4d8b-9148-e3be6c30e623}">
          <xlrd:rvb i="14444"/>
        </ext>
      </extLst>
    </bk>
    <bk>
      <extLst>
        <ext uri="{3e2802c4-a4d2-4d8b-9148-e3be6c30e623}">
          <xlrd:rvb i="14445"/>
        </ext>
      </extLst>
    </bk>
    <bk>
      <extLst>
        <ext uri="{3e2802c4-a4d2-4d8b-9148-e3be6c30e623}">
          <xlrd:rvb i="14446"/>
        </ext>
      </extLst>
    </bk>
    <bk>
      <extLst>
        <ext uri="{3e2802c4-a4d2-4d8b-9148-e3be6c30e623}">
          <xlrd:rvb i="14447"/>
        </ext>
      </extLst>
    </bk>
    <bk>
      <extLst>
        <ext uri="{3e2802c4-a4d2-4d8b-9148-e3be6c30e623}">
          <xlrd:rvb i="14448"/>
        </ext>
      </extLst>
    </bk>
    <bk>
      <extLst>
        <ext uri="{3e2802c4-a4d2-4d8b-9148-e3be6c30e623}">
          <xlrd:rvb i="14449"/>
        </ext>
      </extLst>
    </bk>
    <bk>
      <extLst>
        <ext uri="{3e2802c4-a4d2-4d8b-9148-e3be6c30e623}">
          <xlrd:rvb i="14450"/>
        </ext>
      </extLst>
    </bk>
    <bk>
      <extLst>
        <ext uri="{3e2802c4-a4d2-4d8b-9148-e3be6c30e623}">
          <xlrd:rvb i="14451"/>
        </ext>
      </extLst>
    </bk>
    <bk>
      <extLst>
        <ext uri="{3e2802c4-a4d2-4d8b-9148-e3be6c30e623}">
          <xlrd:rvb i="14452"/>
        </ext>
      </extLst>
    </bk>
    <bk>
      <extLst>
        <ext uri="{3e2802c4-a4d2-4d8b-9148-e3be6c30e623}">
          <xlrd:rvb i="14453"/>
        </ext>
      </extLst>
    </bk>
    <bk>
      <extLst>
        <ext uri="{3e2802c4-a4d2-4d8b-9148-e3be6c30e623}">
          <xlrd:rvb i="14454"/>
        </ext>
      </extLst>
    </bk>
    <bk>
      <extLst>
        <ext uri="{3e2802c4-a4d2-4d8b-9148-e3be6c30e623}">
          <xlrd:rvb i="14455"/>
        </ext>
      </extLst>
    </bk>
    <bk>
      <extLst>
        <ext uri="{3e2802c4-a4d2-4d8b-9148-e3be6c30e623}">
          <xlrd:rvb i="14456"/>
        </ext>
      </extLst>
    </bk>
    <bk>
      <extLst>
        <ext uri="{3e2802c4-a4d2-4d8b-9148-e3be6c30e623}">
          <xlrd:rvb i="14457"/>
        </ext>
      </extLst>
    </bk>
    <bk>
      <extLst>
        <ext uri="{3e2802c4-a4d2-4d8b-9148-e3be6c30e623}">
          <xlrd:rvb i="14458"/>
        </ext>
      </extLst>
    </bk>
    <bk>
      <extLst>
        <ext uri="{3e2802c4-a4d2-4d8b-9148-e3be6c30e623}">
          <xlrd:rvb i="14459"/>
        </ext>
      </extLst>
    </bk>
    <bk>
      <extLst>
        <ext uri="{3e2802c4-a4d2-4d8b-9148-e3be6c30e623}">
          <xlrd:rvb i="14460"/>
        </ext>
      </extLst>
    </bk>
    <bk>
      <extLst>
        <ext uri="{3e2802c4-a4d2-4d8b-9148-e3be6c30e623}">
          <xlrd:rvb i="14461"/>
        </ext>
      </extLst>
    </bk>
    <bk>
      <extLst>
        <ext uri="{3e2802c4-a4d2-4d8b-9148-e3be6c30e623}">
          <xlrd:rvb i="14462"/>
        </ext>
      </extLst>
    </bk>
    <bk>
      <extLst>
        <ext uri="{3e2802c4-a4d2-4d8b-9148-e3be6c30e623}">
          <xlrd:rvb i="14463"/>
        </ext>
      </extLst>
    </bk>
    <bk>
      <extLst>
        <ext uri="{3e2802c4-a4d2-4d8b-9148-e3be6c30e623}">
          <xlrd:rvb i="14464"/>
        </ext>
      </extLst>
    </bk>
    <bk>
      <extLst>
        <ext uri="{3e2802c4-a4d2-4d8b-9148-e3be6c30e623}">
          <xlrd:rvb i="14465"/>
        </ext>
      </extLst>
    </bk>
    <bk>
      <extLst>
        <ext uri="{3e2802c4-a4d2-4d8b-9148-e3be6c30e623}">
          <xlrd:rvb i="14466"/>
        </ext>
      </extLst>
    </bk>
    <bk>
      <extLst>
        <ext uri="{3e2802c4-a4d2-4d8b-9148-e3be6c30e623}">
          <xlrd:rvb i="14467"/>
        </ext>
      </extLst>
    </bk>
    <bk>
      <extLst>
        <ext uri="{3e2802c4-a4d2-4d8b-9148-e3be6c30e623}">
          <xlrd:rvb i="14468"/>
        </ext>
      </extLst>
    </bk>
    <bk>
      <extLst>
        <ext uri="{3e2802c4-a4d2-4d8b-9148-e3be6c30e623}">
          <xlrd:rvb i="14469"/>
        </ext>
      </extLst>
    </bk>
    <bk>
      <extLst>
        <ext uri="{3e2802c4-a4d2-4d8b-9148-e3be6c30e623}">
          <xlrd:rvb i="14470"/>
        </ext>
      </extLst>
    </bk>
    <bk>
      <extLst>
        <ext uri="{3e2802c4-a4d2-4d8b-9148-e3be6c30e623}">
          <xlrd:rvb i="14471"/>
        </ext>
      </extLst>
    </bk>
    <bk>
      <extLst>
        <ext uri="{3e2802c4-a4d2-4d8b-9148-e3be6c30e623}">
          <xlrd:rvb i="14472"/>
        </ext>
      </extLst>
    </bk>
    <bk>
      <extLst>
        <ext uri="{3e2802c4-a4d2-4d8b-9148-e3be6c30e623}">
          <xlrd:rvb i="14473"/>
        </ext>
      </extLst>
    </bk>
    <bk>
      <extLst>
        <ext uri="{3e2802c4-a4d2-4d8b-9148-e3be6c30e623}">
          <xlrd:rvb i="14474"/>
        </ext>
      </extLst>
    </bk>
    <bk>
      <extLst>
        <ext uri="{3e2802c4-a4d2-4d8b-9148-e3be6c30e623}">
          <xlrd:rvb i="14475"/>
        </ext>
      </extLst>
    </bk>
    <bk>
      <extLst>
        <ext uri="{3e2802c4-a4d2-4d8b-9148-e3be6c30e623}">
          <xlrd:rvb i="14476"/>
        </ext>
      </extLst>
    </bk>
    <bk>
      <extLst>
        <ext uri="{3e2802c4-a4d2-4d8b-9148-e3be6c30e623}">
          <xlrd:rvb i="14477"/>
        </ext>
      </extLst>
    </bk>
    <bk>
      <extLst>
        <ext uri="{3e2802c4-a4d2-4d8b-9148-e3be6c30e623}">
          <xlrd:rvb i="14478"/>
        </ext>
      </extLst>
    </bk>
    <bk>
      <extLst>
        <ext uri="{3e2802c4-a4d2-4d8b-9148-e3be6c30e623}">
          <xlrd:rvb i="14479"/>
        </ext>
      </extLst>
    </bk>
    <bk>
      <extLst>
        <ext uri="{3e2802c4-a4d2-4d8b-9148-e3be6c30e623}">
          <xlrd:rvb i="14480"/>
        </ext>
      </extLst>
    </bk>
    <bk>
      <extLst>
        <ext uri="{3e2802c4-a4d2-4d8b-9148-e3be6c30e623}">
          <xlrd:rvb i="14481"/>
        </ext>
      </extLst>
    </bk>
    <bk>
      <extLst>
        <ext uri="{3e2802c4-a4d2-4d8b-9148-e3be6c30e623}">
          <xlrd:rvb i="14482"/>
        </ext>
      </extLst>
    </bk>
    <bk>
      <extLst>
        <ext uri="{3e2802c4-a4d2-4d8b-9148-e3be6c30e623}">
          <xlrd:rvb i="14483"/>
        </ext>
      </extLst>
    </bk>
    <bk>
      <extLst>
        <ext uri="{3e2802c4-a4d2-4d8b-9148-e3be6c30e623}">
          <xlrd:rvb i="14484"/>
        </ext>
      </extLst>
    </bk>
    <bk>
      <extLst>
        <ext uri="{3e2802c4-a4d2-4d8b-9148-e3be6c30e623}">
          <xlrd:rvb i="14485"/>
        </ext>
      </extLst>
    </bk>
    <bk>
      <extLst>
        <ext uri="{3e2802c4-a4d2-4d8b-9148-e3be6c30e623}">
          <xlrd:rvb i="14486"/>
        </ext>
      </extLst>
    </bk>
    <bk>
      <extLst>
        <ext uri="{3e2802c4-a4d2-4d8b-9148-e3be6c30e623}">
          <xlrd:rvb i="14487"/>
        </ext>
      </extLst>
    </bk>
    <bk>
      <extLst>
        <ext uri="{3e2802c4-a4d2-4d8b-9148-e3be6c30e623}">
          <xlrd:rvb i="14488"/>
        </ext>
      </extLst>
    </bk>
    <bk>
      <extLst>
        <ext uri="{3e2802c4-a4d2-4d8b-9148-e3be6c30e623}">
          <xlrd:rvb i="14489"/>
        </ext>
      </extLst>
    </bk>
    <bk>
      <extLst>
        <ext uri="{3e2802c4-a4d2-4d8b-9148-e3be6c30e623}">
          <xlrd:rvb i="14490"/>
        </ext>
      </extLst>
    </bk>
    <bk>
      <extLst>
        <ext uri="{3e2802c4-a4d2-4d8b-9148-e3be6c30e623}">
          <xlrd:rvb i="14491"/>
        </ext>
      </extLst>
    </bk>
    <bk>
      <extLst>
        <ext uri="{3e2802c4-a4d2-4d8b-9148-e3be6c30e623}">
          <xlrd:rvb i="14492"/>
        </ext>
      </extLst>
    </bk>
    <bk>
      <extLst>
        <ext uri="{3e2802c4-a4d2-4d8b-9148-e3be6c30e623}">
          <xlrd:rvb i="14493"/>
        </ext>
      </extLst>
    </bk>
    <bk>
      <extLst>
        <ext uri="{3e2802c4-a4d2-4d8b-9148-e3be6c30e623}">
          <xlrd:rvb i="14494"/>
        </ext>
      </extLst>
    </bk>
    <bk>
      <extLst>
        <ext uri="{3e2802c4-a4d2-4d8b-9148-e3be6c30e623}">
          <xlrd:rvb i="14495"/>
        </ext>
      </extLst>
    </bk>
    <bk>
      <extLst>
        <ext uri="{3e2802c4-a4d2-4d8b-9148-e3be6c30e623}">
          <xlrd:rvb i="14496"/>
        </ext>
      </extLst>
    </bk>
    <bk>
      <extLst>
        <ext uri="{3e2802c4-a4d2-4d8b-9148-e3be6c30e623}">
          <xlrd:rvb i="14497"/>
        </ext>
      </extLst>
    </bk>
    <bk>
      <extLst>
        <ext uri="{3e2802c4-a4d2-4d8b-9148-e3be6c30e623}">
          <xlrd:rvb i="14498"/>
        </ext>
      </extLst>
    </bk>
    <bk>
      <extLst>
        <ext uri="{3e2802c4-a4d2-4d8b-9148-e3be6c30e623}">
          <xlrd:rvb i="14499"/>
        </ext>
      </extLst>
    </bk>
    <bk>
      <extLst>
        <ext uri="{3e2802c4-a4d2-4d8b-9148-e3be6c30e623}">
          <xlrd:rvb i="14500"/>
        </ext>
      </extLst>
    </bk>
    <bk>
      <extLst>
        <ext uri="{3e2802c4-a4d2-4d8b-9148-e3be6c30e623}">
          <xlrd:rvb i="14501"/>
        </ext>
      </extLst>
    </bk>
    <bk>
      <extLst>
        <ext uri="{3e2802c4-a4d2-4d8b-9148-e3be6c30e623}">
          <xlrd:rvb i="14502"/>
        </ext>
      </extLst>
    </bk>
    <bk>
      <extLst>
        <ext uri="{3e2802c4-a4d2-4d8b-9148-e3be6c30e623}">
          <xlrd:rvb i="14503"/>
        </ext>
      </extLst>
    </bk>
    <bk>
      <extLst>
        <ext uri="{3e2802c4-a4d2-4d8b-9148-e3be6c30e623}">
          <xlrd:rvb i="14504"/>
        </ext>
      </extLst>
    </bk>
    <bk>
      <extLst>
        <ext uri="{3e2802c4-a4d2-4d8b-9148-e3be6c30e623}">
          <xlrd:rvb i="14505"/>
        </ext>
      </extLst>
    </bk>
    <bk>
      <extLst>
        <ext uri="{3e2802c4-a4d2-4d8b-9148-e3be6c30e623}">
          <xlrd:rvb i="14506"/>
        </ext>
      </extLst>
    </bk>
    <bk>
      <extLst>
        <ext uri="{3e2802c4-a4d2-4d8b-9148-e3be6c30e623}">
          <xlrd:rvb i="14507"/>
        </ext>
      </extLst>
    </bk>
    <bk>
      <extLst>
        <ext uri="{3e2802c4-a4d2-4d8b-9148-e3be6c30e623}">
          <xlrd:rvb i="14508"/>
        </ext>
      </extLst>
    </bk>
    <bk>
      <extLst>
        <ext uri="{3e2802c4-a4d2-4d8b-9148-e3be6c30e623}">
          <xlrd:rvb i="14509"/>
        </ext>
      </extLst>
    </bk>
    <bk>
      <extLst>
        <ext uri="{3e2802c4-a4d2-4d8b-9148-e3be6c30e623}">
          <xlrd:rvb i="14510"/>
        </ext>
      </extLst>
    </bk>
    <bk>
      <extLst>
        <ext uri="{3e2802c4-a4d2-4d8b-9148-e3be6c30e623}">
          <xlrd:rvb i="14511"/>
        </ext>
      </extLst>
    </bk>
    <bk>
      <extLst>
        <ext uri="{3e2802c4-a4d2-4d8b-9148-e3be6c30e623}">
          <xlrd:rvb i="14512"/>
        </ext>
      </extLst>
    </bk>
    <bk>
      <extLst>
        <ext uri="{3e2802c4-a4d2-4d8b-9148-e3be6c30e623}">
          <xlrd:rvb i="14513"/>
        </ext>
      </extLst>
    </bk>
    <bk>
      <extLst>
        <ext uri="{3e2802c4-a4d2-4d8b-9148-e3be6c30e623}">
          <xlrd:rvb i="14514"/>
        </ext>
      </extLst>
    </bk>
    <bk>
      <extLst>
        <ext uri="{3e2802c4-a4d2-4d8b-9148-e3be6c30e623}">
          <xlrd:rvb i="14515"/>
        </ext>
      </extLst>
    </bk>
    <bk>
      <extLst>
        <ext uri="{3e2802c4-a4d2-4d8b-9148-e3be6c30e623}">
          <xlrd:rvb i="14516"/>
        </ext>
      </extLst>
    </bk>
    <bk>
      <extLst>
        <ext uri="{3e2802c4-a4d2-4d8b-9148-e3be6c30e623}">
          <xlrd:rvb i="14517"/>
        </ext>
      </extLst>
    </bk>
    <bk>
      <extLst>
        <ext uri="{3e2802c4-a4d2-4d8b-9148-e3be6c30e623}">
          <xlrd:rvb i="14518"/>
        </ext>
      </extLst>
    </bk>
    <bk>
      <extLst>
        <ext uri="{3e2802c4-a4d2-4d8b-9148-e3be6c30e623}">
          <xlrd:rvb i="14519"/>
        </ext>
      </extLst>
    </bk>
    <bk>
      <extLst>
        <ext uri="{3e2802c4-a4d2-4d8b-9148-e3be6c30e623}">
          <xlrd:rvb i="14520"/>
        </ext>
      </extLst>
    </bk>
    <bk>
      <extLst>
        <ext uri="{3e2802c4-a4d2-4d8b-9148-e3be6c30e623}">
          <xlrd:rvb i="14521"/>
        </ext>
      </extLst>
    </bk>
    <bk>
      <extLst>
        <ext uri="{3e2802c4-a4d2-4d8b-9148-e3be6c30e623}">
          <xlrd:rvb i="14522"/>
        </ext>
      </extLst>
    </bk>
    <bk>
      <extLst>
        <ext uri="{3e2802c4-a4d2-4d8b-9148-e3be6c30e623}">
          <xlrd:rvb i="14523"/>
        </ext>
      </extLst>
    </bk>
    <bk>
      <extLst>
        <ext uri="{3e2802c4-a4d2-4d8b-9148-e3be6c30e623}">
          <xlrd:rvb i="14524"/>
        </ext>
      </extLst>
    </bk>
    <bk>
      <extLst>
        <ext uri="{3e2802c4-a4d2-4d8b-9148-e3be6c30e623}">
          <xlrd:rvb i="14525"/>
        </ext>
      </extLst>
    </bk>
    <bk>
      <extLst>
        <ext uri="{3e2802c4-a4d2-4d8b-9148-e3be6c30e623}">
          <xlrd:rvb i="14526"/>
        </ext>
      </extLst>
    </bk>
    <bk>
      <extLst>
        <ext uri="{3e2802c4-a4d2-4d8b-9148-e3be6c30e623}">
          <xlrd:rvb i="14527"/>
        </ext>
      </extLst>
    </bk>
    <bk>
      <extLst>
        <ext uri="{3e2802c4-a4d2-4d8b-9148-e3be6c30e623}">
          <xlrd:rvb i="14528"/>
        </ext>
      </extLst>
    </bk>
    <bk>
      <extLst>
        <ext uri="{3e2802c4-a4d2-4d8b-9148-e3be6c30e623}">
          <xlrd:rvb i="14529"/>
        </ext>
      </extLst>
    </bk>
    <bk>
      <extLst>
        <ext uri="{3e2802c4-a4d2-4d8b-9148-e3be6c30e623}">
          <xlrd:rvb i="14530"/>
        </ext>
      </extLst>
    </bk>
    <bk>
      <extLst>
        <ext uri="{3e2802c4-a4d2-4d8b-9148-e3be6c30e623}">
          <xlrd:rvb i="14531"/>
        </ext>
      </extLst>
    </bk>
    <bk>
      <extLst>
        <ext uri="{3e2802c4-a4d2-4d8b-9148-e3be6c30e623}">
          <xlrd:rvb i="14532"/>
        </ext>
      </extLst>
    </bk>
    <bk>
      <extLst>
        <ext uri="{3e2802c4-a4d2-4d8b-9148-e3be6c30e623}">
          <xlrd:rvb i="14533"/>
        </ext>
      </extLst>
    </bk>
    <bk>
      <extLst>
        <ext uri="{3e2802c4-a4d2-4d8b-9148-e3be6c30e623}">
          <xlrd:rvb i="14534"/>
        </ext>
      </extLst>
    </bk>
    <bk>
      <extLst>
        <ext uri="{3e2802c4-a4d2-4d8b-9148-e3be6c30e623}">
          <xlrd:rvb i="14535"/>
        </ext>
      </extLst>
    </bk>
    <bk>
      <extLst>
        <ext uri="{3e2802c4-a4d2-4d8b-9148-e3be6c30e623}">
          <xlrd:rvb i="14536"/>
        </ext>
      </extLst>
    </bk>
    <bk>
      <extLst>
        <ext uri="{3e2802c4-a4d2-4d8b-9148-e3be6c30e623}">
          <xlrd:rvb i="14537"/>
        </ext>
      </extLst>
    </bk>
    <bk>
      <extLst>
        <ext uri="{3e2802c4-a4d2-4d8b-9148-e3be6c30e623}">
          <xlrd:rvb i="14538"/>
        </ext>
      </extLst>
    </bk>
    <bk>
      <extLst>
        <ext uri="{3e2802c4-a4d2-4d8b-9148-e3be6c30e623}">
          <xlrd:rvb i="14539"/>
        </ext>
      </extLst>
    </bk>
    <bk>
      <extLst>
        <ext uri="{3e2802c4-a4d2-4d8b-9148-e3be6c30e623}">
          <xlrd:rvb i="14540"/>
        </ext>
      </extLst>
    </bk>
    <bk>
      <extLst>
        <ext uri="{3e2802c4-a4d2-4d8b-9148-e3be6c30e623}">
          <xlrd:rvb i="14541"/>
        </ext>
      </extLst>
    </bk>
    <bk>
      <extLst>
        <ext uri="{3e2802c4-a4d2-4d8b-9148-e3be6c30e623}">
          <xlrd:rvb i="14542"/>
        </ext>
      </extLst>
    </bk>
    <bk>
      <extLst>
        <ext uri="{3e2802c4-a4d2-4d8b-9148-e3be6c30e623}">
          <xlrd:rvb i="14543"/>
        </ext>
      </extLst>
    </bk>
    <bk>
      <extLst>
        <ext uri="{3e2802c4-a4d2-4d8b-9148-e3be6c30e623}">
          <xlrd:rvb i="14544"/>
        </ext>
      </extLst>
    </bk>
    <bk>
      <extLst>
        <ext uri="{3e2802c4-a4d2-4d8b-9148-e3be6c30e623}">
          <xlrd:rvb i="14545"/>
        </ext>
      </extLst>
    </bk>
    <bk>
      <extLst>
        <ext uri="{3e2802c4-a4d2-4d8b-9148-e3be6c30e623}">
          <xlrd:rvb i="14546"/>
        </ext>
      </extLst>
    </bk>
    <bk>
      <extLst>
        <ext uri="{3e2802c4-a4d2-4d8b-9148-e3be6c30e623}">
          <xlrd:rvb i="14547"/>
        </ext>
      </extLst>
    </bk>
    <bk>
      <extLst>
        <ext uri="{3e2802c4-a4d2-4d8b-9148-e3be6c30e623}">
          <xlrd:rvb i="14548"/>
        </ext>
      </extLst>
    </bk>
    <bk>
      <extLst>
        <ext uri="{3e2802c4-a4d2-4d8b-9148-e3be6c30e623}">
          <xlrd:rvb i="14549"/>
        </ext>
      </extLst>
    </bk>
    <bk>
      <extLst>
        <ext uri="{3e2802c4-a4d2-4d8b-9148-e3be6c30e623}">
          <xlrd:rvb i="14550"/>
        </ext>
      </extLst>
    </bk>
    <bk>
      <extLst>
        <ext uri="{3e2802c4-a4d2-4d8b-9148-e3be6c30e623}">
          <xlrd:rvb i="14551"/>
        </ext>
      </extLst>
    </bk>
    <bk>
      <extLst>
        <ext uri="{3e2802c4-a4d2-4d8b-9148-e3be6c30e623}">
          <xlrd:rvb i="14552"/>
        </ext>
      </extLst>
    </bk>
    <bk>
      <extLst>
        <ext uri="{3e2802c4-a4d2-4d8b-9148-e3be6c30e623}">
          <xlrd:rvb i="14553"/>
        </ext>
      </extLst>
    </bk>
    <bk>
      <extLst>
        <ext uri="{3e2802c4-a4d2-4d8b-9148-e3be6c30e623}">
          <xlrd:rvb i="14554"/>
        </ext>
      </extLst>
    </bk>
    <bk>
      <extLst>
        <ext uri="{3e2802c4-a4d2-4d8b-9148-e3be6c30e623}">
          <xlrd:rvb i="14555"/>
        </ext>
      </extLst>
    </bk>
    <bk>
      <extLst>
        <ext uri="{3e2802c4-a4d2-4d8b-9148-e3be6c30e623}">
          <xlrd:rvb i="14556"/>
        </ext>
      </extLst>
    </bk>
    <bk>
      <extLst>
        <ext uri="{3e2802c4-a4d2-4d8b-9148-e3be6c30e623}">
          <xlrd:rvb i="14557"/>
        </ext>
      </extLst>
    </bk>
    <bk>
      <extLst>
        <ext uri="{3e2802c4-a4d2-4d8b-9148-e3be6c30e623}">
          <xlrd:rvb i="14558"/>
        </ext>
      </extLst>
    </bk>
    <bk>
      <extLst>
        <ext uri="{3e2802c4-a4d2-4d8b-9148-e3be6c30e623}">
          <xlrd:rvb i="14559"/>
        </ext>
      </extLst>
    </bk>
    <bk>
      <extLst>
        <ext uri="{3e2802c4-a4d2-4d8b-9148-e3be6c30e623}">
          <xlrd:rvb i="14560"/>
        </ext>
      </extLst>
    </bk>
    <bk>
      <extLst>
        <ext uri="{3e2802c4-a4d2-4d8b-9148-e3be6c30e623}">
          <xlrd:rvb i="14561"/>
        </ext>
      </extLst>
    </bk>
    <bk>
      <extLst>
        <ext uri="{3e2802c4-a4d2-4d8b-9148-e3be6c30e623}">
          <xlrd:rvb i="14562"/>
        </ext>
      </extLst>
    </bk>
    <bk>
      <extLst>
        <ext uri="{3e2802c4-a4d2-4d8b-9148-e3be6c30e623}">
          <xlrd:rvb i="14563"/>
        </ext>
      </extLst>
    </bk>
    <bk>
      <extLst>
        <ext uri="{3e2802c4-a4d2-4d8b-9148-e3be6c30e623}">
          <xlrd:rvb i="14564"/>
        </ext>
      </extLst>
    </bk>
    <bk>
      <extLst>
        <ext uri="{3e2802c4-a4d2-4d8b-9148-e3be6c30e623}">
          <xlrd:rvb i="14565"/>
        </ext>
      </extLst>
    </bk>
    <bk>
      <extLst>
        <ext uri="{3e2802c4-a4d2-4d8b-9148-e3be6c30e623}">
          <xlrd:rvb i="14566"/>
        </ext>
      </extLst>
    </bk>
    <bk>
      <extLst>
        <ext uri="{3e2802c4-a4d2-4d8b-9148-e3be6c30e623}">
          <xlrd:rvb i="14567"/>
        </ext>
      </extLst>
    </bk>
    <bk>
      <extLst>
        <ext uri="{3e2802c4-a4d2-4d8b-9148-e3be6c30e623}">
          <xlrd:rvb i="14568"/>
        </ext>
      </extLst>
    </bk>
    <bk>
      <extLst>
        <ext uri="{3e2802c4-a4d2-4d8b-9148-e3be6c30e623}">
          <xlrd:rvb i="14569"/>
        </ext>
      </extLst>
    </bk>
    <bk>
      <extLst>
        <ext uri="{3e2802c4-a4d2-4d8b-9148-e3be6c30e623}">
          <xlrd:rvb i="14570"/>
        </ext>
      </extLst>
    </bk>
    <bk>
      <extLst>
        <ext uri="{3e2802c4-a4d2-4d8b-9148-e3be6c30e623}">
          <xlrd:rvb i="14571"/>
        </ext>
      </extLst>
    </bk>
    <bk>
      <extLst>
        <ext uri="{3e2802c4-a4d2-4d8b-9148-e3be6c30e623}">
          <xlrd:rvb i="14572"/>
        </ext>
      </extLst>
    </bk>
    <bk>
      <extLst>
        <ext uri="{3e2802c4-a4d2-4d8b-9148-e3be6c30e623}">
          <xlrd:rvb i="14573"/>
        </ext>
      </extLst>
    </bk>
    <bk>
      <extLst>
        <ext uri="{3e2802c4-a4d2-4d8b-9148-e3be6c30e623}">
          <xlrd:rvb i="14574"/>
        </ext>
      </extLst>
    </bk>
    <bk>
      <extLst>
        <ext uri="{3e2802c4-a4d2-4d8b-9148-e3be6c30e623}">
          <xlrd:rvb i="14575"/>
        </ext>
      </extLst>
    </bk>
    <bk>
      <extLst>
        <ext uri="{3e2802c4-a4d2-4d8b-9148-e3be6c30e623}">
          <xlrd:rvb i="14576"/>
        </ext>
      </extLst>
    </bk>
    <bk>
      <extLst>
        <ext uri="{3e2802c4-a4d2-4d8b-9148-e3be6c30e623}">
          <xlrd:rvb i="14577"/>
        </ext>
      </extLst>
    </bk>
    <bk>
      <extLst>
        <ext uri="{3e2802c4-a4d2-4d8b-9148-e3be6c30e623}">
          <xlrd:rvb i="14578"/>
        </ext>
      </extLst>
    </bk>
    <bk>
      <extLst>
        <ext uri="{3e2802c4-a4d2-4d8b-9148-e3be6c30e623}">
          <xlrd:rvb i="14579"/>
        </ext>
      </extLst>
    </bk>
    <bk>
      <extLst>
        <ext uri="{3e2802c4-a4d2-4d8b-9148-e3be6c30e623}">
          <xlrd:rvb i="14580"/>
        </ext>
      </extLst>
    </bk>
    <bk>
      <extLst>
        <ext uri="{3e2802c4-a4d2-4d8b-9148-e3be6c30e623}">
          <xlrd:rvb i="14581"/>
        </ext>
      </extLst>
    </bk>
    <bk>
      <extLst>
        <ext uri="{3e2802c4-a4d2-4d8b-9148-e3be6c30e623}">
          <xlrd:rvb i="14582"/>
        </ext>
      </extLst>
    </bk>
    <bk>
      <extLst>
        <ext uri="{3e2802c4-a4d2-4d8b-9148-e3be6c30e623}">
          <xlrd:rvb i="14583"/>
        </ext>
      </extLst>
    </bk>
    <bk>
      <extLst>
        <ext uri="{3e2802c4-a4d2-4d8b-9148-e3be6c30e623}">
          <xlrd:rvb i="14584"/>
        </ext>
      </extLst>
    </bk>
    <bk>
      <extLst>
        <ext uri="{3e2802c4-a4d2-4d8b-9148-e3be6c30e623}">
          <xlrd:rvb i="14585"/>
        </ext>
      </extLst>
    </bk>
    <bk>
      <extLst>
        <ext uri="{3e2802c4-a4d2-4d8b-9148-e3be6c30e623}">
          <xlrd:rvb i="14586"/>
        </ext>
      </extLst>
    </bk>
    <bk>
      <extLst>
        <ext uri="{3e2802c4-a4d2-4d8b-9148-e3be6c30e623}">
          <xlrd:rvb i="14587"/>
        </ext>
      </extLst>
    </bk>
    <bk>
      <extLst>
        <ext uri="{3e2802c4-a4d2-4d8b-9148-e3be6c30e623}">
          <xlrd:rvb i="14588"/>
        </ext>
      </extLst>
    </bk>
    <bk>
      <extLst>
        <ext uri="{3e2802c4-a4d2-4d8b-9148-e3be6c30e623}">
          <xlrd:rvb i="14589"/>
        </ext>
      </extLst>
    </bk>
    <bk>
      <extLst>
        <ext uri="{3e2802c4-a4d2-4d8b-9148-e3be6c30e623}">
          <xlrd:rvb i="14590"/>
        </ext>
      </extLst>
    </bk>
    <bk>
      <extLst>
        <ext uri="{3e2802c4-a4d2-4d8b-9148-e3be6c30e623}">
          <xlrd:rvb i="14591"/>
        </ext>
      </extLst>
    </bk>
    <bk>
      <extLst>
        <ext uri="{3e2802c4-a4d2-4d8b-9148-e3be6c30e623}">
          <xlrd:rvb i="14592"/>
        </ext>
      </extLst>
    </bk>
    <bk>
      <extLst>
        <ext uri="{3e2802c4-a4d2-4d8b-9148-e3be6c30e623}">
          <xlrd:rvb i="14593"/>
        </ext>
      </extLst>
    </bk>
    <bk>
      <extLst>
        <ext uri="{3e2802c4-a4d2-4d8b-9148-e3be6c30e623}">
          <xlrd:rvb i="14594"/>
        </ext>
      </extLst>
    </bk>
    <bk>
      <extLst>
        <ext uri="{3e2802c4-a4d2-4d8b-9148-e3be6c30e623}">
          <xlrd:rvb i="14595"/>
        </ext>
      </extLst>
    </bk>
    <bk>
      <extLst>
        <ext uri="{3e2802c4-a4d2-4d8b-9148-e3be6c30e623}">
          <xlrd:rvb i="14596"/>
        </ext>
      </extLst>
    </bk>
    <bk>
      <extLst>
        <ext uri="{3e2802c4-a4d2-4d8b-9148-e3be6c30e623}">
          <xlrd:rvb i="14597"/>
        </ext>
      </extLst>
    </bk>
    <bk>
      <extLst>
        <ext uri="{3e2802c4-a4d2-4d8b-9148-e3be6c30e623}">
          <xlrd:rvb i="14598"/>
        </ext>
      </extLst>
    </bk>
    <bk>
      <extLst>
        <ext uri="{3e2802c4-a4d2-4d8b-9148-e3be6c30e623}">
          <xlrd:rvb i="14599"/>
        </ext>
      </extLst>
    </bk>
    <bk>
      <extLst>
        <ext uri="{3e2802c4-a4d2-4d8b-9148-e3be6c30e623}">
          <xlrd:rvb i="14600"/>
        </ext>
      </extLst>
    </bk>
    <bk>
      <extLst>
        <ext uri="{3e2802c4-a4d2-4d8b-9148-e3be6c30e623}">
          <xlrd:rvb i="14601"/>
        </ext>
      </extLst>
    </bk>
    <bk>
      <extLst>
        <ext uri="{3e2802c4-a4d2-4d8b-9148-e3be6c30e623}">
          <xlrd:rvb i="14602"/>
        </ext>
      </extLst>
    </bk>
    <bk>
      <extLst>
        <ext uri="{3e2802c4-a4d2-4d8b-9148-e3be6c30e623}">
          <xlrd:rvb i="14603"/>
        </ext>
      </extLst>
    </bk>
    <bk>
      <extLst>
        <ext uri="{3e2802c4-a4d2-4d8b-9148-e3be6c30e623}">
          <xlrd:rvb i="14604"/>
        </ext>
      </extLst>
    </bk>
    <bk>
      <extLst>
        <ext uri="{3e2802c4-a4d2-4d8b-9148-e3be6c30e623}">
          <xlrd:rvb i="14605"/>
        </ext>
      </extLst>
    </bk>
    <bk>
      <extLst>
        <ext uri="{3e2802c4-a4d2-4d8b-9148-e3be6c30e623}">
          <xlrd:rvb i="14606"/>
        </ext>
      </extLst>
    </bk>
    <bk>
      <extLst>
        <ext uri="{3e2802c4-a4d2-4d8b-9148-e3be6c30e623}">
          <xlrd:rvb i="14607"/>
        </ext>
      </extLst>
    </bk>
    <bk>
      <extLst>
        <ext uri="{3e2802c4-a4d2-4d8b-9148-e3be6c30e623}">
          <xlrd:rvb i="14608"/>
        </ext>
      </extLst>
    </bk>
    <bk>
      <extLst>
        <ext uri="{3e2802c4-a4d2-4d8b-9148-e3be6c30e623}">
          <xlrd:rvb i="14609"/>
        </ext>
      </extLst>
    </bk>
    <bk>
      <extLst>
        <ext uri="{3e2802c4-a4d2-4d8b-9148-e3be6c30e623}">
          <xlrd:rvb i="14610"/>
        </ext>
      </extLst>
    </bk>
    <bk>
      <extLst>
        <ext uri="{3e2802c4-a4d2-4d8b-9148-e3be6c30e623}">
          <xlrd:rvb i="14611"/>
        </ext>
      </extLst>
    </bk>
    <bk>
      <extLst>
        <ext uri="{3e2802c4-a4d2-4d8b-9148-e3be6c30e623}">
          <xlrd:rvb i="14612"/>
        </ext>
      </extLst>
    </bk>
    <bk>
      <extLst>
        <ext uri="{3e2802c4-a4d2-4d8b-9148-e3be6c30e623}">
          <xlrd:rvb i="14613"/>
        </ext>
      </extLst>
    </bk>
    <bk>
      <extLst>
        <ext uri="{3e2802c4-a4d2-4d8b-9148-e3be6c30e623}">
          <xlrd:rvb i="14614"/>
        </ext>
      </extLst>
    </bk>
    <bk>
      <extLst>
        <ext uri="{3e2802c4-a4d2-4d8b-9148-e3be6c30e623}">
          <xlrd:rvb i="14615"/>
        </ext>
      </extLst>
    </bk>
    <bk>
      <extLst>
        <ext uri="{3e2802c4-a4d2-4d8b-9148-e3be6c30e623}">
          <xlrd:rvb i="14616"/>
        </ext>
      </extLst>
    </bk>
    <bk>
      <extLst>
        <ext uri="{3e2802c4-a4d2-4d8b-9148-e3be6c30e623}">
          <xlrd:rvb i="14617"/>
        </ext>
      </extLst>
    </bk>
    <bk>
      <extLst>
        <ext uri="{3e2802c4-a4d2-4d8b-9148-e3be6c30e623}">
          <xlrd:rvb i="14618"/>
        </ext>
      </extLst>
    </bk>
    <bk>
      <extLst>
        <ext uri="{3e2802c4-a4d2-4d8b-9148-e3be6c30e623}">
          <xlrd:rvb i="14619"/>
        </ext>
      </extLst>
    </bk>
    <bk>
      <extLst>
        <ext uri="{3e2802c4-a4d2-4d8b-9148-e3be6c30e623}">
          <xlrd:rvb i="14620"/>
        </ext>
      </extLst>
    </bk>
    <bk>
      <extLst>
        <ext uri="{3e2802c4-a4d2-4d8b-9148-e3be6c30e623}">
          <xlrd:rvb i="14621"/>
        </ext>
      </extLst>
    </bk>
    <bk>
      <extLst>
        <ext uri="{3e2802c4-a4d2-4d8b-9148-e3be6c30e623}">
          <xlrd:rvb i="14622"/>
        </ext>
      </extLst>
    </bk>
    <bk>
      <extLst>
        <ext uri="{3e2802c4-a4d2-4d8b-9148-e3be6c30e623}">
          <xlrd:rvb i="14623"/>
        </ext>
      </extLst>
    </bk>
    <bk>
      <extLst>
        <ext uri="{3e2802c4-a4d2-4d8b-9148-e3be6c30e623}">
          <xlrd:rvb i="14624"/>
        </ext>
      </extLst>
    </bk>
    <bk>
      <extLst>
        <ext uri="{3e2802c4-a4d2-4d8b-9148-e3be6c30e623}">
          <xlrd:rvb i="14625"/>
        </ext>
      </extLst>
    </bk>
    <bk>
      <extLst>
        <ext uri="{3e2802c4-a4d2-4d8b-9148-e3be6c30e623}">
          <xlrd:rvb i="14626"/>
        </ext>
      </extLst>
    </bk>
    <bk>
      <extLst>
        <ext uri="{3e2802c4-a4d2-4d8b-9148-e3be6c30e623}">
          <xlrd:rvb i="14627"/>
        </ext>
      </extLst>
    </bk>
    <bk>
      <extLst>
        <ext uri="{3e2802c4-a4d2-4d8b-9148-e3be6c30e623}">
          <xlrd:rvb i="14628"/>
        </ext>
      </extLst>
    </bk>
    <bk>
      <extLst>
        <ext uri="{3e2802c4-a4d2-4d8b-9148-e3be6c30e623}">
          <xlrd:rvb i="14629"/>
        </ext>
      </extLst>
    </bk>
    <bk>
      <extLst>
        <ext uri="{3e2802c4-a4d2-4d8b-9148-e3be6c30e623}">
          <xlrd:rvb i="14630"/>
        </ext>
      </extLst>
    </bk>
    <bk>
      <extLst>
        <ext uri="{3e2802c4-a4d2-4d8b-9148-e3be6c30e623}">
          <xlrd:rvb i="14631"/>
        </ext>
      </extLst>
    </bk>
    <bk>
      <extLst>
        <ext uri="{3e2802c4-a4d2-4d8b-9148-e3be6c30e623}">
          <xlrd:rvb i="14632"/>
        </ext>
      </extLst>
    </bk>
    <bk>
      <extLst>
        <ext uri="{3e2802c4-a4d2-4d8b-9148-e3be6c30e623}">
          <xlrd:rvb i="14633"/>
        </ext>
      </extLst>
    </bk>
    <bk>
      <extLst>
        <ext uri="{3e2802c4-a4d2-4d8b-9148-e3be6c30e623}">
          <xlrd:rvb i="14634"/>
        </ext>
      </extLst>
    </bk>
    <bk>
      <extLst>
        <ext uri="{3e2802c4-a4d2-4d8b-9148-e3be6c30e623}">
          <xlrd:rvb i="14635"/>
        </ext>
      </extLst>
    </bk>
    <bk>
      <extLst>
        <ext uri="{3e2802c4-a4d2-4d8b-9148-e3be6c30e623}">
          <xlrd:rvb i="14636"/>
        </ext>
      </extLst>
    </bk>
    <bk>
      <extLst>
        <ext uri="{3e2802c4-a4d2-4d8b-9148-e3be6c30e623}">
          <xlrd:rvb i="14637"/>
        </ext>
      </extLst>
    </bk>
    <bk>
      <extLst>
        <ext uri="{3e2802c4-a4d2-4d8b-9148-e3be6c30e623}">
          <xlrd:rvb i="14638"/>
        </ext>
      </extLst>
    </bk>
    <bk>
      <extLst>
        <ext uri="{3e2802c4-a4d2-4d8b-9148-e3be6c30e623}">
          <xlrd:rvb i="14639"/>
        </ext>
      </extLst>
    </bk>
    <bk>
      <extLst>
        <ext uri="{3e2802c4-a4d2-4d8b-9148-e3be6c30e623}">
          <xlrd:rvb i="14640"/>
        </ext>
      </extLst>
    </bk>
    <bk>
      <extLst>
        <ext uri="{3e2802c4-a4d2-4d8b-9148-e3be6c30e623}">
          <xlrd:rvb i="14641"/>
        </ext>
      </extLst>
    </bk>
    <bk>
      <extLst>
        <ext uri="{3e2802c4-a4d2-4d8b-9148-e3be6c30e623}">
          <xlrd:rvb i="14642"/>
        </ext>
      </extLst>
    </bk>
    <bk>
      <extLst>
        <ext uri="{3e2802c4-a4d2-4d8b-9148-e3be6c30e623}">
          <xlrd:rvb i="14643"/>
        </ext>
      </extLst>
    </bk>
    <bk>
      <extLst>
        <ext uri="{3e2802c4-a4d2-4d8b-9148-e3be6c30e623}">
          <xlrd:rvb i="14644"/>
        </ext>
      </extLst>
    </bk>
    <bk>
      <extLst>
        <ext uri="{3e2802c4-a4d2-4d8b-9148-e3be6c30e623}">
          <xlrd:rvb i="14645"/>
        </ext>
      </extLst>
    </bk>
    <bk>
      <extLst>
        <ext uri="{3e2802c4-a4d2-4d8b-9148-e3be6c30e623}">
          <xlrd:rvb i="14646"/>
        </ext>
      </extLst>
    </bk>
    <bk>
      <extLst>
        <ext uri="{3e2802c4-a4d2-4d8b-9148-e3be6c30e623}">
          <xlrd:rvb i="14647"/>
        </ext>
      </extLst>
    </bk>
    <bk>
      <extLst>
        <ext uri="{3e2802c4-a4d2-4d8b-9148-e3be6c30e623}">
          <xlrd:rvb i="14648"/>
        </ext>
      </extLst>
    </bk>
    <bk>
      <extLst>
        <ext uri="{3e2802c4-a4d2-4d8b-9148-e3be6c30e623}">
          <xlrd:rvb i="14649"/>
        </ext>
      </extLst>
    </bk>
    <bk>
      <extLst>
        <ext uri="{3e2802c4-a4d2-4d8b-9148-e3be6c30e623}">
          <xlrd:rvb i="14650"/>
        </ext>
      </extLst>
    </bk>
    <bk>
      <extLst>
        <ext uri="{3e2802c4-a4d2-4d8b-9148-e3be6c30e623}">
          <xlrd:rvb i="14651"/>
        </ext>
      </extLst>
    </bk>
    <bk>
      <extLst>
        <ext uri="{3e2802c4-a4d2-4d8b-9148-e3be6c30e623}">
          <xlrd:rvb i="14652"/>
        </ext>
      </extLst>
    </bk>
    <bk>
      <extLst>
        <ext uri="{3e2802c4-a4d2-4d8b-9148-e3be6c30e623}">
          <xlrd:rvb i="14653"/>
        </ext>
      </extLst>
    </bk>
    <bk>
      <extLst>
        <ext uri="{3e2802c4-a4d2-4d8b-9148-e3be6c30e623}">
          <xlrd:rvb i="14654"/>
        </ext>
      </extLst>
    </bk>
    <bk>
      <extLst>
        <ext uri="{3e2802c4-a4d2-4d8b-9148-e3be6c30e623}">
          <xlrd:rvb i="14655"/>
        </ext>
      </extLst>
    </bk>
    <bk>
      <extLst>
        <ext uri="{3e2802c4-a4d2-4d8b-9148-e3be6c30e623}">
          <xlrd:rvb i="14656"/>
        </ext>
      </extLst>
    </bk>
    <bk>
      <extLst>
        <ext uri="{3e2802c4-a4d2-4d8b-9148-e3be6c30e623}">
          <xlrd:rvb i="14657"/>
        </ext>
      </extLst>
    </bk>
    <bk>
      <extLst>
        <ext uri="{3e2802c4-a4d2-4d8b-9148-e3be6c30e623}">
          <xlrd:rvb i="14658"/>
        </ext>
      </extLst>
    </bk>
    <bk>
      <extLst>
        <ext uri="{3e2802c4-a4d2-4d8b-9148-e3be6c30e623}">
          <xlrd:rvb i="14659"/>
        </ext>
      </extLst>
    </bk>
    <bk>
      <extLst>
        <ext uri="{3e2802c4-a4d2-4d8b-9148-e3be6c30e623}">
          <xlrd:rvb i="14660"/>
        </ext>
      </extLst>
    </bk>
    <bk>
      <extLst>
        <ext uri="{3e2802c4-a4d2-4d8b-9148-e3be6c30e623}">
          <xlrd:rvb i="14661"/>
        </ext>
      </extLst>
    </bk>
    <bk>
      <extLst>
        <ext uri="{3e2802c4-a4d2-4d8b-9148-e3be6c30e623}">
          <xlrd:rvb i="14662"/>
        </ext>
      </extLst>
    </bk>
    <bk>
      <extLst>
        <ext uri="{3e2802c4-a4d2-4d8b-9148-e3be6c30e623}">
          <xlrd:rvb i="14663"/>
        </ext>
      </extLst>
    </bk>
    <bk>
      <extLst>
        <ext uri="{3e2802c4-a4d2-4d8b-9148-e3be6c30e623}">
          <xlrd:rvb i="14664"/>
        </ext>
      </extLst>
    </bk>
    <bk>
      <extLst>
        <ext uri="{3e2802c4-a4d2-4d8b-9148-e3be6c30e623}">
          <xlrd:rvb i="14665"/>
        </ext>
      </extLst>
    </bk>
    <bk>
      <extLst>
        <ext uri="{3e2802c4-a4d2-4d8b-9148-e3be6c30e623}">
          <xlrd:rvb i="14666"/>
        </ext>
      </extLst>
    </bk>
    <bk>
      <extLst>
        <ext uri="{3e2802c4-a4d2-4d8b-9148-e3be6c30e623}">
          <xlrd:rvb i="14667"/>
        </ext>
      </extLst>
    </bk>
    <bk>
      <extLst>
        <ext uri="{3e2802c4-a4d2-4d8b-9148-e3be6c30e623}">
          <xlrd:rvb i="14668"/>
        </ext>
      </extLst>
    </bk>
    <bk>
      <extLst>
        <ext uri="{3e2802c4-a4d2-4d8b-9148-e3be6c30e623}">
          <xlrd:rvb i="14669"/>
        </ext>
      </extLst>
    </bk>
    <bk>
      <extLst>
        <ext uri="{3e2802c4-a4d2-4d8b-9148-e3be6c30e623}">
          <xlrd:rvb i="14670"/>
        </ext>
      </extLst>
    </bk>
    <bk>
      <extLst>
        <ext uri="{3e2802c4-a4d2-4d8b-9148-e3be6c30e623}">
          <xlrd:rvb i="14671"/>
        </ext>
      </extLst>
    </bk>
    <bk>
      <extLst>
        <ext uri="{3e2802c4-a4d2-4d8b-9148-e3be6c30e623}">
          <xlrd:rvb i="14672"/>
        </ext>
      </extLst>
    </bk>
    <bk>
      <extLst>
        <ext uri="{3e2802c4-a4d2-4d8b-9148-e3be6c30e623}">
          <xlrd:rvb i="14673"/>
        </ext>
      </extLst>
    </bk>
    <bk>
      <extLst>
        <ext uri="{3e2802c4-a4d2-4d8b-9148-e3be6c30e623}">
          <xlrd:rvb i="14674"/>
        </ext>
      </extLst>
    </bk>
    <bk>
      <extLst>
        <ext uri="{3e2802c4-a4d2-4d8b-9148-e3be6c30e623}">
          <xlrd:rvb i="14675"/>
        </ext>
      </extLst>
    </bk>
    <bk>
      <extLst>
        <ext uri="{3e2802c4-a4d2-4d8b-9148-e3be6c30e623}">
          <xlrd:rvb i="14676"/>
        </ext>
      </extLst>
    </bk>
    <bk>
      <extLst>
        <ext uri="{3e2802c4-a4d2-4d8b-9148-e3be6c30e623}">
          <xlrd:rvb i="14677"/>
        </ext>
      </extLst>
    </bk>
    <bk>
      <extLst>
        <ext uri="{3e2802c4-a4d2-4d8b-9148-e3be6c30e623}">
          <xlrd:rvb i="14678"/>
        </ext>
      </extLst>
    </bk>
    <bk>
      <extLst>
        <ext uri="{3e2802c4-a4d2-4d8b-9148-e3be6c30e623}">
          <xlrd:rvb i="14679"/>
        </ext>
      </extLst>
    </bk>
    <bk>
      <extLst>
        <ext uri="{3e2802c4-a4d2-4d8b-9148-e3be6c30e623}">
          <xlrd:rvb i="14680"/>
        </ext>
      </extLst>
    </bk>
    <bk>
      <extLst>
        <ext uri="{3e2802c4-a4d2-4d8b-9148-e3be6c30e623}">
          <xlrd:rvb i="14681"/>
        </ext>
      </extLst>
    </bk>
    <bk>
      <extLst>
        <ext uri="{3e2802c4-a4d2-4d8b-9148-e3be6c30e623}">
          <xlrd:rvb i="14682"/>
        </ext>
      </extLst>
    </bk>
    <bk>
      <extLst>
        <ext uri="{3e2802c4-a4d2-4d8b-9148-e3be6c30e623}">
          <xlrd:rvb i="14683"/>
        </ext>
      </extLst>
    </bk>
    <bk>
      <extLst>
        <ext uri="{3e2802c4-a4d2-4d8b-9148-e3be6c30e623}">
          <xlrd:rvb i="14684"/>
        </ext>
      </extLst>
    </bk>
    <bk>
      <extLst>
        <ext uri="{3e2802c4-a4d2-4d8b-9148-e3be6c30e623}">
          <xlrd:rvb i="14685"/>
        </ext>
      </extLst>
    </bk>
    <bk>
      <extLst>
        <ext uri="{3e2802c4-a4d2-4d8b-9148-e3be6c30e623}">
          <xlrd:rvb i="14686"/>
        </ext>
      </extLst>
    </bk>
    <bk>
      <extLst>
        <ext uri="{3e2802c4-a4d2-4d8b-9148-e3be6c30e623}">
          <xlrd:rvb i="14687"/>
        </ext>
      </extLst>
    </bk>
    <bk>
      <extLst>
        <ext uri="{3e2802c4-a4d2-4d8b-9148-e3be6c30e623}">
          <xlrd:rvb i="14688"/>
        </ext>
      </extLst>
    </bk>
    <bk>
      <extLst>
        <ext uri="{3e2802c4-a4d2-4d8b-9148-e3be6c30e623}">
          <xlrd:rvb i="14689"/>
        </ext>
      </extLst>
    </bk>
    <bk>
      <extLst>
        <ext uri="{3e2802c4-a4d2-4d8b-9148-e3be6c30e623}">
          <xlrd:rvb i="14690"/>
        </ext>
      </extLst>
    </bk>
    <bk>
      <extLst>
        <ext uri="{3e2802c4-a4d2-4d8b-9148-e3be6c30e623}">
          <xlrd:rvb i="14691"/>
        </ext>
      </extLst>
    </bk>
    <bk>
      <extLst>
        <ext uri="{3e2802c4-a4d2-4d8b-9148-e3be6c30e623}">
          <xlrd:rvb i="14692"/>
        </ext>
      </extLst>
    </bk>
    <bk>
      <extLst>
        <ext uri="{3e2802c4-a4d2-4d8b-9148-e3be6c30e623}">
          <xlrd:rvb i="14693"/>
        </ext>
      </extLst>
    </bk>
    <bk>
      <extLst>
        <ext uri="{3e2802c4-a4d2-4d8b-9148-e3be6c30e623}">
          <xlrd:rvb i="14694"/>
        </ext>
      </extLst>
    </bk>
    <bk>
      <extLst>
        <ext uri="{3e2802c4-a4d2-4d8b-9148-e3be6c30e623}">
          <xlrd:rvb i="14695"/>
        </ext>
      </extLst>
    </bk>
    <bk>
      <extLst>
        <ext uri="{3e2802c4-a4d2-4d8b-9148-e3be6c30e623}">
          <xlrd:rvb i="14696"/>
        </ext>
      </extLst>
    </bk>
    <bk>
      <extLst>
        <ext uri="{3e2802c4-a4d2-4d8b-9148-e3be6c30e623}">
          <xlrd:rvb i="14697"/>
        </ext>
      </extLst>
    </bk>
    <bk>
      <extLst>
        <ext uri="{3e2802c4-a4d2-4d8b-9148-e3be6c30e623}">
          <xlrd:rvb i="14698"/>
        </ext>
      </extLst>
    </bk>
    <bk>
      <extLst>
        <ext uri="{3e2802c4-a4d2-4d8b-9148-e3be6c30e623}">
          <xlrd:rvb i="14699"/>
        </ext>
      </extLst>
    </bk>
    <bk>
      <extLst>
        <ext uri="{3e2802c4-a4d2-4d8b-9148-e3be6c30e623}">
          <xlrd:rvb i="14700"/>
        </ext>
      </extLst>
    </bk>
    <bk>
      <extLst>
        <ext uri="{3e2802c4-a4d2-4d8b-9148-e3be6c30e623}">
          <xlrd:rvb i="14701"/>
        </ext>
      </extLst>
    </bk>
    <bk>
      <extLst>
        <ext uri="{3e2802c4-a4d2-4d8b-9148-e3be6c30e623}">
          <xlrd:rvb i="14702"/>
        </ext>
      </extLst>
    </bk>
    <bk>
      <extLst>
        <ext uri="{3e2802c4-a4d2-4d8b-9148-e3be6c30e623}">
          <xlrd:rvb i="14703"/>
        </ext>
      </extLst>
    </bk>
    <bk>
      <extLst>
        <ext uri="{3e2802c4-a4d2-4d8b-9148-e3be6c30e623}">
          <xlrd:rvb i="14704"/>
        </ext>
      </extLst>
    </bk>
    <bk>
      <extLst>
        <ext uri="{3e2802c4-a4d2-4d8b-9148-e3be6c30e623}">
          <xlrd:rvb i="14705"/>
        </ext>
      </extLst>
    </bk>
    <bk>
      <extLst>
        <ext uri="{3e2802c4-a4d2-4d8b-9148-e3be6c30e623}">
          <xlrd:rvb i="14706"/>
        </ext>
      </extLst>
    </bk>
    <bk>
      <extLst>
        <ext uri="{3e2802c4-a4d2-4d8b-9148-e3be6c30e623}">
          <xlrd:rvb i="14707"/>
        </ext>
      </extLst>
    </bk>
    <bk>
      <extLst>
        <ext uri="{3e2802c4-a4d2-4d8b-9148-e3be6c30e623}">
          <xlrd:rvb i="14708"/>
        </ext>
      </extLst>
    </bk>
    <bk>
      <extLst>
        <ext uri="{3e2802c4-a4d2-4d8b-9148-e3be6c30e623}">
          <xlrd:rvb i="14709"/>
        </ext>
      </extLst>
    </bk>
    <bk>
      <extLst>
        <ext uri="{3e2802c4-a4d2-4d8b-9148-e3be6c30e623}">
          <xlrd:rvb i="14710"/>
        </ext>
      </extLst>
    </bk>
    <bk>
      <extLst>
        <ext uri="{3e2802c4-a4d2-4d8b-9148-e3be6c30e623}">
          <xlrd:rvb i="14711"/>
        </ext>
      </extLst>
    </bk>
    <bk>
      <extLst>
        <ext uri="{3e2802c4-a4d2-4d8b-9148-e3be6c30e623}">
          <xlrd:rvb i="14712"/>
        </ext>
      </extLst>
    </bk>
    <bk>
      <extLst>
        <ext uri="{3e2802c4-a4d2-4d8b-9148-e3be6c30e623}">
          <xlrd:rvb i="14713"/>
        </ext>
      </extLst>
    </bk>
    <bk>
      <extLst>
        <ext uri="{3e2802c4-a4d2-4d8b-9148-e3be6c30e623}">
          <xlrd:rvb i="14714"/>
        </ext>
      </extLst>
    </bk>
    <bk>
      <extLst>
        <ext uri="{3e2802c4-a4d2-4d8b-9148-e3be6c30e623}">
          <xlrd:rvb i="14715"/>
        </ext>
      </extLst>
    </bk>
    <bk>
      <extLst>
        <ext uri="{3e2802c4-a4d2-4d8b-9148-e3be6c30e623}">
          <xlrd:rvb i="14716"/>
        </ext>
      </extLst>
    </bk>
    <bk>
      <extLst>
        <ext uri="{3e2802c4-a4d2-4d8b-9148-e3be6c30e623}">
          <xlrd:rvb i="14717"/>
        </ext>
      </extLst>
    </bk>
    <bk>
      <extLst>
        <ext uri="{3e2802c4-a4d2-4d8b-9148-e3be6c30e623}">
          <xlrd:rvb i="14718"/>
        </ext>
      </extLst>
    </bk>
    <bk>
      <extLst>
        <ext uri="{3e2802c4-a4d2-4d8b-9148-e3be6c30e623}">
          <xlrd:rvb i="14719"/>
        </ext>
      </extLst>
    </bk>
    <bk>
      <extLst>
        <ext uri="{3e2802c4-a4d2-4d8b-9148-e3be6c30e623}">
          <xlrd:rvb i="14720"/>
        </ext>
      </extLst>
    </bk>
    <bk>
      <extLst>
        <ext uri="{3e2802c4-a4d2-4d8b-9148-e3be6c30e623}">
          <xlrd:rvb i="14721"/>
        </ext>
      </extLst>
    </bk>
    <bk>
      <extLst>
        <ext uri="{3e2802c4-a4d2-4d8b-9148-e3be6c30e623}">
          <xlrd:rvb i="14722"/>
        </ext>
      </extLst>
    </bk>
    <bk>
      <extLst>
        <ext uri="{3e2802c4-a4d2-4d8b-9148-e3be6c30e623}">
          <xlrd:rvb i="14723"/>
        </ext>
      </extLst>
    </bk>
    <bk>
      <extLst>
        <ext uri="{3e2802c4-a4d2-4d8b-9148-e3be6c30e623}">
          <xlrd:rvb i="14724"/>
        </ext>
      </extLst>
    </bk>
    <bk>
      <extLst>
        <ext uri="{3e2802c4-a4d2-4d8b-9148-e3be6c30e623}">
          <xlrd:rvb i="14725"/>
        </ext>
      </extLst>
    </bk>
    <bk>
      <extLst>
        <ext uri="{3e2802c4-a4d2-4d8b-9148-e3be6c30e623}">
          <xlrd:rvb i="14726"/>
        </ext>
      </extLst>
    </bk>
    <bk>
      <extLst>
        <ext uri="{3e2802c4-a4d2-4d8b-9148-e3be6c30e623}">
          <xlrd:rvb i="14727"/>
        </ext>
      </extLst>
    </bk>
    <bk>
      <extLst>
        <ext uri="{3e2802c4-a4d2-4d8b-9148-e3be6c30e623}">
          <xlrd:rvb i="14728"/>
        </ext>
      </extLst>
    </bk>
    <bk>
      <extLst>
        <ext uri="{3e2802c4-a4d2-4d8b-9148-e3be6c30e623}">
          <xlrd:rvb i="14729"/>
        </ext>
      </extLst>
    </bk>
    <bk>
      <extLst>
        <ext uri="{3e2802c4-a4d2-4d8b-9148-e3be6c30e623}">
          <xlrd:rvb i="14730"/>
        </ext>
      </extLst>
    </bk>
    <bk>
      <extLst>
        <ext uri="{3e2802c4-a4d2-4d8b-9148-e3be6c30e623}">
          <xlrd:rvb i="14731"/>
        </ext>
      </extLst>
    </bk>
    <bk>
      <extLst>
        <ext uri="{3e2802c4-a4d2-4d8b-9148-e3be6c30e623}">
          <xlrd:rvb i="14732"/>
        </ext>
      </extLst>
    </bk>
    <bk>
      <extLst>
        <ext uri="{3e2802c4-a4d2-4d8b-9148-e3be6c30e623}">
          <xlrd:rvb i="14733"/>
        </ext>
      </extLst>
    </bk>
    <bk>
      <extLst>
        <ext uri="{3e2802c4-a4d2-4d8b-9148-e3be6c30e623}">
          <xlrd:rvb i="14734"/>
        </ext>
      </extLst>
    </bk>
    <bk>
      <extLst>
        <ext uri="{3e2802c4-a4d2-4d8b-9148-e3be6c30e623}">
          <xlrd:rvb i="14735"/>
        </ext>
      </extLst>
    </bk>
    <bk>
      <extLst>
        <ext uri="{3e2802c4-a4d2-4d8b-9148-e3be6c30e623}">
          <xlrd:rvb i="14736"/>
        </ext>
      </extLst>
    </bk>
    <bk>
      <extLst>
        <ext uri="{3e2802c4-a4d2-4d8b-9148-e3be6c30e623}">
          <xlrd:rvb i="14737"/>
        </ext>
      </extLst>
    </bk>
    <bk>
      <extLst>
        <ext uri="{3e2802c4-a4d2-4d8b-9148-e3be6c30e623}">
          <xlrd:rvb i="14738"/>
        </ext>
      </extLst>
    </bk>
    <bk>
      <extLst>
        <ext uri="{3e2802c4-a4d2-4d8b-9148-e3be6c30e623}">
          <xlrd:rvb i="14739"/>
        </ext>
      </extLst>
    </bk>
    <bk>
      <extLst>
        <ext uri="{3e2802c4-a4d2-4d8b-9148-e3be6c30e623}">
          <xlrd:rvb i="14740"/>
        </ext>
      </extLst>
    </bk>
    <bk>
      <extLst>
        <ext uri="{3e2802c4-a4d2-4d8b-9148-e3be6c30e623}">
          <xlrd:rvb i="14741"/>
        </ext>
      </extLst>
    </bk>
    <bk>
      <extLst>
        <ext uri="{3e2802c4-a4d2-4d8b-9148-e3be6c30e623}">
          <xlrd:rvb i="14742"/>
        </ext>
      </extLst>
    </bk>
    <bk>
      <extLst>
        <ext uri="{3e2802c4-a4d2-4d8b-9148-e3be6c30e623}">
          <xlrd:rvb i="14743"/>
        </ext>
      </extLst>
    </bk>
    <bk>
      <extLst>
        <ext uri="{3e2802c4-a4d2-4d8b-9148-e3be6c30e623}">
          <xlrd:rvb i="14744"/>
        </ext>
      </extLst>
    </bk>
    <bk>
      <extLst>
        <ext uri="{3e2802c4-a4d2-4d8b-9148-e3be6c30e623}">
          <xlrd:rvb i="14745"/>
        </ext>
      </extLst>
    </bk>
    <bk>
      <extLst>
        <ext uri="{3e2802c4-a4d2-4d8b-9148-e3be6c30e623}">
          <xlrd:rvb i="14746"/>
        </ext>
      </extLst>
    </bk>
    <bk>
      <extLst>
        <ext uri="{3e2802c4-a4d2-4d8b-9148-e3be6c30e623}">
          <xlrd:rvb i="14747"/>
        </ext>
      </extLst>
    </bk>
    <bk>
      <extLst>
        <ext uri="{3e2802c4-a4d2-4d8b-9148-e3be6c30e623}">
          <xlrd:rvb i="14748"/>
        </ext>
      </extLst>
    </bk>
    <bk>
      <extLst>
        <ext uri="{3e2802c4-a4d2-4d8b-9148-e3be6c30e623}">
          <xlrd:rvb i="14749"/>
        </ext>
      </extLst>
    </bk>
    <bk>
      <extLst>
        <ext uri="{3e2802c4-a4d2-4d8b-9148-e3be6c30e623}">
          <xlrd:rvb i="14750"/>
        </ext>
      </extLst>
    </bk>
    <bk>
      <extLst>
        <ext uri="{3e2802c4-a4d2-4d8b-9148-e3be6c30e623}">
          <xlrd:rvb i="14751"/>
        </ext>
      </extLst>
    </bk>
    <bk>
      <extLst>
        <ext uri="{3e2802c4-a4d2-4d8b-9148-e3be6c30e623}">
          <xlrd:rvb i="14752"/>
        </ext>
      </extLst>
    </bk>
    <bk>
      <extLst>
        <ext uri="{3e2802c4-a4d2-4d8b-9148-e3be6c30e623}">
          <xlrd:rvb i="14753"/>
        </ext>
      </extLst>
    </bk>
    <bk>
      <extLst>
        <ext uri="{3e2802c4-a4d2-4d8b-9148-e3be6c30e623}">
          <xlrd:rvb i="14754"/>
        </ext>
      </extLst>
    </bk>
    <bk>
      <extLst>
        <ext uri="{3e2802c4-a4d2-4d8b-9148-e3be6c30e623}">
          <xlrd:rvb i="14755"/>
        </ext>
      </extLst>
    </bk>
    <bk>
      <extLst>
        <ext uri="{3e2802c4-a4d2-4d8b-9148-e3be6c30e623}">
          <xlrd:rvb i="14756"/>
        </ext>
      </extLst>
    </bk>
    <bk>
      <extLst>
        <ext uri="{3e2802c4-a4d2-4d8b-9148-e3be6c30e623}">
          <xlrd:rvb i="14757"/>
        </ext>
      </extLst>
    </bk>
    <bk>
      <extLst>
        <ext uri="{3e2802c4-a4d2-4d8b-9148-e3be6c30e623}">
          <xlrd:rvb i="14758"/>
        </ext>
      </extLst>
    </bk>
    <bk>
      <extLst>
        <ext uri="{3e2802c4-a4d2-4d8b-9148-e3be6c30e623}">
          <xlrd:rvb i="14759"/>
        </ext>
      </extLst>
    </bk>
    <bk>
      <extLst>
        <ext uri="{3e2802c4-a4d2-4d8b-9148-e3be6c30e623}">
          <xlrd:rvb i="14760"/>
        </ext>
      </extLst>
    </bk>
    <bk>
      <extLst>
        <ext uri="{3e2802c4-a4d2-4d8b-9148-e3be6c30e623}">
          <xlrd:rvb i="14761"/>
        </ext>
      </extLst>
    </bk>
    <bk>
      <extLst>
        <ext uri="{3e2802c4-a4d2-4d8b-9148-e3be6c30e623}">
          <xlrd:rvb i="14762"/>
        </ext>
      </extLst>
    </bk>
    <bk>
      <extLst>
        <ext uri="{3e2802c4-a4d2-4d8b-9148-e3be6c30e623}">
          <xlrd:rvb i="14763"/>
        </ext>
      </extLst>
    </bk>
    <bk>
      <extLst>
        <ext uri="{3e2802c4-a4d2-4d8b-9148-e3be6c30e623}">
          <xlrd:rvb i="14764"/>
        </ext>
      </extLst>
    </bk>
    <bk>
      <extLst>
        <ext uri="{3e2802c4-a4d2-4d8b-9148-e3be6c30e623}">
          <xlrd:rvb i="14765"/>
        </ext>
      </extLst>
    </bk>
    <bk>
      <extLst>
        <ext uri="{3e2802c4-a4d2-4d8b-9148-e3be6c30e623}">
          <xlrd:rvb i="14766"/>
        </ext>
      </extLst>
    </bk>
    <bk>
      <extLst>
        <ext uri="{3e2802c4-a4d2-4d8b-9148-e3be6c30e623}">
          <xlrd:rvb i="14767"/>
        </ext>
      </extLst>
    </bk>
    <bk>
      <extLst>
        <ext uri="{3e2802c4-a4d2-4d8b-9148-e3be6c30e623}">
          <xlrd:rvb i="14768"/>
        </ext>
      </extLst>
    </bk>
    <bk>
      <extLst>
        <ext uri="{3e2802c4-a4d2-4d8b-9148-e3be6c30e623}">
          <xlrd:rvb i="14769"/>
        </ext>
      </extLst>
    </bk>
    <bk>
      <extLst>
        <ext uri="{3e2802c4-a4d2-4d8b-9148-e3be6c30e623}">
          <xlrd:rvb i="14770"/>
        </ext>
      </extLst>
    </bk>
    <bk>
      <extLst>
        <ext uri="{3e2802c4-a4d2-4d8b-9148-e3be6c30e623}">
          <xlrd:rvb i="14771"/>
        </ext>
      </extLst>
    </bk>
    <bk>
      <extLst>
        <ext uri="{3e2802c4-a4d2-4d8b-9148-e3be6c30e623}">
          <xlrd:rvb i="14772"/>
        </ext>
      </extLst>
    </bk>
    <bk>
      <extLst>
        <ext uri="{3e2802c4-a4d2-4d8b-9148-e3be6c30e623}">
          <xlrd:rvb i="14773"/>
        </ext>
      </extLst>
    </bk>
    <bk>
      <extLst>
        <ext uri="{3e2802c4-a4d2-4d8b-9148-e3be6c30e623}">
          <xlrd:rvb i="14774"/>
        </ext>
      </extLst>
    </bk>
    <bk>
      <extLst>
        <ext uri="{3e2802c4-a4d2-4d8b-9148-e3be6c30e623}">
          <xlrd:rvb i="14775"/>
        </ext>
      </extLst>
    </bk>
    <bk>
      <extLst>
        <ext uri="{3e2802c4-a4d2-4d8b-9148-e3be6c30e623}">
          <xlrd:rvb i="14776"/>
        </ext>
      </extLst>
    </bk>
    <bk>
      <extLst>
        <ext uri="{3e2802c4-a4d2-4d8b-9148-e3be6c30e623}">
          <xlrd:rvb i="14777"/>
        </ext>
      </extLst>
    </bk>
    <bk>
      <extLst>
        <ext uri="{3e2802c4-a4d2-4d8b-9148-e3be6c30e623}">
          <xlrd:rvb i="14778"/>
        </ext>
      </extLst>
    </bk>
    <bk>
      <extLst>
        <ext uri="{3e2802c4-a4d2-4d8b-9148-e3be6c30e623}">
          <xlrd:rvb i="14779"/>
        </ext>
      </extLst>
    </bk>
    <bk>
      <extLst>
        <ext uri="{3e2802c4-a4d2-4d8b-9148-e3be6c30e623}">
          <xlrd:rvb i="14780"/>
        </ext>
      </extLst>
    </bk>
    <bk>
      <extLst>
        <ext uri="{3e2802c4-a4d2-4d8b-9148-e3be6c30e623}">
          <xlrd:rvb i="14781"/>
        </ext>
      </extLst>
    </bk>
    <bk>
      <extLst>
        <ext uri="{3e2802c4-a4d2-4d8b-9148-e3be6c30e623}">
          <xlrd:rvb i="14782"/>
        </ext>
      </extLst>
    </bk>
    <bk>
      <extLst>
        <ext uri="{3e2802c4-a4d2-4d8b-9148-e3be6c30e623}">
          <xlrd:rvb i="14783"/>
        </ext>
      </extLst>
    </bk>
    <bk>
      <extLst>
        <ext uri="{3e2802c4-a4d2-4d8b-9148-e3be6c30e623}">
          <xlrd:rvb i="14784"/>
        </ext>
      </extLst>
    </bk>
    <bk>
      <extLst>
        <ext uri="{3e2802c4-a4d2-4d8b-9148-e3be6c30e623}">
          <xlrd:rvb i="14785"/>
        </ext>
      </extLst>
    </bk>
    <bk>
      <extLst>
        <ext uri="{3e2802c4-a4d2-4d8b-9148-e3be6c30e623}">
          <xlrd:rvb i="14786"/>
        </ext>
      </extLst>
    </bk>
    <bk>
      <extLst>
        <ext uri="{3e2802c4-a4d2-4d8b-9148-e3be6c30e623}">
          <xlrd:rvb i="14787"/>
        </ext>
      </extLst>
    </bk>
    <bk>
      <extLst>
        <ext uri="{3e2802c4-a4d2-4d8b-9148-e3be6c30e623}">
          <xlrd:rvb i="14788"/>
        </ext>
      </extLst>
    </bk>
    <bk>
      <extLst>
        <ext uri="{3e2802c4-a4d2-4d8b-9148-e3be6c30e623}">
          <xlrd:rvb i="14789"/>
        </ext>
      </extLst>
    </bk>
    <bk>
      <extLst>
        <ext uri="{3e2802c4-a4d2-4d8b-9148-e3be6c30e623}">
          <xlrd:rvb i="14790"/>
        </ext>
      </extLst>
    </bk>
    <bk>
      <extLst>
        <ext uri="{3e2802c4-a4d2-4d8b-9148-e3be6c30e623}">
          <xlrd:rvb i="14791"/>
        </ext>
      </extLst>
    </bk>
    <bk>
      <extLst>
        <ext uri="{3e2802c4-a4d2-4d8b-9148-e3be6c30e623}">
          <xlrd:rvb i="14792"/>
        </ext>
      </extLst>
    </bk>
    <bk>
      <extLst>
        <ext uri="{3e2802c4-a4d2-4d8b-9148-e3be6c30e623}">
          <xlrd:rvb i="14793"/>
        </ext>
      </extLst>
    </bk>
    <bk>
      <extLst>
        <ext uri="{3e2802c4-a4d2-4d8b-9148-e3be6c30e623}">
          <xlrd:rvb i="14794"/>
        </ext>
      </extLst>
    </bk>
    <bk>
      <extLst>
        <ext uri="{3e2802c4-a4d2-4d8b-9148-e3be6c30e623}">
          <xlrd:rvb i="14795"/>
        </ext>
      </extLst>
    </bk>
    <bk>
      <extLst>
        <ext uri="{3e2802c4-a4d2-4d8b-9148-e3be6c30e623}">
          <xlrd:rvb i="14796"/>
        </ext>
      </extLst>
    </bk>
    <bk>
      <extLst>
        <ext uri="{3e2802c4-a4d2-4d8b-9148-e3be6c30e623}">
          <xlrd:rvb i="14797"/>
        </ext>
      </extLst>
    </bk>
    <bk>
      <extLst>
        <ext uri="{3e2802c4-a4d2-4d8b-9148-e3be6c30e623}">
          <xlrd:rvb i="14798"/>
        </ext>
      </extLst>
    </bk>
    <bk>
      <extLst>
        <ext uri="{3e2802c4-a4d2-4d8b-9148-e3be6c30e623}">
          <xlrd:rvb i="14799"/>
        </ext>
      </extLst>
    </bk>
    <bk>
      <extLst>
        <ext uri="{3e2802c4-a4d2-4d8b-9148-e3be6c30e623}">
          <xlrd:rvb i="14800"/>
        </ext>
      </extLst>
    </bk>
    <bk>
      <extLst>
        <ext uri="{3e2802c4-a4d2-4d8b-9148-e3be6c30e623}">
          <xlrd:rvb i="14801"/>
        </ext>
      </extLst>
    </bk>
    <bk>
      <extLst>
        <ext uri="{3e2802c4-a4d2-4d8b-9148-e3be6c30e623}">
          <xlrd:rvb i="14802"/>
        </ext>
      </extLst>
    </bk>
    <bk>
      <extLst>
        <ext uri="{3e2802c4-a4d2-4d8b-9148-e3be6c30e623}">
          <xlrd:rvb i="14803"/>
        </ext>
      </extLst>
    </bk>
    <bk>
      <extLst>
        <ext uri="{3e2802c4-a4d2-4d8b-9148-e3be6c30e623}">
          <xlrd:rvb i="14804"/>
        </ext>
      </extLst>
    </bk>
    <bk>
      <extLst>
        <ext uri="{3e2802c4-a4d2-4d8b-9148-e3be6c30e623}">
          <xlrd:rvb i="14805"/>
        </ext>
      </extLst>
    </bk>
    <bk>
      <extLst>
        <ext uri="{3e2802c4-a4d2-4d8b-9148-e3be6c30e623}">
          <xlrd:rvb i="14806"/>
        </ext>
      </extLst>
    </bk>
    <bk>
      <extLst>
        <ext uri="{3e2802c4-a4d2-4d8b-9148-e3be6c30e623}">
          <xlrd:rvb i="14807"/>
        </ext>
      </extLst>
    </bk>
    <bk>
      <extLst>
        <ext uri="{3e2802c4-a4d2-4d8b-9148-e3be6c30e623}">
          <xlrd:rvb i="14808"/>
        </ext>
      </extLst>
    </bk>
    <bk>
      <extLst>
        <ext uri="{3e2802c4-a4d2-4d8b-9148-e3be6c30e623}">
          <xlrd:rvb i="14809"/>
        </ext>
      </extLst>
    </bk>
    <bk>
      <extLst>
        <ext uri="{3e2802c4-a4d2-4d8b-9148-e3be6c30e623}">
          <xlrd:rvb i="14810"/>
        </ext>
      </extLst>
    </bk>
    <bk>
      <extLst>
        <ext uri="{3e2802c4-a4d2-4d8b-9148-e3be6c30e623}">
          <xlrd:rvb i="14811"/>
        </ext>
      </extLst>
    </bk>
    <bk>
      <extLst>
        <ext uri="{3e2802c4-a4d2-4d8b-9148-e3be6c30e623}">
          <xlrd:rvb i="14812"/>
        </ext>
      </extLst>
    </bk>
    <bk>
      <extLst>
        <ext uri="{3e2802c4-a4d2-4d8b-9148-e3be6c30e623}">
          <xlrd:rvb i="14813"/>
        </ext>
      </extLst>
    </bk>
    <bk>
      <extLst>
        <ext uri="{3e2802c4-a4d2-4d8b-9148-e3be6c30e623}">
          <xlrd:rvb i="14814"/>
        </ext>
      </extLst>
    </bk>
    <bk>
      <extLst>
        <ext uri="{3e2802c4-a4d2-4d8b-9148-e3be6c30e623}">
          <xlrd:rvb i="14815"/>
        </ext>
      </extLst>
    </bk>
    <bk>
      <extLst>
        <ext uri="{3e2802c4-a4d2-4d8b-9148-e3be6c30e623}">
          <xlrd:rvb i="14816"/>
        </ext>
      </extLst>
    </bk>
    <bk>
      <extLst>
        <ext uri="{3e2802c4-a4d2-4d8b-9148-e3be6c30e623}">
          <xlrd:rvb i="14817"/>
        </ext>
      </extLst>
    </bk>
    <bk>
      <extLst>
        <ext uri="{3e2802c4-a4d2-4d8b-9148-e3be6c30e623}">
          <xlrd:rvb i="14818"/>
        </ext>
      </extLst>
    </bk>
    <bk>
      <extLst>
        <ext uri="{3e2802c4-a4d2-4d8b-9148-e3be6c30e623}">
          <xlrd:rvb i="14819"/>
        </ext>
      </extLst>
    </bk>
    <bk>
      <extLst>
        <ext uri="{3e2802c4-a4d2-4d8b-9148-e3be6c30e623}">
          <xlrd:rvb i="14820"/>
        </ext>
      </extLst>
    </bk>
    <bk>
      <extLst>
        <ext uri="{3e2802c4-a4d2-4d8b-9148-e3be6c30e623}">
          <xlrd:rvb i="14821"/>
        </ext>
      </extLst>
    </bk>
    <bk>
      <extLst>
        <ext uri="{3e2802c4-a4d2-4d8b-9148-e3be6c30e623}">
          <xlrd:rvb i="14822"/>
        </ext>
      </extLst>
    </bk>
    <bk>
      <extLst>
        <ext uri="{3e2802c4-a4d2-4d8b-9148-e3be6c30e623}">
          <xlrd:rvb i="14823"/>
        </ext>
      </extLst>
    </bk>
    <bk>
      <extLst>
        <ext uri="{3e2802c4-a4d2-4d8b-9148-e3be6c30e623}">
          <xlrd:rvb i="14824"/>
        </ext>
      </extLst>
    </bk>
    <bk>
      <extLst>
        <ext uri="{3e2802c4-a4d2-4d8b-9148-e3be6c30e623}">
          <xlrd:rvb i="14825"/>
        </ext>
      </extLst>
    </bk>
    <bk>
      <extLst>
        <ext uri="{3e2802c4-a4d2-4d8b-9148-e3be6c30e623}">
          <xlrd:rvb i="14826"/>
        </ext>
      </extLst>
    </bk>
    <bk>
      <extLst>
        <ext uri="{3e2802c4-a4d2-4d8b-9148-e3be6c30e623}">
          <xlrd:rvb i="14827"/>
        </ext>
      </extLst>
    </bk>
    <bk>
      <extLst>
        <ext uri="{3e2802c4-a4d2-4d8b-9148-e3be6c30e623}">
          <xlrd:rvb i="14828"/>
        </ext>
      </extLst>
    </bk>
    <bk>
      <extLst>
        <ext uri="{3e2802c4-a4d2-4d8b-9148-e3be6c30e623}">
          <xlrd:rvb i="14829"/>
        </ext>
      </extLst>
    </bk>
    <bk>
      <extLst>
        <ext uri="{3e2802c4-a4d2-4d8b-9148-e3be6c30e623}">
          <xlrd:rvb i="14830"/>
        </ext>
      </extLst>
    </bk>
    <bk>
      <extLst>
        <ext uri="{3e2802c4-a4d2-4d8b-9148-e3be6c30e623}">
          <xlrd:rvb i="14831"/>
        </ext>
      </extLst>
    </bk>
    <bk>
      <extLst>
        <ext uri="{3e2802c4-a4d2-4d8b-9148-e3be6c30e623}">
          <xlrd:rvb i="14832"/>
        </ext>
      </extLst>
    </bk>
    <bk>
      <extLst>
        <ext uri="{3e2802c4-a4d2-4d8b-9148-e3be6c30e623}">
          <xlrd:rvb i="14833"/>
        </ext>
      </extLst>
    </bk>
    <bk>
      <extLst>
        <ext uri="{3e2802c4-a4d2-4d8b-9148-e3be6c30e623}">
          <xlrd:rvb i="14834"/>
        </ext>
      </extLst>
    </bk>
    <bk>
      <extLst>
        <ext uri="{3e2802c4-a4d2-4d8b-9148-e3be6c30e623}">
          <xlrd:rvb i="14835"/>
        </ext>
      </extLst>
    </bk>
    <bk>
      <extLst>
        <ext uri="{3e2802c4-a4d2-4d8b-9148-e3be6c30e623}">
          <xlrd:rvb i="14836"/>
        </ext>
      </extLst>
    </bk>
    <bk>
      <extLst>
        <ext uri="{3e2802c4-a4d2-4d8b-9148-e3be6c30e623}">
          <xlrd:rvb i="14837"/>
        </ext>
      </extLst>
    </bk>
    <bk>
      <extLst>
        <ext uri="{3e2802c4-a4d2-4d8b-9148-e3be6c30e623}">
          <xlrd:rvb i="14838"/>
        </ext>
      </extLst>
    </bk>
    <bk>
      <extLst>
        <ext uri="{3e2802c4-a4d2-4d8b-9148-e3be6c30e623}">
          <xlrd:rvb i="14839"/>
        </ext>
      </extLst>
    </bk>
    <bk>
      <extLst>
        <ext uri="{3e2802c4-a4d2-4d8b-9148-e3be6c30e623}">
          <xlrd:rvb i="14840"/>
        </ext>
      </extLst>
    </bk>
    <bk>
      <extLst>
        <ext uri="{3e2802c4-a4d2-4d8b-9148-e3be6c30e623}">
          <xlrd:rvb i="14841"/>
        </ext>
      </extLst>
    </bk>
    <bk>
      <extLst>
        <ext uri="{3e2802c4-a4d2-4d8b-9148-e3be6c30e623}">
          <xlrd:rvb i="14842"/>
        </ext>
      </extLst>
    </bk>
    <bk>
      <extLst>
        <ext uri="{3e2802c4-a4d2-4d8b-9148-e3be6c30e623}">
          <xlrd:rvb i="14843"/>
        </ext>
      </extLst>
    </bk>
    <bk>
      <extLst>
        <ext uri="{3e2802c4-a4d2-4d8b-9148-e3be6c30e623}">
          <xlrd:rvb i="14844"/>
        </ext>
      </extLst>
    </bk>
    <bk>
      <extLst>
        <ext uri="{3e2802c4-a4d2-4d8b-9148-e3be6c30e623}">
          <xlrd:rvb i="14845"/>
        </ext>
      </extLst>
    </bk>
    <bk>
      <extLst>
        <ext uri="{3e2802c4-a4d2-4d8b-9148-e3be6c30e623}">
          <xlrd:rvb i="14846"/>
        </ext>
      </extLst>
    </bk>
    <bk>
      <extLst>
        <ext uri="{3e2802c4-a4d2-4d8b-9148-e3be6c30e623}">
          <xlrd:rvb i="14847"/>
        </ext>
      </extLst>
    </bk>
    <bk>
      <extLst>
        <ext uri="{3e2802c4-a4d2-4d8b-9148-e3be6c30e623}">
          <xlrd:rvb i="14848"/>
        </ext>
      </extLst>
    </bk>
    <bk>
      <extLst>
        <ext uri="{3e2802c4-a4d2-4d8b-9148-e3be6c30e623}">
          <xlrd:rvb i="14849"/>
        </ext>
      </extLst>
    </bk>
    <bk>
      <extLst>
        <ext uri="{3e2802c4-a4d2-4d8b-9148-e3be6c30e623}">
          <xlrd:rvb i="14850"/>
        </ext>
      </extLst>
    </bk>
    <bk>
      <extLst>
        <ext uri="{3e2802c4-a4d2-4d8b-9148-e3be6c30e623}">
          <xlrd:rvb i="14851"/>
        </ext>
      </extLst>
    </bk>
    <bk>
      <extLst>
        <ext uri="{3e2802c4-a4d2-4d8b-9148-e3be6c30e623}">
          <xlrd:rvb i="14852"/>
        </ext>
      </extLst>
    </bk>
    <bk>
      <extLst>
        <ext uri="{3e2802c4-a4d2-4d8b-9148-e3be6c30e623}">
          <xlrd:rvb i="14853"/>
        </ext>
      </extLst>
    </bk>
    <bk>
      <extLst>
        <ext uri="{3e2802c4-a4d2-4d8b-9148-e3be6c30e623}">
          <xlrd:rvb i="14854"/>
        </ext>
      </extLst>
    </bk>
    <bk>
      <extLst>
        <ext uri="{3e2802c4-a4d2-4d8b-9148-e3be6c30e623}">
          <xlrd:rvb i="14855"/>
        </ext>
      </extLst>
    </bk>
    <bk>
      <extLst>
        <ext uri="{3e2802c4-a4d2-4d8b-9148-e3be6c30e623}">
          <xlrd:rvb i="14856"/>
        </ext>
      </extLst>
    </bk>
    <bk>
      <extLst>
        <ext uri="{3e2802c4-a4d2-4d8b-9148-e3be6c30e623}">
          <xlrd:rvb i="14857"/>
        </ext>
      </extLst>
    </bk>
    <bk>
      <extLst>
        <ext uri="{3e2802c4-a4d2-4d8b-9148-e3be6c30e623}">
          <xlrd:rvb i="14858"/>
        </ext>
      </extLst>
    </bk>
    <bk>
      <extLst>
        <ext uri="{3e2802c4-a4d2-4d8b-9148-e3be6c30e623}">
          <xlrd:rvb i="14859"/>
        </ext>
      </extLst>
    </bk>
    <bk>
      <extLst>
        <ext uri="{3e2802c4-a4d2-4d8b-9148-e3be6c30e623}">
          <xlrd:rvb i="14860"/>
        </ext>
      </extLst>
    </bk>
    <bk>
      <extLst>
        <ext uri="{3e2802c4-a4d2-4d8b-9148-e3be6c30e623}">
          <xlrd:rvb i="14861"/>
        </ext>
      </extLst>
    </bk>
    <bk>
      <extLst>
        <ext uri="{3e2802c4-a4d2-4d8b-9148-e3be6c30e623}">
          <xlrd:rvb i="14862"/>
        </ext>
      </extLst>
    </bk>
    <bk>
      <extLst>
        <ext uri="{3e2802c4-a4d2-4d8b-9148-e3be6c30e623}">
          <xlrd:rvb i="14863"/>
        </ext>
      </extLst>
    </bk>
    <bk>
      <extLst>
        <ext uri="{3e2802c4-a4d2-4d8b-9148-e3be6c30e623}">
          <xlrd:rvb i="14864"/>
        </ext>
      </extLst>
    </bk>
    <bk>
      <extLst>
        <ext uri="{3e2802c4-a4d2-4d8b-9148-e3be6c30e623}">
          <xlrd:rvb i="14865"/>
        </ext>
      </extLst>
    </bk>
    <bk>
      <extLst>
        <ext uri="{3e2802c4-a4d2-4d8b-9148-e3be6c30e623}">
          <xlrd:rvb i="14866"/>
        </ext>
      </extLst>
    </bk>
    <bk>
      <extLst>
        <ext uri="{3e2802c4-a4d2-4d8b-9148-e3be6c30e623}">
          <xlrd:rvb i="14867"/>
        </ext>
      </extLst>
    </bk>
    <bk>
      <extLst>
        <ext uri="{3e2802c4-a4d2-4d8b-9148-e3be6c30e623}">
          <xlrd:rvb i="14868"/>
        </ext>
      </extLst>
    </bk>
    <bk>
      <extLst>
        <ext uri="{3e2802c4-a4d2-4d8b-9148-e3be6c30e623}">
          <xlrd:rvb i="14869"/>
        </ext>
      </extLst>
    </bk>
    <bk>
      <extLst>
        <ext uri="{3e2802c4-a4d2-4d8b-9148-e3be6c30e623}">
          <xlrd:rvb i="14870"/>
        </ext>
      </extLst>
    </bk>
    <bk>
      <extLst>
        <ext uri="{3e2802c4-a4d2-4d8b-9148-e3be6c30e623}">
          <xlrd:rvb i="14871"/>
        </ext>
      </extLst>
    </bk>
    <bk>
      <extLst>
        <ext uri="{3e2802c4-a4d2-4d8b-9148-e3be6c30e623}">
          <xlrd:rvb i="14872"/>
        </ext>
      </extLst>
    </bk>
    <bk>
      <extLst>
        <ext uri="{3e2802c4-a4d2-4d8b-9148-e3be6c30e623}">
          <xlrd:rvb i="14873"/>
        </ext>
      </extLst>
    </bk>
    <bk>
      <extLst>
        <ext uri="{3e2802c4-a4d2-4d8b-9148-e3be6c30e623}">
          <xlrd:rvb i="14874"/>
        </ext>
      </extLst>
    </bk>
    <bk>
      <extLst>
        <ext uri="{3e2802c4-a4d2-4d8b-9148-e3be6c30e623}">
          <xlrd:rvb i="14875"/>
        </ext>
      </extLst>
    </bk>
    <bk>
      <extLst>
        <ext uri="{3e2802c4-a4d2-4d8b-9148-e3be6c30e623}">
          <xlrd:rvb i="14876"/>
        </ext>
      </extLst>
    </bk>
    <bk>
      <extLst>
        <ext uri="{3e2802c4-a4d2-4d8b-9148-e3be6c30e623}">
          <xlrd:rvb i="14877"/>
        </ext>
      </extLst>
    </bk>
    <bk>
      <extLst>
        <ext uri="{3e2802c4-a4d2-4d8b-9148-e3be6c30e623}">
          <xlrd:rvb i="14878"/>
        </ext>
      </extLst>
    </bk>
    <bk>
      <extLst>
        <ext uri="{3e2802c4-a4d2-4d8b-9148-e3be6c30e623}">
          <xlrd:rvb i="14879"/>
        </ext>
      </extLst>
    </bk>
    <bk>
      <extLst>
        <ext uri="{3e2802c4-a4d2-4d8b-9148-e3be6c30e623}">
          <xlrd:rvb i="14880"/>
        </ext>
      </extLst>
    </bk>
    <bk>
      <extLst>
        <ext uri="{3e2802c4-a4d2-4d8b-9148-e3be6c30e623}">
          <xlrd:rvb i="14881"/>
        </ext>
      </extLst>
    </bk>
    <bk>
      <extLst>
        <ext uri="{3e2802c4-a4d2-4d8b-9148-e3be6c30e623}">
          <xlrd:rvb i="14882"/>
        </ext>
      </extLst>
    </bk>
    <bk>
      <extLst>
        <ext uri="{3e2802c4-a4d2-4d8b-9148-e3be6c30e623}">
          <xlrd:rvb i="14883"/>
        </ext>
      </extLst>
    </bk>
    <bk>
      <extLst>
        <ext uri="{3e2802c4-a4d2-4d8b-9148-e3be6c30e623}">
          <xlrd:rvb i="14884"/>
        </ext>
      </extLst>
    </bk>
    <bk>
      <extLst>
        <ext uri="{3e2802c4-a4d2-4d8b-9148-e3be6c30e623}">
          <xlrd:rvb i="14885"/>
        </ext>
      </extLst>
    </bk>
    <bk>
      <extLst>
        <ext uri="{3e2802c4-a4d2-4d8b-9148-e3be6c30e623}">
          <xlrd:rvb i="14886"/>
        </ext>
      </extLst>
    </bk>
    <bk>
      <extLst>
        <ext uri="{3e2802c4-a4d2-4d8b-9148-e3be6c30e623}">
          <xlrd:rvb i="14887"/>
        </ext>
      </extLst>
    </bk>
    <bk>
      <extLst>
        <ext uri="{3e2802c4-a4d2-4d8b-9148-e3be6c30e623}">
          <xlrd:rvb i="14888"/>
        </ext>
      </extLst>
    </bk>
    <bk>
      <extLst>
        <ext uri="{3e2802c4-a4d2-4d8b-9148-e3be6c30e623}">
          <xlrd:rvb i="14889"/>
        </ext>
      </extLst>
    </bk>
    <bk>
      <extLst>
        <ext uri="{3e2802c4-a4d2-4d8b-9148-e3be6c30e623}">
          <xlrd:rvb i="14890"/>
        </ext>
      </extLst>
    </bk>
    <bk>
      <extLst>
        <ext uri="{3e2802c4-a4d2-4d8b-9148-e3be6c30e623}">
          <xlrd:rvb i="14891"/>
        </ext>
      </extLst>
    </bk>
    <bk>
      <extLst>
        <ext uri="{3e2802c4-a4d2-4d8b-9148-e3be6c30e623}">
          <xlrd:rvb i="14892"/>
        </ext>
      </extLst>
    </bk>
    <bk>
      <extLst>
        <ext uri="{3e2802c4-a4d2-4d8b-9148-e3be6c30e623}">
          <xlrd:rvb i="14893"/>
        </ext>
      </extLst>
    </bk>
    <bk>
      <extLst>
        <ext uri="{3e2802c4-a4d2-4d8b-9148-e3be6c30e623}">
          <xlrd:rvb i="14894"/>
        </ext>
      </extLst>
    </bk>
    <bk>
      <extLst>
        <ext uri="{3e2802c4-a4d2-4d8b-9148-e3be6c30e623}">
          <xlrd:rvb i="14895"/>
        </ext>
      </extLst>
    </bk>
    <bk>
      <extLst>
        <ext uri="{3e2802c4-a4d2-4d8b-9148-e3be6c30e623}">
          <xlrd:rvb i="14896"/>
        </ext>
      </extLst>
    </bk>
    <bk>
      <extLst>
        <ext uri="{3e2802c4-a4d2-4d8b-9148-e3be6c30e623}">
          <xlrd:rvb i="14897"/>
        </ext>
      </extLst>
    </bk>
    <bk>
      <extLst>
        <ext uri="{3e2802c4-a4d2-4d8b-9148-e3be6c30e623}">
          <xlrd:rvb i="14898"/>
        </ext>
      </extLst>
    </bk>
    <bk>
      <extLst>
        <ext uri="{3e2802c4-a4d2-4d8b-9148-e3be6c30e623}">
          <xlrd:rvb i="14899"/>
        </ext>
      </extLst>
    </bk>
    <bk>
      <extLst>
        <ext uri="{3e2802c4-a4d2-4d8b-9148-e3be6c30e623}">
          <xlrd:rvb i="14900"/>
        </ext>
      </extLst>
    </bk>
    <bk>
      <extLst>
        <ext uri="{3e2802c4-a4d2-4d8b-9148-e3be6c30e623}">
          <xlrd:rvb i="14901"/>
        </ext>
      </extLst>
    </bk>
    <bk>
      <extLst>
        <ext uri="{3e2802c4-a4d2-4d8b-9148-e3be6c30e623}">
          <xlrd:rvb i="14902"/>
        </ext>
      </extLst>
    </bk>
    <bk>
      <extLst>
        <ext uri="{3e2802c4-a4d2-4d8b-9148-e3be6c30e623}">
          <xlrd:rvb i="14903"/>
        </ext>
      </extLst>
    </bk>
    <bk>
      <extLst>
        <ext uri="{3e2802c4-a4d2-4d8b-9148-e3be6c30e623}">
          <xlrd:rvb i="14904"/>
        </ext>
      </extLst>
    </bk>
    <bk>
      <extLst>
        <ext uri="{3e2802c4-a4d2-4d8b-9148-e3be6c30e623}">
          <xlrd:rvb i="14905"/>
        </ext>
      </extLst>
    </bk>
    <bk>
      <extLst>
        <ext uri="{3e2802c4-a4d2-4d8b-9148-e3be6c30e623}">
          <xlrd:rvb i="14906"/>
        </ext>
      </extLst>
    </bk>
    <bk>
      <extLst>
        <ext uri="{3e2802c4-a4d2-4d8b-9148-e3be6c30e623}">
          <xlrd:rvb i="14907"/>
        </ext>
      </extLst>
    </bk>
    <bk>
      <extLst>
        <ext uri="{3e2802c4-a4d2-4d8b-9148-e3be6c30e623}">
          <xlrd:rvb i="14908"/>
        </ext>
      </extLst>
    </bk>
    <bk>
      <extLst>
        <ext uri="{3e2802c4-a4d2-4d8b-9148-e3be6c30e623}">
          <xlrd:rvb i="14909"/>
        </ext>
      </extLst>
    </bk>
    <bk>
      <extLst>
        <ext uri="{3e2802c4-a4d2-4d8b-9148-e3be6c30e623}">
          <xlrd:rvb i="14910"/>
        </ext>
      </extLst>
    </bk>
    <bk>
      <extLst>
        <ext uri="{3e2802c4-a4d2-4d8b-9148-e3be6c30e623}">
          <xlrd:rvb i="14911"/>
        </ext>
      </extLst>
    </bk>
    <bk>
      <extLst>
        <ext uri="{3e2802c4-a4d2-4d8b-9148-e3be6c30e623}">
          <xlrd:rvb i="14912"/>
        </ext>
      </extLst>
    </bk>
    <bk>
      <extLst>
        <ext uri="{3e2802c4-a4d2-4d8b-9148-e3be6c30e623}">
          <xlrd:rvb i="14913"/>
        </ext>
      </extLst>
    </bk>
    <bk>
      <extLst>
        <ext uri="{3e2802c4-a4d2-4d8b-9148-e3be6c30e623}">
          <xlrd:rvb i="14914"/>
        </ext>
      </extLst>
    </bk>
    <bk>
      <extLst>
        <ext uri="{3e2802c4-a4d2-4d8b-9148-e3be6c30e623}">
          <xlrd:rvb i="14915"/>
        </ext>
      </extLst>
    </bk>
    <bk>
      <extLst>
        <ext uri="{3e2802c4-a4d2-4d8b-9148-e3be6c30e623}">
          <xlrd:rvb i="14916"/>
        </ext>
      </extLst>
    </bk>
    <bk>
      <extLst>
        <ext uri="{3e2802c4-a4d2-4d8b-9148-e3be6c30e623}">
          <xlrd:rvb i="14917"/>
        </ext>
      </extLst>
    </bk>
    <bk>
      <extLst>
        <ext uri="{3e2802c4-a4d2-4d8b-9148-e3be6c30e623}">
          <xlrd:rvb i="14918"/>
        </ext>
      </extLst>
    </bk>
    <bk>
      <extLst>
        <ext uri="{3e2802c4-a4d2-4d8b-9148-e3be6c30e623}">
          <xlrd:rvb i="14919"/>
        </ext>
      </extLst>
    </bk>
    <bk>
      <extLst>
        <ext uri="{3e2802c4-a4d2-4d8b-9148-e3be6c30e623}">
          <xlrd:rvb i="14920"/>
        </ext>
      </extLst>
    </bk>
    <bk>
      <extLst>
        <ext uri="{3e2802c4-a4d2-4d8b-9148-e3be6c30e623}">
          <xlrd:rvb i="14921"/>
        </ext>
      </extLst>
    </bk>
    <bk>
      <extLst>
        <ext uri="{3e2802c4-a4d2-4d8b-9148-e3be6c30e623}">
          <xlrd:rvb i="14922"/>
        </ext>
      </extLst>
    </bk>
    <bk>
      <extLst>
        <ext uri="{3e2802c4-a4d2-4d8b-9148-e3be6c30e623}">
          <xlrd:rvb i="14923"/>
        </ext>
      </extLst>
    </bk>
    <bk>
      <extLst>
        <ext uri="{3e2802c4-a4d2-4d8b-9148-e3be6c30e623}">
          <xlrd:rvb i="14924"/>
        </ext>
      </extLst>
    </bk>
    <bk>
      <extLst>
        <ext uri="{3e2802c4-a4d2-4d8b-9148-e3be6c30e623}">
          <xlrd:rvb i="14925"/>
        </ext>
      </extLst>
    </bk>
    <bk>
      <extLst>
        <ext uri="{3e2802c4-a4d2-4d8b-9148-e3be6c30e623}">
          <xlrd:rvb i="14926"/>
        </ext>
      </extLst>
    </bk>
    <bk>
      <extLst>
        <ext uri="{3e2802c4-a4d2-4d8b-9148-e3be6c30e623}">
          <xlrd:rvb i="14927"/>
        </ext>
      </extLst>
    </bk>
    <bk>
      <extLst>
        <ext uri="{3e2802c4-a4d2-4d8b-9148-e3be6c30e623}">
          <xlrd:rvb i="14928"/>
        </ext>
      </extLst>
    </bk>
    <bk>
      <extLst>
        <ext uri="{3e2802c4-a4d2-4d8b-9148-e3be6c30e623}">
          <xlrd:rvb i="14929"/>
        </ext>
      </extLst>
    </bk>
    <bk>
      <extLst>
        <ext uri="{3e2802c4-a4d2-4d8b-9148-e3be6c30e623}">
          <xlrd:rvb i="14930"/>
        </ext>
      </extLst>
    </bk>
    <bk>
      <extLst>
        <ext uri="{3e2802c4-a4d2-4d8b-9148-e3be6c30e623}">
          <xlrd:rvb i="14931"/>
        </ext>
      </extLst>
    </bk>
    <bk>
      <extLst>
        <ext uri="{3e2802c4-a4d2-4d8b-9148-e3be6c30e623}">
          <xlrd:rvb i="14932"/>
        </ext>
      </extLst>
    </bk>
    <bk>
      <extLst>
        <ext uri="{3e2802c4-a4d2-4d8b-9148-e3be6c30e623}">
          <xlrd:rvb i="14933"/>
        </ext>
      </extLst>
    </bk>
    <bk>
      <extLst>
        <ext uri="{3e2802c4-a4d2-4d8b-9148-e3be6c30e623}">
          <xlrd:rvb i="14934"/>
        </ext>
      </extLst>
    </bk>
    <bk>
      <extLst>
        <ext uri="{3e2802c4-a4d2-4d8b-9148-e3be6c30e623}">
          <xlrd:rvb i="14935"/>
        </ext>
      </extLst>
    </bk>
    <bk>
      <extLst>
        <ext uri="{3e2802c4-a4d2-4d8b-9148-e3be6c30e623}">
          <xlrd:rvb i="14936"/>
        </ext>
      </extLst>
    </bk>
    <bk>
      <extLst>
        <ext uri="{3e2802c4-a4d2-4d8b-9148-e3be6c30e623}">
          <xlrd:rvb i="14937"/>
        </ext>
      </extLst>
    </bk>
    <bk>
      <extLst>
        <ext uri="{3e2802c4-a4d2-4d8b-9148-e3be6c30e623}">
          <xlrd:rvb i="14938"/>
        </ext>
      </extLst>
    </bk>
    <bk>
      <extLst>
        <ext uri="{3e2802c4-a4d2-4d8b-9148-e3be6c30e623}">
          <xlrd:rvb i="14939"/>
        </ext>
      </extLst>
    </bk>
    <bk>
      <extLst>
        <ext uri="{3e2802c4-a4d2-4d8b-9148-e3be6c30e623}">
          <xlrd:rvb i="14940"/>
        </ext>
      </extLst>
    </bk>
    <bk>
      <extLst>
        <ext uri="{3e2802c4-a4d2-4d8b-9148-e3be6c30e623}">
          <xlrd:rvb i="14941"/>
        </ext>
      </extLst>
    </bk>
    <bk>
      <extLst>
        <ext uri="{3e2802c4-a4d2-4d8b-9148-e3be6c30e623}">
          <xlrd:rvb i="14942"/>
        </ext>
      </extLst>
    </bk>
    <bk>
      <extLst>
        <ext uri="{3e2802c4-a4d2-4d8b-9148-e3be6c30e623}">
          <xlrd:rvb i="14943"/>
        </ext>
      </extLst>
    </bk>
    <bk>
      <extLst>
        <ext uri="{3e2802c4-a4d2-4d8b-9148-e3be6c30e623}">
          <xlrd:rvb i="14944"/>
        </ext>
      </extLst>
    </bk>
    <bk>
      <extLst>
        <ext uri="{3e2802c4-a4d2-4d8b-9148-e3be6c30e623}">
          <xlrd:rvb i="14945"/>
        </ext>
      </extLst>
    </bk>
    <bk>
      <extLst>
        <ext uri="{3e2802c4-a4d2-4d8b-9148-e3be6c30e623}">
          <xlrd:rvb i="14946"/>
        </ext>
      </extLst>
    </bk>
    <bk>
      <extLst>
        <ext uri="{3e2802c4-a4d2-4d8b-9148-e3be6c30e623}">
          <xlrd:rvb i="14947"/>
        </ext>
      </extLst>
    </bk>
    <bk>
      <extLst>
        <ext uri="{3e2802c4-a4d2-4d8b-9148-e3be6c30e623}">
          <xlrd:rvb i="14948"/>
        </ext>
      </extLst>
    </bk>
    <bk>
      <extLst>
        <ext uri="{3e2802c4-a4d2-4d8b-9148-e3be6c30e623}">
          <xlrd:rvb i="14949"/>
        </ext>
      </extLst>
    </bk>
    <bk>
      <extLst>
        <ext uri="{3e2802c4-a4d2-4d8b-9148-e3be6c30e623}">
          <xlrd:rvb i="14950"/>
        </ext>
      </extLst>
    </bk>
    <bk>
      <extLst>
        <ext uri="{3e2802c4-a4d2-4d8b-9148-e3be6c30e623}">
          <xlrd:rvb i="14951"/>
        </ext>
      </extLst>
    </bk>
    <bk>
      <extLst>
        <ext uri="{3e2802c4-a4d2-4d8b-9148-e3be6c30e623}">
          <xlrd:rvb i="14952"/>
        </ext>
      </extLst>
    </bk>
    <bk>
      <extLst>
        <ext uri="{3e2802c4-a4d2-4d8b-9148-e3be6c30e623}">
          <xlrd:rvb i="14953"/>
        </ext>
      </extLst>
    </bk>
    <bk>
      <extLst>
        <ext uri="{3e2802c4-a4d2-4d8b-9148-e3be6c30e623}">
          <xlrd:rvb i="14954"/>
        </ext>
      </extLst>
    </bk>
    <bk>
      <extLst>
        <ext uri="{3e2802c4-a4d2-4d8b-9148-e3be6c30e623}">
          <xlrd:rvb i="14955"/>
        </ext>
      </extLst>
    </bk>
    <bk>
      <extLst>
        <ext uri="{3e2802c4-a4d2-4d8b-9148-e3be6c30e623}">
          <xlrd:rvb i="14956"/>
        </ext>
      </extLst>
    </bk>
    <bk>
      <extLst>
        <ext uri="{3e2802c4-a4d2-4d8b-9148-e3be6c30e623}">
          <xlrd:rvb i="14957"/>
        </ext>
      </extLst>
    </bk>
    <bk>
      <extLst>
        <ext uri="{3e2802c4-a4d2-4d8b-9148-e3be6c30e623}">
          <xlrd:rvb i="14958"/>
        </ext>
      </extLst>
    </bk>
    <bk>
      <extLst>
        <ext uri="{3e2802c4-a4d2-4d8b-9148-e3be6c30e623}">
          <xlrd:rvb i="14959"/>
        </ext>
      </extLst>
    </bk>
    <bk>
      <extLst>
        <ext uri="{3e2802c4-a4d2-4d8b-9148-e3be6c30e623}">
          <xlrd:rvb i="14960"/>
        </ext>
      </extLst>
    </bk>
    <bk>
      <extLst>
        <ext uri="{3e2802c4-a4d2-4d8b-9148-e3be6c30e623}">
          <xlrd:rvb i="14961"/>
        </ext>
      </extLst>
    </bk>
    <bk>
      <extLst>
        <ext uri="{3e2802c4-a4d2-4d8b-9148-e3be6c30e623}">
          <xlrd:rvb i="14962"/>
        </ext>
      </extLst>
    </bk>
    <bk>
      <extLst>
        <ext uri="{3e2802c4-a4d2-4d8b-9148-e3be6c30e623}">
          <xlrd:rvb i="14963"/>
        </ext>
      </extLst>
    </bk>
    <bk>
      <extLst>
        <ext uri="{3e2802c4-a4d2-4d8b-9148-e3be6c30e623}">
          <xlrd:rvb i="14964"/>
        </ext>
      </extLst>
    </bk>
    <bk>
      <extLst>
        <ext uri="{3e2802c4-a4d2-4d8b-9148-e3be6c30e623}">
          <xlrd:rvb i="14965"/>
        </ext>
      </extLst>
    </bk>
    <bk>
      <extLst>
        <ext uri="{3e2802c4-a4d2-4d8b-9148-e3be6c30e623}">
          <xlrd:rvb i="14966"/>
        </ext>
      </extLst>
    </bk>
    <bk>
      <extLst>
        <ext uri="{3e2802c4-a4d2-4d8b-9148-e3be6c30e623}">
          <xlrd:rvb i="14967"/>
        </ext>
      </extLst>
    </bk>
    <bk>
      <extLst>
        <ext uri="{3e2802c4-a4d2-4d8b-9148-e3be6c30e623}">
          <xlrd:rvb i="14968"/>
        </ext>
      </extLst>
    </bk>
    <bk>
      <extLst>
        <ext uri="{3e2802c4-a4d2-4d8b-9148-e3be6c30e623}">
          <xlrd:rvb i="14969"/>
        </ext>
      </extLst>
    </bk>
    <bk>
      <extLst>
        <ext uri="{3e2802c4-a4d2-4d8b-9148-e3be6c30e623}">
          <xlrd:rvb i="14970"/>
        </ext>
      </extLst>
    </bk>
    <bk>
      <extLst>
        <ext uri="{3e2802c4-a4d2-4d8b-9148-e3be6c30e623}">
          <xlrd:rvb i="14971"/>
        </ext>
      </extLst>
    </bk>
    <bk>
      <extLst>
        <ext uri="{3e2802c4-a4d2-4d8b-9148-e3be6c30e623}">
          <xlrd:rvb i="14972"/>
        </ext>
      </extLst>
    </bk>
    <bk>
      <extLst>
        <ext uri="{3e2802c4-a4d2-4d8b-9148-e3be6c30e623}">
          <xlrd:rvb i="14973"/>
        </ext>
      </extLst>
    </bk>
    <bk>
      <extLst>
        <ext uri="{3e2802c4-a4d2-4d8b-9148-e3be6c30e623}">
          <xlrd:rvb i="14974"/>
        </ext>
      </extLst>
    </bk>
    <bk>
      <extLst>
        <ext uri="{3e2802c4-a4d2-4d8b-9148-e3be6c30e623}">
          <xlrd:rvb i="14975"/>
        </ext>
      </extLst>
    </bk>
    <bk>
      <extLst>
        <ext uri="{3e2802c4-a4d2-4d8b-9148-e3be6c30e623}">
          <xlrd:rvb i="14976"/>
        </ext>
      </extLst>
    </bk>
    <bk>
      <extLst>
        <ext uri="{3e2802c4-a4d2-4d8b-9148-e3be6c30e623}">
          <xlrd:rvb i="14977"/>
        </ext>
      </extLst>
    </bk>
    <bk>
      <extLst>
        <ext uri="{3e2802c4-a4d2-4d8b-9148-e3be6c30e623}">
          <xlrd:rvb i="14978"/>
        </ext>
      </extLst>
    </bk>
    <bk>
      <extLst>
        <ext uri="{3e2802c4-a4d2-4d8b-9148-e3be6c30e623}">
          <xlrd:rvb i="14979"/>
        </ext>
      </extLst>
    </bk>
    <bk>
      <extLst>
        <ext uri="{3e2802c4-a4d2-4d8b-9148-e3be6c30e623}">
          <xlrd:rvb i="14980"/>
        </ext>
      </extLst>
    </bk>
    <bk>
      <extLst>
        <ext uri="{3e2802c4-a4d2-4d8b-9148-e3be6c30e623}">
          <xlrd:rvb i="14981"/>
        </ext>
      </extLst>
    </bk>
    <bk>
      <extLst>
        <ext uri="{3e2802c4-a4d2-4d8b-9148-e3be6c30e623}">
          <xlrd:rvb i="14982"/>
        </ext>
      </extLst>
    </bk>
    <bk>
      <extLst>
        <ext uri="{3e2802c4-a4d2-4d8b-9148-e3be6c30e623}">
          <xlrd:rvb i="14983"/>
        </ext>
      </extLst>
    </bk>
    <bk>
      <extLst>
        <ext uri="{3e2802c4-a4d2-4d8b-9148-e3be6c30e623}">
          <xlrd:rvb i="14984"/>
        </ext>
      </extLst>
    </bk>
    <bk>
      <extLst>
        <ext uri="{3e2802c4-a4d2-4d8b-9148-e3be6c30e623}">
          <xlrd:rvb i="14985"/>
        </ext>
      </extLst>
    </bk>
    <bk>
      <extLst>
        <ext uri="{3e2802c4-a4d2-4d8b-9148-e3be6c30e623}">
          <xlrd:rvb i="14986"/>
        </ext>
      </extLst>
    </bk>
    <bk>
      <extLst>
        <ext uri="{3e2802c4-a4d2-4d8b-9148-e3be6c30e623}">
          <xlrd:rvb i="14987"/>
        </ext>
      </extLst>
    </bk>
    <bk>
      <extLst>
        <ext uri="{3e2802c4-a4d2-4d8b-9148-e3be6c30e623}">
          <xlrd:rvb i="14988"/>
        </ext>
      </extLst>
    </bk>
    <bk>
      <extLst>
        <ext uri="{3e2802c4-a4d2-4d8b-9148-e3be6c30e623}">
          <xlrd:rvb i="14989"/>
        </ext>
      </extLst>
    </bk>
    <bk>
      <extLst>
        <ext uri="{3e2802c4-a4d2-4d8b-9148-e3be6c30e623}">
          <xlrd:rvb i="14990"/>
        </ext>
      </extLst>
    </bk>
    <bk>
      <extLst>
        <ext uri="{3e2802c4-a4d2-4d8b-9148-e3be6c30e623}">
          <xlrd:rvb i="14991"/>
        </ext>
      </extLst>
    </bk>
    <bk>
      <extLst>
        <ext uri="{3e2802c4-a4d2-4d8b-9148-e3be6c30e623}">
          <xlrd:rvb i="14992"/>
        </ext>
      </extLst>
    </bk>
    <bk>
      <extLst>
        <ext uri="{3e2802c4-a4d2-4d8b-9148-e3be6c30e623}">
          <xlrd:rvb i="14993"/>
        </ext>
      </extLst>
    </bk>
    <bk>
      <extLst>
        <ext uri="{3e2802c4-a4d2-4d8b-9148-e3be6c30e623}">
          <xlrd:rvb i="14994"/>
        </ext>
      </extLst>
    </bk>
    <bk>
      <extLst>
        <ext uri="{3e2802c4-a4d2-4d8b-9148-e3be6c30e623}">
          <xlrd:rvb i="14995"/>
        </ext>
      </extLst>
    </bk>
    <bk>
      <extLst>
        <ext uri="{3e2802c4-a4d2-4d8b-9148-e3be6c30e623}">
          <xlrd:rvb i="14996"/>
        </ext>
      </extLst>
    </bk>
    <bk>
      <extLst>
        <ext uri="{3e2802c4-a4d2-4d8b-9148-e3be6c30e623}">
          <xlrd:rvb i="14997"/>
        </ext>
      </extLst>
    </bk>
    <bk>
      <extLst>
        <ext uri="{3e2802c4-a4d2-4d8b-9148-e3be6c30e623}">
          <xlrd:rvb i="14998"/>
        </ext>
      </extLst>
    </bk>
    <bk>
      <extLst>
        <ext uri="{3e2802c4-a4d2-4d8b-9148-e3be6c30e623}">
          <xlrd:rvb i="14999"/>
        </ext>
      </extLst>
    </bk>
    <bk>
      <extLst>
        <ext uri="{3e2802c4-a4d2-4d8b-9148-e3be6c30e623}">
          <xlrd:rvb i="15000"/>
        </ext>
      </extLst>
    </bk>
    <bk>
      <extLst>
        <ext uri="{3e2802c4-a4d2-4d8b-9148-e3be6c30e623}">
          <xlrd:rvb i="15001"/>
        </ext>
      </extLst>
    </bk>
    <bk>
      <extLst>
        <ext uri="{3e2802c4-a4d2-4d8b-9148-e3be6c30e623}">
          <xlrd:rvb i="15002"/>
        </ext>
      </extLst>
    </bk>
    <bk>
      <extLst>
        <ext uri="{3e2802c4-a4d2-4d8b-9148-e3be6c30e623}">
          <xlrd:rvb i="15003"/>
        </ext>
      </extLst>
    </bk>
    <bk>
      <extLst>
        <ext uri="{3e2802c4-a4d2-4d8b-9148-e3be6c30e623}">
          <xlrd:rvb i="15004"/>
        </ext>
      </extLst>
    </bk>
    <bk>
      <extLst>
        <ext uri="{3e2802c4-a4d2-4d8b-9148-e3be6c30e623}">
          <xlrd:rvb i="15005"/>
        </ext>
      </extLst>
    </bk>
    <bk>
      <extLst>
        <ext uri="{3e2802c4-a4d2-4d8b-9148-e3be6c30e623}">
          <xlrd:rvb i="15006"/>
        </ext>
      </extLst>
    </bk>
    <bk>
      <extLst>
        <ext uri="{3e2802c4-a4d2-4d8b-9148-e3be6c30e623}">
          <xlrd:rvb i="15007"/>
        </ext>
      </extLst>
    </bk>
    <bk>
      <extLst>
        <ext uri="{3e2802c4-a4d2-4d8b-9148-e3be6c30e623}">
          <xlrd:rvb i="15008"/>
        </ext>
      </extLst>
    </bk>
    <bk>
      <extLst>
        <ext uri="{3e2802c4-a4d2-4d8b-9148-e3be6c30e623}">
          <xlrd:rvb i="15009"/>
        </ext>
      </extLst>
    </bk>
    <bk>
      <extLst>
        <ext uri="{3e2802c4-a4d2-4d8b-9148-e3be6c30e623}">
          <xlrd:rvb i="15010"/>
        </ext>
      </extLst>
    </bk>
    <bk>
      <extLst>
        <ext uri="{3e2802c4-a4d2-4d8b-9148-e3be6c30e623}">
          <xlrd:rvb i="15011"/>
        </ext>
      </extLst>
    </bk>
    <bk>
      <extLst>
        <ext uri="{3e2802c4-a4d2-4d8b-9148-e3be6c30e623}">
          <xlrd:rvb i="15012"/>
        </ext>
      </extLst>
    </bk>
    <bk>
      <extLst>
        <ext uri="{3e2802c4-a4d2-4d8b-9148-e3be6c30e623}">
          <xlrd:rvb i="15013"/>
        </ext>
      </extLst>
    </bk>
    <bk>
      <extLst>
        <ext uri="{3e2802c4-a4d2-4d8b-9148-e3be6c30e623}">
          <xlrd:rvb i="15014"/>
        </ext>
      </extLst>
    </bk>
    <bk>
      <extLst>
        <ext uri="{3e2802c4-a4d2-4d8b-9148-e3be6c30e623}">
          <xlrd:rvb i="15015"/>
        </ext>
      </extLst>
    </bk>
    <bk>
      <extLst>
        <ext uri="{3e2802c4-a4d2-4d8b-9148-e3be6c30e623}">
          <xlrd:rvb i="15016"/>
        </ext>
      </extLst>
    </bk>
    <bk>
      <extLst>
        <ext uri="{3e2802c4-a4d2-4d8b-9148-e3be6c30e623}">
          <xlrd:rvb i="15017"/>
        </ext>
      </extLst>
    </bk>
    <bk>
      <extLst>
        <ext uri="{3e2802c4-a4d2-4d8b-9148-e3be6c30e623}">
          <xlrd:rvb i="15018"/>
        </ext>
      </extLst>
    </bk>
    <bk>
      <extLst>
        <ext uri="{3e2802c4-a4d2-4d8b-9148-e3be6c30e623}">
          <xlrd:rvb i="15019"/>
        </ext>
      </extLst>
    </bk>
    <bk>
      <extLst>
        <ext uri="{3e2802c4-a4d2-4d8b-9148-e3be6c30e623}">
          <xlrd:rvb i="15020"/>
        </ext>
      </extLst>
    </bk>
    <bk>
      <extLst>
        <ext uri="{3e2802c4-a4d2-4d8b-9148-e3be6c30e623}">
          <xlrd:rvb i="15021"/>
        </ext>
      </extLst>
    </bk>
    <bk>
      <extLst>
        <ext uri="{3e2802c4-a4d2-4d8b-9148-e3be6c30e623}">
          <xlrd:rvb i="15022"/>
        </ext>
      </extLst>
    </bk>
    <bk>
      <extLst>
        <ext uri="{3e2802c4-a4d2-4d8b-9148-e3be6c30e623}">
          <xlrd:rvb i="15023"/>
        </ext>
      </extLst>
    </bk>
    <bk>
      <extLst>
        <ext uri="{3e2802c4-a4d2-4d8b-9148-e3be6c30e623}">
          <xlrd:rvb i="15024"/>
        </ext>
      </extLst>
    </bk>
    <bk>
      <extLst>
        <ext uri="{3e2802c4-a4d2-4d8b-9148-e3be6c30e623}">
          <xlrd:rvb i="15025"/>
        </ext>
      </extLst>
    </bk>
    <bk>
      <extLst>
        <ext uri="{3e2802c4-a4d2-4d8b-9148-e3be6c30e623}">
          <xlrd:rvb i="15026"/>
        </ext>
      </extLst>
    </bk>
    <bk>
      <extLst>
        <ext uri="{3e2802c4-a4d2-4d8b-9148-e3be6c30e623}">
          <xlrd:rvb i="15027"/>
        </ext>
      </extLst>
    </bk>
    <bk>
      <extLst>
        <ext uri="{3e2802c4-a4d2-4d8b-9148-e3be6c30e623}">
          <xlrd:rvb i="15028"/>
        </ext>
      </extLst>
    </bk>
    <bk>
      <extLst>
        <ext uri="{3e2802c4-a4d2-4d8b-9148-e3be6c30e623}">
          <xlrd:rvb i="15029"/>
        </ext>
      </extLst>
    </bk>
    <bk>
      <extLst>
        <ext uri="{3e2802c4-a4d2-4d8b-9148-e3be6c30e623}">
          <xlrd:rvb i="15030"/>
        </ext>
      </extLst>
    </bk>
    <bk>
      <extLst>
        <ext uri="{3e2802c4-a4d2-4d8b-9148-e3be6c30e623}">
          <xlrd:rvb i="15031"/>
        </ext>
      </extLst>
    </bk>
    <bk>
      <extLst>
        <ext uri="{3e2802c4-a4d2-4d8b-9148-e3be6c30e623}">
          <xlrd:rvb i="15032"/>
        </ext>
      </extLst>
    </bk>
    <bk>
      <extLst>
        <ext uri="{3e2802c4-a4d2-4d8b-9148-e3be6c30e623}">
          <xlrd:rvb i="15033"/>
        </ext>
      </extLst>
    </bk>
    <bk>
      <extLst>
        <ext uri="{3e2802c4-a4d2-4d8b-9148-e3be6c30e623}">
          <xlrd:rvb i="15034"/>
        </ext>
      </extLst>
    </bk>
    <bk>
      <extLst>
        <ext uri="{3e2802c4-a4d2-4d8b-9148-e3be6c30e623}">
          <xlrd:rvb i="15035"/>
        </ext>
      </extLst>
    </bk>
    <bk>
      <extLst>
        <ext uri="{3e2802c4-a4d2-4d8b-9148-e3be6c30e623}">
          <xlrd:rvb i="15036"/>
        </ext>
      </extLst>
    </bk>
    <bk>
      <extLst>
        <ext uri="{3e2802c4-a4d2-4d8b-9148-e3be6c30e623}">
          <xlrd:rvb i="15037"/>
        </ext>
      </extLst>
    </bk>
    <bk>
      <extLst>
        <ext uri="{3e2802c4-a4d2-4d8b-9148-e3be6c30e623}">
          <xlrd:rvb i="15038"/>
        </ext>
      </extLst>
    </bk>
    <bk>
      <extLst>
        <ext uri="{3e2802c4-a4d2-4d8b-9148-e3be6c30e623}">
          <xlrd:rvb i="15039"/>
        </ext>
      </extLst>
    </bk>
    <bk>
      <extLst>
        <ext uri="{3e2802c4-a4d2-4d8b-9148-e3be6c30e623}">
          <xlrd:rvb i="15040"/>
        </ext>
      </extLst>
    </bk>
    <bk>
      <extLst>
        <ext uri="{3e2802c4-a4d2-4d8b-9148-e3be6c30e623}">
          <xlrd:rvb i="15041"/>
        </ext>
      </extLst>
    </bk>
    <bk>
      <extLst>
        <ext uri="{3e2802c4-a4d2-4d8b-9148-e3be6c30e623}">
          <xlrd:rvb i="15042"/>
        </ext>
      </extLst>
    </bk>
    <bk>
      <extLst>
        <ext uri="{3e2802c4-a4d2-4d8b-9148-e3be6c30e623}">
          <xlrd:rvb i="15043"/>
        </ext>
      </extLst>
    </bk>
    <bk>
      <extLst>
        <ext uri="{3e2802c4-a4d2-4d8b-9148-e3be6c30e623}">
          <xlrd:rvb i="15044"/>
        </ext>
      </extLst>
    </bk>
    <bk>
      <extLst>
        <ext uri="{3e2802c4-a4d2-4d8b-9148-e3be6c30e623}">
          <xlrd:rvb i="15045"/>
        </ext>
      </extLst>
    </bk>
    <bk>
      <extLst>
        <ext uri="{3e2802c4-a4d2-4d8b-9148-e3be6c30e623}">
          <xlrd:rvb i="15046"/>
        </ext>
      </extLst>
    </bk>
    <bk>
      <extLst>
        <ext uri="{3e2802c4-a4d2-4d8b-9148-e3be6c30e623}">
          <xlrd:rvb i="15047"/>
        </ext>
      </extLst>
    </bk>
    <bk>
      <extLst>
        <ext uri="{3e2802c4-a4d2-4d8b-9148-e3be6c30e623}">
          <xlrd:rvb i="15048"/>
        </ext>
      </extLst>
    </bk>
    <bk>
      <extLst>
        <ext uri="{3e2802c4-a4d2-4d8b-9148-e3be6c30e623}">
          <xlrd:rvb i="15049"/>
        </ext>
      </extLst>
    </bk>
    <bk>
      <extLst>
        <ext uri="{3e2802c4-a4d2-4d8b-9148-e3be6c30e623}">
          <xlrd:rvb i="15050"/>
        </ext>
      </extLst>
    </bk>
    <bk>
      <extLst>
        <ext uri="{3e2802c4-a4d2-4d8b-9148-e3be6c30e623}">
          <xlrd:rvb i="15051"/>
        </ext>
      </extLst>
    </bk>
    <bk>
      <extLst>
        <ext uri="{3e2802c4-a4d2-4d8b-9148-e3be6c30e623}">
          <xlrd:rvb i="15052"/>
        </ext>
      </extLst>
    </bk>
    <bk>
      <extLst>
        <ext uri="{3e2802c4-a4d2-4d8b-9148-e3be6c30e623}">
          <xlrd:rvb i="15053"/>
        </ext>
      </extLst>
    </bk>
    <bk>
      <extLst>
        <ext uri="{3e2802c4-a4d2-4d8b-9148-e3be6c30e623}">
          <xlrd:rvb i="15054"/>
        </ext>
      </extLst>
    </bk>
    <bk>
      <extLst>
        <ext uri="{3e2802c4-a4d2-4d8b-9148-e3be6c30e623}">
          <xlrd:rvb i="15055"/>
        </ext>
      </extLst>
    </bk>
    <bk>
      <extLst>
        <ext uri="{3e2802c4-a4d2-4d8b-9148-e3be6c30e623}">
          <xlrd:rvb i="15056"/>
        </ext>
      </extLst>
    </bk>
    <bk>
      <extLst>
        <ext uri="{3e2802c4-a4d2-4d8b-9148-e3be6c30e623}">
          <xlrd:rvb i="15057"/>
        </ext>
      </extLst>
    </bk>
    <bk>
      <extLst>
        <ext uri="{3e2802c4-a4d2-4d8b-9148-e3be6c30e623}">
          <xlrd:rvb i="15058"/>
        </ext>
      </extLst>
    </bk>
    <bk>
      <extLst>
        <ext uri="{3e2802c4-a4d2-4d8b-9148-e3be6c30e623}">
          <xlrd:rvb i="15059"/>
        </ext>
      </extLst>
    </bk>
    <bk>
      <extLst>
        <ext uri="{3e2802c4-a4d2-4d8b-9148-e3be6c30e623}">
          <xlrd:rvb i="15060"/>
        </ext>
      </extLst>
    </bk>
    <bk>
      <extLst>
        <ext uri="{3e2802c4-a4d2-4d8b-9148-e3be6c30e623}">
          <xlrd:rvb i="15061"/>
        </ext>
      </extLst>
    </bk>
    <bk>
      <extLst>
        <ext uri="{3e2802c4-a4d2-4d8b-9148-e3be6c30e623}">
          <xlrd:rvb i="15062"/>
        </ext>
      </extLst>
    </bk>
    <bk>
      <extLst>
        <ext uri="{3e2802c4-a4d2-4d8b-9148-e3be6c30e623}">
          <xlrd:rvb i="15063"/>
        </ext>
      </extLst>
    </bk>
    <bk>
      <extLst>
        <ext uri="{3e2802c4-a4d2-4d8b-9148-e3be6c30e623}">
          <xlrd:rvb i="15064"/>
        </ext>
      </extLst>
    </bk>
    <bk>
      <extLst>
        <ext uri="{3e2802c4-a4d2-4d8b-9148-e3be6c30e623}">
          <xlrd:rvb i="15065"/>
        </ext>
      </extLst>
    </bk>
    <bk>
      <extLst>
        <ext uri="{3e2802c4-a4d2-4d8b-9148-e3be6c30e623}">
          <xlrd:rvb i="15066"/>
        </ext>
      </extLst>
    </bk>
    <bk>
      <extLst>
        <ext uri="{3e2802c4-a4d2-4d8b-9148-e3be6c30e623}">
          <xlrd:rvb i="15067"/>
        </ext>
      </extLst>
    </bk>
    <bk>
      <extLst>
        <ext uri="{3e2802c4-a4d2-4d8b-9148-e3be6c30e623}">
          <xlrd:rvb i="15068"/>
        </ext>
      </extLst>
    </bk>
    <bk>
      <extLst>
        <ext uri="{3e2802c4-a4d2-4d8b-9148-e3be6c30e623}">
          <xlrd:rvb i="15069"/>
        </ext>
      </extLst>
    </bk>
    <bk>
      <extLst>
        <ext uri="{3e2802c4-a4d2-4d8b-9148-e3be6c30e623}">
          <xlrd:rvb i="15070"/>
        </ext>
      </extLst>
    </bk>
    <bk>
      <extLst>
        <ext uri="{3e2802c4-a4d2-4d8b-9148-e3be6c30e623}">
          <xlrd:rvb i="15071"/>
        </ext>
      </extLst>
    </bk>
    <bk>
      <extLst>
        <ext uri="{3e2802c4-a4d2-4d8b-9148-e3be6c30e623}">
          <xlrd:rvb i="15072"/>
        </ext>
      </extLst>
    </bk>
    <bk>
      <extLst>
        <ext uri="{3e2802c4-a4d2-4d8b-9148-e3be6c30e623}">
          <xlrd:rvb i="15073"/>
        </ext>
      </extLst>
    </bk>
    <bk>
      <extLst>
        <ext uri="{3e2802c4-a4d2-4d8b-9148-e3be6c30e623}">
          <xlrd:rvb i="15074"/>
        </ext>
      </extLst>
    </bk>
    <bk>
      <extLst>
        <ext uri="{3e2802c4-a4d2-4d8b-9148-e3be6c30e623}">
          <xlrd:rvb i="15075"/>
        </ext>
      </extLst>
    </bk>
    <bk>
      <extLst>
        <ext uri="{3e2802c4-a4d2-4d8b-9148-e3be6c30e623}">
          <xlrd:rvb i="15076"/>
        </ext>
      </extLst>
    </bk>
    <bk>
      <extLst>
        <ext uri="{3e2802c4-a4d2-4d8b-9148-e3be6c30e623}">
          <xlrd:rvb i="15077"/>
        </ext>
      </extLst>
    </bk>
    <bk>
      <extLst>
        <ext uri="{3e2802c4-a4d2-4d8b-9148-e3be6c30e623}">
          <xlrd:rvb i="15078"/>
        </ext>
      </extLst>
    </bk>
    <bk>
      <extLst>
        <ext uri="{3e2802c4-a4d2-4d8b-9148-e3be6c30e623}">
          <xlrd:rvb i="15079"/>
        </ext>
      </extLst>
    </bk>
    <bk>
      <extLst>
        <ext uri="{3e2802c4-a4d2-4d8b-9148-e3be6c30e623}">
          <xlrd:rvb i="15080"/>
        </ext>
      </extLst>
    </bk>
    <bk>
      <extLst>
        <ext uri="{3e2802c4-a4d2-4d8b-9148-e3be6c30e623}">
          <xlrd:rvb i="15081"/>
        </ext>
      </extLst>
    </bk>
    <bk>
      <extLst>
        <ext uri="{3e2802c4-a4d2-4d8b-9148-e3be6c30e623}">
          <xlrd:rvb i="15082"/>
        </ext>
      </extLst>
    </bk>
    <bk>
      <extLst>
        <ext uri="{3e2802c4-a4d2-4d8b-9148-e3be6c30e623}">
          <xlrd:rvb i="15083"/>
        </ext>
      </extLst>
    </bk>
    <bk>
      <extLst>
        <ext uri="{3e2802c4-a4d2-4d8b-9148-e3be6c30e623}">
          <xlrd:rvb i="15084"/>
        </ext>
      </extLst>
    </bk>
    <bk>
      <extLst>
        <ext uri="{3e2802c4-a4d2-4d8b-9148-e3be6c30e623}">
          <xlrd:rvb i="15085"/>
        </ext>
      </extLst>
    </bk>
    <bk>
      <extLst>
        <ext uri="{3e2802c4-a4d2-4d8b-9148-e3be6c30e623}">
          <xlrd:rvb i="15086"/>
        </ext>
      </extLst>
    </bk>
    <bk>
      <extLst>
        <ext uri="{3e2802c4-a4d2-4d8b-9148-e3be6c30e623}">
          <xlrd:rvb i="15087"/>
        </ext>
      </extLst>
    </bk>
    <bk>
      <extLst>
        <ext uri="{3e2802c4-a4d2-4d8b-9148-e3be6c30e623}">
          <xlrd:rvb i="15088"/>
        </ext>
      </extLst>
    </bk>
    <bk>
      <extLst>
        <ext uri="{3e2802c4-a4d2-4d8b-9148-e3be6c30e623}">
          <xlrd:rvb i="15089"/>
        </ext>
      </extLst>
    </bk>
    <bk>
      <extLst>
        <ext uri="{3e2802c4-a4d2-4d8b-9148-e3be6c30e623}">
          <xlrd:rvb i="15090"/>
        </ext>
      </extLst>
    </bk>
    <bk>
      <extLst>
        <ext uri="{3e2802c4-a4d2-4d8b-9148-e3be6c30e623}">
          <xlrd:rvb i="15091"/>
        </ext>
      </extLst>
    </bk>
    <bk>
      <extLst>
        <ext uri="{3e2802c4-a4d2-4d8b-9148-e3be6c30e623}">
          <xlrd:rvb i="15092"/>
        </ext>
      </extLst>
    </bk>
    <bk>
      <extLst>
        <ext uri="{3e2802c4-a4d2-4d8b-9148-e3be6c30e623}">
          <xlrd:rvb i="15093"/>
        </ext>
      </extLst>
    </bk>
    <bk>
      <extLst>
        <ext uri="{3e2802c4-a4d2-4d8b-9148-e3be6c30e623}">
          <xlrd:rvb i="15094"/>
        </ext>
      </extLst>
    </bk>
    <bk>
      <extLst>
        <ext uri="{3e2802c4-a4d2-4d8b-9148-e3be6c30e623}">
          <xlrd:rvb i="15095"/>
        </ext>
      </extLst>
    </bk>
    <bk>
      <extLst>
        <ext uri="{3e2802c4-a4d2-4d8b-9148-e3be6c30e623}">
          <xlrd:rvb i="15096"/>
        </ext>
      </extLst>
    </bk>
    <bk>
      <extLst>
        <ext uri="{3e2802c4-a4d2-4d8b-9148-e3be6c30e623}">
          <xlrd:rvb i="15097"/>
        </ext>
      </extLst>
    </bk>
    <bk>
      <extLst>
        <ext uri="{3e2802c4-a4d2-4d8b-9148-e3be6c30e623}">
          <xlrd:rvb i="15098"/>
        </ext>
      </extLst>
    </bk>
    <bk>
      <extLst>
        <ext uri="{3e2802c4-a4d2-4d8b-9148-e3be6c30e623}">
          <xlrd:rvb i="15099"/>
        </ext>
      </extLst>
    </bk>
    <bk>
      <extLst>
        <ext uri="{3e2802c4-a4d2-4d8b-9148-e3be6c30e623}">
          <xlrd:rvb i="15100"/>
        </ext>
      </extLst>
    </bk>
    <bk>
      <extLst>
        <ext uri="{3e2802c4-a4d2-4d8b-9148-e3be6c30e623}">
          <xlrd:rvb i="15101"/>
        </ext>
      </extLst>
    </bk>
    <bk>
      <extLst>
        <ext uri="{3e2802c4-a4d2-4d8b-9148-e3be6c30e623}">
          <xlrd:rvb i="15102"/>
        </ext>
      </extLst>
    </bk>
    <bk>
      <extLst>
        <ext uri="{3e2802c4-a4d2-4d8b-9148-e3be6c30e623}">
          <xlrd:rvb i="15103"/>
        </ext>
      </extLst>
    </bk>
    <bk>
      <extLst>
        <ext uri="{3e2802c4-a4d2-4d8b-9148-e3be6c30e623}">
          <xlrd:rvb i="15104"/>
        </ext>
      </extLst>
    </bk>
    <bk>
      <extLst>
        <ext uri="{3e2802c4-a4d2-4d8b-9148-e3be6c30e623}">
          <xlrd:rvb i="15105"/>
        </ext>
      </extLst>
    </bk>
    <bk>
      <extLst>
        <ext uri="{3e2802c4-a4d2-4d8b-9148-e3be6c30e623}">
          <xlrd:rvb i="15106"/>
        </ext>
      </extLst>
    </bk>
    <bk>
      <extLst>
        <ext uri="{3e2802c4-a4d2-4d8b-9148-e3be6c30e623}">
          <xlrd:rvb i="15107"/>
        </ext>
      </extLst>
    </bk>
    <bk>
      <extLst>
        <ext uri="{3e2802c4-a4d2-4d8b-9148-e3be6c30e623}">
          <xlrd:rvb i="15108"/>
        </ext>
      </extLst>
    </bk>
    <bk>
      <extLst>
        <ext uri="{3e2802c4-a4d2-4d8b-9148-e3be6c30e623}">
          <xlrd:rvb i="15109"/>
        </ext>
      </extLst>
    </bk>
    <bk>
      <extLst>
        <ext uri="{3e2802c4-a4d2-4d8b-9148-e3be6c30e623}">
          <xlrd:rvb i="15110"/>
        </ext>
      </extLst>
    </bk>
    <bk>
      <extLst>
        <ext uri="{3e2802c4-a4d2-4d8b-9148-e3be6c30e623}">
          <xlrd:rvb i="15111"/>
        </ext>
      </extLst>
    </bk>
    <bk>
      <extLst>
        <ext uri="{3e2802c4-a4d2-4d8b-9148-e3be6c30e623}">
          <xlrd:rvb i="15112"/>
        </ext>
      </extLst>
    </bk>
    <bk>
      <extLst>
        <ext uri="{3e2802c4-a4d2-4d8b-9148-e3be6c30e623}">
          <xlrd:rvb i="15113"/>
        </ext>
      </extLst>
    </bk>
    <bk>
      <extLst>
        <ext uri="{3e2802c4-a4d2-4d8b-9148-e3be6c30e623}">
          <xlrd:rvb i="15114"/>
        </ext>
      </extLst>
    </bk>
    <bk>
      <extLst>
        <ext uri="{3e2802c4-a4d2-4d8b-9148-e3be6c30e623}">
          <xlrd:rvb i="15115"/>
        </ext>
      </extLst>
    </bk>
    <bk>
      <extLst>
        <ext uri="{3e2802c4-a4d2-4d8b-9148-e3be6c30e623}">
          <xlrd:rvb i="15116"/>
        </ext>
      </extLst>
    </bk>
    <bk>
      <extLst>
        <ext uri="{3e2802c4-a4d2-4d8b-9148-e3be6c30e623}">
          <xlrd:rvb i="15117"/>
        </ext>
      </extLst>
    </bk>
    <bk>
      <extLst>
        <ext uri="{3e2802c4-a4d2-4d8b-9148-e3be6c30e623}">
          <xlrd:rvb i="15118"/>
        </ext>
      </extLst>
    </bk>
    <bk>
      <extLst>
        <ext uri="{3e2802c4-a4d2-4d8b-9148-e3be6c30e623}">
          <xlrd:rvb i="15119"/>
        </ext>
      </extLst>
    </bk>
    <bk>
      <extLst>
        <ext uri="{3e2802c4-a4d2-4d8b-9148-e3be6c30e623}">
          <xlrd:rvb i="15120"/>
        </ext>
      </extLst>
    </bk>
    <bk>
      <extLst>
        <ext uri="{3e2802c4-a4d2-4d8b-9148-e3be6c30e623}">
          <xlrd:rvb i="15121"/>
        </ext>
      </extLst>
    </bk>
    <bk>
      <extLst>
        <ext uri="{3e2802c4-a4d2-4d8b-9148-e3be6c30e623}">
          <xlrd:rvb i="15122"/>
        </ext>
      </extLst>
    </bk>
    <bk>
      <extLst>
        <ext uri="{3e2802c4-a4d2-4d8b-9148-e3be6c30e623}">
          <xlrd:rvb i="15123"/>
        </ext>
      </extLst>
    </bk>
    <bk>
      <extLst>
        <ext uri="{3e2802c4-a4d2-4d8b-9148-e3be6c30e623}">
          <xlrd:rvb i="15124"/>
        </ext>
      </extLst>
    </bk>
    <bk>
      <extLst>
        <ext uri="{3e2802c4-a4d2-4d8b-9148-e3be6c30e623}">
          <xlrd:rvb i="15125"/>
        </ext>
      </extLst>
    </bk>
    <bk>
      <extLst>
        <ext uri="{3e2802c4-a4d2-4d8b-9148-e3be6c30e623}">
          <xlrd:rvb i="15126"/>
        </ext>
      </extLst>
    </bk>
    <bk>
      <extLst>
        <ext uri="{3e2802c4-a4d2-4d8b-9148-e3be6c30e623}">
          <xlrd:rvb i="15127"/>
        </ext>
      </extLst>
    </bk>
    <bk>
      <extLst>
        <ext uri="{3e2802c4-a4d2-4d8b-9148-e3be6c30e623}">
          <xlrd:rvb i="15128"/>
        </ext>
      </extLst>
    </bk>
    <bk>
      <extLst>
        <ext uri="{3e2802c4-a4d2-4d8b-9148-e3be6c30e623}">
          <xlrd:rvb i="15129"/>
        </ext>
      </extLst>
    </bk>
    <bk>
      <extLst>
        <ext uri="{3e2802c4-a4d2-4d8b-9148-e3be6c30e623}">
          <xlrd:rvb i="15130"/>
        </ext>
      </extLst>
    </bk>
    <bk>
      <extLst>
        <ext uri="{3e2802c4-a4d2-4d8b-9148-e3be6c30e623}">
          <xlrd:rvb i="15131"/>
        </ext>
      </extLst>
    </bk>
    <bk>
      <extLst>
        <ext uri="{3e2802c4-a4d2-4d8b-9148-e3be6c30e623}">
          <xlrd:rvb i="15132"/>
        </ext>
      </extLst>
    </bk>
    <bk>
      <extLst>
        <ext uri="{3e2802c4-a4d2-4d8b-9148-e3be6c30e623}">
          <xlrd:rvb i="15133"/>
        </ext>
      </extLst>
    </bk>
    <bk>
      <extLst>
        <ext uri="{3e2802c4-a4d2-4d8b-9148-e3be6c30e623}">
          <xlrd:rvb i="15134"/>
        </ext>
      </extLst>
    </bk>
    <bk>
      <extLst>
        <ext uri="{3e2802c4-a4d2-4d8b-9148-e3be6c30e623}">
          <xlrd:rvb i="15135"/>
        </ext>
      </extLst>
    </bk>
    <bk>
      <extLst>
        <ext uri="{3e2802c4-a4d2-4d8b-9148-e3be6c30e623}">
          <xlrd:rvb i="15136"/>
        </ext>
      </extLst>
    </bk>
    <bk>
      <extLst>
        <ext uri="{3e2802c4-a4d2-4d8b-9148-e3be6c30e623}">
          <xlrd:rvb i="15137"/>
        </ext>
      </extLst>
    </bk>
    <bk>
      <extLst>
        <ext uri="{3e2802c4-a4d2-4d8b-9148-e3be6c30e623}">
          <xlrd:rvb i="15138"/>
        </ext>
      </extLst>
    </bk>
    <bk>
      <extLst>
        <ext uri="{3e2802c4-a4d2-4d8b-9148-e3be6c30e623}">
          <xlrd:rvb i="15139"/>
        </ext>
      </extLst>
    </bk>
    <bk>
      <extLst>
        <ext uri="{3e2802c4-a4d2-4d8b-9148-e3be6c30e623}">
          <xlrd:rvb i="15140"/>
        </ext>
      </extLst>
    </bk>
    <bk>
      <extLst>
        <ext uri="{3e2802c4-a4d2-4d8b-9148-e3be6c30e623}">
          <xlrd:rvb i="15141"/>
        </ext>
      </extLst>
    </bk>
    <bk>
      <extLst>
        <ext uri="{3e2802c4-a4d2-4d8b-9148-e3be6c30e623}">
          <xlrd:rvb i="15142"/>
        </ext>
      </extLst>
    </bk>
    <bk>
      <extLst>
        <ext uri="{3e2802c4-a4d2-4d8b-9148-e3be6c30e623}">
          <xlrd:rvb i="15143"/>
        </ext>
      </extLst>
    </bk>
    <bk>
      <extLst>
        <ext uri="{3e2802c4-a4d2-4d8b-9148-e3be6c30e623}">
          <xlrd:rvb i="15144"/>
        </ext>
      </extLst>
    </bk>
    <bk>
      <extLst>
        <ext uri="{3e2802c4-a4d2-4d8b-9148-e3be6c30e623}">
          <xlrd:rvb i="15145"/>
        </ext>
      </extLst>
    </bk>
    <bk>
      <extLst>
        <ext uri="{3e2802c4-a4d2-4d8b-9148-e3be6c30e623}">
          <xlrd:rvb i="15146"/>
        </ext>
      </extLst>
    </bk>
    <bk>
      <extLst>
        <ext uri="{3e2802c4-a4d2-4d8b-9148-e3be6c30e623}">
          <xlrd:rvb i="15147"/>
        </ext>
      </extLst>
    </bk>
    <bk>
      <extLst>
        <ext uri="{3e2802c4-a4d2-4d8b-9148-e3be6c30e623}">
          <xlrd:rvb i="15148"/>
        </ext>
      </extLst>
    </bk>
    <bk>
      <extLst>
        <ext uri="{3e2802c4-a4d2-4d8b-9148-e3be6c30e623}">
          <xlrd:rvb i="15149"/>
        </ext>
      </extLst>
    </bk>
    <bk>
      <extLst>
        <ext uri="{3e2802c4-a4d2-4d8b-9148-e3be6c30e623}">
          <xlrd:rvb i="15150"/>
        </ext>
      </extLst>
    </bk>
    <bk>
      <extLst>
        <ext uri="{3e2802c4-a4d2-4d8b-9148-e3be6c30e623}">
          <xlrd:rvb i="15151"/>
        </ext>
      </extLst>
    </bk>
    <bk>
      <extLst>
        <ext uri="{3e2802c4-a4d2-4d8b-9148-e3be6c30e623}">
          <xlrd:rvb i="15152"/>
        </ext>
      </extLst>
    </bk>
    <bk>
      <extLst>
        <ext uri="{3e2802c4-a4d2-4d8b-9148-e3be6c30e623}">
          <xlrd:rvb i="15153"/>
        </ext>
      </extLst>
    </bk>
    <bk>
      <extLst>
        <ext uri="{3e2802c4-a4d2-4d8b-9148-e3be6c30e623}">
          <xlrd:rvb i="15154"/>
        </ext>
      </extLst>
    </bk>
    <bk>
      <extLst>
        <ext uri="{3e2802c4-a4d2-4d8b-9148-e3be6c30e623}">
          <xlrd:rvb i="15155"/>
        </ext>
      </extLst>
    </bk>
    <bk>
      <extLst>
        <ext uri="{3e2802c4-a4d2-4d8b-9148-e3be6c30e623}">
          <xlrd:rvb i="15156"/>
        </ext>
      </extLst>
    </bk>
    <bk>
      <extLst>
        <ext uri="{3e2802c4-a4d2-4d8b-9148-e3be6c30e623}">
          <xlrd:rvb i="15157"/>
        </ext>
      </extLst>
    </bk>
    <bk>
      <extLst>
        <ext uri="{3e2802c4-a4d2-4d8b-9148-e3be6c30e623}">
          <xlrd:rvb i="15158"/>
        </ext>
      </extLst>
    </bk>
    <bk>
      <extLst>
        <ext uri="{3e2802c4-a4d2-4d8b-9148-e3be6c30e623}">
          <xlrd:rvb i="15159"/>
        </ext>
      </extLst>
    </bk>
    <bk>
      <extLst>
        <ext uri="{3e2802c4-a4d2-4d8b-9148-e3be6c30e623}">
          <xlrd:rvb i="15160"/>
        </ext>
      </extLst>
    </bk>
    <bk>
      <extLst>
        <ext uri="{3e2802c4-a4d2-4d8b-9148-e3be6c30e623}">
          <xlrd:rvb i="15161"/>
        </ext>
      </extLst>
    </bk>
    <bk>
      <extLst>
        <ext uri="{3e2802c4-a4d2-4d8b-9148-e3be6c30e623}">
          <xlrd:rvb i="15162"/>
        </ext>
      </extLst>
    </bk>
    <bk>
      <extLst>
        <ext uri="{3e2802c4-a4d2-4d8b-9148-e3be6c30e623}">
          <xlrd:rvb i="15163"/>
        </ext>
      </extLst>
    </bk>
    <bk>
      <extLst>
        <ext uri="{3e2802c4-a4d2-4d8b-9148-e3be6c30e623}">
          <xlrd:rvb i="15164"/>
        </ext>
      </extLst>
    </bk>
    <bk>
      <extLst>
        <ext uri="{3e2802c4-a4d2-4d8b-9148-e3be6c30e623}">
          <xlrd:rvb i="15165"/>
        </ext>
      </extLst>
    </bk>
    <bk>
      <extLst>
        <ext uri="{3e2802c4-a4d2-4d8b-9148-e3be6c30e623}">
          <xlrd:rvb i="15166"/>
        </ext>
      </extLst>
    </bk>
    <bk>
      <extLst>
        <ext uri="{3e2802c4-a4d2-4d8b-9148-e3be6c30e623}">
          <xlrd:rvb i="15167"/>
        </ext>
      </extLst>
    </bk>
    <bk>
      <extLst>
        <ext uri="{3e2802c4-a4d2-4d8b-9148-e3be6c30e623}">
          <xlrd:rvb i="15168"/>
        </ext>
      </extLst>
    </bk>
    <bk>
      <extLst>
        <ext uri="{3e2802c4-a4d2-4d8b-9148-e3be6c30e623}">
          <xlrd:rvb i="15169"/>
        </ext>
      </extLst>
    </bk>
    <bk>
      <extLst>
        <ext uri="{3e2802c4-a4d2-4d8b-9148-e3be6c30e623}">
          <xlrd:rvb i="15170"/>
        </ext>
      </extLst>
    </bk>
    <bk>
      <extLst>
        <ext uri="{3e2802c4-a4d2-4d8b-9148-e3be6c30e623}">
          <xlrd:rvb i="15171"/>
        </ext>
      </extLst>
    </bk>
    <bk>
      <extLst>
        <ext uri="{3e2802c4-a4d2-4d8b-9148-e3be6c30e623}">
          <xlrd:rvb i="15172"/>
        </ext>
      </extLst>
    </bk>
    <bk>
      <extLst>
        <ext uri="{3e2802c4-a4d2-4d8b-9148-e3be6c30e623}">
          <xlrd:rvb i="15173"/>
        </ext>
      </extLst>
    </bk>
    <bk>
      <extLst>
        <ext uri="{3e2802c4-a4d2-4d8b-9148-e3be6c30e623}">
          <xlrd:rvb i="15174"/>
        </ext>
      </extLst>
    </bk>
    <bk>
      <extLst>
        <ext uri="{3e2802c4-a4d2-4d8b-9148-e3be6c30e623}">
          <xlrd:rvb i="15175"/>
        </ext>
      </extLst>
    </bk>
    <bk>
      <extLst>
        <ext uri="{3e2802c4-a4d2-4d8b-9148-e3be6c30e623}">
          <xlrd:rvb i="15176"/>
        </ext>
      </extLst>
    </bk>
    <bk>
      <extLst>
        <ext uri="{3e2802c4-a4d2-4d8b-9148-e3be6c30e623}">
          <xlrd:rvb i="15177"/>
        </ext>
      </extLst>
    </bk>
    <bk>
      <extLst>
        <ext uri="{3e2802c4-a4d2-4d8b-9148-e3be6c30e623}">
          <xlrd:rvb i="15178"/>
        </ext>
      </extLst>
    </bk>
    <bk>
      <extLst>
        <ext uri="{3e2802c4-a4d2-4d8b-9148-e3be6c30e623}">
          <xlrd:rvb i="15179"/>
        </ext>
      </extLst>
    </bk>
    <bk>
      <extLst>
        <ext uri="{3e2802c4-a4d2-4d8b-9148-e3be6c30e623}">
          <xlrd:rvb i="15180"/>
        </ext>
      </extLst>
    </bk>
    <bk>
      <extLst>
        <ext uri="{3e2802c4-a4d2-4d8b-9148-e3be6c30e623}">
          <xlrd:rvb i="15181"/>
        </ext>
      </extLst>
    </bk>
    <bk>
      <extLst>
        <ext uri="{3e2802c4-a4d2-4d8b-9148-e3be6c30e623}">
          <xlrd:rvb i="15182"/>
        </ext>
      </extLst>
    </bk>
    <bk>
      <extLst>
        <ext uri="{3e2802c4-a4d2-4d8b-9148-e3be6c30e623}">
          <xlrd:rvb i="15183"/>
        </ext>
      </extLst>
    </bk>
    <bk>
      <extLst>
        <ext uri="{3e2802c4-a4d2-4d8b-9148-e3be6c30e623}">
          <xlrd:rvb i="15184"/>
        </ext>
      </extLst>
    </bk>
    <bk>
      <extLst>
        <ext uri="{3e2802c4-a4d2-4d8b-9148-e3be6c30e623}">
          <xlrd:rvb i="15185"/>
        </ext>
      </extLst>
    </bk>
    <bk>
      <extLst>
        <ext uri="{3e2802c4-a4d2-4d8b-9148-e3be6c30e623}">
          <xlrd:rvb i="15186"/>
        </ext>
      </extLst>
    </bk>
    <bk>
      <extLst>
        <ext uri="{3e2802c4-a4d2-4d8b-9148-e3be6c30e623}">
          <xlrd:rvb i="15187"/>
        </ext>
      </extLst>
    </bk>
    <bk>
      <extLst>
        <ext uri="{3e2802c4-a4d2-4d8b-9148-e3be6c30e623}">
          <xlrd:rvb i="15188"/>
        </ext>
      </extLst>
    </bk>
    <bk>
      <extLst>
        <ext uri="{3e2802c4-a4d2-4d8b-9148-e3be6c30e623}">
          <xlrd:rvb i="15189"/>
        </ext>
      </extLst>
    </bk>
    <bk>
      <extLst>
        <ext uri="{3e2802c4-a4d2-4d8b-9148-e3be6c30e623}">
          <xlrd:rvb i="15190"/>
        </ext>
      </extLst>
    </bk>
    <bk>
      <extLst>
        <ext uri="{3e2802c4-a4d2-4d8b-9148-e3be6c30e623}">
          <xlrd:rvb i="15191"/>
        </ext>
      </extLst>
    </bk>
    <bk>
      <extLst>
        <ext uri="{3e2802c4-a4d2-4d8b-9148-e3be6c30e623}">
          <xlrd:rvb i="15192"/>
        </ext>
      </extLst>
    </bk>
    <bk>
      <extLst>
        <ext uri="{3e2802c4-a4d2-4d8b-9148-e3be6c30e623}">
          <xlrd:rvb i="15193"/>
        </ext>
      </extLst>
    </bk>
    <bk>
      <extLst>
        <ext uri="{3e2802c4-a4d2-4d8b-9148-e3be6c30e623}">
          <xlrd:rvb i="15194"/>
        </ext>
      </extLst>
    </bk>
    <bk>
      <extLst>
        <ext uri="{3e2802c4-a4d2-4d8b-9148-e3be6c30e623}">
          <xlrd:rvb i="15195"/>
        </ext>
      </extLst>
    </bk>
    <bk>
      <extLst>
        <ext uri="{3e2802c4-a4d2-4d8b-9148-e3be6c30e623}">
          <xlrd:rvb i="15196"/>
        </ext>
      </extLst>
    </bk>
    <bk>
      <extLst>
        <ext uri="{3e2802c4-a4d2-4d8b-9148-e3be6c30e623}">
          <xlrd:rvb i="15197"/>
        </ext>
      </extLst>
    </bk>
    <bk>
      <extLst>
        <ext uri="{3e2802c4-a4d2-4d8b-9148-e3be6c30e623}">
          <xlrd:rvb i="15198"/>
        </ext>
      </extLst>
    </bk>
    <bk>
      <extLst>
        <ext uri="{3e2802c4-a4d2-4d8b-9148-e3be6c30e623}">
          <xlrd:rvb i="15199"/>
        </ext>
      </extLst>
    </bk>
    <bk>
      <extLst>
        <ext uri="{3e2802c4-a4d2-4d8b-9148-e3be6c30e623}">
          <xlrd:rvb i="15200"/>
        </ext>
      </extLst>
    </bk>
    <bk>
      <extLst>
        <ext uri="{3e2802c4-a4d2-4d8b-9148-e3be6c30e623}">
          <xlrd:rvb i="15201"/>
        </ext>
      </extLst>
    </bk>
    <bk>
      <extLst>
        <ext uri="{3e2802c4-a4d2-4d8b-9148-e3be6c30e623}">
          <xlrd:rvb i="15202"/>
        </ext>
      </extLst>
    </bk>
    <bk>
      <extLst>
        <ext uri="{3e2802c4-a4d2-4d8b-9148-e3be6c30e623}">
          <xlrd:rvb i="15203"/>
        </ext>
      </extLst>
    </bk>
    <bk>
      <extLst>
        <ext uri="{3e2802c4-a4d2-4d8b-9148-e3be6c30e623}">
          <xlrd:rvb i="15204"/>
        </ext>
      </extLst>
    </bk>
    <bk>
      <extLst>
        <ext uri="{3e2802c4-a4d2-4d8b-9148-e3be6c30e623}">
          <xlrd:rvb i="15205"/>
        </ext>
      </extLst>
    </bk>
    <bk>
      <extLst>
        <ext uri="{3e2802c4-a4d2-4d8b-9148-e3be6c30e623}">
          <xlrd:rvb i="15206"/>
        </ext>
      </extLst>
    </bk>
    <bk>
      <extLst>
        <ext uri="{3e2802c4-a4d2-4d8b-9148-e3be6c30e623}">
          <xlrd:rvb i="15207"/>
        </ext>
      </extLst>
    </bk>
    <bk>
      <extLst>
        <ext uri="{3e2802c4-a4d2-4d8b-9148-e3be6c30e623}">
          <xlrd:rvb i="15208"/>
        </ext>
      </extLst>
    </bk>
    <bk>
      <extLst>
        <ext uri="{3e2802c4-a4d2-4d8b-9148-e3be6c30e623}">
          <xlrd:rvb i="15209"/>
        </ext>
      </extLst>
    </bk>
    <bk>
      <extLst>
        <ext uri="{3e2802c4-a4d2-4d8b-9148-e3be6c30e623}">
          <xlrd:rvb i="15210"/>
        </ext>
      </extLst>
    </bk>
    <bk>
      <extLst>
        <ext uri="{3e2802c4-a4d2-4d8b-9148-e3be6c30e623}">
          <xlrd:rvb i="15211"/>
        </ext>
      </extLst>
    </bk>
    <bk>
      <extLst>
        <ext uri="{3e2802c4-a4d2-4d8b-9148-e3be6c30e623}">
          <xlrd:rvb i="15212"/>
        </ext>
      </extLst>
    </bk>
    <bk>
      <extLst>
        <ext uri="{3e2802c4-a4d2-4d8b-9148-e3be6c30e623}">
          <xlrd:rvb i="15213"/>
        </ext>
      </extLst>
    </bk>
    <bk>
      <extLst>
        <ext uri="{3e2802c4-a4d2-4d8b-9148-e3be6c30e623}">
          <xlrd:rvb i="15214"/>
        </ext>
      </extLst>
    </bk>
    <bk>
      <extLst>
        <ext uri="{3e2802c4-a4d2-4d8b-9148-e3be6c30e623}">
          <xlrd:rvb i="15215"/>
        </ext>
      </extLst>
    </bk>
    <bk>
      <extLst>
        <ext uri="{3e2802c4-a4d2-4d8b-9148-e3be6c30e623}">
          <xlrd:rvb i="15216"/>
        </ext>
      </extLst>
    </bk>
    <bk>
      <extLst>
        <ext uri="{3e2802c4-a4d2-4d8b-9148-e3be6c30e623}">
          <xlrd:rvb i="15217"/>
        </ext>
      </extLst>
    </bk>
    <bk>
      <extLst>
        <ext uri="{3e2802c4-a4d2-4d8b-9148-e3be6c30e623}">
          <xlrd:rvb i="15218"/>
        </ext>
      </extLst>
    </bk>
    <bk>
      <extLst>
        <ext uri="{3e2802c4-a4d2-4d8b-9148-e3be6c30e623}">
          <xlrd:rvb i="15219"/>
        </ext>
      </extLst>
    </bk>
    <bk>
      <extLst>
        <ext uri="{3e2802c4-a4d2-4d8b-9148-e3be6c30e623}">
          <xlrd:rvb i="15220"/>
        </ext>
      </extLst>
    </bk>
    <bk>
      <extLst>
        <ext uri="{3e2802c4-a4d2-4d8b-9148-e3be6c30e623}">
          <xlrd:rvb i="15221"/>
        </ext>
      </extLst>
    </bk>
    <bk>
      <extLst>
        <ext uri="{3e2802c4-a4d2-4d8b-9148-e3be6c30e623}">
          <xlrd:rvb i="15222"/>
        </ext>
      </extLst>
    </bk>
    <bk>
      <extLst>
        <ext uri="{3e2802c4-a4d2-4d8b-9148-e3be6c30e623}">
          <xlrd:rvb i="15223"/>
        </ext>
      </extLst>
    </bk>
    <bk>
      <extLst>
        <ext uri="{3e2802c4-a4d2-4d8b-9148-e3be6c30e623}">
          <xlrd:rvb i="15224"/>
        </ext>
      </extLst>
    </bk>
    <bk>
      <extLst>
        <ext uri="{3e2802c4-a4d2-4d8b-9148-e3be6c30e623}">
          <xlrd:rvb i="15225"/>
        </ext>
      </extLst>
    </bk>
    <bk>
      <extLst>
        <ext uri="{3e2802c4-a4d2-4d8b-9148-e3be6c30e623}">
          <xlrd:rvb i="15226"/>
        </ext>
      </extLst>
    </bk>
    <bk>
      <extLst>
        <ext uri="{3e2802c4-a4d2-4d8b-9148-e3be6c30e623}">
          <xlrd:rvb i="15227"/>
        </ext>
      </extLst>
    </bk>
    <bk>
      <extLst>
        <ext uri="{3e2802c4-a4d2-4d8b-9148-e3be6c30e623}">
          <xlrd:rvb i="15228"/>
        </ext>
      </extLst>
    </bk>
    <bk>
      <extLst>
        <ext uri="{3e2802c4-a4d2-4d8b-9148-e3be6c30e623}">
          <xlrd:rvb i="15229"/>
        </ext>
      </extLst>
    </bk>
    <bk>
      <extLst>
        <ext uri="{3e2802c4-a4d2-4d8b-9148-e3be6c30e623}">
          <xlrd:rvb i="15230"/>
        </ext>
      </extLst>
    </bk>
    <bk>
      <extLst>
        <ext uri="{3e2802c4-a4d2-4d8b-9148-e3be6c30e623}">
          <xlrd:rvb i="15231"/>
        </ext>
      </extLst>
    </bk>
    <bk>
      <extLst>
        <ext uri="{3e2802c4-a4d2-4d8b-9148-e3be6c30e623}">
          <xlrd:rvb i="15232"/>
        </ext>
      </extLst>
    </bk>
    <bk>
      <extLst>
        <ext uri="{3e2802c4-a4d2-4d8b-9148-e3be6c30e623}">
          <xlrd:rvb i="15233"/>
        </ext>
      </extLst>
    </bk>
    <bk>
      <extLst>
        <ext uri="{3e2802c4-a4d2-4d8b-9148-e3be6c30e623}">
          <xlrd:rvb i="15234"/>
        </ext>
      </extLst>
    </bk>
    <bk>
      <extLst>
        <ext uri="{3e2802c4-a4d2-4d8b-9148-e3be6c30e623}">
          <xlrd:rvb i="15235"/>
        </ext>
      </extLst>
    </bk>
    <bk>
      <extLst>
        <ext uri="{3e2802c4-a4d2-4d8b-9148-e3be6c30e623}">
          <xlrd:rvb i="15236"/>
        </ext>
      </extLst>
    </bk>
    <bk>
      <extLst>
        <ext uri="{3e2802c4-a4d2-4d8b-9148-e3be6c30e623}">
          <xlrd:rvb i="15237"/>
        </ext>
      </extLst>
    </bk>
    <bk>
      <extLst>
        <ext uri="{3e2802c4-a4d2-4d8b-9148-e3be6c30e623}">
          <xlrd:rvb i="15238"/>
        </ext>
      </extLst>
    </bk>
    <bk>
      <extLst>
        <ext uri="{3e2802c4-a4d2-4d8b-9148-e3be6c30e623}">
          <xlrd:rvb i="15239"/>
        </ext>
      </extLst>
    </bk>
    <bk>
      <extLst>
        <ext uri="{3e2802c4-a4d2-4d8b-9148-e3be6c30e623}">
          <xlrd:rvb i="15240"/>
        </ext>
      </extLst>
    </bk>
    <bk>
      <extLst>
        <ext uri="{3e2802c4-a4d2-4d8b-9148-e3be6c30e623}">
          <xlrd:rvb i="15241"/>
        </ext>
      </extLst>
    </bk>
    <bk>
      <extLst>
        <ext uri="{3e2802c4-a4d2-4d8b-9148-e3be6c30e623}">
          <xlrd:rvb i="15242"/>
        </ext>
      </extLst>
    </bk>
    <bk>
      <extLst>
        <ext uri="{3e2802c4-a4d2-4d8b-9148-e3be6c30e623}">
          <xlrd:rvb i="15243"/>
        </ext>
      </extLst>
    </bk>
    <bk>
      <extLst>
        <ext uri="{3e2802c4-a4d2-4d8b-9148-e3be6c30e623}">
          <xlrd:rvb i="15244"/>
        </ext>
      </extLst>
    </bk>
    <bk>
      <extLst>
        <ext uri="{3e2802c4-a4d2-4d8b-9148-e3be6c30e623}">
          <xlrd:rvb i="15245"/>
        </ext>
      </extLst>
    </bk>
    <bk>
      <extLst>
        <ext uri="{3e2802c4-a4d2-4d8b-9148-e3be6c30e623}">
          <xlrd:rvb i="15246"/>
        </ext>
      </extLst>
    </bk>
    <bk>
      <extLst>
        <ext uri="{3e2802c4-a4d2-4d8b-9148-e3be6c30e623}">
          <xlrd:rvb i="15247"/>
        </ext>
      </extLst>
    </bk>
    <bk>
      <extLst>
        <ext uri="{3e2802c4-a4d2-4d8b-9148-e3be6c30e623}">
          <xlrd:rvb i="15248"/>
        </ext>
      </extLst>
    </bk>
    <bk>
      <extLst>
        <ext uri="{3e2802c4-a4d2-4d8b-9148-e3be6c30e623}">
          <xlrd:rvb i="15249"/>
        </ext>
      </extLst>
    </bk>
    <bk>
      <extLst>
        <ext uri="{3e2802c4-a4d2-4d8b-9148-e3be6c30e623}">
          <xlrd:rvb i="15250"/>
        </ext>
      </extLst>
    </bk>
    <bk>
      <extLst>
        <ext uri="{3e2802c4-a4d2-4d8b-9148-e3be6c30e623}">
          <xlrd:rvb i="15251"/>
        </ext>
      </extLst>
    </bk>
    <bk>
      <extLst>
        <ext uri="{3e2802c4-a4d2-4d8b-9148-e3be6c30e623}">
          <xlrd:rvb i="15252"/>
        </ext>
      </extLst>
    </bk>
    <bk>
      <extLst>
        <ext uri="{3e2802c4-a4d2-4d8b-9148-e3be6c30e623}">
          <xlrd:rvb i="15253"/>
        </ext>
      </extLst>
    </bk>
    <bk>
      <extLst>
        <ext uri="{3e2802c4-a4d2-4d8b-9148-e3be6c30e623}">
          <xlrd:rvb i="15254"/>
        </ext>
      </extLst>
    </bk>
    <bk>
      <extLst>
        <ext uri="{3e2802c4-a4d2-4d8b-9148-e3be6c30e623}">
          <xlrd:rvb i="15255"/>
        </ext>
      </extLst>
    </bk>
    <bk>
      <extLst>
        <ext uri="{3e2802c4-a4d2-4d8b-9148-e3be6c30e623}">
          <xlrd:rvb i="15256"/>
        </ext>
      </extLst>
    </bk>
    <bk>
      <extLst>
        <ext uri="{3e2802c4-a4d2-4d8b-9148-e3be6c30e623}">
          <xlrd:rvb i="15257"/>
        </ext>
      </extLst>
    </bk>
    <bk>
      <extLst>
        <ext uri="{3e2802c4-a4d2-4d8b-9148-e3be6c30e623}">
          <xlrd:rvb i="15258"/>
        </ext>
      </extLst>
    </bk>
    <bk>
      <extLst>
        <ext uri="{3e2802c4-a4d2-4d8b-9148-e3be6c30e623}">
          <xlrd:rvb i="15259"/>
        </ext>
      </extLst>
    </bk>
    <bk>
      <extLst>
        <ext uri="{3e2802c4-a4d2-4d8b-9148-e3be6c30e623}">
          <xlrd:rvb i="15260"/>
        </ext>
      </extLst>
    </bk>
    <bk>
      <extLst>
        <ext uri="{3e2802c4-a4d2-4d8b-9148-e3be6c30e623}">
          <xlrd:rvb i="15261"/>
        </ext>
      </extLst>
    </bk>
    <bk>
      <extLst>
        <ext uri="{3e2802c4-a4d2-4d8b-9148-e3be6c30e623}">
          <xlrd:rvb i="15262"/>
        </ext>
      </extLst>
    </bk>
    <bk>
      <extLst>
        <ext uri="{3e2802c4-a4d2-4d8b-9148-e3be6c30e623}">
          <xlrd:rvb i="15263"/>
        </ext>
      </extLst>
    </bk>
    <bk>
      <extLst>
        <ext uri="{3e2802c4-a4d2-4d8b-9148-e3be6c30e623}">
          <xlrd:rvb i="15264"/>
        </ext>
      </extLst>
    </bk>
    <bk>
      <extLst>
        <ext uri="{3e2802c4-a4d2-4d8b-9148-e3be6c30e623}">
          <xlrd:rvb i="15265"/>
        </ext>
      </extLst>
    </bk>
    <bk>
      <extLst>
        <ext uri="{3e2802c4-a4d2-4d8b-9148-e3be6c30e623}">
          <xlrd:rvb i="15266"/>
        </ext>
      </extLst>
    </bk>
    <bk>
      <extLst>
        <ext uri="{3e2802c4-a4d2-4d8b-9148-e3be6c30e623}">
          <xlrd:rvb i="15267"/>
        </ext>
      </extLst>
    </bk>
    <bk>
      <extLst>
        <ext uri="{3e2802c4-a4d2-4d8b-9148-e3be6c30e623}">
          <xlrd:rvb i="15268"/>
        </ext>
      </extLst>
    </bk>
    <bk>
      <extLst>
        <ext uri="{3e2802c4-a4d2-4d8b-9148-e3be6c30e623}">
          <xlrd:rvb i="15269"/>
        </ext>
      </extLst>
    </bk>
    <bk>
      <extLst>
        <ext uri="{3e2802c4-a4d2-4d8b-9148-e3be6c30e623}">
          <xlrd:rvb i="15270"/>
        </ext>
      </extLst>
    </bk>
    <bk>
      <extLst>
        <ext uri="{3e2802c4-a4d2-4d8b-9148-e3be6c30e623}">
          <xlrd:rvb i="15271"/>
        </ext>
      </extLst>
    </bk>
    <bk>
      <extLst>
        <ext uri="{3e2802c4-a4d2-4d8b-9148-e3be6c30e623}">
          <xlrd:rvb i="15272"/>
        </ext>
      </extLst>
    </bk>
    <bk>
      <extLst>
        <ext uri="{3e2802c4-a4d2-4d8b-9148-e3be6c30e623}">
          <xlrd:rvb i="15273"/>
        </ext>
      </extLst>
    </bk>
    <bk>
      <extLst>
        <ext uri="{3e2802c4-a4d2-4d8b-9148-e3be6c30e623}">
          <xlrd:rvb i="15274"/>
        </ext>
      </extLst>
    </bk>
    <bk>
      <extLst>
        <ext uri="{3e2802c4-a4d2-4d8b-9148-e3be6c30e623}">
          <xlrd:rvb i="15275"/>
        </ext>
      </extLst>
    </bk>
    <bk>
      <extLst>
        <ext uri="{3e2802c4-a4d2-4d8b-9148-e3be6c30e623}">
          <xlrd:rvb i="15276"/>
        </ext>
      </extLst>
    </bk>
    <bk>
      <extLst>
        <ext uri="{3e2802c4-a4d2-4d8b-9148-e3be6c30e623}">
          <xlrd:rvb i="15277"/>
        </ext>
      </extLst>
    </bk>
    <bk>
      <extLst>
        <ext uri="{3e2802c4-a4d2-4d8b-9148-e3be6c30e623}">
          <xlrd:rvb i="15278"/>
        </ext>
      </extLst>
    </bk>
    <bk>
      <extLst>
        <ext uri="{3e2802c4-a4d2-4d8b-9148-e3be6c30e623}">
          <xlrd:rvb i="15279"/>
        </ext>
      </extLst>
    </bk>
    <bk>
      <extLst>
        <ext uri="{3e2802c4-a4d2-4d8b-9148-e3be6c30e623}">
          <xlrd:rvb i="15280"/>
        </ext>
      </extLst>
    </bk>
    <bk>
      <extLst>
        <ext uri="{3e2802c4-a4d2-4d8b-9148-e3be6c30e623}">
          <xlrd:rvb i="15281"/>
        </ext>
      </extLst>
    </bk>
    <bk>
      <extLst>
        <ext uri="{3e2802c4-a4d2-4d8b-9148-e3be6c30e623}">
          <xlrd:rvb i="15282"/>
        </ext>
      </extLst>
    </bk>
    <bk>
      <extLst>
        <ext uri="{3e2802c4-a4d2-4d8b-9148-e3be6c30e623}">
          <xlrd:rvb i="15283"/>
        </ext>
      </extLst>
    </bk>
    <bk>
      <extLst>
        <ext uri="{3e2802c4-a4d2-4d8b-9148-e3be6c30e623}">
          <xlrd:rvb i="15284"/>
        </ext>
      </extLst>
    </bk>
    <bk>
      <extLst>
        <ext uri="{3e2802c4-a4d2-4d8b-9148-e3be6c30e623}">
          <xlrd:rvb i="15285"/>
        </ext>
      </extLst>
    </bk>
    <bk>
      <extLst>
        <ext uri="{3e2802c4-a4d2-4d8b-9148-e3be6c30e623}">
          <xlrd:rvb i="15286"/>
        </ext>
      </extLst>
    </bk>
    <bk>
      <extLst>
        <ext uri="{3e2802c4-a4d2-4d8b-9148-e3be6c30e623}">
          <xlrd:rvb i="15287"/>
        </ext>
      </extLst>
    </bk>
    <bk>
      <extLst>
        <ext uri="{3e2802c4-a4d2-4d8b-9148-e3be6c30e623}">
          <xlrd:rvb i="15288"/>
        </ext>
      </extLst>
    </bk>
    <bk>
      <extLst>
        <ext uri="{3e2802c4-a4d2-4d8b-9148-e3be6c30e623}">
          <xlrd:rvb i="15289"/>
        </ext>
      </extLst>
    </bk>
    <bk>
      <extLst>
        <ext uri="{3e2802c4-a4d2-4d8b-9148-e3be6c30e623}">
          <xlrd:rvb i="15290"/>
        </ext>
      </extLst>
    </bk>
    <bk>
      <extLst>
        <ext uri="{3e2802c4-a4d2-4d8b-9148-e3be6c30e623}">
          <xlrd:rvb i="15291"/>
        </ext>
      </extLst>
    </bk>
    <bk>
      <extLst>
        <ext uri="{3e2802c4-a4d2-4d8b-9148-e3be6c30e623}">
          <xlrd:rvb i="15292"/>
        </ext>
      </extLst>
    </bk>
    <bk>
      <extLst>
        <ext uri="{3e2802c4-a4d2-4d8b-9148-e3be6c30e623}">
          <xlrd:rvb i="15293"/>
        </ext>
      </extLst>
    </bk>
    <bk>
      <extLst>
        <ext uri="{3e2802c4-a4d2-4d8b-9148-e3be6c30e623}">
          <xlrd:rvb i="15294"/>
        </ext>
      </extLst>
    </bk>
    <bk>
      <extLst>
        <ext uri="{3e2802c4-a4d2-4d8b-9148-e3be6c30e623}">
          <xlrd:rvb i="15295"/>
        </ext>
      </extLst>
    </bk>
    <bk>
      <extLst>
        <ext uri="{3e2802c4-a4d2-4d8b-9148-e3be6c30e623}">
          <xlrd:rvb i="15296"/>
        </ext>
      </extLst>
    </bk>
    <bk>
      <extLst>
        <ext uri="{3e2802c4-a4d2-4d8b-9148-e3be6c30e623}">
          <xlrd:rvb i="15297"/>
        </ext>
      </extLst>
    </bk>
    <bk>
      <extLst>
        <ext uri="{3e2802c4-a4d2-4d8b-9148-e3be6c30e623}">
          <xlrd:rvb i="15298"/>
        </ext>
      </extLst>
    </bk>
    <bk>
      <extLst>
        <ext uri="{3e2802c4-a4d2-4d8b-9148-e3be6c30e623}">
          <xlrd:rvb i="15299"/>
        </ext>
      </extLst>
    </bk>
    <bk>
      <extLst>
        <ext uri="{3e2802c4-a4d2-4d8b-9148-e3be6c30e623}">
          <xlrd:rvb i="15300"/>
        </ext>
      </extLst>
    </bk>
    <bk>
      <extLst>
        <ext uri="{3e2802c4-a4d2-4d8b-9148-e3be6c30e623}">
          <xlrd:rvb i="15301"/>
        </ext>
      </extLst>
    </bk>
    <bk>
      <extLst>
        <ext uri="{3e2802c4-a4d2-4d8b-9148-e3be6c30e623}">
          <xlrd:rvb i="15302"/>
        </ext>
      </extLst>
    </bk>
    <bk>
      <extLst>
        <ext uri="{3e2802c4-a4d2-4d8b-9148-e3be6c30e623}">
          <xlrd:rvb i="15303"/>
        </ext>
      </extLst>
    </bk>
    <bk>
      <extLst>
        <ext uri="{3e2802c4-a4d2-4d8b-9148-e3be6c30e623}">
          <xlrd:rvb i="15304"/>
        </ext>
      </extLst>
    </bk>
    <bk>
      <extLst>
        <ext uri="{3e2802c4-a4d2-4d8b-9148-e3be6c30e623}">
          <xlrd:rvb i="15305"/>
        </ext>
      </extLst>
    </bk>
    <bk>
      <extLst>
        <ext uri="{3e2802c4-a4d2-4d8b-9148-e3be6c30e623}">
          <xlrd:rvb i="15306"/>
        </ext>
      </extLst>
    </bk>
    <bk>
      <extLst>
        <ext uri="{3e2802c4-a4d2-4d8b-9148-e3be6c30e623}">
          <xlrd:rvb i="15307"/>
        </ext>
      </extLst>
    </bk>
    <bk>
      <extLst>
        <ext uri="{3e2802c4-a4d2-4d8b-9148-e3be6c30e623}">
          <xlrd:rvb i="15308"/>
        </ext>
      </extLst>
    </bk>
    <bk>
      <extLst>
        <ext uri="{3e2802c4-a4d2-4d8b-9148-e3be6c30e623}">
          <xlrd:rvb i="15309"/>
        </ext>
      </extLst>
    </bk>
    <bk>
      <extLst>
        <ext uri="{3e2802c4-a4d2-4d8b-9148-e3be6c30e623}">
          <xlrd:rvb i="15310"/>
        </ext>
      </extLst>
    </bk>
    <bk>
      <extLst>
        <ext uri="{3e2802c4-a4d2-4d8b-9148-e3be6c30e623}">
          <xlrd:rvb i="15311"/>
        </ext>
      </extLst>
    </bk>
    <bk>
      <extLst>
        <ext uri="{3e2802c4-a4d2-4d8b-9148-e3be6c30e623}">
          <xlrd:rvb i="15312"/>
        </ext>
      </extLst>
    </bk>
    <bk>
      <extLst>
        <ext uri="{3e2802c4-a4d2-4d8b-9148-e3be6c30e623}">
          <xlrd:rvb i="15313"/>
        </ext>
      </extLst>
    </bk>
    <bk>
      <extLst>
        <ext uri="{3e2802c4-a4d2-4d8b-9148-e3be6c30e623}">
          <xlrd:rvb i="15314"/>
        </ext>
      </extLst>
    </bk>
    <bk>
      <extLst>
        <ext uri="{3e2802c4-a4d2-4d8b-9148-e3be6c30e623}">
          <xlrd:rvb i="15315"/>
        </ext>
      </extLst>
    </bk>
    <bk>
      <extLst>
        <ext uri="{3e2802c4-a4d2-4d8b-9148-e3be6c30e623}">
          <xlrd:rvb i="15316"/>
        </ext>
      </extLst>
    </bk>
    <bk>
      <extLst>
        <ext uri="{3e2802c4-a4d2-4d8b-9148-e3be6c30e623}">
          <xlrd:rvb i="15317"/>
        </ext>
      </extLst>
    </bk>
    <bk>
      <extLst>
        <ext uri="{3e2802c4-a4d2-4d8b-9148-e3be6c30e623}">
          <xlrd:rvb i="15318"/>
        </ext>
      </extLst>
    </bk>
    <bk>
      <extLst>
        <ext uri="{3e2802c4-a4d2-4d8b-9148-e3be6c30e623}">
          <xlrd:rvb i="15319"/>
        </ext>
      </extLst>
    </bk>
    <bk>
      <extLst>
        <ext uri="{3e2802c4-a4d2-4d8b-9148-e3be6c30e623}">
          <xlrd:rvb i="15320"/>
        </ext>
      </extLst>
    </bk>
    <bk>
      <extLst>
        <ext uri="{3e2802c4-a4d2-4d8b-9148-e3be6c30e623}">
          <xlrd:rvb i="15321"/>
        </ext>
      </extLst>
    </bk>
    <bk>
      <extLst>
        <ext uri="{3e2802c4-a4d2-4d8b-9148-e3be6c30e623}">
          <xlrd:rvb i="15322"/>
        </ext>
      </extLst>
    </bk>
    <bk>
      <extLst>
        <ext uri="{3e2802c4-a4d2-4d8b-9148-e3be6c30e623}">
          <xlrd:rvb i="15323"/>
        </ext>
      </extLst>
    </bk>
    <bk>
      <extLst>
        <ext uri="{3e2802c4-a4d2-4d8b-9148-e3be6c30e623}">
          <xlrd:rvb i="15324"/>
        </ext>
      </extLst>
    </bk>
    <bk>
      <extLst>
        <ext uri="{3e2802c4-a4d2-4d8b-9148-e3be6c30e623}">
          <xlrd:rvb i="15325"/>
        </ext>
      </extLst>
    </bk>
    <bk>
      <extLst>
        <ext uri="{3e2802c4-a4d2-4d8b-9148-e3be6c30e623}">
          <xlrd:rvb i="15326"/>
        </ext>
      </extLst>
    </bk>
    <bk>
      <extLst>
        <ext uri="{3e2802c4-a4d2-4d8b-9148-e3be6c30e623}">
          <xlrd:rvb i="15327"/>
        </ext>
      </extLst>
    </bk>
    <bk>
      <extLst>
        <ext uri="{3e2802c4-a4d2-4d8b-9148-e3be6c30e623}">
          <xlrd:rvb i="15328"/>
        </ext>
      </extLst>
    </bk>
    <bk>
      <extLst>
        <ext uri="{3e2802c4-a4d2-4d8b-9148-e3be6c30e623}">
          <xlrd:rvb i="15329"/>
        </ext>
      </extLst>
    </bk>
    <bk>
      <extLst>
        <ext uri="{3e2802c4-a4d2-4d8b-9148-e3be6c30e623}">
          <xlrd:rvb i="15330"/>
        </ext>
      </extLst>
    </bk>
    <bk>
      <extLst>
        <ext uri="{3e2802c4-a4d2-4d8b-9148-e3be6c30e623}">
          <xlrd:rvb i="15331"/>
        </ext>
      </extLst>
    </bk>
    <bk>
      <extLst>
        <ext uri="{3e2802c4-a4d2-4d8b-9148-e3be6c30e623}">
          <xlrd:rvb i="15332"/>
        </ext>
      </extLst>
    </bk>
    <bk>
      <extLst>
        <ext uri="{3e2802c4-a4d2-4d8b-9148-e3be6c30e623}">
          <xlrd:rvb i="15333"/>
        </ext>
      </extLst>
    </bk>
    <bk>
      <extLst>
        <ext uri="{3e2802c4-a4d2-4d8b-9148-e3be6c30e623}">
          <xlrd:rvb i="15334"/>
        </ext>
      </extLst>
    </bk>
    <bk>
      <extLst>
        <ext uri="{3e2802c4-a4d2-4d8b-9148-e3be6c30e623}">
          <xlrd:rvb i="15335"/>
        </ext>
      </extLst>
    </bk>
    <bk>
      <extLst>
        <ext uri="{3e2802c4-a4d2-4d8b-9148-e3be6c30e623}">
          <xlrd:rvb i="15336"/>
        </ext>
      </extLst>
    </bk>
    <bk>
      <extLst>
        <ext uri="{3e2802c4-a4d2-4d8b-9148-e3be6c30e623}">
          <xlrd:rvb i="15337"/>
        </ext>
      </extLst>
    </bk>
    <bk>
      <extLst>
        <ext uri="{3e2802c4-a4d2-4d8b-9148-e3be6c30e623}">
          <xlrd:rvb i="15338"/>
        </ext>
      </extLst>
    </bk>
    <bk>
      <extLst>
        <ext uri="{3e2802c4-a4d2-4d8b-9148-e3be6c30e623}">
          <xlrd:rvb i="15339"/>
        </ext>
      </extLst>
    </bk>
    <bk>
      <extLst>
        <ext uri="{3e2802c4-a4d2-4d8b-9148-e3be6c30e623}">
          <xlrd:rvb i="15340"/>
        </ext>
      </extLst>
    </bk>
    <bk>
      <extLst>
        <ext uri="{3e2802c4-a4d2-4d8b-9148-e3be6c30e623}">
          <xlrd:rvb i="15341"/>
        </ext>
      </extLst>
    </bk>
    <bk>
      <extLst>
        <ext uri="{3e2802c4-a4d2-4d8b-9148-e3be6c30e623}">
          <xlrd:rvb i="15342"/>
        </ext>
      </extLst>
    </bk>
    <bk>
      <extLst>
        <ext uri="{3e2802c4-a4d2-4d8b-9148-e3be6c30e623}">
          <xlrd:rvb i="15343"/>
        </ext>
      </extLst>
    </bk>
    <bk>
      <extLst>
        <ext uri="{3e2802c4-a4d2-4d8b-9148-e3be6c30e623}">
          <xlrd:rvb i="15344"/>
        </ext>
      </extLst>
    </bk>
    <bk>
      <extLst>
        <ext uri="{3e2802c4-a4d2-4d8b-9148-e3be6c30e623}">
          <xlrd:rvb i="15345"/>
        </ext>
      </extLst>
    </bk>
    <bk>
      <extLst>
        <ext uri="{3e2802c4-a4d2-4d8b-9148-e3be6c30e623}">
          <xlrd:rvb i="15346"/>
        </ext>
      </extLst>
    </bk>
    <bk>
      <extLst>
        <ext uri="{3e2802c4-a4d2-4d8b-9148-e3be6c30e623}">
          <xlrd:rvb i="15347"/>
        </ext>
      </extLst>
    </bk>
    <bk>
      <extLst>
        <ext uri="{3e2802c4-a4d2-4d8b-9148-e3be6c30e623}">
          <xlrd:rvb i="15348"/>
        </ext>
      </extLst>
    </bk>
    <bk>
      <extLst>
        <ext uri="{3e2802c4-a4d2-4d8b-9148-e3be6c30e623}">
          <xlrd:rvb i="15349"/>
        </ext>
      </extLst>
    </bk>
    <bk>
      <extLst>
        <ext uri="{3e2802c4-a4d2-4d8b-9148-e3be6c30e623}">
          <xlrd:rvb i="15350"/>
        </ext>
      </extLst>
    </bk>
    <bk>
      <extLst>
        <ext uri="{3e2802c4-a4d2-4d8b-9148-e3be6c30e623}">
          <xlrd:rvb i="15351"/>
        </ext>
      </extLst>
    </bk>
    <bk>
      <extLst>
        <ext uri="{3e2802c4-a4d2-4d8b-9148-e3be6c30e623}">
          <xlrd:rvb i="15352"/>
        </ext>
      </extLst>
    </bk>
    <bk>
      <extLst>
        <ext uri="{3e2802c4-a4d2-4d8b-9148-e3be6c30e623}">
          <xlrd:rvb i="15353"/>
        </ext>
      </extLst>
    </bk>
    <bk>
      <extLst>
        <ext uri="{3e2802c4-a4d2-4d8b-9148-e3be6c30e623}">
          <xlrd:rvb i="15354"/>
        </ext>
      </extLst>
    </bk>
    <bk>
      <extLst>
        <ext uri="{3e2802c4-a4d2-4d8b-9148-e3be6c30e623}">
          <xlrd:rvb i="15355"/>
        </ext>
      </extLst>
    </bk>
    <bk>
      <extLst>
        <ext uri="{3e2802c4-a4d2-4d8b-9148-e3be6c30e623}">
          <xlrd:rvb i="15356"/>
        </ext>
      </extLst>
    </bk>
    <bk>
      <extLst>
        <ext uri="{3e2802c4-a4d2-4d8b-9148-e3be6c30e623}">
          <xlrd:rvb i="15357"/>
        </ext>
      </extLst>
    </bk>
    <bk>
      <extLst>
        <ext uri="{3e2802c4-a4d2-4d8b-9148-e3be6c30e623}">
          <xlrd:rvb i="15358"/>
        </ext>
      </extLst>
    </bk>
    <bk>
      <extLst>
        <ext uri="{3e2802c4-a4d2-4d8b-9148-e3be6c30e623}">
          <xlrd:rvb i="15359"/>
        </ext>
      </extLst>
    </bk>
    <bk>
      <extLst>
        <ext uri="{3e2802c4-a4d2-4d8b-9148-e3be6c30e623}">
          <xlrd:rvb i="15360"/>
        </ext>
      </extLst>
    </bk>
    <bk>
      <extLst>
        <ext uri="{3e2802c4-a4d2-4d8b-9148-e3be6c30e623}">
          <xlrd:rvb i="15361"/>
        </ext>
      </extLst>
    </bk>
    <bk>
      <extLst>
        <ext uri="{3e2802c4-a4d2-4d8b-9148-e3be6c30e623}">
          <xlrd:rvb i="15362"/>
        </ext>
      </extLst>
    </bk>
    <bk>
      <extLst>
        <ext uri="{3e2802c4-a4d2-4d8b-9148-e3be6c30e623}">
          <xlrd:rvb i="15363"/>
        </ext>
      </extLst>
    </bk>
    <bk>
      <extLst>
        <ext uri="{3e2802c4-a4d2-4d8b-9148-e3be6c30e623}">
          <xlrd:rvb i="15364"/>
        </ext>
      </extLst>
    </bk>
    <bk>
      <extLst>
        <ext uri="{3e2802c4-a4d2-4d8b-9148-e3be6c30e623}">
          <xlrd:rvb i="15365"/>
        </ext>
      </extLst>
    </bk>
    <bk>
      <extLst>
        <ext uri="{3e2802c4-a4d2-4d8b-9148-e3be6c30e623}">
          <xlrd:rvb i="15366"/>
        </ext>
      </extLst>
    </bk>
    <bk>
      <extLst>
        <ext uri="{3e2802c4-a4d2-4d8b-9148-e3be6c30e623}">
          <xlrd:rvb i="15367"/>
        </ext>
      </extLst>
    </bk>
    <bk>
      <extLst>
        <ext uri="{3e2802c4-a4d2-4d8b-9148-e3be6c30e623}">
          <xlrd:rvb i="15368"/>
        </ext>
      </extLst>
    </bk>
    <bk>
      <extLst>
        <ext uri="{3e2802c4-a4d2-4d8b-9148-e3be6c30e623}">
          <xlrd:rvb i="15369"/>
        </ext>
      </extLst>
    </bk>
    <bk>
      <extLst>
        <ext uri="{3e2802c4-a4d2-4d8b-9148-e3be6c30e623}">
          <xlrd:rvb i="15370"/>
        </ext>
      </extLst>
    </bk>
    <bk>
      <extLst>
        <ext uri="{3e2802c4-a4d2-4d8b-9148-e3be6c30e623}">
          <xlrd:rvb i="15371"/>
        </ext>
      </extLst>
    </bk>
    <bk>
      <extLst>
        <ext uri="{3e2802c4-a4d2-4d8b-9148-e3be6c30e623}">
          <xlrd:rvb i="15372"/>
        </ext>
      </extLst>
    </bk>
    <bk>
      <extLst>
        <ext uri="{3e2802c4-a4d2-4d8b-9148-e3be6c30e623}">
          <xlrd:rvb i="15373"/>
        </ext>
      </extLst>
    </bk>
    <bk>
      <extLst>
        <ext uri="{3e2802c4-a4d2-4d8b-9148-e3be6c30e623}">
          <xlrd:rvb i="15374"/>
        </ext>
      </extLst>
    </bk>
    <bk>
      <extLst>
        <ext uri="{3e2802c4-a4d2-4d8b-9148-e3be6c30e623}">
          <xlrd:rvb i="15375"/>
        </ext>
      </extLst>
    </bk>
    <bk>
      <extLst>
        <ext uri="{3e2802c4-a4d2-4d8b-9148-e3be6c30e623}">
          <xlrd:rvb i="15376"/>
        </ext>
      </extLst>
    </bk>
    <bk>
      <extLst>
        <ext uri="{3e2802c4-a4d2-4d8b-9148-e3be6c30e623}">
          <xlrd:rvb i="15377"/>
        </ext>
      </extLst>
    </bk>
    <bk>
      <extLst>
        <ext uri="{3e2802c4-a4d2-4d8b-9148-e3be6c30e623}">
          <xlrd:rvb i="15378"/>
        </ext>
      </extLst>
    </bk>
    <bk>
      <extLst>
        <ext uri="{3e2802c4-a4d2-4d8b-9148-e3be6c30e623}">
          <xlrd:rvb i="15379"/>
        </ext>
      </extLst>
    </bk>
    <bk>
      <extLst>
        <ext uri="{3e2802c4-a4d2-4d8b-9148-e3be6c30e623}">
          <xlrd:rvb i="15380"/>
        </ext>
      </extLst>
    </bk>
    <bk>
      <extLst>
        <ext uri="{3e2802c4-a4d2-4d8b-9148-e3be6c30e623}">
          <xlrd:rvb i="15381"/>
        </ext>
      </extLst>
    </bk>
    <bk>
      <extLst>
        <ext uri="{3e2802c4-a4d2-4d8b-9148-e3be6c30e623}">
          <xlrd:rvb i="15382"/>
        </ext>
      </extLst>
    </bk>
    <bk>
      <extLst>
        <ext uri="{3e2802c4-a4d2-4d8b-9148-e3be6c30e623}">
          <xlrd:rvb i="15383"/>
        </ext>
      </extLst>
    </bk>
    <bk>
      <extLst>
        <ext uri="{3e2802c4-a4d2-4d8b-9148-e3be6c30e623}">
          <xlrd:rvb i="15384"/>
        </ext>
      </extLst>
    </bk>
    <bk>
      <extLst>
        <ext uri="{3e2802c4-a4d2-4d8b-9148-e3be6c30e623}">
          <xlrd:rvb i="15385"/>
        </ext>
      </extLst>
    </bk>
    <bk>
      <extLst>
        <ext uri="{3e2802c4-a4d2-4d8b-9148-e3be6c30e623}">
          <xlrd:rvb i="15386"/>
        </ext>
      </extLst>
    </bk>
    <bk>
      <extLst>
        <ext uri="{3e2802c4-a4d2-4d8b-9148-e3be6c30e623}">
          <xlrd:rvb i="15387"/>
        </ext>
      </extLst>
    </bk>
    <bk>
      <extLst>
        <ext uri="{3e2802c4-a4d2-4d8b-9148-e3be6c30e623}">
          <xlrd:rvb i="15388"/>
        </ext>
      </extLst>
    </bk>
    <bk>
      <extLst>
        <ext uri="{3e2802c4-a4d2-4d8b-9148-e3be6c30e623}">
          <xlrd:rvb i="15389"/>
        </ext>
      </extLst>
    </bk>
    <bk>
      <extLst>
        <ext uri="{3e2802c4-a4d2-4d8b-9148-e3be6c30e623}">
          <xlrd:rvb i="15390"/>
        </ext>
      </extLst>
    </bk>
    <bk>
      <extLst>
        <ext uri="{3e2802c4-a4d2-4d8b-9148-e3be6c30e623}">
          <xlrd:rvb i="15391"/>
        </ext>
      </extLst>
    </bk>
    <bk>
      <extLst>
        <ext uri="{3e2802c4-a4d2-4d8b-9148-e3be6c30e623}">
          <xlrd:rvb i="15392"/>
        </ext>
      </extLst>
    </bk>
    <bk>
      <extLst>
        <ext uri="{3e2802c4-a4d2-4d8b-9148-e3be6c30e623}">
          <xlrd:rvb i="15393"/>
        </ext>
      </extLst>
    </bk>
    <bk>
      <extLst>
        <ext uri="{3e2802c4-a4d2-4d8b-9148-e3be6c30e623}">
          <xlrd:rvb i="15394"/>
        </ext>
      </extLst>
    </bk>
    <bk>
      <extLst>
        <ext uri="{3e2802c4-a4d2-4d8b-9148-e3be6c30e623}">
          <xlrd:rvb i="15395"/>
        </ext>
      </extLst>
    </bk>
    <bk>
      <extLst>
        <ext uri="{3e2802c4-a4d2-4d8b-9148-e3be6c30e623}">
          <xlrd:rvb i="15396"/>
        </ext>
      </extLst>
    </bk>
    <bk>
      <extLst>
        <ext uri="{3e2802c4-a4d2-4d8b-9148-e3be6c30e623}">
          <xlrd:rvb i="15397"/>
        </ext>
      </extLst>
    </bk>
    <bk>
      <extLst>
        <ext uri="{3e2802c4-a4d2-4d8b-9148-e3be6c30e623}">
          <xlrd:rvb i="15398"/>
        </ext>
      </extLst>
    </bk>
    <bk>
      <extLst>
        <ext uri="{3e2802c4-a4d2-4d8b-9148-e3be6c30e623}">
          <xlrd:rvb i="15399"/>
        </ext>
      </extLst>
    </bk>
    <bk>
      <extLst>
        <ext uri="{3e2802c4-a4d2-4d8b-9148-e3be6c30e623}">
          <xlrd:rvb i="15400"/>
        </ext>
      </extLst>
    </bk>
    <bk>
      <extLst>
        <ext uri="{3e2802c4-a4d2-4d8b-9148-e3be6c30e623}">
          <xlrd:rvb i="15401"/>
        </ext>
      </extLst>
    </bk>
    <bk>
      <extLst>
        <ext uri="{3e2802c4-a4d2-4d8b-9148-e3be6c30e623}">
          <xlrd:rvb i="15402"/>
        </ext>
      </extLst>
    </bk>
    <bk>
      <extLst>
        <ext uri="{3e2802c4-a4d2-4d8b-9148-e3be6c30e623}">
          <xlrd:rvb i="15403"/>
        </ext>
      </extLst>
    </bk>
    <bk>
      <extLst>
        <ext uri="{3e2802c4-a4d2-4d8b-9148-e3be6c30e623}">
          <xlrd:rvb i="15404"/>
        </ext>
      </extLst>
    </bk>
    <bk>
      <extLst>
        <ext uri="{3e2802c4-a4d2-4d8b-9148-e3be6c30e623}">
          <xlrd:rvb i="15405"/>
        </ext>
      </extLst>
    </bk>
    <bk>
      <extLst>
        <ext uri="{3e2802c4-a4d2-4d8b-9148-e3be6c30e623}">
          <xlrd:rvb i="15406"/>
        </ext>
      </extLst>
    </bk>
    <bk>
      <extLst>
        <ext uri="{3e2802c4-a4d2-4d8b-9148-e3be6c30e623}">
          <xlrd:rvb i="15407"/>
        </ext>
      </extLst>
    </bk>
    <bk>
      <extLst>
        <ext uri="{3e2802c4-a4d2-4d8b-9148-e3be6c30e623}">
          <xlrd:rvb i="15408"/>
        </ext>
      </extLst>
    </bk>
    <bk>
      <extLst>
        <ext uri="{3e2802c4-a4d2-4d8b-9148-e3be6c30e623}">
          <xlrd:rvb i="15409"/>
        </ext>
      </extLst>
    </bk>
    <bk>
      <extLst>
        <ext uri="{3e2802c4-a4d2-4d8b-9148-e3be6c30e623}">
          <xlrd:rvb i="15410"/>
        </ext>
      </extLst>
    </bk>
    <bk>
      <extLst>
        <ext uri="{3e2802c4-a4d2-4d8b-9148-e3be6c30e623}">
          <xlrd:rvb i="15411"/>
        </ext>
      </extLst>
    </bk>
    <bk>
      <extLst>
        <ext uri="{3e2802c4-a4d2-4d8b-9148-e3be6c30e623}">
          <xlrd:rvb i="15412"/>
        </ext>
      </extLst>
    </bk>
    <bk>
      <extLst>
        <ext uri="{3e2802c4-a4d2-4d8b-9148-e3be6c30e623}">
          <xlrd:rvb i="15413"/>
        </ext>
      </extLst>
    </bk>
    <bk>
      <extLst>
        <ext uri="{3e2802c4-a4d2-4d8b-9148-e3be6c30e623}">
          <xlrd:rvb i="15414"/>
        </ext>
      </extLst>
    </bk>
    <bk>
      <extLst>
        <ext uri="{3e2802c4-a4d2-4d8b-9148-e3be6c30e623}">
          <xlrd:rvb i="15415"/>
        </ext>
      </extLst>
    </bk>
    <bk>
      <extLst>
        <ext uri="{3e2802c4-a4d2-4d8b-9148-e3be6c30e623}">
          <xlrd:rvb i="15416"/>
        </ext>
      </extLst>
    </bk>
    <bk>
      <extLst>
        <ext uri="{3e2802c4-a4d2-4d8b-9148-e3be6c30e623}">
          <xlrd:rvb i="15417"/>
        </ext>
      </extLst>
    </bk>
    <bk>
      <extLst>
        <ext uri="{3e2802c4-a4d2-4d8b-9148-e3be6c30e623}">
          <xlrd:rvb i="15418"/>
        </ext>
      </extLst>
    </bk>
    <bk>
      <extLst>
        <ext uri="{3e2802c4-a4d2-4d8b-9148-e3be6c30e623}">
          <xlrd:rvb i="15419"/>
        </ext>
      </extLst>
    </bk>
    <bk>
      <extLst>
        <ext uri="{3e2802c4-a4d2-4d8b-9148-e3be6c30e623}">
          <xlrd:rvb i="15420"/>
        </ext>
      </extLst>
    </bk>
    <bk>
      <extLst>
        <ext uri="{3e2802c4-a4d2-4d8b-9148-e3be6c30e623}">
          <xlrd:rvb i="15421"/>
        </ext>
      </extLst>
    </bk>
    <bk>
      <extLst>
        <ext uri="{3e2802c4-a4d2-4d8b-9148-e3be6c30e623}">
          <xlrd:rvb i="15422"/>
        </ext>
      </extLst>
    </bk>
    <bk>
      <extLst>
        <ext uri="{3e2802c4-a4d2-4d8b-9148-e3be6c30e623}">
          <xlrd:rvb i="15423"/>
        </ext>
      </extLst>
    </bk>
    <bk>
      <extLst>
        <ext uri="{3e2802c4-a4d2-4d8b-9148-e3be6c30e623}">
          <xlrd:rvb i="15424"/>
        </ext>
      </extLst>
    </bk>
    <bk>
      <extLst>
        <ext uri="{3e2802c4-a4d2-4d8b-9148-e3be6c30e623}">
          <xlrd:rvb i="15425"/>
        </ext>
      </extLst>
    </bk>
    <bk>
      <extLst>
        <ext uri="{3e2802c4-a4d2-4d8b-9148-e3be6c30e623}">
          <xlrd:rvb i="15426"/>
        </ext>
      </extLst>
    </bk>
    <bk>
      <extLst>
        <ext uri="{3e2802c4-a4d2-4d8b-9148-e3be6c30e623}">
          <xlrd:rvb i="15427"/>
        </ext>
      </extLst>
    </bk>
    <bk>
      <extLst>
        <ext uri="{3e2802c4-a4d2-4d8b-9148-e3be6c30e623}">
          <xlrd:rvb i="15428"/>
        </ext>
      </extLst>
    </bk>
    <bk>
      <extLst>
        <ext uri="{3e2802c4-a4d2-4d8b-9148-e3be6c30e623}">
          <xlrd:rvb i="15429"/>
        </ext>
      </extLst>
    </bk>
    <bk>
      <extLst>
        <ext uri="{3e2802c4-a4d2-4d8b-9148-e3be6c30e623}">
          <xlrd:rvb i="15430"/>
        </ext>
      </extLst>
    </bk>
    <bk>
      <extLst>
        <ext uri="{3e2802c4-a4d2-4d8b-9148-e3be6c30e623}">
          <xlrd:rvb i="15431"/>
        </ext>
      </extLst>
    </bk>
    <bk>
      <extLst>
        <ext uri="{3e2802c4-a4d2-4d8b-9148-e3be6c30e623}">
          <xlrd:rvb i="15432"/>
        </ext>
      </extLst>
    </bk>
    <bk>
      <extLst>
        <ext uri="{3e2802c4-a4d2-4d8b-9148-e3be6c30e623}">
          <xlrd:rvb i="15433"/>
        </ext>
      </extLst>
    </bk>
    <bk>
      <extLst>
        <ext uri="{3e2802c4-a4d2-4d8b-9148-e3be6c30e623}">
          <xlrd:rvb i="15434"/>
        </ext>
      </extLst>
    </bk>
    <bk>
      <extLst>
        <ext uri="{3e2802c4-a4d2-4d8b-9148-e3be6c30e623}">
          <xlrd:rvb i="15435"/>
        </ext>
      </extLst>
    </bk>
    <bk>
      <extLst>
        <ext uri="{3e2802c4-a4d2-4d8b-9148-e3be6c30e623}">
          <xlrd:rvb i="15436"/>
        </ext>
      </extLst>
    </bk>
    <bk>
      <extLst>
        <ext uri="{3e2802c4-a4d2-4d8b-9148-e3be6c30e623}">
          <xlrd:rvb i="15437"/>
        </ext>
      </extLst>
    </bk>
    <bk>
      <extLst>
        <ext uri="{3e2802c4-a4d2-4d8b-9148-e3be6c30e623}">
          <xlrd:rvb i="15438"/>
        </ext>
      </extLst>
    </bk>
    <bk>
      <extLst>
        <ext uri="{3e2802c4-a4d2-4d8b-9148-e3be6c30e623}">
          <xlrd:rvb i="15439"/>
        </ext>
      </extLst>
    </bk>
    <bk>
      <extLst>
        <ext uri="{3e2802c4-a4d2-4d8b-9148-e3be6c30e623}">
          <xlrd:rvb i="15440"/>
        </ext>
      </extLst>
    </bk>
    <bk>
      <extLst>
        <ext uri="{3e2802c4-a4d2-4d8b-9148-e3be6c30e623}">
          <xlrd:rvb i="15441"/>
        </ext>
      </extLst>
    </bk>
    <bk>
      <extLst>
        <ext uri="{3e2802c4-a4d2-4d8b-9148-e3be6c30e623}">
          <xlrd:rvb i="15442"/>
        </ext>
      </extLst>
    </bk>
    <bk>
      <extLst>
        <ext uri="{3e2802c4-a4d2-4d8b-9148-e3be6c30e623}">
          <xlrd:rvb i="15443"/>
        </ext>
      </extLst>
    </bk>
    <bk>
      <extLst>
        <ext uri="{3e2802c4-a4d2-4d8b-9148-e3be6c30e623}">
          <xlrd:rvb i="15444"/>
        </ext>
      </extLst>
    </bk>
    <bk>
      <extLst>
        <ext uri="{3e2802c4-a4d2-4d8b-9148-e3be6c30e623}">
          <xlrd:rvb i="15445"/>
        </ext>
      </extLst>
    </bk>
    <bk>
      <extLst>
        <ext uri="{3e2802c4-a4d2-4d8b-9148-e3be6c30e623}">
          <xlrd:rvb i="15446"/>
        </ext>
      </extLst>
    </bk>
    <bk>
      <extLst>
        <ext uri="{3e2802c4-a4d2-4d8b-9148-e3be6c30e623}">
          <xlrd:rvb i="15447"/>
        </ext>
      </extLst>
    </bk>
    <bk>
      <extLst>
        <ext uri="{3e2802c4-a4d2-4d8b-9148-e3be6c30e623}">
          <xlrd:rvb i="15448"/>
        </ext>
      </extLst>
    </bk>
    <bk>
      <extLst>
        <ext uri="{3e2802c4-a4d2-4d8b-9148-e3be6c30e623}">
          <xlrd:rvb i="15449"/>
        </ext>
      </extLst>
    </bk>
    <bk>
      <extLst>
        <ext uri="{3e2802c4-a4d2-4d8b-9148-e3be6c30e623}">
          <xlrd:rvb i="15450"/>
        </ext>
      </extLst>
    </bk>
    <bk>
      <extLst>
        <ext uri="{3e2802c4-a4d2-4d8b-9148-e3be6c30e623}">
          <xlrd:rvb i="15451"/>
        </ext>
      </extLst>
    </bk>
    <bk>
      <extLst>
        <ext uri="{3e2802c4-a4d2-4d8b-9148-e3be6c30e623}">
          <xlrd:rvb i="15452"/>
        </ext>
      </extLst>
    </bk>
    <bk>
      <extLst>
        <ext uri="{3e2802c4-a4d2-4d8b-9148-e3be6c30e623}">
          <xlrd:rvb i="15453"/>
        </ext>
      </extLst>
    </bk>
    <bk>
      <extLst>
        <ext uri="{3e2802c4-a4d2-4d8b-9148-e3be6c30e623}">
          <xlrd:rvb i="15454"/>
        </ext>
      </extLst>
    </bk>
    <bk>
      <extLst>
        <ext uri="{3e2802c4-a4d2-4d8b-9148-e3be6c30e623}">
          <xlrd:rvb i="15455"/>
        </ext>
      </extLst>
    </bk>
    <bk>
      <extLst>
        <ext uri="{3e2802c4-a4d2-4d8b-9148-e3be6c30e623}">
          <xlrd:rvb i="15456"/>
        </ext>
      </extLst>
    </bk>
    <bk>
      <extLst>
        <ext uri="{3e2802c4-a4d2-4d8b-9148-e3be6c30e623}">
          <xlrd:rvb i="15457"/>
        </ext>
      </extLst>
    </bk>
    <bk>
      <extLst>
        <ext uri="{3e2802c4-a4d2-4d8b-9148-e3be6c30e623}">
          <xlrd:rvb i="15458"/>
        </ext>
      </extLst>
    </bk>
    <bk>
      <extLst>
        <ext uri="{3e2802c4-a4d2-4d8b-9148-e3be6c30e623}">
          <xlrd:rvb i="15459"/>
        </ext>
      </extLst>
    </bk>
    <bk>
      <extLst>
        <ext uri="{3e2802c4-a4d2-4d8b-9148-e3be6c30e623}">
          <xlrd:rvb i="15460"/>
        </ext>
      </extLst>
    </bk>
    <bk>
      <extLst>
        <ext uri="{3e2802c4-a4d2-4d8b-9148-e3be6c30e623}">
          <xlrd:rvb i="15461"/>
        </ext>
      </extLst>
    </bk>
    <bk>
      <extLst>
        <ext uri="{3e2802c4-a4d2-4d8b-9148-e3be6c30e623}">
          <xlrd:rvb i="15462"/>
        </ext>
      </extLst>
    </bk>
    <bk>
      <extLst>
        <ext uri="{3e2802c4-a4d2-4d8b-9148-e3be6c30e623}">
          <xlrd:rvb i="15463"/>
        </ext>
      </extLst>
    </bk>
    <bk>
      <extLst>
        <ext uri="{3e2802c4-a4d2-4d8b-9148-e3be6c30e623}">
          <xlrd:rvb i="15464"/>
        </ext>
      </extLst>
    </bk>
    <bk>
      <extLst>
        <ext uri="{3e2802c4-a4d2-4d8b-9148-e3be6c30e623}">
          <xlrd:rvb i="15465"/>
        </ext>
      </extLst>
    </bk>
    <bk>
      <extLst>
        <ext uri="{3e2802c4-a4d2-4d8b-9148-e3be6c30e623}">
          <xlrd:rvb i="15466"/>
        </ext>
      </extLst>
    </bk>
    <bk>
      <extLst>
        <ext uri="{3e2802c4-a4d2-4d8b-9148-e3be6c30e623}">
          <xlrd:rvb i="15467"/>
        </ext>
      </extLst>
    </bk>
    <bk>
      <extLst>
        <ext uri="{3e2802c4-a4d2-4d8b-9148-e3be6c30e623}">
          <xlrd:rvb i="15468"/>
        </ext>
      </extLst>
    </bk>
    <bk>
      <extLst>
        <ext uri="{3e2802c4-a4d2-4d8b-9148-e3be6c30e623}">
          <xlrd:rvb i="15469"/>
        </ext>
      </extLst>
    </bk>
    <bk>
      <extLst>
        <ext uri="{3e2802c4-a4d2-4d8b-9148-e3be6c30e623}">
          <xlrd:rvb i="15470"/>
        </ext>
      </extLst>
    </bk>
    <bk>
      <extLst>
        <ext uri="{3e2802c4-a4d2-4d8b-9148-e3be6c30e623}">
          <xlrd:rvb i="15471"/>
        </ext>
      </extLst>
    </bk>
    <bk>
      <extLst>
        <ext uri="{3e2802c4-a4d2-4d8b-9148-e3be6c30e623}">
          <xlrd:rvb i="15472"/>
        </ext>
      </extLst>
    </bk>
    <bk>
      <extLst>
        <ext uri="{3e2802c4-a4d2-4d8b-9148-e3be6c30e623}">
          <xlrd:rvb i="15473"/>
        </ext>
      </extLst>
    </bk>
    <bk>
      <extLst>
        <ext uri="{3e2802c4-a4d2-4d8b-9148-e3be6c30e623}">
          <xlrd:rvb i="15474"/>
        </ext>
      </extLst>
    </bk>
    <bk>
      <extLst>
        <ext uri="{3e2802c4-a4d2-4d8b-9148-e3be6c30e623}">
          <xlrd:rvb i="15475"/>
        </ext>
      </extLst>
    </bk>
    <bk>
      <extLst>
        <ext uri="{3e2802c4-a4d2-4d8b-9148-e3be6c30e623}">
          <xlrd:rvb i="15476"/>
        </ext>
      </extLst>
    </bk>
    <bk>
      <extLst>
        <ext uri="{3e2802c4-a4d2-4d8b-9148-e3be6c30e623}">
          <xlrd:rvb i="15477"/>
        </ext>
      </extLst>
    </bk>
    <bk>
      <extLst>
        <ext uri="{3e2802c4-a4d2-4d8b-9148-e3be6c30e623}">
          <xlrd:rvb i="15478"/>
        </ext>
      </extLst>
    </bk>
    <bk>
      <extLst>
        <ext uri="{3e2802c4-a4d2-4d8b-9148-e3be6c30e623}">
          <xlrd:rvb i="15479"/>
        </ext>
      </extLst>
    </bk>
    <bk>
      <extLst>
        <ext uri="{3e2802c4-a4d2-4d8b-9148-e3be6c30e623}">
          <xlrd:rvb i="15480"/>
        </ext>
      </extLst>
    </bk>
    <bk>
      <extLst>
        <ext uri="{3e2802c4-a4d2-4d8b-9148-e3be6c30e623}">
          <xlrd:rvb i="15481"/>
        </ext>
      </extLst>
    </bk>
    <bk>
      <extLst>
        <ext uri="{3e2802c4-a4d2-4d8b-9148-e3be6c30e623}">
          <xlrd:rvb i="15482"/>
        </ext>
      </extLst>
    </bk>
    <bk>
      <extLst>
        <ext uri="{3e2802c4-a4d2-4d8b-9148-e3be6c30e623}">
          <xlrd:rvb i="15483"/>
        </ext>
      </extLst>
    </bk>
    <bk>
      <extLst>
        <ext uri="{3e2802c4-a4d2-4d8b-9148-e3be6c30e623}">
          <xlrd:rvb i="15484"/>
        </ext>
      </extLst>
    </bk>
    <bk>
      <extLst>
        <ext uri="{3e2802c4-a4d2-4d8b-9148-e3be6c30e623}">
          <xlrd:rvb i="15485"/>
        </ext>
      </extLst>
    </bk>
    <bk>
      <extLst>
        <ext uri="{3e2802c4-a4d2-4d8b-9148-e3be6c30e623}">
          <xlrd:rvb i="15486"/>
        </ext>
      </extLst>
    </bk>
    <bk>
      <extLst>
        <ext uri="{3e2802c4-a4d2-4d8b-9148-e3be6c30e623}">
          <xlrd:rvb i="15487"/>
        </ext>
      </extLst>
    </bk>
    <bk>
      <extLst>
        <ext uri="{3e2802c4-a4d2-4d8b-9148-e3be6c30e623}">
          <xlrd:rvb i="15488"/>
        </ext>
      </extLst>
    </bk>
    <bk>
      <extLst>
        <ext uri="{3e2802c4-a4d2-4d8b-9148-e3be6c30e623}">
          <xlrd:rvb i="15489"/>
        </ext>
      </extLst>
    </bk>
    <bk>
      <extLst>
        <ext uri="{3e2802c4-a4d2-4d8b-9148-e3be6c30e623}">
          <xlrd:rvb i="15490"/>
        </ext>
      </extLst>
    </bk>
    <bk>
      <extLst>
        <ext uri="{3e2802c4-a4d2-4d8b-9148-e3be6c30e623}">
          <xlrd:rvb i="15491"/>
        </ext>
      </extLst>
    </bk>
    <bk>
      <extLst>
        <ext uri="{3e2802c4-a4d2-4d8b-9148-e3be6c30e623}">
          <xlrd:rvb i="15492"/>
        </ext>
      </extLst>
    </bk>
    <bk>
      <extLst>
        <ext uri="{3e2802c4-a4d2-4d8b-9148-e3be6c30e623}">
          <xlrd:rvb i="15493"/>
        </ext>
      </extLst>
    </bk>
    <bk>
      <extLst>
        <ext uri="{3e2802c4-a4d2-4d8b-9148-e3be6c30e623}">
          <xlrd:rvb i="15494"/>
        </ext>
      </extLst>
    </bk>
    <bk>
      <extLst>
        <ext uri="{3e2802c4-a4d2-4d8b-9148-e3be6c30e623}">
          <xlrd:rvb i="15495"/>
        </ext>
      </extLst>
    </bk>
    <bk>
      <extLst>
        <ext uri="{3e2802c4-a4d2-4d8b-9148-e3be6c30e623}">
          <xlrd:rvb i="15496"/>
        </ext>
      </extLst>
    </bk>
    <bk>
      <extLst>
        <ext uri="{3e2802c4-a4d2-4d8b-9148-e3be6c30e623}">
          <xlrd:rvb i="15497"/>
        </ext>
      </extLst>
    </bk>
    <bk>
      <extLst>
        <ext uri="{3e2802c4-a4d2-4d8b-9148-e3be6c30e623}">
          <xlrd:rvb i="15498"/>
        </ext>
      </extLst>
    </bk>
    <bk>
      <extLst>
        <ext uri="{3e2802c4-a4d2-4d8b-9148-e3be6c30e623}">
          <xlrd:rvb i="15499"/>
        </ext>
      </extLst>
    </bk>
    <bk>
      <extLst>
        <ext uri="{3e2802c4-a4d2-4d8b-9148-e3be6c30e623}">
          <xlrd:rvb i="15500"/>
        </ext>
      </extLst>
    </bk>
    <bk>
      <extLst>
        <ext uri="{3e2802c4-a4d2-4d8b-9148-e3be6c30e623}">
          <xlrd:rvb i="15501"/>
        </ext>
      </extLst>
    </bk>
    <bk>
      <extLst>
        <ext uri="{3e2802c4-a4d2-4d8b-9148-e3be6c30e623}">
          <xlrd:rvb i="15502"/>
        </ext>
      </extLst>
    </bk>
    <bk>
      <extLst>
        <ext uri="{3e2802c4-a4d2-4d8b-9148-e3be6c30e623}">
          <xlrd:rvb i="15503"/>
        </ext>
      </extLst>
    </bk>
    <bk>
      <extLst>
        <ext uri="{3e2802c4-a4d2-4d8b-9148-e3be6c30e623}">
          <xlrd:rvb i="15504"/>
        </ext>
      </extLst>
    </bk>
    <bk>
      <extLst>
        <ext uri="{3e2802c4-a4d2-4d8b-9148-e3be6c30e623}">
          <xlrd:rvb i="15505"/>
        </ext>
      </extLst>
    </bk>
    <bk>
      <extLst>
        <ext uri="{3e2802c4-a4d2-4d8b-9148-e3be6c30e623}">
          <xlrd:rvb i="15506"/>
        </ext>
      </extLst>
    </bk>
    <bk>
      <extLst>
        <ext uri="{3e2802c4-a4d2-4d8b-9148-e3be6c30e623}">
          <xlrd:rvb i="15507"/>
        </ext>
      </extLst>
    </bk>
    <bk>
      <extLst>
        <ext uri="{3e2802c4-a4d2-4d8b-9148-e3be6c30e623}">
          <xlrd:rvb i="15508"/>
        </ext>
      </extLst>
    </bk>
    <bk>
      <extLst>
        <ext uri="{3e2802c4-a4d2-4d8b-9148-e3be6c30e623}">
          <xlrd:rvb i="15509"/>
        </ext>
      </extLst>
    </bk>
    <bk>
      <extLst>
        <ext uri="{3e2802c4-a4d2-4d8b-9148-e3be6c30e623}">
          <xlrd:rvb i="15510"/>
        </ext>
      </extLst>
    </bk>
    <bk>
      <extLst>
        <ext uri="{3e2802c4-a4d2-4d8b-9148-e3be6c30e623}">
          <xlrd:rvb i="15511"/>
        </ext>
      </extLst>
    </bk>
    <bk>
      <extLst>
        <ext uri="{3e2802c4-a4d2-4d8b-9148-e3be6c30e623}">
          <xlrd:rvb i="15512"/>
        </ext>
      </extLst>
    </bk>
    <bk>
      <extLst>
        <ext uri="{3e2802c4-a4d2-4d8b-9148-e3be6c30e623}">
          <xlrd:rvb i="15513"/>
        </ext>
      </extLst>
    </bk>
    <bk>
      <extLst>
        <ext uri="{3e2802c4-a4d2-4d8b-9148-e3be6c30e623}">
          <xlrd:rvb i="15514"/>
        </ext>
      </extLst>
    </bk>
    <bk>
      <extLst>
        <ext uri="{3e2802c4-a4d2-4d8b-9148-e3be6c30e623}">
          <xlrd:rvb i="15515"/>
        </ext>
      </extLst>
    </bk>
    <bk>
      <extLst>
        <ext uri="{3e2802c4-a4d2-4d8b-9148-e3be6c30e623}">
          <xlrd:rvb i="15516"/>
        </ext>
      </extLst>
    </bk>
    <bk>
      <extLst>
        <ext uri="{3e2802c4-a4d2-4d8b-9148-e3be6c30e623}">
          <xlrd:rvb i="15517"/>
        </ext>
      </extLst>
    </bk>
    <bk>
      <extLst>
        <ext uri="{3e2802c4-a4d2-4d8b-9148-e3be6c30e623}">
          <xlrd:rvb i="15518"/>
        </ext>
      </extLst>
    </bk>
    <bk>
      <extLst>
        <ext uri="{3e2802c4-a4d2-4d8b-9148-e3be6c30e623}">
          <xlrd:rvb i="15519"/>
        </ext>
      </extLst>
    </bk>
    <bk>
      <extLst>
        <ext uri="{3e2802c4-a4d2-4d8b-9148-e3be6c30e623}">
          <xlrd:rvb i="15520"/>
        </ext>
      </extLst>
    </bk>
    <bk>
      <extLst>
        <ext uri="{3e2802c4-a4d2-4d8b-9148-e3be6c30e623}">
          <xlrd:rvb i="15521"/>
        </ext>
      </extLst>
    </bk>
    <bk>
      <extLst>
        <ext uri="{3e2802c4-a4d2-4d8b-9148-e3be6c30e623}">
          <xlrd:rvb i="15522"/>
        </ext>
      </extLst>
    </bk>
    <bk>
      <extLst>
        <ext uri="{3e2802c4-a4d2-4d8b-9148-e3be6c30e623}">
          <xlrd:rvb i="15523"/>
        </ext>
      </extLst>
    </bk>
    <bk>
      <extLst>
        <ext uri="{3e2802c4-a4d2-4d8b-9148-e3be6c30e623}">
          <xlrd:rvb i="15524"/>
        </ext>
      </extLst>
    </bk>
    <bk>
      <extLst>
        <ext uri="{3e2802c4-a4d2-4d8b-9148-e3be6c30e623}">
          <xlrd:rvb i="15525"/>
        </ext>
      </extLst>
    </bk>
    <bk>
      <extLst>
        <ext uri="{3e2802c4-a4d2-4d8b-9148-e3be6c30e623}">
          <xlrd:rvb i="15526"/>
        </ext>
      </extLst>
    </bk>
    <bk>
      <extLst>
        <ext uri="{3e2802c4-a4d2-4d8b-9148-e3be6c30e623}">
          <xlrd:rvb i="15527"/>
        </ext>
      </extLst>
    </bk>
    <bk>
      <extLst>
        <ext uri="{3e2802c4-a4d2-4d8b-9148-e3be6c30e623}">
          <xlrd:rvb i="15528"/>
        </ext>
      </extLst>
    </bk>
    <bk>
      <extLst>
        <ext uri="{3e2802c4-a4d2-4d8b-9148-e3be6c30e623}">
          <xlrd:rvb i="15529"/>
        </ext>
      </extLst>
    </bk>
    <bk>
      <extLst>
        <ext uri="{3e2802c4-a4d2-4d8b-9148-e3be6c30e623}">
          <xlrd:rvb i="15530"/>
        </ext>
      </extLst>
    </bk>
    <bk>
      <extLst>
        <ext uri="{3e2802c4-a4d2-4d8b-9148-e3be6c30e623}">
          <xlrd:rvb i="15531"/>
        </ext>
      </extLst>
    </bk>
    <bk>
      <extLst>
        <ext uri="{3e2802c4-a4d2-4d8b-9148-e3be6c30e623}">
          <xlrd:rvb i="15532"/>
        </ext>
      </extLst>
    </bk>
    <bk>
      <extLst>
        <ext uri="{3e2802c4-a4d2-4d8b-9148-e3be6c30e623}">
          <xlrd:rvb i="15533"/>
        </ext>
      </extLst>
    </bk>
    <bk>
      <extLst>
        <ext uri="{3e2802c4-a4d2-4d8b-9148-e3be6c30e623}">
          <xlrd:rvb i="15534"/>
        </ext>
      </extLst>
    </bk>
    <bk>
      <extLst>
        <ext uri="{3e2802c4-a4d2-4d8b-9148-e3be6c30e623}">
          <xlrd:rvb i="15535"/>
        </ext>
      </extLst>
    </bk>
    <bk>
      <extLst>
        <ext uri="{3e2802c4-a4d2-4d8b-9148-e3be6c30e623}">
          <xlrd:rvb i="15536"/>
        </ext>
      </extLst>
    </bk>
    <bk>
      <extLst>
        <ext uri="{3e2802c4-a4d2-4d8b-9148-e3be6c30e623}">
          <xlrd:rvb i="15537"/>
        </ext>
      </extLst>
    </bk>
    <bk>
      <extLst>
        <ext uri="{3e2802c4-a4d2-4d8b-9148-e3be6c30e623}">
          <xlrd:rvb i="15538"/>
        </ext>
      </extLst>
    </bk>
    <bk>
      <extLst>
        <ext uri="{3e2802c4-a4d2-4d8b-9148-e3be6c30e623}">
          <xlrd:rvb i="15539"/>
        </ext>
      </extLst>
    </bk>
    <bk>
      <extLst>
        <ext uri="{3e2802c4-a4d2-4d8b-9148-e3be6c30e623}">
          <xlrd:rvb i="15540"/>
        </ext>
      </extLst>
    </bk>
    <bk>
      <extLst>
        <ext uri="{3e2802c4-a4d2-4d8b-9148-e3be6c30e623}">
          <xlrd:rvb i="15541"/>
        </ext>
      </extLst>
    </bk>
    <bk>
      <extLst>
        <ext uri="{3e2802c4-a4d2-4d8b-9148-e3be6c30e623}">
          <xlrd:rvb i="15542"/>
        </ext>
      </extLst>
    </bk>
    <bk>
      <extLst>
        <ext uri="{3e2802c4-a4d2-4d8b-9148-e3be6c30e623}">
          <xlrd:rvb i="15543"/>
        </ext>
      </extLst>
    </bk>
    <bk>
      <extLst>
        <ext uri="{3e2802c4-a4d2-4d8b-9148-e3be6c30e623}">
          <xlrd:rvb i="15544"/>
        </ext>
      </extLst>
    </bk>
    <bk>
      <extLst>
        <ext uri="{3e2802c4-a4d2-4d8b-9148-e3be6c30e623}">
          <xlrd:rvb i="15545"/>
        </ext>
      </extLst>
    </bk>
    <bk>
      <extLst>
        <ext uri="{3e2802c4-a4d2-4d8b-9148-e3be6c30e623}">
          <xlrd:rvb i="15546"/>
        </ext>
      </extLst>
    </bk>
    <bk>
      <extLst>
        <ext uri="{3e2802c4-a4d2-4d8b-9148-e3be6c30e623}">
          <xlrd:rvb i="15547"/>
        </ext>
      </extLst>
    </bk>
    <bk>
      <extLst>
        <ext uri="{3e2802c4-a4d2-4d8b-9148-e3be6c30e623}">
          <xlrd:rvb i="15548"/>
        </ext>
      </extLst>
    </bk>
    <bk>
      <extLst>
        <ext uri="{3e2802c4-a4d2-4d8b-9148-e3be6c30e623}">
          <xlrd:rvb i="15549"/>
        </ext>
      </extLst>
    </bk>
    <bk>
      <extLst>
        <ext uri="{3e2802c4-a4d2-4d8b-9148-e3be6c30e623}">
          <xlrd:rvb i="15550"/>
        </ext>
      </extLst>
    </bk>
    <bk>
      <extLst>
        <ext uri="{3e2802c4-a4d2-4d8b-9148-e3be6c30e623}">
          <xlrd:rvb i="15551"/>
        </ext>
      </extLst>
    </bk>
    <bk>
      <extLst>
        <ext uri="{3e2802c4-a4d2-4d8b-9148-e3be6c30e623}">
          <xlrd:rvb i="15552"/>
        </ext>
      </extLst>
    </bk>
    <bk>
      <extLst>
        <ext uri="{3e2802c4-a4d2-4d8b-9148-e3be6c30e623}">
          <xlrd:rvb i="15553"/>
        </ext>
      </extLst>
    </bk>
    <bk>
      <extLst>
        <ext uri="{3e2802c4-a4d2-4d8b-9148-e3be6c30e623}">
          <xlrd:rvb i="15554"/>
        </ext>
      </extLst>
    </bk>
    <bk>
      <extLst>
        <ext uri="{3e2802c4-a4d2-4d8b-9148-e3be6c30e623}">
          <xlrd:rvb i="15555"/>
        </ext>
      </extLst>
    </bk>
    <bk>
      <extLst>
        <ext uri="{3e2802c4-a4d2-4d8b-9148-e3be6c30e623}">
          <xlrd:rvb i="15556"/>
        </ext>
      </extLst>
    </bk>
    <bk>
      <extLst>
        <ext uri="{3e2802c4-a4d2-4d8b-9148-e3be6c30e623}">
          <xlrd:rvb i="15557"/>
        </ext>
      </extLst>
    </bk>
    <bk>
      <extLst>
        <ext uri="{3e2802c4-a4d2-4d8b-9148-e3be6c30e623}">
          <xlrd:rvb i="15558"/>
        </ext>
      </extLst>
    </bk>
    <bk>
      <extLst>
        <ext uri="{3e2802c4-a4d2-4d8b-9148-e3be6c30e623}">
          <xlrd:rvb i="15559"/>
        </ext>
      </extLst>
    </bk>
    <bk>
      <extLst>
        <ext uri="{3e2802c4-a4d2-4d8b-9148-e3be6c30e623}">
          <xlrd:rvb i="15560"/>
        </ext>
      </extLst>
    </bk>
    <bk>
      <extLst>
        <ext uri="{3e2802c4-a4d2-4d8b-9148-e3be6c30e623}">
          <xlrd:rvb i="15561"/>
        </ext>
      </extLst>
    </bk>
    <bk>
      <extLst>
        <ext uri="{3e2802c4-a4d2-4d8b-9148-e3be6c30e623}">
          <xlrd:rvb i="15562"/>
        </ext>
      </extLst>
    </bk>
    <bk>
      <extLst>
        <ext uri="{3e2802c4-a4d2-4d8b-9148-e3be6c30e623}">
          <xlrd:rvb i="15563"/>
        </ext>
      </extLst>
    </bk>
    <bk>
      <extLst>
        <ext uri="{3e2802c4-a4d2-4d8b-9148-e3be6c30e623}">
          <xlrd:rvb i="15564"/>
        </ext>
      </extLst>
    </bk>
    <bk>
      <extLst>
        <ext uri="{3e2802c4-a4d2-4d8b-9148-e3be6c30e623}">
          <xlrd:rvb i="15565"/>
        </ext>
      </extLst>
    </bk>
    <bk>
      <extLst>
        <ext uri="{3e2802c4-a4d2-4d8b-9148-e3be6c30e623}">
          <xlrd:rvb i="15566"/>
        </ext>
      </extLst>
    </bk>
    <bk>
      <extLst>
        <ext uri="{3e2802c4-a4d2-4d8b-9148-e3be6c30e623}">
          <xlrd:rvb i="15567"/>
        </ext>
      </extLst>
    </bk>
    <bk>
      <extLst>
        <ext uri="{3e2802c4-a4d2-4d8b-9148-e3be6c30e623}">
          <xlrd:rvb i="15568"/>
        </ext>
      </extLst>
    </bk>
    <bk>
      <extLst>
        <ext uri="{3e2802c4-a4d2-4d8b-9148-e3be6c30e623}">
          <xlrd:rvb i="15569"/>
        </ext>
      </extLst>
    </bk>
    <bk>
      <extLst>
        <ext uri="{3e2802c4-a4d2-4d8b-9148-e3be6c30e623}">
          <xlrd:rvb i="15570"/>
        </ext>
      </extLst>
    </bk>
    <bk>
      <extLst>
        <ext uri="{3e2802c4-a4d2-4d8b-9148-e3be6c30e623}">
          <xlrd:rvb i="15571"/>
        </ext>
      </extLst>
    </bk>
    <bk>
      <extLst>
        <ext uri="{3e2802c4-a4d2-4d8b-9148-e3be6c30e623}">
          <xlrd:rvb i="15572"/>
        </ext>
      </extLst>
    </bk>
    <bk>
      <extLst>
        <ext uri="{3e2802c4-a4d2-4d8b-9148-e3be6c30e623}">
          <xlrd:rvb i="15573"/>
        </ext>
      </extLst>
    </bk>
    <bk>
      <extLst>
        <ext uri="{3e2802c4-a4d2-4d8b-9148-e3be6c30e623}">
          <xlrd:rvb i="15574"/>
        </ext>
      </extLst>
    </bk>
    <bk>
      <extLst>
        <ext uri="{3e2802c4-a4d2-4d8b-9148-e3be6c30e623}">
          <xlrd:rvb i="15575"/>
        </ext>
      </extLst>
    </bk>
    <bk>
      <extLst>
        <ext uri="{3e2802c4-a4d2-4d8b-9148-e3be6c30e623}">
          <xlrd:rvb i="15576"/>
        </ext>
      </extLst>
    </bk>
    <bk>
      <extLst>
        <ext uri="{3e2802c4-a4d2-4d8b-9148-e3be6c30e623}">
          <xlrd:rvb i="15577"/>
        </ext>
      </extLst>
    </bk>
    <bk>
      <extLst>
        <ext uri="{3e2802c4-a4d2-4d8b-9148-e3be6c30e623}">
          <xlrd:rvb i="15578"/>
        </ext>
      </extLst>
    </bk>
    <bk>
      <extLst>
        <ext uri="{3e2802c4-a4d2-4d8b-9148-e3be6c30e623}">
          <xlrd:rvb i="15579"/>
        </ext>
      </extLst>
    </bk>
    <bk>
      <extLst>
        <ext uri="{3e2802c4-a4d2-4d8b-9148-e3be6c30e623}">
          <xlrd:rvb i="15580"/>
        </ext>
      </extLst>
    </bk>
    <bk>
      <extLst>
        <ext uri="{3e2802c4-a4d2-4d8b-9148-e3be6c30e623}">
          <xlrd:rvb i="15581"/>
        </ext>
      </extLst>
    </bk>
    <bk>
      <extLst>
        <ext uri="{3e2802c4-a4d2-4d8b-9148-e3be6c30e623}">
          <xlrd:rvb i="15582"/>
        </ext>
      </extLst>
    </bk>
    <bk>
      <extLst>
        <ext uri="{3e2802c4-a4d2-4d8b-9148-e3be6c30e623}">
          <xlrd:rvb i="15583"/>
        </ext>
      </extLst>
    </bk>
    <bk>
      <extLst>
        <ext uri="{3e2802c4-a4d2-4d8b-9148-e3be6c30e623}">
          <xlrd:rvb i="15584"/>
        </ext>
      </extLst>
    </bk>
    <bk>
      <extLst>
        <ext uri="{3e2802c4-a4d2-4d8b-9148-e3be6c30e623}">
          <xlrd:rvb i="15585"/>
        </ext>
      </extLst>
    </bk>
    <bk>
      <extLst>
        <ext uri="{3e2802c4-a4d2-4d8b-9148-e3be6c30e623}">
          <xlrd:rvb i="15586"/>
        </ext>
      </extLst>
    </bk>
    <bk>
      <extLst>
        <ext uri="{3e2802c4-a4d2-4d8b-9148-e3be6c30e623}">
          <xlrd:rvb i="15587"/>
        </ext>
      </extLst>
    </bk>
    <bk>
      <extLst>
        <ext uri="{3e2802c4-a4d2-4d8b-9148-e3be6c30e623}">
          <xlrd:rvb i="15588"/>
        </ext>
      </extLst>
    </bk>
    <bk>
      <extLst>
        <ext uri="{3e2802c4-a4d2-4d8b-9148-e3be6c30e623}">
          <xlrd:rvb i="15589"/>
        </ext>
      </extLst>
    </bk>
    <bk>
      <extLst>
        <ext uri="{3e2802c4-a4d2-4d8b-9148-e3be6c30e623}">
          <xlrd:rvb i="15590"/>
        </ext>
      </extLst>
    </bk>
    <bk>
      <extLst>
        <ext uri="{3e2802c4-a4d2-4d8b-9148-e3be6c30e623}">
          <xlrd:rvb i="15591"/>
        </ext>
      </extLst>
    </bk>
    <bk>
      <extLst>
        <ext uri="{3e2802c4-a4d2-4d8b-9148-e3be6c30e623}">
          <xlrd:rvb i="15592"/>
        </ext>
      </extLst>
    </bk>
    <bk>
      <extLst>
        <ext uri="{3e2802c4-a4d2-4d8b-9148-e3be6c30e623}">
          <xlrd:rvb i="15593"/>
        </ext>
      </extLst>
    </bk>
    <bk>
      <extLst>
        <ext uri="{3e2802c4-a4d2-4d8b-9148-e3be6c30e623}">
          <xlrd:rvb i="15594"/>
        </ext>
      </extLst>
    </bk>
    <bk>
      <extLst>
        <ext uri="{3e2802c4-a4d2-4d8b-9148-e3be6c30e623}">
          <xlrd:rvb i="15595"/>
        </ext>
      </extLst>
    </bk>
    <bk>
      <extLst>
        <ext uri="{3e2802c4-a4d2-4d8b-9148-e3be6c30e623}">
          <xlrd:rvb i="15596"/>
        </ext>
      </extLst>
    </bk>
    <bk>
      <extLst>
        <ext uri="{3e2802c4-a4d2-4d8b-9148-e3be6c30e623}">
          <xlrd:rvb i="15597"/>
        </ext>
      </extLst>
    </bk>
    <bk>
      <extLst>
        <ext uri="{3e2802c4-a4d2-4d8b-9148-e3be6c30e623}">
          <xlrd:rvb i="15598"/>
        </ext>
      </extLst>
    </bk>
    <bk>
      <extLst>
        <ext uri="{3e2802c4-a4d2-4d8b-9148-e3be6c30e623}">
          <xlrd:rvb i="15599"/>
        </ext>
      </extLst>
    </bk>
    <bk>
      <extLst>
        <ext uri="{3e2802c4-a4d2-4d8b-9148-e3be6c30e623}">
          <xlrd:rvb i="15600"/>
        </ext>
      </extLst>
    </bk>
    <bk>
      <extLst>
        <ext uri="{3e2802c4-a4d2-4d8b-9148-e3be6c30e623}">
          <xlrd:rvb i="15601"/>
        </ext>
      </extLst>
    </bk>
    <bk>
      <extLst>
        <ext uri="{3e2802c4-a4d2-4d8b-9148-e3be6c30e623}">
          <xlrd:rvb i="15602"/>
        </ext>
      </extLst>
    </bk>
    <bk>
      <extLst>
        <ext uri="{3e2802c4-a4d2-4d8b-9148-e3be6c30e623}">
          <xlrd:rvb i="15603"/>
        </ext>
      </extLst>
    </bk>
    <bk>
      <extLst>
        <ext uri="{3e2802c4-a4d2-4d8b-9148-e3be6c30e623}">
          <xlrd:rvb i="15604"/>
        </ext>
      </extLst>
    </bk>
    <bk>
      <extLst>
        <ext uri="{3e2802c4-a4d2-4d8b-9148-e3be6c30e623}">
          <xlrd:rvb i="15605"/>
        </ext>
      </extLst>
    </bk>
    <bk>
      <extLst>
        <ext uri="{3e2802c4-a4d2-4d8b-9148-e3be6c30e623}">
          <xlrd:rvb i="15606"/>
        </ext>
      </extLst>
    </bk>
    <bk>
      <extLst>
        <ext uri="{3e2802c4-a4d2-4d8b-9148-e3be6c30e623}">
          <xlrd:rvb i="15607"/>
        </ext>
      </extLst>
    </bk>
    <bk>
      <extLst>
        <ext uri="{3e2802c4-a4d2-4d8b-9148-e3be6c30e623}">
          <xlrd:rvb i="15608"/>
        </ext>
      </extLst>
    </bk>
    <bk>
      <extLst>
        <ext uri="{3e2802c4-a4d2-4d8b-9148-e3be6c30e623}">
          <xlrd:rvb i="15609"/>
        </ext>
      </extLst>
    </bk>
    <bk>
      <extLst>
        <ext uri="{3e2802c4-a4d2-4d8b-9148-e3be6c30e623}">
          <xlrd:rvb i="15610"/>
        </ext>
      </extLst>
    </bk>
    <bk>
      <extLst>
        <ext uri="{3e2802c4-a4d2-4d8b-9148-e3be6c30e623}">
          <xlrd:rvb i="15611"/>
        </ext>
      </extLst>
    </bk>
    <bk>
      <extLst>
        <ext uri="{3e2802c4-a4d2-4d8b-9148-e3be6c30e623}">
          <xlrd:rvb i="15612"/>
        </ext>
      </extLst>
    </bk>
    <bk>
      <extLst>
        <ext uri="{3e2802c4-a4d2-4d8b-9148-e3be6c30e623}">
          <xlrd:rvb i="15613"/>
        </ext>
      </extLst>
    </bk>
    <bk>
      <extLst>
        <ext uri="{3e2802c4-a4d2-4d8b-9148-e3be6c30e623}">
          <xlrd:rvb i="15614"/>
        </ext>
      </extLst>
    </bk>
    <bk>
      <extLst>
        <ext uri="{3e2802c4-a4d2-4d8b-9148-e3be6c30e623}">
          <xlrd:rvb i="15615"/>
        </ext>
      </extLst>
    </bk>
    <bk>
      <extLst>
        <ext uri="{3e2802c4-a4d2-4d8b-9148-e3be6c30e623}">
          <xlrd:rvb i="15616"/>
        </ext>
      </extLst>
    </bk>
    <bk>
      <extLst>
        <ext uri="{3e2802c4-a4d2-4d8b-9148-e3be6c30e623}">
          <xlrd:rvb i="15617"/>
        </ext>
      </extLst>
    </bk>
    <bk>
      <extLst>
        <ext uri="{3e2802c4-a4d2-4d8b-9148-e3be6c30e623}">
          <xlrd:rvb i="15618"/>
        </ext>
      </extLst>
    </bk>
    <bk>
      <extLst>
        <ext uri="{3e2802c4-a4d2-4d8b-9148-e3be6c30e623}">
          <xlrd:rvb i="15619"/>
        </ext>
      </extLst>
    </bk>
    <bk>
      <extLst>
        <ext uri="{3e2802c4-a4d2-4d8b-9148-e3be6c30e623}">
          <xlrd:rvb i="15620"/>
        </ext>
      </extLst>
    </bk>
    <bk>
      <extLst>
        <ext uri="{3e2802c4-a4d2-4d8b-9148-e3be6c30e623}">
          <xlrd:rvb i="15621"/>
        </ext>
      </extLst>
    </bk>
    <bk>
      <extLst>
        <ext uri="{3e2802c4-a4d2-4d8b-9148-e3be6c30e623}">
          <xlrd:rvb i="15622"/>
        </ext>
      </extLst>
    </bk>
    <bk>
      <extLst>
        <ext uri="{3e2802c4-a4d2-4d8b-9148-e3be6c30e623}">
          <xlrd:rvb i="15623"/>
        </ext>
      </extLst>
    </bk>
    <bk>
      <extLst>
        <ext uri="{3e2802c4-a4d2-4d8b-9148-e3be6c30e623}">
          <xlrd:rvb i="15624"/>
        </ext>
      </extLst>
    </bk>
    <bk>
      <extLst>
        <ext uri="{3e2802c4-a4d2-4d8b-9148-e3be6c30e623}">
          <xlrd:rvb i="15625"/>
        </ext>
      </extLst>
    </bk>
    <bk>
      <extLst>
        <ext uri="{3e2802c4-a4d2-4d8b-9148-e3be6c30e623}">
          <xlrd:rvb i="15626"/>
        </ext>
      </extLst>
    </bk>
    <bk>
      <extLst>
        <ext uri="{3e2802c4-a4d2-4d8b-9148-e3be6c30e623}">
          <xlrd:rvb i="15627"/>
        </ext>
      </extLst>
    </bk>
    <bk>
      <extLst>
        <ext uri="{3e2802c4-a4d2-4d8b-9148-e3be6c30e623}">
          <xlrd:rvb i="15628"/>
        </ext>
      </extLst>
    </bk>
    <bk>
      <extLst>
        <ext uri="{3e2802c4-a4d2-4d8b-9148-e3be6c30e623}">
          <xlrd:rvb i="15629"/>
        </ext>
      </extLst>
    </bk>
    <bk>
      <extLst>
        <ext uri="{3e2802c4-a4d2-4d8b-9148-e3be6c30e623}">
          <xlrd:rvb i="15630"/>
        </ext>
      </extLst>
    </bk>
    <bk>
      <extLst>
        <ext uri="{3e2802c4-a4d2-4d8b-9148-e3be6c30e623}">
          <xlrd:rvb i="15631"/>
        </ext>
      </extLst>
    </bk>
    <bk>
      <extLst>
        <ext uri="{3e2802c4-a4d2-4d8b-9148-e3be6c30e623}">
          <xlrd:rvb i="15632"/>
        </ext>
      </extLst>
    </bk>
    <bk>
      <extLst>
        <ext uri="{3e2802c4-a4d2-4d8b-9148-e3be6c30e623}">
          <xlrd:rvb i="15633"/>
        </ext>
      </extLst>
    </bk>
    <bk>
      <extLst>
        <ext uri="{3e2802c4-a4d2-4d8b-9148-e3be6c30e623}">
          <xlrd:rvb i="15634"/>
        </ext>
      </extLst>
    </bk>
    <bk>
      <extLst>
        <ext uri="{3e2802c4-a4d2-4d8b-9148-e3be6c30e623}">
          <xlrd:rvb i="15635"/>
        </ext>
      </extLst>
    </bk>
    <bk>
      <extLst>
        <ext uri="{3e2802c4-a4d2-4d8b-9148-e3be6c30e623}">
          <xlrd:rvb i="15636"/>
        </ext>
      </extLst>
    </bk>
    <bk>
      <extLst>
        <ext uri="{3e2802c4-a4d2-4d8b-9148-e3be6c30e623}">
          <xlrd:rvb i="15637"/>
        </ext>
      </extLst>
    </bk>
    <bk>
      <extLst>
        <ext uri="{3e2802c4-a4d2-4d8b-9148-e3be6c30e623}">
          <xlrd:rvb i="15638"/>
        </ext>
      </extLst>
    </bk>
    <bk>
      <extLst>
        <ext uri="{3e2802c4-a4d2-4d8b-9148-e3be6c30e623}">
          <xlrd:rvb i="15639"/>
        </ext>
      </extLst>
    </bk>
    <bk>
      <extLst>
        <ext uri="{3e2802c4-a4d2-4d8b-9148-e3be6c30e623}">
          <xlrd:rvb i="15640"/>
        </ext>
      </extLst>
    </bk>
    <bk>
      <extLst>
        <ext uri="{3e2802c4-a4d2-4d8b-9148-e3be6c30e623}">
          <xlrd:rvb i="15641"/>
        </ext>
      </extLst>
    </bk>
    <bk>
      <extLst>
        <ext uri="{3e2802c4-a4d2-4d8b-9148-e3be6c30e623}">
          <xlrd:rvb i="15642"/>
        </ext>
      </extLst>
    </bk>
    <bk>
      <extLst>
        <ext uri="{3e2802c4-a4d2-4d8b-9148-e3be6c30e623}">
          <xlrd:rvb i="15643"/>
        </ext>
      </extLst>
    </bk>
    <bk>
      <extLst>
        <ext uri="{3e2802c4-a4d2-4d8b-9148-e3be6c30e623}">
          <xlrd:rvb i="15644"/>
        </ext>
      </extLst>
    </bk>
    <bk>
      <extLst>
        <ext uri="{3e2802c4-a4d2-4d8b-9148-e3be6c30e623}">
          <xlrd:rvb i="15645"/>
        </ext>
      </extLst>
    </bk>
    <bk>
      <extLst>
        <ext uri="{3e2802c4-a4d2-4d8b-9148-e3be6c30e623}">
          <xlrd:rvb i="15646"/>
        </ext>
      </extLst>
    </bk>
    <bk>
      <extLst>
        <ext uri="{3e2802c4-a4d2-4d8b-9148-e3be6c30e623}">
          <xlrd:rvb i="15647"/>
        </ext>
      </extLst>
    </bk>
    <bk>
      <extLst>
        <ext uri="{3e2802c4-a4d2-4d8b-9148-e3be6c30e623}">
          <xlrd:rvb i="15648"/>
        </ext>
      </extLst>
    </bk>
    <bk>
      <extLst>
        <ext uri="{3e2802c4-a4d2-4d8b-9148-e3be6c30e623}">
          <xlrd:rvb i="15649"/>
        </ext>
      </extLst>
    </bk>
    <bk>
      <extLst>
        <ext uri="{3e2802c4-a4d2-4d8b-9148-e3be6c30e623}">
          <xlrd:rvb i="15650"/>
        </ext>
      </extLst>
    </bk>
    <bk>
      <extLst>
        <ext uri="{3e2802c4-a4d2-4d8b-9148-e3be6c30e623}">
          <xlrd:rvb i="15651"/>
        </ext>
      </extLst>
    </bk>
    <bk>
      <extLst>
        <ext uri="{3e2802c4-a4d2-4d8b-9148-e3be6c30e623}">
          <xlrd:rvb i="15652"/>
        </ext>
      </extLst>
    </bk>
    <bk>
      <extLst>
        <ext uri="{3e2802c4-a4d2-4d8b-9148-e3be6c30e623}">
          <xlrd:rvb i="15653"/>
        </ext>
      </extLst>
    </bk>
    <bk>
      <extLst>
        <ext uri="{3e2802c4-a4d2-4d8b-9148-e3be6c30e623}">
          <xlrd:rvb i="15654"/>
        </ext>
      </extLst>
    </bk>
    <bk>
      <extLst>
        <ext uri="{3e2802c4-a4d2-4d8b-9148-e3be6c30e623}">
          <xlrd:rvb i="15655"/>
        </ext>
      </extLst>
    </bk>
    <bk>
      <extLst>
        <ext uri="{3e2802c4-a4d2-4d8b-9148-e3be6c30e623}">
          <xlrd:rvb i="15656"/>
        </ext>
      </extLst>
    </bk>
    <bk>
      <extLst>
        <ext uri="{3e2802c4-a4d2-4d8b-9148-e3be6c30e623}">
          <xlrd:rvb i="15657"/>
        </ext>
      </extLst>
    </bk>
    <bk>
      <extLst>
        <ext uri="{3e2802c4-a4d2-4d8b-9148-e3be6c30e623}">
          <xlrd:rvb i="15658"/>
        </ext>
      </extLst>
    </bk>
    <bk>
      <extLst>
        <ext uri="{3e2802c4-a4d2-4d8b-9148-e3be6c30e623}">
          <xlrd:rvb i="15659"/>
        </ext>
      </extLst>
    </bk>
    <bk>
      <extLst>
        <ext uri="{3e2802c4-a4d2-4d8b-9148-e3be6c30e623}">
          <xlrd:rvb i="15660"/>
        </ext>
      </extLst>
    </bk>
    <bk>
      <extLst>
        <ext uri="{3e2802c4-a4d2-4d8b-9148-e3be6c30e623}">
          <xlrd:rvb i="15661"/>
        </ext>
      </extLst>
    </bk>
    <bk>
      <extLst>
        <ext uri="{3e2802c4-a4d2-4d8b-9148-e3be6c30e623}">
          <xlrd:rvb i="15662"/>
        </ext>
      </extLst>
    </bk>
    <bk>
      <extLst>
        <ext uri="{3e2802c4-a4d2-4d8b-9148-e3be6c30e623}">
          <xlrd:rvb i="15663"/>
        </ext>
      </extLst>
    </bk>
    <bk>
      <extLst>
        <ext uri="{3e2802c4-a4d2-4d8b-9148-e3be6c30e623}">
          <xlrd:rvb i="15664"/>
        </ext>
      </extLst>
    </bk>
    <bk>
      <extLst>
        <ext uri="{3e2802c4-a4d2-4d8b-9148-e3be6c30e623}">
          <xlrd:rvb i="15665"/>
        </ext>
      </extLst>
    </bk>
    <bk>
      <extLst>
        <ext uri="{3e2802c4-a4d2-4d8b-9148-e3be6c30e623}">
          <xlrd:rvb i="15666"/>
        </ext>
      </extLst>
    </bk>
    <bk>
      <extLst>
        <ext uri="{3e2802c4-a4d2-4d8b-9148-e3be6c30e623}">
          <xlrd:rvb i="15667"/>
        </ext>
      </extLst>
    </bk>
    <bk>
      <extLst>
        <ext uri="{3e2802c4-a4d2-4d8b-9148-e3be6c30e623}">
          <xlrd:rvb i="15668"/>
        </ext>
      </extLst>
    </bk>
    <bk>
      <extLst>
        <ext uri="{3e2802c4-a4d2-4d8b-9148-e3be6c30e623}">
          <xlrd:rvb i="15669"/>
        </ext>
      </extLst>
    </bk>
    <bk>
      <extLst>
        <ext uri="{3e2802c4-a4d2-4d8b-9148-e3be6c30e623}">
          <xlrd:rvb i="15670"/>
        </ext>
      </extLst>
    </bk>
    <bk>
      <extLst>
        <ext uri="{3e2802c4-a4d2-4d8b-9148-e3be6c30e623}">
          <xlrd:rvb i="15671"/>
        </ext>
      </extLst>
    </bk>
    <bk>
      <extLst>
        <ext uri="{3e2802c4-a4d2-4d8b-9148-e3be6c30e623}">
          <xlrd:rvb i="15672"/>
        </ext>
      </extLst>
    </bk>
    <bk>
      <extLst>
        <ext uri="{3e2802c4-a4d2-4d8b-9148-e3be6c30e623}">
          <xlrd:rvb i="15673"/>
        </ext>
      </extLst>
    </bk>
    <bk>
      <extLst>
        <ext uri="{3e2802c4-a4d2-4d8b-9148-e3be6c30e623}">
          <xlrd:rvb i="15674"/>
        </ext>
      </extLst>
    </bk>
    <bk>
      <extLst>
        <ext uri="{3e2802c4-a4d2-4d8b-9148-e3be6c30e623}">
          <xlrd:rvb i="15675"/>
        </ext>
      </extLst>
    </bk>
    <bk>
      <extLst>
        <ext uri="{3e2802c4-a4d2-4d8b-9148-e3be6c30e623}">
          <xlrd:rvb i="15676"/>
        </ext>
      </extLst>
    </bk>
    <bk>
      <extLst>
        <ext uri="{3e2802c4-a4d2-4d8b-9148-e3be6c30e623}">
          <xlrd:rvb i="15677"/>
        </ext>
      </extLst>
    </bk>
    <bk>
      <extLst>
        <ext uri="{3e2802c4-a4d2-4d8b-9148-e3be6c30e623}">
          <xlrd:rvb i="15678"/>
        </ext>
      </extLst>
    </bk>
    <bk>
      <extLst>
        <ext uri="{3e2802c4-a4d2-4d8b-9148-e3be6c30e623}">
          <xlrd:rvb i="15679"/>
        </ext>
      </extLst>
    </bk>
    <bk>
      <extLst>
        <ext uri="{3e2802c4-a4d2-4d8b-9148-e3be6c30e623}">
          <xlrd:rvb i="15680"/>
        </ext>
      </extLst>
    </bk>
    <bk>
      <extLst>
        <ext uri="{3e2802c4-a4d2-4d8b-9148-e3be6c30e623}">
          <xlrd:rvb i="15681"/>
        </ext>
      </extLst>
    </bk>
    <bk>
      <extLst>
        <ext uri="{3e2802c4-a4d2-4d8b-9148-e3be6c30e623}">
          <xlrd:rvb i="15682"/>
        </ext>
      </extLst>
    </bk>
    <bk>
      <extLst>
        <ext uri="{3e2802c4-a4d2-4d8b-9148-e3be6c30e623}">
          <xlrd:rvb i="15683"/>
        </ext>
      </extLst>
    </bk>
    <bk>
      <extLst>
        <ext uri="{3e2802c4-a4d2-4d8b-9148-e3be6c30e623}">
          <xlrd:rvb i="15684"/>
        </ext>
      </extLst>
    </bk>
    <bk>
      <extLst>
        <ext uri="{3e2802c4-a4d2-4d8b-9148-e3be6c30e623}">
          <xlrd:rvb i="15685"/>
        </ext>
      </extLst>
    </bk>
    <bk>
      <extLst>
        <ext uri="{3e2802c4-a4d2-4d8b-9148-e3be6c30e623}">
          <xlrd:rvb i="15686"/>
        </ext>
      </extLst>
    </bk>
    <bk>
      <extLst>
        <ext uri="{3e2802c4-a4d2-4d8b-9148-e3be6c30e623}">
          <xlrd:rvb i="15687"/>
        </ext>
      </extLst>
    </bk>
    <bk>
      <extLst>
        <ext uri="{3e2802c4-a4d2-4d8b-9148-e3be6c30e623}">
          <xlrd:rvb i="15688"/>
        </ext>
      </extLst>
    </bk>
    <bk>
      <extLst>
        <ext uri="{3e2802c4-a4d2-4d8b-9148-e3be6c30e623}">
          <xlrd:rvb i="15689"/>
        </ext>
      </extLst>
    </bk>
    <bk>
      <extLst>
        <ext uri="{3e2802c4-a4d2-4d8b-9148-e3be6c30e623}">
          <xlrd:rvb i="15690"/>
        </ext>
      </extLst>
    </bk>
    <bk>
      <extLst>
        <ext uri="{3e2802c4-a4d2-4d8b-9148-e3be6c30e623}">
          <xlrd:rvb i="15691"/>
        </ext>
      </extLst>
    </bk>
    <bk>
      <extLst>
        <ext uri="{3e2802c4-a4d2-4d8b-9148-e3be6c30e623}">
          <xlrd:rvb i="15692"/>
        </ext>
      </extLst>
    </bk>
    <bk>
      <extLst>
        <ext uri="{3e2802c4-a4d2-4d8b-9148-e3be6c30e623}">
          <xlrd:rvb i="15693"/>
        </ext>
      </extLst>
    </bk>
    <bk>
      <extLst>
        <ext uri="{3e2802c4-a4d2-4d8b-9148-e3be6c30e623}">
          <xlrd:rvb i="15694"/>
        </ext>
      </extLst>
    </bk>
    <bk>
      <extLst>
        <ext uri="{3e2802c4-a4d2-4d8b-9148-e3be6c30e623}">
          <xlrd:rvb i="15695"/>
        </ext>
      </extLst>
    </bk>
    <bk>
      <extLst>
        <ext uri="{3e2802c4-a4d2-4d8b-9148-e3be6c30e623}">
          <xlrd:rvb i="15696"/>
        </ext>
      </extLst>
    </bk>
    <bk>
      <extLst>
        <ext uri="{3e2802c4-a4d2-4d8b-9148-e3be6c30e623}">
          <xlrd:rvb i="15697"/>
        </ext>
      </extLst>
    </bk>
    <bk>
      <extLst>
        <ext uri="{3e2802c4-a4d2-4d8b-9148-e3be6c30e623}">
          <xlrd:rvb i="15698"/>
        </ext>
      </extLst>
    </bk>
    <bk>
      <extLst>
        <ext uri="{3e2802c4-a4d2-4d8b-9148-e3be6c30e623}">
          <xlrd:rvb i="15699"/>
        </ext>
      </extLst>
    </bk>
    <bk>
      <extLst>
        <ext uri="{3e2802c4-a4d2-4d8b-9148-e3be6c30e623}">
          <xlrd:rvb i="15700"/>
        </ext>
      </extLst>
    </bk>
    <bk>
      <extLst>
        <ext uri="{3e2802c4-a4d2-4d8b-9148-e3be6c30e623}">
          <xlrd:rvb i="15701"/>
        </ext>
      </extLst>
    </bk>
    <bk>
      <extLst>
        <ext uri="{3e2802c4-a4d2-4d8b-9148-e3be6c30e623}">
          <xlrd:rvb i="15702"/>
        </ext>
      </extLst>
    </bk>
    <bk>
      <extLst>
        <ext uri="{3e2802c4-a4d2-4d8b-9148-e3be6c30e623}">
          <xlrd:rvb i="15703"/>
        </ext>
      </extLst>
    </bk>
    <bk>
      <extLst>
        <ext uri="{3e2802c4-a4d2-4d8b-9148-e3be6c30e623}">
          <xlrd:rvb i="15704"/>
        </ext>
      </extLst>
    </bk>
    <bk>
      <extLst>
        <ext uri="{3e2802c4-a4d2-4d8b-9148-e3be6c30e623}">
          <xlrd:rvb i="15705"/>
        </ext>
      </extLst>
    </bk>
    <bk>
      <extLst>
        <ext uri="{3e2802c4-a4d2-4d8b-9148-e3be6c30e623}">
          <xlrd:rvb i="15706"/>
        </ext>
      </extLst>
    </bk>
    <bk>
      <extLst>
        <ext uri="{3e2802c4-a4d2-4d8b-9148-e3be6c30e623}">
          <xlrd:rvb i="15707"/>
        </ext>
      </extLst>
    </bk>
    <bk>
      <extLst>
        <ext uri="{3e2802c4-a4d2-4d8b-9148-e3be6c30e623}">
          <xlrd:rvb i="15708"/>
        </ext>
      </extLst>
    </bk>
    <bk>
      <extLst>
        <ext uri="{3e2802c4-a4d2-4d8b-9148-e3be6c30e623}">
          <xlrd:rvb i="15709"/>
        </ext>
      </extLst>
    </bk>
    <bk>
      <extLst>
        <ext uri="{3e2802c4-a4d2-4d8b-9148-e3be6c30e623}">
          <xlrd:rvb i="15710"/>
        </ext>
      </extLst>
    </bk>
    <bk>
      <extLst>
        <ext uri="{3e2802c4-a4d2-4d8b-9148-e3be6c30e623}">
          <xlrd:rvb i="15711"/>
        </ext>
      </extLst>
    </bk>
    <bk>
      <extLst>
        <ext uri="{3e2802c4-a4d2-4d8b-9148-e3be6c30e623}">
          <xlrd:rvb i="15712"/>
        </ext>
      </extLst>
    </bk>
    <bk>
      <extLst>
        <ext uri="{3e2802c4-a4d2-4d8b-9148-e3be6c30e623}">
          <xlrd:rvb i="15713"/>
        </ext>
      </extLst>
    </bk>
    <bk>
      <extLst>
        <ext uri="{3e2802c4-a4d2-4d8b-9148-e3be6c30e623}">
          <xlrd:rvb i="15714"/>
        </ext>
      </extLst>
    </bk>
    <bk>
      <extLst>
        <ext uri="{3e2802c4-a4d2-4d8b-9148-e3be6c30e623}">
          <xlrd:rvb i="15715"/>
        </ext>
      </extLst>
    </bk>
    <bk>
      <extLst>
        <ext uri="{3e2802c4-a4d2-4d8b-9148-e3be6c30e623}">
          <xlrd:rvb i="15716"/>
        </ext>
      </extLst>
    </bk>
    <bk>
      <extLst>
        <ext uri="{3e2802c4-a4d2-4d8b-9148-e3be6c30e623}">
          <xlrd:rvb i="15717"/>
        </ext>
      </extLst>
    </bk>
    <bk>
      <extLst>
        <ext uri="{3e2802c4-a4d2-4d8b-9148-e3be6c30e623}">
          <xlrd:rvb i="15718"/>
        </ext>
      </extLst>
    </bk>
    <bk>
      <extLst>
        <ext uri="{3e2802c4-a4d2-4d8b-9148-e3be6c30e623}">
          <xlrd:rvb i="15719"/>
        </ext>
      </extLst>
    </bk>
    <bk>
      <extLst>
        <ext uri="{3e2802c4-a4d2-4d8b-9148-e3be6c30e623}">
          <xlrd:rvb i="15720"/>
        </ext>
      </extLst>
    </bk>
    <bk>
      <extLst>
        <ext uri="{3e2802c4-a4d2-4d8b-9148-e3be6c30e623}">
          <xlrd:rvb i="15721"/>
        </ext>
      </extLst>
    </bk>
    <bk>
      <extLst>
        <ext uri="{3e2802c4-a4d2-4d8b-9148-e3be6c30e623}">
          <xlrd:rvb i="15722"/>
        </ext>
      </extLst>
    </bk>
    <bk>
      <extLst>
        <ext uri="{3e2802c4-a4d2-4d8b-9148-e3be6c30e623}">
          <xlrd:rvb i="15723"/>
        </ext>
      </extLst>
    </bk>
    <bk>
      <extLst>
        <ext uri="{3e2802c4-a4d2-4d8b-9148-e3be6c30e623}">
          <xlrd:rvb i="15724"/>
        </ext>
      </extLst>
    </bk>
    <bk>
      <extLst>
        <ext uri="{3e2802c4-a4d2-4d8b-9148-e3be6c30e623}">
          <xlrd:rvb i="15725"/>
        </ext>
      </extLst>
    </bk>
    <bk>
      <extLst>
        <ext uri="{3e2802c4-a4d2-4d8b-9148-e3be6c30e623}">
          <xlrd:rvb i="15726"/>
        </ext>
      </extLst>
    </bk>
    <bk>
      <extLst>
        <ext uri="{3e2802c4-a4d2-4d8b-9148-e3be6c30e623}">
          <xlrd:rvb i="15727"/>
        </ext>
      </extLst>
    </bk>
    <bk>
      <extLst>
        <ext uri="{3e2802c4-a4d2-4d8b-9148-e3be6c30e623}">
          <xlrd:rvb i="15728"/>
        </ext>
      </extLst>
    </bk>
    <bk>
      <extLst>
        <ext uri="{3e2802c4-a4d2-4d8b-9148-e3be6c30e623}">
          <xlrd:rvb i="15729"/>
        </ext>
      </extLst>
    </bk>
    <bk>
      <extLst>
        <ext uri="{3e2802c4-a4d2-4d8b-9148-e3be6c30e623}">
          <xlrd:rvb i="15730"/>
        </ext>
      </extLst>
    </bk>
    <bk>
      <extLst>
        <ext uri="{3e2802c4-a4d2-4d8b-9148-e3be6c30e623}">
          <xlrd:rvb i="15731"/>
        </ext>
      </extLst>
    </bk>
    <bk>
      <extLst>
        <ext uri="{3e2802c4-a4d2-4d8b-9148-e3be6c30e623}">
          <xlrd:rvb i="15732"/>
        </ext>
      </extLst>
    </bk>
    <bk>
      <extLst>
        <ext uri="{3e2802c4-a4d2-4d8b-9148-e3be6c30e623}">
          <xlrd:rvb i="15733"/>
        </ext>
      </extLst>
    </bk>
    <bk>
      <extLst>
        <ext uri="{3e2802c4-a4d2-4d8b-9148-e3be6c30e623}">
          <xlrd:rvb i="15734"/>
        </ext>
      </extLst>
    </bk>
    <bk>
      <extLst>
        <ext uri="{3e2802c4-a4d2-4d8b-9148-e3be6c30e623}">
          <xlrd:rvb i="15735"/>
        </ext>
      </extLst>
    </bk>
    <bk>
      <extLst>
        <ext uri="{3e2802c4-a4d2-4d8b-9148-e3be6c30e623}">
          <xlrd:rvb i="15736"/>
        </ext>
      </extLst>
    </bk>
    <bk>
      <extLst>
        <ext uri="{3e2802c4-a4d2-4d8b-9148-e3be6c30e623}">
          <xlrd:rvb i="15737"/>
        </ext>
      </extLst>
    </bk>
    <bk>
      <extLst>
        <ext uri="{3e2802c4-a4d2-4d8b-9148-e3be6c30e623}">
          <xlrd:rvb i="15738"/>
        </ext>
      </extLst>
    </bk>
    <bk>
      <extLst>
        <ext uri="{3e2802c4-a4d2-4d8b-9148-e3be6c30e623}">
          <xlrd:rvb i="15739"/>
        </ext>
      </extLst>
    </bk>
    <bk>
      <extLst>
        <ext uri="{3e2802c4-a4d2-4d8b-9148-e3be6c30e623}">
          <xlrd:rvb i="15740"/>
        </ext>
      </extLst>
    </bk>
    <bk>
      <extLst>
        <ext uri="{3e2802c4-a4d2-4d8b-9148-e3be6c30e623}">
          <xlrd:rvb i="15741"/>
        </ext>
      </extLst>
    </bk>
    <bk>
      <extLst>
        <ext uri="{3e2802c4-a4d2-4d8b-9148-e3be6c30e623}">
          <xlrd:rvb i="15742"/>
        </ext>
      </extLst>
    </bk>
    <bk>
      <extLst>
        <ext uri="{3e2802c4-a4d2-4d8b-9148-e3be6c30e623}">
          <xlrd:rvb i="15743"/>
        </ext>
      </extLst>
    </bk>
    <bk>
      <extLst>
        <ext uri="{3e2802c4-a4d2-4d8b-9148-e3be6c30e623}">
          <xlrd:rvb i="15744"/>
        </ext>
      </extLst>
    </bk>
    <bk>
      <extLst>
        <ext uri="{3e2802c4-a4d2-4d8b-9148-e3be6c30e623}">
          <xlrd:rvb i="15745"/>
        </ext>
      </extLst>
    </bk>
    <bk>
      <extLst>
        <ext uri="{3e2802c4-a4d2-4d8b-9148-e3be6c30e623}">
          <xlrd:rvb i="15746"/>
        </ext>
      </extLst>
    </bk>
    <bk>
      <extLst>
        <ext uri="{3e2802c4-a4d2-4d8b-9148-e3be6c30e623}">
          <xlrd:rvb i="15747"/>
        </ext>
      </extLst>
    </bk>
    <bk>
      <extLst>
        <ext uri="{3e2802c4-a4d2-4d8b-9148-e3be6c30e623}">
          <xlrd:rvb i="15748"/>
        </ext>
      </extLst>
    </bk>
    <bk>
      <extLst>
        <ext uri="{3e2802c4-a4d2-4d8b-9148-e3be6c30e623}">
          <xlrd:rvb i="15749"/>
        </ext>
      </extLst>
    </bk>
    <bk>
      <extLst>
        <ext uri="{3e2802c4-a4d2-4d8b-9148-e3be6c30e623}">
          <xlrd:rvb i="15750"/>
        </ext>
      </extLst>
    </bk>
    <bk>
      <extLst>
        <ext uri="{3e2802c4-a4d2-4d8b-9148-e3be6c30e623}">
          <xlrd:rvb i="15751"/>
        </ext>
      </extLst>
    </bk>
    <bk>
      <extLst>
        <ext uri="{3e2802c4-a4d2-4d8b-9148-e3be6c30e623}">
          <xlrd:rvb i="15752"/>
        </ext>
      </extLst>
    </bk>
    <bk>
      <extLst>
        <ext uri="{3e2802c4-a4d2-4d8b-9148-e3be6c30e623}">
          <xlrd:rvb i="15753"/>
        </ext>
      </extLst>
    </bk>
    <bk>
      <extLst>
        <ext uri="{3e2802c4-a4d2-4d8b-9148-e3be6c30e623}">
          <xlrd:rvb i="15754"/>
        </ext>
      </extLst>
    </bk>
    <bk>
      <extLst>
        <ext uri="{3e2802c4-a4d2-4d8b-9148-e3be6c30e623}">
          <xlrd:rvb i="15755"/>
        </ext>
      </extLst>
    </bk>
    <bk>
      <extLst>
        <ext uri="{3e2802c4-a4d2-4d8b-9148-e3be6c30e623}">
          <xlrd:rvb i="15756"/>
        </ext>
      </extLst>
    </bk>
    <bk>
      <extLst>
        <ext uri="{3e2802c4-a4d2-4d8b-9148-e3be6c30e623}">
          <xlrd:rvb i="15757"/>
        </ext>
      </extLst>
    </bk>
    <bk>
      <extLst>
        <ext uri="{3e2802c4-a4d2-4d8b-9148-e3be6c30e623}">
          <xlrd:rvb i="15758"/>
        </ext>
      </extLst>
    </bk>
    <bk>
      <extLst>
        <ext uri="{3e2802c4-a4d2-4d8b-9148-e3be6c30e623}">
          <xlrd:rvb i="15759"/>
        </ext>
      </extLst>
    </bk>
    <bk>
      <extLst>
        <ext uri="{3e2802c4-a4d2-4d8b-9148-e3be6c30e623}">
          <xlrd:rvb i="15760"/>
        </ext>
      </extLst>
    </bk>
    <bk>
      <extLst>
        <ext uri="{3e2802c4-a4d2-4d8b-9148-e3be6c30e623}">
          <xlrd:rvb i="15761"/>
        </ext>
      </extLst>
    </bk>
    <bk>
      <extLst>
        <ext uri="{3e2802c4-a4d2-4d8b-9148-e3be6c30e623}">
          <xlrd:rvb i="15762"/>
        </ext>
      </extLst>
    </bk>
    <bk>
      <extLst>
        <ext uri="{3e2802c4-a4d2-4d8b-9148-e3be6c30e623}">
          <xlrd:rvb i="15763"/>
        </ext>
      </extLst>
    </bk>
    <bk>
      <extLst>
        <ext uri="{3e2802c4-a4d2-4d8b-9148-e3be6c30e623}">
          <xlrd:rvb i="15764"/>
        </ext>
      </extLst>
    </bk>
    <bk>
      <extLst>
        <ext uri="{3e2802c4-a4d2-4d8b-9148-e3be6c30e623}">
          <xlrd:rvb i="15765"/>
        </ext>
      </extLst>
    </bk>
    <bk>
      <extLst>
        <ext uri="{3e2802c4-a4d2-4d8b-9148-e3be6c30e623}">
          <xlrd:rvb i="15766"/>
        </ext>
      </extLst>
    </bk>
    <bk>
      <extLst>
        <ext uri="{3e2802c4-a4d2-4d8b-9148-e3be6c30e623}">
          <xlrd:rvb i="15767"/>
        </ext>
      </extLst>
    </bk>
    <bk>
      <extLst>
        <ext uri="{3e2802c4-a4d2-4d8b-9148-e3be6c30e623}">
          <xlrd:rvb i="15768"/>
        </ext>
      </extLst>
    </bk>
    <bk>
      <extLst>
        <ext uri="{3e2802c4-a4d2-4d8b-9148-e3be6c30e623}">
          <xlrd:rvb i="15769"/>
        </ext>
      </extLst>
    </bk>
    <bk>
      <extLst>
        <ext uri="{3e2802c4-a4d2-4d8b-9148-e3be6c30e623}">
          <xlrd:rvb i="15770"/>
        </ext>
      </extLst>
    </bk>
    <bk>
      <extLst>
        <ext uri="{3e2802c4-a4d2-4d8b-9148-e3be6c30e623}">
          <xlrd:rvb i="15771"/>
        </ext>
      </extLst>
    </bk>
    <bk>
      <extLst>
        <ext uri="{3e2802c4-a4d2-4d8b-9148-e3be6c30e623}">
          <xlrd:rvb i="15772"/>
        </ext>
      </extLst>
    </bk>
    <bk>
      <extLst>
        <ext uri="{3e2802c4-a4d2-4d8b-9148-e3be6c30e623}">
          <xlrd:rvb i="15773"/>
        </ext>
      </extLst>
    </bk>
    <bk>
      <extLst>
        <ext uri="{3e2802c4-a4d2-4d8b-9148-e3be6c30e623}">
          <xlrd:rvb i="15774"/>
        </ext>
      </extLst>
    </bk>
    <bk>
      <extLst>
        <ext uri="{3e2802c4-a4d2-4d8b-9148-e3be6c30e623}">
          <xlrd:rvb i="15775"/>
        </ext>
      </extLst>
    </bk>
    <bk>
      <extLst>
        <ext uri="{3e2802c4-a4d2-4d8b-9148-e3be6c30e623}">
          <xlrd:rvb i="15776"/>
        </ext>
      </extLst>
    </bk>
    <bk>
      <extLst>
        <ext uri="{3e2802c4-a4d2-4d8b-9148-e3be6c30e623}">
          <xlrd:rvb i="15777"/>
        </ext>
      </extLst>
    </bk>
    <bk>
      <extLst>
        <ext uri="{3e2802c4-a4d2-4d8b-9148-e3be6c30e623}">
          <xlrd:rvb i="15778"/>
        </ext>
      </extLst>
    </bk>
    <bk>
      <extLst>
        <ext uri="{3e2802c4-a4d2-4d8b-9148-e3be6c30e623}">
          <xlrd:rvb i="15779"/>
        </ext>
      </extLst>
    </bk>
    <bk>
      <extLst>
        <ext uri="{3e2802c4-a4d2-4d8b-9148-e3be6c30e623}">
          <xlrd:rvb i="15780"/>
        </ext>
      </extLst>
    </bk>
    <bk>
      <extLst>
        <ext uri="{3e2802c4-a4d2-4d8b-9148-e3be6c30e623}">
          <xlrd:rvb i="15781"/>
        </ext>
      </extLst>
    </bk>
    <bk>
      <extLst>
        <ext uri="{3e2802c4-a4d2-4d8b-9148-e3be6c30e623}">
          <xlrd:rvb i="15782"/>
        </ext>
      </extLst>
    </bk>
    <bk>
      <extLst>
        <ext uri="{3e2802c4-a4d2-4d8b-9148-e3be6c30e623}">
          <xlrd:rvb i="15783"/>
        </ext>
      </extLst>
    </bk>
    <bk>
      <extLst>
        <ext uri="{3e2802c4-a4d2-4d8b-9148-e3be6c30e623}">
          <xlrd:rvb i="15784"/>
        </ext>
      </extLst>
    </bk>
    <bk>
      <extLst>
        <ext uri="{3e2802c4-a4d2-4d8b-9148-e3be6c30e623}">
          <xlrd:rvb i="15785"/>
        </ext>
      </extLst>
    </bk>
    <bk>
      <extLst>
        <ext uri="{3e2802c4-a4d2-4d8b-9148-e3be6c30e623}">
          <xlrd:rvb i="15786"/>
        </ext>
      </extLst>
    </bk>
    <bk>
      <extLst>
        <ext uri="{3e2802c4-a4d2-4d8b-9148-e3be6c30e623}">
          <xlrd:rvb i="15787"/>
        </ext>
      </extLst>
    </bk>
    <bk>
      <extLst>
        <ext uri="{3e2802c4-a4d2-4d8b-9148-e3be6c30e623}">
          <xlrd:rvb i="15788"/>
        </ext>
      </extLst>
    </bk>
    <bk>
      <extLst>
        <ext uri="{3e2802c4-a4d2-4d8b-9148-e3be6c30e623}">
          <xlrd:rvb i="15789"/>
        </ext>
      </extLst>
    </bk>
    <bk>
      <extLst>
        <ext uri="{3e2802c4-a4d2-4d8b-9148-e3be6c30e623}">
          <xlrd:rvb i="15790"/>
        </ext>
      </extLst>
    </bk>
    <bk>
      <extLst>
        <ext uri="{3e2802c4-a4d2-4d8b-9148-e3be6c30e623}">
          <xlrd:rvb i="15791"/>
        </ext>
      </extLst>
    </bk>
    <bk>
      <extLst>
        <ext uri="{3e2802c4-a4d2-4d8b-9148-e3be6c30e623}">
          <xlrd:rvb i="15792"/>
        </ext>
      </extLst>
    </bk>
    <bk>
      <extLst>
        <ext uri="{3e2802c4-a4d2-4d8b-9148-e3be6c30e623}">
          <xlrd:rvb i="15793"/>
        </ext>
      </extLst>
    </bk>
    <bk>
      <extLst>
        <ext uri="{3e2802c4-a4d2-4d8b-9148-e3be6c30e623}">
          <xlrd:rvb i="15794"/>
        </ext>
      </extLst>
    </bk>
    <bk>
      <extLst>
        <ext uri="{3e2802c4-a4d2-4d8b-9148-e3be6c30e623}">
          <xlrd:rvb i="15795"/>
        </ext>
      </extLst>
    </bk>
    <bk>
      <extLst>
        <ext uri="{3e2802c4-a4d2-4d8b-9148-e3be6c30e623}">
          <xlrd:rvb i="15796"/>
        </ext>
      </extLst>
    </bk>
    <bk>
      <extLst>
        <ext uri="{3e2802c4-a4d2-4d8b-9148-e3be6c30e623}">
          <xlrd:rvb i="15797"/>
        </ext>
      </extLst>
    </bk>
    <bk>
      <extLst>
        <ext uri="{3e2802c4-a4d2-4d8b-9148-e3be6c30e623}">
          <xlrd:rvb i="15798"/>
        </ext>
      </extLst>
    </bk>
    <bk>
      <extLst>
        <ext uri="{3e2802c4-a4d2-4d8b-9148-e3be6c30e623}">
          <xlrd:rvb i="15799"/>
        </ext>
      </extLst>
    </bk>
    <bk>
      <extLst>
        <ext uri="{3e2802c4-a4d2-4d8b-9148-e3be6c30e623}">
          <xlrd:rvb i="15800"/>
        </ext>
      </extLst>
    </bk>
    <bk>
      <extLst>
        <ext uri="{3e2802c4-a4d2-4d8b-9148-e3be6c30e623}">
          <xlrd:rvb i="15801"/>
        </ext>
      </extLst>
    </bk>
    <bk>
      <extLst>
        <ext uri="{3e2802c4-a4d2-4d8b-9148-e3be6c30e623}">
          <xlrd:rvb i="15802"/>
        </ext>
      </extLst>
    </bk>
    <bk>
      <extLst>
        <ext uri="{3e2802c4-a4d2-4d8b-9148-e3be6c30e623}">
          <xlrd:rvb i="15803"/>
        </ext>
      </extLst>
    </bk>
    <bk>
      <extLst>
        <ext uri="{3e2802c4-a4d2-4d8b-9148-e3be6c30e623}">
          <xlrd:rvb i="15804"/>
        </ext>
      </extLst>
    </bk>
    <bk>
      <extLst>
        <ext uri="{3e2802c4-a4d2-4d8b-9148-e3be6c30e623}">
          <xlrd:rvb i="15805"/>
        </ext>
      </extLst>
    </bk>
    <bk>
      <extLst>
        <ext uri="{3e2802c4-a4d2-4d8b-9148-e3be6c30e623}">
          <xlrd:rvb i="15806"/>
        </ext>
      </extLst>
    </bk>
    <bk>
      <extLst>
        <ext uri="{3e2802c4-a4d2-4d8b-9148-e3be6c30e623}">
          <xlrd:rvb i="15807"/>
        </ext>
      </extLst>
    </bk>
    <bk>
      <extLst>
        <ext uri="{3e2802c4-a4d2-4d8b-9148-e3be6c30e623}">
          <xlrd:rvb i="15808"/>
        </ext>
      </extLst>
    </bk>
    <bk>
      <extLst>
        <ext uri="{3e2802c4-a4d2-4d8b-9148-e3be6c30e623}">
          <xlrd:rvb i="15809"/>
        </ext>
      </extLst>
    </bk>
    <bk>
      <extLst>
        <ext uri="{3e2802c4-a4d2-4d8b-9148-e3be6c30e623}">
          <xlrd:rvb i="15810"/>
        </ext>
      </extLst>
    </bk>
    <bk>
      <extLst>
        <ext uri="{3e2802c4-a4d2-4d8b-9148-e3be6c30e623}">
          <xlrd:rvb i="15811"/>
        </ext>
      </extLst>
    </bk>
    <bk>
      <extLst>
        <ext uri="{3e2802c4-a4d2-4d8b-9148-e3be6c30e623}">
          <xlrd:rvb i="15812"/>
        </ext>
      </extLst>
    </bk>
    <bk>
      <extLst>
        <ext uri="{3e2802c4-a4d2-4d8b-9148-e3be6c30e623}">
          <xlrd:rvb i="15813"/>
        </ext>
      </extLst>
    </bk>
    <bk>
      <extLst>
        <ext uri="{3e2802c4-a4d2-4d8b-9148-e3be6c30e623}">
          <xlrd:rvb i="15814"/>
        </ext>
      </extLst>
    </bk>
    <bk>
      <extLst>
        <ext uri="{3e2802c4-a4d2-4d8b-9148-e3be6c30e623}">
          <xlrd:rvb i="15815"/>
        </ext>
      </extLst>
    </bk>
    <bk>
      <extLst>
        <ext uri="{3e2802c4-a4d2-4d8b-9148-e3be6c30e623}">
          <xlrd:rvb i="15816"/>
        </ext>
      </extLst>
    </bk>
    <bk>
      <extLst>
        <ext uri="{3e2802c4-a4d2-4d8b-9148-e3be6c30e623}">
          <xlrd:rvb i="15817"/>
        </ext>
      </extLst>
    </bk>
    <bk>
      <extLst>
        <ext uri="{3e2802c4-a4d2-4d8b-9148-e3be6c30e623}">
          <xlrd:rvb i="15818"/>
        </ext>
      </extLst>
    </bk>
    <bk>
      <extLst>
        <ext uri="{3e2802c4-a4d2-4d8b-9148-e3be6c30e623}">
          <xlrd:rvb i="15819"/>
        </ext>
      </extLst>
    </bk>
    <bk>
      <extLst>
        <ext uri="{3e2802c4-a4d2-4d8b-9148-e3be6c30e623}">
          <xlrd:rvb i="15820"/>
        </ext>
      </extLst>
    </bk>
    <bk>
      <extLst>
        <ext uri="{3e2802c4-a4d2-4d8b-9148-e3be6c30e623}">
          <xlrd:rvb i="15821"/>
        </ext>
      </extLst>
    </bk>
    <bk>
      <extLst>
        <ext uri="{3e2802c4-a4d2-4d8b-9148-e3be6c30e623}">
          <xlrd:rvb i="15822"/>
        </ext>
      </extLst>
    </bk>
    <bk>
      <extLst>
        <ext uri="{3e2802c4-a4d2-4d8b-9148-e3be6c30e623}">
          <xlrd:rvb i="15823"/>
        </ext>
      </extLst>
    </bk>
    <bk>
      <extLst>
        <ext uri="{3e2802c4-a4d2-4d8b-9148-e3be6c30e623}">
          <xlrd:rvb i="15824"/>
        </ext>
      </extLst>
    </bk>
    <bk>
      <extLst>
        <ext uri="{3e2802c4-a4d2-4d8b-9148-e3be6c30e623}">
          <xlrd:rvb i="15825"/>
        </ext>
      </extLst>
    </bk>
    <bk>
      <extLst>
        <ext uri="{3e2802c4-a4d2-4d8b-9148-e3be6c30e623}">
          <xlrd:rvb i="15826"/>
        </ext>
      </extLst>
    </bk>
    <bk>
      <extLst>
        <ext uri="{3e2802c4-a4d2-4d8b-9148-e3be6c30e623}">
          <xlrd:rvb i="15827"/>
        </ext>
      </extLst>
    </bk>
    <bk>
      <extLst>
        <ext uri="{3e2802c4-a4d2-4d8b-9148-e3be6c30e623}">
          <xlrd:rvb i="15828"/>
        </ext>
      </extLst>
    </bk>
    <bk>
      <extLst>
        <ext uri="{3e2802c4-a4d2-4d8b-9148-e3be6c30e623}">
          <xlrd:rvb i="15829"/>
        </ext>
      </extLst>
    </bk>
    <bk>
      <extLst>
        <ext uri="{3e2802c4-a4d2-4d8b-9148-e3be6c30e623}">
          <xlrd:rvb i="15830"/>
        </ext>
      </extLst>
    </bk>
    <bk>
      <extLst>
        <ext uri="{3e2802c4-a4d2-4d8b-9148-e3be6c30e623}">
          <xlrd:rvb i="15831"/>
        </ext>
      </extLst>
    </bk>
    <bk>
      <extLst>
        <ext uri="{3e2802c4-a4d2-4d8b-9148-e3be6c30e623}">
          <xlrd:rvb i="15832"/>
        </ext>
      </extLst>
    </bk>
    <bk>
      <extLst>
        <ext uri="{3e2802c4-a4d2-4d8b-9148-e3be6c30e623}">
          <xlrd:rvb i="15833"/>
        </ext>
      </extLst>
    </bk>
    <bk>
      <extLst>
        <ext uri="{3e2802c4-a4d2-4d8b-9148-e3be6c30e623}">
          <xlrd:rvb i="15834"/>
        </ext>
      </extLst>
    </bk>
    <bk>
      <extLst>
        <ext uri="{3e2802c4-a4d2-4d8b-9148-e3be6c30e623}">
          <xlrd:rvb i="15835"/>
        </ext>
      </extLst>
    </bk>
    <bk>
      <extLst>
        <ext uri="{3e2802c4-a4d2-4d8b-9148-e3be6c30e623}">
          <xlrd:rvb i="15836"/>
        </ext>
      </extLst>
    </bk>
    <bk>
      <extLst>
        <ext uri="{3e2802c4-a4d2-4d8b-9148-e3be6c30e623}">
          <xlrd:rvb i="15837"/>
        </ext>
      </extLst>
    </bk>
    <bk>
      <extLst>
        <ext uri="{3e2802c4-a4d2-4d8b-9148-e3be6c30e623}">
          <xlrd:rvb i="15838"/>
        </ext>
      </extLst>
    </bk>
    <bk>
      <extLst>
        <ext uri="{3e2802c4-a4d2-4d8b-9148-e3be6c30e623}">
          <xlrd:rvb i="15839"/>
        </ext>
      </extLst>
    </bk>
    <bk>
      <extLst>
        <ext uri="{3e2802c4-a4d2-4d8b-9148-e3be6c30e623}">
          <xlrd:rvb i="15840"/>
        </ext>
      </extLst>
    </bk>
    <bk>
      <extLst>
        <ext uri="{3e2802c4-a4d2-4d8b-9148-e3be6c30e623}">
          <xlrd:rvb i="15841"/>
        </ext>
      </extLst>
    </bk>
    <bk>
      <extLst>
        <ext uri="{3e2802c4-a4d2-4d8b-9148-e3be6c30e623}">
          <xlrd:rvb i="15842"/>
        </ext>
      </extLst>
    </bk>
    <bk>
      <extLst>
        <ext uri="{3e2802c4-a4d2-4d8b-9148-e3be6c30e623}">
          <xlrd:rvb i="15843"/>
        </ext>
      </extLst>
    </bk>
    <bk>
      <extLst>
        <ext uri="{3e2802c4-a4d2-4d8b-9148-e3be6c30e623}">
          <xlrd:rvb i="15844"/>
        </ext>
      </extLst>
    </bk>
    <bk>
      <extLst>
        <ext uri="{3e2802c4-a4d2-4d8b-9148-e3be6c30e623}">
          <xlrd:rvb i="15845"/>
        </ext>
      </extLst>
    </bk>
    <bk>
      <extLst>
        <ext uri="{3e2802c4-a4d2-4d8b-9148-e3be6c30e623}">
          <xlrd:rvb i="15846"/>
        </ext>
      </extLst>
    </bk>
    <bk>
      <extLst>
        <ext uri="{3e2802c4-a4d2-4d8b-9148-e3be6c30e623}">
          <xlrd:rvb i="15847"/>
        </ext>
      </extLst>
    </bk>
    <bk>
      <extLst>
        <ext uri="{3e2802c4-a4d2-4d8b-9148-e3be6c30e623}">
          <xlrd:rvb i="15848"/>
        </ext>
      </extLst>
    </bk>
    <bk>
      <extLst>
        <ext uri="{3e2802c4-a4d2-4d8b-9148-e3be6c30e623}">
          <xlrd:rvb i="15849"/>
        </ext>
      </extLst>
    </bk>
    <bk>
      <extLst>
        <ext uri="{3e2802c4-a4d2-4d8b-9148-e3be6c30e623}">
          <xlrd:rvb i="15850"/>
        </ext>
      </extLst>
    </bk>
    <bk>
      <extLst>
        <ext uri="{3e2802c4-a4d2-4d8b-9148-e3be6c30e623}">
          <xlrd:rvb i="15851"/>
        </ext>
      </extLst>
    </bk>
    <bk>
      <extLst>
        <ext uri="{3e2802c4-a4d2-4d8b-9148-e3be6c30e623}">
          <xlrd:rvb i="15852"/>
        </ext>
      </extLst>
    </bk>
    <bk>
      <extLst>
        <ext uri="{3e2802c4-a4d2-4d8b-9148-e3be6c30e623}">
          <xlrd:rvb i="15853"/>
        </ext>
      </extLst>
    </bk>
    <bk>
      <extLst>
        <ext uri="{3e2802c4-a4d2-4d8b-9148-e3be6c30e623}">
          <xlrd:rvb i="15854"/>
        </ext>
      </extLst>
    </bk>
    <bk>
      <extLst>
        <ext uri="{3e2802c4-a4d2-4d8b-9148-e3be6c30e623}">
          <xlrd:rvb i="15855"/>
        </ext>
      </extLst>
    </bk>
    <bk>
      <extLst>
        <ext uri="{3e2802c4-a4d2-4d8b-9148-e3be6c30e623}">
          <xlrd:rvb i="15856"/>
        </ext>
      </extLst>
    </bk>
    <bk>
      <extLst>
        <ext uri="{3e2802c4-a4d2-4d8b-9148-e3be6c30e623}">
          <xlrd:rvb i="15857"/>
        </ext>
      </extLst>
    </bk>
    <bk>
      <extLst>
        <ext uri="{3e2802c4-a4d2-4d8b-9148-e3be6c30e623}">
          <xlrd:rvb i="15858"/>
        </ext>
      </extLst>
    </bk>
    <bk>
      <extLst>
        <ext uri="{3e2802c4-a4d2-4d8b-9148-e3be6c30e623}">
          <xlrd:rvb i="15859"/>
        </ext>
      </extLst>
    </bk>
    <bk>
      <extLst>
        <ext uri="{3e2802c4-a4d2-4d8b-9148-e3be6c30e623}">
          <xlrd:rvb i="15860"/>
        </ext>
      </extLst>
    </bk>
    <bk>
      <extLst>
        <ext uri="{3e2802c4-a4d2-4d8b-9148-e3be6c30e623}">
          <xlrd:rvb i="15861"/>
        </ext>
      </extLst>
    </bk>
    <bk>
      <extLst>
        <ext uri="{3e2802c4-a4d2-4d8b-9148-e3be6c30e623}">
          <xlrd:rvb i="15862"/>
        </ext>
      </extLst>
    </bk>
    <bk>
      <extLst>
        <ext uri="{3e2802c4-a4d2-4d8b-9148-e3be6c30e623}">
          <xlrd:rvb i="15863"/>
        </ext>
      </extLst>
    </bk>
    <bk>
      <extLst>
        <ext uri="{3e2802c4-a4d2-4d8b-9148-e3be6c30e623}">
          <xlrd:rvb i="15864"/>
        </ext>
      </extLst>
    </bk>
    <bk>
      <extLst>
        <ext uri="{3e2802c4-a4d2-4d8b-9148-e3be6c30e623}">
          <xlrd:rvb i="15865"/>
        </ext>
      </extLst>
    </bk>
    <bk>
      <extLst>
        <ext uri="{3e2802c4-a4d2-4d8b-9148-e3be6c30e623}">
          <xlrd:rvb i="15866"/>
        </ext>
      </extLst>
    </bk>
    <bk>
      <extLst>
        <ext uri="{3e2802c4-a4d2-4d8b-9148-e3be6c30e623}">
          <xlrd:rvb i="15867"/>
        </ext>
      </extLst>
    </bk>
    <bk>
      <extLst>
        <ext uri="{3e2802c4-a4d2-4d8b-9148-e3be6c30e623}">
          <xlrd:rvb i="15868"/>
        </ext>
      </extLst>
    </bk>
    <bk>
      <extLst>
        <ext uri="{3e2802c4-a4d2-4d8b-9148-e3be6c30e623}">
          <xlrd:rvb i="15869"/>
        </ext>
      </extLst>
    </bk>
    <bk>
      <extLst>
        <ext uri="{3e2802c4-a4d2-4d8b-9148-e3be6c30e623}">
          <xlrd:rvb i="15870"/>
        </ext>
      </extLst>
    </bk>
    <bk>
      <extLst>
        <ext uri="{3e2802c4-a4d2-4d8b-9148-e3be6c30e623}">
          <xlrd:rvb i="15871"/>
        </ext>
      </extLst>
    </bk>
    <bk>
      <extLst>
        <ext uri="{3e2802c4-a4d2-4d8b-9148-e3be6c30e623}">
          <xlrd:rvb i="15872"/>
        </ext>
      </extLst>
    </bk>
    <bk>
      <extLst>
        <ext uri="{3e2802c4-a4d2-4d8b-9148-e3be6c30e623}">
          <xlrd:rvb i="15873"/>
        </ext>
      </extLst>
    </bk>
    <bk>
      <extLst>
        <ext uri="{3e2802c4-a4d2-4d8b-9148-e3be6c30e623}">
          <xlrd:rvb i="15874"/>
        </ext>
      </extLst>
    </bk>
    <bk>
      <extLst>
        <ext uri="{3e2802c4-a4d2-4d8b-9148-e3be6c30e623}">
          <xlrd:rvb i="15875"/>
        </ext>
      </extLst>
    </bk>
    <bk>
      <extLst>
        <ext uri="{3e2802c4-a4d2-4d8b-9148-e3be6c30e623}">
          <xlrd:rvb i="15876"/>
        </ext>
      </extLst>
    </bk>
    <bk>
      <extLst>
        <ext uri="{3e2802c4-a4d2-4d8b-9148-e3be6c30e623}">
          <xlrd:rvb i="15877"/>
        </ext>
      </extLst>
    </bk>
    <bk>
      <extLst>
        <ext uri="{3e2802c4-a4d2-4d8b-9148-e3be6c30e623}">
          <xlrd:rvb i="15878"/>
        </ext>
      </extLst>
    </bk>
    <bk>
      <extLst>
        <ext uri="{3e2802c4-a4d2-4d8b-9148-e3be6c30e623}">
          <xlrd:rvb i="15879"/>
        </ext>
      </extLst>
    </bk>
    <bk>
      <extLst>
        <ext uri="{3e2802c4-a4d2-4d8b-9148-e3be6c30e623}">
          <xlrd:rvb i="15880"/>
        </ext>
      </extLst>
    </bk>
    <bk>
      <extLst>
        <ext uri="{3e2802c4-a4d2-4d8b-9148-e3be6c30e623}">
          <xlrd:rvb i="15881"/>
        </ext>
      </extLst>
    </bk>
    <bk>
      <extLst>
        <ext uri="{3e2802c4-a4d2-4d8b-9148-e3be6c30e623}">
          <xlrd:rvb i="15882"/>
        </ext>
      </extLst>
    </bk>
    <bk>
      <extLst>
        <ext uri="{3e2802c4-a4d2-4d8b-9148-e3be6c30e623}">
          <xlrd:rvb i="15883"/>
        </ext>
      </extLst>
    </bk>
    <bk>
      <extLst>
        <ext uri="{3e2802c4-a4d2-4d8b-9148-e3be6c30e623}">
          <xlrd:rvb i="15884"/>
        </ext>
      </extLst>
    </bk>
    <bk>
      <extLst>
        <ext uri="{3e2802c4-a4d2-4d8b-9148-e3be6c30e623}">
          <xlrd:rvb i="15885"/>
        </ext>
      </extLst>
    </bk>
    <bk>
      <extLst>
        <ext uri="{3e2802c4-a4d2-4d8b-9148-e3be6c30e623}">
          <xlrd:rvb i="15886"/>
        </ext>
      </extLst>
    </bk>
    <bk>
      <extLst>
        <ext uri="{3e2802c4-a4d2-4d8b-9148-e3be6c30e623}">
          <xlrd:rvb i="15887"/>
        </ext>
      </extLst>
    </bk>
    <bk>
      <extLst>
        <ext uri="{3e2802c4-a4d2-4d8b-9148-e3be6c30e623}">
          <xlrd:rvb i="15888"/>
        </ext>
      </extLst>
    </bk>
    <bk>
      <extLst>
        <ext uri="{3e2802c4-a4d2-4d8b-9148-e3be6c30e623}">
          <xlrd:rvb i="15889"/>
        </ext>
      </extLst>
    </bk>
    <bk>
      <extLst>
        <ext uri="{3e2802c4-a4d2-4d8b-9148-e3be6c30e623}">
          <xlrd:rvb i="15890"/>
        </ext>
      </extLst>
    </bk>
    <bk>
      <extLst>
        <ext uri="{3e2802c4-a4d2-4d8b-9148-e3be6c30e623}">
          <xlrd:rvb i="15891"/>
        </ext>
      </extLst>
    </bk>
    <bk>
      <extLst>
        <ext uri="{3e2802c4-a4d2-4d8b-9148-e3be6c30e623}">
          <xlrd:rvb i="15892"/>
        </ext>
      </extLst>
    </bk>
    <bk>
      <extLst>
        <ext uri="{3e2802c4-a4d2-4d8b-9148-e3be6c30e623}">
          <xlrd:rvb i="15893"/>
        </ext>
      </extLst>
    </bk>
    <bk>
      <extLst>
        <ext uri="{3e2802c4-a4d2-4d8b-9148-e3be6c30e623}">
          <xlrd:rvb i="15894"/>
        </ext>
      </extLst>
    </bk>
    <bk>
      <extLst>
        <ext uri="{3e2802c4-a4d2-4d8b-9148-e3be6c30e623}">
          <xlrd:rvb i="15895"/>
        </ext>
      </extLst>
    </bk>
    <bk>
      <extLst>
        <ext uri="{3e2802c4-a4d2-4d8b-9148-e3be6c30e623}">
          <xlrd:rvb i="15896"/>
        </ext>
      </extLst>
    </bk>
    <bk>
      <extLst>
        <ext uri="{3e2802c4-a4d2-4d8b-9148-e3be6c30e623}">
          <xlrd:rvb i="15897"/>
        </ext>
      </extLst>
    </bk>
    <bk>
      <extLst>
        <ext uri="{3e2802c4-a4d2-4d8b-9148-e3be6c30e623}">
          <xlrd:rvb i="15898"/>
        </ext>
      </extLst>
    </bk>
    <bk>
      <extLst>
        <ext uri="{3e2802c4-a4d2-4d8b-9148-e3be6c30e623}">
          <xlrd:rvb i="15899"/>
        </ext>
      </extLst>
    </bk>
    <bk>
      <extLst>
        <ext uri="{3e2802c4-a4d2-4d8b-9148-e3be6c30e623}">
          <xlrd:rvb i="15900"/>
        </ext>
      </extLst>
    </bk>
    <bk>
      <extLst>
        <ext uri="{3e2802c4-a4d2-4d8b-9148-e3be6c30e623}">
          <xlrd:rvb i="15901"/>
        </ext>
      </extLst>
    </bk>
    <bk>
      <extLst>
        <ext uri="{3e2802c4-a4d2-4d8b-9148-e3be6c30e623}">
          <xlrd:rvb i="15902"/>
        </ext>
      </extLst>
    </bk>
    <bk>
      <extLst>
        <ext uri="{3e2802c4-a4d2-4d8b-9148-e3be6c30e623}">
          <xlrd:rvb i="15903"/>
        </ext>
      </extLst>
    </bk>
    <bk>
      <extLst>
        <ext uri="{3e2802c4-a4d2-4d8b-9148-e3be6c30e623}">
          <xlrd:rvb i="15904"/>
        </ext>
      </extLst>
    </bk>
    <bk>
      <extLst>
        <ext uri="{3e2802c4-a4d2-4d8b-9148-e3be6c30e623}">
          <xlrd:rvb i="15905"/>
        </ext>
      </extLst>
    </bk>
    <bk>
      <extLst>
        <ext uri="{3e2802c4-a4d2-4d8b-9148-e3be6c30e623}">
          <xlrd:rvb i="15906"/>
        </ext>
      </extLst>
    </bk>
    <bk>
      <extLst>
        <ext uri="{3e2802c4-a4d2-4d8b-9148-e3be6c30e623}">
          <xlrd:rvb i="15907"/>
        </ext>
      </extLst>
    </bk>
    <bk>
      <extLst>
        <ext uri="{3e2802c4-a4d2-4d8b-9148-e3be6c30e623}">
          <xlrd:rvb i="15908"/>
        </ext>
      </extLst>
    </bk>
    <bk>
      <extLst>
        <ext uri="{3e2802c4-a4d2-4d8b-9148-e3be6c30e623}">
          <xlrd:rvb i="15909"/>
        </ext>
      </extLst>
    </bk>
    <bk>
      <extLst>
        <ext uri="{3e2802c4-a4d2-4d8b-9148-e3be6c30e623}">
          <xlrd:rvb i="15910"/>
        </ext>
      </extLst>
    </bk>
    <bk>
      <extLst>
        <ext uri="{3e2802c4-a4d2-4d8b-9148-e3be6c30e623}">
          <xlrd:rvb i="15911"/>
        </ext>
      </extLst>
    </bk>
    <bk>
      <extLst>
        <ext uri="{3e2802c4-a4d2-4d8b-9148-e3be6c30e623}">
          <xlrd:rvb i="15912"/>
        </ext>
      </extLst>
    </bk>
    <bk>
      <extLst>
        <ext uri="{3e2802c4-a4d2-4d8b-9148-e3be6c30e623}">
          <xlrd:rvb i="15913"/>
        </ext>
      </extLst>
    </bk>
    <bk>
      <extLst>
        <ext uri="{3e2802c4-a4d2-4d8b-9148-e3be6c30e623}">
          <xlrd:rvb i="15914"/>
        </ext>
      </extLst>
    </bk>
    <bk>
      <extLst>
        <ext uri="{3e2802c4-a4d2-4d8b-9148-e3be6c30e623}">
          <xlrd:rvb i="15915"/>
        </ext>
      </extLst>
    </bk>
    <bk>
      <extLst>
        <ext uri="{3e2802c4-a4d2-4d8b-9148-e3be6c30e623}">
          <xlrd:rvb i="15916"/>
        </ext>
      </extLst>
    </bk>
    <bk>
      <extLst>
        <ext uri="{3e2802c4-a4d2-4d8b-9148-e3be6c30e623}">
          <xlrd:rvb i="15917"/>
        </ext>
      </extLst>
    </bk>
    <bk>
      <extLst>
        <ext uri="{3e2802c4-a4d2-4d8b-9148-e3be6c30e623}">
          <xlrd:rvb i="15918"/>
        </ext>
      </extLst>
    </bk>
    <bk>
      <extLst>
        <ext uri="{3e2802c4-a4d2-4d8b-9148-e3be6c30e623}">
          <xlrd:rvb i="15919"/>
        </ext>
      </extLst>
    </bk>
    <bk>
      <extLst>
        <ext uri="{3e2802c4-a4d2-4d8b-9148-e3be6c30e623}">
          <xlrd:rvb i="15920"/>
        </ext>
      </extLst>
    </bk>
    <bk>
      <extLst>
        <ext uri="{3e2802c4-a4d2-4d8b-9148-e3be6c30e623}">
          <xlrd:rvb i="15921"/>
        </ext>
      </extLst>
    </bk>
    <bk>
      <extLst>
        <ext uri="{3e2802c4-a4d2-4d8b-9148-e3be6c30e623}">
          <xlrd:rvb i="15922"/>
        </ext>
      </extLst>
    </bk>
    <bk>
      <extLst>
        <ext uri="{3e2802c4-a4d2-4d8b-9148-e3be6c30e623}">
          <xlrd:rvb i="15923"/>
        </ext>
      </extLst>
    </bk>
    <bk>
      <extLst>
        <ext uri="{3e2802c4-a4d2-4d8b-9148-e3be6c30e623}">
          <xlrd:rvb i="15924"/>
        </ext>
      </extLst>
    </bk>
    <bk>
      <extLst>
        <ext uri="{3e2802c4-a4d2-4d8b-9148-e3be6c30e623}">
          <xlrd:rvb i="15925"/>
        </ext>
      </extLst>
    </bk>
    <bk>
      <extLst>
        <ext uri="{3e2802c4-a4d2-4d8b-9148-e3be6c30e623}">
          <xlrd:rvb i="15926"/>
        </ext>
      </extLst>
    </bk>
    <bk>
      <extLst>
        <ext uri="{3e2802c4-a4d2-4d8b-9148-e3be6c30e623}">
          <xlrd:rvb i="15927"/>
        </ext>
      </extLst>
    </bk>
    <bk>
      <extLst>
        <ext uri="{3e2802c4-a4d2-4d8b-9148-e3be6c30e623}">
          <xlrd:rvb i="15928"/>
        </ext>
      </extLst>
    </bk>
    <bk>
      <extLst>
        <ext uri="{3e2802c4-a4d2-4d8b-9148-e3be6c30e623}">
          <xlrd:rvb i="15929"/>
        </ext>
      </extLst>
    </bk>
    <bk>
      <extLst>
        <ext uri="{3e2802c4-a4d2-4d8b-9148-e3be6c30e623}">
          <xlrd:rvb i="15930"/>
        </ext>
      </extLst>
    </bk>
    <bk>
      <extLst>
        <ext uri="{3e2802c4-a4d2-4d8b-9148-e3be6c30e623}">
          <xlrd:rvb i="15931"/>
        </ext>
      </extLst>
    </bk>
    <bk>
      <extLst>
        <ext uri="{3e2802c4-a4d2-4d8b-9148-e3be6c30e623}">
          <xlrd:rvb i="15932"/>
        </ext>
      </extLst>
    </bk>
    <bk>
      <extLst>
        <ext uri="{3e2802c4-a4d2-4d8b-9148-e3be6c30e623}">
          <xlrd:rvb i="15933"/>
        </ext>
      </extLst>
    </bk>
    <bk>
      <extLst>
        <ext uri="{3e2802c4-a4d2-4d8b-9148-e3be6c30e623}">
          <xlrd:rvb i="15934"/>
        </ext>
      </extLst>
    </bk>
    <bk>
      <extLst>
        <ext uri="{3e2802c4-a4d2-4d8b-9148-e3be6c30e623}">
          <xlrd:rvb i="15935"/>
        </ext>
      </extLst>
    </bk>
    <bk>
      <extLst>
        <ext uri="{3e2802c4-a4d2-4d8b-9148-e3be6c30e623}">
          <xlrd:rvb i="15936"/>
        </ext>
      </extLst>
    </bk>
    <bk>
      <extLst>
        <ext uri="{3e2802c4-a4d2-4d8b-9148-e3be6c30e623}">
          <xlrd:rvb i="15937"/>
        </ext>
      </extLst>
    </bk>
    <bk>
      <extLst>
        <ext uri="{3e2802c4-a4d2-4d8b-9148-e3be6c30e623}">
          <xlrd:rvb i="15938"/>
        </ext>
      </extLst>
    </bk>
    <bk>
      <extLst>
        <ext uri="{3e2802c4-a4d2-4d8b-9148-e3be6c30e623}">
          <xlrd:rvb i="15939"/>
        </ext>
      </extLst>
    </bk>
    <bk>
      <extLst>
        <ext uri="{3e2802c4-a4d2-4d8b-9148-e3be6c30e623}">
          <xlrd:rvb i="15940"/>
        </ext>
      </extLst>
    </bk>
    <bk>
      <extLst>
        <ext uri="{3e2802c4-a4d2-4d8b-9148-e3be6c30e623}">
          <xlrd:rvb i="15941"/>
        </ext>
      </extLst>
    </bk>
    <bk>
      <extLst>
        <ext uri="{3e2802c4-a4d2-4d8b-9148-e3be6c30e623}">
          <xlrd:rvb i="15942"/>
        </ext>
      </extLst>
    </bk>
    <bk>
      <extLst>
        <ext uri="{3e2802c4-a4d2-4d8b-9148-e3be6c30e623}">
          <xlrd:rvb i="15943"/>
        </ext>
      </extLst>
    </bk>
    <bk>
      <extLst>
        <ext uri="{3e2802c4-a4d2-4d8b-9148-e3be6c30e623}">
          <xlrd:rvb i="15944"/>
        </ext>
      </extLst>
    </bk>
    <bk>
      <extLst>
        <ext uri="{3e2802c4-a4d2-4d8b-9148-e3be6c30e623}">
          <xlrd:rvb i="15945"/>
        </ext>
      </extLst>
    </bk>
    <bk>
      <extLst>
        <ext uri="{3e2802c4-a4d2-4d8b-9148-e3be6c30e623}">
          <xlrd:rvb i="15946"/>
        </ext>
      </extLst>
    </bk>
    <bk>
      <extLst>
        <ext uri="{3e2802c4-a4d2-4d8b-9148-e3be6c30e623}">
          <xlrd:rvb i="15947"/>
        </ext>
      </extLst>
    </bk>
    <bk>
      <extLst>
        <ext uri="{3e2802c4-a4d2-4d8b-9148-e3be6c30e623}">
          <xlrd:rvb i="15948"/>
        </ext>
      </extLst>
    </bk>
    <bk>
      <extLst>
        <ext uri="{3e2802c4-a4d2-4d8b-9148-e3be6c30e623}">
          <xlrd:rvb i="15949"/>
        </ext>
      </extLst>
    </bk>
    <bk>
      <extLst>
        <ext uri="{3e2802c4-a4d2-4d8b-9148-e3be6c30e623}">
          <xlrd:rvb i="15950"/>
        </ext>
      </extLst>
    </bk>
    <bk>
      <extLst>
        <ext uri="{3e2802c4-a4d2-4d8b-9148-e3be6c30e623}">
          <xlrd:rvb i="15951"/>
        </ext>
      </extLst>
    </bk>
    <bk>
      <extLst>
        <ext uri="{3e2802c4-a4d2-4d8b-9148-e3be6c30e623}">
          <xlrd:rvb i="15952"/>
        </ext>
      </extLst>
    </bk>
    <bk>
      <extLst>
        <ext uri="{3e2802c4-a4d2-4d8b-9148-e3be6c30e623}">
          <xlrd:rvb i="15953"/>
        </ext>
      </extLst>
    </bk>
    <bk>
      <extLst>
        <ext uri="{3e2802c4-a4d2-4d8b-9148-e3be6c30e623}">
          <xlrd:rvb i="15954"/>
        </ext>
      </extLst>
    </bk>
    <bk>
      <extLst>
        <ext uri="{3e2802c4-a4d2-4d8b-9148-e3be6c30e623}">
          <xlrd:rvb i="15955"/>
        </ext>
      </extLst>
    </bk>
    <bk>
      <extLst>
        <ext uri="{3e2802c4-a4d2-4d8b-9148-e3be6c30e623}">
          <xlrd:rvb i="15956"/>
        </ext>
      </extLst>
    </bk>
    <bk>
      <extLst>
        <ext uri="{3e2802c4-a4d2-4d8b-9148-e3be6c30e623}">
          <xlrd:rvb i="15957"/>
        </ext>
      </extLst>
    </bk>
    <bk>
      <extLst>
        <ext uri="{3e2802c4-a4d2-4d8b-9148-e3be6c30e623}">
          <xlrd:rvb i="15958"/>
        </ext>
      </extLst>
    </bk>
    <bk>
      <extLst>
        <ext uri="{3e2802c4-a4d2-4d8b-9148-e3be6c30e623}">
          <xlrd:rvb i="15959"/>
        </ext>
      </extLst>
    </bk>
    <bk>
      <extLst>
        <ext uri="{3e2802c4-a4d2-4d8b-9148-e3be6c30e623}">
          <xlrd:rvb i="15960"/>
        </ext>
      </extLst>
    </bk>
    <bk>
      <extLst>
        <ext uri="{3e2802c4-a4d2-4d8b-9148-e3be6c30e623}">
          <xlrd:rvb i="15961"/>
        </ext>
      </extLst>
    </bk>
    <bk>
      <extLst>
        <ext uri="{3e2802c4-a4d2-4d8b-9148-e3be6c30e623}">
          <xlrd:rvb i="15962"/>
        </ext>
      </extLst>
    </bk>
    <bk>
      <extLst>
        <ext uri="{3e2802c4-a4d2-4d8b-9148-e3be6c30e623}">
          <xlrd:rvb i="15963"/>
        </ext>
      </extLst>
    </bk>
    <bk>
      <extLst>
        <ext uri="{3e2802c4-a4d2-4d8b-9148-e3be6c30e623}">
          <xlrd:rvb i="15964"/>
        </ext>
      </extLst>
    </bk>
    <bk>
      <extLst>
        <ext uri="{3e2802c4-a4d2-4d8b-9148-e3be6c30e623}">
          <xlrd:rvb i="15965"/>
        </ext>
      </extLst>
    </bk>
    <bk>
      <extLst>
        <ext uri="{3e2802c4-a4d2-4d8b-9148-e3be6c30e623}">
          <xlrd:rvb i="15966"/>
        </ext>
      </extLst>
    </bk>
    <bk>
      <extLst>
        <ext uri="{3e2802c4-a4d2-4d8b-9148-e3be6c30e623}">
          <xlrd:rvb i="15967"/>
        </ext>
      </extLst>
    </bk>
    <bk>
      <extLst>
        <ext uri="{3e2802c4-a4d2-4d8b-9148-e3be6c30e623}">
          <xlrd:rvb i="15968"/>
        </ext>
      </extLst>
    </bk>
    <bk>
      <extLst>
        <ext uri="{3e2802c4-a4d2-4d8b-9148-e3be6c30e623}">
          <xlrd:rvb i="15969"/>
        </ext>
      </extLst>
    </bk>
    <bk>
      <extLst>
        <ext uri="{3e2802c4-a4d2-4d8b-9148-e3be6c30e623}">
          <xlrd:rvb i="15970"/>
        </ext>
      </extLst>
    </bk>
    <bk>
      <extLst>
        <ext uri="{3e2802c4-a4d2-4d8b-9148-e3be6c30e623}">
          <xlrd:rvb i="15971"/>
        </ext>
      </extLst>
    </bk>
    <bk>
      <extLst>
        <ext uri="{3e2802c4-a4d2-4d8b-9148-e3be6c30e623}">
          <xlrd:rvb i="15972"/>
        </ext>
      </extLst>
    </bk>
    <bk>
      <extLst>
        <ext uri="{3e2802c4-a4d2-4d8b-9148-e3be6c30e623}">
          <xlrd:rvb i="15973"/>
        </ext>
      </extLst>
    </bk>
    <bk>
      <extLst>
        <ext uri="{3e2802c4-a4d2-4d8b-9148-e3be6c30e623}">
          <xlrd:rvb i="15974"/>
        </ext>
      </extLst>
    </bk>
    <bk>
      <extLst>
        <ext uri="{3e2802c4-a4d2-4d8b-9148-e3be6c30e623}">
          <xlrd:rvb i="15975"/>
        </ext>
      </extLst>
    </bk>
    <bk>
      <extLst>
        <ext uri="{3e2802c4-a4d2-4d8b-9148-e3be6c30e623}">
          <xlrd:rvb i="15976"/>
        </ext>
      </extLst>
    </bk>
    <bk>
      <extLst>
        <ext uri="{3e2802c4-a4d2-4d8b-9148-e3be6c30e623}">
          <xlrd:rvb i="15977"/>
        </ext>
      </extLst>
    </bk>
    <bk>
      <extLst>
        <ext uri="{3e2802c4-a4d2-4d8b-9148-e3be6c30e623}">
          <xlrd:rvb i="15978"/>
        </ext>
      </extLst>
    </bk>
    <bk>
      <extLst>
        <ext uri="{3e2802c4-a4d2-4d8b-9148-e3be6c30e623}">
          <xlrd:rvb i="15979"/>
        </ext>
      </extLst>
    </bk>
    <bk>
      <extLst>
        <ext uri="{3e2802c4-a4d2-4d8b-9148-e3be6c30e623}">
          <xlrd:rvb i="15980"/>
        </ext>
      </extLst>
    </bk>
    <bk>
      <extLst>
        <ext uri="{3e2802c4-a4d2-4d8b-9148-e3be6c30e623}">
          <xlrd:rvb i="15981"/>
        </ext>
      </extLst>
    </bk>
    <bk>
      <extLst>
        <ext uri="{3e2802c4-a4d2-4d8b-9148-e3be6c30e623}">
          <xlrd:rvb i="15982"/>
        </ext>
      </extLst>
    </bk>
    <bk>
      <extLst>
        <ext uri="{3e2802c4-a4d2-4d8b-9148-e3be6c30e623}">
          <xlrd:rvb i="15983"/>
        </ext>
      </extLst>
    </bk>
    <bk>
      <extLst>
        <ext uri="{3e2802c4-a4d2-4d8b-9148-e3be6c30e623}">
          <xlrd:rvb i="15984"/>
        </ext>
      </extLst>
    </bk>
    <bk>
      <extLst>
        <ext uri="{3e2802c4-a4d2-4d8b-9148-e3be6c30e623}">
          <xlrd:rvb i="15985"/>
        </ext>
      </extLst>
    </bk>
    <bk>
      <extLst>
        <ext uri="{3e2802c4-a4d2-4d8b-9148-e3be6c30e623}">
          <xlrd:rvb i="15986"/>
        </ext>
      </extLst>
    </bk>
    <bk>
      <extLst>
        <ext uri="{3e2802c4-a4d2-4d8b-9148-e3be6c30e623}">
          <xlrd:rvb i="15987"/>
        </ext>
      </extLst>
    </bk>
    <bk>
      <extLst>
        <ext uri="{3e2802c4-a4d2-4d8b-9148-e3be6c30e623}">
          <xlrd:rvb i="15988"/>
        </ext>
      </extLst>
    </bk>
    <bk>
      <extLst>
        <ext uri="{3e2802c4-a4d2-4d8b-9148-e3be6c30e623}">
          <xlrd:rvb i="15989"/>
        </ext>
      </extLst>
    </bk>
    <bk>
      <extLst>
        <ext uri="{3e2802c4-a4d2-4d8b-9148-e3be6c30e623}">
          <xlrd:rvb i="15990"/>
        </ext>
      </extLst>
    </bk>
    <bk>
      <extLst>
        <ext uri="{3e2802c4-a4d2-4d8b-9148-e3be6c30e623}">
          <xlrd:rvb i="15991"/>
        </ext>
      </extLst>
    </bk>
    <bk>
      <extLst>
        <ext uri="{3e2802c4-a4d2-4d8b-9148-e3be6c30e623}">
          <xlrd:rvb i="15992"/>
        </ext>
      </extLst>
    </bk>
    <bk>
      <extLst>
        <ext uri="{3e2802c4-a4d2-4d8b-9148-e3be6c30e623}">
          <xlrd:rvb i="15993"/>
        </ext>
      </extLst>
    </bk>
    <bk>
      <extLst>
        <ext uri="{3e2802c4-a4d2-4d8b-9148-e3be6c30e623}">
          <xlrd:rvb i="15994"/>
        </ext>
      </extLst>
    </bk>
    <bk>
      <extLst>
        <ext uri="{3e2802c4-a4d2-4d8b-9148-e3be6c30e623}">
          <xlrd:rvb i="15995"/>
        </ext>
      </extLst>
    </bk>
    <bk>
      <extLst>
        <ext uri="{3e2802c4-a4d2-4d8b-9148-e3be6c30e623}">
          <xlrd:rvb i="15996"/>
        </ext>
      </extLst>
    </bk>
    <bk>
      <extLst>
        <ext uri="{3e2802c4-a4d2-4d8b-9148-e3be6c30e623}">
          <xlrd:rvb i="15997"/>
        </ext>
      </extLst>
    </bk>
    <bk>
      <extLst>
        <ext uri="{3e2802c4-a4d2-4d8b-9148-e3be6c30e623}">
          <xlrd:rvb i="15998"/>
        </ext>
      </extLst>
    </bk>
    <bk>
      <extLst>
        <ext uri="{3e2802c4-a4d2-4d8b-9148-e3be6c30e623}">
          <xlrd:rvb i="15999"/>
        </ext>
      </extLst>
    </bk>
    <bk>
      <extLst>
        <ext uri="{3e2802c4-a4d2-4d8b-9148-e3be6c30e623}">
          <xlrd:rvb i="16000"/>
        </ext>
      </extLst>
    </bk>
    <bk>
      <extLst>
        <ext uri="{3e2802c4-a4d2-4d8b-9148-e3be6c30e623}">
          <xlrd:rvb i="16001"/>
        </ext>
      </extLst>
    </bk>
    <bk>
      <extLst>
        <ext uri="{3e2802c4-a4d2-4d8b-9148-e3be6c30e623}">
          <xlrd:rvb i="16002"/>
        </ext>
      </extLst>
    </bk>
    <bk>
      <extLst>
        <ext uri="{3e2802c4-a4d2-4d8b-9148-e3be6c30e623}">
          <xlrd:rvb i="16003"/>
        </ext>
      </extLst>
    </bk>
    <bk>
      <extLst>
        <ext uri="{3e2802c4-a4d2-4d8b-9148-e3be6c30e623}">
          <xlrd:rvb i="16004"/>
        </ext>
      </extLst>
    </bk>
    <bk>
      <extLst>
        <ext uri="{3e2802c4-a4d2-4d8b-9148-e3be6c30e623}">
          <xlrd:rvb i="16005"/>
        </ext>
      </extLst>
    </bk>
    <bk>
      <extLst>
        <ext uri="{3e2802c4-a4d2-4d8b-9148-e3be6c30e623}">
          <xlrd:rvb i="16006"/>
        </ext>
      </extLst>
    </bk>
    <bk>
      <extLst>
        <ext uri="{3e2802c4-a4d2-4d8b-9148-e3be6c30e623}">
          <xlrd:rvb i="16007"/>
        </ext>
      </extLst>
    </bk>
    <bk>
      <extLst>
        <ext uri="{3e2802c4-a4d2-4d8b-9148-e3be6c30e623}">
          <xlrd:rvb i="16008"/>
        </ext>
      </extLst>
    </bk>
    <bk>
      <extLst>
        <ext uri="{3e2802c4-a4d2-4d8b-9148-e3be6c30e623}">
          <xlrd:rvb i="16009"/>
        </ext>
      </extLst>
    </bk>
    <bk>
      <extLst>
        <ext uri="{3e2802c4-a4d2-4d8b-9148-e3be6c30e623}">
          <xlrd:rvb i="16010"/>
        </ext>
      </extLst>
    </bk>
    <bk>
      <extLst>
        <ext uri="{3e2802c4-a4d2-4d8b-9148-e3be6c30e623}">
          <xlrd:rvb i="16011"/>
        </ext>
      </extLst>
    </bk>
    <bk>
      <extLst>
        <ext uri="{3e2802c4-a4d2-4d8b-9148-e3be6c30e623}">
          <xlrd:rvb i="16012"/>
        </ext>
      </extLst>
    </bk>
    <bk>
      <extLst>
        <ext uri="{3e2802c4-a4d2-4d8b-9148-e3be6c30e623}">
          <xlrd:rvb i="16013"/>
        </ext>
      </extLst>
    </bk>
    <bk>
      <extLst>
        <ext uri="{3e2802c4-a4d2-4d8b-9148-e3be6c30e623}">
          <xlrd:rvb i="16014"/>
        </ext>
      </extLst>
    </bk>
    <bk>
      <extLst>
        <ext uri="{3e2802c4-a4d2-4d8b-9148-e3be6c30e623}">
          <xlrd:rvb i="16015"/>
        </ext>
      </extLst>
    </bk>
    <bk>
      <extLst>
        <ext uri="{3e2802c4-a4d2-4d8b-9148-e3be6c30e623}">
          <xlrd:rvb i="16016"/>
        </ext>
      </extLst>
    </bk>
    <bk>
      <extLst>
        <ext uri="{3e2802c4-a4d2-4d8b-9148-e3be6c30e623}">
          <xlrd:rvb i="16017"/>
        </ext>
      </extLst>
    </bk>
    <bk>
      <extLst>
        <ext uri="{3e2802c4-a4d2-4d8b-9148-e3be6c30e623}">
          <xlrd:rvb i="16018"/>
        </ext>
      </extLst>
    </bk>
    <bk>
      <extLst>
        <ext uri="{3e2802c4-a4d2-4d8b-9148-e3be6c30e623}">
          <xlrd:rvb i="16019"/>
        </ext>
      </extLst>
    </bk>
    <bk>
      <extLst>
        <ext uri="{3e2802c4-a4d2-4d8b-9148-e3be6c30e623}">
          <xlrd:rvb i="16020"/>
        </ext>
      </extLst>
    </bk>
    <bk>
      <extLst>
        <ext uri="{3e2802c4-a4d2-4d8b-9148-e3be6c30e623}">
          <xlrd:rvb i="16021"/>
        </ext>
      </extLst>
    </bk>
    <bk>
      <extLst>
        <ext uri="{3e2802c4-a4d2-4d8b-9148-e3be6c30e623}">
          <xlrd:rvb i="16022"/>
        </ext>
      </extLst>
    </bk>
    <bk>
      <extLst>
        <ext uri="{3e2802c4-a4d2-4d8b-9148-e3be6c30e623}">
          <xlrd:rvb i="16023"/>
        </ext>
      </extLst>
    </bk>
    <bk>
      <extLst>
        <ext uri="{3e2802c4-a4d2-4d8b-9148-e3be6c30e623}">
          <xlrd:rvb i="16024"/>
        </ext>
      </extLst>
    </bk>
    <bk>
      <extLst>
        <ext uri="{3e2802c4-a4d2-4d8b-9148-e3be6c30e623}">
          <xlrd:rvb i="16025"/>
        </ext>
      </extLst>
    </bk>
    <bk>
      <extLst>
        <ext uri="{3e2802c4-a4d2-4d8b-9148-e3be6c30e623}">
          <xlrd:rvb i="16026"/>
        </ext>
      </extLst>
    </bk>
    <bk>
      <extLst>
        <ext uri="{3e2802c4-a4d2-4d8b-9148-e3be6c30e623}">
          <xlrd:rvb i="16027"/>
        </ext>
      </extLst>
    </bk>
    <bk>
      <extLst>
        <ext uri="{3e2802c4-a4d2-4d8b-9148-e3be6c30e623}">
          <xlrd:rvb i="16028"/>
        </ext>
      </extLst>
    </bk>
    <bk>
      <extLst>
        <ext uri="{3e2802c4-a4d2-4d8b-9148-e3be6c30e623}">
          <xlrd:rvb i="16029"/>
        </ext>
      </extLst>
    </bk>
    <bk>
      <extLst>
        <ext uri="{3e2802c4-a4d2-4d8b-9148-e3be6c30e623}">
          <xlrd:rvb i="16030"/>
        </ext>
      </extLst>
    </bk>
    <bk>
      <extLst>
        <ext uri="{3e2802c4-a4d2-4d8b-9148-e3be6c30e623}">
          <xlrd:rvb i="16031"/>
        </ext>
      </extLst>
    </bk>
    <bk>
      <extLst>
        <ext uri="{3e2802c4-a4d2-4d8b-9148-e3be6c30e623}">
          <xlrd:rvb i="16032"/>
        </ext>
      </extLst>
    </bk>
    <bk>
      <extLst>
        <ext uri="{3e2802c4-a4d2-4d8b-9148-e3be6c30e623}">
          <xlrd:rvb i="16033"/>
        </ext>
      </extLst>
    </bk>
    <bk>
      <extLst>
        <ext uri="{3e2802c4-a4d2-4d8b-9148-e3be6c30e623}">
          <xlrd:rvb i="16034"/>
        </ext>
      </extLst>
    </bk>
    <bk>
      <extLst>
        <ext uri="{3e2802c4-a4d2-4d8b-9148-e3be6c30e623}">
          <xlrd:rvb i="16035"/>
        </ext>
      </extLst>
    </bk>
    <bk>
      <extLst>
        <ext uri="{3e2802c4-a4d2-4d8b-9148-e3be6c30e623}">
          <xlrd:rvb i="16036"/>
        </ext>
      </extLst>
    </bk>
    <bk>
      <extLst>
        <ext uri="{3e2802c4-a4d2-4d8b-9148-e3be6c30e623}">
          <xlrd:rvb i="16037"/>
        </ext>
      </extLst>
    </bk>
    <bk>
      <extLst>
        <ext uri="{3e2802c4-a4d2-4d8b-9148-e3be6c30e623}">
          <xlrd:rvb i="16038"/>
        </ext>
      </extLst>
    </bk>
    <bk>
      <extLst>
        <ext uri="{3e2802c4-a4d2-4d8b-9148-e3be6c30e623}">
          <xlrd:rvb i="16039"/>
        </ext>
      </extLst>
    </bk>
    <bk>
      <extLst>
        <ext uri="{3e2802c4-a4d2-4d8b-9148-e3be6c30e623}">
          <xlrd:rvb i="16040"/>
        </ext>
      </extLst>
    </bk>
    <bk>
      <extLst>
        <ext uri="{3e2802c4-a4d2-4d8b-9148-e3be6c30e623}">
          <xlrd:rvb i="16041"/>
        </ext>
      </extLst>
    </bk>
    <bk>
      <extLst>
        <ext uri="{3e2802c4-a4d2-4d8b-9148-e3be6c30e623}">
          <xlrd:rvb i="16042"/>
        </ext>
      </extLst>
    </bk>
    <bk>
      <extLst>
        <ext uri="{3e2802c4-a4d2-4d8b-9148-e3be6c30e623}">
          <xlrd:rvb i="16043"/>
        </ext>
      </extLst>
    </bk>
    <bk>
      <extLst>
        <ext uri="{3e2802c4-a4d2-4d8b-9148-e3be6c30e623}">
          <xlrd:rvb i="16044"/>
        </ext>
      </extLst>
    </bk>
    <bk>
      <extLst>
        <ext uri="{3e2802c4-a4d2-4d8b-9148-e3be6c30e623}">
          <xlrd:rvb i="16045"/>
        </ext>
      </extLst>
    </bk>
    <bk>
      <extLst>
        <ext uri="{3e2802c4-a4d2-4d8b-9148-e3be6c30e623}">
          <xlrd:rvb i="16046"/>
        </ext>
      </extLst>
    </bk>
    <bk>
      <extLst>
        <ext uri="{3e2802c4-a4d2-4d8b-9148-e3be6c30e623}">
          <xlrd:rvb i="16047"/>
        </ext>
      </extLst>
    </bk>
    <bk>
      <extLst>
        <ext uri="{3e2802c4-a4d2-4d8b-9148-e3be6c30e623}">
          <xlrd:rvb i="16048"/>
        </ext>
      </extLst>
    </bk>
    <bk>
      <extLst>
        <ext uri="{3e2802c4-a4d2-4d8b-9148-e3be6c30e623}">
          <xlrd:rvb i="16049"/>
        </ext>
      </extLst>
    </bk>
    <bk>
      <extLst>
        <ext uri="{3e2802c4-a4d2-4d8b-9148-e3be6c30e623}">
          <xlrd:rvb i="16050"/>
        </ext>
      </extLst>
    </bk>
    <bk>
      <extLst>
        <ext uri="{3e2802c4-a4d2-4d8b-9148-e3be6c30e623}">
          <xlrd:rvb i="16051"/>
        </ext>
      </extLst>
    </bk>
    <bk>
      <extLst>
        <ext uri="{3e2802c4-a4d2-4d8b-9148-e3be6c30e623}">
          <xlrd:rvb i="16052"/>
        </ext>
      </extLst>
    </bk>
    <bk>
      <extLst>
        <ext uri="{3e2802c4-a4d2-4d8b-9148-e3be6c30e623}">
          <xlrd:rvb i="16053"/>
        </ext>
      </extLst>
    </bk>
    <bk>
      <extLst>
        <ext uri="{3e2802c4-a4d2-4d8b-9148-e3be6c30e623}">
          <xlrd:rvb i="16054"/>
        </ext>
      </extLst>
    </bk>
    <bk>
      <extLst>
        <ext uri="{3e2802c4-a4d2-4d8b-9148-e3be6c30e623}">
          <xlrd:rvb i="16055"/>
        </ext>
      </extLst>
    </bk>
    <bk>
      <extLst>
        <ext uri="{3e2802c4-a4d2-4d8b-9148-e3be6c30e623}">
          <xlrd:rvb i="16056"/>
        </ext>
      </extLst>
    </bk>
    <bk>
      <extLst>
        <ext uri="{3e2802c4-a4d2-4d8b-9148-e3be6c30e623}">
          <xlrd:rvb i="16057"/>
        </ext>
      </extLst>
    </bk>
    <bk>
      <extLst>
        <ext uri="{3e2802c4-a4d2-4d8b-9148-e3be6c30e623}">
          <xlrd:rvb i="16058"/>
        </ext>
      </extLst>
    </bk>
    <bk>
      <extLst>
        <ext uri="{3e2802c4-a4d2-4d8b-9148-e3be6c30e623}">
          <xlrd:rvb i="16059"/>
        </ext>
      </extLst>
    </bk>
    <bk>
      <extLst>
        <ext uri="{3e2802c4-a4d2-4d8b-9148-e3be6c30e623}">
          <xlrd:rvb i="16060"/>
        </ext>
      </extLst>
    </bk>
    <bk>
      <extLst>
        <ext uri="{3e2802c4-a4d2-4d8b-9148-e3be6c30e623}">
          <xlrd:rvb i="16061"/>
        </ext>
      </extLst>
    </bk>
    <bk>
      <extLst>
        <ext uri="{3e2802c4-a4d2-4d8b-9148-e3be6c30e623}">
          <xlrd:rvb i="16062"/>
        </ext>
      </extLst>
    </bk>
    <bk>
      <extLst>
        <ext uri="{3e2802c4-a4d2-4d8b-9148-e3be6c30e623}">
          <xlrd:rvb i="16063"/>
        </ext>
      </extLst>
    </bk>
    <bk>
      <extLst>
        <ext uri="{3e2802c4-a4d2-4d8b-9148-e3be6c30e623}">
          <xlrd:rvb i="16064"/>
        </ext>
      </extLst>
    </bk>
    <bk>
      <extLst>
        <ext uri="{3e2802c4-a4d2-4d8b-9148-e3be6c30e623}">
          <xlrd:rvb i="16065"/>
        </ext>
      </extLst>
    </bk>
    <bk>
      <extLst>
        <ext uri="{3e2802c4-a4d2-4d8b-9148-e3be6c30e623}">
          <xlrd:rvb i="16066"/>
        </ext>
      </extLst>
    </bk>
    <bk>
      <extLst>
        <ext uri="{3e2802c4-a4d2-4d8b-9148-e3be6c30e623}">
          <xlrd:rvb i="16067"/>
        </ext>
      </extLst>
    </bk>
    <bk>
      <extLst>
        <ext uri="{3e2802c4-a4d2-4d8b-9148-e3be6c30e623}">
          <xlrd:rvb i="16068"/>
        </ext>
      </extLst>
    </bk>
    <bk>
      <extLst>
        <ext uri="{3e2802c4-a4d2-4d8b-9148-e3be6c30e623}">
          <xlrd:rvb i="16069"/>
        </ext>
      </extLst>
    </bk>
    <bk>
      <extLst>
        <ext uri="{3e2802c4-a4d2-4d8b-9148-e3be6c30e623}">
          <xlrd:rvb i="16070"/>
        </ext>
      </extLst>
    </bk>
    <bk>
      <extLst>
        <ext uri="{3e2802c4-a4d2-4d8b-9148-e3be6c30e623}">
          <xlrd:rvb i="16071"/>
        </ext>
      </extLst>
    </bk>
    <bk>
      <extLst>
        <ext uri="{3e2802c4-a4d2-4d8b-9148-e3be6c30e623}">
          <xlrd:rvb i="16072"/>
        </ext>
      </extLst>
    </bk>
    <bk>
      <extLst>
        <ext uri="{3e2802c4-a4d2-4d8b-9148-e3be6c30e623}">
          <xlrd:rvb i="16073"/>
        </ext>
      </extLst>
    </bk>
    <bk>
      <extLst>
        <ext uri="{3e2802c4-a4d2-4d8b-9148-e3be6c30e623}">
          <xlrd:rvb i="16074"/>
        </ext>
      </extLst>
    </bk>
    <bk>
      <extLst>
        <ext uri="{3e2802c4-a4d2-4d8b-9148-e3be6c30e623}">
          <xlrd:rvb i="16075"/>
        </ext>
      </extLst>
    </bk>
    <bk>
      <extLst>
        <ext uri="{3e2802c4-a4d2-4d8b-9148-e3be6c30e623}">
          <xlrd:rvb i="16076"/>
        </ext>
      </extLst>
    </bk>
    <bk>
      <extLst>
        <ext uri="{3e2802c4-a4d2-4d8b-9148-e3be6c30e623}">
          <xlrd:rvb i="16077"/>
        </ext>
      </extLst>
    </bk>
    <bk>
      <extLst>
        <ext uri="{3e2802c4-a4d2-4d8b-9148-e3be6c30e623}">
          <xlrd:rvb i="16078"/>
        </ext>
      </extLst>
    </bk>
    <bk>
      <extLst>
        <ext uri="{3e2802c4-a4d2-4d8b-9148-e3be6c30e623}">
          <xlrd:rvb i="16079"/>
        </ext>
      </extLst>
    </bk>
    <bk>
      <extLst>
        <ext uri="{3e2802c4-a4d2-4d8b-9148-e3be6c30e623}">
          <xlrd:rvb i="16080"/>
        </ext>
      </extLst>
    </bk>
    <bk>
      <extLst>
        <ext uri="{3e2802c4-a4d2-4d8b-9148-e3be6c30e623}">
          <xlrd:rvb i="16081"/>
        </ext>
      </extLst>
    </bk>
    <bk>
      <extLst>
        <ext uri="{3e2802c4-a4d2-4d8b-9148-e3be6c30e623}">
          <xlrd:rvb i="16082"/>
        </ext>
      </extLst>
    </bk>
    <bk>
      <extLst>
        <ext uri="{3e2802c4-a4d2-4d8b-9148-e3be6c30e623}">
          <xlrd:rvb i="16083"/>
        </ext>
      </extLst>
    </bk>
    <bk>
      <extLst>
        <ext uri="{3e2802c4-a4d2-4d8b-9148-e3be6c30e623}">
          <xlrd:rvb i="16084"/>
        </ext>
      </extLst>
    </bk>
    <bk>
      <extLst>
        <ext uri="{3e2802c4-a4d2-4d8b-9148-e3be6c30e623}">
          <xlrd:rvb i="16085"/>
        </ext>
      </extLst>
    </bk>
    <bk>
      <extLst>
        <ext uri="{3e2802c4-a4d2-4d8b-9148-e3be6c30e623}">
          <xlrd:rvb i="16086"/>
        </ext>
      </extLst>
    </bk>
    <bk>
      <extLst>
        <ext uri="{3e2802c4-a4d2-4d8b-9148-e3be6c30e623}">
          <xlrd:rvb i="16087"/>
        </ext>
      </extLst>
    </bk>
    <bk>
      <extLst>
        <ext uri="{3e2802c4-a4d2-4d8b-9148-e3be6c30e623}">
          <xlrd:rvb i="16088"/>
        </ext>
      </extLst>
    </bk>
    <bk>
      <extLst>
        <ext uri="{3e2802c4-a4d2-4d8b-9148-e3be6c30e623}">
          <xlrd:rvb i="16089"/>
        </ext>
      </extLst>
    </bk>
    <bk>
      <extLst>
        <ext uri="{3e2802c4-a4d2-4d8b-9148-e3be6c30e623}">
          <xlrd:rvb i="16090"/>
        </ext>
      </extLst>
    </bk>
    <bk>
      <extLst>
        <ext uri="{3e2802c4-a4d2-4d8b-9148-e3be6c30e623}">
          <xlrd:rvb i="16091"/>
        </ext>
      </extLst>
    </bk>
    <bk>
      <extLst>
        <ext uri="{3e2802c4-a4d2-4d8b-9148-e3be6c30e623}">
          <xlrd:rvb i="16092"/>
        </ext>
      </extLst>
    </bk>
    <bk>
      <extLst>
        <ext uri="{3e2802c4-a4d2-4d8b-9148-e3be6c30e623}">
          <xlrd:rvb i="16093"/>
        </ext>
      </extLst>
    </bk>
    <bk>
      <extLst>
        <ext uri="{3e2802c4-a4d2-4d8b-9148-e3be6c30e623}">
          <xlrd:rvb i="16094"/>
        </ext>
      </extLst>
    </bk>
    <bk>
      <extLst>
        <ext uri="{3e2802c4-a4d2-4d8b-9148-e3be6c30e623}">
          <xlrd:rvb i="16095"/>
        </ext>
      </extLst>
    </bk>
    <bk>
      <extLst>
        <ext uri="{3e2802c4-a4d2-4d8b-9148-e3be6c30e623}">
          <xlrd:rvb i="16096"/>
        </ext>
      </extLst>
    </bk>
    <bk>
      <extLst>
        <ext uri="{3e2802c4-a4d2-4d8b-9148-e3be6c30e623}">
          <xlrd:rvb i="16097"/>
        </ext>
      </extLst>
    </bk>
    <bk>
      <extLst>
        <ext uri="{3e2802c4-a4d2-4d8b-9148-e3be6c30e623}">
          <xlrd:rvb i="16098"/>
        </ext>
      </extLst>
    </bk>
    <bk>
      <extLst>
        <ext uri="{3e2802c4-a4d2-4d8b-9148-e3be6c30e623}">
          <xlrd:rvb i="16099"/>
        </ext>
      </extLst>
    </bk>
    <bk>
      <extLst>
        <ext uri="{3e2802c4-a4d2-4d8b-9148-e3be6c30e623}">
          <xlrd:rvb i="16100"/>
        </ext>
      </extLst>
    </bk>
    <bk>
      <extLst>
        <ext uri="{3e2802c4-a4d2-4d8b-9148-e3be6c30e623}">
          <xlrd:rvb i="16101"/>
        </ext>
      </extLst>
    </bk>
    <bk>
      <extLst>
        <ext uri="{3e2802c4-a4d2-4d8b-9148-e3be6c30e623}">
          <xlrd:rvb i="16102"/>
        </ext>
      </extLst>
    </bk>
    <bk>
      <extLst>
        <ext uri="{3e2802c4-a4d2-4d8b-9148-e3be6c30e623}">
          <xlrd:rvb i="16103"/>
        </ext>
      </extLst>
    </bk>
    <bk>
      <extLst>
        <ext uri="{3e2802c4-a4d2-4d8b-9148-e3be6c30e623}">
          <xlrd:rvb i="16104"/>
        </ext>
      </extLst>
    </bk>
    <bk>
      <extLst>
        <ext uri="{3e2802c4-a4d2-4d8b-9148-e3be6c30e623}">
          <xlrd:rvb i="16105"/>
        </ext>
      </extLst>
    </bk>
    <bk>
      <extLst>
        <ext uri="{3e2802c4-a4d2-4d8b-9148-e3be6c30e623}">
          <xlrd:rvb i="16106"/>
        </ext>
      </extLst>
    </bk>
    <bk>
      <extLst>
        <ext uri="{3e2802c4-a4d2-4d8b-9148-e3be6c30e623}">
          <xlrd:rvb i="16107"/>
        </ext>
      </extLst>
    </bk>
    <bk>
      <extLst>
        <ext uri="{3e2802c4-a4d2-4d8b-9148-e3be6c30e623}">
          <xlrd:rvb i="16108"/>
        </ext>
      </extLst>
    </bk>
    <bk>
      <extLst>
        <ext uri="{3e2802c4-a4d2-4d8b-9148-e3be6c30e623}">
          <xlrd:rvb i="16109"/>
        </ext>
      </extLst>
    </bk>
    <bk>
      <extLst>
        <ext uri="{3e2802c4-a4d2-4d8b-9148-e3be6c30e623}">
          <xlrd:rvb i="16110"/>
        </ext>
      </extLst>
    </bk>
    <bk>
      <extLst>
        <ext uri="{3e2802c4-a4d2-4d8b-9148-e3be6c30e623}">
          <xlrd:rvb i="16111"/>
        </ext>
      </extLst>
    </bk>
    <bk>
      <extLst>
        <ext uri="{3e2802c4-a4d2-4d8b-9148-e3be6c30e623}">
          <xlrd:rvb i="16112"/>
        </ext>
      </extLst>
    </bk>
    <bk>
      <extLst>
        <ext uri="{3e2802c4-a4d2-4d8b-9148-e3be6c30e623}">
          <xlrd:rvb i="16113"/>
        </ext>
      </extLst>
    </bk>
    <bk>
      <extLst>
        <ext uri="{3e2802c4-a4d2-4d8b-9148-e3be6c30e623}">
          <xlrd:rvb i="16114"/>
        </ext>
      </extLst>
    </bk>
    <bk>
      <extLst>
        <ext uri="{3e2802c4-a4d2-4d8b-9148-e3be6c30e623}">
          <xlrd:rvb i="16115"/>
        </ext>
      </extLst>
    </bk>
    <bk>
      <extLst>
        <ext uri="{3e2802c4-a4d2-4d8b-9148-e3be6c30e623}">
          <xlrd:rvb i="16116"/>
        </ext>
      </extLst>
    </bk>
    <bk>
      <extLst>
        <ext uri="{3e2802c4-a4d2-4d8b-9148-e3be6c30e623}">
          <xlrd:rvb i="16117"/>
        </ext>
      </extLst>
    </bk>
    <bk>
      <extLst>
        <ext uri="{3e2802c4-a4d2-4d8b-9148-e3be6c30e623}">
          <xlrd:rvb i="16118"/>
        </ext>
      </extLst>
    </bk>
    <bk>
      <extLst>
        <ext uri="{3e2802c4-a4d2-4d8b-9148-e3be6c30e623}">
          <xlrd:rvb i="16119"/>
        </ext>
      </extLst>
    </bk>
    <bk>
      <extLst>
        <ext uri="{3e2802c4-a4d2-4d8b-9148-e3be6c30e623}">
          <xlrd:rvb i="16120"/>
        </ext>
      </extLst>
    </bk>
    <bk>
      <extLst>
        <ext uri="{3e2802c4-a4d2-4d8b-9148-e3be6c30e623}">
          <xlrd:rvb i="16121"/>
        </ext>
      </extLst>
    </bk>
    <bk>
      <extLst>
        <ext uri="{3e2802c4-a4d2-4d8b-9148-e3be6c30e623}">
          <xlrd:rvb i="16122"/>
        </ext>
      </extLst>
    </bk>
    <bk>
      <extLst>
        <ext uri="{3e2802c4-a4d2-4d8b-9148-e3be6c30e623}">
          <xlrd:rvb i="16123"/>
        </ext>
      </extLst>
    </bk>
    <bk>
      <extLst>
        <ext uri="{3e2802c4-a4d2-4d8b-9148-e3be6c30e623}">
          <xlrd:rvb i="16124"/>
        </ext>
      </extLst>
    </bk>
    <bk>
      <extLst>
        <ext uri="{3e2802c4-a4d2-4d8b-9148-e3be6c30e623}">
          <xlrd:rvb i="16125"/>
        </ext>
      </extLst>
    </bk>
    <bk>
      <extLst>
        <ext uri="{3e2802c4-a4d2-4d8b-9148-e3be6c30e623}">
          <xlrd:rvb i="16126"/>
        </ext>
      </extLst>
    </bk>
    <bk>
      <extLst>
        <ext uri="{3e2802c4-a4d2-4d8b-9148-e3be6c30e623}">
          <xlrd:rvb i="16127"/>
        </ext>
      </extLst>
    </bk>
    <bk>
      <extLst>
        <ext uri="{3e2802c4-a4d2-4d8b-9148-e3be6c30e623}">
          <xlrd:rvb i="16128"/>
        </ext>
      </extLst>
    </bk>
    <bk>
      <extLst>
        <ext uri="{3e2802c4-a4d2-4d8b-9148-e3be6c30e623}">
          <xlrd:rvb i="16129"/>
        </ext>
      </extLst>
    </bk>
    <bk>
      <extLst>
        <ext uri="{3e2802c4-a4d2-4d8b-9148-e3be6c30e623}">
          <xlrd:rvb i="16130"/>
        </ext>
      </extLst>
    </bk>
    <bk>
      <extLst>
        <ext uri="{3e2802c4-a4d2-4d8b-9148-e3be6c30e623}">
          <xlrd:rvb i="16131"/>
        </ext>
      </extLst>
    </bk>
    <bk>
      <extLst>
        <ext uri="{3e2802c4-a4d2-4d8b-9148-e3be6c30e623}">
          <xlrd:rvb i="16132"/>
        </ext>
      </extLst>
    </bk>
    <bk>
      <extLst>
        <ext uri="{3e2802c4-a4d2-4d8b-9148-e3be6c30e623}">
          <xlrd:rvb i="16133"/>
        </ext>
      </extLst>
    </bk>
    <bk>
      <extLst>
        <ext uri="{3e2802c4-a4d2-4d8b-9148-e3be6c30e623}">
          <xlrd:rvb i="16134"/>
        </ext>
      </extLst>
    </bk>
    <bk>
      <extLst>
        <ext uri="{3e2802c4-a4d2-4d8b-9148-e3be6c30e623}">
          <xlrd:rvb i="16135"/>
        </ext>
      </extLst>
    </bk>
    <bk>
      <extLst>
        <ext uri="{3e2802c4-a4d2-4d8b-9148-e3be6c30e623}">
          <xlrd:rvb i="16136"/>
        </ext>
      </extLst>
    </bk>
    <bk>
      <extLst>
        <ext uri="{3e2802c4-a4d2-4d8b-9148-e3be6c30e623}">
          <xlrd:rvb i="16137"/>
        </ext>
      </extLst>
    </bk>
    <bk>
      <extLst>
        <ext uri="{3e2802c4-a4d2-4d8b-9148-e3be6c30e623}">
          <xlrd:rvb i="16138"/>
        </ext>
      </extLst>
    </bk>
    <bk>
      <extLst>
        <ext uri="{3e2802c4-a4d2-4d8b-9148-e3be6c30e623}">
          <xlrd:rvb i="16139"/>
        </ext>
      </extLst>
    </bk>
    <bk>
      <extLst>
        <ext uri="{3e2802c4-a4d2-4d8b-9148-e3be6c30e623}">
          <xlrd:rvb i="16140"/>
        </ext>
      </extLst>
    </bk>
    <bk>
      <extLst>
        <ext uri="{3e2802c4-a4d2-4d8b-9148-e3be6c30e623}">
          <xlrd:rvb i="16141"/>
        </ext>
      </extLst>
    </bk>
    <bk>
      <extLst>
        <ext uri="{3e2802c4-a4d2-4d8b-9148-e3be6c30e623}">
          <xlrd:rvb i="16142"/>
        </ext>
      </extLst>
    </bk>
    <bk>
      <extLst>
        <ext uri="{3e2802c4-a4d2-4d8b-9148-e3be6c30e623}">
          <xlrd:rvb i="16143"/>
        </ext>
      </extLst>
    </bk>
    <bk>
      <extLst>
        <ext uri="{3e2802c4-a4d2-4d8b-9148-e3be6c30e623}">
          <xlrd:rvb i="16144"/>
        </ext>
      </extLst>
    </bk>
    <bk>
      <extLst>
        <ext uri="{3e2802c4-a4d2-4d8b-9148-e3be6c30e623}">
          <xlrd:rvb i="16145"/>
        </ext>
      </extLst>
    </bk>
    <bk>
      <extLst>
        <ext uri="{3e2802c4-a4d2-4d8b-9148-e3be6c30e623}">
          <xlrd:rvb i="16146"/>
        </ext>
      </extLst>
    </bk>
    <bk>
      <extLst>
        <ext uri="{3e2802c4-a4d2-4d8b-9148-e3be6c30e623}">
          <xlrd:rvb i="16147"/>
        </ext>
      </extLst>
    </bk>
    <bk>
      <extLst>
        <ext uri="{3e2802c4-a4d2-4d8b-9148-e3be6c30e623}">
          <xlrd:rvb i="16148"/>
        </ext>
      </extLst>
    </bk>
    <bk>
      <extLst>
        <ext uri="{3e2802c4-a4d2-4d8b-9148-e3be6c30e623}">
          <xlrd:rvb i="16149"/>
        </ext>
      </extLst>
    </bk>
    <bk>
      <extLst>
        <ext uri="{3e2802c4-a4d2-4d8b-9148-e3be6c30e623}">
          <xlrd:rvb i="16150"/>
        </ext>
      </extLst>
    </bk>
    <bk>
      <extLst>
        <ext uri="{3e2802c4-a4d2-4d8b-9148-e3be6c30e623}">
          <xlrd:rvb i="16151"/>
        </ext>
      </extLst>
    </bk>
    <bk>
      <extLst>
        <ext uri="{3e2802c4-a4d2-4d8b-9148-e3be6c30e623}">
          <xlrd:rvb i="16152"/>
        </ext>
      </extLst>
    </bk>
    <bk>
      <extLst>
        <ext uri="{3e2802c4-a4d2-4d8b-9148-e3be6c30e623}">
          <xlrd:rvb i="16153"/>
        </ext>
      </extLst>
    </bk>
    <bk>
      <extLst>
        <ext uri="{3e2802c4-a4d2-4d8b-9148-e3be6c30e623}">
          <xlrd:rvb i="16154"/>
        </ext>
      </extLst>
    </bk>
    <bk>
      <extLst>
        <ext uri="{3e2802c4-a4d2-4d8b-9148-e3be6c30e623}">
          <xlrd:rvb i="16155"/>
        </ext>
      </extLst>
    </bk>
    <bk>
      <extLst>
        <ext uri="{3e2802c4-a4d2-4d8b-9148-e3be6c30e623}">
          <xlrd:rvb i="16156"/>
        </ext>
      </extLst>
    </bk>
    <bk>
      <extLst>
        <ext uri="{3e2802c4-a4d2-4d8b-9148-e3be6c30e623}">
          <xlrd:rvb i="16157"/>
        </ext>
      </extLst>
    </bk>
    <bk>
      <extLst>
        <ext uri="{3e2802c4-a4d2-4d8b-9148-e3be6c30e623}">
          <xlrd:rvb i="16158"/>
        </ext>
      </extLst>
    </bk>
    <bk>
      <extLst>
        <ext uri="{3e2802c4-a4d2-4d8b-9148-e3be6c30e623}">
          <xlrd:rvb i="16159"/>
        </ext>
      </extLst>
    </bk>
    <bk>
      <extLst>
        <ext uri="{3e2802c4-a4d2-4d8b-9148-e3be6c30e623}">
          <xlrd:rvb i="16160"/>
        </ext>
      </extLst>
    </bk>
    <bk>
      <extLst>
        <ext uri="{3e2802c4-a4d2-4d8b-9148-e3be6c30e623}">
          <xlrd:rvb i="16161"/>
        </ext>
      </extLst>
    </bk>
    <bk>
      <extLst>
        <ext uri="{3e2802c4-a4d2-4d8b-9148-e3be6c30e623}">
          <xlrd:rvb i="16162"/>
        </ext>
      </extLst>
    </bk>
    <bk>
      <extLst>
        <ext uri="{3e2802c4-a4d2-4d8b-9148-e3be6c30e623}">
          <xlrd:rvb i="16163"/>
        </ext>
      </extLst>
    </bk>
    <bk>
      <extLst>
        <ext uri="{3e2802c4-a4d2-4d8b-9148-e3be6c30e623}">
          <xlrd:rvb i="16164"/>
        </ext>
      </extLst>
    </bk>
    <bk>
      <extLst>
        <ext uri="{3e2802c4-a4d2-4d8b-9148-e3be6c30e623}">
          <xlrd:rvb i="16165"/>
        </ext>
      </extLst>
    </bk>
    <bk>
      <extLst>
        <ext uri="{3e2802c4-a4d2-4d8b-9148-e3be6c30e623}">
          <xlrd:rvb i="16166"/>
        </ext>
      </extLst>
    </bk>
    <bk>
      <extLst>
        <ext uri="{3e2802c4-a4d2-4d8b-9148-e3be6c30e623}">
          <xlrd:rvb i="16167"/>
        </ext>
      </extLst>
    </bk>
    <bk>
      <extLst>
        <ext uri="{3e2802c4-a4d2-4d8b-9148-e3be6c30e623}">
          <xlrd:rvb i="16168"/>
        </ext>
      </extLst>
    </bk>
    <bk>
      <extLst>
        <ext uri="{3e2802c4-a4d2-4d8b-9148-e3be6c30e623}">
          <xlrd:rvb i="16169"/>
        </ext>
      </extLst>
    </bk>
    <bk>
      <extLst>
        <ext uri="{3e2802c4-a4d2-4d8b-9148-e3be6c30e623}">
          <xlrd:rvb i="16170"/>
        </ext>
      </extLst>
    </bk>
    <bk>
      <extLst>
        <ext uri="{3e2802c4-a4d2-4d8b-9148-e3be6c30e623}">
          <xlrd:rvb i="16171"/>
        </ext>
      </extLst>
    </bk>
    <bk>
      <extLst>
        <ext uri="{3e2802c4-a4d2-4d8b-9148-e3be6c30e623}">
          <xlrd:rvb i="16172"/>
        </ext>
      </extLst>
    </bk>
    <bk>
      <extLst>
        <ext uri="{3e2802c4-a4d2-4d8b-9148-e3be6c30e623}">
          <xlrd:rvb i="16173"/>
        </ext>
      </extLst>
    </bk>
    <bk>
      <extLst>
        <ext uri="{3e2802c4-a4d2-4d8b-9148-e3be6c30e623}">
          <xlrd:rvb i="16174"/>
        </ext>
      </extLst>
    </bk>
    <bk>
      <extLst>
        <ext uri="{3e2802c4-a4d2-4d8b-9148-e3be6c30e623}">
          <xlrd:rvb i="16175"/>
        </ext>
      </extLst>
    </bk>
    <bk>
      <extLst>
        <ext uri="{3e2802c4-a4d2-4d8b-9148-e3be6c30e623}">
          <xlrd:rvb i="16176"/>
        </ext>
      </extLst>
    </bk>
    <bk>
      <extLst>
        <ext uri="{3e2802c4-a4d2-4d8b-9148-e3be6c30e623}">
          <xlrd:rvb i="16177"/>
        </ext>
      </extLst>
    </bk>
    <bk>
      <extLst>
        <ext uri="{3e2802c4-a4d2-4d8b-9148-e3be6c30e623}">
          <xlrd:rvb i="16178"/>
        </ext>
      </extLst>
    </bk>
    <bk>
      <extLst>
        <ext uri="{3e2802c4-a4d2-4d8b-9148-e3be6c30e623}">
          <xlrd:rvb i="16179"/>
        </ext>
      </extLst>
    </bk>
    <bk>
      <extLst>
        <ext uri="{3e2802c4-a4d2-4d8b-9148-e3be6c30e623}">
          <xlrd:rvb i="16180"/>
        </ext>
      </extLst>
    </bk>
    <bk>
      <extLst>
        <ext uri="{3e2802c4-a4d2-4d8b-9148-e3be6c30e623}">
          <xlrd:rvb i="16181"/>
        </ext>
      </extLst>
    </bk>
    <bk>
      <extLst>
        <ext uri="{3e2802c4-a4d2-4d8b-9148-e3be6c30e623}">
          <xlrd:rvb i="16182"/>
        </ext>
      </extLst>
    </bk>
    <bk>
      <extLst>
        <ext uri="{3e2802c4-a4d2-4d8b-9148-e3be6c30e623}">
          <xlrd:rvb i="16183"/>
        </ext>
      </extLst>
    </bk>
    <bk>
      <extLst>
        <ext uri="{3e2802c4-a4d2-4d8b-9148-e3be6c30e623}">
          <xlrd:rvb i="16184"/>
        </ext>
      </extLst>
    </bk>
    <bk>
      <extLst>
        <ext uri="{3e2802c4-a4d2-4d8b-9148-e3be6c30e623}">
          <xlrd:rvb i="16185"/>
        </ext>
      </extLst>
    </bk>
    <bk>
      <extLst>
        <ext uri="{3e2802c4-a4d2-4d8b-9148-e3be6c30e623}">
          <xlrd:rvb i="16186"/>
        </ext>
      </extLst>
    </bk>
    <bk>
      <extLst>
        <ext uri="{3e2802c4-a4d2-4d8b-9148-e3be6c30e623}">
          <xlrd:rvb i="16187"/>
        </ext>
      </extLst>
    </bk>
    <bk>
      <extLst>
        <ext uri="{3e2802c4-a4d2-4d8b-9148-e3be6c30e623}">
          <xlrd:rvb i="16188"/>
        </ext>
      </extLst>
    </bk>
    <bk>
      <extLst>
        <ext uri="{3e2802c4-a4d2-4d8b-9148-e3be6c30e623}">
          <xlrd:rvb i="16189"/>
        </ext>
      </extLst>
    </bk>
    <bk>
      <extLst>
        <ext uri="{3e2802c4-a4d2-4d8b-9148-e3be6c30e623}">
          <xlrd:rvb i="16190"/>
        </ext>
      </extLst>
    </bk>
    <bk>
      <extLst>
        <ext uri="{3e2802c4-a4d2-4d8b-9148-e3be6c30e623}">
          <xlrd:rvb i="16191"/>
        </ext>
      </extLst>
    </bk>
    <bk>
      <extLst>
        <ext uri="{3e2802c4-a4d2-4d8b-9148-e3be6c30e623}">
          <xlrd:rvb i="16192"/>
        </ext>
      </extLst>
    </bk>
    <bk>
      <extLst>
        <ext uri="{3e2802c4-a4d2-4d8b-9148-e3be6c30e623}">
          <xlrd:rvb i="16193"/>
        </ext>
      </extLst>
    </bk>
    <bk>
      <extLst>
        <ext uri="{3e2802c4-a4d2-4d8b-9148-e3be6c30e623}">
          <xlrd:rvb i="16194"/>
        </ext>
      </extLst>
    </bk>
    <bk>
      <extLst>
        <ext uri="{3e2802c4-a4d2-4d8b-9148-e3be6c30e623}">
          <xlrd:rvb i="16195"/>
        </ext>
      </extLst>
    </bk>
    <bk>
      <extLst>
        <ext uri="{3e2802c4-a4d2-4d8b-9148-e3be6c30e623}">
          <xlrd:rvb i="16196"/>
        </ext>
      </extLst>
    </bk>
    <bk>
      <extLst>
        <ext uri="{3e2802c4-a4d2-4d8b-9148-e3be6c30e623}">
          <xlrd:rvb i="16197"/>
        </ext>
      </extLst>
    </bk>
    <bk>
      <extLst>
        <ext uri="{3e2802c4-a4d2-4d8b-9148-e3be6c30e623}">
          <xlrd:rvb i="16198"/>
        </ext>
      </extLst>
    </bk>
    <bk>
      <extLst>
        <ext uri="{3e2802c4-a4d2-4d8b-9148-e3be6c30e623}">
          <xlrd:rvb i="16199"/>
        </ext>
      </extLst>
    </bk>
    <bk>
      <extLst>
        <ext uri="{3e2802c4-a4d2-4d8b-9148-e3be6c30e623}">
          <xlrd:rvb i="16200"/>
        </ext>
      </extLst>
    </bk>
    <bk>
      <extLst>
        <ext uri="{3e2802c4-a4d2-4d8b-9148-e3be6c30e623}">
          <xlrd:rvb i="16201"/>
        </ext>
      </extLst>
    </bk>
    <bk>
      <extLst>
        <ext uri="{3e2802c4-a4d2-4d8b-9148-e3be6c30e623}">
          <xlrd:rvb i="16202"/>
        </ext>
      </extLst>
    </bk>
    <bk>
      <extLst>
        <ext uri="{3e2802c4-a4d2-4d8b-9148-e3be6c30e623}">
          <xlrd:rvb i="16203"/>
        </ext>
      </extLst>
    </bk>
    <bk>
      <extLst>
        <ext uri="{3e2802c4-a4d2-4d8b-9148-e3be6c30e623}">
          <xlrd:rvb i="16204"/>
        </ext>
      </extLst>
    </bk>
    <bk>
      <extLst>
        <ext uri="{3e2802c4-a4d2-4d8b-9148-e3be6c30e623}">
          <xlrd:rvb i="16205"/>
        </ext>
      </extLst>
    </bk>
    <bk>
      <extLst>
        <ext uri="{3e2802c4-a4d2-4d8b-9148-e3be6c30e623}">
          <xlrd:rvb i="16206"/>
        </ext>
      </extLst>
    </bk>
    <bk>
      <extLst>
        <ext uri="{3e2802c4-a4d2-4d8b-9148-e3be6c30e623}">
          <xlrd:rvb i="16207"/>
        </ext>
      </extLst>
    </bk>
    <bk>
      <extLst>
        <ext uri="{3e2802c4-a4d2-4d8b-9148-e3be6c30e623}">
          <xlrd:rvb i="16208"/>
        </ext>
      </extLst>
    </bk>
    <bk>
      <extLst>
        <ext uri="{3e2802c4-a4d2-4d8b-9148-e3be6c30e623}">
          <xlrd:rvb i="16209"/>
        </ext>
      </extLst>
    </bk>
    <bk>
      <extLst>
        <ext uri="{3e2802c4-a4d2-4d8b-9148-e3be6c30e623}">
          <xlrd:rvb i="16210"/>
        </ext>
      </extLst>
    </bk>
    <bk>
      <extLst>
        <ext uri="{3e2802c4-a4d2-4d8b-9148-e3be6c30e623}">
          <xlrd:rvb i="16211"/>
        </ext>
      </extLst>
    </bk>
    <bk>
      <extLst>
        <ext uri="{3e2802c4-a4d2-4d8b-9148-e3be6c30e623}">
          <xlrd:rvb i="16212"/>
        </ext>
      </extLst>
    </bk>
    <bk>
      <extLst>
        <ext uri="{3e2802c4-a4d2-4d8b-9148-e3be6c30e623}">
          <xlrd:rvb i="16213"/>
        </ext>
      </extLst>
    </bk>
    <bk>
      <extLst>
        <ext uri="{3e2802c4-a4d2-4d8b-9148-e3be6c30e623}">
          <xlrd:rvb i="16214"/>
        </ext>
      </extLst>
    </bk>
    <bk>
      <extLst>
        <ext uri="{3e2802c4-a4d2-4d8b-9148-e3be6c30e623}">
          <xlrd:rvb i="16215"/>
        </ext>
      </extLst>
    </bk>
    <bk>
      <extLst>
        <ext uri="{3e2802c4-a4d2-4d8b-9148-e3be6c30e623}">
          <xlrd:rvb i="16216"/>
        </ext>
      </extLst>
    </bk>
    <bk>
      <extLst>
        <ext uri="{3e2802c4-a4d2-4d8b-9148-e3be6c30e623}">
          <xlrd:rvb i="16217"/>
        </ext>
      </extLst>
    </bk>
    <bk>
      <extLst>
        <ext uri="{3e2802c4-a4d2-4d8b-9148-e3be6c30e623}">
          <xlrd:rvb i="16218"/>
        </ext>
      </extLst>
    </bk>
    <bk>
      <extLst>
        <ext uri="{3e2802c4-a4d2-4d8b-9148-e3be6c30e623}">
          <xlrd:rvb i="16219"/>
        </ext>
      </extLst>
    </bk>
    <bk>
      <extLst>
        <ext uri="{3e2802c4-a4d2-4d8b-9148-e3be6c30e623}">
          <xlrd:rvb i="16220"/>
        </ext>
      </extLst>
    </bk>
    <bk>
      <extLst>
        <ext uri="{3e2802c4-a4d2-4d8b-9148-e3be6c30e623}">
          <xlrd:rvb i="16221"/>
        </ext>
      </extLst>
    </bk>
    <bk>
      <extLst>
        <ext uri="{3e2802c4-a4d2-4d8b-9148-e3be6c30e623}">
          <xlrd:rvb i="16222"/>
        </ext>
      </extLst>
    </bk>
    <bk>
      <extLst>
        <ext uri="{3e2802c4-a4d2-4d8b-9148-e3be6c30e623}">
          <xlrd:rvb i="16223"/>
        </ext>
      </extLst>
    </bk>
    <bk>
      <extLst>
        <ext uri="{3e2802c4-a4d2-4d8b-9148-e3be6c30e623}">
          <xlrd:rvb i="16224"/>
        </ext>
      </extLst>
    </bk>
    <bk>
      <extLst>
        <ext uri="{3e2802c4-a4d2-4d8b-9148-e3be6c30e623}">
          <xlrd:rvb i="16225"/>
        </ext>
      </extLst>
    </bk>
    <bk>
      <extLst>
        <ext uri="{3e2802c4-a4d2-4d8b-9148-e3be6c30e623}">
          <xlrd:rvb i="16226"/>
        </ext>
      </extLst>
    </bk>
    <bk>
      <extLst>
        <ext uri="{3e2802c4-a4d2-4d8b-9148-e3be6c30e623}">
          <xlrd:rvb i="16227"/>
        </ext>
      </extLst>
    </bk>
    <bk>
      <extLst>
        <ext uri="{3e2802c4-a4d2-4d8b-9148-e3be6c30e623}">
          <xlrd:rvb i="16228"/>
        </ext>
      </extLst>
    </bk>
    <bk>
      <extLst>
        <ext uri="{3e2802c4-a4d2-4d8b-9148-e3be6c30e623}">
          <xlrd:rvb i="16229"/>
        </ext>
      </extLst>
    </bk>
    <bk>
      <extLst>
        <ext uri="{3e2802c4-a4d2-4d8b-9148-e3be6c30e623}">
          <xlrd:rvb i="16230"/>
        </ext>
      </extLst>
    </bk>
    <bk>
      <extLst>
        <ext uri="{3e2802c4-a4d2-4d8b-9148-e3be6c30e623}">
          <xlrd:rvb i="16231"/>
        </ext>
      </extLst>
    </bk>
    <bk>
      <extLst>
        <ext uri="{3e2802c4-a4d2-4d8b-9148-e3be6c30e623}">
          <xlrd:rvb i="16232"/>
        </ext>
      </extLst>
    </bk>
    <bk>
      <extLst>
        <ext uri="{3e2802c4-a4d2-4d8b-9148-e3be6c30e623}">
          <xlrd:rvb i="16233"/>
        </ext>
      </extLst>
    </bk>
    <bk>
      <extLst>
        <ext uri="{3e2802c4-a4d2-4d8b-9148-e3be6c30e623}">
          <xlrd:rvb i="16234"/>
        </ext>
      </extLst>
    </bk>
    <bk>
      <extLst>
        <ext uri="{3e2802c4-a4d2-4d8b-9148-e3be6c30e623}">
          <xlrd:rvb i="16235"/>
        </ext>
      </extLst>
    </bk>
    <bk>
      <extLst>
        <ext uri="{3e2802c4-a4d2-4d8b-9148-e3be6c30e623}">
          <xlrd:rvb i="16236"/>
        </ext>
      </extLst>
    </bk>
    <bk>
      <extLst>
        <ext uri="{3e2802c4-a4d2-4d8b-9148-e3be6c30e623}">
          <xlrd:rvb i="16237"/>
        </ext>
      </extLst>
    </bk>
    <bk>
      <extLst>
        <ext uri="{3e2802c4-a4d2-4d8b-9148-e3be6c30e623}">
          <xlrd:rvb i="16238"/>
        </ext>
      </extLst>
    </bk>
    <bk>
      <extLst>
        <ext uri="{3e2802c4-a4d2-4d8b-9148-e3be6c30e623}">
          <xlrd:rvb i="16239"/>
        </ext>
      </extLst>
    </bk>
    <bk>
      <extLst>
        <ext uri="{3e2802c4-a4d2-4d8b-9148-e3be6c30e623}">
          <xlrd:rvb i="16240"/>
        </ext>
      </extLst>
    </bk>
    <bk>
      <extLst>
        <ext uri="{3e2802c4-a4d2-4d8b-9148-e3be6c30e623}">
          <xlrd:rvb i="16241"/>
        </ext>
      </extLst>
    </bk>
    <bk>
      <extLst>
        <ext uri="{3e2802c4-a4d2-4d8b-9148-e3be6c30e623}">
          <xlrd:rvb i="16242"/>
        </ext>
      </extLst>
    </bk>
    <bk>
      <extLst>
        <ext uri="{3e2802c4-a4d2-4d8b-9148-e3be6c30e623}">
          <xlrd:rvb i="16243"/>
        </ext>
      </extLst>
    </bk>
    <bk>
      <extLst>
        <ext uri="{3e2802c4-a4d2-4d8b-9148-e3be6c30e623}">
          <xlrd:rvb i="16244"/>
        </ext>
      </extLst>
    </bk>
    <bk>
      <extLst>
        <ext uri="{3e2802c4-a4d2-4d8b-9148-e3be6c30e623}">
          <xlrd:rvb i="16245"/>
        </ext>
      </extLst>
    </bk>
    <bk>
      <extLst>
        <ext uri="{3e2802c4-a4d2-4d8b-9148-e3be6c30e623}">
          <xlrd:rvb i="16246"/>
        </ext>
      </extLst>
    </bk>
    <bk>
      <extLst>
        <ext uri="{3e2802c4-a4d2-4d8b-9148-e3be6c30e623}">
          <xlrd:rvb i="16247"/>
        </ext>
      </extLst>
    </bk>
    <bk>
      <extLst>
        <ext uri="{3e2802c4-a4d2-4d8b-9148-e3be6c30e623}">
          <xlrd:rvb i="16248"/>
        </ext>
      </extLst>
    </bk>
    <bk>
      <extLst>
        <ext uri="{3e2802c4-a4d2-4d8b-9148-e3be6c30e623}">
          <xlrd:rvb i="16249"/>
        </ext>
      </extLst>
    </bk>
    <bk>
      <extLst>
        <ext uri="{3e2802c4-a4d2-4d8b-9148-e3be6c30e623}">
          <xlrd:rvb i="16250"/>
        </ext>
      </extLst>
    </bk>
    <bk>
      <extLst>
        <ext uri="{3e2802c4-a4d2-4d8b-9148-e3be6c30e623}">
          <xlrd:rvb i="16251"/>
        </ext>
      </extLst>
    </bk>
    <bk>
      <extLst>
        <ext uri="{3e2802c4-a4d2-4d8b-9148-e3be6c30e623}">
          <xlrd:rvb i="16252"/>
        </ext>
      </extLst>
    </bk>
    <bk>
      <extLst>
        <ext uri="{3e2802c4-a4d2-4d8b-9148-e3be6c30e623}">
          <xlrd:rvb i="16253"/>
        </ext>
      </extLst>
    </bk>
    <bk>
      <extLst>
        <ext uri="{3e2802c4-a4d2-4d8b-9148-e3be6c30e623}">
          <xlrd:rvb i="16254"/>
        </ext>
      </extLst>
    </bk>
    <bk>
      <extLst>
        <ext uri="{3e2802c4-a4d2-4d8b-9148-e3be6c30e623}">
          <xlrd:rvb i="16255"/>
        </ext>
      </extLst>
    </bk>
    <bk>
      <extLst>
        <ext uri="{3e2802c4-a4d2-4d8b-9148-e3be6c30e623}">
          <xlrd:rvb i="16256"/>
        </ext>
      </extLst>
    </bk>
    <bk>
      <extLst>
        <ext uri="{3e2802c4-a4d2-4d8b-9148-e3be6c30e623}">
          <xlrd:rvb i="16257"/>
        </ext>
      </extLst>
    </bk>
    <bk>
      <extLst>
        <ext uri="{3e2802c4-a4d2-4d8b-9148-e3be6c30e623}">
          <xlrd:rvb i="16258"/>
        </ext>
      </extLst>
    </bk>
    <bk>
      <extLst>
        <ext uri="{3e2802c4-a4d2-4d8b-9148-e3be6c30e623}">
          <xlrd:rvb i="16259"/>
        </ext>
      </extLst>
    </bk>
    <bk>
      <extLst>
        <ext uri="{3e2802c4-a4d2-4d8b-9148-e3be6c30e623}">
          <xlrd:rvb i="16260"/>
        </ext>
      </extLst>
    </bk>
    <bk>
      <extLst>
        <ext uri="{3e2802c4-a4d2-4d8b-9148-e3be6c30e623}">
          <xlrd:rvb i="16261"/>
        </ext>
      </extLst>
    </bk>
    <bk>
      <extLst>
        <ext uri="{3e2802c4-a4d2-4d8b-9148-e3be6c30e623}">
          <xlrd:rvb i="16262"/>
        </ext>
      </extLst>
    </bk>
    <bk>
      <extLst>
        <ext uri="{3e2802c4-a4d2-4d8b-9148-e3be6c30e623}">
          <xlrd:rvb i="16263"/>
        </ext>
      </extLst>
    </bk>
    <bk>
      <extLst>
        <ext uri="{3e2802c4-a4d2-4d8b-9148-e3be6c30e623}">
          <xlrd:rvb i="16264"/>
        </ext>
      </extLst>
    </bk>
    <bk>
      <extLst>
        <ext uri="{3e2802c4-a4d2-4d8b-9148-e3be6c30e623}">
          <xlrd:rvb i="16265"/>
        </ext>
      </extLst>
    </bk>
    <bk>
      <extLst>
        <ext uri="{3e2802c4-a4d2-4d8b-9148-e3be6c30e623}">
          <xlrd:rvb i="16266"/>
        </ext>
      </extLst>
    </bk>
    <bk>
      <extLst>
        <ext uri="{3e2802c4-a4d2-4d8b-9148-e3be6c30e623}">
          <xlrd:rvb i="16267"/>
        </ext>
      </extLst>
    </bk>
    <bk>
      <extLst>
        <ext uri="{3e2802c4-a4d2-4d8b-9148-e3be6c30e623}">
          <xlrd:rvb i="16268"/>
        </ext>
      </extLst>
    </bk>
    <bk>
      <extLst>
        <ext uri="{3e2802c4-a4d2-4d8b-9148-e3be6c30e623}">
          <xlrd:rvb i="16269"/>
        </ext>
      </extLst>
    </bk>
    <bk>
      <extLst>
        <ext uri="{3e2802c4-a4d2-4d8b-9148-e3be6c30e623}">
          <xlrd:rvb i="16270"/>
        </ext>
      </extLst>
    </bk>
    <bk>
      <extLst>
        <ext uri="{3e2802c4-a4d2-4d8b-9148-e3be6c30e623}">
          <xlrd:rvb i="16271"/>
        </ext>
      </extLst>
    </bk>
    <bk>
      <extLst>
        <ext uri="{3e2802c4-a4d2-4d8b-9148-e3be6c30e623}">
          <xlrd:rvb i="16272"/>
        </ext>
      </extLst>
    </bk>
    <bk>
      <extLst>
        <ext uri="{3e2802c4-a4d2-4d8b-9148-e3be6c30e623}">
          <xlrd:rvb i="16273"/>
        </ext>
      </extLst>
    </bk>
    <bk>
      <extLst>
        <ext uri="{3e2802c4-a4d2-4d8b-9148-e3be6c30e623}">
          <xlrd:rvb i="16274"/>
        </ext>
      </extLst>
    </bk>
    <bk>
      <extLst>
        <ext uri="{3e2802c4-a4d2-4d8b-9148-e3be6c30e623}">
          <xlrd:rvb i="16275"/>
        </ext>
      </extLst>
    </bk>
    <bk>
      <extLst>
        <ext uri="{3e2802c4-a4d2-4d8b-9148-e3be6c30e623}">
          <xlrd:rvb i="16276"/>
        </ext>
      </extLst>
    </bk>
    <bk>
      <extLst>
        <ext uri="{3e2802c4-a4d2-4d8b-9148-e3be6c30e623}">
          <xlrd:rvb i="16277"/>
        </ext>
      </extLst>
    </bk>
    <bk>
      <extLst>
        <ext uri="{3e2802c4-a4d2-4d8b-9148-e3be6c30e623}">
          <xlrd:rvb i="16278"/>
        </ext>
      </extLst>
    </bk>
    <bk>
      <extLst>
        <ext uri="{3e2802c4-a4d2-4d8b-9148-e3be6c30e623}">
          <xlrd:rvb i="16279"/>
        </ext>
      </extLst>
    </bk>
    <bk>
      <extLst>
        <ext uri="{3e2802c4-a4d2-4d8b-9148-e3be6c30e623}">
          <xlrd:rvb i="16280"/>
        </ext>
      </extLst>
    </bk>
    <bk>
      <extLst>
        <ext uri="{3e2802c4-a4d2-4d8b-9148-e3be6c30e623}">
          <xlrd:rvb i="16281"/>
        </ext>
      </extLst>
    </bk>
    <bk>
      <extLst>
        <ext uri="{3e2802c4-a4d2-4d8b-9148-e3be6c30e623}">
          <xlrd:rvb i="16282"/>
        </ext>
      </extLst>
    </bk>
    <bk>
      <extLst>
        <ext uri="{3e2802c4-a4d2-4d8b-9148-e3be6c30e623}">
          <xlrd:rvb i="16283"/>
        </ext>
      </extLst>
    </bk>
    <bk>
      <extLst>
        <ext uri="{3e2802c4-a4d2-4d8b-9148-e3be6c30e623}">
          <xlrd:rvb i="16284"/>
        </ext>
      </extLst>
    </bk>
    <bk>
      <extLst>
        <ext uri="{3e2802c4-a4d2-4d8b-9148-e3be6c30e623}">
          <xlrd:rvb i="16285"/>
        </ext>
      </extLst>
    </bk>
    <bk>
      <extLst>
        <ext uri="{3e2802c4-a4d2-4d8b-9148-e3be6c30e623}">
          <xlrd:rvb i="16286"/>
        </ext>
      </extLst>
    </bk>
    <bk>
      <extLst>
        <ext uri="{3e2802c4-a4d2-4d8b-9148-e3be6c30e623}">
          <xlrd:rvb i="16287"/>
        </ext>
      </extLst>
    </bk>
    <bk>
      <extLst>
        <ext uri="{3e2802c4-a4d2-4d8b-9148-e3be6c30e623}">
          <xlrd:rvb i="16288"/>
        </ext>
      </extLst>
    </bk>
    <bk>
      <extLst>
        <ext uri="{3e2802c4-a4d2-4d8b-9148-e3be6c30e623}">
          <xlrd:rvb i="16289"/>
        </ext>
      </extLst>
    </bk>
    <bk>
      <extLst>
        <ext uri="{3e2802c4-a4d2-4d8b-9148-e3be6c30e623}">
          <xlrd:rvb i="16290"/>
        </ext>
      </extLst>
    </bk>
    <bk>
      <extLst>
        <ext uri="{3e2802c4-a4d2-4d8b-9148-e3be6c30e623}">
          <xlrd:rvb i="16291"/>
        </ext>
      </extLst>
    </bk>
    <bk>
      <extLst>
        <ext uri="{3e2802c4-a4d2-4d8b-9148-e3be6c30e623}">
          <xlrd:rvb i="16292"/>
        </ext>
      </extLst>
    </bk>
    <bk>
      <extLst>
        <ext uri="{3e2802c4-a4d2-4d8b-9148-e3be6c30e623}">
          <xlrd:rvb i="16293"/>
        </ext>
      </extLst>
    </bk>
    <bk>
      <extLst>
        <ext uri="{3e2802c4-a4d2-4d8b-9148-e3be6c30e623}">
          <xlrd:rvb i="16294"/>
        </ext>
      </extLst>
    </bk>
    <bk>
      <extLst>
        <ext uri="{3e2802c4-a4d2-4d8b-9148-e3be6c30e623}">
          <xlrd:rvb i="16295"/>
        </ext>
      </extLst>
    </bk>
    <bk>
      <extLst>
        <ext uri="{3e2802c4-a4d2-4d8b-9148-e3be6c30e623}">
          <xlrd:rvb i="16296"/>
        </ext>
      </extLst>
    </bk>
    <bk>
      <extLst>
        <ext uri="{3e2802c4-a4d2-4d8b-9148-e3be6c30e623}">
          <xlrd:rvb i="16297"/>
        </ext>
      </extLst>
    </bk>
    <bk>
      <extLst>
        <ext uri="{3e2802c4-a4d2-4d8b-9148-e3be6c30e623}">
          <xlrd:rvb i="16298"/>
        </ext>
      </extLst>
    </bk>
    <bk>
      <extLst>
        <ext uri="{3e2802c4-a4d2-4d8b-9148-e3be6c30e623}">
          <xlrd:rvb i="16299"/>
        </ext>
      </extLst>
    </bk>
    <bk>
      <extLst>
        <ext uri="{3e2802c4-a4d2-4d8b-9148-e3be6c30e623}">
          <xlrd:rvb i="16300"/>
        </ext>
      </extLst>
    </bk>
    <bk>
      <extLst>
        <ext uri="{3e2802c4-a4d2-4d8b-9148-e3be6c30e623}">
          <xlrd:rvb i="16301"/>
        </ext>
      </extLst>
    </bk>
    <bk>
      <extLst>
        <ext uri="{3e2802c4-a4d2-4d8b-9148-e3be6c30e623}">
          <xlrd:rvb i="16302"/>
        </ext>
      </extLst>
    </bk>
    <bk>
      <extLst>
        <ext uri="{3e2802c4-a4d2-4d8b-9148-e3be6c30e623}">
          <xlrd:rvb i="16303"/>
        </ext>
      </extLst>
    </bk>
    <bk>
      <extLst>
        <ext uri="{3e2802c4-a4d2-4d8b-9148-e3be6c30e623}">
          <xlrd:rvb i="16304"/>
        </ext>
      </extLst>
    </bk>
    <bk>
      <extLst>
        <ext uri="{3e2802c4-a4d2-4d8b-9148-e3be6c30e623}">
          <xlrd:rvb i="16305"/>
        </ext>
      </extLst>
    </bk>
    <bk>
      <extLst>
        <ext uri="{3e2802c4-a4d2-4d8b-9148-e3be6c30e623}">
          <xlrd:rvb i="16306"/>
        </ext>
      </extLst>
    </bk>
    <bk>
      <extLst>
        <ext uri="{3e2802c4-a4d2-4d8b-9148-e3be6c30e623}">
          <xlrd:rvb i="16307"/>
        </ext>
      </extLst>
    </bk>
    <bk>
      <extLst>
        <ext uri="{3e2802c4-a4d2-4d8b-9148-e3be6c30e623}">
          <xlrd:rvb i="16308"/>
        </ext>
      </extLst>
    </bk>
    <bk>
      <extLst>
        <ext uri="{3e2802c4-a4d2-4d8b-9148-e3be6c30e623}">
          <xlrd:rvb i="16309"/>
        </ext>
      </extLst>
    </bk>
    <bk>
      <extLst>
        <ext uri="{3e2802c4-a4d2-4d8b-9148-e3be6c30e623}">
          <xlrd:rvb i="16310"/>
        </ext>
      </extLst>
    </bk>
    <bk>
      <extLst>
        <ext uri="{3e2802c4-a4d2-4d8b-9148-e3be6c30e623}">
          <xlrd:rvb i="16311"/>
        </ext>
      </extLst>
    </bk>
    <bk>
      <extLst>
        <ext uri="{3e2802c4-a4d2-4d8b-9148-e3be6c30e623}">
          <xlrd:rvb i="16312"/>
        </ext>
      </extLst>
    </bk>
    <bk>
      <extLst>
        <ext uri="{3e2802c4-a4d2-4d8b-9148-e3be6c30e623}">
          <xlrd:rvb i="16313"/>
        </ext>
      </extLst>
    </bk>
    <bk>
      <extLst>
        <ext uri="{3e2802c4-a4d2-4d8b-9148-e3be6c30e623}">
          <xlrd:rvb i="16314"/>
        </ext>
      </extLst>
    </bk>
    <bk>
      <extLst>
        <ext uri="{3e2802c4-a4d2-4d8b-9148-e3be6c30e623}">
          <xlrd:rvb i="16315"/>
        </ext>
      </extLst>
    </bk>
    <bk>
      <extLst>
        <ext uri="{3e2802c4-a4d2-4d8b-9148-e3be6c30e623}">
          <xlrd:rvb i="16316"/>
        </ext>
      </extLst>
    </bk>
    <bk>
      <extLst>
        <ext uri="{3e2802c4-a4d2-4d8b-9148-e3be6c30e623}">
          <xlrd:rvb i="16317"/>
        </ext>
      </extLst>
    </bk>
    <bk>
      <extLst>
        <ext uri="{3e2802c4-a4d2-4d8b-9148-e3be6c30e623}">
          <xlrd:rvb i="16318"/>
        </ext>
      </extLst>
    </bk>
    <bk>
      <extLst>
        <ext uri="{3e2802c4-a4d2-4d8b-9148-e3be6c30e623}">
          <xlrd:rvb i="16319"/>
        </ext>
      </extLst>
    </bk>
    <bk>
      <extLst>
        <ext uri="{3e2802c4-a4d2-4d8b-9148-e3be6c30e623}">
          <xlrd:rvb i="16320"/>
        </ext>
      </extLst>
    </bk>
    <bk>
      <extLst>
        <ext uri="{3e2802c4-a4d2-4d8b-9148-e3be6c30e623}">
          <xlrd:rvb i="16321"/>
        </ext>
      </extLst>
    </bk>
    <bk>
      <extLst>
        <ext uri="{3e2802c4-a4d2-4d8b-9148-e3be6c30e623}">
          <xlrd:rvb i="16322"/>
        </ext>
      </extLst>
    </bk>
    <bk>
      <extLst>
        <ext uri="{3e2802c4-a4d2-4d8b-9148-e3be6c30e623}">
          <xlrd:rvb i="16323"/>
        </ext>
      </extLst>
    </bk>
    <bk>
      <extLst>
        <ext uri="{3e2802c4-a4d2-4d8b-9148-e3be6c30e623}">
          <xlrd:rvb i="16324"/>
        </ext>
      </extLst>
    </bk>
    <bk>
      <extLst>
        <ext uri="{3e2802c4-a4d2-4d8b-9148-e3be6c30e623}">
          <xlrd:rvb i="16325"/>
        </ext>
      </extLst>
    </bk>
    <bk>
      <extLst>
        <ext uri="{3e2802c4-a4d2-4d8b-9148-e3be6c30e623}">
          <xlrd:rvb i="16326"/>
        </ext>
      </extLst>
    </bk>
    <bk>
      <extLst>
        <ext uri="{3e2802c4-a4d2-4d8b-9148-e3be6c30e623}">
          <xlrd:rvb i="16327"/>
        </ext>
      </extLst>
    </bk>
    <bk>
      <extLst>
        <ext uri="{3e2802c4-a4d2-4d8b-9148-e3be6c30e623}">
          <xlrd:rvb i="16328"/>
        </ext>
      </extLst>
    </bk>
    <bk>
      <extLst>
        <ext uri="{3e2802c4-a4d2-4d8b-9148-e3be6c30e623}">
          <xlrd:rvb i="16329"/>
        </ext>
      </extLst>
    </bk>
    <bk>
      <extLst>
        <ext uri="{3e2802c4-a4d2-4d8b-9148-e3be6c30e623}">
          <xlrd:rvb i="16330"/>
        </ext>
      </extLst>
    </bk>
    <bk>
      <extLst>
        <ext uri="{3e2802c4-a4d2-4d8b-9148-e3be6c30e623}">
          <xlrd:rvb i="16331"/>
        </ext>
      </extLst>
    </bk>
    <bk>
      <extLst>
        <ext uri="{3e2802c4-a4d2-4d8b-9148-e3be6c30e623}">
          <xlrd:rvb i="16332"/>
        </ext>
      </extLst>
    </bk>
    <bk>
      <extLst>
        <ext uri="{3e2802c4-a4d2-4d8b-9148-e3be6c30e623}">
          <xlrd:rvb i="16333"/>
        </ext>
      </extLst>
    </bk>
    <bk>
      <extLst>
        <ext uri="{3e2802c4-a4d2-4d8b-9148-e3be6c30e623}">
          <xlrd:rvb i="16334"/>
        </ext>
      </extLst>
    </bk>
    <bk>
      <extLst>
        <ext uri="{3e2802c4-a4d2-4d8b-9148-e3be6c30e623}">
          <xlrd:rvb i="16335"/>
        </ext>
      </extLst>
    </bk>
    <bk>
      <extLst>
        <ext uri="{3e2802c4-a4d2-4d8b-9148-e3be6c30e623}">
          <xlrd:rvb i="16336"/>
        </ext>
      </extLst>
    </bk>
    <bk>
      <extLst>
        <ext uri="{3e2802c4-a4d2-4d8b-9148-e3be6c30e623}">
          <xlrd:rvb i="16337"/>
        </ext>
      </extLst>
    </bk>
    <bk>
      <extLst>
        <ext uri="{3e2802c4-a4d2-4d8b-9148-e3be6c30e623}">
          <xlrd:rvb i="16338"/>
        </ext>
      </extLst>
    </bk>
    <bk>
      <extLst>
        <ext uri="{3e2802c4-a4d2-4d8b-9148-e3be6c30e623}">
          <xlrd:rvb i="16339"/>
        </ext>
      </extLst>
    </bk>
    <bk>
      <extLst>
        <ext uri="{3e2802c4-a4d2-4d8b-9148-e3be6c30e623}">
          <xlrd:rvb i="16340"/>
        </ext>
      </extLst>
    </bk>
    <bk>
      <extLst>
        <ext uri="{3e2802c4-a4d2-4d8b-9148-e3be6c30e623}">
          <xlrd:rvb i="16341"/>
        </ext>
      </extLst>
    </bk>
    <bk>
      <extLst>
        <ext uri="{3e2802c4-a4d2-4d8b-9148-e3be6c30e623}">
          <xlrd:rvb i="16342"/>
        </ext>
      </extLst>
    </bk>
    <bk>
      <extLst>
        <ext uri="{3e2802c4-a4d2-4d8b-9148-e3be6c30e623}">
          <xlrd:rvb i="16343"/>
        </ext>
      </extLst>
    </bk>
    <bk>
      <extLst>
        <ext uri="{3e2802c4-a4d2-4d8b-9148-e3be6c30e623}">
          <xlrd:rvb i="16344"/>
        </ext>
      </extLst>
    </bk>
    <bk>
      <extLst>
        <ext uri="{3e2802c4-a4d2-4d8b-9148-e3be6c30e623}">
          <xlrd:rvb i="16345"/>
        </ext>
      </extLst>
    </bk>
    <bk>
      <extLst>
        <ext uri="{3e2802c4-a4d2-4d8b-9148-e3be6c30e623}">
          <xlrd:rvb i="16346"/>
        </ext>
      </extLst>
    </bk>
    <bk>
      <extLst>
        <ext uri="{3e2802c4-a4d2-4d8b-9148-e3be6c30e623}">
          <xlrd:rvb i="16347"/>
        </ext>
      </extLst>
    </bk>
    <bk>
      <extLst>
        <ext uri="{3e2802c4-a4d2-4d8b-9148-e3be6c30e623}">
          <xlrd:rvb i="16348"/>
        </ext>
      </extLst>
    </bk>
    <bk>
      <extLst>
        <ext uri="{3e2802c4-a4d2-4d8b-9148-e3be6c30e623}">
          <xlrd:rvb i="16349"/>
        </ext>
      </extLst>
    </bk>
    <bk>
      <extLst>
        <ext uri="{3e2802c4-a4d2-4d8b-9148-e3be6c30e623}">
          <xlrd:rvb i="16350"/>
        </ext>
      </extLst>
    </bk>
    <bk>
      <extLst>
        <ext uri="{3e2802c4-a4d2-4d8b-9148-e3be6c30e623}">
          <xlrd:rvb i="16351"/>
        </ext>
      </extLst>
    </bk>
    <bk>
      <extLst>
        <ext uri="{3e2802c4-a4d2-4d8b-9148-e3be6c30e623}">
          <xlrd:rvb i="16352"/>
        </ext>
      </extLst>
    </bk>
    <bk>
      <extLst>
        <ext uri="{3e2802c4-a4d2-4d8b-9148-e3be6c30e623}">
          <xlrd:rvb i="16353"/>
        </ext>
      </extLst>
    </bk>
    <bk>
      <extLst>
        <ext uri="{3e2802c4-a4d2-4d8b-9148-e3be6c30e623}">
          <xlrd:rvb i="16354"/>
        </ext>
      </extLst>
    </bk>
    <bk>
      <extLst>
        <ext uri="{3e2802c4-a4d2-4d8b-9148-e3be6c30e623}">
          <xlrd:rvb i="16355"/>
        </ext>
      </extLst>
    </bk>
    <bk>
      <extLst>
        <ext uri="{3e2802c4-a4d2-4d8b-9148-e3be6c30e623}">
          <xlrd:rvb i="16356"/>
        </ext>
      </extLst>
    </bk>
    <bk>
      <extLst>
        <ext uri="{3e2802c4-a4d2-4d8b-9148-e3be6c30e623}">
          <xlrd:rvb i="16357"/>
        </ext>
      </extLst>
    </bk>
    <bk>
      <extLst>
        <ext uri="{3e2802c4-a4d2-4d8b-9148-e3be6c30e623}">
          <xlrd:rvb i="16358"/>
        </ext>
      </extLst>
    </bk>
    <bk>
      <extLst>
        <ext uri="{3e2802c4-a4d2-4d8b-9148-e3be6c30e623}">
          <xlrd:rvb i="16359"/>
        </ext>
      </extLst>
    </bk>
    <bk>
      <extLst>
        <ext uri="{3e2802c4-a4d2-4d8b-9148-e3be6c30e623}">
          <xlrd:rvb i="16360"/>
        </ext>
      </extLst>
    </bk>
    <bk>
      <extLst>
        <ext uri="{3e2802c4-a4d2-4d8b-9148-e3be6c30e623}">
          <xlrd:rvb i="16361"/>
        </ext>
      </extLst>
    </bk>
    <bk>
      <extLst>
        <ext uri="{3e2802c4-a4d2-4d8b-9148-e3be6c30e623}">
          <xlrd:rvb i="16362"/>
        </ext>
      </extLst>
    </bk>
    <bk>
      <extLst>
        <ext uri="{3e2802c4-a4d2-4d8b-9148-e3be6c30e623}">
          <xlrd:rvb i="16363"/>
        </ext>
      </extLst>
    </bk>
    <bk>
      <extLst>
        <ext uri="{3e2802c4-a4d2-4d8b-9148-e3be6c30e623}">
          <xlrd:rvb i="16364"/>
        </ext>
      </extLst>
    </bk>
    <bk>
      <extLst>
        <ext uri="{3e2802c4-a4d2-4d8b-9148-e3be6c30e623}">
          <xlrd:rvb i="16365"/>
        </ext>
      </extLst>
    </bk>
    <bk>
      <extLst>
        <ext uri="{3e2802c4-a4d2-4d8b-9148-e3be6c30e623}">
          <xlrd:rvb i="16366"/>
        </ext>
      </extLst>
    </bk>
    <bk>
      <extLst>
        <ext uri="{3e2802c4-a4d2-4d8b-9148-e3be6c30e623}">
          <xlrd:rvb i="16367"/>
        </ext>
      </extLst>
    </bk>
    <bk>
      <extLst>
        <ext uri="{3e2802c4-a4d2-4d8b-9148-e3be6c30e623}">
          <xlrd:rvb i="16368"/>
        </ext>
      </extLst>
    </bk>
    <bk>
      <extLst>
        <ext uri="{3e2802c4-a4d2-4d8b-9148-e3be6c30e623}">
          <xlrd:rvb i="16369"/>
        </ext>
      </extLst>
    </bk>
    <bk>
      <extLst>
        <ext uri="{3e2802c4-a4d2-4d8b-9148-e3be6c30e623}">
          <xlrd:rvb i="16370"/>
        </ext>
      </extLst>
    </bk>
    <bk>
      <extLst>
        <ext uri="{3e2802c4-a4d2-4d8b-9148-e3be6c30e623}">
          <xlrd:rvb i="16371"/>
        </ext>
      </extLst>
    </bk>
    <bk>
      <extLst>
        <ext uri="{3e2802c4-a4d2-4d8b-9148-e3be6c30e623}">
          <xlrd:rvb i="16372"/>
        </ext>
      </extLst>
    </bk>
    <bk>
      <extLst>
        <ext uri="{3e2802c4-a4d2-4d8b-9148-e3be6c30e623}">
          <xlrd:rvb i="16373"/>
        </ext>
      </extLst>
    </bk>
    <bk>
      <extLst>
        <ext uri="{3e2802c4-a4d2-4d8b-9148-e3be6c30e623}">
          <xlrd:rvb i="16374"/>
        </ext>
      </extLst>
    </bk>
    <bk>
      <extLst>
        <ext uri="{3e2802c4-a4d2-4d8b-9148-e3be6c30e623}">
          <xlrd:rvb i="16375"/>
        </ext>
      </extLst>
    </bk>
    <bk>
      <extLst>
        <ext uri="{3e2802c4-a4d2-4d8b-9148-e3be6c30e623}">
          <xlrd:rvb i="16376"/>
        </ext>
      </extLst>
    </bk>
    <bk>
      <extLst>
        <ext uri="{3e2802c4-a4d2-4d8b-9148-e3be6c30e623}">
          <xlrd:rvb i="16377"/>
        </ext>
      </extLst>
    </bk>
    <bk>
      <extLst>
        <ext uri="{3e2802c4-a4d2-4d8b-9148-e3be6c30e623}">
          <xlrd:rvb i="16378"/>
        </ext>
      </extLst>
    </bk>
    <bk>
      <extLst>
        <ext uri="{3e2802c4-a4d2-4d8b-9148-e3be6c30e623}">
          <xlrd:rvb i="16379"/>
        </ext>
      </extLst>
    </bk>
    <bk>
      <extLst>
        <ext uri="{3e2802c4-a4d2-4d8b-9148-e3be6c30e623}">
          <xlrd:rvb i="16380"/>
        </ext>
      </extLst>
    </bk>
    <bk>
      <extLst>
        <ext uri="{3e2802c4-a4d2-4d8b-9148-e3be6c30e623}">
          <xlrd:rvb i="16381"/>
        </ext>
      </extLst>
    </bk>
    <bk>
      <extLst>
        <ext uri="{3e2802c4-a4d2-4d8b-9148-e3be6c30e623}">
          <xlrd:rvb i="16382"/>
        </ext>
      </extLst>
    </bk>
    <bk>
      <extLst>
        <ext uri="{3e2802c4-a4d2-4d8b-9148-e3be6c30e623}">
          <xlrd:rvb i="16383"/>
        </ext>
      </extLst>
    </bk>
    <bk>
      <extLst>
        <ext uri="{3e2802c4-a4d2-4d8b-9148-e3be6c30e623}">
          <xlrd:rvb i="16384"/>
        </ext>
      </extLst>
    </bk>
    <bk>
      <extLst>
        <ext uri="{3e2802c4-a4d2-4d8b-9148-e3be6c30e623}">
          <xlrd:rvb i="16385"/>
        </ext>
      </extLst>
    </bk>
    <bk>
      <extLst>
        <ext uri="{3e2802c4-a4d2-4d8b-9148-e3be6c30e623}">
          <xlrd:rvb i="16386"/>
        </ext>
      </extLst>
    </bk>
    <bk>
      <extLst>
        <ext uri="{3e2802c4-a4d2-4d8b-9148-e3be6c30e623}">
          <xlrd:rvb i="16387"/>
        </ext>
      </extLst>
    </bk>
    <bk>
      <extLst>
        <ext uri="{3e2802c4-a4d2-4d8b-9148-e3be6c30e623}">
          <xlrd:rvb i="16388"/>
        </ext>
      </extLst>
    </bk>
    <bk>
      <extLst>
        <ext uri="{3e2802c4-a4d2-4d8b-9148-e3be6c30e623}">
          <xlrd:rvb i="16389"/>
        </ext>
      </extLst>
    </bk>
    <bk>
      <extLst>
        <ext uri="{3e2802c4-a4d2-4d8b-9148-e3be6c30e623}">
          <xlrd:rvb i="16390"/>
        </ext>
      </extLst>
    </bk>
    <bk>
      <extLst>
        <ext uri="{3e2802c4-a4d2-4d8b-9148-e3be6c30e623}">
          <xlrd:rvb i="16391"/>
        </ext>
      </extLst>
    </bk>
    <bk>
      <extLst>
        <ext uri="{3e2802c4-a4d2-4d8b-9148-e3be6c30e623}">
          <xlrd:rvb i="16392"/>
        </ext>
      </extLst>
    </bk>
    <bk>
      <extLst>
        <ext uri="{3e2802c4-a4d2-4d8b-9148-e3be6c30e623}">
          <xlrd:rvb i="16393"/>
        </ext>
      </extLst>
    </bk>
    <bk>
      <extLst>
        <ext uri="{3e2802c4-a4d2-4d8b-9148-e3be6c30e623}">
          <xlrd:rvb i="16394"/>
        </ext>
      </extLst>
    </bk>
    <bk>
      <extLst>
        <ext uri="{3e2802c4-a4d2-4d8b-9148-e3be6c30e623}">
          <xlrd:rvb i="16395"/>
        </ext>
      </extLst>
    </bk>
    <bk>
      <extLst>
        <ext uri="{3e2802c4-a4d2-4d8b-9148-e3be6c30e623}">
          <xlrd:rvb i="16396"/>
        </ext>
      </extLst>
    </bk>
    <bk>
      <extLst>
        <ext uri="{3e2802c4-a4d2-4d8b-9148-e3be6c30e623}">
          <xlrd:rvb i="16397"/>
        </ext>
      </extLst>
    </bk>
    <bk>
      <extLst>
        <ext uri="{3e2802c4-a4d2-4d8b-9148-e3be6c30e623}">
          <xlrd:rvb i="16398"/>
        </ext>
      </extLst>
    </bk>
    <bk>
      <extLst>
        <ext uri="{3e2802c4-a4d2-4d8b-9148-e3be6c30e623}">
          <xlrd:rvb i="16399"/>
        </ext>
      </extLst>
    </bk>
    <bk>
      <extLst>
        <ext uri="{3e2802c4-a4d2-4d8b-9148-e3be6c30e623}">
          <xlrd:rvb i="16400"/>
        </ext>
      </extLst>
    </bk>
    <bk>
      <extLst>
        <ext uri="{3e2802c4-a4d2-4d8b-9148-e3be6c30e623}">
          <xlrd:rvb i="16401"/>
        </ext>
      </extLst>
    </bk>
    <bk>
      <extLst>
        <ext uri="{3e2802c4-a4d2-4d8b-9148-e3be6c30e623}">
          <xlrd:rvb i="16402"/>
        </ext>
      </extLst>
    </bk>
    <bk>
      <extLst>
        <ext uri="{3e2802c4-a4d2-4d8b-9148-e3be6c30e623}">
          <xlrd:rvb i="16403"/>
        </ext>
      </extLst>
    </bk>
    <bk>
      <extLst>
        <ext uri="{3e2802c4-a4d2-4d8b-9148-e3be6c30e623}">
          <xlrd:rvb i="16404"/>
        </ext>
      </extLst>
    </bk>
    <bk>
      <extLst>
        <ext uri="{3e2802c4-a4d2-4d8b-9148-e3be6c30e623}">
          <xlrd:rvb i="16405"/>
        </ext>
      </extLst>
    </bk>
    <bk>
      <extLst>
        <ext uri="{3e2802c4-a4d2-4d8b-9148-e3be6c30e623}">
          <xlrd:rvb i="16406"/>
        </ext>
      </extLst>
    </bk>
    <bk>
      <extLst>
        <ext uri="{3e2802c4-a4d2-4d8b-9148-e3be6c30e623}">
          <xlrd:rvb i="16407"/>
        </ext>
      </extLst>
    </bk>
    <bk>
      <extLst>
        <ext uri="{3e2802c4-a4d2-4d8b-9148-e3be6c30e623}">
          <xlrd:rvb i="16408"/>
        </ext>
      </extLst>
    </bk>
    <bk>
      <extLst>
        <ext uri="{3e2802c4-a4d2-4d8b-9148-e3be6c30e623}">
          <xlrd:rvb i="16409"/>
        </ext>
      </extLst>
    </bk>
    <bk>
      <extLst>
        <ext uri="{3e2802c4-a4d2-4d8b-9148-e3be6c30e623}">
          <xlrd:rvb i="16410"/>
        </ext>
      </extLst>
    </bk>
    <bk>
      <extLst>
        <ext uri="{3e2802c4-a4d2-4d8b-9148-e3be6c30e623}">
          <xlrd:rvb i="16411"/>
        </ext>
      </extLst>
    </bk>
    <bk>
      <extLst>
        <ext uri="{3e2802c4-a4d2-4d8b-9148-e3be6c30e623}">
          <xlrd:rvb i="16412"/>
        </ext>
      </extLst>
    </bk>
    <bk>
      <extLst>
        <ext uri="{3e2802c4-a4d2-4d8b-9148-e3be6c30e623}">
          <xlrd:rvb i="16413"/>
        </ext>
      </extLst>
    </bk>
    <bk>
      <extLst>
        <ext uri="{3e2802c4-a4d2-4d8b-9148-e3be6c30e623}">
          <xlrd:rvb i="16414"/>
        </ext>
      </extLst>
    </bk>
    <bk>
      <extLst>
        <ext uri="{3e2802c4-a4d2-4d8b-9148-e3be6c30e623}">
          <xlrd:rvb i="16415"/>
        </ext>
      </extLst>
    </bk>
    <bk>
      <extLst>
        <ext uri="{3e2802c4-a4d2-4d8b-9148-e3be6c30e623}">
          <xlrd:rvb i="16416"/>
        </ext>
      </extLst>
    </bk>
    <bk>
      <extLst>
        <ext uri="{3e2802c4-a4d2-4d8b-9148-e3be6c30e623}">
          <xlrd:rvb i="16417"/>
        </ext>
      </extLst>
    </bk>
    <bk>
      <extLst>
        <ext uri="{3e2802c4-a4d2-4d8b-9148-e3be6c30e623}">
          <xlrd:rvb i="16418"/>
        </ext>
      </extLst>
    </bk>
    <bk>
      <extLst>
        <ext uri="{3e2802c4-a4d2-4d8b-9148-e3be6c30e623}">
          <xlrd:rvb i="16419"/>
        </ext>
      </extLst>
    </bk>
    <bk>
      <extLst>
        <ext uri="{3e2802c4-a4d2-4d8b-9148-e3be6c30e623}">
          <xlrd:rvb i="16420"/>
        </ext>
      </extLst>
    </bk>
    <bk>
      <extLst>
        <ext uri="{3e2802c4-a4d2-4d8b-9148-e3be6c30e623}">
          <xlrd:rvb i="16421"/>
        </ext>
      </extLst>
    </bk>
    <bk>
      <extLst>
        <ext uri="{3e2802c4-a4d2-4d8b-9148-e3be6c30e623}">
          <xlrd:rvb i="16422"/>
        </ext>
      </extLst>
    </bk>
    <bk>
      <extLst>
        <ext uri="{3e2802c4-a4d2-4d8b-9148-e3be6c30e623}">
          <xlrd:rvb i="16423"/>
        </ext>
      </extLst>
    </bk>
    <bk>
      <extLst>
        <ext uri="{3e2802c4-a4d2-4d8b-9148-e3be6c30e623}">
          <xlrd:rvb i="16424"/>
        </ext>
      </extLst>
    </bk>
    <bk>
      <extLst>
        <ext uri="{3e2802c4-a4d2-4d8b-9148-e3be6c30e623}">
          <xlrd:rvb i="16425"/>
        </ext>
      </extLst>
    </bk>
    <bk>
      <extLst>
        <ext uri="{3e2802c4-a4d2-4d8b-9148-e3be6c30e623}">
          <xlrd:rvb i="16426"/>
        </ext>
      </extLst>
    </bk>
    <bk>
      <extLst>
        <ext uri="{3e2802c4-a4d2-4d8b-9148-e3be6c30e623}">
          <xlrd:rvb i="16427"/>
        </ext>
      </extLst>
    </bk>
    <bk>
      <extLst>
        <ext uri="{3e2802c4-a4d2-4d8b-9148-e3be6c30e623}">
          <xlrd:rvb i="16428"/>
        </ext>
      </extLst>
    </bk>
    <bk>
      <extLst>
        <ext uri="{3e2802c4-a4d2-4d8b-9148-e3be6c30e623}">
          <xlrd:rvb i="16429"/>
        </ext>
      </extLst>
    </bk>
    <bk>
      <extLst>
        <ext uri="{3e2802c4-a4d2-4d8b-9148-e3be6c30e623}">
          <xlrd:rvb i="16430"/>
        </ext>
      </extLst>
    </bk>
    <bk>
      <extLst>
        <ext uri="{3e2802c4-a4d2-4d8b-9148-e3be6c30e623}">
          <xlrd:rvb i="16431"/>
        </ext>
      </extLst>
    </bk>
    <bk>
      <extLst>
        <ext uri="{3e2802c4-a4d2-4d8b-9148-e3be6c30e623}">
          <xlrd:rvb i="16432"/>
        </ext>
      </extLst>
    </bk>
    <bk>
      <extLst>
        <ext uri="{3e2802c4-a4d2-4d8b-9148-e3be6c30e623}">
          <xlrd:rvb i="16433"/>
        </ext>
      </extLst>
    </bk>
    <bk>
      <extLst>
        <ext uri="{3e2802c4-a4d2-4d8b-9148-e3be6c30e623}">
          <xlrd:rvb i="16434"/>
        </ext>
      </extLst>
    </bk>
    <bk>
      <extLst>
        <ext uri="{3e2802c4-a4d2-4d8b-9148-e3be6c30e623}">
          <xlrd:rvb i="16435"/>
        </ext>
      </extLst>
    </bk>
    <bk>
      <extLst>
        <ext uri="{3e2802c4-a4d2-4d8b-9148-e3be6c30e623}">
          <xlrd:rvb i="16436"/>
        </ext>
      </extLst>
    </bk>
    <bk>
      <extLst>
        <ext uri="{3e2802c4-a4d2-4d8b-9148-e3be6c30e623}">
          <xlrd:rvb i="16437"/>
        </ext>
      </extLst>
    </bk>
    <bk>
      <extLst>
        <ext uri="{3e2802c4-a4d2-4d8b-9148-e3be6c30e623}">
          <xlrd:rvb i="16438"/>
        </ext>
      </extLst>
    </bk>
    <bk>
      <extLst>
        <ext uri="{3e2802c4-a4d2-4d8b-9148-e3be6c30e623}">
          <xlrd:rvb i="16439"/>
        </ext>
      </extLst>
    </bk>
    <bk>
      <extLst>
        <ext uri="{3e2802c4-a4d2-4d8b-9148-e3be6c30e623}">
          <xlrd:rvb i="16440"/>
        </ext>
      </extLst>
    </bk>
    <bk>
      <extLst>
        <ext uri="{3e2802c4-a4d2-4d8b-9148-e3be6c30e623}">
          <xlrd:rvb i="16441"/>
        </ext>
      </extLst>
    </bk>
    <bk>
      <extLst>
        <ext uri="{3e2802c4-a4d2-4d8b-9148-e3be6c30e623}">
          <xlrd:rvb i="16442"/>
        </ext>
      </extLst>
    </bk>
    <bk>
      <extLst>
        <ext uri="{3e2802c4-a4d2-4d8b-9148-e3be6c30e623}">
          <xlrd:rvb i="16443"/>
        </ext>
      </extLst>
    </bk>
    <bk>
      <extLst>
        <ext uri="{3e2802c4-a4d2-4d8b-9148-e3be6c30e623}">
          <xlrd:rvb i="16444"/>
        </ext>
      </extLst>
    </bk>
    <bk>
      <extLst>
        <ext uri="{3e2802c4-a4d2-4d8b-9148-e3be6c30e623}">
          <xlrd:rvb i="16445"/>
        </ext>
      </extLst>
    </bk>
    <bk>
      <extLst>
        <ext uri="{3e2802c4-a4d2-4d8b-9148-e3be6c30e623}">
          <xlrd:rvb i="16446"/>
        </ext>
      </extLst>
    </bk>
    <bk>
      <extLst>
        <ext uri="{3e2802c4-a4d2-4d8b-9148-e3be6c30e623}">
          <xlrd:rvb i="16447"/>
        </ext>
      </extLst>
    </bk>
    <bk>
      <extLst>
        <ext uri="{3e2802c4-a4d2-4d8b-9148-e3be6c30e623}">
          <xlrd:rvb i="16448"/>
        </ext>
      </extLst>
    </bk>
    <bk>
      <extLst>
        <ext uri="{3e2802c4-a4d2-4d8b-9148-e3be6c30e623}">
          <xlrd:rvb i="16449"/>
        </ext>
      </extLst>
    </bk>
    <bk>
      <extLst>
        <ext uri="{3e2802c4-a4d2-4d8b-9148-e3be6c30e623}">
          <xlrd:rvb i="16450"/>
        </ext>
      </extLst>
    </bk>
    <bk>
      <extLst>
        <ext uri="{3e2802c4-a4d2-4d8b-9148-e3be6c30e623}">
          <xlrd:rvb i="16451"/>
        </ext>
      </extLst>
    </bk>
    <bk>
      <extLst>
        <ext uri="{3e2802c4-a4d2-4d8b-9148-e3be6c30e623}">
          <xlrd:rvb i="16452"/>
        </ext>
      </extLst>
    </bk>
    <bk>
      <extLst>
        <ext uri="{3e2802c4-a4d2-4d8b-9148-e3be6c30e623}">
          <xlrd:rvb i="16453"/>
        </ext>
      </extLst>
    </bk>
    <bk>
      <extLst>
        <ext uri="{3e2802c4-a4d2-4d8b-9148-e3be6c30e623}">
          <xlrd:rvb i="16454"/>
        </ext>
      </extLst>
    </bk>
    <bk>
      <extLst>
        <ext uri="{3e2802c4-a4d2-4d8b-9148-e3be6c30e623}">
          <xlrd:rvb i="16455"/>
        </ext>
      </extLst>
    </bk>
    <bk>
      <extLst>
        <ext uri="{3e2802c4-a4d2-4d8b-9148-e3be6c30e623}">
          <xlrd:rvb i="16456"/>
        </ext>
      </extLst>
    </bk>
    <bk>
      <extLst>
        <ext uri="{3e2802c4-a4d2-4d8b-9148-e3be6c30e623}">
          <xlrd:rvb i="16457"/>
        </ext>
      </extLst>
    </bk>
    <bk>
      <extLst>
        <ext uri="{3e2802c4-a4d2-4d8b-9148-e3be6c30e623}">
          <xlrd:rvb i="16458"/>
        </ext>
      </extLst>
    </bk>
    <bk>
      <extLst>
        <ext uri="{3e2802c4-a4d2-4d8b-9148-e3be6c30e623}">
          <xlrd:rvb i="16459"/>
        </ext>
      </extLst>
    </bk>
    <bk>
      <extLst>
        <ext uri="{3e2802c4-a4d2-4d8b-9148-e3be6c30e623}">
          <xlrd:rvb i="16460"/>
        </ext>
      </extLst>
    </bk>
    <bk>
      <extLst>
        <ext uri="{3e2802c4-a4d2-4d8b-9148-e3be6c30e623}">
          <xlrd:rvb i="16461"/>
        </ext>
      </extLst>
    </bk>
    <bk>
      <extLst>
        <ext uri="{3e2802c4-a4d2-4d8b-9148-e3be6c30e623}">
          <xlrd:rvb i="16462"/>
        </ext>
      </extLst>
    </bk>
    <bk>
      <extLst>
        <ext uri="{3e2802c4-a4d2-4d8b-9148-e3be6c30e623}">
          <xlrd:rvb i="16463"/>
        </ext>
      </extLst>
    </bk>
    <bk>
      <extLst>
        <ext uri="{3e2802c4-a4d2-4d8b-9148-e3be6c30e623}">
          <xlrd:rvb i="16464"/>
        </ext>
      </extLst>
    </bk>
    <bk>
      <extLst>
        <ext uri="{3e2802c4-a4d2-4d8b-9148-e3be6c30e623}">
          <xlrd:rvb i="16465"/>
        </ext>
      </extLst>
    </bk>
    <bk>
      <extLst>
        <ext uri="{3e2802c4-a4d2-4d8b-9148-e3be6c30e623}">
          <xlrd:rvb i="16466"/>
        </ext>
      </extLst>
    </bk>
    <bk>
      <extLst>
        <ext uri="{3e2802c4-a4d2-4d8b-9148-e3be6c30e623}">
          <xlrd:rvb i="16467"/>
        </ext>
      </extLst>
    </bk>
    <bk>
      <extLst>
        <ext uri="{3e2802c4-a4d2-4d8b-9148-e3be6c30e623}">
          <xlrd:rvb i="16468"/>
        </ext>
      </extLst>
    </bk>
    <bk>
      <extLst>
        <ext uri="{3e2802c4-a4d2-4d8b-9148-e3be6c30e623}">
          <xlrd:rvb i="16469"/>
        </ext>
      </extLst>
    </bk>
    <bk>
      <extLst>
        <ext uri="{3e2802c4-a4d2-4d8b-9148-e3be6c30e623}">
          <xlrd:rvb i="16470"/>
        </ext>
      </extLst>
    </bk>
    <bk>
      <extLst>
        <ext uri="{3e2802c4-a4d2-4d8b-9148-e3be6c30e623}">
          <xlrd:rvb i="16471"/>
        </ext>
      </extLst>
    </bk>
    <bk>
      <extLst>
        <ext uri="{3e2802c4-a4d2-4d8b-9148-e3be6c30e623}">
          <xlrd:rvb i="16472"/>
        </ext>
      </extLst>
    </bk>
    <bk>
      <extLst>
        <ext uri="{3e2802c4-a4d2-4d8b-9148-e3be6c30e623}">
          <xlrd:rvb i="16473"/>
        </ext>
      </extLst>
    </bk>
    <bk>
      <extLst>
        <ext uri="{3e2802c4-a4d2-4d8b-9148-e3be6c30e623}">
          <xlrd:rvb i="16474"/>
        </ext>
      </extLst>
    </bk>
    <bk>
      <extLst>
        <ext uri="{3e2802c4-a4d2-4d8b-9148-e3be6c30e623}">
          <xlrd:rvb i="16475"/>
        </ext>
      </extLst>
    </bk>
    <bk>
      <extLst>
        <ext uri="{3e2802c4-a4d2-4d8b-9148-e3be6c30e623}">
          <xlrd:rvb i="16476"/>
        </ext>
      </extLst>
    </bk>
    <bk>
      <extLst>
        <ext uri="{3e2802c4-a4d2-4d8b-9148-e3be6c30e623}">
          <xlrd:rvb i="16477"/>
        </ext>
      </extLst>
    </bk>
    <bk>
      <extLst>
        <ext uri="{3e2802c4-a4d2-4d8b-9148-e3be6c30e623}">
          <xlrd:rvb i="16478"/>
        </ext>
      </extLst>
    </bk>
    <bk>
      <extLst>
        <ext uri="{3e2802c4-a4d2-4d8b-9148-e3be6c30e623}">
          <xlrd:rvb i="16479"/>
        </ext>
      </extLst>
    </bk>
    <bk>
      <extLst>
        <ext uri="{3e2802c4-a4d2-4d8b-9148-e3be6c30e623}">
          <xlrd:rvb i="16480"/>
        </ext>
      </extLst>
    </bk>
    <bk>
      <extLst>
        <ext uri="{3e2802c4-a4d2-4d8b-9148-e3be6c30e623}">
          <xlrd:rvb i="16481"/>
        </ext>
      </extLst>
    </bk>
    <bk>
      <extLst>
        <ext uri="{3e2802c4-a4d2-4d8b-9148-e3be6c30e623}">
          <xlrd:rvb i="16482"/>
        </ext>
      </extLst>
    </bk>
    <bk>
      <extLst>
        <ext uri="{3e2802c4-a4d2-4d8b-9148-e3be6c30e623}">
          <xlrd:rvb i="16483"/>
        </ext>
      </extLst>
    </bk>
    <bk>
      <extLst>
        <ext uri="{3e2802c4-a4d2-4d8b-9148-e3be6c30e623}">
          <xlrd:rvb i="16484"/>
        </ext>
      </extLst>
    </bk>
    <bk>
      <extLst>
        <ext uri="{3e2802c4-a4d2-4d8b-9148-e3be6c30e623}">
          <xlrd:rvb i="16485"/>
        </ext>
      </extLst>
    </bk>
    <bk>
      <extLst>
        <ext uri="{3e2802c4-a4d2-4d8b-9148-e3be6c30e623}">
          <xlrd:rvb i="16486"/>
        </ext>
      </extLst>
    </bk>
    <bk>
      <extLst>
        <ext uri="{3e2802c4-a4d2-4d8b-9148-e3be6c30e623}">
          <xlrd:rvb i="16487"/>
        </ext>
      </extLst>
    </bk>
    <bk>
      <extLst>
        <ext uri="{3e2802c4-a4d2-4d8b-9148-e3be6c30e623}">
          <xlrd:rvb i="16488"/>
        </ext>
      </extLst>
    </bk>
    <bk>
      <extLst>
        <ext uri="{3e2802c4-a4d2-4d8b-9148-e3be6c30e623}">
          <xlrd:rvb i="16489"/>
        </ext>
      </extLst>
    </bk>
    <bk>
      <extLst>
        <ext uri="{3e2802c4-a4d2-4d8b-9148-e3be6c30e623}">
          <xlrd:rvb i="16490"/>
        </ext>
      </extLst>
    </bk>
    <bk>
      <extLst>
        <ext uri="{3e2802c4-a4d2-4d8b-9148-e3be6c30e623}">
          <xlrd:rvb i="16491"/>
        </ext>
      </extLst>
    </bk>
    <bk>
      <extLst>
        <ext uri="{3e2802c4-a4d2-4d8b-9148-e3be6c30e623}">
          <xlrd:rvb i="16492"/>
        </ext>
      </extLst>
    </bk>
    <bk>
      <extLst>
        <ext uri="{3e2802c4-a4d2-4d8b-9148-e3be6c30e623}">
          <xlrd:rvb i="16493"/>
        </ext>
      </extLst>
    </bk>
    <bk>
      <extLst>
        <ext uri="{3e2802c4-a4d2-4d8b-9148-e3be6c30e623}">
          <xlrd:rvb i="16494"/>
        </ext>
      </extLst>
    </bk>
    <bk>
      <extLst>
        <ext uri="{3e2802c4-a4d2-4d8b-9148-e3be6c30e623}">
          <xlrd:rvb i="16495"/>
        </ext>
      </extLst>
    </bk>
    <bk>
      <extLst>
        <ext uri="{3e2802c4-a4d2-4d8b-9148-e3be6c30e623}">
          <xlrd:rvb i="16496"/>
        </ext>
      </extLst>
    </bk>
    <bk>
      <extLst>
        <ext uri="{3e2802c4-a4d2-4d8b-9148-e3be6c30e623}">
          <xlrd:rvb i="16497"/>
        </ext>
      </extLst>
    </bk>
    <bk>
      <extLst>
        <ext uri="{3e2802c4-a4d2-4d8b-9148-e3be6c30e623}">
          <xlrd:rvb i="16498"/>
        </ext>
      </extLst>
    </bk>
    <bk>
      <extLst>
        <ext uri="{3e2802c4-a4d2-4d8b-9148-e3be6c30e623}">
          <xlrd:rvb i="16499"/>
        </ext>
      </extLst>
    </bk>
    <bk>
      <extLst>
        <ext uri="{3e2802c4-a4d2-4d8b-9148-e3be6c30e623}">
          <xlrd:rvb i="16500"/>
        </ext>
      </extLst>
    </bk>
    <bk>
      <extLst>
        <ext uri="{3e2802c4-a4d2-4d8b-9148-e3be6c30e623}">
          <xlrd:rvb i="16501"/>
        </ext>
      </extLst>
    </bk>
    <bk>
      <extLst>
        <ext uri="{3e2802c4-a4d2-4d8b-9148-e3be6c30e623}">
          <xlrd:rvb i="16502"/>
        </ext>
      </extLst>
    </bk>
    <bk>
      <extLst>
        <ext uri="{3e2802c4-a4d2-4d8b-9148-e3be6c30e623}">
          <xlrd:rvb i="16503"/>
        </ext>
      </extLst>
    </bk>
    <bk>
      <extLst>
        <ext uri="{3e2802c4-a4d2-4d8b-9148-e3be6c30e623}">
          <xlrd:rvb i="16504"/>
        </ext>
      </extLst>
    </bk>
    <bk>
      <extLst>
        <ext uri="{3e2802c4-a4d2-4d8b-9148-e3be6c30e623}">
          <xlrd:rvb i="16505"/>
        </ext>
      </extLst>
    </bk>
    <bk>
      <extLst>
        <ext uri="{3e2802c4-a4d2-4d8b-9148-e3be6c30e623}">
          <xlrd:rvb i="16506"/>
        </ext>
      </extLst>
    </bk>
    <bk>
      <extLst>
        <ext uri="{3e2802c4-a4d2-4d8b-9148-e3be6c30e623}">
          <xlrd:rvb i="16507"/>
        </ext>
      </extLst>
    </bk>
    <bk>
      <extLst>
        <ext uri="{3e2802c4-a4d2-4d8b-9148-e3be6c30e623}">
          <xlrd:rvb i="16508"/>
        </ext>
      </extLst>
    </bk>
    <bk>
      <extLst>
        <ext uri="{3e2802c4-a4d2-4d8b-9148-e3be6c30e623}">
          <xlrd:rvb i="16509"/>
        </ext>
      </extLst>
    </bk>
    <bk>
      <extLst>
        <ext uri="{3e2802c4-a4d2-4d8b-9148-e3be6c30e623}">
          <xlrd:rvb i="16510"/>
        </ext>
      </extLst>
    </bk>
    <bk>
      <extLst>
        <ext uri="{3e2802c4-a4d2-4d8b-9148-e3be6c30e623}">
          <xlrd:rvb i="16511"/>
        </ext>
      </extLst>
    </bk>
    <bk>
      <extLst>
        <ext uri="{3e2802c4-a4d2-4d8b-9148-e3be6c30e623}">
          <xlrd:rvb i="16512"/>
        </ext>
      </extLst>
    </bk>
    <bk>
      <extLst>
        <ext uri="{3e2802c4-a4d2-4d8b-9148-e3be6c30e623}">
          <xlrd:rvb i="16513"/>
        </ext>
      </extLst>
    </bk>
    <bk>
      <extLst>
        <ext uri="{3e2802c4-a4d2-4d8b-9148-e3be6c30e623}">
          <xlrd:rvb i="16514"/>
        </ext>
      </extLst>
    </bk>
    <bk>
      <extLst>
        <ext uri="{3e2802c4-a4d2-4d8b-9148-e3be6c30e623}">
          <xlrd:rvb i="16515"/>
        </ext>
      </extLst>
    </bk>
    <bk>
      <extLst>
        <ext uri="{3e2802c4-a4d2-4d8b-9148-e3be6c30e623}">
          <xlrd:rvb i="16516"/>
        </ext>
      </extLst>
    </bk>
    <bk>
      <extLst>
        <ext uri="{3e2802c4-a4d2-4d8b-9148-e3be6c30e623}">
          <xlrd:rvb i="16517"/>
        </ext>
      </extLst>
    </bk>
    <bk>
      <extLst>
        <ext uri="{3e2802c4-a4d2-4d8b-9148-e3be6c30e623}">
          <xlrd:rvb i="16518"/>
        </ext>
      </extLst>
    </bk>
    <bk>
      <extLst>
        <ext uri="{3e2802c4-a4d2-4d8b-9148-e3be6c30e623}">
          <xlrd:rvb i="16519"/>
        </ext>
      </extLst>
    </bk>
    <bk>
      <extLst>
        <ext uri="{3e2802c4-a4d2-4d8b-9148-e3be6c30e623}">
          <xlrd:rvb i="16520"/>
        </ext>
      </extLst>
    </bk>
    <bk>
      <extLst>
        <ext uri="{3e2802c4-a4d2-4d8b-9148-e3be6c30e623}">
          <xlrd:rvb i="16521"/>
        </ext>
      </extLst>
    </bk>
    <bk>
      <extLst>
        <ext uri="{3e2802c4-a4d2-4d8b-9148-e3be6c30e623}">
          <xlrd:rvb i="16522"/>
        </ext>
      </extLst>
    </bk>
    <bk>
      <extLst>
        <ext uri="{3e2802c4-a4d2-4d8b-9148-e3be6c30e623}">
          <xlrd:rvb i="16523"/>
        </ext>
      </extLst>
    </bk>
    <bk>
      <extLst>
        <ext uri="{3e2802c4-a4d2-4d8b-9148-e3be6c30e623}">
          <xlrd:rvb i="16524"/>
        </ext>
      </extLst>
    </bk>
    <bk>
      <extLst>
        <ext uri="{3e2802c4-a4d2-4d8b-9148-e3be6c30e623}">
          <xlrd:rvb i="16525"/>
        </ext>
      </extLst>
    </bk>
    <bk>
      <extLst>
        <ext uri="{3e2802c4-a4d2-4d8b-9148-e3be6c30e623}">
          <xlrd:rvb i="16526"/>
        </ext>
      </extLst>
    </bk>
    <bk>
      <extLst>
        <ext uri="{3e2802c4-a4d2-4d8b-9148-e3be6c30e623}">
          <xlrd:rvb i="16527"/>
        </ext>
      </extLst>
    </bk>
    <bk>
      <extLst>
        <ext uri="{3e2802c4-a4d2-4d8b-9148-e3be6c30e623}">
          <xlrd:rvb i="16528"/>
        </ext>
      </extLst>
    </bk>
    <bk>
      <extLst>
        <ext uri="{3e2802c4-a4d2-4d8b-9148-e3be6c30e623}">
          <xlrd:rvb i="16529"/>
        </ext>
      </extLst>
    </bk>
    <bk>
      <extLst>
        <ext uri="{3e2802c4-a4d2-4d8b-9148-e3be6c30e623}">
          <xlrd:rvb i="16530"/>
        </ext>
      </extLst>
    </bk>
    <bk>
      <extLst>
        <ext uri="{3e2802c4-a4d2-4d8b-9148-e3be6c30e623}">
          <xlrd:rvb i="16531"/>
        </ext>
      </extLst>
    </bk>
    <bk>
      <extLst>
        <ext uri="{3e2802c4-a4d2-4d8b-9148-e3be6c30e623}">
          <xlrd:rvb i="16532"/>
        </ext>
      </extLst>
    </bk>
    <bk>
      <extLst>
        <ext uri="{3e2802c4-a4d2-4d8b-9148-e3be6c30e623}">
          <xlrd:rvb i="16533"/>
        </ext>
      </extLst>
    </bk>
    <bk>
      <extLst>
        <ext uri="{3e2802c4-a4d2-4d8b-9148-e3be6c30e623}">
          <xlrd:rvb i="16534"/>
        </ext>
      </extLst>
    </bk>
    <bk>
      <extLst>
        <ext uri="{3e2802c4-a4d2-4d8b-9148-e3be6c30e623}">
          <xlrd:rvb i="16535"/>
        </ext>
      </extLst>
    </bk>
    <bk>
      <extLst>
        <ext uri="{3e2802c4-a4d2-4d8b-9148-e3be6c30e623}">
          <xlrd:rvb i="16536"/>
        </ext>
      </extLst>
    </bk>
    <bk>
      <extLst>
        <ext uri="{3e2802c4-a4d2-4d8b-9148-e3be6c30e623}">
          <xlrd:rvb i="16537"/>
        </ext>
      </extLst>
    </bk>
    <bk>
      <extLst>
        <ext uri="{3e2802c4-a4d2-4d8b-9148-e3be6c30e623}">
          <xlrd:rvb i="16538"/>
        </ext>
      </extLst>
    </bk>
    <bk>
      <extLst>
        <ext uri="{3e2802c4-a4d2-4d8b-9148-e3be6c30e623}">
          <xlrd:rvb i="16539"/>
        </ext>
      </extLst>
    </bk>
    <bk>
      <extLst>
        <ext uri="{3e2802c4-a4d2-4d8b-9148-e3be6c30e623}">
          <xlrd:rvb i="16540"/>
        </ext>
      </extLst>
    </bk>
    <bk>
      <extLst>
        <ext uri="{3e2802c4-a4d2-4d8b-9148-e3be6c30e623}">
          <xlrd:rvb i="16541"/>
        </ext>
      </extLst>
    </bk>
    <bk>
      <extLst>
        <ext uri="{3e2802c4-a4d2-4d8b-9148-e3be6c30e623}">
          <xlrd:rvb i="16542"/>
        </ext>
      </extLst>
    </bk>
    <bk>
      <extLst>
        <ext uri="{3e2802c4-a4d2-4d8b-9148-e3be6c30e623}">
          <xlrd:rvb i="16543"/>
        </ext>
      </extLst>
    </bk>
    <bk>
      <extLst>
        <ext uri="{3e2802c4-a4d2-4d8b-9148-e3be6c30e623}">
          <xlrd:rvb i="16544"/>
        </ext>
      </extLst>
    </bk>
    <bk>
      <extLst>
        <ext uri="{3e2802c4-a4d2-4d8b-9148-e3be6c30e623}">
          <xlrd:rvb i="16545"/>
        </ext>
      </extLst>
    </bk>
    <bk>
      <extLst>
        <ext uri="{3e2802c4-a4d2-4d8b-9148-e3be6c30e623}">
          <xlrd:rvb i="16546"/>
        </ext>
      </extLst>
    </bk>
    <bk>
      <extLst>
        <ext uri="{3e2802c4-a4d2-4d8b-9148-e3be6c30e623}">
          <xlrd:rvb i="16547"/>
        </ext>
      </extLst>
    </bk>
    <bk>
      <extLst>
        <ext uri="{3e2802c4-a4d2-4d8b-9148-e3be6c30e623}">
          <xlrd:rvb i="16548"/>
        </ext>
      </extLst>
    </bk>
    <bk>
      <extLst>
        <ext uri="{3e2802c4-a4d2-4d8b-9148-e3be6c30e623}">
          <xlrd:rvb i="16549"/>
        </ext>
      </extLst>
    </bk>
    <bk>
      <extLst>
        <ext uri="{3e2802c4-a4d2-4d8b-9148-e3be6c30e623}">
          <xlrd:rvb i="16550"/>
        </ext>
      </extLst>
    </bk>
    <bk>
      <extLst>
        <ext uri="{3e2802c4-a4d2-4d8b-9148-e3be6c30e623}">
          <xlrd:rvb i="16551"/>
        </ext>
      </extLst>
    </bk>
    <bk>
      <extLst>
        <ext uri="{3e2802c4-a4d2-4d8b-9148-e3be6c30e623}">
          <xlrd:rvb i="16552"/>
        </ext>
      </extLst>
    </bk>
    <bk>
      <extLst>
        <ext uri="{3e2802c4-a4d2-4d8b-9148-e3be6c30e623}">
          <xlrd:rvb i="16553"/>
        </ext>
      </extLst>
    </bk>
    <bk>
      <extLst>
        <ext uri="{3e2802c4-a4d2-4d8b-9148-e3be6c30e623}">
          <xlrd:rvb i="16554"/>
        </ext>
      </extLst>
    </bk>
    <bk>
      <extLst>
        <ext uri="{3e2802c4-a4d2-4d8b-9148-e3be6c30e623}">
          <xlrd:rvb i="16555"/>
        </ext>
      </extLst>
    </bk>
    <bk>
      <extLst>
        <ext uri="{3e2802c4-a4d2-4d8b-9148-e3be6c30e623}">
          <xlrd:rvb i="16556"/>
        </ext>
      </extLst>
    </bk>
    <bk>
      <extLst>
        <ext uri="{3e2802c4-a4d2-4d8b-9148-e3be6c30e623}">
          <xlrd:rvb i="16557"/>
        </ext>
      </extLst>
    </bk>
    <bk>
      <extLst>
        <ext uri="{3e2802c4-a4d2-4d8b-9148-e3be6c30e623}">
          <xlrd:rvb i="16558"/>
        </ext>
      </extLst>
    </bk>
    <bk>
      <extLst>
        <ext uri="{3e2802c4-a4d2-4d8b-9148-e3be6c30e623}">
          <xlrd:rvb i="16559"/>
        </ext>
      </extLst>
    </bk>
    <bk>
      <extLst>
        <ext uri="{3e2802c4-a4d2-4d8b-9148-e3be6c30e623}">
          <xlrd:rvb i="16560"/>
        </ext>
      </extLst>
    </bk>
    <bk>
      <extLst>
        <ext uri="{3e2802c4-a4d2-4d8b-9148-e3be6c30e623}">
          <xlrd:rvb i="16561"/>
        </ext>
      </extLst>
    </bk>
    <bk>
      <extLst>
        <ext uri="{3e2802c4-a4d2-4d8b-9148-e3be6c30e623}">
          <xlrd:rvb i="16562"/>
        </ext>
      </extLst>
    </bk>
    <bk>
      <extLst>
        <ext uri="{3e2802c4-a4d2-4d8b-9148-e3be6c30e623}">
          <xlrd:rvb i="16563"/>
        </ext>
      </extLst>
    </bk>
    <bk>
      <extLst>
        <ext uri="{3e2802c4-a4d2-4d8b-9148-e3be6c30e623}">
          <xlrd:rvb i="16564"/>
        </ext>
      </extLst>
    </bk>
    <bk>
      <extLst>
        <ext uri="{3e2802c4-a4d2-4d8b-9148-e3be6c30e623}">
          <xlrd:rvb i="16565"/>
        </ext>
      </extLst>
    </bk>
    <bk>
      <extLst>
        <ext uri="{3e2802c4-a4d2-4d8b-9148-e3be6c30e623}">
          <xlrd:rvb i="16566"/>
        </ext>
      </extLst>
    </bk>
    <bk>
      <extLst>
        <ext uri="{3e2802c4-a4d2-4d8b-9148-e3be6c30e623}">
          <xlrd:rvb i="16567"/>
        </ext>
      </extLst>
    </bk>
    <bk>
      <extLst>
        <ext uri="{3e2802c4-a4d2-4d8b-9148-e3be6c30e623}">
          <xlrd:rvb i="16568"/>
        </ext>
      </extLst>
    </bk>
    <bk>
      <extLst>
        <ext uri="{3e2802c4-a4d2-4d8b-9148-e3be6c30e623}">
          <xlrd:rvb i="16569"/>
        </ext>
      </extLst>
    </bk>
    <bk>
      <extLst>
        <ext uri="{3e2802c4-a4d2-4d8b-9148-e3be6c30e623}">
          <xlrd:rvb i="16570"/>
        </ext>
      </extLst>
    </bk>
    <bk>
      <extLst>
        <ext uri="{3e2802c4-a4d2-4d8b-9148-e3be6c30e623}">
          <xlrd:rvb i="16571"/>
        </ext>
      </extLst>
    </bk>
    <bk>
      <extLst>
        <ext uri="{3e2802c4-a4d2-4d8b-9148-e3be6c30e623}">
          <xlrd:rvb i="16572"/>
        </ext>
      </extLst>
    </bk>
    <bk>
      <extLst>
        <ext uri="{3e2802c4-a4d2-4d8b-9148-e3be6c30e623}">
          <xlrd:rvb i="16573"/>
        </ext>
      </extLst>
    </bk>
    <bk>
      <extLst>
        <ext uri="{3e2802c4-a4d2-4d8b-9148-e3be6c30e623}">
          <xlrd:rvb i="16574"/>
        </ext>
      </extLst>
    </bk>
    <bk>
      <extLst>
        <ext uri="{3e2802c4-a4d2-4d8b-9148-e3be6c30e623}">
          <xlrd:rvb i="16575"/>
        </ext>
      </extLst>
    </bk>
    <bk>
      <extLst>
        <ext uri="{3e2802c4-a4d2-4d8b-9148-e3be6c30e623}">
          <xlrd:rvb i="16576"/>
        </ext>
      </extLst>
    </bk>
    <bk>
      <extLst>
        <ext uri="{3e2802c4-a4d2-4d8b-9148-e3be6c30e623}">
          <xlrd:rvb i="16577"/>
        </ext>
      </extLst>
    </bk>
    <bk>
      <extLst>
        <ext uri="{3e2802c4-a4d2-4d8b-9148-e3be6c30e623}">
          <xlrd:rvb i="16578"/>
        </ext>
      </extLst>
    </bk>
    <bk>
      <extLst>
        <ext uri="{3e2802c4-a4d2-4d8b-9148-e3be6c30e623}">
          <xlrd:rvb i="16579"/>
        </ext>
      </extLst>
    </bk>
    <bk>
      <extLst>
        <ext uri="{3e2802c4-a4d2-4d8b-9148-e3be6c30e623}">
          <xlrd:rvb i="16580"/>
        </ext>
      </extLst>
    </bk>
    <bk>
      <extLst>
        <ext uri="{3e2802c4-a4d2-4d8b-9148-e3be6c30e623}">
          <xlrd:rvb i="16581"/>
        </ext>
      </extLst>
    </bk>
    <bk>
      <extLst>
        <ext uri="{3e2802c4-a4d2-4d8b-9148-e3be6c30e623}">
          <xlrd:rvb i="16582"/>
        </ext>
      </extLst>
    </bk>
    <bk>
      <extLst>
        <ext uri="{3e2802c4-a4d2-4d8b-9148-e3be6c30e623}">
          <xlrd:rvb i="16583"/>
        </ext>
      </extLst>
    </bk>
    <bk>
      <extLst>
        <ext uri="{3e2802c4-a4d2-4d8b-9148-e3be6c30e623}">
          <xlrd:rvb i="16584"/>
        </ext>
      </extLst>
    </bk>
    <bk>
      <extLst>
        <ext uri="{3e2802c4-a4d2-4d8b-9148-e3be6c30e623}">
          <xlrd:rvb i="16585"/>
        </ext>
      </extLst>
    </bk>
    <bk>
      <extLst>
        <ext uri="{3e2802c4-a4d2-4d8b-9148-e3be6c30e623}">
          <xlrd:rvb i="16586"/>
        </ext>
      </extLst>
    </bk>
    <bk>
      <extLst>
        <ext uri="{3e2802c4-a4d2-4d8b-9148-e3be6c30e623}">
          <xlrd:rvb i="16587"/>
        </ext>
      </extLst>
    </bk>
    <bk>
      <extLst>
        <ext uri="{3e2802c4-a4d2-4d8b-9148-e3be6c30e623}">
          <xlrd:rvb i="16588"/>
        </ext>
      </extLst>
    </bk>
    <bk>
      <extLst>
        <ext uri="{3e2802c4-a4d2-4d8b-9148-e3be6c30e623}">
          <xlrd:rvb i="16589"/>
        </ext>
      </extLst>
    </bk>
    <bk>
      <extLst>
        <ext uri="{3e2802c4-a4d2-4d8b-9148-e3be6c30e623}">
          <xlrd:rvb i="16590"/>
        </ext>
      </extLst>
    </bk>
    <bk>
      <extLst>
        <ext uri="{3e2802c4-a4d2-4d8b-9148-e3be6c30e623}">
          <xlrd:rvb i="16591"/>
        </ext>
      </extLst>
    </bk>
    <bk>
      <extLst>
        <ext uri="{3e2802c4-a4d2-4d8b-9148-e3be6c30e623}">
          <xlrd:rvb i="16592"/>
        </ext>
      </extLst>
    </bk>
    <bk>
      <extLst>
        <ext uri="{3e2802c4-a4d2-4d8b-9148-e3be6c30e623}">
          <xlrd:rvb i="16593"/>
        </ext>
      </extLst>
    </bk>
    <bk>
      <extLst>
        <ext uri="{3e2802c4-a4d2-4d8b-9148-e3be6c30e623}">
          <xlrd:rvb i="16594"/>
        </ext>
      </extLst>
    </bk>
    <bk>
      <extLst>
        <ext uri="{3e2802c4-a4d2-4d8b-9148-e3be6c30e623}">
          <xlrd:rvb i="16595"/>
        </ext>
      </extLst>
    </bk>
    <bk>
      <extLst>
        <ext uri="{3e2802c4-a4d2-4d8b-9148-e3be6c30e623}">
          <xlrd:rvb i="16596"/>
        </ext>
      </extLst>
    </bk>
    <bk>
      <extLst>
        <ext uri="{3e2802c4-a4d2-4d8b-9148-e3be6c30e623}">
          <xlrd:rvb i="16597"/>
        </ext>
      </extLst>
    </bk>
    <bk>
      <extLst>
        <ext uri="{3e2802c4-a4d2-4d8b-9148-e3be6c30e623}">
          <xlrd:rvb i="16598"/>
        </ext>
      </extLst>
    </bk>
    <bk>
      <extLst>
        <ext uri="{3e2802c4-a4d2-4d8b-9148-e3be6c30e623}">
          <xlrd:rvb i="16599"/>
        </ext>
      </extLst>
    </bk>
    <bk>
      <extLst>
        <ext uri="{3e2802c4-a4d2-4d8b-9148-e3be6c30e623}">
          <xlrd:rvb i="16600"/>
        </ext>
      </extLst>
    </bk>
    <bk>
      <extLst>
        <ext uri="{3e2802c4-a4d2-4d8b-9148-e3be6c30e623}">
          <xlrd:rvb i="16601"/>
        </ext>
      </extLst>
    </bk>
    <bk>
      <extLst>
        <ext uri="{3e2802c4-a4d2-4d8b-9148-e3be6c30e623}">
          <xlrd:rvb i="16602"/>
        </ext>
      </extLst>
    </bk>
    <bk>
      <extLst>
        <ext uri="{3e2802c4-a4d2-4d8b-9148-e3be6c30e623}">
          <xlrd:rvb i="16603"/>
        </ext>
      </extLst>
    </bk>
    <bk>
      <extLst>
        <ext uri="{3e2802c4-a4d2-4d8b-9148-e3be6c30e623}">
          <xlrd:rvb i="16604"/>
        </ext>
      </extLst>
    </bk>
    <bk>
      <extLst>
        <ext uri="{3e2802c4-a4d2-4d8b-9148-e3be6c30e623}">
          <xlrd:rvb i="16605"/>
        </ext>
      </extLst>
    </bk>
    <bk>
      <extLst>
        <ext uri="{3e2802c4-a4d2-4d8b-9148-e3be6c30e623}">
          <xlrd:rvb i="16606"/>
        </ext>
      </extLst>
    </bk>
    <bk>
      <extLst>
        <ext uri="{3e2802c4-a4d2-4d8b-9148-e3be6c30e623}">
          <xlrd:rvb i="16607"/>
        </ext>
      </extLst>
    </bk>
    <bk>
      <extLst>
        <ext uri="{3e2802c4-a4d2-4d8b-9148-e3be6c30e623}">
          <xlrd:rvb i="16608"/>
        </ext>
      </extLst>
    </bk>
    <bk>
      <extLst>
        <ext uri="{3e2802c4-a4d2-4d8b-9148-e3be6c30e623}">
          <xlrd:rvb i="16609"/>
        </ext>
      </extLst>
    </bk>
    <bk>
      <extLst>
        <ext uri="{3e2802c4-a4d2-4d8b-9148-e3be6c30e623}">
          <xlrd:rvb i="16610"/>
        </ext>
      </extLst>
    </bk>
    <bk>
      <extLst>
        <ext uri="{3e2802c4-a4d2-4d8b-9148-e3be6c30e623}">
          <xlrd:rvb i="16611"/>
        </ext>
      </extLst>
    </bk>
    <bk>
      <extLst>
        <ext uri="{3e2802c4-a4d2-4d8b-9148-e3be6c30e623}">
          <xlrd:rvb i="16612"/>
        </ext>
      </extLst>
    </bk>
    <bk>
      <extLst>
        <ext uri="{3e2802c4-a4d2-4d8b-9148-e3be6c30e623}">
          <xlrd:rvb i="16613"/>
        </ext>
      </extLst>
    </bk>
    <bk>
      <extLst>
        <ext uri="{3e2802c4-a4d2-4d8b-9148-e3be6c30e623}">
          <xlrd:rvb i="16614"/>
        </ext>
      </extLst>
    </bk>
    <bk>
      <extLst>
        <ext uri="{3e2802c4-a4d2-4d8b-9148-e3be6c30e623}">
          <xlrd:rvb i="16615"/>
        </ext>
      </extLst>
    </bk>
    <bk>
      <extLst>
        <ext uri="{3e2802c4-a4d2-4d8b-9148-e3be6c30e623}">
          <xlrd:rvb i="16616"/>
        </ext>
      </extLst>
    </bk>
    <bk>
      <extLst>
        <ext uri="{3e2802c4-a4d2-4d8b-9148-e3be6c30e623}">
          <xlrd:rvb i="16617"/>
        </ext>
      </extLst>
    </bk>
    <bk>
      <extLst>
        <ext uri="{3e2802c4-a4d2-4d8b-9148-e3be6c30e623}">
          <xlrd:rvb i="16618"/>
        </ext>
      </extLst>
    </bk>
    <bk>
      <extLst>
        <ext uri="{3e2802c4-a4d2-4d8b-9148-e3be6c30e623}">
          <xlrd:rvb i="16619"/>
        </ext>
      </extLst>
    </bk>
    <bk>
      <extLst>
        <ext uri="{3e2802c4-a4d2-4d8b-9148-e3be6c30e623}">
          <xlrd:rvb i="16620"/>
        </ext>
      </extLst>
    </bk>
    <bk>
      <extLst>
        <ext uri="{3e2802c4-a4d2-4d8b-9148-e3be6c30e623}">
          <xlrd:rvb i="16621"/>
        </ext>
      </extLst>
    </bk>
    <bk>
      <extLst>
        <ext uri="{3e2802c4-a4d2-4d8b-9148-e3be6c30e623}">
          <xlrd:rvb i="16622"/>
        </ext>
      </extLst>
    </bk>
    <bk>
      <extLst>
        <ext uri="{3e2802c4-a4d2-4d8b-9148-e3be6c30e623}">
          <xlrd:rvb i="16623"/>
        </ext>
      </extLst>
    </bk>
    <bk>
      <extLst>
        <ext uri="{3e2802c4-a4d2-4d8b-9148-e3be6c30e623}">
          <xlrd:rvb i="16624"/>
        </ext>
      </extLst>
    </bk>
    <bk>
      <extLst>
        <ext uri="{3e2802c4-a4d2-4d8b-9148-e3be6c30e623}">
          <xlrd:rvb i="16625"/>
        </ext>
      </extLst>
    </bk>
    <bk>
      <extLst>
        <ext uri="{3e2802c4-a4d2-4d8b-9148-e3be6c30e623}">
          <xlrd:rvb i="16626"/>
        </ext>
      </extLst>
    </bk>
    <bk>
      <extLst>
        <ext uri="{3e2802c4-a4d2-4d8b-9148-e3be6c30e623}">
          <xlrd:rvb i="16627"/>
        </ext>
      </extLst>
    </bk>
    <bk>
      <extLst>
        <ext uri="{3e2802c4-a4d2-4d8b-9148-e3be6c30e623}">
          <xlrd:rvb i="16628"/>
        </ext>
      </extLst>
    </bk>
    <bk>
      <extLst>
        <ext uri="{3e2802c4-a4d2-4d8b-9148-e3be6c30e623}">
          <xlrd:rvb i="16629"/>
        </ext>
      </extLst>
    </bk>
    <bk>
      <extLst>
        <ext uri="{3e2802c4-a4d2-4d8b-9148-e3be6c30e623}">
          <xlrd:rvb i="16630"/>
        </ext>
      </extLst>
    </bk>
    <bk>
      <extLst>
        <ext uri="{3e2802c4-a4d2-4d8b-9148-e3be6c30e623}">
          <xlrd:rvb i="16631"/>
        </ext>
      </extLst>
    </bk>
    <bk>
      <extLst>
        <ext uri="{3e2802c4-a4d2-4d8b-9148-e3be6c30e623}">
          <xlrd:rvb i="16632"/>
        </ext>
      </extLst>
    </bk>
    <bk>
      <extLst>
        <ext uri="{3e2802c4-a4d2-4d8b-9148-e3be6c30e623}">
          <xlrd:rvb i="16633"/>
        </ext>
      </extLst>
    </bk>
    <bk>
      <extLst>
        <ext uri="{3e2802c4-a4d2-4d8b-9148-e3be6c30e623}">
          <xlrd:rvb i="16634"/>
        </ext>
      </extLst>
    </bk>
    <bk>
      <extLst>
        <ext uri="{3e2802c4-a4d2-4d8b-9148-e3be6c30e623}">
          <xlrd:rvb i="16635"/>
        </ext>
      </extLst>
    </bk>
    <bk>
      <extLst>
        <ext uri="{3e2802c4-a4d2-4d8b-9148-e3be6c30e623}">
          <xlrd:rvb i="16636"/>
        </ext>
      </extLst>
    </bk>
    <bk>
      <extLst>
        <ext uri="{3e2802c4-a4d2-4d8b-9148-e3be6c30e623}">
          <xlrd:rvb i="16637"/>
        </ext>
      </extLst>
    </bk>
    <bk>
      <extLst>
        <ext uri="{3e2802c4-a4d2-4d8b-9148-e3be6c30e623}">
          <xlrd:rvb i="16638"/>
        </ext>
      </extLst>
    </bk>
    <bk>
      <extLst>
        <ext uri="{3e2802c4-a4d2-4d8b-9148-e3be6c30e623}">
          <xlrd:rvb i="16639"/>
        </ext>
      </extLst>
    </bk>
    <bk>
      <extLst>
        <ext uri="{3e2802c4-a4d2-4d8b-9148-e3be6c30e623}">
          <xlrd:rvb i="16640"/>
        </ext>
      </extLst>
    </bk>
    <bk>
      <extLst>
        <ext uri="{3e2802c4-a4d2-4d8b-9148-e3be6c30e623}">
          <xlrd:rvb i="16641"/>
        </ext>
      </extLst>
    </bk>
    <bk>
      <extLst>
        <ext uri="{3e2802c4-a4d2-4d8b-9148-e3be6c30e623}">
          <xlrd:rvb i="16642"/>
        </ext>
      </extLst>
    </bk>
    <bk>
      <extLst>
        <ext uri="{3e2802c4-a4d2-4d8b-9148-e3be6c30e623}">
          <xlrd:rvb i="16643"/>
        </ext>
      </extLst>
    </bk>
    <bk>
      <extLst>
        <ext uri="{3e2802c4-a4d2-4d8b-9148-e3be6c30e623}">
          <xlrd:rvb i="16644"/>
        </ext>
      </extLst>
    </bk>
    <bk>
      <extLst>
        <ext uri="{3e2802c4-a4d2-4d8b-9148-e3be6c30e623}">
          <xlrd:rvb i="16645"/>
        </ext>
      </extLst>
    </bk>
    <bk>
      <extLst>
        <ext uri="{3e2802c4-a4d2-4d8b-9148-e3be6c30e623}">
          <xlrd:rvb i="16646"/>
        </ext>
      </extLst>
    </bk>
    <bk>
      <extLst>
        <ext uri="{3e2802c4-a4d2-4d8b-9148-e3be6c30e623}">
          <xlrd:rvb i="16647"/>
        </ext>
      </extLst>
    </bk>
    <bk>
      <extLst>
        <ext uri="{3e2802c4-a4d2-4d8b-9148-e3be6c30e623}">
          <xlrd:rvb i="16648"/>
        </ext>
      </extLst>
    </bk>
    <bk>
      <extLst>
        <ext uri="{3e2802c4-a4d2-4d8b-9148-e3be6c30e623}">
          <xlrd:rvb i="16649"/>
        </ext>
      </extLst>
    </bk>
    <bk>
      <extLst>
        <ext uri="{3e2802c4-a4d2-4d8b-9148-e3be6c30e623}">
          <xlrd:rvb i="16650"/>
        </ext>
      </extLst>
    </bk>
    <bk>
      <extLst>
        <ext uri="{3e2802c4-a4d2-4d8b-9148-e3be6c30e623}">
          <xlrd:rvb i="16651"/>
        </ext>
      </extLst>
    </bk>
    <bk>
      <extLst>
        <ext uri="{3e2802c4-a4d2-4d8b-9148-e3be6c30e623}">
          <xlrd:rvb i="16652"/>
        </ext>
      </extLst>
    </bk>
    <bk>
      <extLst>
        <ext uri="{3e2802c4-a4d2-4d8b-9148-e3be6c30e623}">
          <xlrd:rvb i="16653"/>
        </ext>
      </extLst>
    </bk>
    <bk>
      <extLst>
        <ext uri="{3e2802c4-a4d2-4d8b-9148-e3be6c30e623}">
          <xlrd:rvb i="16654"/>
        </ext>
      </extLst>
    </bk>
    <bk>
      <extLst>
        <ext uri="{3e2802c4-a4d2-4d8b-9148-e3be6c30e623}">
          <xlrd:rvb i="16655"/>
        </ext>
      </extLst>
    </bk>
    <bk>
      <extLst>
        <ext uri="{3e2802c4-a4d2-4d8b-9148-e3be6c30e623}">
          <xlrd:rvb i="16656"/>
        </ext>
      </extLst>
    </bk>
    <bk>
      <extLst>
        <ext uri="{3e2802c4-a4d2-4d8b-9148-e3be6c30e623}">
          <xlrd:rvb i="16657"/>
        </ext>
      </extLst>
    </bk>
    <bk>
      <extLst>
        <ext uri="{3e2802c4-a4d2-4d8b-9148-e3be6c30e623}">
          <xlrd:rvb i="16658"/>
        </ext>
      </extLst>
    </bk>
    <bk>
      <extLst>
        <ext uri="{3e2802c4-a4d2-4d8b-9148-e3be6c30e623}">
          <xlrd:rvb i="16659"/>
        </ext>
      </extLst>
    </bk>
    <bk>
      <extLst>
        <ext uri="{3e2802c4-a4d2-4d8b-9148-e3be6c30e623}">
          <xlrd:rvb i="16660"/>
        </ext>
      </extLst>
    </bk>
    <bk>
      <extLst>
        <ext uri="{3e2802c4-a4d2-4d8b-9148-e3be6c30e623}">
          <xlrd:rvb i="16661"/>
        </ext>
      </extLst>
    </bk>
    <bk>
      <extLst>
        <ext uri="{3e2802c4-a4d2-4d8b-9148-e3be6c30e623}">
          <xlrd:rvb i="16662"/>
        </ext>
      </extLst>
    </bk>
    <bk>
      <extLst>
        <ext uri="{3e2802c4-a4d2-4d8b-9148-e3be6c30e623}">
          <xlrd:rvb i="16663"/>
        </ext>
      </extLst>
    </bk>
    <bk>
      <extLst>
        <ext uri="{3e2802c4-a4d2-4d8b-9148-e3be6c30e623}">
          <xlrd:rvb i="16664"/>
        </ext>
      </extLst>
    </bk>
    <bk>
      <extLst>
        <ext uri="{3e2802c4-a4d2-4d8b-9148-e3be6c30e623}">
          <xlrd:rvb i="16665"/>
        </ext>
      </extLst>
    </bk>
    <bk>
      <extLst>
        <ext uri="{3e2802c4-a4d2-4d8b-9148-e3be6c30e623}">
          <xlrd:rvb i="16666"/>
        </ext>
      </extLst>
    </bk>
    <bk>
      <extLst>
        <ext uri="{3e2802c4-a4d2-4d8b-9148-e3be6c30e623}">
          <xlrd:rvb i="16667"/>
        </ext>
      </extLst>
    </bk>
    <bk>
      <extLst>
        <ext uri="{3e2802c4-a4d2-4d8b-9148-e3be6c30e623}">
          <xlrd:rvb i="16668"/>
        </ext>
      </extLst>
    </bk>
    <bk>
      <extLst>
        <ext uri="{3e2802c4-a4d2-4d8b-9148-e3be6c30e623}">
          <xlrd:rvb i="16669"/>
        </ext>
      </extLst>
    </bk>
    <bk>
      <extLst>
        <ext uri="{3e2802c4-a4d2-4d8b-9148-e3be6c30e623}">
          <xlrd:rvb i="16670"/>
        </ext>
      </extLst>
    </bk>
    <bk>
      <extLst>
        <ext uri="{3e2802c4-a4d2-4d8b-9148-e3be6c30e623}">
          <xlrd:rvb i="16671"/>
        </ext>
      </extLst>
    </bk>
    <bk>
      <extLst>
        <ext uri="{3e2802c4-a4d2-4d8b-9148-e3be6c30e623}">
          <xlrd:rvb i="16672"/>
        </ext>
      </extLst>
    </bk>
    <bk>
      <extLst>
        <ext uri="{3e2802c4-a4d2-4d8b-9148-e3be6c30e623}">
          <xlrd:rvb i="16673"/>
        </ext>
      </extLst>
    </bk>
    <bk>
      <extLst>
        <ext uri="{3e2802c4-a4d2-4d8b-9148-e3be6c30e623}">
          <xlrd:rvb i="16674"/>
        </ext>
      </extLst>
    </bk>
    <bk>
      <extLst>
        <ext uri="{3e2802c4-a4d2-4d8b-9148-e3be6c30e623}">
          <xlrd:rvb i="16675"/>
        </ext>
      </extLst>
    </bk>
    <bk>
      <extLst>
        <ext uri="{3e2802c4-a4d2-4d8b-9148-e3be6c30e623}">
          <xlrd:rvb i="16676"/>
        </ext>
      </extLst>
    </bk>
    <bk>
      <extLst>
        <ext uri="{3e2802c4-a4d2-4d8b-9148-e3be6c30e623}">
          <xlrd:rvb i="16677"/>
        </ext>
      </extLst>
    </bk>
    <bk>
      <extLst>
        <ext uri="{3e2802c4-a4d2-4d8b-9148-e3be6c30e623}">
          <xlrd:rvb i="16678"/>
        </ext>
      </extLst>
    </bk>
    <bk>
      <extLst>
        <ext uri="{3e2802c4-a4d2-4d8b-9148-e3be6c30e623}">
          <xlrd:rvb i="16679"/>
        </ext>
      </extLst>
    </bk>
    <bk>
      <extLst>
        <ext uri="{3e2802c4-a4d2-4d8b-9148-e3be6c30e623}">
          <xlrd:rvb i="16680"/>
        </ext>
      </extLst>
    </bk>
    <bk>
      <extLst>
        <ext uri="{3e2802c4-a4d2-4d8b-9148-e3be6c30e623}">
          <xlrd:rvb i="16681"/>
        </ext>
      </extLst>
    </bk>
    <bk>
      <extLst>
        <ext uri="{3e2802c4-a4d2-4d8b-9148-e3be6c30e623}">
          <xlrd:rvb i="16682"/>
        </ext>
      </extLst>
    </bk>
    <bk>
      <extLst>
        <ext uri="{3e2802c4-a4d2-4d8b-9148-e3be6c30e623}">
          <xlrd:rvb i="16683"/>
        </ext>
      </extLst>
    </bk>
    <bk>
      <extLst>
        <ext uri="{3e2802c4-a4d2-4d8b-9148-e3be6c30e623}">
          <xlrd:rvb i="16684"/>
        </ext>
      </extLst>
    </bk>
    <bk>
      <extLst>
        <ext uri="{3e2802c4-a4d2-4d8b-9148-e3be6c30e623}">
          <xlrd:rvb i="16685"/>
        </ext>
      </extLst>
    </bk>
    <bk>
      <extLst>
        <ext uri="{3e2802c4-a4d2-4d8b-9148-e3be6c30e623}">
          <xlrd:rvb i="16686"/>
        </ext>
      </extLst>
    </bk>
    <bk>
      <extLst>
        <ext uri="{3e2802c4-a4d2-4d8b-9148-e3be6c30e623}">
          <xlrd:rvb i="16687"/>
        </ext>
      </extLst>
    </bk>
    <bk>
      <extLst>
        <ext uri="{3e2802c4-a4d2-4d8b-9148-e3be6c30e623}">
          <xlrd:rvb i="16688"/>
        </ext>
      </extLst>
    </bk>
    <bk>
      <extLst>
        <ext uri="{3e2802c4-a4d2-4d8b-9148-e3be6c30e623}">
          <xlrd:rvb i="16689"/>
        </ext>
      </extLst>
    </bk>
    <bk>
      <extLst>
        <ext uri="{3e2802c4-a4d2-4d8b-9148-e3be6c30e623}">
          <xlrd:rvb i="16690"/>
        </ext>
      </extLst>
    </bk>
    <bk>
      <extLst>
        <ext uri="{3e2802c4-a4d2-4d8b-9148-e3be6c30e623}">
          <xlrd:rvb i="16691"/>
        </ext>
      </extLst>
    </bk>
    <bk>
      <extLst>
        <ext uri="{3e2802c4-a4d2-4d8b-9148-e3be6c30e623}">
          <xlrd:rvb i="16692"/>
        </ext>
      </extLst>
    </bk>
    <bk>
      <extLst>
        <ext uri="{3e2802c4-a4d2-4d8b-9148-e3be6c30e623}">
          <xlrd:rvb i="16693"/>
        </ext>
      </extLst>
    </bk>
    <bk>
      <extLst>
        <ext uri="{3e2802c4-a4d2-4d8b-9148-e3be6c30e623}">
          <xlrd:rvb i="16694"/>
        </ext>
      </extLst>
    </bk>
    <bk>
      <extLst>
        <ext uri="{3e2802c4-a4d2-4d8b-9148-e3be6c30e623}">
          <xlrd:rvb i="16695"/>
        </ext>
      </extLst>
    </bk>
    <bk>
      <extLst>
        <ext uri="{3e2802c4-a4d2-4d8b-9148-e3be6c30e623}">
          <xlrd:rvb i="16696"/>
        </ext>
      </extLst>
    </bk>
    <bk>
      <extLst>
        <ext uri="{3e2802c4-a4d2-4d8b-9148-e3be6c30e623}">
          <xlrd:rvb i="16697"/>
        </ext>
      </extLst>
    </bk>
    <bk>
      <extLst>
        <ext uri="{3e2802c4-a4d2-4d8b-9148-e3be6c30e623}">
          <xlrd:rvb i="16698"/>
        </ext>
      </extLst>
    </bk>
    <bk>
      <extLst>
        <ext uri="{3e2802c4-a4d2-4d8b-9148-e3be6c30e623}">
          <xlrd:rvb i="16699"/>
        </ext>
      </extLst>
    </bk>
    <bk>
      <extLst>
        <ext uri="{3e2802c4-a4d2-4d8b-9148-e3be6c30e623}">
          <xlrd:rvb i="16700"/>
        </ext>
      </extLst>
    </bk>
    <bk>
      <extLst>
        <ext uri="{3e2802c4-a4d2-4d8b-9148-e3be6c30e623}">
          <xlrd:rvb i="16701"/>
        </ext>
      </extLst>
    </bk>
    <bk>
      <extLst>
        <ext uri="{3e2802c4-a4d2-4d8b-9148-e3be6c30e623}">
          <xlrd:rvb i="16702"/>
        </ext>
      </extLst>
    </bk>
    <bk>
      <extLst>
        <ext uri="{3e2802c4-a4d2-4d8b-9148-e3be6c30e623}">
          <xlrd:rvb i="16703"/>
        </ext>
      </extLst>
    </bk>
    <bk>
      <extLst>
        <ext uri="{3e2802c4-a4d2-4d8b-9148-e3be6c30e623}">
          <xlrd:rvb i="16704"/>
        </ext>
      </extLst>
    </bk>
    <bk>
      <extLst>
        <ext uri="{3e2802c4-a4d2-4d8b-9148-e3be6c30e623}">
          <xlrd:rvb i="16705"/>
        </ext>
      </extLst>
    </bk>
    <bk>
      <extLst>
        <ext uri="{3e2802c4-a4d2-4d8b-9148-e3be6c30e623}">
          <xlrd:rvb i="16706"/>
        </ext>
      </extLst>
    </bk>
    <bk>
      <extLst>
        <ext uri="{3e2802c4-a4d2-4d8b-9148-e3be6c30e623}">
          <xlrd:rvb i="16707"/>
        </ext>
      </extLst>
    </bk>
    <bk>
      <extLst>
        <ext uri="{3e2802c4-a4d2-4d8b-9148-e3be6c30e623}">
          <xlrd:rvb i="16708"/>
        </ext>
      </extLst>
    </bk>
    <bk>
      <extLst>
        <ext uri="{3e2802c4-a4d2-4d8b-9148-e3be6c30e623}">
          <xlrd:rvb i="16709"/>
        </ext>
      </extLst>
    </bk>
    <bk>
      <extLst>
        <ext uri="{3e2802c4-a4d2-4d8b-9148-e3be6c30e623}">
          <xlrd:rvb i="16710"/>
        </ext>
      </extLst>
    </bk>
    <bk>
      <extLst>
        <ext uri="{3e2802c4-a4d2-4d8b-9148-e3be6c30e623}">
          <xlrd:rvb i="16711"/>
        </ext>
      </extLst>
    </bk>
    <bk>
      <extLst>
        <ext uri="{3e2802c4-a4d2-4d8b-9148-e3be6c30e623}">
          <xlrd:rvb i="16712"/>
        </ext>
      </extLst>
    </bk>
    <bk>
      <extLst>
        <ext uri="{3e2802c4-a4d2-4d8b-9148-e3be6c30e623}">
          <xlrd:rvb i="16713"/>
        </ext>
      </extLst>
    </bk>
    <bk>
      <extLst>
        <ext uri="{3e2802c4-a4d2-4d8b-9148-e3be6c30e623}">
          <xlrd:rvb i="16714"/>
        </ext>
      </extLst>
    </bk>
    <bk>
      <extLst>
        <ext uri="{3e2802c4-a4d2-4d8b-9148-e3be6c30e623}">
          <xlrd:rvb i="16715"/>
        </ext>
      </extLst>
    </bk>
    <bk>
      <extLst>
        <ext uri="{3e2802c4-a4d2-4d8b-9148-e3be6c30e623}">
          <xlrd:rvb i="16716"/>
        </ext>
      </extLst>
    </bk>
    <bk>
      <extLst>
        <ext uri="{3e2802c4-a4d2-4d8b-9148-e3be6c30e623}">
          <xlrd:rvb i="16717"/>
        </ext>
      </extLst>
    </bk>
    <bk>
      <extLst>
        <ext uri="{3e2802c4-a4d2-4d8b-9148-e3be6c30e623}">
          <xlrd:rvb i="16718"/>
        </ext>
      </extLst>
    </bk>
    <bk>
      <extLst>
        <ext uri="{3e2802c4-a4d2-4d8b-9148-e3be6c30e623}">
          <xlrd:rvb i="16719"/>
        </ext>
      </extLst>
    </bk>
    <bk>
      <extLst>
        <ext uri="{3e2802c4-a4d2-4d8b-9148-e3be6c30e623}">
          <xlrd:rvb i="16720"/>
        </ext>
      </extLst>
    </bk>
    <bk>
      <extLst>
        <ext uri="{3e2802c4-a4d2-4d8b-9148-e3be6c30e623}">
          <xlrd:rvb i="16721"/>
        </ext>
      </extLst>
    </bk>
    <bk>
      <extLst>
        <ext uri="{3e2802c4-a4d2-4d8b-9148-e3be6c30e623}">
          <xlrd:rvb i="16722"/>
        </ext>
      </extLst>
    </bk>
    <bk>
      <extLst>
        <ext uri="{3e2802c4-a4d2-4d8b-9148-e3be6c30e623}">
          <xlrd:rvb i="16723"/>
        </ext>
      </extLst>
    </bk>
    <bk>
      <extLst>
        <ext uri="{3e2802c4-a4d2-4d8b-9148-e3be6c30e623}">
          <xlrd:rvb i="16724"/>
        </ext>
      </extLst>
    </bk>
    <bk>
      <extLst>
        <ext uri="{3e2802c4-a4d2-4d8b-9148-e3be6c30e623}">
          <xlrd:rvb i="16725"/>
        </ext>
      </extLst>
    </bk>
    <bk>
      <extLst>
        <ext uri="{3e2802c4-a4d2-4d8b-9148-e3be6c30e623}">
          <xlrd:rvb i="16726"/>
        </ext>
      </extLst>
    </bk>
    <bk>
      <extLst>
        <ext uri="{3e2802c4-a4d2-4d8b-9148-e3be6c30e623}">
          <xlrd:rvb i="16727"/>
        </ext>
      </extLst>
    </bk>
    <bk>
      <extLst>
        <ext uri="{3e2802c4-a4d2-4d8b-9148-e3be6c30e623}">
          <xlrd:rvb i="16728"/>
        </ext>
      </extLst>
    </bk>
    <bk>
      <extLst>
        <ext uri="{3e2802c4-a4d2-4d8b-9148-e3be6c30e623}">
          <xlrd:rvb i="16729"/>
        </ext>
      </extLst>
    </bk>
    <bk>
      <extLst>
        <ext uri="{3e2802c4-a4d2-4d8b-9148-e3be6c30e623}">
          <xlrd:rvb i="16730"/>
        </ext>
      </extLst>
    </bk>
    <bk>
      <extLst>
        <ext uri="{3e2802c4-a4d2-4d8b-9148-e3be6c30e623}">
          <xlrd:rvb i="16731"/>
        </ext>
      </extLst>
    </bk>
    <bk>
      <extLst>
        <ext uri="{3e2802c4-a4d2-4d8b-9148-e3be6c30e623}">
          <xlrd:rvb i="16732"/>
        </ext>
      </extLst>
    </bk>
    <bk>
      <extLst>
        <ext uri="{3e2802c4-a4d2-4d8b-9148-e3be6c30e623}">
          <xlrd:rvb i="16733"/>
        </ext>
      </extLst>
    </bk>
    <bk>
      <extLst>
        <ext uri="{3e2802c4-a4d2-4d8b-9148-e3be6c30e623}">
          <xlrd:rvb i="16734"/>
        </ext>
      </extLst>
    </bk>
    <bk>
      <extLst>
        <ext uri="{3e2802c4-a4d2-4d8b-9148-e3be6c30e623}">
          <xlrd:rvb i="16735"/>
        </ext>
      </extLst>
    </bk>
    <bk>
      <extLst>
        <ext uri="{3e2802c4-a4d2-4d8b-9148-e3be6c30e623}">
          <xlrd:rvb i="16736"/>
        </ext>
      </extLst>
    </bk>
    <bk>
      <extLst>
        <ext uri="{3e2802c4-a4d2-4d8b-9148-e3be6c30e623}">
          <xlrd:rvb i="16737"/>
        </ext>
      </extLst>
    </bk>
    <bk>
      <extLst>
        <ext uri="{3e2802c4-a4d2-4d8b-9148-e3be6c30e623}">
          <xlrd:rvb i="16738"/>
        </ext>
      </extLst>
    </bk>
    <bk>
      <extLst>
        <ext uri="{3e2802c4-a4d2-4d8b-9148-e3be6c30e623}">
          <xlrd:rvb i="16739"/>
        </ext>
      </extLst>
    </bk>
    <bk>
      <extLst>
        <ext uri="{3e2802c4-a4d2-4d8b-9148-e3be6c30e623}">
          <xlrd:rvb i="16740"/>
        </ext>
      </extLst>
    </bk>
    <bk>
      <extLst>
        <ext uri="{3e2802c4-a4d2-4d8b-9148-e3be6c30e623}">
          <xlrd:rvb i="16741"/>
        </ext>
      </extLst>
    </bk>
    <bk>
      <extLst>
        <ext uri="{3e2802c4-a4d2-4d8b-9148-e3be6c30e623}">
          <xlrd:rvb i="16742"/>
        </ext>
      </extLst>
    </bk>
    <bk>
      <extLst>
        <ext uri="{3e2802c4-a4d2-4d8b-9148-e3be6c30e623}">
          <xlrd:rvb i="16743"/>
        </ext>
      </extLst>
    </bk>
    <bk>
      <extLst>
        <ext uri="{3e2802c4-a4d2-4d8b-9148-e3be6c30e623}">
          <xlrd:rvb i="16744"/>
        </ext>
      </extLst>
    </bk>
    <bk>
      <extLst>
        <ext uri="{3e2802c4-a4d2-4d8b-9148-e3be6c30e623}">
          <xlrd:rvb i="16745"/>
        </ext>
      </extLst>
    </bk>
    <bk>
      <extLst>
        <ext uri="{3e2802c4-a4d2-4d8b-9148-e3be6c30e623}">
          <xlrd:rvb i="16746"/>
        </ext>
      </extLst>
    </bk>
    <bk>
      <extLst>
        <ext uri="{3e2802c4-a4d2-4d8b-9148-e3be6c30e623}">
          <xlrd:rvb i="16747"/>
        </ext>
      </extLst>
    </bk>
    <bk>
      <extLst>
        <ext uri="{3e2802c4-a4d2-4d8b-9148-e3be6c30e623}">
          <xlrd:rvb i="16748"/>
        </ext>
      </extLst>
    </bk>
    <bk>
      <extLst>
        <ext uri="{3e2802c4-a4d2-4d8b-9148-e3be6c30e623}">
          <xlrd:rvb i="16749"/>
        </ext>
      </extLst>
    </bk>
    <bk>
      <extLst>
        <ext uri="{3e2802c4-a4d2-4d8b-9148-e3be6c30e623}">
          <xlrd:rvb i="16750"/>
        </ext>
      </extLst>
    </bk>
    <bk>
      <extLst>
        <ext uri="{3e2802c4-a4d2-4d8b-9148-e3be6c30e623}">
          <xlrd:rvb i="16751"/>
        </ext>
      </extLst>
    </bk>
    <bk>
      <extLst>
        <ext uri="{3e2802c4-a4d2-4d8b-9148-e3be6c30e623}">
          <xlrd:rvb i="16752"/>
        </ext>
      </extLst>
    </bk>
    <bk>
      <extLst>
        <ext uri="{3e2802c4-a4d2-4d8b-9148-e3be6c30e623}">
          <xlrd:rvb i="16753"/>
        </ext>
      </extLst>
    </bk>
    <bk>
      <extLst>
        <ext uri="{3e2802c4-a4d2-4d8b-9148-e3be6c30e623}">
          <xlrd:rvb i="16754"/>
        </ext>
      </extLst>
    </bk>
    <bk>
      <extLst>
        <ext uri="{3e2802c4-a4d2-4d8b-9148-e3be6c30e623}">
          <xlrd:rvb i="16755"/>
        </ext>
      </extLst>
    </bk>
    <bk>
      <extLst>
        <ext uri="{3e2802c4-a4d2-4d8b-9148-e3be6c30e623}">
          <xlrd:rvb i="16756"/>
        </ext>
      </extLst>
    </bk>
    <bk>
      <extLst>
        <ext uri="{3e2802c4-a4d2-4d8b-9148-e3be6c30e623}">
          <xlrd:rvb i="16757"/>
        </ext>
      </extLst>
    </bk>
    <bk>
      <extLst>
        <ext uri="{3e2802c4-a4d2-4d8b-9148-e3be6c30e623}">
          <xlrd:rvb i="16758"/>
        </ext>
      </extLst>
    </bk>
    <bk>
      <extLst>
        <ext uri="{3e2802c4-a4d2-4d8b-9148-e3be6c30e623}">
          <xlrd:rvb i="16759"/>
        </ext>
      </extLst>
    </bk>
    <bk>
      <extLst>
        <ext uri="{3e2802c4-a4d2-4d8b-9148-e3be6c30e623}">
          <xlrd:rvb i="16760"/>
        </ext>
      </extLst>
    </bk>
    <bk>
      <extLst>
        <ext uri="{3e2802c4-a4d2-4d8b-9148-e3be6c30e623}">
          <xlrd:rvb i="16761"/>
        </ext>
      </extLst>
    </bk>
    <bk>
      <extLst>
        <ext uri="{3e2802c4-a4d2-4d8b-9148-e3be6c30e623}">
          <xlrd:rvb i="16762"/>
        </ext>
      </extLst>
    </bk>
    <bk>
      <extLst>
        <ext uri="{3e2802c4-a4d2-4d8b-9148-e3be6c30e623}">
          <xlrd:rvb i="16763"/>
        </ext>
      </extLst>
    </bk>
    <bk>
      <extLst>
        <ext uri="{3e2802c4-a4d2-4d8b-9148-e3be6c30e623}">
          <xlrd:rvb i="16764"/>
        </ext>
      </extLst>
    </bk>
    <bk>
      <extLst>
        <ext uri="{3e2802c4-a4d2-4d8b-9148-e3be6c30e623}">
          <xlrd:rvb i="16765"/>
        </ext>
      </extLst>
    </bk>
    <bk>
      <extLst>
        <ext uri="{3e2802c4-a4d2-4d8b-9148-e3be6c30e623}">
          <xlrd:rvb i="16766"/>
        </ext>
      </extLst>
    </bk>
    <bk>
      <extLst>
        <ext uri="{3e2802c4-a4d2-4d8b-9148-e3be6c30e623}">
          <xlrd:rvb i="16767"/>
        </ext>
      </extLst>
    </bk>
    <bk>
      <extLst>
        <ext uri="{3e2802c4-a4d2-4d8b-9148-e3be6c30e623}">
          <xlrd:rvb i="16768"/>
        </ext>
      </extLst>
    </bk>
    <bk>
      <extLst>
        <ext uri="{3e2802c4-a4d2-4d8b-9148-e3be6c30e623}">
          <xlrd:rvb i="16769"/>
        </ext>
      </extLst>
    </bk>
    <bk>
      <extLst>
        <ext uri="{3e2802c4-a4d2-4d8b-9148-e3be6c30e623}">
          <xlrd:rvb i="16770"/>
        </ext>
      </extLst>
    </bk>
    <bk>
      <extLst>
        <ext uri="{3e2802c4-a4d2-4d8b-9148-e3be6c30e623}">
          <xlrd:rvb i="16771"/>
        </ext>
      </extLst>
    </bk>
    <bk>
      <extLst>
        <ext uri="{3e2802c4-a4d2-4d8b-9148-e3be6c30e623}">
          <xlrd:rvb i="16772"/>
        </ext>
      </extLst>
    </bk>
    <bk>
      <extLst>
        <ext uri="{3e2802c4-a4d2-4d8b-9148-e3be6c30e623}">
          <xlrd:rvb i="16773"/>
        </ext>
      </extLst>
    </bk>
    <bk>
      <extLst>
        <ext uri="{3e2802c4-a4d2-4d8b-9148-e3be6c30e623}">
          <xlrd:rvb i="16774"/>
        </ext>
      </extLst>
    </bk>
    <bk>
      <extLst>
        <ext uri="{3e2802c4-a4d2-4d8b-9148-e3be6c30e623}">
          <xlrd:rvb i="16775"/>
        </ext>
      </extLst>
    </bk>
    <bk>
      <extLst>
        <ext uri="{3e2802c4-a4d2-4d8b-9148-e3be6c30e623}">
          <xlrd:rvb i="16776"/>
        </ext>
      </extLst>
    </bk>
    <bk>
      <extLst>
        <ext uri="{3e2802c4-a4d2-4d8b-9148-e3be6c30e623}">
          <xlrd:rvb i="16777"/>
        </ext>
      </extLst>
    </bk>
    <bk>
      <extLst>
        <ext uri="{3e2802c4-a4d2-4d8b-9148-e3be6c30e623}">
          <xlrd:rvb i="16778"/>
        </ext>
      </extLst>
    </bk>
    <bk>
      <extLst>
        <ext uri="{3e2802c4-a4d2-4d8b-9148-e3be6c30e623}">
          <xlrd:rvb i="16779"/>
        </ext>
      </extLst>
    </bk>
    <bk>
      <extLst>
        <ext uri="{3e2802c4-a4d2-4d8b-9148-e3be6c30e623}">
          <xlrd:rvb i="16780"/>
        </ext>
      </extLst>
    </bk>
    <bk>
      <extLst>
        <ext uri="{3e2802c4-a4d2-4d8b-9148-e3be6c30e623}">
          <xlrd:rvb i="16781"/>
        </ext>
      </extLst>
    </bk>
    <bk>
      <extLst>
        <ext uri="{3e2802c4-a4d2-4d8b-9148-e3be6c30e623}">
          <xlrd:rvb i="16782"/>
        </ext>
      </extLst>
    </bk>
    <bk>
      <extLst>
        <ext uri="{3e2802c4-a4d2-4d8b-9148-e3be6c30e623}">
          <xlrd:rvb i="16783"/>
        </ext>
      </extLst>
    </bk>
    <bk>
      <extLst>
        <ext uri="{3e2802c4-a4d2-4d8b-9148-e3be6c30e623}">
          <xlrd:rvb i="16784"/>
        </ext>
      </extLst>
    </bk>
    <bk>
      <extLst>
        <ext uri="{3e2802c4-a4d2-4d8b-9148-e3be6c30e623}">
          <xlrd:rvb i="16785"/>
        </ext>
      </extLst>
    </bk>
    <bk>
      <extLst>
        <ext uri="{3e2802c4-a4d2-4d8b-9148-e3be6c30e623}">
          <xlrd:rvb i="16786"/>
        </ext>
      </extLst>
    </bk>
    <bk>
      <extLst>
        <ext uri="{3e2802c4-a4d2-4d8b-9148-e3be6c30e623}">
          <xlrd:rvb i="16787"/>
        </ext>
      </extLst>
    </bk>
    <bk>
      <extLst>
        <ext uri="{3e2802c4-a4d2-4d8b-9148-e3be6c30e623}">
          <xlrd:rvb i="16788"/>
        </ext>
      </extLst>
    </bk>
    <bk>
      <extLst>
        <ext uri="{3e2802c4-a4d2-4d8b-9148-e3be6c30e623}">
          <xlrd:rvb i="16789"/>
        </ext>
      </extLst>
    </bk>
    <bk>
      <extLst>
        <ext uri="{3e2802c4-a4d2-4d8b-9148-e3be6c30e623}">
          <xlrd:rvb i="16790"/>
        </ext>
      </extLst>
    </bk>
    <bk>
      <extLst>
        <ext uri="{3e2802c4-a4d2-4d8b-9148-e3be6c30e623}">
          <xlrd:rvb i="16791"/>
        </ext>
      </extLst>
    </bk>
    <bk>
      <extLst>
        <ext uri="{3e2802c4-a4d2-4d8b-9148-e3be6c30e623}">
          <xlrd:rvb i="16792"/>
        </ext>
      </extLst>
    </bk>
    <bk>
      <extLst>
        <ext uri="{3e2802c4-a4d2-4d8b-9148-e3be6c30e623}">
          <xlrd:rvb i="16793"/>
        </ext>
      </extLst>
    </bk>
    <bk>
      <extLst>
        <ext uri="{3e2802c4-a4d2-4d8b-9148-e3be6c30e623}">
          <xlrd:rvb i="16794"/>
        </ext>
      </extLst>
    </bk>
    <bk>
      <extLst>
        <ext uri="{3e2802c4-a4d2-4d8b-9148-e3be6c30e623}">
          <xlrd:rvb i="16795"/>
        </ext>
      </extLst>
    </bk>
    <bk>
      <extLst>
        <ext uri="{3e2802c4-a4d2-4d8b-9148-e3be6c30e623}">
          <xlrd:rvb i="16796"/>
        </ext>
      </extLst>
    </bk>
    <bk>
      <extLst>
        <ext uri="{3e2802c4-a4d2-4d8b-9148-e3be6c30e623}">
          <xlrd:rvb i="16797"/>
        </ext>
      </extLst>
    </bk>
    <bk>
      <extLst>
        <ext uri="{3e2802c4-a4d2-4d8b-9148-e3be6c30e623}">
          <xlrd:rvb i="16798"/>
        </ext>
      </extLst>
    </bk>
    <bk>
      <extLst>
        <ext uri="{3e2802c4-a4d2-4d8b-9148-e3be6c30e623}">
          <xlrd:rvb i="16799"/>
        </ext>
      </extLst>
    </bk>
    <bk>
      <extLst>
        <ext uri="{3e2802c4-a4d2-4d8b-9148-e3be6c30e623}">
          <xlrd:rvb i="16800"/>
        </ext>
      </extLst>
    </bk>
    <bk>
      <extLst>
        <ext uri="{3e2802c4-a4d2-4d8b-9148-e3be6c30e623}">
          <xlrd:rvb i="16801"/>
        </ext>
      </extLst>
    </bk>
    <bk>
      <extLst>
        <ext uri="{3e2802c4-a4d2-4d8b-9148-e3be6c30e623}">
          <xlrd:rvb i="16802"/>
        </ext>
      </extLst>
    </bk>
    <bk>
      <extLst>
        <ext uri="{3e2802c4-a4d2-4d8b-9148-e3be6c30e623}">
          <xlrd:rvb i="16803"/>
        </ext>
      </extLst>
    </bk>
    <bk>
      <extLst>
        <ext uri="{3e2802c4-a4d2-4d8b-9148-e3be6c30e623}">
          <xlrd:rvb i="16804"/>
        </ext>
      </extLst>
    </bk>
    <bk>
      <extLst>
        <ext uri="{3e2802c4-a4d2-4d8b-9148-e3be6c30e623}">
          <xlrd:rvb i="16805"/>
        </ext>
      </extLst>
    </bk>
    <bk>
      <extLst>
        <ext uri="{3e2802c4-a4d2-4d8b-9148-e3be6c30e623}">
          <xlrd:rvb i="16806"/>
        </ext>
      </extLst>
    </bk>
    <bk>
      <extLst>
        <ext uri="{3e2802c4-a4d2-4d8b-9148-e3be6c30e623}">
          <xlrd:rvb i="16807"/>
        </ext>
      </extLst>
    </bk>
    <bk>
      <extLst>
        <ext uri="{3e2802c4-a4d2-4d8b-9148-e3be6c30e623}">
          <xlrd:rvb i="16808"/>
        </ext>
      </extLst>
    </bk>
    <bk>
      <extLst>
        <ext uri="{3e2802c4-a4d2-4d8b-9148-e3be6c30e623}">
          <xlrd:rvb i="16809"/>
        </ext>
      </extLst>
    </bk>
    <bk>
      <extLst>
        <ext uri="{3e2802c4-a4d2-4d8b-9148-e3be6c30e623}">
          <xlrd:rvb i="16810"/>
        </ext>
      </extLst>
    </bk>
    <bk>
      <extLst>
        <ext uri="{3e2802c4-a4d2-4d8b-9148-e3be6c30e623}">
          <xlrd:rvb i="16811"/>
        </ext>
      </extLst>
    </bk>
    <bk>
      <extLst>
        <ext uri="{3e2802c4-a4d2-4d8b-9148-e3be6c30e623}">
          <xlrd:rvb i="16812"/>
        </ext>
      </extLst>
    </bk>
    <bk>
      <extLst>
        <ext uri="{3e2802c4-a4d2-4d8b-9148-e3be6c30e623}">
          <xlrd:rvb i="16813"/>
        </ext>
      </extLst>
    </bk>
    <bk>
      <extLst>
        <ext uri="{3e2802c4-a4d2-4d8b-9148-e3be6c30e623}">
          <xlrd:rvb i="16814"/>
        </ext>
      </extLst>
    </bk>
    <bk>
      <extLst>
        <ext uri="{3e2802c4-a4d2-4d8b-9148-e3be6c30e623}">
          <xlrd:rvb i="16815"/>
        </ext>
      </extLst>
    </bk>
    <bk>
      <extLst>
        <ext uri="{3e2802c4-a4d2-4d8b-9148-e3be6c30e623}">
          <xlrd:rvb i="16816"/>
        </ext>
      </extLst>
    </bk>
    <bk>
      <extLst>
        <ext uri="{3e2802c4-a4d2-4d8b-9148-e3be6c30e623}">
          <xlrd:rvb i="16817"/>
        </ext>
      </extLst>
    </bk>
    <bk>
      <extLst>
        <ext uri="{3e2802c4-a4d2-4d8b-9148-e3be6c30e623}">
          <xlrd:rvb i="16818"/>
        </ext>
      </extLst>
    </bk>
    <bk>
      <extLst>
        <ext uri="{3e2802c4-a4d2-4d8b-9148-e3be6c30e623}">
          <xlrd:rvb i="16819"/>
        </ext>
      </extLst>
    </bk>
    <bk>
      <extLst>
        <ext uri="{3e2802c4-a4d2-4d8b-9148-e3be6c30e623}">
          <xlrd:rvb i="16820"/>
        </ext>
      </extLst>
    </bk>
    <bk>
      <extLst>
        <ext uri="{3e2802c4-a4d2-4d8b-9148-e3be6c30e623}">
          <xlrd:rvb i="16821"/>
        </ext>
      </extLst>
    </bk>
    <bk>
      <extLst>
        <ext uri="{3e2802c4-a4d2-4d8b-9148-e3be6c30e623}">
          <xlrd:rvb i="16822"/>
        </ext>
      </extLst>
    </bk>
    <bk>
      <extLst>
        <ext uri="{3e2802c4-a4d2-4d8b-9148-e3be6c30e623}">
          <xlrd:rvb i="16823"/>
        </ext>
      </extLst>
    </bk>
    <bk>
      <extLst>
        <ext uri="{3e2802c4-a4d2-4d8b-9148-e3be6c30e623}">
          <xlrd:rvb i="16824"/>
        </ext>
      </extLst>
    </bk>
    <bk>
      <extLst>
        <ext uri="{3e2802c4-a4d2-4d8b-9148-e3be6c30e623}">
          <xlrd:rvb i="16825"/>
        </ext>
      </extLst>
    </bk>
    <bk>
      <extLst>
        <ext uri="{3e2802c4-a4d2-4d8b-9148-e3be6c30e623}">
          <xlrd:rvb i="16826"/>
        </ext>
      </extLst>
    </bk>
    <bk>
      <extLst>
        <ext uri="{3e2802c4-a4d2-4d8b-9148-e3be6c30e623}">
          <xlrd:rvb i="16827"/>
        </ext>
      </extLst>
    </bk>
    <bk>
      <extLst>
        <ext uri="{3e2802c4-a4d2-4d8b-9148-e3be6c30e623}">
          <xlrd:rvb i="16828"/>
        </ext>
      </extLst>
    </bk>
    <bk>
      <extLst>
        <ext uri="{3e2802c4-a4d2-4d8b-9148-e3be6c30e623}">
          <xlrd:rvb i="16829"/>
        </ext>
      </extLst>
    </bk>
    <bk>
      <extLst>
        <ext uri="{3e2802c4-a4d2-4d8b-9148-e3be6c30e623}">
          <xlrd:rvb i="16830"/>
        </ext>
      </extLst>
    </bk>
    <bk>
      <extLst>
        <ext uri="{3e2802c4-a4d2-4d8b-9148-e3be6c30e623}">
          <xlrd:rvb i="16831"/>
        </ext>
      </extLst>
    </bk>
    <bk>
      <extLst>
        <ext uri="{3e2802c4-a4d2-4d8b-9148-e3be6c30e623}">
          <xlrd:rvb i="16832"/>
        </ext>
      </extLst>
    </bk>
    <bk>
      <extLst>
        <ext uri="{3e2802c4-a4d2-4d8b-9148-e3be6c30e623}">
          <xlrd:rvb i="16833"/>
        </ext>
      </extLst>
    </bk>
    <bk>
      <extLst>
        <ext uri="{3e2802c4-a4d2-4d8b-9148-e3be6c30e623}">
          <xlrd:rvb i="16834"/>
        </ext>
      </extLst>
    </bk>
    <bk>
      <extLst>
        <ext uri="{3e2802c4-a4d2-4d8b-9148-e3be6c30e623}">
          <xlrd:rvb i="16835"/>
        </ext>
      </extLst>
    </bk>
    <bk>
      <extLst>
        <ext uri="{3e2802c4-a4d2-4d8b-9148-e3be6c30e623}">
          <xlrd:rvb i="16836"/>
        </ext>
      </extLst>
    </bk>
    <bk>
      <extLst>
        <ext uri="{3e2802c4-a4d2-4d8b-9148-e3be6c30e623}">
          <xlrd:rvb i="16837"/>
        </ext>
      </extLst>
    </bk>
    <bk>
      <extLst>
        <ext uri="{3e2802c4-a4d2-4d8b-9148-e3be6c30e623}">
          <xlrd:rvb i="16838"/>
        </ext>
      </extLst>
    </bk>
    <bk>
      <extLst>
        <ext uri="{3e2802c4-a4d2-4d8b-9148-e3be6c30e623}">
          <xlrd:rvb i="16839"/>
        </ext>
      </extLst>
    </bk>
    <bk>
      <extLst>
        <ext uri="{3e2802c4-a4d2-4d8b-9148-e3be6c30e623}">
          <xlrd:rvb i="16840"/>
        </ext>
      </extLst>
    </bk>
    <bk>
      <extLst>
        <ext uri="{3e2802c4-a4d2-4d8b-9148-e3be6c30e623}">
          <xlrd:rvb i="16841"/>
        </ext>
      </extLst>
    </bk>
    <bk>
      <extLst>
        <ext uri="{3e2802c4-a4d2-4d8b-9148-e3be6c30e623}">
          <xlrd:rvb i="16842"/>
        </ext>
      </extLst>
    </bk>
    <bk>
      <extLst>
        <ext uri="{3e2802c4-a4d2-4d8b-9148-e3be6c30e623}">
          <xlrd:rvb i="16843"/>
        </ext>
      </extLst>
    </bk>
    <bk>
      <extLst>
        <ext uri="{3e2802c4-a4d2-4d8b-9148-e3be6c30e623}">
          <xlrd:rvb i="16844"/>
        </ext>
      </extLst>
    </bk>
    <bk>
      <extLst>
        <ext uri="{3e2802c4-a4d2-4d8b-9148-e3be6c30e623}">
          <xlrd:rvb i="16845"/>
        </ext>
      </extLst>
    </bk>
    <bk>
      <extLst>
        <ext uri="{3e2802c4-a4d2-4d8b-9148-e3be6c30e623}">
          <xlrd:rvb i="16846"/>
        </ext>
      </extLst>
    </bk>
    <bk>
      <extLst>
        <ext uri="{3e2802c4-a4d2-4d8b-9148-e3be6c30e623}">
          <xlrd:rvb i="16847"/>
        </ext>
      </extLst>
    </bk>
    <bk>
      <extLst>
        <ext uri="{3e2802c4-a4d2-4d8b-9148-e3be6c30e623}">
          <xlrd:rvb i="16848"/>
        </ext>
      </extLst>
    </bk>
    <bk>
      <extLst>
        <ext uri="{3e2802c4-a4d2-4d8b-9148-e3be6c30e623}">
          <xlrd:rvb i="16849"/>
        </ext>
      </extLst>
    </bk>
    <bk>
      <extLst>
        <ext uri="{3e2802c4-a4d2-4d8b-9148-e3be6c30e623}">
          <xlrd:rvb i="16850"/>
        </ext>
      </extLst>
    </bk>
    <bk>
      <extLst>
        <ext uri="{3e2802c4-a4d2-4d8b-9148-e3be6c30e623}">
          <xlrd:rvb i="16851"/>
        </ext>
      </extLst>
    </bk>
    <bk>
      <extLst>
        <ext uri="{3e2802c4-a4d2-4d8b-9148-e3be6c30e623}">
          <xlrd:rvb i="16852"/>
        </ext>
      </extLst>
    </bk>
    <bk>
      <extLst>
        <ext uri="{3e2802c4-a4d2-4d8b-9148-e3be6c30e623}">
          <xlrd:rvb i="16853"/>
        </ext>
      </extLst>
    </bk>
    <bk>
      <extLst>
        <ext uri="{3e2802c4-a4d2-4d8b-9148-e3be6c30e623}">
          <xlrd:rvb i="16854"/>
        </ext>
      </extLst>
    </bk>
    <bk>
      <extLst>
        <ext uri="{3e2802c4-a4d2-4d8b-9148-e3be6c30e623}">
          <xlrd:rvb i="16855"/>
        </ext>
      </extLst>
    </bk>
    <bk>
      <extLst>
        <ext uri="{3e2802c4-a4d2-4d8b-9148-e3be6c30e623}">
          <xlrd:rvb i="16856"/>
        </ext>
      </extLst>
    </bk>
    <bk>
      <extLst>
        <ext uri="{3e2802c4-a4d2-4d8b-9148-e3be6c30e623}">
          <xlrd:rvb i="16857"/>
        </ext>
      </extLst>
    </bk>
    <bk>
      <extLst>
        <ext uri="{3e2802c4-a4d2-4d8b-9148-e3be6c30e623}">
          <xlrd:rvb i="16858"/>
        </ext>
      </extLst>
    </bk>
    <bk>
      <extLst>
        <ext uri="{3e2802c4-a4d2-4d8b-9148-e3be6c30e623}">
          <xlrd:rvb i="16859"/>
        </ext>
      </extLst>
    </bk>
    <bk>
      <extLst>
        <ext uri="{3e2802c4-a4d2-4d8b-9148-e3be6c30e623}">
          <xlrd:rvb i="16860"/>
        </ext>
      </extLst>
    </bk>
    <bk>
      <extLst>
        <ext uri="{3e2802c4-a4d2-4d8b-9148-e3be6c30e623}">
          <xlrd:rvb i="16861"/>
        </ext>
      </extLst>
    </bk>
    <bk>
      <extLst>
        <ext uri="{3e2802c4-a4d2-4d8b-9148-e3be6c30e623}">
          <xlrd:rvb i="16862"/>
        </ext>
      </extLst>
    </bk>
    <bk>
      <extLst>
        <ext uri="{3e2802c4-a4d2-4d8b-9148-e3be6c30e623}">
          <xlrd:rvb i="16863"/>
        </ext>
      </extLst>
    </bk>
    <bk>
      <extLst>
        <ext uri="{3e2802c4-a4d2-4d8b-9148-e3be6c30e623}">
          <xlrd:rvb i="16864"/>
        </ext>
      </extLst>
    </bk>
    <bk>
      <extLst>
        <ext uri="{3e2802c4-a4d2-4d8b-9148-e3be6c30e623}">
          <xlrd:rvb i="16865"/>
        </ext>
      </extLst>
    </bk>
    <bk>
      <extLst>
        <ext uri="{3e2802c4-a4d2-4d8b-9148-e3be6c30e623}">
          <xlrd:rvb i="16866"/>
        </ext>
      </extLst>
    </bk>
    <bk>
      <extLst>
        <ext uri="{3e2802c4-a4d2-4d8b-9148-e3be6c30e623}">
          <xlrd:rvb i="16867"/>
        </ext>
      </extLst>
    </bk>
    <bk>
      <extLst>
        <ext uri="{3e2802c4-a4d2-4d8b-9148-e3be6c30e623}">
          <xlrd:rvb i="16868"/>
        </ext>
      </extLst>
    </bk>
    <bk>
      <extLst>
        <ext uri="{3e2802c4-a4d2-4d8b-9148-e3be6c30e623}">
          <xlrd:rvb i="16869"/>
        </ext>
      </extLst>
    </bk>
    <bk>
      <extLst>
        <ext uri="{3e2802c4-a4d2-4d8b-9148-e3be6c30e623}">
          <xlrd:rvb i="16870"/>
        </ext>
      </extLst>
    </bk>
    <bk>
      <extLst>
        <ext uri="{3e2802c4-a4d2-4d8b-9148-e3be6c30e623}">
          <xlrd:rvb i="16871"/>
        </ext>
      </extLst>
    </bk>
    <bk>
      <extLst>
        <ext uri="{3e2802c4-a4d2-4d8b-9148-e3be6c30e623}">
          <xlrd:rvb i="16872"/>
        </ext>
      </extLst>
    </bk>
    <bk>
      <extLst>
        <ext uri="{3e2802c4-a4d2-4d8b-9148-e3be6c30e623}">
          <xlrd:rvb i="16873"/>
        </ext>
      </extLst>
    </bk>
    <bk>
      <extLst>
        <ext uri="{3e2802c4-a4d2-4d8b-9148-e3be6c30e623}">
          <xlrd:rvb i="16874"/>
        </ext>
      </extLst>
    </bk>
    <bk>
      <extLst>
        <ext uri="{3e2802c4-a4d2-4d8b-9148-e3be6c30e623}">
          <xlrd:rvb i="16875"/>
        </ext>
      </extLst>
    </bk>
    <bk>
      <extLst>
        <ext uri="{3e2802c4-a4d2-4d8b-9148-e3be6c30e623}">
          <xlrd:rvb i="16876"/>
        </ext>
      </extLst>
    </bk>
    <bk>
      <extLst>
        <ext uri="{3e2802c4-a4d2-4d8b-9148-e3be6c30e623}">
          <xlrd:rvb i="16877"/>
        </ext>
      </extLst>
    </bk>
    <bk>
      <extLst>
        <ext uri="{3e2802c4-a4d2-4d8b-9148-e3be6c30e623}">
          <xlrd:rvb i="16878"/>
        </ext>
      </extLst>
    </bk>
    <bk>
      <extLst>
        <ext uri="{3e2802c4-a4d2-4d8b-9148-e3be6c30e623}">
          <xlrd:rvb i="16879"/>
        </ext>
      </extLst>
    </bk>
    <bk>
      <extLst>
        <ext uri="{3e2802c4-a4d2-4d8b-9148-e3be6c30e623}">
          <xlrd:rvb i="16880"/>
        </ext>
      </extLst>
    </bk>
    <bk>
      <extLst>
        <ext uri="{3e2802c4-a4d2-4d8b-9148-e3be6c30e623}">
          <xlrd:rvb i="16881"/>
        </ext>
      </extLst>
    </bk>
    <bk>
      <extLst>
        <ext uri="{3e2802c4-a4d2-4d8b-9148-e3be6c30e623}">
          <xlrd:rvb i="16882"/>
        </ext>
      </extLst>
    </bk>
    <bk>
      <extLst>
        <ext uri="{3e2802c4-a4d2-4d8b-9148-e3be6c30e623}">
          <xlrd:rvb i="16883"/>
        </ext>
      </extLst>
    </bk>
    <bk>
      <extLst>
        <ext uri="{3e2802c4-a4d2-4d8b-9148-e3be6c30e623}">
          <xlrd:rvb i="16884"/>
        </ext>
      </extLst>
    </bk>
    <bk>
      <extLst>
        <ext uri="{3e2802c4-a4d2-4d8b-9148-e3be6c30e623}">
          <xlrd:rvb i="16885"/>
        </ext>
      </extLst>
    </bk>
    <bk>
      <extLst>
        <ext uri="{3e2802c4-a4d2-4d8b-9148-e3be6c30e623}">
          <xlrd:rvb i="16886"/>
        </ext>
      </extLst>
    </bk>
    <bk>
      <extLst>
        <ext uri="{3e2802c4-a4d2-4d8b-9148-e3be6c30e623}">
          <xlrd:rvb i="16887"/>
        </ext>
      </extLst>
    </bk>
    <bk>
      <extLst>
        <ext uri="{3e2802c4-a4d2-4d8b-9148-e3be6c30e623}">
          <xlrd:rvb i="16888"/>
        </ext>
      </extLst>
    </bk>
    <bk>
      <extLst>
        <ext uri="{3e2802c4-a4d2-4d8b-9148-e3be6c30e623}">
          <xlrd:rvb i="16889"/>
        </ext>
      </extLst>
    </bk>
    <bk>
      <extLst>
        <ext uri="{3e2802c4-a4d2-4d8b-9148-e3be6c30e623}">
          <xlrd:rvb i="16890"/>
        </ext>
      </extLst>
    </bk>
    <bk>
      <extLst>
        <ext uri="{3e2802c4-a4d2-4d8b-9148-e3be6c30e623}">
          <xlrd:rvb i="16891"/>
        </ext>
      </extLst>
    </bk>
    <bk>
      <extLst>
        <ext uri="{3e2802c4-a4d2-4d8b-9148-e3be6c30e623}">
          <xlrd:rvb i="16892"/>
        </ext>
      </extLst>
    </bk>
    <bk>
      <extLst>
        <ext uri="{3e2802c4-a4d2-4d8b-9148-e3be6c30e623}">
          <xlrd:rvb i="16893"/>
        </ext>
      </extLst>
    </bk>
    <bk>
      <extLst>
        <ext uri="{3e2802c4-a4d2-4d8b-9148-e3be6c30e623}">
          <xlrd:rvb i="16894"/>
        </ext>
      </extLst>
    </bk>
    <bk>
      <extLst>
        <ext uri="{3e2802c4-a4d2-4d8b-9148-e3be6c30e623}">
          <xlrd:rvb i="16895"/>
        </ext>
      </extLst>
    </bk>
    <bk>
      <extLst>
        <ext uri="{3e2802c4-a4d2-4d8b-9148-e3be6c30e623}">
          <xlrd:rvb i="16896"/>
        </ext>
      </extLst>
    </bk>
    <bk>
      <extLst>
        <ext uri="{3e2802c4-a4d2-4d8b-9148-e3be6c30e623}">
          <xlrd:rvb i="16897"/>
        </ext>
      </extLst>
    </bk>
    <bk>
      <extLst>
        <ext uri="{3e2802c4-a4d2-4d8b-9148-e3be6c30e623}">
          <xlrd:rvb i="16898"/>
        </ext>
      </extLst>
    </bk>
    <bk>
      <extLst>
        <ext uri="{3e2802c4-a4d2-4d8b-9148-e3be6c30e623}">
          <xlrd:rvb i="16899"/>
        </ext>
      </extLst>
    </bk>
    <bk>
      <extLst>
        <ext uri="{3e2802c4-a4d2-4d8b-9148-e3be6c30e623}">
          <xlrd:rvb i="16900"/>
        </ext>
      </extLst>
    </bk>
    <bk>
      <extLst>
        <ext uri="{3e2802c4-a4d2-4d8b-9148-e3be6c30e623}">
          <xlrd:rvb i="16901"/>
        </ext>
      </extLst>
    </bk>
    <bk>
      <extLst>
        <ext uri="{3e2802c4-a4d2-4d8b-9148-e3be6c30e623}">
          <xlrd:rvb i="16902"/>
        </ext>
      </extLst>
    </bk>
    <bk>
      <extLst>
        <ext uri="{3e2802c4-a4d2-4d8b-9148-e3be6c30e623}">
          <xlrd:rvb i="16903"/>
        </ext>
      </extLst>
    </bk>
    <bk>
      <extLst>
        <ext uri="{3e2802c4-a4d2-4d8b-9148-e3be6c30e623}">
          <xlrd:rvb i="16904"/>
        </ext>
      </extLst>
    </bk>
    <bk>
      <extLst>
        <ext uri="{3e2802c4-a4d2-4d8b-9148-e3be6c30e623}">
          <xlrd:rvb i="16905"/>
        </ext>
      </extLst>
    </bk>
    <bk>
      <extLst>
        <ext uri="{3e2802c4-a4d2-4d8b-9148-e3be6c30e623}">
          <xlrd:rvb i="16906"/>
        </ext>
      </extLst>
    </bk>
    <bk>
      <extLst>
        <ext uri="{3e2802c4-a4d2-4d8b-9148-e3be6c30e623}">
          <xlrd:rvb i="16907"/>
        </ext>
      </extLst>
    </bk>
    <bk>
      <extLst>
        <ext uri="{3e2802c4-a4d2-4d8b-9148-e3be6c30e623}">
          <xlrd:rvb i="16908"/>
        </ext>
      </extLst>
    </bk>
    <bk>
      <extLst>
        <ext uri="{3e2802c4-a4d2-4d8b-9148-e3be6c30e623}">
          <xlrd:rvb i="16909"/>
        </ext>
      </extLst>
    </bk>
    <bk>
      <extLst>
        <ext uri="{3e2802c4-a4d2-4d8b-9148-e3be6c30e623}">
          <xlrd:rvb i="16910"/>
        </ext>
      </extLst>
    </bk>
    <bk>
      <extLst>
        <ext uri="{3e2802c4-a4d2-4d8b-9148-e3be6c30e623}">
          <xlrd:rvb i="16911"/>
        </ext>
      </extLst>
    </bk>
    <bk>
      <extLst>
        <ext uri="{3e2802c4-a4d2-4d8b-9148-e3be6c30e623}">
          <xlrd:rvb i="16912"/>
        </ext>
      </extLst>
    </bk>
    <bk>
      <extLst>
        <ext uri="{3e2802c4-a4d2-4d8b-9148-e3be6c30e623}">
          <xlrd:rvb i="16913"/>
        </ext>
      </extLst>
    </bk>
    <bk>
      <extLst>
        <ext uri="{3e2802c4-a4d2-4d8b-9148-e3be6c30e623}">
          <xlrd:rvb i="16914"/>
        </ext>
      </extLst>
    </bk>
    <bk>
      <extLst>
        <ext uri="{3e2802c4-a4d2-4d8b-9148-e3be6c30e623}">
          <xlrd:rvb i="16915"/>
        </ext>
      </extLst>
    </bk>
    <bk>
      <extLst>
        <ext uri="{3e2802c4-a4d2-4d8b-9148-e3be6c30e623}">
          <xlrd:rvb i="16916"/>
        </ext>
      </extLst>
    </bk>
    <bk>
      <extLst>
        <ext uri="{3e2802c4-a4d2-4d8b-9148-e3be6c30e623}">
          <xlrd:rvb i="16917"/>
        </ext>
      </extLst>
    </bk>
    <bk>
      <extLst>
        <ext uri="{3e2802c4-a4d2-4d8b-9148-e3be6c30e623}">
          <xlrd:rvb i="16918"/>
        </ext>
      </extLst>
    </bk>
    <bk>
      <extLst>
        <ext uri="{3e2802c4-a4d2-4d8b-9148-e3be6c30e623}">
          <xlrd:rvb i="16919"/>
        </ext>
      </extLst>
    </bk>
    <bk>
      <extLst>
        <ext uri="{3e2802c4-a4d2-4d8b-9148-e3be6c30e623}">
          <xlrd:rvb i="16920"/>
        </ext>
      </extLst>
    </bk>
    <bk>
      <extLst>
        <ext uri="{3e2802c4-a4d2-4d8b-9148-e3be6c30e623}">
          <xlrd:rvb i="16921"/>
        </ext>
      </extLst>
    </bk>
    <bk>
      <extLst>
        <ext uri="{3e2802c4-a4d2-4d8b-9148-e3be6c30e623}">
          <xlrd:rvb i="16922"/>
        </ext>
      </extLst>
    </bk>
    <bk>
      <extLst>
        <ext uri="{3e2802c4-a4d2-4d8b-9148-e3be6c30e623}">
          <xlrd:rvb i="16923"/>
        </ext>
      </extLst>
    </bk>
    <bk>
      <extLst>
        <ext uri="{3e2802c4-a4d2-4d8b-9148-e3be6c30e623}">
          <xlrd:rvb i="16924"/>
        </ext>
      </extLst>
    </bk>
    <bk>
      <extLst>
        <ext uri="{3e2802c4-a4d2-4d8b-9148-e3be6c30e623}">
          <xlrd:rvb i="16925"/>
        </ext>
      </extLst>
    </bk>
    <bk>
      <extLst>
        <ext uri="{3e2802c4-a4d2-4d8b-9148-e3be6c30e623}">
          <xlrd:rvb i="16926"/>
        </ext>
      </extLst>
    </bk>
    <bk>
      <extLst>
        <ext uri="{3e2802c4-a4d2-4d8b-9148-e3be6c30e623}">
          <xlrd:rvb i="16927"/>
        </ext>
      </extLst>
    </bk>
    <bk>
      <extLst>
        <ext uri="{3e2802c4-a4d2-4d8b-9148-e3be6c30e623}">
          <xlrd:rvb i="16928"/>
        </ext>
      </extLst>
    </bk>
    <bk>
      <extLst>
        <ext uri="{3e2802c4-a4d2-4d8b-9148-e3be6c30e623}">
          <xlrd:rvb i="16929"/>
        </ext>
      </extLst>
    </bk>
    <bk>
      <extLst>
        <ext uri="{3e2802c4-a4d2-4d8b-9148-e3be6c30e623}">
          <xlrd:rvb i="16930"/>
        </ext>
      </extLst>
    </bk>
    <bk>
      <extLst>
        <ext uri="{3e2802c4-a4d2-4d8b-9148-e3be6c30e623}">
          <xlrd:rvb i="16931"/>
        </ext>
      </extLst>
    </bk>
    <bk>
      <extLst>
        <ext uri="{3e2802c4-a4d2-4d8b-9148-e3be6c30e623}">
          <xlrd:rvb i="16932"/>
        </ext>
      </extLst>
    </bk>
    <bk>
      <extLst>
        <ext uri="{3e2802c4-a4d2-4d8b-9148-e3be6c30e623}">
          <xlrd:rvb i="16933"/>
        </ext>
      </extLst>
    </bk>
    <bk>
      <extLst>
        <ext uri="{3e2802c4-a4d2-4d8b-9148-e3be6c30e623}">
          <xlrd:rvb i="16934"/>
        </ext>
      </extLst>
    </bk>
    <bk>
      <extLst>
        <ext uri="{3e2802c4-a4d2-4d8b-9148-e3be6c30e623}">
          <xlrd:rvb i="16935"/>
        </ext>
      </extLst>
    </bk>
    <bk>
      <extLst>
        <ext uri="{3e2802c4-a4d2-4d8b-9148-e3be6c30e623}">
          <xlrd:rvb i="16936"/>
        </ext>
      </extLst>
    </bk>
    <bk>
      <extLst>
        <ext uri="{3e2802c4-a4d2-4d8b-9148-e3be6c30e623}">
          <xlrd:rvb i="16937"/>
        </ext>
      </extLst>
    </bk>
    <bk>
      <extLst>
        <ext uri="{3e2802c4-a4d2-4d8b-9148-e3be6c30e623}">
          <xlrd:rvb i="16938"/>
        </ext>
      </extLst>
    </bk>
    <bk>
      <extLst>
        <ext uri="{3e2802c4-a4d2-4d8b-9148-e3be6c30e623}">
          <xlrd:rvb i="16939"/>
        </ext>
      </extLst>
    </bk>
    <bk>
      <extLst>
        <ext uri="{3e2802c4-a4d2-4d8b-9148-e3be6c30e623}">
          <xlrd:rvb i="16940"/>
        </ext>
      </extLst>
    </bk>
    <bk>
      <extLst>
        <ext uri="{3e2802c4-a4d2-4d8b-9148-e3be6c30e623}">
          <xlrd:rvb i="16941"/>
        </ext>
      </extLst>
    </bk>
    <bk>
      <extLst>
        <ext uri="{3e2802c4-a4d2-4d8b-9148-e3be6c30e623}">
          <xlrd:rvb i="16942"/>
        </ext>
      </extLst>
    </bk>
    <bk>
      <extLst>
        <ext uri="{3e2802c4-a4d2-4d8b-9148-e3be6c30e623}">
          <xlrd:rvb i="16943"/>
        </ext>
      </extLst>
    </bk>
    <bk>
      <extLst>
        <ext uri="{3e2802c4-a4d2-4d8b-9148-e3be6c30e623}">
          <xlrd:rvb i="16944"/>
        </ext>
      </extLst>
    </bk>
    <bk>
      <extLst>
        <ext uri="{3e2802c4-a4d2-4d8b-9148-e3be6c30e623}">
          <xlrd:rvb i="16945"/>
        </ext>
      </extLst>
    </bk>
    <bk>
      <extLst>
        <ext uri="{3e2802c4-a4d2-4d8b-9148-e3be6c30e623}">
          <xlrd:rvb i="16946"/>
        </ext>
      </extLst>
    </bk>
    <bk>
      <extLst>
        <ext uri="{3e2802c4-a4d2-4d8b-9148-e3be6c30e623}">
          <xlrd:rvb i="16947"/>
        </ext>
      </extLst>
    </bk>
    <bk>
      <extLst>
        <ext uri="{3e2802c4-a4d2-4d8b-9148-e3be6c30e623}">
          <xlrd:rvb i="16948"/>
        </ext>
      </extLst>
    </bk>
    <bk>
      <extLst>
        <ext uri="{3e2802c4-a4d2-4d8b-9148-e3be6c30e623}">
          <xlrd:rvb i="16949"/>
        </ext>
      </extLst>
    </bk>
    <bk>
      <extLst>
        <ext uri="{3e2802c4-a4d2-4d8b-9148-e3be6c30e623}">
          <xlrd:rvb i="16950"/>
        </ext>
      </extLst>
    </bk>
    <bk>
      <extLst>
        <ext uri="{3e2802c4-a4d2-4d8b-9148-e3be6c30e623}">
          <xlrd:rvb i="16951"/>
        </ext>
      </extLst>
    </bk>
    <bk>
      <extLst>
        <ext uri="{3e2802c4-a4d2-4d8b-9148-e3be6c30e623}">
          <xlrd:rvb i="16952"/>
        </ext>
      </extLst>
    </bk>
    <bk>
      <extLst>
        <ext uri="{3e2802c4-a4d2-4d8b-9148-e3be6c30e623}">
          <xlrd:rvb i="16953"/>
        </ext>
      </extLst>
    </bk>
    <bk>
      <extLst>
        <ext uri="{3e2802c4-a4d2-4d8b-9148-e3be6c30e623}">
          <xlrd:rvb i="16954"/>
        </ext>
      </extLst>
    </bk>
    <bk>
      <extLst>
        <ext uri="{3e2802c4-a4d2-4d8b-9148-e3be6c30e623}">
          <xlrd:rvb i="16955"/>
        </ext>
      </extLst>
    </bk>
    <bk>
      <extLst>
        <ext uri="{3e2802c4-a4d2-4d8b-9148-e3be6c30e623}">
          <xlrd:rvb i="16956"/>
        </ext>
      </extLst>
    </bk>
    <bk>
      <extLst>
        <ext uri="{3e2802c4-a4d2-4d8b-9148-e3be6c30e623}">
          <xlrd:rvb i="16957"/>
        </ext>
      </extLst>
    </bk>
    <bk>
      <extLst>
        <ext uri="{3e2802c4-a4d2-4d8b-9148-e3be6c30e623}">
          <xlrd:rvb i="16958"/>
        </ext>
      </extLst>
    </bk>
    <bk>
      <extLst>
        <ext uri="{3e2802c4-a4d2-4d8b-9148-e3be6c30e623}">
          <xlrd:rvb i="16959"/>
        </ext>
      </extLst>
    </bk>
    <bk>
      <extLst>
        <ext uri="{3e2802c4-a4d2-4d8b-9148-e3be6c30e623}">
          <xlrd:rvb i="16960"/>
        </ext>
      </extLst>
    </bk>
    <bk>
      <extLst>
        <ext uri="{3e2802c4-a4d2-4d8b-9148-e3be6c30e623}">
          <xlrd:rvb i="16961"/>
        </ext>
      </extLst>
    </bk>
    <bk>
      <extLst>
        <ext uri="{3e2802c4-a4d2-4d8b-9148-e3be6c30e623}">
          <xlrd:rvb i="16962"/>
        </ext>
      </extLst>
    </bk>
    <bk>
      <extLst>
        <ext uri="{3e2802c4-a4d2-4d8b-9148-e3be6c30e623}">
          <xlrd:rvb i="16963"/>
        </ext>
      </extLst>
    </bk>
    <bk>
      <extLst>
        <ext uri="{3e2802c4-a4d2-4d8b-9148-e3be6c30e623}">
          <xlrd:rvb i="16964"/>
        </ext>
      </extLst>
    </bk>
    <bk>
      <extLst>
        <ext uri="{3e2802c4-a4d2-4d8b-9148-e3be6c30e623}">
          <xlrd:rvb i="16965"/>
        </ext>
      </extLst>
    </bk>
    <bk>
      <extLst>
        <ext uri="{3e2802c4-a4d2-4d8b-9148-e3be6c30e623}">
          <xlrd:rvb i="16966"/>
        </ext>
      </extLst>
    </bk>
    <bk>
      <extLst>
        <ext uri="{3e2802c4-a4d2-4d8b-9148-e3be6c30e623}">
          <xlrd:rvb i="16967"/>
        </ext>
      </extLst>
    </bk>
    <bk>
      <extLst>
        <ext uri="{3e2802c4-a4d2-4d8b-9148-e3be6c30e623}">
          <xlrd:rvb i="16968"/>
        </ext>
      </extLst>
    </bk>
    <bk>
      <extLst>
        <ext uri="{3e2802c4-a4d2-4d8b-9148-e3be6c30e623}">
          <xlrd:rvb i="16969"/>
        </ext>
      </extLst>
    </bk>
    <bk>
      <extLst>
        <ext uri="{3e2802c4-a4d2-4d8b-9148-e3be6c30e623}">
          <xlrd:rvb i="16970"/>
        </ext>
      </extLst>
    </bk>
    <bk>
      <extLst>
        <ext uri="{3e2802c4-a4d2-4d8b-9148-e3be6c30e623}">
          <xlrd:rvb i="16971"/>
        </ext>
      </extLst>
    </bk>
    <bk>
      <extLst>
        <ext uri="{3e2802c4-a4d2-4d8b-9148-e3be6c30e623}">
          <xlrd:rvb i="16972"/>
        </ext>
      </extLst>
    </bk>
    <bk>
      <extLst>
        <ext uri="{3e2802c4-a4d2-4d8b-9148-e3be6c30e623}">
          <xlrd:rvb i="16973"/>
        </ext>
      </extLst>
    </bk>
    <bk>
      <extLst>
        <ext uri="{3e2802c4-a4d2-4d8b-9148-e3be6c30e623}">
          <xlrd:rvb i="16974"/>
        </ext>
      </extLst>
    </bk>
    <bk>
      <extLst>
        <ext uri="{3e2802c4-a4d2-4d8b-9148-e3be6c30e623}">
          <xlrd:rvb i="16975"/>
        </ext>
      </extLst>
    </bk>
    <bk>
      <extLst>
        <ext uri="{3e2802c4-a4d2-4d8b-9148-e3be6c30e623}">
          <xlrd:rvb i="16976"/>
        </ext>
      </extLst>
    </bk>
    <bk>
      <extLst>
        <ext uri="{3e2802c4-a4d2-4d8b-9148-e3be6c30e623}">
          <xlrd:rvb i="16977"/>
        </ext>
      </extLst>
    </bk>
    <bk>
      <extLst>
        <ext uri="{3e2802c4-a4d2-4d8b-9148-e3be6c30e623}">
          <xlrd:rvb i="16978"/>
        </ext>
      </extLst>
    </bk>
    <bk>
      <extLst>
        <ext uri="{3e2802c4-a4d2-4d8b-9148-e3be6c30e623}">
          <xlrd:rvb i="16979"/>
        </ext>
      </extLst>
    </bk>
    <bk>
      <extLst>
        <ext uri="{3e2802c4-a4d2-4d8b-9148-e3be6c30e623}">
          <xlrd:rvb i="16980"/>
        </ext>
      </extLst>
    </bk>
    <bk>
      <extLst>
        <ext uri="{3e2802c4-a4d2-4d8b-9148-e3be6c30e623}">
          <xlrd:rvb i="16981"/>
        </ext>
      </extLst>
    </bk>
    <bk>
      <extLst>
        <ext uri="{3e2802c4-a4d2-4d8b-9148-e3be6c30e623}">
          <xlrd:rvb i="16982"/>
        </ext>
      </extLst>
    </bk>
    <bk>
      <extLst>
        <ext uri="{3e2802c4-a4d2-4d8b-9148-e3be6c30e623}">
          <xlrd:rvb i="16983"/>
        </ext>
      </extLst>
    </bk>
    <bk>
      <extLst>
        <ext uri="{3e2802c4-a4d2-4d8b-9148-e3be6c30e623}">
          <xlrd:rvb i="16984"/>
        </ext>
      </extLst>
    </bk>
    <bk>
      <extLst>
        <ext uri="{3e2802c4-a4d2-4d8b-9148-e3be6c30e623}">
          <xlrd:rvb i="16985"/>
        </ext>
      </extLst>
    </bk>
    <bk>
      <extLst>
        <ext uri="{3e2802c4-a4d2-4d8b-9148-e3be6c30e623}">
          <xlrd:rvb i="16986"/>
        </ext>
      </extLst>
    </bk>
    <bk>
      <extLst>
        <ext uri="{3e2802c4-a4d2-4d8b-9148-e3be6c30e623}">
          <xlrd:rvb i="16987"/>
        </ext>
      </extLst>
    </bk>
    <bk>
      <extLst>
        <ext uri="{3e2802c4-a4d2-4d8b-9148-e3be6c30e623}">
          <xlrd:rvb i="16988"/>
        </ext>
      </extLst>
    </bk>
    <bk>
      <extLst>
        <ext uri="{3e2802c4-a4d2-4d8b-9148-e3be6c30e623}">
          <xlrd:rvb i="16989"/>
        </ext>
      </extLst>
    </bk>
    <bk>
      <extLst>
        <ext uri="{3e2802c4-a4d2-4d8b-9148-e3be6c30e623}">
          <xlrd:rvb i="16990"/>
        </ext>
      </extLst>
    </bk>
    <bk>
      <extLst>
        <ext uri="{3e2802c4-a4d2-4d8b-9148-e3be6c30e623}">
          <xlrd:rvb i="16991"/>
        </ext>
      </extLst>
    </bk>
    <bk>
      <extLst>
        <ext uri="{3e2802c4-a4d2-4d8b-9148-e3be6c30e623}">
          <xlrd:rvb i="16992"/>
        </ext>
      </extLst>
    </bk>
    <bk>
      <extLst>
        <ext uri="{3e2802c4-a4d2-4d8b-9148-e3be6c30e623}">
          <xlrd:rvb i="16993"/>
        </ext>
      </extLst>
    </bk>
    <bk>
      <extLst>
        <ext uri="{3e2802c4-a4d2-4d8b-9148-e3be6c30e623}">
          <xlrd:rvb i="16994"/>
        </ext>
      </extLst>
    </bk>
    <bk>
      <extLst>
        <ext uri="{3e2802c4-a4d2-4d8b-9148-e3be6c30e623}">
          <xlrd:rvb i="16995"/>
        </ext>
      </extLst>
    </bk>
    <bk>
      <extLst>
        <ext uri="{3e2802c4-a4d2-4d8b-9148-e3be6c30e623}">
          <xlrd:rvb i="16996"/>
        </ext>
      </extLst>
    </bk>
    <bk>
      <extLst>
        <ext uri="{3e2802c4-a4d2-4d8b-9148-e3be6c30e623}">
          <xlrd:rvb i="16997"/>
        </ext>
      </extLst>
    </bk>
    <bk>
      <extLst>
        <ext uri="{3e2802c4-a4d2-4d8b-9148-e3be6c30e623}">
          <xlrd:rvb i="16998"/>
        </ext>
      </extLst>
    </bk>
    <bk>
      <extLst>
        <ext uri="{3e2802c4-a4d2-4d8b-9148-e3be6c30e623}">
          <xlrd:rvb i="16999"/>
        </ext>
      </extLst>
    </bk>
    <bk>
      <extLst>
        <ext uri="{3e2802c4-a4d2-4d8b-9148-e3be6c30e623}">
          <xlrd:rvb i="17000"/>
        </ext>
      </extLst>
    </bk>
    <bk>
      <extLst>
        <ext uri="{3e2802c4-a4d2-4d8b-9148-e3be6c30e623}">
          <xlrd:rvb i="17001"/>
        </ext>
      </extLst>
    </bk>
    <bk>
      <extLst>
        <ext uri="{3e2802c4-a4d2-4d8b-9148-e3be6c30e623}">
          <xlrd:rvb i="17002"/>
        </ext>
      </extLst>
    </bk>
    <bk>
      <extLst>
        <ext uri="{3e2802c4-a4d2-4d8b-9148-e3be6c30e623}">
          <xlrd:rvb i="17003"/>
        </ext>
      </extLst>
    </bk>
    <bk>
      <extLst>
        <ext uri="{3e2802c4-a4d2-4d8b-9148-e3be6c30e623}">
          <xlrd:rvb i="17004"/>
        </ext>
      </extLst>
    </bk>
    <bk>
      <extLst>
        <ext uri="{3e2802c4-a4d2-4d8b-9148-e3be6c30e623}">
          <xlrd:rvb i="17005"/>
        </ext>
      </extLst>
    </bk>
    <bk>
      <extLst>
        <ext uri="{3e2802c4-a4d2-4d8b-9148-e3be6c30e623}">
          <xlrd:rvb i="17006"/>
        </ext>
      </extLst>
    </bk>
    <bk>
      <extLst>
        <ext uri="{3e2802c4-a4d2-4d8b-9148-e3be6c30e623}">
          <xlrd:rvb i="17007"/>
        </ext>
      </extLst>
    </bk>
    <bk>
      <extLst>
        <ext uri="{3e2802c4-a4d2-4d8b-9148-e3be6c30e623}">
          <xlrd:rvb i="17008"/>
        </ext>
      </extLst>
    </bk>
    <bk>
      <extLst>
        <ext uri="{3e2802c4-a4d2-4d8b-9148-e3be6c30e623}">
          <xlrd:rvb i="17009"/>
        </ext>
      </extLst>
    </bk>
    <bk>
      <extLst>
        <ext uri="{3e2802c4-a4d2-4d8b-9148-e3be6c30e623}">
          <xlrd:rvb i="17010"/>
        </ext>
      </extLst>
    </bk>
    <bk>
      <extLst>
        <ext uri="{3e2802c4-a4d2-4d8b-9148-e3be6c30e623}">
          <xlrd:rvb i="17011"/>
        </ext>
      </extLst>
    </bk>
    <bk>
      <extLst>
        <ext uri="{3e2802c4-a4d2-4d8b-9148-e3be6c30e623}">
          <xlrd:rvb i="17012"/>
        </ext>
      </extLst>
    </bk>
    <bk>
      <extLst>
        <ext uri="{3e2802c4-a4d2-4d8b-9148-e3be6c30e623}">
          <xlrd:rvb i="17013"/>
        </ext>
      </extLst>
    </bk>
    <bk>
      <extLst>
        <ext uri="{3e2802c4-a4d2-4d8b-9148-e3be6c30e623}">
          <xlrd:rvb i="17014"/>
        </ext>
      </extLst>
    </bk>
    <bk>
      <extLst>
        <ext uri="{3e2802c4-a4d2-4d8b-9148-e3be6c30e623}">
          <xlrd:rvb i="17015"/>
        </ext>
      </extLst>
    </bk>
    <bk>
      <extLst>
        <ext uri="{3e2802c4-a4d2-4d8b-9148-e3be6c30e623}">
          <xlrd:rvb i="17016"/>
        </ext>
      </extLst>
    </bk>
    <bk>
      <extLst>
        <ext uri="{3e2802c4-a4d2-4d8b-9148-e3be6c30e623}">
          <xlrd:rvb i="17017"/>
        </ext>
      </extLst>
    </bk>
    <bk>
      <extLst>
        <ext uri="{3e2802c4-a4d2-4d8b-9148-e3be6c30e623}">
          <xlrd:rvb i="17018"/>
        </ext>
      </extLst>
    </bk>
    <bk>
      <extLst>
        <ext uri="{3e2802c4-a4d2-4d8b-9148-e3be6c30e623}">
          <xlrd:rvb i="17019"/>
        </ext>
      </extLst>
    </bk>
    <bk>
      <extLst>
        <ext uri="{3e2802c4-a4d2-4d8b-9148-e3be6c30e623}">
          <xlrd:rvb i="17020"/>
        </ext>
      </extLst>
    </bk>
    <bk>
      <extLst>
        <ext uri="{3e2802c4-a4d2-4d8b-9148-e3be6c30e623}">
          <xlrd:rvb i="17021"/>
        </ext>
      </extLst>
    </bk>
    <bk>
      <extLst>
        <ext uri="{3e2802c4-a4d2-4d8b-9148-e3be6c30e623}">
          <xlrd:rvb i="17022"/>
        </ext>
      </extLst>
    </bk>
    <bk>
      <extLst>
        <ext uri="{3e2802c4-a4d2-4d8b-9148-e3be6c30e623}">
          <xlrd:rvb i="17023"/>
        </ext>
      </extLst>
    </bk>
    <bk>
      <extLst>
        <ext uri="{3e2802c4-a4d2-4d8b-9148-e3be6c30e623}">
          <xlrd:rvb i="17024"/>
        </ext>
      </extLst>
    </bk>
    <bk>
      <extLst>
        <ext uri="{3e2802c4-a4d2-4d8b-9148-e3be6c30e623}">
          <xlrd:rvb i="17025"/>
        </ext>
      </extLst>
    </bk>
    <bk>
      <extLst>
        <ext uri="{3e2802c4-a4d2-4d8b-9148-e3be6c30e623}">
          <xlrd:rvb i="17026"/>
        </ext>
      </extLst>
    </bk>
    <bk>
      <extLst>
        <ext uri="{3e2802c4-a4d2-4d8b-9148-e3be6c30e623}">
          <xlrd:rvb i="17027"/>
        </ext>
      </extLst>
    </bk>
    <bk>
      <extLst>
        <ext uri="{3e2802c4-a4d2-4d8b-9148-e3be6c30e623}">
          <xlrd:rvb i="17028"/>
        </ext>
      </extLst>
    </bk>
    <bk>
      <extLst>
        <ext uri="{3e2802c4-a4d2-4d8b-9148-e3be6c30e623}">
          <xlrd:rvb i="17029"/>
        </ext>
      </extLst>
    </bk>
    <bk>
      <extLst>
        <ext uri="{3e2802c4-a4d2-4d8b-9148-e3be6c30e623}">
          <xlrd:rvb i="17030"/>
        </ext>
      </extLst>
    </bk>
    <bk>
      <extLst>
        <ext uri="{3e2802c4-a4d2-4d8b-9148-e3be6c30e623}">
          <xlrd:rvb i="17031"/>
        </ext>
      </extLst>
    </bk>
    <bk>
      <extLst>
        <ext uri="{3e2802c4-a4d2-4d8b-9148-e3be6c30e623}">
          <xlrd:rvb i="17032"/>
        </ext>
      </extLst>
    </bk>
    <bk>
      <extLst>
        <ext uri="{3e2802c4-a4d2-4d8b-9148-e3be6c30e623}">
          <xlrd:rvb i="17033"/>
        </ext>
      </extLst>
    </bk>
    <bk>
      <extLst>
        <ext uri="{3e2802c4-a4d2-4d8b-9148-e3be6c30e623}">
          <xlrd:rvb i="17034"/>
        </ext>
      </extLst>
    </bk>
    <bk>
      <extLst>
        <ext uri="{3e2802c4-a4d2-4d8b-9148-e3be6c30e623}">
          <xlrd:rvb i="17035"/>
        </ext>
      </extLst>
    </bk>
    <bk>
      <extLst>
        <ext uri="{3e2802c4-a4d2-4d8b-9148-e3be6c30e623}">
          <xlrd:rvb i="17036"/>
        </ext>
      </extLst>
    </bk>
    <bk>
      <extLst>
        <ext uri="{3e2802c4-a4d2-4d8b-9148-e3be6c30e623}">
          <xlrd:rvb i="17037"/>
        </ext>
      </extLst>
    </bk>
    <bk>
      <extLst>
        <ext uri="{3e2802c4-a4d2-4d8b-9148-e3be6c30e623}">
          <xlrd:rvb i="17038"/>
        </ext>
      </extLst>
    </bk>
    <bk>
      <extLst>
        <ext uri="{3e2802c4-a4d2-4d8b-9148-e3be6c30e623}">
          <xlrd:rvb i="17039"/>
        </ext>
      </extLst>
    </bk>
    <bk>
      <extLst>
        <ext uri="{3e2802c4-a4d2-4d8b-9148-e3be6c30e623}">
          <xlrd:rvb i="17040"/>
        </ext>
      </extLst>
    </bk>
    <bk>
      <extLst>
        <ext uri="{3e2802c4-a4d2-4d8b-9148-e3be6c30e623}">
          <xlrd:rvb i="17041"/>
        </ext>
      </extLst>
    </bk>
    <bk>
      <extLst>
        <ext uri="{3e2802c4-a4d2-4d8b-9148-e3be6c30e623}">
          <xlrd:rvb i="17042"/>
        </ext>
      </extLst>
    </bk>
    <bk>
      <extLst>
        <ext uri="{3e2802c4-a4d2-4d8b-9148-e3be6c30e623}">
          <xlrd:rvb i="17043"/>
        </ext>
      </extLst>
    </bk>
    <bk>
      <extLst>
        <ext uri="{3e2802c4-a4d2-4d8b-9148-e3be6c30e623}">
          <xlrd:rvb i="17044"/>
        </ext>
      </extLst>
    </bk>
    <bk>
      <extLst>
        <ext uri="{3e2802c4-a4d2-4d8b-9148-e3be6c30e623}">
          <xlrd:rvb i="17045"/>
        </ext>
      </extLst>
    </bk>
    <bk>
      <extLst>
        <ext uri="{3e2802c4-a4d2-4d8b-9148-e3be6c30e623}">
          <xlrd:rvb i="17046"/>
        </ext>
      </extLst>
    </bk>
    <bk>
      <extLst>
        <ext uri="{3e2802c4-a4d2-4d8b-9148-e3be6c30e623}">
          <xlrd:rvb i="17047"/>
        </ext>
      </extLst>
    </bk>
    <bk>
      <extLst>
        <ext uri="{3e2802c4-a4d2-4d8b-9148-e3be6c30e623}">
          <xlrd:rvb i="17048"/>
        </ext>
      </extLst>
    </bk>
    <bk>
      <extLst>
        <ext uri="{3e2802c4-a4d2-4d8b-9148-e3be6c30e623}">
          <xlrd:rvb i="17049"/>
        </ext>
      </extLst>
    </bk>
    <bk>
      <extLst>
        <ext uri="{3e2802c4-a4d2-4d8b-9148-e3be6c30e623}">
          <xlrd:rvb i="17050"/>
        </ext>
      </extLst>
    </bk>
    <bk>
      <extLst>
        <ext uri="{3e2802c4-a4d2-4d8b-9148-e3be6c30e623}">
          <xlrd:rvb i="17051"/>
        </ext>
      </extLst>
    </bk>
    <bk>
      <extLst>
        <ext uri="{3e2802c4-a4d2-4d8b-9148-e3be6c30e623}">
          <xlrd:rvb i="17052"/>
        </ext>
      </extLst>
    </bk>
    <bk>
      <extLst>
        <ext uri="{3e2802c4-a4d2-4d8b-9148-e3be6c30e623}">
          <xlrd:rvb i="17053"/>
        </ext>
      </extLst>
    </bk>
    <bk>
      <extLst>
        <ext uri="{3e2802c4-a4d2-4d8b-9148-e3be6c30e623}">
          <xlrd:rvb i="17054"/>
        </ext>
      </extLst>
    </bk>
    <bk>
      <extLst>
        <ext uri="{3e2802c4-a4d2-4d8b-9148-e3be6c30e623}">
          <xlrd:rvb i="17055"/>
        </ext>
      </extLst>
    </bk>
    <bk>
      <extLst>
        <ext uri="{3e2802c4-a4d2-4d8b-9148-e3be6c30e623}">
          <xlrd:rvb i="17056"/>
        </ext>
      </extLst>
    </bk>
    <bk>
      <extLst>
        <ext uri="{3e2802c4-a4d2-4d8b-9148-e3be6c30e623}">
          <xlrd:rvb i="17057"/>
        </ext>
      </extLst>
    </bk>
    <bk>
      <extLst>
        <ext uri="{3e2802c4-a4d2-4d8b-9148-e3be6c30e623}">
          <xlrd:rvb i="17058"/>
        </ext>
      </extLst>
    </bk>
    <bk>
      <extLst>
        <ext uri="{3e2802c4-a4d2-4d8b-9148-e3be6c30e623}">
          <xlrd:rvb i="17059"/>
        </ext>
      </extLst>
    </bk>
    <bk>
      <extLst>
        <ext uri="{3e2802c4-a4d2-4d8b-9148-e3be6c30e623}">
          <xlrd:rvb i="17060"/>
        </ext>
      </extLst>
    </bk>
    <bk>
      <extLst>
        <ext uri="{3e2802c4-a4d2-4d8b-9148-e3be6c30e623}">
          <xlrd:rvb i="17061"/>
        </ext>
      </extLst>
    </bk>
    <bk>
      <extLst>
        <ext uri="{3e2802c4-a4d2-4d8b-9148-e3be6c30e623}">
          <xlrd:rvb i="17062"/>
        </ext>
      </extLst>
    </bk>
    <bk>
      <extLst>
        <ext uri="{3e2802c4-a4d2-4d8b-9148-e3be6c30e623}">
          <xlrd:rvb i="17063"/>
        </ext>
      </extLst>
    </bk>
    <bk>
      <extLst>
        <ext uri="{3e2802c4-a4d2-4d8b-9148-e3be6c30e623}">
          <xlrd:rvb i="17064"/>
        </ext>
      </extLst>
    </bk>
    <bk>
      <extLst>
        <ext uri="{3e2802c4-a4d2-4d8b-9148-e3be6c30e623}">
          <xlrd:rvb i="17065"/>
        </ext>
      </extLst>
    </bk>
    <bk>
      <extLst>
        <ext uri="{3e2802c4-a4d2-4d8b-9148-e3be6c30e623}">
          <xlrd:rvb i="17066"/>
        </ext>
      </extLst>
    </bk>
    <bk>
      <extLst>
        <ext uri="{3e2802c4-a4d2-4d8b-9148-e3be6c30e623}">
          <xlrd:rvb i="17067"/>
        </ext>
      </extLst>
    </bk>
    <bk>
      <extLst>
        <ext uri="{3e2802c4-a4d2-4d8b-9148-e3be6c30e623}">
          <xlrd:rvb i="17068"/>
        </ext>
      </extLst>
    </bk>
    <bk>
      <extLst>
        <ext uri="{3e2802c4-a4d2-4d8b-9148-e3be6c30e623}">
          <xlrd:rvb i="17069"/>
        </ext>
      </extLst>
    </bk>
    <bk>
      <extLst>
        <ext uri="{3e2802c4-a4d2-4d8b-9148-e3be6c30e623}">
          <xlrd:rvb i="17070"/>
        </ext>
      </extLst>
    </bk>
    <bk>
      <extLst>
        <ext uri="{3e2802c4-a4d2-4d8b-9148-e3be6c30e623}">
          <xlrd:rvb i="17071"/>
        </ext>
      </extLst>
    </bk>
    <bk>
      <extLst>
        <ext uri="{3e2802c4-a4d2-4d8b-9148-e3be6c30e623}">
          <xlrd:rvb i="17072"/>
        </ext>
      </extLst>
    </bk>
    <bk>
      <extLst>
        <ext uri="{3e2802c4-a4d2-4d8b-9148-e3be6c30e623}">
          <xlrd:rvb i="17073"/>
        </ext>
      </extLst>
    </bk>
    <bk>
      <extLst>
        <ext uri="{3e2802c4-a4d2-4d8b-9148-e3be6c30e623}">
          <xlrd:rvb i="17074"/>
        </ext>
      </extLst>
    </bk>
    <bk>
      <extLst>
        <ext uri="{3e2802c4-a4d2-4d8b-9148-e3be6c30e623}">
          <xlrd:rvb i="17075"/>
        </ext>
      </extLst>
    </bk>
    <bk>
      <extLst>
        <ext uri="{3e2802c4-a4d2-4d8b-9148-e3be6c30e623}">
          <xlrd:rvb i="17076"/>
        </ext>
      </extLst>
    </bk>
    <bk>
      <extLst>
        <ext uri="{3e2802c4-a4d2-4d8b-9148-e3be6c30e623}">
          <xlrd:rvb i="17077"/>
        </ext>
      </extLst>
    </bk>
    <bk>
      <extLst>
        <ext uri="{3e2802c4-a4d2-4d8b-9148-e3be6c30e623}">
          <xlrd:rvb i="17078"/>
        </ext>
      </extLst>
    </bk>
    <bk>
      <extLst>
        <ext uri="{3e2802c4-a4d2-4d8b-9148-e3be6c30e623}">
          <xlrd:rvb i="17079"/>
        </ext>
      </extLst>
    </bk>
    <bk>
      <extLst>
        <ext uri="{3e2802c4-a4d2-4d8b-9148-e3be6c30e623}">
          <xlrd:rvb i="17080"/>
        </ext>
      </extLst>
    </bk>
    <bk>
      <extLst>
        <ext uri="{3e2802c4-a4d2-4d8b-9148-e3be6c30e623}">
          <xlrd:rvb i="17081"/>
        </ext>
      </extLst>
    </bk>
    <bk>
      <extLst>
        <ext uri="{3e2802c4-a4d2-4d8b-9148-e3be6c30e623}">
          <xlrd:rvb i="17082"/>
        </ext>
      </extLst>
    </bk>
    <bk>
      <extLst>
        <ext uri="{3e2802c4-a4d2-4d8b-9148-e3be6c30e623}">
          <xlrd:rvb i="17083"/>
        </ext>
      </extLst>
    </bk>
    <bk>
      <extLst>
        <ext uri="{3e2802c4-a4d2-4d8b-9148-e3be6c30e623}">
          <xlrd:rvb i="17084"/>
        </ext>
      </extLst>
    </bk>
    <bk>
      <extLst>
        <ext uri="{3e2802c4-a4d2-4d8b-9148-e3be6c30e623}">
          <xlrd:rvb i="17085"/>
        </ext>
      </extLst>
    </bk>
    <bk>
      <extLst>
        <ext uri="{3e2802c4-a4d2-4d8b-9148-e3be6c30e623}">
          <xlrd:rvb i="17086"/>
        </ext>
      </extLst>
    </bk>
    <bk>
      <extLst>
        <ext uri="{3e2802c4-a4d2-4d8b-9148-e3be6c30e623}">
          <xlrd:rvb i="17087"/>
        </ext>
      </extLst>
    </bk>
    <bk>
      <extLst>
        <ext uri="{3e2802c4-a4d2-4d8b-9148-e3be6c30e623}">
          <xlrd:rvb i="17088"/>
        </ext>
      </extLst>
    </bk>
    <bk>
      <extLst>
        <ext uri="{3e2802c4-a4d2-4d8b-9148-e3be6c30e623}">
          <xlrd:rvb i="17089"/>
        </ext>
      </extLst>
    </bk>
    <bk>
      <extLst>
        <ext uri="{3e2802c4-a4d2-4d8b-9148-e3be6c30e623}">
          <xlrd:rvb i="17090"/>
        </ext>
      </extLst>
    </bk>
    <bk>
      <extLst>
        <ext uri="{3e2802c4-a4d2-4d8b-9148-e3be6c30e623}">
          <xlrd:rvb i="17091"/>
        </ext>
      </extLst>
    </bk>
    <bk>
      <extLst>
        <ext uri="{3e2802c4-a4d2-4d8b-9148-e3be6c30e623}">
          <xlrd:rvb i="17092"/>
        </ext>
      </extLst>
    </bk>
    <bk>
      <extLst>
        <ext uri="{3e2802c4-a4d2-4d8b-9148-e3be6c30e623}">
          <xlrd:rvb i="17093"/>
        </ext>
      </extLst>
    </bk>
    <bk>
      <extLst>
        <ext uri="{3e2802c4-a4d2-4d8b-9148-e3be6c30e623}">
          <xlrd:rvb i="17094"/>
        </ext>
      </extLst>
    </bk>
    <bk>
      <extLst>
        <ext uri="{3e2802c4-a4d2-4d8b-9148-e3be6c30e623}">
          <xlrd:rvb i="17095"/>
        </ext>
      </extLst>
    </bk>
    <bk>
      <extLst>
        <ext uri="{3e2802c4-a4d2-4d8b-9148-e3be6c30e623}">
          <xlrd:rvb i="17096"/>
        </ext>
      </extLst>
    </bk>
    <bk>
      <extLst>
        <ext uri="{3e2802c4-a4d2-4d8b-9148-e3be6c30e623}">
          <xlrd:rvb i="17097"/>
        </ext>
      </extLst>
    </bk>
    <bk>
      <extLst>
        <ext uri="{3e2802c4-a4d2-4d8b-9148-e3be6c30e623}">
          <xlrd:rvb i="17098"/>
        </ext>
      </extLst>
    </bk>
    <bk>
      <extLst>
        <ext uri="{3e2802c4-a4d2-4d8b-9148-e3be6c30e623}">
          <xlrd:rvb i="17099"/>
        </ext>
      </extLst>
    </bk>
    <bk>
      <extLst>
        <ext uri="{3e2802c4-a4d2-4d8b-9148-e3be6c30e623}">
          <xlrd:rvb i="17100"/>
        </ext>
      </extLst>
    </bk>
    <bk>
      <extLst>
        <ext uri="{3e2802c4-a4d2-4d8b-9148-e3be6c30e623}">
          <xlrd:rvb i="17101"/>
        </ext>
      </extLst>
    </bk>
    <bk>
      <extLst>
        <ext uri="{3e2802c4-a4d2-4d8b-9148-e3be6c30e623}">
          <xlrd:rvb i="17102"/>
        </ext>
      </extLst>
    </bk>
    <bk>
      <extLst>
        <ext uri="{3e2802c4-a4d2-4d8b-9148-e3be6c30e623}">
          <xlrd:rvb i="17103"/>
        </ext>
      </extLst>
    </bk>
    <bk>
      <extLst>
        <ext uri="{3e2802c4-a4d2-4d8b-9148-e3be6c30e623}">
          <xlrd:rvb i="17104"/>
        </ext>
      </extLst>
    </bk>
    <bk>
      <extLst>
        <ext uri="{3e2802c4-a4d2-4d8b-9148-e3be6c30e623}">
          <xlrd:rvb i="17105"/>
        </ext>
      </extLst>
    </bk>
    <bk>
      <extLst>
        <ext uri="{3e2802c4-a4d2-4d8b-9148-e3be6c30e623}">
          <xlrd:rvb i="17106"/>
        </ext>
      </extLst>
    </bk>
    <bk>
      <extLst>
        <ext uri="{3e2802c4-a4d2-4d8b-9148-e3be6c30e623}">
          <xlrd:rvb i="17107"/>
        </ext>
      </extLst>
    </bk>
    <bk>
      <extLst>
        <ext uri="{3e2802c4-a4d2-4d8b-9148-e3be6c30e623}">
          <xlrd:rvb i="17108"/>
        </ext>
      </extLst>
    </bk>
    <bk>
      <extLst>
        <ext uri="{3e2802c4-a4d2-4d8b-9148-e3be6c30e623}">
          <xlrd:rvb i="17109"/>
        </ext>
      </extLst>
    </bk>
    <bk>
      <extLst>
        <ext uri="{3e2802c4-a4d2-4d8b-9148-e3be6c30e623}">
          <xlrd:rvb i="17110"/>
        </ext>
      </extLst>
    </bk>
    <bk>
      <extLst>
        <ext uri="{3e2802c4-a4d2-4d8b-9148-e3be6c30e623}">
          <xlrd:rvb i="17111"/>
        </ext>
      </extLst>
    </bk>
    <bk>
      <extLst>
        <ext uri="{3e2802c4-a4d2-4d8b-9148-e3be6c30e623}">
          <xlrd:rvb i="17112"/>
        </ext>
      </extLst>
    </bk>
    <bk>
      <extLst>
        <ext uri="{3e2802c4-a4d2-4d8b-9148-e3be6c30e623}">
          <xlrd:rvb i="17113"/>
        </ext>
      </extLst>
    </bk>
    <bk>
      <extLst>
        <ext uri="{3e2802c4-a4d2-4d8b-9148-e3be6c30e623}">
          <xlrd:rvb i="17114"/>
        </ext>
      </extLst>
    </bk>
    <bk>
      <extLst>
        <ext uri="{3e2802c4-a4d2-4d8b-9148-e3be6c30e623}">
          <xlrd:rvb i="17115"/>
        </ext>
      </extLst>
    </bk>
    <bk>
      <extLst>
        <ext uri="{3e2802c4-a4d2-4d8b-9148-e3be6c30e623}">
          <xlrd:rvb i="17116"/>
        </ext>
      </extLst>
    </bk>
    <bk>
      <extLst>
        <ext uri="{3e2802c4-a4d2-4d8b-9148-e3be6c30e623}">
          <xlrd:rvb i="17117"/>
        </ext>
      </extLst>
    </bk>
    <bk>
      <extLst>
        <ext uri="{3e2802c4-a4d2-4d8b-9148-e3be6c30e623}">
          <xlrd:rvb i="17118"/>
        </ext>
      </extLst>
    </bk>
    <bk>
      <extLst>
        <ext uri="{3e2802c4-a4d2-4d8b-9148-e3be6c30e623}">
          <xlrd:rvb i="17119"/>
        </ext>
      </extLst>
    </bk>
    <bk>
      <extLst>
        <ext uri="{3e2802c4-a4d2-4d8b-9148-e3be6c30e623}">
          <xlrd:rvb i="17120"/>
        </ext>
      </extLst>
    </bk>
    <bk>
      <extLst>
        <ext uri="{3e2802c4-a4d2-4d8b-9148-e3be6c30e623}">
          <xlrd:rvb i="17121"/>
        </ext>
      </extLst>
    </bk>
    <bk>
      <extLst>
        <ext uri="{3e2802c4-a4d2-4d8b-9148-e3be6c30e623}">
          <xlrd:rvb i="17122"/>
        </ext>
      </extLst>
    </bk>
    <bk>
      <extLst>
        <ext uri="{3e2802c4-a4d2-4d8b-9148-e3be6c30e623}">
          <xlrd:rvb i="17123"/>
        </ext>
      </extLst>
    </bk>
    <bk>
      <extLst>
        <ext uri="{3e2802c4-a4d2-4d8b-9148-e3be6c30e623}">
          <xlrd:rvb i="17124"/>
        </ext>
      </extLst>
    </bk>
    <bk>
      <extLst>
        <ext uri="{3e2802c4-a4d2-4d8b-9148-e3be6c30e623}">
          <xlrd:rvb i="17125"/>
        </ext>
      </extLst>
    </bk>
    <bk>
      <extLst>
        <ext uri="{3e2802c4-a4d2-4d8b-9148-e3be6c30e623}">
          <xlrd:rvb i="17126"/>
        </ext>
      </extLst>
    </bk>
    <bk>
      <extLst>
        <ext uri="{3e2802c4-a4d2-4d8b-9148-e3be6c30e623}">
          <xlrd:rvb i="17127"/>
        </ext>
      </extLst>
    </bk>
    <bk>
      <extLst>
        <ext uri="{3e2802c4-a4d2-4d8b-9148-e3be6c30e623}">
          <xlrd:rvb i="17128"/>
        </ext>
      </extLst>
    </bk>
    <bk>
      <extLst>
        <ext uri="{3e2802c4-a4d2-4d8b-9148-e3be6c30e623}">
          <xlrd:rvb i="17129"/>
        </ext>
      </extLst>
    </bk>
    <bk>
      <extLst>
        <ext uri="{3e2802c4-a4d2-4d8b-9148-e3be6c30e623}">
          <xlrd:rvb i="17130"/>
        </ext>
      </extLst>
    </bk>
    <bk>
      <extLst>
        <ext uri="{3e2802c4-a4d2-4d8b-9148-e3be6c30e623}">
          <xlrd:rvb i="17131"/>
        </ext>
      </extLst>
    </bk>
    <bk>
      <extLst>
        <ext uri="{3e2802c4-a4d2-4d8b-9148-e3be6c30e623}">
          <xlrd:rvb i="17132"/>
        </ext>
      </extLst>
    </bk>
    <bk>
      <extLst>
        <ext uri="{3e2802c4-a4d2-4d8b-9148-e3be6c30e623}">
          <xlrd:rvb i="17133"/>
        </ext>
      </extLst>
    </bk>
    <bk>
      <extLst>
        <ext uri="{3e2802c4-a4d2-4d8b-9148-e3be6c30e623}">
          <xlrd:rvb i="17134"/>
        </ext>
      </extLst>
    </bk>
    <bk>
      <extLst>
        <ext uri="{3e2802c4-a4d2-4d8b-9148-e3be6c30e623}">
          <xlrd:rvb i="17135"/>
        </ext>
      </extLst>
    </bk>
    <bk>
      <extLst>
        <ext uri="{3e2802c4-a4d2-4d8b-9148-e3be6c30e623}">
          <xlrd:rvb i="17136"/>
        </ext>
      </extLst>
    </bk>
    <bk>
      <extLst>
        <ext uri="{3e2802c4-a4d2-4d8b-9148-e3be6c30e623}">
          <xlrd:rvb i="17137"/>
        </ext>
      </extLst>
    </bk>
    <bk>
      <extLst>
        <ext uri="{3e2802c4-a4d2-4d8b-9148-e3be6c30e623}">
          <xlrd:rvb i="17138"/>
        </ext>
      </extLst>
    </bk>
    <bk>
      <extLst>
        <ext uri="{3e2802c4-a4d2-4d8b-9148-e3be6c30e623}">
          <xlrd:rvb i="17139"/>
        </ext>
      </extLst>
    </bk>
    <bk>
      <extLst>
        <ext uri="{3e2802c4-a4d2-4d8b-9148-e3be6c30e623}">
          <xlrd:rvb i="17140"/>
        </ext>
      </extLst>
    </bk>
    <bk>
      <extLst>
        <ext uri="{3e2802c4-a4d2-4d8b-9148-e3be6c30e623}">
          <xlrd:rvb i="17141"/>
        </ext>
      </extLst>
    </bk>
    <bk>
      <extLst>
        <ext uri="{3e2802c4-a4d2-4d8b-9148-e3be6c30e623}">
          <xlrd:rvb i="17142"/>
        </ext>
      </extLst>
    </bk>
    <bk>
      <extLst>
        <ext uri="{3e2802c4-a4d2-4d8b-9148-e3be6c30e623}">
          <xlrd:rvb i="17143"/>
        </ext>
      </extLst>
    </bk>
    <bk>
      <extLst>
        <ext uri="{3e2802c4-a4d2-4d8b-9148-e3be6c30e623}">
          <xlrd:rvb i="17144"/>
        </ext>
      </extLst>
    </bk>
    <bk>
      <extLst>
        <ext uri="{3e2802c4-a4d2-4d8b-9148-e3be6c30e623}">
          <xlrd:rvb i="17145"/>
        </ext>
      </extLst>
    </bk>
    <bk>
      <extLst>
        <ext uri="{3e2802c4-a4d2-4d8b-9148-e3be6c30e623}">
          <xlrd:rvb i="17146"/>
        </ext>
      </extLst>
    </bk>
    <bk>
      <extLst>
        <ext uri="{3e2802c4-a4d2-4d8b-9148-e3be6c30e623}">
          <xlrd:rvb i="17147"/>
        </ext>
      </extLst>
    </bk>
    <bk>
      <extLst>
        <ext uri="{3e2802c4-a4d2-4d8b-9148-e3be6c30e623}">
          <xlrd:rvb i="17148"/>
        </ext>
      </extLst>
    </bk>
    <bk>
      <extLst>
        <ext uri="{3e2802c4-a4d2-4d8b-9148-e3be6c30e623}">
          <xlrd:rvb i="17149"/>
        </ext>
      </extLst>
    </bk>
    <bk>
      <extLst>
        <ext uri="{3e2802c4-a4d2-4d8b-9148-e3be6c30e623}">
          <xlrd:rvb i="17150"/>
        </ext>
      </extLst>
    </bk>
    <bk>
      <extLst>
        <ext uri="{3e2802c4-a4d2-4d8b-9148-e3be6c30e623}">
          <xlrd:rvb i="17151"/>
        </ext>
      </extLst>
    </bk>
    <bk>
      <extLst>
        <ext uri="{3e2802c4-a4d2-4d8b-9148-e3be6c30e623}">
          <xlrd:rvb i="17152"/>
        </ext>
      </extLst>
    </bk>
    <bk>
      <extLst>
        <ext uri="{3e2802c4-a4d2-4d8b-9148-e3be6c30e623}">
          <xlrd:rvb i="17153"/>
        </ext>
      </extLst>
    </bk>
    <bk>
      <extLst>
        <ext uri="{3e2802c4-a4d2-4d8b-9148-e3be6c30e623}">
          <xlrd:rvb i="17154"/>
        </ext>
      </extLst>
    </bk>
    <bk>
      <extLst>
        <ext uri="{3e2802c4-a4d2-4d8b-9148-e3be6c30e623}">
          <xlrd:rvb i="17155"/>
        </ext>
      </extLst>
    </bk>
    <bk>
      <extLst>
        <ext uri="{3e2802c4-a4d2-4d8b-9148-e3be6c30e623}">
          <xlrd:rvb i="17156"/>
        </ext>
      </extLst>
    </bk>
    <bk>
      <extLst>
        <ext uri="{3e2802c4-a4d2-4d8b-9148-e3be6c30e623}">
          <xlrd:rvb i="17157"/>
        </ext>
      </extLst>
    </bk>
    <bk>
      <extLst>
        <ext uri="{3e2802c4-a4d2-4d8b-9148-e3be6c30e623}">
          <xlrd:rvb i="17158"/>
        </ext>
      </extLst>
    </bk>
    <bk>
      <extLst>
        <ext uri="{3e2802c4-a4d2-4d8b-9148-e3be6c30e623}">
          <xlrd:rvb i="17159"/>
        </ext>
      </extLst>
    </bk>
    <bk>
      <extLst>
        <ext uri="{3e2802c4-a4d2-4d8b-9148-e3be6c30e623}">
          <xlrd:rvb i="17160"/>
        </ext>
      </extLst>
    </bk>
    <bk>
      <extLst>
        <ext uri="{3e2802c4-a4d2-4d8b-9148-e3be6c30e623}">
          <xlrd:rvb i="17161"/>
        </ext>
      </extLst>
    </bk>
    <bk>
      <extLst>
        <ext uri="{3e2802c4-a4d2-4d8b-9148-e3be6c30e623}">
          <xlrd:rvb i="17162"/>
        </ext>
      </extLst>
    </bk>
    <bk>
      <extLst>
        <ext uri="{3e2802c4-a4d2-4d8b-9148-e3be6c30e623}">
          <xlrd:rvb i="17163"/>
        </ext>
      </extLst>
    </bk>
    <bk>
      <extLst>
        <ext uri="{3e2802c4-a4d2-4d8b-9148-e3be6c30e623}">
          <xlrd:rvb i="17164"/>
        </ext>
      </extLst>
    </bk>
    <bk>
      <extLst>
        <ext uri="{3e2802c4-a4d2-4d8b-9148-e3be6c30e623}">
          <xlrd:rvb i="17165"/>
        </ext>
      </extLst>
    </bk>
    <bk>
      <extLst>
        <ext uri="{3e2802c4-a4d2-4d8b-9148-e3be6c30e623}">
          <xlrd:rvb i="17166"/>
        </ext>
      </extLst>
    </bk>
    <bk>
      <extLst>
        <ext uri="{3e2802c4-a4d2-4d8b-9148-e3be6c30e623}">
          <xlrd:rvb i="17167"/>
        </ext>
      </extLst>
    </bk>
    <bk>
      <extLst>
        <ext uri="{3e2802c4-a4d2-4d8b-9148-e3be6c30e623}">
          <xlrd:rvb i="17168"/>
        </ext>
      </extLst>
    </bk>
    <bk>
      <extLst>
        <ext uri="{3e2802c4-a4d2-4d8b-9148-e3be6c30e623}">
          <xlrd:rvb i="17169"/>
        </ext>
      </extLst>
    </bk>
    <bk>
      <extLst>
        <ext uri="{3e2802c4-a4d2-4d8b-9148-e3be6c30e623}">
          <xlrd:rvb i="17170"/>
        </ext>
      </extLst>
    </bk>
    <bk>
      <extLst>
        <ext uri="{3e2802c4-a4d2-4d8b-9148-e3be6c30e623}">
          <xlrd:rvb i="17171"/>
        </ext>
      </extLst>
    </bk>
    <bk>
      <extLst>
        <ext uri="{3e2802c4-a4d2-4d8b-9148-e3be6c30e623}">
          <xlrd:rvb i="17172"/>
        </ext>
      </extLst>
    </bk>
    <bk>
      <extLst>
        <ext uri="{3e2802c4-a4d2-4d8b-9148-e3be6c30e623}">
          <xlrd:rvb i="17173"/>
        </ext>
      </extLst>
    </bk>
    <bk>
      <extLst>
        <ext uri="{3e2802c4-a4d2-4d8b-9148-e3be6c30e623}">
          <xlrd:rvb i="17174"/>
        </ext>
      </extLst>
    </bk>
    <bk>
      <extLst>
        <ext uri="{3e2802c4-a4d2-4d8b-9148-e3be6c30e623}">
          <xlrd:rvb i="17175"/>
        </ext>
      </extLst>
    </bk>
    <bk>
      <extLst>
        <ext uri="{3e2802c4-a4d2-4d8b-9148-e3be6c30e623}">
          <xlrd:rvb i="17176"/>
        </ext>
      </extLst>
    </bk>
    <bk>
      <extLst>
        <ext uri="{3e2802c4-a4d2-4d8b-9148-e3be6c30e623}">
          <xlrd:rvb i="17177"/>
        </ext>
      </extLst>
    </bk>
    <bk>
      <extLst>
        <ext uri="{3e2802c4-a4d2-4d8b-9148-e3be6c30e623}">
          <xlrd:rvb i="17178"/>
        </ext>
      </extLst>
    </bk>
    <bk>
      <extLst>
        <ext uri="{3e2802c4-a4d2-4d8b-9148-e3be6c30e623}">
          <xlrd:rvb i="17179"/>
        </ext>
      </extLst>
    </bk>
    <bk>
      <extLst>
        <ext uri="{3e2802c4-a4d2-4d8b-9148-e3be6c30e623}">
          <xlrd:rvb i="17180"/>
        </ext>
      </extLst>
    </bk>
    <bk>
      <extLst>
        <ext uri="{3e2802c4-a4d2-4d8b-9148-e3be6c30e623}">
          <xlrd:rvb i="17181"/>
        </ext>
      </extLst>
    </bk>
    <bk>
      <extLst>
        <ext uri="{3e2802c4-a4d2-4d8b-9148-e3be6c30e623}">
          <xlrd:rvb i="17182"/>
        </ext>
      </extLst>
    </bk>
    <bk>
      <extLst>
        <ext uri="{3e2802c4-a4d2-4d8b-9148-e3be6c30e623}">
          <xlrd:rvb i="17183"/>
        </ext>
      </extLst>
    </bk>
    <bk>
      <extLst>
        <ext uri="{3e2802c4-a4d2-4d8b-9148-e3be6c30e623}">
          <xlrd:rvb i="17184"/>
        </ext>
      </extLst>
    </bk>
    <bk>
      <extLst>
        <ext uri="{3e2802c4-a4d2-4d8b-9148-e3be6c30e623}">
          <xlrd:rvb i="17185"/>
        </ext>
      </extLst>
    </bk>
    <bk>
      <extLst>
        <ext uri="{3e2802c4-a4d2-4d8b-9148-e3be6c30e623}">
          <xlrd:rvb i="17186"/>
        </ext>
      </extLst>
    </bk>
    <bk>
      <extLst>
        <ext uri="{3e2802c4-a4d2-4d8b-9148-e3be6c30e623}">
          <xlrd:rvb i="17187"/>
        </ext>
      </extLst>
    </bk>
    <bk>
      <extLst>
        <ext uri="{3e2802c4-a4d2-4d8b-9148-e3be6c30e623}">
          <xlrd:rvb i="17188"/>
        </ext>
      </extLst>
    </bk>
    <bk>
      <extLst>
        <ext uri="{3e2802c4-a4d2-4d8b-9148-e3be6c30e623}">
          <xlrd:rvb i="17189"/>
        </ext>
      </extLst>
    </bk>
    <bk>
      <extLst>
        <ext uri="{3e2802c4-a4d2-4d8b-9148-e3be6c30e623}">
          <xlrd:rvb i="17190"/>
        </ext>
      </extLst>
    </bk>
    <bk>
      <extLst>
        <ext uri="{3e2802c4-a4d2-4d8b-9148-e3be6c30e623}">
          <xlrd:rvb i="17191"/>
        </ext>
      </extLst>
    </bk>
    <bk>
      <extLst>
        <ext uri="{3e2802c4-a4d2-4d8b-9148-e3be6c30e623}">
          <xlrd:rvb i="17192"/>
        </ext>
      </extLst>
    </bk>
    <bk>
      <extLst>
        <ext uri="{3e2802c4-a4d2-4d8b-9148-e3be6c30e623}">
          <xlrd:rvb i="17193"/>
        </ext>
      </extLst>
    </bk>
    <bk>
      <extLst>
        <ext uri="{3e2802c4-a4d2-4d8b-9148-e3be6c30e623}">
          <xlrd:rvb i="17194"/>
        </ext>
      </extLst>
    </bk>
    <bk>
      <extLst>
        <ext uri="{3e2802c4-a4d2-4d8b-9148-e3be6c30e623}">
          <xlrd:rvb i="17195"/>
        </ext>
      </extLst>
    </bk>
    <bk>
      <extLst>
        <ext uri="{3e2802c4-a4d2-4d8b-9148-e3be6c30e623}">
          <xlrd:rvb i="17196"/>
        </ext>
      </extLst>
    </bk>
    <bk>
      <extLst>
        <ext uri="{3e2802c4-a4d2-4d8b-9148-e3be6c30e623}">
          <xlrd:rvb i="17197"/>
        </ext>
      </extLst>
    </bk>
    <bk>
      <extLst>
        <ext uri="{3e2802c4-a4d2-4d8b-9148-e3be6c30e623}">
          <xlrd:rvb i="17198"/>
        </ext>
      </extLst>
    </bk>
    <bk>
      <extLst>
        <ext uri="{3e2802c4-a4d2-4d8b-9148-e3be6c30e623}">
          <xlrd:rvb i="17199"/>
        </ext>
      </extLst>
    </bk>
    <bk>
      <extLst>
        <ext uri="{3e2802c4-a4d2-4d8b-9148-e3be6c30e623}">
          <xlrd:rvb i="17200"/>
        </ext>
      </extLst>
    </bk>
    <bk>
      <extLst>
        <ext uri="{3e2802c4-a4d2-4d8b-9148-e3be6c30e623}">
          <xlrd:rvb i="17201"/>
        </ext>
      </extLst>
    </bk>
    <bk>
      <extLst>
        <ext uri="{3e2802c4-a4d2-4d8b-9148-e3be6c30e623}">
          <xlrd:rvb i="17202"/>
        </ext>
      </extLst>
    </bk>
    <bk>
      <extLst>
        <ext uri="{3e2802c4-a4d2-4d8b-9148-e3be6c30e623}">
          <xlrd:rvb i="17203"/>
        </ext>
      </extLst>
    </bk>
    <bk>
      <extLst>
        <ext uri="{3e2802c4-a4d2-4d8b-9148-e3be6c30e623}">
          <xlrd:rvb i="17204"/>
        </ext>
      </extLst>
    </bk>
    <bk>
      <extLst>
        <ext uri="{3e2802c4-a4d2-4d8b-9148-e3be6c30e623}">
          <xlrd:rvb i="17205"/>
        </ext>
      </extLst>
    </bk>
    <bk>
      <extLst>
        <ext uri="{3e2802c4-a4d2-4d8b-9148-e3be6c30e623}">
          <xlrd:rvb i="17206"/>
        </ext>
      </extLst>
    </bk>
    <bk>
      <extLst>
        <ext uri="{3e2802c4-a4d2-4d8b-9148-e3be6c30e623}">
          <xlrd:rvb i="17207"/>
        </ext>
      </extLst>
    </bk>
    <bk>
      <extLst>
        <ext uri="{3e2802c4-a4d2-4d8b-9148-e3be6c30e623}">
          <xlrd:rvb i="17208"/>
        </ext>
      </extLst>
    </bk>
    <bk>
      <extLst>
        <ext uri="{3e2802c4-a4d2-4d8b-9148-e3be6c30e623}">
          <xlrd:rvb i="17209"/>
        </ext>
      </extLst>
    </bk>
    <bk>
      <extLst>
        <ext uri="{3e2802c4-a4d2-4d8b-9148-e3be6c30e623}">
          <xlrd:rvb i="17210"/>
        </ext>
      </extLst>
    </bk>
    <bk>
      <extLst>
        <ext uri="{3e2802c4-a4d2-4d8b-9148-e3be6c30e623}">
          <xlrd:rvb i="17211"/>
        </ext>
      </extLst>
    </bk>
    <bk>
      <extLst>
        <ext uri="{3e2802c4-a4d2-4d8b-9148-e3be6c30e623}">
          <xlrd:rvb i="17212"/>
        </ext>
      </extLst>
    </bk>
    <bk>
      <extLst>
        <ext uri="{3e2802c4-a4d2-4d8b-9148-e3be6c30e623}">
          <xlrd:rvb i="17213"/>
        </ext>
      </extLst>
    </bk>
    <bk>
      <extLst>
        <ext uri="{3e2802c4-a4d2-4d8b-9148-e3be6c30e623}">
          <xlrd:rvb i="17214"/>
        </ext>
      </extLst>
    </bk>
    <bk>
      <extLst>
        <ext uri="{3e2802c4-a4d2-4d8b-9148-e3be6c30e623}">
          <xlrd:rvb i="17215"/>
        </ext>
      </extLst>
    </bk>
    <bk>
      <extLst>
        <ext uri="{3e2802c4-a4d2-4d8b-9148-e3be6c30e623}">
          <xlrd:rvb i="17216"/>
        </ext>
      </extLst>
    </bk>
    <bk>
      <extLst>
        <ext uri="{3e2802c4-a4d2-4d8b-9148-e3be6c30e623}">
          <xlrd:rvb i="17217"/>
        </ext>
      </extLst>
    </bk>
    <bk>
      <extLst>
        <ext uri="{3e2802c4-a4d2-4d8b-9148-e3be6c30e623}">
          <xlrd:rvb i="17218"/>
        </ext>
      </extLst>
    </bk>
    <bk>
      <extLst>
        <ext uri="{3e2802c4-a4d2-4d8b-9148-e3be6c30e623}">
          <xlrd:rvb i="17219"/>
        </ext>
      </extLst>
    </bk>
    <bk>
      <extLst>
        <ext uri="{3e2802c4-a4d2-4d8b-9148-e3be6c30e623}">
          <xlrd:rvb i="17220"/>
        </ext>
      </extLst>
    </bk>
    <bk>
      <extLst>
        <ext uri="{3e2802c4-a4d2-4d8b-9148-e3be6c30e623}">
          <xlrd:rvb i="17221"/>
        </ext>
      </extLst>
    </bk>
    <bk>
      <extLst>
        <ext uri="{3e2802c4-a4d2-4d8b-9148-e3be6c30e623}">
          <xlrd:rvb i="17222"/>
        </ext>
      </extLst>
    </bk>
    <bk>
      <extLst>
        <ext uri="{3e2802c4-a4d2-4d8b-9148-e3be6c30e623}">
          <xlrd:rvb i="17223"/>
        </ext>
      </extLst>
    </bk>
    <bk>
      <extLst>
        <ext uri="{3e2802c4-a4d2-4d8b-9148-e3be6c30e623}">
          <xlrd:rvb i="17224"/>
        </ext>
      </extLst>
    </bk>
    <bk>
      <extLst>
        <ext uri="{3e2802c4-a4d2-4d8b-9148-e3be6c30e623}">
          <xlrd:rvb i="17225"/>
        </ext>
      </extLst>
    </bk>
    <bk>
      <extLst>
        <ext uri="{3e2802c4-a4d2-4d8b-9148-e3be6c30e623}">
          <xlrd:rvb i="17226"/>
        </ext>
      </extLst>
    </bk>
    <bk>
      <extLst>
        <ext uri="{3e2802c4-a4d2-4d8b-9148-e3be6c30e623}">
          <xlrd:rvb i="17227"/>
        </ext>
      </extLst>
    </bk>
    <bk>
      <extLst>
        <ext uri="{3e2802c4-a4d2-4d8b-9148-e3be6c30e623}">
          <xlrd:rvb i="17228"/>
        </ext>
      </extLst>
    </bk>
    <bk>
      <extLst>
        <ext uri="{3e2802c4-a4d2-4d8b-9148-e3be6c30e623}">
          <xlrd:rvb i="17229"/>
        </ext>
      </extLst>
    </bk>
    <bk>
      <extLst>
        <ext uri="{3e2802c4-a4d2-4d8b-9148-e3be6c30e623}">
          <xlrd:rvb i="17230"/>
        </ext>
      </extLst>
    </bk>
    <bk>
      <extLst>
        <ext uri="{3e2802c4-a4d2-4d8b-9148-e3be6c30e623}">
          <xlrd:rvb i="17231"/>
        </ext>
      </extLst>
    </bk>
    <bk>
      <extLst>
        <ext uri="{3e2802c4-a4d2-4d8b-9148-e3be6c30e623}">
          <xlrd:rvb i="17232"/>
        </ext>
      </extLst>
    </bk>
    <bk>
      <extLst>
        <ext uri="{3e2802c4-a4d2-4d8b-9148-e3be6c30e623}">
          <xlrd:rvb i="17233"/>
        </ext>
      </extLst>
    </bk>
    <bk>
      <extLst>
        <ext uri="{3e2802c4-a4d2-4d8b-9148-e3be6c30e623}">
          <xlrd:rvb i="17234"/>
        </ext>
      </extLst>
    </bk>
    <bk>
      <extLst>
        <ext uri="{3e2802c4-a4d2-4d8b-9148-e3be6c30e623}">
          <xlrd:rvb i="17235"/>
        </ext>
      </extLst>
    </bk>
    <bk>
      <extLst>
        <ext uri="{3e2802c4-a4d2-4d8b-9148-e3be6c30e623}">
          <xlrd:rvb i="17236"/>
        </ext>
      </extLst>
    </bk>
    <bk>
      <extLst>
        <ext uri="{3e2802c4-a4d2-4d8b-9148-e3be6c30e623}">
          <xlrd:rvb i="17237"/>
        </ext>
      </extLst>
    </bk>
    <bk>
      <extLst>
        <ext uri="{3e2802c4-a4d2-4d8b-9148-e3be6c30e623}">
          <xlrd:rvb i="17238"/>
        </ext>
      </extLst>
    </bk>
    <bk>
      <extLst>
        <ext uri="{3e2802c4-a4d2-4d8b-9148-e3be6c30e623}">
          <xlrd:rvb i="17239"/>
        </ext>
      </extLst>
    </bk>
    <bk>
      <extLst>
        <ext uri="{3e2802c4-a4d2-4d8b-9148-e3be6c30e623}">
          <xlrd:rvb i="17240"/>
        </ext>
      </extLst>
    </bk>
    <bk>
      <extLst>
        <ext uri="{3e2802c4-a4d2-4d8b-9148-e3be6c30e623}">
          <xlrd:rvb i="17241"/>
        </ext>
      </extLst>
    </bk>
    <bk>
      <extLst>
        <ext uri="{3e2802c4-a4d2-4d8b-9148-e3be6c30e623}">
          <xlrd:rvb i="17242"/>
        </ext>
      </extLst>
    </bk>
    <bk>
      <extLst>
        <ext uri="{3e2802c4-a4d2-4d8b-9148-e3be6c30e623}">
          <xlrd:rvb i="17243"/>
        </ext>
      </extLst>
    </bk>
    <bk>
      <extLst>
        <ext uri="{3e2802c4-a4d2-4d8b-9148-e3be6c30e623}">
          <xlrd:rvb i="17244"/>
        </ext>
      </extLst>
    </bk>
    <bk>
      <extLst>
        <ext uri="{3e2802c4-a4d2-4d8b-9148-e3be6c30e623}">
          <xlrd:rvb i="17245"/>
        </ext>
      </extLst>
    </bk>
    <bk>
      <extLst>
        <ext uri="{3e2802c4-a4d2-4d8b-9148-e3be6c30e623}">
          <xlrd:rvb i="17246"/>
        </ext>
      </extLst>
    </bk>
    <bk>
      <extLst>
        <ext uri="{3e2802c4-a4d2-4d8b-9148-e3be6c30e623}">
          <xlrd:rvb i="17247"/>
        </ext>
      </extLst>
    </bk>
    <bk>
      <extLst>
        <ext uri="{3e2802c4-a4d2-4d8b-9148-e3be6c30e623}">
          <xlrd:rvb i="17248"/>
        </ext>
      </extLst>
    </bk>
    <bk>
      <extLst>
        <ext uri="{3e2802c4-a4d2-4d8b-9148-e3be6c30e623}">
          <xlrd:rvb i="17249"/>
        </ext>
      </extLst>
    </bk>
    <bk>
      <extLst>
        <ext uri="{3e2802c4-a4d2-4d8b-9148-e3be6c30e623}">
          <xlrd:rvb i="17250"/>
        </ext>
      </extLst>
    </bk>
    <bk>
      <extLst>
        <ext uri="{3e2802c4-a4d2-4d8b-9148-e3be6c30e623}">
          <xlrd:rvb i="17251"/>
        </ext>
      </extLst>
    </bk>
    <bk>
      <extLst>
        <ext uri="{3e2802c4-a4d2-4d8b-9148-e3be6c30e623}">
          <xlrd:rvb i="17252"/>
        </ext>
      </extLst>
    </bk>
    <bk>
      <extLst>
        <ext uri="{3e2802c4-a4d2-4d8b-9148-e3be6c30e623}">
          <xlrd:rvb i="17253"/>
        </ext>
      </extLst>
    </bk>
    <bk>
      <extLst>
        <ext uri="{3e2802c4-a4d2-4d8b-9148-e3be6c30e623}">
          <xlrd:rvb i="17254"/>
        </ext>
      </extLst>
    </bk>
    <bk>
      <extLst>
        <ext uri="{3e2802c4-a4d2-4d8b-9148-e3be6c30e623}">
          <xlrd:rvb i="17255"/>
        </ext>
      </extLst>
    </bk>
    <bk>
      <extLst>
        <ext uri="{3e2802c4-a4d2-4d8b-9148-e3be6c30e623}">
          <xlrd:rvb i="17256"/>
        </ext>
      </extLst>
    </bk>
    <bk>
      <extLst>
        <ext uri="{3e2802c4-a4d2-4d8b-9148-e3be6c30e623}">
          <xlrd:rvb i="17257"/>
        </ext>
      </extLst>
    </bk>
    <bk>
      <extLst>
        <ext uri="{3e2802c4-a4d2-4d8b-9148-e3be6c30e623}">
          <xlrd:rvb i="17258"/>
        </ext>
      </extLst>
    </bk>
    <bk>
      <extLst>
        <ext uri="{3e2802c4-a4d2-4d8b-9148-e3be6c30e623}">
          <xlrd:rvb i="17259"/>
        </ext>
      </extLst>
    </bk>
    <bk>
      <extLst>
        <ext uri="{3e2802c4-a4d2-4d8b-9148-e3be6c30e623}">
          <xlrd:rvb i="17260"/>
        </ext>
      </extLst>
    </bk>
    <bk>
      <extLst>
        <ext uri="{3e2802c4-a4d2-4d8b-9148-e3be6c30e623}">
          <xlrd:rvb i="17261"/>
        </ext>
      </extLst>
    </bk>
    <bk>
      <extLst>
        <ext uri="{3e2802c4-a4d2-4d8b-9148-e3be6c30e623}">
          <xlrd:rvb i="17262"/>
        </ext>
      </extLst>
    </bk>
    <bk>
      <extLst>
        <ext uri="{3e2802c4-a4d2-4d8b-9148-e3be6c30e623}">
          <xlrd:rvb i="17263"/>
        </ext>
      </extLst>
    </bk>
    <bk>
      <extLst>
        <ext uri="{3e2802c4-a4d2-4d8b-9148-e3be6c30e623}">
          <xlrd:rvb i="17264"/>
        </ext>
      </extLst>
    </bk>
    <bk>
      <extLst>
        <ext uri="{3e2802c4-a4d2-4d8b-9148-e3be6c30e623}">
          <xlrd:rvb i="17265"/>
        </ext>
      </extLst>
    </bk>
    <bk>
      <extLst>
        <ext uri="{3e2802c4-a4d2-4d8b-9148-e3be6c30e623}">
          <xlrd:rvb i="17266"/>
        </ext>
      </extLst>
    </bk>
    <bk>
      <extLst>
        <ext uri="{3e2802c4-a4d2-4d8b-9148-e3be6c30e623}">
          <xlrd:rvb i="17267"/>
        </ext>
      </extLst>
    </bk>
    <bk>
      <extLst>
        <ext uri="{3e2802c4-a4d2-4d8b-9148-e3be6c30e623}">
          <xlrd:rvb i="17268"/>
        </ext>
      </extLst>
    </bk>
    <bk>
      <extLst>
        <ext uri="{3e2802c4-a4d2-4d8b-9148-e3be6c30e623}">
          <xlrd:rvb i="17269"/>
        </ext>
      </extLst>
    </bk>
    <bk>
      <extLst>
        <ext uri="{3e2802c4-a4d2-4d8b-9148-e3be6c30e623}">
          <xlrd:rvb i="17270"/>
        </ext>
      </extLst>
    </bk>
    <bk>
      <extLst>
        <ext uri="{3e2802c4-a4d2-4d8b-9148-e3be6c30e623}">
          <xlrd:rvb i="17271"/>
        </ext>
      </extLst>
    </bk>
    <bk>
      <extLst>
        <ext uri="{3e2802c4-a4d2-4d8b-9148-e3be6c30e623}">
          <xlrd:rvb i="17272"/>
        </ext>
      </extLst>
    </bk>
    <bk>
      <extLst>
        <ext uri="{3e2802c4-a4d2-4d8b-9148-e3be6c30e623}">
          <xlrd:rvb i="17273"/>
        </ext>
      </extLst>
    </bk>
    <bk>
      <extLst>
        <ext uri="{3e2802c4-a4d2-4d8b-9148-e3be6c30e623}">
          <xlrd:rvb i="17274"/>
        </ext>
      </extLst>
    </bk>
    <bk>
      <extLst>
        <ext uri="{3e2802c4-a4d2-4d8b-9148-e3be6c30e623}">
          <xlrd:rvb i="17275"/>
        </ext>
      </extLst>
    </bk>
    <bk>
      <extLst>
        <ext uri="{3e2802c4-a4d2-4d8b-9148-e3be6c30e623}">
          <xlrd:rvb i="17276"/>
        </ext>
      </extLst>
    </bk>
    <bk>
      <extLst>
        <ext uri="{3e2802c4-a4d2-4d8b-9148-e3be6c30e623}">
          <xlrd:rvb i="17277"/>
        </ext>
      </extLst>
    </bk>
    <bk>
      <extLst>
        <ext uri="{3e2802c4-a4d2-4d8b-9148-e3be6c30e623}">
          <xlrd:rvb i="17278"/>
        </ext>
      </extLst>
    </bk>
    <bk>
      <extLst>
        <ext uri="{3e2802c4-a4d2-4d8b-9148-e3be6c30e623}">
          <xlrd:rvb i="17279"/>
        </ext>
      </extLst>
    </bk>
    <bk>
      <extLst>
        <ext uri="{3e2802c4-a4d2-4d8b-9148-e3be6c30e623}">
          <xlrd:rvb i="17280"/>
        </ext>
      </extLst>
    </bk>
    <bk>
      <extLst>
        <ext uri="{3e2802c4-a4d2-4d8b-9148-e3be6c30e623}">
          <xlrd:rvb i="17281"/>
        </ext>
      </extLst>
    </bk>
    <bk>
      <extLst>
        <ext uri="{3e2802c4-a4d2-4d8b-9148-e3be6c30e623}">
          <xlrd:rvb i="17282"/>
        </ext>
      </extLst>
    </bk>
    <bk>
      <extLst>
        <ext uri="{3e2802c4-a4d2-4d8b-9148-e3be6c30e623}">
          <xlrd:rvb i="17283"/>
        </ext>
      </extLst>
    </bk>
    <bk>
      <extLst>
        <ext uri="{3e2802c4-a4d2-4d8b-9148-e3be6c30e623}">
          <xlrd:rvb i="17284"/>
        </ext>
      </extLst>
    </bk>
    <bk>
      <extLst>
        <ext uri="{3e2802c4-a4d2-4d8b-9148-e3be6c30e623}">
          <xlrd:rvb i="17285"/>
        </ext>
      </extLst>
    </bk>
    <bk>
      <extLst>
        <ext uri="{3e2802c4-a4d2-4d8b-9148-e3be6c30e623}">
          <xlrd:rvb i="17286"/>
        </ext>
      </extLst>
    </bk>
    <bk>
      <extLst>
        <ext uri="{3e2802c4-a4d2-4d8b-9148-e3be6c30e623}">
          <xlrd:rvb i="17287"/>
        </ext>
      </extLst>
    </bk>
    <bk>
      <extLst>
        <ext uri="{3e2802c4-a4d2-4d8b-9148-e3be6c30e623}">
          <xlrd:rvb i="17288"/>
        </ext>
      </extLst>
    </bk>
    <bk>
      <extLst>
        <ext uri="{3e2802c4-a4d2-4d8b-9148-e3be6c30e623}">
          <xlrd:rvb i="17289"/>
        </ext>
      </extLst>
    </bk>
    <bk>
      <extLst>
        <ext uri="{3e2802c4-a4d2-4d8b-9148-e3be6c30e623}">
          <xlrd:rvb i="17290"/>
        </ext>
      </extLst>
    </bk>
    <bk>
      <extLst>
        <ext uri="{3e2802c4-a4d2-4d8b-9148-e3be6c30e623}">
          <xlrd:rvb i="17291"/>
        </ext>
      </extLst>
    </bk>
    <bk>
      <extLst>
        <ext uri="{3e2802c4-a4d2-4d8b-9148-e3be6c30e623}">
          <xlrd:rvb i="17292"/>
        </ext>
      </extLst>
    </bk>
    <bk>
      <extLst>
        <ext uri="{3e2802c4-a4d2-4d8b-9148-e3be6c30e623}">
          <xlrd:rvb i="17293"/>
        </ext>
      </extLst>
    </bk>
    <bk>
      <extLst>
        <ext uri="{3e2802c4-a4d2-4d8b-9148-e3be6c30e623}">
          <xlrd:rvb i="17294"/>
        </ext>
      </extLst>
    </bk>
    <bk>
      <extLst>
        <ext uri="{3e2802c4-a4d2-4d8b-9148-e3be6c30e623}">
          <xlrd:rvb i="17295"/>
        </ext>
      </extLst>
    </bk>
    <bk>
      <extLst>
        <ext uri="{3e2802c4-a4d2-4d8b-9148-e3be6c30e623}">
          <xlrd:rvb i="17296"/>
        </ext>
      </extLst>
    </bk>
    <bk>
      <extLst>
        <ext uri="{3e2802c4-a4d2-4d8b-9148-e3be6c30e623}">
          <xlrd:rvb i="17297"/>
        </ext>
      </extLst>
    </bk>
    <bk>
      <extLst>
        <ext uri="{3e2802c4-a4d2-4d8b-9148-e3be6c30e623}">
          <xlrd:rvb i="17298"/>
        </ext>
      </extLst>
    </bk>
    <bk>
      <extLst>
        <ext uri="{3e2802c4-a4d2-4d8b-9148-e3be6c30e623}">
          <xlrd:rvb i="17299"/>
        </ext>
      </extLst>
    </bk>
    <bk>
      <extLst>
        <ext uri="{3e2802c4-a4d2-4d8b-9148-e3be6c30e623}">
          <xlrd:rvb i="17300"/>
        </ext>
      </extLst>
    </bk>
    <bk>
      <extLst>
        <ext uri="{3e2802c4-a4d2-4d8b-9148-e3be6c30e623}">
          <xlrd:rvb i="17301"/>
        </ext>
      </extLst>
    </bk>
    <bk>
      <extLst>
        <ext uri="{3e2802c4-a4d2-4d8b-9148-e3be6c30e623}">
          <xlrd:rvb i="17302"/>
        </ext>
      </extLst>
    </bk>
    <bk>
      <extLst>
        <ext uri="{3e2802c4-a4d2-4d8b-9148-e3be6c30e623}">
          <xlrd:rvb i="17303"/>
        </ext>
      </extLst>
    </bk>
    <bk>
      <extLst>
        <ext uri="{3e2802c4-a4d2-4d8b-9148-e3be6c30e623}">
          <xlrd:rvb i="17304"/>
        </ext>
      </extLst>
    </bk>
    <bk>
      <extLst>
        <ext uri="{3e2802c4-a4d2-4d8b-9148-e3be6c30e623}">
          <xlrd:rvb i="17305"/>
        </ext>
      </extLst>
    </bk>
    <bk>
      <extLst>
        <ext uri="{3e2802c4-a4d2-4d8b-9148-e3be6c30e623}">
          <xlrd:rvb i="17306"/>
        </ext>
      </extLst>
    </bk>
    <bk>
      <extLst>
        <ext uri="{3e2802c4-a4d2-4d8b-9148-e3be6c30e623}">
          <xlrd:rvb i="17307"/>
        </ext>
      </extLst>
    </bk>
    <bk>
      <extLst>
        <ext uri="{3e2802c4-a4d2-4d8b-9148-e3be6c30e623}">
          <xlrd:rvb i="17308"/>
        </ext>
      </extLst>
    </bk>
    <bk>
      <extLst>
        <ext uri="{3e2802c4-a4d2-4d8b-9148-e3be6c30e623}">
          <xlrd:rvb i="17309"/>
        </ext>
      </extLst>
    </bk>
    <bk>
      <extLst>
        <ext uri="{3e2802c4-a4d2-4d8b-9148-e3be6c30e623}">
          <xlrd:rvb i="17310"/>
        </ext>
      </extLst>
    </bk>
    <bk>
      <extLst>
        <ext uri="{3e2802c4-a4d2-4d8b-9148-e3be6c30e623}">
          <xlrd:rvb i="17311"/>
        </ext>
      </extLst>
    </bk>
    <bk>
      <extLst>
        <ext uri="{3e2802c4-a4d2-4d8b-9148-e3be6c30e623}">
          <xlrd:rvb i="17312"/>
        </ext>
      </extLst>
    </bk>
    <bk>
      <extLst>
        <ext uri="{3e2802c4-a4d2-4d8b-9148-e3be6c30e623}">
          <xlrd:rvb i="17313"/>
        </ext>
      </extLst>
    </bk>
    <bk>
      <extLst>
        <ext uri="{3e2802c4-a4d2-4d8b-9148-e3be6c30e623}">
          <xlrd:rvb i="17314"/>
        </ext>
      </extLst>
    </bk>
    <bk>
      <extLst>
        <ext uri="{3e2802c4-a4d2-4d8b-9148-e3be6c30e623}">
          <xlrd:rvb i="17315"/>
        </ext>
      </extLst>
    </bk>
    <bk>
      <extLst>
        <ext uri="{3e2802c4-a4d2-4d8b-9148-e3be6c30e623}">
          <xlrd:rvb i="17316"/>
        </ext>
      </extLst>
    </bk>
    <bk>
      <extLst>
        <ext uri="{3e2802c4-a4d2-4d8b-9148-e3be6c30e623}">
          <xlrd:rvb i="17317"/>
        </ext>
      </extLst>
    </bk>
    <bk>
      <extLst>
        <ext uri="{3e2802c4-a4d2-4d8b-9148-e3be6c30e623}">
          <xlrd:rvb i="17318"/>
        </ext>
      </extLst>
    </bk>
    <bk>
      <extLst>
        <ext uri="{3e2802c4-a4d2-4d8b-9148-e3be6c30e623}">
          <xlrd:rvb i="17319"/>
        </ext>
      </extLst>
    </bk>
    <bk>
      <extLst>
        <ext uri="{3e2802c4-a4d2-4d8b-9148-e3be6c30e623}">
          <xlrd:rvb i="17320"/>
        </ext>
      </extLst>
    </bk>
    <bk>
      <extLst>
        <ext uri="{3e2802c4-a4d2-4d8b-9148-e3be6c30e623}">
          <xlrd:rvb i="17321"/>
        </ext>
      </extLst>
    </bk>
    <bk>
      <extLst>
        <ext uri="{3e2802c4-a4d2-4d8b-9148-e3be6c30e623}">
          <xlrd:rvb i="17322"/>
        </ext>
      </extLst>
    </bk>
    <bk>
      <extLst>
        <ext uri="{3e2802c4-a4d2-4d8b-9148-e3be6c30e623}">
          <xlrd:rvb i="17323"/>
        </ext>
      </extLst>
    </bk>
    <bk>
      <extLst>
        <ext uri="{3e2802c4-a4d2-4d8b-9148-e3be6c30e623}">
          <xlrd:rvb i="17324"/>
        </ext>
      </extLst>
    </bk>
    <bk>
      <extLst>
        <ext uri="{3e2802c4-a4d2-4d8b-9148-e3be6c30e623}">
          <xlrd:rvb i="17325"/>
        </ext>
      </extLst>
    </bk>
    <bk>
      <extLst>
        <ext uri="{3e2802c4-a4d2-4d8b-9148-e3be6c30e623}">
          <xlrd:rvb i="17326"/>
        </ext>
      </extLst>
    </bk>
    <bk>
      <extLst>
        <ext uri="{3e2802c4-a4d2-4d8b-9148-e3be6c30e623}">
          <xlrd:rvb i="17327"/>
        </ext>
      </extLst>
    </bk>
    <bk>
      <extLst>
        <ext uri="{3e2802c4-a4d2-4d8b-9148-e3be6c30e623}">
          <xlrd:rvb i="17328"/>
        </ext>
      </extLst>
    </bk>
    <bk>
      <extLst>
        <ext uri="{3e2802c4-a4d2-4d8b-9148-e3be6c30e623}">
          <xlrd:rvb i="17329"/>
        </ext>
      </extLst>
    </bk>
    <bk>
      <extLst>
        <ext uri="{3e2802c4-a4d2-4d8b-9148-e3be6c30e623}">
          <xlrd:rvb i="17330"/>
        </ext>
      </extLst>
    </bk>
    <bk>
      <extLst>
        <ext uri="{3e2802c4-a4d2-4d8b-9148-e3be6c30e623}">
          <xlrd:rvb i="17331"/>
        </ext>
      </extLst>
    </bk>
    <bk>
      <extLst>
        <ext uri="{3e2802c4-a4d2-4d8b-9148-e3be6c30e623}">
          <xlrd:rvb i="17332"/>
        </ext>
      </extLst>
    </bk>
    <bk>
      <extLst>
        <ext uri="{3e2802c4-a4d2-4d8b-9148-e3be6c30e623}">
          <xlrd:rvb i="17333"/>
        </ext>
      </extLst>
    </bk>
    <bk>
      <extLst>
        <ext uri="{3e2802c4-a4d2-4d8b-9148-e3be6c30e623}">
          <xlrd:rvb i="17334"/>
        </ext>
      </extLst>
    </bk>
    <bk>
      <extLst>
        <ext uri="{3e2802c4-a4d2-4d8b-9148-e3be6c30e623}">
          <xlrd:rvb i="17335"/>
        </ext>
      </extLst>
    </bk>
    <bk>
      <extLst>
        <ext uri="{3e2802c4-a4d2-4d8b-9148-e3be6c30e623}">
          <xlrd:rvb i="17336"/>
        </ext>
      </extLst>
    </bk>
    <bk>
      <extLst>
        <ext uri="{3e2802c4-a4d2-4d8b-9148-e3be6c30e623}">
          <xlrd:rvb i="17337"/>
        </ext>
      </extLst>
    </bk>
    <bk>
      <extLst>
        <ext uri="{3e2802c4-a4d2-4d8b-9148-e3be6c30e623}">
          <xlrd:rvb i="17338"/>
        </ext>
      </extLst>
    </bk>
    <bk>
      <extLst>
        <ext uri="{3e2802c4-a4d2-4d8b-9148-e3be6c30e623}">
          <xlrd:rvb i="17339"/>
        </ext>
      </extLst>
    </bk>
    <bk>
      <extLst>
        <ext uri="{3e2802c4-a4d2-4d8b-9148-e3be6c30e623}">
          <xlrd:rvb i="17340"/>
        </ext>
      </extLst>
    </bk>
    <bk>
      <extLst>
        <ext uri="{3e2802c4-a4d2-4d8b-9148-e3be6c30e623}">
          <xlrd:rvb i="17341"/>
        </ext>
      </extLst>
    </bk>
    <bk>
      <extLst>
        <ext uri="{3e2802c4-a4d2-4d8b-9148-e3be6c30e623}">
          <xlrd:rvb i="17342"/>
        </ext>
      </extLst>
    </bk>
    <bk>
      <extLst>
        <ext uri="{3e2802c4-a4d2-4d8b-9148-e3be6c30e623}">
          <xlrd:rvb i="17343"/>
        </ext>
      </extLst>
    </bk>
    <bk>
      <extLst>
        <ext uri="{3e2802c4-a4d2-4d8b-9148-e3be6c30e623}">
          <xlrd:rvb i="17344"/>
        </ext>
      </extLst>
    </bk>
    <bk>
      <extLst>
        <ext uri="{3e2802c4-a4d2-4d8b-9148-e3be6c30e623}">
          <xlrd:rvb i="17345"/>
        </ext>
      </extLst>
    </bk>
    <bk>
      <extLst>
        <ext uri="{3e2802c4-a4d2-4d8b-9148-e3be6c30e623}">
          <xlrd:rvb i="17346"/>
        </ext>
      </extLst>
    </bk>
    <bk>
      <extLst>
        <ext uri="{3e2802c4-a4d2-4d8b-9148-e3be6c30e623}">
          <xlrd:rvb i="17347"/>
        </ext>
      </extLst>
    </bk>
    <bk>
      <extLst>
        <ext uri="{3e2802c4-a4d2-4d8b-9148-e3be6c30e623}">
          <xlrd:rvb i="17348"/>
        </ext>
      </extLst>
    </bk>
    <bk>
      <extLst>
        <ext uri="{3e2802c4-a4d2-4d8b-9148-e3be6c30e623}">
          <xlrd:rvb i="17349"/>
        </ext>
      </extLst>
    </bk>
    <bk>
      <extLst>
        <ext uri="{3e2802c4-a4d2-4d8b-9148-e3be6c30e623}">
          <xlrd:rvb i="17350"/>
        </ext>
      </extLst>
    </bk>
    <bk>
      <extLst>
        <ext uri="{3e2802c4-a4d2-4d8b-9148-e3be6c30e623}">
          <xlrd:rvb i="17351"/>
        </ext>
      </extLst>
    </bk>
    <bk>
      <extLst>
        <ext uri="{3e2802c4-a4d2-4d8b-9148-e3be6c30e623}">
          <xlrd:rvb i="17352"/>
        </ext>
      </extLst>
    </bk>
    <bk>
      <extLst>
        <ext uri="{3e2802c4-a4d2-4d8b-9148-e3be6c30e623}">
          <xlrd:rvb i="17353"/>
        </ext>
      </extLst>
    </bk>
    <bk>
      <extLst>
        <ext uri="{3e2802c4-a4d2-4d8b-9148-e3be6c30e623}">
          <xlrd:rvb i="17354"/>
        </ext>
      </extLst>
    </bk>
    <bk>
      <extLst>
        <ext uri="{3e2802c4-a4d2-4d8b-9148-e3be6c30e623}">
          <xlrd:rvb i="17355"/>
        </ext>
      </extLst>
    </bk>
    <bk>
      <extLst>
        <ext uri="{3e2802c4-a4d2-4d8b-9148-e3be6c30e623}">
          <xlrd:rvb i="17356"/>
        </ext>
      </extLst>
    </bk>
    <bk>
      <extLst>
        <ext uri="{3e2802c4-a4d2-4d8b-9148-e3be6c30e623}">
          <xlrd:rvb i="17357"/>
        </ext>
      </extLst>
    </bk>
    <bk>
      <extLst>
        <ext uri="{3e2802c4-a4d2-4d8b-9148-e3be6c30e623}">
          <xlrd:rvb i="17358"/>
        </ext>
      </extLst>
    </bk>
    <bk>
      <extLst>
        <ext uri="{3e2802c4-a4d2-4d8b-9148-e3be6c30e623}">
          <xlrd:rvb i="17359"/>
        </ext>
      </extLst>
    </bk>
    <bk>
      <extLst>
        <ext uri="{3e2802c4-a4d2-4d8b-9148-e3be6c30e623}">
          <xlrd:rvb i="17360"/>
        </ext>
      </extLst>
    </bk>
    <bk>
      <extLst>
        <ext uri="{3e2802c4-a4d2-4d8b-9148-e3be6c30e623}">
          <xlrd:rvb i="17361"/>
        </ext>
      </extLst>
    </bk>
    <bk>
      <extLst>
        <ext uri="{3e2802c4-a4d2-4d8b-9148-e3be6c30e623}">
          <xlrd:rvb i="17362"/>
        </ext>
      </extLst>
    </bk>
    <bk>
      <extLst>
        <ext uri="{3e2802c4-a4d2-4d8b-9148-e3be6c30e623}">
          <xlrd:rvb i="17363"/>
        </ext>
      </extLst>
    </bk>
    <bk>
      <extLst>
        <ext uri="{3e2802c4-a4d2-4d8b-9148-e3be6c30e623}">
          <xlrd:rvb i="17364"/>
        </ext>
      </extLst>
    </bk>
    <bk>
      <extLst>
        <ext uri="{3e2802c4-a4d2-4d8b-9148-e3be6c30e623}">
          <xlrd:rvb i="17365"/>
        </ext>
      </extLst>
    </bk>
    <bk>
      <extLst>
        <ext uri="{3e2802c4-a4d2-4d8b-9148-e3be6c30e623}">
          <xlrd:rvb i="17366"/>
        </ext>
      </extLst>
    </bk>
    <bk>
      <extLst>
        <ext uri="{3e2802c4-a4d2-4d8b-9148-e3be6c30e623}">
          <xlrd:rvb i="17367"/>
        </ext>
      </extLst>
    </bk>
    <bk>
      <extLst>
        <ext uri="{3e2802c4-a4d2-4d8b-9148-e3be6c30e623}">
          <xlrd:rvb i="17368"/>
        </ext>
      </extLst>
    </bk>
    <bk>
      <extLst>
        <ext uri="{3e2802c4-a4d2-4d8b-9148-e3be6c30e623}">
          <xlrd:rvb i="17369"/>
        </ext>
      </extLst>
    </bk>
    <bk>
      <extLst>
        <ext uri="{3e2802c4-a4d2-4d8b-9148-e3be6c30e623}">
          <xlrd:rvb i="17370"/>
        </ext>
      </extLst>
    </bk>
    <bk>
      <extLst>
        <ext uri="{3e2802c4-a4d2-4d8b-9148-e3be6c30e623}">
          <xlrd:rvb i="17371"/>
        </ext>
      </extLst>
    </bk>
    <bk>
      <extLst>
        <ext uri="{3e2802c4-a4d2-4d8b-9148-e3be6c30e623}">
          <xlrd:rvb i="17372"/>
        </ext>
      </extLst>
    </bk>
    <bk>
      <extLst>
        <ext uri="{3e2802c4-a4d2-4d8b-9148-e3be6c30e623}">
          <xlrd:rvb i="17373"/>
        </ext>
      </extLst>
    </bk>
    <bk>
      <extLst>
        <ext uri="{3e2802c4-a4d2-4d8b-9148-e3be6c30e623}">
          <xlrd:rvb i="17374"/>
        </ext>
      </extLst>
    </bk>
    <bk>
      <extLst>
        <ext uri="{3e2802c4-a4d2-4d8b-9148-e3be6c30e623}">
          <xlrd:rvb i="17375"/>
        </ext>
      </extLst>
    </bk>
    <bk>
      <extLst>
        <ext uri="{3e2802c4-a4d2-4d8b-9148-e3be6c30e623}">
          <xlrd:rvb i="17376"/>
        </ext>
      </extLst>
    </bk>
    <bk>
      <extLst>
        <ext uri="{3e2802c4-a4d2-4d8b-9148-e3be6c30e623}">
          <xlrd:rvb i="17377"/>
        </ext>
      </extLst>
    </bk>
    <bk>
      <extLst>
        <ext uri="{3e2802c4-a4d2-4d8b-9148-e3be6c30e623}">
          <xlrd:rvb i="17378"/>
        </ext>
      </extLst>
    </bk>
    <bk>
      <extLst>
        <ext uri="{3e2802c4-a4d2-4d8b-9148-e3be6c30e623}">
          <xlrd:rvb i="17379"/>
        </ext>
      </extLst>
    </bk>
    <bk>
      <extLst>
        <ext uri="{3e2802c4-a4d2-4d8b-9148-e3be6c30e623}">
          <xlrd:rvb i="17380"/>
        </ext>
      </extLst>
    </bk>
    <bk>
      <extLst>
        <ext uri="{3e2802c4-a4d2-4d8b-9148-e3be6c30e623}">
          <xlrd:rvb i="17381"/>
        </ext>
      </extLst>
    </bk>
    <bk>
      <extLst>
        <ext uri="{3e2802c4-a4d2-4d8b-9148-e3be6c30e623}">
          <xlrd:rvb i="17382"/>
        </ext>
      </extLst>
    </bk>
    <bk>
      <extLst>
        <ext uri="{3e2802c4-a4d2-4d8b-9148-e3be6c30e623}">
          <xlrd:rvb i="17383"/>
        </ext>
      </extLst>
    </bk>
    <bk>
      <extLst>
        <ext uri="{3e2802c4-a4d2-4d8b-9148-e3be6c30e623}">
          <xlrd:rvb i="17384"/>
        </ext>
      </extLst>
    </bk>
    <bk>
      <extLst>
        <ext uri="{3e2802c4-a4d2-4d8b-9148-e3be6c30e623}">
          <xlrd:rvb i="17385"/>
        </ext>
      </extLst>
    </bk>
    <bk>
      <extLst>
        <ext uri="{3e2802c4-a4d2-4d8b-9148-e3be6c30e623}">
          <xlrd:rvb i="17386"/>
        </ext>
      </extLst>
    </bk>
    <bk>
      <extLst>
        <ext uri="{3e2802c4-a4d2-4d8b-9148-e3be6c30e623}">
          <xlrd:rvb i="17387"/>
        </ext>
      </extLst>
    </bk>
    <bk>
      <extLst>
        <ext uri="{3e2802c4-a4d2-4d8b-9148-e3be6c30e623}">
          <xlrd:rvb i="17388"/>
        </ext>
      </extLst>
    </bk>
    <bk>
      <extLst>
        <ext uri="{3e2802c4-a4d2-4d8b-9148-e3be6c30e623}">
          <xlrd:rvb i="17389"/>
        </ext>
      </extLst>
    </bk>
    <bk>
      <extLst>
        <ext uri="{3e2802c4-a4d2-4d8b-9148-e3be6c30e623}">
          <xlrd:rvb i="17390"/>
        </ext>
      </extLst>
    </bk>
    <bk>
      <extLst>
        <ext uri="{3e2802c4-a4d2-4d8b-9148-e3be6c30e623}">
          <xlrd:rvb i="17391"/>
        </ext>
      </extLst>
    </bk>
    <bk>
      <extLst>
        <ext uri="{3e2802c4-a4d2-4d8b-9148-e3be6c30e623}">
          <xlrd:rvb i="17392"/>
        </ext>
      </extLst>
    </bk>
    <bk>
      <extLst>
        <ext uri="{3e2802c4-a4d2-4d8b-9148-e3be6c30e623}">
          <xlrd:rvb i="17393"/>
        </ext>
      </extLst>
    </bk>
    <bk>
      <extLst>
        <ext uri="{3e2802c4-a4d2-4d8b-9148-e3be6c30e623}">
          <xlrd:rvb i="17394"/>
        </ext>
      </extLst>
    </bk>
    <bk>
      <extLst>
        <ext uri="{3e2802c4-a4d2-4d8b-9148-e3be6c30e623}">
          <xlrd:rvb i="17395"/>
        </ext>
      </extLst>
    </bk>
    <bk>
      <extLst>
        <ext uri="{3e2802c4-a4d2-4d8b-9148-e3be6c30e623}">
          <xlrd:rvb i="17396"/>
        </ext>
      </extLst>
    </bk>
    <bk>
      <extLst>
        <ext uri="{3e2802c4-a4d2-4d8b-9148-e3be6c30e623}">
          <xlrd:rvb i="17397"/>
        </ext>
      </extLst>
    </bk>
    <bk>
      <extLst>
        <ext uri="{3e2802c4-a4d2-4d8b-9148-e3be6c30e623}">
          <xlrd:rvb i="17398"/>
        </ext>
      </extLst>
    </bk>
    <bk>
      <extLst>
        <ext uri="{3e2802c4-a4d2-4d8b-9148-e3be6c30e623}">
          <xlrd:rvb i="17399"/>
        </ext>
      </extLst>
    </bk>
    <bk>
      <extLst>
        <ext uri="{3e2802c4-a4d2-4d8b-9148-e3be6c30e623}">
          <xlrd:rvb i="17400"/>
        </ext>
      </extLst>
    </bk>
    <bk>
      <extLst>
        <ext uri="{3e2802c4-a4d2-4d8b-9148-e3be6c30e623}">
          <xlrd:rvb i="17401"/>
        </ext>
      </extLst>
    </bk>
    <bk>
      <extLst>
        <ext uri="{3e2802c4-a4d2-4d8b-9148-e3be6c30e623}">
          <xlrd:rvb i="17402"/>
        </ext>
      </extLst>
    </bk>
    <bk>
      <extLst>
        <ext uri="{3e2802c4-a4d2-4d8b-9148-e3be6c30e623}">
          <xlrd:rvb i="17403"/>
        </ext>
      </extLst>
    </bk>
    <bk>
      <extLst>
        <ext uri="{3e2802c4-a4d2-4d8b-9148-e3be6c30e623}">
          <xlrd:rvb i="17404"/>
        </ext>
      </extLst>
    </bk>
    <bk>
      <extLst>
        <ext uri="{3e2802c4-a4d2-4d8b-9148-e3be6c30e623}">
          <xlrd:rvb i="17405"/>
        </ext>
      </extLst>
    </bk>
    <bk>
      <extLst>
        <ext uri="{3e2802c4-a4d2-4d8b-9148-e3be6c30e623}">
          <xlrd:rvb i="17406"/>
        </ext>
      </extLst>
    </bk>
    <bk>
      <extLst>
        <ext uri="{3e2802c4-a4d2-4d8b-9148-e3be6c30e623}">
          <xlrd:rvb i="17407"/>
        </ext>
      </extLst>
    </bk>
    <bk>
      <extLst>
        <ext uri="{3e2802c4-a4d2-4d8b-9148-e3be6c30e623}">
          <xlrd:rvb i="17408"/>
        </ext>
      </extLst>
    </bk>
    <bk>
      <extLst>
        <ext uri="{3e2802c4-a4d2-4d8b-9148-e3be6c30e623}">
          <xlrd:rvb i="17409"/>
        </ext>
      </extLst>
    </bk>
    <bk>
      <extLst>
        <ext uri="{3e2802c4-a4d2-4d8b-9148-e3be6c30e623}">
          <xlrd:rvb i="17410"/>
        </ext>
      </extLst>
    </bk>
    <bk>
      <extLst>
        <ext uri="{3e2802c4-a4d2-4d8b-9148-e3be6c30e623}">
          <xlrd:rvb i="17411"/>
        </ext>
      </extLst>
    </bk>
    <bk>
      <extLst>
        <ext uri="{3e2802c4-a4d2-4d8b-9148-e3be6c30e623}">
          <xlrd:rvb i="17412"/>
        </ext>
      </extLst>
    </bk>
    <bk>
      <extLst>
        <ext uri="{3e2802c4-a4d2-4d8b-9148-e3be6c30e623}">
          <xlrd:rvb i="17413"/>
        </ext>
      </extLst>
    </bk>
    <bk>
      <extLst>
        <ext uri="{3e2802c4-a4d2-4d8b-9148-e3be6c30e623}">
          <xlrd:rvb i="17414"/>
        </ext>
      </extLst>
    </bk>
    <bk>
      <extLst>
        <ext uri="{3e2802c4-a4d2-4d8b-9148-e3be6c30e623}">
          <xlrd:rvb i="17415"/>
        </ext>
      </extLst>
    </bk>
    <bk>
      <extLst>
        <ext uri="{3e2802c4-a4d2-4d8b-9148-e3be6c30e623}">
          <xlrd:rvb i="17416"/>
        </ext>
      </extLst>
    </bk>
    <bk>
      <extLst>
        <ext uri="{3e2802c4-a4d2-4d8b-9148-e3be6c30e623}">
          <xlrd:rvb i="17417"/>
        </ext>
      </extLst>
    </bk>
    <bk>
      <extLst>
        <ext uri="{3e2802c4-a4d2-4d8b-9148-e3be6c30e623}">
          <xlrd:rvb i="17418"/>
        </ext>
      </extLst>
    </bk>
    <bk>
      <extLst>
        <ext uri="{3e2802c4-a4d2-4d8b-9148-e3be6c30e623}">
          <xlrd:rvb i="17419"/>
        </ext>
      </extLst>
    </bk>
    <bk>
      <extLst>
        <ext uri="{3e2802c4-a4d2-4d8b-9148-e3be6c30e623}">
          <xlrd:rvb i="17420"/>
        </ext>
      </extLst>
    </bk>
    <bk>
      <extLst>
        <ext uri="{3e2802c4-a4d2-4d8b-9148-e3be6c30e623}">
          <xlrd:rvb i="17421"/>
        </ext>
      </extLst>
    </bk>
    <bk>
      <extLst>
        <ext uri="{3e2802c4-a4d2-4d8b-9148-e3be6c30e623}">
          <xlrd:rvb i="17422"/>
        </ext>
      </extLst>
    </bk>
    <bk>
      <extLst>
        <ext uri="{3e2802c4-a4d2-4d8b-9148-e3be6c30e623}">
          <xlrd:rvb i="17423"/>
        </ext>
      </extLst>
    </bk>
    <bk>
      <extLst>
        <ext uri="{3e2802c4-a4d2-4d8b-9148-e3be6c30e623}">
          <xlrd:rvb i="17424"/>
        </ext>
      </extLst>
    </bk>
    <bk>
      <extLst>
        <ext uri="{3e2802c4-a4d2-4d8b-9148-e3be6c30e623}">
          <xlrd:rvb i="17425"/>
        </ext>
      </extLst>
    </bk>
    <bk>
      <extLst>
        <ext uri="{3e2802c4-a4d2-4d8b-9148-e3be6c30e623}">
          <xlrd:rvb i="17426"/>
        </ext>
      </extLst>
    </bk>
    <bk>
      <extLst>
        <ext uri="{3e2802c4-a4d2-4d8b-9148-e3be6c30e623}">
          <xlrd:rvb i="17427"/>
        </ext>
      </extLst>
    </bk>
    <bk>
      <extLst>
        <ext uri="{3e2802c4-a4d2-4d8b-9148-e3be6c30e623}">
          <xlrd:rvb i="17428"/>
        </ext>
      </extLst>
    </bk>
    <bk>
      <extLst>
        <ext uri="{3e2802c4-a4d2-4d8b-9148-e3be6c30e623}">
          <xlrd:rvb i="17429"/>
        </ext>
      </extLst>
    </bk>
    <bk>
      <extLst>
        <ext uri="{3e2802c4-a4d2-4d8b-9148-e3be6c30e623}">
          <xlrd:rvb i="17430"/>
        </ext>
      </extLst>
    </bk>
    <bk>
      <extLst>
        <ext uri="{3e2802c4-a4d2-4d8b-9148-e3be6c30e623}">
          <xlrd:rvb i="17431"/>
        </ext>
      </extLst>
    </bk>
    <bk>
      <extLst>
        <ext uri="{3e2802c4-a4d2-4d8b-9148-e3be6c30e623}">
          <xlrd:rvb i="17432"/>
        </ext>
      </extLst>
    </bk>
    <bk>
      <extLst>
        <ext uri="{3e2802c4-a4d2-4d8b-9148-e3be6c30e623}">
          <xlrd:rvb i="17433"/>
        </ext>
      </extLst>
    </bk>
    <bk>
      <extLst>
        <ext uri="{3e2802c4-a4d2-4d8b-9148-e3be6c30e623}">
          <xlrd:rvb i="17434"/>
        </ext>
      </extLst>
    </bk>
    <bk>
      <extLst>
        <ext uri="{3e2802c4-a4d2-4d8b-9148-e3be6c30e623}">
          <xlrd:rvb i="17435"/>
        </ext>
      </extLst>
    </bk>
    <bk>
      <extLst>
        <ext uri="{3e2802c4-a4d2-4d8b-9148-e3be6c30e623}">
          <xlrd:rvb i="17436"/>
        </ext>
      </extLst>
    </bk>
    <bk>
      <extLst>
        <ext uri="{3e2802c4-a4d2-4d8b-9148-e3be6c30e623}">
          <xlrd:rvb i="17437"/>
        </ext>
      </extLst>
    </bk>
    <bk>
      <extLst>
        <ext uri="{3e2802c4-a4d2-4d8b-9148-e3be6c30e623}">
          <xlrd:rvb i="17438"/>
        </ext>
      </extLst>
    </bk>
    <bk>
      <extLst>
        <ext uri="{3e2802c4-a4d2-4d8b-9148-e3be6c30e623}">
          <xlrd:rvb i="17439"/>
        </ext>
      </extLst>
    </bk>
    <bk>
      <extLst>
        <ext uri="{3e2802c4-a4d2-4d8b-9148-e3be6c30e623}">
          <xlrd:rvb i="17440"/>
        </ext>
      </extLst>
    </bk>
    <bk>
      <extLst>
        <ext uri="{3e2802c4-a4d2-4d8b-9148-e3be6c30e623}">
          <xlrd:rvb i="17441"/>
        </ext>
      </extLst>
    </bk>
    <bk>
      <extLst>
        <ext uri="{3e2802c4-a4d2-4d8b-9148-e3be6c30e623}">
          <xlrd:rvb i="17442"/>
        </ext>
      </extLst>
    </bk>
    <bk>
      <extLst>
        <ext uri="{3e2802c4-a4d2-4d8b-9148-e3be6c30e623}">
          <xlrd:rvb i="17443"/>
        </ext>
      </extLst>
    </bk>
    <bk>
      <extLst>
        <ext uri="{3e2802c4-a4d2-4d8b-9148-e3be6c30e623}">
          <xlrd:rvb i="17444"/>
        </ext>
      </extLst>
    </bk>
    <bk>
      <extLst>
        <ext uri="{3e2802c4-a4d2-4d8b-9148-e3be6c30e623}">
          <xlrd:rvb i="17445"/>
        </ext>
      </extLst>
    </bk>
    <bk>
      <extLst>
        <ext uri="{3e2802c4-a4d2-4d8b-9148-e3be6c30e623}">
          <xlrd:rvb i="17446"/>
        </ext>
      </extLst>
    </bk>
    <bk>
      <extLst>
        <ext uri="{3e2802c4-a4d2-4d8b-9148-e3be6c30e623}">
          <xlrd:rvb i="17447"/>
        </ext>
      </extLst>
    </bk>
    <bk>
      <extLst>
        <ext uri="{3e2802c4-a4d2-4d8b-9148-e3be6c30e623}">
          <xlrd:rvb i="17448"/>
        </ext>
      </extLst>
    </bk>
    <bk>
      <extLst>
        <ext uri="{3e2802c4-a4d2-4d8b-9148-e3be6c30e623}">
          <xlrd:rvb i="17449"/>
        </ext>
      </extLst>
    </bk>
    <bk>
      <extLst>
        <ext uri="{3e2802c4-a4d2-4d8b-9148-e3be6c30e623}">
          <xlrd:rvb i="17450"/>
        </ext>
      </extLst>
    </bk>
    <bk>
      <extLst>
        <ext uri="{3e2802c4-a4d2-4d8b-9148-e3be6c30e623}">
          <xlrd:rvb i="17451"/>
        </ext>
      </extLst>
    </bk>
    <bk>
      <extLst>
        <ext uri="{3e2802c4-a4d2-4d8b-9148-e3be6c30e623}">
          <xlrd:rvb i="17452"/>
        </ext>
      </extLst>
    </bk>
    <bk>
      <extLst>
        <ext uri="{3e2802c4-a4d2-4d8b-9148-e3be6c30e623}">
          <xlrd:rvb i="17453"/>
        </ext>
      </extLst>
    </bk>
    <bk>
      <extLst>
        <ext uri="{3e2802c4-a4d2-4d8b-9148-e3be6c30e623}">
          <xlrd:rvb i="17454"/>
        </ext>
      </extLst>
    </bk>
    <bk>
      <extLst>
        <ext uri="{3e2802c4-a4d2-4d8b-9148-e3be6c30e623}">
          <xlrd:rvb i="17455"/>
        </ext>
      </extLst>
    </bk>
    <bk>
      <extLst>
        <ext uri="{3e2802c4-a4d2-4d8b-9148-e3be6c30e623}">
          <xlrd:rvb i="17456"/>
        </ext>
      </extLst>
    </bk>
    <bk>
      <extLst>
        <ext uri="{3e2802c4-a4d2-4d8b-9148-e3be6c30e623}">
          <xlrd:rvb i="17457"/>
        </ext>
      </extLst>
    </bk>
    <bk>
      <extLst>
        <ext uri="{3e2802c4-a4d2-4d8b-9148-e3be6c30e623}">
          <xlrd:rvb i="17458"/>
        </ext>
      </extLst>
    </bk>
    <bk>
      <extLst>
        <ext uri="{3e2802c4-a4d2-4d8b-9148-e3be6c30e623}">
          <xlrd:rvb i="17459"/>
        </ext>
      </extLst>
    </bk>
    <bk>
      <extLst>
        <ext uri="{3e2802c4-a4d2-4d8b-9148-e3be6c30e623}">
          <xlrd:rvb i="17460"/>
        </ext>
      </extLst>
    </bk>
    <bk>
      <extLst>
        <ext uri="{3e2802c4-a4d2-4d8b-9148-e3be6c30e623}">
          <xlrd:rvb i="17461"/>
        </ext>
      </extLst>
    </bk>
    <bk>
      <extLst>
        <ext uri="{3e2802c4-a4d2-4d8b-9148-e3be6c30e623}">
          <xlrd:rvb i="17462"/>
        </ext>
      </extLst>
    </bk>
    <bk>
      <extLst>
        <ext uri="{3e2802c4-a4d2-4d8b-9148-e3be6c30e623}">
          <xlrd:rvb i="17463"/>
        </ext>
      </extLst>
    </bk>
    <bk>
      <extLst>
        <ext uri="{3e2802c4-a4d2-4d8b-9148-e3be6c30e623}">
          <xlrd:rvb i="17464"/>
        </ext>
      </extLst>
    </bk>
    <bk>
      <extLst>
        <ext uri="{3e2802c4-a4d2-4d8b-9148-e3be6c30e623}">
          <xlrd:rvb i="17465"/>
        </ext>
      </extLst>
    </bk>
    <bk>
      <extLst>
        <ext uri="{3e2802c4-a4d2-4d8b-9148-e3be6c30e623}">
          <xlrd:rvb i="17466"/>
        </ext>
      </extLst>
    </bk>
    <bk>
      <extLst>
        <ext uri="{3e2802c4-a4d2-4d8b-9148-e3be6c30e623}">
          <xlrd:rvb i="17467"/>
        </ext>
      </extLst>
    </bk>
    <bk>
      <extLst>
        <ext uri="{3e2802c4-a4d2-4d8b-9148-e3be6c30e623}">
          <xlrd:rvb i="17468"/>
        </ext>
      </extLst>
    </bk>
    <bk>
      <extLst>
        <ext uri="{3e2802c4-a4d2-4d8b-9148-e3be6c30e623}">
          <xlrd:rvb i="17469"/>
        </ext>
      </extLst>
    </bk>
    <bk>
      <extLst>
        <ext uri="{3e2802c4-a4d2-4d8b-9148-e3be6c30e623}">
          <xlrd:rvb i="17470"/>
        </ext>
      </extLst>
    </bk>
    <bk>
      <extLst>
        <ext uri="{3e2802c4-a4d2-4d8b-9148-e3be6c30e623}">
          <xlrd:rvb i="17471"/>
        </ext>
      </extLst>
    </bk>
    <bk>
      <extLst>
        <ext uri="{3e2802c4-a4d2-4d8b-9148-e3be6c30e623}">
          <xlrd:rvb i="17472"/>
        </ext>
      </extLst>
    </bk>
    <bk>
      <extLst>
        <ext uri="{3e2802c4-a4d2-4d8b-9148-e3be6c30e623}">
          <xlrd:rvb i="17473"/>
        </ext>
      </extLst>
    </bk>
    <bk>
      <extLst>
        <ext uri="{3e2802c4-a4d2-4d8b-9148-e3be6c30e623}">
          <xlrd:rvb i="17474"/>
        </ext>
      </extLst>
    </bk>
    <bk>
      <extLst>
        <ext uri="{3e2802c4-a4d2-4d8b-9148-e3be6c30e623}">
          <xlrd:rvb i="17475"/>
        </ext>
      </extLst>
    </bk>
    <bk>
      <extLst>
        <ext uri="{3e2802c4-a4d2-4d8b-9148-e3be6c30e623}">
          <xlrd:rvb i="17476"/>
        </ext>
      </extLst>
    </bk>
    <bk>
      <extLst>
        <ext uri="{3e2802c4-a4d2-4d8b-9148-e3be6c30e623}">
          <xlrd:rvb i="17477"/>
        </ext>
      </extLst>
    </bk>
    <bk>
      <extLst>
        <ext uri="{3e2802c4-a4d2-4d8b-9148-e3be6c30e623}">
          <xlrd:rvb i="17478"/>
        </ext>
      </extLst>
    </bk>
    <bk>
      <extLst>
        <ext uri="{3e2802c4-a4d2-4d8b-9148-e3be6c30e623}">
          <xlrd:rvb i="17479"/>
        </ext>
      </extLst>
    </bk>
    <bk>
      <extLst>
        <ext uri="{3e2802c4-a4d2-4d8b-9148-e3be6c30e623}">
          <xlrd:rvb i="17480"/>
        </ext>
      </extLst>
    </bk>
    <bk>
      <extLst>
        <ext uri="{3e2802c4-a4d2-4d8b-9148-e3be6c30e623}">
          <xlrd:rvb i="17481"/>
        </ext>
      </extLst>
    </bk>
    <bk>
      <extLst>
        <ext uri="{3e2802c4-a4d2-4d8b-9148-e3be6c30e623}">
          <xlrd:rvb i="17482"/>
        </ext>
      </extLst>
    </bk>
    <bk>
      <extLst>
        <ext uri="{3e2802c4-a4d2-4d8b-9148-e3be6c30e623}">
          <xlrd:rvb i="17483"/>
        </ext>
      </extLst>
    </bk>
    <bk>
      <extLst>
        <ext uri="{3e2802c4-a4d2-4d8b-9148-e3be6c30e623}">
          <xlrd:rvb i="17484"/>
        </ext>
      </extLst>
    </bk>
    <bk>
      <extLst>
        <ext uri="{3e2802c4-a4d2-4d8b-9148-e3be6c30e623}">
          <xlrd:rvb i="17485"/>
        </ext>
      </extLst>
    </bk>
    <bk>
      <extLst>
        <ext uri="{3e2802c4-a4d2-4d8b-9148-e3be6c30e623}">
          <xlrd:rvb i="17486"/>
        </ext>
      </extLst>
    </bk>
    <bk>
      <extLst>
        <ext uri="{3e2802c4-a4d2-4d8b-9148-e3be6c30e623}">
          <xlrd:rvb i="17487"/>
        </ext>
      </extLst>
    </bk>
    <bk>
      <extLst>
        <ext uri="{3e2802c4-a4d2-4d8b-9148-e3be6c30e623}">
          <xlrd:rvb i="17488"/>
        </ext>
      </extLst>
    </bk>
    <bk>
      <extLst>
        <ext uri="{3e2802c4-a4d2-4d8b-9148-e3be6c30e623}">
          <xlrd:rvb i="17489"/>
        </ext>
      </extLst>
    </bk>
    <bk>
      <extLst>
        <ext uri="{3e2802c4-a4d2-4d8b-9148-e3be6c30e623}">
          <xlrd:rvb i="17490"/>
        </ext>
      </extLst>
    </bk>
    <bk>
      <extLst>
        <ext uri="{3e2802c4-a4d2-4d8b-9148-e3be6c30e623}">
          <xlrd:rvb i="17491"/>
        </ext>
      </extLst>
    </bk>
    <bk>
      <extLst>
        <ext uri="{3e2802c4-a4d2-4d8b-9148-e3be6c30e623}">
          <xlrd:rvb i="17492"/>
        </ext>
      </extLst>
    </bk>
    <bk>
      <extLst>
        <ext uri="{3e2802c4-a4d2-4d8b-9148-e3be6c30e623}">
          <xlrd:rvb i="17493"/>
        </ext>
      </extLst>
    </bk>
    <bk>
      <extLst>
        <ext uri="{3e2802c4-a4d2-4d8b-9148-e3be6c30e623}">
          <xlrd:rvb i="17494"/>
        </ext>
      </extLst>
    </bk>
    <bk>
      <extLst>
        <ext uri="{3e2802c4-a4d2-4d8b-9148-e3be6c30e623}">
          <xlrd:rvb i="17495"/>
        </ext>
      </extLst>
    </bk>
    <bk>
      <extLst>
        <ext uri="{3e2802c4-a4d2-4d8b-9148-e3be6c30e623}">
          <xlrd:rvb i="17496"/>
        </ext>
      </extLst>
    </bk>
    <bk>
      <extLst>
        <ext uri="{3e2802c4-a4d2-4d8b-9148-e3be6c30e623}">
          <xlrd:rvb i="17497"/>
        </ext>
      </extLst>
    </bk>
    <bk>
      <extLst>
        <ext uri="{3e2802c4-a4d2-4d8b-9148-e3be6c30e623}">
          <xlrd:rvb i="17498"/>
        </ext>
      </extLst>
    </bk>
    <bk>
      <extLst>
        <ext uri="{3e2802c4-a4d2-4d8b-9148-e3be6c30e623}">
          <xlrd:rvb i="17499"/>
        </ext>
      </extLst>
    </bk>
    <bk>
      <extLst>
        <ext uri="{3e2802c4-a4d2-4d8b-9148-e3be6c30e623}">
          <xlrd:rvb i="17500"/>
        </ext>
      </extLst>
    </bk>
    <bk>
      <extLst>
        <ext uri="{3e2802c4-a4d2-4d8b-9148-e3be6c30e623}">
          <xlrd:rvb i="17501"/>
        </ext>
      </extLst>
    </bk>
    <bk>
      <extLst>
        <ext uri="{3e2802c4-a4d2-4d8b-9148-e3be6c30e623}">
          <xlrd:rvb i="17502"/>
        </ext>
      </extLst>
    </bk>
    <bk>
      <extLst>
        <ext uri="{3e2802c4-a4d2-4d8b-9148-e3be6c30e623}">
          <xlrd:rvb i="17503"/>
        </ext>
      </extLst>
    </bk>
    <bk>
      <extLst>
        <ext uri="{3e2802c4-a4d2-4d8b-9148-e3be6c30e623}">
          <xlrd:rvb i="17504"/>
        </ext>
      </extLst>
    </bk>
    <bk>
      <extLst>
        <ext uri="{3e2802c4-a4d2-4d8b-9148-e3be6c30e623}">
          <xlrd:rvb i="17505"/>
        </ext>
      </extLst>
    </bk>
    <bk>
      <extLst>
        <ext uri="{3e2802c4-a4d2-4d8b-9148-e3be6c30e623}">
          <xlrd:rvb i="17506"/>
        </ext>
      </extLst>
    </bk>
    <bk>
      <extLst>
        <ext uri="{3e2802c4-a4d2-4d8b-9148-e3be6c30e623}">
          <xlrd:rvb i="17507"/>
        </ext>
      </extLst>
    </bk>
    <bk>
      <extLst>
        <ext uri="{3e2802c4-a4d2-4d8b-9148-e3be6c30e623}">
          <xlrd:rvb i="17508"/>
        </ext>
      </extLst>
    </bk>
    <bk>
      <extLst>
        <ext uri="{3e2802c4-a4d2-4d8b-9148-e3be6c30e623}">
          <xlrd:rvb i="17509"/>
        </ext>
      </extLst>
    </bk>
    <bk>
      <extLst>
        <ext uri="{3e2802c4-a4d2-4d8b-9148-e3be6c30e623}">
          <xlrd:rvb i="17510"/>
        </ext>
      </extLst>
    </bk>
    <bk>
      <extLst>
        <ext uri="{3e2802c4-a4d2-4d8b-9148-e3be6c30e623}">
          <xlrd:rvb i="17511"/>
        </ext>
      </extLst>
    </bk>
    <bk>
      <extLst>
        <ext uri="{3e2802c4-a4d2-4d8b-9148-e3be6c30e623}">
          <xlrd:rvb i="17512"/>
        </ext>
      </extLst>
    </bk>
    <bk>
      <extLst>
        <ext uri="{3e2802c4-a4d2-4d8b-9148-e3be6c30e623}">
          <xlrd:rvb i="17513"/>
        </ext>
      </extLst>
    </bk>
    <bk>
      <extLst>
        <ext uri="{3e2802c4-a4d2-4d8b-9148-e3be6c30e623}">
          <xlrd:rvb i="17514"/>
        </ext>
      </extLst>
    </bk>
    <bk>
      <extLst>
        <ext uri="{3e2802c4-a4d2-4d8b-9148-e3be6c30e623}">
          <xlrd:rvb i="17515"/>
        </ext>
      </extLst>
    </bk>
    <bk>
      <extLst>
        <ext uri="{3e2802c4-a4d2-4d8b-9148-e3be6c30e623}">
          <xlrd:rvb i="17516"/>
        </ext>
      </extLst>
    </bk>
    <bk>
      <extLst>
        <ext uri="{3e2802c4-a4d2-4d8b-9148-e3be6c30e623}">
          <xlrd:rvb i="17517"/>
        </ext>
      </extLst>
    </bk>
    <bk>
      <extLst>
        <ext uri="{3e2802c4-a4d2-4d8b-9148-e3be6c30e623}">
          <xlrd:rvb i="17518"/>
        </ext>
      </extLst>
    </bk>
    <bk>
      <extLst>
        <ext uri="{3e2802c4-a4d2-4d8b-9148-e3be6c30e623}">
          <xlrd:rvb i="17519"/>
        </ext>
      </extLst>
    </bk>
    <bk>
      <extLst>
        <ext uri="{3e2802c4-a4d2-4d8b-9148-e3be6c30e623}">
          <xlrd:rvb i="17520"/>
        </ext>
      </extLst>
    </bk>
    <bk>
      <extLst>
        <ext uri="{3e2802c4-a4d2-4d8b-9148-e3be6c30e623}">
          <xlrd:rvb i="17521"/>
        </ext>
      </extLst>
    </bk>
    <bk>
      <extLst>
        <ext uri="{3e2802c4-a4d2-4d8b-9148-e3be6c30e623}">
          <xlrd:rvb i="17522"/>
        </ext>
      </extLst>
    </bk>
    <bk>
      <extLst>
        <ext uri="{3e2802c4-a4d2-4d8b-9148-e3be6c30e623}">
          <xlrd:rvb i="17523"/>
        </ext>
      </extLst>
    </bk>
    <bk>
      <extLst>
        <ext uri="{3e2802c4-a4d2-4d8b-9148-e3be6c30e623}">
          <xlrd:rvb i="17524"/>
        </ext>
      </extLst>
    </bk>
    <bk>
      <extLst>
        <ext uri="{3e2802c4-a4d2-4d8b-9148-e3be6c30e623}">
          <xlrd:rvb i="17525"/>
        </ext>
      </extLst>
    </bk>
    <bk>
      <extLst>
        <ext uri="{3e2802c4-a4d2-4d8b-9148-e3be6c30e623}">
          <xlrd:rvb i="17526"/>
        </ext>
      </extLst>
    </bk>
    <bk>
      <extLst>
        <ext uri="{3e2802c4-a4d2-4d8b-9148-e3be6c30e623}">
          <xlrd:rvb i="17527"/>
        </ext>
      </extLst>
    </bk>
    <bk>
      <extLst>
        <ext uri="{3e2802c4-a4d2-4d8b-9148-e3be6c30e623}">
          <xlrd:rvb i="17528"/>
        </ext>
      </extLst>
    </bk>
    <bk>
      <extLst>
        <ext uri="{3e2802c4-a4d2-4d8b-9148-e3be6c30e623}">
          <xlrd:rvb i="17529"/>
        </ext>
      </extLst>
    </bk>
    <bk>
      <extLst>
        <ext uri="{3e2802c4-a4d2-4d8b-9148-e3be6c30e623}">
          <xlrd:rvb i="17530"/>
        </ext>
      </extLst>
    </bk>
    <bk>
      <extLst>
        <ext uri="{3e2802c4-a4d2-4d8b-9148-e3be6c30e623}">
          <xlrd:rvb i="17531"/>
        </ext>
      </extLst>
    </bk>
    <bk>
      <extLst>
        <ext uri="{3e2802c4-a4d2-4d8b-9148-e3be6c30e623}">
          <xlrd:rvb i="17532"/>
        </ext>
      </extLst>
    </bk>
    <bk>
      <extLst>
        <ext uri="{3e2802c4-a4d2-4d8b-9148-e3be6c30e623}">
          <xlrd:rvb i="17533"/>
        </ext>
      </extLst>
    </bk>
    <bk>
      <extLst>
        <ext uri="{3e2802c4-a4d2-4d8b-9148-e3be6c30e623}">
          <xlrd:rvb i="17534"/>
        </ext>
      </extLst>
    </bk>
    <bk>
      <extLst>
        <ext uri="{3e2802c4-a4d2-4d8b-9148-e3be6c30e623}">
          <xlrd:rvb i="17535"/>
        </ext>
      </extLst>
    </bk>
    <bk>
      <extLst>
        <ext uri="{3e2802c4-a4d2-4d8b-9148-e3be6c30e623}">
          <xlrd:rvb i="17536"/>
        </ext>
      </extLst>
    </bk>
    <bk>
      <extLst>
        <ext uri="{3e2802c4-a4d2-4d8b-9148-e3be6c30e623}">
          <xlrd:rvb i="17537"/>
        </ext>
      </extLst>
    </bk>
    <bk>
      <extLst>
        <ext uri="{3e2802c4-a4d2-4d8b-9148-e3be6c30e623}">
          <xlrd:rvb i="17538"/>
        </ext>
      </extLst>
    </bk>
    <bk>
      <extLst>
        <ext uri="{3e2802c4-a4d2-4d8b-9148-e3be6c30e623}">
          <xlrd:rvb i="17539"/>
        </ext>
      </extLst>
    </bk>
    <bk>
      <extLst>
        <ext uri="{3e2802c4-a4d2-4d8b-9148-e3be6c30e623}">
          <xlrd:rvb i="17540"/>
        </ext>
      </extLst>
    </bk>
    <bk>
      <extLst>
        <ext uri="{3e2802c4-a4d2-4d8b-9148-e3be6c30e623}">
          <xlrd:rvb i="17541"/>
        </ext>
      </extLst>
    </bk>
    <bk>
      <extLst>
        <ext uri="{3e2802c4-a4d2-4d8b-9148-e3be6c30e623}">
          <xlrd:rvb i="17542"/>
        </ext>
      </extLst>
    </bk>
    <bk>
      <extLst>
        <ext uri="{3e2802c4-a4d2-4d8b-9148-e3be6c30e623}">
          <xlrd:rvb i="17543"/>
        </ext>
      </extLst>
    </bk>
    <bk>
      <extLst>
        <ext uri="{3e2802c4-a4d2-4d8b-9148-e3be6c30e623}">
          <xlrd:rvb i="17544"/>
        </ext>
      </extLst>
    </bk>
    <bk>
      <extLst>
        <ext uri="{3e2802c4-a4d2-4d8b-9148-e3be6c30e623}">
          <xlrd:rvb i="17545"/>
        </ext>
      </extLst>
    </bk>
    <bk>
      <extLst>
        <ext uri="{3e2802c4-a4d2-4d8b-9148-e3be6c30e623}">
          <xlrd:rvb i="17546"/>
        </ext>
      </extLst>
    </bk>
    <bk>
      <extLst>
        <ext uri="{3e2802c4-a4d2-4d8b-9148-e3be6c30e623}">
          <xlrd:rvb i="17547"/>
        </ext>
      </extLst>
    </bk>
    <bk>
      <extLst>
        <ext uri="{3e2802c4-a4d2-4d8b-9148-e3be6c30e623}">
          <xlrd:rvb i="17548"/>
        </ext>
      </extLst>
    </bk>
    <bk>
      <extLst>
        <ext uri="{3e2802c4-a4d2-4d8b-9148-e3be6c30e623}">
          <xlrd:rvb i="17549"/>
        </ext>
      </extLst>
    </bk>
    <bk>
      <extLst>
        <ext uri="{3e2802c4-a4d2-4d8b-9148-e3be6c30e623}">
          <xlrd:rvb i="17550"/>
        </ext>
      </extLst>
    </bk>
    <bk>
      <extLst>
        <ext uri="{3e2802c4-a4d2-4d8b-9148-e3be6c30e623}">
          <xlrd:rvb i="17551"/>
        </ext>
      </extLst>
    </bk>
    <bk>
      <extLst>
        <ext uri="{3e2802c4-a4d2-4d8b-9148-e3be6c30e623}">
          <xlrd:rvb i="17552"/>
        </ext>
      </extLst>
    </bk>
    <bk>
      <extLst>
        <ext uri="{3e2802c4-a4d2-4d8b-9148-e3be6c30e623}">
          <xlrd:rvb i="17553"/>
        </ext>
      </extLst>
    </bk>
    <bk>
      <extLst>
        <ext uri="{3e2802c4-a4d2-4d8b-9148-e3be6c30e623}">
          <xlrd:rvb i="17554"/>
        </ext>
      </extLst>
    </bk>
    <bk>
      <extLst>
        <ext uri="{3e2802c4-a4d2-4d8b-9148-e3be6c30e623}">
          <xlrd:rvb i="17555"/>
        </ext>
      </extLst>
    </bk>
    <bk>
      <extLst>
        <ext uri="{3e2802c4-a4d2-4d8b-9148-e3be6c30e623}">
          <xlrd:rvb i="17556"/>
        </ext>
      </extLst>
    </bk>
    <bk>
      <extLst>
        <ext uri="{3e2802c4-a4d2-4d8b-9148-e3be6c30e623}">
          <xlrd:rvb i="17557"/>
        </ext>
      </extLst>
    </bk>
    <bk>
      <extLst>
        <ext uri="{3e2802c4-a4d2-4d8b-9148-e3be6c30e623}">
          <xlrd:rvb i="17558"/>
        </ext>
      </extLst>
    </bk>
    <bk>
      <extLst>
        <ext uri="{3e2802c4-a4d2-4d8b-9148-e3be6c30e623}">
          <xlrd:rvb i="17559"/>
        </ext>
      </extLst>
    </bk>
    <bk>
      <extLst>
        <ext uri="{3e2802c4-a4d2-4d8b-9148-e3be6c30e623}">
          <xlrd:rvb i="17560"/>
        </ext>
      </extLst>
    </bk>
    <bk>
      <extLst>
        <ext uri="{3e2802c4-a4d2-4d8b-9148-e3be6c30e623}">
          <xlrd:rvb i="17561"/>
        </ext>
      </extLst>
    </bk>
    <bk>
      <extLst>
        <ext uri="{3e2802c4-a4d2-4d8b-9148-e3be6c30e623}">
          <xlrd:rvb i="17562"/>
        </ext>
      </extLst>
    </bk>
    <bk>
      <extLst>
        <ext uri="{3e2802c4-a4d2-4d8b-9148-e3be6c30e623}">
          <xlrd:rvb i="17563"/>
        </ext>
      </extLst>
    </bk>
    <bk>
      <extLst>
        <ext uri="{3e2802c4-a4d2-4d8b-9148-e3be6c30e623}">
          <xlrd:rvb i="17564"/>
        </ext>
      </extLst>
    </bk>
    <bk>
      <extLst>
        <ext uri="{3e2802c4-a4d2-4d8b-9148-e3be6c30e623}">
          <xlrd:rvb i="17565"/>
        </ext>
      </extLst>
    </bk>
    <bk>
      <extLst>
        <ext uri="{3e2802c4-a4d2-4d8b-9148-e3be6c30e623}">
          <xlrd:rvb i="17566"/>
        </ext>
      </extLst>
    </bk>
    <bk>
      <extLst>
        <ext uri="{3e2802c4-a4d2-4d8b-9148-e3be6c30e623}">
          <xlrd:rvb i="17567"/>
        </ext>
      </extLst>
    </bk>
    <bk>
      <extLst>
        <ext uri="{3e2802c4-a4d2-4d8b-9148-e3be6c30e623}">
          <xlrd:rvb i="17568"/>
        </ext>
      </extLst>
    </bk>
    <bk>
      <extLst>
        <ext uri="{3e2802c4-a4d2-4d8b-9148-e3be6c30e623}">
          <xlrd:rvb i="17569"/>
        </ext>
      </extLst>
    </bk>
    <bk>
      <extLst>
        <ext uri="{3e2802c4-a4d2-4d8b-9148-e3be6c30e623}">
          <xlrd:rvb i="17570"/>
        </ext>
      </extLst>
    </bk>
    <bk>
      <extLst>
        <ext uri="{3e2802c4-a4d2-4d8b-9148-e3be6c30e623}">
          <xlrd:rvb i="17571"/>
        </ext>
      </extLst>
    </bk>
    <bk>
      <extLst>
        <ext uri="{3e2802c4-a4d2-4d8b-9148-e3be6c30e623}">
          <xlrd:rvb i="17572"/>
        </ext>
      </extLst>
    </bk>
    <bk>
      <extLst>
        <ext uri="{3e2802c4-a4d2-4d8b-9148-e3be6c30e623}">
          <xlrd:rvb i="17573"/>
        </ext>
      </extLst>
    </bk>
    <bk>
      <extLst>
        <ext uri="{3e2802c4-a4d2-4d8b-9148-e3be6c30e623}">
          <xlrd:rvb i="17574"/>
        </ext>
      </extLst>
    </bk>
    <bk>
      <extLst>
        <ext uri="{3e2802c4-a4d2-4d8b-9148-e3be6c30e623}">
          <xlrd:rvb i="17575"/>
        </ext>
      </extLst>
    </bk>
    <bk>
      <extLst>
        <ext uri="{3e2802c4-a4d2-4d8b-9148-e3be6c30e623}">
          <xlrd:rvb i="17576"/>
        </ext>
      </extLst>
    </bk>
    <bk>
      <extLst>
        <ext uri="{3e2802c4-a4d2-4d8b-9148-e3be6c30e623}">
          <xlrd:rvb i="17577"/>
        </ext>
      </extLst>
    </bk>
    <bk>
      <extLst>
        <ext uri="{3e2802c4-a4d2-4d8b-9148-e3be6c30e623}">
          <xlrd:rvb i="17578"/>
        </ext>
      </extLst>
    </bk>
    <bk>
      <extLst>
        <ext uri="{3e2802c4-a4d2-4d8b-9148-e3be6c30e623}">
          <xlrd:rvb i="17579"/>
        </ext>
      </extLst>
    </bk>
    <bk>
      <extLst>
        <ext uri="{3e2802c4-a4d2-4d8b-9148-e3be6c30e623}">
          <xlrd:rvb i="17580"/>
        </ext>
      </extLst>
    </bk>
    <bk>
      <extLst>
        <ext uri="{3e2802c4-a4d2-4d8b-9148-e3be6c30e623}">
          <xlrd:rvb i="17581"/>
        </ext>
      </extLst>
    </bk>
    <bk>
      <extLst>
        <ext uri="{3e2802c4-a4d2-4d8b-9148-e3be6c30e623}">
          <xlrd:rvb i="17582"/>
        </ext>
      </extLst>
    </bk>
    <bk>
      <extLst>
        <ext uri="{3e2802c4-a4d2-4d8b-9148-e3be6c30e623}">
          <xlrd:rvb i="17583"/>
        </ext>
      </extLst>
    </bk>
    <bk>
      <extLst>
        <ext uri="{3e2802c4-a4d2-4d8b-9148-e3be6c30e623}">
          <xlrd:rvb i="17584"/>
        </ext>
      </extLst>
    </bk>
    <bk>
      <extLst>
        <ext uri="{3e2802c4-a4d2-4d8b-9148-e3be6c30e623}">
          <xlrd:rvb i="17585"/>
        </ext>
      </extLst>
    </bk>
    <bk>
      <extLst>
        <ext uri="{3e2802c4-a4d2-4d8b-9148-e3be6c30e623}">
          <xlrd:rvb i="17586"/>
        </ext>
      </extLst>
    </bk>
    <bk>
      <extLst>
        <ext uri="{3e2802c4-a4d2-4d8b-9148-e3be6c30e623}">
          <xlrd:rvb i="17587"/>
        </ext>
      </extLst>
    </bk>
    <bk>
      <extLst>
        <ext uri="{3e2802c4-a4d2-4d8b-9148-e3be6c30e623}">
          <xlrd:rvb i="17588"/>
        </ext>
      </extLst>
    </bk>
    <bk>
      <extLst>
        <ext uri="{3e2802c4-a4d2-4d8b-9148-e3be6c30e623}">
          <xlrd:rvb i="17589"/>
        </ext>
      </extLst>
    </bk>
    <bk>
      <extLst>
        <ext uri="{3e2802c4-a4d2-4d8b-9148-e3be6c30e623}">
          <xlrd:rvb i="17590"/>
        </ext>
      </extLst>
    </bk>
    <bk>
      <extLst>
        <ext uri="{3e2802c4-a4d2-4d8b-9148-e3be6c30e623}">
          <xlrd:rvb i="17591"/>
        </ext>
      </extLst>
    </bk>
    <bk>
      <extLst>
        <ext uri="{3e2802c4-a4d2-4d8b-9148-e3be6c30e623}">
          <xlrd:rvb i="17592"/>
        </ext>
      </extLst>
    </bk>
    <bk>
      <extLst>
        <ext uri="{3e2802c4-a4d2-4d8b-9148-e3be6c30e623}">
          <xlrd:rvb i="17593"/>
        </ext>
      </extLst>
    </bk>
    <bk>
      <extLst>
        <ext uri="{3e2802c4-a4d2-4d8b-9148-e3be6c30e623}">
          <xlrd:rvb i="17594"/>
        </ext>
      </extLst>
    </bk>
    <bk>
      <extLst>
        <ext uri="{3e2802c4-a4d2-4d8b-9148-e3be6c30e623}">
          <xlrd:rvb i="17595"/>
        </ext>
      </extLst>
    </bk>
    <bk>
      <extLst>
        <ext uri="{3e2802c4-a4d2-4d8b-9148-e3be6c30e623}">
          <xlrd:rvb i="17596"/>
        </ext>
      </extLst>
    </bk>
    <bk>
      <extLst>
        <ext uri="{3e2802c4-a4d2-4d8b-9148-e3be6c30e623}">
          <xlrd:rvb i="17597"/>
        </ext>
      </extLst>
    </bk>
    <bk>
      <extLst>
        <ext uri="{3e2802c4-a4d2-4d8b-9148-e3be6c30e623}">
          <xlrd:rvb i="17598"/>
        </ext>
      </extLst>
    </bk>
    <bk>
      <extLst>
        <ext uri="{3e2802c4-a4d2-4d8b-9148-e3be6c30e623}">
          <xlrd:rvb i="17599"/>
        </ext>
      </extLst>
    </bk>
    <bk>
      <extLst>
        <ext uri="{3e2802c4-a4d2-4d8b-9148-e3be6c30e623}">
          <xlrd:rvb i="17600"/>
        </ext>
      </extLst>
    </bk>
    <bk>
      <extLst>
        <ext uri="{3e2802c4-a4d2-4d8b-9148-e3be6c30e623}">
          <xlrd:rvb i="17601"/>
        </ext>
      </extLst>
    </bk>
    <bk>
      <extLst>
        <ext uri="{3e2802c4-a4d2-4d8b-9148-e3be6c30e623}">
          <xlrd:rvb i="17602"/>
        </ext>
      </extLst>
    </bk>
    <bk>
      <extLst>
        <ext uri="{3e2802c4-a4d2-4d8b-9148-e3be6c30e623}">
          <xlrd:rvb i="17603"/>
        </ext>
      </extLst>
    </bk>
    <bk>
      <extLst>
        <ext uri="{3e2802c4-a4d2-4d8b-9148-e3be6c30e623}">
          <xlrd:rvb i="17604"/>
        </ext>
      </extLst>
    </bk>
    <bk>
      <extLst>
        <ext uri="{3e2802c4-a4d2-4d8b-9148-e3be6c30e623}">
          <xlrd:rvb i="17605"/>
        </ext>
      </extLst>
    </bk>
    <bk>
      <extLst>
        <ext uri="{3e2802c4-a4d2-4d8b-9148-e3be6c30e623}">
          <xlrd:rvb i="17606"/>
        </ext>
      </extLst>
    </bk>
    <bk>
      <extLst>
        <ext uri="{3e2802c4-a4d2-4d8b-9148-e3be6c30e623}">
          <xlrd:rvb i="17607"/>
        </ext>
      </extLst>
    </bk>
    <bk>
      <extLst>
        <ext uri="{3e2802c4-a4d2-4d8b-9148-e3be6c30e623}">
          <xlrd:rvb i="17608"/>
        </ext>
      </extLst>
    </bk>
    <bk>
      <extLst>
        <ext uri="{3e2802c4-a4d2-4d8b-9148-e3be6c30e623}">
          <xlrd:rvb i="17609"/>
        </ext>
      </extLst>
    </bk>
    <bk>
      <extLst>
        <ext uri="{3e2802c4-a4d2-4d8b-9148-e3be6c30e623}">
          <xlrd:rvb i="17610"/>
        </ext>
      </extLst>
    </bk>
    <bk>
      <extLst>
        <ext uri="{3e2802c4-a4d2-4d8b-9148-e3be6c30e623}">
          <xlrd:rvb i="17611"/>
        </ext>
      </extLst>
    </bk>
    <bk>
      <extLst>
        <ext uri="{3e2802c4-a4d2-4d8b-9148-e3be6c30e623}">
          <xlrd:rvb i="17612"/>
        </ext>
      </extLst>
    </bk>
    <bk>
      <extLst>
        <ext uri="{3e2802c4-a4d2-4d8b-9148-e3be6c30e623}">
          <xlrd:rvb i="17613"/>
        </ext>
      </extLst>
    </bk>
    <bk>
      <extLst>
        <ext uri="{3e2802c4-a4d2-4d8b-9148-e3be6c30e623}">
          <xlrd:rvb i="17614"/>
        </ext>
      </extLst>
    </bk>
    <bk>
      <extLst>
        <ext uri="{3e2802c4-a4d2-4d8b-9148-e3be6c30e623}">
          <xlrd:rvb i="17615"/>
        </ext>
      </extLst>
    </bk>
    <bk>
      <extLst>
        <ext uri="{3e2802c4-a4d2-4d8b-9148-e3be6c30e623}">
          <xlrd:rvb i="17616"/>
        </ext>
      </extLst>
    </bk>
    <bk>
      <extLst>
        <ext uri="{3e2802c4-a4d2-4d8b-9148-e3be6c30e623}">
          <xlrd:rvb i="17617"/>
        </ext>
      </extLst>
    </bk>
    <bk>
      <extLst>
        <ext uri="{3e2802c4-a4d2-4d8b-9148-e3be6c30e623}">
          <xlrd:rvb i="17618"/>
        </ext>
      </extLst>
    </bk>
    <bk>
      <extLst>
        <ext uri="{3e2802c4-a4d2-4d8b-9148-e3be6c30e623}">
          <xlrd:rvb i="17619"/>
        </ext>
      </extLst>
    </bk>
    <bk>
      <extLst>
        <ext uri="{3e2802c4-a4d2-4d8b-9148-e3be6c30e623}">
          <xlrd:rvb i="17620"/>
        </ext>
      </extLst>
    </bk>
    <bk>
      <extLst>
        <ext uri="{3e2802c4-a4d2-4d8b-9148-e3be6c30e623}">
          <xlrd:rvb i="17621"/>
        </ext>
      </extLst>
    </bk>
    <bk>
      <extLst>
        <ext uri="{3e2802c4-a4d2-4d8b-9148-e3be6c30e623}">
          <xlrd:rvb i="17622"/>
        </ext>
      </extLst>
    </bk>
    <bk>
      <extLst>
        <ext uri="{3e2802c4-a4d2-4d8b-9148-e3be6c30e623}">
          <xlrd:rvb i="17623"/>
        </ext>
      </extLst>
    </bk>
    <bk>
      <extLst>
        <ext uri="{3e2802c4-a4d2-4d8b-9148-e3be6c30e623}">
          <xlrd:rvb i="17624"/>
        </ext>
      </extLst>
    </bk>
    <bk>
      <extLst>
        <ext uri="{3e2802c4-a4d2-4d8b-9148-e3be6c30e623}">
          <xlrd:rvb i="17625"/>
        </ext>
      </extLst>
    </bk>
    <bk>
      <extLst>
        <ext uri="{3e2802c4-a4d2-4d8b-9148-e3be6c30e623}">
          <xlrd:rvb i="17626"/>
        </ext>
      </extLst>
    </bk>
    <bk>
      <extLst>
        <ext uri="{3e2802c4-a4d2-4d8b-9148-e3be6c30e623}">
          <xlrd:rvb i="17627"/>
        </ext>
      </extLst>
    </bk>
    <bk>
      <extLst>
        <ext uri="{3e2802c4-a4d2-4d8b-9148-e3be6c30e623}">
          <xlrd:rvb i="17628"/>
        </ext>
      </extLst>
    </bk>
    <bk>
      <extLst>
        <ext uri="{3e2802c4-a4d2-4d8b-9148-e3be6c30e623}">
          <xlrd:rvb i="17629"/>
        </ext>
      </extLst>
    </bk>
    <bk>
      <extLst>
        <ext uri="{3e2802c4-a4d2-4d8b-9148-e3be6c30e623}">
          <xlrd:rvb i="17630"/>
        </ext>
      </extLst>
    </bk>
    <bk>
      <extLst>
        <ext uri="{3e2802c4-a4d2-4d8b-9148-e3be6c30e623}">
          <xlrd:rvb i="17631"/>
        </ext>
      </extLst>
    </bk>
    <bk>
      <extLst>
        <ext uri="{3e2802c4-a4d2-4d8b-9148-e3be6c30e623}">
          <xlrd:rvb i="17632"/>
        </ext>
      </extLst>
    </bk>
    <bk>
      <extLst>
        <ext uri="{3e2802c4-a4d2-4d8b-9148-e3be6c30e623}">
          <xlrd:rvb i="17633"/>
        </ext>
      </extLst>
    </bk>
    <bk>
      <extLst>
        <ext uri="{3e2802c4-a4d2-4d8b-9148-e3be6c30e623}">
          <xlrd:rvb i="17634"/>
        </ext>
      </extLst>
    </bk>
    <bk>
      <extLst>
        <ext uri="{3e2802c4-a4d2-4d8b-9148-e3be6c30e623}">
          <xlrd:rvb i="17635"/>
        </ext>
      </extLst>
    </bk>
    <bk>
      <extLst>
        <ext uri="{3e2802c4-a4d2-4d8b-9148-e3be6c30e623}">
          <xlrd:rvb i="17636"/>
        </ext>
      </extLst>
    </bk>
    <bk>
      <extLst>
        <ext uri="{3e2802c4-a4d2-4d8b-9148-e3be6c30e623}">
          <xlrd:rvb i="17637"/>
        </ext>
      </extLst>
    </bk>
    <bk>
      <extLst>
        <ext uri="{3e2802c4-a4d2-4d8b-9148-e3be6c30e623}">
          <xlrd:rvb i="17638"/>
        </ext>
      </extLst>
    </bk>
    <bk>
      <extLst>
        <ext uri="{3e2802c4-a4d2-4d8b-9148-e3be6c30e623}">
          <xlrd:rvb i="17639"/>
        </ext>
      </extLst>
    </bk>
    <bk>
      <extLst>
        <ext uri="{3e2802c4-a4d2-4d8b-9148-e3be6c30e623}">
          <xlrd:rvb i="17640"/>
        </ext>
      </extLst>
    </bk>
    <bk>
      <extLst>
        <ext uri="{3e2802c4-a4d2-4d8b-9148-e3be6c30e623}">
          <xlrd:rvb i="17641"/>
        </ext>
      </extLst>
    </bk>
    <bk>
      <extLst>
        <ext uri="{3e2802c4-a4d2-4d8b-9148-e3be6c30e623}">
          <xlrd:rvb i="17642"/>
        </ext>
      </extLst>
    </bk>
    <bk>
      <extLst>
        <ext uri="{3e2802c4-a4d2-4d8b-9148-e3be6c30e623}">
          <xlrd:rvb i="17643"/>
        </ext>
      </extLst>
    </bk>
    <bk>
      <extLst>
        <ext uri="{3e2802c4-a4d2-4d8b-9148-e3be6c30e623}">
          <xlrd:rvb i="17644"/>
        </ext>
      </extLst>
    </bk>
    <bk>
      <extLst>
        <ext uri="{3e2802c4-a4d2-4d8b-9148-e3be6c30e623}">
          <xlrd:rvb i="17645"/>
        </ext>
      </extLst>
    </bk>
    <bk>
      <extLst>
        <ext uri="{3e2802c4-a4d2-4d8b-9148-e3be6c30e623}">
          <xlrd:rvb i="17646"/>
        </ext>
      </extLst>
    </bk>
    <bk>
      <extLst>
        <ext uri="{3e2802c4-a4d2-4d8b-9148-e3be6c30e623}">
          <xlrd:rvb i="17647"/>
        </ext>
      </extLst>
    </bk>
    <bk>
      <extLst>
        <ext uri="{3e2802c4-a4d2-4d8b-9148-e3be6c30e623}">
          <xlrd:rvb i="17648"/>
        </ext>
      </extLst>
    </bk>
    <bk>
      <extLst>
        <ext uri="{3e2802c4-a4d2-4d8b-9148-e3be6c30e623}">
          <xlrd:rvb i="17649"/>
        </ext>
      </extLst>
    </bk>
    <bk>
      <extLst>
        <ext uri="{3e2802c4-a4d2-4d8b-9148-e3be6c30e623}">
          <xlrd:rvb i="17650"/>
        </ext>
      </extLst>
    </bk>
    <bk>
      <extLst>
        <ext uri="{3e2802c4-a4d2-4d8b-9148-e3be6c30e623}">
          <xlrd:rvb i="17651"/>
        </ext>
      </extLst>
    </bk>
    <bk>
      <extLst>
        <ext uri="{3e2802c4-a4d2-4d8b-9148-e3be6c30e623}">
          <xlrd:rvb i="17652"/>
        </ext>
      </extLst>
    </bk>
    <bk>
      <extLst>
        <ext uri="{3e2802c4-a4d2-4d8b-9148-e3be6c30e623}">
          <xlrd:rvb i="17653"/>
        </ext>
      </extLst>
    </bk>
    <bk>
      <extLst>
        <ext uri="{3e2802c4-a4d2-4d8b-9148-e3be6c30e623}">
          <xlrd:rvb i="17654"/>
        </ext>
      </extLst>
    </bk>
    <bk>
      <extLst>
        <ext uri="{3e2802c4-a4d2-4d8b-9148-e3be6c30e623}">
          <xlrd:rvb i="17655"/>
        </ext>
      </extLst>
    </bk>
    <bk>
      <extLst>
        <ext uri="{3e2802c4-a4d2-4d8b-9148-e3be6c30e623}">
          <xlrd:rvb i="17656"/>
        </ext>
      </extLst>
    </bk>
    <bk>
      <extLst>
        <ext uri="{3e2802c4-a4d2-4d8b-9148-e3be6c30e623}">
          <xlrd:rvb i="17657"/>
        </ext>
      </extLst>
    </bk>
    <bk>
      <extLst>
        <ext uri="{3e2802c4-a4d2-4d8b-9148-e3be6c30e623}">
          <xlrd:rvb i="17658"/>
        </ext>
      </extLst>
    </bk>
    <bk>
      <extLst>
        <ext uri="{3e2802c4-a4d2-4d8b-9148-e3be6c30e623}">
          <xlrd:rvb i="17659"/>
        </ext>
      </extLst>
    </bk>
    <bk>
      <extLst>
        <ext uri="{3e2802c4-a4d2-4d8b-9148-e3be6c30e623}">
          <xlrd:rvb i="17660"/>
        </ext>
      </extLst>
    </bk>
    <bk>
      <extLst>
        <ext uri="{3e2802c4-a4d2-4d8b-9148-e3be6c30e623}">
          <xlrd:rvb i="17661"/>
        </ext>
      </extLst>
    </bk>
    <bk>
      <extLst>
        <ext uri="{3e2802c4-a4d2-4d8b-9148-e3be6c30e623}">
          <xlrd:rvb i="17662"/>
        </ext>
      </extLst>
    </bk>
    <bk>
      <extLst>
        <ext uri="{3e2802c4-a4d2-4d8b-9148-e3be6c30e623}">
          <xlrd:rvb i="17663"/>
        </ext>
      </extLst>
    </bk>
    <bk>
      <extLst>
        <ext uri="{3e2802c4-a4d2-4d8b-9148-e3be6c30e623}">
          <xlrd:rvb i="17664"/>
        </ext>
      </extLst>
    </bk>
    <bk>
      <extLst>
        <ext uri="{3e2802c4-a4d2-4d8b-9148-e3be6c30e623}">
          <xlrd:rvb i="17665"/>
        </ext>
      </extLst>
    </bk>
    <bk>
      <extLst>
        <ext uri="{3e2802c4-a4d2-4d8b-9148-e3be6c30e623}">
          <xlrd:rvb i="17666"/>
        </ext>
      </extLst>
    </bk>
    <bk>
      <extLst>
        <ext uri="{3e2802c4-a4d2-4d8b-9148-e3be6c30e623}">
          <xlrd:rvb i="17667"/>
        </ext>
      </extLst>
    </bk>
    <bk>
      <extLst>
        <ext uri="{3e2802c4-a4d2-4d8b-9148-e3be6c30e623}">
          <xlrd:rvb i="17668"/>
        </ext>
      </extLst>
    </bk>
    <bk>
      <extLst>
        <ext uri="{3e2802c4-a4d2-4d8b-9148-e3be6c30e623}">
          <xlrd:rvb i="17669"/>
        </ext>
      </extLst>
    </bk>
    <bk>
      <extLst>
        <ext uri="{3e2802c4-a4d2-4d8b-9148-e3be6c30e623}">
          <xlrd:rvb i="17670"/>
        </ext>
      </extLst>
    </bk>
    <bk>
      <extLst>
        <ext uri="{3e2802c4-a4d2-4d8b-9148-e3be6c30e623}">
          <xlrd:rvb i="17671"/>
        </ext>
      </extLst>
    </bk>
    <bk>
      <extLst>
        <ext uri="{3e2802c4-a4d2-4d8b-9148-e3be6c30e623}">
          <xlrd:rvb i="17672"/>
        </ext>
      </extLst>
    </bk>
    <bk>
      <extLst>
        <ext uri="{3e2802c4-a4d2-4d8b-9148-e3be6c30e623}">
          <xlrd:rvb i="17673"/>
        </ext>
      </extLst>
    </bk>
    <bk>
      <extLst>
        <ext uri="{3e2802c4-a4d2-4d8b-9148-e3be6c30e623}">
          <xlrd:rvb i="17674"/>
        </ext>
      </extLst>
    </bk>
    <bk>
      <extLst>
        <ext uri="{3e2802c4-a4d2-4d8b-9148-e3be6c30e623}">
          <xlrd:rvb i="17675"/>
        </ext>
      </extLst>
    </bk>
    <bk>
      <extLst>
        <ext uri="{3e2802c4-a4d2-4d8b-9148-e3be6c30e623}">
          <xlrd:rvb i="17676"/>
        </ext>
      </extLst>
    </bk>
    <bk>
      <extLst>
        <ext uri="{3e2802c4-a4d2-4d8b-9148-e3be6c30e623}">
          <xlrd:rvb i="17677"/>
        </ext>
      </extLst>
    </bk>
    <bk>
      <extLst>
        <ext uri="{3e2802c4-a4d2-4d8b-9148-e3be6c30e623}">
          <xlrd:rvb i="17678"/>
        </ext>
      </extLst>
    </bk>
    <bk>
      <extLst>
        <ext uri="{3e2802c4-a4d2-4d8b-9148-e3be6c30e623}">
          <xlrd:rvb i="17679"/>
        </ext>
      </extLst>
    </bk>
    <bk>
      <extLst>
        <ext uri="{3e2802c4-a4d2-4d8b-9148-e3be6c30e623}">
          <xlrd:rvb i="17680"/>
        </ext>
      </extLst>
    </bk>
    <bk>
      <extLst>
        <ext uri="{3e2802c4-a4d2-4d8b-9148-e3be6c30e623}">
          <xlrd:rvb i="17681"/>
        </ext>
      </extLst>
    </bk>
    <bk>
      <extLst>
        <ext uri="{3e2802c4-a4d2-4d8b-9148-e3be6c30e623}">
          <xlrd:rvb i="17682"/>
        </ext>
      </extLst>
    </bk>
    <bk>
      <extLst>
        <ext uri="{3e2802c4-a4d2-4d8b-9148-e3be6c30e623}">
          <xlrd:rvb i="17683"/>
        </ext>
      </extLst>
    </bk>
    <bk>
      <extLst>
        <ext uri="{3e2802c4-a4d2-4d8b-9148-e3be6c30e623}">
          <xlrd:rvb i="17684"/>
        </ext>
      </extLst>
    </bk>
    <bk>
      <extLst>
        <ext uri="{3e2802c4-a4d2-4d8b-9148-e3be6c30e623}">
          <xlrd:rvb i="17685"/>
        </ext>
      </extLst>
    </bk>
    <bk>
      <extLst>
        <ext uri="{3e2802c4-a4d2-4d8b-9148-e3be6c30e623}">
          <xlrd:rvb i="17686"/>
        </ext>
      </extLst>
    </bk>
    <bk>
      <extLst>
        <ext uri="{3e2802c4-a4d2-4d8b-9148-e3be6c30e623}">
          <xlrd:rvb i="17687"/>
        </ext>
      </extLst>
    </bk>
    <bk>
      <extLst>
        <ext uri="{3e2802c4-a4d2-4d8b-9148-e3be6c30e623}">
          <xlrd:rvb i="17688"/>
        </ext>
      </extLst>
    </bk>
    <bk>
      <extLst>
        <ext uri="{3e2802c4-a4d2-4d8b-9148-e3be6c30e623}">
          <xlrd:rvb i="17689"/>
        </ext>
      </extLst>
    </bk>
    <bk>
      <extLst>
        <ext uri="{3e2802c4-a4d2-4d8b-9148-e3be6c30e623}">
          <xlrd:rvb i="17690"/>
        </ext>
      </extLst>
    </bk>
    <bk>
      <extLst>
        <ext uri="{3e2802c4-a4d2-4d8b-9148-e3be6c30e623}">
          <xlrd:rvb i="17691"/>
        </ext>
      </extLst>
    </bk>
    <bk>
      <extLst>
        <ext uri="{3e2802c4-a4d2-4d8b-9148-e3be6c30e623}">
          <xlrd:rvb i="17692"/>
        </ext>
      </extLst>
    </bk>
    <bk>
      <extLst>
        <ext uri="{3e2802c4-a4d2-4d8b-9148-e3be6c30e623}">
          <xlrd:rvb i="17693"/>
        </ext>
      </extLst>
    </bk>
    <bk>
      <extLst>
        <ext uri="{3e2802c4-a4d2-4d8b-9148-e3be6c30e623}">
          <xlrd:rvb i="17694"/>
        </ext>
      </extLst>
    </bk>
    <bk>
      <extLst>
        <ext uri="{3e2802c4-a4d2-4d8b-9148-e3be6c30e623}">
          <xlrd:rvb i="17695"/>
        </ext>
      </extLst>
    </bk>
    <bk>
      <extLst>
        <ext uri="{3e2802c4-a4d2-4d8b-9148-e3be6c30e623}">
          <xlrd:rvb i="17696"/>
        </ext>
      </extLst>
    </bk>
    <bk>
      <extLst>
        <ext uri="{3e2802c4-a4d2-4d8b-9148-e3be6c30e623}">
          <xlrd:rvb i="17697"/>
        </ext>
      </extLst>
    </bk>
    <bk>
      <extLst>
        <ext uri="{3e2802c4-a4d2-4d8b-9148-e3be6c30e623}">
          <xlrd:rvb i="17698"/>
        </ext>
      </extLst>
    </bk>
    <bk>
      <extLst>
        <ext uri="{3e2802c4-a4d2-4d8b-9148-e3be6c30e623}">
          <xlrd:rvb i="17699"/>
        </ext>
      </extLst>
    </bk>
    <bk>
      <extLst>
        <ext uri="{3e2802c4-a4d2-4d8b-9148-e3be6c30e623}">
          <xlrd:rvb i="17700"/>
        </ext>
      </extLst>
    </bk>
    <bk>
      <extLst>
        <ext uri="{3e2802c4-a4d2-4d8b-9148-e3be6c30e623}">
          <xlrd:rvb i="17701"/>
        </ext>
      </extLst>
    </bk>
    <bk>
      <extLst>
        <ext uri="{3e2802c4-a4d2-4d8b-9148-e3be6c30e623}">
          <xlrd:rvb i="17702"/>
        </ext>
      </extLst>
    </bk>
    <bk>
      <extLst>
        <ext uri="{3e2802c4-a4d2-4d8b-9148-e3be6c30e623}">
          <xlrd:rvb i="17703"/>
        </ext>
      </extLst>
    </bk>
    <bk>
      <extLst>
        <ext uri="{3e2802c4-a4d2-4d8b-9148-e3be6c30e623}">
          <xlrd:rvb i="17704"/>
        </ext>
      </extLst>
    </bk>
    <bk>
      <extLst>
        <ext uri="{3e2802c4-a4d2-4d8b-9148-e3be6c30e623}">
          <xlrd:rvb i="17705"/>
        </ext>
      </extLst>
    </bk>
    <bk>
      <extLst>
        <ext uri="{3e2802c4-a4d2-4d8b-9148-e3be6c30e623}">
          <xlrd:rvb i="17706"/>
        </ext>
      </extLst>
    </bk>
    <bk>
      <extLst>
        <ext uri="{3e2802c4-a4d2-4d8b-9148-e3be6c30e623}">
          <xlrd:rvb i="17707"/>
        </ext>
      </extLst>
    </bk>
    <bk>
      <extLst>
        <ext uri="{3e2802c4-a4d2-4d8b-9148-e3be6c30e623}">
          <xlrd:rvb i="17708"/>
        </ext>
      </extLst>
    </bk>
    <bk>
      <extLst>
        <ext uri="{3e2802c4-a4d2-4d8b-9148-e3be6c30e623}">
          <xlrd:rvb i="17709"/>
        </ext>
      </extLst>
    </bk>
  </futureMetadata>
  <cellMetadata count="1">
    <bk>
      <rc t="1" v="0"/>
    </bk>
  </cellMetadata>
  <valueMetadata count="17696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  <bk>
      <rc t="2" v="1522"/>
    </bk>
    <bk>
      <rc t="2" v="1523"/>
    </bk>
    <bk>
      <rc t="2" v="1524"/>
    </bk>
    <bk>
      <rc t="2" v="1525"/>
    </bk>
    <bk>
      <rc t="2" v="1526"/>
    </bk>
    <bk>
      <rc t="2" v="1527"/>
    </bk>
    <bk>
      <rc t="2" v="1528"/>
    </bk>
    <bk>
      <rc t="2" v="1529"/>
    </bk>
    <bk>
      <rc t="2" v="1530"/>
    </bk>
    <bk>
      <rc t="2" v="1531"/>
    </bk>
    <bk>
      <rc t="2" v="1532"/>
    </bk>
    <bk>
      <rc t="2" v="1533"/>
    </bk>
    <bk>
      <rc t="2" v="1534"/>
    </bk>
    <bk>
      <rc t="2" v="1535"/>
    </bk>
    <bk>
      <rc t="2" v="1536"/>
    </bk>
    <bk>
      <rc t="2" v="1537"/>
    </bk>
    <bk>
      <rc t="2" v="1538"/>
    </bk>
    <bk>
      <rc t="2" v="1539"/>
    </bk>
    <bk>
      <rc t="2" v="1540"/>
    </bk>
    <bk>
      <rc t="2" v="1541"/>
    </bk>
    <bk>
      <rc t="2" v="1542"/>
    </bk>
    <bk>
      <rc t="2" v="1543"/>
    </bk>
    <bk>
      <rc t="2" v="1544"/>
    </bk>
    <bk>
      <rc t="2" v="1545"/>
    </bk>
    <bk>
      <rc t="2" v="1546"/>
    </bk>
    <bk>
      <rc t="2" v="1547"/>
    </bk>
    <bk>
      <rc t="2" v="1548"/>
    </bk>
    <bk>
      <rc t="2" v="1549"/>
    </bk>
    <bk>
      <rc t="2" v="1550"/>
    </bk>
    <bk>
      <rc t="2" v="1551"/>
    </bk>
    <bk>
      <rc t="2" v="1552"/>
    </bk>
    <bk>
      <rc t="2" v="1553"/>
    </bk>
    <bk>
      <rc t="2" v="1554"/>
    </bk>
    <bk>
      <rc t="2" v="1555"/>
    </bk>
    <bk>
      <rc t="2" v="1556"/>
    </bk>
    <bk>
      <rc t="2" v="1557"/>
    </bk>
    <bk>
      <rc t="2" v="1558"/>
    </bk>
    <bk>
      <rc t="2" v="1559"/>
    </bk>
    <bk>
      <rc t="2" v="1560"/>
    </bk>
    <bk>
      <rc t="2" v="1561"/>
    </bk>
    <bk>
      <rc t="2" v="1562"/>
    </bk>
    <bk>
      <rc t="2" v="1563"/>
    </bk>
    <bk>
      <rc t="2" v="1564"/>
    </bk>
    <bk>
      <rc t="2" v="1565"/>
    </bk>
    <bk>
      <rc t="2" v="1566"/>
    </bk>
    <bk>
      <rc t="2" v="1567"/>
    </bk>
    <bk>
      <rc t="2" v="1568"/>
    </bk>
    <bk>
      <rc t="2" v="1569"/>
    </bk>
    <bk>
      <rc t="2" v="1570"/>
    </bk>
    <bk>
      <rc t="2" v="1571"/>
    </bk>
    <bk>
      <rc t="2" v="1572"/>
    </bk>
    <bk>
      <rc t="2" v="1573"/>
    </bk>
    <bk>
      <rc t="2" v="1574"/>
    </bk>
    <bk>
      <rc t="2" v="1575"/>
    </bk>
    <bk>
      <rc t="2" v="1576"/>
    </bk>
    <bk>
      <rc t="2" v="1577"/>
    </bk>
    <bk>
      <rc t="2" v="1578"/>
    </bk>
    <bk>
      <rc t="2" v="1579"/>
    </bk>
    <bk>
      <rc t="2" v="1580"/>
    </bk>
    <bk>
      <rc t="2" v="1581"/>
    </bk>
    <bk>
      <rc t="2" v="1582"/>
    </bk>
    <bk>
      <rc t="2" v="1583"/>
    </bk>
    <bk>
      <rc t="2" v="1584"/>
    </bk>
    <bk>
      <rc t="2" v="1585"/>
    </bk>
    <bk>
      <rc t="2" v="1586"/>
    </bk>
    <bk>
      <rc t="2" v="1587"/>
    </bk>
    <bk>
      <rc t="2" v="1588"/>
    </bk>
    <bk>
      <rc t="2" v="1589"/>
    </bk>
    <bk>
      <rc t="2" v="1590"/>
    </bk>
    <bk>
      <rc t="2" v="1591"/>
    </bk>
    <bk>
      <rc t="2" v="1592"/>
    </bk>
    <bk>
      <rc t="2" v="1593"/>
    </bk>
    <bk>
      <rc t="2" v="1594"/>
    </bk>
    <bk>
      <rc t="2" v="1595"/>
    </bk>
    <bk>
      <rc t="2" v="1596"/>
    </bk>
    <bk>
      <rc t="2" v="1597"/>
    </bk>
    <bk>
      <rc t="2" v="1598"/>
    </bk>
    <bk>
      <rc t="2" v="1599"/>
    </bk>
    <bk>
      <rc t="2" v="1600"/>
    </bk>
    <bk>
      <rc t="2" v="1601"/>
    </bk>
    <bk>
      <rc t="2" v="1602"/>
    </bk>
    <bk>
      <rc t="2" v="1603"/>
    </bk>
    <bk>
      <rc t="2" v="1604"/>
    </bk>
    <bk>
      <rc t="2" v="1605"/>
    </bk>
    <bk>
      <rc t="2" v="1606"/>
    </bk>
    <bk>
      <rc t="2" v="1607"/>
    </bk>
    <bk>
      <rc t="2" v="1608"/>
    </bk>
    <bk>
      <rc t="2" v="1609"/>
    </bk>
    <bk>
      <rc t="2" v="1610"/>
    </bk>
    <bk>
      <rc t="2" v="1611"/>
    </bk>
    <bk>
      <rc t="2" v="1612"/>
    </bk>
    <bk>
      <rc t="2" v="1613"/>
    </bk>
    <bk>
      <rc t="2" v="1614"/>
    </bk>
    <bk>
      <rc t="2" v="1615"/>
    </bk>
    <bk>
      <rc t="2" v="1616"/>
    </bk>
    <bk>
      <rc t="2" v="1617"/>
    </bk>
    <bk>
      <rc t="2" v="1618"/>
    </bk>
    <bk>
      <rc t="2" v="1619"/>
    </bk>
    <bk>
      <rc t="2" v="1620"/>
    </bk>
    <bk>
      <rc t="2" v="1621"/>
    </bk>
    <bk>
      <rc t="2" v="1622"/>
    </bk>
    <bk>
      <rc t="2" v="1623"/>
    </bk>
    <bk>
      <rc t="2" v="1624"/>
    </bk>
    <bk>
      <rc t="2" v="1625"/>
    </bk>
    <bk>
      <rc t="2" v="1626"/>
    </bk>
    <bk>
      <rc t="2" v="1627"/>
    </bk>
    <bk>
      <rc t="2" v="1628"/>
    </bk>
    <bk>
      <rc t="2" v="1629"/>
    </bk>
    <bk>
      <rc t="2" v="1630"/>
    </bk>
    <bk>
      <rc t="2" v="1631"/>
    </bk>
    <bk>
      <rc t="2" v="1632"/>
    </bk>
    <bk>
      <rc t="2" v="1633"/>
    </bk>
    <bk>
      <rc t="2" v="1634"/>
    </bk>
    <bk>
      <rc t="2" v="1635"/>
    </bk>
    <bk>
      <rc t="2" v="1636"/>
    </bk>
    <bk>
      <rc t="2" v="1637"/>
    </bk>
    <bk>
      <rc t="2" v="1638"/>
    </bk>
    <bk>
      <rc t="2" v="1639"/>
    </bk>
    <bk>
      <rc t="2" v="1640"/>
    </bk>
    <bk>
      <rc t="2" v="1641"/>
    </bk>
    <bk>
      <rc t="2" v="1642"/>
    </bk>
    <bk>
      <rc t="2" v="1643"/>
    </bk>
    <bk>
      <rc t="2" v="1644"/>
    </bk>
    <bk>
      <rc t="2" v="1645"/>
    </bk>
    <bk>
      <rc t="2" v="1646"/>
    </bk>
    <bk>
      <rc t="2" v="1647"/>
    </bk>
    <bk>
      <rc t="2" v="1648"/>
    </bk>
    <bk>
      <rc t="2" v="1649"/>
    </bk>
    <bk>
      <rc t="2" v="1650"/>
    </bk>
    <bk>
      <rc t="2" v="1651"/>
    </bk>
    <bk>
      <rc t="2" v="1652"/>
    </bk>
    <bk>
      <rc t="2" v="1653"/>
    </bk>
    <bk>
      <rc t="2" v="1654"/>
    </bk>
    <bk>
      <rc t="2" v="1655"/>
    </bk>
    <bk>
      <rc t="2" v="1656"/>
    </bk>
    <bk>
      <rc t="2" v="1657"/>
    </bk>
    <bk>
      <rc t="2" v="1658"/>
    </bk>
    <bk>
      <rc t="2" v="1659"/>
    </bk>
    <bk>
      <rc t="2" v="1660"/>
    </bk>
    <bk>
      <rc t="2" v="1661"/>
    </bk>
    <bk>
      <rc t="2" v="1662"/>
    </bk>
    <bk>
      <rc t="2" v="1663"/>
    </bk>
    <bk>
      <rc t="2" v="1664"/>
    </bk>
    <bk>
      <rc t="2" v="1665"/>
    </bk>
    <bk>
      <rc t="2" v="1666"/>
    </bk>
    <bk>
      <rc t="2" v="1667"/>
    </bk>
    <bk>
      <rc t="2" v="1668"/>
    </bk>
    <bk>
      <rc t="2" v="1669"/>
    </bk>
    <bk>
      <rc t="2" v="1670"/>
    </bk>
    <bk>
      <rc t="2" v="1671"/>
    </bk>
    <bk>
      <rc t="2" v="1672"/>
    </bk>
    <bk>
      <rc t="2" v="1673"/>
    </bk>
    <bk>
      <rc t="2" v="1674"/>
    </bk>
    <bk>
      <rc t="2" v="1675"/>
    </bk>
    <bk>
      <rc t="2" v="1676"/>
    </bk>
    <bk>
      <rc t="2" v="1677"/>
    </bk>
    <bk>
      <rc t="2" v="1678"/>
    </bk>
    <bk>
      <rc t="2" v="1679"/>
    </bk>
    <bk>
      <rc t="2" v="1680"/>
    </bk>
    <bk>
      <rc t="2" v="1681"/>
    </bk>
    <bk>
      <rc t="2" v="1682"/>
    </bk>
    <bk>
      <rc t="2" v="1683"/>
    </bk>
    <bk>
      <rc t="2" v="1684"/>
    </bk>
    <bk>
      <rc t="2" v="1685"/>
    </bk>
    <bk>
      <rc t="2" v="1686"/>
    </bk>
    <bk>
      <rc t="2" v="1687"/>
    </bk>
    <bk>
      <rc t="2" v="1688"/>
    </bk>
    <bk>
      <rc t="2" v="1689"/>
    </bk>
    <bk>
      <rc t="2" v="1690"/>
    </bk>
    <bk>
      <rc t="2" v="1691"/>
    </bk>
    <bk>
      <rc t="2" v="1692"/>
    </bk>
    <bk>
      <rc t="2" v="1693"/>
    </bk>
    <bk>
      <rc t="2" v="1694"/>
    </bk>
    <bk>
      <rc t="2" v="1695"/>
    </bk>
    <bk>
      <rc t="2" v="1696"/>
    </bk>
    <bk>
      <rc t="2" v="1697"/>
    </bk>
    <bk>
      <rc t="2" v="1698"/>
    </bk>
    <bk>
      <rc t="2" v="1699"/>
    </bk>
    <bk>
      <rc t="2" v="1700"/>
    </bk>
    <bk>
      <rc t="2" v="1701"/>
    </bk>
    <bk>
      <rc t="2" v="1702"/>
    </bk>
    <bk>
      <rc t="2" v="1703"/>
    </bk>
    <bk>
      <rc t="2" v="1704"/>
    </bk>
    <bk>
      <rc t="2" v="1705"/>
    </bk>
    <bk>
      <rc t="2" v="1706"/>
    </bk>
    <bk>
      <rc t="2" v="1707"/>
    </bk>
    <bk>
      <rc t="2" v="1708"/>
    </bk>
    <bk>
      <rc t="2" v="1709"/>
    </bk>
    <bk>
      <rc t="2" v="1710"/>
    </bk>
    <bk>
      <rc t="2" v="1711"/>
    </bk>
    <bk>
      <rc t="2" v="1712"/>
    </bk>
    <bk>
      <rc t="2" v="1713"/>
    </bk>
    <bk>
      <rc t="2" v="1714"/>
    </bk>
    <bk>
      <rc t="2" v="1715"/>
    </bk>
    <bk>
      <rc t="2" v="1716"/>
    </bk>
    <bk>
      <rc t="2" v="1717"/>
    </bk>
    <bk>
      <rc t="2" v="1718"/>
    </bk>
    <bk>
      <rc t="2" v="1719"/>
    </bk>
    <bk>
      <rc t="2" v="1720"/>
    </bk>
    <bk>
      <rc t="2" v="1721"/>
    </bk>
    <bk>
      <rc t="2" v="1722"/>
    </bk>
    <bk>
      <rc t="2" v="1723"/>
    </bk>
    <bk>
      <rc t="2" v="1724"/>
    </bk>
    <bk>
      <rc t="2" v="1725"/>
    </bk>
    <bk>
      <rc t="2" v="1726"/>
    </bk>
    <bk>
      <rc t="2" v="1727"/>
    </bk>
    <bk>
      <rc t="2" v="1728"/>
    </bk>
    <bk>
      <rc t="2" v="1729"/>
    </bk>
    <bk>
      <rc t="2" v="1730"/>
    </bk>
    <bk>
      <rc t="2" v="1731"/>
    </bk>
    <bk>
      <rc t="2" v="1732"/>
    </bk>
    <bk>
      <rc t="2" v="1733"/>
    </bk>
    <bk>
      <rc t="2" v="1734"/>
    </bk>
    <bk>
      <rc t="2" v="1735"/>
    </bk>
    <bk>
      <rc t="2" v="1736"/>
    </bk>
    <bk>
      <rc t="2" v="1737"/>
    </bk>
    <bk>
      <rc t="2" v="1738"/>
    </bk>
    <bk>
      <rc t="2" v="1739"/>
    </bk>
    <bk>
      <rc t="2" v="1740"/>
    </bk>
    <bk>
      <rc t="2" v="1741"/>
    </bk>
    <bk>
      <rc t="2" v="1742"/>
    </bk>
    <bk>
      <rc t="2" v="1743"/>
    </bk>
    <bk>
      <rc t="2" v="1744"/>
    </bk>
    <bk>
      <rc t="2" v="1745"/>
    </bk>
    <bk>
      <rc t="2" v="1746"/>
    </bk>
    <bk>
      <rc t="2" v="1747"/>
    </bk>
    <bk>
      <rc t="2" v="1748"/>
    </bk>
    <bk>
      <rc t="2" v="1749"/>
    </bk>
    <bk>
      <rc t="2" v="1750"/>
    </bk>
    <bk>
      <rc t="2" v="1751"/>
    </bk>
    <bk>
      <rc t="2" v="1752"/>
    </bk>
    <bk>
      <rc t="2" v="1753"/>
    </bk>
    <bk>
      <rc t="2" v="1754"/>
    </bk>
    <bk>
      <rc t="2" v="1755"/>
    </bk>
    <bk>
      <rc t="2" v="1756"/>
    </bk>
    <bk>
      <rc t="2" v="1757"/>
    </bk>
    <bk>
      <rc t="2" v="1758"/>
    </bk>
    <bk>
      <rc t="2" v="1759"/>
    </bk>
    <bk>
      <rc t="2" v="1760"/>
    </bk>
    <bk>
      <rc t="2" v="1761"/>
    </bk>
    <bk>
      <rc t="2" v="1762"/>
    </bk>
    <bk>
      <rc t="2" v="1763"/>
    </bk>
    <bk>
      <rc t="2" v="1764"/>
    </bk>
    <bk>
      <rc t="2" v="1765"/>
    </bk>
    <bk>
      <rc t="2" v="1766"/>
    </bk>
    <bk>
      <rc t="2" v="1767"/>
    </bk>
    <bk>
      <rc t="2" v="1768"/>
    </bk>
    <bk>
      <rc t="2" v="1769"/>
    </bk>
    <bk>
      <rc t="2" v="1770"/>
    </bk>
    <bk>
      <rc t="2" v="1771"/>
    </bk>
    <bk>
      <rc t="2" v="1772"/>
    </bk>
    <bk>
      <rc t="2" v="1773"/>
    </bk>
    <bk>
      <rc t="2" v="1774"/>
    </bk>
    <bk>
      <rc t="2" v="1775"/>
    </bk>
    <bk>
      <rc t="2" v="1776"/>
    </bk>
    <bk>
      <rc t="2" v="1777"/>
    </bk>
    <bk>
      <rc t="2" v="1778"/>
    </bk>
    <bk>
      <rc t="2" v="1779"/>
    </bk>
    <bk>
      <rc t="2" v="1780"/>
    </bk>
    <bk>
      <rc t="2" v="1781"/>
    </bk>
    <bk>
      <rc t="2" v="1782"/>
    </bk>
    <bk>
      <rc t="2" v="1783"/>
    </bk>
    <bk>
      <rc t="2" v="1784"/>
    </bk>
    <bk>
      <rc t="2" v="1785"/>
    </bk>
    <bk>
      <rc t="2" v="1786"/>
    </bk>
    <bk>
      <rc t="2" v="1787"/>
    </bk>
    <bk>
      <rc t="2" v="1788"/>
    </bk>
    <bk>
      <rc t="2" v="1789"/>
    </bk>
    <bk>
      <rc t="2" v="1790"/>
    </bk>
    <bk>
      <rc t="2" v="1791"/>
    </bk>
    <bk>
      <rc t="2" v="1792"/>
    </bk>
    <bk>
      <rc t="2" v="1793"/>
    </bk>
    <bk>
      <rc t="2" v="1794"/>
    </bk>
    <bk>
      <rc t="2" v="1795"/>
    </bk>
    <bk>
      <rc t="2" v="1796"/>
    </bk>
    <bk>
      <rc t="2" v="1797"/>
    </bk>
    <bk>
      <rc t="2" v="1798"/>
    </bk>
    <bk>
      <rc t="2" v="1799"/>
    </bk>
    <bk>
      <rc t="2" v="1800"/>
    </bk>
    <bk>
      <rc t="2" v="1801"/>
    </bk>
    <bk>
      <rc t="2" v="1802"/>
    </bk>
    <bk>
      <rc t="2" v="1803"/>
    </bk>
    <bk>
      <rc t="2" v="1804"/>
    </bk>
    <bk>
      <rc t="2" v="1805"/>
    </bk>
    <bk>
      <rc t="2" v="1806"/>
    </bk>
    <bk>
      <rc t="2" v="1807"/>
    </bk>
    <bk>
      <rc t="2" v="1808"/>
    </bk>
    <bk>
      <rc t="2" v="1809"/>
    </bk>
    <bk>
      <rc t="2" v="1810"/>
    </bk>
    <bk>
      <rc t="2" v="1811"/>
    </bk>
    <bk>
      <rc t="2" v="1812"/>
    </bk>
    <bk>
      <rc t="2" v="1813"/>
    </bk>
    <bk>
      <rc t="2" v="1814"/>
    </bk>
    <bk>
      <rc t="2" v="1815"/>
    </bk>
    <bk>
      <rc t="2" v="1816"/>
    </bk>
    <bk>
      <rc t="2" v="1817"/>
    </bk>
    <bk>
      <rc t="2" v="1818"/>
    </bk>
    <bk>
      <rc t="2" v="1819"/>
    </bk>
    <bk>
      <rc t="2" v="1820"/>
    </bk>
    <bk>
      <rc t="2" v="1821"/>
    </bk>
    <bk>
      <rc t="2" v="1822"/>
    </bk>
    <bk>
      <rc t="2" v="1823"/>
    </bk>
    <bk>
      <rc t="2" v="1824"/>
    </bk>
    <bk>
      <rc t="2" v="1825"/>
    </bk>
    <bk>
      <rc t="2" v="1826"/>
    </bk>
    <bk>
      <rc t="2" v="1827"/>
    </bk>
    <bk>
      <rc t="2" v="1828"/>
    </bk>
    <bk>
      <rc t="2" v="1829"/>
    </bk>
    <bk>
      <rc t="2" v="1830"/>
    </bk>
    <bk>
      <rc t="2" v="1831"/>
    </bk>
    <bk>
      <rc t="2" v="1832"/>
    </bk>
    <bk>
      <rc t="2" v="1833"/>
    </bk>
    <bk>
      <rc t="2" v="1834"/>
    </bk>
    <bk>
      <rc t="2" v="1835"/>
    </bk>
    <bk>
      <rc t="2" v="1836"/>
    </bk>
    <bk>
      <rc t="2" v="1837"/>
    </bk>
    <bk>
      <rc t="2" v="1838"/>
    </bk>
    <bk>
      <rc t="2" v="1839"/>
    </bk>
    <bk>
      <rc t="2" v="1840"/>
    </bk>
    <bk>
      <rc t="2" v="1841"/>
    </bk>
    <bk>
      <rc t="2" v="1842"/>
    </bk>
    <bk>
      <rc t="2" v="1843"/>
    </bk>
    <bk>
      <rc t="2" v="1844"/>
    </bk>
    <bk>
      <rc t="2" v="1845"/>
    </bk>
    <bk>
      <rc t="2" v="1846"/>
    </bk>
    <bk>
      <rc t="2" v="1847"/>
    </bk>
    <bk>
      <rc t="2" v="1848"/>
    </bk>
    <bk>
      <rc t="2" v="1849"/>
    </bk>
    <bk>
      <rc t="2" v="1850"/>
    </bk>
    <bk>
      <rc t="2" v="1851"/>
    </bk>
    <bk>
      <rc t="2" v="1852"/>
    </bk>
    <bk>
      <rc t="2" v="1853"/>
    </bk>
    <bk>
      <rc t="2" v="1854"/>
    </bk>
    <bk>
      <rc t="2" v="1855"/>
    </bk>
    <bk>
      <rc t="2" v="1856"/>
    </bk>
    <bk>
      <rc t="2" v="1857"/>
    </bk>
    <bk>
      <rc t="2" v="1858"/>
    </bk>
    <bk>
      <rc t="2" v="1859"/>
    </bk>
    <bk>
      <rc t="2" v="1860"/>
    </bk>
    <bk>
      <rc t="2" v="1861"/>
    </bk>
    <bk>
      <rc t="2" v="1862"/>
    </bk>
    <bk>
      <rc t="2" v="1863"/>
    </bk>
    <bk>
      <rc t="2" v="1864"/>
    </bk>
    <bk>
      <rc t="2" v="1865"/>
    </bk>
    <bk>
      <rc t="2" v="1866"/>
    </bk>
    <bk>
      <rc t="2" v="1867"/>
    </bk>
    <bk>
      <rc t="2" v="1868"/>
    </bk>
    <bk>
      <rc t="2" v="1869"/>
    </bk>
    <bk>
      <rc t="2" v="1870"/>
    </bk>
    <bk>
      <rc t="2" v="1871"/>
    </bk>
    <bk>
      <rc t="2" v="1872"/>
    </bk>
    <bk>
      <rc t="2" v="1873"/>
    </bk>
    <bk>
      <rc t="2" v="1874"/>
    </bk>
    <bk>
      <rc t="2" v="1875"/>
    </bk>
    <bk>
      <rc t="2" v="1876"/>
    </bk>
    <bk>
      <rc t="2" v="1877"/>
    </bk>
    <bk>
      <rc t="2" v="1878"/>
    </bk>
    <bk>
      <rc t="2" v="1879"/>
    </bk>
    <bk>
      <rc t="2" v="1880"/>
    </bk>
    <bk>
      <rc t="2" v="1881"/>
    </bk>
    <bk>
      <rc t="2" v="1882"/>
    </bk>
    <bk>
      <rc t="2" v="1883"/>
    </bk>
    <bk>
      <rc t="2" v="1884"/>
    </bk>
    <bk>
      <rc t="2" v="1885"/>
    </bk>
    <bk>
      <rc t="2" v="1886"/>
    </bk>
    <bk>
      <rc t="2" v="1887"/>
    </bk>
    <bk>
      <rc t="2" v="1888"/>
    </bk>
    <bk>
      <rc t="2" v="1889"/>
    </bk>
    <bk>
      <rc t="2" v="1890"/>
    </bk>
    <bk>
      <rc t="2" v="1891"/>
    </bk>
    <bk>
      <rc t="2" v="1892"/>
    </bk>
    <bk>
      <rc t="2" v="1893"/>
    </bk>
    <bk>
      <rc t="2" v="1894"/>
    </bk>
    <bk>
      <rc t="2" v="1895"/>
    </bk>
    <bk>
      <rc t="2" v="1896"/>
    </bk>
    <bk>
      <rc t="2" v="1897"/>
    </bk>
    <bk>
      <rc t="2" v="1898"/>
    </bk>
    <bk>
      <rc t="2" v="1899"/>
    </bk>
    <bk>
      <rc t="2" v="1900"/>
    </bk>
    <bk>
      <rc t="2" v="1901"/>
    </bk>
    <bk>
      <rc t="2" v="1902"/>
    </bk>
    <bk>
      <rc t="2" v="1903"/>
    </bk>
    <bk>
      <rc t="2" v="1904"/>
    </bk>
    <bk>
      <rc t="2" v="1905"/>
    </bk>
    <bk>
      <rc t="2" v="1906"/>
    </bk>
    <bk>
      <rc t="2" v="1907"/>
    </bk>
    <bk>
      <rc t="2" v="1908"/>
    </bk>
    <bk>
      <rc t="2" v="1909"/>
    </bk>
    <bk>
      <rc t="2" v="1910"/>
    </bk>
    <bk>
      <rc t="2" v="1911"/>
    </bk>
    <bk>
      <rc t="2" v="1912"/>
    </bk>
    <bk>
      <rc t="2" v="1913"/>
    </bk>
    <bk>
      <rc t="2" v="1914"/>
    </bk>
    <bk>
      <rc t="2" v="1915"/>
    </bk>
    <bk>
      <rc t="2" v="1916"/>
    </bk>
    <bk>
      <rc t="2" v="1917"/>
    </bk>
    <bk>
      <rc t="2" v="1918"/>
    </bk>
    <bk>
      <rc t="2" v="1919"/>
    </bk>
    <bk>
      <rc t="2" v="1920"/>
    </bk>
    <bk>
      <rc t="2" v="1921"/>
    </bk>
    <bk>
      <rc t="2" v="1922"/>
    </bk>
    <bk>
      <rc t="2" v="1923"/>
    </bk>
    <bk>
      <rc t="2" v="1924"/>
    </bk>
    <bk>
      <rc t="2" v="1925"/>
    </bk>
    <bk>
      <rc t="2" v="1926"/>
    </bk>
    <bk>
      <rc t="2" v="1927"/>
    </bk>
    <bk>
      <rc t="2" v="1928"/>
    </bk>
    <bk>
      <rc t="2" v="1929"/>
    </bk>
    <bk>
      <rc t="2" v="1930"/>
    </bk>
    <bk>
      <rc t="2" v="1931"/>
    </bk>
    <bk>
      <rc t="2" v="1932"/>
    </bk>
    <bk>
      <rc t="2" v="1933"/>
    </bk>
    <bk>
      <rc t="2" v="1934"/>
    </bk>
    <bk>
      <rc t="2" v="1935"/>
    </bk>
    <bk>
      <rc t="2" v="1936"/>
    </bk>
    <bk>
      <rc t="2" v="1937"/>
    </bk>
    <bk>
      <rc t="2" v="1938"/>
    </bk>
    <bk>
      <rc t="2" v="1939"/>
    </bk>
    <bk>
      <rc t="2" v="1940"/>
    </bk>
    <bk>
      <rc t="2" v="1941"/>
    </bk>
    <bk>
      <rc t="2" v="1942"/>
    </bk>
    <bk>
      <rc t="2" v="1943"/>
    </bk>
    <bk>
      <rc t="2" v="1944"/>
    </bk>
    <bk>
      <rc t="2" v="1945"/>
    </bk>
    <bk>
      <rc t="2" v="1946"/>
    </bk>
    <bk>
      <rc t="2" v="1947"/>
    </bk>
    <bk>
      <rc t="2" v="1948"/>
    </bk>
    <bk>
      <rc t="2" v="1949"/>
    </bk>
    <bk>
      <rc t="2" v="1950"/>
    </bk>
    <bk>
      <rc t="2" v="1951"/>
    </bk>
    <bk>
      <rc t="2" v="1952"/>
    </bk>
    <bk>
      <rc t="2" v="1953"/>
    </bk>
    <bk>
      <rc t="2" v="1954"/>
    </bk>
    <bk>
      <rc t="2" v="1955"/>
    </bk>
    <bk>
      <rc t="2" v="1956"/>
    </bk>
    <bk>
      <rc t="2" v="1957"/>
    </bk>
    <bk>
      <rc t="2" v="1958"/>
    </bk>
    <bk>
      <rc t="2" v="1959"/>
    </bk>
    <bk>
      <rc t="2" v="1960"/>
    </bk>
    <bk>
      <rc t="2" v="1961"/>
    </bk>
    <bk>
      <rc t="2" v="1962"/>
    </bk>
    <bk>
      <rc t="2" v="1963"/>
    </bk>
    <bk>
      <rc t="2" v="1964"/>
    </bk>
    <bk>
      <rc t="2" v="1965"/>
    </bk>
    <bk>
      <rc t="2" v="1966"/>
    </bk>
    <bk>
      <rc t="2" v="1967"/>
    </bk>
    <bk>
      <rc t="2" v="1968"/>
    </bk>
    <bk>
      <rc t="2" v="1969"/>
    </bk>
    <bk>
      <rc t="2" v="1970"/>
    </bk>
    <bk>
      <rc t="2" v="1971"/>
    </bk>
    <bk>
      <rc t="2" v="1972"/>
    </bk>
    <bk>
      <rc t="2" v="1973"/>
    </bk>
    <bk>
      <rc t="2" v="1974"/>
    </bk>
    <bk>
      <rc t="2" v="1975"/>
    </bk>
    <bk>
      <rc t="2" v="1976"/>
    </bk>
    <bk>
      <rc t="2" v="1977"/>
    </bk>
    <bk>
      <rc t="2" v="1978"/>
    </bk>
    <bk>
      <rc t="2" v="1979"/>
    </bk>
    <bk>
      <rc t="2" v="1980"/>
    </bk>
    <bk>
      <rc t="2" v="1981"/>
    </bk>
    <bk>
      <rc t="2" v="1982"/>
    </bk>
    <bk>
      <rc t="2" v="1983"/>
    </bk>
    <bk>
      <rc t="2" v="1984"/>
    </bk>
    <bk>
      <rc t="2" v="1985"/>
    </bk>
    <bk>
      <rc t="2" v="1986"/>
    </bk>
    <bk>
      <rc t="2" v="1987"/>
    </bk>
    <bk>
      <rc t="2" v="1988"/>
    </bk>
    <bk>
      <rc t="2" v="1989"/>
    </bk>
    <bk>
      <rc t="2" v="1990"/>
    </bk>
    <bk>
      <rc t="2" v="1991"/>
    </bk>
    <bk>
      <rc t="2" v="1992"/>
    </bk>
    <bk>
      <rc t="2" v="1993"/>
    </bk>
    <bk>
      <rc t="2" v="1994"/>
    </bk>
    <bk>
      <rc t="2" v="1995"/>
    </bk>
    <bk>
      <rc t="2" v="1996"/>
    </bk>
    <bk>
      <rc t="2" v="1997"/>
    </bk>
    <bk>
      <rc t="2" v="1998"/>
    </bk>
    <bk>
      <rc t="2" v="1999"/>
    </bk>
    <bk>
      <rc t="2" v="2000"/>
    </bk>
    <bk>
      <rc t="2" v="2001"/>
    </bk>
    <bk>
      <rc t="2" v="2002"/>
    </bk>
    <bk>
      <rc t="2" v="2003"/>
    </bk>
    <bk>
      <rc t="2" v="2004"/>
    </bk>
    <bk>
      <rc t="2" v="2005"/>
    </bk>
    <bk>
      <rc t="2" v="2006"/>
    </bk>
    <bk>
      <rc t="2" v="2007"/>
    </bk>
    <bk>
      <rc t="2" v="2008"/>
    </bk>
    <bk>
      <rc t="2" v="2009"/>
    </bk>
    <bk>
      <rc t="2" v="2010"/>
    </bk>
    <bk>
      <rc t="2" v="2011"/>
    </bk>
    <bk>
      <rc t="2" v="2012"/>
    </bk>
    <bk>
      <rc t="2" v="2013"/>
    </bk>
    <bk>
      <rc t="2" v="2014"/>
    </bk>
    <bk>
      <rc t="2" v="2015"/>
    </bk>
    <bk>
      <rc t="2" v="2016"/>
    </bk>
    <bk>
      <rc t="2" v="2017"/>
    </bk>
    <bk>
      <rc t="2" v="2018"/>
    </bk>
    <bk>
      <rc t="2" v="2019"/>
    </bk>
    <bk>
      <rc t="2" v="2020"/>
    </bk>
    <bk>
      <rc t="2" v="2021"/>
    </bk>
    <bk>
      <rc t="2" v="2022"/>
    </bk>
    <bk>
      <rc t="2" v="2023"/>
    </bk>
    <bk>
      <rc t="2" v="2024"/>
    </bk>
    <bk>
      <rc t="2" v="2025"/>
    </bk>
    <bk>
      <rc t="2" v="2026"/>
    </bk>
    <bk>
      <rc t="2" v="2027"/>
    </bk>
    <bk>
      <rc t="2" v="2028"/>
    </bk>
    <bk>
      <rc t="2" v="2029"/>
    </bk>
    <bk>
      <rc t="2" v="2030"/>
    </bk>
    <bk>
      <rc t="2" v="2031"/>
    </bk>
    <bk>
      <rc t="2" v="2032"/>
    </bk>
    <bk>
      <rc t="2" v="2033"/>
    </bk>
    <bk>
      <rc t="2" v="2034"/>
    </bk>
    <bk>
      <rc t="2" v="2035"/>
    </bk>
    <bk>
      <rc t="2" v="2036"/>
    </bk>
    <bk>
      <rc t="2" v="2037"/>
    </bk>
    <bk>
      <rc t="2" v="2038"/>
    </bk>
    <bk>
      <rc t="2" v="2039"/>
    </bk>
    <bk>
      <rc t="2" v="2040"/>
    </bk>
    <bk>
      <rc t="2" v="2041"/>
    </bk>
    <bk>
      <rc t="2" v="2042"/>
    </bk>
    <bk>
      <rc t="2" v="2043"/>
    </bk>
    <bk>
      <rc t="2" v="2044"/>
    </bk>
    <bk>
      <rc t="2" v="2045"/>
    </bk>
    <bk>
      <rc t="2" v="2046"/>
    </bk>
    <bk>
      <rc t="2" v="2047"/>
    </bk>
    <bk>
      <rc t="2" v="2048"/>
    </bk>
    <bk>
      <rc t="2" v="2049"/>
    </bk>
    <bk>
      <rc t="2" v="2050"/>
    </bk>
    <bk>
      <rc t="2" v="2051"/>
    </bk>
    <bk>
      <rc t="2" v="2052"/>
    </bk>
    <bk>
      <rc t="2" v="2053"/>
    </bk>
    <bk>
      <rc t="2" v="2054"/>
    </bk>
    <bk>
      <rc t="2" v="2055"/>
    </bk>
    <bk>
      <rc t="2" v="2056"/>
    </bk>
    <bk>
      <rc t="2" v="2057"/>
    </bk>
    <bk>
      <rc t="2" v="2058"/>
    </bk>
    <bk>
      <rc t="2" v="2059"/>
    </bk>
    <bk>
      <rc t="2" v="2060"/>
    </bk>
    <bk>
      <rc t="2" v="2061"/>
    </bk>
    <bk>
      <rc t="2" v="2062"/>
    </bk>
    <bk>
      <rc t="2" v="2063"/>
    </bk>
    <bk>
      <rc t="2" v="2064"/>
    </bk>
    <bk>
      <rc t="2" v="2065"/>
    </bk>
    <bk>
      <rc t="2" v="2066"/>
    </bk>
    <bk>
      <rc t="2" v="2067"/>
    </bk>
    <bk>
      <rc t="2" v="2068"/>
    </bk>
    <bk>
      <rc t="2" v="2069"/>
    </bk>
    <bk>
      <rc t="2" v="2070"/>
    </bk>
    <bk>
      <rc t="2" v="2071"/>
    </bk>
    <bk>
      <rc t="2" v="2072"/>
    </bk>
    <bk>
      <rc t="2" v="2073"/>
    </bk>
    <bk>
      <rc t="2" v="2074"/>
    </bk>
    <bk>
      <rc t="2" v="2075"/>
    </bk>
    <bk>
      <rc t="2" v="2076"/>
    </bk>
    <bk>
      <rc t="2" v="2077"/>
    </bk>
    <bk>
      <rc t="2" v="2078"/>
    </bk>
    <bk>
      <rc t="2" v="2079"/>
    </bk>
    <bk>
      <rc t="2" v="2080"/>
    </bk>
    <bk>
      <rc t="2" v="2081"/>
    </bk>
    <bk>
      <rc t="2" v="2082"/>
    </bk>
    <bk>
      <rc t="2" v="2083"/>
    </bk>
    <bk>
      <rc t="2" v="2084"/>
    </bk>
    <bk>
      <rc t="2" v="2085"/>
    </bk>
    <bk>
      <rc t="2" v="2086"/>
    </bk>
    <bk>
      <rc t="2" v="2087"/>
    </bk>
    <bk>
      <rc t="2" v="2088"/>
    </bk>
    <bk>
      <rc t="2" v="2089"/>
    </bk>
    <bk>
      <rc t="2" v="2090"/>
    </bk>
    <bk>
      <rc t="2" v="2091"/>
    </bk>
    <bk>
      <rc t="2" v="2092"/>
    </bk>
    <bk>
      <rc t="2" v="2093"/>
    </bk>
    <bk>
      <rc t="2" v="2094"/>
    </bk>
    <bk>
      <rc t="2" v="2095"/>
    </bk>
    <bk>
      <rc t="2" v="2096"/>
    </bk>
    <bk>
      <rc t="2" v="2097"/>
    </bk>
    <bk>
      <rc t="2" v="2098"/>
    </bk>
    <bk>
      <rc t="2" v="2099"/>
    </bk>
    <bk>
      <rc t="2" v="2100"/>
    </bk>
    <bk>
      <rc t="2" v="2101"/>
    </bk>
    <bk>
      <rc t="2" v="2102"/>
    </bk>
    <bk>
      <rc t="2" v="2103"/>
    </bk>
    <bk>
      <rc t="2" v="2104"/>
    </bk>
    <bk>
      <rc t="2" v="2105"/>
    </bk>
    <bk>
      <rc t="2" v="2106"/>
    </bk>
    <bk>
      <rc t="2" v="2107"/>
    </bk>
    <bk>
      <rc t="2" v="2108"/>
    </bk>
    <bk>
      <rc t="2" v="2109"/>
    </bk>
    <bk>
      <rc t="2" v="2110"/>
    </bk>
    <bk>
      <rc t="2" v="2111"/>
    </bk>
    <bk>
      <rc t="2" v="2112"/>
    </bk>
    <bk>
      <rc t="2" v="2113"/>
    </bk>
    <bk>
      <rc t="2" v="2114"/>
    </bk>
    <bk>
      <rc t="2" v="2115"/>
    </bk>
    <bk>
      <rc t="2" v="2116"/>
    </bk>
    <bk>
      <rc t="2" v="2117"/>
    </bk>
    <bk>
      <rc t="2" v="2118"/>
    </bk>
    <bk>
      <rc t="2" v="2119"/>
    </bk>
    <bk>
      <rc t="2" v="2120"/>
    </bk>
    <bk>
      <rc t="2" v="2121"/>
    </bk>
    <bk>
      <rc t="2" v="2122"/>
    </bk>
    <bk>
      <rc t="2" v="2123"/>
    </bk>
    <bk>
      <rc t="2" v="2124"/>
    </bk>
    <bk>
      <rc t="2" v="2125"/>
    </bk>
    <bk>
      <rc t="2" v="2126"/>
    </bk>
    <bk>
      <rc t="2" v="2127"/>
    </bk>
    <bk>
      <rc t="2" v="2128"/>
    </bk>
    <bk>
      <rc t="2" v="2129"/>
    </bk>
    <bk>
      <rc t="2" v="2130"/>
    </bk>
    <bk>
      <rc t="2" v="2131"/>
    </bk>
    <bk>
      <rc t="2" v="2132"/>
    </bk>
    <bk>
      <rc t="2" v="2133"/>
    </bk>
    <bk>
      <rc t="2" v="2134"/>
    </bk>
    <bk>
      <rc t="2" v="2135"/>
    </bk>
    <bk>
      <rc t="2" v="2136"/>
    </bk>
    <bk>
      <rc t="2" v="2137"/>
    </bk>
    <bk>
      <rc t="2" v="2138"/>
    </bk>
    <bk>
      <rc t="2" v="2139"/>
    </bk>
    <bk>
      <rc t="2" v="2140"/>
    </bk>
    <bk>
      <rc t="2" v="2141"/>
    </bk>
    <bk>
      <rc t="2" v="2142"/>
    </bk>
    <bk>
      <rc t="2" v="2143"/>
    </bk>
    <bk>
      <rc t="2" v="2144"/>
    </bk>
    <bk>
      <rc t="2" v="2145"/>
    </bk>
    <bk>
      <rc t="2" v="2146"/>
    </bk>
    <bk>
      <rc t="2" v="2147"/>
    </bk>
    <bk>
      <rc t="2" v="2148"/>
    </bk>
    <bk>
      <rc t="2" v="2149"/>
    </bk>
    <bk>
      <rc t="2" v="2150"/>
    </bk>
    <bk>
      <rc t="2" v="2151"/>
    </bk>
    <bk>
      <rc t="2" v="2152"/>
    </bk>
    <bk>
      <rc t="2" v="2153"/>
    </bk>
    <bk>
      <rc t="2" v="2154"/>
    </bk>
    <bk>
      <rc t="2" v="2155"/>
    </bk>
    <bk>
      <rc t="2" v="2156"/>
    </bk>
    <bk>
      <rc t="2" v="2157"/>
    </bk>
    <bk>
      <rc t="2" v="2158"/>
    </bk>
    <bk>
      <rc t="2" v="2159"/>
    </bk>
    <bk>
      <rc t="2" v="2160"/>
    </bk>
    <bk>
      <rc t="2" v="2161"/>
    </bk>
    <bk>
      <rc t="2" v="2162"/>
    </bk>
    <bk>
      <rc t="2" v="2163"/>
    </bk>
    <bk>
      <rc t="2" v="2164"/>
    </bk>
    <bk>
      <rc t="2" v="2165"/>
    </bk>
    <bk>
      <rc t="2" v="2166"/>
    </bk>
    <bk>
      <rc t="2" v="2167"/>
    </bk>
    <bk>
      <rc t="2" v="2168"/>
    </bk>
    <bk>
      <rc t="2" v="2169"/>
    </bk>
    <bk>
      <rc t="2" v="2170"/>
    </bk>
    <bk>
      <rc t="2" v="2171"/>
    </bk>
    <bk>
      <rc t="2" v="2172"/>
    </bk>
    <bk>
      <rc t="2" v="2173"/>
    </bk>
    <bk>
      <rc t="2" v="2174"/>
    </bk>
    <bk>
      <rc t="2" v="2175"/>
    </bk>
    <bk>
      <rc t="2" v="2176"/>
    </bk>
    <bk>
      <rc t="2" v="2177"/>
    </bk>
    <bk>
      <rc t="2" v="2178"/>
    </bk>
    <bk>
      <rc t="2" v="2179"/>
    </bk>
    <bk>
      <rc t="2" v="2180"/>
    </bk>
    <bk>
      <rc t="2" v="2181"/>
    </bk>
    <bk>
      <rc t="2" v="2182"/>
    </bk>
    <bk>
      <rc t="2" v="2183"/>
    </bk>
    <bk>
      <rc t="2" v="2184"/>
    </bk>
    <bk>
      <rc t="2" v="2185"/>
    </bk>
    <bk>
      <rc t="2" v="2186"/>
    </bk>
    <bk>
      <rc t="2" v="2187"/>
    </bk>
    <bk>
      <rc t="2" v="2188"/>
    </bk>
    <bk>
      <rc t="2" v="2189"/>
    </bk>
    <bk>
      <rc t="2" v="2190"/>
    </bk>
    <bk>
      <rc t="2" v="2191"/>
    </bk>
    <bk>
      <rc t="2" v="2192"/>
    </bk>
    <bk>
      <rc t="2" v="2193"/>
    </bk>
    <bk>
      <rc t="2" v="2194"/>
    </bk>
    <bk>
      <rc t="2" v="2195"/>
    </bk>
    <bk>
      <rc t="2" v="2196"/>
    </bk>
    <bk>
      <rc t="2" v="2197"/>
    </bk>
    <bk>
      <rc t="2" v="2198"/>
    </bk>
    <bk>
      <rc t="2" v="2199"/>
    </bk>
    <bk>
      <rc t="2" v="2200"/>
    </bk>
    <bk>
      <rc t="2" v="2201"/>
    </bk>
    <bk>
      <rc t="2" v="2202"/>
    </bk>
    <bk>
      <rc t="2" v="2203"/>
    </bk>
    <bk>
      <rc t="2" v="2204"/>
    </bk>
    <bk>
      <rc t="2" v="2205"/>
    </bk>
    <bk>
      <rc t="2" v="2206"/>
    </bk>
    <bk>
      <rc t="2" v="2207"/>
    </bk>
    <bk>
      <rc t="2" v="2208"/>
    </bk>
    <bk>
      <rc t="2" v="2209"/>
    </bk>
    <bk>
      <rc t="2" v="2210"/>
    </bk>
    <bk>
      <rc t="2" v="2211"/>
    </bk>
    <bk>
      <rc t="2" v="2212"/>
    </bk>
    <bk>
      <rc t="2" v="2213"/>
    </bk>
    <bk>
      <rc t="2" v="2214"/>
    </bk>
    <bk>
      <rc t="2" v="2215"/>
    </bk>
    <bk>
      <rc t="2" v="2216"/>
    </bk>
    <bk>
      <rc t="2" v="2217"/>
    </bk>
    <bk>
      <rc t="2" v="2218"/>
    </bk>
    <bk>
      <rc t="2" v="2219"/>
    </bk>
    <bk>
      <rc t="2" v="2220"/>
    </bk>
    <bk>
      <rc t="2" v="2221"/>
    </bk>
    <bk>
      <rc t="2" v="2222"/>
    </bk>
    <bk>
      <rc t="2" v="2223"/>
    </bk>
    <bk>
      <rc t="2" v="2224"/>
    </bk>
    <bk>
      <rc t="2" v="2225"/>
    </bk>
    <bk>
      <rc t="2" v="2226"/>
    </bk>
    <bk>
      <rc t="2" v="2227"/>
    </bk>
    <bk>
      <rc t="2" v="2228"/>
    </bk>
    <bk>
      <rc t="2" v="2229"/>
    </bk>
    <bk>
      <rc t="2" v="2230"/>
    </bk>
    <bk>
      <rc t="2" v="2231"/>
    </bk>
    <bk>
      <rc t="2" v="2232"/>
    </bk>
    <bk>
      <rc t="2" v="2233"/>
    </bk>
    <bk>
      <rc t="2" v="2234"/>
    </bk>
    <bk>
      <rc t="2" v="2235"/>
    </bk>
    <bk>
      <rc t="2" v="2236"/>
    </bk>
    <bk>
      <rc t="2" v="2237"/>
    </bk>
    <bk>
      <rc t="2" v="2238"/>
    </bk>
    <bk>
      <rc t="2" v="2239"/>
    </bk>
    <bk>
      <rc t="2" v="2240"/>
    </bk>
    <bk>
      <rc t="2" v="2241"/>
    </bk>
    <bk>
      <rc t="2" v="2242"/>
    </bk>
    <bk>
      <rc t="2" v="2243"/>
    </bk>
    <bk>
      <rc t="2" v="2244"/>
    </bk>
    <bk>
      <rc t="2" v="2245"/>
    </bk>
    <bk>
      <rc t="2" v="2246"/>
    </bk>
    <bk>
      <rc t="2" v="2247"/>
    </bk>
    <bk>
      <rc t="2" v="2248"/>
    </bk>
    <bk>
      <rc t="2" v="2249"/>
    </bk>
    <bk>
      <rc t="2" v="2250"/>
    </bk>
    <bk>
      <rc t="2" v="2251"/>
    </bk>
    <bk>
      <rc t="2" v="2252"/>
    </bk>
    <bk>
      <rc t="2" v="2253"/>
    </bk>
    <bk>
      <rc t="2" v="2254"/>
    </bk>
    <bk>
      <rc t="2" v="2255"/>
    </bk>
    <bk>
      <rc t="2" v="2256"/>
    </bk>
    <bk>
      <rc t="2" v="2257"/>
    </bk>
    <bk>
      <rc t="2" v="2258"/>
    </bk>
    <bk>
      <rc t="2" v="2259"/>
    </bk>
    <bk>
      <rc t="2" v="2260"/>
    </bk>
    <bk>
      <rc t="2" v="2261"/>
    </bk>
    <bk>
      <rc t="2" v="2262"/>
    </bk>
    <bk>
      <rc t="2" v="2263"/>
    </bk>
    <bk>
      <rc t="2" v="2264"/>
    </bk>
    <bk>
      <rc t="2" v="2265"/>
    </bk>
    <bk>
      <rc t="2" v="2266"/>
    </bk>
    <bk>
      <rc t="2" v="2267"/>
    </bk>
    <bk>
      <rc t="2" v="2268"/>
    </bk>
    <bk>
      <rc t="2" v="2269"/>
    </bk>
    <bk>
      <rc t="2" v="2270"/>
    </bk>
    <bk>
      <rc t="2" v="2271"/>
    </bk>
    <bk>
      <rc t="2" v="2272"/>
    </bk>
    <bk>
      <rc t="2" v="2273"/>
    </bk>
    <bk>
      <rc t="2" v="2274"/>
    </bk>
    <bk>
      <rc t="2" v="2275"/>
    </bk>
    <bk>
      <rc t="2" v="2276"/>
    </bk>
    <bk>
      <rc t="2" v="2277"/>
    </bk>
    <bk>
      <rc t="2" v="2278"/>
    </bk>
    <bk>
      <rc t="2" v="2279"/>
    </bk>
    <bk>
      <rc t="2" v="2280"/>
    </bk>
    <bk>
      <rc t="2" v="2281"/>
    </bk>
    <bk>
      <rc t="2" v="2282"/>
    </bk>
    <bk>
      <rc t="2" v="2283"/>
    </bk>
    <bk>
      <rc t="2" v="2284"/>
    </bk>
    <bk>
      <rc t="2" v="2285"/>
    </bk>
    <bk>
      <rc t="2" v="2286"/>
    </bk>
    <bk>
      <rc t="2" v="2287"/>
    </bk>
    <bk>
      <rc t="2" v="2288"/>
    </bk>
    <bk>
      <rc t="2" v="2289"/>
    </bk>
    <bk>
      <rc t="2" v="2290"/>
    </bk>
    <bk>
      <rc t="2" v="2291"/>
    </bk>
    <bk>
      <rc t="2" v="2292"/>
    </bk>
    <bk>
      <rc t="2" v="2293"/>
    </bk>
    <bk>
      <rc t="2" v="2294"/>
    </bk>
    <bk>
      <rc t="2" v="2295"/>
    </bk>
    <bk>
      <rc t="2" v="2296"/>
    </bk>
    <bk>
      <rc t="2" v="2297"/>
    </bk>
    <bk>
      <rc t="2" v="2298"/>
    </bk>
    <bk>
      <rc t="2" v="2299"/>
    </bk>
    <bk>
      <rc t="2" v="2300"/>
    </bk>
    <bk>
      <rc t="2" v="2301"/>
    </bk>
    <bk>
      <rc t="2" v="2302"/>
    </bk>
    <bk>
      <rc t="2" v="2303"/>
    </bk>
    <bk>
      <rc t="2" v="2304"/>
    </bk>
    <bk>
      <rc t="2" v="2305"/>
    </bk>
    <bk>
      <rc t="2" v="2306"/>
    </bk>
    <bk>
      <rc t="2" v="2307"/>
    </bk>
    <bk>
      <rc t="2" v="2308"/>
    </bk>
    <bk>
      <rc t="2" v="2309"/>
    </bk>
    <bk>
      <rc t="2" v="2310"/>
    </bk>
    <bk>
      <rc t="2" v="2311"/>
    </bk>
    <bk>
      <rc t="2" v="2312"/>
    </bk>
    <bk>
      <rc t="2" v="2313"/>
    </bk>
    <bk>
      <rc t="2" v="2314"/>
    </bk>
    <bk>
      <rc t="2" v="2315"/>
    </bk>
    <bk>
      <rc t="2" v="2316"/>
    </bk>
    <bk>
      <rc t="2" v="2317"/>
    </bk>
    <bk>
      <rc t="2" v="2318"/>
    </bk>
    <bk>
      <rc t="2" v="2319"/>
    </bk>
    <bk>
      <rc t="2" v="2320"/>
    </bk>
    <bk>
      <rc t="2" v="2321"/>
    </bk>
    <bk>
      <rc t="2" v="2322"/>
    </bk>
    <bk>
      <rc t="2" v="2323"/>
    </bk>
    <bk>
      <rc t="2" v="2324"/>
    </bk>
    <bk>
      <rc t="2" v="2325"/>
    </bk>
    <bk>
      <rc t="2" v="2326"/>
    </bk>
    <bk>
      <rc t="2" v="2327"/>
    </bk>
    <bk>
      <rc t="2" v="2328"/>
    </bk>
    <bk>
      <rc t="2" v="2329"/>
    </bk>
    <bk>
      <rc t="2" v="2330"/>
    </bk>
    <bk>
      <rc t="2" v="2331"/>
    </bk>
    <bk>
      <rc t="2" v="2332"/>
    </bk>
    <bk>
      <rc t="2" v="2333"/>
    </bk>
    <bk>
      <rc t="2" v="2334"/>
    </bk>
    <bk>
      <rc t="2" v="2335"/>
    </bk>
    <bk>
      <rc t="2" v="2336"/>
    </bk>
    <bk>
      <rc t="2" v="2337"/>
    </bk>
    <bk>
      <rc t="2" v="2338"/>
    </bk>
    <bk>
      <rc t="2" v="2339"/>
    </bk>
    <bk>
      <rc t="2" v="2340"/>
    </bk>
    <bk>
      <rc t="2" v="2341"/>
    </bk>
    <bk>
      <rc t="2" v="2342"/>
    </bk>
    <bk>
      <rc t="2" v="2343"/>
    </bk>
    <bk>
      <rc t="2" v="2344"/>
    </bk>
    <bk>
      <rc t="2" v="2345"/>
    </bk>
    <bk>
      <rc t="2" v="2346"/>
    </bk>
    <bk>
      <rc t="2" v="2347"/>
    </bk>
    <bk>
      <rc t="2" v="2348"/>
    </bk>
    <bk>
      <rc t="2" v="2349"/>
    </bk>
    <bk>
      <rc t="2" v="2350"/>
    </bk>
    <bk>
      <rc t="2" v="2351"/>
    </bk>
    <bk>
      <rc t="2" v="2352"/>
    </bk>
    <bk>
      <rc t="2" v="2353"/>
    </bk>
    <bk>
      <rc t="2" v="2354"/>
    </bk>
    <bk>
      <rc t="2" v="2355"/>
    </bk>
    <bk>
      <rc t="2" v="2356"/>
    </bk>
    <bk>
      <rc t="2" v="2357"/>
    </bk>
    <bk>
      <rc t="2" v="2358"/>
    </bk>
    <bk>
      <rc t="2" v="2359"/>
    </bk>
    <bk>
      <rc t="2" v="2360"/>
    </bk>
    <bk>
      <rc t="2" v="2361"/>
    </bk>
    <bk>
      <rc t="2" v="2362"/>
    </bk>
    <bk>
      <rc t="2" v="2363"/>
    </bk>
    <bk>
      <rc t="2" v="2364"/>
    </bk>
    <bk>
      <rc t="2" v="2365"/>
    </bk>
    <bk>
      <rc t="2" v="2366"/>
    </bk>
    <bk>
      <rc t="2" v="2367"/>
    </bk>
    <bk>
      <rc t="2" v="2368"/>
    </bk>
    <bk>
      <rc t="2" v="2369"/>
    </bk>
    <bk>
      <rc t="2" v="2370"/>
    </bk>
    <bk>
      <rc t="2" v="2371"/>
    </bk>
    <bk>
      <rc t="2" v="2372"/>
    </bk>
    <bk>
      <rc t="2" v="2373"/>
    </bk>
    <bk>
      <rc t="2" v="2374"/>
    </bk>
    <bk>
      <rc t="2" v="2375"/>
    </bk>
    <bk>
      <rc t="2" v="2376"/>
    </bk>
    <bk>
      <rc t="2" v="2377"/>
    </bk>
    <bk>
      <rc t="2" v="2378"/>
    </bk>
    <bk>
      <rc t="2" v="2379"/>
    </bk>
    <bk>
      <rc t="2" v="2380"/>
    </bk>
    <bk>
      <rc t="2" v="2381"/>
    </bk>
    <bk>
      <rc t="2" v="2382"/>
    </bk>
    <bk>
      <rc t="2" v="2383"/>
    </bk>
    <bk>
      <rc t="2" v="2384"/>
    </bk>
    <bk>
      <rc t="2" v="2385"/>
    </bk>
    <bk>
      <rc t="2" v="2386"/>
    </bk>
    <bk>
      <rc t="2" v="2387"/>
    </bk>
    <bk>
      <rc t="2" v="2388"/>
    </bk>
    <bk>
      <rc t="2" v="2389"/>
    </bk>
    <bk>
      <rc t="2" v="2390"/>
    </bk>
    <bk>
      <rc t="2" v="2391"/>
    </bk>
    <bk>
      <rc t="2" v="2392"/>
    </bk>
    <bk>
      <rc t="2" v="2393"/>
    </bk>
    <bk>
      <rc t="2" v="2394"/>
    </bk>
    <bk>
      <rc t="2" v="2395"/>
    </bk>
    <bk>
      <rc t="2" v="2396"/>
    </bk>
    <bk>
      <rc t="2" v="2397"/>
    </bk>
    <bk>
      <rc t="2" v="2398"/>
    </bk>
    <bk>
      <rc t="2" v="2399"/>
    </bk>
    <bk>
      <rc t="2" v="2400"/>
    </bk>
    <bk>
      <rc t="2" v="2401"/>
    </bk>
    <bk>
      <rc t="2" v="2402"/>
    </bk>
    <bk>
      <rc t="2" v="2403"/>
    </bk>
    <bk>
      <rc t="2" v="2404"/>
    </bk>
    <bk>
      <rc t="2" v="2405"/>
    </bk>
    <bk>
      <rc t="2" v="2406"/>
    </bk>
    <bk>
      <rc t="2" v="2407"/>
    </bk>
    <bk>
      <rc t="2" v="2408"/>
    </bk>
    <bk>
      <rc t="2" v="2409"/>
    </bk>
    <bk>
      <rc t="2" v="2410"/>
    </bk>
    <bk>
      <rc t="2" v="2411"/>
    </bk>
    <bk>
      <rc t="2" v="2412"/>
    </bk>
    <bk>
      <rc t="2" v="2413"/>
    </bk>
    <bk>
      <rc t="2" v="2414"/>
    </bk>
    <bk>
      <rc t="2" v="2415"/>
    </bk>
    <bk>
      <rc t="2" v="2416"/>
    </bk>
    <bk>
      <rc t="2" v="2417"/>
    </bk>
    <bk>
      <rc t="2" v="2418"/>
    </bk>
    <bk>
      <rc t="2" v="2419"/>
    </bk>
    <bk>
      <rc t="2" v="2420"/>
    </bk>
    <bk>
      <rc t="2" v="2421"/>
    </bk>
    <bk>
      <rc t="2" v="2422"/>
    </bk>
    <bk>
      <rc t="2" v="2423"/>
    </bk>
    <bk>
      <rc t="2" v="2424"/>
    </bk>
    <bk>
      <rc t="2" v="2425"/>
    </bk>
    <bk>
      <rc t="2" v="2426"/>
    </bk>
    <bk>
      <rc t="2" v="2427"/>
    </bk>
    <bk>
      <rc t="2" v="2428"/>
    </bk>
    <bk>
      <rc t="2" v="2429"/>
    </bk>
    <bk>
      <rc t="2" v="2430"/>
    </bk>
    <bk>
      <rc t="2" v="2431"/>
    </bk>
    <bk>
      <rc t="2" v="2432"/>
    </bk>
    <bk>
      <rc t="2" v="2433"/>
    </bk>
    <bk>
      <rc t="2" v="2434"/>
    </bk>
    <bk>
      <rc t="2" v="2435"/>
    </bk>
    <bk>
      <rc t="2" v="2436"/>
    </bk>
    <bk>
      <rc t="2" v="2437"/>
    </bk>
    <bk>
      <rc t="2" v="2438"/>
    </bk>
    <bk>
      <rc t="2" v="2439"/>
    </bk>
    <bk>
      <rc t="2" v="2440"/>
    </bk>
    <bk>
      <rc t="2" v="2441"/>
    </bk>
    <bk>
      <rc t="2" v="2442"/>
    </bk>
    <bk>
      <rc t="2" v="2443"/>
    </bk>
    <bk>
      <rc t="2" v="2444"/>
    </bk>
    <bk>
      <rc t="2" v="2445"/>
    </bk>
    <bk>
      <rc t="2" v="2446"/>
    </bk>
    <bk>
      <rc t="2" v="2447"/>
    </bk>
    <bk>
      <rc t="2" v="2448"/>
    </bk>
    <bk>
      <rc t="2" v="2449"/>
    </bk>
    <bk>
      <rc t="2" v="2450"/>
    </bk>
    <bk>
      <rc t="2" v="2451"/>
    </bk>
    <bk>
      <rc t="2" v="2452"/>
    </bk>
    <bk>
      <rc t="2" v="2453"/>
    </bk>
    <bk>
      <rc t="2" v="2454"/>
    </bk>
    <bk>
      <rc t="2" v="2455"/>
    </bk>
    <bk>
      <rc t="2" v="2456"/>
    </bk>
    <bk>
      <rc t="2" v="2457"/>
    </bk>
    <bk>
      <rc t="2" v="2458"/>
    </bk>
    <bk>
      <rc t="2" v="2459"/>
    </bk>
    <bk>
      <rc t="2" v="2460"/>
    </bk>
    <bk>
      <rc t="2" v="2461"/>
    </bk>
    <bk>
      <rc t="2" v="2462"/>
    </bk>
    <bk>
      <rc t="2" v="2463"/>
    </bk>
    <bk>
      <rc t="2" v="2464"/>
    </bk>
    <bk>
      <rc t="2" v="2465"/>
    </bk>
    <bk>
      <rc t="2" v="2466"/>
    </bk>
    <bk>
      <rc t="2" v="2467"/>
    </bk>
    <bk>
      <rc t="2" v="2468"/>
    </bk>
    <bk>
      <rc t="2" v="2469"/>
    </bk>
    <bk>
      <rc t="2" v="2470"/>
    </bk>
    <bk>
      <rc t="2" v="2471"/>
    </bk>
    <bk>
      <rc t="2" v="2472"/>
    </bk>
    <bk>
      <rc t="2" v="2473"/>
    </bk>
    <bk>
      <rc t="2" v="2474"/>
    </bk>
    <bk>
      <rc t="2" v="2475"/>
    </bk>
    <bk>
      <rc t="2" v="2476"/>
    </bk>
    <bk>
      <rc t="2" v="2477"/>
    </bk>
    <bk>
      <rc t="2" v="2478"/>
    </bk>
    <bk>
      <rc t="2" v="2479"/>
    </bk>
    <bk>
      <rc t="2" v="2480"/>
    </bk>
    <bk>
      <rc t="2" v="2481"/>
    </bk>
    <bk>
      <rc t="2" v="2482"/>
    </bk>
    <bk>
      <rc t="2" v="2483"/>
    </bk>
    <bk>
      <rc t="2" v="2484"/>
    </bk>
    <bk>
      <rc t="2" v="2485"/>
    </bk>
    <bk>
      <rc t="2" v="2486"/>
    </bk>
    <bk>
      <rc t="2" v="2487"/>
    </bk>
    <bk>
      <rc t="2" v="2488"/>
    </bk>
    <bk>
      <rc t="2" v="2489"/>
    </bk>
    <bk>
      <rc t="2" v="2490"/>
    </bk>
    <bk>
      <rc t="2" v="2491"/>
    </bk>
    <bk>
      <rc t="2" v="2492"/>
    </bk>
    <bk>
      <rc t="2" v="2493"/>
    </bk>
    <bk>
      <rc t="2" v="2494"/>
    </bk>
    <bk>
      <rc t="2" v="2495"/>
    </bk>
    <bk>
      <rc t="2" v="2496"/>
    </bk>
    <bk>
      <rc t="2" v="2497"/>
    </bk>
    <bk>
      <rc t="2" v="2498"/>
    </bk>
    <bk>
      <rc t="2" v="2499"/>
    </bk>
    <bk>
      <rc t="2" v="2500"/>
    </bk>
    <bk>
      <rc t="2" v="2501"/>
    </bk>
    <bk>
      <rc t="2" v="2502"/>
    </bk>
    <bk>
      <rc t="2" v="2503"/>
    </bk>
    <bk>
      <rc t="2" v="2504"/>
    </bk>
    <bk>
      <rc t="2" v="2505"/>
    </bk>
    <bk>
      <rc t="2" v="2506"/>
    </bk>
    <bk>
      <rc t="2" v="2507"/>
    </bk>
    <bk>
      <rc t="2" v="2508"/>
    </bk>
    <bk>
      <rc t="2" v="2509"/>
    </bk>
    <bk>
      <rc t="2" v="2510"/>
    </bk>
    <bk>
      <rc t="2" v="2511"/>
    </bk>
    <bk>
      <rc t="2" v="2512"/>
    </bk>
    <bk>
      <rc t="2" v="2513"/>
    </bk>
    <bk>
      <rc t="2" v="2514"/>
    </bk>
    <bk>
      <rc t="2" v="2515"/>
    </bk>
    <bk>
      <rc t="2" v="2516"/>
    </bk>
    <bk>
      <rc t="2" v="2517"/>
    </bk>
    <bk>
      <rc t="2" v="2518"/>
    </bk>
    <bk>
      <rc t="2" v="2519"/>
    </bk>
    <bk>
      <rc t="2" v="2520"/>
    </bk>
    <bk>
      <rc t="2" v="2521"/>
    </bk>
    <bk>
      <rc t="2" v="2522"/>
    </bk>
    <bk>
      <rc t="2" v="2523"/>
    </bk>
    <bk>
      <rc t="2" v="2524"/>
    </bk>
    <bk>
      <rc t="2" v="2525"/>
    </bk>
    <bk>
      <rc t="2" v="2526"/>
    </bk>
    <bk>
      <rc t="2" v="2527"/>
    </bk>
    <bk>
      <rc t="2" v="2528"/>
    </bk>
    <bk>
      <rc t="2" v="2529"/>
    </bk>
    <bk>
      <rc t="2" v="2530"/>
    </bk>
    <bk>
      <rc t="2" v="2531"/>
    </bk>
    <bk>
      <rc t="2" v="2532"/>
    </bk>
    <bk>
      <rc t="2" v="2533"/>
    </bk>
    <bk>
      <rc t="2" v="2534"/>
    </bk>
    <bk>
      <rc t="2" v="2535"/>
    </bk>
    <bk>
      <rc t="2" v="2536"/>
    </bk>
    <bk>
      <rc t="2" v="2537"/>
    </bk>
    <bk>
      <rc t="2" v="2538"/>
    </bk>
    <bk>
      <rc t="2" v="2539"/>
    </bk>
    <bk>
      <rc t="2" v="2540"/>
    </bk>
    <bk>
      <rc t="2" v="2541"/>
    </bk>
    <bk>
      <rc t="2" v="2542"/>
    </bk>
    <bk>
      <rc t="2" v="2543"/>
    </bk>
    <bk>
      <rc t="2" v="2544"/>
    </bk>
    <bk>
      <rc t="2" v="2545"/>
    </bk>
    <bk>
      <rc t="2" v="2546"/>
    </bk>
    <bk>
      <rc t="2" v="2547"/>
    </bk>
    <bk>
      <rc t="2" v="2548"/>
    </bk>
    <bk>
      <rc t="2" v="2549"/>
    </bk>
    <bk>
      <rc t="2" v="2550"/>
    </bk>
    <bk>
      <rc t="2" v="2551"/>
    </bk>
    <bk>
      <rc t="2" v="2552"/>
    </bk>
    <bk>
      <rc t="2" v="2553"/>
    </bk>
    <bk>
      <rc t="2" v="2554"/>
    </bk>
    <bk>
      <rc t="2" v="2555"/>
    </bk>
    <bk>
      <rc t="2" v="2556"/>
    </bk>
    <bk>
      <rc t="2" v="2557"/>
    </bk>
    <bk>
      <rc t="2" v="2558"/>
    </bk>
    <bk>
      <rc t="2" v="2559"/>
    </bk>
    <bk>
      <rc t="2" v="2560"/>
    </bk>
    <bk>
      <rc t="2" v="2561"/>
    </bk>
    <bk>
      <rc t="2" v="2562"/>
    </bk>
    <bk>
      <rc t="2" v="2563"/>
    </bk>
    <bk>
      <rc t="2" v="2564"/>
    </bk>
    <bk>
      <rc t="2" v="2565"/>
    </bk>
    <bk>
      <rc t="2" v="2566"/>
    </bk>
    <bk>
      <rc t="2" v="2567"/>
    </bk>
    <bk>
      <rc t="2" v="2568"/>
    </bk>
    <bk>
      <rc t="2" v="2569"/>
    </bk>
    <bk>
      <rc t="2" v="2570"/>
    </bk>
    <bk>
      <rc t="2" v="2571"/>
    </bk>
    <bk>
      <rc t="2" v="2572"/>
    </bk>
    <bk>
      <rc t="2" v="2573"/>
    </bk>
    <bk>
      <rc t="2" v="2574"/>
    </bk>
    <bk>
      <rc t="2" v="2575"/>
    </bk>
    <bk>
      <rc t="2" v="2576"/>
    </bk>
    <bk>
      <rc t="2" v="2577"/>
    </bk>
    <bk>
      <rc t="2" v="2578"/>
    </bk>
    <bk>
      <rc t="2" v="2579"/>
    </bk>
    <bk>
      <rc t="2" v="2580"/>
    </bk>
    <bk>
      <rc t="2" v="2581"/>
    </bk>
    <bk>
      <rc t="2" v="2582"/>
    </bk>
    <bk>
      <rc t="2" v="2583"/>
    </bk>
    <bk>
      <rc t="2" v="2584"/>
    </bk>
    <bk>
      <rc t="2" v="2585"/>
    </bk>
    <bk>
      <rc t="2" v="2586"/>
    </bk>
    <bk>
      <rc t="2" v="2587"/>
    </bk>
    <bk>
      <rc t="2" v="2588"/>
    </bk>
    <bk>
      <rc t="2" v="2589"/>
    </bk>
    <bk>
      <rc t="2" v="2590"/>
    </bk>
    <bk>
      <rc t="2" v="2591"/>
    </bk>
    <bk>
      <rc t="2" v="2592"/>
    </bk>
    <bk>
      <rc t="2" v="2593"/>
    </bk>
    <bk>
      <rc t="2" v="2594"/>
    </bk>
    <bk>
      <rc t="2" v="2595"/>
    </bk>
    <bk>
      <rc t="2" v="2596"/>
    </bk>
    <bk>
      <rc t="2" v="2597"/>
    </bk>
    <bk>
      <rc t="2" v="2598"/>
    </bk>
    <bk>
      <rc t="2" v="2599"/>
    </bk>
    <bk>
      <rc t="2" v="2600"/>
    </bk>
    <bk>
      <rc t="2" v="2601"/>
    </bk>
    <bk>
      <rc t="2" v="2602"/>
    </bk>
    <bk>
      <rc t="2" v="2603"/>
    </bk>
    <bk>
      <rc t="2" v="2604"/>
    </bk>
    <bk>
      <rc t="2" v="2605"/>
    </bk>
    <bk>
      <rc t="2" v="2606"/>
    </bk>
    <bk>
      <rc t="2" v="2607"/>
    </bk>
    <bk>
      <rc t="2" v="2608"/>
    </bk>
    <bk>
      <rc t="2" v="2609"/>
    </bk>
    <bk>
      <rc t="2" v="2610"/>
    </bk>
    <bk>
      <rc t="2" v="2611"/>
    </bk>
    <bk>
      <rc t="2" v="2612"/>
    </bk>
    <bk>
      <rc t="2" v="2613"/>
    </bk>
    <bk>
      <rc t="2" v="2614"/>
    </bk>
    <bk>
      <rc t="2" v="2615"/>
    </bk>
    <bk>
      <rc t="2" v="2616"/>
    </bk>
    <bk>
      <rc t="2" v="2617"/>
    </bk>
    <bk>
      <rc t="2" v="2618"/>
    </bk>
    <bk>
      <rc t="2" v="2619"/>
    </bk>
    <bk>
      <rc t="2" v="2620"/>
    </bk>
    <bk>
      <rc t="2" v="2621"/>
    </bk>
    <bk>
      <rc t="2" v="2622"/>
    </bk>
    <bk>
      <rc t="2" v="2623"/>
    </bk>
    <bk>
      <rc t="2" v="2624"/>
    </bk>
    <bk>
      <rc t="2" v="2625"/>
    </bk>
    <bk>
      <rc t="2" v="2626"/>
    </bk>
    <bk>
      <rc t="2" v="2627"/>
    </bk>
    <bk>
      <rc t="2" v="2628"/>
    </bk>
    <bk>
      <rc t="2" v="2629"/>
    </bk>
    <bk>
      <rc t="2" v="2630"/>
    </bk>
    <bk>
      <rc t="2" v="2631"/>
    </bk>
    <bk>
      <rc t="2" v="2632"/>
    </bk>
    <bk>
      <rc t="2" v="2633"/>
    </bk>
    <bk>
      <rc t="2" v="2634"/>
    </bk>
    <bk>
      <rc t="2" v="2635"/>
    </bk>
    <bk>
      <rc t="2" v="2636"/>
    </bk>
    <bk>
      <rc t="2" v="2637"/>
    </bk>
    <bk>
      <rc t="2" v="2638"/>
    </bk>
    <bk>
      <rc t="2" v="2639"/>
    </bk>
    <bk>
      <rc t="2" v="2640"/>
    </bk>
    <bk>
      <rc t="2" v="2641"/>
    </bk>
    <bk>
      <rc t="2" v="2642"/>
    </bk>
    <bk>
      <rc t="2" v="2643"/>
    </bk>
    <bk>
      <rc t="2" v="2644"/>
    </bk>
    <bk>
      <rc t="2" v="2645"/>
    </bk>
    <bk>
      <rc t="2" v="2646"/>
    </bk>
    <bk>
      <rc t="2" v="2647"/>
    </bk>
    <bk>
      <rc t="2" v="2648"/>
    </bk>
    <bk>
      <rc t="2" v="2649"/>
    </bk>
    <bk>
      <rc t="2" v="2650"/>
    </bk>
    <bk>
      <rc t="2" v="2651"/>
    </bk>
    <bk>
      <rc t="2" v="2652"/>
    </bk>
    <bk>
      <rc t="2" v="2653"/>
    </bk>
    <bk>
      <rc t="2" v="2654"/>
    </bk>
    <bk>
      <rc t="2" v="2655"/>
    </bk>
    <bk>
      <rc t="2" v="2656"/>
    </bk>
    <bk>
      <rc t="2" v="2657"/>
    </bk>
    <bk>
      <rc t="2" v="2658"/>
    </bk>
    <bk>
      <rc t="2" v="2659"/>
    </bk>
    <bk>
      <rc t="2" v="2660"/>
    </bk>
    <bk>
      <rc t="2" v="2661"/>
    </bk>
    <bk>
      <rc t="2" v="2662"/>
    </bk>
    <bk>
      <rc t="2" v="2663"/>
    </bk>
    <bk>
      <rc t="2" v="2664"/>
    </bk>
    <bk>
      <rc t="2" v="2665"/>
    </bk>
    <bk>
      <rc t="2" v="2666"/>
    </bk>
    <bk>
      <rc t="2" v="2667"/>
    </bk>
    <bk>
      <rc t="2" v="2668"/>
    </bk>
    <bk>
      <rc t="2" v="2669"/>
    </bk>
    <bk>
      <rc t="2" v="2670"/>
    </bk>
    <bk>
      <rc t="2" v="2671"/>
    </bk>
    <bk>
      <rc t="2" v="2672"/>
    </bk>
    <bk>
      <rc t="2" v="2673"/>
    </bk>
    <bk>
      <rc t="2" v="2674"/>
    </bk>
    <bk>
      <rc t="2" v="2675"/>
    </bk>
    <bk>
      <rc t="2" v="2676"/>
    </bk>
    <bk>
      <rc t="2" v="2677"/>
    </bk>
    <bk>
      <rc t="2" v="2678"/>
    </bk>
    <bk>
      <rc t="2" v="2679"/>
    </bk>
    <bk>
      <rc t="2" v="2680"/>
    </bk>
    <bk>
      <rc t="2" v="2681"/>
    </bk>
    <bk>
      <rc t="2" v="2682"/>
    </bk>
    <bk>
      <rc t="2" v="2683"/>
    </bk>
    <bk>
      <rc t="2" v="2684"/>
    </bk>
    <bk>
      <rc t="2" v="2685"/>
    </bk>
    <bk>
      <rc t="2" v="2686"/>
    </bk>
    <bk>
      <rc t="2" v="2687"/>
    </bk>
    <bk>
      <rc t="2" v="2688"/>
    </bk>
    <bk>
      <rc t="2" v="2689"/>
    </bk>
    <bk>
      <rc t="2" v="2690"/>
    </bk>
    <bk>
      <rc t="2" v="2691"/>
    </bk>
    <bk>
      <rc t="2" v="2692"/>
    </bk>
    <bk>
      <rc t="2" v="2693"/>
    </bk>
    <bk>
      <rc t="2" v="2694"/>
    </bk>
    <bk>
      <rc t="2" v="2695"/>
    </bk>
    <bk>
      <rc t="2" v="2696"/>
    </bk>
    <bk>
      <rc t="2" v="2697"/>
    </bk>
    <bk>
      <rc t="2" v="2698"/>
    </bk>
    <bk>
      <rc t="2" v="2699"/>
    </bk>
    <bk>
      <rc t="2" v="2700"/>
    </bk>
    <bk>
      <rc t="2" v="2701"/>
    </bk>
    <bk>
      <rc t="2" v="2702"/>
    </bk>
    <bk>
      <rc t="2" v="2703"/>
    </bk>
    <bk>
      <rc t="2" v="2704"/>
    </bk>
    <bk>
      <rc t="2" v="2705"/>
    </bk>
    <bk>
      <rc t="2" v="2706"/>
    </bk>
    <bk>
      <rc t="2" v="2707"/>
    </bk>
    <bk>
      <rc t="2" v="2708"/>
    </bk>
    <bk>
      <rc t="2" v="2709"/>
    </bk>
    <bk>
      <rc t="2" v="2710"/>
    </bk>
    <bk>
      <rc t="2" v="2711"/>
    </bk>
    <bk>
      <rc t="2" v="2712"/>
    </bk>
    <bk>
      <rc t="2" v="2713"/>
    </bk>
    <bk>
      <rc t="2" v="2714"/>
    </bk>
    <bk>
      <rc t="2" v="2715"/>
    </bk>
    <bk>
      <rc t="2" v="2716"/>
    </bk>
    <bk>
      <rc t="2" v="2717"/>
    </bk>
    <bk>
      <rc t="2" v="2718"/>
    </bk>
    <bk>
      <rc t="2" v="2719"/>
    </bk>
    <bk>
      <rc t="2" v="2720"/>
    </bk>
    <bk>
      <rc t="2" v="2721"/>
    </bk>
    <bk>
      <rc t="2" v="2722"/>
    </bk>
    <bk>
      <rc t="2" v="2723"/>
    </bk>
    <bk>
      <rc t="2" v="2724"/>
    </bk>
    <bk>
      <rc t="2" v="2725"/>
    </bk>
    <bk>
      <rc t="2" v="2726"/>
    </bk>
    <bk>
      <rc t="2" v="2727"/>
    </bk>
    <bk>
      <rc t="2" v="2728"/>
    </bk>
    <bk>
      <rc t="2" v="2729"/>
    </bk>
    <bk>
      <rc t="2" v="2730"/>
    </bk>
    <bk>
      <rc t="2" v="2731"/>
    </bk>
    <bk>
      <rc t="2" v="2732"/>
    </bk>
    <bk>
      <rc t="2" v="2733"/>
    </bk>
    <bk>
      <rc t="2" v="2734"/>
    </bk>
    <bk>
      <rc t="2" v="2735"/>
    </bk>
    <bk>
      <rc t="2" v="2736"/>
    </bk>
    <bk>
      <rc t="2" v="2737"/>
    </bk>
    <bk>
      <rc t="2" v="2738"/>
    </bk>
    <bk>
      <rc t="2" v="2739"/>
    </bk>
    <bk>
      <rc t="2" v="2740"/>
    </bk>
    <bk>
      <rc t="2" v="2741"/>
    </bk>
    <bk>
      <rc t="2" v="2742"/>
    </bk>
    <bk>
      <rc t="2" v="2743"/>
    </bk>
    <bk>
      <rc t="2" v="2744"/>
    </bk>
    <bk>
      <rc t="2" v="2745"/>
    </bk>
    <bk>
      <rc t="2" v="2746"/>
    </bk>
    <bk>
      <rc t="2" v="2747"/>
    </bk>
    <bk>
      <rc t="2" v="2748"/>
    </bk>
    <bk>
      <rc t="2" v="2749"/>
    </bk>
    <bk>
      <rc t="2" v="2750"/>
    </bk>
    <bk>
      <rc t="2" v="2751"/>
    </bk>
    <bk>
      <rc t="2" v="2752"/>
    </bk>
    <bk>
      <rc t="2" v="2753"/>
    </bk>
    <bk>
      <rc t="2" v="2754"/>
    </bk>
    <bk>
      <rc t="2" v="2755"/>
    </bk>
    <bk>
      <rc t="2" v="2756"/>
    </bk>
    <bk>
      <rc t="2" v="2757"/>
    </bk>
    <bk>
      <rc t="2" v="2758"/>
    </bk>
    <bk>
      <rc t="2" v="2759"/>
    </bk>
    <bk>
      <rc t="2" v="2760"/>
    </bk>
    <bk>
      <rc t="2" v="2761"/>
    </bk>
    <bk>
      <rc t="2" v="2762"/>
    </bk>
    <bk>
      <rc t="2" v="2763"/>
    </bk>
    <bk>
      <rc t="2" v="2764"/>
    </bk>
    <bk>
      <rc t="2" v="2765"/>
    </bk>
    <bk>
      <rc t="2" v="2766"/>
    </bk>
    <bk>
      <rc t="2" v="2767"/>
    </bk>
    <bk>
      <rc t="2" v="2768"/>
    </bk>
    <bk>
      <rc t="2" v="2769"/>
    </bk>
    <bk>
      <rc t="2" v="2770"/>
    </bk>
    <bk>
      <rc t="2" v="2771"/>
    </bk>
    <bk>
      <rc t="2" v="2772"/>
    </bk>
    <bk>
      <rc t="2" v="2773"/>
    </bk>
    <bk>
      <rc t="2" v="2774"/>
    </bk>
    <bk>
      <rc t="2" v="2775"/>
    </bk>
    <bk>
      <rc t="2" v="2776"/>
    </bk>
    <bk>
      <rc t="2" v="2777"/>
    </bk>
    <bk>
      <rc t="2" v="2778"/>
    </bk>
    <bk>
      <rc t="2" v="2779"/>
    </bk>
    <bk>
      <rc t="2" v="2780"/>
    </bk>
    <bk>
      <rc t="2" v="2781"/>
    </bk>
    <bk>
      <rc t="2" v="2782"/>
    </bk>
    <bk>
      <rc t="2" v="2783"/>
    </bk>
    <bk>
      <rc t="2" v="2784"/>
    </bk>
    <bk>
      <rc t="2" v="2785"/>
    </bk>
    <bk>
      <rc t="2" v="2786"/>
    </bk>
    <bk>
      <rc t="2" v="2787"/>
    </bk>
    <bk>
      <rc t="2" v="2788"/>
    </bk>
    <bk>
      <rc t="2" v="2789"/>
    </bk>
    <bk>
      <rc t="2" v="2790"/>
    </bk>
    <bk>
      <rc t="2" v="2791"/>
    </bk>
    <bk>
      <rc t="2" v="2792"/>
    </bk>
    <bk>
      <rc t="2" v="2793"/>
    </bk>
    <bk>
      <rc t="2" v="2794"/>
    </bk>
    <bk>
      <rc t="2" v="2795"/>
    </bk>
    <bk>
      <rc t="2" v="2796"/>
    </bk>
    <bk>
      <rc t="2" v="2797"/>
    </bk>
    <bk>
      <rc t="2" v="2798"/>
    </bk>
    <bk>
      <rc t="2" v="2799"/>
    </bk>
    <bk>
      <rc t="2" v="2800"/>
    </bk>
    <bk>
      <rc t="2" v="2801"/>
    </bk>
    <bk>
      <rc t="2" v="2802"/>
    </bk>
    <bk>
      <rc t="2" v="2803"/>
    </bk>
    <bk>
      <rc t="2" v="2804"/>
    </bk>
    <bk>
      <rc t="2" v="2805"/>
    </bk>
    <bk>
      <rc t="2" v="2806"/>
    </bk>
    <bk>
      <rc t="2" v="2807"/>
    </bk>
    <bk>
      <rc t="2" v="2808"/>
    </bk>
    <bk>
      <rc t="2" v="2809"/>
    </bk>
    <bk>
      <rc t="2" v="2810"/>
    </bk>
    <bk>
      <rc t="2" v="2811"/>
    </bk>
    <bk>
      <rc t="2" v="2812"/>
    </bk>
    <bk>
      <rc t="2" v="2813"/>
    </bk>
    <bk>
      <rc t="2" v="2814"/>
    </bk>
    <bk>
      <rc t="2" v="2815"/>
    </bk>
    <bk>
      <rc t="2" v="2816"/>
    </bk>
    <bk>
      <rc t="2" v="2817"/>
    </bk>
    <bk>
      <rc t="2" v="2818"/>
    </bk>
    <bk>
      <rc t="2" v="2819"/>
    </bk>
    <bk>
      <rc t="2" v="2820"/>
    </bk>
    <bk>
      <rc t="2" v="2821"/>
    </bk>
    <bk>
      <rc t="2" v="2822"/>
    </bk>
    <bk>
      <rc t="2" v="2823"/>
    </bk>
    <bk>
      <rc t="2" v="2824"/>
    </bk>
    <bk>
      <rc t="2" v="2825"/>
    </bk>
    <bk>
      <rc t="2" v="2826"/>
    </bk>
    <bk>
      <rc t="2" v="2827"/>
    </bk>
    <bk>
      <rc t="2" v="2828"/>
    </bk>
    <bk>
      <rc t="2" v="2829"/>
    </bk>
    <bk>
      <rc t="2" v="2830"/>
    </bk>
    <bk>
      <rc t="2" v="2831"/>
    </bk>
    <bk>
      <rc t="2" v="2832"/>
    </bk>
    <bk>
      <rc t="2" v="2833"/>
    </bk>
    <bk>
      <rc t="2" v="2834"/>
    </bk>
    <bk>
      <rc t="2" v="2835"/>
    </bk>
    <bk>
      <rc t="2" v="2836"/>
    </bk>
    <bk>
      <rc t="2" v="2837"/>
    </bk>
    <bk>
      <rc t="2" v="2838"/>
    </bk>
    <bk>
      <rc t="2" v="2839"/>
    </bk>
    <bk>
      <rc t="2" v="2840"/>
    </bk>
    <bk>
      <rc t="2" v="2841"/>
    </bk>
    <bk>
      <rc t="2" v="2842"/>
    </bk>
    <bk>
      <rc t="2" v="2843"/>
    </bk>
    <bk>
      <rc t="2" v="2844"/>
    </bk>
    <bk>
      <rc t="2" v="2845"/>
    </bk>
    <bk>
      <rc t="2" v="2846"/>
    </bk>
    <bk>
      <rc t="2" v="2847"/>
    </bk>
    <bk>
      <rc t="2" v="2848"/>
    </bk>
    <bk>
      <rc t="2" v="2849"/>
    </bk>
    <bk>
      <rc t="2" v="2850"/>
    </bk>
    <bk>
      <rc t="2" v="2851"/>
    </bk>
    <bk>
      <rc t="2" v="2852"/>
    </bk>
    <bk>
      <rc t="2" v="2853"/>
    </bk>
    <bk>
      <rc t="2" v="2854"/>
    </bk>
    <bk>
      <rc t="2" v="2855"/>
    </bk>
    <bk>
      <rc t="2" v="2856"/>
    </bk>
    <bk>
      <rc t="2" v="2857"/>
    </bk>
    <bk>
      <rc t="2" v="2858"/>
    </bk>
    <bk>
      <rc t="2" v="2859"/>
    </bk>
    <bk>
      <rc t="2" v="2860"/>
    </bk>
    <bk>
      <rc t="2" v="2861"/>
    </bk>
    <bk>
      <rc t="2" v="2862"/>
    </bk>
    <bk>
      <rc t="2" v="2863"/>
    </bk>
    <bk>
      <rc t="2" v="2864"/>
    </bk>
    <bk>
      <rc t="2" v="2865"/>
    </bk>
    <bk>
      <rc t="2" v="2866"/>
    </bk>
    <bk>
      <rc t="2" v="2867"/>
    </bk>
    <bk>
      <rc t="2" v="2868"/>
    </bk>
    <bk>
      <rc t="2" v="2869"/>
    </bk>
    <bk>
      <rc t="2" v="2870"/>
    </bk>
    <bk>
      <rc t="2" v="2871"/>
    </bk>
    <bk>
      <rc t="2" v="2872"/>
    </bk>
    <bk>
      <rc t="2" v="2873"/>
    </bk>
    <bk>
      <rc t="2" v="2874"/>
    </bk>
    <bk>
      <rc t="2" v="2875"/>
    </bk>
    <bk>
      <rc t="2" v="2876"/>
    </bk>
    <bk>
      <rc t="2" v="2877"/>
    </bk>
    <bk>
      <rc t="2" v="2878"/>
    </bk>
    <bk>
      <rc t="2" v="2879"/>
    </bk>
    <bk>
      <rc t="2" v="2880"/>
    </bk>
    <bk>
      <rc t="2" v="2881"/>
    </bk>
    <bk>
      <rc t="2" v="2882"/>
    </bk>
    <bk>
      <rc t="2" v="2883"/>
    </bk>
    <bk>
      <rc t="2" v="2884"/>
    </bk>
    <bk>
      <rc t="2" v="2885"/>
    </bk>
    <bk>
      <rc t="2" v="2886"/>
    </bk>
    <bk>
      <rc t="2" v="2887"/>
    </bk>
    <bk>
      <rc t="2" v="2888"/>
    </bk>
    <bk>
      <rc t="2" v="2889"/>
    </bk>
    <bk>
      <rc t="2" v="2890"/>
    </bk>
    <bk>
      <rc t="2" v="2891"/>
    </bk>
    <bk>
      <rc t="2" v="2892"/>
    </bk>
    <bk>
      <rc t="2" v="2893"/>
    </bk>
    <bk>
      <rc t="2" v="2894"/>
    </bk>
    <bk>
      <rc t="2" v="2895"/>
    </bk>
    <bk>
      <rc t="2" v="2896"/>
    </bk>
    <bk>
      <rc t="2" v="2897"/>
    </bk>
    <bk>
      <rc t="2" v="2898"/>
    </bk>
    <bk>
      <rc t="2" v="2899"/>
    </bk>
    <bk>
      <rc t="2" v="2900"/>
    </bk>
    <bk>
      <rc t="2" v="2901"/>
    </bk>
    <bk>
      <rc t="2" v="2902"/>
    </bk>
    <bk>
      <rc t="2" v="2903"/>
    </bk>
    <bk>
      <rc t="2" v="2904"/>
    </bk>
    <bk>
      <rc t="2" v="2905"/>
    </bk>
    <bk>
      <rc t="2" v="2906"/>
    </bk>
    <bk>
      <rc t="2" v="2907"/>
    </bk>
    <bk>
      <rc t="2" v="2908"/>
    </bk>
    <bk>
      <rc t="2" v="2909"/>
    </bk>
    <bk>
      <rc t="2" v="2910"/>
    </bk>
    <bk>
      <rc t="2" v="2911"/>
    </bk>
    <bk>
      <rc t="2" v="2912"/>
    </bk>
    <bk>
      <rc t="2" v="2913"/>
    </bk>
    <bk>
      <rc t="2" v="2914"/>
    </bk>
    <bk>
      <rc t="2" v="2915"/>
    </bk>
    <bk>
      <rc t="2" v="2916"/>
    </bk>
    <bk>
      <rc t="2" v="2917"/>
    </bk>
    <bk>
      <rc t="2" v="2918"/>
    </bk>
    <bk>
      <rc t="2" v="2919"/>
    </bk>
    <bk>
      <rc t="2" v="2920"/>
    </bk>
    <bk>
      <rc t="2" v="2921"/>
    </bk>
    <bk>
      <rc t="2" v="2922"/>
    </bk>
    <bk>
      <rc t="2" v="2923"/>
    </bk>
    <bk>
      <rc t="2" v="2924"/>
    </bk>
    <bk>
      <rc t="2" v="2925"/>
    </bk>
    <bk>
      <rc t="2" v="2926"/>
    </bk>
    <bk>
      <rc t="2" v="2927"/>
    </bk>
    <bk>
      <rc t="2" v="2928"/>
    </bk>
    <bk>
      <rc t="2" v="2929"/>
    </bk>
    <bk>
      <rc t="2" v="2930"/>
    </bk>
    <bk>
      <rc t="2" v="2931"/>
    </bk>
    <bk>
      <rc t="2" v="2932"/>
    </bk>
    <bk>
      <rc t="2" v="2933"/>
    </bk>
    <bk>
      <rc t="2" v="2934"/>
    </bk>
    <bk>
      <rc t="2" v="2935"/>
    </bk>
    <bk>
      <rc t="2" v="2936"/>
    </bk>
    <bk>
      <rc t="2" v="2937"/>
    </bk>
    <bk>
      <rc t="2" v="2938"/>
    </bk>
    <bk>
      <rc t="2" v="2939"/>
    </bk>
    <bk>
      <rc t="2" v="2940"/>
    </bk>
    <bk>
      <rc t="2" v="2941"/>
    </bk>
    <bk>
      <rc t="2" v="2942"/>
    </bk>
    <bk>
      <rc t="2" v="2943"/>
    </bk>
    <bk>
      <rc t="2" v="2944"/>
    </bk>
    <bk>
      <rc t="2" v="2945"/>
    </bk>
    <bk>
      <rc t="2" v="2946"/>
    </bk>
    <bk>
      <rc t="2" v="2947"/>
    </bk>
    <bk>
      <rc t="2" v="2948"/>
    </bk>
    <bk>
      <rc t="2" v="2949"/>
    </bk>
    <bk>
      <rc t="2" v="2950"/>
    </bk>
    <bk>
      <rc t="2" v="2951"/>
    </bk>
    <bk>
      <rc t="2" v="2952"/>
    </bk>
    <bk>
      <rc t="2" v="2953"/>
    </bk>
    <bk>
      <rc t="2" v="2954"/>
    </bk>
    <bk>
      <rc t="2" v="2955"/>
    </bk>
    <bk>
      <rc t="2" v="2956"/>
    </bk>
    <bk>
      <rc t="2" v="2957"/>
    </bk>
    <bk>
      <rc t="2" v="2958"/>
    </bk>
    <bk>
      <rc t="2" v="2959"/>
    </bk>
    <bk>
      <rc t="2" v="2960"/>
    </bk>
    <bk>
      <rc t="2" v="2961"/>
    </bk>
    <bk>
      <rc t="2" v="2962"/>
    </bk>
    <bk>
      <rc t="2" v="2963"/>
    </bk>
    <bk>
      <rc t="2" v="2964"/>
    </bk>
    <bk>
      <rc t="2" v="2965"/>
    </bk>
    <bk>
      <rc t="2" v="2966"/>
    </bk>
    <bk>
      <rc t="2" v="2967"/>
    </bk>
    <bk>
      <rc t="2" v="2968"/>
    </bk>
    <bk>
      <rc t="2" v="2969"/>
    </bk>
    <bk>
      <rc t="2" v="2970"/>
    </bk>
    <bk>
      <rc t="2" v="2971"/>
    </bk>
    <bk>
      <rc t="2" v="2972"/>
    </bk>
    <bk>
      <rc t="2" v="2973"/>
    </bk>
    <bk>
      <rc t="2" v="2974"/>
    </bk>
    <bk>
      <rc t="2" v="2975"/>
    </bk>
    <bk>
      <rc t="2" v="2976"/>
    </bk>
    <bk>
      <rc t="2" v="2977"/>
    </bk>
    <bk>
      <rc t="2" v="2978"/>
    </bk>
    <bk>
      <rc t="2" v="2979"/>
    </bk>
    <bk>
      <rc t="2" v="2980"/>
    </bk>
    <bk>
      <rc t="2" v="2981"/>
    </bk>
    <bk>
      <rc t="2" v="2982"/>
    </bk>
    <bk>
      <rc t="2" v="2983"/>
    </bk>
    <bk>
      <rc t="2" v="2984"/>
    </bk>
    <bk>
      <rc t="2" v="2985"/>
    </bk>
    <bk>
      <rc t="2" v="2986"/>
    </bk>
    <bk>
      <rc t="2" v="2987"/>
    </bk>
    <bk>
      <rc t="2" v="2988"/>
    </bk>
    <bk>
      <rc t="2" v="2989"/>
    </bk>
    <bk>
      <rc t="2" v="2990"/>
    </bk>
    <bk>
      <rc t="2" v="2991"/>
    </bk>
    <bk>
      <rc t="2" v="2992"/>
    </bk>
    <bk>
      <rc t="2" v="2993"/>
    </bk>
    <bk>
      <rc t="2" v="2994"/>
    </bk>
    <bk>
      <rc t="2" v="2995"/>
    </bk>
    <bk>
      <rc t="2" v="2996"/>
    </bk>
    <bk>
      <rc t="2" v="2997"/>
    </bk>
    <bk>
      <rc t="2" v="2998"/>
    </bk>
    <bk>
      <rc t="2" v="2999"/>
    </bk>
    <bk>
      <rc t="2" v="3000"/>
    </bk>
    <bk>
      <rc t="2" v="3001"/>
    </bk>
    <bk>
      <rc t="2" v="3002"/>
    </bk>
    <bk>
      <rc t="2" v="3003"/>
    </bk>
    <bk>
      <rc t="2" v="3004"/>
    </bk>
    <bk>
      <rc t="2" v="3005"/>
    </bk>
    <bk>
      <rc t="2" v="3006"/>
    </bk>
    <bk>
      <rc t="2" v="3007"/>
    </bk>
    <bk>
      <rc t="2" v="3008"/>
    </bk>
    <bk>
      <rc t="2" v="3009"/>
    </bk>
    <bk>
      <rc t="2" v="3010"/>
    </bk>
    <bk>
      <rc t="2" v="3011"/>
    </bk>
    <bk>
      <rc t="2" v="3012"/>
    </bk>
    <bk>
      <rc t="2" v="3013"/>
    </bk>
    <bk>
      <rc t="2" v="3014"/>
    </bk>
    <bk>
      <rc t="2" v="3015"/>
    </bk>
    <bk>
      <rc t="2" v="3016"/>
    </bk>
    <bk>
      <rc t="2" v="3017"/>
    </bk>
    <bk>
      <rc t="2" v="3018"/>
    </bk>
    <bk>
      <rc t="2" v="3019"/>
    </bk>
    <bk>
      <rc t="2" v="3020"/>
    </bk>
    <bk>
      <rc t="2" v="3021"/>
    </bk>
    <bk>
      <rc t="2" v="3022"/>
    </bk>
    <bk>
      <rc t="2" v="3023"/>
    </bk>
    <bk>
      <rc t="2" v="3024"/>
    </bk>
    <bk>
      <rc t="2" v="3025"/>
    </bk>
    <bk>
      <rc t="2" v="3026"/>
    </bk>
    <bk>
      <rc t="2" v="3027"/>
    </bk>
    <bk>
      <rc t="2" v="3028"/>
    </bk>
    <bk>
      <rc t="2" v="3029"/>
    </bk>
    <bk>
      <rc t="2" v="3030"/>
    </bk>
    <bk>
      <rc t="2" v="3031"/>
    </bk>
    <bk>
      <rc t="2" v="3032"/>
    </bk>
    <bk>
      <rc t="2" v="3033"/>
    </bk>
    <bk>
      <rc t="2" v="3034"/>
    </bk>
    <bk>
      <rc t="2" v="3035"/>
    </bk>
    <bk>
      <rc t="2" v="3036"/>
    </bk>
    <bk>
      <rc t="2" v="3037"/>
    </bk>
    <bk>
      <rc t="2" v="3038"/>
    </bk>
    <bk>
      <rc t="2" v="3039"/>
    </bk>
    <bk>
      <rc t="2" v="3040"/>
    </bk>
    <bk>
      <rc t="2" v="3041"/>
    </bk>
    <bk>
      <rc t="2" v="3042"/>
    </bk>
    <bk>
      <rc t="2" v="3043"/>
    </bk>
    <bk>
      <rc t="2" v="3044"/>
    </bk>
    <bk>
      <rc t="2" v="3045"/>
    </bk>
    <bk>
      <rc t="2" v="3046"/>
    </bk>
    <bk>
      <rc t="2" v="3047"/>
    </bk>
    <bk>
      <rc t="2" v="3048"/>
    </bk>
    <bk>
      <rc t="2" v="3049"/>
    </bk>
    <bk>
      <rc t="2" v="3050"/>
    </bk>
    <bk>
      <rc t="2" v="3051"/>
    </bk>
    <bk>
      <rc t="2" v="3052"/>
    </bk>
    <bk>
      <rc t="2" v="3053"/>
    </bk>
    <bk>
      <rc t="2" v="3054"/>
    </bk>
    <bk>
      <rc t="2" v="3055"/>
    </bk>
    <bk>
      <rc t="2" v="3056"/>
    </bk>
    <bk>
      <rc t="2" v="3057"/>
    </bk>
    <bk>
      <rc t="2" v="3058"/>
    </bk>
    <bk>
      <rc t="2" v="3059"/>
    </bk>
    <bk>
      <rc t="2" v="3060"/>
    </bk>
    <bk>
      <rc t="2" v="3061"/>
    </bk>
    <bk>
      <rc t="2" v="3062"/>
    </bk>
    <bk>
      <rc t="2" v="3063"/>
    </bk>
    <bk>
      <rc t="2" v="3064"/>
    </bk>
    <bk>
      <rc t="2" v="3065"/>
    </bk>
    <bk>
      <rc t="2" v="3066"/>
    </bk>
    <bk>
      <rc t="2" v="3067"/>
    </bk>
    <bk>
      <rc t="2" v="3068"/>
    </bk>
    <bk>
      <rc t="2" v="3069"/>
    </bk>
    <bk>
      <rc t="2" v="3070"/>
    </bk>
    <bk>
      <rc t="2" v="3071"/>
    </bk>
    <bk>
      <rc t="2" v="3072"/>
    </bk>
    <bk>
      <rc t="2" v="3073"/>
    </bk>
    <bk>
      <rc t="2" v="3074"/>
    </bk>
    <bk>
      <rc t="2" v="3075"/>
    </bk>
    <bk>
      <rc t="2" v="3076"/>
    </bk>
    <bk>
      <rc t="2" v="3077"/>
    </bk>
    <bk>
      <rc t="2" v="3078"/>
    </bk>
    <bk>
      <rc t="2" v="3079"/>
    </bk>
    <bk>
      <rc t="2" v="3080"/>
    </bk>
    <bk>
      <rc t="2" v="3081"/>
    </bk>
    <bk>
      <rc t="2" v="3082"/>
    </bk>
    <bk>
      <rc t="2" v="3083"/>
    </bk>
    <bk>
      <rc t="2" v="3084"/>
    </bk>
    <bk>
      <rc t="2" v="3085"/>
    </bk>
    <bk>
      <rc t="2" v="3086"/>
    </bk>
    <bk>
      <rc t="2" v="3087"/>
    </bk>
    <bk>
      <rc t="2" v="3088"/>
    </bk>
    <bk>
      <rc t="2" v="3089"/>
    </bk>
    <bk>
      <rc t="2" v="3090"/>
    </bk>
    <bk>
      <rc t="2" v="3091"/>
    </bk>
    <bk>
      <rc t="2" v="3092"/>
    </bk>
    <bk>
      <rc t="2" v="3093"/>
    </bk>
    <bk>
      <rc t="2" v="3094"/>
    </bk>
    <bk>
      <rc t="2" v="3095"/>
    </bk>
    <bk>
      <rc t="2" v="3096"/>
    </bk>
    <bk>
      <rc t="2" v="3097"/>
    </bk>
    <bk>
      <rc t="2" v="3098"/>
    </bk>
    <bk>
      <rc t="2" v="3099"/>
    </bk>
    <bk>
      <rc t="2" v="3100"/>
    </bk>
    <bk>
      <rc t="2" v="3101"/>
    </bk>
    <bk>
      <rc t="2" v="3102"/>
    </bk>
    <bk>
      <rc t="2" v="3103"/>
    </bk>
    <bk>
      <rc t="2" v="3104"/>
    </bk>
    <bk>
      <rc t="2" v="3105"/>
    </bk>
    <bk>
      <rc t="2" v="3106"/>
    </bk>
    <bk>
      <rc t="2" v="3107"/>
    </bk>
    <bk>
      <rc t="2" v="3108"/>
    </bk>
    <bk>
      <rc t="2" v="3109"/>
    </bk>
    <bk>
      <rc t="2" v="3110"/>
    </bk>
    <bk>
      <rc t="2" v="3111"/>
    </bk>
    <bk>
      <rc t="2" v="3112"/>
    </bk>
    <bk>
      <rc t="2" v="3113"/>
    </bk>
    <bk>
      <rc t="2" v="3114"/>
    </bk>
    <bk>
      <rc t="2" v="3115"/>
    </bk>
    <bk>
      <rc t="2" v="3116"/>
    </bk>
    <bk>
      <rc t="2" v="3117"/>
    </bk>
    <bk>
      <rc t="2" v="3118"/>
    </bk>
    <bk>
      <rc t="2" v="3119"/>
    </bk>
    <bk>
      <rc t="2" v="3120"/>
    </bk>
    <bk>
      <rc t="2" v="3121"/>
    </bk>
    <bk>
      <rc t="2" v="3122"/>
    </bk>
    <bk>
      <rc t="2" v="3123"/>
    </bk>
    <bk>
      <rc t="2" v="3124"/>
    </bk>
    <bk>
      <rc t="2" v="3125"/>
    </bk>
    <bk>
      <rc t="2" v="3126"/>
    </bk>
    <bk>
      <rc t="2" v="3127"/>
    </bk>
    <bk>
      <rc t="2" v="3128"/>
    </bk>
    <bk>
      <rc t="2" v="3129"/>
    </bk>
    <bk>
      <rc t="2" v="3130"/>
    </bk>
    <bk>
      <rc t="2" v="3131"/>
    </bk>
    <bk>
      <rc t="2" v="3132"/>
    </bk>
    <bk>
      <rc t="2" v="3133"/>
    </bk>
    <bk>
      <rc t="2" v="3134"/>
    </bk>
    <bk>
      <rc t="2" v="3135"/>
    </bk>
    <bk>
      <rc t="2" v="3136"/>
    </bk>
    <bk>
      <rc t="2" v="3137"/>
    </bk>
    <bk>
      <rc t="2" v="3138"/>
    </bk>
    <bk>
      <rc t="2" v="3139"/>
    </bk>
    <bk>
      <rc t="2" v="3140"/>
    </bk>
    <bk>
      <rc t="2" v="3141"/>
    </bk>
    <bk>
      <rc t="2" v="3142"/>
    </bk>
    <bk>
      <rc t="2" v="3143"/>
    </bk>
    <bk>
      <rc t="2" v="3144"/>
    </bk>
    <bk>
      <rc t="2" v="3145"/>
    </bk>
    <bk>
      <rc t="2" v="3146"/>
    </bk>
    <bk>
      <rc t="2" v="3147"/>
    </bk>
    <bk>
      <rc t="2" v="3148"/>
    </bk>
    <bk>
      <rc t="2" v="3149"/>
    </bk>
    <bk>
      <rc t="2" v="3150"/>
    </bk>
    <bk>
      <rc t="2" v="3151"/>
    </bk>
    <bk>
      <rc t="2" v="3152"/>
    </bk>
    <bk>
      <rc t="2" v="3153"/>
    </bk>
    <bk>
      <rc t="2" v="3154"/>
    </bk>
    <bk>
      <rc t="2" v="3155"/>
    </bk>
    <bk>
      <rc t="2" v="3156"/>
    </bk>
    <bk>
      <rc t="2" v="3157"/>
    </bk>
    <bk>
      <rc t="2" v="3158"/>
    </bk>
    <bk>
      <rc t="2" v="3159"/>
    </bk>
    <bk>
      <rc t="2" v="3160"/>
    </bk>
    <bk>
      <rc t="2" v="3161"/>
    </bk>
    <bk>
      <rc t="2" v="3162"/>
    </bk>
    <bk>
      <rc t="2" v="3163"/>
    </bk>
    <bk>
      <rc t="2" v="3164"/>
    </bk>
    <bk>
      <rc t="2" v="3165"/>
    </bk>
    <bk>
      <rc t="2" v="3166"/>
    </bk>
    <bk>
      <rc t="2" v="3167"/>
    </bk>
    <bk>
      <rc t="2" v="3168"/>
    </bk>
    <bk>
      <rc t="2" v="3169"/>
    </bk>
    <bk>
      <rc t="2" v="3170"/>
    </bk>
    <bk>
      <rc t="2" v="3171"/>
    </bk>
    <bk>
      <rc t="2" v="3172"/>
    </bk>
    <bk>
      <rc t="2" v="3173"/>
    </bk>
    <bk>
      <rc t="2" v="3174"/>
    </bk>
    <bk>
      <rc t="2" v="3175"/>
    </bk>
    <bk>
      <rc t="2" v="3176"/>
    </bk>
    <bk>
      <rc t="2" v="3177"/>
    </bk>
    <bk>
      <rc t="2" v="3178"/>
    </bk>
    <bk>
      <rc t="2" v="3179"/>
    </bk>
    <bk>
      <rc t="2" v="3180"/>
    </bk>
    <bk>
      <rc t="2" v="3181"/>
    </bk>
    <bk>
      <rc t="2" v="3182"/>
    </bk>
    <bk>
      <rc t="2" v="3183"/>
    </bk>
    <bk>
      <rc t="2" v="3184"/>
    </bk>
    <bk>
      <rc t="2" v="3185"/>
    </bk>
    <bk>
      <rc t="2" v="3186"/>
    </bk>
    <bk>
      <rc t="2" v="3187"/>
    </bk>
    <bk>
      <rc t="2" v="3188"/>
    </bk>
    <bk>
      <rc t="2" v="3189"/>
    </bk>
    <bk>
      <rc t="2" v="3190"/>
    </bk>
    <bk>
      <rc t="2" v="3191"/>
    </bk>
    <bk>
      <rc t="2" v="3192"/>
    </bk>
    <bk>
      <rc t="2" v="3193"/>
    </bk>
    <bk>
      <rc t="2" v="3194"/>
    </bk>
    <bk>
      <rc t="2" v="3195"/>
    </bk>
    <bk>
      <rc t="2" v="3196"/>
    </bk>
    <bk>
      <rc t="2" v="3197"/>
    </bk>
    <bk>
      <rc t="2" v="3198"/>
    </bk>
    <bk>
      <rc t="2" v="3199"/>
    </bk>
    <bk>
      <rc t="2" v="3200"/>
    </bk>
    <bk>
      <rc t="2" v="3201"/>
    </bk>
    <bk>
      <rc t="2" v="3202"/>
    </bk>
    <bk>
      <rc t="2" v="3203"/>
    </bk>
    <bk>
      <rc t="2" v="3204"/>
    </bk>
    <bk>
      <rc t="2" v="3205"/>
    </bk>
    <bk>
      <rc t="2" v="3206"/>
    </bk>
    <bk>
      <rc t="2" v="3207"/>
    </bk>
    <bk>
      <rc t="2" v="3208"/>
    </bk>
    <bk>
      <rc t="2" v="3209"/>
    </bk>
    <bk>
      <rc t="2" v="3210"/>
    </bk>
    <bk>
      <rc t="2" v="3211"/>
    </bk>
    <bk>
      <rc t="2" v="3212"/>
    </bk>
    <bk>
      <rc t="2" v="3213"/>
    </bk>
    <bk>
      <rc t="2" v="3214"/>
    </bk>
    <bk>
      <rc t="2" v="3215"/>
    </bk>
    <bk>
      <rc t="2" v="3216"/>
    </bk>
    <bk>
      <rc t="2" v="3217"/>
    </bk>
    <bk>
      <rc t="2" v="3218"/>
    </bk>
    <bk>
      <rc t="2" v="3219"/>
    </bk>
    <bk>
      <rc t="2" v="3220"/>
    </bk>
    <bk>
      <rc t="2" v="3221"/>
    </bk>
    <bk>
      <rc t="2" v="3222"/>
    </bk>
    <bk>
      <rc t="2" v="3223"/>
    </bk>
    <bk>
      <rc t="2" v="3224"/>
    </bk>
    <bk>
      <rc t="2" v="3225"/>
    </bk>
    <bk>
      <rc t="2" v="3226"/>
    </bk>
    <bk>
      <rc t="2" v="3227"/>
    </bk>
    <bk>
      <rc t="2" v="3228"/>
    </bk>
    <bk>
      <rc t="2" v="3229"/>
    </bk>
    <bk>
      <rc t="2" v="3230"/>
    </bk>
    <bk>
      <rc t="2" v="3231"/>
    </bk>
    <bk>
      <rc t="2" v="3232"/>
    </bk>
    <bk>
      <rc t="2" v="3233"/>
    </bk>
    <bk>
      <rc t="2" v="3234"/>
    </bk>
    <bk>
      <rc t="2" v="3235"/>
    </bk>
    <bk>
      <rc t="2" v="3236"/>
    </bk>
    <bk>
      <rc t="2" v="3237"/>
    </bk>
    <bk>
      <rc t="2" v="3238"/>
    </bk>
    <bk>
      <rc t="2" v="3239"/>
    </bk>
    <bk>
      <rc t="2" v="3240"/>
    </bk>
    <bk>
      <rc t="2" v="3241"/>
    </bk>
    <bk>
      <rc t="2" v="3242"/>
    </bk>
    <bk>
      <rc t="2" v="3243"/>
    </bk>
    <bk>
      <rc t="2" v="3244"/>
    </bk>
    <bk>
      <rc t="2" v="3245"/>
    </bk>
    <bk>
      <rc t="2" v="3246"/>
    </bk>
    <bk>
      <rc t="2" v="3247"/>
    </bk>
    <bk>
      <rc t="2" v="3248"/>
    </bk>
    <bk>
      <rc t="2" v="3249"/>
    </bk>
    <bk>
      <rc t="2" v="3250"/>
    </bk>
    <bk>
      <rc t="2" v="3251"/>
    </bk>
    <bk>
      <rc t="2" v="3252"/>
    </bk>
    <bk>
      <rc t="2" v="3253"/>
    </bk>
    <bk>
      <rc t="2" v="3254"/>
    </bk>
    <bk>
      <rc t="2" v="3255"/>
    </bk>
    <bk>
      <rc t="2" v="3256"/>
    </bk>
    <bk>
      <rc t="2" v="3257"/>
    </bk>
    <bk>
      <rc t="2" v="3258"/>
    </bk>
    <bk>
      <rc t="2" v="3259"/>
    </bk>
    <bk>
      <rc t="2" v="3260"/>
    </bk>
    <bk>
      <rc t="2" v="3261"/>
    </bk>
    <bk>
      <rc t="2" v="3262"/>
    </bk>
    <bk>
      <rc t="2" v="3263"/>
    </bk>
    <bk>
      <rc t="2" v="3264"/>
    </bk>
    <bk>
      <rc t="2" v="3265"/>
    </bk>
    <bk>
      <rc t="2" v="3266"/>
    </bk>
    <bk>
      <rc t="2" v="3267"/>
    </bk>
    <bk>
      <rc t="2" v="3268"/>
    </bk>
    <bk>
      <rc t="2" v="3269"/>
    </bk>
    <bk>
      <rc t="2" v="3270"/>
    </bk>
    <bk>
      <rc t="2" v="3271"/>
    </bk>
    <bk>
      <rc t="2" v="3272"/>
    </bk>
    <bk>
      <rc t="2" v="3273"/>
    </bk>
    <bk>
      <rc t="2" v="3274"/>
    </bk>
    <bk>
      <rc t="2" v="3275"/>
    </bk>
    <bk>
      <rc t="2" v="3276"/>
    </bk>
    <bk>
      <rc t="2" v="3277"/>
    </bk>
    <bk>
      <rc t="2" v="3278"/>
    </bk>
    <bk>
      <rc t="2" v="3279"/>
    </bk>
    <bk>
      <rc t="2" v="3280"/>
    </bk>
    <bk>
      <rc t="2" v="3281"/>
    </bk>
    <bk>
      <rc t="2" v="3282"/>
    </bk>
    <bk>
      <rc t="2" v="3283"/>
    </bk>
    <bk>
      <rc t="2" v="3284"/>
    </bk>
    <bk>
      <rc t="2" v="3285"/>
    </bk>
    <bk>
      <rc t="2" v="3286"/>
    </bk>
    <bk>
      <rc t="2" v="3287"/>
    </bk>
    <bk>
      <rc t="2" v="3288"/>
    </bk>
    <bk>
      <rc t="2" v="3289"/>
    </bk>
    <bk>
      <rc t="2" v="3290"/>
    </bk>
    <bk>
      <rc t="2" v="3291"/>
    </bk>
    <bk>
      <rc t="2" v="3292"/>
    </bk>
    <bk>
      <rc t="2" v="3293"/>
    </bk>
    <bk>
      <rc t="2" v="3294"/>
    </bk>
    <bk>
      <rc t="2" v="3295"/>
    </bk>
    <bk>
      <rc t="2" v="3296"/>
    </bk>
    <bk>
      <rc t="2" v="3297"/>
    </bk>
    <bk>
      <rc t="2" v="3298"/>
    </bk>
    <bk>
      <rc t="2" v="3299"/>
    </bk>
    <bk>
      <rc t="2" v="3300"/>
    </bk>
    <bk>
      <rc t="2" v="3301"/>
    </bk>
    <bk>
      <rc t="2" v="3302"/>
    </bk>
    <bk>
      <rc t="2" v="3303"/>
    </bk>
    <bk>
      <rc t="2" v="3304"/>
    </bk>
    <bk>
      <rc t="2" v="3305"/>
    </bk>
    <bk>
      <rc t="2" v="3306"/>
    </bk>
    <bk>
      <rc t="2" v="3307"/>
    </bk>
    <bk>
      <rc t="2" v="3308"/>
    </bk>
    <bk>
      <rc t="2" v="3309"/>
    </bk>
    <bk>
      <rc t="2" v="3310"/>
    </bk>
    <bk>
      <rc t="2" v="3311"/>
    </bk>
    <bk>
      <rc t="2" v="3312"/>
    </bk>
    <bk>
      <rc t="2" v="3313"/>
    </bk>
    <bk>
      <rc t="2" v="3314"/>
    </bk>
    <bk>
      <rc t="2" v="3315"/>
    </bk>
    <bk>
      <rc t="2" v="3316"/>
    </bk>
    <bk>
      <rc t="2" v="3317"/>
    </bk>
    <bk>
      <rc t="2" v="3318"/>
    </bk>
    <bk>
      <rc t="2" v="3319"/>
    </bk>
    <bk>
      <rc t="2" v="3320"/>
    </bk>
    <bk>
      <rc t="2" v="3321"/>
    </bk>
    <bk>
      <rc t="2" v="3322"/>
    </bk>
    <bk>
      <rc t="2" v="3323"/>
    </bk>
    <bk>
      <rc t="2" v="3324"/>
    </bk>
    <bk>
      <rc t="2" v="3325"/>
    </bk>
    <bk>
      <rc t="2" v="3326"/>
    </bk>
    <bk>
      <rc t="2" v="3327"/>
    </bk>
    <bk>
      <rc t="2" v="3328"/>
    </bk>
    <bk>
      <rc t="2" v="3329"/>
    </bk>
    <bk>
      <rc t="2" v="3330"/>
    </bk>
    <bk>
      <rc t="2" v="3331"/>
    </bk>
    <bk>
      <rc t="2" v="3332"/>
    </bk>
    <bk>
      <rc t="2" v="3333"/>
    </bk>
    <bk>
      <rc t="2" v="3334"/>
    </bk>
    <bk>
      <rc t="2" v="3335"/>
    </bk>
    <bk>
      <rc t="2" v="3336"/>
    </bk>
    <bk>
      <rc t="2" v="3337"/>
    </bk>
    <bk>
      <rc t="2" v="3338"/>
    </bk>
    <bk>
      <rc t="2" v="3339"/>
    </bk>
    <bk>
      <rc t="2" v="3340"/>
    </bk>
    <bk>
      <rc t="2" v="3341"/>
    </bk>
    <bk>
      <rc t="2" v="3342"/>
    </bk>
    <bk>
      <rc t="2" v="3343"/>
    </bk>
    <bk>
      <rc t="2" v="3344"/>
    </bk>
    <bk>
      <rc t="2" v="3345"/>
    </bk>
    <bk>
      <rc t="2" v="3346"/>
    </bk>
    <bk>
      <rc t="2" v="3347"/>
    </bk>
    <bk>
      <rc t="2" v="3348"/>
    </bk>
    <bk>
      <rc t="2" v="3349"/>
    </bk>
    <bk>
      <rc t="2" v="3350"/>
    </bk>
    <bk>
      <rc t="2" v="3351"/>
    </bk>
    <bk>
      <rc t="2" v="3352"/>
    </bk>
    <bk>
      <rc t="2" v="3353"/>
    </bk>
    <bk>
      <rc t="2" v="3354"/>
    </bk>
    <bk>
      <rc t="2" v="3355"/>
    </bk>
    <bk>
      <rc t="2" v="3356"/>
    </bk>
    <bk>
      <rc t="2" v="3357"/>
    </bk>
    <bk>
      <rc t="2" v="3358"/>
    </bk>
    <bk>
      <rc t="2" v="3359"/>
    </bk>
    <bk>
      <rc t="2" v="3360"/>
    </bk>
    <bk>
      <rc t="2" v="3361"/>
    </bk>
    <bk>
      <rc t="2" v="3362"/>
    </bk>
    <bk>
      <rc t="2" v="3363"/>
    </bk>
    <bk>
      <rc t="2" v="3364"/>
    </bk>
    <bk>
      <rc t="2" v="3365"/>
    </bk>
    <bk>
      <rc t="2" v="3366"/>
    </bk>
    <bk>
      <rc t="2" v="3367"/>
    </bk>
    <bk>
      <rc t="2" v="3368"/>
    </bk>
    <bk>
      <rc t="2" v="3369"/>
    </bk>
    <bk>
      <rc t="2" v="3370"/>
    </bk>
    <bk>
      <rc t="2" v="3371"/>
    </bk>
    <bk>
      <rc t="2" v="3372"/>
    </bk>
    <bk>
      <rc t="2" v="3373"/>
    </bk>
    <bk>
      <rc t="2" v="3374"/>
    </bk>
    <bk>
      <rc t="2" v="3375"/>
    </bk>
    <bk>
      <rc t="2" v="3376"/>
    </bk>
    <bk>
      <rc t="2" v="3377"/>
    </bk>
    <bk>
      <rc t="2" v="3378"/>
    </bk>
    <bk>
      <rc t="2" v="3379"/>
    </bk>
    <bk>
      <rc t="2" v="3380"/>
    </bk>
    <bk>
      <rc t="2" v="3381"/>
    </bk>
    <bk>
      <rc t="2" v="3382"/>
    </bk>
    <bk>
      <rc t="2" v="3383"/>
    </bk>
    <bk>
      <rc t="2" v="3384"/>
    </bk>
    <bk>
      <rc t="2" v="3385"/>
    </bk>
    <bk>
      <rc t="2" v="3386"/>
    </bk>
    <bk>
      <rc t="2" v="3387"/>
    </bk>
    <bk>
      <rc t="2" v="3388"/>
    </bk>
    <bk>
      <rc t="2" v="3389"/>
    </bk>
    <bk>
      <rc t="2" v="3390"/>
    </bk>
    <bk>
      <rc t="2" v="3391"/>
    </bk>
    <bk>
      <rc t="2" v="3392"/>
    </bk>
    <bk>
      <rc t="2" v="3393"/>
    </bk>
    <bk>
      <rc t="2" v="3394"/>
    </bk>
    <bk>
      <rc t="2" v="3395"/>
    </bk>
    <bk>
      <rc t="2" v="3396"/>
    </bk>
    <bk>
      <rc t="2" v="3397"/>
    </bk>
    <bk>
      <rc t="2" v="3398"/>
    </bk>
    <bk>
      <rc t="2" v="3399"/>
    </bk>
    <bk>
      <rc t="2" v="3400"/>
    </bk>
    <bk>
      <rc t="2" v="3401"/>
    </bk>
    <bk>
      <rc t="2" v="3402"/>
    </bk>
    <bk>
      <rc t="2" v="3403"/>
    </bk>
    <bk>
      <rc t="2" v="3404"/>
    </bk>
    <bk>
      <rc t="2" v="3405"/>
    </bk>
    <bk>
      <rc t="2" v="3406"/>
    </bk>
    <bk>
      <rc t="2" v="3407"/>
    </bk>
    <bk>
      <rc t="2" v="3408"/>
    </bk>
    <bk>
      <rc t="2" v="3409"/>
    </bk>
    <bk>
      <rc t="2" v="3410"/>
    </bk>
    <bk>
      <rc t="2" v="3411"/>
    </bk>
    <bk>
      <rc t="2" v="3412"/>
    </bk>
    <bk>
      <rc t="2" v="3413"/>
    </bk>
    <bk>
      <rc t="2" v="3414"/>
    </bk>
    <bk>
      <rc t="2" v="3415"/>
    </bk>
    <bk>
      <rc t="2" v="3416"/>
    </bk>
    <bk>
      <rc t="2" v="3417"/>
    </bk>
    <bk>
      <rc t="2" v="3418"/>
    </bk>
    <bk>
      <rc t="2" v="3419"/>
    </bk>
    <bk>
      <rc t="2" v="3420"/>
    </bk>
    <bk>
      <rc t="2" v="3421"/>
    </bk>
    <bk>
      <rc t="2" v="3422"/>
    </bk>
    <bk>
      <rc t="2" v="3423"/>
    </bk>
    <bk>
      <rc t="2" v="3424"/>
    </bk>
    <bk>
      <rc t="2" v="3425"/>
    </bk>
    <bk>
      <rc t="2" v="3426"/>
    </bk>
    <bk>
      <rc t="2" v="3427"/>
    </bk>
    <bk>
      <rc t="2" v="3428"/>
    </bk>
    <bk>
      <rc t="2" v="3429"/>
    </bk>
    <bk>
      <rc t="2" v="3430"/>
    </bk>
    <bk>
      <rc t="2" v="3431"/>
    </bk>
    <bk>
      <rc t="2" v="3432"/>
    </bk>
    <bk>
      <rc t="2" v="3433"/>
    </bk>
    <bk>
      <rc t="2" v="3434"/>
    </bk>
    <bk>
      <rc t="2" v="3435"/>
    </bk>
    <bk>
      <rc t="2" v="3436"/>
    </bk>
    <bk>
      <rc t="2" v="3437"/>
    </bk>
    <bk>
      <rc t="2" v="3438"/>
    </bk>
    <bk>
      <rc t="2" v="3439"/>
    </bk>
    <bk>
      <rc t="2" v="3440"/>
    </bk>
    <bk>
      <rc t="2" v="3441"/>
    </bk>
    <bk>
      <rc t="2" v="3442"/>
    </bk>
    <bk>
      <rc t="2" v="3443"/>
    </bk>
    <bk>
      <rc t="2" v="3444"/>
    </bk>
    <bk>
      <rc t="2" v="3445"/>
    </bk>
    <bk>
      <rc t="2" v="3446"/>
    </bk>
    <bk>
      <rc t="2" v="3447"/>
    </bk>
    <bk>
      <rc t="2" v="3448"/>
    </bk>
    <bk>
      <rc t="2" v="3449"/>
    </bk>
    <bk>
      <rc t="2" v="3450"/>
    </bk>
    <bk>
      <rc t="2" v="3451"/>
    </bk>
    <bk>
      <rc t="2" v="3452"/>
    </bk>
    <bk>
      <rc t="2" v="3453"/>
    </bk>
    <bk>
      <rc t="2" v="3454"/>
    </bk>
    <bk>
      <rc t="2" v="3455"/>
    </bk>
    <bk>
      <rc t="2" v="3456"/>
    </bk>
    <bk>
      <rc t="2" v="3457"/>
    </bk>
    <bk>
      <rc t="2" v="3458"/>
    </bk>
    <bk>
      <rc t="2" v="3459"/>
    </bk>
    <bk>
      <rc t="2" v="3460"/>
    </bk>
    <bk>
      <rc t="2" v="3461"/>
    </bk>
    <bk>
      <rc t="2" v="3462"/>
    </bk>
    <bk>
      <rc t="2" v="3463"/>
    </bk>
    <bk>
      <rc t="2" v="3464"/>
    </bk>
    <bk>
      <rc t="2" v="3465"/>
    </bk>
    <bk>
      <rc t="2" v="3466"/>
    </bk>
    <bk>
      <rc t="2" v="3467"/>
    </bk>
    <bk>
      <rc t="2" v="3468"/>
    </bk>
    <bk>
      <rc t="2" v="3469"/>
    </bk>
    <bk>
      <rc t="2" v="3470"/>
    </bk>
    <bk>
      <rc t="2" v="3471"/>
    </bk>
    <bk>
      <rc t="2" v="3472"/>
    </bk>
    <bk>
      <rc t="2" v="3473"/>
    </bk>
    <bk>
      <rc t="2" v="3474"/>
    </bk>
    <bk>
      <rc t="2" v="3475"/>
    </bk>
    <bk>
      <rc t="2" v="3476"/>
    </bk>
    <bk>
      <rc t="2" v="3477"/>
    </bk>
    <bk>
      <rc t="2" v="3478"/>
    </bk>
    <bk>
      <rc t="2" v="3479"/>
    </bk>
    <bk>
      <rc t="2" v="3480"/>
    </bk>
    <bk>
      <rc t="2" v="3481"/>
    </bk>
    <bk>
      <rc t="2" v="3482"/>
    </bk>
    <bk>
      <rc t="2" v="3483"/>
    </bk>
    <bk>
      <rc t="2" v="3484"/>
    </bk>
    <bk>
      <rc t="2" v="3485"/>
    </bk>
    <bk>
      <rc t="2" v="3486"/>
    </bk>
    <bk>
      <rc t="2" v="3487"/>
    </bk>
    <bk>
      <rc t="2" v="3488"/>
    </bk>
    <bk>
      <rc t="2" v="3489"/>
    </bk>
    <bk>
      <rc t="2" v="3490"/>
    </bk>
    <bk>
      <rc t="2" v="3491"/>
    </bk>
    <bk>
      <rc t="2" v="3492"/>
    </bk>
    <bk>
      <rc t="2" v="3493"/>
    </bk>
    <bk>
      <rc t="2" v="3494"/>
    </bk>
    <bk>
      <rc t="2" v="3495"/>
    </bk>
    <bk>
      <rc t="2" v="3496"/>
    </bk>
    <bk>
      <rc t="2" v="3497"/>
    </bk>
    <bk>
      <rc t="2" v="3498"/>
    </bk>
    <bk>
      <rc t="2" v="3499"/>
    </bk>
    <bk>
      <rc t="2" v="3500"/>
    </bk>
    <bk>
      <rc t="2" v="3501"/>
    </bk>
    <bk>
      <rc t="2" v="3502"/>
    </bk>
    <bk>
      <rc t="2" v="3503"/>
    </bk>
    <bk>
      <rc t="2" v="3504"/>
    </bk>
    <bk>
      <rc t="2" v="3505"/>
    </bk>
    <bk>
      <rc t="2" v="3506"/>
    </bk>
    <bk>
      <rc t="2" v="3507"/>
    </bk>
    <bk>
      <rc t="2" v="3508"/>
    </bk>
    <bk>
      <rc t="2" v="3509"/>
    </bk>
    <bk>
      <rc t="2" v="3510"/>
    </bk>
    <bk>
      <rc t="2" v="3511"/>
    </bk>
    <bk>
      <rc t="2" v="3512"/>
    </bk>
    <bk>
      <rc t="2" v="3513"/>
    </bk>
    <bk>
      <rc t="2" v="3514"/>
    </bk>
    <bk>
      <rc t="2" v="3515"/>
    </bk>
    <bk>
      <rc t="2" v="3516"/>
    </bk>
    <bk>
      <rc t="2" v="3517"/>
    </bk>
    <bk>
      <rc t="2" v="3518"/>
    </bk>
    <bk>
      <rc t="2" v="3519"/>
    </bk>
    <bk>
      <rc t="2" v="3520"/>
    </bk>
    <bk>
      <rc t="2" v="3521"/>
    </bk>
    <bk>
      <rc t="2" v="3522"/>
    </bk>
    <bk>
      <rc t="2" v="3523"/>
    </bk>
    <bk>
      <rc t="2" v="3524"/>
    </bk>
    <bk>
      <rc t="2" v="3525"/>
    </bk>
    <bk>
      <rc t="2" v="3526"/>
    </bk>
    <bk>
      <rc t="2" v="3527"/>
    </bk>
    <bk>
      <rc t="2" v="3528"/>
    </bk>
    <bk>
      <rc t="2" v="3529"/>
    </bk>
    <bk>
      <rc t="2" v="3530"/>
    </bk>
    <bk>
      <rc t="2" v="3531"/>
    </bk>
    <bk>
      <rc t="2" v="3532"/>
    </bk>
    <bk>
      <rc t="2" v="3533"/>
    </bk>
    <bk>
      <rc t="2" v="3534"/>
    </bk>
    <bk>
      <rc t="2" v="3535"/>
    </bk>
    <bk>
      <rc t="2" v="3536"/>
    </bk>
    <bk>
      <rc t="2" v="3537"/>
    </bk>
    <bk>
      <rc t="2" v="3538"/>
    </bk>
    <bk>
      <rc t="2" v="3539"/>
    </bk>
    <bk>
      <rc t="2" v="3540"/>
    </bk>
    <bk>
      <rc t="2" v="3541"/>
    </bk>
    <bk>
      <rc t="2" v="3542"/>
    </bk>
    <bk>
      <rc t="2" v="3543"/>
    </bk>
    <bk>
      <rc t="2" v="3544"/>
    </bk>
    <bk>
      <rc t="2" v="3545"/>
    </bk>
    <bk>
      <rc t="2" v="3546"/>
    </bk>
    <bk>
      <rc t="2" v="3547"/>
    </bk>
    <bk>
      <rc t="2" v="3548"/>
    </bk>
    <bk>
      <rc t="2" v="3549"/>
    </bk>
    <bk>
      <rc t="2" v="3550"/>
    </bk>
    <bk>
      <rc t="2" v="3551"/>
    </bk>
    <bk>
      <rc t="2" v="3552"/>
    </bk>
    <bk>
      <rc t="2" v="3553"/>
    </bk>
    <bk>
      <rc t="2" v="3554"/>
    </bk>
    <bk>
      <rc t="2" v="3555"/>
    </bk>
    <bk>
      <rc t="2" v="3556"/>
    </bk>
    <bk>
      <rc t="2" v="3557"/>
    </bk>
    <bk>
      <rc t="2" v="3558"/>
    </bk>
    <bk>
      <rc t="2" v="3559"/>
    </bk>
    <bk>
      <rc t="2" v="3560"/>
    </bk>
    <bk>
      <rc t="2" v="3561"/>
    </bk>
    <bk>
      <rc t="2" v="3562"/>
    </bk>
    <bk>
      <rc t="2" v="3563"/>
    </bk>
    <bk>
      <rc t="2" v="3564"/>
    </bk>
    <bk>
      <rc t="2" v="3565"/>
    </bk>
    <bk>
      <rc t="2" v="3566"/>
    </bk>
    <bk>
      <rc t="2" v="3567"/>
    </bk>
    <bk>
      <rc t="2" v="3568"/>
    </bk>
    <bk>
      <rc t="2" v="3569"/>
    </bk>
    <bk>
      <rc t="2" v="3570"/>
    </bk>
    <bk>
      <rc t="2" v="3571"/>
    </bk>
    <bk>
      <rc t="2" v="3572"/>
    </bk>
    <bk>
      <rc t="2" v="3573"/>
    </bk>
    <bk>
      <rc t="2" v="3574"/>
    </bk>
    <bk>
      <rc t="2" v="3575"/>
    </bk>
    <bk>
      <rc t="2" v="3576"/>
    </bk>
    <bk>
      <rc t="2" v="3577"/>
    </bk>
    <bk>
      <rc t="2" v="3578"/>
    </bk>
    <bk>
      <rc t="2" v="3579"/>
    </bk>
    <bk>
      <rc t="2" v="3580"/>
    </bk>
    <bk>
      <rc t="2" v="3581"/>
    </bk>
    <bk>
      <rc t="2" v="3582"/>
    </bk>
    <bk>
      <rc t="2" v="3583"/>
    </bk>
    <bk>
      <rc t="2" v="3584"/>
    </bk>
    <bk>
      <rc t="2" v="3585"/>
    </bk>
    <bk>
      <rc t="2" v="3586"/>
    </bk>
    <bk>
      <rc t="2" v="3587"/>
    </bk>
    <bk>
      <rc t="2" v="3588"/>
    </bk>
    <bk>
      <rc t="2" v="3589"/>
    </bk>
    <bk>
      <rc t="2" v="3590"/>
    </bk>
    <bk>
      <rc t="2" v="3591"/>
    </bk>
    <bk>
      <rc t="2" v="3592"/>
    </bk>
    <bk>
      <rc t="2" v="3593"/>
    </bk>
    <bk>
      <rc t="2" v="3594"/>
    </bk>
    <bk>
      <rc t="2" v="3595"/>
    </bk>
    <bk>
      <rc t="2" v="3596"/>
    </bk>
    <bk>
      <rc t="2" v="3597"/>
    </bk>
    <bk>
      <rc t="2" v="3598"/>
    </bk>
    <bk>
      <rc t="2" v="3599"/>
    </bk>
    <bk>
      <rc t="2" v="3600"/>
    </bk>
    <bk>
      <rc t="2" v="3601"/>
    </bk>
    <bk>
      <rc t="2" v="3602"/>
    </bk>
    <bk>
      <rc t="2" v="3603"/>
    </bk>
    <bk>
      <rc t="2" v="3604"/>
    </bk>
    <bk>
      <rc t="2" v="3605"/>
    </bk>
    <bk>
      <rc t="2" v="3606"/>
    </bk>
    <bk>
      <rc t="2" v="3607"/>
    </bk>
    <bk>
      <rc t="2" v="3608"/>
    </bk>
    <bk>
      <rc t="2" v="3609"/>
    </bk>
    <bk>
      <rc t="2" v="3610"/>
    </bk>
    <bk>
      <rc t="2" v="3611"/>
    </bk>
    <bk>
      <rc t="2" v="3612"/>
    </bk>
    <bk>
      <rc t="2" v="3613"/>
    </bk>
    <bk>
      <rc t="2" v="3614"/>
    </bk>
    <bk>
      <rc t="2" v="3615"/>
    </bk>
    <bk>
      <rc t="2" v="3616"/>
    </bk>
    <bk>
      <rc t="2" v="3617"/>
    </bk>
    <bk>
      <rc t="2" v="3618"/>
    </bk>
    <bk>
      <rc t="2" v="3619"/>
    </bk>
    <bk>
      <rc t="2" v="3620"/>
    </bk>
    <bk>
      <rc t="2" v="3621"/>
    </bk>
    <bk>
      <rc t="2" v="3622"/>
    </bk>
    <bk>
      <rc t="2" v="3623"/>
    </bk>
    <bk>
      <rc t="2" v="3624"/>
    </bk>
    <bk>
      <rc t="2" v="3625"/>
    </bk>
    <bk>
      <rc t="2" v="3626"/>
    </bk>
    <bk>
      <rc t="2" v="3627"/>
    </bk>
    <bk>
      <rc t="2" v="3628"/>
    </bk>
    <bk>
      <rc t="2" v="3629"/>
    </bk>
    <bk>
      <rc t="2" v="3630"/>
    </bk>
    <bk>
      <rc t="2" v="3631"/>
    </bk>
    <bk>
      <rc t="2" v="3632"/>
    </bk>
    <bk>
      <rc t="2" v="3633"/>
    </bk>
    <bk>
      <rc t="2" v="3634"/>
    </bk>
    <bk>
      <rc t="2" v="3635"/>
    </bk>
    <bk>
      <rc t="2" v="3636"/>
    </bk>
    <bk>
      <rc t="2" v="3637"/>
    </bk>
    <bk>
      <rc t="2" v="3638"/>
    </bk>
    <bk>
      <rc t="2" v="3639"/>
    </bk>
    <bk>
      <rc t="2" v="3640"/>
    </bk>
    <bk>
      <rc t="2" v="3641"/>
    </bk>
    <bk>
      <rc t="2" v="3642"/>
    </bk>
    <bk>
      <rc t="2" v="3643"/>
    </bk>
    <bk>
      <rc t="2" v="3644"/>
    </bk>
    <bk>
      <rc t="2" v="3645"/>
    </bk>
    <bk>
      <rc t="2" v="3646"/>
    </bk>
    <bk>
      <rc t="2" v="3647"/>
    </bk>
    <bk>
      <rc t="2" v="3648"/>
    </bk>
    <bk>
      <rc t="2" v="3649"/>
    </bk>
    <bk>
      <rc t="2" v="3650"/>
    </bk>
    <bk>
      <rc t="2" v="3651"/>
    </bk>
    <bk>
      <rc t="2" v="3652"/>
    </bk>
    <bk>
      <rc t="2" v="3653"/>
    </bk>
    <bk>
      <rc t="2" v="3654"/>
    </bk>
    <bk>
      <rc t="2" v="3655"/>
    </bk>
    <bk>
      <rc t="2" v="3656"/>
    </bk>
    <bk>
      <rc t="2" v="3657"/>
    </bk>
    <bk>
      <rc t="2" v="3658"/>
    </bk>
    <bk>
      <rc t="2" v="3659"/>
    </bk>
    <bk>
      <rc t="2" v="3660"/>
    </bk>
    <bk>
      <rc t="2" v="3661"/>
    </bk>
    <bk>
      <rc t="2" v="3662"/>
    </bk>
    <bk>
      <rc t="2" v="3663"/>
    </bk>
    <bk>
      <rc t="2" v="3664"/>
    </bk>
    <bk>
      <rc t="2" v="3665"/>
    </bk>
    <bk>
      <rc t="2" v="3666"/>
    </bk>
    <bk>
      <rc t="2" v="3667"/>
    </bk>
    <bk>
      <rc t="2" v="3668"/>
    </bk>
    <bk>
      <rc t="2" v="3669"/>
    </bk>
    <bk>
      <rc t="2" v="3670"/>
    </bk>
    <bk>
      <rc t="2" v="3671"/>
    </bk>
    <bk>
      <rc t="2" v="3672"/>
    </bk>
    <bk>
      <rc t="2" v="3673"/>
    </bk>
    <bk>
      <rc t="2" v="3674"/>
    </bk>
    <bk>
      <rc t="2" v="3675"/>
    </bk>
    <bk>
      <rc t="2" v="3676"/>
    </bk>
    <bk>
      <rc t="2" v="3677"/>
    </bk>
    <bk>
      <rc t="2" v="3678"/>
    </bk>
    <bk>
      <rc t="2" v="3679"/>
    </bk>
    <bk>
      <rc t="2" v="3680"/>
    </bk>
    <bk>
      <rc t="2" v="3681"/>
    </bk>
    <bk>
      <rc t="2" v="3682"/>
    </bk>
    <bk>
      <rc t="2" v="3683"/>
    </bk>
    <bk>
      <rc t="2" v="3684"/>
    </bk>
    <bk>
      <rc t="2" v="3685"/>
    </bk>
    <bk>
      <rc t="2" v="3686"/>
    </bk>
    <bk>
      <rc t="2" v="3687"/>
    </bk>
    <bk>
      <rc t="2" v="3688"/>
    </bk>
    <bk>
      <rc t="2" v="3689"/>
    </bk>
    <bk>
      <rc t="2" v="3690"/>
    </bk>
    <bk>
      <rc t="2" v="3691"/>
    </bk>
    <bk>
      <rc t="2" v="3692"/>
    </bk>
    <bk>
      <rc t="2" v="3693"/>
    </bk>
    <bk>
      <rc t="2" v="3694"/>
    </bk>
    <bk>
      <rc t="2" v="3695"/>
    </bk>
    <bk>
      <rc t="2" v="3696"/>
    </bk>
    <bk>
      <rc t="2" v="3697"/>
    </bk>
    <bk>
      <rc t="2" v="3698"/>
    </bk>
    <bk>
      <rc t="2" v="3699"/>
    </bk>
    <bk>
      <rc t="2" v="3700"/>
    </bk>
    <bk>
      <rc t="2" v="3701"/>
    </bk>
    <bk>
      <rc t="2" v="3702"/>
    </bk>
    <bk>
      <rc t="2" v="3703"/>
    </bk>
    <bk>
      <rc t="2" v="3704"/>
    </bk>
    <bk>
      <rc t="2" v="3705"/>
    </bk>
    <bk>
      <rc t="2" v="3706"/>
    </bk>
    <bk>
      <rc t="2" v="3707"/>
    </bk>
    <bk>
      <rc t="2" v="3708"/>
    </bk>
    <bk>
      <rc t="2" v="3709"/>
    </bk>
    <bk>
      <rc t="2" v="3710"/>
    </bk>
    <bk>
      <rc t="2" v="3711"/>
    </bk>
    <bk>
      <rc t="2" v="3712"/>
    </bk>
    <bk>
      <rc t="2" v="3713"/>
    </bk>
    <bk>
      <rc t="2" v="3714"/>
    </bk>
    <bk>
      <rc t="2" v="3715"/>
    </bk>
    <bk>
      <rc t="2" v="3716"/>
    </bk>
    <bk>
      <rc t="2" v="3717"/>
    </bk>
    <bk>
      <rc t="2" v="3718"/>
    </bk>
    <bk>
      <rc t="2" v="3719"/>
    </bk>
    <bk>
      <rc t="2" v="3720"/>
    </bk>
    <bk>
      <rc t="2" v="3721"/>
    </bk>
    <bk>
      <rc t="2" v="3722"/>
    </bk>
    <bk>
      <rc t="2" v="3723"/>
    </bk>
    <bk>
      <rc t="2" v="3724"/>
    </bk>
    <bk>
      <rc t="2" v="3725"/>
    </bk>
    <bk>
      <rc t="2" v="3726"/>
    </bk>
    <bk>
      <rc t="2" v="3727"/>
    </bk>
    <bk>
      <rc t="2" v="3728"/>
    </bk>
    <bk>
      <rc t="2" v="3729"/>
    </bk>
    <bk>
      <rc t="2" v="3730"/>
    </bk>
    <bk>
      <rc t="2" v="3731"/>
    </bk>
    <bk>
      <rc t="2" v="3732"/>
    </bk>
    <bk>
      <rc t="2" v="3733"/>
    </bk>
    <bk>
      <rc t="2" v="3734"/>
    </bk>
    <bk>
      <rc t="2" v="3735"/>
    </bk>
    <bk>
      <rc t="2" v="3736"/>
    </bk>
    <bk>
      <rc t="2" v="3737"/>
    </bk>
    <bk>
      <rc t="2" v="3738"/>
    </bk>
    <bk>
      <rc t="2" v="3739"/>
    </bk>
    <bk>
      <rc t="2" v="3740"/>
    </bk>
    <bk>
      <rc t="2" v="3741"/>
    </bk>
    <bk>
      <rc t="2" v="3742"/>
    </bk>
    <bk>
      <rc t="2" v="3743"/>
    </bk>
    <bk>
      <rc t="2" v="3744"/>
    </bk>
    <bk>
      <rc t="2" v="3745"/>
    </bk>
    <bk>
      <rc t="2" v="3746"/>
    </bk>
    <bk>
      <rc t="2" v="3747"/>
    </bk>
    <bk>
      <rc t="2" v="3748"/>
    </bk>
    <bk>
      <rc t="2" v="3749"/>
    </bk>
    <bk>
      <rc t="2" v="3750"/>
    </bk>
    <bk>
      <rc t="2" v="3751"/>
    </bk>
    <bk>
      <rc t="2" v="3752"/>
    </bk>
    <bk>
      <rc t="2" v="3753"/>
    </bk>
    <bk>
      <rc t="2" v="3754"/>
    </bk>
    <bk>
      <rc t="2" v="3755"/>
    </bk>
    <bk>
      <rc t="2" v="3756"/>
    </bk>
    <bk>
      <rc t="2" v="3757"/>
    </bk>
    <bk>
      <rc t="2" v="3758"/>
    </bk>
    <bk>
      <rc t="2" v="3759"/>
    </bk>
    <bk>
      <rc t="2" v="3760"/>
    </bk>
    <bk>
      <rc t="2" v="3761"/>
    </bk>
    <bk>
      <rc t="2" v="3762"/>
    </bk>
    <bk>
      <rc t="2" v="3763"/>
    </bk>
    <bk>
      <rc t="2" v="3764"/>
    </bk>
    <bk>
      <rc t="2" v="3765"/>
    </bk>
    <bk>
      <rc t="2" v="3766"/>
    </bk>
    <bk>
      <rc t="2" v="3767"/>
    </bk>
    <bk>
      <rc t="2" v="3768"/>
    </bk>
    <bk>
      <rc t="2" v="3769"/>
    </bk>
    <bk>
      <rc t="2" v="3770"/>
    </bk>
    <bk>
      <rc t="2" v="3771"/>
    </bk>
    <bk>
      <rc t="2" v="3772"/>
    </bk>
    <bk>
      <rc t="2" v="3773"/>
    </bk>
    <bk>
      <rc t="2" v="3774"/>
    </bk>
    <bk>
      <rc t="2" v="3775"/>
    </bk>
    <bk>
      <rc t="2" v="3776"/>
    </bk>
    <bk>
      <rc t="2" v="3777"/>
    </bk>
    <bk>
      <rc t="2" v="3778"/>
    </bk>
    <bk>
      <rc t="2" v="3779"/>
    </bk>
    <bk>
      <rc t="2" v="3780"/>
    </bk>
    <bk>
      <rc t="2" v="3781"/>
    </bk>
    <bk>
      <rc t="2" v="3782"/>
    </bk>
    <bk>
      <rc t="2" v="3783"/>
    </bk>
    <bk>
      <rc t="2" v="3784"/>
    </bk>
    <bk>
      <rc t="2" v="3785"/>
    </bk>
    <bk>
      <rc t="2" v="3786"/>
    </bk>
    <bk>
      <rc t="2" v="3787"/>
    </bk>
    <bk>
      <rc t="2" v="3788"/>
    </bk>
    <bk>
      <rc t="2" v="3789"/>
    </bk>
    <bk>
      <rc t="2" v="3790"/>
    </bk>
    <bk>
      <rc t="2" v="3791"/>
    </bk>
    <bk>
      <rc t="2" v="3792"/>
    </bk>
    <bk>
      <rc t="2" v="3793"/>
    </bk>
    <bk>
      <rc t="2" v="3794"/>
    </bk>
    <bk>
      <rc t="2" v="3795"/>
    </bk>
    <bk>
      <rc t="2" v="3796"/>
    </bk>
    <bk>
      <rc t="2" v="3797"/>
    </bk>
    <bk>
      <rc t="2" v="3798"/>
    </bk>
    <bk>
      <rc t="2" v="3799"/>
    </bk>
    <bk>
      <rc t="2" v="3800"/>
    </bk>
    <bk>
      <rc t="2" v="3801"/>
    </bk>
    <bk>
      <rc t="2" v="3802"/>
    </bk>
    <bk>
      <rc t="2" v="3803"/>
    </bk>
    <bk>
      <rc t="2" v="3804"/>
    </bk>
    <bk>
      <rc t="2" v="3805"/>
    </bk>
    <bk>
      <rc t="2" v="3806"/>
    </bk>
    <bk>
      <rc t="2" v="3807"/>
    </bk>
    <bk>
      <rc t="2" v="3808"/>
    </bk>
    <bk>
      <rc t="2" v="3809"/>
    </bk>
    <bk>
      <rc t="2" v="3810"/>
    </bk>
    <bk>
      <rc t="2" v="3811"/>
    </bk>
    <bk>
      <rc t="2" v="3812"/>
    </bk>
    <bk>
      <rc t="2" v="3813"/>
    </bk>
    <bk>
      <rc t="2" v="3814"/>
    </bk>
    <bk>
      <rc t="2" v="3815"/>
    </bk>
    <bk>
      <rc t="2" v="3816"/>
    </bk>
    <bk>
      <rc t="2" v="3817"/>
    </bk>
    <bk>
      <rc t="2" v="3818"/>
    </bk>
    <bk>
      <rc t="2" v="3819"/>
    </bk>
    <bk>
      <rc t="2" v="3820"/>
    </bk>
    <bk>
      <rc t="2" v="3821"/>
    </bk>
    <bk>
      <rc t="2" v="3822"/>
    </bk>
    <bk>
      <rc t="2" v="3823"/>
    </bk>
    <bk>
      <rc t="2" v="3824"/>
    </bk>
    <bk>
      <rc t="2" v="3825"/>
    </bk>
    <bk>
      <rc t="2" v="3826"/>
    </bk>
    <bk>
      <rc t="2" v="3827"/>
    </bk>
    <bk>
      <rc t="2" v="3828"/>
    </bk>
    <bk>
      <rc t="2" v="3829"/>
    </bk>
    <bk>
      <rc t="2" v="3830"/>
    </bk>
    <bk>
      <rc t="2" v="3831"/>
    </bk>
    <bk>
      <rc t="2" v="3832"/>
    </bk>
    <bk>
      <rc t="2" v="3833"/>
    </bk>
    <bk>
      <rc t="2" v="3834"/>
    </bk>
    <bk>
      <rc t="2" v="3835"/>
    </bk>
    <bk>
      <rc t="2" v="3836"/>
    </bk>
    <bk>
      <rc t="2" v="3837"/>
    </bk>
    <bk>
      <rc t="2" v="3838"/>
    </bk>
    <bk>
      <rc t="2" v="3839"/>
    </bk>
    <bk>
      <rc t="2" v="3840"/>
    </bk>
    <bk>
      <rc t="2" v="3841"/>
    </bk>
    <bk>
      <rc t="2" v="3842"/>
    </bk>
    <bk>
      <rc t="2" v="3843"/>
    </bk>
    <bk>
      <rc t="2" v="3844"/>
    </bk>
    <bk>
      <rc t="2" v="3845"/>
    </bk>
    <bk>
      <rc t="2" v="3846"/>
    </bk>
    <bk>
      <rc t="2" v="3847"/>
    </bk>
    <bk>
      <rc t="2" v="3848"/>
    </bk>
    <bk>
      <rc t="2" v="3849"/>
    </bk>
    <bk>
      <rc t="2" v="3850"/>
    </bk>
    <bk>
      <rc t="2" v="3851"/>
    </bk>
    <bk>
      <rc t="2" v="3852"/>
    </bk>
    <bk>
      <rc t="2" v="3853"/>
    </bk>
    <bk>
      <rc t="2" v="3854"/>
    </bk>
    <bk>
      <rc t="2" v="3855"/>
    </bk>
    <bk>
      <rc t="2" v="3856"/>
    </bk>
    <bk>
      <rc t="2" v="3857"/>
    </bk>
    <bk>
      <rc t="2" v="3858"/>
    </bk>
    <bk>
      <rc t="2" v="3859"/>
    </bk>
    <bk>
      <rc t="2" v="3860"/>
    </bk>
    <bk>
      <rc t="2" v="3861"/>
    </bk>
    <bk>
      <rc t="2" v="3862"/>
    </bk>
    <bk>
      <rc t="2" v="3863"/>
    </bk>
    <bk>
      <rc t="2" v="3864"/>
    </bk>
    <bk>
      <rc t="2" v="3865"/>
    </bk>
    <bk>
      <rc t="2" v="3866"/>
    </bk>
    <bk>
      <rc t="2" v="3867"/>
    </bk>
    <bk>
      <rc t="2" v="3868"/>
    </bk>
    <bk>
      <rc t="2" v="3869"/>
    </bk>
    <bk>
      <rc t="2" v="3870"/>
    </bk>
    <bk>
      <rc t="2" v="3871"/>
    </bk>
    <bk>
      <rc t="2" v="3872"/>
    </bk>
    <bk>
      <rc t="2" v="3873"/>
    </bk>
    <bk>
      <rc t="2" v="3874"/>
    </bk>
    <bk>
      <rc t="2" v="3875"/>
    </bk>
    <bk>
      <rc t="2" v="3876"/>
    </bk>
    <bk>
      <rc t="2" v="3877"/>
    </bk>
    <bk>
      <rc t="2" v="3878"/>
    </bk>
    <bk>
      <rc t="2" v="3879"/>
    </bk>
    <bk>
      <rc t="2" v="3880"/>
    </bk>
    <bk>
      <rc t="2" v="3881"/>
    </bk>
    <bk>
      <rc t="2" v="3882"/>
    </bk>
    <bk>
      <rc t="2" v="3883"/>
    </bk>
    <bk>
      <rc t="2" v="3884"/>
    </bk>
    <bk>
      <rc t="2" v="3885"/>
    </bk>
    <bk>
      <rc t="2" v="3886"/>
    </bk>
    <bk>
      <rc t="2" v="3887"/>
    </bk>
    <bk>
      <rc t="2" v="3888"/>
    </bk>
    <bk>
      <rc t="2" v="3889"/>
    </bk>
    <bk>
      <rc t="2" v="3890"/>
    </bk>
    <bk>
      <rc t="2" v="3891"/>
    </bk>
    <bk>
      <rc t="2" v="3892"/>
    </bk>
    <bk>
      <rc t="2" v="3893"/>
    </bk>
    <bk>
      <rc t="2" v="3894"/>
    </bk>
    <bk>
      <rc t="2" v="3895"/>
    </bk>
    <bk>
      <rc t="2" v="3896"/>
    </bk>
    <bk>
      <rc t="2" v="3897"/>
    </bk>
    <bk>
      <rc t="2" v="3898"/>
    </bk>
    <bk>
      <rc t="2" v="3899"/>
    </bk>
    <bk>
      <rc t="2" v="3900"/>
    </bk>
    <bk>
      <rc t="2" v="3901"/>
    </bk>
    <bk>
      <rc t="2" v="3902"/>
    </bk>
    <bk>
      <rc t="2" v="3903"/>
    </bk>
    <bk>
      <rc t="2" v="3904"/>
    </bk>
    <bk>
      <rc t="2" v="3905"/>
    </bk>
    <bk>
      <rc t="2" v="3906"/>
    </bk>
    <bk>
      <rc t="2" v="3907"/>
    </bk>
    <bk>
      <rc t="2" v="3908"/>
    </bk>
    <bk>
      <rc t="2" v="3909"/>
    </bk>
    <bk>
      <rc t="2" v="3910"/>
    </bk>
    <bk>
      <rc t="2" v="3911"/>
    </bk>
    <bk>
      <rc t="2" v="3912"/>
    </bk>
    <bk>
      <rc t="2" v="3913"/>
    </bk>
    <bk>
      <rc t="2" v="3914"/>
    </bk>
    <bk>
      <rc t="2" v="3915"/>
    </bk>
    <bk>
      <rc t="2" v="3916"/>
    </bk>
    <bk>
      <rc t="2" v="3917"/>
    </bk>
    <bk>
      <rc t="2" v="3918"/>
    </bk>
    <bk>
      <rc t="2" v="3919"/>
    </bk>
    <bk>
      <rc t="2" v="3920"/>
    </bk>
    <bk>
      <rc t="2" v="3921"/>
    </bk>
    <bk>
      <rc t="2" v="3922"/>
    </bk>
    <bk>
      <rc t="2" v="3923"/>
    </bk>
    <bk>
      <rc t="2" v="3924"/>
    </bk>
    <bk>
      <rc t="2" v="3925"/>
    </bk>
    <bk>
      <rc t="2" v="3926"/>
    </bk>
    <bk>
      <rc t="2" v="3927"/>
    </bk>
    <bk>
      <rc t="2" v="3928"/>
    </bk>
    <bk>
      <rc t="2" v="3929"/>
    </bk>
    <bk>
      <rc t="2" v="3930"/>
    </bk>
    <bk>
      <rc t="2" v="3931"/>
    </bk>
    <bk>
      <rc t="2" v="3932"/>
    </bk>
    <bk>
      <rc t="2" v="3933"/>
    </bk>
    <bk>
      <rc t="2" v="3934"/>
    </bk>
    <bk>
      <rc t="2" v="3935"/>
    </bk>
    <bk>
      <rc t="2" v="3936"/>
    </bk>
    <bk>
      <rc t="2" v="3937"/>
    </bk>
    <bk>
      <rc t="2" v="3938"/>
    </bk>
    <bk>
      <rc t="2" v="3939"/>
    </bk>
    <bk>
      <rc t="2" v="3940"/>
    </bk>
    <bk>
      <rc t="2" v="3941"/>
    </bk>
    <bk>
      <rc t="2" v="3942"/>
    </bk>
    <bk>
      <rc t="2" v="3943"/>
    </bk>
    <bk>
      <rc t="2" v="3944"/>
    </bk>
    <bk>
      <rc t="2" v="3945"/>
    </bk>
    <bk>
      <rc t="2" v="3946"/>
    </bk>
    <bk>
      <rc t="2" v="3947"/>
    </bk>
    <bk>
      <rc t="2" v="3948"/>
    </bk>
    <bk>
      <rc t="2" v="3949"/>
    </bk>
    <bk>
      <rc t="2" v="3950"/>
    </bk>
    <bk>
      <rc t="2" v="3951"/>
    </bk>
    <bk>
      <rc t="2" v="3952"/>
    </bk>
    <bk>
      <rc t="2" v="3953"/>
    </bk>
    <bk>
      <rc t="2" v="3954"/>
    </bk>
    <bk>
      <rc t="2" v="3955"/>
    </bk>
    <bk>
      <rc t="2" v="3956"/>
    </bk>
    <bk>
      <rc t="2" v="3957"/>
    </bk>
    <bk>
      <rc t="2" v="3958"/>
    </bk>
    <bk>
      <rc t="2" v="3959"/>
    </bk>
    <bk>
      <rc t="2" v="3960"/>
    </bk>
    <bk>
      <rc t="2" v="3961"/>
    </bk>
    <bk>
      <rc t="2" v="3962"/>
    </bk>
    <bk>
      <rc t="2" v="3963"/>
    </bk>
    <bk>
      <rc t="2" v="3964"/>
    </bk>
    <bk>
      <rc t="2" v="3965"/>
    </bk>
    <bk>
      <rc t="2" v="3966"/>
    </bk>
    <bk>
      <rc t="2" v="3967"/>
    </bk>
    <bk>
      <rc t="2" v="3968"/>
    </bk>
    <bk>
      <rc t="2" v="3969"/>
    </bk>
    <bk>
      <rc t="2" v="3970"/>
    </bk>
    <bk>
      <rc t="2" v="3971"/>
    </bk>
    <bk>
      <rc t="2" v="3972"/>
    </bk>
    <bk>
      <rc t="2" v="3973"/>
    </bk>
    <bk>
      <rc t="2" v="3974"/>
    </bk>
    <bk>
      <rc t="2" v="3975"/>
    </bk>
    <bk>
      <rc t="2" v="3976"/>
    </bk>
    <bk>
      <rc t="2" v="3977"/>
    </bk>
    <bk>
      <rc t="2" v="3978"/>
    </bk>
    <bk>
      <rc t="2" v="3979"/>
    </bk>
    <bk>
      <rc t="2" v="3980"/>
    </bk>
    <bk>
      <rc t="2" v="3981"/>
    </bk>
    <bk>
      <rc t="2" v="3982"/>
    </bk>
    <bk>
      <rc t="2" v="3983"/>
    </bk>
    <bk>
      <rc t="2" v="3984"/>
    </bk>
    <bk>
      <rc t="2" v="3985"/>
    </bk>
    <bk>
      <rc t="2" v="3986"/>
    </bk>
    <bk>
      <rc t="2" v="3987"/>
    </bk>
    <bk>
      <rc t="2" v="3988"/>
    </bk>
    <bk>
      <rc t="2" v="3989"/>
    </bk>
    <bk>
      <rc t="2" v="3990"/>
    </bk>
    <bk>
      <rc t="2" v="3991"/>
    </bk>
    <bk>
      <rc t="2" v="3992"/>
    </bk>
    <bk>
      <rc t="2" v="3993"/>
    </bk>
    <bk>
      <rc t="2" v="3994"/>
    </bk>
    <bk>
      <rc t="2" v="3995"/>
    </bk>
    <bk>
      <rc t="2" v="3996"/>
    </bk>
    <bk>
      <rc t="2" v="3997"/>
    </bk>
    <bk>
      <rc t="2" v="3998"/>
    </bk>
    <bk>
      <rc t="2" v="3999"/>
    </bk>
    <bk>
      <rc t="2" v="4000"/>
    </bk>
    <bk>
      <rc t="2" v="4001"/>
    </bk>
    <bk>
      <rc t="2" v="4002"/>
    </bk>
    <bk>
      <rc t="2" v="4003"/>
    </bk>
    <bk>
      <rc t="2" v="4004"/>
    </bk>
    <bk>
      <rc t="2" v="4005"/>
    </bk>
    <bk>
      <rc t="2" v="4006"/>
    </bk>
    <bk>
      <rc t="2" v="4007"/>
    </bk>
    <bk>
      <rc t="2" v="4008"/>
    </bk>
    <bk>
      <rc t="2" v="4009"/>
    </bk>
    <bk>
      <rc t="2" v="4010"/>
    </bk>
    <bk>
      <rc t="2" v="4011"/>
    </bk>
    <bk>
      <rc t="2" v="4012"/>
    </bk>
    <bk>
      <rc t="2" v="4013"/>
    </bk>
    <bk>
      <rc t="2" v="4014"/>
    </bk>
    <bk>
      <rc t="2" v="4015"/>
    </bk>
    <bk>
      <rc t="2" v="4016"/>
    </bk>
    <bk>
      <rc t="2" v="4017"/>
    </bk>
    <bk>
      <rc t="2" v="4018"/>
    </bk>
    <bk>
      <rc t="2" v="4019"/>
    </bk>
    <bk>
      <rc t="2" v="4020"/>
    </bk>
    <bk>
      <rc t="2" v="4021"/>
    </bk>
    <bk>
      <rc t="2" v="4022"/>
    </bk>
    <bk>
      <rc t="2" v="4023"/>
    </bk>
    <bk>
      <rc t="2" v="4024"/>
    </bk>
    <bk>
      <rc t="2" v="4025"/>
    </bk>
    <bk>
      <rc t="2" v="4026"/>
    </bk>
    <bk>
      <rc t="2" v="4027"/>
    </bk>
    <bk>
      <rc t="2" v="4028"/>
    </bk>
    <bk>
      <rc t="2" v="4029"/>
    </bk>
    <bk>
      <rc t="2" v="4030"/>
    </bk>
    <bk>
      <rc t="2" v="4031"/>
    </bk>
    <bk>
      <rc t="2" v="4032"/>
    </bk>
    <bk>
      <rc t="2" v="4033"/>
    </bk>
    <bk>
      <rc t="2" v="4034"/>
    </bk>
    <bk>
      <rc t="2" v="4035"/>
    </bk>
    <bk>
      <rc t="2" v="4036"/>
    </bk>
    <bk>
      <rc t="2" v="4037"/>
    </bk>
    <bk>
      <rc t="2" v="4038"/>
    </bk>
    <bk>
      <rc t="2" v="4039"/>
    </bk>
    <bk>
      <rc t="2" v="4040"/>
    </bk>
    <bk>
      <rc t="2" v="4041"/>
    </bk>
    <bk>
      <rc t="2" v="4042"/>
    </bk>
    <bk>
      <rc t="2" v="4043"/>
    </bk>
    <bk>
      <rc t="2" v="4044"/>
    </bk>
    <bk>
      <rc t="2" v="4045"/>
    </bk>
    <bk>
      <rc t="2" v="4046"/>
    </bk>
    <bk>
      <rc t="2" v="4047"/>
    </bk>
    <bk>
      <rc t="2" v="4048"/>
    </bk>
    <bk>
      <rc t="2" v="4049"/>
    </bk>
    <bk>
      <rc t="2" v="4050"/>
    </bk>
    <bk>
      <rc t="2" v="4051"/>
    </bk>
    <bk>
      <rc t="2" v="4052"/>
    </bk>
    <bk>
      <rc t="2" v="4053"/>
    </bk>
    <bk>
      <rc t="2" v="4054"/>
    </bk>
    <bk>
      <rc t="2" v="4055"/>
    </bk>
    <bk>
      <rc t="2" v="4056"/>
    </bk>
    <bk>
      <rc t="2" v="4057"/>
    </bk>
    <bk>
      <rc t="2" v="4058"/>
    </bk>
    <bk>
      <rc t="2" v="4059"/>
    </bk>
    <bk>
      <rc t="2" v="4060"/>
    </bk>
    <bk>
      <rc t="2" v="4061"/>
    </bk>
    <bk>
      <rc t="2" v="4062"/>
    </bk>
    <bk>
      <rc t="2" v="4063"/>
    </bk>
    <bk>
      <rc t="2" v="4064"/>
    </bk>
    <bk>
      <rc t="2" v="4065"/>
    </bk>
    <bk>
      <rc t="2" v="4066"/>
    </bk>
    <bk>
      <rc t="2" v="4067"/>
    </bk>
    <bk>
      <rc t="2" v="4068"/>
    </bk>
    <bk>
      <rc t="2" v="4069"/>
    </bk>
    <bk>
      <rc t="2" v="4070"/>
    </bk>
    <bk>
      <rc t="2" v="4071"/>
    </bk>
    <bk>
      <rc t="2" v="4072"/>
    </bk>
    <bk>
      <rc t="2" v="4073"/>
    </bk>
    <bk>
      <rc t="2" v="4074"/>
    </bk>
    <bk>
      <rc t="2" v="4075"/>
    </bk>
    <bk>
      <rc t="2" v="4076"/>
    </bk>
    <bk>
      <rc t="2" v="4077"/>
    </bk>
    <bk>
      <rc t="2" v="4078"/>
    </bk>
    <bk>
      <rc t="2" v="4079"/>
    </bk>
    <bk>
      <rc t="2" v="4080"/>
    </bk>
    <bk>
      <rc t="2" v="4081"/>
    </bk>
    <bk>
      <rc t="2" v="4082"/>
    </bk>
    <bk>
      <rc t="2" v="4083"/>
    </bk>
    <bk>
      <rc t="2" v="4084"/>
    </bk>
    <bk>
      <rc t="2" v="4085"/>
    </bk>
    <bk>
      <rc t="2" v="4086"/>
    </bk>
    <bk>
      <rc t="2" v="4087"/>
    </bk>
    <bk>
      <rc t="2" v="4088"/>
    </bk>
    <bk>
      <rc t="2" v="4089"/>
    </bk>
    <bk>
      <rc t="2" v="4090"/>
    </bk>
    <bk>
      <rc t="2" v="4091"/>
    </bk>
    <bk>
      <rc t="2" v="4092"/>
    </bk>
    <bk>
      <rc t="2" v="4093"/>
    </bk>
    <bk>
      <rc t="2" v="4094"/>
    </bk>
    <bk>
      <rc t="2" v="4095"/>
    </bk>
    <bk>
      <rc t="2" v="4096"/>
    </bk>
    <bk>
      <rc t="2" v="4097"/>
    </bk>
    <bk>
      <rc t="2" v="4098"/>
    </bk>
    <bk>
      <rc t="2" v="4099"/>
    </bk>
    <bk>
      <rc t="2" v="4100"/>
    </bk>
    <bk>
      <rc t="2" v="4101"/>
    </bk>
    <bk>
      <rc t="2" v="4102"/>
    </bk>
    <bk>
      <rc t="2" v="4103"/>
    </bk>
    <bk>
      <rc t="2" v="4104"/>
    </bk>
    <bk>
      <rc t="2" v="4105"/>
    </bk>
    <bk>
      <rc t="2" v="4106"/>
    </bk>
    <bk>
      <rc t="2" v="4107"/>
    </bk>
    <bk>
      <rc t="2" v="4108"/>
    </bk>
    <bk>
      <rc t="2" v="4109"/>
    </bk>
    <bk>
      <rc t="2" v="4110"/>
    </bk>
    <bk>
      <rc t="2" v="4111"/>
    </bk>
    <bk>
      <rc t="2" v="4112"/>
    </bk>
    <bk>
      <rc t="2" v="4113"/>
    </bk>
    <bk>
      <rc t="2" v="4114"/>
    </bk>
    <bk>
      <rc t="2" v="4115"/>
    </bk>
    <bk>
      <rc t="2" v="4116"/>
    </bk>
    <bk>
      <rc t="2" v="4117"/>
    </bk>
    <bk>
      <rc t="2" v="4118"/>
    </bk>
    <bk>
      <rc t="2" v="4119"/>
    </bk>
    <bk>
      <rc t="2" v="4120"/>
    </bk>
    <bk>
      <rc t="2" v="4121"/>
    </bk>
    <bk>
      <rc t="2" v="4122"/>
    </bk>
    <bk>
      <rc t="2" v="4123"/>
    </bk>
    <bk>
      <rc t="2" v="4124"/>
    </bk>
    <bk>
      <rc t="2" v="4125"/>
    </bk>
    <bk>
      <rc t="2" v="4126"/>
    </bk>
    <bk>
      <rc t="2" v="4127"/>
    </bk>
    <bk>
      <rc t="2" v="4128"/>
    </bk>
    <bk>
      <rc t="2" v="4129"/>
    </bk>
    <bk>
      <rc t="2" v="4130"/>
    </bk>
    <bk>
      <rc t="2" v="4131"/>
    </bk>
    <bk>
      <rc t="2" v="4132"/>
    </bk>
    <bk>
      <rc t="2" v="4133"/>
    </bk>
    <bk>
      <rc t="2" v="4134"/>
    </bk>
    <bk>
      <rc t="2" v="4135"/>
    </bk>
    <bk>
      <rc t="2" v="4136"/>
    </bk>
    <bk>
      <rc t="2" v="4137"/>
    </bk>
    <bk>
      <rc t="2" v="4138"/>
    </bk>
    <bk>
      <rc t="2" v="4139"/>
    </bk>
    <bk>
      <rc t="2" v="4140"/>
    </bk>
    <bk>
      <rc t="2" v="4141"/>
    </bk>
    <bk>
      <rc t="2" v="4142"/>
    </bk>
    <bk>
      <rc t="2" v="4143"/>
    </bk>
    <bk>
      <rc t="2" v="4144"/>
    </bk>
    <bk>
      <rc t="2" v="4145"/>
    </bk>
    <bk>
      <rc t="2" v="4146"/>
    </bk>
    <bk>
      <rc t="2" v="4147"/>
    </bk>
    <bk>
      <rc t="2" v="4148"/>
    </bk>
    <bk>
      <rc t="2" v="4149"/>
    </bk>
    <bk>
      <rc t="2" v="4150"/>
    </bk>
    <bk>
      <rc t="2" v="4151"/>
    </bk>
    <bk>
      <rc t="2" v="4152"/>
    </bk>
    <bk>
      <rc t="2" v="4153"/>
    </bk>
    <bk>
      <rc t="2" v="4154"/>
    </bk>
    <bk>
      <rc t="2" v="4155"/>
    </bk>
    <bk>
      <rc t="2" v="4156"/>
    </bk>
    <bk>
      <rc t="2" v="4157"/>
    </bk>
    <bk>
      <rc t="2" v="4158"/>
    </bk>
    <bk>
      <rc t="2" v="4159"/>
    </bk>
    <bk>
      <rc t="2" v="4160"/>
    </bk>
    <bk>
      <rc t="2" v="4161"/>
    </bk>
    <bk>
      <rc t="2" v="4162"/>
    </bk>
    <bk>
      <rc t="2" v="4163"/>
    </bk>
    <bk>
      <rc t="2" v="4164"/>
    </bk>
    <bk>
      <rc t="2" v="4165"/>
    </bk>
    <bk>
      <rc t="2" v="4166"/>
    </bk>
    <bk>
      <rc t="2" v="4167"/>
    </bk>
    <bk>
      <rc t="2" v="4168"/>
    </bk>
    <bk>
      <rc t="2" v="4169"/>
    </bk>
    <bk>
      <rc t="2" v="4170"/>
    </bk>
    <bk>
      <rc t="2" v="4171"/>
    </bk>
    <bk>
      <rc t="2" v="4172"/>
    </bk>
    <bk>
      <rc t="2" v="4173"/>
    </bk>
    <bk>
      <rc t="2" v="4174"/>
    </bk>
    <bk>
      <rc t="2" v="4175"/>
    </bk>
    <bk>
      <rc t="2" v="4176"/>
    </bk>
    <bk>
      <rc t="2" v="4177"/>
    </bk>
    <bk>
      <rc t="2" v="4178"/>
    </bk>
    <bk>
      <rc t="2" v="4179"/>
    </bk>
    <bk>
      <rc t="2" v="4180"/>
    </bk>
    <bk>
      <rc t="2" v="4181"/>
    </bk>
    <bk>
      <rc t="2" v="4182"/>
    </bk>
    <bk>
      <rc t="2" v="4183"/>
    </bk>
    <bk>
      <rc t="2" v="4184"/>
    </bk>
    <bk>
      <rc t="2" v="4185"/>
    </bk>
    <bk>
      <rc t="2" v="4186"/>
    </bk>
    <bk>
      <rc t="2" v="4187"/>
    </bk>
    <bk>
      <rc t="2" v="4188"/>
    </bk>
    <bk>
      <rc t="2" v="4189"/>
    </bk>
    <bk>
      <rc t="2" v="4190"/>
    </bk>
    <bk>
      <rc t="2" v="4191"/>
    </bk>
    <bk>
      <rc t="2" v="4192"/>
    </bk>
    <bk>
      <rc t="2" v="4193"/>
    </bk>
    <bk>
      <rc t="2" v="4194"/>
    </bk>
    <bk>
      <rc t="2" v="4195"/>
    </bk>
    <bk>
      <rc t="2" v="4196"/>
    </bk>
    <bk>
      <rc t="2" v="4197"/>
    </bk>
    <bk>
      <rc t="2" v="4198"/>
    </bk>
    <bk>
      <rc t="2" v="4199"/>
    </bk>
    <bk>
      <rc t="2" v="4200"/>
    </bk>
    <bk>
      <rc t="2" v="4201"/>
    </bk>
    <bk>
      <rc t="2" v="4202"/>
    </bk>
    <bk>
      <rc t="2" v="4203"/>
    </bk>
    <bk>
      <rc t="2" v="4204"/>
    </bk>
    <bk>
      <rc t="2" v="4205"/>
    </bk>
    <bk>
      <rc t="2" v="4206"/>
    </bk>
    <bk>
      <rc t="2" v="4207"/>
    </bk>
    <bk>
      <rc t="2" v="4208"/>
    </bk>
    <bk>
      <rc t="2" v="4209"/>
    </bk>
    <bk>
      <rc t="2" v="4210"/>
    </bk>
    <bk>
      <rc t="2" v="4211"/>
    </bk>
    <bk>
      <rc t="2" v="4212"/>
    </bk>
    <bk>
      <rc t="2" v="4213"/>
    </bk>
    <bk>
      <rc t="2" v="4214"/>
    </bk>
    <bk>
      <rc t="2" v="4215"/>
    </bk>
    <bk>
      <rc t="2" v="4216"/>
    </bk>
    <bk>
      <rc t="2" v="4217"/>
    </bk>
    <bk>
      <rc t="2" v="4218"/>
    </bk>
    <bk>
      <rc t="2" v="4219"/>
    </bk>
    <bk>
      <rc t="2" v="4220"/>
    </bk>
    <bk>
      <rc t="2" v="4221"/>
    </bk>
    <bk>
      <rc t="2" v="4222"/>
    </bk>
    <bk>
      <rc t="2" v="4223"/>
    </bk>
    <bk>
      <rc t="2" v="4224"/>
    </bk>
    <bk>
      <rc t="2" v="4225"/>
    </bk>
    <bk>
      <rc t="2" v="4226"/>
    </bk>
    <bk>
      <rc t="2" v="4227"/>
    </bk>
    <bk>
      <rc t="2" v="4228"/>
    </bk>
    <bk>
      <rc t="2" v="4229"/>
    </bk>
    <bk>
      <rc t="2" v="4230"/>
    </bk>
    <bk>
      <rc t="2" v="4231"/>
    </bk>
    <bk>
      <rc t="2" v="4232"/>
    </bk>
    <bk>
      <rc t="2" v="4233"/>
    </bk>
    <bk>
      <rc t="2" v="4234"/>
    </bk>
    <bk>
      <rc t="2" v="4235"/>
    </bk>
    <bk>
      <rc t="2" v="4236"/>
    </bk>
    <bk>
      <rc t="2" v="4237"/>
    </bk>
    <bk>
      <rc t="2" v="4238"/>
    </bk>
    <bk>
      <rc t="2" v="4239"/>
    </bk>
    <bk>
      <rc t="2" v="4240"/>
    </bk>
    <bk>
      <rc t="2" v="4241"/>
    </bk>
    <bk>
      <rc t="2" v="4242"/>
    </bk>
    <bk>
      <rc t="2" v="4243"/>
    </bk>
    <bk>
      <rc t="2" v="4244"/>
    </bk>
    <bk>
      <rc t="2" v="4245"/>
    </bk>
    <bk>
      <rc t="2" v="4246"/>
    </bk>
    <bk>
      <rc t="2" v="4247"/>
    </bk>
    <bk>
      <rc t="2" v="4248"/>
    </bk>
    <bk>
      <rc t="2" v="4249"/>
    </bk>
    <bk>
      <rc t="2" v="4250"/>
    </bk>
    <bk>
      <rc t="2" v="4251"/>
    </bk>
    <bk>
      <rc t="2" v="4252"/>
    </bk>
    <bk>
      <rc t="2" v="4253"/>
    </bk>
    <bk>
      <rc t="2" v="4254"/>
    </bk>
    <bk>
      <rc t="2" v="4255"/>
    </bk>
    <bk>
      <rc t="2" v="4256"/>
    </bk>
    <bk>
      <rc t="2" v="4257"/>
    </bk>
    <bk>
      <rc t="2" v="4258"/>
    </bk>
    <bk>
      <rc t="2" v="4259"/>
    </bk>
    <bk>
      <rc t="2" v="4260"/>
    </bk>
    <bk>
      <rc t="2" v="4261"/>
    </bk>
    <bk>
      <rc t="2" v="4262"/>
    </bk>
    <bk>
      <rc t="2" v="4263"/>
    </bk>
    <bk>
      <rc t="2" v="4264"/>
    </bk>
    <bk>
      <rc t="2" v="4265"/>
    </bk>
    <bk>
      <rc t="2" v="4266"/>
    </bk>
    <bk>
      <rc t="2" v="4267"/>
    </bk>
    <bk>
      <rc t="2" v="4268"/>
    </bk>
    <bk>
      <rc t="2" v="4269"/>
    </bk>
    <bk>
      <rc t="2" v="4270"/>
    </bk>
    <bk>
      <rc t="2" v="4271"/>
    </bk>
    <bk>
      <rc t="2" v="4272"/>
    </bk>
    <bk>
      <rc t="2" v="4273"/>
    </bk>
    <bk>
      <rc t="2" v="4274"/>
    </bk>
    <bk>
      <rc t="2" v="4275"/>
    </bk>
    <bk>
      <rc t="2" v="4276"/>
    </bk>
    <bk>
      <rc t="2" v="4277"/>
    </bk>
    <bk>
      <rc t="2" v="4278"/>
    </bk>
    <bk>
      <rc t="2" v="4279"/>
    </bk>
    <bk>
      <rc t="2" v="4280"/>
    </bk>
    <bk>
      <rc t="2" v="4281"/>
    </bk>
    <bk>
      <rc t="2" v="4282"/>
    </bk>
    <bk>
      <rc t="2" v="4283"/>
    </bk>
    <bk>
      <rc t="2" v="4284"/>
    </bk>
    <bk>
      <rc t="2" v="4285"/>
    </bk>
    <bk>
      <rc t="2" v="4286"/>
    </bk>
    <bk>
      <rc t="2" v="4287"/>
    </bk>
    <bk>
      <rc t="2" v="4288"/>
    </bk>
    <bk>
      <rc t="2" v="4289"/>
    </bk>
    <bk>
      <rc t="2" v="4290"/>
    </bk>
    <bk>
      <rc t="2" v="4291"/>
    </bk>
    <bk>
      <rc t="2" v="4292"/>
    </bk>
    <bk>
      <rc t="2" v="4293"/>
    </bk>
    <bk>
      <rc t="2" v="4294"/>
    </bk>
    <bk>
      <rc t="2" v="4295"/>
    </bk>
    <bk>
      <rc t="2" v="4296"/>
    </bk>
    <bk>
      <rc t="2" v="4297"/>
    </bk>
    <bk>
      <rc t="2" v="4298"/>
    </bk>
    <bk>
      <rc t="2" v="4299"/>
    </bk>
    <bk>
      <rc t="2" v="4300"/>
    </bk>
    <bk>
      <rc t="2" v="4301"/>
    </bk>
    <bk>
      <rc t="2" v="4302"/>
    </bk>
    <bk>
      <rc t="2" v="4303"/>
    </bk>
    <bk>
      <rc t="2" v="4304"/>
    </bk>
    <bk>
      <rc t="2" v="4305"/>
    </bk>
    <bk>
      <rc t="2" v="4306"/>
    </bk>
    <bk>
      <rc t="2" v="4307"/>
    </bk>
    <bk>
      <rc t="2" v="4308"/>
    </bk>
    <bk>
      <rc t="2" v="4309"/>
    </bk>
    <bk>
      <rc t="2" v="4310"/>
    </bk>
    <bk>
      <rc t="2" v="4311"/>
    </bk>
    <bk>
      <rc t="2" v="4312"/>
    </bk>
    <bk>
      <rc t="2" v="4313"/>
    </bk>
    <bk>
      <rc t="2" v="4314"/>
    </bk>
    <bk>
      <rc t="2" v="4315"/>
    </bk>
    <bk>
      <rc t="2" v="4316"/>
    </bk>
    <bk>
      <rc t="2" v="4317"/>
    </bk>
    <bk>
      <rc t="2" v="4318"/>
    </bk>
    <bk>
      <rc t="2" v="4319"/>
    </bk>
    <bk>
      <rc t="2" v="4320"/>
    </bk>
    <bk>
      <rc t="2" v="4321"/>
    </bk>
    <bk>
      <rc t="2" v="4322"/>
    </bk>
    <bk>
      <rc t="2" v="4323"/>
    </bk>
    <bk>
      <rc t="2" v="4324"/>
    </bk>
    <bk>
      <rc t="2" v="4325"/>
    </bk>
    <bk>
      <rc t="2" v="4326"/>
    </bk>
    <bk>
      <rc t="2" v="4327"/>
    </bk>
    <bk>
      <rc t="2" v="4328"/>
    </bk>
    <bk>
      <rc t="2" v="4329"/>
    </bk>
    <bk>
      <rc t="2" v="4330"/>
    </bk>
    <bk>
      <rc t="2" v="4331"/>
    </bk>
    <bk>
      <rc t="2" v="4332"/>
    </bk>
    <bk>
      <rc t="2" v="4333"/>
    </bk>
    <bk>
      <rc t="2" v="4334"/>
    </bk>
    <bk>
      <rc t="2" v="4335"/>
    </bk>
    <bk>
      <rc t="2" v="4336"/>
    </bk>
    <bk>
      <rc t="2" v="4337"/>
    </bk>
    <bk>
      <rc t="2" v="4338"/>
    </bk>
    <bk>
      <rc t="2" v="4339"/>
    </bk>
    <bk>
      <rc t="2" v="4340"/>
    </bk>
    <bk>
      <rc t="2" v="4341"/>
    </bk>
    <bk>
      <rc t="2" v="4342"/>
    </bk>
    <bk>
      <rc t="2" v="4343"/>
    </bk>
    <bk>
      <rc t="2" v="4344"/>
    </bk>
    <bk>
      <rc t="2" v="4345"/>
    </bk>
    <bk>
      <rc t="2" v="4346"/>
    </bk>
    <bk>
      <rc t="2" v="4347"/>
    </bk>
    <bk>
      <rc t="2" v="4348"/>
    </bk>
    <bk>
      <rc t="2" v="4349"/>
    </bk>
    <bk>
      <rc t="2" v="4350"/>
    </bk>
    <bk>
      <rc t="2" v="4351"/>
    </bk>
    <bk>
      <rc t="2" v="4352"/>
    </bk>
    <bk>
      <rc t="2" v="4353"/>
    </bk>
    <bk>
      <rc t="2" v="4354"/>
    </bk>
    <bk>
      <rc t="2" v="4355"/>
    </bk>
    <bk>
      <rc t="2" v="4356"/>
    </bk>
    <bk>
      <rc t="2" v="4357"/>
    </bk>
    <bk>
      <rc t="2" v="4358"/>
    </bk>
    <bk>
      <rc t="2" v="4359"/>
    </bk>
    <bk>
      <rc t="2" v="4360"/>
    </bk>
    <bk>
      <rc t="2" v="4361"/>
    </bk>
    <bk>
      <rc t="2" v="4362"/>
    </bk>
    <bk>
      <rc t="2" v="4363"/>
    </bk>
    <bk>
      <rc t="2" v="4364"/>
    </bk>
    <bk>
      <rc t="2" v="4365"/>
    </bk>
    <bk>
      <rc t="2" v="4366"/>
    </bk>
    <bk>
      <rc t="2" v="4367"/>
    </bk>
    <bk>
      <rc t="2" v="4368"/>
    </bk>
    <bk>
      <rc t="2" v="4369"/>
    </bk>
    <bk>
      <rc t="2" v="4370"/>
    </bk>
    <bk>
      <rc t="2" v="4371"/>
    </bk>
    <bk>
      <rc t="2" v="4372"/>
    </bk>
    <bk>
      <rc t="2" v="4373"/>
    </bk>
    <bk>
      <rc t="2" v="4374"/>
    </bk>
    <bk>
      <rc t="2" v="4375"/>
    </bk>
    <bk>
      <rc t="2" v="4376"/>
    </bk>
    <bk>
      <rc t="2" v="4377"/>
    </bk>
    <bk>
      <rc t="2" v="4378"/>
    </bk>
    <bk>
      <rc t="2" v="4379"/>
    </bk>
    <bk>
      <rc t="2" v="4380"/>
    </bk>
    <bk>
      <rc t="2" v="4381"/>
    </bk>
    <bk>
      <rc t="2" v="4382"/>
    </bk>
    <bk>
      <rc t="2" v="4383"/>
    </bk>
    <bk>
      <rc t="2" v="4384"/>
    </bk>
    <bk>
      <rc t="2" v="4385"/>
    </bk>
    <bk>
      <rc t="2" v="4386"/>
    </bk>
    <bk>
      <rc t="2" v="4387"/>
    </bk>
    <bk>
      <rc t="2" v="4388"/>
    </bk>
    <bk>
      <rc t="2" v="4389"/>
    </bk>
    <bk>
      <rc t="2" v="4390"/>
    </bk>
    <bk>
      <rc t="2" v="4391"/>
    </bk>
    <bk>
      <rc t="2" v="4392"/>
    </bk>
    <bk>
      <rc t="2" v="4393"/>
    </bk>
    <bk>
      <rc t="2" v="4394"/>
    </bk>
    <bk>
      <rc t="2" v="4395"/>
    </bk>
    <bk>
      <rc t="2" v="4396"/>
    </bk>
    <bk>
      <rc t="2" v="4397"/>
    </bk>
    <bk>
      <rc t="2" v="4398"/>
    </bk>
    <bk>
      <rc t="2" v="4399"/>
    </bk>
    <bk>
      <rc t="2" v="4400"/>
    </bk>
    <bk>
      <rc t="2" v="4401"/>
    </bk>
    <bk>
      <rc t="2" v="4402"/>
    </bk>
    <bk>
      <rc t="2" v="4403"/>
    </bk>
    <bk>
      <rc t="2" v="4404"/>
    </bk>
    <bk>
      <rc t="2" v="4405"/>
    </bk>
    <bk>
      <rc t="2" v="4406"/>
    </bk>
    <bk>
      <rc t="2" v="4407"/>
    </bk>
    <bk>
      <rc t="2" v="4408"/>
    </bk>
    <bk>
      <rc t="2" v="4409"/>
    </bk>
    <bk>
      <rc t="2" v="4410"/>
    </bk>
    <bk>
      <rc t="2" v="4411"/>
    </bk>
    <bk>
      <rc t="2" v="4412"/>
    </bk>
    <bk>
      <rc t="2" v="4413"/>
    </bk>
    <bk>
      <rc t="2" v="4414"/>
    </bk>
    <bk>
      <rc t="2" v="4415"/>
    </bk>
    <bk>
      <rc t="2" v="4416"/>
    </bk>
    <bk>
      <rc t="2" v="4417"/>
    </bk>
    <bk>
      <rc t="2" v="4418"/>
    </bk>
    <bk>
      <rc t="2" v="4419"/>
    </bk>
    <bk>
      <rc t="2" v="4420"/>
    </bk>
    <bk>
      <rc t="2" v="4421"/>
    </bk>
    <bk>
      <rc t="2" v="4422"/>
    </bk>
    <bk>
      <rc t="2" v="4423"/>
    </bk>
    <bk>
      <rc t="2" v="4424"/>
    </bk>
    <bk>
      <rc t="2" v="4425"/>
    </bk>
    <bk>
      <rc t="2" v="4426"/>
    </bk>
    <bk>
      <rc t="2" v="4427"/>
    </bk>
    <bk>
      <rc t="2" v="4428"/>
    </bk>
    <bk>
      <rc t="2" v="4429"/>
    </bk>
    <bk>
      <rc t="2" v="4430"/>
    </bk>
    <bk>
      <rc t="2" v="4431"/>
    </bk>
    <bk>
      <rc t="2" v="4432"/>
    </bk>
    <bk>
      <rc t="2" v="4433"/>
    </bk>
    <bk>
      <rc t="2" v="4434"/>
    </bk>
    <bk>
      <rc t="2" v="4435"/>
    </bk>
    <bk>
      <rc t="2" v="4436"/>
    </bk>
    <bk>
      <rc t="2" v="4437"/>
    </bk>
    <bk>
      <rc t="2" v="4438"/>
    </bk>
    <bk>
      <rc t="2" v="4439"/>
    </bk>
    <bk>
      <rc t="2" v="4440"/>
    </bk>
    <bk>
      <rc t="2" v="4441"/>
    </bk>
    <bk>
      <rc t="2" v="4442"/>
    </bk>
    <bk>
      <rc t="2" v="4443"/>
    </bk>
    <bk>
      <rc t="2" v="4444"/>
    </bk>
    <bk>
      <rc t="2" v="4445"/>
    </bk>
    <bk>
      <rc t="2" v="4446"/>
    </bk>
    <bk>
      <rc t="2" v="4447"/>
    </bk>
    <bk>
      <rc t="2" v="4448"/>
    </bk>
    <bk>
      <rc t="2" v="4449"/>
    </bk>
    <bk>
      <rc t="2" v="4450"/>
    </bk>
    <bk>
      <rc t="2" v="4451"/>
    </bk>
    <bk>
      <rc t="2" v="4452"/>
    </bk>
    <bk>
      <rc t="2" v="4453"/>
    </bk>
    <bk>
      <rc t="2" v="4454"/>
    </bk>
    <bk>
      <rc t="2" v="4455"/>
    </bk>
    <bk>
      <rc t="2" v="4456"/>
    </bk>
    <bk>
      <rc t="2" v="4457"/>
    </bk>
    <bk>
      <rc t="2" v="4458"/>
    </bk>
    <bk>
      <rc t="2" v="4459"/>
    </bk>
    <bk>
      <rc t="2" v="4460"/>
    </bk>
    <bk>
      <rc t="2" v="4461"/>
    </bk>
    <bk>
      <rc t="2" v="4462"/>
    </bk>
    <bk>
      <rc t="2" v="4463"/>
    </bk>
    <bk>
      <rc t="2" v="4464"/>
    </bk>
    <bk>
      <rc t="2" v="4465"/>
    </bk>
    <bk>
      <rc t="2" v="4466"/>
    </bk>
    <bk>
      <rc t="2" v="4467"/>
    </bk>
    <bk>
      <rc t="2" v="4468"/>
    </bk>
    <bk>
      <rc t="2" v="4469"/>
    </bk>
    <bk>
      <rc t="2" v="4470"/>
    </bk>
    <bk>
      <rc t="2" v="4471"/>
    </bk>
    <bk>
      <rc t="2" v="4472"/>
    </bk>
    <bk>
      <rc t="2" v="4473"/>
    </bk>
    <bk>
      <rc t="2" v="4474"/>
    </bk>
    <bk>
      <rc t="2" v="4475"/>
    </bk>
    <bk>
      <rc t="2" v="4476"/>
    </bk>
    <bk>
      <rc t="2" v="4477"/>
    </bk>
    <bk>
      <rc t="2" v="4478"/>
    </bk>
    <bk>
      <rc t="2" v="4479"/>
    </bk>
    <bk>
      <rc t="2" v="4480"/>
    </bk>
    <bk>
      <rc t="2" v="4481"/>
    </bk>
    <bk>
      <rc t="2" v="4482"/>
    </bk>
    <bk>
      <rc t="2" v="4483"/>
    </bk>
    <bk>
      <rc t="2" v="4484"/>
    </bk>
    <bk>
      <rc t="2" v="4485"/>
    </bk>
    <bk>
      <rc t="2" v="4486"/>
    </bk>
    <bk>
      <rc t="2" v="4487"/>
    </bk>
    <bk>
      <rc t="2" v="4488"/>
    </bk>
    <bk>
      <rc t="2" v="4489"/>
    </bk>
    <bk>
      <rc t="2" v="4490"/>
    </bk>
    <bk>
      <rc t="2" v="4491"/>
    </bk>
    <bk>
      <rc t="2" v="4492"/>
    </bk>
    <bk>
      <rc t="2" v="4493"/>
    </bk>
    <bk>
      <rc t="2" v="4494"/>
    </bk>
    <bk>
      <rc t="2" v="4495"/>
    </bk>
    <bk>
      <rc t="2" v="4496"/>
    </bk>
    <bk>
      <rc t="2" v="4497"/>
    </bk>
    <bk>
      <rc t="2" v="4498"/>
    </bk>
    <bk>
      <rc t="2" v="4499"/>
    </bk>
    <bk>
      <rc t="2" v="4500"/>
    </bk>
    <bk>
      <rc t="2" v="4501"/>
    </bk>
    <bk>
      <rc t="2" v="4502"/>
    </bk>
    <bk>
      <rc t="2" v="4503"/>
    </bk>
    <bk>
      <rc t="2" v="4504"/>
    </bk>
    <bk>
      <rc t="2" v="4505"/>
    </bk>
    <bk>
      <rc t="2" v="4506"/>
    </bk>
    <bk>
      <rc t="2" v="4507"/>
    </bk>
    <bk>
      <rc t="2" v="4508"/>
    </bk>
    <bk>
      <rc t="2" v="4509"/>
    </bk>
    <bk>
      <rc t="2" v="4510"/>
    </bk>
    <bk>
      <rc t="2" v="4511"/>
    </bk>
    <bk>
      <rc t="2" v="4512"/>
    </bk>
    <bk>
      <rc t="2" v="4513"/>
    </bk>
    <bk>
      <rc t="2" v="4514"/>
    </bk>
    <bk>
      <rc t="2" v="4515"/>
    </bk>
    <bk>
      <rc t="2" v="4516"/>
    </bk>
    <bk>
      <rc t="2" v="4517"/>
    </bk>
    <bk>
      <rc t="2" v="4518"/>
    </bk>
    <bk>
      <rc t="2" v="4519"/>
    </bk>
    <bk>
      <rc t="2" v="4520"/>
    </bk>
    <bk>
      <rc t="2" v="4521"/>
    </bk>
    <bk>
      <rc t="2" v="4522"/>
    </bk>
    <bk>
      <rc t="2" v="4523"/>
    </bk>
    <bk>
      <rc t="2" v="4524"/>
    </bk>
    <bk>
      <rc t="2" v="4525"/>
    </bk>
    <bk>
      <rc t="2" v="4526"/>
    </bk>
    <bk>
      <rc t="2" v="4527"/>
    </bk>
    <bk>
      <rc t="2" v="4528"/>
    </bk>
    <bk>
      <rc t="2" v="4529"/>
    </bk>
    <bk>
      <rc t="2" v="4530"/>
    </bk>
    <bk>
      <rc t="2" v="4531"/>
    </bk>
    <bk>
      <rc t="2" v="4532"/>
    </bk>
    <bk>
      <rc t="2" v="4533"/>
    </bk>
    <bk>
      <rc t="2" v="4534"/>
    </bk>
    <bk>
      <rc t="2" v="4535"/>
    </bk>
    <bk>
      <rc t="2" v="4536"/>
    </bk>
    <bk>
      <rc t="2" v="4537"/>
    </bk>
    <bk>
      <rc t="2" v="4538"/>
    </bk>
    <bk>
      <rc t="2" v="4539"/>
    </bk>
    <bk>
      <rc t="2" v="4540"/>
    </bk>
    <bk>
      <rc t="2" v="4541"/>
    </bk>
    <bk>
      <rc t="2" v="4542"/>
    </bk>
    <bk>
      <rc t="2" v="4543"/>
    </bk>
    <bk>
      <rc t="2" v="4544"/>
    </bk>
    <bk>
      <rc t="2" v="4545"/>
    </bk>
    <bk>
      <rc t="2" v="4546"/>
    </bk>
    <bk>
      <rc t="2" v="4547"/>
    </bk>
    <bk>
      <rc t="2" v="4548"/>
    </bk>
    <bk>
      <rc t="2" v="4549"/>
    </bk>
    <bk>
      <rc t="2" v="4550"/>
    </bk>
    <bk>
      <rc t="2" v="4551"/>
    </bk>
    <bk>
      <rc t="2" v="4552"/>
    </bk>
    <bk>
      <rc t="2" v="4553"/>
    </bk>
    <bk>
      <rc t="2" v="4554"/>
    </bk>
    <bk>
      <rc t="2" v="4555"/>
    </bk>
    <bk>
      <rc t="2" v="4556"/>
    </bk>
    <bk>
      <rc t="2" v="4557"/>
    </bk>
    <bk>
      <rc t="2" v="4558"/>
    </bk>
    <bk>
      <rc t="2" v="4559"/>
    </bk>
    <bk>
      <rc t="2" v="4560"/>
    </bk>
    <bk>
      <rc t="2" v="4561"/>
    </bk>
    <bk>
      <rc t="2" v="4562"/>
    </bk>
    <bk>
      <rc t="2" v="4563"/>
    </bk>
    <bk>
      <rc t="2" v="4564"/>
    </bk>
    <bk>
      <rc t="2" v="4565"/>
    </bk>
    <bk>
      <rc t="2" v="4566"/>
    </bk>
    <bk>
      <rc t="2" v="4567"/>
    </bk>
    <bk>
      <rc t="2" v="4568"/>
    </bk>
    <bk>
      <rc t="2" v="4569"/>
    </bk>
    <bk>
      <rc t="2" v="4570"/>
    </bk>
    <bk>
      <rc t="2" v="4571"/>
    </bk>
    <bk>
      <rc t="2" v="4572"/>
    </bk>
    <bk>
      <rc t="2" v="4573"/>
    </bk>
    <bk>
      <rc t="2" v="4574"/>
    </bk>
    <bk>
      <rc t="2" v="4575"/>
    </bk>
    <bk>
      <rc t="2" v="4576"/>
    </bk>
    <bk>
      <rc t="2" v="4577"/>
    </bk>
    <bk>
      <rc t="2" v="4578"/>
    </bk>
    <bk>
      <rc t="2" v="4579"/>
    </bk>
    <bk>
      <rc t="2" v="4580"/>
    </bk>
    <bk>
      <rc t="2" v="4581"/>
    </bk>
    <bk>
      <rc t="2" v="4582"/>
    </bk>
    <bk>
      <rc t="2" v="4583"/>
    </bk>
    <bk>
      <rc t="2" v="4584"/>
    </bk>
    <bk>
      <rc t="2" v="4585"/>
    </bk>
    <bk>
      <rc t="2" v="4586"/>
    </bk>
    <bk>
      <rc t="2" v="4587"/>
    </bk>
    <bk>
      <rc t="2" v="4588"/>
    </bk>
    <bk>
      <rc t="2" v="4589"/>
    </bk>
    <bk>
      <rc t="2" v="4590"/>
    </bk>
    <bk>
      <rc t="2" v="4591"/>
    </bk>
    <bk>
      <rc t="2" v="4592"/>
    </bk>
    <bk>
      <rc t="2" v="4593"/>
    </bk>
    <bk>
      <rc t="2" v="4594"/>
    </bk>
    <bk>
      <rc t="2" v="4595"/>
    </bk>
    <bk>
      <rc t="2" v="4596"/>
    </bk>
    <bk>
      <rc t="2" v="4597"/>
    </bk>
    <bk>
      <rc t="2" v="4598"/>
    </bk>
    <bk>
      <rc t="2" v="4599"/>
    </bk>
    <bk>
      <rc t="2" v="4600"/>
    </bk>
    <bk>
      <rc t="2" v="4601"/>
    </bk>
    <bk>
      <rc t="2" v="4602"/>
    </bk>
    <bk>
      <rc t="2" v="4603"/>
    </bk>
    <bk>
      <rc t="2" v="4604"/>
    </bk>
    <bk>
      <rc t="2" v="4605"/>
    </bk>
    <bk>
      <rc t="2" v="4606"/>
    </bk>
    <bk>
      <rc t="2" v="4607"/>
    </bk>
    <bk>
      <rc t="2" v="4608"/>
    </bk>
    <bk>
      <rc t="2" v="4609"/>
    </bk>
    <bk>
      <rc t="2" v="4610"/>
    </bk>
    <bk>
      <rc t="2" v="4611"/>
    </bk>
    <bk>
      <rc t="2" v="4612"/>
    </bk>
    <bk>
      <rc t="2" v="4613"/>
    </bk>
    <bk>
      <rc t="2" v="4614"/>
    </bk>
    <bk>
      <rc t="2" v="4615"/>
    </bk>
    <bk>
      <rc t="2" v="4616"/>
    </bk>
    <bk>
      <rc t="2" v="4617"/>
    </bk>
    <bk>
      <rc t="2" v="4618"/>
    </bk>
    <bk>
      <rc t="2" v="4619"/>
    </bk>
    <bk>
      <rc t="2" v="4620"/>
    </bk>
    <bk>
      <rc t="2" v="4621"/>
    </bk>
    <bk>
      <rc t="2" v="4622"/>
    </bk>
    <bk>
      <rc t="2" v="4623"/>
    </bk>
    <bk>
      <rc t="2" v="4624"/>
    </bk>
    <bk>
      <rc t="2" v="4625"/>
    </bk>
    <bk>
      <rc t="2" v="4626"/>
    </bk>
    <bk>
      <rc t="2" v="4627"/>
    </bk>
    <bk>
      <rc t="2" v="4628"/>
    </bk>
    <bk>
      <rc t="2" v="4629"/>
    </bk>
    <bk>
      <rc t="2" v="4630"/>
    </bk>
    <bk>
      <rc t="2" v="4631"/>
    </bk>
    <bk>
      <rc t="2" v="4632"/>
    </bk>
    <bk>
      <rc t="2" v="4633"/>
    </bk>
    <bk>
      <rc t="2" v="4634"/>
    </bk>
    <bk>
      <rc t="2" v="4635"/>
    </bk>
    <bk>
      <rc t="2" v="4636"/>
    </bk>
    <bk>
      <rc t="2" v="4637"/>
    </bk>
    <bk>
      <rc t="2" v="4638"/>
    </bk>
    <bk>
      <rc t="2" v="4639"/>
    </bk>
    <bk>
      <rc t="2" v="4640"/>
    </bk>
    <bk>
      <rc t="2" v="4641"/>
    </bk>
    <bk>
      <rc t="2" v="4642"/>
    </bk>
    <bk>
      <rc t="2" v="4643"/>
    </bk>
    <bk>
      <rc t="2" v="4644"/>
    </bk>
    <bk>
      <rc t="2" v="4645"/>
    </bk>
    <bk>
      <rc t="2" v="4646"/>
    </bk>
    <bk>
      <rc t="2" v="4647"/>
    </bk>
    <bk>
      <rc t="2" v="4648"/>
    </bk>
    <bk>
      <rc t="2" v="4649"/>
    </bk>
    <bk>
      <rc t="2" v="4650"/>
    </bk>
    <bk>
      <rc t="2" v="4651"/>
    </bk>
    <bk>
      <rc t="2" v="4652"/>
    </bk>
    <bk>
      <rc t="2" v="4653"/>
    </bk>
    <bk>
      <rc t="2" v="4654"/>
    </bk>
    <bk>
      <rc t="2" v="4655"/>
    </bk>
    <bk>
      <rc t="2" v="4656"/>
    </bk>
    <bk>
      <rc t="2" v="4657"/>
    </bk>
    <bk>
      <rc t="2" v="4658"/>
    </bk>
    <bk>
      <rc t="2" v="4659"/>
    </bk>
    <bk>
      <rc t="2" v="4660"/>
    </bk>
    <bk>
      <rc t="2" v="4661"/>
    </bk>
    <bk>
      <rc t="2" v="4662"/>
    </bk>
    <bk>
      <rc t="2" v="4663"/>
    </bk>
    <bk>
      <rc t="2" v="4664"/>
    </bk>
    <bk>
      <rc t="2" v="4665"/>
    </bk>
    <bk>
      <rc t="2" v="4666"/>
    </bk>
    <bk>
      <rc t="2" v="4667"/>
    </bk>
    <bk>
      <rc t="2" v="4668"/>
    </bk>
    <bk>
      <rc t="2" v="4669"/>
    </bk>
    <bk>
      <rc t="2" v="4670"/>
    </bk>
    <bk>
      <rc t="2" v="4671"/>
    </bk>
    <bk>
      <rc t="2" v="4672"/>
    </bk>
    <bk>
      <rc t="2" v="4673"/>
    </bk>
    <bk>
      <rc t="2" v="4674"/>
    </bk>
    <bk>
      <rc t="2" v="4675"/>
    </bk>
    <bk>
      <rc t="2" v="4676"/>
    </bk>
    <bk>
      <rc t="2" v="4677"/>
    </bk>
    <bk>
      <rc t="2" v="4678"/>
    </bk>
    <bk>
      <rc t="2" v="4679"/>
    </bk>
    <bk>
      <rc t="2" v="4680"/>
    </bk>
    <bk>
      <rc t="2" v="4681"/>
    </bk>
    <bk>
      <rc t="2" v="4682"/>
    </bk>
    <bk>
      <rc t="2" v="4683"/>
    </bk>
    <bk>
      <rc t="2" v="4684"/>
    </bk>
    <bk>
      <rc t="2" v="4685"/>
    </bk>
    <bk>
      <rc t="2" v="4686"/>
    </bk>
    <bk>
      <rc t="2" v="4687"/>
    </bk>
    <bk>
      <rc t="2" v="4688"/>
    </bk>
    <bk>
      <rc t="2" v="4689"/>
    </bk>
    <bk>
      <rc t="2" v="4690"/>
    </bk>
    <bk>
      <rc t="2" v="4691"/>
    </bk>
    <bk>
      <rc t="2" v="4692"/>
    </bk>
    <bk>
      <rc t="2" v="4693"/>
    </bk>
    <bk>
      <rc t="2" v="4694"/>
    </bk>
    <bk>
      <rc t="2" v="4695"/>
    </bk>
    <bk>
      <rc t="2" v="4696"/>
    </bk>
    <bk>
      <rc t="2" v="4697"/>
    </bk>
    <bk>
      <rc t="2" v="4698"/>
    </bk>
    <bk>
      <rc t="2" v="4699"/>
    </bk>
    <bk>
      <rc t="2" v="4700"/>
    </bk>
    <bk>
      <rc t="2" v="4701"/>
    </bk>
    <bk>
      <rc t="2" v="4702"/>
    </bk>
    <bk>
      <rc t="2" v="4703"/>
    </bk>
    <bk>
      <rc t="2" v="4704"/>
    </bk>
    <bk>
      <rc t="2" v="4705"/>
    </bk>
    <bk>
      <rc t="2" v="4706"/>
    </bk>
    <bk>
      <rc t="2" v="4707"/>
    </bk>
    <bk>
      <rc t="2" v="4708"/>
    </bk>
    <bk>
      <rc t="2" v="4709"/>
    </bk>
    <bk>
      <rc t="2" v="4710"/>
    </bk>
    <bk>
      <rc t="2" v="4711"/>
    </bk>
    <bk>
      <rc t="2" v="4712"/>
    </bk>
    <bk>
      <rc t="2" v="4713"/>
    </bk>
    <bk>
      <rc t="2" v="4714"/>
    </bk>
    <bk>
      <rc t="2" v="4715"/>
    </bk>
    <bk>
      <rc t="2" v="4716"/>
    </bk>
    <bk>
      <rc t="2" v="4717"/>
    </bk>
    <bk>
      <rc t="2" v="4718"/>
    </bk>
    <bk>
      <rc t="2" v="4719"/>
    </bk>
    <bk>
      <rc t="2" v="4720"/>
    </bk>
    <bk>
      <rc t="2" v="4721"/>
    </bk>
    <bk>
      <rc t="2" v="4722"/>
    </bk>
    <bk>
      <rc t="2" v="4723"/>
    </bk>
    <bk>
      <rc t="2" v="4724"/>
    </bk>
    <bk>
      <rc t="2" v="4725"/>
    </bk>
    <bk>
      <rc t="2" v="4726"/>
    </bk>
    <bk>
      <rc t="2" v="4727"/>
    </bk>
    <bk>
      <rc t="2" v="4728"/>
    </bk>
    <bk>
      <rc t="2" v="4729"/>
    </bk>
    <bk>
      <rc t="2" v="4730"/>
    </bk>
    <bk>
      <rc t="2" v="4731"/>
    </bk>
    <bk>
      <rc t="2" v="4732"/>
    </bk>
    <bk>
      <rc t="2" v="4733"/>
    </bk>
    <bk>
      <rc t="2" v="4734"/>
    </bk>
    <bk>
      <rc t="2" v="4735"/>
    </bk>
    <bk>
      <rc t="2" v="4736"/>
    </bk>
    <bk>
      <rc t="2" v="4737"/>
    </bk>
    <bk>
      <rc t="2" v="4738"/>
    </bk>
    <bk>
      <rc t="2" v="4739"/>
    </bk>
    <bk>
      <rc t="2" v="4740"/>
    </bk>
    <bk>
      <rc t="2" v="4741"/>
    </bk>
    <bk>
      <rc t="2" v="4742"/>
    </bk>
    <bk>
      <rc t="2" v="4743"/>
    </bk>
    <bk>
      <rc t="2" v="4744"/>
    </bk>
    <bk>
      <rc t="2" v="4745"/>
    </bk>
    <bk>
      <rc t="2" v="4746"/>
    </bk>
    <bk>
      <rc t="2" v="4747"/>
    </bk>
    <bk>
      <rc t="2" v="4748"/>
    </bk>
    <bk>
      <rc t="2" v="4749"/>
    </bk>
    <bk>
      <rc t="2" v="4750"/>
    </bk>
    <bk>
      <rc t="2" v="4751"/>
    </bk>
    <bk>
      <rc t="2" v="4752"/>
    </bk>
    <bk>
      <rc t="2" v="4753"/>
    </bk>
    <bk>
      <rc t="2" v="4754"/>
    </bk>
    <bk>
      <rc t="2" v="4755"/>
    </bk>
    <bk>
      <rc t="2" v="4756"/>
    </bk>
    <bk>
      <rc t="2" v="4757"/>
    </bk>
    <bk>
      <rc t="2" v="4758"/>
    </bk>
    <bk>
      <rc t="2" v="4759"/>
    </bk>
    <bk>
      <rc t="2" v="4760"/>
    </bk>
    <bk>
      <rc t="2" v="4761"/>
    </bk>
    <bk>
      <rc t="2" v="4762"/>
    </bk>
    <bk>
      <rc t="2" v="4763"/>
    </bk>
    <bk>
      <rc t="2" v="4764"/>
    </bk>
    <bk>
      <rc t="2" v="4765"/>
    </bk>
    <bk>
      <rc t="2" v="4766"/>
    </bk>
    <bk>
      <rc t="2" v="4767"/>
    </bk>
    <bk>
      <rc t="2" v="4768"/>
    </bk>
    <bk>
      <rc t="2" v="4769"/>
    </bk>
    <bk>
      <rc t="2" v="4770"/>
    </bk>
    <bk>
      <rc t="2" v="4771"/>
    </bk>
    <bk>
      <rc t="2" v="4772"/>
    </bk>
    <bk>
      <rc t="2" v="4773"/>
    </bk>
    <bk>
      <rc t="2" v="4774"/>
    </bk>
    <bk>
      <rc t="2" v="4775"/>
    </bk>
    <bk>
      <rc t="2" v="4776"/>
    </bk>
    <bk>
      <rc t="2" v="4777"/>
    </bk>
    <bk>
      <rc t="2" v="4778"/>
    </bk>
    <bk>
      <rc t="2" v="4779"/>
    </bk>
    <bk>
      <rc t="2" v="4780"/>
    </bk>
    <bk>
      <rc t="2" v="4781"/>
    </bk>
    <bk>
      <rc t="2" v="4782"/>
    </bk>
    <bk>
      <rc t="2" v="4783"/>
    </bk>
    <bk>
      <rc t="2" v="4784"/>
    </bk>
    <bk>
      <rc t="2" v="4785"/>
    </bk>
    <bk>
      <rc t="2" v="4786"/>
    </bk>
    <bk>
      <rc t="2" v="4787"/>
    </bk>
    <bk>
      <rc t="2" v="4788"/>
    </bk>
    <bk>
      <rc t="2" v="4789"/>
    </bk>
    <bk>
      <rc t="2" v="4790"/>
    </bk>
    <bk>
      <rc t="2" v="4791"/>
    </bk>
    <bk>
      <rc t="2" v="4792"/>
    </bk>
    <bk>
      <rc t="2" v="4793"/>
    </bk>
    <bk>
      <rc t="2" v="4794"/>
    </bk>
    <bk>
      <rc t="2" v="4795"/>
    </bk>
    <bk>
      <rc t="2" v="4796"/>
    </bk>
    <bk>
      <rc t="2" v="4797"/>
    </bk>
    <bk>
      <rc t="2" v="4798"/>
    </bk>
    <bk>
      <rc t="2" v="4799"/>
    </bk>
    <bk>
      <rc t="2" v="4800"/>
    </bk>
    <bk>
      <rc t="2" v="4801"/>
    </bk>
    <bk>
      <rc t="2" v="4802"/>
    </bk>
    <bk>
      <rc t="2" v="4803"/>
    </bk>
    <bk>
      <rc t="2" v="4804"/>
    </bk>
    <bk>
      <rc t="2" v="4805"/>
    </bk>
    <bk>
      <rc t="2" v="4806"/>
    </bk>
    <bk>
      <rc t="2" v="4807"/>
    </bk>
    <bk>
      <rc t="2" v="4808"/>
    </bk>
    <bk>
      <rc t="2" v="4809"/>
    </bk>
    <bk>
      <rc t="2" v="4810"/>
    </bk>
    <bk>
      <rc t="2" v="4811"/>
    </bk>
    <bk>
      <rc t="2" v="4812"/>
    </bk>
    <bk>
      <rc t="2" v="4813"/>
    </bk>
    <bk>
      <rc t="2" v="4814"/>
    </bk>
    <bk>
      <rc t="2" v="4815"/>
    </bk>
    <bk>
      <rc t="2" v="4816"/>
    </bk>
    <bk>
      <rc t="2" v="4817"/>
    </bk>
    <bk>
      <rc t="2" v="4818"/>
    </bk>
    <bk>
      <rc t="2" v="4819"/>
    </bk>
    <bk>
      <rc t="2" v="4820"/>
    </bk>
    <bk>
      <rc t="2" v="4821"/>
    </bk>
    <bk>
      <rc t="2" v="4822"/>
    </bk>
    <bk>
      <rc t="2" v="4823"/>
    </bk>
    <bk>
      <rc t="2" v="4824"/>
    </bk>
    <bk>
      <rc t="2" v="4825"/>
    </bk>
    <bk>
      <rc t="2" v="4826"/>
    </bk>
    <bk>
      <rc t="2" v="4827"/>
    </bk>
    <bk>
      <rc t="2" v="4828"/>
    </bk>
    <bk>
      <rc t="2" v="4829"/>
    </bk>
    <bk>
      <rc t="2" v="4830"/>
    </bk>
    <bk>
      <rc t="2" v="4831"/>
    </bk>
    <bk>
      <rc t="2" v="4832"/>
    </bk>
    <bk>
      <rc t="2" v="4833"/>
    </bk>
    <bk>
      <rc t="2" v="4834"/>
    </bk>
    <bk>
      <rc t="2" v="4835"/>
    </bk>
    <bk>
      <rc t="2" v="4836"/>
    </bk>
    <bk>
      <rc t="2" v="4837"/>
    </bk>
    <bk>
      <rc t="2" v="4838"/>
    </bk>
    <bk>
      <rc t="2" v="4839"/>
    </bk>
    <bk>
      <rc t="2" v="4840"/>
    </bk>
    <bk>
      <rc t="2" v="4841"/>
    </bk>
    <bk>
      <rc t="2" v="4842"/>
    </bk>
    <bk>
      <rc t="2" v="4843"/>
    </bk>
    <bk>
      <rc t="2" v="4844"/>
    </bk>
    <bk>
      <rc t="2" v="4845"/>
    </bk>
    <bk>
      <rc t="2" v="4846"/>
    </bk>
    <bk>
      <rc t="2" v="4847"/>
    </bk>
    <bk>
      <rc t="2" v="4848"/>
    </bk>
    <bk>
      <rc t="2" v="4849"/>
    </bk>
    <bk>
      <rc t="2" v="4850"/>
    </bk>
    <bk>
      <rc t="2" v="4851"/>
    </bk>
    <bk>
      <rc t="2" v="4852"/>
    </bk>
    <bk>
      <rc t="2" v="4853"/>
    </bk>
    <bk>
      <rc t="2" v="4854"/>
    </bk>
    <bk>
      <rc t="2" v="4855"/>
    </bk>
    <bk>
      <rc t="2" v="4856"/>
    </bk>
    <bk>
      <rc t="2" v="4857"/>
    </bk>
    <bk>
      <rc t="2" v="4858"/>
    </bk>
    <bk>
      <rc t="2" v="4859"/>
    </bk>
    <bk>
      <rc t="2" v="4860"/>
    </bk>
    <bk>
      <rc t="2" v="4861"/>
    </bk>
    <bk>
      <rc t="2" v="4862"/>
    </bk>
    <bk>
      <rc t="2" v="4863"/>
    </bk>
    <bk>
      <rc t="2" v="4864"/>
    </bk>
    <bk>
      <rc t="2" v="4865"/>
    </bk>
    <bk>
      <rc t="2" v="4866"/>
    </bk>
    <bk>
      <rc t="2" v="4867"/>
    </bk>
    <bk>
      <rc t="2" v="4868"/>
    </bk>
    <bk>
      <rc t="2" v="4869"/>
    </bk>
    <bk>
      <rc t="2" v="4870"/>
    </bk>
    <bk>
      <rc t="2" v="4871"/>
    </bk>
    <bk>
      <rc t="2" v="4872"/>
    </bk>
    <bk>
      <rc t="2" v="4873"/>
    </bk>
    <bk>
      <rc t="2" v="4874"/>
    </bk>
    <bk>
      <rc t="2" v="4875"/>
    </bk>
    <bk>
      <rc t="2" v="4876"/>
    </bk>
    <bk>
      <rc t="2" v="4877"/>
    </bk>
    <bk>
      <rc t="2" v="4878"/>
    </bk>
    <bk>
      <rc t="2" v="4879"/>
    </bk>
    <bk>
      <rc t="2" v="4880"/>
    </bk>
    <bk>
      <rc t="2" v="4881"/>
    </bk>
    <bk>
      <rc t="2" v="4882"/>
    </bk>
    <bk>
      <rc t="2" v="4883"/>
    </bk>
    <bk>
      <rc t="2" v="4884"/>
    </bk>
    <bk>
      <rc t="2" v="4885"/>
    </bk>
    <bk>
      <rc t="2" v="4886"/>
    </bk>
    <bk>
      <rc t="2" v="4887"/>
    </bk>
    <bk>
      <rc t="2" v="4888"/>
    </bk>
    <bk>
      <rc t="2" v="4889"/>
    </bk>
    <bk>
      <rc t="2" v="4890"/>
    </bk>
    <bk>
      <rc t="2" v="4891"/>
    </bk>
    <bk>
      <rc t="2" v="4892"/>
    </bk>
    <bk>
      <rc t="2" v="4893"/>
    </bk>
    <bk>
      <rc t="2" v="4894"/>
    </bk>
    <bk>
      <rc t="2" v="4895"/>
    </bk>
    <bk>
      <rc t="2" v="4896"/>
    </bk>
    <bk>
      <rc t="2" v="4897"/>
    </bk>
    <bk>
      <rc t="2" v="4898"/>
    </bk>
    <bk>
      <rc t="2" v="4899"/>
    </bk>
    <bk>
      <rc t="2" v="4900"/>
    </bk>
    <bk>
      <rc t="2" v="4901"/>
    </bk>
    <bk>
      <rc t="2" v="4902"/>
    </bk>
    <bk>
      <rc t="2" v="4903"/>
    </bk>
    <bk>
      <rc t="2" v="4904"/>
    </bk>
    <bk>
      <rc t="2" v="4905"/>
    </bk>
    <bk>
      <rc t="2" v="4906"/>
    </bk>
    <bk>
      <rc t="2" v="4907"/>
    </bk>
    <bk>
      <rc t="2" v="4908"/>
    </bk>
    <bk>
      <rc t="2" v="4909"/>
    </bk>
    <bk>
      <rc t="2" v="4910"/>
    </bk>
    <bk>
      <rc t="2" v="4911"/>
    </bk>
    <bk>
      <rc t="2" v="4912"/>
    </bk>
    <bk>
      <rc t="2" v="4913"/>
    </bk>
    <bk>
      <rc t="2" v="4914"/>
    </bk>
    <bk>
      <rc t="2" v="4915"/>
    </bk>
    <bk>
      <rc t="2" v="4916"/>
    </bk>
    <bk>
      <rc t="2" v="4917"/>
    </bk>
    <bk>
      <rc t="2" v="4918"/>
    </bk>
    <bk>
      <rc t="2" v="4919"/>
    </bk>
    <bk>
      <rc t="2" v="4920"/>
    </bk>
    <bk>
      <rc t="2" v="4921"/>
    </bk>
    <bk>
      <rc t="2" v="4922"/>
    </bk>
    <bk>
      <rc t="2" v="4923"/>
    </bk>
    <bk>
      <rc t="2" v="4924"/>
    </bk>
    <bk>
      <rc t="2" v="4925"/>
    </bk>
    <bk>
      <rc t="2" v="4926"/>
    </bk>
    <bk>
      <rc t="2" v="4927"/>
    </bk>
    <bk>
      <rc t="2" v="4928"/>
    </bk>
    <bk>
      <rc t="2" v="4929"/>
    </bk>
    <bk>
      <rc t="2" v="4930"/>
    </bk>
    <bk>
      <rc t="2" v="4931"/>
    </bk>
    <bk>
      <rc t="2" v="4932"/>
    </bk>
    <bk>
      <rc t="2" v="4933"/>
    </bk>
    <bk>
      <rc t="2" v="4934"/>
    </bk>
    <bk>
      <rc t="2" v="4935"/>
    </bk>
    <bk>
      <rc t="2" v="4936"/>
    </bk>
    <bk>
      <rc t="2" v="4937"/>
    </bk>
    <bk>
      <rc t="2" v="4938"/>
    </bk>
    <bk>
      <rc t="2" v="4939"/>
    </bk>
    <bk>
      <rc t="2" v="4940"/>
    </bk>
    <bk>
      <rc t="2" v="4941"/>
    </bk>
    <bk>
      <rc t="2" v="4942"/>
    </bk>
    <bk>
      <rc t="2" v="4943"/>
    </bk>
    <bk>
      <rc t="2" v="4944"/>
    </bk>
    <bk>
      <rc t="2" v="4945"/>
    </bk>
    <bk>
      <rc t="2" v="4946"/>
    </bk>
    <bk>
      <rc t="2" v="4947"/>
    </bk>
    <bk>
      <rc t="2" v="4948"/>
    </bk>
    <bk>
      <rc t="2" v="4949"/>
    </bk>
    <bk>
      <rc t="2" v="4950"/>
    </bk>
    <bk>
      <rc t="2" v="4951"/>
    </bk>
    <bk>
      <rc t="2" v="4952"/>
    </bk>
    <bk>
      <rc t="2" v="4953"/>
    </bk>
    <bk>
      <rc t="2" v="4954"/>
    </bk>
    <bk>
      <rc t="2" v="4955"/>
    </bk>
    <bk>
      <rc t="2" v="4956"/>
    </bk>
    <bk>
      <rc t="2" v="4957"/>
    </bk>
    <bk>
      <rc t="2" v="4958"/>
    </bk>
    <bk>
      <rc t="2" v="4959"/>
    </bk>
    <bk>
      <rc t="2" v="4960"/>
    </bk>
    <bk>
      <rc t="2" v="4961"/>
    </bk>
    <bk>
      <rc t="2" v="4962"/>
    </bk>
    <bk>
      <rc t="2" v="4963"/>
    </bk>
    <bk>
      <rc t="2" v="4964"/>
    </bk>
    <bk>
      <rc t="2" v="4965"/>
    </bk>
    <bk>
      <rc t="2" v="4966"/>
    </bk>
    <bk>
      <rc t="2" v="4967"/>
    </bk>
    <bk>
      <rc t="2" v="4968"/>
    </bk>
    <bk>
      <rc t="2" v="4969"/>
    </bk>
    <bk>
      <rc t="2" v="4970"/>
    </bk>
    <bk>
      <rc t="2" v="4971"/>
    </bk>
    <bk>
      <rc t="2" v="4972"/>
    </bk>
    <bk>
      <rc t="2" v="4973"/>
    </bk>
    <bk>
      <rc t="2" v="4974"/>
    </bk>
    <bk>
      <rc t="2" v="4975"/>
    </bk>
    <bk>
      <rc t="2" v="4976"/>
    </bk>
    <bk>
      <rc t="2" v="4977"/>
    </bk>
    <bk>
      <rc t="2" v="4978"/>
    </bk>
    <bk>
      <rc t="2" v="4979"/>
    </bk>
    <bk>
      <rc t="2" v="4980"/>
    </bk>
    <bk>
      <rc t="2" v="4981"/>
    </bk>
    <bk>
      <rc t="2" v="4982"/>
    </bk>
    <bk>
      <rc t="2" v="4983"/>
    </bk>
    <bk>
      <rc t="2" v="4984"/>
    </bk>
    <bk>
      <rc t="2" v="4985"/>
    </bk>
    <bk>
      <rc t="2" v="4986"/>
    </bk>
    <bk>
      <rc t="2" v="4987"/>
    </bk>
    <bk>
      <rc t="2" v="4988"/>
    </bk>
    <bk>
      <rc t="2" v="4989"/>
    </bk>
    <bk>
      <rc t="2" v="4990"/>
    </bk>
    <bk>
      <rc t="2" v="4991"/>
    </bk>
    <bk>
      <rc t="2" v="4992"/>
    </bk>
    <bk>
      <rc t="2" v="4993"/>
    </bk>
    <bk>
      <rc t="2" v="4994"/>
    </bk>
    <bk>
      <rc t="2" v="4995"/>
    </bk>
    <bk>
      <rc t="2" v="4996"/>
    </bk>
    <bk>
      <rc t="2" v="4997"/>
    </bk>
    <bk>
      <rc t="2" v="4998"/>
    </bk>
    <bk>
      <rc t="2" v="4999"/>
    </bk>
    <bk>
      <rc t="2" v="5000"/>
    </bk>
    <bk>
      <rc t="2" v="5001"/>
    </bk>
    <bk>
      <rc t="2" v="5002"/>
    </bk>
    <bk>
      <rc t="2" v="5003"/>
    </bk>
    <bk>
      <rc t="2" v="5004"/>
    </bk>
    <bk>
      <rc t="2" v="5005"/>
    </bk>
    <bk>
      <rc t="2" v="5006"/>
    </bk>
    <bk>
      <rc t="2" v="5007"/>
    </bk>
    <bk>
      <rc t="2" v="5008"/>
    </bk>
    <bk>
      <rc t="2" v="5009"/>
    </bk>
    <bk>
      <rc t="2" v="5010"/>
    </bk>
    <bk>
      <rc t="2" v="5011"/>
    </bk>
    <bk>
      <rc t="2" v="5012"/>
    </bk>
    <bk>
      <rc t="2" v="5013"/>
    </bk>
    <bk>
      <rc t="2" v="5014"/>
    </bk>
    <bk>
      <rc t="2" v="5015"/>
    </bk>
    <bk>
      <rc t="2" v="5016"/>
    </bk>
    <bk>
      <rc t="2" v="5017"/>
    </bk>
    <bk>
      <rc t="2" v="5018"/>
    </bk>
    <bk>
      <rc t="2" v="5019"/>
    </bk>
    <bk>
      <rc t="2" v="5020"/>
    </bk>
    <bk>
      <rc t="2" v="5021"/>
    </bk>
    <bk>
      <rc t="2" v="5022"/>
    </bk>
    <bk>
      <rc t="2" v="5023"/>
    </bk>
    <bk>
      <rc t="2" v="5024"/>
    </bk>
    <bk>
      <rc t="2" v="5025"/>
    </bk>
    <bk>
      <rc t="2" v="5026"/>
    </bk>
    <bk>
      <rc t="2" v="5027"/>
    </bk>
    <bk>
      <rc t="2" v="5028"/>
    </bk>
    <bk>
      <rc t="2" v="5029"/>
    </bk>
    <bk>
      <rc t="2" v="5030"/>
    </bk>
    <bk>
      <rc t="2" v="5031"/>
    </bk>
    <bk>
      <rc t="2" v="5032"/>
    </bk>
    <bk>
      <rc t="2" v="5033"/>
    </bk>
    <bk>
      <rc t="2" v="5034"/>
    </bk>
    <bk>
      <rc t="2" v="5035"/>
    </bk>
    <bk>
      <rc t="2" v="5036"/>
    </bk>
    <bk>
      <rc t="2" v="5037"/>
    </bk>
    <bk>
      <rc t="2" v="5038"/>
    </bk>
    <bk>
      <rc t="2" v="5039"/>
    </bk>
    <bk>
      <rc t="2" v="5040"/>
    </bk>
    <bk>
      <rc t="2" v="5041"/>
    </bk>
    <bk>
      <rc t="2" v="5042"/>
    </bk>
    <bk>
      <rc t="2" v="5043"/>
    </bk>
    <bk>
      <rc t="2" v="5044"/>
    </bk>
    <bk>
      <rc t="2" v="5045"/>
    </bk>
    <bk>
      <rc t="2" v="5046"/>
    </bk>
    <bk>
      <rc t="2" v="5047"/>
    </bk>
    <bk>
      <rc t="2" v="5048"/>
    </bk>
    <bk>
      <rc t="2" v="5049"/>
    </bk>
    <bk>
      <rc t="2" v="5050"/>
    </bk>
    <bk>
      <rc t="2" v="5051"/>
    </bk>
    <bk>
      <rc t="2" v="5052"/>
    </bk>
    <bk>
      <rc t="2" v="5053"/>
    </bk>
    <bk>
      <rc t="2" v="5054"/>
    </bk>
    <bk>
      <rc t="2" v="5055"/>
    </bk>
    <bk>
      <rc t="2" v="5056"/>
    </bk>
    <bk>
      <rc t="2" v="5057"/>
    </bk>
    <bk>
      <rc t="2" v="5058"/>
    </bk>
    <bk>
      <rc t="2" v="5059"/>
    </bk>
    <bk>
      <rc t="2" v="5060"/>
    </bk>
    <bk>
      <rc t="2" v="5061"/>
    </bk>
    <bk>
      <rc t="2" v="5062"/>
    </bk>
    <bk>
      <rc t="2" v="5063"/>
    </bk>
    <bk>
      <rc t="2" v="5064"/>
    </bk>
    <bk>
      <rc t="2" v="5065"/>
    </bk>
    <bk>
      <rc t="2" v="5066"/>
    </bk>
    <bk>
      <rc t="2" v="5067"/>
    </bk>
    <bk>
      <rc t="2" v="5068"/>
    </bk>
    <bk>
      <rc t="2" v="5069"/>
    </bk>
    <bk>
      <rc t="2" v="5070"/>
    </bk>
    <bk>
      <rc t="2" v="5071"/>
    </bk>
    <bk>
      <rc t="2" v="5072"/>
    </bk>
    <bk>
      <rc t="2" v="5073"/>
    </bk>
    <bk>
      <rc t="2" v="5074"/>
    </bk>
    <bk>
      <rc t="2" v="5075"/>
    </bk>
    <bk>
      <rc t="2" v="5076"/>
    </bk>
    <bk>
      <rc t="2" v="5077"/>
    </bk>
    <bk>
      <rc t="2" v="5078"/>
    </bk>
    <bk>
      <rc t="2" v="5079"/>
    </bk>
    <bk>
      <rc t="2" v="5080"/>
    </bk>
    <bk>
      <rc t="2" v="5081"/>
    </bk>
    <bk>
      <rc t="2" v="5082"/>
    </bk>
    <bk>
      <rc t="2" v="5083"/>
    </bk>
    <bk>
      <rc t="2" v="5084"/>
    </bk>
    <bk>
      <rc t="2" v="5085"/>
    </bk>
    <bk>
      <rc t="2" v="5086"/>
    </bk>
    <bk>
      <rc t="2" v="5087"/>
    </bk>
    <bk>
      <rc t="2" v="5088"/>
    </bk>
    <bk>
      <rc t="2" v="5089"/>
    </bk>
    <bk>
      <rc t="2" v="5090"/>
    </bk>
    <bk>
      <rc t="2" v="5091"/>
    </bk>
    <bk>
      <rc t="2" v="5092"/>
    </bk>
    <bk>
      <rc t="2" v="5093"/>
    </bk>
    <bk>
      <rc t="2" v="5094"/>
    </bk>
    <bk>
      <rc t="2" v="5095"/>
    </bk>
    <bk>
      <rc t="2" v="5096"/>
    </bk>
    <bk>
      <rc t="2" v="5097"/>
    </bk>
    <bk>
      <rc t="2" v="5098"/>
    </bk>
    <bk>
      <rc t="2" v="5099"/>
    </bk>
    <bk>
      <rc t="2" v="5100"/>
    </bk>
    <bk>
      <rc t="2" v="5101"/>
    </bk>
    <bk>
      <rc t="2" v="5102"/>
    </bk>
    <bk>
      <rc t="2" v="5103"/>
    </bk>
    <bk>
      <rc t="2" v="5104"/>
    </bk>
    <bk>
      <rc t="2" v="5105"/>
    </bk>
    <bk>
      <rc t="2" v="5106"/>
    </bk>
    <bk>
      <rc t="2" v="5107"/>
    </bk>
    <bk>
      <rc t="2" v="5108"/>
    </bk>
    <bk>
      <rc t="2" v="5109"/>
    </bk>
    <bk>
      <rc t="2" v="5110"/>
    </bk>
    <bk>
      <rc t="2" v="5111"/>
    </bk>
    <bk>
      <rc t="2" v="5112"/>
    </bk>
    <bk>
      <rc t="2" v="5113"/>
    </bk>
    <bk>
      <rc t="2" v="5114"/>
    </bk>
    <bk>
      <rc t="2" v="5115"/>
    </bk>
    <bk>
      <rc t="2" v="5116"/>
    </bk>
    <bk>
      <rc t="2" v="5117"/>
    </bk>
    <bk>
      <rc t="2" v="5118"/>
    </bk>
    <bk>
      <rc t="2" v="5119"/>
    </bk>
    <bk>
      <rc t="2" v="5120"/>
    </bk>
    <bk>
      <rc t="2" v="5121"/>
    </bk>
    <bk>
      <rc t="2" v="5122"/>
    </bk>
    <bk>
      <rc t="2" v="5123"/>
    </bk>
    <bk>
      <rc t="2" v="5124"/>
    </bk>
    <bk>
      <rc t="2" v="5125"/>
    </bk>
    <bk>
      <rc t="2" v="5126"/>
    </bk>
    <bk>
      <rc t="2" v="5127"/>
    </bk>
    <bk>
      <rc t="2" v="5128"/>
    </bk>
    <bk>
      <rc t="2" v="5129"/>
    </bk>
    <bk>
      <rc t="2" v="5130"/>
    </bk>
    <bk>
      <rc t="2" v="5131"/>
    </bk>
    <bk>
      <rc t="2" v="5132"/>
    </bk>
    <bk>
      <rc t="2" v="5133"/>
    </bk>
    <bk>
      <rc t="2" v="5134"/>
    </bk>
    <bk>
      <rc t="2" v="5135"/>
    </bk>
    <bk>
      <rc t="2" v="5136"/>
    </bk>
    <bk>
      <rc t="2" v="5137"/>
    </bk>
    <bk>
      <rc t="2" v="5138"/>
    </bk>
    <bk>
      <rc t="2" v="5139"/>
    </bk>
    <bk>
      <rc t="2" v="5140"/>
    </bk>
    <bk>
      <rc t="2" v="5141"/>
    </bk>
    <bk>
      <rc t="2" v="5142"/>
    </bk>
    <bk>
      <rc t="2" v="5143"/>
    </bk>
    <bk>
      <rc t="2" v="5144"/>
    </bk>
    <bk>
      <rc t="2" v="5145"/>
    </bk>
    <bk>
      <rc t="2" v="5146"/>
    </bk>
    <bk>
      <rc t="2" v="5147"/>
    </bk>
    <bk>
      <rc t="2" v="5148"/>
    </bk>
    <bk>
      <rc t="2" v="5149"/>
    </bk>
    <bk>
      <rc t="2" v="5150"/>
    </bk>
    <bk>
      <rc t="2" v="5151"/>
    </bk>
    <bk>
      <rc t="2" v="5152"/>
    </bk>
    <bk>
      <rc t="2" v="5153"/>
    </bk>
    <bk>
      <rc t="2" v="5154"/>
    </bk>
    <bk>
      <rc t="2" v="5155"/>
    </bk>
    <bk>
      <rc t="2" v="5156"/>
    </bk>
    <bk>
      <rc t="2" v="5157"/>
    </bk>
    <bk>
      <rc t="2" v="5158"/>
    </bk>
    <bk>
      <rc t="2" v="5159"/>
    </bk>
    <bk>
      <rc t="2" v="5160"/>
    </bk>
    <bk>
      <rc t="2" v="5161"/>
    </bk>
    <bk>
      <rc t="2" v="5162"/>
    </bk>
    <bk>
      <rc t="2" v="5163"/>
    </bk>
    <bk>
      <rc t="2" v="5164"/>
    </bk>
    <bk>
      <rc t="2" v="5165"/>
    </bk>
    <bk>
      <rc t="2" v="5166"/>
    </bk>
    <bk>
      <rc t="2" v="5167"/>
    </bk>
    <bk>
      <rc t="2" v="5168"/>
    </bk>
    <bk>
      <rc t="2" v="5169"/>
    </bk>
    <bk>
      <rc t="2" v="5170"/>
    </bk>
    <bk>
      <rc t="2" v="5171"/>
    </bk>
    <bk>
      <rc t="2" v="5172"/>
    </bk>
    <bk>
      <rc t="2" v="5173"/>
    </bk>
    <bk>
      <rc t="2" v="5174"/>
    </bk>
    <bk>
      <rc t="2" v="5175"/>
    </bk>
    <bk>
      <rc t="2" v="5176"/>
    </bk>
    <bk>
      <rc t="2" v="5177"/>
    </bk>
    <bk>
      <rc t="2" v="5178"/>
    </bk>
    <bk>
      <rc t="2" v="5179"/>
    </bk>
    <bk>
      <rc t="2" v="5180"/>
    </bk>
    <bk>
      <rc t="2" v="5181"/>
    </bk>
    <bk>
      <rc t="2" v="5182"/>
    </bk>
    <bk>
      <rc t="2" v="5183"/>
    </bk>
    <bk>
      <rc t="2" v="5184"/>
    </bk>
    <bk>
      <rc t="2" v="5185"/>
    </bk>
    <bk>
      <rc t="2" v="5186"/>
    </bk>
    <bk>
      <rc t="2" v="5187"/>
    </bk>
    <bk>
      <rc t="2" v="5188"/>
    </bk>
    <bk>
      <rc t="2" v="5189"/>
    </bk>
    <bk>
      <rc t="2" v="5190"/>
    </bk>
    <bk>
      <rc t="2" v="5191"/>
    </bk>
    <bk>
      <rc t="2" v="5192"/>
    </bk>
    <bk>
      <rc t="2" v="5193"/>
    </bk>
    <bk>
      <rc t="2" v="5194"/>
    </bk>
    <bk>
      <rc t="2" v="5195"/>
    </bk>
    <bk>
      <rc t="2" v="5196"/>
    </bk>
    <bk>
      <rc t="2" v="5197"/>
    </bk>
    <bk>
      <rc t="2" v="5198"/>
    </bk>
    <bk>
      <rc t="2" v="5199"/>
    </bk>
    <bk>
      <rc t="2" v="5200"/>
    </bk>
    <bk>
      <rc t="2" v="5201"/>
    </bk>
    <bk>
      <rc t="2" v="5202"/>
    </bk>
    <bk>
      <rc t="2" v="5203"/>
    </bk>
    <bk>
      <rc t="2" v="5204"/>
    </bk>
    <bk>
      <rc t="2" v="5205"/>
    </bk>
    <bk>
      <rc t="2" v="5206"/>
    </bk>
    <bk>
      <rc t="2" v="5207"/>
    </bk>
    <bk>
      <rc t="2" v="5208"/>
    </bk>
    <bk>
      <rc t="2" v="5209"/>
    </bk>
    <bk>
      <rc t="2" v="5210"/>
    </bk>
    <bk>
      <rc t="2" v="5211"/>
    </bk>
    <bk>
      <rc t="2" v="5212"/>
    </bk>
    <bk>
      <rc t="2" v="5213"/>
    </bk>
    <bk>
      <rc t="2" v="5214"/>
    </bk>
    <bk>
      <rc t="2" v="5215"/>
    </bk>
    <bk>
      <rc t="2" v="5216"/>
    </bk>
    <bk>
      <rc t="2" v="5217"/>
    </bk>
    <bk>
      <rc t="2" v="5218"/>
    </bk>
    <bk>
      <rc t="2" v="5219"/>
    </bk>
    <bk>
      <rc t="2" v="5220"/>
    </bk>
    <bk>
      <rc t="2" v="5221"/>
    </bk>
    <bk>
      <rc t="2" v="5222"/>
    </bk>
    <bk>
      <rc t="2" v="5223"/>
    </bk>
    <bk>
      <rc t="2" v="5224"/>
    </bk>
    <bk>
      <rc t="2" v="5225"/>
    </bk>
    <bk>
      <rc t="2" v="5226"/>
    </bk>
    <bk>
      <rc t="2" v="5227"/>
    </bk>
    <bk>
      <rc t="2" v="5228"/>
    </bk>
    <bk>
      <rc t="2" v="5229"/>
    </bk>
    <bk>
      <rc t="2" v="5230"/>
    </bk>
    <bk>
      <rc t="2" v="5231"/>
    </bk>
    <bk>
      <rc t="2" v="5232"/>
    </bk>
    <bk>
      <rc t="2" v="5233"/>
    </bk>
    <bk>
      <rc t="2" v="5234"/>
    </bk>
    <bk>
      <rc t="2" v="5235"/>
    </bk>
    <bk>
      <rc t="2" v="5236"/>
    </bk>
    <bk>
      <rc t="2" v="5237"/>
    </bk>
    <bk>
      <rc t="2" v="5238"/>
    </bk>
    <bk>
      <rc t="2" v="5239"/>
    </bk>
    <bk>
      <rc t="2" v="5240"/>
    </bk>
    <bk>
      <rc t="2" v="5241"/>
    </bk>
    <bk>
      <rc t="2" v="5242"/>
    </bk>
    <bk>
      <rc t="2" v="5243"/>
    </bk>
    <bk>
      <rc t="2" v="5244"/>
    </bk>
    <bk>
      <rc t="2" v="5245"/>
    </bk>
    <bk>
      <rc t="2" v="5246"/>
    </bk>
    <bk>
      <rc t="2" v="5247"/>
    </bk>
    <bk>
      <rc t="2" v="5248"/>
    </bk>
    <bk>
      <rc t="2" v="5249"/>
    </bk>
    <bk>
      <rc t="2" v="5250"/>
    </bk>
    <bk>
      <rc t="2" v="5251"/>
    </bk>
    <bk>
      <rc t="2" v="5252"/>
    </bk>
    <bk>
      <rc t="2" v="5253"/>
    </bk>
    <bk>
      <rc t="2" v="5254"/>
    </bk>
    <bk>
      <rc t="2" v="5255"/>
    </bk>
    <bk>
      <rc t="2" v="5256"/>
    </bk>
    <bk>
      <rc t="2" v="5257"/>
    </bk>
    <bk>
      <rc t="2" v="5258"/>
    </bk>
    <bk>
      <rc t="2" v="5259"/>
    </bk>
    <bk>
      <rc t="2" v="5260"/>
    </bk>
    <bk>
      <rc t="2" v="5261"/>
    </bk>
    <bk>
      <rc t="2" v="5262"/>
    </bk>
    <bk>
      <rc t="2" v="5263"/>
    </bk>
    <bk>
      <rc t="2" v="5264"/>
    </bk>
    <bk>
      <rc t="2" v="5265"/>
    </bk>
    <bk>
      <rc t="2" v="5266"/>
    </bk>
    <bk>
      <rc t="2" v="5267"/>
    </bk>
    <bk>
      <rc t="2" v="5268"/>
    </bk>
    <bk>
      <rc t="2" v="5269"/>
    </bk>
    <bk>
      <rc t="2" v="5270"/>
    </bk>
    <bk>
      <rc t="2" v="5271"/>
    </bk>
    <bk>
      <rc t="2" v="5272"/>
    </bk>
    <bk>
      <rc t="2" v="5273"/>
    </bk>
    <bk>
      <rc t="2" v="5274"/>
    </bk>
    <bk>
      <rc t="2" v="5275"/>
    </bk>
    <bk>
      <rc t="2" v="5276"/>
    </bk>
    <bk>
      <rc t="2" v="5277"/>
    </bk>
    <bk>
      <rc t="2" v="5278"/>
    </bk>
    <bk>
      <rc t="2" v="5279"/>
    </bk>
    <bk>
      <rc t="2" v="5280"/>
    </bk>
    <bk>
      <rc t="2" v="5281"/>
    </bk>
    <bk>
      <rc t="2" v="5282"/>
    </bk>
    <bk>
      <rc t="2" v="5283"/>
    </bk>
    <bk>
      <rc t="2" v="5284"/>
    </bk>
    <bk>
      <rc t="2" v="5285"/>
    </bk>
    <bk>
      <rc t="2" v="5286"/>
    </bk>
    <bk>
      <rc t="2" v="5287"/>
    </bk>
    <bk>
      <rc t="2" v="5288"/>
    </bk>
    <bk>
      <rc t="2" v="5289"/>
    </bk>
    <bk>
      <rc t="2" v="5290"/>
    </bk>
    <bk>
      <rc t="2" v="5291"/>
    </bk>
    <bk>
      <rc t="2" v="5292"/>
    </bk>
    <bk>
      <rc t="2" v="5293"/>
    </bk>
    <bk>
      <rc t="2" v="5294"/>
    </bk>
    <bk>
      <rc t="2" v="5295"/>
    </bk>
    <bk>
      <rc t="2" v="5296"/>
    </bk>
    <bk>
      <rc t="2" v="5297"/>
    </bk>
    <bk>
      <rc t="2" v="5298"/>
    </bk>
    <bk>
      <rc t="2" v="5299"/>
    </bk>
    <bk>
      <rc t="2" v="5300"/>
    </bk>
    <bk>
      <rc t="2" v="5301"/>
    </bk>
    <bk>
      <rc t="2" v="5302"/>
    </bk>
    <bk>
      <rc t="2" v="5303"/>
    </bk>
    <bk>
      <rc t="2" v="5304"/>
    </bk>
    <bk>
      <rc t="2" v="5305"/>
    </bk>
    <bk>
      <rc t="2" v="5306"/>
    </bk>
    <bk>
      <rc t="2" v="5307"/>
    </bk>
    <bk>
      <rc t="2" v="5308"/>
    </bk>
    <bk>
      <rc t="2" v="5309"/>
    </bk>
    <bk>
      <rc t="2" v="5310"/>
    </bk>
    <bk>
      <rc t="2" v="5311"/>
    </bk>
    <bk>
      <rc t="2" v="5312"/>
    </bk>
    <bk>
      <rc t="2" v="5313"/>
    </bk>
    <bk>
      <rc t="2" v="5314"/>
    </bk>
    <bk>
      <rc t="2" v="5315"/>
    </bk>
    <bk>
      <rc t="2" v="5316"/>
    </bk>
    <bk>
      <rc t="2" v="5317"/>
    </bk>
    <bk>
      <rc t="2" v="5318"/>
    </bk>
    <bk>
      <rc t="2" v="5319"/>
    </bk>
    <bk>
      <rc t="2" v="5320"/>
    </bk>
    <bk>
      <rc t="2" v="5321"/>
    </bk>
    <bk>
      <rc t="2" v="5322"/>
    </bk>
    <bk>
      <rc t="2" v="5323"/>
    </bk>
    <bk>
      <rc t="2" v="5324"/>
    </bk>
    <bk>
      <rc t="2" v="5325"/>
    </bk>
    <bk>
      <rc t="2" v="5326"/>
    </bk>
    <bk>
      <rc t="2" v="5327"/>
    </bk>
    <bk>
      <rc t="2" v="5328"/>
    </bk>
    <bk>
      <rc t="2" v="5329"/>
    </bk>
    <bk>
      <rc t="2" v="5330"/>
    </bk>
    <bk>
      <rc t="2" v="5331"/>
    </bk>
    <bk>
      <rc t="2" v="5332"/>
    </bk>
    <bk>
      <rc t="2" v="5333"/>
    </bk>
    <bk>
      <rc t="2" v="5334"/>
    </bk>
    <bk>
      <rc t="2" v="5335"/>
    </bk>
    <bk>
      <rc t="2" v="5336"/>
    </bk>
    <bk>
      <rc t="2" v="5337"/>
    </bk>
    <bk>
      <rc t="2" v="5338"/>
    </bk>
    <bk>
      <rc t="2" v="5339"/>
    </bk>
    <bk>
      <rc t="2" v="5340"/>
    </bk>
    <bk>
      <rc t="2" v="5341"/>
    </bk>
    <bk>
      <rc t="2" v="5342"/>
    </bk>
    <bk>
      <rc t="2" v="5343"/>
    </bk>
    <bk>
      <rc t="2" v="5344"/>
    </bk>
    <bk>
      <rc t="2" v="5345"/>
    </bk>
    <bk>
      <rc t="2" v="5346"/>
    </bk>
    <bk>
      <rc t="2" v="5347"/>
    </bk>
    <bk>
      <rc t="2" v="5348"/>
    </bk>
    <bk>
      <rc t="2" v="5349"/>
    </bk>
    <bk>
      <rc t="2" v="5350"/>
    </bk>
    <bk>
      <rc t="2" v="5351"/>
    </bk>
    <bk>
      <rc t="2" v="5352"/>
    </bk>
    <bk>
      <rc t="2" v="5353"/>
    </bk>
    <bk>
      <rc t="2" v="5354"/>
    </bk>
    <bk>
      <rc t="2" v="5355"/>
    </bk>
    <bk>
      <rc t="2" v="5356"/>
    </bk>
    <bk>
      <rc t="2" v="5357"/>
    </bk>
    <bk>
      <rc t="2" v="5358"/>
    </bk>
    <bk>
      <rc t="2" v="5359"/>
    </bk>
    <bk>
      <rc t="2" v="5360"/>
    </bk>
    <bk>
      <rc t="2" v="5361"/>
    </bk>
    <bk>
      <rc t="2" v="5362"/>
    </bk>
    <bk>
      <rc t="2" v="5363"/>
    </bk>
    <bk>
      <rc t="2" v="5364"/>
    </bk>
    <bk>
      <rc t="2" v="5365"/>
    </bk>
    <bk>
      <rc t="2" v="5366"/>
    </bk>
    <bk>
      <rc t="2" v="5367"/>
    </bk>
    <bk>
      <rc t="2" v="5368"/>
    </bk>
    <bk>
      <rc t="2" v="5369"/>
    </bk>
    <bk>
      <rc t="2" v="5370"/>
    </bk>
    <bk>
      <rc t="2" v="5371"/>
    </bk>
    <bk>
      <rc t="2" v="5372"/>
    </bk>
    <bk>
      <rc t="2" v="5373"/>
    </bk>
    <bk>
      <rc t="2" v="5374"/>
    </bk>
    <bk>
      <rc t="2" v="5375"/>
    </bk>
    <bk>
      <rc t="2" v="5376"/>
    </bk>
    <bk>
      <rc t="2" v="5377"/>
    </bk>
    <bk>
      <rc t="2" v="5378"/>
    </bk>
    <bk>
      <rc t="2" v="5379"/>
    </bk>
    <bk>
      <rc t="2" v="5380"/>
    </bk>
    <bk>
      <rc t="2" v="5381"/>
    </bk>
    <bk>
      <rc t="2" v="5382"/>
    </bk>
    <bk>
      <rc t="2" v="5383"/>
    </bk>
    <bk>
      <rc t="2" v="5384"/>
    </bk>
    <bk>
      <rc t="2" v="5385"/>
    </bk>
    <bk>
      <rc t="2" v="5386"/>
    </bk>
    <bk>
      <rc t="2" v="5387"/>
    </bk>
    <bk>
      <rc t="2" v="5388"/>
    </bk>
    <bk>
      <rc t="2" v="5389"/>
    </bk>
    <bk>
      <rc t="2" v="5390"/>
    </bk>
    <bk>
      <rc t="2" v="5391"/>
    </bk>
    <bk>
      <rc t="2" v="5392"/>
    </bk>
    <bk>
      <rc t="2" v="5393"/>
    </bk>
    <bk>
      <rc t="2" v="5394"/>
    </bk>
    <bk>
      <rc t="2" v="5395"/>
    </bk>
    <bk>
      <rc t="2" v="5396"/>
    </bk>
    <bk>
      <rc t="2" v="5397"/>
    </bk>
    <bk>
      <rc t="2" v="5398"/>
    </bk>
    <bk>
      <rc t="2" v="5399"/>
    </bk>
    <bk>
      <rc t="2" v="5400"/>
    </bk>
    <bk>
      <rc t="2" v="5401"/>
    </bk>
    <bk>
      <rc t="2" v="5402"/>
    </bk>
    <bk>
      <rc t="2" v="5403"/>
    </bk>
    <bk>
      <rc t="2" v="5404"/>
    </bk>
    <bk>
      <rc t="2" v="5405"/>
    </bk>
    <bk>
      <rc t="2" v="5406"/>
    </bk>
    <bk>
      <rc t="2" v="5407"/>
    </bk>
    <bk>
      <rc t="2" v="5408"/>
    </bk>
    <bk>
      <rc t="2" v="5409"/>
    </bk>
    <bk>
      <rc t="2" v="5410"/>
    </bk>
    <bk>
      <rc t="2" v="5411"/>
    </bk>
    <bk>
      <rc t="2" v="5412"/>
    </bk>
    <bk>
      <rc t="2" v="5413"/>
    </bk>
    <bk>
      <rc t="2" v="5414"/>
    </bk>
    <bk>
      <rc t="2" v="5415"/>
    </bk>
    <bk>
      <rc t="2" v="5416"/>
    </bk>
    <bk>
      <rc t="2" v="5417"/>
    </bk>
    <bk>
      <rc t="2" v="5418"/>
    </bk>
    <bk>
      <rc t="2" v="5419"/>
    </bk>
    <bk>
      <rc t="2" v="5420"/>
    </bk>
    <bk>
      <rc t="2" v="5421"/>
    </bk>
    <bk>
      <rc t="2" v="5422"/>
    </bk>
    <bk>
      <rc t="2" v="5423"/>
    </bk>
    <bk>
      <rc t="2" v="5424"/>
    </bk>
    <bk>
      <rc t="2" v="5425"/>
    </bk>
    <bk>
      <rc t="2" v="5426"/>
    </bk>
    <bk>
      <rc t="2" v="5427"/>
    </bk>
    <bk>
      <rc t="2" v="5428"/>
    </bk>
    <bk>
      <rc t="2" v="5429"/>
    </bk>
    <bk>
      <rc t="2" v="5430"/>
    </bk>
    <bk>
      <rc t="2" v="5431"/>
    </bk>
    <bk>
      <rc t="2" v="5432"/>
    </bk>
    <bk>
      <rc t="2" v="5433"/>
    </bk>
    <bk>
      <rc t="2" v="5434"/>
    </bk>
    <bk>
      <rc t="2" v="5435"/>
    </bk>
    <bk>
      <rc t="2" v="5436"/>
    </bk>
    <bk>
      <rc t="2" v="5437"/>
    </bk>
    <bk>
      <rc t="2" v="5438"/>
    </bk>
    <bk>
      <rc t="2" v="5439"/>
    </bk>
    <bk>
      <rc t="2" v="5440"/>
    </bk>
    <bk>
      <rc t="2" v="5441"/>
    </bk>
    <bk>
      <rc t="2" v="5442"/>
    </bk>
    <bk>
      <rc t="2" v="5443"/>
    </bk>
    <bk>
      <rc t="2" v="5444"/>
    </bk>
    <bk>
      <rc t="2" v="5445"/>
    </bk>
    <bk>
      <rc t="2" v="5446"/>
    </bk>
    <bk>
      <rc t="2" v="5447"/>
    </bk>
    <bk>
      <rc t="2" v="5448"/>
    </bk>
    <bk>
      <rc t="2" v="5449"/>
    </bk>
    <bk>
      <rc t="2" v="5450"/>
    </bk>
    <bk>
      <rc t="2" v="5451"/>
    </bk>
    <bk>
      <rc t="2" v="5452"/>
    </bk>
    <bk>
      <rc t="2" v="5453"/>
    </bk>
    <bk>
      <rc t="2" v="5454"/>
    </bk>
    <bk>
      <rc t="2" v="5455"/>
    </bk>
    <bk>
      <rc t="2" v="5456"/>
    </bk>
    <bk>
      <rc t="2" v="5457"/>
    </bk>
    <bk>
      <rc t="2" v="5458"/>
    </bk>
    <bk>
      <rc t="2" v="5459"/>
    </bk>
    <bk>
      <rc t="2" v="5460"/>
    </bk>
    <bk>
      <rc t="2" v="5461"/>
    </bk>
    <bk>
      <rc t="2" v="5462"/>
    </bk>
    <bk>
      <rc t="2" v="5463"/>
    </bk>
    <bk>
      <rc t="2" v="5464"/>
    </bk>
    <bk>
      <rc t="2" v="5465"/>
    </bk>
    <bk>
      <rc t="2" v="5466"/>
    </bk>
    <bk>
      <rc t="2" v="5467"/>
    </bk>
    <bk>
      <rc t="2" v="5468"/>
    </bk>
    <bk>
      <rc t="2" v="5469"/>
    </bk>
    <bk>
      <rc t="2" v="5470"/>
    </bk>
    <bk>
      <rc t="2" v="5471"/>
    </bk>
    <bk>
      <rc t="2" v="5472"/>
    </bk>
    <bk>
      <rc t="2" v="5473"/>
    </bk>
    <bk>
      <rc t="2" v="5474"/>
    </bk>
    <bk>
      <rc t="2" v="5475"/>
    </bk>
    <bk>
      <rc t="2" v="5476"/>
    </bk>
    <bk>
      <rc t="2" v="5477"/>
    </bk>
    <bk>
      <rc t="2" v="5478"/>
    </bk>
    <bk>
      <rc t="2" v="5479"/>
    </bk>
    <bk>
      <rc t="2" v="5480"/>
    </bk>
    <bk>
      <rc t="2" v="5481"/>
    </bk>
    <bk>
      <rc t="2" v="5482"/>
    </bk>
    <bk>
      <rc t="2" v="5483"/>
    </bk>
    <bk>
      <rc t="2" v="5484"/>
    </bk>
    <bk>
      <rc t="2" v="5485"/>
    </bk>
    <bk>
      <rc t="2" v="5486"/>
    </bk>
    <bk>
      <rc t="2" v="5487"/>
    </bk>
    <bk>
      <rc t="2" v="5488"/>
    </bk>
    <bk>
      <rc t="2" v="5489"/>
    </bk>
    <bk>
      <rc t="2" v="5490"/>
    </bk>
    <bk>
      <rc t="2" v="5491"/>
    </bk>
    <bk>
      <rc t="2" v="5492"/>
    </bk>
    <bk>
      <rc t="2" v="5493"/>
    </bk>
    <bk>
      <rc t="2" v="5494"/>
    </bk>
    <bk>
      <rc t="2" v="5495"/>
    </bk>
    <bk>
      <rc t="2" v="5496"/>
    </bk>
    <bk>
      <rc t="2" v="5497"/>
    </bk>
    <bk>
      <rc t="2" v="5498"/>
    </bk>
    <bk>
      <rc t="2" v="5499"/>
    </bk>
    <bk>
      <rc t="2" v="5500"/>
    </bk>
    <bk>
      <rc t="2" v="5501"/>
    </bk>
    <bk>
      <rc t="2" v="5502"/>
    </bk>
    <bk>
      <rc t="2" v="5503"/>
    </bk>
    <bk>
      <rc t="2" v="5504"/>
    </bk>
    <bk>
      <rc t="2" v="5505"/>
    </bk>
    <bk>
      <rc t="2" v="5506"/>
    </bk>
    <bk>
      <rc t="2" v="5507"/>
    </bk>
    <bk>
      <rc t="2" v="5508"/>
    </bk>
    <bk>
      <rc t="2" v="5509"/>
    </bk>
    <bk>
      <rc t="2" v="5510"/>
    </bk>
    <bk>
      <rc t="2" v="5511"/>
    </bk>
    <bk>
      <rc t="2" v="5512"/>
    </bk>
    <bk>
      <rc t="2" v="5513"/>
    </bk>
    <bk>
      <rc t="2" v="5514"/>
    </bk>
    <bk>
      <rc t="2" v="5515"/>
    </bk>
    <bk>
      <rc t="2" v="5516"/>
    </bk>
    <bk>
      <rc t="2" v="5517"/>
    </bk>
    <bk>
      <rc t="2" v="5518"/>
    </bk>
    <bk>
      <rc t="2" v="5519"/>
    </bk>
    <bk>
      <rc t="2" v="5520"/>
    </bk>
    <bk>
      <rc t="2" v="5521"/>
    </bk>
    <bk>
      <rc t="2" v="5522"/>
    </bk>
    <bk>
      <rc t="2" v="5523"/>
    </bk>
    <bk>
      <rc t="2" v="5524"/>
    </bk>
    <bk>
      <rc t="2" v="5525"/>
    </bk>
    <bk>
      <rc t="2" v="5526"/>
    </bk>
    <bk>
      <rc t="2" v="5527"/>
    </bk>
    <bk>
      <rc t="2" v="5528"/>
    </bk>
    <bk>
      <rc t="2" v="5529"/>
    </bk>
    <bk>
      <rc t="2" v="5530"/>
    </bk>
    <bk>
      <rc t="2" v="5531"/>
    </bk>
    <bk>
      <rc t="2" v="5532"/>
    </bk>
    <bk>
      <rc t="2" v="5533"/>
    </bk>
    <bk>
      <rc t="2" v="5534"/>
    </bk>
    <bk>
      <rc t="2" v="5535"/>
    </bk>
    <bk>
      <rc t="2" v="5536"/>
    </bk>
    <bk>
      <rc t="2" v="5537"/>
    </bk>
    <bk>
      <rc t="2" v="5538"/>
    </bk>
    <bk>
      <rc t="2" v="5539"/>
    </bk>
    <bk>
      <rc t="2" v="5540"/>
    </bk>
    <bk>
      <rc t="2" v="5541"/>
    </bk>
    <bk>
      <rc t="2" v="5542"/>
    </bk>
    <bk>
      <rc t="2" v="5543"/>
    </bk>
    <bk>
      <rc t="2" v="5544"/>
    </bk>
    <bk>
      <rc t="2" v="5545"/>
    </bk>
    <bk>
      <rc t="2" v="5546"/>
    </bk>
    <bk>
      <rc t="2" v="5547"/>
    </bk>
    <bk>
      <rc t="2" v="5548"/>
    </bk>
    <bk>
      <rc t="2" v="5549"/>
    </bk>
    <bk>
      <rc t="2" v="5550"/>
    </bk>
    <bk>
      <rc t="2" v="5551"/>
    </bk>
    <bk>
      <rc t="2" v="5552"/>
    </bk>
    <bk>
      <rc t="2" v="5553"/>
    </bk>
    <bk>
      <rc t="2" v="5554"/>
    </bk>
    <bk>
      <rc t="2" v="5555"/>
    </bk>
    <bk>
      <rc t="2" v="5556"/>
    </bk>
    <bk>
      <rc t="2" v="5557"/>
    </bk>
    <bk>
      <rc t="2" v="5558"/>
    </bk>
    <bk>
      <rc t="2" v="5559"/>
    </bk>
    <bk>
      <rc t="2" v="5560"/>
    </bk>
    <bk>
      <rc t="2" v="5561"/>
    </bk>
    <bk>
      <rc t="2" v="5562"/>
    </bk>
    <bk>
      <rc t="2" v="5563"/>
    </bk>
    <bk>
      <rc t="2" v="5564"/>
    </bk>
    <bk>
      <rc t="2" v="5565"/>
    </bk>
    <bk>
      <rc t="2" v="5566"/>
    </bk>
    <bk>
      <rc t="2" v="5567"/>
    </bk>
    <bk>
      <rc t="2" v="5568"/>
    </bk>
    <bk>
      <rc t="2" v="5569"/>
    </bk>
    <bk>
      <rc t="2" v="5570"/>
    </bk>
    <bk>
      <rc t="2" v="5571"/>
    </bk>
    <bk>
      <rc t="2" v="5572"/>
    </bk>
    <bk>
      <rc t="2" v="5573"/>
    </bk>
    <bk>
      <rc t="2" v="5574"/>
    </bk>
    <bk>
      <rc t="2" v="5575"/>
    </bk>
    <bk>
      <rc t="2" v="5576"/>
    </bk>
    <bk>
      <rc t="2" v="5577"/>
    </bk>
    <bk>
      <rc t="2" v="5578"/>
    </bk>
    <bk>
      <rc t="2" v="5579"/>
    </bk>
    <bk>
      <rc t="2" v="5580"/>
    </bk>
    <bk>
      <rc t="2" v="5581"/>
    </bk>
    <bk>
      <rc t="2" v="5582"/>
    </bk>
    <bk>
      <rc t="2" v="5583"/>
    </bk>
    <bk>
      <rc t="2" v="5584"/>
    </bk>
    <bk>
      <rc t="2" v="5585"/>
    </bk>
    <bk>
      <rc t="2" v="5586"/>
    </bk>
    <bk>
      <rc t="2" v="5587"/>
    </bk>
    <bk>
      <rc t="2" v="5588"/>
    </bk>
    <bk>
      <rc t="2" v="5589"/>
    </bk>
    <bk>
      <rc t="2" v="5590"/>
    </bk>
    <bk>
      <rc t="2" v="5591"/>
    </bk>
    <bk>
      <rc t="2" v="5592"/>
    </bk>
    <bk>
      <rc t="2" v="5593"/>
    </bk>
    <bk>
      <rc t="2" v="5594"/>
    </bk>
    <bk>
      <rc t="2" v="5595"/>
    </bk>
    <bk>
      <rc t="2" v="5596"/>
    </bk>
    <bk>
      <rc t="2" v="5597"/>
    </bk>
    <bk>
      <rc t="2" v="5598"/>
    </bk>
    <bk>
      <rc t="2" v="5599"/>
    </bk>
    <bk>
      <rc t="2" v="5600"/>
    </bk>
    <bk>
      <rc t="2" v="5601"/>
    </bk>
    <bk>
      <rc t="2" v="5602"/>
    </bk>
    <bk>
      <rc t="2" v="5603"/>
    </bk>
    <bk>
      <rc t="2" v="5604"/>
    </bk>
    <bk>
      <rc t="2" v="5605"/>
    </bk>
    <bk>
      <rc t="2" v="5606"/>
    </bk>
    <bk>
      <rc t="2" v="5607"/>
    </bk>
    <bk>
      <rc t="2" v="5608"/>
    </bk>
    <bk>
      <rc t="2" v="5609"/>
    </bk>
    <bk>
      <rc t="2" v="5610"/>
    </bk>
    <bk>
      <rc t="2" v="5611"/>
    </bk>
    <bk>
      <rc t="2" v="5612"/>
    </bk>
    <bk>
      <rc t="2" v="5613"/>
    </bk>
    <bk>
      <rc t="2" v="5614"/>
    </bk>
    <bk>
      <rc t="2" v="5615"/>
    </bk>
    <bk>
      <rc t="2" v="5616"/>
    </bk>
    <bk>
      <rc t="2" v="5617"/>
    </bk>
    <bk>
      <rc t="2" v="5618"/>
    </bk>
    <bk>
      <rc t="2" v="5619"/>
    </bk>
    <bk>
      <rc t="2" v="5620"/>
    </bk>
    <bk>
      <rc t="2" v="5621"/>
    </bk>
    <bk>
      <rc t="2" v="5622"/>
    </bk>
    <bk>
      <rc t="2" v="5623"/>
    </bk>
    <bk>
      <rc t="2" v="5624"/>
    </bk>
    <bk>
      <rc t="2" v="5625"/>
    </bk>
    <bk>
      <rc t="2" v="5626"/>
    </bk>
    <bk>
      <rc t="2" v="5627"/>
    </bk>
    <bk>
      <rc t="2" v="5628"/>
    </bk>
    <bk>
      <rc t="2" v="5629"/>
    </bk>
    <bk>
      <rc t="2" v="5630"/>
    </bk>
    <bk>
      <rc t="2" v="5631"/>
    </bk>
    <bk>
      <rc t="2" v="5632"/>
    </bk>
    <bk>
      <rc t="2" v="5633"/>
    </bk>
    <bk>
      <rc t="2" v="5634"/>
    </bk>
    <bk>
      <rc t="2" v="5635"/>
    </bk>
    <bk>
      <rc t="2" v="5636"/>
    </bk>
    <bk>
      <rc t="2" v="5637"/>
    </bk>
    <bk>
      <rc t="2" v="5638"/>
    </bk>
    <bk>
      <rc t="2" v="5639"/>
    </bk>
    <bk>
      <rc t="2" v="5640"/>
    </bk>
    <bk>
      <rc t="2" v="5641"/>
    </bk>
    <bk>
      <rc t="2" v="5642"/>
    </bk>
    <bk>
      <rc t="2" v="5643"/>
    </bk>
    <bk>
      <rc t="2" v="5644"/>
    </bk>
    <bk>
      <rc t="2" v="5645"/>
    </bk>
    <bk>
      <rc t="2" v="5646"/>
    </bk>
    <bk>
      <rc t="2" v="5647"/>
    </bk>
    <bk>
      <rc t="2" v="5648"/>
    </bk>
    <bk>
      <rc t="2" v="5649"/>
    </bk>
    <bk>
      <rc t="2" v="5650"/>
    </bk>
    <bk>
      <rc t="2" v="5651"/>
    </bk>
    <bk>
      <rc t="2" v="5652"/>
    </bk>
    <bk>
      <rc t="2" v="5653"/>
    </bk>
    <bk>
      <rc t="2" v="5654"/>
    </bk>
    <bk>
      <rc t="2" v="5655"/>
    </bk>
    <bk>
      <rc t="2" v="5656"/>
    </bk>
    <bk>
      <rc t="2" v="5657"/>
    </bk>
    <bk>
      <rc t="2" v="5658"/>
    </bk>
    <bk>
      <rc t="2" v="5659"/>
    </bk>
    <bk>
      <rc t="2" v="5660"/>
    </bk>
    <bk>
      <rc t="2" v="5661"/>
    </bk>
    <bk>
      <rc t="2" v="5662"/>
    </bk>
    <bk>
      <rc t="2" v="5663"/>
    </bk>
    <bk>
      <rc t="2" v="5664"/>
    </bk>
    <bk>
      <rc t="2" v="5665"/>
    </bk>
    <bk>
      <rc t="2" v="5666"/>
    </bk>
    <bk>
      <rc t="2" v="5667"/>
    </bk>
    <bk>
      <rc t="2" v="5668"/>
    </bk>
    <bk>
      <rc t="2" v="5669"/>
    </bk>
    <bk>
      <rc t="2" v="5670"/>
    </bk>
    <bk>
      <rc t="2" v="5671"/>
    </bk>
    <bk>
      <rc t="2" v="5672"/>
    </bk>
    <bk>
      <rc t="2" v="5673"/>
    </bk>
    <bk>
      <rc t="2" v="5674"/>
    </bk>
    <bk>
      <rc t="2" v="5675"/>
    </bk>
    <bk>
      <rc t="2" v="5676"/>
    </bk>
    <bk>
      <rc t="2" v="5677"/>
    </bk>
    <bk>
      <rc t="2" v="5678"/>
    </bk>
    <bk>
      <rc t="2" v="5679"/>
    </bk>
    <bk>
      <rc t="2" v="5680"/>
    </bk>
    <bk>
      <rc t="2" v="5681"/>
    </bk>
    <bk>
      <rc t="2" v="5682"/>
    </bk>
    <bk>
      <rc t="2" v="5683"/>
    </bk>
    <bk>
      <rc t="2" v="5684"/>
    </bk>
    <bk>
      <rc t="2" v="5685"/>
    </bk>
    <bk>
      <rc t="2" v="5686"/>
    </bk>
    <bk>
      <rc t="2" v="5687"/>
    </bk>
    <bk>
      <rc t="2" v="5688"/>
    </bk>
    <bk>
      <rc t="2" v="5689"/>
    </bk>
    <bk>
      <rc t="2" v="5690"/>
    </bk>
    <bk>
      <rc t="2" v="5691"/>
    </bk>
    <bk>
      <rc t="2" v="5692"/>
    </bk>
    <bk>
      <rc t="2" v="5693"/>
    </bk>
    <bk>
      <rc t="2" v="5694"/>
    </bk>
    <bk>
      <rc t="2" v="5695"/>
    </bk>
    <bk>
      <rc t="2" v="5696"/>
    </bk>
    <bk>
      <rc t="2" v="5697"/>
    </bk>
    <bk>
      <rc t="2" v="5698"/>
    </bk>
    <bk>
      <rc t="2" v="5699"/>
    </bk>
    <bk>
      <rc t="2" v="5700"/>
    </bk>
    <bk>
      <rc t="2" v="5701"/>
    </bk>
    <bk>
      <rc t="2" v="5702"/>
    </bk>
    <bk>
      <rc t="2" v="5703"/>
    </bk>
    <bk>
      <rc t="2" v="5704"/>
    </bk>
    <bk>
      <rc t="2" v="5705"/>
    </bk>
    <bk>
      <rc t="2" v="5706"/>
    </bk>
    <bk>
      <rc t="2" v="5707"/>
    </bk>
    <bk>
      <rc t="2" v="5708"/>
    </bk>
    <bk>
      <rc t="2" v="5709"/>
    </bk>
    <bk>
      <rc t="2" v="5710"/>
    </bk>
    <bk>
      <rc t="2" v="5711"/>
    </bk>
    <bk>
      <rc t="2" v="5712"/>
    </bk>
    <bk>
      <rc t="2" v="5713"/>
    </bk>
    <bk>
      <rc t="2" v="5714"/>
    </bk>
    <bk>
      <rc t="2" v="5715"/>
    </bk>
    <bk>
      <rc t="2" v="5716"/>
    </bk>
    <bk>
      <rc t="2" v="5717"/>
    </bk>
    <bk>
      <rc t="2" v="5718"/>
    </bk>
    <bk>
      <rc t="2" v="5719"/>
    </bk>
    <bk>
      <rc t="2" v="5720"/>
    </bk>
    <bk>
      <rc t="2" v="5721"/>
    </bk>
    <bk>
      <rc t="2" v="5722"/>
    </bk>
    <bk>
      <rc t="2" v="5723"/>
    </bk>
    <bk>
      <rc t="2" v="5724"/>
    </bk>
    <bk>
      <rc t="2" v="5725"/>
    </bk>
    <bk>
      <rc t="2" v="5726"/>
    </bk>
    <bk>
      <rc t="2" v="5727"/>
    </bk>
    <bk>
      <rc t="2" v="5728"/>
    </bk>
    <bk>
      <rc t="2" v="5729"/>
    </bk>
    <bk>
      <rc t="2" v="5730"/>
    </bk>
    <bk>
      <rc t="2" v="5731"/>
    </bk>
    <bk>
      <rc t="2" v="5732"/>
    </bk>
    <bk>
      <rc t="2" v="5733"/>
    </bk>
    <bk>
      <rc t="2" v="5734"/>
    </bk>
    <bk>
      <rc t="2" v="5735"/>
    </bk>
    <bk>
      <rc t="2" v="5736"/>
    </bk>
    <bk>
      <rc t="2" v="5737"/>
    </bk>
    <bk>
      <rc t="2" v="5738"/>
    </bk>
    <bk>
      <rc t="2" v="5739"/>
    </bk>
    <bk>
      <rc t="2" v="5740"/>
    </bk>
    <bk>
      <rc t="2" v="5741"/>
    </bk>
    <bk>
      <rc t="2" v="5742"/>
    </bk>
    <bk>
      <rc t="2" v="5743"/>
    </bk>
    <bk>
      <rc t="2" v="5744"/>
    </bk>
    <bk>
      <rc t="2" v="5745"/>
    </bk>
    <bk>
      <rc t="2" v="5746"/>
    </bk>
    <bk>
      <rc t="2" v="5747"/>
    </bk>
    <bk>
      <rc t="2" v="5748"/>
    </bk>
    <bk>
      <rc t="2" v="5749"/>
    </bk>
    <bk>
      <rc t="2" v="5750"/>
    </bk>
    <bk>
      <rc t="2" v="5751"/>
    </bk>
    <bk>
      <rc t="2" v="5752"/>
    </bk>
    <bk>
      <rc t="2" v="5753"/>
    </bk>
    <bk>
      <rc t="2" v="5754"/>
    </bk>
    <bk>
      <rc t="2" v="5755"/>
    </bk>
    <bk>
      <rc t="2" v="5756"/>
    </bk>
    <bk>
      <rc t="2" v="5757"/>
    </bk>
    <bk>
      <rc t="2" v="5758"/>
    </bk>
    <bk>
      <rc t="2" v="5759"/>
    </bk>
    <bk>
      <rc t="2" v="5760"/>
    </bk>
    <bk>
      <rc t="2" v="5761"/>
    </bk>
    <bk>
      <rc t="2" v="5762"/>
    </bk>
    <bk>
      <rc t="2" v="5763"/>
    </bk>
    <bk>
      <rc t="2" v="5764"/>
    </bk>
    <bk>
      <rc t="2" v="5765"/>
    </bk>
    <bk>
      <rc t="2" v="5766"/>
    </bk>
    <bk>
      <rc t="2" v="5767"/>
    </bk>
    <bk>
      <rc t="2" v="5768"/>
    </bk>
    <bk>
      <rc t="2" v="5769"/>
    </bk>
    <bk>
      <rc t="2" v="5770"/>
    </bk>
    <bk>
      <rc t="2" v="5771"/>
    </bk>
    <bk>
      <rc t="2" v="5772"/>
    </bk>
    <bk>
      <rc t="2" v="5773"/>
    </bk>
    <bk>
      <rc t="2" v="5774"/>
    </bk>
    <bk>
      <rc t="2" v="5775"/>
    </bk>
    <bk>
      <rc t="2" v="5776"/>
    </bk>
    <bk>
      <rc t="2" v="5777"/>
    </bk>
    <bk>
      <rc t="2" v="5778"/>
    </bk>
    <bk>
      <rc t="2" v="5779"/>
    </bk>
    <bk>
      <rc t="2" v="5780"/>
    </bk>
    <bk>
      <rc t="2" v="5781"/>
    </bk>
    <bk>
      <rc t="2" v="5782"/>
    </bk>
    <bk>
      <rc t="2" v="5783"/>
    </bk>
    <bk>
      <rc t="2" v="5784"/>
    </bk>
    <bk>
      <rc t="2" v="5785"/>
    </bk>
    <bk>
      <rc t="2" v="5786"/>
    </bk>
    <bk>
      <rc t="2" v="5787"/>
    </bk>
    <bk>
      <rc t="2" v="5788"/>
    </bk>
    <bk>
      <rc t="2" v="5789"/>
    </bk>
    <bk>
      <rc t="2" v="5790"/>
    </bk>
    <bk>
      <rc t="2" v="5791"/>
    </bk>
    <bk>
      <rc t="2" v="5792"/>
    </bk>
    <bk>
      <rc t="2" v="5793"/>
    </bk>
    <bk>
      <rc t="2" v="5794"/>
    </bk>
    <bk>
      <rc t="2" v="5795"/>
    </bk>
    <bk>
      <rc t="2" v="5796"/>
    </bk>
    <bk>
      <rc t="2" v="5797"/>
    </bk>
    <bk>
      <rc t="2" v="5798"/>
    </bk>
    <bk>
      <rc t="2" v="5799"/>
    </bk>
    <bk>
      <rc t="2" v="5800"/>
    </bk>
    <bk>
      <rc t="2" v="5801"/>
    </bk>
    <bk>
      <rc t="2" v="5802"/>
    </bk>
    <bk>
      <rc t="2" v="5803"/>
    </bk>
    <bk>
      <rc t="2" v="5804"/>
    </bk>
    <bk>
      <rc t="2" v="5805"/>
    </bk>
    <bk>
      <rc t="2" v="5806"/>
    </bk>
    <bk>
      <rc t="2" v="5807"/>
    </bk>
    <bk>
      <rc t="2" v="5808"/>
    </bk>
    <bk>
      <rc t="2" v="5809"/>
    </bk>
    <bk>
      <rc t="2" v="5810"/>
    </bk>
    <bk>
      <rc t="2" v="5811"/>
    </bk>
    <bk>
      <rc t="2" v="5812"/>
    </bk>
    <bk>
      <rc t="2" v="5813"/>
    </bk>
    <bk>
      <rc t="2" v="5814"/>
    </bk>
    <bk>
      <rc t="2" v="5815"/>
    </bk>
    <bk>
      <rc t="2" v="5816"/>
    </bk>
    <bk>
      <rc t="2" v="5817"/>
    </bk>
    <bk>
      <rc t="2" v="5818"/>
    </bk>
    <bk>
      <rc t="2" v="5819"/>
    </bk>
    <bk>
      <rc t="2" v="5820"/>
    </bk>
    <bk>
      <rc t="2" v="5821"/>
    </bk>
    <bk>
      <rc t="2" v="5822"/>
    </bk>
    <bk>
      <rc t="2" v="5823"/>
    </bk>
    <bk>
      <rc t="2" v="5824"/>
    </bk>
    <bk>
      <rc t="2" v="5825"/>
    </bk>
    <bk>
      <rc t="2" v="5826"/>
    </bk>
    <bk>
      <rc t="2" v="5827"/>
    </bk>
    <bk>
      <rc t="2" v="5828"/>
    </bk>
    <bk>
      <rc t="2" v="5829"/>
    </bk>
    <bk>
      <rc t="2" v="5830"/>
    </bk>
    <bk>
      <rc t="2" v="5831"/>
    </bk>
    <bk>
      <rc t="2" v="5832"/>
    </bk>
    <bk>
      <rc t="2" v="5833"/>
    </bk>
    <bk>
      <rc t="2" v="5834"/>
    </bk>
    <bk>
      <rc t="2" v="5835"/>
    </bk>
    <bk>
      <rc t="2" v="5836"/>
    </bk>
    <bk>
      <rc t="2" v="5837"/>
    </bk>
    <bk>
      <rc t="2" v="5838"/>
    </bk>
    <bk>
      <rc t="2" v="5839"/>
    </bk>
    <bk>
      <rc t="2" v="5840"/>
    </bk>
    <bk>
      <rc t="2" v="5841"/>
    </bk>
    <bk>
      <rc t="2" v="5842"/>
    </bk>
    <bk>
      <rc t="2" v="5843"/>
    </bk>
    <bk>
      <rc t="2" v="5844"/>
    </bk>
    <bk>
      <rc t="2" v="5845"/>
    </bk>
    <bk>
      <rc t="2" v="5846"/>
    </bk>
    <bk>
      <rc t="2" v="5847"/>
    </bk>
    <bk>
      <rc t="2" v="5848"/>
    </bk>
    <bk>
      <rc t="2" v="5849"/>
    </bk>
    <bk>
      <rc t="2" v="5850"/>
    </bk>
    <bk>
      <rc t="2" v="5851"/>
    </bk>
    <bk>
      <rc t="2" v="5852"/>
    </bk>
    <bk>
      <rc t="2" v="5853"/>
    </bk>
    <bk>
      <rc t="2" v="5854"/>
    </bk>
    <bk>
      <rc t="2" v="5855"/>
    </bk>
    <bk>
      <rc t="2" v="5856"/>
    </bk>
    <bk>
      <rc t="2" v="5857"/>
    </bk>
    <bk>
      <rc t="2" v="5858"/>
    </bk>
    <bk>
      <rc t="2" v="5859"/>
    </bk>
    <bk>
      <rc t="2" v="5860"/>
    </bk>
    <bk>
      <rc t="2" v="5861"/>
    </bk>
    <bk>
      <rc t="2" v="5862"/>
    </bk>
    <bk>
      <rc t="2" v="5863"/>
    </bk>
    <bk>
      <rc t="2" v="5864"/>
    </bk>
    <bk>
      <rc t="2" v="5865"/>
    </bk>
    <bk>
      <rc t="2" v="5866"/>
    </bk>
    <bk>
      <rc t="2" v="5867"/>
    </bk>
    <bk>
      <rc t="2" v="5868"/>
    </bk>
    <bk>
      <rc t="2" v="5869"/>
    </bk>
    <bk>
      <rc t="2" v="5870"/>
    </bk>
    <bk>
      <rc t="2" v="5871"/>
    </bk>
    <bk>
      <rc t="2" v="5872"/>
    </bk>
    <bk>
      <rc t="2" v="5873"/>
    </bk>
    <bk>
      <rc t="2" v="5874"/>
    </bk>
    <bk>
      <rc t="2" v="5875"/>
    </bk>
    <bk>
      <rc t="2" v="5876"/>
    </bk>
    <bk>
      <rc t="2" v="5877"/>
    </bk>
    <bk>
      <rc t="2" v="5878"/>
    </bk>
    <bk>
      <rc t="2" v="5879"/>
    </bk>
    <bk>
      <rc t="2" v="5880"/>
    </bk>
    <bk>
      <rc t="2" v="5881"/>
    </bk>
    <bk>
      <rc t="2" v="5882"/>
    </bk>
    <bk>
      <rc t="2" v="5883"/>
    </bk>
    <bk>
      <rc t="2" v="5884"/>
    </bk>
    <bk>
      <rc t="2" v="5885"/>
    </bk>
    <bk>
      <rc t="2" v="5886"/>
    </bk>
    <bk>
      <rc t="2" v="5887"/>
    </bk>
    <bk>
      <rc t="2" v="5888"/>
    </bk>
    <bk>
      <rc t="2" v="5889"/>
    </bk>
    <bk>
      <rc t="2" v="5890"/>
    </bk>
    <bk>
      <rc t="2" v="5891"/>
    </bk>
    <bk>
      <rc t="2" v="5892"/>
    </bk>
    <bk>
      <rc t="2" v="5893"/>
    </bk>
    <bk>
      <rc t="2" v="5894"/>
    </bk>
    <bk>
      <rc t="2" v="5895"/>
    </bk>
    <bk>
      <rc t="2" v="5896"/>
    </bk>
    <bk>
      <rc t="2" v="5897"/>
    </bk>
    <bk>
      <rc t="2" v="5898"/>
    </bk>
    <bk>
      <rc t="2" v="5899"/>
    </bk>
    <bk>
      <rc t="2" v="5900"/>
    </bk>
    <bk>
      <rc t="2" v="5901"/>
    </bk>
    <bk>
      <rc t="2" v="5902"/>
    </bk>
    <bk>
      <rc t="2" v="5903"/>
    </bk>
    <bk>
      <rc t="2" v="5904"/>
    </bk>
    <bk>
      <rc t="2" v="5905"/>
    </bk>
    <bk>
      <rc t="2" v="5906"/>
    </bk>
    <bk>
      <rc t="2" v="5907"/>
    </bk>
    <bk>
      <rc t="2" v="5908"/>
    </bk>
    <bk>
      <rc t="2" v="5909"/>
    </bk>
    <bk>
      <rc t="2" v="5910"/>
    </bk>
    <bk>
      <rc t="2" v="5911"/>
    </bk>
    <bk>
      <rc t="2" v="5912"/>
    </bk>
    <bk>
      <rc t="2" v="5913"/>
    </bk>
    <bk>
      <rc t="2" v="5914"/>
    </bk>
    <bk>
      <rc t="2" v="5915"/>
    </bk>
    <bk>
      <rc t="2" v="5916"/>
    </bk>
    <bk>
      <rc t="2" v="5917"/>
    </bk>
    <bk>
      <rc t="2" v="5918"/>
    </bk>
    <bk>
      <rc t="2" v="5919"/>
    </bk>
    <bk>
      <rc t="2" v="5920"/>
    </bk>
    <bk>
      <rc t="2" v="5921"/>
    </bk>
    <bk>
      <rc t="2" v="5922"/>
    </bk>
    <bk>
      <rc t="2" v="5923"/>
    </bk>
    <bk>
      <rc t="2" v="5924"/>
    </bk>
    <bk>
      <rc t="2" v="5925"/>
    </bk>
    <bk>
      <rc t="2" v="5926"/>
    </bk>
    <bk>
      <rc t="2" v="5927"/>
    </bk>
    <bk>
      <rc t="2" v="5928"/>
    </bk>
    <bk>
      <rc t="2" v="5929"/>
    </bk>
    <bk>
      <rc t="2" v="5930"/>
    </bk>
    <bk>
      <rc t="2" v="5931"/>
    </bk>
    <bk>
      <rc t="2" v="5932"/>
    </bk>
    <bk>
      <rc t="2" v="5933"/>
    </bk>
    <bk>
      <rc t="2" v="5934"/>
    </bk>
    <bk>
      <rc t="2" v="5935"/>
    </bk>
    <bk>
      <rc t="2" v="5936"/>
    </bk>
    <bk>
      <rc t="2" v="5937"/>
    </bk>
    <bk>
      <rc t="2" v="5938"/>
    </bk>
    <bk>
      <rc t="2" v="5939"/>
    </bk>
    <bk>
      <rc t="2" v="5940"/>
    </bk>
    <bk>
      <rc t="2" v="5941"/>
    </bk>
    <bk>
      <rc t="2" v="5942"/>
    </bk>
    <bk>
      <rc t="2" v="5943"/>
    </bk>
    <bk>
      <rc t="2" v="5944"/>
    </bk>
    <bk>
      <rc t="2" v="5945"/>
    </bk>
    <bk>
      <rc t="2" v="5946"/>
    </bk>
    <bk>
      <rc t="2" v="5947"/>
    </bk>
    <bk>
      <rc t="2" v="5948"/>
    </bk>
    <bk>
      <rc t="2" v="5949"/>
    </bk>
    <bk>
      <rc t="2" v="5950"/>
    </bk>
    <bk>
      <rc t="2" v="5951"/>
    </bk>
    <bk>
      <rc t="2" v="5952"/>
    </bk>
    <bk>
      <rc t="2" v="5953"/>
    </bk>
    <bk>
      <rc t="2" v="5954"/>
    </bk>
    <bk>
      <rc t="2" v="5955"/>
    </bk>
    <bk>
      <rc t="2" v="5956"/>
    </bk>
    <bk>
      <rc t="2" v="5957"/>
    </bk>
    <bk>
      <rc t="2" v="5958"/>
    </bk>
    <bk>
      <rc t="2" v="5959"/>
    </bk>
    <bk>
      <rc t="2" v="5960"/>
    </bk>
    <bk>
      <rc t="2" v="5961"/>
    </bk>
    <bk>
      <rc t="2" v="5962"/>
    </bk>
    <bk>
      <rc t="2" v="5963"/>
    </bk>
    <bk>
      <rc t="2" v="5964"/>
    </bk>
    <bk>
      <rc t="2" v="5965"/>
    </bk>
    <bk>
      <rc t="2" v="5966"/>
    </bk>
    <bk>
      <rc t="2" v="5967"/>
    </bk>
    <bk>
      <rc t="2" v="5968"/>
    </bk>
    <bk>
      <rc t="2" v="5969"/>
    </bk>
    <bk>
      <rc t="2" v="5970"/>
    </bk>
    <bk>
      <rc t="2" v="5971"/>
    </bk>
    <bk>
      <rc t="2" v="5972"/>
    </bk>
    <bk>
      <rc t="2" v="5973"/>
    </bk>
    <bk>
      <rc t="2" v="5974"/>
    </bk>
    <bk>
      <rc t="2" v="5975"/>
    </bk>
    <bk>
      <rc t="2" v="5976"/>
    </bk>
    <bk>
      <rc t="2" v="5977"/>
    </bk>
    <bk>
      <rc t="2" v="5978"/>
    </bk>
    <bk>
      <rc t="2" v="5979"/>
    </bk>
    <bk>
      <rc t="2" v="5980"/>
    </bk>
    <bk>
      <rc t="2" v="5981"/>
    </bk>
    <bk>
      <rc t="2" v="5982"/>
    </bk>
    <bk>
      <rc t="2" v="5983"/>
    </bk>
    <bk>
      <rc t="2" v="5984"/>
    </bk>
    <bk>
      <rc t="2" v="5985"/>
    </bk>
    <bk>
      <rc t="2" v="5986"/>
    </bk>
    <bk>
      <rc t="2" v="5987"/>
    </bk>
    <bk>
      <rc t="2" v="5988"/>
    </bk>
    <bk>
      <rc t="2" v="5989"/>
    </bk>
    <bk>
      <rc t="2" v="5990"/>
    </bk>
    <bk>
      <rc t="2" v="5991"/>
    </bk>
    <bk>
      <rc t="2" v="5992"/>
    </bk>
    <bk>
      <rc t="2" v="5993"/>
    </bk>
    <bk>
      <rc t="2" v="5994"/>
    </bk>
    <bk>
      <rc t="2" v="5995"/>
    </bk>
    <bk>
      <rc t="2" v="5996"/>
    </bk>
    <bk>
      <rc t="2" v="5997"/>
    </bk>
    <bk>
      <rc t="2" v="5998"/>
    </bk>
    <bk>
      <rc t="2" v="5999"/>
    </bk>
    <bk>
      <rc t="2" v="6000"/>
    </bk>
    <bk>
      <rc t="2" v="6001"/>
    </bk>
    <bk>
      <rc t="2" v="6002"/>
    </bk>
    <bk>
      <rc t="2" v="6003"/>
    </bk>
    <bk>
      <rc t="2" v="6004"/>
    </bk>
    <bk>
      <rc t="2" v="6005"/>
    </bk>
    <bk>
      <rc t="2" v="6006"/>
    </bk>
    <bk>
      <rc t="2" v="6007"/>
    </bk>
    <bk>
      <rc t="2" v="6008"/>
    </bk>
    <bk>
      <rc t="2" v="6009"/>
    </bk>
    <bk>
      <rc t="2" v="6010"/>
    </bk>
    <bk>
      <rc t="2" v="6011"/>
    </bk>
    <bk>
      <rc t="2" v="6012"/>
    </bk>
    <bk>
      <rc t="2" v="6013"/>
    </bk>
    <bk>
      <rc t="2" v="6014"/>
    </bk>
    <bk>
      <rc t="2" v="6015"/>
    </bk>
    <bk>
      <rc t="2" v="6016"/>
    </bk>
    <bk>
      <rc t="2" v="6017"/>
    </bk>
    <bk>
      <rc t="2" v="6018"/>
    </bk>
    <bk>
      <rc t="2" v="6019"/>
    </bk>
    <bk>
      <rc t="2" v="6020"/>
    </bk>
    <bk>
      <rc t="2" v="6021"/>
    </bk>
    <bk>
      <rc t="2" v="6022"/>
    </bk>
    <bk>
      <rc t="2" v="6023"/>
    </bk>
    <bk>
      <rc t="2" v="6024"/>
    </bk>
    <bk>
      <rc t="2" v="6025"/>
    </bk>
    <bk>
      <rc t="2" v="6026"/>
    </bk>
    <bk>
      <rc t="2" v="6027"/>
    </bk>
    <bk>
      <rc t="2" v="6028"/>
    </bk>
    <bk>
      <rc t="2" v="6029"/>
    </bk>
    <bk>
      <rc t="2" v="6030"/>
    </bk>
    <bk>
      <rc t="2" v="6031"/>
    </bk>
    <bk>
      <rc t="2" v="6032"/>
    </bk>
    <bk>
      <rc t="2" v="6033"/>
    </bk>
    <bk>
      <rc t="2" v="6034"/>
    </bk>
    <bk>
      <rc t="2" v="6035"/>
    </bk>
    <bk>
      <rc t="2" v="6036"/>
    </bk>
    <bk>
      <rc t="2" v="6037"/>
    </bk>
    <bk>
      <rc t="2" v="6038"/>
    </bk>
    <bk>
      <rc t="2" v="6039"/>
    </bk>
    <bk>
      <rc t="2" v="6040"/>
    </bk>
    <bk>
      <rc t="2" v="6041"/>
    </bk>
    <bk>
      <rc t="2" v="6042"/>
    </bk>
    <bk>
      <rc t="2" v="6043"/>
    </bk>
    <bk>
      <rc t="2" v="6044"/>
    </bk>
    <bk>
      <rc t="2" v="6045"/>
    </bk>
    <bk>
      <rc t="2" v="6046"/>
    </bk>
    <bk>
      <rc t="2" v="6047"/>
    </bk>
    <bk>
      <rc t="2" v="6048"/>
    </bk>
    <bk>
      <rc t="2" v="6049"/>
    </bk>
    <bk>
      <rc t="2" v="6050"/>
    </bk>
    <bk>
      <rc t="2" v="6051"/>
    </bk>
    <bk>
      <rc t="2" v="6052"/>
    </bk>
    <bk>
      <rc t="2" v="6053"/>
    </bk>
    <bk>
      <rc t="2" v="6054"/>
    </bk>
    <bk>
      <rc t="2" v="6055"/>
    </bk>
    <bk>
      <rc t="2" v="6056"/>
    </bk>
    <bk>
      <rc t="2" v="6057"/>
    </bk>
    <bk>
      <rc t="2" v="6058"/>
    </bk>
    <bk>
      <rc t="2" v="6059"/>
    </bk>
    <bk>
      <rc t="2" v="6060"/>
    </bk>
    <bk>
      <rc t="2" v="6061"/>
    </bk>
    <bk>
      <rc t="2" v="6062"/>
    </bk>
    <bk>
      <rc t="2" v="6063"/>
    </bk>
    <bk>
      <rc t="2" v="6064"/>
    </bk>
    <bk>
      <rc t="2" v="6065"/>
    </bk>
    <bk>
      <rc t="2" v="6066"/>
    </bk>
    <bk>
      <rc t="2" v="6067"/>
    </bk>
    <bk>
      <rc t="2" v="6068"/>
    </bk>
    <bk>
      <rc t="2" v="6069"/>
    </bk>
    <bk>
      <rc t="2" v="6070"/>
    </bk>
    <bk>
      <rc t="2" v="6071"/>
    </bk>
    <bk>
      <rc t="2" v="6072"/>
    </bk>
    <bk>
      <rc t="2" v="6073"/>
    </bk>
    <bk>
      <rc t="2" v="6074"/>
    </bk>
    <bk>
      <rc t="2" v="6075"/>
    </bk>
    <bk>
      <rc t="2" v="6076"/>
    </bk>
    <bk>
      <rc t="2" v="6077"/>
    </bk>
    <bk>
      <rc t="2" v="6078"/>
    </bk>
    <bk>
      <rc t="2" v="6079"/>
    </bk>
    <bk>
      <rc t="2" v="6080"/>
    </bk>
    <bk>
      <rc t="2" v="6081"/>
    </bk>
    <bk>
      <rc t="2" v="6082"/>
    </bk>
    <bk>
      <rc t="2" v="6083"/>
    </bk>
    <bk>
      <rc t="2" v="6084"/>
    </bk>
    <bk>
      <rc t="2" v="6085"/>
    </bk>
    <bk>
      <rc t="2" v="6086"/>
    </bk>
    <bk>
      <rc t="2" v="6087"/>
    </bk>
    <bk>
      <rc t="2" v="6088"/>
    </bk>
    <bk>
      <rc t="2" v="6089"/>
    </bk>
    <bk>
      <rc t="2" v="6090"/>
    </bk>
    <bk>
      <rc t="2" v="6091"/>
    </bk>
    <bk>
      <rc t="2" v="6092"/>
    </bk>
    <bk>
      <rc t="2" v="6093"/>
    </bk>
    <bk>
      <rc t="2" v="6094"/>
    </bk>
    <bk>
      <rc t="2" v="6095"/>
    </bk>
    <bk>
      <rc t="2" v="6096"/>
    </bk>
    <bk>
      <rc t="2" v="6097"/>
    </bk>
    <bk>
      <rc t="2" v="6098"/>
    </bk>
    <bk>
      <rc t="2" v="6099"/>
    </bk>
    <bk>
      <rc t="2" v="6100"/>
    </bk>
    <bk>
      <rc t="2" v="6101"/>
    </bk>
    <bk>
      <rc t="2" v="6102"/>
    </bk>
    <bk>
      <rc t="2" v="6103"/>
    </bk>
    <bk>
      <rc t="2" v="6104"/>
    </bk>
    <bk>
      <rc t="2" v="6105"/>
    </bk>
    <bk>
      <rc t="2" v="6106"/>
    </bk>
    <bk>
      <rc t="2" v="6107"/>
    </bk>
    <bk>
      <rc t="2" v="6108"/>
    </bk>
    <bk>
      <rc t="2" v="6109"/>
    </bk>
    <bk>
      <rc t="2" v="6110"/>
    </bk>
    <bk>
      <rc t="2" v="6111"/>
    </bk>
    <bk>
      <rc t="2" v="6112"/>
    </bk>
    <bk>
      <rc t="2" v="6113"/>
    </bk>
    <bk>
      <rc t="2" v="6114"/>
    </bk>
    <bk>
      <rc t="2" v="6115"/>
    </bk>
    <bk>
      <rc t="2" v="6116"/>
    </bk>
    <bk>
      <rc t="2" v="6117"/>
    </bk>
    <bk>
      <rc t="2" v="6118"/>
    </bk>
    <bk>
      <rc t="2" v="6119"/>
    </bk>
    <bk>
      <rc t="2" v="6120"/>
    </bk>
    <bk>
      <rc t="2" v="6121"/>
    </bk>
    <bk>
      <rc t="2" v="6122"/>
    </bk>
    <bk>
      <rc t="2" v="6123"/>
    </bk>
    <bk>
      <rc t="2" v="6124"/>
    </bk>
    <bk>
      <rc t="2" v="6125"/>
    </bk>
    <bk>
      <rc t="2" v="6126"/>
    </bk>
    <bk>
      <rc t="2" v="6127"/>
    </bk>
    <bk>
      <rc t="2" v="6128"/>
    </bk>
    <bk>
      <rc t="2" v="6129"/>
    </bk>
    <bk>
      <rc t="2" v="6130"/>
    </bk>
    <bk>
      <rc t="2" v="6131"/>
    </bk>
    <bk>
      <rc t="2" v="6132"/>
    </bk>
    <bk>
      <rc t="2" v="6133"/>
    </bk>
    <bk>
      <rc t="2" v="6134"/>
    </bk>
    <bk>
      <rc t="2" v="6135"/>
    </bk>
    <bk>
      <rc t="2" v="6136"/>
    </bk>
    <bk>
      <rc t="2" v="6137"/>
    </bk>
    <bk>
      <rc t="2" v="6138"/>
    </bk>
    <bk>
      <rc t="2" v="6139"/>
    </bk>
    <bk>
      <rc t="2" v="6140"/>
    </bk>
    <bk>
      <rc t="2" v="6141"/>
    </bk>
    <bk>
      <rc t="2" v="6142"/>
    </bk>
    <bk>
      <rc t="2" v="6143"/>
    </bk>
    <bk>
      <rc t="2" v="6144"/>
    </bk>
    <bk>
      <rc t="2" v="6145"/>
    </bk>
    <bk>
      <rc t="2" v="6146"/>
    </bk>
    <bk>
      <rc t="2" v="6147"/>
    </bk>
    <bk>
      <rc t="2" v="6148"/>
    </bk>
    <bk>
      <rc t="2" v="6149"/>
    </bk>
    <bk>
      <rc t="2" v="6150"/>
    </bk>
    <bk>
      <rc t="2" v="6151"/>
    </bk>
    <bk>
      <rc t="2" v="6152"/>
    </bk>
    <bk>
      <rc t="2" v="6153"/>
    </bk>
    <bk>
      <rc t="2" v="6154"/>
    </bk>
    <bk>
      <rc t="2" v="6155"/>
    </bk>
    <bk>
      <rc t="2" v="6156"/>
    </bk>
    <bk>
      <rc t="2" v="6157"/>
    </bk>
    <bk>
      <rc t="2" v="6158"/>
    </bk>
    <bk>
      <rc t="2" v="6159"/>
    </bk>
    <bk>
      <rc t="2" v="6160"/>
    </bk>
    <bk>
      <rc t="2" v="6161"/>
    </bk>
    <bk>
      <rc t="2" v="6162"/>
    </bk>
    <bk>
      <rc t="2" v="6163"/>
    </bk>
    <bk>
      <rc t="2" v="6164"/>
    </bk>
    <bk>
      <rc t="2" v="6165"/>
    </bk>
    <bk>
      <rc t="2" v="6166"/>
    </bk>
    <bk>
      <rc t="2" v="6167"/>
    </bk>
    <bk>
      <rc t="2" v="6168"/>
    </bk>
    <bk>
      <rc t="2" v="6169"/>
    </bk>
    <bk>
      <rc t="2" v="6170"/>
    </bk>
    <bk>
      <rc t="2" v="6171"/>
    </bk>
    <bk>
      <rc t="2" v="6172"/>
    </bk>
    <bk>
      <rc t="2" v="6173"/>
    </bk>
    <bk>
      <rc t="2" v="6174"/>
    </bk>
    <bk>
      <rc t="2" v="6175"/>
    </bk>
    <bk>
      <rc t="2" v="6176"/>
    </bk>
    <bk>
      <rc t="2" v="6177"/>
    </bk>
    <bk>
      <rc t="2" v="6178"/>
    </bk>
    <bk>
      <rc t="2" v="6179"/>
    </bk>
    <bk>
      <rc t="2" v="6180"/>
    </bk>
    <bk>
      <rc t="2" v="6181"/>
    </bk>
    <bk>
      <rc t="2" v="6182"/>
    </bk>
    <bk>
      <rc t="2" v="6183"/>
    </bk>
    <bk>
      <rc t="2" v="6184"/>
    </bk>
    <bk>
      <rc t="2" v="6185"/>
    </bk>
    <bk>
      <rc t="2" v="6186"/>
    </bk>
    <bk>
      <rc t="2" v="6187"/>
    </bk>
    <bk>
      <rc t="2" v="6188"/>
    </bk>
    <bk>
      <rc t="2" v="6189"/>
    </bk>
    <bk>
      <rc t="2" v="6190"/>
    </bk>
    <bk>
      <rc t="2" v="6191"/>
    </bk>
    <bk>
      <rc t="2" v="6192"/>
    </bk>
    <bk>
      <rc t="2" v="6193"/>
    </bk>
    <bk>
      <rc t="2" v="6194"/>
    </bk>
    <bk>
      <rc t="2" v="6195"/>
    </bk>
    <bk>
      <rc t="2" v="6196"/>
    </bk>
    <bk>
      <rc t="2" v="6197"/>
    </bk>
    <bk>
      <rc t="2" v="6198"/>
    </bk>
    <bk>
      <rc t="2" v="6199"/>
    </bk>
    <bk>
      <rc t="2" v="6200"/>
    </bk>
    <bk>
      <rc t="2" v="6201"/>
    </bk>
    <bk>
      <rc t="2" v="6202"/>
    </bk>
    <bk>
      <rc t="2" v="6203"/>
    </bk>
    <bk>
      <rc t="2" v="6204"/>
    </bk>
    <bk>
      <rc t="2" v="6205"/>
    </bk>
    <bk>
      <rc t="2" v="6206"/>
    </bk>
    <bk>
      <rc t="2" v="6207"/>
    </bk>
    <bk>
      <rc t="2" v="6208"/>
    </bk>
    <bk>
      <rc t="2" v="6209"/>
    </bk>
    <bk>
      <rc t="2" v="6210"/>
    </bk>
    <bk>
      <rc t="2" v="6211"/>
    </bk>
    <bk>
      <rc t="2" v="6212"/>
    </bk>
    <bk>
      <rc t="2" v="6213"/>
    </bk>
    <bk>
      <rc t="2" v="6214"/>
    </bk>
    <bk>
      <rc t="2" v="6215"/>
    </bk>
    <bk>
      <rc t="2" v="6216"/>
    </bk>
    <bk>
      <rc t="2" v="6217"/>
    </bk>
    <bk>
      <rc t="2" v="6218"/>
    </bk>
    <bk>
      <rc t="2" v="6219"/>
    </bk>
    <bk>
      <rc t="2" v="6220"/>
    </bk>
    <bk>
      <rc t="2" v="6221"/>
    </bk>
    <bk>
      <rc t="2" v="6222"/>
    </bk>
    <bk>
      <rc t="2" v="6223"/>
    </bk>
    <bk>
      <rc t="2" v="6224"/>
    </bk>
    <bk>
      <rc t="2" v="6225"/>
    </bk>
    <bk>
      <rc t="2" v="6226"/>
    </bk>
    <bk>
      <rc t="2" v="6227"/>
    </bk>
    <bk>
      <rc t="2" v="6228"/>
    </bk>
    <bk>
      <rc t="2" v="6229"/>
    </bk>
    <bk>
      <rc t="2" v="6230"/>
    </bk>
    <bk>
      <rc t="2" v="6231"/>
    </bk>
    <bk>
      <rc t="2" v="6232"/>
    </bk>
    <bk>
      <rc t="2" v="6233"/>
    </bk>
    <bk>
      <rc t="2" v="6234"/>
    </bk>
    <bk>
      <rc t="2" v="6235"/>
    </bk>
    <bk>
      <rc t="2" v="6236"/>
    </bk>
    <bk>
      <rc t="2" v="6237"/>
    </bk>
    <bk>
      <rc t="2" v="6238"/>
    </bk>
    <bk>
      <rc t="2" v="6239"/>
    </bk>
    <bk>
      <rc t="2" v="6240"/>
    </bk>
    <bk>
      <rc t="2" v="6241"/>
    </bk>
    <bk>
      <rc t="2" v="6242"/>
    </bk>
    <bk>
      <rc t="2" v="6243"/>
    </bk>
    <bk>
      <rc t="2" v="6244"/>
    </bk>
    <bk>
      <rc t="2" v="6245"/>
    </bk>
    <bk>
      <rc t="2" v="6246"/>
    </bk>
    <bk>
      <rc t="2" v="6247"/>
    </bk>
    <bk>
      <rc t="2" v="6248"/>
    </bk>
    <bk>
      <rc t="2" v="6249"/>
    </bk>
    <bk>
      <rc t="2" v="6250"/>
    </bk>
    <bk>
      <rc t="2" v="6251"/>
    </bk>
    <bk>
      <rc t="2" v="6252"/>
    </bk>
    <bk>
      <rc t="2" v="6253"/>
    </bk>
    <bk>
      <rc t="2" v="6254"/>
    </bk>
    <bk>
      <rc t="2" v="6255"/>
    </bk>
    <bk>
      <rc t="2" v="6256"/>
    </bk>
    <bk>
      <rc t="2" v="6257"/>
    </bk>
    <bk>
      <rc t="2" v="6258"/>
    </bk>
    <bk>
      <rc t="2" v="6259"/>
    </bk>
    <bk>
      <rc t="2" v="6260"/>
    </bk>
    <bk>
      <rc t="2" v="6261"/>
    </bk>
    <bk>
      <rc t="2" v="6262"/>
    </bk>
    <bk>
      <rc t="2" v="6263"/>
    </bk>
    <bk>
      <rc t="2" v="6264"/>
    </bk>
    <bk>
      <rc t="2" v="6265"/>
    </bk>
    <bk>
      <rc t="2" v="6266"/>
    </bk>
    <bk>
      <rc t="2" v="6267"/>
    </bk>
    <bk>
      <rc t="2" v="6268"/>
    </bk>
    <bk>
      <rc t="2" v="6269"/>
    </bk>
    <bk>
      <rc t="2" v="6270"/>
    </bk>
    <bk>
      <rc t="2" v="6271"/>
    </bk>
    <bk>
      <rc t="2" v="6272"/>
    </bk>
    <bk>
      <rc t="2" v="6273"/>
    </bk>
    <bk>
      <rc t="2" v="6274"/>
    </bk>
    <bk>
      <rc t="2" v="6275"/>
    </bk>
    <bk>
      <rc t="2" v="6276"/>
    </bk>
    <bk>
      <rc t="2" v="6277"/>
    </bk>
    <bk>
      <rc t="2" v="6278"/>
    </bk>
    <bk>
      <rc t="2" v="6279"/>
    </bk>
    <bk>
      <rc t="2" v="6280"/>
    </bk>
    <bk>
      <rc t="2" v="6281"/>
    </bk>
    <bk>
      <rc t="2" v="6282"/>
    </bk>
    <bk>
      <rc t="2" v="6283"/>
    </bk>
    <bk>
      <rc t="2" v="6284"/>
    </bk>
    <bk>
      <rc t="2" v="6285"/>
    </bk>
    <bk>
      <rc t="2" v="6286"/>
    </bk>
    <bk>
      <rc t="2" v="6287"/>
    </bk>
    <bk>
      <rc t="2" v="6288"/>
    </bk>
    <bk>
      <rc t="2" v="6289"/>
    </bk>
    <bk>
      <rc t="2" v="6290"/>
    </bk>
    <bk>
      <rc t="2" v="6291"/>
    </bk>
    <bk>
      <rc t="2" v="6292"/>
    </bk>
    <bk>
      <rc t="2" v="6293"/>
    </bk>
    <bk>
      <rc t="2" v="6294"/>
    </bk>
    <bk>
      <rc t="2" v="6295"/>
    </bk>
    <bk>
      <rc t="2" v="6296"/>
    </bk>
    <bk>
      <rc t="2" v="6297"/>
    </bk>
    <bk>
      <rc t="2" v="6298"/>
    </bk>
    <bk>
      <rc t="2" v="6299"/>
    </bk>
    <bk>
      <rc t="2" v="6300"/>
    </bk>
    <bk>
      <rc t="2" v="6301"/>
    </bk>
    <bk>
      <rc t="2" v="6302"/>
    </bk>
    <bk>
      <rc t="2" v="6303"/>
    </bk>
    <bk>
      <rc t="2" v="6304"/>
    </bk>
    <bk>
      <rc t="2" v="6305"/>
    </bk>
    <bk>
      <rc t="2" v="6306"/>
    </bk>
    <bk>
      <rc t="2" v="6307"/>
    </bk>
    <bk>
      <rc t="2" v="6308"/>
    </bk>
    <bk>
      <rc t="2" v="6309"/>
    </bk>
    <bk>
      <rc t="2" v="6310"/>
    </bk>
    <bk>
      <rc t="2" v="6311"/>
    </bk>
    <bk>
      <rc t="2" v="6312"/>
    </bk>
    <bk>
      <rc t="2" v="6313"/>
    </bk>
    <bk>
      <rc t="2" v="6314"/>
    </bk>
    <bk>
      <rc t="2" v="6315"/>
    </bk>
    <bk>
      <rc t="2" v="6316"/>
    </bk>
    <bk>
      <rc t="2" v="6317"/>
    </bk>
    <bk>
      <rc t="2" v="6318"/>
    </bk>
    <bk>
      <rc t="2" v="6319"/>
    </bk>
    <bk>
      <rc t="2" v="6320"/>
    </bk>
    <bk>
      <rc t="2" v="6321"/>
    </bk>
    <bk>
      <rc t="2" v="6322"/>
    </bk>
    <bk>
      <rc t="2" v="6323"/>
    </bk>
    <bk>
      <rc t="2" v="6324"/>
    </bk>
    <bk>
      <rc t="2" v="6325"/>
    </bk>
    <bk>
      <rc t="2" v="6326"/>
    </bk>
    <bk>
      <rc t="2" v="6327"/>
    </bk>
    <bk>
      <rc t="2" v="6328"/>
    </bk>
    <bk>
      <rc t="2" v="6329"/>
    </bk>
    <bk>
      <rc t="2" v="6330"/>
    </bk>
    <bk>
      <rc t="2" v="6331"/>
    </bk>
    <bk>
      <rc t="2" v="6332"/>
    </bk>
    <bk>
      <rc t="2" v="6333"/>
    </bk>
    <bk>
      <rc t="2" v="6334"/>
    </bk>
    <bk>
      <rc t="2" v="6335"/>
    </bk>
    <bk>
      <rc t="2" v="6336"/>
    </bk>
    <bk>
      <rc t="2" v="6337"/>
    </bk>
    <bk>
      <rc t="2" v="6338"/>
    </bk>
    <bk>
      <rc t="2" v="6339"/>
    </bk>
    <bk>
      <rc t="2" v="6340"/>
    </bk>
    <bk>
      <rc t="2" v="6341"/>
    </bk>
    <bk>
      <rc t="2" v="6342"/>
    </bk>
    <bk>
      <rc t="2" v="6343"/>
    </bk>
    <bk>
      <rc t="2" v="6344"/>
    </bk>
    <bk>
      <rc t="2" v="6345"/>
    </bk>
    <bk>
      <rc t="2" v="6346"/>
    </bk>
    <bk>
      <rc t="2" v="6347"/>
    </bk>
    <bk>
      <rc t="2" v="6348"/>
    </bk>
    <bk>
      <rc t="2" v="6349"/>
    </bk>
    <bk>
      <rc t="2" v="6350"/>
    </bk>
    <bk>
      <rc t="2" v="6351"/>
    </bk>
    <bk>
      <rc t="2" v="6352"/>
    </bk>
    <bk>
      <rc t="2" v="6353"/>
    </bk>
    <bk>
      <rc t="2" v="6354"/>
    </bk>
    <bk>
      <rc t="2" v="6355"/>
    </bk>
    <bk>
      <rc t="2" v="6356"/>
    </bk>
    <bk>
      <rc t="2" v="6357"/>
    </bk>
    <bk>
      <rc t="2" v="6358"/>
    </bk>
    <bk>
      <rc t="2" v="6359"/>
    </bk>
    <bk>
      <rc t="2" v="6360"/>
    </bk>
    <bk>
      <rc t="2" v="6361"/>
    </bk>
    <bk>
      <rc t="2" v="6362"/>
    </bk>
    <bk>
      <rc t="2" v="6363"/>
    </bk>
    <bk>
      <rc t="2" v="6364"/>
    </bk>
    <bk>
      <rc t="2" v="6365"/>
    </bk>
    <bk>
      <rc t="2" v="6366"/>
    </bk>
    <bk>
      <rc t="2" v="6367"/>
    </bk>
    <bk>
      <rc t="2" v="6368"/>
    </bk>
    <bk>
      <rc t="2" v="6369"/>
    </bk>
    <bk>
      <rc t="2" v="6370"/>
    </bk>
    <bk>
      <rc t="2" v="6371"/>
    </bk>
    <bk>
      <rc t="2" v="6372"/>
    </bk>
    <bk>
      <rc t="2" v="6373"/>
    </bk>
    <bk>
      <rc t="2" v="6374"/>
    </bk>
    <bk>
      <rc t="2" v="6375"/>
    </bk>
    <bk>
      <rc t="2" v="6376"/>
    </bk>
    <bk>
      <rc t="2" v="6377"/>
    </bk>
    <bk>
      <rc t="2" v="6378"/>
    </bk>
    <bk>
      <rc t="2" v="6379"/>
    </bk>
    <bk>
      <rc t="2" v="6380"/>
    </bk>
    <bk>
      <rc t="2" v="6381"/>
    </bk>
    <bk>
      <rc t="2" v="6382"/>
    </bk>
    <bk>
      <rc t="2" v="6383"/>
    </bk>
    <bk>
      <rc t="2" v="6384"/>
    </bk>
    <bk>
      <rc t="2" v="6385"/>
    </bk>
    <bk>
      <rc t="2" v="6386"/>
    </bk>
    <bk>
      <rc t="2" v="6387"/>
    </bk>
    <bk>
      <rc t="2" v="6388"/>
    </bk>
    <bk>
      <rc t="2" v="6389"/>
    </bk>
    <bk>
      <rc t="2" v="6390"/>
    </bk>
    <bk>
      <rc t="2" v="6391"/>
    </bk>
    <bk>
      <rc t="2" v="6392"/>
    </bk>
    <bk>
      <rc t="2" v="6393"/>
    </bk>
    <bk>
      <rc t="2" v="6394"/>
    </bk>
    <bk>
      <rc t="2" v="6395"/>
    </bk>
    <bk>
      <rc t="2" v="6396"/>
    </bk>
    <bk>
      <rc t="2" v="6397"/>
    </bk>
    <bk>
      <rc t="2" v="6398"/>
    </bk>
    <bk>
      <rc t="2" v="6399"/>
    </bk>
    <bk>
      <rc t="2" v="6400"/>
    </bk>
    <bk>
      <rc t="2" v="6401"/>
    </bk>
    <bk>
      <rc t="2" v="6402"/>
    </bk>
    <bk>
      <rc t="2" v="6403"/>
    </bk>
    <bk>
      <rc t="2" v="6404"/>
    </bk>
    <bk>
      <rc t="2" v="6405"/>
    </bk>
    <bk>
      <rc t="2" v="6406"/>
    </bk>
    <bk>
      <rc t="2" v="6407"/>
    </bk>
    <bk>
      <rc t="2" v="6408"/>
    </bk>
    <bk>
      <rc t="2" v="6409"/>
    </bk>
    <bk>
      <rc t="2" v="6410"/>
    </bk>
    <bk>
      <rc t="2" v="6411"/>
    </bk>
    <bk>
      <rc t="2" v="6412"/>
    </bk>
    <bk>
      <rc t="2" v="6413"/>
    </bk>
    <bk>
      <rc t="2" v="6414"/>
    </bk>
    <bk>
      <rc t="2" v="6415"/>
    </bk>
    <bk>
      <rc t="2" v="6416"/>
    </bk>
    <bk>
      <rc t="2" v="6417"/>
    </bk>
    <bk>
      <rc t="2" v="6418"/>
    </bk>
    <bk>
      <rc t="2" v="6419"/>
    </bk>
    <bk>
      <rc t="2" v="6420"/>
    </bk>
    <bk>
      <rc t="2" v="6421"/>
    </bk>
    <bk>
      <rc t="2" v="6422"/>
    </bk>
    <bk>
      <rc t="2" v="6423"/>
    </bk>
    <bk>
      <rc t="2" v="6424"/>
    </bk>
    <bk>
      <rc t="2" v="6425"/>
    </bk>
    <bk>
      <rc t="2" v="6426"/>
    </bk>
    <bk>
      <rc t="2" v="6427"/>
    </bk>
    <bk>
      <rc t="2" v="6428"/>
    </bk>
    <bk>
      <rc t="2" v="6429"/>
    </bk>
    <bk>
      <rc t="2" v="6430"/>
    </bk>
    <bk>
      <rc t="2" v="6431"/>
    </bk>
    <bk>
      <rc t="2" v="6432"/>
    </bk>
    <bk>
      <rc t="2" v="6433"/>
    </bk>
    <bk>
      <rc t="2" v="6434"/>
    </bk>
    <bk>
      <rc t="2" v="6435"/>
    </bk>
    <bk>
      <rc t="2" v="6436"/>
    </bk>
    <bk>
      <rc t="2" v="6437"/>
    </bk>
    <bk>
      <rc t="2" v="6438"/>
    </bk>
    <bk>
      <rc t="2" v="6439"/>
    </bk>
    <bk>
      <rc t="2" v="6440"/>
    </bk>
    <bk>
      <rc t="2" v="6441"/>
    </bk>
    <bk>
      <rc t="2" v="6442"/>
    </bk>
    <bk>
      <rc t="2" v="6443"/>
    </bk>
    <bk>
      <rc t="2" v="6444"/>
    </bk>
    <bk>
      <rc t="2" v="6445"/>
    </bk>
    <bk>
      <rc t="2" v="6446"/>
    </bk>
    <bk>
      <rc t="2" v="6447"/>
    </bk>
    <bk>
      <rc t="2" v="6448"/>
    </bk>
    <bk>
      <rc t="2" v="6449"/>
    </bk>
    <bk>
      <rc t="2" v="6450"/>
    </bk>
    <bk>
      <rc t="2" v="6451"/>
    </bk>
    <bk>
      <rc t="2" v="6452"/>
    </bk>
    <bk>
      <rc t="2" v="6453"/>
    </bk>
    <bk>
      <rc t="2" v="6454"/>
    </bk>
    <bk>
      <rc t="2" v="6455"/>
    </bk>
    <bk>
      <rc t="2" v="6456"/>
    </bk>
    <bk>
      <rc t="2" v="6457"/>
    </bk>
    <bk>
      <rc t="2" v="6458"/>
    </bk>
    <bk>
      <rc t="2" v="6459"/>
    </bk>
    <bk>
      <rc t="2" v="6460"/>
    </bk>
    <bk>
      <rc t="2" v="6461"/>
    </bk>
    <bk>
      <rc t="2" v="6462"/>
    </bk>
    <bk>
      <rc t="2" v="6463"/>
    </bk>
    <bk>
      <rc t="2" v="6464"/>
    </bk>
    <bk>
      <rc t="2" v="6465"/>
    </bk>
    <bk>
      <rc t="2" v="6466"/>
    </bk>
    <bk>
      <rc t="2" v="6467"/>
    </bk>
    <bk>
      <rc t="2" v="6468"/>
    </bk>
    <bk>
      <rc t="2" v="6469"/>
    </bk>
    <bk>
      <rc t="2" v="6470"/>
    </bk>
    <bk>
      <rc t="2" v="6471"/>
    </bk>
    <bk>
      <rc t="2" v="6472"/>
    </bk>
    <bk>
      <rc t="2" v="6473"/>
    </bk>
    <bk>
      <rc t="2" v="6474"/>
    </bk>
    <bk>
      <rc t="2" v="6475"/>
    </bk>
    <bk>
      <rc t="2" v="6476"/>
    </bk>
    <bk>
      <rc t="2" v="6477"/>
    </bk>
    <bk>
      <rc t="2" v="6478"/>
    </bk>
    <bk>
      <rc t="2" v="6479"/>
    </bk>
    <bk>
      <rc t="2" v="6480"/>
    </bk>
    <bk>
      <rc t="2" v="6481"/>
    </bk>
    <bk>
      <rc t="2" v="6482"/>
    </bk>
    <bk>
      <rc t="2" v="6483"/>
    </bk>
    <bk>
      <rc t="2" v="6484"/>
    </bk>
    <bk>
      <rc t="2" v="6485"/>
    </bk>
    <bk>
      <rc t="2" v="6486"/>
    </bk>
    <bk>
      <rc t="2" v="6487"/>
    </bk>
    <bk>
      <rc t="2" v="6488"/>
    </bk>
    <bk>
      <rc t="2" v="6489"/>
    </bk>
    <bk>
      <rc t="2" v="6490"/>
    </bk>
    <bk>
      <rc t="2" v="6491"/>
    </bk>
    <bk>
      <rc t="2" v="6492"/>
    </bk>
    <bk>
      <rc t="2" v="6493"/>
    </bk>
    <bk>
      <rc t="2" v="6494"/>
    </bk>
    <bk>
      <rc t="2" v="6495"/>
    </bk>
    <bk>
      <rc t="2" v="6496"/>
    </bk>
    <bk>
      <rc t="2" v="6497"/>
    </bk>
    <bk>
      <rc t="2" v="6498"/>
    </bk>
    <bk>
      <rc t="2" v="6499"/>
    </bk>
    <bk>
      <rc t="2" v="6500"/>
    </bk>
    <bk>
      <rc t="2" v="6501"/>
    </bk>
    <bk>
      <rc t="2" v="6502"/>
    </bk>
    <bk>
      <rc t="2" v="6503"/>
    </bk>
    <bk>
      <rc t="2" v="6504"/>
    </bk>
    <bk>
      <rc t="2" v="6505"/>
    </bk>
    <bk>
      <rc t="2" v="6506"/>
    </bk>
    <bk>
      <rc t="2" v="6507"/>
    </bk>
    <bk>
      <rc t="2" v="6508"/>
    </bk>
    <bk>
      <rc t="2" v="6509"/>
    </bk>
    <bk>
      <rc t="2" v="6510"/>
    </bk>
    <bk>
      <rc t="2" v="6511"/>
    </bk>
    <bk>
      <rc t="2" v="6512"/>
    </bk>
    <bk>
      <rc t="2" v="6513"/>
    </bk>
    <bk>
      <rc t="2" v="6514"/>
    </bk>
    <bk>
      <rc t="2" v="6515"/>
    </bk>
    <bk>
      <rc t="2" v="6516"/>
    </bk>
    <bk>
      <rc t="2" v="6517"/>
    </bk>
    <bk>
      <rc t="2" v="6518"/>
    </bk>
    <bk>
      <rc t="2" v="6519"/>
    </bk>
    <bk>
      <rc t="2" v="6520"/>
    </bk>
    <bk>
      <rc t="2" v="6521"/>
    </bk>
    <bk>
      <rc t="2" v="6522"/>
    </bk>
    <bk>
      <rc t="2" v="6523"/>
    </bk>
    <bk>
      <rc t="2" v="6524"/>
    </bk>
    <bk>
      <rc t="2" v="6525"/>
    </bk>
    <bk>
      <rc t="2" v="6526"/>
    </bk>
    <bk>
      <rc t="2" v="6527"/>
    </bk>
    <bk>
      <rc t="2" v="6528"/>
    </bk>
    <bk>
      <rc t="2" v="6529"/>
    </bk>
    <bk>
      <rc t="2" v="6530"/>
    </bk>
    <bk>
      <rc t="2" v="6531"/>
    </bk>
    <bk>
      <rc t="2" v="6532"/>
    </bk>
    <bk>
      <rc t="2" v="6533"/>
    </bk>
    <bk>
      <rc t="2" v="6534"/>
    </bk>
    <bk>
      <rc t="2" v="6535"/>
    </bk>
    <bk>
      <rc t="2" v="6536"/>
    </bk>
    <bk>
      <rc t="2" v="6537"/>
    </bk>
    <bk>
      <rc t="2" v="6538"/>
    </bk>
    <bk>
      <rc t="2" v="6539"/>
    </bk>
    <bk>
      <rc t="2" v="6540"/>
    </bk>
    <bk>
      <rc t="2" v="6541"/>
    </bk>
    <bk>
      <rc t="2" v="6542"/>
    </bk>
    <bk>
      <rc t="2" v="6543"/>
    </bk>
    <bk>
      <rc t="2" v="6544"/>
    </bk>
    <bk>
      <rc t="2" v="6545"/>
    </bk>
    <bk>
      <rc t="2" v="6546"/>
    </bk>
    <bk>
      <rc t="2" v="6547"/>
    </bk>
    <bk>
      <rc t="2" v="6548"/>
    </bk>
    <bk>
      <rc t="2" v="6549"/>
    </bk>
    <bk>
      <rc t="2" v="6550"/>
    </bk>
    <bk>
      <rc t="2" v="6551"/>
    </bk>
    <bk>
      <rc t="2" v="6552"/>
    </bk>
    <bk>
      <rc t="2" v="6553"/>
    </bk>
    <bk>
      <rc t="2" v="6554"/>
    </bk>
    <bk>
      <rc t="2" v="6555"/>
    </bk>
    <bk>
      <rc t="2" v="6556"/>
    </bk>
    <bk>
      <rc t="2" v="6557"/>
    </bk>
    <bk>
      <rc t="2" v="6558"/>
    </bk>
    <bk>
      <rc t="2" v="6559"/>
    </bk>
    <bk>
      <rc t="2" v="6560"/>
    </bk>
    <bk>
      <rc t="2" v="6561"/>
    </bk>
    <bk>
      <rc t="2" v="6562"/>
    </bk>
    <bk>
      <rc t="2" v="6563"/>
    </bk>
    <bk>
      <rc t="2" v="6564"/>
    </bk>
    <bk>
      <rc t="2" v="6565"/>
    </bk>
    <bk>
      <rc t="2" v="6566"/>
    </bk>
    <bk>
      <rc t="2" v="6567"/>
    </bk>
    <bk>
      <rc t="2" v="6568"/>
    </bk>
    <bk>
      <rc t="2" v="6569"/>
    </bk>
    <bk>
      <rc t="2" v="6570"/>
    </bk>
    <bk>
      <rc t="2" v="6571"/>
    </bk>
    <bk>
      <rc t="2" v="6572"/>
    </bk>
    <bk>
      <rc t="2" v="6573"/>
    </bk>
    <bk>
      <rc t="2" v="6574"/>
    </bk>
    <bk>
      <rc t="2" v="6575"/>
    </bk>
    <bk>
      <rc t="2" v="6576"/>
    </bk>
    <bk>
      <rc t="2" v="6577"/>
    </bk>
    <bk>
      <rc t="2" v="6578"/>
    </bk>
    <bk>
      <rc t="2" v="6579"/>
    </bk>
    <bk>
      <rc t="2" v="6580"/>
    </bk>
    <bk>
      <rc t="2" v="6581"/>
    </bk>
    <bk>
      <rc t="2" v="6582"/>
    </bk>
    <bk>
      <rc t="2" v="6583"/>
    </bk>
    <bk>
      <rc t="2" v="6584"/>
    </bk>
    <bk>
      <rc t="2" v="6585"/>
    </bk>
    <bk>
      <rc t="2" v="6586"/>
    </bk>
    <bk>
      <rc t="2" v="6587"/>
    </bk>
    <bk>
      <rc t="2" v="6588"/>
    </bk>
    <bk>
      <rc t="2" v="6589"/>
    </bk>
    <bk>
      <rc t="2" v="6590"/>
    </bk>
    <bk>
      <rc t="2" v="6591"/>
    </bk>
    <bk>
      <rc t="2" v="6592"/>
    </bk>
    <bk>
      <rc t="2" v="6593"/>
    </bk>
    <bk>
      <rc t="2" v="6594"/>
    </bk>
    <bk>
      <rc t="2" v="6595"/>
    </bk>
    <bk>
      <rc t="2" v="6596"/>
    </bk>
    <bk>
      <rc t="2" v="6597"/>
    </bk>
    <bk>
      <rc t="2" v="6598"/>
    </bk>
    <bk>
      <rc t="2" v="6599"/>
    </bk>
    <bk>
      <rc t="2" v="6600"/>
    </bk>
    <bk>
      <rc t="2" v="6601"/>
    </bk>
    <bk>
      <rc t="2" v="6602"/>
    </bk>
    <bk>
      <rc t="2" v="6603"/>
    </bk>
    <bk>
      <rc t="2" v="6604"/>
    </bk>
    <bk>
      <rc t="2" v="6605"/>
    </bk>
    <bk>
      <rc t="2" v="6606"/>
    </bk>
    <bk>
      <rc t="2" v="6607"/>
    </bk>
    <bk>
      <rc t="2" v="6608"/>
    </bk>
    <bk>
      <rc t="2" v="6609"/>
    </bk>
    <bk>
      <rc t="2" v="6610"/>
    </bk>
    <bk>
      <rc t="2" v="6611"/>
    </bk>
    <bk>
      <rc t="2" v="6612"/>
    </bk>
    <bk>
      <rc t="2" v="6613"/>
    </bk>
    <bk>
      <rc t="2" v="6614"/>
    </bk>
    <bk>
      <rc t="2" v="6615"/>
    </bk>
    <bk>
      <rc t="2" v="6616"/>
    </bk>
    <bk>
      <rc t="2" v="6617"/>
    </bk>
    <bk>
      <rc t="2" v="6618"/>
    </bk>
    <bk>
      <rc t="2" v="6619"/>
    </bk>
    <bk>
      <rc t="2" v="6620"/>
    </bk>
    <bk>
      <rc t="2" v="6621"/>
    </bk>
    <bk>
      <rc t="2" v="6622"/>
    </bk>
    <bk>
      <rc t="2" v="6623"/>
    </bk>
    <bk>
      <rc t="2" v="6624"/>
    </bk>
    <bk>
      <rc t="2" v="6625"/>
    </bk>
    <bk>
      <rc t="2" v="6626"/>
    </bk>
    <bk>
      <rc t="2" v="6627"/>
    </bk>
    <bk>
      <rc t="2" v="6628"/>
    </bk>
    <bk>
      <rc t="2" v="6629"/>
    </bk>
    <bk>
      <rc t="2" v="6630"/>
    </bk>
    <bk>
      <rc t="2" v="6631"/>
    </bk>
    <bk>
      <rc t="2" v="6632"/>
    </bk>
    <bk>
      <rc t="2" v="6633"/>
    </bk>
    <bk>
      <rc t="2" v="6634"/>
    </bk>
    <bk>
      <rc t="2" v="6635"/>
    </bk>
    <bk>
      <rc t="2" v="6636"/>
    </bk>
    <bk>
      <rc t="2" v="6637"/>
    </bk>
    <bk>
      <rc t="2" v="6638"/>
    </bk>
    <bk>
      <rc t="2" v="6639"/>
    </bk>
    <bk>
      <rc t="2" v="6640"/>
    </bk>
    <bk>
      <rc t="2" v="6641"/>
    </bk>
    <bk>
      <rc t="2" v="6642"/>
    </bk>
    <bk>
      <rc t="2" v="6643"/>
    </bk>
    <bk>
      <rc t="2" v="6644"/>
    </bk>
    <bk>
      <rc t="2" v="6645"/>
    </bk>
    <bk>
      <rc t="2" v="6646"/>
    </bk>
    <bk>
      <rc t="2" v="6647"/>
    </bk>
    <bk>
      <rc t="2" v="6648"/>
    </bk>
    <bk>
      <rc t="2" v="6649"/>
    </bk>
    <bk>
      <rc t="2" v="6650"/>
    </bk>
    <bk>
      <rc t="2" v="6651"/>
    </bk>
    <bk>
      <rc t="2" v="6652"/>
    </bk>
    <bk>
      <rc t="2" v="6653"/>
    </bk>
    <bk>
      <rc t="2" v="6654"/>
    </bk>
    <bk>
      <rc t="2" v="6655"/>
    </bk>
    <bk>
      <rc t="2" v="6656"/>
    </bk>
    <bk>
      <rc t="2" v="6657"/>
    </bk>
    <bk>
      <rc t="2" v="6658"/>
    </bk>
    <bk>
      <rc t="2" v="6659"/>
    </bk>
    <bk>
      <rc t="2" v="6660"/>
    </bk>
    <bk>
      <rc t="2" v="6661"/>
    </bk>
    <bk>
      <rc t="2" v="6662"/>
    </bk>
    <bk>
      <rc t="2" v="6663"/>
    </bk>
    <bk>
      <rc t="2" v="6664"/>
    </bk>
    <bk>
      <rc t="2" v="6665"/>
    </bk>
    <bk>
      <rc t="2" v="6666"/>
    </bk>
    <bk>
      <rc t="2" v="6667"/>
    </bk>
    <bk>
      <rc t="2" v="6668"/>
    </bk>
    <bk>
      <rc t="2" v="6669"/>
    </bk>
    <bk>
      <rc t="2" v="6670"/>
    </bk>
    <bk>
      <rc t="2" v="6671"/>
    </bk>
    <bk>
      <rc t="2" v="6672"/>
    </bk>
    <bk>
      <rc t="2" v="6673"/>
    </bk>
    <bk>
      <rc t="2" v="6674"/>
    </bk>
    <bk>
      <rc t="2" v="6675"/>
    </bk>
    <bk>
      <rc t="2" v="6676"/>
    </bk>
    <bk>
      <rc t="2" v="6677"/>
    </bk>
    <bk>
      <rc t="2" v="6678"/>
    </bk>
    <bk>
      <rc t="2" v="6679"/>
    </bk>
    <bk>
      <rc t="2" v="6680"/>
    </bk>
    <bk>
      <rc t="2" v="6681"/>
    </bk>
    <bk>
      <rc t="2" v="6682"/>
    </bk>
    <bk>
      <rc t="2" v="6683"/>
    </bk>
    <bk>
      <rc t="2" v="6684"/>
    </bk>
    <bk>
      <rc t="2" v="6685"/>
    </bk>
    <bk>
      <rc t="2" v="6686"/>
    </bk>
    <bk>
      <rc t="2" v="6687"/>
    </bk>
    <bk>
      <rc t="2" v="6688"/>
    </bk>
    <bk>
      <rc t="2" v="6689"/>
    </bk>
    <bk>
      <rc t="2" v="6690"/>
    </bk>
    <bk>
      <rc t="2" v="6691"/>
    </bk>
    <bk>
      <rc t="2" v="6692"/>
    </bk>
    <bk>
      <rc t="2" v="6693"/>
    </bk>
    <bk>
      <rc t="2" v="6694"/>
    </bk>
    <bk>
      <rc t="2" v="6695"/>
    </bk>
    <bk>
      <rc t="2" v="6696"/>
    </bk>
    <bk>
      <rc t="2" v="6697"/>
    </bk>
    <bk>
      <rc t="2" v="6698"/>
    </bk>
    <bk>
      <rc t="2" v="6699"/>
    </bk>
    <bk>
      <rc t="2" v="6700"/>
    </bk>
    <bk>
      <rc t="2" v="6701"/>
    </bk>
    <bk>
      <rc t="2" v="6702"/>
    </bk>
    <bk>
      <rc t="2" v="6703"/>
    </bk>
    <bk>
      <rc t="2" v="6704"/>
    </bk>
    <bk>
      <rc t="2" v="6705"/>
    </bk>
    <bk>
      <rc t="2" v="6706"/>
    </bk>
    <bk>
      <rc t="2" v="6707"/>
    </bk>
    <bk>
      <rc t="2" v="6708"/>
    </bk>
    <bk>
      <rc t="2" v="6709"/>
    </bk>
    <bk>
      <rc t="2" v="6710"/>
    </bk>
    <bk>
      <rc t="2" v="6711"/>
    </bk>
    <bk>
      <rc t="2" v="6712"/>
    </bk>
    <bk>
      <rc t="2" v="6713"/>
    </bk>
    <bk>
      <rc t="2" v="6714"/>
    </bk>
    <bk>
      <rc t="2" v="6715"/>
    </bk>
    <bk>
      <rc t="2" v="6716"/>
    </bk>
    <bk>
      <rc t="2" v="6717"/>
    </bk>
    <bk>
      <rc t="2" v="6718"/>
    </bk>
    <bk>
      <rc t="2" v="6719"/>
    </bk>
    <bk>
      <rc t="2" v="6720"/>
    </bk>
    <bk>
      <rc t="2" v="6721"/>
    </bk>
    <bk>
      <rc t="2" v="6722"/>
    </bk>
    <bk>
      <rc t="2" v="6723"/>
    </bk>
    <bk>
      <rc t="2" v="6724"/>
    </bk>
    <bk>
      <rc t="2" v="6725"/>
    </bk>
    <bk>
      <rc t="2" v="6726"/>
    </bk>
    <bk>
      <rc t="2" v="6727"/>
    </bk>
    <bk>
      <rc t="2" v="6728"/>
    </bk>
    <bk>
      <rc t="2" v="6729"/>
    </bk>
    <bk>
      <rc t="2" v="6730"/>
    </bk>
    <bk>
      <rc t="2" v="6731"/>
    </bk>
    <bk>
      <rc t="2" v="6732"/>
    </bk>
    <bk>
      <rc t="2" v="6733"/>
    </bk>
    <bk>
      <rc t="2" v="6734"/>
    </bk>
    <bk>
      <rc t="2" v="6735"/>
    </bk>
    <bk>
      <rc t="2" v="6736"/>
    </bk>
    <bk>
      <rc t="2" v="6737"/>
    </bk>
    <bk>
      <rc t="2" v="6738"/>
    </bk>
    <bk>
      <rc t="2" v="6739"/>
    </bk>
    <bk>
      <rc t="2" v="6740"/>
    </bk>
    <bk>
      <rc t="2" v="6741"/>
    </bk>
    <bk>
      <rc t="2" v="6742"/>
    </bk>
    <bk>
      <rc t="2" v="6743"/>
    </bk>
    <bk>
      <rc t="2" v="6744"/>
    </bk>
    <bk>
      <rc t="2" v="6745"/>
    </bk>
    <bk>
      <rc t="2" v="6746"/>
    </bk>
    <bk>
      <rc t="2" v="6747"/>
    </bk>
    <bk>
      <rc t="2" v="6748"/>
    </bk>
    <bk>
      <rc t="2" v="6749"/>
    </bk>
    <bk>
      <rc t="2" v="6750"/>
    </bk>
    <bk>
      <rc t="2" v="6751"/>
    </bk>
    <bk>
      <rc t="2" v="6752"/>
    </bk>
    <bk>
      <rc t="2" v="6753"/>
    </bk>
    <bk>
      <rc t="2" v="6754"/>
    </bk>
    <bk>
      <rc t="2" v="6755"/>
    </bk>
    <bk>
      <rc t="2" v="6756"/>
    </bk>
    <bk>
      <rc t="2" v="6757"/>
    </bk>
    <bk>
      <rc t="2" v="6758"/>
    </bk>
    <bk>
      <rc t="2" v="6759"/>
    </bk>
    <bk>
      <rc t="2" v="6760"/>
    </bk>
    <bk>
      <rc t="2" v="6761"/>
    </bk>
    <bk>
      <rc t="2" v="6762"/>
    </bk>
    <bk>
      <rc t="2" v="6763"/>
    </bk>
    <bk>
      <rc t="2" v="6764"/>
    </bk>
    <bk>
      <rc t="2" v="6765"/>
    </bk>
    <bk>
      <rc t="2" v="6766"/>
    </bk>
    <bk>
      <rc t="2" v="6767"/>
    </bk>
    <bk>
      <rc t="2" v="6768"/>
    </bk>
    <bk>
      <rc t="2" v="6769"/>
    </bk>
    <bk>
      <rc t="2" v="6770"/>
    </bk>
    <bk>
      <rc t="2" v="6771"/>
    </bk>
    <bk>
      <rc t="2" v="6772"/>
    </bk>
    <bk>
      <rc t="2" v="6773"/>
    </bk>
    <bk>
      <rc t="2" v="6774"/>
    </bk>
    <bk>
      <rc t="2" v="6775"/>
    </bk>
    <bk>
      <rc t="2" v="6776"/>
    </bk>
    <bk>
      <rc t="2" v="6777"/>
    </bk>
    <bk>
      <rc t="2" v="6778"/>
    </bk>
    <bk>
      <rc t="2" v="6779"/>
    </bk>
    <bk>
      <rc t="2" v="6780"/>
    </bk>
    <bk>
      <rc t="2" v="6781"/>
    </bk>
    <bk>
      <rc t="2" v="6782"/>
    </bk>
    <bk>
      <rc t="2" v="6783"/>
    </bk>
    <bk>
      <rc t="2" v="6784"/>
    </bk>
    <bk>
      <rc t="2" v="6785"/>
    </bk>
    <bk>
      <rc t="2" v="6786"/>
    </bk>
    <bk>
      <rc t="2" v="6787"/>
    </bk>
    <bk>
      <rc t="2" v="6788"/>
    </bk>
    <bk>
      <rc t="2" v="6789"/>
    </bk>
    <bk>
      <rc t="2" v="6790"/>
    </bk>
    <bk>
      <rc t="2" v="6791"/>
    </bk>
    <bk>
      <rc t="2" v="6792"/>
    </bk>
    <bk>
      <rc t="2" v="6793"/>
    </bk>
    <bk>
      <rc t="2" v="6794"/>
    </bk>
    <bk>
      <rc t="2" v="6795"/>
    </bk>
    <bk>
      <rc t="2" v="6796"/>
    </bk>
    <bk>
      <rc t="2" v="6797"/>
    </bk>
    <bk>
      <rc t="2" v="6798"/>
    </bk>
    <bk>
      <rc t="2" v="6799"/>
    </bk>
    <bk>
      <rc t="2" v="6800"/>
    </bk>
    <bk>
      <rc t="2" v="6801"/>
    </bk>
    <bk>
      <rc t="2" v="6802"/>
    </bk>
    <bk>
      <rc t="2" v="6803"/>
    </bk>
    <bk>
      <rc t="2" v="6804"/>
    </bk>
    <bk>
      <rc t="2" v="6805"/>
    </bk>
    <bk>
      <rc t="2" v="6806"/>
    </bk>
    <bk>
      <rc t="2" v="6807"/>
    </bk>
    <bk>
      <rc t="2" v="6808"/>
    </bk>
    <bk>
      <rc t="2" v="6809"/>
    </bk>
    <bk>
      <rc t="2" v="6810"/>
    </bk>
    <bk>
      <rc t="2" v="6811"/>
    </bk>
    <bk>
      <rc t="2" v="6812"/>
    </bk>
    <bk>
      <rc t="2" v="6813"/>
    </bk>
    <bk>
      <rc t="2" v="6814"/>
    </bk>
    <bk>
      <rc t="2" v="6815"/>
    </bk>
    <bk>
      <rc t="2" v="6816"/>
    </bk>
    <bk>
      <rc t="2" v="6817"/>
    </bk>
    <bk>
      <rc t="2" v="6818"/>
    </bk>
    <bk>
      <rc t="2" v="6819"/>
    </bk>
    <bk>
      <rc t="2" v="6820"/>
    </bk>
    <bk>
      <rc t="2" v="6821"/>
    </bk>
    <bk>
      <rc t="2" v="6822"/>
    </bk>
    <bk>
      <rc t="2" v="6823"/>
    </bk>
    <bk>
      <rc t="2" v="6824"/>
    </bk>
    <bk>
      <rc t="2" v="6825"/>
    </bk>
    <bk>
      <rc t="2" v="6826"/>
    </bk>
    <bk>
      <rc t="2" v="6827"/>
    </bk>
    <bk>
      <rc t="2" v="6828"/>
    </bk>
    <bk>
      <rc t="2" v="6829"/>
    </bk>
    <bk>
      <rc t="2" v="6830"/>
    </bk>
    <bk>
      <rc t="2" v="6831"/>
    </bk>
    <bk>
      <rc t="2" v="6832"/>
    </bk>
    <bk>
      <rc t="2" v="6833"/>
    </bk>
    <bk>
      <rc t="2" v="6834"/>
    </bk>
    <bk>
      <rc t="2" v="6835"/>
    </bk>
    <bk>
      <rc t="2" v="6836"/>
    </bk>
    <bk>
      <rc t="2" v="6837"/>
    </bk>
    <bk>
      <rc t="2" v="6838"/>
    </bk>
    <bk>
      <rc t="2" v="6839"/>
    </bk>
    <bk>
      <rc t="2" v="6840"/>
    </bk>
    <bk>
      <rc t="2" v="6841"/>
    </bk>
    <bk>
      <rc t="2" v="6842"/>
    </bk>
    <bk>
      <rc t="2" v="6843"/>
    </bk>
    <bk>
      <rc t="2" v="6844"/>
    </bk>
    <bk>
      <rc t="2" v="6845"/>
    </bk>
    <bk>
      <rc t="2" v="6846"/>
    </bk>
    <bk>
      <rc t="2" v="6847"/>
    </bk>
    <bk>
      <rc t="2" v="6848"/>
    </bk>
    <bk>
      <rc t="2" v="6849"/>
    </bk>
    <bk>
      <rc t="2" v="6850"/>
    </bk>
    <bk>
      <rc t="2" v="6851"/>
    </bk>
    <bk>
      <rc t="2" v="6852"/>
    </bk>
    <bk>
      <rc t="2" v="6853"/>
    </bk>
    <bk>
      <rc t="2" v="6854"/>
    </bk>
    <bk>
      <rc t="2" v="6855"/>
    </bk>
    <bk>
      <rc t="2" v="6856"/>
    </bk>
    <bk>
      <rc t="2" v="6857"/>
    </bk>
    <bk>
      <rc t="2" v="6858"/>
    </bk>
    <bk>
      <rc t="2" v="6859"/>
    </bk>
    <bk>
      <rc t="2" v="6860"/>
    </bk>
    <bk>
      <rc t="2" v="6861"/>
    </bk>
    <bk>
      <rc t="2" v="6862"/>
    </bk>
    <bk>
      <rc t="2" v="6863"/>
    </bk>
    <bk>
      <rc t="2" v="6864"/>
    </bk>
    <bk>
      <rc t="2" v="6865"/>
    </bk>
    <bk>
      <rc t="2" v="6866"/>
    </bk>
    <bk>
      <rc t="2" v="6867"/>
    </bk>
    <bk>
      <rc t="2" v="6868"/>
    </bk>
    <bk>
      <rc t="2" v="6869"/>
    </bk>
    <bk>
      <rc t="2" v="6870"/>
    </bk>
    <bk>
      <rc t="2" v="6871"/>
    </bk>
    <bk>
      <rc t="2" v="6872"/>
    </bk>
    <bk>
      <rc t="2" v="6873"/>
    </bk>
    <bk>
      <rc t="2" v="6874"/>
    </bk>
    <bk>
      <rc t="2" v="6875"/>
    </bk>
    <bk>
      <rc t="2" v="6876"/>
    </bk>
    <bk>
      <rc t="2" v="6877"/>
    </bk>
    <bk>
      <rc t="2" v="6878"/>
    </bk>
    <bk>
      <rc t="2" v="6879"/>
    </bk>
    <bk>
      <rc t="2" v="6880"/>
    </bk>
    <bk>
      <rc t="2" v="6881"/>
    </bk>
    <bk>
      <rc t="2" v="6882"/>
    </bk>
    <bk>
      <rc t="2" v="6883"/>
    </bk>
    <bk>
      <rc t="2" v="6884"/>
    </bk>
    <bk>
      <rc t="2" v="6885"/>
    </bk>
    <bk>
      <rc t="2" v="6886"/>
    </bk>
    <bk>
      <rc t="2" v="6887"/>
    </bk>
    <bk>
      <rc t="2" v="6888"/>
    </bk>
    <bk>
      <rc t="2" v="6889"/>
    </bk>
    <bk>
      <rc t="2" v="6890"/>
    </bk>
    <bk>
      <rc t="2" v="6891"/>
    </bk>
    <bk>
      <rc t="2" v="6892"/>
    </bk>
    <bk>
      <rc t="2" v="6893"/>
    </bk>
    <bk>
      <rc t="2" v="6894"/>
    </bk>
    <bk>
      <rc t="2" v="6895"/>
    </bk>
    <bk>
      <rc t="2" v="6896"/>
    </bk>
    <bk>
      <rc t="2" v="6897"/>
    </bk>
    <bk>
      <rc t="2" v="6898"/>
    </bk>
    <bk>
      <rc t="2" v="6899"/>
    </bk>
    <bk>
      <rc t="2" v="6900"/>
    </bk>
    <bk>
      <rc t="2" v="6901"/>
    </bk>
    <bk>
      <rc t="2" v="6902"/>
    </bk>
    <bk>
      <rc t="2" v="6903"/>
    </bk>
    <bk>
      <rc t="2" v="6904"/>
    </bk>
    <bk>
      <rc t="2" v="6905"/>
    </bk>
    <bk>
      <rc t="2" v="6906"/>
    </bk>
    <bk>
      <rc t="2" v="6907"/>
    </bk>
    <bk>
      <rc t="2" v="6908"/>
    </bk>
    <bk>
      <rc t="2" v="6909"/>
    </bk>
    <bk>
      <rc t="2" v="6910"/>
    </bk>
    <bk>
      <rc t="2" v="6911"/>
    </bk>
    <bk>
      <rc t="2" v="6912"/>
    </bk>
    <bk>
      <rc t="2" v="6913"/>
    </bk>
    <bk>
      <rc t="2" v="6914"/>
    </bk>
    <bk>
      <rc t="2" v="6915"/>
    </bk>
    <bk>
      <rc t="2" v="6916"/>
    </bk>
    <bk>
      <rc t="2" v="6917"/>
    </bk>
    <bk>
      <rc t="2" v="6918"/>
    </bk>
    <bk>
      <rc t="2" v="6919"/>
    </bk>
    <bk>
      <rc t="2" v="6920"/>
    </bk>
    <bk>
      <rc t="2" v="6921"/>
    </bk>
    <bk>
      <rc t="2" v="6922"/>
    </bk>
    <bk>
      <rc t="2" v="6923"/>
    </bk>
    <bk>
      <rc t="2" v="6924"/>
    </bk>
    <bk>
      <rc t="2" v="6925"/>
    </bk>
    <bk>
      <rc t="2" v="6926"/>
    </bk>
    <bk>
      <rc t="2" v="6927"/>
    </bk>
    <bk>
      <rc t="2" v="6928"/>
    </bk>
    <bk>
      <rc t="2" v="6929"/>
    </bk>
    <bk>
      <rc t="2" v="6930"/>
    </bk>
    <bk>
      <rc t="2" v="6931"/>
    </bk>
    <bk>
      <rc t="2" v="6932"/>
    </bk>
    <bk>
      <rc t="2" v="6933"/>
    </bk>
    <bk>
      <rc t="2" v="6934"/>
    </bk>
    <bk>
      <rc t="2" v="6935"/>
    </bk>
    <bk>
      <rc t="2" v="6936"/>
    </bk>
    <bk>
      <rc t="2" v="6937"/>
    </bk>
    <bk>
      <rc t="2" v="6938"/>
    </bk>
    <bk>
      <rc t="2" v="6939"/>
    </bk>
    <bk>
      <rc t="2" v="6940"/>
    </bk>
    <bk>
      <rc t="2" v="6941"/>
    </bk>
    <bk>
      <rc t="2" v="6942"/>
    </bk>
    <bk>
      <rc t="2" v="6943"/>
    </bk>
    <bk>
      <rc t="2" v="6944"/>
    </bk>
    <bk>
      <rc t="2" v="6945"/>
    </bk>
    <bk>
      <rc t="2" v="6946"/>
    </bk>
    <bk>
      <rc t="2" v="6947"/>
    </bk>
    <bk>
      <rc t="2" v="6948"/>
    </bk>
    <bk>
      <rc t="2" v="6949"/>
    </bk>
    <bk>
      <rc t="2" v="6950"/>
    </bk>
    <bk>
      <rc t="2" v="6951"/>
    </bk>
    <bk>
      <rc t="2" v="6952"/>
    </bk>
    <bk>
      <rc t="2" v="6953"/>
    </bk>
    <bk>
      <rc t="2" v="6954"/>
    </bk>
    <bk>
      <rc t="2" v="6955"/>
    </bk>
    <bk>
      <rc t="2" v="6956"/>
    </bk>
    <bk>
      <rc t="2" v="6957"/>
    </bk>
    <bk>
      <rc t="2" v="6958"/>
    </bk>
    <bk>
      <rc t="2" v="6959"/>
    </bk>
    <bk>
      <rc t="2" v="6960"/>
    </bk>
    <bk>
      <rc t="2" v="6961"/>
    </bk>
    <bk>
      <rc t="2" v="6962"/>
    </bk>
    <bk>
      <rc t="2" v="6963"/>
    </bk>
    <bk>
      <rc t="2" v="6964"/>
    </bk>
    <bk>
      <rc t="2" v="6965"/>
    </bk>
    <bk>
      <rc t="2" v="6966"/>
    </bk>
    <bk>
      <rc t="2" v="6967"/>
    </bk>
    <bk>
      <rc t="2" v="6968"/>
    </bk>
    <bk>
      <rc t="2" v="6969"/>
    </bk>
    <bk>
      <rc t="2" v="6970"/>
    </bk>
    <bk>
      <rc t="2" v="6971"/>
    </bk>
    <bk>
      <rc t="2" v="6972"/>
    </bk>
    <bk>
      <rc t="2" v="6973"/>
    </bk>
    <bk>
      <rc t="2" v="6974"/>
    </bk>
    <bk>
      <rc t="2" v="6975"/>
    </bk>
    <bk>
      <rc t="2" v="6976"/>
    </bk>
    <bk>
      <rc t="2" v="6977"/>
    </bk>
    <bk>
      <rc t="2" v="6978"/>
    </bk>
    <bk>
      <rc t="2" v="6979"/>
    </bk>
    <bk>
      <rc t="2" v="6980"/>
    </bk>
    <bk>
      <rc t="2" v="6981"/>
    </bk>
    <bk>
      <rc t="2" v="6982"/>
    </bk>
    <bk>
      <rc t="2" v="6983"/>
    </bk>
    <bk>
      <rc t="2" v="6984"/>
    </bk>
    <bk>
      <rc t="2" v="6985"/>
    </bk>
    <bk>
      <rc t="2" v="6986"/>
    </bk>
    <bk>
      <rc t="2" v="6987"/>
    </bk>
    <bk>
      <rc t="2" v="6988"/>
    </bk>
    <bk>
      <rc t="2" v="6989"/>
    </bk>
    <bk>
      <rc t="2" v="6990"/>
    </bk>
    <bk>
      <rc t="2" v="6991"/>
    </bk>
    <bk>
      <rc t="2" v="6992"/>
    </bk>
    <bk>
      <rc t="2" v="6993"/>
    </bk>
    <bk>
      <rc t="2" v="6994"/>
    </bk>
    <bk>
      <rc t="2" v="6995"/>
    </bk>
    <bk>
      <rc t="2" v="6996"/>
    </bk>
    <bk>
      <rc t="2" v="6997"/>
    </bk>
    <bk>
      <rc t="2" v="6998"/>
    </bk>
    <bk>
      <rc t="2" v="6999"/>
    </bk>
    <bk>
      <rc t="2" v="7000"/>
    </bk>
    <bk>
      <rc t="2" v="7001"/>
    </bk>
    <bk>
      <rc t="2" v="7002"/>
    </bk>
    <bk>
      <rc t="2" v="7003"/>
    </bk>
    <bk>
      <rc t="2" v="7004"/>
    </bk>
    <bk>
      <rc t="2" v="7005"/>
    </bk>
    <bk>
      <rc t="2" v="7006"/>
    </bk>
    <bk>
      <rc t="2" v="7007"/>
    </bk>
    <bk>
      <rc t="2" v="7008"/>
    </bk>
    <bk>
      <rc t="2" v="7009"/>
    </bk>
    <bk>
      <rc t="2" v="7010"/>
    </bk>
    <bk>
      <rc t="2" v="7011"/>
    </bk>
    <bk>
      <rc t="2" v="7012"/>
    </bk>
    <bk>
      <rc t="2" v="7013"/>
    </bk>
    <bk>
      <rc t="2" v="7014"/>
    </bk>
    <bk>
      <rc t="2" v="7015"/>
    </bk>
    <bk>
      <rc t="2" v="7016"/>
    </bk>
    <bk>
      <rc t="2" v="7017"/>
    </bk>
    <bk>
      <rc t="2" v="7018"/>
    </bk>
    <bk>
      <rc t="2" v="7019"/>
    </bk>
    <bk>
      <rc t="2" v="7020"/>
    </bk>
    <bk>
      <rc t="2" v="7021"/>
    </bk>
    <bk>
      <rc t="2" v="7022"/>
    </bk>
    <bk>
      <rc t="2" v="7023"/>
    </bk>
    <bk>
      <rc t="2" v="7024"/>
    </bk>
    <bk>
      <rc t="2" v="7025"/>
    </bk>
    <bk>
      <rc t="2" v="7026"/>
    </bk>
    <bk>
      <rc t="2" v="7027"/>
    </bk>
    <bk>
      <rc t="2" v="7028"/>
    </bk>
    <bk>
      <rc t="2" v="7029"/>
    </bk>
    <bk>
      <rc t="2" v="7030"/>
    </bk>
    <bk>
      <rc t="2" v="7031"/>
    </bk>
    <bk>
      <rc t="2" v="7032"/>
    </bk>
    <bk>
      <rc t="2" v="7033"/>
    </bk>
    <bk>
      <rc t="2" v="7034"/>
    </bk>
    <bk>
      <rc t="2" v="7035"/>
    </bk>
    <bk>
      <rc t="2" v="7036"/>
    </bk>
    <bk>
      <rc t="2" v="7037"/>
    </bk>
    <bk>
      <rc t="2" v="7038"/>
    </bk>
    <bk>
      <rc t="2" v="7039"/>
    </bk>
    <bk>
      <rc t="2" v="7040"/>
    </bk>
    <bk>
      <rc t="2" v="7041"/>
    </bk>
    <bk>
      <rc t="2" v="7042"/>
    </bk>
    <bk>
      <rc t="2" v="7043"/>
    </bk>
    <bk>
      <rc t="2" v="7044"/>
    </bk>
    <bk>
      <rc t="2" v="7045"/>
    </bk>
    <bk>
      <rc t="2" v="7046"/>
    </bk>
    <bk>
      <rc t="2" v="7047"/>
    </bk>
    <bk>
      <rc t="2" v="7048"/>
    </bk>
    <bk>
      <rc t="2" v="7049"/>
    </bk>
    <bk>
      <rc t="2" v="7050"/>
    </bk>
    <bk>
      <rc t="2" v="7051"/>
    </bk>
    <bk>
      <rc t="2" v="7052"/>
    </bk>
    <bk>
      <rc t="2" v="7053"/>
    </bk>
    <bk>
      <rc t="2" v="7054"/>
    </bk>
    <bk>
      <rc t="2" v="7055"/>
    </bk>
    <bk>
      <rc t="2" v="7056"/>
    </bk>
    <bk>
      <rc t="2" v="7057"/>
    </bk>
    <bk>
      <rc t="2" v="7058"/>
    </bk>
    <bk>
      <rc t="2" v="7059"/>
    </bk>
    <bk>
      <rc t="2" v="7060"/>
    </bk>
    <bk>
      <rc t="2" v="7061"/>
    </bk>
    <bk>
      <rc t="2" v="7062"/>
    </bk>
    <bk>
      <rc t="2" v="7063"/>
    </bk>
    <bk>
      <rc t="2" v="7064"/>
    </bk>
    <bk>
      <rc t="2" v="7065"/>
    </bk>
    <bk>
      <rc t="2" v="7066"/>
    </bk>
    <bk>
      <rc t="2" v="7067"/>
    </bk>
    <bk>
      <rc t="2" v="7068"/>
    </bk>
    <bk>
      <rc t="2" v="7069"/>
    </bk>
    <bk>
      <rc t="2" v="7070"/>
    </bk>
    <bk>
      <rc t="2" v="7071"/>
    </bk>
    <bk>
      <rc t="2" v="7072"/>
    </bk>
    <bk>
      <rc t="2" v="7073"/>
    </bk>
    <bk>
      <rc t="2" v="7074"/>
    </bk>
    <bk>
      <rc t="2" v="7075"/>
    </bk>
    <bk>
      <rc t="2" v="7076"/>
    </bk>
    <bk>
      <rc t="2" v="7077"/>
    </bk>
    <bk>
      <rc t="2" v="7078"/>
    </bk>
    <bk>
      <rc t="2" v="7079"/>
    </bk>
    <bk>
      <rc t="2" v="7080"/>
    </bk>
    <bk>
      <rc t="2" v="7081"/>
    </bk>
    <bk>
      <rc t="2" v="7082"/>
    </bk>
    <bk>
      <rc t="2" v="7083"/>
    </bk>
    <bk>
      <rc t="2" v="7084"/>
    </bk>
    <bk>
      <rc t="2" v="7085"/>
    </bk>
    <bk>
      <rc t="2" v="7086"/>
    </bk>
    <bk>
      <rc t="2" v="7087"/>
    </bk>
    <bk>
      <rc t="2" v="7088"/>
    </bk>
    <bk>
      <rc t="2" v="7089"/>
    </bk>
    <bk>
      <rc t="2" v="7090"/>
    </bk>
    <bk>
      <rc t="2" v="7091"/>
    </bk>
    <bk>
      <rc t="2" v="7092"/>
    </bk>
    <bk>
      <rc t="2" v="7093"/>
    </bk>
    <bk>
      <rc t="2" v="7094"/>
    </bk>
    <bk>
      <rc t="2" v="7095"/>
    </bk>
    <bk>
      <rc t="2" v="7096"/>
    </bk>
    <bk>
      <rc t="2" v="7097"/>
    </bk>
    <bk>
      <rc t="2" v="7098"/>
    </bk>
    <bk>
      <rc t="2" v="7099"/>
    </bk>
    <bk>
      <rc t="2" v="7100"/>
    </bk>
    <bk>
      <rc t="2" v="7101"/>
    </bk>
    <bk>
      <rc t="2" v="7102"/>
    </bk>
    <bk>
      <rc t="2" v="7103"/>
    </bk>
    <bk>
      <rc t="2" v="7104"/>
    </bk>
    <bk>
      <rc t="2" v="7105"/>
    </bk>
    <bk>
      <rc t="2" v="7106"/>
    </bk>
    <bk>
      <rc t="2" v="7107"/>
    </bk>
    <bk>
      <rc t="2" v="7108"/>
    </bk>
    <bk>
      <rc t="2" v="7109"/>
    </bk>
    <bk>
      <rc t="2" v="7110"/>
    </bk>
    <bk>
      <rc t="2" v="7111"/>
    </bk>
    <bk>
      <rc t="2" v="7112"/>
    </bk>
    <bk>
      <rc t="2" v="7113"/>
    </bk>
    <bk>
      <rc t="2" v="7114"/>
    </bk>
    <bk>
      <rc t="2" v="7115"/>
    </bk>
    <bk>
      <rc t="2" v="7116"/>
    </bk>
    <bk>
      <rc t="2" v="7117"/>
    </bk>
    <bk>
      <rc t="2" v="7118"/>
    </bk>
    <bk>
      <rc t="2" v="7119"/>
    </bk>
    <bk>
      <rc t="2" v="7120"/>
    </bk>
    <bk>
      <rc t="2" v="7121"/>
    </bk>
    <bk>
      <rc t="2" v="7122"/>
    </bk>
    <bk>
      <rc t="2" v="7123"/>
    </bk>
    <bk>
      <rc t="2" v="7124"/>
    </bk>
    <bk>
      <rc t="2" v="7125"/>
    </bk>
    <bk>
      <rc t="2" v="7126"/>
    </bk>
    <bk>
      <rc t="2" v="7127"/>
    </bk>
    <bk>
      <rc t="2" v="7128"/>
    </bk>
    <bk>
      <rc t="2" v="7129"/>
    </bk>
    <bk>
      <rc t="2" v="7130"/>
    </bk>
    <bk>
      <rc t="2" v="7131"/>
    </bk>
    <bk>
      <rc t="2" v="7132"/>
    </bk>
    <bk>
      <rc t="2" v="7133"/>
    </bk>
    <bk>
      <rc t="2" v="7134"/>
    </bk>
    <bk>
      <rc t="2" v="7135"/>
    </bk>
    <bk>
      <rc t="2" v="7136"/>
    </bk>
    <bk>
      <rc t="2" v="7137"/>
    </bk>
    <bk>
      <rc t="2" v="7138"/>
    </bk>
    <bk>
      <rc t="2" v="7139"/>
    </bk>
    <bk>
      <rc t="2" v="7140"/>
    </bk>
    <bk>
      <rc t="2" v="7141"/>
    </bk>
    <bk>
      <rc t="2" v="7142"/>
    </bk>
    <bk>
      <rc t="2" v="7143"/>
    </bk>
    <bk>
      <rc t="2" v="7144"/>
    </bk>
    <bk>
      <rc t="2" v="7145"/>
    </bk>
    <bk>
      <rc t="2" v="7146"/>
    </bk>
    <bk>
      <rc t="2" v="7147"/>
    </bk>
    <bk>
      <rc t="2" v="7148"/>
    </bk>
    <bk>
      <rc t="2" v="7149"/>
    </bk>
    <bk>
      <rc t="2" v="7150"/>
    </bk>
    <bk>
      <rc t="2" v="7151"/>
    </bk>
    <bk>
      <rc t="2" v="7152"/>
    </bk>
    <bk>
      <rc t="2" v="7153"/>
    </bk>
    <bk>
      <rc t="2" v="7154"/>
    </bk>
    <bk>
      <rc t="2" v="7155"/>
    </bk>
    <bk>
      <rc t="2" v="7156"/>
    </bk>
    <bk>
      <rc t="2" v="7157"/>
    </bk>
    <bk>
      <rc t="2" v="7158"/>
    </bk>
    <bk>
      <rc t="2" v="7159"/>
    </bk>
    <bk>
      <rc t="2" v="7160"/>
    </bk>
    <bk>
      <rc t="2" v="7161"/>
    </bk>
    <bk>
      <rc t="2" v="7162"/>
    </bk>
    <bk>
      <rc t="2" v="7163"/>
    </bk>
    <bk>
      <rc t="2" v="7164"/>
    </bk>
    <bk>
      <rc t="2" v="7165"/>
    </bk>
    <bk>
      <rc t="2" v="7166"/>
    </bk>
    <bk>
      <rc t="2" v="7167"/>
    </bk>
    <bk>
      <rc t="2" v="7168"/>
    </bk>
    <bk>
      <rc t="2" v="7169"/>
    </bk>
    <bk>
      <rc t="2" v="7170"/>
    </bk>
    <bk>
      <rc t="2" v="7171"/>
    </bk>
    <bk>
      <rc t="2" v="7172"/>
    </bk>
    <bk>
      <rc t="2" v="7173"/>
    </bk>
    <bk>
      <rc t="2" v="7174"/>
    </bk>
    <bk>
      <rc t="2" v="7175"/>
    </bk>
    <bk>
      <rc t="2" v="7176"/>
    </bk>
    <bk>
      <rc t="2" v="7177"/>
    </bk>
    <bk>
      <rc t="2" v="7178"/>
    </bk>
    <bk>
      <rc t="2" v="7179"/>
    </bk>
    <bk>
      <rc t="2" v="7180"/>
    </bk>
    <bk>
      <rc t="2" v="7181"/>
    </bk>
    <bk>
      <rc t="2" v="7182"/>
    </bk>
    <bk>
      <rc t="2" v="7183"/>
    </bk>
    <bk>
      <rc t="2" v="7184"/>
    </bk>
    <bk>
      <rc t="2" v="7185"/>
    </bk>
    <bk>
      <rc t="2" v="7186"/>
    </bk>
    <bk>
      <rc t="2" v="7187"/>
    </bk>
    <bk>
      <rc t="2" v="7188"/>
    </bk>
    <bk>
      <rc t="2" v="7189"/>
    </bk>
    <bk>
      <rc t="2" v="7190"/>
    </bk>
    <bk>
      <rc t="2" v="7191"/>
    </bk>
    <bk>
      <rc t="2" v="7192"/>
    </bk>
    <bk>
      <rc t="2" v="7193"/>
    </bk>
    <bk>
      <rc t="2" v="7194"/>
    </bk>
    <bk>
      <rc t="2" v="7195"/>
    </bk>
    <bk>
      <rc t="2" v="7196"/>
    </bk>
    <bk>
      <rc t="2" v="7197"/>
    </bk>
    <bk>
      <rc t="2" v="7198"/>
    </bk>
    <bk>
      <rc t="2" v="7199"/>
    </bk>
    <bk>
      <rc t="2" v="7200"/>
    </bk>
    <bk>
      <rc t="2" v="7201"/>
    </bk>
    <bk>
      <rc t="2" v="7202"/>
    </bk>
    <bk>
      <rc t="2" v="7203"/>
    </bk>
    <bk>
      <rc t="2" v="7204"/>
    </bk>
    <bk>
      <rc t="2" v="7205"/>
    </bk>
    <bk>
      <rc t="2" v="7206"/>
    </bk>
    <bk>
      <rc t="2" v="7207"/>
    </bk>
    <bk>
      <rc t="2" v="7208"/>
    </bk>
    <bk>
      <rc t="2" v="7209"/>
    </bk>
    <bk>
      <rc t="2" v="7210"/>
    </bk>
    <bk>
      <rc t="2" v="7211"/>
    </bk>
    <bk>
      <rc t="2" v="7212"/>
    </bk>
    <bk>
      <rc t="2" v="7213"/>
    </bk>
    <bk>
      <rc t="2" v="7214"/>
    </bk>
    <bk>
      <rc t="2" v="7215"/>
    </bk>
    <bk>
      <rc t="2" v="7216"/>
    </bk>
    <bk>
      <rc t="2" v="7217"/>
    </bk>
    <bk>
      <rc t="2" v="7218"/>
    </bk>
    <bk>
      <rc t="2" v="7219"/>
    </bk>
    <bk>
      <rc t="2" v="7220"/>
    </bk>
    <bk>
      <rc t="2" v="7221"/>
    </bk>
    <bk>
      <rc t="2" v="7222"/>
    </bk>
    <bk>
      <rc t="2" v="7223"/>
    </bk>
    <bk>
      <rc t="2" v="7224"/>
    </bk>
    <bk>
      <rc t="2" v="7225"/>
    </bk>
    <bk>
      <rc t="2" v="7226"/>
    </bk>
    <bk>
      <rc t="2" v="7227"/>
    </bk>
    <bk>
      <rc t="2" v="7228"/>
    </bk>
    <bk>
      <rc t="2" v="7229"/>
    </bk>
    <bk>
      <rc t="2" v="7230"/>
    </bk>
    <bk>
      <rc t="2" v="7231"/>
    </bk>
    <bk>
      <rc t="2" v="7232"/>
    </bk>
    <bk>
      <rc t="2" v="7233"/>
    </bk>
    <bk>
      <rc t="2" v="7234"/>
    </bk>
    <bk>
      <rc t="2" v="7235"/>
    </bk>
    <bk>
      <rc t="2" v="7236"/>
    </bk>
    <bk>
      <rc t="2" v="7237"/>
    </bk>
    <bk>
      <rc t="2" v="7238"/>
    </bk>
    <bk>
      <rc t="2" v="7239"/>
    </bk>
    <bk>
      <rc t="2" v="7240"/>
    </bk>
    <bk>
      <rc t="2" v="7241"/>
    </bk>
    <bk>
      <rc t="2" v="7242"/>
    </bk>
    <bk>
      <rc t="2" v="7243"/>
    </bk>
    <bk>
      <rc t="2" v="7244"/>
    </bk>
    <bk>
      <rc t="2" v="7245"/>
    </bk>
    <bk>
      <rc t="2" v="7246"/>
    </bk>
    <bk>
      <rc t="2" v="7247"/>
    </bk>
    <bk>
      <rc t="2" v="7248"/>
    </bk>
    <bk>
      <rc t="2" v="7249"/>
    </bk>
    <bk>
      <rc t="2" v="7250"/>
    </bk>
    <bk>
      <rc t="2" v="7251"/>
    </bk>
    <bk>
      <rc t="2" v="7252"/>
    </bk>
    <bk>
      <rc t="2" v="7253"/>
    </bk>
    <bk>
      <rc t="2" v="7254"/>
    </bk>
    <bk>
      <rc t="2" v="7255"/>
    </bk>
    <bk>
      <rc t="2" v="7256"/>
    </bk>
    <bk>
      <rc t="2" v="7257"/>
    </bk>
    <bk>
      <rc t="2" v="7258"/>
    </bk>
    <bk>
      <rc t="2" v="7259"/>
    </bk>
    <bk>
      <rc t="2" v="7260"/>
    </bk>
    <bk>
      <rc t="2" v="7261"/>
    </bk>
    <bk>
      <rc t="2" v="7262"/>
    </bk>
    <bk>
      <rc t="2" v="7263"/>
    </bk>
    <bk>
      <rc t="2" v="7264"/>
    </bk>
    <bk>
      <rc t="2" v="7265"/>
    </bk>
    <bk>
      <rc t="2" v="7266"/>
    </bk>
    <bk>
      <rc t="2" v="7267"/>
    </bk>
    <bk>
      <rc t="2" v="7268"/>
    </bk>
    <bk>
      <rc t="2" v="7269"/>
    </bk>
    <bk>
      <rc t="2" v="7270"/>
    </bk>
    <bk>
      <rc t="2" v="7271"/>
    </bk>
    <bk>
      <rc t="2" v="7272"/>
    </bk>
    <bk>
      <rc t="2" v="7273"/>
    </bk>
    <bk>
      <rc t="2" v="7274"/>
    </bk>
    <bk>
      <rc t="2" v="7275"/>
    </bk>
    <bk>
      <rc t="2" v="7276"/>
    </bk>
    <bk>
      <rc t="2" v="7277"/>
    </bk>
    <bk>
      <rc t="2" v="7278"/>
    </bk>
    <bk>
      <rc t="2" v="7279"/>
    </bk>
    <bk>
      <rc t="2" v="7280"/>
    </bk>
    <bk>
      <rc t="2" v="7281"/>
    </bk>
    <bk>
      <rc t="2" v="7282"/>
    </bk>
    <bk>
      <rc t="2" v="7283"/>
    </bk>
    <bk>
      <rc t="2" v="7284"/>
    </bk>
    <bk>
      <rc t="2" v="7285"/>
    </bk>
    <bk>
      <rc t="2" v="7286"/>
    </bk>
    <bk>
      <rc t="2" v="7287"/>
    </bk>
    <bk>
      <rc t="2" v="7288"/>
    </bk>
    <bk>
      <rc t="2" v="7289"/>
    </bk>
    <bk>
      <rc t="2" v="7290"/>
    </bk>
    <bk>
      <rc t="2" v="7291"/>
    </bk>
    <bk>
      <rc t="2" v="7292"/>
    </bk>
    <bk>
      <rc t="2" v="7293"/>
    </bk>
    <bk>
      <rc t="2" v="7294"/>
    </bk>
    <bk>
      <rc t="2" v="7295"/>
    </bk>
    <bk>
      <rc t="2" v="7296"/>
    </bk>
    <bk>
      <rc t="2" v="7297"/>
    </bk>
    <bk>
      <rc t="2" v="7298"/>
    </bk>
    <bk>
      <rc t="2" v="7299"/>
    </bk>
    <bk>
      <rc t="2" v="7300"/>
    </bk>
    <bk>
      <rc t="2" v="7301"/>
    </bk>
    <bk>
      <rc t="2" v="7302"/>
    </bk>
    <bk>
      <rc t="2" v="7303"/>
    </bk>
    <bk>
      <rc t="2" v="7304"/>
    </bk>
    <bk>
      <rc t="2" v="7305"/>
    </bk>
    <bk>
      <rc t="2" v="7306"/>
    </bk>
    <bk>
      <rc t="2" v="7307"/>
    </bk>
    <bk>
      <rc t="2" v="7308"/>
    </bk>
    <bk>
      <rc t="2" v="7309"/>
    </bk>
    <bk>
      <rc t="2" v="7310"/>
    </bk>
    <bk>
      <rc t="2" v="7311"/>
    </bk>
    <bk>
      <rc t="2" v="7312"/>
    </bk>
    <bk>
      <rc t="2" v="7313"/>
    </bk>
    <bk>
      <rc t="2" v="7314"/>
    </bk>
    <bk>
      <rc t="2" v="7315"/>
    </bk>
    <bk>
      <rc t="2" v="7316"/>
    </bk>
    <bk>
      <rc t="2" v="7317"/>
    </bk>
    <bk>
      <rc t="2" v="7318"/>
    </bk>
    <bk>
      <rc t="2" v="7319"/>
    </bk>
    <bk>
      <rc t="2" v="7320"/>
    </bk>
    <bk>
      <rc t="2" v="7321"/>
    </bk>
    <bk>
      <rc t="2" v="7322"/>
    </bk>
    <bk>
      <rc t="2" v="7323"/>
    </bk>
    <bk>
      <rc t="2" v="7324"/>
    </bk>
    <bk>
      <rc t="2" v="7325"/>
    </bk>
    <bk>
      <rc t="2" v="7326"/>
    </bk>
    <bk>
      <rc t="2" v="7327"/>
    </bk>
    <bk>
      <rc t="2" v="7328"/>
    </bk>
    <bk>
      <rc t="2" v="7329"/>
    </bk>
    <bk>
      <rc t="2" v="7330"/>
    </bk>
    <bk>
      <rc t="2" v="7331"/>
    </bk>
    <bk>
      <rc t="2" v="7332"/>
    </bk>
    <bk>
      <rc t="2" v="7333"/>
    </bk>
    <bk>
      <rc t="2" v="7334"/>
    </bk>
    <bk>
      <rc t="2" v="7335"/>
    </bk>
    <bk>
      <rc t="2" v="7336"/>
    </bk>
    <bk>
      <rc t="2" v="7337"/>
    </bk>
    <bk>
      <rc t="2" v="7338"/>
    </bk>
    <bk>
      <rc t="2" v="7339"/>
    </bk>
    <bk>
      <rc t="2" v="7340"/>
    </bk>
    <bk>
      <rc t="2" v="7341"/>
    </bk>
    <bk>
      <rc t="2" v="7342"/>
    </bk>
    <bk>
      <rc t="2" v="7343"/>
    </bk>
    <bk>
      <rc t="2" v="7344"/>
    </bk>
    <bk>
      <rc t="2" v="7345"/>
    </bk>
    <bk>
      <rc t="2" v="7346"/>
    </bk>
    <bk>
      <rc t="2" v="7347"/>
    </bk>
    <bk>
      <rc t="2" v="7348"/>
    </bk>
    <bk>
      <rc t="2" v="7349"/>
    </bk>
    <bk>
      <rc t="2" v="7350"/>
    </bk>
    <bk>
      <rc t="2" v="7351"/>
    </bk>
    <bk>
      <rc t="2" v="7352"/>
    </bk>
    <bk>
      <rc t="2" v="7353"/>
    </bk>
    <bk>
      <rc t="2" v="7354"/>
    </bk>
    <bk>
      <rc t="2" v="7355"/>
    </bk>
    <bk>
      <rc t="2" v="7356"/>
    </bk>
    <bk>
      <rc t="2" v="7357"/>
    </bk>
    <bk>
      <rc t="2" v="7358"/>
    </bk>
    <bk>
      <rc t="2" v="7359"/>
    </bk>
    <bk>
      <rc t="2" v="7360"/>
    </bk>
    <bk>
      <rc t="2" v="7361"/>
    </bk>
    <bk>
      <rc t="2" v="7362"/>
    </bk>
    <bk>
      <rc t="2" v="7363"/>
    </bk>
    <bk>
      <rc t="2" v="7364"/>
    </bk>
    <bk>
      <rc t="2" v="7365"/>
    </bk>
    <bk>
      <rc t="2" v="7366"/>
    </bk>
    <bk>
      <rc t="2" v="7367"/>
    </bk>
    <bk>
      <rc t="2" v="7368"/>
    </bk>
    <bk>
      <rc t="2" v="7369"/>
    </bk>
    <bk>
      <rc t="2" v="7370"/>
    </bk>
    <bk>
      <rc t="2" v="7371"/>
    </bk>
    <bk>
      <rc t="2" v="7372"/>
    </bk>
    <bk>
      <rc t="2" v="7373"/>
    </bk>
    <bk>
      <rc t="2" v="7374"/>
    </bk>
    <bk>
      <rc t="2" v="7375"/>
    </bk>
    <bk>
      <rc t="2" v="7376"/>
    </bk>
    <bk>
      <rc t="2" v="7377"/>
    </bk>
    <bk>
      <rc t="2" v="7378"/>
    </bk>
    <bk>
      <rc t="2" v="7379"/>
    </bk>
    <bk>
      <rc t="2" v="7380"/>
    </bk>
    <bk>
      <rc t="2" v="7381"/>
    </bk>
    <bk>
      <rc t="2" v="7382"/>
    </bk>
    <bk>
      <rc t="2" v="7383"/>
    </bk>
    <bk>
      <rc t="2" v="7384"/>
    </bk>
    <bk>
      <rc t="2" v="7385"/>
    </bk>
    <bk>
      <rc t="2" v="7386"/>
    </bk>
    <bk>
      <rc t="2" v="7387"/>
    </bk>
    <bk>
      <rc t="2" v="7388"/>
    </bk>
    <bk>
      <rc t="2" v="7389"/>
    </bk>
    <bk>
      <rc t="2" v="7390"/>
    </bk>
    <bk>
      <rc t="2" v="7391"/>
    </bk>
    <bk>
      <rc t="2" v="7392"/>
    </bk>
    <bk>
      <rc t="2" v="7393"/>
    </bk>
    <bk>
      <rc t="2" v="7394"/>
    </bk>
    <bk>
      <rc t="2" v="7395"/>
    </bk>
    <bk>
      <rc t="2" v="7396"/>
    </bk>
    <bk>
      <rc t="2" v="7397"/>
    </bk>
    <bk>
      <rc t="2" v="7398"/>
    </bk>
    <bk>
      <rc t="2" v="7399"/>
    </bk>
    <bk>
      <rc t="2" v="7400"/>
    </bk>
    <bk>
      <rc t="2" v="7401"/>
    </bk>
    <bk>
      <rc t="2" v="7402"/>
    </bk>
    <bk>
      <rc t="2" v="7403"/>
    </bk>
    <bk>
      <rc t="2" v="7404"/>
    </bk>
    <bk>
      <rc t="2" v="7405"/>
    </bk>
    <bk>
      <rc t="2" v="7406"/>
    </bk>
    <bk>
      <rc t="2" v="7407"/>
    </bk>
    <bk>
      <rc t="2" v="7408"/>
    </bk>
    <bk>
      <rc t="2" v="7409"/>
    </bk>
    <bk>
      <rc t="2" v="7410"/>
    </bk>
    <bk>
      <rc t="2" v="7411"/>
    </bk>
    <bk>
      <rc t="2" v="7412"/>
    </bk>
    <bk>
      <rc t="2" v="7413"/>
    </bk>
    <bk>
      <rc t="2" v="7414"/>
    </bk>
    <bk>
      <rc t="2" v="7415"/>
    </bk>
    <bk>
      <rc t="2" v="7416"/>
    </bk>
    <bk>
      <rc t="2" v="7417"/>
    </bk>
    <bk>
      <rc t="2" v="7418"/>
    </bk>
    <bk>
      <rc t="2" v="7419"/>
    </bk>
    <bk>
      <rc t="2" v="7420"/>
    </bk>
    <bk>
      <rc t="2" v="7421"/>
    </bk>
    <bk>
      <rc t="2" v="7422"/>
    </bk>
    <bk>
      <rc t="2" v="7423"/>
    </bk>
    <bk>
      <rc t="2" v="7424"/>
    </bk>
    <bk>
      <rc t="2" v="7425"/>
    </bk>
    <bk>
      <rc t="2" v="7426"/>
    </bk>
    <bk>
      <rc t="2" v="7427"/>
    </bk>
    <bk>
      <rc t="2" v="7428"/>
    </bk>
    <bk>
      <rc t="2" v="7429"/>
    </bk>
    <bk>
      <rc t="2" v="7430"/>
    </bk>
    <bk>
      <rc t="2" v="7431"/>
    </bk>
    <bk>
      <rc t="2" v="7432"/>
    </bk>
    <bk>
      <rc t="2" v="7433"/>
    </bk>
    <bk>
      <rc t="2" v="7434"/>
    </bk>
    <bk>
      <rc t="2" v="7435"/>
    </bk>
    <bk>
      <rc t="2" v="7436"/>
    </bk>
    <bk>
      <rc t="2" v="7437"/>
    </bk>
    <bk>
      <rc t="2" v="7438"/>
    </bk>
    <bk>
      <rc t="2" v="7439"/>
    </bk>
    <bk>
      <rc t="2" v="7440"/>
    </bk>
    <bk>
      <rc t="2" v="7441"/>
    </bk>
    <bk>
      <rc t="2" v="7442"/>
    </bk>
    <bk>
      <rc t="2" v="7443"/>
    </bk>
    <bk>
      <rc t="2" v="7444"/>
    </bk>
    <bk>
      <rc t="2" v="7445"/>
    </bk>
    <bk>
      <rc t="2" v="7446"/>
    </bk>
    <bk>
      <rc t="2" v="7447"/>
    </bk>
    <bk>
      <rc t="2" v="7448"/>
    </bk>
    <bk>
      <rc t="2" v="7449"/>
    </bk>
    <bk>
      <rc t="2" v="7450"/>
    </bk>
    <bk>
      <rc t="2" v="7451"/>
    </bk>
    <bk>
      <rc t="2" v="7452"/>
    </bk>
    <bk>
      <rc t="2" v="7453"/>
    </bk>
    <bk>
      <rc t="2" v="7454"/>
    </bk>
    <bk>
      <rc t="2" v="7455"/>
    </bk>
    <bk>
      <rc t="2" v="7456"/>
    </bk>
    <bk>
      <rc t="2" v="7457"/>
    </bk>
    <bk>
      <rc t="2" v="7458"/>
    </bk>
    <bk>
      <rc t="2" v="7459"/>
    </bk>
    <bk>
      <rc t="2" v="7460"/>
    </bk>
    <bk>
      <rc t="2" v="7461"/>
    </bk>
    <bk>
      <rc t="2" v="7462"/>
    </bk>
    <bk>
      <rc t="2" v="7463"/>
    </bk>
    <bk>
      <rc t="2" v="7464"/>
    </bk>
    <bk>
      <rc t="2" v="7465"/>
    </bk>
    <bk>
      <rc t="2" v="7466"/>
    </bk>
    <bk>
      <rc t="2" v="7467"/>
    </bk>
    <bk>
      <rc t="2" v="7468"/>
    </bk>
    <bk>
      <rc t="2" v="7469"/>
    </bk>
    <bk>
      <rc t="2" v="7470"/>
    </bk>
    <bk>
      <rc t="2" v="7471"/>
    </bk>
    <bk>
      <rc t="2" v="7472"/>
    </bk>
    <bk>
      <rc t="2" v="7473"/>
    </bk>
    <bk>
      <rc t="2" v="7474"/>
    </bk>
    <bk>
      <rc t="2" v="7475"/>
    </bk>
    <bk>
      <rc t="2" v="7476"/>
    </bk>
    <bk>
      <rc t="2" v="7477"/>
    </bk>
    <bk>
      <rc t="2" v="7478"/>
    </bk>
    <bk>
      <rc t="2" v="7479"/>
    </bk>
    <bk>
      <rc t="2" v="7480"/>
    </bk>
    <bk>
      <rc t="2" v="7481"/>
    </bk>
    <bk>
      <rc t="2" v="7482"/>
    </bk>
    <bk>
      <rc t="2" v="7483"/>
    </bk>
    <bk>
      <rc t="2" v="7484"/>
    </bk>
    <bk>
      <rc t="2" v="7485"/>
    </bk>
    <bk>
      <rc t="2" v="7486"/>
    </bk>
    <bk>
      <rc t="2" v="7487"/>
    </bk>
    <bk>
      <rc t="2" v="7488"/>
    </bk>
    <bk>
      <rc t="2" v="7489"/>
    </bk>
    <bk>
      <rc t="2" v="7490"/>
    </bk>
    <bk>
      <rc t="2" v="7491"/>
    </bk>
    <bk>
      <rc t="2" v="7492"/>
    </bk>
    <bk>
      <rc t="2" v="7493"/>
    </bk>
    <bk>
      <rc t="2" v="7494"/>
    </bk>
    <bk>
      <rc t="2" v="7495"/>
    </bk>
    <bk>
      <rc t="2" v="7496"/>
    </bk>
    <bk>
      <rc t="2" v="7497"/>
    </bk>
    <bk>
      <rc t="2" v="7498"/>
    </bk>
    <bk>
      <rc t="2" v="7499"/>
    </bk>
    <bk>
      <rc t="2" v="7500"/>
    </bk>
    <bk>
      <rc t="2" v="7501"/>
    </bk>
    <bk>
      <rc t="2" v="7502"/>
    </bk>
    <bk>
      <rc t="2" v="7503"/>
    </bk>
    <bk>
      <rc t="2" v="7504"/>
    </bk>
    <bk>
      <rc t="2" v="7505"/>
    </bk>
    <bk>
      <rc t="2" v="7506"/>
    </bk>
    <bk>
      <rc t="2" v="7507"/>
    </bk>
    <bk>
      <rc t="2" v="7508"/>
    </bk>
    <bk>
      <rc t="2" v="7509"/>
    </bk>
    <bk>
      <rc t="2" v="7510"/>
    </bk>
    <bk>
      <rc t="2" v="7511"/>
    </bk>
    <bk>
      <rc t="2" v="7512"/>
    </bk>
    <bk>
      <rc t="2" v="7513"/>
    </bk>
    <bk>
      <rc t="2" v="7514"/>
    </bk>
    <bk>
      <rc t="2" v="7515"/>
    </bk>
    <bk>
      <rc t="2" v="7516"/>
    </bk>
    <bk>
      <rc t="2" v="7517"/>
    </bk>
    <bk>
      <rc t="2" v="7518"/>
    </bk>
    <bk>
      <rc t="2" v="7519"/>
    </bk>
    <bk>
      <rc t="2" v="7520"/>
    </bk>
    <bk>
      <rc t="2" v="7521"/>
    </bk>
    <bk>
      <rc t="2" v="7522"/>
    </bk>
    <bk>
      <rc t="2" v="7523"/>
    </bk>
    <bk>
      <rc t="2" v="7524"/>
    </bk>
    <bk>
      <rc t="2" v="7525"/>
    </bk>
    <bk>
      <rc t="2" v="7526"/>
    </bk>
    <bk>
      <rc t="2" v="7527"/>
    </bk>
    <bk>
      <rc t="2" v="7528"/>
    </bk>
    <bk>
      <rc t="2" v="7529"/>
    </bk>
    <bk>
      <rc t="2" v="7530"/>
    </bk>
    <bk>
      <rc t="2" v="7531"/>
    </bk>
    <bk>
      <rc t="2" v="7532"/>
    </bk>
    <bk>
      <rc t="2" v="7533"/>
    </bk>
    <bk>
      <rc t="2" v="7534"/>
    </bk>
    <bk>
      <rc t="2" v="7535"/>
    </bk>
    <bk>
      <rc t="2" v="7536"/>
    </bk>
    <bk>
      <rc t="2" v="7537"/>
    </bk>
    <bk>
      <rc t="2" v="7538"/>
    </bk>
    <bk>
      <rc t="2" v="7539"/>
    </bk>
    <bk>
      <rc t="2" v="7540"/>
    </bk>
    <bk>
      <rc t="2" v="7541"/>
    </bk>
    <bk>
      <rc t="2" v="7542"/>
    </bk>
    <bk>
      <rc t="2" v="7543"/>
    </bk>
    <bk>
      <rc t="2" v="7544"/>
    </bk>
    <bk>
      <rc t="2" v="7545"/>
    </bk>
    <bk>
      <rc t="2" v="7546"/>
    </bk>
    <bk>
      <rc t="2" v="7547"/>
    </bk>
    <bk>
      <rc t="2" v="7548"/>
    </bk>
    <bk>
      <rc t="2" v="7549"/>
    </bk>
    <bk>
      <rc t="2" v="7550"/>
    </bk>
    <bk>
      <rc t="2" v="7551"/>
    </bk>
    <bk>
      <rc t="2" v="7552"/>
    </bk>
    <bk>
      <rc t="2" v="7553"/>
    </bk>
    <bk>
      <rc t="2" v="7554"/>
    </bk>
    <bk>
      <rc t="2" v="7555"/>
    </bk>
    <bk>
      <rc t="2" v="7556"/>
    </bk>
    <bk>
      <rc t="2" v="7557"/>
    </bk>
    <bk>
      <rc t="2" v="7558"/>
    </bk>
    <bk>
      <rc t="2" v="7559"/>
    </bk>
    <bk>
      <rc t="2" v="7560"/>
    </bk>
    <bk>
      <rc t="2" v="7561"/>
    </bk>
    <bk>
      <rc t="2" v="7562"/>
    </bk>
    <bk>
      <rc t="2" v="7563"/>
    </bk>
    <bk>
      <rc t="2" v="7564"/>
    </bk>
    <bk>
      <rc t="2" v="7565"/>
    </bk>
    <bk>
      <rc t="2" v="7566"/>
    </bk>
    <bk>
      <rc t="2" v="7567"/>
    </bk>
    <bk>
      <rc t="2" v="7568"/>
    </bk>
    <bk>
      <rc t="2" v="7569"/>
    </bk>
    <bk>
      <rc t="2" v="7570"/>
    </bk>
    <bk>
      <rc t="2" v="7571"/>
    </bk>
    <bk>
      <rc t="2" v="7572"/>
    </bk>
    <bk>
      <rc t="2" v="7573"/>
    </bk>
    <bk>
      <rc t="2" v="7574"/>
    </bk>
    <bk>
      <rc t="2" v="7575"/>
    </bk>
    <bk>
      <rc t="2" v="7576"/>
    </bk>
    <bk>
      <rc t="2" v="7577"/>
    </bk>
    <bk>
      <rc t="2" v="7578"/>
    </bk>
    <bk>
      <rc t="2" v="7579"/>
    </bk>
    <bk>
      <rc t="2" v="7580"/>
    </bk>
    <bk>
      <rc t="2" v="7581"/>
    </bk>
    <bk>
      <rc t="2" v="7582"/>
    </bk>
    <bk>
      <rc t="2" v="7583"/>
    </bk>
    <bk>
      <rc t="2" v="7584"/>
    </bk>
    <bk>
      <rc t="2" v="7585"/>
    </bk>
    <bk>
      <rc t="2" v="7586"/>
    </bk>
    <bk>
      <rc t="2" v="7587"/>
    </bk>
    <bk>
      <rc t="2" v="7588"/>
    </bk>
    <bk>
      <rc t="2" v="7589"/>
    </bk>
    <bk>
      <rc t="2" v="7590"/>
    </bk>
    <bk>
      <rc t="2" v="7591"/>
    </bk>
    <bk>
      <rc t="2" v="7592"/>
    </bk>
    <bk>
      <rc t="2" v="7593"/>
    </bk>
    <bk>
      <rc t="2" v="7594"/>
    </bk>
    <bk>
      <rc t="2" v="7595"/>
    </bk>
    <bk>
      <rc t="2" v="7596"/>
    </bk>
    <bk>
      <rc t="2" v="7597"/>
    </bk>
    <bk>
      <rc t="2" v="7598"/>
    </bk>
    <bk>
      <rc t="2" v="7599"/>
    </bk>
    <bk>
      <rc t="2" v="7600"/>
    </bk>
    <bk>
      <rc t="2" v="7601"/>
    </bk>
    <bk>
      <rc t="2" v="7602"/>
    </bk>
    <bk>
      <rc t="2" v="7603"/>
    </bk>
    <bk>
      <rc t="2" v="7604"/>
    </bk>
    <bk>
      <rc t="2" v="7605"/>
    </bk>
    <bk>
      <rc t="2" v="7606"/>
    </bk>
    <bk>
      <rc t="2" v="7607"/>
    </bk>
    <bk>
      <rc t="2" v="7608"/>
    </bk>
    <bk>
      <rc t="2" v="7609"/>
    </bk>
    <bk>
      <rc t="2" v="7610"/>
    </bk>
    <bk>
      <rc t="2" v="7611"/>
    </bk>
    <bk>
      <rc t="2" v="7612"/>
    </bk>
    <bk>
      <rc t="2" v="7613"/>
    </bk>
    <bk>
      <rc t="2" v="7614"/>
    </bk>
    <bk>
      <rc t="2" v="7615"/>
    </bk>
    <bk>
      <rc t="2" v="7616"/>
    </bk>
    <bk>
      <rc t="2" v="7617"/>
    </bk>
    <bk>
      <rc t="2" v="7618"/>
    </bk>
    <bk>
      <rc t="2" v="7619"/>
    </bk>
    <bk>
      <rc t="2" v="7620"/>
    </bk>
    <bk>
      <rc t="2" v="7621"/>
    </bk>
    <bk>
      <rc t="2" v="7622"/>
    </bk>
    <bk>
      <rc t="2" v="7623"/>
    </bk>
    <bk>
      <rc t="2" v="7624"/>
    </bk>
    <bk>
      <rc t="2" v="7625"/>
    </bk>
    <bk>
      <rc t="2" v="7626"/>
    </bk>
    <bk>
      <rc t="2" v="7627"/>
    </bk>
    <bk>
      <rc t="2" v="7628"/>
    </bk>
    <bk>
      <rc t="2" v="7629"/>
    </bk>
    <bk>
      <rc t="2" v="7630"/>
    </bk>
    <bk>
      <rc t="2" v="7631"/>
    </bk>
    <bk>
      <rc t="2" v="7632"/>
    </bk>
    <bk>
      <rc t="2" v="7633"/>
    </bk>
    <bk>
      <rc t="2" v="7634"/>
    </bk>
    <bk>
      <rc t="2" v="7635"/>
    </bk>
    <bk>
      <rc t="2" v="7636"/>
    </bk>
    <bk>
      <rc t="2" v="7637"/>
    </bk>
    <bk>
      <rc t="2" v="7638"/>
    </bk>
    <bk>
      <rc t="2" v="7639"/>
    </bk>
    <bk>
      <rc t="2" v="7640"/>
    </bk>
    <bk>
      <rc t="2" v="7641"/>
    </bk>
    <bk>
      <rc t="2" v="7642"/>
    </bk>
    <bk>
      <rc t="2" v="7643"/>
    </bk>
    <bk>
      <rc t="2" v="7644"/>
    </bk>
    <bk>
      <rc t="2" v="7645"/>
    </bk>
    <bk>
      <rc t="2" v="7646"/>
    </bk>
    <bk>
      <rc t="2" v="7647"/>
    </bk>
    <bk>
      <rc t="2" v="7648"/>
    </bk>
    <bk>
      <rc t="2" v="7649"/>
    </bk>
    <bk>
      <rc t="2" v="7650"/>
    </bk>
    <bk>
      <rc t="2" v="7651"/>
    </bk>
    <bk>
      <rc t="2" v="7652"/>
    </bk>
    <bk>
      <rc t="2" v="7653"/>
    </bk>
    <bk>
      <rc t="2" v="7654"/>
    </bk>
    <bk>
      <rc t="2" v="7655"/>
    </bk>
    <bk>
      <rc t="2" v="7656"/>
    </bk>
    <bk>
      <rc t="2" v="7657"/>
    </bk>
    <bk>
      <rc t="2" v="7658"/>
    </bk>
    <bk>
      <rc t="2" v="7659"/>
    </bk>
    <bk>
      <rc t="2" v="7660"/>
    </bk>
    <bk>
      <rc t="2" v="7661"/>
    </bk>
    <bk>
      <rc t="2" v="7662"/>
    </bk>
    <bk>
      <rc t="2" v="7663"/>
    </bk>
    <bk>
      <rc t="2" v="7664"/>
    </bk>
    <bk>
      <rc t="2" v="7665"/>
    </bk>
    <bk>
      <rc t="2" v="7666"/>
    </bk>
    <bk>
      <rc t="2" v="7667"/>
    </bk>
    <bk>
      <rc t="2" v="7668"/>
    </bk>
    <bk>
      <rc t="2" v="7669"/>
    </bk>
    <bk>
      <rc t="2" v="7670"/>
    </bk>
    <bk>
      <rc t="2" v="7671"/>
    </bk>
    <bk>
      <rc t="2" v="7672"/>
    </bk>
    <bk>
      <rc t="2" v="7673"/>
    </bk>
    <bk>
      <rc t="2" v="7674"/>
    </bk>
    <bk>
      <rc t="2" v="7675"/>
    </bk>
    <bk>
      <rc t="2" v="7676"/>
    </bk>
    <bk>
      <rc t="2" v="7677"/>
    </bk>
    <bk>
      <rc t="2" v="7678"/>
    </bk>
    <bk>
      <rc t="2" v="7679"/>
    </bk>
    <bk>
      <rc t="2" v="7680"/>
    </bk>
    <bk>
      <rc t="2" v="7681"/>
    </bk>
    <bk>
      <rc t="2" v="7682"/>
    </bk>
    <bk>
      <rc t="2" v="7683"/>
    </bk>
    <bk>
      <rc t="2" v="7684"/>
    </bk>
    <bk>
      <rc t="2" v="7685"/>
    </bk>
    <bk>
      <rc t="2" v="7686"/>
    </bk>
    <bk>
      <rc t="2" v="7687"/>
    </bk>
    <bk>
      <rc t="2" v="7688"/>
    </bk>
    <bk>
      <rc t="2" v="7689"/>
    </bk>
    <bk>
      <rc t="2" v="7690"/>
    </bk>
    <bk>
      <rc t="2" v="7691"/>
    </bk>
    <bk>
      <rc t="2" v="7692"/>
    </bk>
    <bk>
      <rc t="2" v="7693"/>
    </bk>
    <bk>
      <rc t="2" v="7694"/>
    </bk>
    <bk>
      <rc t="2" v="7695"/>
    </bk>
    <bk>
      <rc t="2" v="7696"/>
    </bk>
    <bk>
      <rc t="2" v="7697"/>
    </bk>
    <bk>
      <rc t="2" v="7698"/>
    </bk>
    <bk>
      <rc t="2" v="7699"/>
    </bk>
    <bk>
      <rc t="2" v="7700"/>
    </bk>
    <bk>
      <rc t="2" v="7701"/>
    </bk>
    <bk>
      <rc t="2" v="7702"/>
    </bk>
    <bk>
      <rc t="2" v="7703"/>
    </bk>
    <bk>
      <rc t="2" v="7704"/>
    </bk>
    <bk>
      <rc t="2" v="7705"/>
    </bk>
    <bk>
      <rc t="2" v="7706"/>
    </bk>
    <bk>
      <rc t="2" v="7707"/>
    </bk>
    <bk>
      <rc t="2" v="7708"/>
    </bk>
    <bk>
      <rc t="2" v="7709"/>
    </bk>
    <bk>
      <rc t="2" v="7710"/>
    </bk>
    <bk>
      <rc t="2" v="7711"/>
    </bk>
    <bk>
      <rc t="2" v="7712"/>
    </bk>
    <bk>
      <rc t="2" v="7713"/>
    </bk>
    <bk>
      <rc t="2" v="7714"/>
    </bk>
    <bk>
      <rc t="2" v="7715"/>
    </bk>
    <bk>
      <rc t="2" v="7716"/>
    </bk>
    <bk>
      <rc t="2" v="7717"/>
    </bk>
    <bk>
      <rc t="2" v="7718"/>
    </bk>
    <bk>
      <rc t="2" v="7719"/>
    </bk>
    <bk>
      <rc t="2" v="7720"/>
    </bk>
    <bk>
      <rc t="2" v="7721"/>
    </bk>
    <bk>
      <rc t="2" v="7722"/>
    </bk>
    <bk>
      <rc t="2" v="7723"/>
    </bk>
    <bk>
      <rc t="2" v="7724"/>
    </bk>
    <bk>
      <rc t="2" v="7725"/>
    </bk>
    <bk>
      <rc t="2" v="7726"/>
    </bk>
    <bk>
      <rc t="2" v="7727"/>
    </bk>
    <bk>
      <rc t="2" v="7728"/>
    </bk>
    <bk>
      <rc t="2" v="7729"/>
    </bk>
    <bk>
      <rc t="2" v="7730"/>
    </bk>
    <bk>
      <rc t="2" v="7731"/>
    </bk>
    <bk>
      <rc t="2" v="7732"/>
    </bk>
    <bk>
      <rc t="2" v="7733"/>
    </bk>
    <bk>
      <rc t="2" v="7734"/>
    </bk>
    <bk>
      <rc t="2" v="7735"/>
    </bk>
    <bk>
      <rc t="2" v="7736"/>
    </bk>
    <bk>
      <rc t="2" v="7737"/>
    </bk>
    <bk>
      <rc t="2" v="7738"/>
    </bk>
    <bk>
      <rc t="2" v="7739"/>
    </bk>
    <bk>
      <rc t="2" v="7740"/>
    </bk>
    <bk>
      <rc t="2" v="7741"/>
    </bk>
    <bk>
      <rc t="2" v="7742"/>
    </bk>
    <bk>
      <rc t="2" v="7743"/>
    </bk>
    <bk>
      <rc t="2" v="7744"/>
    </bk>
    <bk>
      <rc t="2" v="7745"/>
    </bk>
    <bk>
      <rc t="2" v="7746"/>
    </bk>
    <bk>
      <rc t="2" v="7747"/>
    </bk>
    <bk>
      <rc t="2" v="7748"/>
    </bk>
    <bk>
      <rc t="2" v="7749"/>
    </bk>
    <bk>
      <rc t="2" v="7750"/>
    </bk>
    <bk>
      <rc t="2" v="7751"/>
    </bk>
    <bk>
      <rc t="2" v="7752"/>
    </bk>
    <bk>
      <rc t="2" v="7753"/>
    </bk>
    <bk>
      <rc t="2" v="7754"/>
    </bk>
    <bk>
      <rc t="2" v="7755"/>
    </bk>
    <bk>
      <rc t="2" v="7756"/>
    </bk>
    <bk>
      <rc t="2" v="7757"/>
    </bk>
    <bk>
      <rc t="2" v="7758"/>
    </bk>
    <bk>
      <rc t="2" v="7759"/>
    </bk>
    <bk>
      <rc t="2" v="7760"/>
    </bk>
    <bk>
      <rc t="2" v="7761"/>
    </bk>
    <bk>
      <rc t="2" v="7762"/>
    </bk>
    <bk>
      <rc t="2" v="7763"/>
    </bk>
    <bk>
      <rc t="2" v="7764"/>
    </bk>
    <bk>
      <rc t="2" v="7765"/>
    </bk>
    <bk>
      <rc t="2" v="7766"/>
    </bk>
    <bk>
      <rc t="2" v="7767"/>
    </bk>
    <bk>
      <rc t="2" v="7768"/>
    </bk>
    <bk>
      <rc t="2" v="7769"/>
    </bk>
    <bk>
      <rc t="2" v="7770"/>
    </bk>
    <bk>
      <rc t="2" v="7771"/>
    </bk>
    <bk>
      <rc t="2" v="7772"/>
    </bk>
    <bk>
      <rc t="2" v="7773"/>
    </bk>
    <bk>
      <rc t="2" v="7774"/>
    </bk>
    <bk>
      <rc t="2" v="7775"/>
    </bk>
    <bk>
      <rc t="2" v="7776"/>
    </bk>
    <bk>
      <rc t="2" v="7777"/>
    </bk>
    <bk>
      <rc t="2" v="7778"/>
    </bk>
    <bk>
      <rc t="2" v="7779"/>
    </bk>
    <bk>
      <rc t="2" v="7780"/>
    </bk>
    <bk>
      <rc t="2" v="7781"/>
    </bk>
    <bk>
      <rc t="2" v="7782"/>
    </bk>
    <bk>
      <rc t="2" v="7783"/>
    </bk>
    <bk>
      <rc t="2" v="7784"/>
    </bk>
    <bk>
      <rc t="2" v="7785"/>
    </bk>
    <bk>
      <rc t="2" v="7786"/>
    </bk>
    <bk>
      <rc t="2" v="7787"/>
    </bk>
    <bk>
      <rc t="2" v="7788"/>
    </bk>
    <bk>
      <rc t="2" v="7789"/>
    </bk>
    <bk>
      <rc t="2" v="7790"/>
    </bk>
    <bk>
      <rc t="2" v="7791"/>
    </bk>
    <bk>
      <rc t="2" v="7792"/>
    </bk>
    <bk>
      <rc t="2" v="7793"/>
    </bk>
    <bk>
      <rc t="2" v="7794"/>
    </bk>
    <bk>
      <rc t="2" v="7795"/>
    </bk>
    <bk>
      <rc t="2" v="7796"/>
    </bk>
    <bk>
      <rc t="2" v="7797"/>
    </bk>
    <bk>
      <rc t="2" v="7798"/>
    </bk>
    <bk>
      <rc t="2" v="7799"/>
    </bk>
    <bk>
      <rc t="2" v="7800"/>
    </bk>
    <bk>
      <rc t="2" v="7801"/>
    </bk>
    <bk>
      <rc t="2" v="7802"/>
    </bk>
    <bk>
      <rc t="2" v="7803"/>
    </bk>
    <bk>
      <rc t="2" v="7804"/>
    </bk>
    <bk>
      <rc t="2" v="7805"/>
    </bk>
    <bk>
      <rc t="2" v="7806"/>
    </bk>
    <bk>
      <rc t="2" v="7807"/>
    </bk>
    <bk>
      <rc t="2" v="7808"/>
    </bk>
    <bk>
      <rc t="2" v="7809"/>
    </bk>
    <bk>
      <rc t="2" v="7810"/>
    </bk>
    <bk>
      <rc t="2" v="7811"/>
    </bk>
    <bk>
      <rc t="2" v="7812"/>
    </bk>
    <bk>
      <rc t="2" v="7813"/>
    </bk>
    <bk>
      <rc t="2" v="7814"/>
    </bk>
    <bk>
      <rc t="2" v="7815"/>
    </bk>
    <bk>
      <rc t="2" v="7816"/>
    </bk>
    <bk>
      <rc t="2" v="7817"/>
    </bk>
    <bk>
      <rc t="2" v="7818"/>
    </bk>
    <bk>
      <rc t="2" v="7819"/>
    </bk>
    <bk>
      <rc t="2" v="7820"/>
    </bk>
    <bk>
      <rc t="2" v="7821"/>
    </bk>
    <bk>
      <rc t="2" v="7822"/>
    </bk>
    <bk>
      <rc t="2" v="7823"/>
    </bk>
    <bk>
      <rc t="2" v="7824"/>
    </bk>
    <bk>
      <rc t="2" v="7825"/>
    </bk>
    <bk>
      <rc t="2" v="7826"/>
    </bk>
    <bk>
      <rc t="2" v="7827"/>
    </bk>
    <bk>
      <rc t="2" v="7828"/>
    </bk>
    <bk>
      <rc t="2" v="7829"/>
    </bk>
    <bk>
      <rc t="2" v="7830"/>
    </bk>
    <bk>
      <rc t="2" v="7831"/>
    </bk>
    <bk>
      <rc t="2" v="7832"/>
    </bk>
    <bk>
      <rc t="2" v="7833"/>
    </bk>
    <bk>
      <rc t="2" v="7834"/>
    </bk>
    <bk>
      <rc t="2" v="7835"/>
    </bk>
    <bk>
      <rc t="2" v="7836"/>
    </bk>
    <bk>
      <rc t="2" v="7837"/>
    </bk>
    <bk>
      <rc t="2" v="7838"/>
    </bk>
    <bk>
      <rc t="2" v="7839"/>
    </bk>
    <bk>
      <rc t="2" v="7840"/>
    </bk>
    <bk>
      <rc t="2" v="7841"/>
    </bk>
    <bk>
      <rc t="2" v="7842"/>
    </bk>
    <bk>
      <rc t="2" v="7843"/>
    </bk>
    <bk>
      <rc t="2" v="7844"/>
    </bk>
    <bk>
      <rc t="2" v="7845"/>
    </bk>
    <bk>
      <rc t="2" v="7846"/>
    </bk>
    <bk>
      <rc t="2" v="7847"/>
    </bk>
    <bk>
      <rc t="2" v="7848"/>
    </bk>
    <bk>
      <rc t="2" v="7849"/>
    </bk>
    <bk>
      <rc t="2" v="7850"/>
    </bk>
    <bk>
      <rc t="2" v="7851"/>
    </bk>
    <bk>
      <rc t="2" v="7852"/>
    </bk>
    <bk>
      <rc t="2" v="7853"/>
    </bk>
    <bk>
      <rc t="2" v="7854"/>
    </bk>
    <bk>
      <rc t="2" v="7855"/>
    </bk>
    <bk>
      <rc t="2" v="7856"/>
    </bk>
    <bk>
      <rc t="2" v="7857"/>
    </bk>
    <bk>
      <rc t="2" v="7858"/>
    </bk>
    <bk>
      <rc t="2" v="7859"/>
    </bk>
    <bk>
      <rc t="2" v="7860"/>
    </bk>
    <bk>
      <rc t="2" v="7861"/>
    </bk>
    <bk>
      <rc t="2" v="7862"/>
    </bk>
    <bk>
      <rc t="2" v="7863"/>
    </bk>
    <bk>
      <rc t="2" v="7864"/>
    </bk>
    <bk>
      <rc t="2" v="7865"/>
    </bk>
    <bk>
      <rc t="2" v="7866"/>
    </bk>
    <bk>
      <rc t="2" v="7867"/>
    </bk>
    <bk>
      <rc t="2" v="7868"/>
    </bk>
    <bk>
      <rc t="2" v="7869"/>
    </bk>
    <bk>
      <rc t="2" v="7870"/>
    </bk>
    <bk>
      <rc t="2" v="7871"/>
    </bk>
    <bk>
      <rc t="2" v="7872"/>
    </bk>
    <bk>
      <rc t="2" v="7873"/>
    </bk>
    <bk>
      <rc t="2" v="7874"/>
    </bk>
    <bk>
      <rc t="2" v="7875"/>
    </bk>
    <bk>
      <rc t="2" v="7876"/>
    </bk>
    <bk>
      <rc t="2" v="7877"/>
    </bk>
    <bk>
      <rc t="2" v="7878"/>
    </bk>
    <bk>
      <rc t="2" v="7879"/>
    </bk>
    <bk>
      <rc t="2" v="7880"/>
    </bk>
    <bk>
      <rc t="2" v="7881"/>
    </bk>
    <bk>
      <rc t="2" v="7882"/>
    </bk>
    <bk>
      <rc t="2" v="7883"/>
    </bk>
    <bk>
      <rc t="2" v="7884"/>
    </bk>
    <bk>
      <rc t="2" v="7885"/>
    </bk>
    <bk>
      <rc t="2" v="7886"/>
    </bk>
    <bk>
      <rc t="2" v="7887"/>
    </bk>
    <bk>
      <rc t="2" v="7888"/>
    </bk>
    <bk>
      <rc t="2" v="7889"/>
    </bk>
    <bk>
      <rc t="2" v="7890"/>
    </bk>
    <bk>
      <rc t="2" v="7891"/>
    </bk>
    <bk>
      <rc t="2" v="7892"/>
    </bk>
    <bk>
      <rc t="2" v="7893"/>
    </bk>
    <bk>
      <rc t="2" v="7894"/>
    </bk>
    <bk>
      <rc t="2" v="7895"/>
    </bk>
    <bk>
      <rc t="2" v="7896"/>
    </bk>
    <bk>
      <rc t="2" v="7897"/>
    </bk>
    <bk>
      <rc t="2" v="7898"/>
    </bk>
    <bk>
      <rc t="2" v="7899"/>
    </bk>
    <bk>
      <rc t="2" v="7900"/>
    </bk>
    <bk>
      <rc t="2" v="7901"/>
    </bk>
    <bk>
      <rc t="2" v="7902"/>
    </bk>
    <bk>
      <rc t="2" v="7903"/>
    </bk>
    <bk>
      <rc t="2" v="7904"/>
    </bk>
    <bk>
      <rc t="2" v="7905"/>
    </bk>
    <bk>
      <rc t="2" v="7906"/>
    </bk>
    <bk>
      <rc t="2" v="7907"/>
    </bk>
    <bk>
      <rc t="2" v="7908"/>
    </bk>
    <bk>
      <rc t="2" v="7909"/>
    </bk>
    <bk>
      <rc t="2" v="7910"/>
    </bk>
    <bk>
      <rc t="2" v="7911"/>
    </bk>
    <bk>
      <rc t="2" v="7912"/>
    </bk>
    <bk>
      <rc t="2" v="7913"/>
    </bk>
    <bk>
      <rc t="2" v="7914"/>
    </bk>
    <bk>
      <rc t="2" v="7915"/>
    </bk>
    <bk>
      <rc t="2" v="7916"/>
    </bk>
    <bk>
      <rc t="2" v="7917"/>
    </bk>
    <bk>
      <rc t="2" v="7918"/>
    </bk>
    <bk>
      <rc t="2" v="7919"/>
    </bk>
    <bk>
      <rc t="2" v="7920"/>
    </bk>
    <bk>
      <rc t="2" v="7921"/>
    </bk>
    <bk>
      <rc t="2" v="7922"/>
    </bk>
    <bk>
      <rc t="2" v="7923"/>
    </bk>
    <bk>
      <rc t="2" v="7924"/>
    </bk>
    <bk>
      <rc t="2" v="7925"/>
    </bk>
    <bk>
      <rc t="2" v="7926"/>
    </bk>
    <bk>
      <rc t="2" v="7927"/>
    </bk>
    <bk>
      <rc t="2" v="7928"/>
    </bk>
    <bk>
      <rc t="2" v="7929"/>
    </bk>
    <bk>
      <rc t="2" v="7930"/>
    </bk>
    <bk>
      <rc t="2" v="7931"/>
    </bk>
    <bk>
      <rc t="2" v="7932"/>
    </bk>
    <bk>
      <rc t="2" v="7933"/>
    </bk>
    <bk>
      <rc t="2" v="7934"/>
    </bk>
    <bk>
      <rc t="2" v="7935"/>
    </bk>
    <bk>
      <rc t="2" v="7936"/>
    </bk>
    <bk>
      <rc t="2" v="7937"/>
    </bk>
    <bk>
      <rc t="2" v="7938"/>
    </bk>
    <bk>
      <rc t="2" v="7939"/>
    </bk>
    <bk>
      <rc t="2" v="7940"/>
    </bk>
    <bk>
      <rc t="2" v="7941"/>
    </bk>
    <bk>
      <rc t="2" v="7942"/>
    </bk>
    <bk>
      <rc t="2" v="7943"/>
    </bk>
    <bk>
      <rc t="2" v="7944"/>
    </bk>
    <bk>
      <rc t="2" v="7945"/>
    </bk>
    <bk>
      <rc t="2" v="7946"/>
    </bk>
    <bk>
      <rc t="2" v="7947"/>
    </bk>
    <bk>
      <rc t="2" v="7948"/>
    </bk>
    <bk>
      <rc t="2" v="7949"/>
    </bk>
    <bk>
      <rc t="2" v="7950"/>
    </bk>
    <bk>
      <rc t="2" v="7951"/>
    </bk>
    <bk>
      <rc t="2" v="7952"/>
    </bk>
    <bk>
      <rc t="2" v="7953"/>
    </bk>
    <bk>
      <rc t="2" v="7954"/>
    </bk>
    <bk>
      <rc t="2" v="7955"/>
    </bk>
    <bk>
      <rc t="2" v="7956"/>
    </bk>
    <bk>
      <rc t="2" v="7957"/>
    </bk>
    <bk>
      <rc t="2" v="7958"/>
    </bk>
    <bk>
      <rc t="2" v="7959"/>
    </bk>
    <bk>
      <rc t="2" v="7960"/>
    </bk>
    <bk>
      <rc t="2" v="7961"/>
    </bk>
    <bk>
      <rc t="2" v="7962"/>
    </bk>
    <bk>
      <rc t="2" v="7963"/>
    </bk>
    <bk>
      <rc t="2" v="7964"/>
    </bk>
    <bk>
      <rc t="2" v="7965"/>
    </bk>
    <bk>
      <rc t="2" v="7966"/>
    </bk>
    <bk>
      <rc t="2" v="7967"/>
    </bk>
    <bk>
      <rc t="2" v="7968"/>
    </bk>
    <bk>
      <rc t="2" v="7969"/>
    </bk>
    <bk>
      <rc t="2" v="7970"/>
    </bk>
    <bk>
      <rc t="2" v="7971"/>
    </bk>
    <bk>
      <rc t="2" v="7972"/>
    </bk>
    <bk>
      <rc t="2" v="7973"/>
    </bk>
    <bk>
      <rc t="2" v="7974"/>
    </bk>
    <bk>
      <rc t="2" v="7975"/>
    </bk>
    <bk>
      <rc t="2" v="7976"/>
    </bk>
    <bk>
      <rc t="2" v="7977"/>
    </bk>
    <bk>
      <rc t="2" v="7978"/>
    </bk>
    <bk>
      <rc t="2" v="7979"/>
    </bk>
    <bk>
      <rc t="2" v="7980"/>
    </bk>
    <bk>
      <rc t="2" v="7981"/>
    </bk>
    <bk>
      <rc t="2" v="7982"/>
    </bk>
    <bk>
      <rc t="2" v="7983"/>
    </bk>
    <bk>
      <rc t="2" v="7984"/>
    </bk>
    <bk>
      <rc t="2" v="7985"/>
    </bk>
    <bk>
      <rc t="2" v="7986"/>
    </bk>
    <bk>
      <rc t="2" v="7987"/>
    </bk>
    <bk>
      <rc t="2" v="7988"/>
    </bk>
    <bk>
      <rc t="2" v="7989"/>
    </bk>
    <bk>
      <rc t="2" v="7990"/>
    </bk>
    <bk>
      <rc t="2" v="7991"/>
    </bk>
    <bk>
      <rc t="2" v="7992"/>
    </bk>
    <bk>
      <rc t="2" v="7993"/>
    </bk>
    <bk>
      <rc t="2" v="7994"/>
    </bk>
    <bk>
      <rc t="2" v="7995"/>
    </bk>
    <bk>
      <rc t="2" v="7996"/>
    </bk>
    <bk>
      <rc t="2" v="7997"/>
    </bk>
    <bk>
      <rc t="2" v="7998"/>
    </bk>
    <bk>
      <rc t="2" v="7999"/>
    </bk>
    <bk>
      <rc t="2" v="8000"/>
    </bk>
    <bk>
      <rc t="2" v="8001"/>
    </bk>
    <bk>
      <rc t="2" v="8002"/>
    </bk>
    <bk>
      <rc t="2" v="8003"/>
    </bk>
    <bk>
      <rc t="2" v="8004"/>
    </bk>
    <bk>
      <rc t="2" v="8005"/>
    </bk>
    <bk>
      <rc t="2" v="8006"/>
    </bk>
    <bk>
      <rc t="2" v="8007"/>
    </bk>
    <bk>
      <rc t="2" v="8008"/>
    </bk>
    <bk>
      <rc t="2" v="8009"/>
    </bk>
    <bk>
      <rc t="2" v="8010"/>
    </bk>
    <bk>
      <rc t="2" v="8011"/>
    </bk>
    <bk>
      <rc t="2" v="8012"/>
    </bk>
    <bk>
      <rc t="2" v="8013"/>
    </bk>
    <bk>
      <rc t="2" v="8014"/>
    </bk>
    <bk>
      <rc t="2" v="8015"/>
    </bk>
    <bk>
      <rc t="2" v="8016"/>
    </bk>
    <bk>
      <rc t="2" v="8017"/>
    </bk>
    <bk>
      <rc t="2" v="8018"/>
    </bk>
    <bk>
      <rc t="2" v="8019"/>
    </bk>
    <bk>
      <rc t="2" v="8020"/>
    </bk>
    <bk>
      <rc t="2" v="8021"/>
    </bk>
    <bk>
      <rc t="2" v="8022"/>
    </bk>
    <bk>
      <rc t="2" v="8023"/>
    </bk>
    <bk>
      <rc t="2" v="8024"/>
    </bk>
    <bk>
      <rc t="2" v="8025"/>
    </bk>
    <bk>
      <rc t="2" v="8026"/>
    </bk>
    <bk>
      <rc t="2" v="8027"/>
    </bk>
    <bk>
      <rc t="2" v="8028"/>
    </bk>
    <bk>
      <rc t="2" v="8029"/>
    </bk>
    <bk>
      <rc t="2" v="8030"/>
    </bk>
    <bk>
      <rc t="2" v="8031"/>
    </bk>
    <bk>
      <rc t="2" v="8032"/>
    </bk>
    <bk>
      <rc t="2" v="8033"/>
    </bk>
    <bk>
      <rc t="2" v="8034"/>
    </bk>
    <bk>
      <rc t="2" v="8035"/>
    </bk>
    <bk>
      <rc t="2" v="8036"/>
    </bk>
    <bk>
      <rc t="2" v="8037"/>
    </bk>
    <bk>
      <rc t="2" v="8038"/>
    </bk>
    <bk>
      <rc t="2" v="8039"/>
    </bk>
    <bk>
      <rc t="2" v="8040"/>
    </bk>
    <bk>
      <rc t="2" v="8041"/>
    </bk>
    <bk>
      <rc t="2" v="8042"/>
    </bk>
    <bk>
      <rc t="2" v="8043"/>
    </bk>
    <bk>
      <rc t="2" v="8044"/>
    </bk>
    <bk>
      <rc t="2" v="8045"/>
    </bk>
    <bk>
      <rc t="2" v="8046"/>
    </bk>
    <bk>
      <rc t="2" v="8047"/>
    </bk>
    <bk>
      <rc t="2" v="8048"/>
    </bk>
    <bk>
      <rc t="2" v="8049"/>
    </bk>
    <bk>
      <rc t="2" v="8050"/>
    </bk>
    <bk>
      <rc t="2" v="8051"/>
    </bk>
    <bk>
      <rc t="2" v="8052"/>
    </bk>
    <bk>
      <rc t="2" v="8053"/>
    </bk>
    <bk>
      <rc t="2" v="8054"/>
    </bk>
    <bk>
      <rc t="2" v="8055"/>
    </bk>
    <bk>
      <rc t="2" v="8056"/>
    </bk>
    <bk>
      <rc t="2" v="8057"/>
    </bk>
    <bk>
      <rc t="2" v="8058"/>
    </bk>
    <bk>
      <rc t="2" v="8059"/>
    </bk>
    <bk>
      <rc t="2" v="8060"/>
    </bk>
    <bk>
      <rc t="2" v="8061"/>
    </bk>
    <bk>
      <rc t="2" v="8062"/>
    </bk>
    <bk>
      <rc t="2" v="8063"/>
    </bk>
    <bk>
      <rc t="2" v="8064"/>
    </bk>
    <bk>
      <rc t="2" v="8065"/>
    </bk>
    <bk>
      <rc t="2" v="8066"/>
    </bk>
    <bk>
      <rc t="2" v="8067"/>
    </bk>
    <bk>
      <rc t="2" v="8068"/>
    </bk>
    <bk>
      <rc t="2" v="8069"/>
    </bk>
    <bk>
      <rc t="2" v="8070"/>
    </bk>
    <bk>
      <rc t="2" v="8071"/>
    </bk>
    <bk>
      <rc t="2" v="8072"/>
    </bk>
    <bk>
      <rc t="2" v="8073"/>
    </bk>
    <bk>
      <rc t="2" v="8074"/>
    </bk>
    <bk>
      <rc t="2" v="8075"/>
    </bk>
    <bk>
      <rc t="2" v="8076"/>
    </bk>
    <bk>
      <rc t="2" v="8077"/>
    </bk>
    <bk>
      <rc t="2" v="8078"/>
    </bk>
    <bk>
      <rc t="2" v="8079"/>
    </bk>
    <bk>
      <rc t="2" v="8080"/>
    </bk>
    <bk>
      <rc t="2" v="8081"/>
    </bk>
    <bk>
      <rc t="2" v="8082"/>
    </bk>
    <bk>
      <rc t="2" v="8083"/>
    </bk>
    <bk>
      <rc t="2" v="8084"/>
    </bk>
    <bk>
      <rc t="2" v="8085"/>
    </bk>
    <bk>
      <rc t="2" v="8086"/>
    </bk>
    <bk>
      <rc t="2" v="8087"/>
    </bk>
    <bk>
      <rc t="2" v="8088"/>
    </bk>
    <bk>
      <rc t="2" v="8089"/>
    </bk>
    <bk>
      <rc t="2" v="8090"/>
    </bk>
    <bk>
      <rc t="2" v="8091"/>
    </bk>
    <bk>
      <rc t="2" v="8092"/>
    </bk>
    <bk>
      <rc t="2" v="8093"/>
    </bk>
    <bk>
      <rc t="2" v="8094"/>
    </bk>
    <bk>
      <rc t="2" v="8095"/>
    </bk>
    <bk>
      <rc t="2" v="8096"/>
    </bk>
    <bk>
      <rc t="2" v="8097"/>
    </bk>
    <bk>
      <rc t="2" v="8098"/>
    </bk>
    <bk>
      <rc t="2" v="8099"/>
    </bk>
    <bk>
      <rc t="2" v="8100"/>
    </bk>
    <bk>
      <rc t="2" v="8101"/>
    </bk>
    <bk>
      <rc t="2" v="8102"/>
    </bk>
    <bk>
      <rc t="2" v="8103"/>
    </bk>
    <bk>
      <rc t="2" v="8104"/>
    </bk>
    <bk>
      <rc t="2" v="8105"/>
    </bk>
    <bk>
      <rc t="2" v="8106"/>
    </bk>
    <bk>
      <rc t="2" v="8107"/>
    </bk>
    <bk>
      <rc t="2" v="8108"/>
    </bk>
    <bk>
      <rc t="2" v="8109"/>
    </bk>
    <bk>
      <rc t="2" v="8110"/>
    </bk>
    <bk>
      <rc t="2" v="8111"/>
    </bk>
    <bk>
      <rc t="2" v="8112"/>
    </bk>
    <bk>
      <rc t="2" v="8113"/>
    </bk>
    <bk>
      <rc t="2" v="8114"/>
    </bk>
    <bk>
      <rc t="2" v="8115"/>
    </bk>
    <bk>
      <rc t="2" v="8116"/>
    </bk>
    <bk>
      <rc t="2" v="8117"/>
    </bk>
    <bk>
      <rc t="2" v="8118"/>
    </bk>
    <bk>
      <rc t="2" v="8119"/>
    </bk>
    <bk>
      <rc t="2" v="8120"/>
    </bk>
    <bk>
      <rc t="2" v="8121"/>
    </bk>
    <bk>
      <rc t="2" v="8122"/>
    </bk>
    <bk>
      <rc t="2" v="8123"/>
    </bk>
    <bk>
      <rc t="2" v="8124"/>
    </bk>
    <bk>
      <rc t="2" v="8125"/>
    </bk>
    <bk>
      <rc t="2" v="8126"/>
    </bk>
    <bk>
      <rc t="2" v="8127"/>
    </bk>
    <bk>
      <rc t="2" v="8128"/>
    </bk>
    <bk>
      <rc t="2" v="8129"/>
    </bk>
    <bk>
      <rc t="2" v="8130"/>
    </bk>
    <bk>
      <rc t="2" v="8131"/>
    </bk>
    <bk>
      <rc t="2" v="8132"/>
    </bk>
    <bk>
      <rc t="2" v="8133"/>
    </bk>
    <bk>
      <rc t="2" v="8134"/>
    </bk>
    <bk>
      <rc t="2" v="8135"/>
    </bk>
    <bk>
      <rc t="2" v="8136"/>
    </bk>
    <bk>
      <rc t="2" v="8137"/>
    </bk>
    <bk>
      <rc t="2" v="8138"/>
    </bk>
    <bk>
      <rc t="2" v="8139"/>
    </bk>
    <bk>
      <rc t="2" v="8140"/>
    </bk>
    <bk>
      <rc t="2" v="8141"/>
    </bk>
    <bk>
      <rc t="2" v="8142"/>
    </bk>
    <bk>
      <rc t="2" v="8143"/>
    </bk>
    <bk>
      <rc t="2" v="8144"/>
    </bk>
    <bk>
      <rc t="2" v="8145"/>
    </bk>
    <bk>
      <rc t="2" v="8146"/>
    </bk>
    <bk>
      <rc t="2" v="8147"/>
    </bk>
    <bk>
      <rc t="2" v="8148"/>
    </bk>
    <bk>
      <rc t="2" v="8149"/>
    </bk>
    <bk>
      <rc t="2" v="8150"/>
    </bk>
    <bk>
      <rc t="2" v="8151"/>
    </bk>
    <bk>
      <rc t="2" v="8152"/>
    </bk>
    <bk>
      <rc t="2" v="8153"/>
    </bk>
    <bk>
      <rc t="2" v="8154"/>
    </bk>
    <bk>
      <rc t="2" v="8155"/>
    </bk>
    <bk>
      <rc t="2" v="8156"/>
    </bk>
    <bk>
      <rc t="2" v="8157"/>
    </bk>
    <bk>
      <rc t="2" v="8158"/>
    </bk>
    <bk>
      <rc t="2" v="8159"/>
    </bk>
    <bk>
      <rc t="2" v="8160"/>
    </bk>
    <bk>
      <rc t="2" v="8161"/>
    </bk>
    <bk>
      <rc t="2" v="8162"/>
    </bk>
    <bk>
      <rc t="2" v="8163"/>
    </bk>
    <bk>
      <rc t="2" v="8164"/>
    </bk>
    <bk>
      <rc t="2" v="8165"/>
    </bk>
    <bk>
      <rc t="2" v="8166"/>
    </bk>
    <bk>
      <rc t="2" v="8167"/>
    </bk>
    <bk>
      <rc t="2" v="8168"/>
    </bk>
    <bk>
      <rc t="2" v="8169"/>
    </bk>
    <bk>
      <rc t="2" v="8170"/>
    </bk>
    <bk>
      <rc t="2" v="8171"/>
    </bk>
    <bk>
      <rc t="2" v="8172"/>
    </bk>
    <bk>
      <rc t="2" v="8173"/>
    </bk>
    <bk>
      <rc t="2" v="8174"/>
    </bk>
    <bk>
      <rc t="2" v="8175"/>
    </bk>
    <bk>
      <rc t="2" v="8176"/>
    </bk>
    <bk>
      <rc t="2" v="8177"/>
    </bk>
    <bk>
      <rc t="2" v="8178"/>
    </bk>
    <bk>
      <rc t="2" v="8179"/>
    </bk>
    <bk>
      <rc t="2" v="8180"/>
    </bk>
    <bk>
      <rc t="2" v="8181"/>
    </bk>
    <bk>
      <rc t="2" v="8182"/>
    </bk>
    <bk>
      <rc t="2" v="8183"/>
    </bk>
    <bk>
      <rc t="2" v="8184"/>
    </bk>
    <bk>
      <rc t="2" v="8185"/>
    </bk>
    <bk>
      <rc t="2" v="8186"/>
    </bk>
    <bk>
      <rc t="2" v="8187"/>
    </bk>
    <bk>
      <rc t="2" v="8188"/>
    </bk>
    <bk>
      <rc t="2" v="8189"/>
    </bk>
    <bk>
      <rc t="2" v="8190"/>
    </bk>
    <bk>
      <rc t="2" v="8191"/>
    </bk>
    <bk>
      <rc t="2" v="8192"/>
    </bk>
    <bk>
      <rc t="2" v="8193"/>
    </bk>
    <bk>
      <rc t="2" v="8194"/>
    </bk>
    <bk>
      <rc t="2" v="8195"/>
    </bk>
    <bk>
      <rc t="2" v="8196"/>
    </bk>
    <bk>
      <rc t="2" v="8197"/>
    </bk>
    <bk>
      <rc t="2" v="8198"/>
    </bk>
    <bk>
      <rc t="2" v="8199"/>
    </bk>
    <bk>
      <rc t="2" v="8200"/>
    </bk>
    <bk>
      <rc t="2" v="8201"/>
    </bk>
    <bk>
      <rc t="2" v="8202"/>
    </bk>
    <bk>
      <rc t="2" v="8203"/>
    </bk>
    <bk>
      <rc t="2" v="8204"/>
    </bk>
    <bk>
      <rc t="2" v="8205"/>
    </bk>
    <bk>
      <rc t="2" v="8206"/>
    </bk>
    <bk>
      <rc t="2" v="8207"/>
    </bk>
    <bk>
      <rc t="2" v="8208"/>
    </bk>
    <bk>
      <rc t="2" v="8209"/>
    </bk>
    <bk>
      <rc t="2" v="8210"/>
    </bk>
    <bk>
      <rc t="2" v="8211"/>
    </bk>
    <bk>
      <rc t="2" v="8212"/>
    </bk>
    <bk>
      <rc t="2" v="8213"/>
    </bk>
    <bk>
      <rc t="2" v="8214"/>
    </bk>
    <bk>
      <rc t="2" v="8215"/>
    </bk>
    <bk>
      <rc t="2" v="8216"/>
    </bk>
    <bk>
      <rc t="2" v="8217"/>
    </bk>
    <bk>
      <rc t="2" v="8218"/>
    </bk>
    <bk>
      <rc t="2" v="8219"/>
    </bk>
    <bk>
      <rc t="2" v="8220"/>
    </bk>
    <bk>
      <rc t="2" v="8221"/>
    </bk>
    <bk>
      <rc t="2" v="8222"/>
    </bk>
    <bk>
      <rc t="2" v="8223"/>
    </bk>
    <bk>
      <rc t="2" v="8224"/>
    </bk>
    <bk>
      <rc t="2" v="8225"/>
    </bk>
    <bk>
      <rc t="2" v="8226"/>
    </bk>
    <bk>
      <rc t="2" v="8227"/>
    </bk>
    <bk>
      <rc t="2" v="8228"/>
    </bk>
    <bk>
      <rc t="2" v="8229"/>
    </bk>
    <bk>
      <rc t="2" v="8230"/>
    </bk>
    <bk>
      <rc t="2" v="8231"/>
    </bk>
    <bk>
      <rc t="2" v="8232"/>
    </bk>
    <bk>
      <rc t="2" v="8233"/>
    </bk>
    <bk>
      <rc t="2" v="8234"/>
    </bk>
    <bk>
      <rc t="2" v="8235"/>
    </bk>
    <bk>
      <rc t="2" v="8236"/>
    </bk>
    <bk>
      <rc t="2" v="8237"/>
    </bk>
    <bk>
      <rc t="2" v="8238"/>
    </bk>
    <bk>
      <rc t="2" v="8239"/>
    </bk>
    <bk>
      <rc t="2" v="8240"/>
    </bk>
    <bk>
      <rc t="2" v="8241"/>
    </bk>
    <bk>
      <rc t="2" v="8242"/>
    </bk>
    <bk>
      <rc t="2" v="8243"/>
    </bk>
    <bk>
      <rc t="2" v="8244"/>
    </bk>
    <bk>
      <rc t="2" v="8245"/>
    </bk>
    <bk>
      <rc t="2" v="8246"/>
    </bk>
    <bk>
      <rc t="2" v="8247"/>
    </bk>
    <bk>
      <rc t="2" v="8248"/>
    </bk>
    <bk>
      <rc t="2" v="8249"/>
    </bk>
    <bk>
      <rc t="2" v="8250"/>
    </bk>
    <bk>
      <rc t="2" v="8251"/>
    </bk>
    <bk>
      <rc t="2" v="8252"/>
    </bk>
    <bk>
      <rc t="2" v="8253"/>
    </bk>
    <bk>
      <rc t="2" v="8254"/>
    </bk>
    <bk>
      <rc t="2" v="8255"/>
    </bk>
    <bk>
      <rc t="2" v="8256"/>
    </bk>
    <bk>
      <rc t="2" v="8257"/>
    </bk>
    <bk>
      <rc t="2" v="8258"/>
    </bk>
    <bk>
      <rc t="2" v="8259"/>
    </bk>
    <bk>
      <rc t="2" v="8260"/>
    </bk>
    <bk>
      <rc t="2" v="8261"/>
    </bk>
    <bk>
      <rc t="2" v="8262"/>
    </bk>
    <bk>
      <rc t="2" v="8263"/>
    </bk>
    <bk>
      <rc t="2" v="8264"/>
    </bk>
    <bk>
      <rc t="2" v="8265"/>
    </bk>
    <bk>
      <rc t="2" v="8266"/>
    </bk>
    <bk>
      <rc t="2" v="8267"/>
    </bk>
    <bk>
      <rc t="2" v="8268"/>
    </bk>
    <bk>
      <rc t="2" v="8269"/>
    </bk>
    <bk>
      <rc t="2" v="8270"/>
    </bk>
    <bk>
      <rc t="2" v="8271"/>
    </bk>
    <bk>
      <rc t="2" v="8272"/>
    </bk>
    <bk>
      <rc t="2" v="8273"/>
    </bk>
    <bk>
      <rc t="2" v="8274"/>
    </bk>
    <bk>
      <rc t="2" v="8275"/>
    </bk>
    <bk>
      <rc t="2" v="8276"/>
    </bk>
    <bk>
      <rc t="2" v="8277"/>
    </bk>
    <bk>
      <rc t="2" v="8278"/>
    </bk>
    <bk>
      <rc t="2" v="8279"/>
    </bk>
    <bk>
      <rc t="2" v="8280"/>
    </bk>
    <bk>
      <rc t="2" v="8281"/>
    </bk>
    <bk>
      <rc t="2" v="8282"/>
    </bk>
    <bk>
      <rc t="2" v="8283"/>
    </bk>
    <bk>
      <rc t="2" v="8284"/>
    </bk>
    <bk>
      <rc t="2" v="8285"/>
    </bk>
    <bk>
      <rc t="2" v="8286"/>
    </bk>
    <bk>
      <rc t="2" v="8287"/>
    </bk>
    <bk>
      <rc t="2" v="8288"/>
    </bk>
    <bk>
      <rc t="2" v="8289"/>
    </bk>
    <bk>
      <rc t="2" v="8290"/>
    </bk>
    <bk>
      <rc t="2" v="8291"/>
    </bk>
    <bk>
      <rc t="2" v="8292"/>
    </bk>
    <bk>
      <rc t="2" v="8293"/>
    </bk>
    <bk>
      <rc t="2" v="8294"/>
    </bk>
    <bk>
      <rc t="2" v="8295"/>
    </bk>
    <bk>
      <rc t="2" v="8296"/>
    </bk>
    <bk>
      <rc t="2" v="8297"/>
    </bk>
    <bk>
      <rc t="2" v="8298"/>
    </bk>
    <bk>
      <rc t="2" v="8299"/>
    </bk>
    <bk>
      <rc t="2" v="8300"/>
    </bk>
    <bk>
      <rc t="2" v="8301"/>
    </bk>
    <bk>
      <rc t="2" v="8302"/>
    </bk>
    <bk>
      <rc t="2" v="8303"/>
    </bk>
    <bk>
      <rc t="2" v="8304"/>
    </bk>
    <bk>
      <rc t="2" v="8305"/>
    </bk>
    <bk>
      <rc t="2" v="8306"/>
    </bk>
    <bk>
      <rc t="2" v="8307"/>
    </bk>
    <bk>
      <rc t="2" v="8308"/>
    </bk>
    <bk>
      <rc t="2" v="8309"/>
    </bk>
    <bk>
      <rc t="2" v="8310"/>
    </bk>
    <bk>
      <rc t="2" v="8311"/>
    </bk>
    <bk>
      <rc t="2" v="8312"/>
    </bk>
    <bk>
      <rc t="2" v="8313"/>
    </bk>
    <bk>
      <rc t="2" v="8314"/>
    </bk>
    <bk>
      <rc t="2" v="8315"/>
    </bk>
    <bk>
      <rc t="2" v="8316"/>
    </bk>
    <bk>
      <rc t="2" v="8317"/>
    </bk>
    <bk>
      <rc t="2" v="8318"/>
    </bk>
    <bk>
      <rc t="2" v="8319"/>
    </bk>
    <bk>
      <rc t="2" v="8320"/>
    </bk>
    <bk>
      <rc t="2" v="8321"/>
    </bk>
    <bk>
      <rc t="2" v="8322"/>
    </bk>
    <bk>
      <rc t="2" v="8323"/>
    </bk>
    <bk>
      <rc t="2" v="8324"/>
    </bk>
    <bk>
      <rc t="2" v="8325"/>
    </bk>
    <bk>
      <rc t="2" v="8326"/>
    </bk>
    <bk>
      <rc t="2" v="8327"/>
    </bk>
    <bk>
      <rc t="2" v="8328"/>
    </bk>
    <bk>
      <rc t="2" v="8329"/>
    </bk>
    <bk>
      <rc t="2" v="8330"/>
    </bk>
    <bk>
      <rc t="2" v="8331"/>
    </bk>
    <bk>
      <rc t="2" v="8332"/>
    </bk>
    <bk>
      <rc t="2" v="8333"/>
    </bk>
    <bk>
      <rc t="2" v="8334"/>
    </bk>
    <bk>
      <rc t="2" v="8335"/>
    </bk>
    <bk>
      <rc t="2" v="8336"/>
    </bk>
    <bk>
      <rc t="2" v="8337"/>
    </bk>
    <bk>
      <rc t="2" v="8338"/>
    </bk>
    <bk>
      <rc t="2" v="8339"/>
    </bk>
    <bk>
      <rc t="2" v="8340"/>
    </bk>
    <bk>
      <rc t="2" v="8341"/>
    </bk>
    <bk>
      <rc t="2" v="8342"/>
    </bk>
    <bk>
      <rc t="2" v="8343"/>
    </bk>
    <bk>
      <rc t="2" v="8344"/>
    </bk>
    <bk>
      <rc t="2" v="8345"/>
    </bk>
    <bk>
      <rc t="2" v="8346"/>
    </bk>
    <bk>
      <rc t="2" v="8347"/>
    </bk>
    <bk>
      <rc t="2" v="8348"/>
    </bk>
    <bk>
      <rc t="2" v="8349"/>
    </bk>
    <bk>
      <rc t="2" v="8350"/>
    </bk>
    <bk>
      <rc t="2" v="8351"/>
    </bk>
    <bk>
      <rc t="2" v="8352"/>
    </bk>
    <bk>
      <rc t="2" v="8353"/>
    </bk>
    <bk>
      <rc t="2" v="8354"/>
    </bk>
    <bk>
      <rc t="2" v="8355"/>
    </bk>
    <bk>
      <rc t="2" v="8356"/>
    </bk>
    <bk>
      <rc t="2" v="8357"/>
    </bk>
    <bk>
      <rc t="2" v="8358"/>
    </bk>
    <bk>
      <rc t="2" v="8359"/>
    </bk>
    <bk>
      <rc t="2" v="8360"/>
    </bk>
    <bk>
      <rc t="2" v="8361"/>
    </bk>
    <bk>
      <rc t="2" v="8362"/>
    </bk>
    <bk>
      <rc t="2" v="8363"/>
    </bk>
    <bk>
      <rc t="2" v="8364"/>
    </bk>
    <bk>
      <rc t="2" v="8365"/>
    </bk>
    <bk>
      <rc t="2" v="8366"/>
    </bk>
    <bk>
      <rc t="2" v="8367"/>
    </bk>
    <bk>
      <rc t="2" v="8368"/>
    </bk>
    <bk>
      <rc t="2" v="8369"/>
    </bk>
    <bk>
      <rc t="2" v="8370"/>
    </bk>
    <bk>
      <rc t="2" v="8371"/>
    </bk>
    <bk>
      <rc t="2" v="8372"/>
    </bk>
    <bk>
      <rc t="2" v="8373"/>
    </bk>
    <bk>
      <rc t="2" v="8374"/>
    </bk>
    <bk>
      <rc t="2" v="8375"/>
    </bk>
    <bk>
      <rc t="2" v="8376"/>
    </bk>
    <bk>
      <rc t="2" v="8377"/>
    </bk>
    <bk>
      <rc t="2" v="8378"/>
    </bk>
    <bk>
      <rc t="2" v="8379"/>
    </bk>
    <bk>
      <rc t="2" v="8380"/>
    </bk>
    <bk>
      <rc t="2" v="8381"/>
    </bk>
    <bk>
      <rc t="2" v="8382"/>
    </bk>
    <bk>
      <rc t="2" v="8383"/>
    </bk>
    <bk>
      <rc t="2" v="8384"/>
    </bk>
    <bk>
      <rc t="2" v="8385"/>
    </bk>
    <bk>
      <rc t="2" v="8386"/>
    </bk>
    <bk>
      <rc t="2" v="8387"/>
    </bk>
    <bk>
      <rc t="2" v="8388"/>
    </bk>
    <bk>
      <rc t="2" v="8389"/>
    </bk>
    <bk>
      <rc t="2" v="8390"/>
    </bk>
    <bk>
      <rc t="2" v="8391"/>
    </bk>
    <bk>
      <rc t="2" v="8392"/>
    </bk>
    <bk>
      <rc t="2" v="8393"/>
    </bk>
    <bk>
      <rc t="2" v="8394"/>
    </bk>
    <bk>
      <rc t="2" v="8395"/>
    </bk>
    <bk>
      <rc t="2" v="8396"/>
    </bk>
    <bk>
      <rc t="2" v="8397"/>
    </bk>
    <bk>
      <rc t="2" v="8398"/>
    </bk>
    <bk>
      <rc t="2" v="8399"/>
    </bk>
    <bk>
      <rc t="2" v="8400"/>
    </bk>
    <bk>
      <rc t="2" v="8401"/>
    </bk>
    <bk>
      <rc t="2" v="8402"/>
    </bk>
    <bk>
      <rc t="2" v="8403"/>
    </bk>
    <bk>
      <rc t="2" v="8404"/>
    </bk>
    <bk>
      <rc t="2" v="8405"/>
    </bk>
    <bk>
      <rc t="2" v="8406"/>
    </bk>
    <bk>
      <rc t="2" v="8407"/>
    </bk>
    <bk>
      <rc t="2" v="8408"/>
    </bk>
    <bk>
      <rc t="2" v="8409"/>
    </bk>
    <bk>
      <rc t="2" v="8410"/>
    </bk>
    <bk>
      <rc t="2" v="8411"/>
    </bk>
    <bk>
      <rc t="2" v="8412"/>
    </bk>
    <bk>
      <rc t="2" v="8413"/>
    </bk>
    <bk>
      <rc t="2" v="8414"/>
    </bk>
    <bk>
      <rc t="2" v="8415"/>
    </bk>
    <bk>
      <rc t="2" v="8416"/>
    </bk>
    <bk>
      <rc t="2" v="8417"/>
    </bk>
    <bk>
      <rc t="2" v="8418"/>
    </bk>
    <bk>
      <rc t="2" v="8419"/>
    </bk>
    <bk>
      <rc t="2" v="8420"/>
    </bk>
    <bk>
      <rc t="2" v="8421"/>
    </bk>
    <bk>
      <rc t="2" v="8422"/>
    </bk>
    <bk>
      <rc t="2" v="8423"/>
    </bk>
    <bk>
      <rc t="2" v="8424"/>
    </bk>
    <bk>
      <rc t="2" v="8425"/>
    </bk>
    <bk>
      <rc t="2" v="8426"/>
    </bk>
    <bk>
      <rc t="2" v="8427"/>
    </bk>
    <bk>
      <rc t="2" v="8428"/>
    </bk>
    <bk>
      <rc t="2" v="8429"/>
    </bk>
    <bk>
      <rc t="2" v="8430"/>
    </bk>
    <bk>
      <rc t="2" v="8431"/>
    </bk>
    <bk>
      <rc t="2" v="8432"/>
    </bk>
    <bk>
      <rc t="2" v="8433"/>
    </bk>
    <bk>
      <rc t="2" v="8434"/>
    </bk>
    <bk>
      <rc t="2" v="8435"/>
    </bk>
    <bk>
      <rc t="2" v="8436"/>
    </bk>
    <bk>
      <rc t="2" v="8437"/>
    </bk>
    <bk>
      <rc t="2" v="8438"/>
    </bk>
    <bk>
      <rc t="2" v="8439"/>
    </bk>
    <bk>
      <rc t="2" v="8440"/>
    </bk>
    <bk>
      <rc t="2" v="8441"/>
    </bk>
    <bk>
      <rc t="2" v="8442"/>
    </bk>
    <bk>
      <rc t="2" v="8443"/>
    </bk>
    <bk>
      <rc t="2" v="8444"/>
    </bk>
    <bk>
      <rc t="2" v="8445"/>
    </bk>
    <bk>
      <rc t="2" v="8446"/>
    </bk>
    <bk>
      <rc t="2" v="8447"/>
    </bk>
    <bk>
      <rc t="2" v="8448"/>
    </bk>
    <bk>
      <rc t="2" v="8449"/>
    </bk>
    <bk>
      <rc t="2" v="8450"/>
    </bk>
    <bk>
      <rc t="2" v="8451"/>
    </bk>
    <bk>
      <rc t="2" v="8452"/>
    </bk>
    <bk>
      <rc t="2" v="8453"/>
    </bk>
    <bk>
      <rc t="2" v="8454"/>
    </bk>
    <bk>
      <rc t="2" v="8455"/>
    </bk>
    <bk>
      <rc t="2" v="8456"/>
    </bk>
    <bk>
      <rc t="2" v="8457"/>
    </bk>
    <bk>
      <rc t="2" v="8458"/>
    </bk>
    <bk>
      <rc t="2" v="8459"/>
    </bk>
    <bk>
      <rc t="2" v="8460"/>
    </bk>
    <bk>
      <rc t="2" v="8461"/>
    </bk>
    <bk>
      <rc t="2" v="8462"/>
    </bk>
    <bk>
      <rc t="2" v="8463"/>
    </bk>
    <bk>
      <rc t="2" v="8464"/>
    </bk>
    <bk>
      <rc t="2" v="8465"/>
    </bk>
    <bk>
      <rc t="2" v="8466"/>
    </bk>
    <bk>
      <rc t="2" v="8467"/>
    </bk>
    <bk>
      <rc t="2" v="8468"/>
    </bk>
    <bk>
      <rc t="2" v="8469"/>
    </bk>
    <bk>
      <rc t="2" v="8470"/>
    </bk>
    <bk>
      <rc t="2" v="8471"/>
    </bk>
    <bk>
      <rc t="2" v="8472"/>
    </bk>
    <bk>
      <rc t="2" v="8473"/>
    </bk>
    <bk>
      <rc t="2" v="8474"/>
    </bk>
    <bk>
      <rc t="2" v="8475"/>
    </bk>
    <bk>
      <rc t="2" v="8476"/>
    </bk>
    <bk>
      <rc t="2" v="8477"/>
    </bk>
    <bk>
      <rc t="2" v="8478"/>
    </bk>
    <bk>
      <rc t="2" v="8479"/>
    </bk>
    <bk>
      <rc t="2" v="8480"/>
    </bk>
    <bk>
      <rc t="2" v="8481"/>
    </bk>
    <bk>
      <rc t="2" v="8482"/>
    </bk>
    <bk>
      <rc t="2" v="8483"/>
    </bk>
    <bk>
      <rc t="2" v="8484"/>
    </bk>
    <bk>
      <rc t="2" v="8485"/>
    </bk>
    <bk>
      <rc t="2" v="8486"/>
    </bk>
    <bk>
      <rc t="2" v="8487"/>
    </bk>
    <bk>
      <rc t="2" v="8488"/>
    </bk>
    <bk>
      <rc t="2" v="8489"/>
    </bk>
    <bk>
      <rc t="2" v="8490"/>
    </bk>
    <bk>
      <rc t="2" v="8491"/>
    </bk>
    <bk>
      <rc t="2" v="8492"/>
    </bk>
    <bk>
      <rc t="2" v="8493"/>
    </bk>
    <bk>
      <rc t="2" v="8494"/>
    </bk>
    <bk>
      <rc t="2" v="8495"/>
    </bk>
    <bk>
      <rc t="2" v="8496"/>
    </bk>
    <bk>
      <rc t="2" v="8497"/>
    </bk>
    <bk>
      <rc t="2" v="8498"/>
    </bk>
    <bk>
      <rc t="2" v="8499"/>
    </bk>
    <bk>
      <rc t="2" v="8500"/>
    </bk>
    <bk>
      <rc t="2" v="8501"/>
    </bk>
    <bk>
      <rc t="2" v="8502"/>
    </bk>
    <bk>
      <rc t="2" v="8503"/>
    </bk>
    <bk>
      <rc t="2" v="8504"/>
    </bk>
    <bk>
      <rc t="2" v="8505"/>
    </bk>
    <bk>
      <rc t="2" v="8506"/>
    </bk>
    <bk>
      <rc t="2" v="8507"/>
    </bk>
    <bk>
      <rc t="2" v="8508"/>
    </bk>
    <bk>
      <rc t="2" v="8509"/>
    </bk>
    <bk>
      <rc t="2" v="8510"/>
    </bk>
    <bk>
      <rc t="2" v="8511"/>
    </bk>
    <bk>
      <rc t="2" v="8512"/>
    </bk>
    <bk>
      <rc t="2" v="8513"/>
    </bk>
    <bk>
      <rc t="2" v="8514"/>
    </bk>
    <bk>
      <rc t="2" v="8515"/>
    </bk>
    <bk>
      <rc t="2" v="8516"/>
    </bk>
    <bk>
      <rc t="2" v="8517"/>
    </bk>
    <bk>
      <rc t="2" v="8518"/>
    </bk>
    <bk>
      <rc t="2" v="8519"/>
    </bk>
    <bk>
      <rc t="2" v="8520"/>
    </bk>
    <bk>
      <rc t="2" v="8521"/>
    </bk>
    <bk>
      <rc t="2" v="8522"/>
    </bk>
    <bk>
      <rc t="2" v="8523"/>
    </bk>
    <bk>
      <rc t="2" v="8524"/>
    </bk>
    <bk>
      <rc t="2" v="8525"/>
    </bk>
    <bk>
      <rc t="2" v="8526"/>
    </bk>
    <bk>
      <rc t="2" v="8527"/>
    </bk>
    <bk>
      <rc t="2" v="8528"/>
    </bk>
    <bk>
      <rc t="2" v="8529"/>
    </bk>
    <bk>
      <rc t="2" v="8530"/>
    </bk>
    <bk>
      <rc t="2" v="8531"/>
    </bk>
    <bk>
      <rc t="2" v="8532"/>
    </bk>
    <bk>
      <rc t="2" v="8533"/>
    </bk>
    <bk>
      <rc t="2" v="8534"/>
    </bk>
    <bk>
      <rc t="2" v="8535"/>
    </bk>
    <bk>
      <rc t="2" v="8536"/>
    </bk>
    <bk>
      <rc t="2" v="8537"/>
    </bk>
    <bk>
      <rc t="2" v="8538"/>
    </bk>
    <bk>
      <rc t="2" v="8539"/>
    </bk>
    <bk>
      <rc t="2" v="8540"/>
    </bk>
    <bk>
      <rc t="2" v="8541"/>
    </bk>
    <bk>
      <rc t="2" v="8542"/>
    </bk>
    <bk>
      <rc t="2" v="8543"/>
    </bk>
    <bk>
      <rc t="2" v="8544"/>
    </bk>
    <bk>
      <rc t="2" v="8545"/>
    </bk>
    <bk>
      <rc t="2" v="8546"/>
    </bk>
    <bk>
      <rc t="2" v="8547"/>
    </bk>
    <bk>
      <rc t="2" v="8548"/>
    </bk>
    <bk>
      <rc t="2" v="8549"/>
    </bk>
    <bk>
      <rc t="2" v="8550"/>
    </bk>
    <bk>
      <rc t="2" v="8551"/>
    </bk>
    <bk>
      <rc t="2" v="8552"/>
    </bk>
    <bk>
      <rc t="2" v="8553"/>
    </bk>
    <bk>
      <rc t="2" v="8554"/>
    </bk>
    <bk>
      <rc t="2" v="8555"/>
    </bk>
    <bk>
      <rc t="2" v="8556"/>
    </bk>
    <bk>
      <rc t="2" v="8557"/>
    </bk>
    <bk>
      <rc t="2" v="8558"/>
    </bk>
    <bk>
      <rc t="2" v="8559"/>
    </bk>
    <bk>
      <rc t="2" v="8560"/>
    </bk>
    <bk>
      <rc t="2" v="8561"/>
    </bk>
    <bk>
      <rc t="2" v="8562"/>
    </bk>
    <bk>
      <rc t="2" v="8563"/>
    </bk>
    <bk>
      <rc t="2" v="8564"/>
    </bk>
    <bk>
      <rc t="2" v="8565"/>
    </bk>
    <bk>
      <rc t="2" v="8566"/>
    </bk>
    <bk>
      <rc t="2" v="8567"/>
    </bk>
    <bk>
      <rc t="2" v="8568"/>
    </bk>
    <bk>
      <rc t="2" v="8569"/>
    </bk>
    <bk>
      <rc t="2" v="8570"/>
    </bk>
    <bk>
      <rc t="2" v="8571"/>
    </bk>
    <bk>
      <rc t="2" v="8572"/>
    </bk>
    <bk>
      <rc t="2" v="8573"/>
    </bk>
    <bk>
      <rc t="2" v="8574"/>
    </bk>
    <bk>
      <rc t="2" v="8575"/>
    </bk>
    <bk>
      <rc t="2" v="8576"/>
    </bk>
    <bk>
      <rc t="2" v="8577"/>
    </bk>
    <bk>
      <rc t="2" v="8578"/>
    </bk>
    <bk>
      <rc t="2" v="8579"/>
    </bk>
    <bk>
      <rc t="2" v="8580"/>
    </bk>
    <bk>
      <rc t="2" v="8581"/>
    </bk>
    <bk>
      <rc t="2" v="8582"/>
    </bk>
    <bk>
      <rc t="2" v="8583"/>
    </bk>
    <bk>
      <rc t="2" v="8584"/>
    </bk>
    <bk>
      <rc t="2" v="8585"/>
    </bk>
    <bk>
      <rc t="2" v="8586"/>
    </bk>
    <bk>
      <rc t="2" v="8587"/>
    </bk>
    <bk>
      <rc t="2" v="8588"/>
    </bk>
    <bk>
      <rc t="2" v="8589"/>
    </bk>
    <bk>
      <rc t="2" v="8590"/>
    </bk>
    <bk>
      <rc t="2" v="8591"/>
    </bk>
    <bk>
      <rc t="2" v="8592"/>
    </bk>
    <bk>
      <rc t="2" v="8593"/>
    </bk>
    <bk>
      <rc t="2" v="8594"/>
    </bk>
    <bk>
      <rc t="2" v="8595"/>
    </bk>
    <bk>
      <rc t="2" v="8596"/>
    </bk>
    <bk>
      <rc t="2" v="8597"/>
    </bk>
    <bk>
      <rc t="2" v="8598"/>
    </bk>
    <bk>
      <rc t="2" v="8599"/>
    </bk>
    <bk>
      <rc t="2" v="8600"/>
    </bk>
    <bk>
      <rc t="2" v="8601"/>
    </bk>
    <bk>
      <rc t="2" v="8602"/>
    </bk>
    <bk>
      <rc t="2" v="8603"/>
    </bk>
    <bk>
      <rc t="2" v="8604"/>
    </bk>
    <bk>
      <rc t="2" v="8605"/>
    </bk>
    <bk>
      <rc t="2" v="8606"/>
    </bk>
    <bk>
      <rc t="2" v="8607"/>
    </bk>
    <bk>
      <rc t="2" v="8608"/>
    </bk>
    <bk>
      <rc t="2" v="8609"/>
    </bk>
    <bk>
      <rc t="2" v="8610"/>
    </bk>
    <bk>
      <rc t="2" v="8611"/>
    </bk>
    <bk>
      <rc t="2" v="8612"/>
    </bk>
    <bk>
      <rc t="2" v="8613"/>
    </bk>
    <bk>
      <rc t="2" v="8614"/>
    </bk>
    <bk>
      <rc t="2" v="8615"/>
    </bk>
    <bk>
      <rc t="2" v="8616"/>
    </bk>
    <bk>
      <rc t="2" v="8617"/>
    </bk>
    <bk>
      <rc t="2" v="8618"/>
    </bk>
    <bk>
      <rc t="2" v="8619"/>
    </bk>
    <bk>
      <rc t="2" v="8620"/>
    </bk>
    <bk>
      <rc t="2" v="8621"/>
    </bk>
    <bk>
      <rc t="2" v="8622"/>
    </bk>
    <bk>
      <rc t="2" v="8623"/>
    </bk>
    <bk>
      <rc t="2" v="8624"/>
    </bk>
    <bk>
      <rc t="2" v="8625"/>
    </bk>
    <bk>
      <rc t="2" v="8626"/>
    </bk>
    <bk>
      <rc t="2" v="8627"/>
    </bk>
    <bk>
      <rc t="2" v="8628"/>
    </bk>
    <bk>
      <rc t="2" v="8629"/>
    </bk>
    <bk>
      <rc t="2" v="8630"/>
    </bk>
    <bk>
      <rc t="2" v="8631"/>
    </bk>
    <bk>
      <rc t="2" v="8632"/>
    </bk>
    <bk>
      <rc t="2" v="8633"/>
    </bk>
    <bk>
      <rc t="2" v="8634"/>
    </bk>
    <bk>
      <rc t="2" v="8635"/>
    </bk>
    <bk>
      <rc t="2" v="8636"/>
    </bk>
    <bk>
      <rc t="2" v="8637"/>
    </bk>
    <bk>
      <rc t="2" v="8638"/>
    </bk>
    <bk>
      <rc t="2" v="8639"/>
    </bk>
    <bk>
      <rc t="2" v="8640"/>
    </bk>
    <bk>
      <rc t="2" v="8641"/>
    </bk>
    <bk>
      <rc t="2" v="8642"/>
    </bk>
    <bk>
      <rc t="2" v="8643"/>
    </bk>
    <bk>
      <rc t="2" v="8644"/>
    </bk>
    <bk>
      <rc t="2" v="8645"/>
    </bk>
    <bk>
      <rc t="2" v="8646"/>
    </bk>
    <bk>
      <rc t="2" v="8647"/>
    </bk>
    <bk>
      <rc t="2" v="8648"/>
    </bk>
    <bk>
      <rc t="2" v="8649"/>
    </bk>
    <bk>
      <rc t="2" v="8650"/>
    </bk>
    <bk>
      <rc t="2" v="8651"/>
    </bk>
    <bk>
      <rc t="2" v="8652"/>
    </bk>
    <bk>
      <rc t="2" v="8653"/>
    </bk>
    <bk>
      <rc t="2" v="8654"/>
    </bk>
    <bk>
      <rc t="2" v="8655"/>
    </bk>
    <bk>
      <rc t="2" v="8656"/>
    </bk>
    <bk>
      <rc t="2" v="8657"/>
    </bk>
    <bk>
      <rc t="2" v="8658"/>
    </bk>
    <bk>
      <rc t="2" v="8659"/>
    </bk>
    <bk>
      <rc t="2" v="8660"/>
    </bk>
    <bk>
      <rc t="2" v="8661"/>
    </bk>
    <bk>
      <rc t="2" v="8662"/>
    </bk>
    <bk>
      <rc t="2" v="8663"/>
    </bk>
    <bk>
      <rc t="2" v="8664"/>
    </bk>
    <bk>
      <rc t="2" v="8665"/>
    </bk>
    <bk>
      <rc t="2" v="8666"/>
    </bk>
    <bk>
      <rc t="2" v="8667"/>
    </bk>
    <bk>
      <rc t="2" v="8668"/>
    </bk>
    <bk>
      <rc t="2" v="8669"/>
    </bk>
    <bk>
      <rc t="2" v="8670"/>
    </bk>
    <bk>
      <rc t="2" v="8671"/>
    </bk>
    <bk>
      <rc t="2" v="8672"/>
    </bk>
    <bk>
      <rc t="2" v="8673"/>
    </bk>
    <bk>
      <rc t="2" v="8674"/>
    </bk>
    <bk>
      <rc t="2" v="8675"/>
    </bk>
    <bk>
      <rc t="2" v="8676"/>
    </bk>
    <bk>
      <rc t="2" v="8677"/>
    </bk>
    <bk>
      <rc t="2" v="8678"/>
    </bk>
    <bk>
      <rc t="2" v="8679"/>
    </bk>
    <bk>
      <rc t="2" v="8680"/>
    </bk>
    <bk>
      <rc t="2" v="8681"/>
    </bk>
    <bk>
      <rc t="2" v="8682"/>
    </bk>
    <bk>
      <rc t="2" v="8683"/>
    </bk>
    <bk>
      <rc t="2" v="8684"/>
    </bk>
    <bk>
      <rc t="2" v="8685"/>
    </bk>
    <bk>
      <rc t="2" v="8686"/>
    </bk>
    <bk>
      <rc t="2" v="8687"/>
    </bk>
    <bk>
      <rc t="2" v="8688"/>
    </bk>
    <bk>
      <rc t="2" v="8689"/>
    </bk>
    <bk>
      <rc t="2" v="8690"/>
    </bk>
    <bk>
      <rc t="2" v="8691"/>
    </bk>
    <bk>
      <rc t="2" v="8692"/>
    </bk>
    <bk>
      <rc t="2" v="8693"/>
    </bk>
    <bk>
      <rc t="2" v="8694"/>
    </bk>
    <bk>
      <rc t="2" v="8695"/>
    </bk>
    <bk>
      <rc t="2" v="8696"/>
    </bk>
    <bk>
      <rc t="2" v="8697"/>
    </bk>
    <bk>
      <rc t="2" v="8698"/>
    </bk>
    <bk>
      <rc t="2" v="8699"/>
    </bk>
    <bk>
      <rc t="2" v="8700"/>
    </bk>
    <bk>
      <rc t="2" v="8701"/>
    </bk>
    <bk>
      <rc t="2" v="8702"/>
    </bk>
    <bk>
      <rc t="2" v="8703"/>
    </bk>
    <bk>
      <rc t="2" v="8704"/>
    </bk>
    <bk>
      <rc t="2" v="8705"/>
    </bk>
    <bk>
      <rc t="2" v="8706"/>
    </bk>
    <bk>
      <rc t="2" v="8707"/>
    </bk>
    <bk>
      <rc t="2" v="8708"/>
    </bk>
    <bk>
      <rc t="2" v="8709"/>
    </bk>
    <bk>
      <rc t="2" v="8710"/>
    </bk>
    <bk>
      <rc t="2" v="8711"/>
    </bk>
    <bk>
      <rc t="2" v="8712"/>
    </bk>
    <bk>
      <rc t="2" v="8713"/>
    </bk>
    <bk>
      <rc t="2" v="8714"/>
    </bk>
    <bk>
      <rc t="2" v="8715"/>
    </bk>
    <bk>
      <rc t="2" v="8716"/>
    </bk>
    <bk>
      <rc t="2" v="8717"/>
    </bk>
    <bk>
      <rc t="2" v="8718"/>
    </bk>
    <bk>
      <rc t="2" v="8719"/>
    </bk>
    <bk>
      <rc t="2" v="8720"/>
    </bk>
    <bk>
      <rc t="2" v="8721"/>
    </bk>
    <bk>
      <rc t="2" v="8722"/>
    </bk>
    <bk>
      <rc t="2" v="8723"/>
    </bk>
    <bk>
      <rc t="2" v="8724"/>
    </bk>
    <bk>
      <rc t="2" v="8725"/>
    </bk>
    <bk>
      <rc t="2" v="8726"/>
    </bk>
    <bk>
      <rc t="2" v="8727"/>
    </bk>
    <bk>
      <rc t="2" v="8728"/>
    </bk>
    <bk>
      <rc t="2" v="8729"/>
    </bk>
    <bk>
      <rc t="2" v="8730"/>
    </bk>
    <bk>
      <rc t="2" v="8731"/>
    </bk>
    <bk>
      <rc t="2" v="8732"/>
    </bk>
    <bk>
      <rc t="2" v="8733"/>
    </bk>
    <bk>
      <rc t="2" v="8734"/>
    </bk>
    <bk>
      <rc t="2" v="8735"/>
    </bk>
    <bk>
      <rc t="2" v="8736"/>
    </bk>
    <bk>
      <rc t="2" v="8737"/>
    </bk>
    <bk>
      <rc t="2" v="8738"/>
    </bk>
    <bk>
      <rc t="2" v="8739"/>
    </bk>
    <bk>
      <rc t="2" v="8740"/>
    </bk>
    <bk>
      <rc t="2" v="8741"/>
    </bk>
    <bk>
      <rc t="2" v="8742"/>
    </bk>
    <bk>
      <rc t="2" v="8743"/>
    </bk>
    <bk>
      <rc t="2" v="8744"/>
    </bk>
    <bk>
      <rc t="2" v="8745"/>
    </bk>
    <bk>
      <rc t="2" v="8746"/>
    </bk>
    <bk>
      <rc t="2" v="8747"/>
    </bk>
    <bk>
      <rc t="2" v="8748"/>
    </bk>
    <bk>
      <rc t="2" v="8749"/>
    </bk>
    <bk>
      <rc t="2" v="8750"/>
    </bk>
    <bk>
      <rc t="2" v="8751"/>
    </bk>
    <bk>
      <rc t="2" v="8752"/>
    </bk>
    <bk>
      <rc t="2" v="8753"/>
    </bk>
    <bk>
      <rc t="2" v="8754"/>
    </bk>
    <bk>
      <rc t="2" v="8755"/>
    </bk>
    <bk>
      <rc t="2" v="8756"/>
    </bk>
    <bk>
      <rc t="2" v="8757"/>
    </bk>
    <bk>
      <rc t="2" v="8758"/>
    </bk>
    <bk>
      <rc t="2" v="8759"/>
    </bk>
    <bk>
      <rc t="2" v="8760"/>
    </bk>
    <bk>
      <rc t="2" v="8761"/>
    </bk>
    <bk>
      <rc t="2" v="8762"/>
    </bk>
    <bk>
      <rc t="2" v="8763"/>
    </bk>
    <bk>
      <rc t="2" v="8764"/>
    </bk>
    <bk>
      <rc t="2" v="8765"/>
    </bk>
    <bk>
      <rc t="2" v="8766"/>
    </bk>
    <bk>
      <rc t="2" v="8767"/>
    </bk>
    <bk>
      <rc t="2" v="8768"/>
    </bk>
    <bk>
      <rc t="2" v="8769"/>
    </bk>
    <bk>
      <rc t="2" v="8770"/>
    </bk>
    <bk>
      <rc t="2" v="8771"/>
    </bk>
    <bk>
      <rc t="2" v="8772"/>
    </bk>
    <bk>
      <rc t="2" v="8773"/>
    </bk>
    <bk>
      <rc t="2" v="8774"/>
    </bk>
    <bk>
      <rc t="2" v="8775"/>
    </bk>
    <bk>
      <rc t="2" v="8776"/>
    </bk>
    <bk>
      <rc t="2" v="8777"/>
    </bk>
    <bk>
      <rc t="2" v="8778"/>
    </bk>
    <bk>
      <rc t="2" v="8779"/>
    </bk>
    <bk>
      <rc t="2" v="8780"/>
    </bk>
    <bk>
      <rc t="2" v="8781"/>
    </bk>
    <bk>
      <rc t="2" v="8782"/>
    </bk>
    <bk>
      <rc t="2" v="8783"/>
    </bk>
    <bk>
      <rc t="2" v="8784"/>
    </bk>
    <bk>
      <rc t="2" v="8785"/>
    </bk>
    <bk>
      <rc t="2" v="8786"/>
    </bk>
    <bk>
      <rc t="2" v="8787"/>
    </bk>
    <bk>
      <rc t="2" v="8788"/>
    </bk>
    <bk>
      <rc t="2" v="8789"/>
    </bk>
    <bk>
      <rc t="2" v="8790"/>
    </bk>
    <bk>
      <rc t="2" v="8791"/>
    </bk>
    <bk>
      <rc t="2" v="8792"/>
    </bk>
    <bk>
      <rc t="2" v="8793"/>
    </bk>
    <bk>
      <rc t="2" v="8794"/>
    </bk>
    <bk>
      <rc t="2" v="8795"/>
    </bk>
    <bk>
      <rc t="2" v="8796"/>
    </bk>
    <bk>
      <rc t="2" v="8797"/>
    </bk>
    <bk>
      <rc t="2" v="8798"/>
    </bk>
    <bk>
      <rc t="2" v="8799"/>
    </bk>
    <bk>
      <rc t="2" v="8800"/>
    </bk>
    <bk>
      <rc t="2" v="8801"/>
    </bk>
    <bk>
      <rc t="2" v="8802"/>
    </bk>
    <bk>
      <rc t="2" v="8803"/>
    </bk>
    <bk>
      <rc t="2" v="8804"/>
    </bk>
    <bk>
      <rc t="2" v="8805"/>
    </bk>
    <bk>
      <rc t="2" v="8806"/>
    </bk>
    <bk>
      <rc t="2" v="8807"/>
    </bk>
    <bk>
      <rc t="2" v="8808"/>
    </bk>
    <bk>
      <rc t="2" v="8809"/>
    </bk>
    <bk>
      <rc t="2" v="8810"/>
    </bk>
    <bk>
      <rc t="2" v="8811"/>
    </bk>
    <bk>
      <rc t="2" v="8812"/>
    </bk>
    <bk>
      <rc t="2" v="8813"/>
    </bk>
    <bk>
      <rc t="2" v="8814"/>
    </bk>
    <bk>
      <rc t="2" v="8815"/>
    </bk>
    <bk>
      <rc t="2" v="8816"/>
    </bk>
    <bk>
      <rc t="2" v="8817"/>
    </bk>
    <bk>
      <rc t="2" v="8818"/>
    </bk>
    <bk>
      <rc t="2" v="8819"/>
    </bk>
    <bk>
      <rc t="2" v="8820"/>
    </bk>
    <bk>
      <rc t="2" v="8821"/>
    </bk>
    <bk>
      <rc t="2" v="8822"/>
    </bk>
    <bk>
      <rc t="2" v="8823"/>
    </bk>
    <bk>
      <rc t="2" v="8824"/>
    </bk>
    <bk>
      <rc t="2" v="8825"/>
    </bk>
    <bk>
      <rc t="2" v="8826"/>
    </bk>
    <bk>
      <rc t="2" v="8827"/>
    </bk>
    <bk>
      <rc t="2" v="8828"/>
    </bk>
    <bk>
      <rc t="2" v="8829"/>
    </bk>
    <bk>
      <rc t="2" v="8830"/>
    </bk>
    <bk>
      <rc t="2" v="8831"/>
    </bk>
    <bk>
      <rc t="2" v="8832"/>
    </bk>
    <bk>
      <rc t="2" v="8833"/>
    </bk>
    <bk>
      <rc t="2" v="8834"/>
    </bk>
    <bk>
      <rc t="2" v="8835"/>
    </bk>
    <bk>
      <rc t="2" v="8836"/>
    </bk>
    <bk>
      <rc t="2" v="8837"/>
    </bk>
    <bk>
      <rc t="2" v="8838"/>
    </bk>
    <bk>
      <rc t="2" v="8839"/>
    </bk>
    <bk>
      <rc t="2" v="8840"/>
    </bk>
    <bk>
      <rc t="2" v="8841"/>
    </bk>
    <bk>
      <rc t="2" v="8842"/>
    </bk>
    <bk>
      <rc t="2" v="8843"/>
    </bk>
    <bk>
      <rc t="2" v="8844"/>
    </bk>
    <bk>
      <rc t="2" v="8845"/>
    </bk>
    <bk>
      <rc t="2" v="8846"/>
    </bk>
    <bk>
      <rc t="2" v="8847"/>
    </bk>
    <bk>
      <rc t="2" v="8848"/>
    </bk>
    <bk>
      <rc t="2" v="8849"/>
    </bk>
    <bk>
      <rc t="2" v="8850"/>
    </bk>
    <bk>
      <rc t="2" v="8851"/>
    </bk>
    <bk>
      <rc t="2" v="8852"/>
    </bk>
    <bk>
      <rc t="2" v="8853"/>
    </bk>
    <bk>
      <rc t="2" v="8854"/>
    </bk>
    <bk>
      <rc t="2" v="8855"/>
    </bk>
    <bk>
      <rc t="2" v="8856"/>
    </bk>
    <bk>
      <rc t="2" v="8857"/>
    </bk>
    <bk>
      <rc t="2" v="8858"/>
    </bk>
    <bk>
      <rc t="2" v="8859"/>
    </bk>
    <bk>
      <rc t="2" v="8860"/>
    </bk>
    <bk>
      <rc t="2" v="8861"/>
    </bk>
    <bk>
      <rc t="2" v="8862"/>
    </bk>
    <bk>
      <rc t="2" v="8863"/>
    </bk>
    <bk>
      <rc t="2" v="8864"/>
    </bk>
    <bk>
      <rc t="2" v="8865"/>
    </bk>
    <bk>
      <rc t="2" v="8866"/>
    </bk>
    <bk>
      <rc t="2" v="8867"/>
    </bk>
    <bk>
      <rc t="2" v="8868"/>
    </bk>
    <bk>
      <rc t="2" v="8869"/>
    </bk>
    <bk>
      <rc t="2" v="8870"/>
    </bk>
    <bk>
      <rc t="2" v="8871"/>
    </bk>
    <bk>
      <rc t="2" v="8872"/>
    </bk>
    <bk>
      <rc t="2" v="8873"/>
    </bk>
    <bk>
      <rc t="2" v="8874"/>
    </bk>
    <bk>
      <rc t="2" v="8875"/>
    </bk>
    <bk>
      <rc t="2" v="8876"/>
    </bk>
    <bk>
      <rc t="2" v="8877"/>
    </bk>
    <bk>
      <rc t="2" v="8878"/>
    </bk>
    <bk>
      <rc t="2" v="8879"/>
    </bk>
    <bk>
      <rc t="2" v="8880"/>
    </bk>
    <bk>
      <rc t="2" v="8881"/>
    </bk>
    <bk>
      <rc t="2" v="8882"/>
    </bk>
    <bk>
      <rc t="2" v="8883"/>
    </bk>
    <bk>
      <rc t="2" v="8884"/>
    </bk>
    <bk>
      <rc t="2" v="8885"/>
    </bk>
    <bk>
      <rc t="2" v="8886"/>
    </bk>
    <bk>
      <rc t="2" v="8887"/>
    </bk>
    <bk>
      <rc t="2" v="8888"/>
    </bk>
    <bk>
      <rc t="2" v="8889"/>
    </bk>
    <bk>
      <rc t="2" v="8890"/>
    </bk>
    <bk>
      <rc t="2" v="8891"/>
    </bk>
    <bk>
      <rc t="2" v="8892"/>
    </bk>
    <bk>
      <rc t="2" v="8893"/>
    </bk>
    <bk>
      <rc t="2" v="8894"/>
    </bk>
    <bk>
      <rc t="2" v="8895"/>
    </bk>
    <bk>
      <rc t="2" v="8896"/>
    </bk>
    <bk>
      <rc t="2" v="8897"/>
    </bk>
    <bk>
      <rc t="2" v="8898"/>
    </bk>
    <bk>
      <rc t="2" v="8899"/>
    </bk>
    <bk>
      <rc t="2" v="8900"/>
    </bk>
    <bk>
      <rc t="2" v="8901"/>
    </bk>
    <bk>
      <rc t="2" v="8902"/>
    </bk>
    <bk>
      <rc t="2" v="8903"/>
    </bk>
    <bk>
      <rc t="2" v="8904"/>
    </bk>
    <bk>
      <rc t="2" v="8905"/>
    </bk>
    <bk>
      <rc t="2" v="8906"/>
    </bk>
    <bk>
      <rc t="2" v="8907"/>
    </bk>
    <bk>
      <rc t="2" v="8908"/>
    </bk>
    <bk>
      <rc t="2" v="8909"/>
    </bk>
    <bk>
      <rc t="2" v="8910"/>
    </bk>
    <bk>
      <rc t="2" v="8911"/>
    </bk>
    <bk>
      <rc t="2" v="8912"/>
    </bk>
    <bk>
      <rc t="2" v="8913"/>
    </bk>
    <bk>
      <rc t="2" v="8914"/>
    </bk>
    <bk>
      <rc t="2" v="8915"/>
    </bk>
    <bk>
      <rc t="2" v="8916"/>
    </bk>
    <bk>
      <rc t="2" v="8917"/>
    </bk>
    <bk>
      <rc t="2" v="8918"/>
    </bk>
    <bk>
      <rc t="2" v="8919"/>
    </bk>
    <bk>
      <rc t="2" v="8920"/>
    </bk>
    <bk>
      <rc t="2" v="8921"/>
    </bk>
    <bk>
      <rc t="2" v="8922"/>
    </bk>
    <bk>
      <rc t="2" v="8923"/>
    </bk>
    <bk>
      <rc t="2" v="8924"/>
    </bk>
    <bk>
      <rc t="2" v="8925"/>
    </bk>
    <bk>
      <rc t="2" v="8926"/>
    </bk>
    <bk>
      <rc t="2" v="8927"/>
    </bk>
    <bk>
      <rc t="2" v="8928"/>
    </bk>
    <bk>
      <rc t="2" v="8929"/>
    </bk>
    <bk>
      <rc t="2" v="8930"/>
    </bk>
    <bk>
      <rc t="2" v="8931"/>
    </bk>
    <bk>
      <rc t="2" v="8932"/>
    </bk>
    <bk>
      <rc t="2" v="8933"/>
    </bk>
    <bk>
      <rc t="2" v="8934"/>
    </bk>
    <bk>
      <rc t="2" v="8935"/>
    </bk>
    <bk>
      <rc t="2" v="8936"/>
    </bk>
    <bk>
      <rc t="2" v="8937"/>
    </bk>
    <bk>
      <rc t="2" v="8938"/>
    </bk>
    <bk>
      <rc t="2" v="8939"/>
    </bk>
    <bk>
      <rc t="2" v="8940"/>
    </bk>
    <bk>
      <rc t="2" v="8941"/>
    </bk>
    <bk>
      <rc t="2" v="8942"/>
    </bk>
    <bk>
      <rc t="2" v="8943"/>
    </bk>
    <bk>
      <rc t="2" v="8944"/>
    </bk>
    <bk>
      <rc t="2" v="8945"/>
    </bk>
    <bk>
      <rc t="2" v="8946"/>
    </bk>
    <bk>
      <rc t="2" v="8947"/>
    </bk>
    <bk>
      <rc t="2" v="8948"/>
    </bk>
    <bk>
      <rc t="2" v="8949"/>
    </bk>
    <bk>
      <rc t="2" v="8950"/>
    </bk>
    <bk>
      <rc t="2" v="8951"/>
    </bk>
    <bk>
      <rc t="2" v="8952"/>
    </bk>
    <bk>
      <rc t="2" v="8953"/>
    </bk>
    <bk>
      <rc t="2" v="8954"/>
    </bk>
    <bk>
      <rc t="2" v="8955"/>
    </bk>
    <bk>
      <rc t="2" v="8956"/>
    </bk>
    <bk>
      <rc t="2" v="8957"/>
    </bk>
    <bk>
      <rc t="2" v="8958"/>
    </bk>
    <bk>
      <rc t="2" v="8959"/>
    </bk>
    <bk>
      <rc t="2" v="8960"/>
    </bk>
    <bk>
      <rc t="2" v="8961"/>
    </bk>
    <bk>
      <rc t="2" v="8962"/>
    </bk>
    <bk>
      <rc t="2" v="8963"/>
    </bk>
    <bk>
      <rc t="2" v="8964"/>
    </bk>
    <bk>
      <rc t="2" v="8965"/>
    </bk>
    <bk>
      <rc t="2" v="8966"/>
    </bk>
    <bk>
      <rc t="2" v="8967"/>
    </bk>
    <bk>
      <rc t="2" v="8968"/>
    </bk>
    <bk>
      <rc t="2" v="8969"/>
    </bk>
    <bk>
      <rc t="2" v="8970"/>
    </bk>
    <bk>
      <rc t="2" v="8971"/>
    </bk>
    <bk>
      <rc t="2" v="8972"/>
    </bk>
    <bk>
      <rc t="2" v="8973"/>
    </bk>
    <bk>
      <rc t="2" v="8974"/>
    </bk>
    <bk>
      <rc t="2" v="8975"/>
    </bk>
    <bk>
      <rc t="2" v="8976"/>
    </bk>
    <bk>
      <rc t="2" v="8977"/>
    </bk>
    <bk>
      <rc t="2" v="8978"/>
    </bk>
    <bk>
      <rc t="2" v="8979"/>
    </bk>
    <bk>
      <rc t="2" v="8980"/>
    </bk>
    <bk>
      <rc t="2" v="8981"/>
    </bk>
    <bk>
      <rc t="2" v="8982"/>
    </bk>
    <bk>
      <rc t="2" v="8983"/>
    </bk>
    <bk>
      <rc t="2" v="8984"/>
    </bk>
    <bk>
      <rc t="2" v="8985"/>
    </bk>
    <bk>
      <rc t="2" v="8986"/>
    </bk>
    <bk>
      <rc t="2" v="8987"/>
    </bk>
    <bk>
      <rc t="2" v="8988"/>
    </bk>
    <bk>
      <rc t="2" v="8989"/>
    </bk>
    <bk>
      <rc t="2" v="8990"/>
    </bk>
    <bk>
      <rc t="2" v="8991"/>
    </bk>
    <bk>
      <rc t="2" v="8992"/>
    </bk>
    <bk>
      <rc t="2" v="8993"/>
    </bk>
    <bk>
      <rc t="2" v="8994"/>
    </bk>
    <bk>
      <rc t="2" v="8995"/>
    </bk>
    <bk>
      <rc t="2" v="8996"/>
    </bk>
    <bk>
      <rc t="2" v="8997"/>
    </bk>
    <bk>
      <rc t="2" v="8998"/>
    </bk>
    <bk>
      <rc t="2" v="8999"/>
    </bk>
    <bk>
      <rc t="2" v="9000"/>
    </bk>
    <bk>
      <rc t="2" v="9001"/>
    </bk>
    <bk>
      <rc t="2" v="9002"/>
    </bk>
    <bk>
      <rc t="2" v="9003"/>
    </bk>
    <bk>
      <rc t="2" v="9004"/>
    </bk>
    <bk>
      <rc t="2" v="9005"/>
    </bk>
    <bk>
      <rc t="2" v="9006"/>
    </bk>
    <bk>
      <rc t="2" v="9007"/>
    </bk>
    <bk>
      <rc t="2" v="9008"/>
    </bk>
    <bk>
      <rc t="2" v="9009"/>
    </bk>
    <bk>
      <rc t="2" v="9010"/>
    </bk>
    <bk>
      <rc t="2" v="9011"/>
    </bk>
    <bk>
      <rc t="2" v="9012"/>
    </bk>
    <bk>
      <rc t="2" v="9013"/>
    </bk>
    <bk>
      <rc t="2" v="9014"/>
    </bk>
    <bk>
      <rc t="2" v="9015"/>
    </bk>
    <bk>
      <rc t="2" v="9016"/>
    </bk>
    <bk>
      <rc t="2" v="9017"/>
    </bk>
    <bk>
      <rc t="2" v="9018"/>
    </bk>
    <bk>
      <rc t="2" v="9019"/>
    </bk>
    <bk>
      <rc t="2" v="9020"/>
    </bk>
    <bk>
      <rc t="2" v="9021"/>
    </bk>
    <bk>
      <rc t="2" v="9022"/>
    </bk>
    <bk>
      <rc t="2" v="9023"/>
    </bk>
    <bk>
      <rc t="2" v="9024"/>
    </bk>
    <bk>
      <rc t="2" v="9025"/>
    </bk>
    <bk>
      <rc t="2" v="9026"/>
    </bk>
    <bk>
      <rc t="2" v="9027"/>
    </bk>
    <bk>
      <rc t="2" v="9028"/>
    </bk>
    <bk>
      <rc t="2" v="9029"/>
    </bk>
    <bk>
      <rc t="2" v="9030"/>
    </bk>
    <bk>
      <rc t="2" v="9031"/>
    </bk>
    <bk>
      <rc t="2" v="9032"/>
    </bk>
    <bk>
      <rc t="2" v="9033"/>
    </bk>
    <bk>
      <rc t="2" v="9034"/>
    </bk>
    <bk>
      <rc t="2" v="9035"/>
    </bk>
    <bk>
      <rc t="2" v="9036"/>
    </bk>
    <bk>
      <rc t="2" v="9037"/>
    </bk>
    <bk>
      <rc t="2" v="9038"/>
    </bk>
    <bk>
      <rc t="2" v="9039"/>
    </bk>
    <bk>
      <rc t="2" v="9040"/>
    </bk>
    <bk>
      <rc t="2" v="9041"/>
    </bk>
    <bk>
      <rc t="2" v="9042"/>
    </bk>
    <bk>
      <rc t="2" v="9043"/>
    </bk>
    <bk>
      <rc t="2" v="9044"/>
    </bk>
    <bk>
      <rc t="2" v="9045"/>
    </bk>
    <bk>
      <rc t="2" v="9046"/>
    </bk>
    <bk>
      <rc t="2" v="9047"/>
    </bk>
    <bk>
      <rc t="2" v="9048"/>
    </bk>
    <bk>
      <rc t="2" v="9049"/>
    </bk>
    <bk>
      <rc t="2" v="9050"/>
    </bk>
    <bk>
      <rc t="2" v="9051"/>
    </bk>
    <bk>
      <rc t="2" v="9052"/>
    </bk>
    <bk>
      <rc t="2" v="9053"/>
    </bk>
    <bk>
      <rc t="2" v="9054"/>
    </bk>
    <bk>
      <rc t="2" v="9055"/>
    </bk>
    <bk>
      <rc t="2" v="9056"/>
    </bk>
    <bk>
      <rc t="2" v="9057"/>
    </bk>
    <bk>
      <rc t="2" v="9058"/>
    </bk>
    <bk>
      <rc t="2" v="9059"/>
    </bk>
    <bk>
      <rc t="2" v="9060"/>
    </bk>
    <bk>
      <rc t="2" v="9061"/>
    </bk>
    <bk>
      <rc t="2" v="9062"/>
    </bk>
    <bk>
      <rc t="2" v="9063"/>
    </bk>
    <bk>
      <rc t="2" v="9064"/>
    </bk>
    <bk>
      <rc t="2" v="9065"/>
    </bk>
    <bk>
      <rc t="2" v="9066"/>
    </bk>
    <bk>
      <rc t="2" v="9067"/>
    </bk>
    <bk>
      <rc t="2" v="9068"/>
    </bk>
    <bk>
      <rc t="2" v="9069"/>
    </bk>
    <bk>
      <rc t="2" v="9070"/>
    </bk>
    <bk>
      <rc t="2" v="9071"/>
    </bk>
    <bk>
      <rc t="2" v="9072"/>
    </bk>
    <bk>
      <rc t="2" v="9073"/>
    </bk>
    <bk>
      <rc t="2" v="9074"/>
    </bk>
    <bk>
      <rc t="2" v="9075"/>
    </bk>
    <bk>
      <rc t="2" v="9076"/>
    </bk>
    <bk>
      <rc t="2" v="9077"/>
    </bk>
    <bk>
      <rc t="2" v="9078"/>
    </bk>
    <bk>
      <rc t="2" v="9079"/>
    </bk>
    <bk>
      <rc t="2" v="9080"/>
    </bk>
    <bk>
      <rc t="2" v="9081"/>
    </bk>
    <bk>
      <rc t="2" v="9082"/>
    </bk>
    <bk>
      <rc t="2" v="9083"/>
    </bk>
    <bk>
      <rc t="2" v="9084"/>
    </bk>
    <bk>
      <rc t="2" v="9085"/>
    </bk>
    <bk>
      <rc t="2" v="9086"/>
    </bk>
    <bk>
      <rc t="2" v="9087"/>
    </bk>
    <bk>
      <rc t="2" v="9088"/>
    </bk>
    <bk>
      <rc t="2" v="9089"/>
    </bk>
    <bk>
      <rc t="2" v="9090"/>
    </bk>
    <bk>
      <rc t="2" v="9091"/>
    </bk>
    <bk>
      <rc t="2" v="9092"/>
    </bk>
    <bk>
      <rc t="2" v="9093"/>
    </bk>
    <bk>
      <rc t="2" v="9094"/>
    </bk>
    <bk>
      <rc t="2" v="9095"/>
    </bk>
    <bk>
      <rc t="2" v="9096"/>
    </bk>
    <bk>
      <rc t="2" v="9097"/>
    </bk>
    <bk>
      <rc t="2" v="9098"/>
    </bk>
    <bk>
      <rc t="2" v="9099"/>
    </bk>
    <bk>
      <rc t="2" v="9100"/>
    </bk>
    <bk>
      <rc t="2" v="9101"/>
    </bk>
    <bk>
      <rc t="2" v="9102"/>
    </bk>
    <bk>
      <rc t="2" v="9103"/>
    </bk>
    <bk>
      <rc t="2" v="9104"/>
    </bk>
    <bk>
      <rc t="2" v="9105"/>
    </bk>
    <bk>
      <rc t="2" v="9106"/>
    </bk>
    <bk>
      <rc t="2" v="9107"/>
    </bk>
    <bk>
      <rc t="2" v="9108"/>
    </bk>
    <bk>
      <rc t="2" v="9109"/>
    </bk>
    <bk>
      <rc t="2" v="9110"/>
    </bk>
    <bk>
      <rc t="2" v="9111"/>
    </bk>
    <bk>
      <rc t="2" v="9112"/>
    </bk>
    <bk>
      <rc t="2" v="9113"/>
    </bk>
    <bk>
      <rc t="2" v="9114"/>
    </bk>
    <bk>
      <rc t="2" v="9115"/>
    </bk>
    <bk>
      <rc t="2" v="9116"/>
    </bk>
    <bk>
      <rc t="2" v="9117"/>
    </bk>
    <bk>
      <rc t="2" v="9118"/>
    </bk>
    <bk>
      <rc t="2" v="9119"/>
    </bk>
    <bk>
      <rc t="2" v="9120"/>
    </bk>
    <bk>
      <rc t="2" v="9121"/>
    </bk>
    <bk>
      <rc t="2" v="9122"/>
    </bk>
    <bk>
      <rc t="2" v="9123"/>
    </bk>
    <bk>
      <rc t="2" v="9124"/>
    </bk>
    <bk>
      <rc t="2" v="9125"/>
    </bk>
    <bk>
      <rc t="2" v="9126"/>
    </bk>
    <bk>
      <rc t="2" v="9127"/>
    </bk>
    <bk>
      <rc t="2" v="9128"/>
    </bk>
    <bk>
      <rc t="2" v="9129"/>
    </bk>
    <bk>
      <rc t="2" v="9130"/>
    </bk>
    <bk>
      <rc t="2" v="9131"/>
    </bk>
    <bk>
      <rc t="2" v="9132"/>
    </bk>
    <bk>
      <rc t="2" v="9133"/>
    </bk>
    <bk>
      <rc t="2" v="9134"/>
    </bk>
    <bk>
      <rc t="2" v="9135"/>
    </bk>
    <bk>
      <rc t="2" v="9136"/>
    </bk>
    <bk>
      <rc t="2" v="9137"/>
    </bk>
    <bk>
      <rc t="2" v="9138"/>
    </bk>
    <bk>
      <rc t="2" v="9139"/>
    </bk>
    <bk>
      <rc t="2" v="9140"/>
    </bk>
    <bk>
      <rc t="2" v="9141"/>
    </bk>
    <bk>
      <rc t="2" v="9142"/>
    </bk>
    <bk>
      <rc t="2" v="9143"/>
    </bk>
    <bk>
      <rc t="2" v="9144"/>
    </bk>
    <bk>
      <rc t="2" v="9145"/>
    </bk>
    <bk>
      <rc t="2" v="9146"/>
    </bk>
    <bk>
      <rc t="2" v="9147"/>
    </bk>
    <bk>
      <rc t="2" v="9148"/>
    </bk>
    <bk>
      <rc t="2" v="9149"/>
    </bk>
    <bk>
      <rc t="2" v="9150"/>
    </bk>
    <bk>
      <rc t="2" v="9151"/>
    </bk>
    <bk>
      <rc t="2" v="9152"/>
    </bk>
    <bk>
      <rc t="2" v="9153"/>
    </bk>
    <bk>
      <rc t="2" v="9154"/>
    </bk>
    <bk>
      <rc t="2" v="9155"/>
    </bk>
    <bk>
      <rc t="2" v="9156"/>
    </bk>
    <bk>
      <rc t="2" v="9157"/>
    </bk>
    <bk>
      <rc t="2" v="9158"/>
    </bk>
    <bk>
      <rc t="2" v="9159"/>
    </bk>
    <bk>
      <rc t="2" v="9160"/>
    </bk>
    <bk>
      <rc t="2" v="9161"/>
    </bk>
    <bk>
      <rc t="2" v="9162"/>
    </bk>
    <bk>
      <rc t="2" v="9163"/>
    </bk>
    <bk>
      <rc t="2" v="9164"/>
    </bk>
    <bk>
      <rc t="2" v="9165"/>
    </bk>
    <bk>
      <rc t="2" v="9166"/>
    </bk>
    <bk>
      <rc t="2" v="9167"/>
    </bk>
    <bk>
      <rc t="2" v="9168"/>
    </bk>
    <bk>
      <rc t="2" v="9169"/>
    </bk>
    <bk>
      <rc t="2" v="9170"/>
    </bk>
    <bk>
      <rc t="2" v="9171"/>
    </bk>
    <bk>
      <rc t="2" v="9172"/>
    </bk>
    <bk>
      <rc t="2" v="9173"/>
    </bk>
    <bk>
      <rc t="2" v="9174"/>
    </bk>
    <bk>
      <rc t="2" v="9175"/>
    </bk>
    <bk>
      <rc t="2" v="9176"/>
    </bk>
    <bk>
      <rc t="2" v="9177"/>
    </bk>
    <bk>
      <rc t="2" v="9178"/>
    </bk>
    <bk>
      <rc t="2" v="9179"/>
    </bk>
    <bk>
      <rc t="2" v="9180"/>
    </bk>
    <bk>
      <rc t="2" v="9181"/>
    </bk>
    <bk>
      <rc t="2" v="9182"/>
    </bk>
    <bk>
      <rc t="2" v="9183"/>
    </bk>
    <bk>
      <rc t="2" v="9184"/>
    </bk>
    <bk>
      <rc t="2" v="9185"/>
    </bk>
    <bk>
      <rc t="2" v="9186"/>
    </bk>
    <bk>
      <rc t="2" v="9187"/>
    </bk>
    <bk>
      <rc t="2" v="9188"/>
    </bk>
    <bk>
      <rc t="2" v="9189"/>
    </bk>
    <bk>
      <rc t="2" v="9190"/>
    </bk>
    <bk>
      <rc t="2" v="9191"/>
    </bk>
    <bk>
      <rc t="2" v="9192"/>
    </bk>
    <bk>
      <rc t="2" v="9193"/>
    </bk>
    <bk>
      <rc t="2" v="9194"/>
    </bk>
    <bk>
      <rc t="2" v="9195"/>
    </bk>
    <bk>
      <rc t="2" v="9196"/>
    </bk>
    <bk>
      <rc t="2" v="9197"/>
    </bk>
    <bk>
      <rc t="2" v="9198"/>
    </bk>
    <bk>
      <rc t="2" v="9199"/>
    </bk>
    <bk>
      <rc t="2" v="9200"/>
    </bk>
    <bk>
      <rc t="2" v="9201"/>
    </bk>
    <bk>
      <rc t="2" v="9202"/>
    </bk>
    <bk>
      <rc t="2" v="9203"/>
    </bk>
    <bk>
      <rc t="2" v="9204"/>
    </bk>
    <bk>
      <rc t="2" v="9205"/>
    </bk>
    <bk>
      <rc t="2" v="9206"/>
    </bk>
    <bk>
      <rc t="2" v="9207"/>
    </bk>
    <bk>
      <rc t="2" v="9208"/>
    </bk>
    <bk>
      <rc t="2" v="9209"/>
    </bk>
    <bk>
      <rc t="2" v="9210"/>
    </bk>
    <bk>
      <rc t="2" v="9211"/>
    </bk>
    <bk>
      <rc t="2" v="9212"/>
    </bk>
    <bk>
      <rc t="2" v="9213"/>
    </bk>
    <bk>
      <rc t="2" v="9214"/>
    </bk>
    <bk>
      <rc t="2" v="9215"/>
    </bk>
    <bk>
      <rc t="2" v="9216"/>
    </bk>
    <bk>
      <rc t="2" v="9217"/>
    </bk>
    <bk>
      <rc t="2" v="9218"/>
    </bk>
    <bk>
      <rc t="2" v="9219"/>
    </bk>
    <bk>
      <rc t="2" v="9220"/>
    </bk>
    <bk>
      <rc t="2" v="9221"/>
    </bk>
    <bk>
      <rc t="2" v="9222"/>
    </bk>
    <bk>
      <rc t="2" v="9223"/>
    </bk>
    <bk>
      <rc t="2" v="9224"/>
    </bk>
    <bk>
      <rc t="2" v="9225"/>
    </bk>
    <bk>
      <rc t="2" v="9226"/>
    </bk>
    <bk>
      <rc t="2" v="9227"/>
    </bk>
    <bk>
      <rc t="2" v="9228"/>
    </bk>
    <bk>
      <rc t="2" v="9229"/>
    </bk>
    <bk>
      <rc t="2" v="9230"/>
    </bk>
    <bk>
      <rc t="2" v="9231"/>
    </bk>
    <bk>
      <rc t="2" v="9232"/>
    </bk>
    <bk>
      <rc t="2" v="9233"/>
    </bk>
    <bk>
      <rc t="2" v="9234"/>
    </bk>
    <bk>
      <rc t="2" v="9235"/>
    </bk>
    <bk>
      <rc t="2" v="9236"/>
    </bk>
    <bk>
      <rc t="2" v="9237"/>
    </bk>
    <bk>
      <rc t="2" v="9238"/>
    </bk>
    <bk>
      <rc t="2" v="9239"/>
    </bk>
    <bk>
      <rc t="2" v="9240"/>
    </bk>
    <bk>
      <rc t="2" v="9241"/>
    </bk>
    <bk>
      <rc t="2" v="9242"/>
    </bk>
    <bk>
      <rc t="2" v="9243"/>
    </bk>
    <bk>
      <rc t="2" v="9244"/>
    </bk>
    <bk>
      <rc t="2" v="9245"/>
    </bk>
    <bk>
      <rc t="2" v="9246"/>
    </bk>
    <bk>
      <rc t="2" v="9247"/>
    </bk>
    <bk>
      <rc t="2" v="9248"/>
    </bk>
    <bk>
      <rc t="2" v="9249"/>
    </bk>
    <bk>
      <rc t="2" v="9250"/>
    </bk>
    <bk>
      <rc t="2" v="9251"/>
    </bk>
    <bk>
      <rc t="2" v="9252"/>
    </bk>
    <bk>
      <rc t="2" v="9253"/>
    </bk>
    <bk>
      <rc t="2" v="9254"/>
    </bk>
    <bk>
      <rc t="2" v="9255"/>
    </bk>
    <bk>
      <rc t="2" v="9256"/>
    </bk>
    <bk>
      <rc t="2" v="9257"/>
    </bk>
    <bk>
      <rc t="2" v="9258"/>
    </bk>
    <bk>
      <rc t="2" v="9259"/>
    </bk>
    <bk>
      <rc t="2" v="9260"/>
    </bk>
    <bk>
      <rc t="2" v="9261"/>
    </bk>
    <bk>
      <rc t="2" v="9262"/>
    </bk>
    <bk>
      <rc t="2" v="9263"/>
    </bk>
    <bk>
      <rc t="2" v="9264"/>
    </bk>
    <bk>
      <rc t="2" v="9265"/>
    </bk>
    <bk>
      <rc t="2" v="9266"/>
    </bk>
    <bk>
      <rc t="2" v="9267"/>
    </bk>
    <bk>
      <rc t="2" v="9268"/>
    </bk>
    <bk>
      <rc t="2" v="9269"/>
    </bk>
    <bk>
      <rc t="2" v="9270"/>
    </bk>
    <bk>
      <rc t="2" v="9271"/>
    </bk>
    <bk>
      <rc t="2" v="9272"/>
    </bk>
    <bk>
      <rc t="2" v="9273"/>
    </bk>
    <bk>
      <rc t="2" v="9274"/>
    </bk>
    <bk>
      <rc t="2" v="9275"/>
    </bk>
    <bk>
      <rc t="2" v="9276"/>
    </bk>
    <bk>
      <rc t="2" v="9277"/>
    </bk>
    <bk>
      <rc t="2" v="9278"/>
    </bk>
    <bk>
      <rc t="2" v="9279"/>
    </bk>
    <bk>
      <rc t="2" v="9280"/>
    </bk>
    <bk>
      <rc t="2" v="9281"/>
    </bk>
    <bk>
      <rc t="2" v="9282"/>
    </bk>
    <bk>
      <rc t="2" v="9283"/>
    </bk>
    <bk>
      <rc t="2" v="9284"/>
    </bk>
    <bk>
      <rc t="2" v="9285"/>
    </bk>
    <bk>
      <rc t="2" v="9286"/>
    </bk>
    <bk>
      <rc t="2" v="9287"/>
    </bk>
    <bk>
      <rc t="2" v="9288"/>
    </bk>
    <bk>
      <rc t="2" v="9289"/>
    </bk>
    <bk>
      <rc t="2" v="9290"/>
    </bk>
    <bk>
      <rc t="2" v="9291"/>
    </bk>
    <bk>
      <rc t="2" v="9292"/>
    </bk>
    <bk>
      <rc t="2" v="9293"/>
    </bk>
    <bk>
      <rc t="2" v="9294"/>
    </bk>
    <bk>
      <rc t="2" v="9295"/>
    </bk>
    <bk>
      <rc t="2" v="9296"/>
    </bk>
    <bk>
      <rc t="2" v="9297"/>
    </bk>
    <bk>
      <rc t="2" v="9298"/>
    </bk>
    <bk>
      <rc t="2" v="9299"/>
    </bk>
    <bk>
      <rc t="2" v="9300"/>
    </bk>
    <bk>
      <rc t="2" v="9301"/>
    </bk>
    <bk>
      <rc t="2" v="9302"/>
    </bk>
    <bk>
      <rc t="2" v="9303"/>
    </bk>
    <bk>
      <rc t="2" v="9304"/>
    </bk>
    <bk>
      <rc t="2" v="9305"/>
    </bk>
    <bk>
      <rc t="2" v="9306"/>
    </bk>
    <bk>
      <rc t="2" v="9307"/>
    </bk>
    <bk>
      <rc t="2" v="9308"/>
    </bk>
    <bk>
      <rc t="2" v="9309"/>
    </bk>
    <bk>
      <rc t="2" v="9310"/>
    </bk>
    <bk>
      <rc t="2" v="9311"/>
    </bk>
    <bk>
      <rc t="2" v="9312"/>
    </bk>
    <bk>
      <rc t="2" v="9313"/>
    </bk>
    <bk>
      <rc t="2" v="9314"/>
    </bk>
    <bk>
      <rc t="2" v="9315"/>
    </bk>
    <bk>
      <rc t="2" v="9316"/>
    </bk>
    <bk>
      <rc t="2" v="9317"/>
    </bk>
    <bk>
      <rc t="2" v="9318"/>
    </bk>
    <bk>
      <rc t="2" v="9319"/>
    </bk>
    <bk>
      <rc t="2" v="9320"/>
    </bk>
    <bk>
      <rc t="2" v="9321"/>
    </bk>
    <bk>
      <rc t="2" v="9322"/>
    </bk>
    <bk>
      <rc t="2" v="9323"/>
    </bk>
    <bk>
      <rc t="2" v="9324"/>
    </bk>
    <bk>
      <rc t="2" v="9325"/>
    </bk>
    <bk>
      <rc t="2" v="9326"/>
    </bk>
    <bk>
      <rc t="2" v="9327"/>
    </bk>
    <bk>
      <rc t="2" v="9328"/>
    </bk>
    <bk>
      <rc t="2" v="9329"/>
    </bk>
    <bk>
      <rc t="2" v="9330"/>
    </bk>
    <bk>
      <rc t="2" v="9331"/>
    </bk>
    <bk>
      <rc t="2" v="9332"/>
    </bk>
    <bk>
      <rc t="2" v="9333"/>
    </bk>
    <bk>
      <rc t="2" v="9334"/>
    </bk>
    <bk>
      <rc t="2" v="9335"/>
    </bk>
    <bk>
      <rc t="2" v="9336"/>
    </bk>
    <bk>
      <rc t="2" v="9337"/>
    </bk>
    <bk>
      <rc t="2" v="9338"/>
    </bk>
    <bk>
      <rc t="2" v="9339"/>
    </bk>
    <bk>
      <rc t="2" v="9340"/>
    </bk>
    <bk>
      <rc t="2" v="9341"/>
    </bk>
    <bk>
      <rc t="2" v="9342"/>
    </bk>
    <bk>
      <rc t="2" v="9343"/>
    </bk>
    <bk>
      <rc t="2" v="9344"/>
    </bk>
    <bk>
      <rc t="2" v="9345"/>
    </bk>
    <bk>
      <rc t="2" v="9346"/>
    </bk>
    <bk>
      <rc t="2" v="9347"/>
    </bk>
    <bk>
      <rc t="2" v="9348"/>
    </bk>
    <bk>
      <rc t="2" v="9349"/>
    </bk>
    <bk>
      <rc t="2" v="9350"/>
    </bk>
    <bk>
      <rc t="2" v="9351"/>
    </bk>
    <bk>
      <rc t="2" v="9352"/>
    </bk>
    <bk>
      <rc t="2" v="9353"/>
    </bk>
    <bk>
      <rc t="2" v="9354"/>
    </bk>
    <bk>
      <rc t="2" v="9355"/>
    </bk>
    <bk>
      <rc t="2" v="9356"/>
    </bk>
    <bk>
      <rc t="2" v="9357"/>
    </bk>
    <bk>
      <rc t="2" v="9358"/>
    </bk>
    <bk>
      <rc t="2" v="9359"/>
    </bk>
    <bk>
      <rc t="2" v="9360"/>
    </bk>
    <bk>
      <rc t="2" v="9361"/>
    </bk>
    <bk>
      <rc t="2" v="9362"/>
    </bk>
    <bk>
      <rc t="2" v="9363"/>
    </bk>
    <bk>
      <rc t="2" v="9364"/>
    </bk>
    <bk>
      <rc t="2" v="9365"/>
    </bk>
    <bk>
      <rc t="2" v="9366"/>
    </bk>
    <bk>
      <rc t="2" v="9367"/>
    </bk>
    <bk>
      <rc t="2" v="9368"/>
    </bk>
    <bk>
      <rc t="2" v="9369"/>
    </bk>
    <bk>
      <rc t="2" v="9370"/>
    </bk>
    <bk>
      <rc t="2" v="9371"/>
    </bk>
    <bk>
      <rc t="2" v="9372"/>
    </bk>
    <bk>
      <rc t="2" v="9373"/>
    </bk>
    <bk>
      <rc t="2" v="9374"/>
    </bk>
    <bk>
      <rc t="2" v="9375"/>
    </bk>
    <bk>
      <rc t="2" v="9376"/>
    </bk>
    <bk>
      <rc t="2" v="9377"/>
    </bk>
    <bk>
      <rc t="2" v="9378"/>
    </bk>
    <bk>
      <rc t="2" v="9379"/>
    </bk>
    <bk>
      <rc t="2" v="9380"/>
    </bk>
    <bk>
      <rc t="2" v="9381"/>
    </bk>
    <bk>
      <rc t="2" v="9382"/>
    </bk>
    <bk>
      <rc t="2" v="9383"/>
    </bk>
    <bk>
      <rc t="2" v="9384"/>
    </bk>
    <bk>
      <rc t="2" v="9385"/>
    </bk>
    <bk>
      <rc t="2" v="9386"/>
    </bk>
    <bk>
      <rc t="2" v="9387"/>
    </bk>
    <bk>
      <rc t="2" v="9388"/>
    </bk>
    <bk>
      <rc t="2" v="9389"/>
    </bk>
    <bk>
      <rc t="2" v="9390"/>
    </bk>
    <bk>
      <rc t="2" v="9391"/>
    </bk>
    <bk>
      <rc t="2" v="9392"/>
    </bk>
    <bk>
      <rc t="2" v="9393"/>
    </bk>
    <bk>
      <rc t="2" v="9394"/>
    </bk>
    <bk>
      <rc t="2" v="9395"/>
    </bk>
    <bk>
      <rc t="2" v="9396"/>
    </bk>
    <bk>
      <rc t="2" v="9397"/>
    </bk>
    <bk>
      <rc t="2" v="9398"/>
    </bk>
    <bk>
      <rc t="2" v="9399"/>
    </bk>
    <bk>
      <rc t="2" v="9400"/>
    </bk>
    <bk>
      <rc t="2" v="9401"/>
    </bk>
    <bk>
      <rc t="2" v="9402"/>
    </bk>
    <bk>
      <rc t="2" v="9403"/>
    </bk>
    <bk>
      <rc t="2" v="9404"/>
    </bk>
    <bk>
      <rc t="2" v="9405"/>
    </bk>
    <bk>
      <rc t="2" v="9406"/>
    </bk>
    <bk>
      <rc t="2" v="9407"/>
    </bk>
    <bk>
      <rc t="2" v="9408"/>
    </bk>
    <bk>
      <rc t="2" v="9409"/>
    </bk>
    <bk>
      <rc t="2" v="9410"/>
    </bk>
    <bk>
      <rc t="2" v="9411"/>
    </bk>
    <bk>
      <rc t="2" v="9412"/>
    </bk>
    <bk>
      <rc t="2" v="9413"/>
    </bk>
    <bk>
      <rc t="2" v="9414"/>
    </bk>
    <bk>
      <rc t="2" v="9415"/>
    </bk>
    <bk>
      <rc t="2" v="9416"/>
    </bk>
    <bk>
      <rc t="2" v="9417"/>
    </bk>
    <bk>
      <rc t="2" v="9418"/>
    </bk>
    <bk>
      <rc t="2" v="9419"/>
    </bk>
    <bk>
      <rc t="2" v="9420"/>
    </bk>
    <bk>
      <rc t="2" v="9421"/>
    </bk>
    <bk>
      <rc t="2" v="9422"/>
    </bk>
    <bk>
      <rc t="2" v="9423"/>
    </bk>
    <bk>
      <rc t="2" v="9424"/>
    </bk>
    <bk>
      <rc t="2" v="9425"/>
    </bk>
    <bk>
      <rc t="2" v="9426"/>
    </bk>
    <bk>
      <rc t="2" v="9427"/>
    </bk>
    <bk>
      <rc t="2" v="9428"/>
    </bk>
    <bk>
      <rc t="2" v="9429"/>
    </bk>
    <bk>
      <rc t="2" v="9430"/>
    </bk>
    <bk>
      <rc t="2" v="9431"/>
    </bk>
    <bk>
      <rc t="2" v="9432"/>
    </bk>
    <bk>
      <rc t="2" v="9433"/>
    </bk>
    <bk>
      <rc t="2" v="9434"/>
    </bk>
    <bk>
      <rc t="2" v="9435"/>
    </bk>
    <bk>
      <rc t="2" v="9436"/>
    </bk>
    <bk>
      <rc t="2" v="9437"/>
    </bk>
    <bk>
      <rc t="2" v="9438"/>
    </bk>
    <bk>
      <rc t="2" v="9439"/>
    </bk>
    <bk>
      <rc t="2" v="9440"/>
    </bk>
    <bk>
      <rc t="2" v="9441"/>
    </bk>
    <bk>
      <rc t="2" v="9442"/>
    </bk>
    <bk>
      <rc t="2" v="9443"/>
    </bk>
    <bk>
      <rc t="2" v="9444"/>
    </bk>
    <bk>
      <rc t="2" v="9445"/>
    </bk>
    <bk>
      <rc t="2" v="9446"/>
    </bk>
    <bk>
      <rc t="2" v="9447"/>
    </bk>
    <bk>
      <rc t="2" v="9448"/>
    </bk>
    <bk>
      <rc t="2" v="9449"/>
    </bk>
    <bk>
      <rc t="2" v="9450"/>
    </bk>
    <bk>
      <rc t="2" v="9451"/>
    </bk>
    <bk>
      <rc t="2" v="9452"/>
    </bk>
    <bk>
      <rc t="2" v="9453"/>
    </bk>
    <bk>
      <rc t="2" v="9454"/>
    </bk>
    <bk>
      <rc t="2" v="9455"/>
    </bk>
    <bk>
      <rc t="2" v="9456"/>
    </bk>
    <bk>
      <rc t="2" v="9457"/>
    </bk>
    <bk>
      <rc t="2" v="9458"/>
    </bk>
    <bk>
      <rc t="2" v="9459"/>
    </bk>
    <bk>
      <rc t="2" v="9460"/>
    </bk>
    <bk>
      <rc t="2" v="9461"/>
    </bk>
    <bk>
      <rc t="2" v="9462"/>
    </bk>
    <bk>
      <rc t="2" v="9463"/>
    </bk>
    <bk>
      <rc t="2" v="9464"/>
    </bk>
    <bk>
      <rc t="2" v="9465"/>
    </bk>
    <bk>
      <rc t="2" v="9466"/>
    </bk>
    <bk>
      <rc t="2" v="9467"/>
    </bk>
    <bk>
      <rc t="2" v="9468"/>
    </bk>
    <bk>
      <rc t="2" v="9469"/>
    </bk>
    <bk>
      <rc t="2" v="9470"/>
    </bk>
    <bk>
      <rc t="2" v="9471"/>
    </bk>
    <bk>
      <rc t="2" v="9472"/>
    </bk>
    <bk>
      <rc t="2" v="9473"/>
    </bk>
    <bk>
      <rc t="2" v="9474"/>
    </bk>
    <bk>
      <rc t="2" v="9475"/>
    </bk>
    <bk>
      <rc t="2" v="9476"/>
    </bk>
    <bk>
      <rc t="2" v="9477"/>
    </bk>
    <bk>
      <rc t="2" v="9478"/>
    </bk>
    <bk>
      <rc t="2" v="9479"/>
    </bk>
    <bk>
      <rc t="2" v="9480"/>
    </bk>
    <bk>
      <rc t="2" v="9481"/>
    </bk>
    <bk>
      <rc t="2" v="9482"/>
    </bk>
    <bk>
      <rc t="2" v="9483"/>
    </bk>
    <bk>
      <rc t="2" v="9484"/>
    </bk>
    <bk>
      <rc t="2" v="9485"/>
    </bk>
    <bk>
      <rc t="2" v="9486"/>
    </bk>
    <bk>
      <rc t="2" v="9487"/>
    </bk>
    <bk>
      <rc t="2" v="9488"/>
    </bk>
    <bk>
      <rc t="2" v="9489"/>
    </bk>
    <bk>
      <rc t="2" v="9490"/>
    </bk>
    <bk>
      <rc t="2" v="9491"/>
    </bk>
    <bk>
      <rc t="2" v="9492"/>
    </bk>
    <bk>
      <rc t="2" v="9493"/>
    </bk>
    <bk>
      <rc t="2" v="9494"/>
    </bk>
    <bk>
      <rc t="2" v="9495"/>
    </bk>
    <bk>
      <rc t="2" v="9496"/>
    </bk>
    <bk>
      <rc t="2" v="9497"/>
    </bk>
    <bk>
      <rc t="2" v="9498"/>
    </bk>
    <bk>
      <rc t="2" v="9499"/>
    </bk>
    <bk>
      <rc t="2" v="9500"/>
    </bk>
    <bk>
      <rc t="2" v="9501"/>
    </bk>
    <bk>
      <rc t="2" v="9502"/>
    </bk>
    <bk>
      <rc t="2" v="9503"/>
    </bk>
    <bk>
      <rc t="2" v="9504"/>
    </bk>
    <bk>
      <rc t="2" v="9505"/>
    </bk>
    <bk>
      <rc t="2" v="9506"/>
    </bk>
    <bk>
      <rc t="2" v="9507"/>
    </bk>
    <bk>
      <rc t="2" v="9508"/>
    </bk>
    <bk>
      <rc t="2" v="9509"/>
    </bk>
    <bk>
      <rc t="2" v="9510"/>
    </bk>
    <bk>
      <rc t="2" v="9511"/>
    </bk>
    <bk>
      <rc t="2" v="9512"/>
    </bk>
    <bk>
      <rc t="2" v="9513"/>
    </bk>
    <bk>
      <rc t="2" v="9514"/>
    </bk>
    <bk>
      <rc t="2" v="9515"/>
    </bk>
    <bk>
      <rc t="2" v="9516"/>
    </bk>
    <bk>
      <rc t="2" v="9517"/>
    </bk>
    <bk>
      <rc t="2" v="9518"/>
    </bk>
    <bk>
      <rc t="2" v="9519"/>
    </bk>
    <bk>
      <rc t="2" v="9520"/>
    </bk>
    <bk>
      <rc t="2" v="9521"/>
    </bk>
    <bk>
      <rc t="2" v="9522"/>
    </bk>
    <bk>
      <rc t="2" v="9523"/>
    </bk>
    <bk>
      <rc t="2" v="9524"/>
    </bk>
    <bk>
      <rc t="2" v="9525"/>
    </bk>
    <bk>
      <rc t="2" v="9526"/>
    </bk>
    <bk>
      <rc t="2" v="9527"/>
    </bk>
    <bk>
      <rc t="2" v="9528"/>
    </bk>
    <bk>
      <rc t="2" v="9529"/>
    </bk>
    <bk>
      <rc t="2" v="9530"/>
    </bk>
    <bk>
      <rc t="2" v="9531"/>
    </bk>
    <bk>
      <rc t="2" v="9532"/>
    </bk>
    <bk>
      <rc t="2" v="9533"/>
    </bk>
    <bk>
      <rc t="2" v="9534"/>
    </bk>
    <bk>
      <rc t="2" v="9535"/>
    </bk>
    <bk>
      <rc t="2" v="9536"/>
    </bk>
    <bk>
      <rc t="2" v="9537"/>
    </bk>
    <bk>
      <rc t="2" v="9538"/>
    </bk>
    <bk>
      <rc t="2" v="9539"/>
    </bk>
    <bk>
      <rc t="2" v="9540"/>
    </bk>
    <bk>
      <rc t="2" v="9541"/>
    </bk>
    <bk>
      <rc t="2" v="9542"/>
    </bk>
    <bk>
      <rc t="2" v="9543"/>
    </bk>
    <bk>
      <rc t="2" v="9544"/>
    </bk>
    <bk>
      <rc t="2" v="9545"/>
    </bk>
    <bk>
      <rc t="2" v="9546"/>
    </bk>
    <bk>
      <rc t="2" v="9547"/>
    </bk>
    <bk>
      <rc t="2" v="9548"/>
    </bk>
    <bk>
      <rc t="2" v="9549"/>
    </bk>
    <bk>
      <rc t="2" v="9550"/>
    </bk>
    <bk>
      <rc t="2" v="9551"/>
    </bk>
    <bk>
      <rc t="2" v="9552"/>
    </bk>
    <bk>
      <rc t="2" v="9553"/>
    </bk>
    <bk>
      <rc t="2" v="9554"/>
    </bk>
    <bk>
      <rc t="2" v="9555"/>
    </bk>
    <bk>
      <rc t="2" v="9556"/>
    </bk>
    <bk>
      <rc t="2" v="9557"/>
    </bk>
    <bk>
      <rc t="2" v="9558"/>
    </bk>
    <bk>
      <rc t="2" v="9559"/>
    </bk>
    <bk>
      <rc t="2" v="9560"/>
    </bk>
    <bk>
      <rc t="2" v="9561"/>
    </bk>
    <bk>
      <rc t="2" v="9562"/>
    </bk>
    <bk>
      <rc t="2" v="9563"/>
    </bk>
    <bk>
      <rc t="2" v="9564"/>
    </bk>
    <bk>
      <rc t="2" v="9565"/>
    </bk>
    <bk>
      <rc t="2" v="9566"/>
    </bk>
    <bk>
      <rc t="2" v="9567"/>
    </bk>
    <bk>
      <rc t="2" v="9568"/>
    </bk>
    <bk>
      <rc t="2" v="9569"/>
    </bk>
    <bk>
      <rc t="2" v="9570"/>
    </bk>
    <bk>
      <rc t="2" v="9571"/>
    </bk>
    <bk>
      <rc t="2" v="9572"/>
    </bk>
    <bk>
      <rc t="2" v="9573"/>
    </bk>
    <bk>
      <rc t="2" v="9574"/>
    </bk>
    <bk>
      <rc t="2" v="9575"/>
    </bk>
    <bk>
      <rc t="2" v="9576"/>
    </bk>
    <bk>
      <rc t="2" v="9577"/>
    </bk>
    <bk>
      <rc t="2" v="9578"/>
    </bk>
    <bk>
      <rc t="2" v="9579"/>
    </bk>
    <bk>
      <rc t="2" v="9580"/>
    </bk>
    <bk>
      <rc t="2" v="9581"/>
    </bk>
    <bk>
      <rc t="2" v="9582"/>
    </bk>
    <bk>
      <rc t="2" v="9583"/>
    </bk>
    <bk>
      <rc t="2" v="9584"/>
    </bk>
    <bk>
      <rc t="2" v="9585"/>
    </bk>
    <bk>
      <rc t="2" v="9586"/>
    </bk>
    <bk>
      <rc t="2" v="9587"/>
    </bk>
    <bk>
      <rc t="2" v="9588"/>
    </bk>
    <bk>
      <rc t="2" v="9589"/>
    </bk>
    <bk>
      <rc t="2" v="9590"/>
    </bk>
    <bk>
      <rc t="2" v="9591"/>
    </bk>
    <bk>
      <rc t="2" v="9592"/>
    </bk>
    <bk>
      <rc t="2" v="9593"/>
    </bk>
    <bk>
      <rc t="2" v="9594"/>
    </bk>
    <bk>
      <rc t="2" v="9595"/>
    </bk>
    <bk>
      <rc t="2" v="9596"/>
    </bk>
    <bk>
      <rc t="2" v="9597"/>
    </bk>
    <bk>
      <rc t="2" v="9598"/>
    </bk>
    <bk>
      <rc t="2" v="9599"/>
    </bk>
    <bk>
      <rc t="2" v="9600"/>
    </bk>
    <bk>
      <rc t="2" v="9601"/>
    </bk>
    <bk>
      <rc t="2" v="9602"/>
    </bk>
    <bk>
      <rc t="2" v="9603"/>
    </bk>
    <bk>
      <rc t="2" v="9604"/>
    </bk>
    <bk>
      <rc t="2" v="9605"/>
    </bk>
    <bk>
      <rc t="2" v="9606"/>
    </bk>
    <bk>
      <rc t="2" v="9607"/>
    </bk>
    <bk>
      <rc t="2" v="9608"/>
    </bk>
    <bk>
      <rc t="2" v="9609"/>
    </bk>
    <bk>
      <rc t="2" v="9610"/>
    </bk>
    <bk>
      <rc t="2" v="9611"/>
    </bk>
    <bk>
      <rc t="2" v="9612"/>
    </bk>
    <bk>
      <rc t="2" v="9613"/>
    </bk>
    <bk>
      <rc t="2" v="9614"/>
    </bk>
    <bk>
      <rc t="2" v="9615"/>
    </bk>
    <bk>
      <rc t="2" v="9616"/>
    </bk>
    <bk>
      <rc t="2" v="9617"/>
    </bk>
    <bk>
      <rc t="2" v="9618"/>
    </bk>
    <bk>
      <rc t="2" v="9619"/>
    </bk>
    <bk>
      <rc t="2" v="9620"/>
    </bk>
    <bk>
      <rc t="2" v="9621"/>
    </bk>
    <bk>
      <rc t="2" v="9622"/>
    </bk>
    <bk>
      <rc t="2" v="9623"/>
    </bk>
    <bk>
      <rc t="2" v="9624"/>
    </bk>
    <bk>
      <rc t="2" v="9625"/>
    </bk>
    <bk>
      <rc t="2" v="9626"/>
    </bk>
    <bk>
      <rc t="2" v="9627"/>
    </bk>
    <bk>
      <rc t="2" v="9628"/>
    </bk>
    <bk>
      <rc t="2" v="9629"/>
    </bk>
    <bk>
      <rc t="2" v="9630"/>
    </bk>
    <bk>
      <rc t="2" v="9631"/>
    </bk>
    <bk>
      <rc t="2" v="9632"/>
    </bk>
    <bk>
      <rc t="2" v="9633"/>
    </bk>
    <bk>
      <rc t="2" v="9634"/>
    </bk>
    <bk>
      <rc t="2" v="9635"/>
    </bk>
    <bk>
      <rc t="2" v="9636"/>
    </bk>
    <bk>
      <rc t="2" v="9637"/>
    </bk>
    <bk>
      <rc t="2" v="9638"/>
    </bk>
    <bk>
      <rc t="2" v="9639"/>
    </bk>
    <bk>
      <rc t="2" v="9640"/>
    </bk>
    <bk>
      <rc t="2" v="9641"/>
    </bk>
    <bk>
      <rc t="2" v="9642"/>
    </bk>
    <bk>
      <rc t="2" v="9643"/>
    </bk>
    <bk>
      <rc t="2" v="9644"/>
    </bk>
    <bk>
      <rc t="2" v="9645"/>
    </bk>
    <bk>
      <rc t="2" v="9646"/>
    </bk>
    <bk>
      <rc t="2" v="9647"/>
    </bk>
    <bk>
      <rc t="2" v="9648"/>
    </bk>
    <bk>
      <rc t="2" v="9649"/>
    </bk>
    <bk>
      <rc t="2" v="9650"/>
    </bk>
    <bk>
      <rc t="2" v="9651"/>
    </bk>
    <bk>
      <rc t="2" v="9652"/>
    </bk>
    <bk>
      <rc t="2" v="9653"/>
    </bk>
    <bk>
      <rc t="2" v="9654"/>
    </bk>
    <bk>
      <rc t="2" v="9655"/>
    </bk>
    <bk>
      <rc t="2" v="9656"/>
    </bk>
    <bk>
      <rc t="2" v="9657"/>
    </bk>
    <bk>
      <rc t="2" v="9658"/>
    </bk>
    <bk>
      <rc t="2" v="9659"/>
    </bk>
    <bk>
      <rc t="2" v="9660"/>
    </bk>
    <bk>
      <rc t="2" v="9661"/>
    </bk>
    <bk>
      <rc t="2" v="9662"/>
    </bk>
    <bk>
      <rc t="2" v="9663"/>
    </bk>
    <bk>
      <rc t="2" v="9664"/>
    </bk>
    <bk>
      <rc t="2" v="9665"/>
    </bk>
    <bk>
      <rc t="2" v="9666"/>
    </bk>
    <bk>
      <rc t="2" v="9667"/>
    </bk>
    <bk>
      <rc t="2" v="9668"/>
    </bk>
    <bk>
      <rc t="2" v="9669"/>
    </bk>
    <bk>
      <rc t="2" v="9670"/>
    </bk>
    <bk>
      <rc t="2" v="9671"/>
    </bk>
    <bk>
      <rc t="2" v="9672"/>
    </bk>
    <bk>
      <rc t="2" v="9673"/>
    </bk>
    <bk>
      <rc t="2" v="9674"/>
    </bk>
    <bk>
      <rc t="2" v="9675"/>
    </bk>
    <bk>
      <rc t="2" v="9676"/>
    </bk>
    <bk>
      <rc t="2" v="9677"/>
    </bk>
    <bk>
      <rc t="2" v="9678"/>
    </bk>
    <bk>
      <rc t="2" v="9679"/>
    </bk>
    <bk>
      <rc t="2" v="9680"/>
    </bk>
    <bk>
      <rc t="2" v="9681"/>
    </bk>
    <bk>
      <rc t="2" v="9682"/>
    </bk>
    <bk>
      <rc t="2" v="9683"/>
    </bk>
    <bk>
      <rc t="2" v="9684"/>
    </bk>
    <bk>
      <rc t="2" v="9685"/>
    </bk>
    <bk>
      <rc t="2" v="9686"/>
    </bk>
    <bk>
      <rc t="2" v="9687"/>
    </bk>
    <bk>
      <rc t="2" v="9688"/>
    </bk>
    <bk>
      <rc t="2" v="9689"/>
    </bk>
    <bk>
      <rc t="2" v="9690"/>
    </bk>
    <bk>
      <rc t="2" v="9691"/>
    </bk>
    <bk>
      <rc t="2" v="9692"/>
    </bk>
    <bk>
      <rc t="2" v="9693"/>
    </bk>
    <bk>
      <rc t="2" v="9694"/>
    </bk>
    <bk>
      <rc t="2" v="9695"/>
    </bk>
    <bk>
      <rc t="2" v="9696"/>
    </bk>
    <bk>
      <rc t="2" v="9697"/>
    </bk>
    <bk>
      <rc t="2" v="9698"/>
    </bk>
    <bk>
      <rc t="2" v="9699"/>
    </bk>
    <bk>
      <rc t="2" v="9700"/>
    </bk>
    <bk>
      <rc t="2" v="9701"/>
    </bk>
    <bk>
      <rc t="2" v="9702"/>
    </bk>
    <bk>
      <rc t="2" v="9703"/>
    </bk>
    <bk>
      <rc t="2" v="9704"/>
    </bk>
    <bk>
      <rc t="2" v="9705"/>
    </bk>
    <bk>
      <rc t="2" v="9706"/>
    </bk>
    <bk>
      <rc t="2" v="9707"/>
    </bk>
    <bk>
      <rc t="2" v="9708"/>
    </bk>
    <bk>
      <rc t="2" v="9709"/>
    </bk>
    <bk>
      <rc t="2" v="9710"/>
    </bk>
    <bk>
      <rc t="2" v="9711"/>
    </bk>
    <bk>
      <rc t="2" v="9712"/>
    </bk>
    <bk>
      <rc t="2" v="9713"/>
    </bk>
    <bk>
      <rc t="2" v="9714"/>
    </bk>
    <bk>
      <rc t="2" v="9715"/>
    </bk>
    <bk>
      <rc t="2" v="9716"/>
    </bk>
    <bk>
      <rc t="2" v="9717"/>
    </bk>
    <bk>
      <rc t="2" v="9718"/>
    </bk>
    <bk>
      <rc t="2" v="9719"/>
    </bk>
    <bk>
      <rc t="2" v="9720"/>
    </bk>
    <bk>
      <rc t="2" v="9721"/>
    </bk>
    <bk>
      <rc t="2" v="9722"/>
    </bk>
    <bk>
      <rc t="2" v="9723"/>
    </bk>
    <bk>
      <rc t="2" v="9724"/>
    </bk>
    <bk>
      <rc t="2" v="9725"/>
    </bk>
    <bk>
      <rc t="2" v="9726"/>
    </bk>
    <bk>
      <rc t="2" v="9727"/>
    </bk>
    <bk>
      <rc t="2" v="9728"/>
    </bk>
    <bk>
      <rc t="2" v="9729"/>
    </bk>
    <bk>
      <rc t="2" v="9730"/>
    </bk>
    <bk>
      <rc t="2" v="9731"/>
    </bk>
    <bk>
      <rc t="2" v="9732"/>
    </bk>
    <bk>
      <rc t="2" v="9733"/>
    </bk>
    <bk>
      <rc t="2" v="9734"/>
    </bk>
    <bk>
      <rc t="2" v="9735"/>
    </bk>
    <bk>
      <rc t="2" v="9736"/>
    </bk>
    <bk>
      <rc t="2" v="9737"/>
    </bk>
    <bk>
      <rc t="2" v="9738"/>
    </bk>
    <bk>
      <rc t="2" v="9739"/>
    </bk>
    <bk>
      <rc t="2" v="9740"/>
    </bk>
    <bk>
      <rc t="2" v="9741"/>
    </bk>
    <bk>
      <rc t="2" v="9742"/>
    </bk>
    <bk>
      <rc t="2" v="9743"/>
    </bk>
    <bk>
      <rc t="2" v="9744"/>
    </bk>
    <bk>
      <rc t="2" v="9745"/>
    </bk>
    <bk>
      <rc t="2" v="9746"/>
    </bk>
    <bk>
      <rc t="2" v="9747"/>
    </bk>
    <bk>
      <rc t="2" v="9748"/>
    </bk>
    <bk>
      <rc t="2" v="9749"/>
    </bk>
    <bk>
      <rc t="2" v="9750"/>
    </bk>
    <bk>
      <rc t="2" v="9751"/>
    </bk>
    <bk>
      <rc t="2" v="9752"/>
    </bk>
    <bk>
      <rc t="2" v="9753"/>
    </bk>
    <bk>
      <rc t="2" v="9754"/>
    </bk>
    <bk>
      <rc t="2" v="9755"/>
    </bk>
    <bk>
      <rc t="2" v="9756"/>
    </bk>
    <bk>
      <rc t="2" v="9757"/>
    </bk>
    <bk>
      <rc t="2" v="9758"/>
    </bk>
    <bk>
      <rc t="2" v="9759"/>
    </bk>
    <bk>
      <rc t="2" v="9760"/>
    </bk>
    <bk>
      <rc t="2" v="9761"/>
    </bk>
    <bk>
      <rc t="2" v="9762"/>
    </bk>
    <bk>
      <rc t="2" v="9763"/>
    </bk>
    <bk>
      <rc t="2" v="9764"/>
    </bk>
    <bk>
      <rc t="2" v="9765"/>
    </bk>
    <bk>
      <rc t="2" v="9766"/>
    </bk>
    <bk>
      <rc t="2" v="9767"/>
    </bk>
    <bk>
      <rc t="2" v="9768"/>
    </bk>
    <bk>
      <rc t="2" v="9769"/>
    </bk>
    <bk>
      <rc t="2" v="9770"/>
    </bk>
    <bk>
      <rc t="2" v="9771"/>
    </bk>
    <bk>
      <rc t="2" v="9772"/>
    </bk>
    <bk>
      <rc t="2" v="9773"/>
    </bk>
    <bk>
      <rc t="2" v="9774"/>
    </bk>
    <bk>
      <rc t="2" v="9775"/>
    </bk>
    <bk>
      <rc t="2" v="9776"/>
    </bk>
    <bk>
      <rc t="2" v="9777"/>
    </bk>
    <bk>
      <rc t="2" v="9778"/>
    </bk>
    <bk>
      <rc t="2" v="9779"/>
    </bk>
    <bk>
      <rc t="2" v="9780"/>
    </bk>
    <bk>
      <rc t="2" v="9781"/>
    </bk>
    <bk>
      <rc t="2" v="9782"/>
    </bk>
    <bk>
      <rc t="2" v="9783"/>
    </bk>
    <bk>
      <rc t="2" v="9784"/>
    </bk>
    <bk>
      <rc t="2" v="9785"/>
    </bk>
    <bk>
      <rc t="2" v="9786"/>
    </bk>
    <bk>
      <rc t="2" v="9787"/>
    </bk>
    <bk>
      <rc t="2" v="9788"/>
    </bk>
    <bk>
      <rc t="2" v="9789"/>
    </bk>
    <bk>
      <rc t="2" v="9790"/>
    </bk>
    <bk>
      <rc t="2" v="9791"/>
    </bk>
    <bk>
      <rc t="2" v="9792"/>
    </bk>
    <bk>
      <rc t="2" v="9793"/>
    </bk>
    <bk>
      <rc t="2" v="9794"/>
    </bk>
    <bk>
      <rc t="2" v="9795"/>
    </bk>
    <bk>
      <rc t="2" v="9796"/>
    </bk>
    <bk>
      <rc t="2" v="9797"/>
    </bk>
    <bk>
      <rc t="2" v="9798"/>
    </bk>
    <bk>
      <rc t="2" v="9799"/>
    </bk>
    <bk>
      <rc t="2" v="9800"/>
    </bk>
    <bk>
      <rc t="2" v="9801"/>
    </bk>
    <bk>
      <rc t="2" v="9802"/>
    </bk>
    <bk>
      <rc t="2" v="9803"/>
    </bk>
    <bk>
      <rc t="2" v="9804"/>
    </bk>
    <bk>
      <rc t="2" v="9805"/>
    </bk>
    <bk>
      <rc t="2" v="9806"/>
    </bk>
    <bk>
      <rc t="2" v="9807"/>
    </bk>
    <bk>
      <rc t="2" v="9808"/>
    </bk>
    <bk>
      <rc t="2" v="9809"/>
    </bk>
    <bk>
      <rc t="2" v="9810"/>
    </bk>
    <bk>
      <rc t="2" v="9811"/>
    </bk>
    <bk>
      <rc t="2" v="9812"/>
    </bk>
    <bk>
      <rc t="2" v="9813"/>
    </bk>
    <bk>
      <rc t="2" v="9814"/>
    </bk>
    <bk>
      <rc t="2" v="9815"/>
    </bk>
    <bk>
      <rc t="2" v="9816"/>
    </bk>
    <bk>
      <rc t="2" v="9817"/>
    </bk>
    <bk>
      <rc t="2" v="9818"/>
    </bk>
    <bk>
      <rc t="2" v="9819"/>
    </bk>
    <bk>
      <rc t="2" v="9820"/>
    </bk>
    <bk>
      <rc t="2" v="9821"/>
    </bk>
    <bk>
      <rc t="2" v="9822"/>
    </bk>
    <bk>
      <rc t="2" v="9823"/>
    </bk>
    <bk>
      <rc t="2" v="9824"/>
    </bk>
    <bk>
      <rc t="2" v="9825"/>
    </bk>
    <bk>
      <rc t="2" v="9826"/>
    </bk>
    <bk>
      <rc t="2" v="9827"/>
    </bk>
    <bk>
      <rc t="2" v="9828"/>
    </bk>
    <bk>
      <rc t="2" v="9829"/>
    </bk>
    <bk>
      <rc t="2" v="9830"/>
    </bk>
    <bk>
      <rc t="2" v="9831"/>
    </bk>
    <bk>
      <rc t="2" v="9832"/>
    </bk>
    <bk>
      <rc t="2" v="9833"/>
    </bk>
    <bk>
      <rc t="2" v="9834"/>
    </bk>
    <bk>
      <rc t="2" v="9835"/>
    </bk>
    <bk>
      <rc t="2" v="9836"/>
    </bk>
    <bk>
      <rc t="2" v="9837"/>
    </bk>
    <bk>
      <rc t="2" v="9838"/>
    </bk>
    <bk>
      <rc t="2" v="9839"/>
    </bk>
    <bk>
      <rc t="2" v="9840"/>
    </bk>
    <bk>
      <rc t="2" v="9841"/>
    </bk>
    <bk>
      <rc t="2" v="9842"/>
    </bk>
    <bk>
      <rc t="2" v="9843"/>
    </bk>
    <bk>
      <rc t="2" v="9844"/>
    </bk>
    <bk>
      <rc t="2" v="9845"/>
    </bk>
    <bk>
      <rc t="2" v="9846"/>
    </bk>
    <bk>
      <rc t="2" v="9847"/>
    </bk>
    <bk>
      <rc t="2" v="9848"/>
    </bk>
    <bk>
      <rc t="2" v="9849"/>
    </bk>
    <bk>
      <rc t="2" v="9850"/>
    </bk>
    <bk>
      <rc t="2" v="9851"/>
    </bk>
    <bk>
      <rc t="2" v="9852"/>
    </bk>
    <bk>
      <rc t="2" v="9853"/>
    </bk>
    <bk>
      <rc t="2" v="9854"/>
    </bk>
    <bk>
      <rc t="2" v="9855"/>
    </bk>
    <bk>
      <rc t="2" v="9856"/>
    </bk>
    <bk>
      <rc t="2" v="9857"/>
    </bk>
    <bk>
      <rc t="2" v="9858"/>
    </bk>
    <bk>
      <rc t="2" v="9859"/>
    </bk>
    <bk>
      <rc t="2" v="9860"/>
    </bk>
    <bk>
      <rc t="2" v="9861"/>
    </bk>
    <bk>
      <rc t="2" v="9862"/>
    </bk>
    <bk>
      <rc t="2" v="9863"/>
    </bk>
    <bk>
      <rc t="2" v="9864"/>
    </bk>
    <bk>
      <rc t="2" v="9865"/>
    </bk>
    <bk>
      <rc t="2" v="9866"/>
    </bk>
    <bk>
      <rc t="2" v="9867"/>
    </bk>
    <bk>
      <rc t="2" v="9868"/>
    </bk>
    <bk>
      <rc t="2" v="9869"/>
    </bk>
    <bk>
      <rc t="2" v="9870"/>
    </bk>
    <bk>
      <rc t="2" v="9871"/>
    </bk>
    <bk>
      <rc t="2" v="9872"/>
    </bk>
    <bk>
      <rc t="2" v="9873"/>
    </bk>
    <bk>
      <rc t="2" v="9874"/>
    </bk>
    <bk>
      <rc t="2" v="9875"/>
    </bk>
    <bk>
      <rc t="2" v="9876"/>
    </bk>
    <bk>
      <rc t="2" v="9877"/>
    </bk>
    <bk>
      <rc t="2" v="9878"/>
    </bk>
    <bk>
      <rc t="2" v="9879"/>
    </bk>
    <bk>
      <rc t="2" v="9880"/>
    </bk>
    <bk>
      <rc t="2" v="9881"/>
    </bk>
    <bk>
      <rc t="2" v="9882"/>
    </bk>
    <bk>
      <rc t="2" v="9883"/>
    </bk>
    <bk>
      <rc t="2" v="9884"/>
    </bk>
    <bk>
      <rc t="2" v="9885"/>
    </bk>
    <bk>
      <rc t="2" v="9886"/>
    </bk>
    <bk>
      <rc t="2" v="9887"/>
    </bk>
    <bk>
      <rc t="2" v="9888"/>
    </bk>
    <bk>
      <rc t="2" v="9889"/>
    </bk>
    <bk>
      <rc t="2" v="9890"/>
    </bk>
    <bk>
      <rc t="2" v="9891"/>
    </bk>
    <bk>
      <rc t="2" v="9892"/>
    </bk>
    <bk>
      <rc t="2" v="9893"/>
    </bk>
    <bk>
      <rc t="2" v="9894"/>
    </bk>
    <bk>
      <rc t="2" v="9895"/>
    </bk>
    <bk>
      <rc t="2" v="9896"/>
    </bk>
    <bk>
      <rc t="2" v="9897"/>
    </bk>
    <bk>
      <rc t="2" v="9898"/>
    </bk>
    <bk>
      <rc t="2" v="9899"/>
    </bk>
    <bk>
      <rc t="2" v="9900"/>
    </bk>
    <bk>
      <rc t="2" v="9901"/>
    </bk>
    <bk>
      <rc t="2" v="9902"/>
    </bk>
    <bk>
      <rc t="2" v="9903"/>
    </bk>
    <bk>
      <rc t="2" v="9904"/>
    </bk>
    <bk>
      <rc t="2" v="9905"/>
    </bk>
    <bk>
      <rc t="2" v="9906"/>
    </bk>
    <bk>
      <rc t="2" v="9907"/>
    </bk>
    <bk>
      <rc t="2" v="9908"/>
    </bk>
    <bk>
      <rc t="2" v="9909"/>
    </bk>
    <bk>
      <rc t="2" v="9910"/>
    </bk>
    <bk>
      <rc t="2" v="9911"/>
    </bk>
    <bk>
      <rc t="2" v="9912"/>
    </bk>
    <bk>
      <rc t="2" v="9913"/>
    </bk>
    <bk>
      <rc t="2" v="9914"/>
    </bk>
    <bk>
      <rc t="2" v="9915"/>
    </bk>
    <bk>
      <rc t="2" v="9916"/>
    </bk>
    <bk>
      <rc t="2" v="9917"/>
    </bk>
    <bk>
      <rc t="2" v="9918"/>
    </bk>
    <bk>
      <rc t="2" v="9919"/>
    </bk>
    <bk>
      <rc t="2" v="9920"/>
    </bk>
    <bk>
      <rc t="2" v="9921"/>
    </bk>
    <bk>
      <rc t="2" v="9922"/>
    </bk>
    <bk>
      <rc t="2" v="9923"/>
    </bk>
    <bk>
      <rc t="2" v="9924"/>
    </bk>
    <bk>
      <rc t="2" v="9925"/>
    </bk>
    <bk>
      <rc t="2" v="9926"/>
    </bk>
    <bk>
      <rc t="2" v="9927"/>
    </bk>
    <bk>
      <rc t="2" v="9928"/>
    </bk>
    <bk>
      <rc t="2" v="9929"/>
    </bk>
    <bk>
      <rc t="2" v="9930"/>
    </bk>
    <bk>
      <rc t="2" v="9931"/>
    </bk>
    <bk>
      <rc t="2" v="9932"/>
    </bk>
    <bk>
      <rc t="2" v="9933"/>
    </bk>
    <bk>
      <rc t="2" v="9934"/>
    </bk>
    <bk>
      <rc t="2" v="9935"/>
    </bk>
    <bk>
      <rc t="2" v="9936"/>
    </bk>
    <bk>
      <rc t="2" v="9937"/>
    </bk>
    <bk>
      <rc t="2" v="9938"/>
    </bk>
    <bk>
      <rc t="2" v="9939"/>
    </bk>
    <bk>
      <rc t="2" v="9940"/>
    </bk>
    <bk>
      <rc t="2" v="9941"/>
    </bk>
    <bk>
      <rc t="2" v="9942"/>
    </bk>
    <bk>
      <rc t="2" v="9943"/>
    </bk>
    <bk>
      <rc t="2" v="9944"/>
    </bk>
    <bk>
      <rc t="2" v="9945"/>
    </bk>
    <bk>
      <rc t="2" v="9946"/>
    </bk>
    <bk>
      <rc t="2" v="9947"/>
    </bk>
    <bk>
      <rc t="2" v="9948"/>
    </bk>
    <bk>
      <rc t="2" v="9949"/>
    </bk>
    <bk>
      <rc t="2" v="9950"/>
    </bk>
    <bk>
      <rc t="2" v="9951"/>
    </bk>
    <bk>
      <rc t="2" v="9952"/>
    </bk>
    <bk>
      <rc t="2" v="9953"/>
    </bk>
    <bk>
      <rc t="2" v="9954"/>
    </bk>
    <bk>
      <rc t="2" v="9955"/>
    </bk>
    <bk>
      <rc t="2" v="9956"/>
    </bk>
    <bk>
      <rc t="2" v="9957"/>
    </bk>
    <bk>
      <rc t="2" v="9958"/>
    </bk>
    <bk>
      <rc t="2" v="9959"/>
    </bk>
    <bk>
      <rc t="2" v="9960"/>
    </bk>
    <bk>
      <rc t="2" v="9961"/>
    </bk>
    <bk>
      <rc t="2" v="9962"/>
    </bk>
    <bk>
      <rc t="2" v="9963"/>
    </bk>
    <bk>
      <rc t="2" v="9964"/>
    </bk>
    <bk>
      <rc t="2" v="9965"/>
    </bk>
    <bk>
      <rc t="2" v="9966"/>
    </bk>
    <bk>
      <rc t="2" v="9967"/>
    </bk>
    <bk>
      <rc t="2" v="9968"/>
    </bk>
    <bk>
      <rc t="2" v="9969"/>
    </bk>
    <bk>
      <rc t="2" v="9970"/>
    </bk>
    <bk>
      <rc t="2" v="9971"/>
    </bk>
    <bk>
      <rc t="2" v="9972"/>
    </bk>
    <bk>
      <rc t="2" v="9973"/>
    </bk>
    <bk>
      <rc t="2" v="9974"/>
    </bk>
    <bk>
      <rc t="2" v="9975"/>
    </bk>
    <bk>
      <rc t="2" v="9976"/>
    </bk>
    <bk>
      <rc t="2" v="9977"/>
    </bk>
    <bk>
      <rc t="2" v="9978"/>
    </bk>
    <bk>
      <rc t="2" v="9979"/>
    </bk>
    <bk>
      <rc t="2" v="9980"/>
    </bk>
    <bk>
      <rc t="2" v="9981"/>
    </bk>
    <bk>
      <rc t="2" v="9982"/>
    </bk>
    <bk>
      <rc t="2" v="9983"/>
    </bk>
    <bk>
      <rc t="2" v="9984"/>
    </bk>
    <bk>
      <rc t="2" v="9985"/>
    </bk>
    <bk>
      <rc t="2" v="9986"/>
    </bk>
    <bk>
      <rc t="2" v="9987"/>
    </bk>
    <bk>
      <rc t="2" v="9988"/>
    </bk>
    <bk>
      <rc t="2" v="9989"/>
    </bk>
    <bk>
      <rc t="2" v="9990"/>
    </bk>
    <bk>
      <rc t="2" v="9991"/>
    </bk>
    <bk>
      <rc t="2" v="9992"/>
    </bk>
    <bk>
      <rc t="2" v="9993"/>
    </bk>
    <bk>
      <rc t="2" v="9994"/>
    </bk>
    <bk>
      <rc t="2" v="9995"/>
    </bk>
    <bk>
      <rc t="2" v="9996"/>
    </bk>
    <bk>
      <rc t="2" v="9997"/>
    </bk>
    <bk>
      <rc t="2" v="9998"/>
    </bk>
    <bk>
      <rc t="2" v="9999"/>
    </bk>
    <bk>
      <rc t="2" v="10000"/>
    </bk>
    <bk>
      <rc t="2" v="10001"/>
    </bk>
    <bk>
      <rc t="2" v="10002"/>
    </bk>
    <bk>
      <rc t="2" v="10003"/>
    </bk>
    <bk>
      <rc t="2" v="10004"/>
    </bk>
    <bk>
      <rc t="2" v="10005"/>
    </bk>
    <bk>
      <rc t="2" v="10006"/>
    </bk>
    <bk>
      <rc t="2" v="10007"/>
    </bk>
    <bk>
      <rc t="2" v="10008"/>
    </bk>
    <bk>
      <rc t="2" v="10009"/>
    </bk>
    <bk>
      <rc t="2" v="10010"/>
    </bk>
    <bk>
      <rc t="2" v="10011"/>
    </bk>
    <bk>
      <rc t="2" v="10012"/>
    </bk>
    <bk>
      <rc t="2" v="10013"/>
    </bk>
    <bk>
      <rc t="2" v="10014"/>
    </bk>
    <bk>
      <rc t="2" v="10015"/>
    </bk>
    <bk>
      <rc t="2" v="10016"/>
    </bk>
    <bk>
      <rc t="2" v="10017"/>
    </bk>
    <bk>
      <rc t="2" v="10018"/>
    </bk>
    <bk>
      <rc t="2" v="10019"/>
    </bk>
    <bk>
      <rc t="2" v="10020"/>
    </bk>
    <bk>
      <rc t="2" v="10021"/>
    </bk>
    <bk>
      <rc t="2" v="10022"/>
    </bk>
    <bk>
      <rc t="2" v="10023"/>
    </bk>
    <bk>
      <rc t="2" v="10024"/>
    </bk>
    <bk>
      <rc t="2" v="10025"/>
    </bk>
    <bk>
      <rc t="2" v="10026"/>
    </bk>
    <bk>
      <rc t="2" v="10027"/>
    </bk>
    <bk>
      <rc t="2" v="10028"/>
    </bk>
    <bk>
      <rc t="2" v="10029"/>
    </bk>
    <bk>
      <rc t="2" v="10030"/>
    </bk>
    <bk>
      <rc t="2" v="10031"/>
    </bk>
    <bk>
      <rc t="2" v="10032"/>
    </bk>
    <bk>
      <rc t="2" v="10033"/>
    </bk>
    <bk>
      <rc t="2" v="10034"/>
    </bk>
    <bk>
      <rc t="2" v="10035"/>
    </bk>
    <bk>
      <rc t="2" v="10036"/>
    </bk>
    <bk>
      <rc t="2" v="10037"/>
    </bk>
    <bk>
      <rc t="2" v="10038"/>
    </bk>
    <bk>
      <rc t="2" v="10039"/>
    </bk>
    <bk>
      <rc t="2" v="10040"/>
    </bk>
    <bk>
      <rc t="2" v="10041"/>
    </bk>
    <bk>
      <rc t="2" v="10042"/>
    </bk>
    <bk>
      <rc t="2" v="10043"/>
    </bk>
    <bk>
      <rc t="2" v="10044"/>
    </bk>
    <bk>
      <rc t="2" v="10045"/>
    </bk>
    <bk>
      <rc t="2" v="10046"/>
    </bk>
    <bk>
      <rc t="2" v="10047"/>
    </bk>
    <bk>
      <rc t="2" v="10048"/>
    </bk>
    <bk>
      <rc t="2" v="10049"/>
    </bk>
    <bk>
      <rc t="2" v="10050"/>
    </bk>
    <bk>
      <rc t="2" v="10051"/>
    </bk>
    <bk>
      <rc t="2" v="10052"/>
    </bk>
    <bk>
      <rc t="2" v="10053"/>
    </bk>
    <bk>
      <rc t="2" v="10054"/>
    </bk>
    <bk>
      <rc t="2" v="10055"/>
    </bk>
    <bk>
      <rc t="2" v="10056"/>
    </bk>
    <bk>
      <rc t="2" v="10057"/>
    </bk>
    <bk>
      <rc t="2" v="10058"/>
    </bk>
    <bk>
      <rc t="2" v="10059"/>
    </bk>
    <bk>
      <rc t="2" v="10060"/>
    </bk>
    <bk>
      <rc t="2" v="10061"/>
    </bk>
    <bk>
      <rc t="2" v="10062"/>
    </bk>
    <bk>
      <rc t="2" v="10063"/>
    </bk>
    <bk>
      <rc t="2" v="10064"/>
    </bk>
    <bk>
      <rc t="2" v="10065"/>
    </bk>
    <bk>
      <rc t="2" v="10066"/>
    </bk>
    <bk>
      <rc t="2" v="10067"/>
    </bk>
    <bk>
      <rc t="2" v="10068"/>
    </bk>
    <bk>
      <rc t="2" v="10069"/>
    </bk>
    <bk>
      <rc t="2" v="10070"/>
    </bk>
    <bk>
      <rc t="2" v="10071"/>
    </bk>
    <bk>
      <rc t="2" v="10072"/>
    </bk>
    <bk>
      <rc t="2" v="10073"/>
    </bk>
    <bk>
      <rc t="2" v="10074"/>
    </bk>
    <bk>
      <rc t="2" v="10075"/>
    </bk>
    <bk>
      <rc t="2" v="10076"/>
    </bk>
    <bk>
      <rc t="2" v="10077"/>
    </bk>
    <bk>
      <rc t="2" v="10078"/>
    </bk>
    <bk>
      <rc t="2" v="10079"/>
    </bk>
    <bk>
      <rc t="2" v="10080"/>
    </bk>
    <bk>
      <rc t="2" v="10081"/>
    </bk>
    <bk>
      <rc t="2" v="10082"/>
    </bk>
    <bk>
      <rc t="2" v="10083"/>
    </bk>
    <bk>
      <rc t="2" v="10084"/>
    </bk>
    <bk>
      <rc t="2" v="10085"/>
    </bk>
    <bk>
      <rc t="2" v="10086"/>
    </bk>
    <bk>
      <rc t="2" v="10087"/>
    </bk>
    <bk>
      <rc t="2" v="10088"/>
    </bk>
    <bk>
      <rc t="2" v="10089"/>
    </bk>
    <bk>
      <rc t="2" v="10090"/>
    </bk>
    <bk>
      <rc t="2" v="10091"/>
    </bk>
    <bk>
      <rc t="2" v="10092"/>
    </bk>
    <bk>
      <rc t="2" v="10093"/>
    </bk>
    <bk>
      <rc t="2" v="10094"/>
    </bk>
    <bk>
      <rc t="2" v="10095"/>
    </bk>
    <bk>
      <rc t="2" v="10096"/>
    </bk>
    <bk>
      <rc t="2" v="10097"/>
    </bk>
    <bk>
      <rc t="2" v="10098"/>
    </bk>
    <bk>
      <rc t="2" v="10099"/>
    </bk>
    <bk>
      <rc t="2" v="10100"/>
    </bk>
    <bk>
      <rc t="2" v="10101"/>
    </bk>
    <bk>
      <rc t="2" v="10102"/>
    </bk>
    <bk>
      <rc t="2" v="10103"/>
    </bk>
    <bk>
      <rc t="2" v="10104"/>
    </bk>
    <bk>
      <rc t="2" v="10105"/>
    </bk>
    <bk>
      <rc t="2" v="10106"/>
    </bk>
    <bk>
      <rc t="2" v="10107"/>
    </bk>
    <bk>
      <rc t="2" v="10108"/>
    </bk>
    <bk>
      <rc t="2" v="10109"/>
    </bk>
    <bk>
      <rc t="2" v="10110"/>
    </bk>
    <bk>
      <rc t="2" v="10111"/>
    </bk>
    <bk>
      <rc t="2" v="10112"/>
    </bk>
    <bk>
      <rc t="2" v="10113"/>
    </bk>
    <bk>
      <rc t="2" v="10114"/>
    </bk>
    <bk>
      <rc t="2" v="10115"/>
    </bk>
    <bk>
      <rc t="2" v="10116"/>
    </bk>
    <bk>
      <rc t="2" v="10117"/>
    </bk>
    <bk>
      <rc t="2" v="10118"/>
    </bk>
    <bk>
      <rc t="2" v="10119"/>
    </bk>
    <bk>
      <rc t="2" v="10120"/>
    </bk>
    <bk>
      <rc t="2" v="10121"/>
    </bk>
    <bk>
      <rc t="2" v="10122"/>
    </bk>
    <bk>
      <rc t="2" v="10123"/>
    </bk>
    <bk>
      <rc t="2" v="10124"/>
    </bk>
    <bk>
      <rc t="2" v="10125"/>
    </bk>
    <bk>
      <rc t="2" v="10126"/>
    </bk>
    <bk>
      <rc t="2" v="10127"/>
    </bk>
    <bk>
      <rc t="2" v="10128"/>
    </bk>
    <bk>
      <rc t="2" v="10129"/>
    </bk>
    <bk>
      <rc t="2" v="10130"/>
    </bk>
    <bk>
      <rc t="2" v="10131"/>
    </bk>
    <bk>
      <rc t="2" v="10132"/>
    </bk>
    <bk>
      <rc t="2" v="10133"/>
    </bk>
    <bk>
      <rc t="2" v="10134"/>
    </bk>
    <bk>
      <rc t="2" v="10135"/>
    </bk>
    <bk>
      <rc t="2" v="10136"/>
    </bk>
    <bk>
      <rc t="2" v="10137"/>
    </bk>
    <bk>
      <rc t="2" v="10138"/>
    </bk>
    <bk>
      <rc t="2" v="10139"/>
    </bk>
    <bk>
      <rc t="2" v="10140"/>
    </bk>
    <bk>
      <rc t="2" v="10141"/>
    </bk>
    <bk>
      <rc t="2" v="10142"/>
    </bk>
    <bk>
      <rc t="2" v="10143"/>
    </bk>
    <bk>
      <rc t="2" v="10144"/>
    </bk>
    <bk>
      <rc t="2" v="10145"/>
    </bk>
    <bk>
      <rc t="2" v="10146"/>
    </bk>
    <bk>
      <rc t="2" v="10147"/>
    </bk>
    <bk>
      <rc t="2" v="10148"/>
    </bk>
    <bk>
      <rc t="2" v="10149"/>
    </bk>
    <bk>
      <rc t="2" v="10150"/>
    </bk>
    <bk>
      <rc t="2" v="10151"/>
    </bk>
    <bk>
      <rc t="2" v="10152"/>
    </bk>
    <bk>
      <rc t="2" v="10153"/>
    </bk>
    <bk>
      <rc t="2" v="10154"/>
    </bk>
    <bk>
      <rc t="2" v="10155"/>
    </bk>
    <bk>
      <rc t="2" v="10156"/>
    </bk>
    <bk>
      <rc t="2" v="10157"/>
    </bk>
    <bk>
      <rc t="2" v="10158"/>
    </bk>
    <bk>
      <rc t="2" v="10159"/>
    </bk>
    <bk>
      <rc t="2" v="10160"/>
    </bk>
    <bk>
      <rc t="2" v="10161"/>
    </bk>
    <bk>
      <rc t="2" v="10162"/>
    </bk>
    <bk>
      <rc t="2" v="10163"/>
    </bk>
    <bk>
      <rc t="2" v="10164"/>
    </bk>
    <bk>
      <rc t="2" v="10165"/>
    </bk>
    <bk>
      <rc t="2" v="10166"/>
    </bk>
    <bk>
      <rc t="2" v="10167"/>
    </bk>
    <bk>
      <rc t="2" v="10168"/>
    </bk>
    <bk>
      <rc t="2" v="10169"/>
    </bk>
    <bk>
      <rc t="2" v="10170"/>
    </bk>
    <bk>
      <rc t="2" v="10171"/>
    </bk>
    <bk>
      <rc t="2" v="10172"/>
    </bk>
    <bk>
      <rc t="2" v="10173"/>
    </bk>
    <bk>
      <rc t="2" v="10174"/>
    </bk>
    <bk>
      <rc t="2" v="10175"/>
    </bk>
    <bk>
      <rc t="2" v="10176"/>
    </bk>
    <bk>
      <rc t="2" v="10177"/>
    </bk>
    <bk>
      <rc t="2" v="10178"/>
    </bk>
    <bk>
      <rc t="2" v="10179"/>
    </bk>
    <bk>
      <rc t="2" v="10180"/>
    </bk>
    <bk>
      <rc t="2" v="10181"/>
    </bk>
    <bk>
      <rc t="2" v="10182"/>
    </bk>
    <bk>
      <rc t="2" v="10183"/>
    </bk>
    <bk>
      <rc t="2" v="10184"/>
    </bk>
    <bk>
      <rc t="2" v="10185"/>
    </bk>
    <bk>
      <rc t="2" v="10186"/>
    </bk>
    <bk>
      <rc t="2" v="10187"/>
    </bk>
    <bk>
      <rc t="2" v="10188"/>
    </bk>
    <bk>
      <rc t="2" v="10189"/>
    </bk>
    <bk>
      <rc t="2" v="10190"/>
    </bk>
    <bk>
      <rc t="2" v="10191"/>
    </bk>
    <bk>
      <rc t="2" v="10192"/>
    </bk>
    <bk>
      <rc t="2" v="10193"/>
    </bk>
    <bk>
      <rc t="2" v="10194"/>
    </bk>
    <bk>
      <rc t="2" v="10195"/>
    </bk>
    <bk>
      <rc t="2" v="10196"/>
    </bk>
    <bk>
      <rc t="2" v="10197"/>
    </bk>
    <bk>
      <rc t="2" v="10198"/>
    </bk>
    <bk>
      <rc t="2" v="10199"/>
    </bk>
    <bk>
      <rc t="2" v="10200"/>
    </bk>
    <bk>
      <rc t="2" v="10201"/>
    </bk>
    <bk>
      <rc t="2" v="10202"/>
    </bk>
    <bk>
      <rc t="2" v="10203"/>
    </bk>
    <bk>
      <rc t="2" v="10204"/>
    </bk>
    <bk>
      <rc t="2" v="10205"/>
    </bk>
    <bk>
      <rc t="2" v="10206"/>
    </bk>
    <bk>
      <rc t="2" v="10207"/>
    </bk>
    <bk>
      <rc t="2" v="10208"/>
    </bk>
    <bk>
      <rc t="2" v="10209"/>
    </bk>
    <bk>
      <rc t="2" v="10210"/>
    </bk>
    <bk>
      <rc t="2" v="10211"/>
    </bk>
    <bk>
      <rc t="2" v="10212"/>
    </bk>
    <bk>
      <rc t="2" v="10213"/>
    </bk>
    <bk>
      <rc t="2" v="10214"/>
    </bk>
    <bk>
      <rc t="2" v="10215"/>
    </bk>
    <bk>
      <rc t="2" v="10216"/>
    </bk>
    <bk>
      <rc t="2" v="10217"/>
    </bk>
    <bk>
      <rc t="2" v="10218"/>
    </bk>
    <bk>
      <rc t="2" v="10219"/>
    </bk>
    <bk>
      <rc t="2" v="10220"/>
    </bk>
    <bk>
      <rc t="2" v="10221"/>
    </bk>
    <bk>
      <rc t="2" v="10222"/>
    </bk>
    <bk>
      <rc t="2" v="10223"/>
    </bk>
    <bk>
      <rc t="2" v="10224"/>
    </bk>
    <bk>
      <rc t="2" v="10225"/>
    </bk>
    <bk>
      <rc t="2" v="10226"/>
    </bk>
    <bk>
      <rc t="2" v="10227"/>
    </bk>
    <bk>
      <rc t="2" v="10228"/>
    </bk>
    <bk>
      <rc t="2" v="10229"/>
    </bk>
    <bk>
      <rc t="2" v="10230"/>
    </bk>
    <bk>
      <rc t="2" v="10231"/>
    </bk>
    <bk>
      <rc t="2" v="10232"/>
    </bk>
    <bk>
      <rc t="2" v="10233"/>
    </bk>
    <bk>
      <rc t="2" v="10234"/>
    </bk>
    <bk>
      <rc t="2" v="10235"/>
    </bk>
    <bk>
      <rc t="2" v="10236"/>
    </bk>
    <bk>
      <rc t="2" v="10237"/>
    </bk>
    <bk>
      <rc t="2" v="10238"/>
    </bk>
    <bk>
      <rc t="2" v="10239"/>
    </bk>
    <bk>
      <rc t="2" v="10240"/>
    </bk>
    <bk>
      <rc t="2" v="10241"/>
    </bk>
    <bk>
      <rc t="2" v="10242"/>
    </bk>
    <bk>
      <rc t="2" v="10243"/>
    </bk>
    <bk>
      <rc t="2" v="10244"/>
    </bk>
    <bk>
      <rc t="2" v="10245"/>
    </bk>
    <bk>
      <rc t="2" v="10246"/>
    </bk>
    <bk>
      <rc t="2" v="10247"/>
    </bk>
    <bk>
      <rc t="2" v="10248"/>
    </bk>
    <bk>
      <rc t="2" v="10249"/>
    </bk>
    <bk>
      <rc t="2" v="10250"/>
    </bk>
    <bk>
      <rc t="2" v="10251"/>
    </bk>
    <bk>
      <rc t="2" v="10252"/>
    </bk>
    <bk>
      <rc t="2" v="10253"/>
    </bk>
    <bk>
      <rc t="2" v="10254"/>
    </bk>
    <bk>
      <rc t="2" v="10255"/>
    </bk>
    <bk>
      <rc t="2" v="10256"/>
    </bk>
    <bk>
      <rc t="2" v="10257"/>
    </bk>
    <bk>
      <rc t="2" v="10258"/>
    </bk>
    <bk>
      <rc t="2" v="10259"/>
    </bk>
    <bk>
      <rc t="2" v="10260"/>
    </bk>
    <bk>
      <rc t="2" v="10261"/>
    </bk>
    <bk>
      <rc t="2" v="10262"/>
    </bk>
    <bk>
      <rc t="2" v="10263"/>
    </bk>
    <bk>
      <rc t="2" v="10264"/>
    </bk>
    <bk>
      <rc t="2" v="10265"/>
    </bk>
    <bk>
      <rc t="2" v="10266"/>
    </bk>
    <bk>
      <rc t="2" v="10267"/>
    </bk>
    <bk>
      <rc t="2" v="10268"/>
    </bk>
    <bk>
      <rc t="2" v="10269"/>
    </bk>
    <bk>
      <rc t="2" v="10270"/>
    </bk>
    <bk>
      <rc t="2" v="10271"/>
    </bk>
    <bk>
      <rc t="2" v="10272"/>
    </bk>
    <bk>
      <rc t="2" v="10273"/>
    </bk>
    <bk>
      <rc t="2" v="10274"/>
    </bk>
    <bk>
      <rc t="2" v="10275"/>
    </bk>
    <bk>
      <rc t="2" v="10276"/>
    </bk>
    <bk>
      <rc t="2" v="10277"/>
    </bk>
    <bk>
      <rc t="2" v="10278"/>
    </bk>
    <bk>
      <rc t="2" v="10279"/>
    </bk>
    <bk>
      <rc t="2" v="10280"/>
    </bk>
    <bk>
      <rc t="2" v="10281"/>
    </bk>
    <bk>
      <rc t="2" v="10282"/>
    </bk>
    <bk>
      <rc t="2" v="10283"/>
    </bk>
    <bk>
      <rc t="2" v="10284"/>
    </bk>
    <bk>
      <rc t="2" v="10285"/>
    </bk>
    <bk>
      <rc t="2" v="10286"/>
    </bk>
    <bk>
      <rc t="2" v="10287"/>
    </bk>
    <bk>
      <rc t="2" v="10288"/>
    </bk>
    <bk>
      <rc t="2" v="10289"/>
    </bk>
    <bk>
      <rc t="2" v="10290"/>
    </bk>
    <bk>
      <rc t="2" v="10291"/>
    </bk>
    <bk>
      <rc t="2" v="10292"/>
    </bk>
    <bk>
      <rc t="2" v="10293"/>
    </bk>
    <bk>
      <rc t="2" v="10294"/>
    </bk>
    <bk>
      <rc t="2" v="10295"/>
    </bk>
    <bk>
      <rc t="2" v="10296"/>
    </bk>
    <bk>
      <rc t="2" v="10297"/>
    </bk>
    <bk>
      <rc t="2" v="10298"/>
    </bk>
    <bk>
      <rc t="2" v="10299"/>
    </bk>
    <bk>
      <rc t="2" v="10300"/>
    </bk>
    <bk>
      <rc t="2" v="10301"/>
    </bk>
    <bk>
      <rc t="2" v="10302"/>
    </bk>
    <bk>
      <rc t="2" v="10303"/>
    </bk>
    <bk>
      <rc t="2" v="10304"/>
    </bk>
    <bk>
      <rc t="2" v="10305"/>
    </bk>
    <bk>
      <rc t="2" v="10306"/>
    </bk>
    <bk>
      <rc t="2" v="10307"/>
    </bk>
    <bk>
      <rc t="2" v="10308"/>
    </bk>
    <bk>
      <rc t="2" v="10309"/>
    </bk>
    <bk>
      <rc t="2" v="10310"/>
    </bk>
    <bk>
      <rc t="2" v="10311"/>
    </bk>
    <bk>
      <rc t="2" v="10312"/>
    </bk>
    <bk>
      <rc t="2" v="10313"/>
    </bk>
    <bk>
      <rc t="2" v="10314"/>
    </bk>
    <bk>
      <rc t="2" v="10315"/>
    </bk>
    <bk>
      <rc t="2" v="10316"/>
    </bk>
    <bk>
      <rc t="2" v="10317"/>
    </bk>
    <bk>
      <rc t="2" v="10318"/>
    </bk>
    <bk>
      <rc t="2" v="10319"/>
    </bk>
    <bk>
      <rc t="2" v="10320"/>
    </bk>
    <bk>
      <rc t="2" v="10321"/>
    </bk>
    <bk>
      <rc t="2" v="10322"/>
    </bk>
    <bk>
      <rc t="2" v="10323"/>
    </bk>
    <bk>
      <rc t="2" v="10324"/>
    </bk>
    <bk>
      <rc t="2" v="10325"/>
    </bk>
    <bk>
      <rc t="2" v="10326"/>
    </bk>
    <bk>
      <rc t="2" v="10327"/>
    </bk>
    <bk>
      <rc t="2" v="10328"/>
    </bk>
    <bk>
      <rc t="2" v="10329"/>
    </bk>
    <bk>
      <rc t="2" v="10330"/>
    </bk>
    <bk>
      <rc t="2" v="10331"/>
    </bk>
    <bk>
      <rc t="2" v="10332"/>
    </bk>
    <bk>
      <rc t="2" v="10333"/>
    </bk>
    <bk>
      <rc t="2" v="10334"/>
    </bk>
    <bk>
      <rc t="2" v="10335"/>
    </bk>
    <bk>
      <rc t="2" v="10336"/>
    </bk>
    <bk>
      <rc t="2" v="10337"/>
    </bk>
    <bk>
      <rc t="2" v="10338"/>
    </bk>
    <bk>
      <rc t="2" v="10339"/>
    </bk>
    <bk>
      <rc t="2" v="10340"/>
    </bk>
    <bk>
      <rc t="2" v="10341"/>
    </bk>
    <bk>
      <rc t="2" v="10342"/>
    </bk>
    <bk>
      <rc t="2" v="10343"/>
    </bk>
    <bk>
      <rc t="2" v="10344"/>
    </bk>
    <bk>
      <rc t="2" v="10345"/>
    </bk>
    <bk>
      <rc t="2" v="10346"/>
    </bk>
    <bk>
      <rc t="2" v="10347"/>
    </bk>
    <bk>
      <rc t="2" v="10348"/>
    </bk>
    <bk>
      <rc t="2" v="10349"/>
    </bk>
    <bk>
      <rc t="2" v="10350"/>
    </bk>
    <bk>
      <rc t="2" v="10351"/>
    </bk>
    <bk>
      <rc t="2" v="10352"/>
    </bk>
    <bk>
      <rc t="2" v="10353"/>
    </bk>
    <bk>
      <rc t="2" v="10354"/>
    </bk>
    <bk>
      <rc t="2" v="10355"/>
    </bk>
    <bk>
      <rc t="2" v="10356"/>
    </bk>
    <bk>
      <rc t="2" v="10357"/>
    </bk>
    <bk>
      <rc t="2" v="10358"/>
    </bk>
    <bk>
      <rc t="2" v="10359"/>
    </bk>
    <bk>
      <rc t="2" v="10360"/>
    </bk>
    <bk>
      <rc t="2" v="10361"/>
    </bk>
    <bk>
      <rc t="2" v="10362"/>
    </bk>
    <bk>
      <rc t="2" v="10363"/>
    </bk>
    <bk>
      <rc t="2" v="10364"/>
    </bk>
    <bk>
      <rc t="2" v="10365"/>
    </bk>
    <bk>
      <rc t="2" v="10366"/>
    </bk>
    <bk>
      <rc t="2" v="10367"/>
    </bk>
    <bk>
      <rc t="2" v="10368"/>
    </bk>
    <bk>
      <rc t="2" v="10369"/>
    </bk>
    <bk>
      <rc t="2" v="10370"/>
    </bk>
    <bk>
      <rc t="2" v="10371"/>
    </bk>
    <bk>
      <rc t="2" v="10372"/>
    </bk>
    <bk>
      <rc t="2" v="10373"/>
    </bk>
    <bk>
      <rc t="2" v="10374"/>
    </bk>
    <bk>
      <rc t="2" v="10375"/>
    </bk>
    <bk>
      <rc t="2" v="10376"/>
    </bk>
    <bk>
      <rc t="2" v="10377"/>
    </bk>
    <bk>
      <rc t="2" v="10378"/>
    </bk>
    <bk>
      <rc t="2" v="10379"/>
    </bk>
    <bk>
      <rc t="2" v="10380"/>
    </bk>
    <bk>
      <rc t="2" v="10381"/>
    </bk>
    <bk>
      <rc t="2" v="10382"/>
    </bk>
    <bk>
      <rc t="2" v="10383"/>
    </bk>
    <bk>
      <rc t="2" v="10384"/>
    </bk>
    <bk>
      <rc t="2" v="10385"/>
    </bk>
    <bk>
      <rc t="2" v="10386"/>
    </bk>
    <bk>
      <rc t="2" v="10387"/>
    </bk>
    <bk>
      <rc t="2" v="10388"/>
    </bk>
    <bk>
      <rc t="2" v="10389"/>
    </bk>
    <bk>
      <rc t="2" v="10390"/>
    </bk>
    <bk>
      <rc t="2" v="10391"/>
    </bk>
    <bk>
      <rc t="2" v="10392"/>
    </bk>
    <bk>
      <rc t="2" v="10393"/>
    </bk>
    <bk>
      <rc t="2" v="10394"/>
    </bk>
    <bk>
      <rc t="2" v="10395"/>
    </bk>
    <bk>
      <rc t="2" v="10396"/>
    </bk>
    <bk>
      <rc t="2" v="10397"/>
    </bk>
    <bk>
      <rc t="2" v="10398"/>
    </bk>
    <bk>
      <rc t="2" v="10399"/>
    </bk>
    <bk>
      <rc t="2" v="10400"/>
    </bk>
    <bk>
      <rc t="2" v="10401"/>
    </bk>
    <bk>
      <rc t="2" v="10402"/>
    </bk>
    <bk>
      <rc t="2" v="10403"/>
    </bk>
    <bk>
      <rc t="2" v="10404"/>
    </bk>
    <bk>
      <rc t="2" v="10405"/>
    </bk>
    <bk>
      <rc t="2" v="10406"/>
    </bk>
    <bk>
      <rc t="2" v="10407"/>
    </bk>
    <bk>
      <rc t="2" v="10408"/>
    </bk>
    <bk>
      <rc t="2" v="10409"/>
    </bk>
    <bk>
      <rc t="2" v="10410"/>
    </bk>
    <bk>
      <rc t="2" v="10411"/>
    </bk>
    <bk>
      <rc t="2" v="10412"/>
    </bk>
    <bk>
      <rc t="2" v="10413"/>
    </bk>
    <bk>
      <rc t="2" v="10414"/>
    </bk>
    <bk>
      <rc t="2" v="10415"/>
    </bk>
    <bk>
      <rc t="2" v="10416"/>
    </bk>
    <bk>
      <rc t="2" v="10417"/>
    </bk>
    <bk>
      <rc t="2" v="10418"/>
    </bk>
    <bk>
      <rc t="2" v="10419"/>
    </bk>
    <bk>
      <rc t="2" v="10420"/>
    </bk>
    <bk>
      <rc t="2" v="10421"/>
    </bk>
    <bk>
      <rc t="2" v="10422"/>
    </bk>
    <bk>
      <rc t="2" v="10423"/>
    </bk>
    <bk>
      <rc t="2" v="10424"/>
    </bk>
    <bk>
      <rc t="2" v="10425"/>
    </bk>
    <bk>
      <rc t="2" v="10426"/>
    </bk>
    <bk>
      <rc t="2" v="10427"/>
    </bk>
    <bk>
      <rc t="2" v="10428"/>
    </bk>
    <bk>
      <rc t="2" v="10429"/>
    </bk>
    <bk>
      <rc t="2" v="10430"/>
    </bk>
    <bk>
      <rc t="2" v="10431"/>
    </bk>
    <bk>
      <rc t="2" v="10432"/>
    </bk>
    <bk>
      <rc t="2" v="10433"/>
    </bk>
    <bk>
      <rc t="2" v="10434"/>
    </bk>
    <bk>
      <rc t="2" v="10435"/>
    </bk>
    <bk>
      <rc t="2" v="10436"/>
    </bk>
    <bk>
      <rc t="2" v="10437"/>
    </bk>
    <bk>
      <rc t="2" v="10438"/>
    </bk>
    <bk>
      <rc t="2" v="10439"/>
    </bk>
    <bk>
      <rc t="2" v="10440"/>
    </bk>
    <bk>
      <rc t="2" v="10441"/>
    </bk>
    <bk>
      <rc t="2" v="10442"/>
    </bk>
    <bk>
      <rc t="2" v="10443"/>
    </bk>
    <bk>
      <rc t="2" v="10444"/>
    </bk>
    <bk>
      <rc t="2" v="10445"/>
    </bk>
    <bk>
      <rc t="2" v="10446"/>
    </bk>
    <bk>
      <rc t="2" v="10447"/>
    </bk>
    <bk>
      <rc t="2" v="10448"/>
    </bk>
    <bk>
      <rc t="2" v="10449"/>
    </bk>
    <bk>
      <rc t="2" v="10450"/>
    </bk>
    <bk>
      <rc t="2" v="10451"/>
    </bk>
    <bk>
      <rc t="2" v="10452"/>
    </bk>
    <bk>
      <rc t="2" v="10453"/>
    </bk>
    <bk>
      <rc t="2" v="10454"/>
    </bk>
    <bk>
      <rc t="2" v="10455"/>
    </bk>
    <bk>
      <rc t="2" v="10456"/>
    </bk>
    <bk>
      <rc t="2" v="10457"/>
    </bk>
    <bk>
      <rc t="2" v="10458"/>
    </bk>
    <bk>
      <rc t="2" v="10459"/>
    </bk>
    <bk>
      <rc t="2" v="10460"/>
    </bk>
    <bk>
      <rc t="2" v="10461"/>
    </bk>
    <bk>
      <rc t="2" v="10462"/>
    </bk>
    <bk>
      <rc t="2" v="10463"/>
    </bk>
    <bk>
      <rc t="2" v="10464"/>
    </bk>
    <bk>
      <rc t="2" v="10465"/>
    </bk>
    <bk>
      <rc t="2" v="10466"/>
    </bk>
    <bk>
      <rc t="2" v="10467"/>
    </bk>
    <bk>
      <rc t="2" v="10468"/>
    </bk>
    <bk>
      <rc t="2" v="10469"/>
    </bk>
    <bk>
      <rc t="2" v="10470"/>
    </bk>
    <bk>
      <rc t="2" v="10471"/>
    </bk>
    <bk>
      <rc t="2" v="10472"/>
    </bk>
    <bk>
      <rc t="2" v="10473"/>
    </bk>
    <bk>
      <rc t="2" v="10474"/>
    </bk>
    <bk>
      <rc t="2" v="10475"/>
    </bk>
    <bk>
      <rc t="2" v="10476"/>
    </bk>
    <bk>
      <rc t="2" v="10477"/>
    </bk>
    <bk>
      <rc t="2" v="10478"/>
    </bk>
    <bk>
      <rc t="2" v="10479"/>
    </bk>
    <bk>
      <rc t="2" v="10480"/>
    </bk>
    <bk>
      <rc t="2" v="10481"/>
    </bk>
    <bk>
      <rc t="2" v="10482"/>
    </bk>
    <bk>
      <rc t="2" v="10483"/>
    </bk>
    <bk>
      <rc t="2" v="10484"/>
    </bk>
    <bk>
      <rc t="2" v="10485"/>
    </bk>
    <bk>
      <rc t="2" v="10486"/>
    </bk>
    <bk>
      <rc t="2" v="10487"/>
    </bk>
    <bk>
      <rc t="2" v="10488"/>
    </bk>
    <bk>
      <rc t="2" v="10489"/>
    </bk>
    <bk>
      <rc t="2" v="10490"/>
    </bk>
    <bk>
      <rc t="2" v="10491"/>
    </bk>
    <bk>
      <rc t="2" v="10492"/>
    </bk>
    <bk>
      <rc t="2" v="10493"/>
    </bk>
    <bk>
      <rc t="2" v="10494"/>
    </bk>
    <bk>
      <rc t="2" v="10495"/>
    </bk>
    <bk>
      <rc t="2" v="10496"/>
    </bk>
    <bk>
      <rc t="2" v="10497"/>
    </bk>
    <bk>
      <rc t="2" v="10498"/>
    </bk>
    <bk>
      <rc t="2" v="10499"/>
    </bk>
    <bk>
      <rc t="2" v="10500"/>
    </bk>
    <bk>
      <rc t="2" v="10501"/>
    </bk>
    <bk>
      <rc t="2" v="10502"/>
    </bk>
    <bk>
      <rc t="2" v="10503"/>
    </bk>
    <bk>
      <rc t="2" v="10504"/>
    </bk>
    <bk>
      <rc t="2" v="10505"/>
    </bk>
    <bk>
      <rc t="2" v="10506"/>
    </bk>
    <bk>
      <rc t="2" v="10507"/>
    </bk>
    <bk>
      <rc t="2" v="10508"/>
    </bk>
    <bk>
      <rc t="2" v="10509"/>
    </bk>
    <bk>
      <rc t="2" v="10510"/>
    </bk>
    <bk>
      <rc t="2" v="10511"/>
    </bk>
    <bk>
      <rc t="2" v="10512"/>
    </bk>
    <bk>
      <rc t="2" v="10513"/>
    </bk>
    <bk>
      <rc t="2" v="10514"/>
    </bk>
    <bk>
      <rc t="2" v="10515"/>
    </bk>
    <bk>
      <rc t="2" v="10516"/>
    </bk>
    <bk>
      <rc t="2" v="10517"/>
    </bk>
    <bk>
      <rc t="2" v="10518"/>
    </bk>
    <bk>
      <rc t="2" v="10519"/>
    </bk>
    <bk>
      <rc t="2" v="10520"/>
    </bk>
    <bk>
      <rc t="2" v="10521"/>
    </bk>
    <bk>
      <rc t="2" v="10522"/>
    </bk>
    <bk>
      <rc t="2" v="10523"/>
    </bk>
    <bk>
      <rc t="2" v="10524"/>
    </bk>
    <bk>
      <rc t="2" v="10525"/>
    </bk>
    <bk>
      <rc t="2" v="10526"/>
    </bk>
    <bk>
      <rc t="2" v="10527"/>
    </bk>
    <bk>
      <rc t="2" v="10528"/>
    </bk>
    <bk>
      <rc t="2" v="10529"/>
    </bk>
    <bk>
      <rc t="2" v="10530"/>
    </bk>
    <bk>
      <rc t="2" v="10531"/>
    </bk>
    <bk>
      <rc t="2" v="10532"/>
    </bk>
    <bk>
      <rc t="2" v="10533"/>
    </bk>
    <bk>
      <rc t="2" v="10534"/>
    </bk>
    <bk>
      <rc t="2" v="10535"/>
    </bk>
    <bk>
      <rc t="2" v="10536"/>
    </bk>
    <bk>
      <rc t="2" v="10537"/>
    </bk>
    <bk>
      <rc t="2" v="10538"/>
    </bk>
    <bk>
      <rc t="2" v="10539"/>
    </bk>
    <bk>
      <rc t="2" v="10540"/>
    </bk>
    <bk>
      <rc t="2" v="10541"/>
    </bk>
    <bk>
      <rc t="2" v="10542"/>
    </bk>
    <bk>
      <rc t="2" v="10543"/>
    </bk>
    <bk>
      <rc t="2" v="10544"/>
    </bk>
    <bk>
      <rc t="2" v="10545"/>
    </bk>
    <bk>
      <rc t="2" v="10546"/>
    </bk>
    <bk>
      <rc t="2" v="10547"/>
    </bk>
    <bk>
      <rc t="2" v="10548"/>
    </bk>
    <bk>
      <rc t="2" v="10549"/>
    </bk>
    <bk>
      <rc t="2" v="10550"/>
    </bk>
    <bk>
      <rc t="2" v="10551"/>
    </bk>
    <bk>
      <rc t="2" v="10552"/>
    </bk>
    <bk>
      <rc t="2" v="10553"/>
    </bk>
    <bk>
      <rc t="2" v="10554"/>
    </bk>
    <bk>
      <rc t="2" v="10555"/>
    </bk>
    <bk>
      <rc t="2" v="10556"/>
    </bk>
    <bk>
      <rc t="2" v="10557"/>
    </bk>
    <bk>
      <rc t="2" v="10558"/>
    </bk>
    <bk>
      <rc t="2" v="10559"/>
    </bk>
    <bk>
      <rc t="2" v="10560"/>
    </bk>
    <bk>
      <rc t="2" v="10561"/>
    </bk>
    <bk>
      <rc t="2" v="10562"/>
    </bk>
    <bk>
      <rc t="2" v="10563"/>
    </bk>
    <bk>
      <rc t="2" v="10564"/>
    </bk>
    <bk>
      <rc t="2" v="10565"/>
    </bk>
    <bk>
      <rc t="2" v="10566"/>
    </bk>
    <bk>
      <rc t="2" v="10567"/>
    </bk>
    <bk>
      <rc t="2" v="10568"/>
    </bk>
    <bk>
      <rc t="2" v="10569"/>
    </bk>
    <bk>
      <rc t="2" v="10570"/>
    </bk>
    <bk>
      <rc t="2" v="10571"/>
    </bk>
    <bk>
      <rc t="2" v="10572"/>
    </bk>
    <bk>
      <rc t="2" v="10573"/>
    </bk>
    <bk>
      <rc t="2" v="10574"/>
    </bk>
    <bk>
      <rc t="2" v="10575"/>
    </bk>
    <bk>
      <rc t="2" v="10576"/>
    </bk>
    <bk>
      <rc t="2" v="10577"/>
    </bk>
    <bk>
      <rc t="2" v="10578"/>
    </bk>
    <bk>
      <rc t="2" v="10579"/>
    </bk>
    <bk>
      <rc t="2" v="10580"/>
    </bk>
    <bk>
      <rc t="2" v="10581"/>
    </bk>
    <bk>
      <rc t="2" v="10582"/>
    </bk>
    <bk>
      <rc t="2" v="10583"/>
    </bk>
    <bk>
      <rc t="2" v="10584"/>
    </bk>
    <bk>
      <rc t="2" v="10585"/>
    </bk>
    <bk>
      <rc t="2" v="10586"/>
    </bk>
    <bk>
      <rc t="2" v="10587"/>
    </bk>
    <bk>
      <rc t="2" v="10588"/>
    </bk>
    <bk>
      <rc t="2" v="10589"/>
    </bk>
    <bk>
      <rc t="2" v="10590"/>
    </bk>
    <bk>
      <rc t="2" v="10591"/>
    </bk>
    <bk>
      <rc t="2" v="10592"/>
    </bk>
    <bk>
      <rc t="2" v="10593"/>
    </bk>
    <bk>
      <rc t="2" v="10594"/>
    </bk>
    <bk>
      <rc t="2" v="10595"/>
    </bk>
    <bk>
      <rc t="2" v="10596"/>
    </bk>
    <bk>
      <rc t="2" v="10597"/>
    </bk>
    <bk>
      <rc t="2" v="10598"/>
    </bk>
    <bk>
      <rc t="2" v="10599"/>
    </bk>
    <bk>
      <rc t="2" v="10600"/>
    </bk>
    <bk>
      <rc t="2" v="10601"/>
    </bk>
    <bk>
      <rc t="2" v="10602"/>
    </bk>
    <bk>
      <rc t="2" v="10603"/>
    </bk>
    <bk>
      <rc t="2" v="10604"/>
    </bk>
    <bk>
      <rc t="2" v="10605"/>
    </bk>
    <bk>
      <rc t="2" v="10606"/>
    </bk>
    <bk>
      <rc t="2" v="10607"/>
    </bk>
    <bk>
      <rc t="2" v="10608"/>
    </bk>
    <bk>
      <rc t="2" v="10609"/>
    </bk>
    <bk>
      <rc t="2" v="10610"/>
    </bk>
    <bk>
      <rc t="2" v="10611"/>
    </bk>
    <bk>
      <rc t="2" v="10612"/>
    </bk>
    <bk>
      <rc t="2" v="10613"/>
    </bk>
    <bk>
      <rc t="2" v="10614"/>
    </bk>
    <bk>
      <rc t="2" v="10615"/>
    </bk>
    <bk>
      <rc t="2" v="10616"/>
    </bk>
    <bk>
      <rc t="2" v="10617"/>
    </bk>
    <bk>
      <rc t="2" v="10618"/>
    </bk>
    <bk>
      <rc t="2" v="10619"/>
    </bk>
    <bk>
      <rc t="2" v="10620"/>
    </bk>
    <bk>
      <rc t="2" v="10621"/>
    </bk>
    <bk>
      <rc t="2" v="10622"/>
    </bk>
    <bk>
      <rc t="2" v="10623"/>
    </bk>
    <bk>
      <rc t="2" v="10624"/>
    </bk>
    <bk>
      <rc t="2" v="10625"/>
    </bk>
    <bk>
      <rc t="2" v="10626"/>
    </bk>
    <bk>
      <rc t="2" v="10627"/>
    </bk>
    <bk>
      <rc t="2" v="10628"/>
    </bk>
    <bk>
      <rc t="2" v="10629"/>
    </bk>
    <bk>
      <rc t="2" v="10630"/>
    </bk>
    <bk>
      <rc t="2" v="10631"/>
    </bk>
    <bk>
      <rc t="2" v="10632"/>
    </bk>
    <bk>
      <rc t="2" v="10633"/>
    </bk>
    <bk>
      <rc t="2" v="10634"/>
    </bk>
    <bk>
      <rc t="2" v="10635"/>
    </bk>
    <bk>
      <rc t="2" v="10636"/>
    </bk>
    <bk>
      <rc t="2" v="10637"/>
    </bk>
    <bk>
      <rc t="2" v="10638"/>
    </bk>
    <bk>
      <rc t="2" v="10639"/>
    </bk>
    <bk>
      <rc t="2" v="10640"/>
    </bk>
    <bk>
      <rc t="2" v="10641"/>
    </bk>
    <bk>
      <rc t="2" v="10642"/>
    </bk>
    <bk>
      <rc t="2" v="10643"/>
    </bk>
    <bk>
      <rc t="2" v="10644"/>
    </bk>
    <bk>
      <rc t="2" v="10645"/>
    </bk>
    <bk>
      <rc t="2" v="10646"/>
    </bk>
    <bk>
      <rc t="2" v="10647"/>
    </bk>
    <bk>
      <rc t="2" v="10648"/>
    </bk>
    <bk>
      <rc t="2" v="10649"/>
    </bk>
    <bk>
      <rc t="2" v="10650"/>
    </bk>
    <bk>
      <rc t="2" v="10651"/>
    </bk>
    <bk>
      <rc t="2" v="10652"/>
    </bk>
    <bk>
      <rc t="2" v="10653"/>
    </bk>
    <bk>
      <rc t="2" v="10654"/>
    </bk>
    <bk>
      <rc t="2" v="10655"/>
    </bk>
    <bk>
      <rc t="2" v="10656"/>
    </bk>
    <bk>
      <rc t="2" v="10657"/>
    </bk>
    <bk>
      <rc t="2" v="10658"/>
    </bk>
    <bk>
      <rc t="2" v="10659"/>
    </bk>
    <bk>
      <rc t="2" v="10660"/>
    </bk>
    <bk>
      <rc t="2" v="10661"/>
    </bk>
    <bk>
      <rc t="2" v="10662"/>
    </bk>
    <bk>
      <rc t="2" v="10663"/>
    </bk>
    <bk>
      <rc t="2" v="10664"/>
    </bk>
    <bk>
      <rc t="2" v="10665"/>
    </bk>
    <bk>
      <rc t="2" v="10666"/>
    </bk>
    <bk>
      <rc t="2" v="10667"/>
    </bk>
    <bk>
      <rc t="2" v="10668"/>
    </bk>
    <bk>
      <rc t="2" v="10669"/>
    </bk>
    <bk>
      <rc t="2" v="10670"/>
    </bk>
    <bk>
      <rc t="2" v="10671"/>
    </bk>
    <bk>
      <rc t="2" v="10672"/>
    </bk>
    <bk>
      <rc t="2" v="10673"/>
    </bk>
    <bk>
      <rc t="2" v="10674"/>
    </bk>
    <bk>
      <rc t="2" v="10675"/>
    </bk>
    <bk>
      <rc t="2" v="10676"/>
    </bk>
    <bk>
      <rc t="2" v="10677"/>
    </bk>
    <bk>
      <rc t="2" v="10678"/>
    </bk>
    <bk>
      <rc t="2" v="10679"/>
    </bk>
    <bk>
      <rc t="2" v="10680"/>
    </bk>
    <bk>
      <rc t="2" v="10681"/>
    </bk>
    <bk>
      <rc t="2" v="10682"/>
    </bk>
    <bk>
      <rc t="2" v="10683"/>
    </bk>
    <bk>
      <rc t="2" v="10684"/>
    </bk>
    <bk>
      <rc t="2" v="10685"/>
    </bk>
    <bk>
      <rc t="2" v="10686"/>
    </bk>
    <bk>
      <rc t="2" v="10687"/>
    </bk>
    <bk>
      <rc t="2" v="10688"/>
    </bk>
    <bk>
      <rc t="2" v="10689"/>
    </bk>
    <bk>
      <rc t="2" v="10690"/>
    </bk>
    <bk>
      <rc t="2" v="10691"/>
    </bk>
    <bk>
      <rc t="2" v="10692"/>
    </bk>
    <bk>
      <rc t="2" v="10693"/>
    </bk>
    <bk>
      <rc t="2" v="10694"/>
    </bk>
    <bk>
      <rc t="2" v="10695"/>
    </bk>
    <bk>
      <rc t="2" v="10696"/>
    </bk>
    <bk>
      <rc t="2" v="10697"/>
    </bk>
    <bk>
      <rc t="2" v="10698"/>
    </bk>
    <bk>
      <rc t="2" v="10699"/>
    </bk>
    <bk>
      <rc t="2" v="10700"/>
    </bk>
    <bk>
      <rc t="2" v="10701"/>
    </bk>
    <bk>
      <rc t="2" v="10702"/>
    </bk>
    <bk>
      <rc t="2" v="10703"/>
    </bk>
    <bk>
      <rc t="2" v="10704"/>
    </bk>
    <bk>
      <rc t="2" v="10705"/>
    </bk>
    <bk>
      <rc t="2" v="10706"/>
    </bk>
    <bk>
      <rc t="2" v="10707"/>
    </bk>
    <bk>
      <rc t="2" v="10708"/>
    </bk>
    <bk>
      <rc t="2" v="10709"/>
    </bk>
    <bk>
      <rc t="2" v="10710"/>
    </bk>
    <bk>
      <rc t="2" v="10711"/>
    </bk>
    <bk>
      <rc t="2" v="10712"/>
    </bk>
    <bk>
      <rc t="2" v="10713"/>
    </bk>
    <bk>
      <rc t="2" v="10714"/>
    </bk>
    <bk>
      <rc t="2" v="10715"/>
    </bk>
    <bk>
      <rc t="2" v="10716"/>
    </bk>
    <bk>
      <rc t="2" v="10717"/>
    </bk>
    <bk>
      <rc t="2" v="10718"/>
    </bk>
    <bk>
      <rc t="2" v="10719"/>
    </bk>
    <bk>
      <rc t="2" v="10720"/>
    </bk>
    <bk>
      <rc t="2" v="10721"/>
    </bk>
    <bk>
      <rc t="2" v="10722"/>
    </bk>
    <bk>
      <rc t="2" v="10723"/>
    </bk>
    <bk>
      <rc t="2" v="10724"/>
    </bk>
    <bk>
      <rc t="2" v="10725"/>
    </bk>
    <bk>
      <rc t="2" v="10726"/>
    </bk>
    <bk>
      <rc t="2" v="10727"/>
    </bk>
    <bk>
      <rc t="2" v="10728"/>
    </bk>
    <bk>
      <rc t="2" v="10729"/>
    </bk>
    <bk>
      <rc t="2" v="10730"/>
    </bk>
    <bk>
      <rc t="2" v="10731"/>
    </bk>
    <bk>
      <rc t="2" v="10732"/>
    </bk>
    <bk>
      <rc t="2" v="10733"/>
    </bk>
    <bk>
      <rc t="2" v="10734"/>
    </bk>
    <bk>
      <rc t="2" v="10735"/>
    </bk>
    <bk>
      <rc t="2" v="10736"/>
    </bk>
    <bk>
      <rc t="2" v="10737"/>
    </bk>
    <bk>
      <rc t="2" v="10738"/>
    </bk>
    <bk>
      <rc t="2" v="10739"/>
    </bk>
    <bk>
      <rc t="2" v="10740"/>
    </bk>
    <bk>
      <rc t="2" v="10741"/>
    </bk>
    <bk>
      <rc t="2" v="10742"/>
    </bk>
    <bk>
      <rc t="2" v="10743"/>
    </bk>
    <bk>
      <rc t="2" v="10744"/>
    </bk>
    <bk>
      <rc t="2" v="10745"/>
    </bk>
    <bk>
      <rc t="2" v="10746"/>
    </bk>
    <bk>
      <rc t="2" v="10747"/>
    </bk>
    <bk>
      <rc t="2" v="10748"/>
    </bk>
    <bk>
      <rc t="2" v="10749"/>
    </bk>
    <bk>
      <rc t="2" v="10750"/>
    </bk>
    <bk>
      <rc t="2" v="10751"/>
    </bk>
    <bk>
      <rc t="2" v="10752"/>
    </bk>
    <bk>
      <rc t="2" v="10753"/>
    </bk>
    <bk>
      <rc t="2" v="10754"/>
    </bk>
    <bk>
      <rc t="2" v="10755"/>
    </bk>
    <bk>
      <rc t="2" v="10756"/>
    </bk>
    <bk>
      <rc t="2" v="10757"/>
    </bk>
    <bk>
      <rc t="2" v="10758"/>
    </bk>
    <bk>
      <rc t="2" v="10759"/>
    </bk>
    <bk>
      <rc t="2" v="10760"/>
    </bk>
    <bk>
      <rc t="2" v="10761"/>
    </bk>
    <bk>
      <rc t="2" v="10762"/>
    </bk>
    <bk>
      <rc t="2" v="10763"/>
    </bk>
    <bk>
      <rc t="2" v="10764"/>
    </bk>
    <bk>
      <rc t="2" v="10765"/>
    </bk>
    <bk>
      <rc t="2" v="10766"/>
    </bk>
    <bk>
      <rc t="2" v="10767"/>
    </bk>
    <bk>
      <rc t="2" v="10768"/>
    </bk>
    <bk>
      <rc t="2" v="10769"/>
    </bk>
    <bk>
      <rc t="2" v="10770"/>
    </bk>
    <bk>
      <rc t="2" v="10771"/>
    </bk>
    <bk>
      <rc t="2" v="10772"/>
    </bk>
    <bk>
      <rc t="2" v="10773"/>
    </bk>
    <bk>
      <rc t="2" v="10774"/>
    </bk>
    <bk>
      <rc t="2" v="10775"/>
    </bk>
    <bk>
      <rc t="2" v="10776"/>
    </bk>
    <bk>
      <rc t="2" v="10777"/>
    </bk>
    <bk>
      <rc t="2" v="10778"/>
    </bk>
    <bk>
      <rc t="2" v="10779"/>
    </bk>
    <bk>
      <rc t="2" v="10780"/>
    </bk>
    <bk>
      <rc t="2" v="10781"/>
    </bk>
    <bk>
      <rc t="2" v="10782"/>
    </bk>
    <bk>
      <rc t="2" v="10783"/>
    </bk>
    <bk>
      <rc t="2" v="10784"/>
    </bk>
    <bk>
      <rc t="2" v="10785"/>
    </bk>
    <bk>
      <rc t="2" v="10786"/>
    </bk>
    <bk>
      <rc t="2" v="10787"/>
    </bk>
    <bk>
      <rc t="2" v="10788"/>
    </bk>
    <bk>
      <rc t="2" v="10789"/>
    </bk>
    <bk>
      <rc t="2" v="10790"/>
    </bk>
    <bk>
      <rc t="2" v="10791"/>
    </bk>
    <bk>
      <rc t="2" v="10792"/>
    </bk>
    <bk>
      <rc t="2" v="10793"/>
    </bk>
    <bk>
      <rc t="2" v="10794"/>
    </bk>
    <bk>
      <rc t="2" v="10795"/>
    </bk>
    <bk>
      <rc t="2" v="10796"/>
    </bk>
    <bk>
      <rc t="2" v="10797"/>
    </bk>
    <bk>
      <rc t="2" v="10798"/>
    </bk>
    <bk>
      <rc t="2" v="10799"/>
    </bk>
    <bk>
      <rc t="2" v="10800"/>
    </bk>
    <bk>
      <rc t="2" v="10801"/>
    </bk>
    <bk>
      <rc t="2" v="10802"/>
    </bk>
    <bk>
      <rc t="2" v="10803"/>
    </bk>
    <bk>
      <rc t="2" v="10804"/>
    </bk>
    <bk>
      <rc t="2" v="10805"/>
    </bk>
    <bk>
      <rc t="2" v="10806"/>
    </bk>
    <bk>
      <rc t="2" v="10807"/>
    </bk>
    <bk>
      <rc t="2" v="10808"/>
    </bk>
    <bk>
      <rc t="2" v="10809"/>
    </bk>
    <bk>
      <rc t="2" v="10810"/>
    </bk>
    <bk>
      <rc t="2" v="10811"/>
    </bk>
    <bk>
      <rc t="2" v="10812"/>
    </bk>
    <bk>
      <rc t="2" v="10813"/>
    </bk>
    <bk>
      <rc t="2" v="10814"/>
    </bk>
    <bk>
      <rc t="2" v="10815"/>
    </bk>
    <bk>
      <rc t="2" v="10816"/>
    </bk>
    <bk>
      <rc t="2" v="10817"/>
    </bk>
    <bk>
      <rc t="2" v="10818"/>
    </bk>
    <bk>
      <rc t="2" v="10819"/>
    </bk>
    <bk>
      <rc t="2" v="10820"/>
    </bk>
    <bk>
      <rc t="2" v="10821"/>
    </bk>
    <bk>
      <rc t="2" v="10822"/>
    </bk>
    <bk>
      <rc t="2" v="10823"/>
    </bk>
    <bk>
      <rc t="2" v="10824"/>
    </bk>
    <bk>
      <rc t="2" v="10825"/>
    </bk>
    <bk>
      <rc t="2" v="10826"/>
    </bk>
    <bk>
      <rc t="2" v="10827"/>
    </bk>
    <bk>
      <rc t="2" v="10828"/>
    </bk>
    <bk>
      <rc t="2" v="10829"/>
    </bk>
    <bk>
      <rc t="2" v="10830"/>
    </bk>
    <bk>
      <rc t="2" v="10831"/>
    </bk>
    <bk>
      <rc t="2" v="10832"/>
    </bk>
    <bk>
      <rc t="2" v="10833"/>
    </bk>
    <bk>
      <rc t="2" v="10834"/>
    </bk>
    <bk>
      <rc t="2" v="10835"/>
    </bk>
    <bk>
      <rc t="2" v="10836"/>
    </bk>
    <bk>
      <rc t="2" v="10837"/>
    </bk>
    <bk>
      <rc t="2" v="10838"/>
    </bk>
    <bk>
      <rc t="2" v="10839"/>
    </bk>
    <bk>
      <rc t="2" v="10840"/>
    </bk>
    <bk>
      <rc t="2" v="10841"/>
    </bk>
    <bk>
      <rc t="2" v="10842"/>
    </bk>
    <bk>
      <rc t="2" v="10843"/>
    </bk>
    <bk>
      <rc t="2" v="10844"/>
    </bk>
    <bk>
      <rc t="2" v="10845"/>
    </bk>
    <bk>
      <rc t="2" v="10846"/>
    </bk>
    <bk>
      <rc t="2" v="10847"/>
    </bk>
    <bk>
      <rc t="2" v="10848"/>
    </bk>
    <bk>
      <rc t="2" v="10849"/>
    </bk>
    <bk>
      <rc t="2" v="10850"/>
    </bk>
    <bk>
      <rc t="2" v="10851"/>
    </bk>
    <bk>
      <rc t="2" v="10852"/>
    </bk>
    <bk>
      <rc t="2" v="10853"/>
    </bk>
    <bk>
      <rc t="2" v="10854"/>
    </bk>
    <bk>
      <rc t="2" v="10855"/>
    </bk>
    <bk>
      <rc t="2" v="10856"/>
    </bk>
    <bk>
      <rc t="2" v="10857"/>
    </bk>
    <bk>
      <rc t="2" v="10858"/>
    </bk>
    <bk>
      <rc t="2" v="10859"/>
    </bk>
    <bk>
      <rc t="2" v="10860"/>
    </bk>
    <bk>
      <rc t="2" v="10861"/>
    </bk>
    <bk>
      <rc t="2" v="10862"/>
    </bk>
    <bk>
      <rc t="2" v="10863"/>
    </bk>
    <bk>
      <rc t="2" v="10864"/>
    </bk>
    <bk>
      <rc t="2" v="10865"/>
    </bk>
    <bk>
      <rc t="2" v="10866"/>
    </bk>
    <bk>
      <rc t="2" v="10867"/>
    </bk>
    <bk>
      <rc t="2" v="10868"/>
    </bk>
    <bk>
      <rc t="2" v="10869"/>
    </bk>
    <bk>
      <rc t="2" v="10870"/>
    </bk>
    <bk>
      <rc t="2" v="10871"/>
    </bk>
    <bk>
      <rc t="2" v="10872"/>
    </bk>
    <bk>
      <rc t="2" v="10873"/>
    </bk>
    <bk>
      <rc t="2" v="10874"/>
    </bk>
    <bk>
      <rc t="2" v="10875"/>
    </bk>
    <bk>
      <rc t="2" v="10876"/>
    </bk>
    <bk>
      <rc t="2" v="10877"/>
    </bk>
    <bk>
      <rc t="2" v="10878"/>
    </bk>
    <bk>
      <rc t="2" v="10879"/>
    </bk>
    <bk>
      <rc t="2" v="10880"/>
    </bk>
    <bk>
      <rc t="2" v="10881"/>
    </bk>
    <bk>
      <rc t="2" v="10882"/>
    </bk>
    <bk>
      <rc t="2" v="10883"/>
    </bk>
    <bk>
      <rc t="2" v="10884"/>
    </bk>
    <bk>
      <rc t="2" v="10885"/>
    </bk>
    <bk>
      <rc t="2" v="10886"/>
    </bk>
    <bk>
      <rc t="2" v="10887"/>
    </bk>
    <bk>
      <rc t="2" v="10888"/>
    </bk>
    <bk>
      <rc t="2" v="10889"/>
    </bk>
    <bk>
      <rc t="2" v="10890"/>
    </bk>
    <bk>
      <rc t="2" v="10891"/>
    </bk>
    <bk>
      <rc t="2" v="10892"/>
    </bk>
    <bk>
      <rc t="2" v="10893"/>
    </bk>
    <bk>
      <rc t="2" v="10894"/>
    </bk>
    <bk>
      <rc t="2" v="10895"/>
    </bk>
    <bk>
      <rc t="2" v="10896"/>
    </bk>
    <bk>
      <rc t="2" v="10897"/>
    </bk>
    <bk>
      <rc t="2" v="10898"/>
    </bk>
    <bk>
      <rc t="2" v="10899"/>
    </bk>
    <bk>
      <rc t="2" v="10900"/>
    </bk>
    <bk>
      <rc t="2" v="10901"/>
    </bk>
    <bk>
      <rc t="2" v="10902"/>
    </bk>
    <bk>
      <rc t="2" v="10903"/>
    </bk>
    <bk>
      <rc t="2" v="10904"/>
    </bk>
    <bk>
      <rc t="2" v="10905"/>
    </bk>
    <bk>
      <rc t="2" v="10906"/>
    </bk>
    <bk>
      <rc t="2" v="10907"/>
    </bk>
    <bk>
      <rc t="2" v="10908"/>
    </bk>
    <bk>
      <rc t="2" v="10909"/>
    </bk>
    <bk>
      <rc t="2" v="10910"/>
    </bk>
    <bk>
      <rc t="2" v="10911"/>
    </bk>
    <bk>
      <rc t="2" v="10912"/>
    </bk>
    <bk>
      <rc t="2" v="10913"/>
    </bk>
    <bk>
      <rc t="2" v="10914"/>
    </bk>
    <bk>
      <rc t="2" v="10915"/>
    </bk>
    <bk>
      <rc t="2" v="10916"/>
    </bk>
    <bk>
      <rc t="2" v="10917"/>
    </bk>
    <bk>
      <rc t="2" v="10918"/>
    </bk>
    <bk>
      <rc t="2" v="10919"/>
    </bk>
    <bk>
      <rc t="2" v="10920"/>
    </bk>
    <bk>
      <rc t="2" v="10921"/>
    </bk>
    <bk>
      <rc t="2" v="10922"/>
    </bk>
    <bk>
      <rc t="2" v="10923"/>
    </bk>
    <bk>
      <rc t="2" v="10924"/>
    </bk>
    <bk>
      <rc t="2" v="10925"/>
    </bk>
    <bk>
      <rc t="2" v="10926"/>
    </bk>
    <bk>
      <rc t="2" v="10927"/>
    </bk>
    <bk>
      <rc t="2" v="10928"/>
    </bk>
    <bk>
      <rc t="2" v="10929"/>
    </bk>
    <bk>
      <rc t="2" v="10930"/>
    </bk>
    <bk>
      <rc t="2" v="10931"/>
    </bk>
    <bk>
      <rc t="2" v="10932"/>
    </bk>
    <bk>
      <rc t="2" v="10933"/>
    </bk>
    <bk>
      <rc t="2" v="10934"/>
    </bk>
    <bk>
      <rc t="2" v="10935"/>
    </bk>
    <bk>
      <rc t="2" v="10936"/>
    </bk>
    <bk>
      <rc t="2" v="10937"/>
    </bk>
    <bk>
      <rc t="2" v="10938"/>
    </bk>
    <bk>
      <rc t="2" v="10939"/>
    </bk>
    <bk>
      <rc t="2" v="10940"/>
    </bk>
    <bk>
      <rc t="2" v="10941"/>
    </bk>
    <bk>
      <rc t="2" v="10942"/>
    </bk>
    <bk>
      <rc t="2" v="10943"/>
    </bk>
    <bk>
      <rc t="2" v="10944"/>
    </bk>
    <bk>
      <rc t="2" v="10945"/>
    </bk>
    <bk>
      <rc t="2" v="10946"/>
    </bk>
    <bk>
      <rc t="2" v="10947"/>
    </bk>
    <bk>
      <rc t="2" v="10948"/>
    </bk>
    <bk>
      <rc t="2" v="10949"/>
    </bk>
    <bk>
      <rc t="2" v="10950"/>
    </bk>
    <bk>
      <rc t="2" v="10951"/>
    </bk>
    <bk>
      <rc t="2" v="10952"/>
    </bk>
    <bk>
      <rc t="2" v="10953"/>
    </bk>
    <bk>
      <rc t="2" v="10954"/>
    </bk>
    <bk>
      <rc t="2" v="10955"/>
    </bk>
    <bk>
      <rc t="2" v="10956"/>
    </bk>
    <bk>
      <rc t="2" v="10957"/>
    </bk>
    <bk>
      <rc t="2" v="10958"/>
    </bk>
    <bk>
      <rc t="2" v="10959"/>
    </bk>
    <bk>
      <rc t="2" v="10960"/>
    </bk>
    <bk>
      <rc t="2" v="10961"/>
    </bk>
    <bk>
      <rc t="2" v="10962"/>
    </bk>
    <bk>
      <rc t="2" v="10963"/>
    </bk>
    <bk>
      <rc t="2" v="10964"/>
    </bk>
    <bk>
      <rc t="2" v="10965"/>
    </bk>
    <bk>
      <rc t="2" v="10966"/>
    </bk>
    <bk>
      <rc t="2" v="10967"/>
    </bk>
    <bk>
      <rc t="2" v="10968"/>
    </bk>
    <bk>
      <rc t="2" v="10969"/>
    </bk>
    <bk>
      <rc t="2" v="10970"/>
    </bk>
    <bk>
      <rc t="2" v="10971"/>
    </bk>
    <bk>
      <rc t="2" v="10972"/>
    </bk>
    <bk>
      <rc t="2" v="10973"/>
    </bk>
    <bk>
      <rc t="2" v="10974"/>
    </bk>
    <bk>
      <rc t="2" v="10975"/>
    </bk>
    <bk>
      <rc t="2" v="10976"/>
    </bk>
    <bk>
      <rc t="2" v="10977"/>
    </bk>
    <bk>
      <rc t="2" v="10978"/>
    </bk>
    <bk>
      <rc t="2" v="10979"/>
    </bk>
    <bk>
      <rc t="2" v="10980"/>
    </bk>
    <bk>
      <rc t="2" v="10981"/>
    </bk>
    <bk>
      <rc t="2" v="10982"/>
    </bk>
    <bk>
      <rc t="2" v="10983"/>
    </bk>
    <bk>
      <rc t="2" v="10984"/>
    </bk>
    <bk>
      <rc t="2" v="10985"/>
    </bk>
    <bk>
      <rc t="2" v="10986"/>
    </bk>
    <bk>
      <rc t="2" v="10987"/>
    </bk>
    <bk>
      <rc t="2" v="10988"/>
    </bk>
    <bk>
      <rc t="2" v="10989"/>
    </bk>
    <bk>
      <rc t="2" v="10990"/>
    </bk>
    <bk>
      <rc t="2" v="10991"/>
    </bk>
    <bk>
      <rc t="2" v="10992"/>
    </bk>
    <bk>
      <rc t="2" v="10993"/>
    </bk>
    <bk>
      <rc t="2" v="10994"/>
    </bk>
    <bk>
      <rc t="2" v="10995"/>
    </bk>
    <bk>
      <rc t="2" v="10996"/>
    </bk>
    <bk>
      <rc t="2" v="10997"/>
    </bk>
    <bk>
      <rc t="2" v="10998"/>
    </bk>
    <bk>
      <rc t="2" v="10999"/>
    </bk>
    <bk>
      <rc t="2" v="11000"/>
    </bk>
    <bk>
      <rc t="2" v="11001"/>
    </bk>
    <bk>
      <rc t="2" v="11002"/>
    </bk>
    <bk>
      <rc t="2" v="11003"/>
    </bk>
    <bk>
      <rc t="2" v="11004"/>
    </bk>
    <bk>
      <rc t="2" v="11005"/>
    </bk>
    <bk>
      <rc t="2" v="11006"/>
    </bk>
    <bk>
      <rc t="2" v="11007"/>
    </bk>
    <bk>
      <rc t="2" v="11008"/>
    </bk>
    <bk>
      <rc t="2" v="11009"/>
    </bk>
    <bk>
      <rc t="2" v="11010"/>
    </bk>
    <bk>
      <rc t="2" v="11011"/>
    </bk>
    <bk>
      <rc t="2" v="11012"/>
    </bk>
    <bk>
      <rc t="2" v="11013"/>
    </bk>
    <bk>
      <rc t="2" v="11014"/>
    </bk>
    <bk>
      <rc t="2" v="11015"/>
    </bk>
    <bk>
      <rc t="2" v="11016"/>
    </bk>
    <bk>
      <rc t="2" v="11017"/>
    </bk>
    <bk>
      <rc t="2" v="11018"/>
    </bk>
    <bk>
      <rc t="2" v="11019"/>
    </bk>
    <bk>
      <rc t="2" v="11020"/>
    </bk>
    <bk>
      <rc t="2" v="11021"/>
    </bk>
    <bk>
      <rc t="2" v="11022"/>
    </bk>
    <bk>
      <rc t="2" v="11023"/>
    </bk>
    <bk>
      <rc t="2" v="11024"/>
    </bk>
    <bk>
      <rc t="2" v="11025"/>
    </bk>
    <bk>
      <rc t="2" v="11026"/>
    </bk>
    <bk>
      <rc t="2" v="11027"/>
    </bk>
    <bk>
      <rc t="2" v="11028"/>
    </bk>
    <bk>
      <rc t="2" v="11029"/>
    </bk>
    <bk>
      <rc t="2" v="11030"/>
    </bk>
    <bk>
      <rc t="2" v="11031"/>
    </bk>
    <bk>
      <rc t="2" v="11032"/>
    </bk>
    <bk>
      <rc t="2" v="11033"/>
    </bk>
    <bk>
      <rc t="2" v="11034"/>
    </bk>
    <bk>
      <rc t="2" v="11035"/>
    </bk>
    <bk>
      <rc t="2" v="11036"/>
    </bk>
    <bk>
      <rc t="2" v="11037"/>
    </bk>
    <bk>
      <rc t="2" v="11038"/>
    </bk>
    <bk>
      <rc t="2" v="11039"/>
    </bk>
    <bk>
      <rc t="2" v="11040"/>
    </bk>
    <bk>
      <rc t="2" v="11041"/>
    </bk>
    <bk>
      <rc t="2" v="11042"/>
    </bk>
    <bk>
      <rc t="2" v="11043"/>
    </bk>
    <bk>
      <rc t="2" v="11044"/>
    </bk>
    <bk>
      <rc t="2" v="11045"/>
    </bk>
    <bk>
      <rc t="2" v="11046"/>
    </bk>
    <bk>
      <rc t="2" v="11047"/>
    </bk>
    <bk>
      <rc t="2" v="11048"/>
    </bk>
    <bk>
      <rc t="2" v="11049"/>
    </bk>
    <bk>
      <rc t="2" v="11050"/>
    </bk>
    <bk>
      <rc t="2" v="11051"/>
    </bk>
    <bk>
      <rc t="2" v="11052"/>
    </bk>
    <bk>
      <rc t="2" v="11053"/>
    </bk>
    <bk>
      <rc t="2" v="11054"/>
    </bk>
    <bk>
      <rc t="2" v="11055"/>
    </bk>
    <bk>
      <rc t="2" v="11056"/>
    </bk>
    <bk>
      <rc t="2" v="11057"/>
    </bk>
    <bk>
      <rc t="2" v="11058"/>
    </bk>
    <bk>
      <rc t="2" v="11059"/>
    </bk>
    <bk>
      <rc t="2" v="11060"/>
    </bk>
    <bk>
      <rc t="2" v="11061"/>
    </bk>
    <bk>
      <rc t="2" v="11062"/>
    </bk>
    <bk>
      <rc t="2" v="11063"/>
    </bk>
    <bk>
      <rc t="2" v="11064"/>
    </bk>
    <bk>
      <rc t="2" v="11065"/>
    </bk>
    <bk>
      <rc t="2" v="11066"/>
    </bk>
    <bk>
      <rc t="2" v="11067"/>
    </bk>
    <bk>
      <rc t="2" v="11068"/>
    </bk>
    <bk>
      <rc t="2" v="11069"/>
    </bk>
    <bk>
      <rc t="2" v="11070"/>
    </bk>
    <bk>
      <rc t="2" v="11071"/>
    </bk>
    <bk>
      <rc t="2" v="11072"/>
    </bk>
    <bk>
      <rc t="2" v="11073"/>
    </bk>
    <bk>
      <rc t="2" v="11074"/>
    </bk>
    <bk>
      <rc t="2" v="11075"/>
    </bk>
    <bk>
      <rc t="2" v="11076"/>
    </bk>
    <bk>
      <rc t="2" v="11077"/>
    </bk>
    <bk>
      <rc t="2" v="11078"/>
    </bk>
    <bk>
      <rc t="2" v="11079"/>
    </bk>
    <bk>
      <rc t="2" v="11080"/>
    </bk>
    <bk>
      <rc t="2" v="11081"/>
    </bk>
    <bk>
      <rc t="2" v="11082"/>
    </bk>
    <bk>
      <rc t="2" v="11083"/>
    </bk>
    <bk>
      <rc t="2" v="11084"/>
    </bk>
    <bk>
      <rc t="2" v="11085"/>
    </bk>
    <bk>
      <rc t="2" v="11086"/>
    </bk>
    <bk>
      <rc t="2" v="11087"/>
    </bk>
    <bk>
      <rc t="2" v="11088"/>
    </bk>
    <bk>
      <rc t="2" v="11089"/>
    </bk>
    <bk>
      <rc t="2" v="11090"/>
    </bk>
    <bk>
      <rc t="2" v="11091"/>
    </bk>
    <bk>
      <rc t="2" v="11092"/>
    </bk>
    <bk>
      <rc t="2" v="11093"/>
    </bk>
    <bk>
      <rc t="2" v="11094"/>
    </bk>
    <bk>
      <rc t="2" v="11095"/>
    </bk>
    <bk>
      <rc t="2" v="11096"/>
    </bk>
    <bk>
      <rc t="2" v="11097"/>
    </bk>
    <bk>
      <rc t="2" v="11098"/>
    </bk>
    <bk>
      <rc t="2" v="11099"/>
    </bk>
    <bk>
      <rc t="2" v="11100"/>
    </bk>
    <bk>
      <rc t="2" v="11101"/>
    </bk>
    <bk>
      <rc t="2" v="11102"/>
    </bk>
    <bk>
      <rc t="2" v="11103"/>
    </bk>
    <bk>
      <rc t="2" v="11104"/>
    </bk>
    <bk>
      <rc t="2" v="11105"/>
    </bk>
    <bk>
      <rc t="2" v="11106"/>
    </bk>
    <bk>
      <rc t="2" v="11107"/>
    </bk>
    <bk>
      <rc t="2" v="11108"/>
    </bk>
    <bk>
      <rc t="2" v="11109"/>
    </bk>
    <bk>
      <rc t="2" v="11110"/>
    </bk>
    <bk>
      <rc t="2" v="11111"/>
    </bk>
    <bk>
      <rc t="2" v="11112"/>
    </bk>
    <bk>
      <rc t="2" v="11113"/>
    </bk>
    <bk>
      <rc t="2" v="11114"/>
    </bk>
    <bk>
      <rc t="2" v="11115"/>
    </bk>
    <bk>
      <rc t="2" v="11116"/>
    </bk>
    <bk>
      <rc t="2" v="11117"/>
    </bk>
    <bk>
      <rc t="2" v="11118"/>
    </bk>
    <bk>
      <rc t="2" v="11119"/>
    </bk>
    <bk>
      <rc t="2" v="11120"/>
    </bk>
    <bk>
      <rc t="2" v="11121"/>
    </bk>
    <bk>
      <rc t="2" v="11122"/>
    </bk>
    <bk>
      <rc t="2" v="11123"/>
    </bk>
    <bk>
      <rc t="2" v="11124"/>
    </bk>
    <bk>
      <rc t="2" v="11125"/>
    </bk>
    <bk>
      <rc t="2" v="11126"/>
    </bk>
    <bk>
      <rc t="2" v="11127"/>
    </bk>
    <bk>
      <rc t="2" v="11128"/>
    </bk>
    <bk>
      <rc t="2" v="11129"/>
    </bk>
    <bk>
      <rc t="2" v="11130"/>
    </bk>
    <bk>
      <rc t="2" v="11131"/>
    </bk>
    <bk>
      <rc t="2" v="11132"/>
    </bk>
    <bk>
      <rc t="2" v="11133"/>
    </bk>
    <bk>
      <rc t="2" v="11134"/>
    </bk>
    <bk>
      <rc t="2" v="11135"/>
    </bk>
    <bk>
      <rc t="2" v="11136"/>
    </bk>
    <bk>
      <rc t="2" v="11137"/>
    </bk>
    <bk>
      <rc t="2" v="11138"/>
    </bk>
    <bk>
      <rc t="2" v="11139"/>
    </bk>
    <bk>
      <rc t="2" v="11140"/>
    </bk>
    <bk>
      <rc t="2" v="11141"/>
    </bk>
    <bk>
      <rc t="2" v="11142"/>
    </bk>
    <bk>
      <rc t="2" v="11143"/>
    </bk>
    <bk>
      <rc t="2" v="11144"/>
    </bk>
    <bk>
      <rc t="2" v="11145"/>
    </bk>
    <bk>
      <rc t="2" v="11146"/>
    </bk>
    <bk>
      <rc t="2" v="11147"/>
    </bk>
    <bk>
      <rc t="2" v="11148"/>
    </bk>
    <bk>
      <rc t="2" v="11149"/>
    </bk>
    <bk>
      <rc t="2" v="11150"/>
    </bk>
    <bk>
      <rc t="2" v="11151"/>
    </bk>
    <bk>
      <rc t="2" v="11152"/>
    </bk>
    <bk>
      <rc t="2" v="11153"/>
    </bk>
    <bk>
      <rc t="2" v="11154"/>
    </bk>
    <bk>
      <rc t="2" v="11155"/>
    </bk>
    <bk>
      <rc t="2" v="11156"/>
    </bk>
    <bk>
      <rc t="2" v="11157"/>
    </bk>
    <bk>
      <rc t="2" v="11158"/>
    </bk>
    <bk>
      <rc t="2" v="11159"/>
    </bk>
    <bk>
      <rc t="2" v="11160"/>
    </bk>
    <bk>
      <rc t="2" v="11161"/>
    </bk>
    <bk>
      <rc t="2" v="11162"/>
    </bk>
    <bk>
      <rc t="2" v="11163"/>
    </bk>
    <bk>
      <rc t="2" v="11164"/>
    </bk>
    <bk>
      <rc t="2" v="11165"/>
    </bk>
    <bk>
      <rc t="2" v="11166"/>
    </bk>
    <bk>
      <rc t="2" v="11167"/>
    </bk>
    <bk>
      <rc t="2" v="11168"/>
    </bk>
    <bk>
      <rc t="2" v="11169"/>
    </bk>
    <bk>
      <rc t="2" v="11170"/>
    </bk>
    <bk>
      <rc t="2" v="11171"/>
    </bk>
    <bk>
      <rc t="2" v="11172"/>
    </bk>
    <bk>
      <rc t="2" v="11173"/>
    </bk>
    <bk>
      <rc t="2" v="11174"/>
    </bk>
    <bk>
      <rc t="2" v="11175"/>
    </bk>
    <bk>
      <rc t="2" v="11176"/>
    </bk>
    <bk>
      <rc t="2" v="11177"/>
    </bk>
    <bk>
      <rc t="2" v="11178"/>
    </bk>
    <bk>
      <rc t="2" v="11179"/>
    </bk>
    <bk>
      <rc t="2" v="11180"/>
    </bk>
    <bk>
      <rc t="2" v="11181"/>
    </bk>
    <bk>
      <rc t="2" v="11182"/>
    </bk>
    <bk>
      <rc t="2" v="11183"/>
    </bk>
    <bk>
      <rc t="2" v="11184"/>
    </bk>
    <bk>
      <rc t="2" v="11185"/>
    </bk>
    <bk>
      <rc t="2" v="11186"/>
    </bk>
    <bk>
      <rc t="2" v="11187"/>
    </bk>
    <bk>
      <rc t="2" v="11188"/>
    </bk>
    <bk>
      <rc t="2" v="11189"/>
    </bk>
    <bk>
      <rc t="2" v="11190"/>
    </bk>
    <bk>
      <rc t="2" v="11191"/>
    </bk>
    <bk>
      <rc t="2" v="11192"/>
    </bk>
    <bk>
      <rc t="2" v="11193"/>
    </bk>
    <bk>
      <rc t="2" v="11194"/>
    </bk>
    <bk>
      <rc t="2" v="11195"/>
    </bk>
    <bk>
      <rc t="2" v="11196"/>
    </bk>
    <bk>
      <rc t="2" v="11197"/>
    </bk>
    <bk>
      <rc t="2" v="11198"/>
    </bk>
    <bk>
      <rc t="2" v="11199"/>
    </bk>
    <bk>
      <rc t="2" v="11200"/>
    </bk>
    <bk>
      <rc t="2" v="11201"/>
    </bk>
    <bk>
      <rc t="2" v="11202"/>
    </bk>
    <bk>
      <rc t="2" v="11203"/>
    </bk>
    <bk>
      <rc t="2" v="11204"/>
    </bk>
    <bk>
      <rc t="2" v="11205"/>
    </bk>
    <bk>
      <rc t="2" v="11206"/>
    </bk>
    <bk>
      <rc t="2" v="11207"/>
    </bk>
    <bk>
      <rc t="2" v="11208"/>
    </bk>
    <bk>
      <rc t="2" v="11209"/>
    </bk>
    <bk>
      <rc t="2" v="11210"/>
    </bk>
    <bk>
      <rc t="2" v="11211"/>
    </bk>
    <bk>
      <rc t="2" v="11212"/>
    </bk>
    <bk>
      <rc t="2" v="11213"/>
    </bk>
    <bk>
      <rc t="2" v="11214"/>
    </bk>
    <bk>
      <rc t="2" v="11215"/>
    </bk>
    <bk>
      <rc t="2" v="11216"/>
    </bk>
    <bk>
      <rc t="2" v="11217"/>
    </bk>
    <bk>
      <rc t="2" v="11218"/>
    </bk>
    <bk>
      <rc t="2" v="11219"/>
    </bk>
    <bk>
      <rc t="2" v="11220"/>
    </bk>
    <bk>
      <rc t="2" v="11221"/>
    </bk>
    <bk>
      <rc t="2" v="11222"/>
    </bk>
    <bk>
      <rc t="2" v="11223"/>
    </bk>
    <bk>
      <rc t="2" v="11224"/>
    </bk>
    <bk>
      <rc t="2" v="11225"/>
    </bk>
    <bk>
      <rc t="2" v="11226"/>
    </bk>
    <bk>
      <rc t="2" v="11227"/>
    </bk>
    <bk>
      <rc t="2" v="11228"/>
    </bk>
    <bk>
      <rc t="2" v="11229"/>
    </bk>
    <bk>
      <rc t="2" v="11230"/>
    </bk>
    <bk>
      <rc t="2" v="11231"/>
    </bk>
    <bk>
      <rc t="2" v="11232"/>
    </bk>
    <bk>
      <rc t="2" v="11233"/>
    </bk>
    <bk>
      <rc t="2" v="11234"/>
    </bk>
    <bk>
      <rc t="2" v="11235"/>
    </bk>
    <bk>
      <rc t="2" v="11236"/>
    </bk>
    <bk>
      <rc t="2" v="11237"/>
    </bk>
    <bk>
      <rc t="2" v="11238"/>
    </bk>
    <bk>
      <rc t="2" v="11239"/>
    </bk>
    <bk>
      <rc t="2" v="11240"/>
    </bk>
    <bk>
      <rc t="2" v="11241"/>
    </bk>
    <bk>
      <rc t="2" v="11242"/>
    </bk>
    <bk>
      <rc t="2" v="11243"/>
    </bk>
    <bk>
      <rc t="2" v="11244"/>
    </bk>
    <bk>
      <rc t="2" v="11245"/>
    </bk>
    <bk>
      <rc t="2" v="11246"/>
    </bk>
    <bk>
      <rc t="2" v="11247"/>
    </bk>
    <bk>
      <rc t="2" v="11248"/>
    </bk>
    <bk>
      <rc t="2" v="11249"/>
    </bk>
    <bk>
      <rc t="2" v="11250"/>
    </bk>
    <bk>
      <rc t="2" v="11251"/>
    </bk>
    <bk>
      <rc t="2" v="11252"/>
    </bk>
    <bk>
      <rc t="2" v="11253"/>
    </bk>
    <bk>
      <rc t="2" v="11254"/>
    </bk>
    <bk>
      <rc t="2" v="11255"/>
    </bk>
    <bk>
      <rc t="2" v="11256"/>
    </bk>
    <bk>
      <rc t="2" v="11257"/>
    </bk>
    <bk>
      <rc t="2" v="11258"/>
    </bk>
    <bk>
      <rc t="2" v="11259"/>
    </bk>
    <bk>
      <rc t="2" v="11260"/>
    </bk>
    <bk>
      <rc t="2" v="11261"/>
    </bk>
    <bk>
      <rc t="2" v="11262"/>
    </bk>
    <bk>
      <rc t="2" v="11263"/>
    </bk>
    <bk>
      <rc t="2" v="11264"/>
    </bk>
    <bk>
      <rc t="2" v="11265"/>
    </bk>
    <bk>
      <rc t="2" v="11266"/>
    </bk>
    <bk>
      <rc t="2" v="11267"/>
    </bk>
    <bk>
      <rc t="2" v="11268"/>
    </bk>
    <bk>
      <rc t="2" v="11269"/>
    </bk>
    <bk>
      <rc t="2" v="11270"/>
    </bk>
    <bk>
      <rc t="2" v="11271"/>
    </bk>
    <bk>
      <rc t="2" v="11272"/>
    </bk>
    <bk>
      <rc t="2" v="11273"/>
    </bk>
    <bk>
      <rc t="2" v="11274"/>
    </bk>
    <bk>
      <rc t="2" v="11275"/>
    </bk>
    <bk>
      <rc t="2" v="11276"/>
    </bk>
    <bk>
      <rc t="2" v="11277"/>
    </bk>
    <bk>
      <rc t="2" v="11278"/>
    </bk>
    <bk>
      <rc t="2" v="11279"/>
    </bk>
    <bk>
      <rc t="2" v="11280"/>
    </bk>
    <bk>
      <rc t="2" v="11281"/>
    </bk>
    <bk>
      <rc t="2" v="11282"/>
    </bk>
    <bk>
      <rc t="2" v="11283"/>
    </bk>
    <bk>
      <rc t="2" v="11284"/>
    </bk>
    <bk>
      <rc t="2" v="11285"/>
    </bk>
    <bk>
      <rc t="2" v="11286"/>
    </bk>
    <bk>
      <rc t="2" v="11287"/>
    </bk>
    <bk>
      <rc t="2" v="11288"/>
    </bk>
    <bk>
      <rc t="2" v="11289"/>
    </bk>
    <bk>
      <rc t="2" v="11290"/>
    </bk>
    <bk>
      <rc t="2" v="11291"/>
    </bk>
    <bk>
      <rc t="2" v="11292"/>
    </bk>
    <bk>
      <rc t="2" v="11293"/>
    </bk>
    <bk>
      <rc t="2" v="11294"/>
    </bk>
    <bk>
      <rc t="2" v="11295"/>
    </bk>
    <bk>
      <rc t="2" v="11296"/>
    </bk>
    <bk>
      <rc t="2" v="11297"/>
    </bk>
    <bk>
      <rc t="2" v="11298"/>
    </bk>
    <bk>
      <rc t="2" v="11299"/>
    </bk>
    <bk>
      <rc t="2" v="11300"/>
    </bk>
    <bk>
      <rc t="2" v="11301"/>
    </bk>
    <bk>
      <rc t="2" v="11302"/>
    </bk>
    <bk>
      <rc t="2" v="11303"/>
    </bk>
    <bk>
      <rc t="2" v="11304"/>
    </bk>
    <bk>
      <rc t="2" v="11305"/>
    </bk>
    <bk>
      <rc t="2" v="11306"/>
    </bk>
    <bk>
      <rc t="2" v="11307"/>
    </bk>
    <bk>
      <rc t="2" v="11308"/>
    </bk>
    <bk>
      <rc t="2" v="11309"/>
    </bk>
    <bk>
      <rc t="2" v="11310"/>
    </bk>
    <bk>
      <rc t="2" v="11311"/>
    </bk>
    <bk>
      <rc t="2" v="11312"/>
    </bk>
    <bk>
      <rc t="2" v="11313"/>
    </bk>
    <bk>
      <rc t="2" v="11314"/>
    </bk>
    <bk>
      <rc t="2" v="11315"/>
    </bk>
    <bk>
      <rc t="2" v="11316"/>
    </bk>
    <bk>
      <rc t="2" v="11317"/>
    </bk>
    <bk>
      <rc t="2" v="11318"/>
    </bk>
    <bk>
      <rc t="2" v="11319"/>
    </bk>
    <bk>
      <rc t="2" v="11320"/>
    </bk>
    <bk>
      <rc t="2" v="11321"/>
    </bk>
    <bk>
      <rc t="2" v="11322"/>
    </bk>
    <bk>
      <rc t="2" v="11323"/>
    </bk>
    <bk>
      <rc t="2" v="11324"/>
    </bk>
    <bk>
      <rc t="2" v="11325"/>
    </bk>
    <bk>
      <rc t="2" v="11326"/>
    </bk>
    <bk>
      <rc t="2" v="11327"/>
    </bk>
    <bk>
      <rc t="2" v="11328"/>
    </bk>
    <bk>
      <rc t="2" v="11329"/>
    </bk>
    <bk>
      <rc t="2" v="11330"/>
    </bk>
    <bk>
      <rc t="2" v="11331"/>
    </bk>
    <bk>
      <rc t="2" v="11332"/>
    </bk>
    <bk>
      <rc t="2" v="11333"/>
    </bk>
    <bk>
      <rc t="2" v="11334"/>
    </bk>
    <bk>
      <rc t="2" v="11335"/>
    </bk>
    <bk>
      <rc t="2" v="11336"/>
    </bk>
    <bk>
      <rc t="2" v="11337"/>
    </bk>
    <bk>
      <rc t="2" v="11338"/>
    </bk>
    <bk>
      <rc t="2" v="11339"/>
    </bk>
    <bk>
      <rc t="2" v="11340"/>
    </bk>
    <bk>
      <rc t="2" v="11341"/>
    </bk>
    <bk>
      <rc t="2" v="11342"/>
    </bk>
    <bk>
      <rc t="2" v="11343"/>
    </bk>
    <bk>
      <rc t="2" v="11344"/>
    </bk>
    <bk>
      <rc t="2" v="11345"/>
    </bk>
    <bk>
      <rc t="2" v="11346"/>
    </bk>
    <bk>
      <rc t="2" v="11347"/>
    </bk>
    <bk>
      <rc t="2" v="11348"/>
    </bk>
    <bk>
      <rc t="2" v="11349"/>
    </bk>
    <bk>
      <rc t="2" v="11350"/>
    </bk>
    <bk>
      <rc t="2" v="11351"/>
    </bk>
    <bk>
      <rc t="2" v="11352"/>
    </bk>
    <bk>
      <rc t="2" v="11353"/>
    </bk>
    <bk>
      <rc t="2" v="11354"/>
    </bk>
    <bk>
      <rc t="2" v="11355"/>
    </bk>
    <bk>
      <rc t="2" v="11356"/>
    </bk>
    <bk>
      <rc t="2" v="11357"/>
    </bk>
    <bk>
      <rc t="2" v="11358"/>
    </bk>
    <bk>
      <rc t="2" v="11359"/>
    </bk>
    <bk>
      <rc t="2" v="11360"/>
    </bk>
    <bk>
      <rc t="2" v="11361"/>
    </bk>
    <bk>
      <rc t="2" v="11362"/>
    </bk>
    <bk>
      <rc t="2" v="11363"/>
    </bk>
    <bk>
      <rc t="2" v="11364"/>
    </bk>
    <bk>
      <rc t="2" v="11365"/>
    </bk>
    <bk>
      <rc t="2" v="11366"/>
    </bk>
    <bk>
      <rc t="2" v="11367"/>
    </bk>
    <bk>
      <rc t="2" v="11368"/>
    </bk>
    <bk>
      <rc t="2" v="11369"/>
    </bk>
    <bk>
      <rc t="2" v="11370"/>
    </bk>
    <bk>
      <rc t="2" v="11371"/>
    </bk>
    <bk>
      <rc t="2" v="11372"/>
    </bk>
    <bk>
      <rc t="2" v="11373"/>
    </bk>
    <bk>
      <rc t="2" v="11374"/>
    </bk>
    <bk>
      <rc t="2" v="11375"/>
    </bk>
    <bk>
      <rc t="2" v="11376"/>
    </bk>
    <bk>
      <rc t="2" v="11377"/>
    </bk>
    <bk>
      <rc t="2" v="11378"/>
    </bk>
    <bk>
      <rc t="2" v="11379"/>
    </bk>
    <bk>
      <rc t="2" v="11380"/>
    </bk>
    <bk>
      <rc t="2" v="11381"/>
    </bk>
    <bk>
      <rc t="2" v="11382"/>
    </bk>
    <bk>
      <rc t="2" v="11383"/>
    </bk>
    <bk>
      <rc t="2" v="11384"/>
    </bk>
    <bk>
      <rc t="2" v="11385"/>
    </bk>
    <bk>
      <rc t="2" v="11386"/>
    </bk>
    <bk>
      <rc t="2" v="11387"/>
    </bk>
    <bk>
      <rc t="2" v="11388"/>
    </bk>
    <bk>
      <rc t="2" v="11389"/>
    </bk>
    <bk>
      <rc t="2" v="11390"/>
    </bk>
    <bk>
      <rc t="2" v="11391"/>
    </bk>
    <bk>
      <rc t="2" v="11392"/>
    </bk>
    <bk>
      <rc t="2" v="11393"/>
    </bk>
    <bk>
      <rc t="2" v="11394"/>
    </bk>
    <bk>
      <rc t="2" v="11395"/>
    </bk>
    <bk>
      <rc t="2" v="11396"/>
    </bk>
    <bk>
      <rc t="2" v="11397"/>
    </bk>
    <bk>
      <rc t="2" v="11398"/>
    </bk>
    <bk>
      <rc t="2" v="11399"/>
    </bk>
    <bk>
      <rc t="2" v="11400"/>
    </bk>
    <bk>
      <rc t="2" v="11401"/>
    </bk>
    <bk>
      <rc t="2" v="11402"/>
    </bk>
    <bk>
      <rc t="2" v="11403"/>
    </bk>
    <bk>
      <rc t="2" v="11404"/>
    </bk>
    <bk>
      <rc t="2" v="11405"/>
    </bk>
    <bk>
      <rc t="2" v="11406"/>
    </bk>
    <bk>
      <rc t="2" v="11407"/>
    </bk>
    <bk>
      <rc t="2" v="11408"/>
    </bk>
    <bk>
      <rc t="2" v="11409"/>
    </bk>
    <bk>
      <rc t="2" v="11410"/>
    </bk>
    <bk>
      <rc t="2" v="11411"/>
    </bk>
    <bk>
      <rc t="2" v="11412"/>
    </bk>
    <bk>
      <rc t="2" v="11413"/>
    </bk>
    <bk>
      <rc t="2" v="11414"/>
    </bk>
    <bk>
      <rc t="2" v="11415"/>
    </bk>
    <bk>
      <rc t="2" v="11416"/>
    </bk>
    <bk>
      <rc t="2" v="11417"/>
    </bk>
    <bk>
      <rc t="2" v="11418"/>
    </bk>
    <bk>
      <rc t="2" v="11419"/>
    </bk>
    <bk>
      <rc t="2" v="11420"/>
    </bk>
    <bk>
      <rc t="2" v="11421"/>
    </bk>
    <bk>
      <rc t="2" v="11422"/>
    </bk>
    <bk>
      <rc t="2" v="11423"/>
    </bk>
    <bk>
      <rc t="2" v="11424"/>
    </bk>
    <bk>
      <rc t="2" v="11425"/>
    </bk>
    <bk>
      <rc t="2" v="11426"/>
    </bk>
    <bk>
      <rc t="2" v="11427"/>
    </bk>
    <bk>
      <rc t="2" v="11428"/>
    </bk>
    <bk>
      <rc t="2" v="11429"/>
    </bk>
    <bk>
      <rc t="2" v="11430"/>
    </bk>
    <bk>
      <rc t="2" v="11431"/>
    </bk>
    <bk>
      <rc t="2" v="11432"/>
    </bk>
    <bk>
      <rc t="2" v="11433"/>
    </bk>
    <bk>
      <rc t="2" v="11434"/>
    </bk>
    <bk>
      <rc t="2" v="11435"/>
    </bk>
    <bk>
      <rc t="2" v="11436"/>
    </bk>
    <bk>
      <rc t="2" v="11437"/>
    </bk>
    <bk>
      <rc t="2" v="11438"/>
    </bk>
    <bk>
      <rc t="2" v="11439"/>
    </bk>
    <bk>
      <rc t="2" v="11440"/>
    </bk>
    <bk>
      <rc t="2" v="11441"/>
    </bk>
    <bk>
      <rc t="2" v="11442"/>
    </bk>
    <bk>
      <rc t="2" v="11443"/>
    </bk>
    <bk>
      <rc t="2" v="11444"/>
    </bk>
    <bk>
      <rc t="2" v="11445"/>
    </bk>
    <bk>
      <rc t="2" v="11446"/>
    </bk>
    <bk>
      <rc t="2" v="11447"/>
    </bk>
    <bk>
      <rc t="2" v="11448"/>
    </bk>
    <bk>
      <rc t="2" v="11449"/>
    </bk>
    <bk>
      <rc t="2" v="11450"/>
    </bk>
    <bk>
      <rc t="2" v="11451"/>
    </bk>
    <bk>
      <rc t="2" v="11452"/>
    </bk>
    <bk>
      <rc t="2" v="11453"/>
    </bk>
    <bk>
      <rc t="2" v="11454"/>
    </bk>
    <bk>
      <rc t="2" v="11455"/>
    </bk>
    <bk>
      <rc t="2" v="11456"/>
    </bk>
    <bk>
      <rc t="2" v="11457"/>
    </bk>
    <bk>
      <rc t="2" v="11458"/>
    </bk>
    <bk>
      <rc t="2" v="11459"/>
    </bk>
    <bk>
      <rc t="2" v="11460"/>
    </bk>
    <bk>
      <rc t="2" v="11461"/>
    </bk>
    <bk>
      <rc t="2" v="11462"/>
    </bk>
    <bk>
      <rc t="2" v="11463"/>
    </bk>
    <bk>
      <rc t="2" v="11464"/>
    </bk>
    <bk>
      <rc t="2" v="11465"/>
    </bk>
    <bk>
      <rc t="2" v="11466"/>
    </bk>
    <bk>
      <rc t="2" v="11467"/>
    </bk>
    <bk>
      <rc t="2" v="11468"/>
    </bk>
    <bk>
      <rc t="2" v="11469"/>
    </bk>
    <bk>
      <rc t="2" v="11470"/>
    </bk>
    <bk>
      <rc t="2" v="11471"/>
    </bk>
    <bk>
      <rc t="2" v="11472"/>
    </bk>
    <bk>
      <rc t="2" v="11473"/>
    </bk>
    <bk>
      <rc t="2" v="11474"/>
    </bk>
    <bk>
      <rc t="2" v="11475"/>
    </bk>
    <bk>
      <rc t="2" v="11476"/>
    </bk>
    <bk>
      <rc t="2" v="11477"/>
    </bk>
    <bk>
      <rc t="2" v="11478"/>
    </bk>
    <bk>
      <rc t="2" v="11479"/>
    </bk>
    <bk>
      <rc t="2" v="11480"/>
    </bk>
    <bk>
      <rc t="2" v="11481"/>
    </bk>
    <bk>
      <rc t="2" v="11482"/>
    </bk>
    <bk>
      <rc t="2" v="11483"/>
    </bk>
    <bk>
      <rc t="2" v="11484"/>
    </bk>
    <bk>
      <rc t="2" v="11485"/>
    </bk>
    <bk>
      <rc t="2" v="11486"/>
    </bk>
    <bk>
      <rc t="2" v="11487"/>
    </bk>
    <bk>
      <rc t="2" v="11488"/>
    </bk>
    <bk>
      <rc t="2" v="11489"/>
    </bk>
    <bk>
      <rc t="2" v="11490"/>
    </bk>
    <bk>
      <rc t="2" v="11491"/>
    </bk>
    <bk>
      <rc t="2" v="11492"/>
    </bk>
    <bk>
      <rc t="2" v="11493"/>
    </bk>
    <bk>
      <rc t="2" v="11494"/>
    </bk>
    <bk>
      <rc t="2" v="11495"/>
    </bk>
    <bk>
      <rc t="2" v="11496"/>
    </bk>
    <bk>
      <rc t="2" v="11497"/>
    </bk>
    <bk>
      <rc t="2" v="11498"/>
    </bk>
    <bk>
      <rc t="2" v="11499"/>
    </bk>
    <bk>
      <rc t="2" v="11500"/>
    </bk>
    <bk>
      <rc t="2" v="11501"/>
    </bk>
    <bk>
      <rc t="2" v="11502"/>
    </bk>
    <bk>
      <rc t="2" v="11503"/>
    </bk>
    <bk>
      <rc t="2" v="11504"/>
    </bk>
    <bk>
      <rc t="2" v="11505"/>
    </bk>
    <bk>
      <rc t="2" v="11506"/>
    </bk>
    <bk>
      <rc t="2" v="11507"/>
    </bk>
    <bk>
      <rc t="2" v="11508"/>
    </bk>
    <bk>
      <rc t="2" v="11509"/>
    </bk>
    <bk>
      <rc t="2" v="11510"/>
    </bk>
    <bk>
      <rc t="2" v="11511"/>
    </bk>
    <bk>
      <rc t="2" v="11512"/>
    </bk>
    <bk>
      <rc t="2" v="11513"/>
    </bk>
    <bk>
      <rc t="2" v="11514"/>
    </bk>
    <bk>
      <rc t="2" v="11515"/>
    </bk>
    <bk>
      <rc t="2" v="11516"/>
    </bk>
    <bk>
      <rc t="2" v="11517"/>
    </bk>
    <bk>
      <rc t="2" v="11518"/>
    </bk>
    <bk>
      <rc t="2" v="11519"/>
    </bk>
    <bk>
      <rc t="2" v="11520"/>
    </bk>
    <bk>
      <rc t="2" v="11521"/>
    </bk>
    <bk>
      <rc t="2" v="11522"/>
    </bk>
    <bk>
      <rc t="2" v="11523"/>
    </bk>
    <bk>
      <rc t="2" v="11524"/>
    </bk>
    <bk>
      <rc t="2" v="11525"/>
    </bk>
    <bk>
      <rc t="2" v="11526"/>
    </bk>
    <bk>
      <rc t="2" v="11527"/>
    </bk>
    <bk>
      <rc t="2" v="11528"/>
    </bk>
    <bk>
      <rc t="2" v="11529"/>
    </bk>
    <bk>
      <rc t="2" v="11530"/>
    </bk>
    <bk>
      <rc t="2" v="11531"/>
    </bk>
    <bk>
      <rc t="2" v="11532"/>
    </bk>
    <bk>
      <rc t="2" v="11533"/>
    </bk>
    <bk>
      <rc t="2" v="11534"/>
    </bk>
    <bk>
      <rc t="2" v="11535"/>
    </bk>
    <bk>
      <rc t="2" v="11536"/>
    </bk>
    <bk>
      <rc t="2" v="11537"/>
    </bk>
    <bk>
      <rc t="2" v="11538"/>
    </bk>
    <bk>
      <rc t="2" v="11539"/>
    </bk>
    <bk>
      <rc t="2" v="11540"/>
    </bk>
    <bk>
      <rc t="2" v="11541"/>
    </bk>
    <bk>
      <rc t="2" v="11542"/>
    </bk>
    <bk>
      <rc t="2" v="11543"/>
    </bk>
    <bk>
      <rc t="2" v="11544"/>
    </bk>
    <bk>
      <rc t="2" v="11545"/>
    </bk>
    <bk>
      <rc t="2" v="11546"/>
    </bk>
    <bk>
      <rc t="2" v="11547"/>
    </bk>
    <bk>
      <rc t="2" v="11548"/>
    </bk>
    <bk>
      <rc t="2" v="11549"/>
    </bk>
    <bk>
      <rc t="2" v="11550"/>
    </bk>
    <bk>
      <rc t="2" v="11551"/>
    </bk>
    <bk>
      <rc t="2" v="11552"/>
    </bk>
    <bk>
      <rc t="2" v="11553"/>
    </bk>
    <bk>
      <rc t="2" v="11554"/>
    </bk>
    <bk>
      <rc t="2" v="11555"/>
    </bk>
    <bk>
      <rc t="2" v="11556"/>
    </bk>
    <bk>
      <rc t="2" v="11557"/>
    </bk>
    <bk>
      <rc t="2" v="11558"/>
    </bk>
    <bk>
      <rc t="2" v="11559"/>
    </bk>
    <bk>
      <rc t="2" v="11560"/>
    </bk>
    <bk>
      <rc t="2" v="11561"/>
    </bk>
    <bk>
      <rc t="2" v="11562"/>
    </bk>
    <bk>
      <rc t="2" v="11563"/>
    </bk>
    <bk>
      <rc t="2" v="11564"/>
    </bk>
    <bk>
      <rc t="2" v="11565"/>
    </bk>
    <bk>
      <rc t="2" v="11566"/>
    </bk>
    <bk>
      <rc t="2" v="11567"/>
    </bk>
    <bk>
      <rc t="2" v="11568"/>
    </bk>
    <bk>
      <rc t="2" v="11569"/>
    </bk>
    <bk>
      <rc t="2" v="11570"/>
    </bk>
    <bk>
      <rc t="2" v="11571"/>
    </bk>
    <bk>
      <rc t="2" v="11572"/>
    </bk>
    <bk>
      <rc t="2" v="11573"/>
    </bk>
    <bk>
      <rc t="2" v="11574"/>
    </bk>
    <bk>
      <rc t="2" v="11575"/>
    </bk>
    <bk>
      <rc t="2" v="11576"/>
    </bk>
    <bk>
      <rc t="2" v="11577"/>
    </bk>
    <bk>
      <rc t="2" v="11578"/>
    </bk>
    <bk>
      <rc t="2" v="11579"/>
    </bk>
    <bk>
      <rc t="2" v="11580"/>
    </bk>
    <bk>
      <rc t="2" v="11581"/>
    </bk>
    <bk>
      <rc t="2" v="11582"/>
    </bk>
    <bk>
      <rc t="2" v="11583"/>
    </bk>
    <bk>
      <rc t="2" v="11584"/>
    </bk>
    <bk>
      <rc t="2" v="11585"/>
    </bk>
    <bk>
      <rc t="2" v="11586"/>
    </bk>
    <bk>
      <rc t="2" v="11587"/>
    </bk>
    <bk>
      <rc t="2" v="11588"/>
    </bk>
    <bk>
      <rc t="2" v="11589"/>
    </bk>
    <bk>
      <rc t="2" v="11590"/>
    </bk>
    <bk>
      <rc t="2" v="11591"/>
    </bk>
    <bk>
      <rc t="2" v="11592"/>
    </bk>
    <bk>
      <rc t="2" v="11593"/>
    </bk>
    <bk>
      <rc t="2" v="11594"/>
    </bk>
    <bk>
      <rc t="2" v="11595"/>
    </bk>
    <bk>
      <rc t="2" v="11596"/>
    </bk>
    <bk>
      <rc t="2" v="11597"/>
    </bk>
    <bk>
      <rc t="2" v="11598"/>
    </bk>
    <bk>
      <rc t="2" v="11599"/>
    </bk>
    <bk>
      <rc t="2" v="11600"/>
    </bk>
    <bk>
      <rc t="2" v="11601"/>
    </bk>
    <bk>
      <rc t="2" v="11602"/>
    </bk>
    <bk>
      <rc t="2" v="11603"/>
    </bk>
    <bk>
      <rc t="2" v="11604"/>
    </bk>
    <bk>
      <rc t="2" v="11605"/>
    </bk>
    <bk>
      <rc t="2" v="11606"/>
    </bk>
    <bk>
      <rc t="2" v="11607"/>
    </bk>
    <bk>
      <rc t="2" v="11608"/>
    </bk>
    <bk>
      <rc t="2" v="11609"/>
    </bk>
    <bk>
      <rc t="2" v="11610"/>
    </bk>
    <bk>
      <rc t="2" v="11611"/>
    </bk>
    <bk>
      <rc t="2" v="11612"/>
    </bk>
    <bk>
      <rc t="2" v="11613"/>
    </bk>
    <bk>
      <rc t="2" v="11614"/>
    </bk>
    <bk>
      <rc t="2" v="11615"/>
    </bk>
    <bk>
      <rc t="2" v="11616"/>
    </bk>
    <bk>
      <rc t="2" v="11617"/>
    </bk>
    <bk>
      <rc t="2" v="11618"/>
    </bk>
    <bk>
      <rc t="2" v="11619"/>
    </bk>
    <bk>
      <rc t="2" v="11620"/>
    </bk>
    <bk>
      <rc t="2" v="11621"/>
    </bk>
    <bk>
      <rc t="2" v="11622"/>
    </bk>
    <bk>
      <rc t="2" v="11623"/>
    </bk>
    <bk>
      <rc t="2" v="11624"/>
    </bk>
    <bk>
      <rc t="2" v="11625"/>
    </bk>
    <bk>
      <rc t="2" v="11626"/>
    </bk>
    <bk>
      <rc t="2" v="11627"/>
    </bk>
    <bk>
      <rc t="2" v="11628"/>
    </bk>
    <bk>
      <rc t="2" v="11629"/>
    </bk>
    <bk>
      <rc t="2" v="11630"/>
    </bk>
    <bk>
      <rc t="2" v="11631"/>
    </bk>
    <bk>
      <rc t="2" v="11632"/>
    </bk>
    <bk>
      <rc t="2" v="11633"/>
    </bk>
    <bk>
      <rc t="2" v="11634"/>
    </bk>
    <bk>
      <rc t="2" v="11635"/>
    </bk>
    <bk>
      <rc t="2" v="11636"/>
    </bk>
    <bk>
      <rc t="2" v="11637"/>
    </bk>
    <bk>
      <rc t="2" v="11638"/>
    </bk>
    <bk>
      <rc t="2" v="11639"/>
    </bk>
    <bk>
      <rc t="2" v="11640"/>
    </bk>
    <bk>
      <rc t="2" v="11641"/>
    </bk>
    <bk>
      <rc t="2" v="11642"/>
    </bk>
    <bk>
      <rc t="2" v="11643"/>
    </bk>
    <bk>
      <rc t="2" v="11644"/>
    </bk>
    <bk>
      <rc t="2" v="11645"/>
    </bk>
    <bk>
      <rc t="2" v="11646"/>
    </bk>
    <bk>
      <rc t="2" v="11647"/>
    </bk>
    <bk>
      <rc t="2" v="11648"/>
    </bk>
    <bk>
      <rc t="2" v="11649"/>
    </bk>
    <bk>
      <rc t="2" v="11650"/>
    </bk>
    <bk>
      <rc t="2" v="11651"/>
    </bk>
    <bk>
      <rc t="2" v="11652"/>
    </bk>
    <bk>
      <rc t="2" v="11653"/>
    </bk>
    <bk>
      <rc t="2" v="11654"/>
    </bk>
    <bk>
      <rc t="2" v="11655"/>
    </bk>
    <bk>
      <rc t="2" v="11656"/>
    </bk>
    <bk>
      <rc t="2" v="11657"/>
    </bk>
    <bk>
      <rc t="2" v="11658"/>
    </bk>
    <bk>
      <rc t="2" v="11659"/>
    </bk>
    <bk>
      <rc t="2" v="11660"/>
    </bk>
    <bk>
      <rc t="2" v="11661"/>
    </bk>
    <bk>
      <rc t="2" v="11662"/>
    </bk>
    <bk>
      <rc t="2" v="11663"/>
    </bk>
    <bk>
      <rc t="2" v="11664"/>
    </bk>
    <bk>
      <rc t="2" v="11665"/>
    </bk>
    <bk>
      <rc t="2" v="11666"/>
    </bk>
    <bk>
      <rc t="2" v="11667"/>
    </bk>
    <bk>
      <rc t="2" v="11668"/>
    </bk>
    <bk>
      <rc t="2" v="11669"/>
    </bk>
    <bk>
      <rc t="2" v="11670"/>
    </bk>
    <bk>
      <rc t="2" v="11671"/>
    </bk>
    <bk>
      <rc t="2" v="11672"/>
    </bk>
    <bk>
      <rc t="2" v="11673"/>
    </bk>
    <bk>
      <rc t="2" v="11674"/>
    </bk>
    <bk>
      <rc t="2" v="11675"/>
    </bk>
    <bk>
      <rc t="2" v="11676"/>
    </bk>
    <bk>
      <rc t="2" v="11677"/>
    </bk>
    <bk>
      <rc t="2" v="11678"/>
    </bk>
    <bk>
      <rc t="2" v="11679"/>
    </bk>
    <bk>
      <rc t="2" v="11680"/>
    </bk>
    <bk>
      <rc t="2" v="11681"/>
    </bk>
    <bk>
      <rc t="2" v="11682"/>
    </bk>
    <bk>
      <rc t="2" v="11683"/>
    </bk>
    <bk>
      <rc t="2" v="11684"/>
    </bk>
    <bk>
      <rc t="2" v="11685"/>
    </bk>
    <bk>
      <rc t="2" v="11686"/>
    </bk>
    <bk>
      <rc t="2" v="11687"/>
    </bk>
    <bk>
      <rc t="2" v="11688"/>
    </bk>
    <bk>
      <rc t="2" v="11689"/>
    </bk>
    <bk>
      <rc t="2" v="11690"/>
    </bk>
    <bk>
      <rc t="2" v="11691"/>
    </bk>
    <bk>
      <rc t="2" v="11692"/>
    </bk>
    <bk>
      <rc t="2" v="11693"/>
    </bk>
    <bk>
      <rc t="2" v="11694"/>
    </bk>
    <bk>
      <rc t="2" v="11695"/>
    </bk>
    <bk>
      <rc t="2" v="11696"/>
    </bk>
    <bk>
      <rc t="2" v="11697"/>
    </bk>
    <bk>
      <rc t="2" v="11698"/>
    </bk>
    <bk>
      <rc t="2" v="11699"/>
    </bk>
    <bk>
      <rc t="2" v="11700"/>
    </bk>
    <bk>
      <rc t="2" v="11701"/>
    </bk>
    <bk>
      <rc t="2" v="11702"/>
    </bk>
    <bk>
      <rc t="2" v="11703"/>
    </bk>
    <bk>
      <rc t="2" v="11704"/>
    </bk>
    <bk>
      <rc t="2" v="11705"/>
    </bk>
    <bk>
      <rc t="2" v="11706"/>
    </bk>
    <bk>
      <rc t="2" v="11707"/>
    </bk>
    <bk>
      <rc t="2" v="11708"/>
    </bk>
    <bk>
      <rc t="2" v="11709"/>
    </bk>
    <bk>
      <rc t="2" v="11710"/>
    </bk>
    <bk>
      <rc t="2" v="11711"/>
    </bk>
    <bk>
      <rc t="2" v="11712"/>
    </bk>
    <bk>
      <rc t="2" v="11713"/>
    </bk>
    <bk>
      <rc t="2" v="11714"/>
    </bk>
    <bk>
      <rc t="2" v="11715"/>
    </bk>
    <bk>
      <rc t="2" v="11716"/>
    </bk>
    <bk>
      <rc t="2" v="11717"/>
    </bk>
    <bk>
      <rc t="2" v="11718"/>
    </bk>
    <bk>
      <rc t="2" v="11719"/>
    </bk>
    <bk>
      <rc t="2" v="11720"/>
    </bk>
    <bk>
      <rc t="2" v="11721"/>
    </bk>
    <bk>
      <rc t="2" v="11722"/>
    </bk>
    <bk>
      <rc t="2" v="11723"/>
    </bk>
    <bk>
      <rc t="2" v="11724"/>
    </bk>
    <bk>
      <rc t="2" v="11725"/>
    </bk>
    <bk>
      <rc t="2" v="11726"/>
    </bk>
    <bk>
      <rc t="2" v="11727"/>
    </bk>
    <bk>
      <rc t="2" v="11728"/>
    </bk>
    <bk>
      <rc t="2" v="11729"/>
    </bk>
    <bk>
      <rc t="2" v="11730"/>
    </bk>
    <bk>
      <rc t="2" v="11731"/>
    </bk>
    <bk>
      <rc t="2" v="11732"/>
    </bk>
    <bk>
      <rc t="2" v="11733"/>
    </bk>
    <bk>
      <rc t="2" v="11734"/>
    </bk>
    <bk>
      <rc t="2" v="11735"/>
    </bk>
    <bk>
      <rc t="2" v="11736"/>
    </bk>
    <bk>
      <rc t="2" v="11737"/>
    </bk>
    <bk>
      <rc t="2" v="11738"/>
    </bk>
    <bk>
      <rc t="2" v="11739"/>
    </bk>
    <bk>
      <rc t="2" v="11740"/>
    </bk>
    <bk>
      <rc t="2" v="11741"/>
    </bk>
    <bk>
      <rc t="2" v="11742"/>
    </bk>
    <bk>
      <rc t="2" v="11743"/>
    </bk>
    <bk>
      <rc t="2" v="11744"/>
    </bk>
    <bk>
      <rc t="2" v="11745"/>
    </bk>
    <bk>
      <rc t="2" v="11746"/>
    </bk>
    <bk>
      <rc t="2" v="11747"/>
    </bk>
    <bk>
      <rc t="2" v="11748"/>
    </bk>
    <bk>
      <rc t="2" v="11749"/>
    </bk>
    <bk>
      <rc t="2" v="11750"/>
    </bk>
    <bk>
      <rc t="2" v="11751"/>
    </bk>
    <bk>
      <rc t="2" v="11752"/>
    </bk>
    <bk>
      <rc t="2" v="11753"/>
    </bk>
    <bk>
      <rc t="2" v="11754"/>
    </bk>
    <bk>
      <rc t="2" v="11755"/>
    </bk>
    <bk>
      <rc t="2" v="11756"/>
    </bk>
    <bk>
      <rc t="2" v="11757"/>
    </bk>
    <bk>
      <rc t="2" v="11758"/>
    </bk>
    <bk>
      <rc t="2" v="11759"/>
    </bk>
    <bk>
      <rc t="2" v="11760"/>
    </bk>
    <bk>
      <rc t="2" v="11761"/>
    </bk>
    <bk>
      <rc t="2" v="11762"/>
    </bk>
    <bk>
      <rc t="2" v="11763"/>
    </bk>
    <bk>
      <rc t="2" v="11764"/>
    </bk>
    <bk>
      <rc t="2" v="11765"/>
    </bk>
    <bk>
      <rc t="2" v="11766"/>
    </bk>
    <bk>
      <rc t="2" v="11767"/>
    </bk>
    <bk>
      <rc t="2" v="11768"/>
    </bk>
    <bk>
      <rc t="2" v="11769"/>
    </bk>
    <bk>
      <rc t="2" v="11770"/>
    </bk>
    <bk>
      <rc t="2" v="11771"/>
    </bk>
    <bk>
      <rc t="2" v="11772"/>
    </bk>
    <bk>
      <rc t="2" v="11773"/>
    </bk>
    <bk>
      <rc t="2" v="11774"/>
    </bk>
    <bk>
      <rc t="2" v="11775"/>
    </bk>
    <bk>
      <rc t="2" v="11776"/>
    </bk>
    <bk>
      <rc t="2" v="11777"/>
    </bk>
    <bk>
      <rc t="2" v="11778"/>
    </bk>
    <bk>
      <rc t="2" v="11779"/>
    </bk>
    <bk>
      <rc t="2" v="11780"/>
    </bk>
    <bk>
      <rc t="2" v="11781"/>
    </bk>
    <bk>
      <rc t="2" v="11782"/>
    </bk>
    <bk>
      <rc t="2" v="11783"/>
    </bk>
    <bk>
      <rc t="2" v="11784"/>
    </bk>
    <bk>
      <rc t="2" v="11785"/>
    </bk>
    <bk>
      <rc t="2" v="11786"/>
    </bk>
    <bk>
      <rc t="2" v="11787"/>
    </bk>
    <bk>
      <rc t="2" v="11788"/>
    </bk>
    <bk>
      <rc t="2" v="11789"/>
    </bk>
    <bk>
      <rc t="2" v="11790"/>
    </bk>
    <bk>
      <rc t="2" v="11791"/>
    </bk>
    <bk>
      <rc t="2" v="11792"/>
    </bk>
    <bk>
      <rc t="2" v="11793"/>
    </bk>
    <bk>
      <rc t="2" v="11794"/>
    </bk>
    <bk>
      <rc t="2" v="11795"/>
    </bk>
    <bk>
      <rc t="2" v="11796"/>
    </bk>
    <bk>
      <rc t="2" v="11797"/>
    </bk>
    <bk>
      <rc t="2" v="11798"/>
    </bk>
    <bk>
      <rc t="2" v="11799"/>
    </bk>
    <bk>
      <rc t="2" v="11800"/>
    </bk>
    <bk>
      <rc t="2" v="11801"/>
    </bk>
    <bk>
      <rc t="2" v="11802"/>
    </bk>
    <bk>
      <rc t="2" v="11803"/>
    </bk>
    <bk>
      <rc t="2" v="11804"/>
    </bk>
    <bk>
      <rc t="2" v="11805"/>
    </bk>
    <bk>
      <rc t="2" v="11806"/>
    </bk>
    <bk>
      <rc t="2" v="11807"/>
    </bk>
    <bk>
      <rc t="2" v="11808"/>
    </bk>
    <bk>
      <rc t="2" v="11809"/>
    </bk>
    <bk>
      <rc t="2" v="11810"/>
    </bk>
    <bk>
      <rc t="2" v="11811"/>
    </bk>
    <bk>
      <rc t="2" v="11812"/>
    </bk>
    <bk>
      <rc t="2" v="11813"/>
    </bk>
    <bk>
      <rc t="2" v="11814"/>
    </bk>
    <bk>
      <rc t="2" v="11815"/>
    </bk>
    <bk>
      <rc t="2" v="11816"/>
    </bk>
    <bk>
      <rc t="2" v="11817"/>
    </bk>
    <bk>
      <rc t="2" v="11818"/>
    </bk>
    <bk>
      <rc t="2" v="11819"/>
    </bk>
    <bk>
      <rc t="2" v="11820"/>
    </bk>
    <bk>
      <rc t="2" v="11821"/>
    </bk>
    <bk>
      <rc t="2" v="11822"/>
    </bk>
    <bk>
      <rc t="2" v="11823"/>
    </bk>
    <bk>
      <rc t="2" v="11824"/>
    </bk>
    <bk>
      <rc t="2" v="11825"/>
    </bk>
    <bk>
      <rc t="2" v="11826"/>
    </bk>
    <bk>
      <rc t="2" v="11827"/>
    </bk>
    <bk>
      <rc t="2" v="11828"/>
    </bk>
    <bk>
      <rc t="2" v="11829"/>
    </bk>
    <bk>
      <rc t="2" v="11830"/>
    </bk>
    <bk>
      <rc t="2" v="11831"/>
    </bk>
    <bk>
      <rc t="2" v="11832"/>
    </bk>
    <bk>
      <rc t="2" v="11833"/>
    </bk>
    <bk>
      <rc t="2" v="11834"/>
    </bk>
    <bk>
      <rc t="2" v="11835"/>
    </bk>
    <bk>
      <rc t="2" v="11836"/>
    </bk>
    <bk>
      <rc t="2" v="11837"/>
    </bk>
    <bk>
      <rc t="2" v="11838"/>
    </bk>
    <bk>
      <rc t="2" v="11839"/>
    </bk>
    <bk>
      <rc t="2" v="11840"/>
    </bk>
    <bk>
      <rc t="2" v="11841"/>
    </bk>
    <bk>
      <rc t="2" v="11842"/>
    </bk>
    <bk>
      <rc t="2" v="11843"/>
    </bk>
    <bk>
      <rc t="2" v="11844"/>
    </bk>
    <bk>
      <rc t="2" v="11845"/>
    </bk>
    <bk>
      <rc t="2" v="11846"/>
    </bk>
    <bk>
      <rc t="2" v="11847"/>
    </bk>
    <bk>
      <rc t="2" v="11848"/>
    </bk>
    <bk>
      <rc t="2" v="11849"/>
    </bk>
    <bk>
      <rc t="2" v="11850"/>
    </bk>
    <bk>
      <rc t="2" v="11851"/>
    </bk>
    <bk>
      <rc t="2" v="11852"/>
    </bk>
    <bk>
      <rc t="2" v="11853"/>
    </bk>
    <bk>
      <rc t="2" v="11854"/>
    </bk>
    <bk>
      <rc t="2" v="11855"/>
    </bk>
    <bk>
      <rc t="2" v="11856"/>
    </bk>
    <bk>
      <rc t="2" v="11857"/>
    </bk>
    <bk>
      <rc t="2" v="11858"/>
    </bk>
    <bk>
      <rc t="2" v="11859"/>
    </bk>
    <bk>
      <rc t="2" v="11860"/>
    </bk>
    <bk>
      <rc t="2" v="11861"/>
    </bk>
    <bk>
      <rc t="2" v="11862"/>
    </bk>
    <bk>
      <rc t="2" v="11863"/>
    </bk>
    <bk>
      <rc t="2" v="11864"/>
    </bk>
    <bk>
      <rc t="2" v="11865"/>
    </bk>
    <bk>
      <rc t="2" v="11866"/>
    </bk>
    <bk>
      <rc t="2" v="11867"/>
    </bk>
    <bk>
      <rc t="2" v="11868"/>
    </bk>
    <bk>
      <rc t="2" v="11869"/>
    </bk>
    <bk>
      <rc t="2" v="11870"/>
    </bk>
    <bk>
      <rc t="2" v="11871"/>
    </bk>
    <bk>
      <rc t="2" v="11872"/>
    </bk>
    <bk>
      <rc t="2" v="11873"/>
    </bk>
    <bk>
      <rc t="2" v="11874"/>
    </bk>
    <bk>
      <rc t="2" v="11875"/>
    </bk>
    <bk>
      <rc t="2" v="11876"/>
    </bk>
    <bk>
      <rc t="2" v="11877"/>
    </bk>
    <bk>
      <rc t="2" v="11878"/>
    </bk>
    <bk>
      <rc t="2" v="11879"/>
    </bk>
    <bk>
      <rc t="2" v="11880"/>
    </bk>
    <bk>
      <rc t="2" v="11881"/>
    </bk>
    <bk>
      <rc t="2" v="11882"/>
    </bk>
    <bk>
      <rc t="2" v="11883"/>
    </bk>
    <bk>
      <rc t="2" v="11884"/>
    </bk>
    <bk>
      <rc t="2" v="11885"/>
    </bk>
    <bk>
      <rc t="2" v="11886"/>
    </bk>
    <bk>
      <rc t="2" v="11887"/>
    </bk>
    <bk>
      <rc t="2" v="11888"/>
    </bk>
    <bk>
      <rc t="2" v="11889"/>
    </bk>
    <bk>
      <rc t="2" v="11890"/>
    </bk>
    <bk>
      <rc t="2" v="11891"/>
    </bk>
    <bk>
      <rc t="2" v="11892"/>
    </bk>
    <bk>
      <rc t="2" v="11893"/>
    </bk>
    <bk>
      <rc t="2" v="11894"/>
    </bk>
    <bk>
      <rc t="2" v="11895"/>
    </bk>
    <bk>
      <rc t="2" v="11896"/>
    </bk>
    <bk>
      <rc t="2" v="11897"/>
    </bk>
    <bk>
      <rc t="2" v="11898"/>
    </bk>
    <bk>
      <rc t="2" v="11899"/>
    </bk>
    <bk>
      <rc t="2" v="11900"/>
    </bk>
    <bk>
      <rc t="2" v="11901"/>
    </bk>
    <bk>
      <rc t="2" v="11902"/>
    </bk>
    <bk>
      <rc t="2" v="11903"/>
    </bk>
    <bk>
      <rc t="2" v="11904"/>
    </bk>
    <bk>
      <rc t="2" v="11905"/>
    </bk>
    <bk>
      <rc t="2" v="11906"/>
    </bk>
    <bk>
      <rc t="2" v="11907"/>
    </bk>
    <bk>
      <rc t="2" v="11908"/>
    </bk>
    <bk>
      <rc t="2" v="11909"/>
    </bk>
    <bk>
      <rc t="2" v="11910"/>
    </bk>
    <bk>
      <rc t="2" v="11911"/>
    </bk>
    <bk>
      <rc t="2" v="11912"/>
    </bk>
    <bk>
      <rc t="2" v="11913"/>
    </bk>
    <bk>
      <rc t="2" v="11914"/>
    </bk>
    <bk>
      <rc t="2" v="11915"/>
    </bk>
    <bk>
      <rc t="2" v="11916"/>
    </bk>
    <bk>
      <rc t="2" v="11917"/>
    </bk>
    <bk>
      <rc t="2" v="11918"/>
    </bk>
    <bk>
      <rc t="2" v="11919"/>
    </bk>
    <bk>
      <rc t="2" v="11920"/>
    </bk>
    <bk>
      <rc t="2" v="11921"/>
    </bk>
    <bk>
      <rc t="2" v="11922"/>
    </bk>
    <bk>
      <rc t="2" v="11923"/>
    </bk>
    <bk>
      <rc t="2" v="11924"/>
    </bk>
    <bk>
      <rc t="2" v="11925"/>
    </bk>
    <bk>
      <rc t="2" v="11926"/>
    </bk>
    <bk>
      <rc t="2" v="11927"/>
    </bk>
    <bk>
      <rc t="2" v="11928"/>
    </bk>
    <bk>
      <rc t="2" v="11929"/>
    </bk>
    <bk>
      <rc t="2" v="11930"/>
    </bk>
    <bk>
      <rc t="2" v="11931"/>
    </bk>
    <bk>
      <rc t="2" v="11932"/>
    </bk>
    <bk>
      <rc t="2" v="11933"/>
    </bk>
    <bk>
      <rc t="2" v="11934"/>
    </bk>
    <bk>
      <rc t="2" v="11935"/>
    </bk>
    <bk>
      <rc t="2" v="11936"/>
    </bk>
    <bk>
      <rc t="2" v="11937"/>
    </bk>
    <bk>
      <rc t="2" v="11938"/>
    </bk>
    <bk>
      <rc t="2" v="11939"/>
    </bk>
    <bk>
      <rc t="2" v="11940"/>
    </bk>
    <bk>
      <rc t="2" v="11941"/>
    </bk>
    <bk>
      <rc t="2" v="11942"/>
    </bk>
    <bk>
      <rc t="2" v="11943"/>
    </bk>
    <bk>
      <rc t="2" v="11944"/>
    </bk>
    <bk>
      <rc t="2" v="11945"/>
    </bk>
    <bk>
      <rc t="2" v="11946"/>
    </bk>
    <bk>
      <rc t="2" v="11947"/>
    </bk>
    <bk>
      <rc t="2" v="11948"/>
    </bk>
    <bk>
      <rc t="2" v="11949"/>
    </bk>
    <bk>
      <rc t="2" v="11950"/>
    </bk>
    <bk>
      <rc t="2" v="11951"/>
    </bk>
    <bk>
      <rc t="2" v="11952"/>
    </bk>
    <bk>
      <rc t="2" v="11953"/>
    </bk>
    <bk>
      <rc t="2" v="11954"/>
    </bk>
    <bk>
      <rc t="2" v="11955"/>
    </bk>
    <bk>
      <rc t="2" v="11956"/>
    </bk>
    <bk>
      <rc t="2" v="11957"/>
    </bk>
    <bk>
      <rc t="2" v="11958"/>
    </bk>
    <bk>
      <rc t="2" v="11959"/>
    </bk>
    <bk>
      <rc t="2" v="11960"/>
    </bk>
    <bk>
      <rc t="2" v="11961"/>
    </bk>
    <bk>
      <rc t="2" v="11962"/>
    </bk>
    <bk>
      <rc t="2" v="11963"/>
    </bk>
    <bk>
      <rc t="2" v="11964"/>
    </bk>
    <bk>
      <rc t="2" v="11965"/>
    </bk>
    <bk>
      <rc t="2" v="11966"/>
    </bk>
    <bk>
      <rc t="2" v="11967"/>
    </bk>
    <bk>
      <rc t="2" v="11968"/>
    </bk>
    <bk>
      <rc t="2" v="11969"/>
    </bk>
    <bk>
      <rc t="2" v="11970"/>
    </bk>
    <bk>
      <rc t="2" v="11971"/>
    </bk>
    <bk>
      <rc t="2" v="11972"/>
    </bk>
    <bk>
      <rc t="2" v="11973"/>
    </bk>
    <bk>
      <rc t="2" v="11974"/>
    </bk>
    <bk>
      <rc t="2" v="11975"/>
    </bk>
    <bk>
      <rc t="2" v="11976"/>
    </bk>
    <bk>
      <rc t="2" v="11977"/>
    </bk>
    <bk>
      <rc t="2" v="11978"/>
    </bk>
    <bk>
      <rc t="2" v="11979"/>
    </bk>
    <bk>
      <rc t="2" v="11980"/>
    </bk>
    <bk>
      <rc t="2" v="11981"/>
    </bk>
    <bk>
      <rc t="2" v="11982"/>
    </bk>
    <bk>
      <rc t="2" v="11983"/>
    </bk>
    <bk>
      <rc t="2" v="11984"/>
    </bk>
    <bk>
      <rc t="2" v="11985"/>
    </bk>
    <bk>
      <rc t="2" v="11986"/>
    </bk>
    <bk>
      <rc t="2" v="11987"/>
    </bk>
    <bk>
      <rc t="2" v="11988"/>
    </bk>
    <bk>
      <rc t="2" v="11989"/>
    </bk>
    <bk>
      <rc t="2" v="11990"/>
    </bk>
    <bk>
      <rc t="2" v="11991"/>
    </bk>
    <bk>
      <rc t="2" v="11992"/>
    </bk>
    <bk>
      <rc t="2" v="11993"/>
    </bk>
    <bk>
      <rc t="2" v="11994"/>
    </bk>
    <bk>
      <rc t="2" v="11995"/>
    </bk>
    <bk>
      <rc t="2" v="11996"/>
    </bk>
    <bk>
      <rc t="2" v="11997"/>
    </bk>
    <bk>
      <rc t="2" v="11998"/>
    </bk>
    <bk>
      <rc t="2" v="11999"/>
    </bk>
    <bk>
      <rc t="2" v="12000"/>
    </bk>
    <bk>
      <rc t="2" v="12001"/>
    </bk>
    <bk>
      <rc t="2" v="12002"/>
    </bk>
    <bk>
      <rc t="2" v="12003"/>
    </bk>
    <bk>
      <rc t="2" v="12004"/>
    </bk>
    <bk>
      <rc t="2" v="12005"/>
    </bk>
    <bk>
      <rc t="2" v="12006"/>
    </bk>
    <bk>
      <rc t="2" v="12007"/>
    </bk>
    <bk>
      <rc t="2" v="12008"/>
    </bk>
    <bk>
      <rc t="2" v="12009"/>
    </bk>
    <bk>
      <rc t="2" v="12010"/>
    </bk>
    <bk>
      <rc t="2" v="12011"/>
    </bk>
    <bk>
      <rc t="2" v="12012"/>
    </bk>
    <bk>
      <rc t="2" v="12013"/>
    </bk>
    <bk>
      <rc t="2" v="12014"/>
    </bk>
    <bk>
      <rc t="2" v="12015"/>
    </bk>
    <bk>
      <rc t="2" v="12016"/>
    </bk>
    <bk>
      <rc t="2" v="12017"/>
    </bk>
    <bk>
      <rc t="2" v="12018"/>
    </bk>
    <bk>
      <rc t="2" v="12019"/>
    </bk>
    <bk>
      <rc t="2" v="12020"/>
    </bk>
    <bk>
      <rc t="2" v="12021"/>
    </bk>
    <bk>
      <rc t="2" v="12022"/>
    </bk>
    <bk>
      <rc t="2" v="12023"/>
    </bk>
    <bk>
      <rc t="2" v="12024"/>
    </bk>
    <bk>
      <rc t="2" v="12025"/>
    </bk>
    <bk>
      <rc t="2" v="12026"/>
    </bk>
    <bk>
      <rc t="2" v="12027"/>
    </bk>
    <bk>
      <rc t="2" v="12028"/>
    </bk>
    <bk>
      <rc t="2" v="12029"/>
    </bk>
    <bk>
      <rc t="2" v="12030"/>
    </bk>
    <bk>
      <rc t="2" v="12031"/>
    </bk>
    <bk>
      <rc t="2" v="12032"/>
    </bk>
    <bk>
      <rc t="2" v="12033"/>
    </bk>
    <bk>
      <rc t="2" v="12034"/>
    </bk>
    <bk>
      <rc t="2" v="12035"/>
    </bk>
    <bk>
      <rc t="2" v="12036"/>
    </bk>
    <bk>
      <rc t="2" v="12037"/>
    </bk>
    <bk>
      <rc t="2" v="12038"/>
    </bk>
    <bk>
      <rc t="2" v="12039"/>
    </bk>
    <bk>
      <rc t="2" v="12040"/>
    </bk>
    <bk>
      <rc t="2" v="12041"/>
    </bk>
    <bk>
      <rc t="2" v="12042"/>
    </bk>
    <bk>
      <rc t="2" v="12043"/>
    </bk>
    <bk>
      <rc t="2" v="12044"/>
    </bk>
    <bk>
      <rc t="2" v="12045"/>
    </bk>
    <bk>
      <rc t="2" v="12046"/>
    </bk>
    <bk>
      <rc t="2" v="12047"/>
    </bk>
    <bk>
      <rc t="2" v="12048"/>
    </bk>
    <bk>
      <rc t="2" v="12049"/>
    </bk>
    <bk>
      <rc t="2" v="12050"/>
    </bk>
    <bk>
      <rc t="2" v="12051"/>
    </bk>
    <bk>
      <rc t="2" v="12052"/>
    </bk>
    <bk>
      <rc t="2" v="12053"/>
    </bk>
    <bk>
      <rc t="2" v="12054"/>
    </bk>
    <bk>
      <rc t="2" v="12055"/>
    </bk>
    <bk>
      <rc t="2" v="12056"/>
    </bk>
    <bk>
      <rc t="2" v="12057"/>
    </bk>
    <bk>
      <rc t="2" v="12058"/>
    </bk>
    <bk>
      <rc t="2" v="12059"/>
    </bk>
    <bk>
      <rc t="2" v="12060"/>
    </bk>
    <bk>
      <rc t="2" v="12061"/>
    </bk>
    <bk>
      <rc t="2" v="12062"/>
    </bk>
    <bk>
      <rc t="2" v="12063"/>
    </bk>
    <bk>
      <rc t="2" v="12064"/>
    </bk>
    <bk>
      <rc t="2" v="12065"/>
    </bk>
    <bk>
      <rc t="2" v="12066"/>
    </bk>
    <bk>
      <rc t="2" v="12067"/>
    </bk>
    <bk>
      <rc t="2" v="12068"/>
    </bk>
    <bk>
      <rc t="2" v="12069"/>
    </bk>
    <bk>
      <rc t="2" v="12070"/>
    </bk>
    <bk>
      <rc t="2" v="12071"/>
    </bk>
    <bk>
      <rc t="2" v="12072"/>
    </bk>
    <bk>
      <rc t="2" v="12073"/>
    </bk>
    <bk>
      <rc t="2" v="12074"/>
    </bk>
    <bk>
      <rc t="2" v="12075"/>
    </bk>
    <bk>
      <rc t="2" v="12076"/>
    </bk>
    <bk>
      <rc t="2" v="12077"/>
    </bk>
    <bk>
      <rc t="2" v="12078"/>
    </bk>
    <bk>
      <rc t="2" v="12079"/>
    </bk>
    <bk>
      <rc t="2" v="12080"/>
    </bk>
    <bk>
      <rc t="2" v="12081"/>
    </bk>
    <bk>
      <rc t="2" v="12082"/>
    </bk>
    <bk>
      <rc t="2" v="12083"/>
    </bk>
    <bk>
      <rc t="2" v="12084"/>
    </bk>
    <bk>
      <rc t="2" v="12085"/>
    </bk>
    <bk>
      <rc t="2" v="12086"/>
    </bk>
    <bk>
      <rc t="2" v="12087"/>
    </bk>
    <bk>
      <rc t="2" v="12088"/>
    </bk>
    <bk>
      <rc t="2" v="12089"/>
    </bk>
    <bk>
      <rc t="2" v="12090"/>
    </bk>
    <bk>
      <rc t="2" v="12091"/>
    </bk>
    <bk>
      <rc t="2" v="12092"/>
    </bk>
    <bk>
      <rc t="2" v="12093"/>
    </bk>
    <bk>
      <rc t="2" v="12094"/>
    </bk>
    <bk>
      <rc t="2" v="12095"/>
    </bk>
    <bk>
      <rc t="2" v="12096"/>
    </bk>
    <bk>
      <rc t="2" v="12097"/>
    </bk>
    <bk>
      <rc t="2" v="12098"/>
    </bk>
    <bk>
      <rc t="2" v="12099"/>
    </bk>
    <bk>
      <rc t="2" v="12100"/>
    </bk>
    <bk>
      <rc t="2" v="12101"/>
    </bk>
    <bk>
      <rc t="2" v="12102"/>
    </bk>
    <bk>
      <rc t="2" v="12103"/>
    </bk>
    <bk>
      <rc t="2" v="12104"/>
    </bk>
    <bk>
      <rc t="2" v="12105"/>
    </bk>
    <bk>
      <rc t="2" v="12106"/>
    </bk>
    <bk>
      <rc t="2" v="12107"/>
    </bk>
    <bk>
      <rc t="2" v="12108"/>
    </bk>
    <bk>
      <rc t="2" v="12109"/>
    </bk>
    <bk>
      <rc t="2" v="12110"/>
    </bk>
    <bk>
      <rc t="2" v="12111"/>
    </bk>
    <bk>
      <rc t="2" v="12112"/>
    </bk>
    <bk>
      <rc t="2" v="12113"/>
    </bk>
    <bk>
      <rc t="2" v="12114"/>
    </bk>
    <bk>
      <rc t="2" v="12115"/>
    </bk>
    <bk>
      <rc t="2" v="12116"/>
    </bk>
    <bk>
      <rc t="2" v="12117"/>
    </bk>
    <bk>
      <rc t="2" v="12118"/>
    </bk>
    <bk>
      <rc t="2" v="12119"/>
    </bk>
    <bk>
      <rc t="2" v="12120"/>
    </bk>
    <bk>
      <rc t="2" v="12121"/>
    </bk>
    <bk>
      <rc t="2" v="12122"/>
    </bk>
    <bk>
      <rc t="2" v="12123"/>
    </bk>
    <bk>
      <rc t="2" v="12124"/>
    </bk>
    <bk>
      <rc t="2" v="12125"/>
    </bk>
    <bk>
      <rc t="2" v="12126"/>
    </bk>
    <bk>
      <rc t="2" v="12127"/>
    </bk>
    <bk>
      <rc t="2" v="12128"/>
    </bk>
    <bk>
      <rc t="2" v="12129"/>
    </bk>
    <bk>
      <rc t="2" v="12130"/>
    </bk>
    <bk>
      <rc t="2" v="12131"/>
    </bk>
    <bk>
      <rc t="2" v="12132"/>
    </bk>
    <bk>
      <rc t="2" v="12133"/>
    </bk>
    <bk>
      <rc t="2" v="12134"/>
    </bk>
    <bk>
      <rc t="2" v="12135"/>
    </bk>
    <bk>
      <rc t="2" v="12136"/>
    </bk>
    <bk>
      <rc t="2" v="12137"/>
    </bk>
    <bk>
      <rc t="2" v="12138"/>
    </bk>
    <bk>
      <rc t="2" v="12139"/>
    </bk>
    <bk>
      <rc t="2" v="12140"/>
    </bk>
    <bk>
      <rc t="2" v="12141"/>
    </bk>
    <bk>
      <rc t="2" v="12142"/>
    </bk>
    <bk>
      <rc t="2" v="12143"/>
    </bk>
    <bk>
      <rc t="2" v="12144"/>
    </bk>
    <bk>
      <rc t="2" v="12145"/>
    </bk>
    <bk>
      <rc t="2" v="12146"/>
    </bk>
    <bk>
      <rc t="2" v="12147"/>
    </bk>
    <bk>
      <rc t="2" v="12148"/>
    </bk>
    <bk>
      <rc t="2" v="12149"/>
    </bk>
    <bk>
      <rc t="2" v="12150"/>
    </bk>
    <bk>
      <rc t="2" v="12151"/>
    </bk>
    <bk>
      <rc t="2" v="12152"/>
    </bk>
    <bk>
      <rc t="2" v="12153"/>
    </bk>
    <bk>
      <rc t="2" v="12154"/>
    </bk>
    <bk>
      <rc t="2" v="12155"/>
    </bk>
    <bk>
      <rc t="2" v="12156"/>
    </bk>
    <bk>
      <rc t="2" v="12157"/>
    </bk>
    <bk>
      <rc t="2" v="12158"/>
    </bk>
    <bk>
      <rc t="2" v="12159"/>
    </bk>
    <bk>
      <rc t="2" v="12160"/>
    </bk>
    <bk>
      <rc t="2" v="12161"/>
    </bk>
    <bk>
      <rc t="2" v="12162"/>
    </bk>
    <bk>
      <rc t="2" v="12163"/>
    </bk>
    <bk>
      <rc t="2" v="12164"/>
    </bk>
    <bk>
      <rc t="2" v="12165"/>
    </bk>
    <bk>
      <rc t="2" v="12166"/>
    </bk>
    <bk>
      <rc t="2" v="12167"/>
    </bk>
    <bk>
      <rc t="2" v="12168"/>
    </bk>
    <bk>
      <rc t="2" v="12169"/>
    </bk>
    <bk>
      <rc t="2" v="12170"/>
    </bk>
    <bk>
      <rc t="2" v="12171"/>
    </bk>
    <bk>
      <rc t="2" v="12172"/>
    </bk>
    <bk>
      <rc t="2" v="12173"/>
    </bk>
    <bk>
      <rc t="2" v="12174"/>
    </bk>
    <bk>
      <rc t="2" v="12175"/>
    </bk>
    <bk>
      <rc t="2" v="12176"/>
    </bk>
    <bk>
      <rc t="2" v="12177"/>
    </bk>
    <bk>
      <rc t="2" v="12178"/>
    </bk>
    <bk>
      <rc t="2" v="12179"/>
    </bk>
    <bk>
      <rc t="2" v="12180"/>
    </bk>
    <bk>
      <rc t="2" v="12181"/>
    </bk>
    <bk>
      <rc t="2" v="12182"/>
    </bk>
    <bk>
      <rc t="2" v="12183"/>
    </bk>
    <bk>
      <rc t="2" v="12184"/>
    </bk>
    <bk>
      <rc t="2" v="12185"/>
    </bk>
    <bk>
      <rc t="2" v="12186"/>
    </bk>
    <bk>
      <rc t="2" v="12187"/>
    </bk>
    <bk>
      <rc t="2" v="12188"/>
    </bk>
    <bk>
      <rc t="2" v="12189"/>
    </bk>
    <bk>
      <rc t="2" v="12190"/>
    </bk>
    <bk>
      <rc t="2" v="12191"/>
    </bk>
    <bk>
      <rc t="2" v="12192"/>
    </bk>
    <bk>
      <rc t="2" v="12193"/>
    </bk>
    <bk>
      <rc t="2" v="12194"/>
    </bk>
    <bk>
      <rc t="2" v="12195"/>
    </bk>
    <bk>
      <rc t="2" v="12196"/>
    </bk>
    <bk>
      <rc t="2" v="12197"/>
    </bk>
    <bk>
      <rc t="2" v="12198"/>
    </bk>
    <bk>
      <rc t="2" v="12199"/>
    </bk>
    <bk>
      <rc t="2" v="12200"/>
    </bk>
    <bk>
      <rc t="2" v="12201"/>
    </bk>
    <bk>
      <rc t="2" v="12202"/>
    </bk>
    <bk>
      <rc t="2" v="12203"/>
    </bk>
    <bk>
      <rc t="2" v="12204"/>
    </bk>
    <bk>
      <rc t="2" v="12205"/>
    </bk>
    <bk>
      <rc t="2" v="12206"/>
    </bk>
    <bk>
      <rc t="2" v="12207"/>
    </bk>
    <bk>
      <rc t="2" v="12208"/>
    </bk>
    <bk>
      <rc t="2" v="12209"/>
    </bk>
    <bk>
      <rc t="2" v="12210"/>
    </bk>
    <bk>
      <rc t="2" v="12211"/>
    </bk>
    <bk>
      <rc t="2" v="12212"/>
    </bk>
    <bk>
      <rc t="2" v="12213"/>
    </bk>
    <bk>
      <rc t="2" v="12214"/>
    </bk>
    <bk>
      <rc t="2" v="12215"/>
    </bk>
    <bk>
      <rc t="2" v="12216"/>
    </bk>
    <bk>
      <rc t="2" v="12217"/>
    </bk>
    <bk>
      <rc t="2" v="12218"/>
    </bk>
    <bk>
      <rc t="2" v="12219"/>
    </bk>
    <bk>
      <rc t="2" v="12220"/>
    </bk>
    <bk>
      <rc t="2" v="12221"/>
    </bk>
    <bk>
      <rc t="2" v="12222"/>
    </bk>
    <bk>
      <rc t="2" v="12223"/>
    </bk>
    <bk>
      <rc t="2" v="12224"/>
    </bk>
    <bk>
      <rc t="2" v="12225"/>
    </bk>
    <bk>
      <rc t="2" v="12226"/>
    </bk>
    <bk>
      <rc t="2" v="12227"/>
    </bk>
    <bk>
      <rc t="2" v="12228"/>
    </bk>
    <bk>
      <rc t="2" v="12229"/>
    </bk>
    <bk>
      <rc t="2" v="12230"/>
    </bk>
    <bk>
      <rc t="2" v="12231"/>
    </bk>
    <bk>
      <rc t="2" v="12232"/>
    </bk>
    <bk>
      <rc t="2" v="12233"/>
    </bk>
    <bk>
      <rc t="2" v="12234"/>
    </bk>
    <bk>
      <rc t="2" v="12235"/>
    </bk>
    <bk>
      <rc t="2" v="12236"/>
    </bk>
    <bk>
      <rc t="2" v="12237"/>
    </bk>
    <bk>
      <rc t="2" v="12238"/>
    </bk>
    <bk>
      <rc t="2" v="12239"/>
    </bk>
    <bk>
      <rc t="2" v="12240"/>
    </bk>
    <bk>
      <rc t="2" v="12241"/>
    </bk>
    <bk>
      <rc t="2" v="12242"/>
    </bk>
    <bk>
      <rc t="2" v="12243"/>
    </bk>
    <bk>
      <rc t="2" v="12244"/>
    </bk>
    <bk>
      <rc t="2" v="12245"/>
    </bk>
    <bk>
      <rc t="2" v="12246"/>
    </bk>
    <bk>
      <rc t="2" v="12247"/>
    </bk>
    <bk>
      <rc t="2" v="12248"/>
    </bk>
    <bk>
      <rc t="2" v="12249"/>
    </bk>
    <bk>
      <rc t="2" v="12250"/>
    </bk>
    <bk>
      <rc t="2" v="12251"/>
    </bk>
    <bk>
      <rc t="2" v="12252"/>
    </bk>
    <bk>
      <rc t="2" v="12253"/>
    </bk>
    <bk>
      <rc t="2" v="12254"/>
    </bk>
    <bk>
      <rc t="2" v="12255"/>
    </bk>
    <bk>
      <rc t="2" v="12256"/>
    </bk>
    <bk>
      <rc t="2" v="12257"/>
    </bk>
    <bk>
      <rc t="2" v="12258"/>
    </bk>
    <bk>
      <rc t="2" v="12259"/>
    </bk>
    <bk>
      <rc t="2" v="12260"/>
    </bk>
    <bk>
      <rc t="2" v="12261"/>
    </bk>
    <bk>
      <rc t="2" v="12262"/>
    </bk>
    <bk>
      <rc t="2" v="12263"/>
    </bk>
    <bk>
      <rc t="2" v="12264"/>
    </bk>
    <bk>
      <rc t="2" v="12265"/>
    </bk>
    <bk>
      <rc t="2" v="12266"/>
    </bk>
    <bk>
      <rc t="2" v="12267"/>
    </bk>
    <bk>
      <rc t="2" v="12268"/>
    </bk>
    <bk>
      <rc t="2" v="12269"/>
    </bk>
    <bk>
      <rc t="2" v="12270"/>
    </bk>
    <bk>
      <rc t="2" v="12271"/>
    </bk>
    <bk>
      <rc t="2" v="12272"/>
    </bk>
    <bk>
      <rc t="2" v="12273"/>
    </bk>
    <bk>
      <rc t="2" v="12274"/>
    </bk>
    <bk>
      <rc t="2" v="12275"/>
    </bk>
    <bk>
      <rc t="2" v="12276"/>
    </bk>
    <bk>
      <rc t="2" v="12277"/>
    </bk>
    <bk>
      <rc t="2" v="12278"/>
    </bk>
    <bk>
      <rc t="2" v="12279"/>
    </bk>
    <bk>
      <rc t="2" v="12280"/>
    </bk>
    <bk>
      <rc t="2" v="12281"/>
    </bk>
    <bk>
      <rc t="2" v="12282"/>
    </bk>
    <bk>
      <rc t="2" v="12283"/>
    </bk>
    <bk>
      <rc t="2" v="12284"/>
    </bk>
    <bk>
      <rc t="2" v="12285"/>
    </bk>
    <bk>
      <rc t="2" v="12286"/>
    </bk>
    <bk>
      <rc t="2" v="12287"/>
    </bk>
    <bk>
      <rc t="2" v="12288"/>
    </bk>
    <bk>
      <rc t="2" v="12289"/>
    </bk>
    <bk>
      <rc t="2" v="12290"/>
    </bk>
    <bk>
      <rc t="2" v="12291"/>
    </bk>
    <bk>
      <rc t="2" v="12292"/>
    </bk>
    <bk>
      <rc t="2" v="12293"/>
    </bk>
    <bk>
      <rc t="2" v="12294"/>
    </bk>
    <bk>
      <rc t="2" v="12295"/>
    </bk>
    <bk>
      <rc t="2" v="12296"/>
    </bk>
    <bk>
      <rc t="2" v="12297"/>
    </bk>
    <bk>
      <rc t="2" v="12298"/>
    </bk>
    <bk>
      <rc t="2" v="12299"/>
    </bk>
    <bk>
      <rc t="2" v="12300"/>
    </bk>
    <bk>
      <rc t="2" v="12301"/>
    </bk>
    <bk>
      <rc t="2" v="12302"/>
    </bk>
    <bk>
      <rc t="2" v="12303"/>
    </bk>
    <bk>
      <rc t="2" v="12304"/>
    </bk>
    <bk>
      <rc t="2" v="12305"/>
    </bk>
    <bk>
      <rc t="2" v="12306"/>
    </bk>
    <bk>
      <rc t="2" v="12307"/>
    </bk>
    <bk>
      <rc t="2" v="12308"/>
    </bk>
    <bk>
      <rc t="2" v="12309"/>
    </bk>
    <bk>
      <rc t="2" v="12310"/>
    </bk>
    <bk>
      <rc t="2" v="12311"/>
    </bk>
    <bk>
      <rc t="2" v="12312"/>
    </bk>
    <bk>
      <rc t="2" v="12313"/>
    </bk>
    <bk>
      <rc t="2" v="12314"/>
    </bk>
    <bk>
      <rc t="2" v="12315"/>
    </bk>
    <bk>
      <rc t="2" v="12316"/>
    </bk>
    <bk>
      <rc t="2" v="12317"/>
    </bk>
    <bk>
      <rc t="2" v="12318"/>
    </bk>
    <bk>
      <rc t="2" v="12319"/>
    </bk>
    <bk>
      <rc t="2" v="12320"/>
    </bk>
    <bk>
      <rc t="2" v="12321"/>
    </bk>
    <bk>
      <rc t="2" v="12322"/>
    </bk>
    <bk>
      <rc t="2" v="12323"/>
    </bk>
    <bk>
      <rc t="2" v="12324"/>
    </bk>
    <bk>
      <rc t="2" v="12325"/>
    </bk>
    <bk>
      <rc t="2" v="12326"/>
    </bk>
    <bk>
      <rc t="2" v="12327"/>
    </bk>
    <bk>
      <rc t="2" v="12328"/>
    </bk>
    <bk>
      <rc t="2" v="12329"/>
    </bk>
    <bk>
      <rc t="2" v="12330"/>
    </bk>
    <bk>
      <rc t="2" v="12331"/>
    </bk>
    <bk>
      <rc t="2" v="12332"/>
    </bk>
    <bk>
      <rc t="2" v="12333"/>
    </bk>
    <bk>
      <rc t="2" v="12334"/>
    </bk>
    <bk>
      <rc t="2" v="12335"/>
    </bk>
    <bk>
      <rc t="2" v="12336"/>
    </bk>
    <bk>
      <rc t="2" v="12337"/>
    </bk>
    <bk>
      <rc t="2" v="12338"/>
    </bk>
    <bk>
      <rc t="2" v="12339"/>
    </bk>
    <bk>
      <rc t="2" v="12340"/>
    </bk>
    <bk>
      <rc t="2" v="12341"/>
    </bk>
    <bk>
      <rc t="2" v="12342"/>
    </bk>
    <bk>
      <rc t="2" v="12343"/>
    </bk>
    <bk>
      <rc t="2" v="12344"/>
    </bk>
    <bk>
      <rc t="2" v="12345"/>
    </bk>
    <bk>
      <rc t="2" v="12346"/>
    </bk>
    <bk>
      <rc t="2" v="12347"/>
    </bk>
    <bk>
      <rc t="2" v="12348"/>
    </bk>
    <bk>
      <rc t="2" v="12349"/>
    </bk>
    <bk>
      <rc t="2" v="12350"/>
    </bk>
    <bk>
      <rc t="2" v="12351"/>
    </bk>
    <bk>
      <rc t="2" v="12352"/>
    </bk>
    <bk>
      <rc t="2" v="12353"/>
    </bk>
    <bk>
      <rc t="2" v="12354"/>
    </bk>
    <bk>
      <rc t="2" v="12355"/>
    </bk>
    <bk>
      <rc t="2" v="12356"/>
    </bk>
    <bk>
      <rc t="2" v="12357"/>
    </bk>
    <bk>
      <rc t="2" v="12358"/>
    </bk>
    <bk>
      <rc t="2" v="12359"/>
    </bk>
    <bk>
      <rc t="2" v="12360"/>
    </bk>
    <bk>
      <rc t="2" v="12361"/>
    </bk>
    <bk>
      <rc t="2" v="12362"/>
    </bk>
    <bk>
      <rc t="2" v="12363"/>
    </bk>
    <bk>
      <rc t="2" v="12364"/>
    </bk>
    <bk>
      <rc t="2" v="12365"/>
    </bk>
    <bk>
      <rc t="2" v="12366"/>
    </bk>
    <bk>
      <rc t="2" v="12367"/>
    </bk>
    <bk>
      <rc t="2" v="12368"/>
    </bk>
    <bk>
      <rc t="2" v="12369"/>
    </bk>
    <bk>
      <rc t="2" v="12370"/>
    </bk>
    <bk>
      <rc t="2" v="12371"/>
    </bk>
    <bk>
      <rc t="2" v="12372"/>
    </bk>
    <bk>
      <rc t="2" v="12373"/>
    </bk>
    <bk>
      <rc t="2" v="12374"/>
    </bk>
    <bk>
      <rc t="2" v="12375"/>
    </bk>
    <bk>
      <rc t="2" v="12376"/>
    </bk>
    <bk>
      <rc t="2" v="12377"/>
    </bk>
    <bk>
      <rc t="2" v="12378"/>
    </bk>
    <bk>
      <rc t="2" v="12379"/>
    </bk>
    <bk>
      <rc t="2" v="12380"/>
    </bk>
    <bk>
      <rc t="2" v="12381"/>
    </bk>
    <bk>
      <rc t="2" v="12382"/>
    </bk>
    <bk>
      <rc t="2" v="12383"/>
    </bk>
    <bk>
      <rc t="2" v="12384"/>
    </bk>
    <bk>
      <rc t="2" v="12385"/>
    </bk>
    <bk>
      <rc t="2" v="12386"/>
    </bk>
    <bk>
      <rc t="2" v="12387"/>
    </bk>
    <bk>
      <rc t="2" v="12388"/>
    </bk>
    <bk>
      <rc t="2" v="12389"/>
    </bk>
    <bk>
      <rc t="2" v="12390"/>
    </bk>
    <bk>
      <rc t="2" v="12391"/>
    </bk>
    <bk>
      <rc t="2" v="12392"/>
    </bk>
    <bk>
      <rc t="2" v="12393"/>
    </bk>
    <bk>
      <rc t="2" v="12394"/>
    </bk>
    <bk>
      <rc t="2" v="12395"/>
    </bk>
    <bk>
      <rc t="2" v="12396"/>
    </bk>
    <bk>
      <rc t="2" v="12397"/>
    </bk>
    <bk>
      <rc t="2" v="12398"/>
    </bk>
    <bk>
      <rc t="2" v="12399"/>
    </bk>
    <bk>
      <rc t="2" v="12400"/>
    </bk>
    <bk>
      <rc t="2" v="12401"/>
    </bk>
    <bk>
      <rc t="2" v="12402"/>
    </bk>
    <bk>
      <rc t="2" v="12403"/>
    </bk>
    <bk>
      <rc t="2" v="12404"/>
    </bk>
    <bk>
      <rc t="2" v="12405"/>
    </bk>
    <bk>
      <rc t="2" v="12406"/>
    </bk>
    <bk>
      <rc t="2" v="12407"/>
    </bk>
    <bk>
      <rc t="2" v="12408"/>
    </bk>
    <bk>
      <rc t="2" v="12409"/>
    </bk>
    <bk>
      <rc t="2" v="12410"/>
    </bk>
    <bk>
      <rc t="2" v="12411"/>
    </bk>
    <bk>
      <rc t="2" v="12412"/>
    </bk>
    <bk>
      <rc t="2" v="12413"/>
    </bk>
    <bk>
      <rc t="2" v="12414"/>
    </bk>
    <bk>
      <rc t="2" v="12415"/>
    </bk>
    <bk>
      <rc t="2" v="12416"/>
    </bk>
    <bk>
      <rc t="2" v="12417"/>
    </bk>
    <bk>
      <rc t="2" v="12418"/>
    </bk>
    <bk>
      <rc t="2" v="12419"/>
    </bk>
    <bk>
      <rc t="2" v="12420"/>
    </bk>
    <bk>
      <rc t="2" v="12421"/>
    </bk>
    <bk>
      <rc t="2" v="12422"/>
    </bk>
    <bk>
      <rc t="2" v="12423"/>
    </bk>
    <bk>
      <rc t="2" v="12424"/>
    </bk>
    <bk>
      <rc t="2" v="12425"/>
    </bk>
    <bk>
      <rc t="2" v="12426"/>
    </bk>
    <bk>
      <rc t="2" v="12427"/>
    </bk>
    <bk>
      <rc t="2" v="12428"/>
    </bk>
    <bk>
      <rc t="2" v="12429"/>
    </bk>
    <bk>
      <rc t="2" v="12430"/>
    </bk>
    <bk>
      <rc t="2" v="12431"/>
    </bk>
    <bk>
      <rc t="2" v="12432"/>
    </bk>
    <bk>
      <rc t="2" v="12433"/>
    </bk>
    <bk>
      <rc t="2" v="12434"/>
    </bk>
    <bk>
      <rc t="2" v="12435"/>
    </bk>
    <bk>
      <rc t="2" v="12436"/>
    </bk>
    <bk>
      <rc t="2" v="12437"/>
    </bk>
    <bk>
      <rc t="2" v="12438"/>
    </bk>
    <bk>
      <rc t="2" v="12439"/>
    </bk>
    <bk>
      <rc t="2" v="12440"/>
    </bk>
    <bk>
      <rc t="2" v="12441"/>
    </bk>
    <bk>
      <rc t="2" v="12442"/>
    </bk>
    <bk>
      <rc t="2" v="12443"/>
    </bk>
    <bk>
      <rc t="2" v="12444"/>
    </bk>
    <bk>
      <rc t="2" v="12445"/>
    </bk>
    <bk>
      <rc t="2" v="12446"/>
    </bk>
    <bk>
      <rc t="2" v="12447"/>
    </bk>
    <bk>
      <rc t="2" v="12448"/>
    </bk>
    <bk>
      <rc t="2" v="12449"/>
    </bk>
    <bk>
      <rc t="2" v="12450"/>
    </bk>
    <bk>
      <rc t="2" v="12451"/>
    </bk>
    <bk>
      <rc t="2" v="12452"/>
    </bk>
    <bk>
      <rc t="2" v="12453"/>
    </bk>
    <bk>
      <rc t="2" v="12454"/>
    </bk>
    <bk>
      <rc t="2" v="12455"/>
    </bk>
    <bk>
      <rc t="2" v="12456"/>
    </bk>
    <bk>
      <rc t="2" v="12457"/>
    </bk>
    <bk>
      <rc t="2" v="12458"/>
    </bk>
    <bk>
      <rc t="2" v="12459"/>
    </bk>
    <bk>
      <rc t="2" v="12460"/>
    </bk>
    <bk>
      <rc t="2" v="12461"/>
    </bk>
    <bk>
      <rc t="2" v="12462"/>
    </bk>
    <bk>
      <rc t="2" v="12463"/>
    </bk>
    <bk>
      <rc t="2" v="12464"/>
    </bk>
    <bk>
      <rc t="2" v="12465"/>
    </bk>
    <bk>
      <rc t="2" v="12466"/>
    </bk>
    <bk>
      <rc t="2" v="12467"/>
    </bk>
    <bk>
      <rc t="2" v="12468"/>
    </bk>
    <bk>
      <rc t="2" v="12469"/>
    </bk>
    <bk>
      <rc t="2" v="12470"/>
    </bk>
    <bk>
      <rc t="2" v="12471"/>
    </bk>
    <bk>
      <rc t="2" v="12472"/>
    </bk>
    <bk>
      <rc t="2" v="12473"/>
    </bk>
    <bk>
      <rc t="2" v="12474"/>
    </bk>
    <bk>
      <rc t="2" v="12475"/>
    </bk>
    <bk>
      <rc t="2" v="12476"/>
    </bk>
    <bk>
      <rc t="2" v="12477"/>
    </bk>
    <bk>
      <rc t="2" v="12478"/>
    </bk>
    <bk>
      <rc t="2" v="12479"/>
    </bk>
    <bk>
      <rc t="2" v="12480"/>
    </bk>
    <bk>
      <rc t="2" v="12481"/>
    </bk>
    <bk>
      <rc t="2" v="12482"/>
    </bk>
    <bk>
      <rc t="2" v="12483"/>
    </bk>
    <bk>
      <rc t="2" v="12484"/>
    </bk>
    <bk>
      <rc t="2" v="12485"/>
    </bk>
    <bk>
      <rc t="2" v="12486"/>
    </bk>
    <bk>
      <rc t="2" v="12487"/>
    </bk>
    <bk>
      <rc t="2" v="12488"/>
    </bk>
    <bk>
      <rc t="2" v="12489"/>
    </bk>
    <bk>
      <rc t="2" v="12490"/>
    </bk>
    <bk>
      <rc t="2" v="12491"/>
    </bk>
    <bk>
      <rc t="2" v="12492"/>
    </bk>
    <bk>
      <rc t="2" v="12493"/>
    </bk>
    <bk>
      <rc t="2" v="12494"/>
    </bk>
    <bk>
      <rc t="2" v="12495"/>
    </bk>
    <bk>
      <rc t="2" v="12496"/>
    </bk>
    <bk>
      <rc t="2" v="12497"/>
    </bk>
    <bk>
      <rc t="2" v="12498"/>
    </bk>
    <bk>
      <rc t="2" v="12499"/>
    </bk>
    <bk>
      <rc t="2" v="12500"/>
    </bk>
    <bk>
      <rc t="2" v="12501"/>
    </bk>
    <bk>
      <rc t="2" v="12502"/>
    </bk>
    <bk>
      <rc t="2" v="12503"/>
    </bk>
    <bk>
      <rc t="2" v="12504"/>
    </bk>
    <bk>
      <rc t="2" v="12505"/>
    </bk>
    <bk>
      <rc t="2" v="12506"/>
    </bk>
    <bk>
      <rc t="2" v="12507"/>
    </bk>
    <bk>
      <rc t="2" v="12508"/>
    </bk>
    <bk>
      <rc t="2" v="12509"/>
    </bk>
    <bk>
      <rc t="2" v="12510"/>
    </bk>
    <bk>
      <rc t="2" v="12511"/>
    </bk>
    <bk>
      <rc t="2" v="12512"/>
    </bk>
    <bk>
      <rc t="2" v="12513"/>
    </bk>
    <bk>
      <rc t="2" v="12514"/>
    </bk>
    <bk>
      <rc t="2" v="12515"/>
    </bk>
    <bk>
      <rc t="2" v="12516"/>
    </bk>
    <bk>
      <rc t="2" v="12517"/>
    </bk>
    <bk>
      <rc t="2" v="12518"/>
    </bk>
    <bk>
      <rc t="2" v="12519"/>
    </bk>
    <bk>
      <rc t="2" v="12520"/>
    </bk>
    <bk>
      <rc t="2" v="12521"/>
    </bk>
    <bk>
      <rc t="2" v="12522"/>
    </bk>
    <bk>
      <rc t="2" v="12523"/>
    </bk>
    <bk>
      <rc t="2" v="12524"/>
    </bk>
    <bk>
      <rc t="2" v="12525"/>
    </bk>
    <bk>
      <rc t="2" v="12526"/>
    </bk>
    <bk>
      <rc t="2" v="12527"/>
    </bk>
    <bk>
      <rc t="2" v="12528"/>
    </bk>
    <bk>
      <rc t="2" v="12529"/>
    </bk>
    <bk>
      <rc t="2" v="12530"/>
    </bk>
    <bk>
      <rc t="2" v="12531"/>
    </bk>
    <bk>
      <rc t="2" v="12532"/>
    </bk>
    <bk>
      <rc t="2" v="12533"/>
    </bk>
    <bk>
      <rc t="2" v="12534"/>
    </bk>
    <bk>
      <rc t="2" v="12535"/>
    </bk>
    <bk>
      <rc t="2" v="12536"/>
    </bk>
    <bk>
      <rc t="2" v="12537"/>
    </bk>
    <bk>
      <rc t="2" v="12538"/>
    </bk>
    <bk>
      <rc t="2" v="12539"/>
    </bk>
    <bk>
      <rc t="2" v="12540"/>
    </bk>
    <bk>
      <rc t="2" v="12541"/>
    </bk>
    <bk>
      <rc t="2" v="12542"/>
    </bk>
    <bk>
      <rc t="2" v="12543"/>
    </bk>
    <bk>
      <rc t="2" v="12544"/>
    </bk>
    <bk>
      <rc t="2" v="12545"/>
    </bk>
    <bk>
      <rc t="2" v="12546"/>
    </bk>
    <bk>
      <rc t="2" v="12547"/>
    </bk>
    <bk>
      <rc t="2" v="12548"/>
    </bk>
    <bk>
      <rc t="2" v="12549"/>
    </bk>
    <bk>
      <rc t="2" v="12550"/>
    </bk>
    <bk>
      <rc t="2" v="12551"/>
    </bk>
    <bk>
      <rc t="2" v="12552"/>
    </bk>
    <bk>
      <rc t="2" v="12553"/>
    </bk>
    <bk>
      <rc t="2" v="12554"/>
    </bk>
    <bk>
      <rc t="2" v="12555"/>
    </bk>
    <bk>
      <rc t="2" v="12556"/>
    </bk>
    <bk>
      <rc t="2" v="12557"/>
    </bk>
    <bk>
      <rc t="2" v="12558"/>
    </bk>
    <bk>
      <rc t="2" v="12559"/>
    </bk>
    <bk>
      <rc t="2" v="12560"/>
    </bk>
    <bk>
      <rc t="2" v="12561"/>
    </bk>
    <bk>
      <rc t="2" v="12562"/>
    </bk>
    <bk>
      <rc t="2" v="12563"/>
    </bk>
    <bk>
      <rc t="2" v="12564"/>
    </bk>
    <bk>
      <rc t="2" v="12565"/>
    </bk>
    <bk>
      <rc t="2" v="12566"/>
    </bk>
    <bk>
      <rc t="2" v="12567"/>
    </bk>
    <bk>
      <rc t="2" v="12568"/>
    </bk>
    <bk>
      <rc t="2" v="12569"/>
    </bk>
    <bk>
      <rc t="2" v="12570"/>
    </bk>
    <bk>
      <rc t="2" v="12571"/>
    </bk>
    <bk>
      <rc t="2" v="12572"/>
    </bk>
    <bk>
      <rc t="2" v="12573"/>
    </bk>
    <bk>
      <rc t="2" v="12574"/>
    </bk>
    <bk>
      <rc t="2" v="12575"/>
    </bk>
    <bk>
      <rc t="2" v="12576"/>
    </bk>
    <bk>
      <rc t="2" v="12577"/>
    </bk>
    <bk>
      <rc t="2" v="12578"/>
    </bk>
    <bk>
      <rc t="2" v="12579"/>
    </bk>
    <bk>
      <rc t="2" v="12580"/>
    </bk>
    <bk>
      <rc t="2" v="12581"/>
    </bk>
    <bk>
      <rc t="2" v="12582"/>
    </bk>
    <bk>
      <rc t="2" v="12583"/>
    </bk>
    <bk>
      <rc t="2" v="12584"/>
    </bk>
    <bk>
      <rc t="2" v="12585"/>
    </bk>
    <bk>
      <rc t="2" v="12586"/>
    </bk>
    <bk>
      <rc t="2" v="12587"/>
    </bk>
    <bk>
      <rc t="2" v="12588"/>
    </bk>
    <bk>
      <rc t="2" v="12589"/>
    </bk>
    <bk>
      <rc t="2" v="12590"/>
    </bk>
    <bk>
      <rc t="2" v="12591"/>
    </bk>
    <bk>
      <rc t="2" v="12592"/>
    </bk>
    <bk>
      <rc t="2" v="12593"/>
    </bk>
    <bk>
      <rc t="2" v="12594"/>
    </bk>
    <bk>
      <rc t="2" v="12595"/>
    </bk>
    <bk>
      <rc t="2" v="12596"/>
    </bk>
    <bk>
      <rc t="2" v="12597"/>
    </bk>
    <bk>
      <rc t="2" v="12598"/>
    </bk>
    <bk>
      <rc t="2" v="12599"/>
    </bk>
    <bk>
      <rc t="2" v="12600"/>
    </bk>
    <bk>
      <rc t="2" v="12601"/>
    </bk>
    <bk>
      <rc t="2" v="12602"/>
    </bk>
    <bk>
      <rc t="2" v="12603"/>
    </bk>
    <bk>
      <rc t="2" v="12604"/>
    </bk>
    <bk>
      <rc t="2" v="12605"/>
    </bk>
    <bk>
      <rc t="2" v="12606"/>
    </bk>
    <bk>
      <rc t="2" v="12607"/>
    </bk>
    <bk>
      <rc t="2" v="12608"/>
    </bk>
    <bk>
      <rc t="2" v="12609"/>
    </bk>
    <bk>
      <rc t="2" v="12610"/>
    </bk>
    <bk>
      <rc t="2" v="12611"/>
    </bk>
    <bk>
      <rc t="2" v="12612"/>
    </bk>
    <bk>
      <rc t="2" v="12613"/>
    </bk>
    <bk>
      <rc t="2" v="12614"/>
    </bk>
    <bk>
      <rc t="2" v="12615"/>
    </bk>
    <bk>
      <rc t="2" v="12616"/>
    </bk>
    <bk>
      <rc t="2" v="12617"/>
    </bk>
    <bk>
      <rc t="2" v="12618"/>
    </bk>
    <bk>
      <rc t="2" v="12619"/>
    </bk>
    <bk>
      <rc t="2" v="12620"/>
    </bk>
    <bk>
      <rc t="2" v="12621"/>
    </bk>
    <bk>
      <rc t="2" v="12622"/>
    </bk>
    <bk>
      <rc t="2" v="12623"/>
    </bk>
    <bk>
      <rc t="2" v="12624"/>
    </bk>
    <bk>
      <rc t="2" v="12625"/>
    </bk>
    <bk>
      <rc t="2" v="12626"/>
    </bk>
    <bk>
      <rc t="2" v="12627"/>
    </bk>
    <bk>
      <rc t="2" v="12628"/>
    </bk>
    <bk>
      <rc t="2" v="12629"/>
    </bk>
    <bk>
      <rc t="2" v="12630"/>
    </bk>
    <bk>
      <rc t="2" v="12631"/>
    </bk>
    <bk>
      <rc t="2" v="12632"/>
    </bk>
    <bk>
      <rc t="2" v="12633"/>
    </bk>
    <bk>
      <rc t="2" v="12634"/>
    </bk>
    <bk>
      <rc t="2" v="12635"/>
    </bk>
    <bk>
      <rc t="2" v="12636"/>
    </bk>
    <bk>
      <rc t="2" v="12637"/>
    </bk>
    <bk>
      <rc t="2" v="12638"/>
    </bk>
    <bk>
      <rc t="2" v="12639"/>
    </bk>
    <bk>
      <rc t="2" v="12640"/>
    </bk>
    <bk>
      <rc t="2" v="12641"/>
    </bk>
    <bk>
      <rc t="2" v="12642"/>
    </bk>
    <bk>
      <rc t="2" v="12643"/>
    </bk>
    <bk>
      <rc t="2" v="12644"/>
    </bk>
    <bk>
      <rc t="2" v="12645"/>
    </bk>
    <bk>
      <rc t="2" v="12646"/>
    </bk>
    <bk>
      <rc t="2" v="12647"/>
    </bk>
    <bk>
      <rc t="2" v="12648"/>
    </bk>
    <bk>
      <rc t="2" v="12649"/>
    </bk>
    <bk>
      <rc t="2" v="12650"/>
    </bk>
    <bk>
      <rc t="2" v="12651"/>
    </bk>
    <bk>
      <rc t="2" v="12652"/>
    </bk>
    <bk>
      <rc t="2" v="12653"/>
    </bk>
    <bk>
      <rc t="2" v="12654"/>
    </bk>
    <bk>
      <rc t="2" v="12655"/>
    </bk>
    <bk>
      <rc t="2" v="12656"/>
    </bk>
    <bk>
      <rc t="2" v="12657"/>
    </bk>
    <bk>
      <rc t="2" v="12658"/>
    </bk>
    <bk>
      <rc t="2" v="12659"/>
    </bk>
    <bk>
      <rc t="2" v="12660"/>
    </bk>
    <bk>
      <rc t="2" v="12661"/>
    </bk>
    <bk>
      <rc t="2" v="12662"/>
    </bk>
    <bk>
      <rc t="2" v="12663"/>
    </bk>
    <bk>
      <rc t="2" v="12664"/>
    </bk>
    <bk>
      <rc t="2" v="12665"/>
    </bk>
    <bk>
      <rc t="2" v="12666"/>
    </bk>
    <bk>
      <rc t="2" v="12667"/>
    </bk>
    <bk>
      <rc t="2" v="12668"/>
    </bk>
    <bk>
      <rc t="2" v="12669"/>
    </bk>
    <bk>
      <rc t="2" v="12670"/>
    </bk>
    <bk>
      <rc t="2" v="12671"/>
    </bk>
    <bk>
      <rc t="2" v="12672"/>
    </bk>
    <bk>
      <rc t="2" v="12673"/>
    </bk>
    <bk>
      <rc t="2" v="12674"/>
    </bk>
    <bk>
      <rc t="2" v="12675"/>
    </bk>
    <bk>
      <rc t="2" v="12676"/>
    </bk>
    <bk>
      <rc t="2" v="12677"/>
    </bk>
    <bk>
      <rc t="2" v="12678"/>
    </bk>
    <bk>
      <rc t="2" v="12679"/>
    </bk>
    <bk>
      <rc t="2" v="12680"/>
    </bk>
    <bk>
      <rc t="2" v="12681"/>
    </bk>
    <bk>
      <rc t="2" v="12682"/>
    </bk>
    <bk>
      <rc t="2" v="12683"/>
    </bk>
    <bk>
      <rc t="2" v="12684"/>
    </bk>
    <bk>
      <rc t="2" v="12685"/>
    </bk>
    <bk>
      <rc t="2" v="12686"/>
    </bk>
    <bk>
      <rc t="2" v="12687"/>
    </bk>
    <bk>
      <rc t="2" v="12688"/>
    </bk>
    <bk>
      <rc t="2" v="12689"/>
    </bk>
    <bk>
      <rc t="2" v="12690"/>
    </bk>
    <bk>
      <rc t="2" v="12691"/>
    </bk>
    <bk>
      <rc t="2" v="12692"/>
    </bk>
    <bk>
      <rc t="2" v="12693"/>
    </bk>
    <bk>
      <rc t="2" v="12694"/>
    </bk>
    <bk>
      <rc t="2" v="12695"/>
    </bk>
    <bk>
      <rc t="2" v="12696"/>
    </bk>
    <bk>
      <rc t="2" v="12697"/>
    </bk>
    <bk>
      <rc t="2" v="12698"/>
    </bk>
    <bk>
      <rc t="2" v="12699"/>
    </bk>
    <bk>
      <rc t="2" v="12700"/>
    </bk>
    <bk>
      <rc t="2" v="12701"/>
    </bk>
    <bk>
      <rc t="2" v="12702"/>
    </bk>
    <bk>
      <rc t="2" v="12703"/>
    </bk>
    <bk>
      <rc t="2" v="12704"/>
    </bk>
    <bk>
      <rc t="2" v="12705"/>
    </bk>
    <bk>
      <rc t="2" v="12706"/>
    </bk>
    <bk>
      <rc t="2" v="12707"/>
    </bk>
    <bk>
      <rc t="2" v="12708"/>
    </bk>
    <bk>
      <rc t="2" v="12709"/>
    </bk>
    <bk>
      <rc t="2" v="12710"/>
    </bk>
    <bk>
      <rc t="2" v="12711"/>
    </bk>
    <bk>
      <rc t="2" v="12712"/>
    </bk>
    <bk>
      <rc t="2" v="12713"/>
    </bk>
    <bk>
      <rc t="2" v="12714"/>
    </bk>
    <bk>
      <rc t="2" v="12715"/>
    </bk>
    <bk>
      <rc t="2" v="12716"/>
    </bk>
    <bk>
      <rc t="2" v="12717"/>
    </bk>
    <bk>
      <rc t="2" v="12718"/>
    </bk>
    <bk>
      <rc t="2" v="12719"/>
    </bk>
    <bk>
      <rc t="2" v="12720"/>
    </bk>
    <bk>
      <rc t="2" v="12721"/>
    </bk>
    <bk>
      <rc t="2" v="12722"/>
    </bk>
    <bk>
      <rc t="2" v="12723"/>
    </bk>
    <bk>
      <rc t="2" v="12724"/>
    </bk>
    <bk>
      <rc t="2" v="12725"/>
    </bk>
    <bk>
      <rc t="2" v="12726"/>
    </bk>
    <bk>
      <rc t="2" v="12727"/>
    </bk>
    <bk>
      <rc t="2" v="12728"/>
    </bk>
    <bk>
      <rc t="2" v="12729"/>
    </bk>
    <bk>
      <rc t="2" v="12730"/>
    </bk>
    <bk>
      <rc t="2" v="12731"/>
    </bk>
    <bk>
      <rc t="2" v="12732"/>
    </bk>
    <bk>
      <rc t="2" v="12733"/>
    </bk>
    <bk>
      <rc t="2" v="12734"/>
    </bk>
    <bk>
      <rc t="2" v="12735"/>
    </bk>
    <bk>
      <rc t="2" v="12736"/>
    </bk>
    <bk>
      <rc t="2" v="12737"/>
    </bk>
    <bk>
      <rc t="2" v="12738"/>
    </bk>
    <bk>
      <rc t="2" v="12739"/>
    </bk>
    <bk>
      <rc t="2" v="12740"/>
    </bk>
    <bk>
      <rc t="2" v="12741"/>
    </bk>
    <bk>
      <rc t="2" v="12742"/>
    </bk>
    <bk>
      <rc t="2" v="12743"/>
    </bk>
    <bk>
      <rc t="2" v="12744"/>
    </bk>
    <bk>
      <rc t="2" v="12745"/>
    </bk>
    <bk>
      <rc t="2" v="12746"/>
    </bk>
    <bk>
      <rc t="2" v="12747"/>
    </bk>
    <bk>
      <rc t="2" v="12748"/>
    </bk>
    <bk>
      <rc t="2" v="12749"/>
    </bk>
    <bk>
      <rc t="2" v="12750"/>
    </bk>
    <bk>
      <rc t="2" v="12751"/>
    </bk>
    <bk>
      <rc t="2" v="12752"/>
    </bk>
    <bk>
      <rc t="2" v="12753"/>
    </bk>
    <bk>
      <rc t="2" v="12754"/>
    </bk>
    <bk>
      <rc t="2" v="12755"/>
    </bk>
    <bk>
      <rc t="2" v="12756"/>
    </bk>
    <bk>
      <rc t="2" v="12757"/>
    </bk>
    <bk>
      <rc t="2" v="12758"/>
    </bk>
    <bk>
      <rc t="2" v="12759"/>
    </bk>
    <bk>
      <rc t="2" v="12760"/>
    </bk>
    <bk>
      <rc t="2" v="12761"/>
    </bk>
    <bk>
      <rc t="2" v="12762"/>
    </bk>
    <bk>
      <rc t="2" v="12763"/>
    </bk>
    <bk>
      <rc t="2" v="12764"/>
    </bk>
    <bk>
      <rc t="2" v="12765"/>
    </bk>
    <bk>
      <rc t="2" v="12766"/>
    </bk>
    <bk>
      <rc t="2" v="12767"/>
    </bk>
    <bk>
      <rc t="2" v="12768"/>
    </bk>
    <bk>
      <rc t="2" v="12769"/>
    </bk>
    <bk>
      <rc t="2" v="12770"/>
    </bk>
    <bk>
      <rc t="2" v="12771"/>
    </bk>
    <bk>
      <rc t="2" v="12772"/>
    </bk>
    <bk>
      <rc t="2" v="12773"/>
    </bk>
    <bk>
      <rc t="2" v="12774"/>
    </bk>
    <bk>
      <rc t="2" v="12775"/>
    </bk>
    <bk>
      <rc t="2" v="12776"/>
    </bk>
    <bk>
      <rc t="2" v="12777"/>
    </bk>
    <bk>
      <rc t="2" v="12778"/>
    </bk>
    <bk>
      <rc t="2" v="12779"/>
    </bk>
    <bk>
      <rc t="2" v="12780"/>
    </bk>
    <bk>
      <rc t="2" v="12781"/>
    </bk>
    <bk>
      <rc t="2" v="12782"/>
    </bk>
    <bk>
      <rc t="2" v="12783"/>
    </bk>
    <bk>
      <rc t="2" v="12784"/>
    </bk>
    <bk>
      <rc t="2" v="12785"/>
    </bk>
    <bk>
      <rc t="2" v="12786"/>
    </bk>
    <bk>
      <rc t="2" v="12787"/>
    </bk>
    <bk>
      <rc t="2" v="12788"/>
    </bk>
    <bk>
      <rc t="2" v="12789"/>
    </bk>
    <bk>
      <rc t="2" v="12790"/>
    </bk>
    <bk>
      <rc t="2" v="12791"/>
    </bk>
    <bk>
      <rc t="2" v="12792"/>
    </bk>
    <bk>
      <rc t="2" v="12793"/>
    </bk>
    <bk>
      <rc t="2" v="12794"/>
    </bk>
    <bk>
      <rc t="2" v="12795"/>
    </bk>
    <bk>
      <rc t="2" v="12796"/>
    </bk>
    <bk>
      <rc t="2" v="12797"/>
    </bk>
    <bk>
      <rc t="2" v="12798"/>
    </bk>
    <bk>
      <rc t="2" v="12799"/>
    </bk>
    <bk>
      <rc t="2" v="12800"/>
    </bk>
    <bk>
      <rc t="2" v="12801"/>
    </bk>
    <bk>
      <rc t="2" v="12802"/>
    </bk>
    <bk>
      <rc t="2" v="12803"/>
    </bk>
    <bk>
      <rc t="2" v="12804"/>
    </bk>
    <bk>
      <rc t="2" v="12805"/>
    </bk>
    <bk>
      <rc t="2" v="12806"/>
    </bk>
    <bk>
      <rc t="2" v="12807"/>
    </bk>
    <bk>
      <rc t="2" v="12808"/>
    </bk>
    <bk>
      <rc t="2" v="12809"/>
    </bk>
    <bk>
      <rc t="2" v="12810"/>
    </bk>
    <bk>
      <rc t="2" v="12811"/>
    </bk>
    <bk>
      <rc t="2" v="12812"/>
    </bk>
    <bk>
      <rc t="2" v="12813"/>
    </bk>
    <bk>
      <rc t="2" v="12814"/>
    </bk>
    <bk>
      <rc t="2" v="12815"/>
    </bk>
    <bk>
      <rc t="2" v="12816"/>
    </bk>
    <bk>
      <rc t="2" v="12817"/>
    </bk>
    <bk>
      <rc t="2" v="12818"/>
    </bk>
    <bk>
      <rc t="2" v="12819"/>
    </bk>
    <bk>
      <rc t="2" v="12820"/>
    </bk>
    <bk>
      <rc t="2" v="12821"/>
    </bk>
    <bk>
      <rc t="2" v="12822"/>
    </bk>
    <bk>
      <rc t="2" v="12823"/>
    </bk>
    <bk>
      <rc t="2" v="12824"/>
    </bk>
    <bk>
      <rc t="2" v="12825"/>
    </bk>
    <bk>
      <rc t="2" v="12826"/>
    </bk>
    <bk>
      <rc t="2" v="12827"/>
    </bk>
    <bk>
      <rc t="2" v="12828"/>
    </bk>
    <bk>
      <rc t="2" v="12829"/>
    </bk>
    <bk>
      <rc t="2" v="12830"/>
    </bk>
    <bk>
      <rc t="2" v="12831"/>
    </bk>
    <bk>
      <rc t="2" v="12832"/>
    </bk>
    <bk>
      <rc t="2" v="12833"/>
    </bk>
    <bk>
      <rc t="2" v="12834"/>
    </bk>
    <bk>
      <rc t="2" v="12835"/>
    </bk>
    <bk>
      <rc t="2" v="12836"/>
    </bk>
    <bk>
      <rc t="2" v="12837"/>
    </bk>
    <bk>
      <rc t="2" v="12838"/>
    </bk>
    <bk>
      <rc t="2" v="12839"/>
    </bk>
    <bk>
      <rc t="2" v="12840"/>
    </bk>
    <bk>
      <rc t="2" v="12841"/>
    </bk>
    <bk>
      <rc t="2" v="12842"/>
    </bk>
    <bk>
      <rc t="2" v="12843"/>
    </bk>
    <bk>
      <rc t="2" v="12844"/>
    </bk>
    <bk>
      <rc t="2" v="12845"/>
    </bk>
    <bk>
      <rc t="2" v="12846"/>
    </bk>
    <bk>
      <rc t="2" v="12847"/>
    </bk>
    <bk>
      <rc t="2" v="12848"/>
    </bk>
    <bk>
      <rc t="2" v="12849"/>
    </bk>
    <bk>
      <rc t="2" v="12850"/>
    </bk>
    <bk>
      <rc t="2" v="12851"/>
    </bk>
    <bk>
      <rc t="2" v="12852"/>
    </bk>
    <bk>
      <rc t="2" v="12853"/>
    </bk>
    <bk>
      <rc t="2" v="12854"/>
    </bk>
    <bk>
      <rc t="2" v="12855"/>
    </bk>
    <bk>
      <rc t="2" v="12856"/>
    </bk>
    <bk>
      <rc t="2" v="12857"/>
    </bk>
    <bk>
      <rc t="2" v="12858"/>
    </bk>
    <bk>
      <rc t="2" v="12859"/>
    </bk>
    <bk>
      <rc t="2" v="12860"/>
    </bk>
    <bk>
      <rc t="2" v="12861"/>
    </bk>
    <bk>
      <rc t="2" v="12862"/>
    </bk>
    <bk>
      <rc t="2" v="12863"/>
    </bk>
    <bk>
      <rc t="2" v="12864"/>
    </bk>
    <bk>
      <rc t="2" v="12865"/>
    </bk>
    <bk>
      <rc t="2" v="12866"/>
    </bk>
    <bk>
      <rc t="2" v="12867"/>
    </bk>
    <bk>
      <rc t="2" v="12868"/>
    </bk>
    <bk>
      <rc t="2" v="12869"/>
    </bk>
    <bk>
      <rc t="2" v="12870"/>
    </bk>
    <bk>
      <rc t="2" v="12871"/>
    </bk>
    <bk>
      <rc t="2" v="12872"/>
    </bk>
    <bk>
      <rc t="2" v="12873"/>
    </bk>
    <bk>
      <rc t="2" v="12874"/>
    </bk>
    <bk>
      <rc t="2" v="12875"/>
    </bk>
    <bk>
      <rc t="2" v="12876"/>
    </bk>
    <bk>
      <rc t="2" v="12877"/>
    </bk>
    <bk>
      <rc t="2" v="12878"/>
    </bk>
    <bk>
      <rc t="2" v="12879"/>
    </bk>
    <bk>
      <rc t="2" v="12880"/>
    </bk>
    <bk>
      <rc t="2" v="12881"/>
    </bk>
    <bk>
      <rc t="2" v="12882"/>
    </bk>
    <bk>
      <rc t="2" v="12883"/>
    </bk>
    <bk>
      <rc t="2" v="12884"/>
    </bk>
    <bk>
      <rc t="2" v="12885"/>
    </bk>
    <bk>
      <rc t="2" v="12886"/>
    </bk>
    <bk>
      <rc t="2" v="12887"/>
    </bk>
    <bk>
      <rc t="2" v="12888"/>
    </bk>
    <bk>
      <rc t="2" v="12889"/>
    </bk>
    <bk>
      <rc t="2" v="12890"/>
    </bk>
    <bk>
      <rc t="2" v="12891"/>
    </bk>
    <bk>
      <rc t="2" v="12892"/>
    </bk>
    <bk>
      <rc t="2" v="12893"/>
    </bk>
    <bk>
      <rc t="2" v="12894"/>
    </bk>
    <bk>
      <rc t="2" v="12895"/>
    </bk>
    <bk>
      <rc t="2" v="12896"/>
    </bk>
    <bk>
      <rc t="2" v="12897"/>
    </bk>
    <bk>
      <rc t="2" v="12898"/>
    </bk>
    <bk>
      <rc t="2" v="12899"/>
    </bk>
    <bk>
      <rc t="2" v="12900"/>
    </bk>
    <bk>
      <rc t="2" v="12901"/>
    </bk>
    <bk>
      <rc t="2" v="12902"/>
    </bk>
    <bk>
      <rc t="2" v="12903"/>
    </bk>
    <bk>
      <rc t="2" v="12904"/>
    </bk>
    <bk>
      <rc t="2" v="12905"/>
    </bk>
    <bk>
      <rc t="2" v="12906"/>
    </bk>
    <bk>
      <rc t="2" v="12907"/>
    </bk>
    <bk>
      <rc t="2" v="12908"/>
    </bk>
    <bk>
      <rc t="2" v="12909"/>
    </bk>
    <bk>
      <rc t="2" v="12910"/>
    </bk>
    <bk>
      <rc t="2" v="12911"/>
    </bk>
    <bk>
      <rc t="2" v="12912"/>
    </bk>
    <bk>
      <rc t="2" v="12913"/>
    </bk>
    <bk>
      <rc t="2" v="12914"/>
    </bk>
    <bk>
      <rc t="2" v="12915"/>
    </bk>
    <bk>
      <rc t="2" v="12916"/>
    </bk>
    <bk>
      <rc t="2" v="12917"/>
    </bk>
    <bk>
      <rc t="2" v="12918"/>
    </bk>
    <bk>
      <rc t="2" v="12919"/>
    </bk>
    <bk>
      <rc t="2" v="12920"/>
    </bk>
    <bk>
      <rc t="2" v="12921"/>
    </bk>
    <bk>
      <rc t="2" v="12922"/>
    </bk>
    <bk>
      <rc t="2" v="12923"/>
    </bk>
    <bk>
      <rc t="2" v="12924"/>
    </bk>
    <bk>
      <rc t="2" v="12925"/>
    </bk>
    <bk>
      <rc t="2" v="12926"/>
    </bk>
    <bk>
      <rc t="2" v="12927"/>
    </bk>
    <bk>
      <rc t="2" v="12928"/>
    </bk>
    <bk>
      <rc t="2" v="12929"/>
    </bk>
    <bk>
      <rc t="2" v="12930"/>
    </bk>
    <bk>
      <rc t="2" v="12931"/>
    </bk>
    <bk>
      <rc t="2" v="12932"/>
    </bk>
    <bk>
      <rc t="2" v="12933"/>
    </bk>
    <bk>
      <rc t="2" v="12934"/>
    </bk>
    <bk>
      <rc t="2" v="12935"/>
    </bk>
    <bk>
      <rc t="2" v="12936"/>
    </bk>
    <bk>
      <rc t="2" v="12937"/>
    </bk>
    <bk>
      <rc t="2" v="12938"/>
    </bk>
    <bk>
      <rc t="2" v="12939"/>
    </bk>
    <bk>
      <rc t="2" v="12940"/>
    </bk>
    <bk>
      <rc t="2" v="12941"/>
    </bk>
    <bk>
      <rc t="2" v="12942"/>
    </bk>
    <bk>
      <rc t="2" v="12943"/>
    </bk>
    <bk>
      <rc t="2" v="12944"/>
    </bk>
    <bk>
      <rc t="2" v="12945"/>
    </bk>
    <bk>
      <rc t="2" v="12946"/>
    </bk>
    <bk>
      <rc t="2" v="12947"/>
    </bk>
    <bk>
      <rc t="2" v="12948"/>
    </bk>
    <bk>
      <rc t="2" v="12949"/>
    </bk>
    <bk>
      <rc t="2" v="12950"/>
    </bk>
    <bk>
      <rc t="2" v="12951"/>
    </bk>
    <bk>
      <rc t="2" v="12952"/>
    </bk>
    <bk>
      <rc t="2" v="12953"/>
    </bk>
    <bk>
      <rc t="2" v="12954"/>
    </bk>
    <bk>
      <rc t="2" v="12955"/>
    </bk>
    <bk>
      <rc t="2" v="12956"/>
    </bk>
    <bk>
      <rc t="2" v="12957"/>
    </bk>
    <bk>
      <rc t="2" v="12958"/>
    </bk>
    <bk>
      <rc t="2" v="12959"/>
    </bk>
    <bk>
      <rc t="2" v="12960"/>
    </bk>
    <bk>
      <rc t="2" v="12961"/>
    </bk>
    <bk>
      <rc t="2" v="12962"/>
    </bk>
    <bk>
      <rc t="2" v="12963"/>
    </bk>
    <bk>
      <rc t="2" v="12964"/>
    </bk>
    <bk>
      <rc t="2" v="12965"/>
    </bk>
    <bk>
      <rc t="2" v="12966"/>
    </bk>
    <bk>
      <rc t="2" v="12967"/>
    </bk>
    <bk>
      <rc t="2" v="12968"/>
    </bk>
    <bk>
      <rc t="2" v="12969"/>
    </bk>
    <bk>
      <rc t="2" v="12970"/>
    </bk>
    <bk>
      <rc t="2" v="12971"/>
    </bk>
    <bk>
      <rc t="2" v="12972"/>
    </bk>
    <bk>
      <rc t="2" v="12973"/>
    </bk>
    <bk>
      <rc t="2" v="12974"/>
    </bk>
    <bk>
      <rc t="2" v="12975"/>
    </bk>
    <bk>
      <rc t="2" v="12976"/>
    </bk>
    <bk>
      <rc t="2" v="12977"/>
    </bk>
    <bk>
      <rc t="2" v="12978"/>
    </bk>
    <bk>
      <rc t="2" v="12979"/>
    </bk>
    <bk>
      <rc t="2" v="12980"/>
    </bk>
    <bk>
      <rc t="2" v="12981"/>
    </bk>
    <bk>
      <rc t="2" v="12982"/>
    </bk>
    <bk>
      <rc t="2" v="12983"/>
    </bk>
    <bk>
      <rc t="2" v="12984"/>
    </bk>
    <bk>
      <rc t="2" v="12985"/>
    </bk>
    <bk>
      <rc t="2" v="12986"/>
    </bk>
    <bk>
      <rc t="2" v="12987"/>
    </bk>
    <bk>
      <rc t="2" v="12988"/>
    </bk>
    <bk>
      <rc t="2" v="12989"/>
    </bk>
    <bk>
      <rc t="2" v="12990"/>
    </bk>
    <bk>
      <rc t="2" v="12991"/>
    </bk>
    <bk>
      <rc t="2" v="12992"/>
    </bk>
    <bk>
      <rc t="2" v="12993"/>
    </bk>
    <bk>
      <rc t="2" v="12994"/>
    </bk>
    <bk>
      <rc t="2" v="12995"/>
    </bk>
    <bk>
      <rc t="2" v="12996"/>
    </bk>
    <bk>
      <rc t="2" v="12997"/>
    </bk>
    <bk>
      <rc t="2" v="12998"/>
    </bk>
    <bk>
      <rc t="2" v="12999"/>
    </bk>
    <bk>
      <rc t="2" v="13000"/>
    </bk>
    <bk>
      <rc t="2" v="13001"/>
    </bk>
    <bk>
      <rc t="2" v="13002"/>
    </bk>
    <bk>
      <rc t="2" v="13003"/>
    </bk>
    <bk>
      <rc t="2" v="13004"/>
    </bk>
    <bk>
      <rc t="2" v="13005"/>
    </bk>
    <bk>
      <rc t="2" v="13006"/>
    </bk>
    <bk>
      <rc t="2" v="13007"/>
    </bk>
    <bk>
      <rc t="2" v="13008"/>
    </bk>
    <bk>
      <rc t="2" v="13009"/>
    </bk>
    <bk>
      <rc t="2" v="13010"/>
    </bk>
    <bk>
      <rc t="2" v="13011"/>
    </bk>
    <bk>
      <rc t="2" v="13012"/>
    </bk>
    <bk>
      <rc t="2" v="13013"/>
    </bk>
    <bk>
      <rc t="2" v="13014"/>
    </bk>
    <bk>
      <rc t="2" v="13015"/>
    </bk>
    <bk>
      <rc t="2" v="13016"/>
    </bk>
    <bk>
      <rc t="2" v="13017"/>
    </bk>
    <bk>
      <rc t="2" v="13018"/>
    </bk>
    <bk>
      <rc t="2" v="13019"/>
    </bk>
    <bk>
      <rc t="2" v="13020"/>
    </bk>
    <bk>
      <rc t="2" v="13021"/>
    </bk>
    <bk>
      <rc t="2" v="13022"/>
    </bk>
    <bk>
      <rc t="2" v="13023"/>
    </bk>
    <bk>
      <rc t="2" v="13024"/>
    </bk>
    <bk>
      <rc t="2" v="13025"/>
    </bk>
    <bk>
      <rc t="2" v="13026"/>
    </bk>
    <bk>
      <rc t="2" v="13027"/>
    </bk>
    <bk>
      <rc t="2" v="13028"/>
    </bk>
    <bk>
      <rc t="2" v="13029"/>
    </bk>
    <bk>
      <rc t="2" v="13030"/>
    </bk>
    <bk>
      <rc t="2" v="13031"/>
    </bk>
    <bk>
      <rc t="2" v="13032"/>
    </bk>
    <bk>
      <rc t="2" v="13033"/>
    </bk>
    <bk>
      <rc t="2" v="13034"/>
    </bk>
    <bk>
      <rc t="2" v="13035"/>
    </bk>
    <bk>
      <rc t="2" v="13036"/>
    </bk>
    <bk>
      <rc t="2" v="13037"/>
    </bk>
    <bk>
      <rc t="2" v="13038"/>
    </bk>
    <bk>
      <rc t="2" v="13039"/>
    </bk>
    <bk>
      <rc t="2" v="13040"/>
    </bk>
    <bk>
      <rc t="2" v="13041"/>
    </bk>
    <bk>
      <rc t="2" v="13042"/>
    </bk>
    <bk>
      <rc t="2" v="13043"/>
    </bk>
    <bk>
      <rc t="2" v="13044"/>
    </bk>
    <bk>
      <rc t="2" v="13045"/>
    </bk>
    <bk>
      <rc t="2" v="13046"/>
    </bk>
    <bk>
      <rc t="2" v="13047"/>
    </bk>
    <bk>
      <rc t="2" v="13048"/>
    </bk>
    <bk>
      <rc t="2" v="13049"/>
    </bk>
    <bk>
      <rc t="2" v="13050"/>
    </bk>
    <bk>
      <rc t="2" v="13051"/>
    </bk>
    <bk>
      <rc t="2" v="13052"/>
    </bk>
    <bk>
      <rc t="2" v="13053"/>
    </bk>
    <bk>
      <rc t="2" v="13054"/>
    </bk>
    <bk>
      <rc t="2" v="13055"/>
    </bk>
    <bk>
      <rc t="2" v="13056"/>
    </bk>
    <bk>
      <rc t="2" v="13057"/>
    </bk>
    <bk>
      <rc t="2" v="13058"/>
    </bk>
    <bk>
      <rc t="2" v="13059"/>
    </bk>
    <bk>
      <rc t="2" v="13060"/>
    </bk>
    <bk>
      <rc t="2" v="13061"/>
    </bk>
    <bk>
      <rc t="2" v="13062"/>
    </bk>
    <bk>
      <rc t="2" v="13063"/>
    </bk>
    <bk>
      <rc t="2" v="13064"/>
    </bk>
    <bk>
      <rc t="2" v="13065"/>
    </bk>
    <bk>
      <rc t="2" v="13066"/>
    </bk>
    <bk>
      <rc t="2" v="13067"/>
    </bk>
    <bk>
      <rc t="2" v="13068"/>
    </bk>
    <bk>
      <rc t="2" v="13069"/>
    </bk>
    <bk>
      <rc t="2" v="13070"/>
    </bk>
    <bk>
      <rc t="2" v="13071"/>
    </bk>
    <bk>
      <rc t="2" v="13072"/>
    </bk>
    <bk>
      <rc t="2" v="13073"/>
    </bk>
    <bk>
      <rc t="2" v="13074"/>
    </bk>
    <bk>
      <rc t="2" v="13075"/>
    </bk>
    <bk>
      <rc t="2" v="13076"/>
    </bk>
    <bk>
      <rc t="2" v="13077"/>
    </bk>
    <bk>
      <rc t="2" v="13078"/>
    </bk>
    <bk>
      <rc t="2" v="13079"/>
    </bk>
    <bk>
      <rc t="2" v="13080"/>
    </bk>
    <bk>
      <rc t="2" v="13081"/>
    </bk>
    <bk>
      <rc t="2" v="13082"/>
    </bk>
    <bk>
      <rc t="2" v="13083"/>
    </bk>
    <bk>
      <rc t="2" v="13084"/>
    </bk>
    <bk>
      <rc t="2" v="13085"/>
    </bk>
    <bk>
      <rc t="2" v="13086"/>
    </bk>
    <bk>
      <rc t="2" v="13087"/>
    </bk>
    <bk>
      <rc t="2" v="13088"/>
    </bk>
    <bk>
      <rc t="2" v="13089"/>
    </bk>
    <bk>
      <rc t="2" v="13090"/>
    </bk>
    <bk>
      <rc t="2" v="13091"/>
    </bk>
    <bk>
      <rc t="2" v="13092"/>
    </bk>
    <bk>
      <rc t="2" v="13093"/>
    </bk>
    <bk>
      <rc t="2" v="13094"/>
    </bk>
    <bk>
      <rc t="2" v="13095"/>
    </bk>
    <bk>
      <rc t="2" v="13096"/>
    </bk>
    <bk>
      <rc t="2" v="13097"/>
    </bk>
    <bk>
      <rc t="2" v="13098"/>
    </bk>
    <bk>
      <rc t="2" v="13099"/>
    </bk>
    <bk>
      <rc t="2" v="13100"/>
    </bk>
    <bk>
      <rc t="2" v="13101"/>
    </bk>
    <bk>
      <rc t="2" v="13102"/>
    </bk>
    <bk>
      <rc t="2" v="13103"/>
    </bk>
    <bk>
      <rc t="2" v="13104"/>
    </bk>
    <bk>
      <rc t="2" v="13105"/>
    </bk>
    <bk>
      <rc t="2" v="13106"/>
    </bk>
    <bk>
      <rc t="2" v="13107"/>
    </bk>
    <bk>
      <rc t="2" v="13108"/>
    </bk>
    <bk>
      <rc t="2" v="13109"/>
    </bk>
    <bk>
      <rc t="2" v="13110"/>
    </bk>
    <bk>
      <rc t="2" v="13111"/>
    </bk>
    <bk>
      <rc t="2" v="13112"/>
    </bk>
    <bk>
      <rc t="2" v="13113"/>
    </bk>
    <bk>
      <rc t="2" v="13114"/>
    </bk>
    <bk>
      <rc t="2" v="13115"/>
    </bk>
    <bk>
      <rc t="2" v="13116"/>
    </bk>
    <bk>
      <rc t="2" v="13117"/>
    </bk>
    <bk>
      <rc t="2" v="13118"/>
    </bk>
    <bk>
      <rc t="2" v="13119"/>
    </bk>
    <bk>
      <rc t="2" v="13120"/>
    </bk>
    <bk>
      <rc t="2" v="13121"/>
    </bk>
    <bk>
      <rc t="2" v="13122"/>
    </bk>
    <bk>
      <rc t="2" v="13123"/>
    </bk>
    <bk>
      <rc t="2" v="13124"/>
    </bk>
    <bk>
      <rc t="2" v="13125"/>
    </bk>
    <bk>
      <rc t="2" v="13126"/>
    </bk>
    <bk>
      <rc t="2" v="13127"/>
    </bk>
    <bk>
      <rc t="2" v="13128"/>
    </bk>
    <bk>
      <rc t="2" v="13129"/>
    </bk>
    <bk>
      <rc t="2" v="13130"/>
    </bk>
    <bk>
      <rc t="2" v="13131"/>
    </bk>
    <bk>
      <rc t="2" v="13132"/>
    </bk>
    <bk>
      <rc t="2" v="13133"/>
    </bk>
    <bk>
      <rc t="2" v="13134"/>
    </bk>
    <bk>
      <rc t="2" v="13135"/>
    </bk>
    <bk>
      <rc t="2" v="13136"/>
    </bk>
    <bk>
      <rc t="2" v="13137"/>
    </bk>
    <bk>
      <rc t="2" v="13138"/>
    </bk>
    <bk>
      <rc t="2" v="13139"/>
    </bk>
    <bk>
      <rc t="2" v="13140"/>
    </bk>
    <bk>
      <rc t="2" v="13141"/>
    </bk>
    <bk>
      <rc t="2" v="13142"/>
    </bk>
    <bk>
      <rc t="2" v="13143"/>
    </bk>
    <bk>
      <rc t="2" v="13144"/>
    </bk>
    <bk>
      <rc t="2" v="13145"/>
    </bk>
    <bk>
      <rc t="2" v="13146"/>
    </bk>
    <bk>
      <rc t="2" v="13147"/>
    </bk>
    <bk>
      <rc t="2" v="13148"/>
    </bk>
    <bk>
      <rc t="2" v="13149"/>
    </bk>
    <bk>
      <rc t="2" v="13150"/>
    </bk>
    <bk>
      <rc t="2" v="13151"/>
    </bk>
    <bk>
      <rc t="2" v="13152"/>
    </bk>
    <bk>
      <rc t="2" v="13153"/>
    </bk>
    <bk>
      <rc t="2" v="13154"/>
    </bk>
    <bk>
      <rc t="2" v="13155"/>
    </bk>
    <bk>
      <rc t="2" v="13156"/>
    </bk>
    <bk>
      <rc t="2" v="13157"/>
    </bk>
    <bk>
      <rc t="2" v="13158"/>
    </bk>
    <bk>
      <rc t="2" v="13159"/>
    </bk>
    <bk>
      <rc t="2" v="13160"/>
    </bk>
    <bk>
      <rc t="2" v="13161"/>
    </bk>
    <bk>
      <rc t="2" v="13162"/>
    </bk>
    <bk>
      <rc t="2" v="13163"/>
    </bk>
    <bk>
      <rc t="2" v="13164"/>
    </bk>
    <bk>
      <rc t="2" v="13165"/>
    </bk>
    <bk>
      <rc t="2" v="13166"/>
    </bk>
    <bk>
      <rc t="2" v="13167"/>
    </bk>
    <bk>
      <rc t="2" v="13168"/>
    </bk>
    <bk>
      <rc t="2" v="13169"/>
    </bk>
    <bk>
      <rc t="2" v="13170"/>
    </bk>
    <bk>
      <rc t="2" v="13171"/>
    </bk>
    <bk>
      <rc t="2" v="13172"/>
    </bk>
    <bk>
      <rc t="2" v="13173"/>
    </bk>
    <bk>
      <rc t="2" v="13174"/>
    </bk>
    <bk>
      <rc t="2" v="13175"/>
    </bk>
    <bk>
      <rc t="2" v="13176"/>
    </bk>
    <bk>
      <rc t="2" v="13177"/>
    </bk>
    <bk>
      <rc t="2" v="13178"/>
    </bk>
    <bk>
      <rc t="2" v="13179"/>
    </bk>
    <bk>
      <rc t="2" v="13180"/>
    </bk>
    <bk>
      <rc t="2" v="13181"/>
    </bk>
    <bk>
      <rc t="2" v="13182"/>
    </bk>
    <bk>
      <rc t="2" v="13183"/>
    </bk>
    <bk>
      <rc t="2" v="13184"/>
    </bk>
    <bk>
      <rc t="2" v="13185"/>
    </bk>
    <bk>
      <rc t="2" v="13186"/>
    </bk>
    <bk>
      <rc t="2" v="13187"/>
    </bk>
    <bk>
      <rc t="2" v="13188"/>
    </bk>
    <bk>
      <rc t="2" v="13189"/>
    </bk>
    <bk>
      <rc t="2" v="13190"/>
    </bk>
    <bk>
      <rc t="2" v="13191"/>
    </bk>
    <bk>
      <rc t="2" v="13192"/>
    </bk>
    <bk>
      <rc t="2" v="13193"/>
    </bk>
    <bk>
      <rc t="2" v="13194"/>
    </bk>
    <bk>
      <rc t="2" v="13195"/>
    </bk>
    <bk>
      <rc t="2" v="13196"/>
    </bk>
    <bk>
      <rc t="2" v="13197"/>
    </bk>
    <bk>
      <rc t="2" v="13198"/>
    </bk>
    <bk>
      <rc t="2" v="13199"/>
    </bk>
    <bk>
      <rc t="2" v="13200"/>
    </bk>
    <bk>
      <rc t="2" v="13201"/>
    </bk>
    <bk>
      <rc t="2" v="13202"/>
    </bk>
    <bk>
      <rc t="2" v="13203"/>
    </bk>
    <bk>
      <rc t="2" v="13204"/>
    </bk>
    <bk>
      <rc t="2" v="13205"/>
    </bk>
    <bk>
      <rc t="2" v="13206"/>
    </bk>
    <bk>
      <rc t="2" v="13207"/>
    </bk>
    <bk>
      <rc t="2" v="13208"/>
    </bk>
    <bk>
      <rc t="2" v="13209"/>
    </bk>
    <bk>
      <rc t="2" v="13210"/>
    </bk>
    <bk>
      <rc t="2" v="13211"/>
    </bk>
    <bk>
      <rc t="2" v="13212"/>
    </bk>
    <bk>
      <rc t="2" v="13213"/>
    </bk>
    <bk>
      <rc t="2" v="13214"/>
    </bk>
    <bk>
      <rc t="2" v="13215"/>
    </bk>
    <bk>
      <rc t="2" v="13216"/>
    </bk>
    <bk>
      <rc t="2" v="13217"/>
    </bk>
    <bk>
      <rc t="2" v="13218"/>
    </bk>
    <bk>
      <rc t="2" v="13219"/>
    </bk>
    <bk>
      <rc t="2" v="13220"/>
    </bk>
    <bk>
      <rc t="2" v="13221"/>
    </bk>
    <bk>
      <rc t="2" v="13222"/>
    </bk>
    <bk>
      <rc t="2" v="13223"/>
    </bk>
    <bk>
      <rc t="2" v="13224"/>
    </bk>
    <bk>
      <rc t="2" v="13225"/>
    </bk>
    <bk>
      <rc t="2" v="13226"/>
    </bk>
    <bk>
      <rc t="2" v="13227"/>
    </bk>
    <bk>
      <rc t="2" v="13228"/>
    </bk>
    <bk>
      <rc t="2" v="13229"/>
    </bk>
    <bk>
      <rc t="2" v="13230"/>
    </bk>
    <bk>
      <rc t="2" v="13231"/>
    </bk>
    <bk>
      <rc t="2" v="13232"/>
    </bk>
    <bk>
      <rc t="2" v="13233"/>
    </bk>
    <bk>
      <rc t="2" v="13234"/>
    </bk>
    <bk>
      <rc t="2" v="13235"/>
    </bk>
    <bk>
      <rc t="2" v="13236"/>
    </bk>
    <bk>
      <rc t="2" v="13237"/>
    </bk>
    <bk>
      <rc t="2" v="13238"/>
    </bk>
    <bk>
      <rc t="2" v="13239"/>
    </bk>
    <bk>
      <rc t="2" v="13240"/>
    </bk>
    <bk>
      <rc t="2" v="13241"/>
    </bk>
    <bk>
      <rc t="2" v="13242"/>
    </bk>
    <bk>
      <rc t="2" v="13243"/>
    </bk>
    <bk>
      <rc t="2" v="13244"/>
    </bk>
    <bk>
      <rc t="2" v="13245"/>
    </bk>
    <bk>
      <rc t="2" v="13246"/>
    </bk>
    <bk>
      <rc t="2" v="13247"/>
    </bk>
    <bk>
      <rc t="2" v="13248"/>
    </bk>
    <bk>
      <rc t="2" v="13249"/>
    </bk>
    <bk>
      <rc t="2" v="13250"/>
    </bk>
    <bk>
      <rc t="2" v="13251"/>
    </bk>
    <bk>
      <rc t="2" v="13252"/>
    </bk>
    <bk>
      <rc t="2" v="13253"/>
    </bk>
    <bk>
      <rc t="2" v="13254"/>
    </bk>
    <bk>
      <rc t="2" v="13255"/>
    </bk>
    <bk>
      <rc t="2" v="13256"/>
    </bk>
    <bk>
      <rc t="2" v="13257"/>
    </bk>
    <bk>
      <rc t="2" v="13258"/>
    </bk>
    <bk>
      <rc t="2" v="13259"/>
    </bk>
    <bk>
      <rc t="2" v="13260"/>
    </bk>
    <bk>
      <rc t="2" v="13261"/>
    </bk>
    <bk>
      <rc t="2" v="13262"/>
    </bk>
    <bk>
      <rc t="2" v="13263"/>
    </bk>
    <bk>
      <rc t="2" v="13264"/>
    </bk>
    <bk>
      <rc t="2" v="13265"/>
    </bk>
    <bk>
      <rc t="2" v="13266"/>
    </bk>
    <bk>
      <rc t="2" v="13267"/>
    </bk>
    <bk>
      <rc t="2" v="13268"/>
    </bk>
    <bk>
      <rc t="2" v="13269"/>
    </bk>
    <bk>
      <rc t="2" v="13270"/>
    </bk>
    <bk>
      <rc t="2" v="13271"/>
    </bk>
    <bk>
      <rc t="2" v="13272"/>
    </bk>
    <bk>
      <rc t="2" v="13273"/>
    </bk>
    <bk>
      <rc t="2" v="13274"/>
    </bk>
    <bk>
      <rc t="2" v="13275"/>
    </bk>
    <bk>
      <rc t="2" v="13276"/>
    </bk>
    <bk>
      <rc t="2" v="13277"/>
    </bk>
    <bk>
      <rc t="2" v="13278"/>
    </bk>
    <bk>
      <rc t="2" v="13279"/>
    </bk>
    <bk>
      <rc t="2" v="13280"/>
    </bk>
    <bk>
      <rc t="2" v="13281"/>
    </bk>
    <bk>
      <rc t="2" v="13282"/>
    </bk>
    <bk>
      <rc t="2" v="13283"/>
    </bk>
    <bk>
      <rc t="2" v="13284"/>
    </bk>
    <bk>
      <rc t="2" v="13285"/>
    </bk>
    <bk>
      <rc t="2" v="13286"/>
    </bk>
    <bk>
      <rc t="2" v="13287"/>
    </bk>
    <bk>
      <rc t="2" v="13288"/>
    </bk>
    <bk>
      <rc t="2" v="13289"/>
    </bk>
    <bk>
      <rc t="2" v="13290"/>
    </bk>
    <bk>
      <rc t="2" v="13291"/>
    </bk>
    <bk>
      <rc t="2" v="13292"/>
    </bk>
    <bk>
      <rc t="2" v="13293"/>
    </bk>
    <bk>
      <rc t="2" v="13294"/>
    </bk>
    <bk>
      <rc t="2" v="13295"/>
    </bk>
    <bk>
      <rc t="2" v="13296"/>
    </bk>
    <bk>
      <rc t="2" v="13297"/>
    </bk>
    <bk>
      <rc t="2" v="13298"/>
    </bk>
    <bk>
      <rc t="2" v="13299"/>
    </bk>
    <bk>
      <rc t="2" v="13300"/>
    </bk>
    <bk>
      <rc t="2" v="13301"/>
    </bk>
    <bk>
      <rc t="2" v="13302"/>
    </bk>
    <bk>
      <rc t="2" v="13303"/>
    </bk>
    <bk>
      <rc t="2" v="13304"/>
    </bk>
    <bk>
      <rc t="2" v="13305"/>
    </bk>
    <bk>
      <rc t="2" v="13306"/>
    </bk>
    <bk>
      <rc t="2" v="13307"/>
    </bk>
    <bk>
      <rc t="2" v="13308"/>
    </bk>
    <bk>
      <rc t="2" v="13309"/>
    </bk>
    <bk>
      <rc t="2" v="13310"/>
    </bk>
    <bk>
      <rc t="2" v="13311"/>
    </bk>
    <bk>
      <rc t="2" v="13312"/>
    </bk>
    <bk>
      <rc t="2" v="13313"/>
    </bk>
    <bk>
      <rc t="2" v="13314"/>
    </bk>
    <bk>
      <rc t="2" v="13315"/>
    </bk>
    <bk>
      <rc t="2" v="13316"/>
    </bk>
    <bk>
      <rc t="2" v="13317"/>
    </bk>
    <bk>
      <rc t="2" v="13318"/>
    </bk>
    <bk>
      <rc t="2" v="13319"/>
    </bk>
    <bk>
      <rc t="2" v="13320"/>
    </bk>
    <bk>
      <rc t="2" v="13321"/>
    </bk>
    <bk>
      <rc t="2" v="13322"/>
    </bk>
    <bk>
      <rc t="2" v="13323"/>
    </bk>
    <bk>
      <rc t="2" v="13324"/>
    </bk>
    <bk>
      <rc t="2" v="13325"/>
    </bk>
    <bk>
      <rc t="2" v="13326"/>
    </bk>
    <bk>
      <rc t="2" v="13327"/>
    </bk>
    <bk>
      <rc t="2" v="13328"/>
    </bk>
    <bk>
      <rc t="2" v="13329"/>
    </bk>
    <bk>
      <rc t="2" v="13330"/>
    </bk>
    <bk>
      <rc t="2" v="13331"/>
    </bk>
    <bk>
      <rc t="2" v="13332"/>
    </bk>
    <bk>
      <rc t="2" v="13333"/>
    </bk>
    <bk>
      <rc t="2" v="13334"/>
    </bk>
    <bk>
      <rc t="2" v="13335"/>
    </bk>
    <bk>
      <rc t="2" v="13336"/>
    </bk>
    <bk>
      <rc t="2" v="13337"/>
    </bk>
    <bk>
      <rc t="2" v="13338"/>
    </bk>
    <bk>
      <rc t="2" v="13339"/>
    </bk>
    <bk>
      <rc t="2" v="13340"/>
    </bk>
    <bk>
      <rc t="2" v="13341"/>
    </bk>
    <bk>
      <rc t="2" v="13342"/>
    </bk>
    <bk>
      <rc t="2" v="13343"/>
    </bk>
    <bk>
      <rc t="2" v="13344"/>
    </bk>
    <bk>
      <rc t="2" v="13345"/>
    </bk>
    <bk>
      <rc t="2" v="13346"/>
    </bk>
    <bk>
      <rc t="2" v="13347"/>
    </bk>
    <bk>
      <rc t="2" v="13348"/>
    </bk>
    <bk>
      <rc t="2" v="13349"/>
    </bk>
    <bk>
      <rc t="2" v="13350"/>
    </bk>
    <bk>
      <rc t="2" v="13351"/>
    </bk>
    <bk>
      <rc t="2" v="13352"/>
    </bk>
    <bk>
      <rc t="2" v="13353"/>
    </bk>
    <bk>
      <rc t="2" v="13354"/>
    </bk>
    <bk>
      <rc t="2" v="13355"/>
    </bk>
    <bk>
      <rc t="2" v="13356"/>
    </bk>
    <bk>
      <rc t="2" v="13357"/>
    </bk>
    <bk>
      <rc t="2" v="13358"/>
    </bk>
    <bk>
      <rc t="2" v="13359"/>
    </bk>
    <bk>
      <rc t="2" v="13360"/>
    </bk>
    <bk>
      <rc t="2" v="13361"/>
    </bk>
    <bk>
      <rc t="2" v="13362"/>
    </bk>
    <bk>
      <rc t="2" v="13363"/>
    </bk>
    <bk>
      <rc t="2" v="13364"/>
    </bk>
    <bk>
      <rc t="2" v="13365"/>
    </bk>
    <bk>
      <rc t="2" v="13366"/>
    </bk>
    <bk>
      <rc t="2" v="13367"/>
    </bk>
    <bk>
      <rc t="2" v="13368"/>
    </bk>
    <bk>
      <rc t="2" v="13369"/>
    </bk>
    <bk>
      <rc t="2" v="13370"/>
    </bk>
    <bk>
      <rc t="2" v="13371"/>
    </bk>
    <bk>
      <rc t="2" v="13372"/>
    </bk>
    <bk>
      <rc t="2" v="13373"/>
    </bk>
    <bk>
      <rc t="2" v="13374"/>
    </bk>
    <bk>
      <rc t="2" v="13375"/>
    </bk>
    <bk>
      <rc t="2" v="13376"/>
    </bk>
    <bk>
      <rc t="2" v="13377"/>
    </bk>
    <bk>
      <rc t="2" v="13378"/>
    </bk>
    <bk>
      <rc t="2" v="13379"/>
    </bk>
    <bk>
      <rc t="2" v="13380"/>
    </bk>
    <bk>
      <rc t="2" v="13381"/>
    </bk>
    <bk>
      <rc t="2" v="13382"/>
    </bk>
    <bk>
      <rc t="2" v="13383"/>
    </bk>
    <bk>
      <rc t="2" v="13384"/>
    </bk>
    <bk>
      <rc t="2" v="13385"/>
    </bk>
    <bk>
      <rc t="2" v="13386"/>
    </bk>
    <bk>
      <rc t="2" v="13387"/>
    </bk>
    <bk>
      <rc t="2" v="13388"/>
    </bk>
    <bk>
      <rc t="2" v="13389"/>
    </bk>
    <bk>
      <rc t="2" v="13390"/>
    </bk>
    <bk>
      <rc t="2" v="13391"/>
    </bk>
    <bk>
      <rc t="2" v="13392"/>
    </bk>
    <bk>
      <rc t="2" v="13393"/>
    </bk>
    <bk>
      <rc t="2" v="13394"/>
    </bk>
    <bk>
      <rc t="2" v="13395"/>
    </bk>
    <bk>
      <rc t="2" v="13396"/>
    </bk>
    <bk>
      <rc t="2" v="13397"/>
    </bk>
    <bk>
      <rc t="2" v="13398"/>
    </bk>
    <bk>
      <rc t="2" v="13399"/>
    </bk>
    <bk>
      <rc t="2" v="13400"/>
    </bk>
    <bk>
      <rc t="2" v="13401"/>
    </bk>
    <bk>
      <rc t="2" v="13402"/>
    </bk>
    <bk>
      <rc t="2" v="13403"/>
    </bk>
    <bk>
      <rc t="2" v="13404"/>
    </bk>
    <bk>
      <rc t="2" v="13405"/>
    </bk>
    <bk>
      <rc t="2" v="13406"/>
    </bk>
    <bk>
      <rc t="2" v="13407"/>
    </bk>
    <bk>
      <rc t="2" v="13408"/>
    </bk>
    <bk>
      <rc t="2" v="13409"/>
    </bk>
    <bk>
      <rc t="2" v="13410"/>
    </bk>
    <bk>
      <rc t="2" v="13411"/>
    </bk>
    <bk>
      <rc t="2" v="13412"/>
    </bk>
    <bk>
      <rc t="2" v="13413"/>
    </bk>
    <bk>
      <rc t="2" v="13414"/>
    </bk>
    <bk>
      <rc t="2" v="13415"/>
    </bk>
    <bk>
      <rc t="2" v="13416"/>
    </bk>
    <bk>
      <rc t="2" v="13417"/>
    </bk>
    <bk>
      <rc t="2" v="13418"/>
    </bk>
    <bk>
      <rc t="2" v="13419"/>
    </bk>
    <bk>
      <rc t="2" v="13420"/>
    </bk>
    <bk>
      <rc t="2" v="13421"/>
    </bk>
    <bk>
      <rc t="2" v="13422"/>
    </bk>
    <bk>
      <rc t="2" v="13423"/>
    </bk>
    <bk>
      <rc t="2" v="13424"/>
    </bk>
    <bk>
      <rc t="2" v="13425"/>
    </bk>
    <bk>
      <rc t="2" v="13426"/>
    </bk>
    <bk>
      <rc t="2" v="13427"/>
    </bk>
    <bk>
      <rc t="2" v="13428"/>
    </bk>
    <bk>
      <rc t="2" v="13429"/>
    </bk>
    <bk>
      <rc t="2" v="13430"/>
    </bk>
    <bk>
      <rc t="2" v="13431"/>
    </bk>
    <bk>
      <rc t="2" v="13432"/>
    </bk>
    <bk>
      <rc t="2" v="13433"/>
    </bk>
    <bk>
      <rc t="2" v="13434"/>
    </bk>
    <bk>
      <rc t="2" v="13435"/>
    </bk>
    <bk>
      <rc t="2" v="13436"/>
    </bk>
    <bk>
      <rc t="2" v="13437"/>
    </bk>
    <bk>
      <rc t="2" v="13438"/>
    </bk>
    <bk>
      <rc t="2" v="13439"/>
    </bk>
    <bk>
      <rc t="2" v="13440"/>
    </bk>
    <bk>
      <rc t="2" v="13441"/>
    </bk>
    <bk>
      <rc t="2" v="13442"/>
    </bk>
    <bk>
      <rc t="2" v="13443"/>
    </bk>
    <bk>
      <rc t="2" v="13444"/>
    </bk>
    <bk>
      <rc t="2" v="13445"/>
    </bk>
    <bk>
      <rc t="2" v="13446"/>
    </bk>
    <bk>
      <rc t="2" v="13447"/>
    </bk>
    <bk>
      <rc t="2" v="13448"/>
    </bk>
    <bk>
      <rc t="2" v="13449"/>
    </bk>
    <bk>
      <rc t="2" v="13450"/>
    </bk>
    <bk>
      <rc t="2" v="13451"/>
    </bk>
    <bk>
      <rc t="2" v="13452"/>
    </bk>
    <bk>
      <rc t="2" v="13453"/>
    </bk>
    <bk>
      <rc t="2" v="13454"/>
    </bk>
    <bk>
      <rc t="2" v="13455"/>
    </bk>
    <bk>
      <rc t="2" v="13456"/>
    </bk>
    <bk>
      <rc t="2" v="13457"/>
    </bk>
    <bk>
      <rc t="2" v="13458"/>
    </bk>
    <bk>
      <rc t="2" v="13459"/>
    </bk>
    <bk>
      <rc t="2" v="13460"/>
    </bk>
    <bk>
      <rc t="2" v="13461"/>
    </bk>
    <bk>
      <rc t="2" v="13462"/>
    </bk>
    <bk>
      <rc t="2" v="13463"/>
    </bk>
    <bk>
      <rc t="2" v="13464"/>
    </bk>
    <bk>
      <rc t="2" v="13465"/>
    </bk>
    <bk>
      <rc t="2" v="13466"/>
    </bk>
    <bk>
      <rc t="2" v="13467"/>
    </bk>
    <bk>
      <rc t="2" v="13468"/>
    </bk>
    <bk>
      <rc t="2" v="13469"/>
    </bk>
    <bk>
      <rc t="2" v="13470"/>
    </bk>
    <bk>
      <rc t="2" v="13471"/>
    </bk>
    <bk>
      <rc t="2" v="13472"/>
    </bk>
    <bk>
      <rc t="2" v="13473"/>
    </bk>
    <bk>
      <rc t="2" v="13474"/>
    </bk>
    <bk>
      <rc t="2" v="13475"/>
    </bk>
    <bk>
      <rc t="2" v="13476"/>
    </bk>
    <bk>
      <rc t="2" v="13477"/>
    </bk>
    <bk>
      <rc t="2" v="13478"/>
    </bk>
    <bk>
      <rc t="2" v="13479"/>
    </bk>
    <bk>
      <rc t="2" v="13480"/>
    </bk>
    <bk>
      <rc t="2" v="13481"/>
    </bk>
    <bk>
      <rc t="2" v="13482"/>
    </bk>
    <bk>
      <rc t="2" v="13483"/>
    </bk>
    <bk>
      <rc t="2" v="13484"/>
    </bk>
    <bk>
      <rc t="2" v="13485"/>
    </bk>
    <bk>
      <rc t="2" v="13486"/>
    </bk>
    <bk>
      <rc t="2" v="13487"/>
    </bk>
    <bk>
      <rc t="2" v="13488"/>
    </bk>
    <bk>
      <rc t="2" v="13489"/>
    </bk>
    <bk>
      <rc t="2" v="13490"/>
    </bk>
    <bk>
      <rc t="2" v="13491"/>
    </bk>
    <bk>
      <rc t="2" v="13492"/>
    </bk>
    <bk>
      <rc t="2" v="13493"/>
    </bk>
    <bk>
      <rc t="2" v="13494"/>
    </bk>
    <bk>
      <rc t="2" v="13495"/>
    </bk>
    <bk>
      <rc t="2" v="13496"/>
    </bk>
    <bk>
      <rc t="2" v="13497"/>
    </bk>
    <bk>
      <rc t="2" v="13498"/>
    </bk>
    <bk>
      <rc t="2" v="13499"/>
    </bk>
    <bk>
      <rc t="2" v="13500"/>
    </bk>
    <bk>
      <rc t="2" v="13501"/>
    </bk>
    <bk>
      <rc t="2" v="13502"/>
    </bk>
    <bk>
      <rc t="2" v="13503"/>
    </bk>
    <bk>
      <rc t="2" v="13504"/>
    </bk>
    <bk>
      <rc t="2" v="13505"/>
    </bk>
    <bk>
      <rc t="2" v="13506"/>
    </bk>
    <bk>
      <rc t="2" v="13507"/>
    </bk>
    <bk>
      <rc t="2" v="13508"/>
    </bk>
    <bk>
      <rc t="2" v="13509"/>
    </bk>
    <bk>
      <rc t="2" v="13510"/>
    </bk>
    <bk>
      <rc t="2" v="13511"/>
    </bk>
    <bk>
      <rc t="2" v="13512"/>
    </bk>
    <bk>
      <rc t="2" v="13513"/>
    </bk>
    <bk>
      <rc t="2" v="13514"/>
    </bk>
    <bk>
      <rc t="2" v="13515"/>
    </bk>
    <bk>
      <rc t="2" v="13516"/>
    </bk>
    <bk>
      <rc t="2" v="13517"/>
    </bk>
    <bk>
      <rc t="2" v="13518"/>
    </bk>
    <bk>
      <rc t="2" v="13519"/>
    </bk>
    <bk>
      <rc t="2" v="13520"/>
    </bk>
    <bk>
      <rc t="2" v="13521"/>
    </bk>
    <bk>
      <rc t="2" v="13522"/>
    </bk>
    <bk>
      <rc t="2" v="13523"/>
    </bk>
    <bk>
      <rc t="2" v="13524"/>
    </bk>
    <bk>
      <rc t="2" v="13525"/>
    </bk>
    <bk>
      <rc t="2" v="13526"/>
    </bk>
    <bk>
      <rc t="2" v="13527"/>
    </bk>
    <bk>
      <rc t="2" v="13528"/>
    </bk>
    <bk>
      <rc t="2" v="13529"/>
    </bk>
    <bk>
      <rc t="2" v="13530"/>
    </bk>
    <bk>
      <rc t="2" v="13531"/>
    </bk>
    <bk>
      <rc t="2" v="13532"/>
    </bk>
    <bk>
      <rc t="2" v="13533"/>
    </bk>
    <bk>
      <rc t="2" v="13534"/>
    </bk>
    <bk>
      <rc t="2" v="13535"/>
    </bk>
    <bk>
      <rc t="2" v="13536"/>
    </bk>
    <bk>
      <rc t="2" v="13537"/>
    </bk>
    <bk>
      <rc t="2" v="13538"/>
    </bk>
    <bk>
      <rc t="2" v="13539"/>
    </bk>
    <bk>
      <rc t="2" v="13540"/>
    </bk>
    <bk>
      <rc t="2" v="13541"/>
    </bk>
    <bk>
      <rc t="2" v="13542"/>
    </bk>
    <bk>
      <rc t="2" v="13543"/>
    </bk>
    <bk>
      <rc t="2" v="13544"/>
    </bk>
    <bk>
      <rc t="2" v="13545"/>
    </bk>
    <bk>
      <rc t="2" v="13546"/>
    </bk>
    <bk>
      <rc t="2" v="13547"/>
    </bk>
    <bk>
      <rc t="2" v="13548"/>
    </bk>
    <bk>
      <rc t="2" v="13549"/>
    </bk>
    <bk>
      <rc t="2" v="13550"/>
    </bk>
    <bk>
      <rc t="2" v="13551"/>
    </bk>
    <bk>
      <rc t="2" v="13552"/>
    </bk>
    <bk>
      <rc t="2" v="13553"/>
    </bk>
    <bk>
      <rc t="2" v="13554"/>
    </bk>
    <bk>
      <rc t="2" v="13555"/>
    </bk>
    <bk>
      <rc t="2" v="13556"/>
    </bk>
    <bk>
      <rc t="2" v="13557"/>
    </bk>
    <bk>
      <rc t="2" v="13558"/>
    </bk>
    <bk>
      <rc t="2" v="13559"/>
    </bk>
    <bk>
      <rc t="2" v="13560"/>
    </bk>
    <bk>
      <rc t="2" v="13561"/>
    </bk>
    <bk>
      <rc t="2" v="13562"/>
    </bk>
    <bk>
      <rc t="2" v="13563"/>
    </bk>
    <bk>
      <rc t="2" v="13564"/>
    </bk>
    <bk>
      <rc t="2" v="13565"/>
    </bk>
    <bk>
      <rc t="2" v="13566"/>
    </bk>
    <bk>
      <rc t="2" v="13567"/>
    </bk>
    <bk>
      <rc t="2" v="13568"/>
    </bk>
    <bk>
      <rc t="2" v="13569"/>
    </bk>
    <bk>
      <rc t="2" v="13570"/>
    </bk>
    <bk>
      <rc t="2" v="13571"/>
    </bk>
    <bk>
      <rc t="2" v="13572"/>
    </bk>
    <bk>
      <rc t="2" v="13573"/>
    </bk>
    <bk>
      <rc t="2" v="13574"/>
    </bk>
    <bk>
      <rc t="2" v="13575"/>
    </bk>
    <bk>
      <rc t="2" v="13576"/>
    </bk>
    <bk>
      <rc t="2" v="13577"/>
    </bk>
    <bk>
      <rc t="2" v="13578"/>
    </bk>
    <bk>
      <rc t="2" v="13579"/>
    </bk>
    <bk>
      <rc t="2" v="13580"/>
    </bk>
    <bk>
      <rc t="2" v="13581"/>
    </bk>
    <bk>
      <rc t="2" v="13582"/>
    </bk>
    <bk>
      <rc t="2" v="13583"/>
    </bk>
    <bk>
      <rc t="2" v="13584"/>
    </bk>
    <bk>
      <rc t="2" v="13585"/>
    </bk>
    <bk>
      <rc t="2" v="13586"/>
    </bk>
    <bk>
      <rc t="2" v="13587"/>
    </bk>
    <bk>
      <rc t="2" v="13588"/>
    </bk>
    <bk>
      <rc t="2" v="13589"/>
    </bk>
    <bk>
      <rc t="2" v="13590"/>
    </bk>
    <bk>
      <rc t="2" v="13591"/>
    </bk>
    <bk>
      <rc t="2" v="13592"/>
    </bk>
    <bk>
      <rc t="2" v="13593"/>
    </bk>
    <bk>
      <rc t="2" v="13594"/>
    </bk>
    <bk>
      <rc t="2" v="13595"/>
    </bk>
    <bk>
      <rc t="2" v="13596"/>
    </bk>
    <bk>
      <rc t="2" v="13597"/>
    </bk>
    <bk>
      <rc t="2" v="13598"/>
    </bk>
    <bk>
      <rc t="2" v="13599"/>
    </bk>
    <bk>
      <rc t="2" v="13600"/>
    </bk>
    <bk>
      <rc t="2" v="13601"/>
    </bk>
    <bk>
      <rc t="2" v="13602"/>
    </bk>
    <bk>
      <rc t="2" v="13603"/>
    </bk>
    <bk>
      <rc t="2" v="13604"/>
    </bk>
    <bk>
      <rc t="2" v="13605"/>
    </bk>
    <bk>
      <rc t="2" v="13606"/>
    </bk>
    <bk>
      <rc t="2" v="13607"/>
    </bk>
    <bk>
      <rc t="2" v="13608"/>
    </bk>
    <bk>
      <rc t="2" v="13609"/>
    </bk>
    <bk>
      <rc t="2" v="13610"/>
    </bk>
    <bk>
      <rc t="2" v="13611"/>
    </bk>
    <bk>
      <rc t="2" v="13612"/>
    </bk>
    <bk>
      <rc t="2" v="13613"/>
    </bk>
    <bk>
      <rc t="2" v="13614"/>
    </bk>
    <bk>
      <rc t="2" v="13615"/>
    </bk>
    <bk>
      <rc t="2" v="13616"/>
    </bk>
    <bk>
      <rc t="2" v="13617"/>
    </bk>
    <bk>
      <rc t="2" v="13618"/>
    </bk>
    <bk>
      <rc t="2" v="13619"/>
    </bk>
    <bk>
      <rc t="2" v="13620"/>
    </bk>
    <bk>
      <rc t="2" v="13621"/>
    </bk>
    <bk>
      <rc t="2" v="13622"/>
    </bk>
    <bk>
      <rc t="2" v="13623"/>
    </bk>
    <bk>
      <rc t="2" v="13624"/>
    </bk>
    <bk>
      <rc t="2" v="13625"/>
    </bk>
    <bk>
      <rc t="2" v="13626"/>
    </bk>
    <bk>
      <rc t="2" v="13627"/>
    </bk>
    <bk>
      <rc t="2" v="13628"/>
    </bk>
    <bk>
      <rc t="2" v="13629"/>
    </bk>
    <bk>
      <rc t="2" v="13630"/>
    </bk>
    <bk>
      <rc t="2" v="13631"/>
    </bk>
    <bk>
      <rc t="2" v="13632"/>
    </bk>
    <bk>
      <rc t="2" v="13633"/>
    </bk>
    <bk>
      <rc t="2" v="13634"/>
    </bk>
    <bk>
      <rc t="2" v="13635"/>
    </bk>
    <bk>
      <rc t="2" v="13636"/>
    </bk>
    <bk>
      <rc t="2" v="13637"/>
    </bk>
    <bk>
      <rc t="2" v="13638"/>
    </bk>
    <bk>
      <rc t="2" v="13639"/>
    </bk>
    <bk>
      <rc t="2" v="13640"/>
    </bk>
    <bk>
      <rc t="2" v="13641"/>
    </bk>
    <bk>
      <rc t="2" v="13642"/>
    </bk>
    <bk>
      <rc t="2" v="13643"/>
    </bk>
    <bk>
      <rc t="2" v="13644"/>
    </bk>
    <bk>
      <rc t="2" v="13645"/>
    </bk>
    <bk>
      <rc t="2" v="13646"/>
    </bk>
    <bk>
      <rc t="2" v="13647"/>
    </bk>
    <bk>
      <rc t="2" v="13648"/>
    </bk>
    <bk>
      <rc t="2" v="13649"/>
    </bk>
    <bk>
      <rc t="2" v="13650"/>
    </bk>
    <bk>
      <rc t="2" v="13651"/>
    </bk>
    <bk>
      <rc t="2" v="13652"/>
    </bk>
    <bk>
      <rc t="2" v="13653"/>
    </bk>
    <bk>
      <rc t="2" v="13654"/>
    </bk>
    <bk>
      <rc t="2" v="13655"/>
    </bk>
    <bk>
      <rc t="2" v="13656"/>
    </bk>
    <bk>
      <rc t="2" v="13657"/>
    </bk>
    <bk>
      <rc t="2" v="13658"/>
    </bk>
    <bk>
      <rc t="2" v="13659"/>
    </bk>
    <bk>
      <rc t="2" v="13660"/>
    </bk>
    <bk>
      <rc t="2" v="13661"/>
    </bk>
    <bk>
      <rc t="2" v="13662"/>
    </bk>
    <bk>
      <rc t="2" v="13663"/>
    </bk>
    <bk>
      <rc t="2" v="13664"/>
    </bk>
    <bk>
      <rc t="2" v="13665"/>
    </bk>
    <bk>
      <rc t="2" v="13666"/>
    </bk>
    <bk>
      <rc t="2" v="13667"/>
    </bk>
    <bk>
      <rc t="2" v="13668"/>
    </bk>
    <bk>
      <rc t="2" v="13669"/>
    </bk>
    <bk>
      <rc t="2" v="13670"/>
    </bk>
    <bk>
      <rc t="2" v="13671"/>
    </bk>
    <bk>
      <rc t="2" v="13672"/>
    </bk>
    <bk>
      <rc t="2" v="13673"/>
    </bk>
    <bk>
      <rc t="2" v="13674"/>
    </bk>
    <bk>
      <rc t="2" v="13675"/>
    </bk>
    <bk>
      <rc t="2" v="13676"/>
    </bk>
    <bk>
      <rc t="2" v="13677"/>
    </bk>
    <bk>
      <rc t="2" v="13678"/>
    </bk>
    <bk>
      <rc t="2" v="13679"/>
    </bk>
    <bk>
      <rc t="2" v="13680"/>
    </bk>
    <bk>
      <rc t="2" v="13681"/>
    </bk>
    <bk>
      <rc t="2" v="13682"/>
    </bk>
    <bk>
      <rc t="2" v="13683"/>
    </bk>
    <bk>
      <rc t="2" v="13684"/>
    </bk>
    <bk>
      <rc t="2" v="13685"/>
    </bk>
    <bk>
      <rc t="2" v="13686"/>
    </bk>
    <bk>
      <rc t="2" v="13687"/>
    </bk>
    <bk>
      <rc t="2" v="13688"/>
    </bk>
    <bk>
      <rc t="2" v="13689"/>
    </bk>
    <bk>
      <rc t="2" v="13690"/>
    </bk>
    <bk>
      <rc t="2" v="13691"/>
    </bk>
    <bk>
      <rc t="2" v="13692"/>
    </bk>
    <bk>
      <rc t="2" v="13693"/>
    </bk>
    <bk>
      <rc t="2" v="13694"/>
    </bk>
    <bk>
      <rc t="2" v="13695"/>
    </bk>
    <bk>
      <rc t="2" v="13696"/>
    </bk>
    <bk>
      <rc t="2" v="13697"/>
    </bk>
    <bk>
      <rc t="2" v="13698"/>
    </bk>
    <bk>
      <rc t="2" v="13699"/>
    </bk>
    <bk>
      <rc t="2" v="13700"/>
    </bk>
    <bk>
      <rc t="2" v="13701"/>
    </bk>
    <bk>
      <rc t="2" v="13702"/>
    </bk>
    <bk>
      <rc t="2" v="13703"/>
    </bk>
    <bk>
      <rc t="2" v="13704"/>
    </bk>
    <bk>
      <rc t="2" v="13705"/>
    </bk>
    <bk>
      <rc t="2" v="13706"/>
    </bk>
    <bk>
      <rc t="2" v="13707"/>
    </bk>
    <bk>
      <rc t="2" v="13708"/>
    </bk>
    <bk>
      <rc t="2" v="13709"/>
    </bk>
    <bk>
      <rc t="2" v="13710"/>
    </bk>
    <bk>
      <rc t="2" v="13711"/>
    </bk>
    <bk>
      <rc t="2" v="13712"/>
    </bk>
    <bk>
      <rc t="2" v="13713"/>
    </bk>
    <bk>
      <rc t="2" v="13714"/>
    </bk>
    <bk>
      <rc t="2" v="13715"/>
    </bk>
    <bk>
      <rc t="2" v="13716"/>
    </bk>
    <bk>
      <rc t="2" v="13717"/>
    </bk>
    <bk>
      <rc t="2" v="13718"/>
    </bk>
    <bk>
      <rc t="2" v="13719"/>
    </bk>
    <bk>
      <rc t="2" v="13720"/>
    </bk>
    <bk>
      <rc t="2" v="13721"/>
    </bk>
    <bk>
      <rc t="2" v="13722"/>
    </bk>
    <bk>
      <rc t="2" v="13723"/>
    </bk>
    <bk>
      <rc t="2" v="13724"/>
    </bk>
    <bk>
      <rc t="2" v="13725"/>
    </bk>
    <bk>
      <rc t="2" v="13726"/>
    </bk>
    <bk>
      <rc t="2" v="13727"/>
    </bk>
    <bk>
      <rc t="2" v="13728"/>
    </bk>
    <bk>
      <rc t="2" v="13729"/>
    </bk>
    <bk>
      <rc t="2" v="13730"/>
    </bk>
    <bk>
      <rc t="2" v="13731"/>
    </bk>
    <bk>
      <rc t="2" v="13732"/>
    </bk>
    <bk>
      <rc t="2" v="13733"/>
    </bk>
    <bk>
      <rc t="2" v="13734"/>
    </bk>
    <bk>
      <rc t="2" v="13735"/>
    </bk>
    <bk>
      <rc t="2" v="13736"/>
    </bk>
    <bk>
      <rc t="2" v="13737"/>
    </bk>
    <bk>
      <rc t="2" v="13738"/>
    </bk>
    <bk>
      <rc t="2" v="13739"/>
    </bk>
    <bk>
      <rc t="2" v="13740"/>
    </bk>
    <bk>
      <rc t="2" v="13741"/>
    </bk>
    <bk>
      <rc t="2" v="13742"/>
    </bk>
    <bk>
      <rc t="2" v="13743"/>
    </bk>
    <bk>
      <rc t="2" v="13744"/>
    </bk>
    <bk>
      <rc t="2" v="13745"/>
    </bk>
    <bk>
      <rc t="2" v="13746"/>
    </bk>
    <bk>
      <rc t="2" v="13747"/>
    </bk>
    <bk>
      <rc t="2" v="13748"/>
    </bk>
    <bk>
      <rc t="2" v="13749"/>
    </bk>
    <bk>
      <rc t="2" v="13750"/>
    </bk>
    <bk>
      <rc t="2" v="13751"/>
    </bk>
    <bk>
      <rc t="2" v="13752"/>
    </bk>
    <bk>
      <rc t="2" v="13753"/>
    </bk>
    <bk>
      <rc t="2" v="13754"/>
    </bk>
    <bk>
      <rc t="2" v="13755"/>
    </bk>
    <bk>
      <rc t="2" v="13756"/>
    </bk>
    <bk>
      <rc t="2" v="13757"/>
    </bk>
    <bk>
      <rc t="2" v="13758"/>
    </bk>
    <bk>
      <rc t="2" v="13759"/>
    </bk>
    <bk>
      <rc t="2" v="13760"/>
    </bk>
    <bk>
      <rc t="2" v="13761"/>
    </bk>
    <bk>
      <rc t="2" v="13762"/>
    </bk>
    <bk>
      <rc t="2" v="13763"/>
    </bk>
    <bk>
      <rc t="2" v="13764"/>
    </bk>
    <bk>
      <rc t="2" v="13765"/>
    </bk>
    <bk>
      <rc t="2" v="13766"/>
    </bk>
    <bk>
      <rc t="2" v="13767"/>
    </bk>
    <bk>
      <rc t="2" v="13768"/>
    </bk>
    <bk>
      <rc t="2" v="13769"/>
    </bk>
    <bk>
      <rc t="2" v="13770"/>
    </bk>
    <bk>
      <rc t="2" v="13771"/>
    </bk>
    <bk>
      <rc t="2" v="13772"/>
    </bk>
    <bk>
      <rc t="2" v="13773"/>
    </bk>
    <bk>
      <rc t="2" v="13774"/>
    </bk>
    <bk>
      <rc t="2" v="13775"/>
    </bk>
    <bk>
      <rc t="2" v="13776"/>
    </bk>
    <bk>
      <rc t="2" v="13777"/>
    </bk>
    <bk>
      <rc t="2" v="13778"/>
    </bk>
    <bk>
      <rc t="2" v="13779"/>
    </bk>
    <bk>
      <rc t="2" v="13780"/>
    </bk>
    <bk>
      <rc t="2" v="13781"/>
    </bk>
    <bk>
      <rc t="2" v="13782"/>
    </bk>
    <bk>
      <rc t="2" v="13783"/>
    </bk>
    <bk>
      <rc t="2" v="13784"/>
    </bk>
    <bk>
      <rc t="2" v="13785"/>
    </bk>
    <bk>
      <rc t="2" v="13786"/>
    </bk>
    <bk>
      <rc t="2" v="13787"/>
    </bk>
    <bk>
      <rc t="2" v="13788"/>
    </bk>
    <bk>
      <rc t="2" v="13789"/>
    </bk>
    <bk>
      <rc t="2" v="13790"/>
    </bk>
    <bk>
      <rc t="2" v="13791"/>
    </bk>
    <bk>
      <rc t="2" v="13792"/>
    </bk>
    <bk>
      <rc t="2" v="13793"/>
    </bk>
    <bk>
      <rc t="2" v="13794"/>
    </bk>
    <bk>
      <rc t="2" v="13795"/>
    </bk>
    <bk>
      <rc t="2" v="13796"/>
    </bk>
    <bk>
      <rc t="2" v="13797"/>
    </bk>
    <bk>
      <rc t="2" v="13798"/>
    </bk>
    <bk>
      <rc t="2" v="13799"/>
    </bk>
    <bk>
      <rc t="2" v="13800"/>
    </bk>
    <bk>
      <rc t="2" v="13801"/>
    </bk>
    <bk>
      <rc t="2" v="13802"/>
    </bk>
    <bk>
      <rc t="2" v="13803"/>
    </bk>
    <bk>
      <rc t="2" v="13804"/>
    </bk>
    <bk>
      <rc t="2" v="13805"/>
    </bk>
    <bk>
      <rc t="2" v="13806"/>
    </bk>
    <bk>
      <rc t="2" v="13807"/>
    </bk>
    <bk>
      <rc t="2" v="13808"/>
    </bk>
    <bk>
      <rc t="2" v="13809"/>
    </bk>
    <bk>
      <rc t="2" v="13810"/>
    </bk>
    <bk>
      <rc t="2" v="13811"/>
    </bk>
    <bk>
      <rc t="2" v="13812"/>
    </bk>
    <bk>
      <rc t="2" v="13813"/>
    </bk>
    <bk>
      <rc t="2" v="13814"/>
    </bk>
    <bk>
      <rc t="2" v="13815"/>
    </bk>
    <bk>
      <rc t="2" v="13816"/>
    </bk>
    <bk>
      <rc t="2" v="13817"/>
    </bk>
    <bk>
      <rc t="2" v="13818"/>
    </bk>
    <bk>
      <rc t="2" v="13819"/>
    </bk>
    <bk>
      <rc t="2" v="13820"/>
    </bk>
    <bk>
      <rc t="2" v="13821"/>
    </bk>
    <bk>
      <rc t="2" v="13822"/>
    </bk>
    <bk>
      <rc t="2" v="13823"/>
    </bk>
    <bk>
      <rc t="2" v="13824"/>
    </bk>
    <bk>
      <rc t="2" v="13825"/>
    </bk>
    <bk>
      <rc t="2" v="13826"/>
    </bk>
    <bk>
      <rc t="2" v="13827"/>
    </bk>
    <bk>
      <rc t="2" v="13828"/>
    </bk>
    <bk>
      <rc t="2" v="13829"/>
    </bk>
    <bk>
      <rc t="2" v="13830"/>
    </bk>
    <bk>
      <rc t="2" v="13831"/>
    </bk>
    <bk>
      <rc t="2" v="13832"/>
    </bk>
    <bk>
      <rc t="2" v="13833"/>
    </bk>
    <bk>
      <rc t="2" v="13834"/>
    </bk>
    <bk>
      <rc t="2" v="13835"/>
    </bk>
    <bk>
      <rc t="2" v="13836"/>
    </bk>
    <bk>
      <rc t="2" v="13837"/>
    </bk>
    <bk>
      <rc t="2" v="13838"/>
    </bk>
    <bk>
      <rc t="2" v="13839"/>
    </bk>
    <bk>
      <rc t="2" v="13840"/>
    </bk>
    <bk>
      <rc t="2" v="13841"/>
    </bk>
    <bk>
      <rc t="2" v="13842"/>
    </bk>
    <bk>
      <rc t="2" v="13843"/>
    </bk>
    <bk>
      <rc t="2" v="13844"/>
    </bk>
    <bk>
      <rc t="2" v="13845"/>
    </bk>
    <bk>
      <rc t="2" v="13846"/>
    </bk>
    <bk>
      <rc t="2" v="13847"/>
    </bk>
    <bk>
      <rc t="2" v="13848"/>
    </bk>
    <bk>
      <rc t="2" v="13849"/>
    </bk>
    <bk>
      <rc t="2" v="13850"/>
    </bk>
    <bk>
      <rc t="2" v="13851"/>
    </bk>
    <bk>
      <rc t="2" v="13852"/>
    </bk>
    <bk>
      <rc t="2" v="13853"/>
    </bk>
    <bk>
      <rc t="2" v="13854"/>
    </bk>
    <bk>
      <rc t="2" v="13855"/>
    </bk>
    <bk>
      <rc t="2" v="13856"/>
    </bk>
    <bk>
      <rc t="2" v="13857"/>
    </bk>
    <bk>
      <rc t="2" v="13858"/>
    </bk>
    <bk>
      <rc t="2" v="13859"/>
    </bk>
    <bk>
      <rc t="2" v="13860"/>
    </bk>
    <bk>
      <rc t="2" v="13861"/>
    </bk>
    <bk>
      <rc t="2" v="13862"/>
    </bk>
    <bk>
      <rc t="2" v="13863"/>
    </bk>
    <bk>
      <rc t="2" v="13864"/>
    </bk>
    <bk>
      <rc t="2" v="13865"/>
    </bk>
    <bk>
      <rc t="2" v="13866"/>
    </bk>
    <bk>
      <rc t="2" v="13867"/>
    </bk>
    <bk>
      <rc t="2" v="13868"/>
    </bk>
    <bk>
      <rc t="2" v="13869"/>
    </bk>
    <bk>
      <rc t="2" v="13870"/>
    </bk>
    <bk>
      <rc t="2" v="13871"/>
    </bk>
    <bk>
      <rc t="2" v="13872"/>
    </bk>
    <bk>
      <rc t="2" v="13873"/>
    </bk>
    <bk>
      <rc t="2" v="13874"/>
    </bk>
    <bk>
      <rc t="2" v="13875"/>
    </bk>
    <bk>
      <rc t="2" v="13876"/>
    </bk>
    <bk>
      <rc t="2" v="13877"/>
    </bk>
    <bk>
      <rc t="2" v="13878"/>
    </bk>
    <bk>
      <rc t="2" v="13879"/>
    </bk>
    <bk>
      <rc t="2" v="13880"/>
    </bk>
    <bk>
      <rc t="2" v="13881"/>
    </bk>
    <bk>
      <rc t="2" v="13882"/>
    </bk>
    <bk>
      <rc t="2" v="13883"/>
    </bk>
    <bk>
      <rc t="2" v="13884"/>
    </bk>
    <bk>
      <rc t="2" v="13885"/>
    </bk>
    <bk>
      <rc t="2" v="13886"/>
    </bk>
    <bk>
      <rc t="2" v="13887"/>
    </bk>
    <bk>
      <rc t="2" v="13888"/>
    </bk>
    <bk>
      <rc t="2" v="13889"/>
    </bk>
    <bk>
      <rc t="2" v="13890"/>
    </bk>
    <bk>
      <rc t="2" v="13891"/>
    </bk>
    <bk>
      <rc t="2" v="13892"/>
    </bk>
    <bk>
      <rc t="2" v="13893"/>
    </bk>
    <bk>
      <rc t="2" v="13894"/>
    </bk>
    <bk>
      <rc t="2" v="13895"/>
    </bk>
    <bk>
      <rc t="2" v="13896"/>
    </bk>
    <bk>
      <rc t="2" v="13897"/>
    </bk>
    <bk>
      <rc t="2" v="13898"/>
    </bk>
    <bk>
      <rc t="2" v="13899"/>
    </bk>
    <bk>
      <rc t="2" v="13900"/>
    </bk>
    <bk>
      <rc t="2" v="13901"/>
    </bk>
    <bk>
      <rc t="2" v="13902"/>
    </bk>
    <bk>
      <rc t="2" v="13903"/>
    </bk>
    <bk>
      <rc t="2" v="13904"/>
    </bk>
    <bk>
      <rc t="2" v="13905"/>
    </bk>
    <bk>
      <rc t="2" v="13906"/>
    </bk>
    <bk>
      <rc t="2" v="13907"/>
    </bk>
    <bk>
      <rc t="2" v="13908"/>
    </bk>
    <bk>
      <rc t="2" v="13909"/>
    </bk>
    <bk>
      <rc t="2" v="13910"/>
    </bk>
    <bk>
      <rc t="2" v="13911"/>
    </bk>
    <bk>
      <rc t="2" v="13912"/>
    </bk>
    <bk>
      <rc t="2" v="13913"/>
    </bk>
    <bk>
      <rc t="2" v="13914"/>
    </bk>
    <bk>
      <rc t="2" v="13915"/>
    </bk>
    <bk>
      <rc t="2" v="13916"/>
    </bk>
    <bk>
      <rc t="2" v="13917"/>
    </bk>
    <bk>
      <rc t="2" v="13918"/>
    </bk>
    <bk>
      <rc t="2" v="13919"/>
    </bk>
    <bk>
      <rc t="2" v="13920"/>
    </bk>
    <bk>
      <rc t="2" v="13921"/>
    </bk>
    <bk>
      <rc t="2" v="13922"/>
    </bk>
    <bk>
      <rc t="2" v="13923"/>
    </bk>
    <bk>
      <rc t="2" v="13924"/>
    </bk>
    <bk>
      <rc t="2" v="13925"/>
    </bk>
    <bk>
      <rc t="2" v="13926"/>
    </bk>
    <bk>
      <rc t="2" v="13927"/>
    </bk>
    <bk>
      <rc t="2" v="13928"/>
    </bk>
    <bk>
      <rc t="2" v="13929"/>
    </bk>
    <bk>
      <rc t="2" v="13930"/>
    </bk>
    <bk>
      <rc t="2" v="13931"/>
    </bk>
    <bk>
      <rc t="2" v="13932"/>
    </bk>
    <bk>
      <rc t="2" v="13933"/>
    </bk>
    <bk>
      <rc t="2" v="13934"/>
    </bk>
    <bk>
      <rc t="2" v="13935"/>
    </bk>
    <bk>
      <rc t="2" v="13936"/>
    </bk>
    <bk>
      <rc t="2" v="13937"/>
    </bk>
    <bk>
      <rc t="2" v="13938"/>
    </bk>
    <bk>
      <rc t="2" v="13939"/>
    </bk>
    <bk>
      <rc t="2" v="13940"/>
    </bk>
    <bk>
      <rc t="2" v="13941"/>
    </bk>
    <bk>
      <rc t="2" v="13942"/>
    </bk>
    <bk>
      <rc t="2" v="13943"/>
    </bk>
    <bk>
      <rc t="2" v="13944"/>
    </bk>
    <bk>
      <rc t="2" v="13945"/>
    </bk>
    <bk>
      <rc t="2" v="13946"/>
    </bk>
    <bk>
      <rc t="2" v="13947"/>
    </bk>
    <bk>
      <rc t="2" v="13948"/>
    </bk>
    <bk>
      <rc t="2" v="13949"/>
    </bk>
    <bk>
      <rc t="2" v="13950"/>
    </bk>
    <bk>
      <rc t="2" v="13951"/>
    </bk>
    <bk>
      <rc t="2" v="13952"/>
    </bk>
    <bk>
      <rc t="2" v="13953"/>
    </bk>
    <bk>
      <rc t="2" v="13954"/>
    </bk>
    <bk>
      <rc t="2" v="13955"/>
    </bk>
    <bk>
      <rc t="2" v="13956"/>
    </bk>
    <bk>
      <rc t="2" v="13957"/>
    </bk>
    <bk>
      <rc t="2" v="13958"/>
    </bk>
    <bk>
      <rc t="2" v="13959"/>
    </bk>
    <bk>
      <rc t="2" v="13960"/>
    </bk>
    <bk>
      <rc t="2" v="13961"/>
    </bk>
    <bk>
      <rc t="2" v="13962"/>
    </bk>
    <bk>
      <rc t="2" v="13963"/>
    </bk>
    <bk>
      <rc t="2" v="13964"/>
    </bk>
    <bk>
      <rc t="2" v="13965"/>
    </bk>
    <bk>
      <rc t="2" v="13966"/>
    </bk>
    <bk>
      <rc t="2" v="13967"/>
    </bk>
    <bk>
      <rc t="2" v="13968"/>
    </bk>
    <bk>
      <rc t="2" v="13969"/>
    </bk>
    <bk>
      <rc t="2" v="13970"/>
    </bk>
    <bk>
      <rc t="2" v="13971"/>
    </bk>
    <bk>
      <rc t="2" v="13972"/>
    </bk>
    <bk>
      <rc t="2" v="13973"/>
    </bk>
    <bk>
      <rc t="2" v="13974"/>
    </bk>
    <bk>
      <rc t="2" v="13975"/>
    </bk>
    <bk>
      <rc t="2" v="13976"/>
    </bk>
    <bk>
      <rc t="2" v="13977"/>
    </bk>
    <bk>
      <rc t="2" v="13978"/>
    </bk>
    <bk>
      <rc t="2" v="13979"/>
    </bk>
    <bk>
      <rc t="2" v="13980"/>
    </bk>
    <bk>
      <rc t="2" v="13981"/>
    </bk>
    <bk>
      <rc t="2" v="13982"/>
    </bk>
    <bk>
      <rc t="2" v="13983"/>
    </bk>
    <bk>
      <rc t="2" v="13984"/>
    </bk>
    <bk>
      <rc t="2" v="13985"/>
    </bk>
    <bk>
      <rc t="2" v="13986"/>
    </bk>
    <bk>
      <rc t="2" v="13987"/>
    </bk>
    <bk>
      <rc t="2" v="13988"/>
    </bk>
    <bk>
      <rc t="2" v="13989"/>
    </bk>
    <bk>
      <rc t="2" v="13990"/>
    </bk>
    <bk>
      <rc t="2" v="13991"/>
    </bk>
    <bk>
      <rc t="2" v="13992"/>
    </bk>
    <bk>
      <rc t="2" v="13993"/>
    </bk>
    <bk>
      <rc t="2" v="13994"/>
    </bk>
    <bk>
      <rc t="2" v="13995"/>
    </bk>
    <bk>
      <rc t="2" v="13996"/>
    </bk>
    <bk>
      <rc t="2" v="13997"/>
    </bk>
    <bk>
      <rc t="2" v="13998"/>
    </bk>
    <bk>
      <rc t="2" v="13999"/>
    </bk>
    <bk>
      <rc t="2" v="14000"/>
    </bk>
    <bk>
      <rc t="2" v="14001"/>
    </bk>
    <bk>
      <rc t="2" v="14002"/>
    </bk>
    <bk>
      <rc t="2" v="14003"/>
    </bk>
    <bk>
      <rc t="2" v="14004"/>
    </bk>
    <bk>
      <rc t="2" v="14005"/>
    </bk>
    <bk>
      <rc t="2" v="14006"/>
    </bk>
    <bk>
      <rc t="2" v="14007"/>
    </bk>
    <bk>
      <rc t="2" v="14008"/>
    </bk>
    <bk>
      <rc t="2" v="14009"/>
    </bk>
    <bk>
      <rc t="2" v="14010"/>
    </bk>
    <bk>
      <rc t="2" v="14011"/>
    </bk>
    <bk>
      <rc t="2" v="14012"/>
    </bk>
    <bk>
      <rc t="2" v="14013"/>
    </bk>
    <bk>
      <rc t="2" v="14014"/>
    </bk>
    <bk>
      <rc t="2" v="14015"/>
    </bk>
    <bk>
      <rc t="2" v="14016"/>
    </bk>
    <bk>
      <rc t="2" v="14017"/>
    </bk>
    <bk>
      <rc t="2" v="14018"/>
    </bk>
    <bk>
      <rc t="2" v="14019"/>
    </bk>
    <bk>
      <rc t="2" v="14020"/>
    </bk>
    <bk>
      <rc t="2" v="14021"/>
    </bk>
    <bk>
      <rc t="2" v="14022"/>
    </bk>
    <bk>
      <rc t="2" v="14023"/>
    </bk>
    <bk>
      <rc t="2" v="14024"/>
    </bk>
    <bk>
      <rc t="2" v="14025"/>
    </bk>
    <bk>
      <rc t="2" v="14026"/>
    </bk>
    <bk>
      <rc t="2" v="14027"/>
    </bk>
    <bk>
      <rc t="2" v="14028"/>
    </bk>
    <bk>
      <rc t="2" v="14029"/>
    </bk>
    <bk>
      <rc t="2" v="14030"/>
    </bk>
    <bk>
      <rc t="2" v="14031"/>
    </bk>
    <bk>
      <rc t="2" v="14032"/>
    </bk>
    <bk>
      <rc t="2" v="14033"/>
    </bk>
    <bk>
      <rc t="2" v="14034"/>
    </bk>
    <bk>
      <rc t="2" v="14035"/>
    </bk>
    <bk>
      <rc t="2" v="14036"/>
    </bk>
    <bk>
      <rc t="2" v="14037"/>
    </bk>
    <bk>
      <rc t="2" v="14038"/>
    </bk>
    <bk>
      <rc t="2" v="14039"/>
    </bk>
    <bk>
      <rc t="2" v="14040"/>
    </bk>
    <bk>
      <rc t="2" v="14041"/>
    </bk>
    <bk>
      <rc t="2" v="14042"/>
    </bk>
    <bk>
      <rc t="2" v="14043"/>
    </bk>
    <bk>
      <rc t="2" v="14044"/>
    </bk>
    <bk>
      <rc t="2" v="14045"/>
    </bk>
    <bk>
      <rc t="2" v="14046"/>
    </bk>
    <bk>
      <rc t="2" v="14047"/>
    </bk>
    <bk>
      <rc t="2" v="14048"/>
    </bk>
    <bk>
      <rc t="2" v="14049"/>
    </bk>
    <bk>
      <rc t="2" v="14050"/>
    </bk>
    <bk>
      <rc t="2" v="14051"/>
    </bk>
    <bk>
      <rc t="2" v="14052"/>
    </bk>
    <bk>
      <rc t="2" v="14053"/>
    </bk>
    <bk>
      <rc t="2" v="14054"/>
    </bk>
    <bk>
      <rc t="2" v="14055"/>
    </bk>
    <bk>
      <rc t="2" v="14056"/>
    </bk>
    <bk>
      <rc t="2" v="14057"/>
    </bk>
    <bk>
      <rc t="2" v="14058"/>
    </bk>
    <bk>
      <rc t="2" v="14059"/>
    </bk>
    <bk>
      <rc t="2" v="14060"/>
    </bk>
    <bk>
      <rc t="2" v="14061"/>
    </bk>
    <bk>
      <rc t="2" v="14062"/>
    </bk>
    <bk>
      <rc t="2" v="14063"/>
    </bk>
    <bk>
      <rc t="2" v="14064"/>
    </bk>
    <bk>
      <rc t="2" v="14065"/>
    </bk>
    <bk>
      <rc t="2" v="14066"/>
    </bk>
    <bk>
      <rc t="2" v="14067"/>
    </bk>
    <bk>
      <rc t="2" v="14068"/>
    </bk>
    <bk>
      <rc t="2" v="14069"/>
    </bk>
    <bk>
      <rc t="2" v="14070"/>
    </bk>
    <bk>
      <rc t="2" v="14071"/>
    </bk>
    <bk>
      <rc t="2" v="14072"/>
    </bk>
    <bk>
      <rc t="2" v="14073"/>
    </bk>
    <bk>
      <rc t="2" v="14074"/>
    </bk>
    <bk>
      <rc t="2" v="14075"/>
    </bk>
    <bk>
      <rc t="2" v="14076"/>
    </bk>
    <bk>
      <rc t="2" v="14077"/>
    </bk>
    <bk>
      <rc t="2" v="14078"/>
    </bk>
    <bk>
      <rc t="2" v="14079"/>
    </bk>
    <bk>
      <rc t="2" v="14080"/>
    </bk>
    <bk>
      <rc t="2" v="14081"/>
    </bk>
    <bk>
      <rc t="2" v="14082"/>
    </bk>
    <bk>
      <rc t="2" v="14083"/>
    </bk>
    <bk>
      <rc t="2" v="14084"/>
    </bk>
    <bk>
      <rc t="2" v="14085"/>
    </bk>
    <bk>
      <rc t="2" v="14086"/>
    </bk>
    <bk>
      <rc t="2" v="14087"/>
    </bk>
    <bk>
      <rc t="2" v="14088"/>
    </bk>
    <bk>
      <rc t="2" v="14089"/>
    </bk>
    <bk>
      <rc t="2" v="14090"/>
    </bk>
    <bk>
      <rc t="2" v="14091"/>
    </bk>
    <bk>
      <rc t="2" v="14092"/>
    </bk>
    <bk>
      <rc t="2" v="14093"/>
    </bk>
    <bk>
      <rc t="2" v="14094"/>
    </bk>
    <bk>
      <rc t="2" v="14095"/>
    </bk>
    <bk>
      <rc t="2" v="14096"/>
    </bk>
    <bk>
      <rc t="2" v="14097"/>
    </bk>
    <bk>
      <rc t="2" v="14098"/>
    </bk>
    <bk>
      <rc t="2" v="14099"/>
    </bk>
    <bk>
      <rc t="2" v="14100"/>
    </bk>
    <bk>
      <rc t="2" v="14101"/>
    </bk>
    <bk>
      <rc t="2" v="14102"/>
    </bk>
    <bk>
      <rc t="2" v="14103"/>
    </bk>
    <bk>
      <rc t="2" v="14104"/>
    </bk>
    <bk>
      <rc t="2" v="14105"/>
    </bk>
    <bk>
      <rc t="2" v="14106"/>
    </bk>
    <bk>
      <rc t="2" v="14107"/>
    </bk>
    <bk>
      <rc t="2" v="14108"/>
    </bk>
    <bk>
      <rc t="2" v="14109"/>
    </bk>
    <bk>
      <rc t="2" v="14110"/>
    </bk>
    <bk>
      <rc t="2" v="14111"/>
    </bk>
    <bk>
      <rc t="2" v="14112"/>
    </bk>
    <bk>
      <rc t="2" v="14113"/>
    </bk>
    <bk>
      <rc t="2" v="14114"/>
    </bk>
    <bk>
      <rc t="2" v="14115"/>
    </bk>
    <bk>
      <rc t="2" v="14116"/>
    </bk>
    <bk>
      <rc t="2" v="14117"/>
    </bk>
    <bk>
      <rc t="2" v="14118"/>
    </bk>
    <bk>
      <rc t="2" v="14119"/>
    </bk>
    <bk>
      <rc t="2" v="14120"/>
    </bk>
    <bk>
      <rc t="2" v="14121"/>
    </bk>
    <bk>
      <rc t="2" v="14122"/>
    </bk>
    <bk>
      <rc t="2" v="14123"/>
    </bk>
    <bk>
      <rc t="2" v="14124"/>
    </bk>
    <bk>
      <rc t="2" v="14125"/>
    </bk>
    <bk>
      <rc t="2" v="14126"/>
    </bk>
    <bk>
      <rc t="2" v="14127"/>
    </bk>
    <bk>
      <rc t="2" v="14128"/>
    </bk>
    <bk>
      <rc t="2" v="14129"/>
    </bk>
    <bk>
      <rc t="2" v="14130"/>
    </bk>
    <bk>
      <rc t="2" v="14131"/>
    </bk>
    <bk>
      <rc t="2" v="14132"/>
    </bk>
    <bk>
      <rc t="2" v="14133"/>
    </bk>
    <bk>
      <rc t="2" v="14134"/>
    </bk>
    <bk>
      <rc t="2" v="14135"/>
    </bk>
    <bk>
      <rc t="2" v="14136"/>
    </bk>
    <bk>
      <rc t="2" v="14137"/>
    </bk>
    <bk>
      <rc t="2" v="14138"/>
    </bk>
    <bk>
      <rc t="2" v="14139"/>
    </bk>
    <bk>
      <rc t="2" v="14140"/>
    </bk>
    <bk>
      <rc t="2" v="14141"/>
    </bk>
    <bk>
      <rc t="2" v="14142"/>
    </bk>
    <bk>
      <rc t="2" v="14143"/>
    </bk>
    <bk>
      <rc t="2" v="14144"/>
    </bk>
    <bk>
      <rc t="2" v="14145"/>
    </bk>
    <bk>
      <rc t="2" v="14146"/>
    </bk>
    <bk>
      <rc t="2" v="14147"/>
    </bk>
    <bk>
      <rc t="2" v="14148"/>
    </bk>
    <bk>
      <rc t="2" v="14149"/>
    </bk>
    <bk>
      <rc t="2" v="14150"/>
    </bk>
    <bk>
      <rc t="2" v="14151"/>
    </bk>
    <bk>
      <rc t="2" v="14152"/>
    </bk>
    <bk>
      <rc t="2" v="14153"/>
    </bk>
    <bk>
      <rc t="2" v="14154"/>
    </bk>
    <bk>
      <rc t="2" v="14155"/>
    </bk>
    <bk>
      <rc t="2" v="14156"/>
    </bk>
    <bk>
      <rc t="2" v="14157"/>
    </bk>
    <bk>
      <rc t="2" v="14158"/>
    </bk>
    <bk>
      <rc t="2" v="14159"/>
    </bk>
    <bk>
      <rc t="2" v="14160"/>
    </bk>
    <bk>
      <rc t="2" v="14161"/>
    </bk>
    <bk>
      <rc t="2" v="14162"/>
    </bk>
    <bk>
      <rc t="2" v="14163"/>
    </bk>
    <bk>
      <rc t="2" v="14164"/>
    </bk>
    <bk>
      <rc t="2" v="14165"/>
    </bk>
    <bk>
      <rc t="2" v="14166"/>
    </bk>
    <bk>
      <rc t="2" v="14167"/>
    </bk>
    <bk>
      <rc t="2" v="14168"/>
    </bk>
    <bk>
      <rc t="2" v="14169"/>
    </bk>
    <bk>
      <rc t="2" v="14170"/>
    </bk>
    <bk>
      <rc t="2" v="14171"/>
    </bk>
    <bk>
      <rc t="2" v="14172"/>
    </bk>
    <bk>
      <rc t="2" v="14173"/>
    </bk>
    <bk>
      <rc t="2" v="14174"/>
    </bk>
    <bk>
      <rc t="2" v="14175"/>
    </bk>
    <bk>
      <rc t="2" v="14176"/>
    </bk>
    <bk>
      <rc t="2" v="14177"/>
    </bk>
    <bk>
      <rc t="2" v="14178"/>
    </bk>
    <bk>
      <rc t="2" v="14179"/>
    </bk>
    <bk>
      <rc t="2" v="14180"/>
    </bk>
    <bk>
      <rc t="2" v="14181"/>
    </bk>
    <bk>
      <rc t="2" v="14182"/>
    </bk>
    <bk>
      <rc t="2" v="14183"/>
    </bk>
    <bk>
      <rc t="2" v="14184"/>
    </bk>
    <bk>
      <rc t="2" v="14185"/>
    </bk>
    <bk>
      <rc t="2" v="14186"/>
    </bk>
    <bk>
      <rc t="2" v="14187"/>
    </bk>
    <bk>
      <rc t="2" v="14188"/>
    </bk>
    <bk>
      <rc t="2" v="14189"/>
    </bk>
    <bk>
      <rc t="2" v="14190"/>
    </bk>
    <bk>
      <rc t="2" v="14191"/>
    </bk>
    <bk>
      <rc t="2" v="14192"/>
    </bk>
    <bk>
      <rc t="2" v="14193"/>
    </bk>
    <bk>
      <rc t="2" v="14194"/>
    </bk>
    <bk>
      <rc t="2" v="14195"/>
    </bk>
    <bk>
      <rc t="2" v="14196"/>
    </bk>
    <bk>
      <rc t="2" v="14197"/>
    </bk>
    <bk>
      <rc t="2" v="14198"/>
    </bk>
    <bk>
      <rc t="2" v="14199"/>
    </bk>
    <bk>
      <rc t="2" v="14200"/>
    </bk>
    <bk>
      <rc t="2" v="14201"/>
    </bk>
    <bk>
      <rc t="2" v="14202"/>
    </bk>
    <bk>
      <rc t="2" v="14203"/>
    </bk>
    <bk>
      <rc t="2" v="14204"/>
    </bk>
    <bk>
      <rc t="2" v="14205"/>
    </bk>
    <bk>
      <rc t="2" v="14206"/>
    </bk>
    <bk>
      <rc t="2" v="14207"/>
    </bk>
    <bk>
      <rc t="2" v="14208"/>
    </bk>
    <bk>
      <rc t="2" v="14209"/>
    </bk>
    <bk>
      <rc t="2" v="14210"/>
    </bk>
    <bk>
      <rc t="2" v="14211"/>
    </bk>
    <bk>
      <rc t="2" v="14212"/>
    </bk>
    <bk>
      <rc t="2" v="14213"/>
    </bk>
    <bk>
      <rc t="2" v="14214"/>
    </bk>
    <bk>
      <rc t="2" v="14215"/>
    </bk>
    <bk>
      <rc t="2" v="14216"/>
    </bk>
    <bk>
      <rc t="2" v="14217"/>
    </bk>
    <bk>
      <rc t="2" v="14218"/>
    </bk>
    <bk>
      <rc t="2" v="14219"/>
    </bk>
    <bk>
      <rc t="2" v="14220"/>
    </bk>
    <bk>
      <rc t="2" v="14221"/>
    </bk>
    <bk>
      <rc t="2" v="14222"/>
    </bk>
    <bk>
      <rc t="2" v="14223"/>
    </bk>
    <bk>
      <rc t="2" v="14224"/>
    </bk>
    <bk>
      <rc t="2" v="14225"/>
    </bk>
    <bk>
      <rc t="2" v="14226"/>
    </bk>
    <bk>
      <rc t="2" v="14227"/>
    </bk>
    <bk>
      <rc t="2" v="14228"/>
    </bk>
    <bk>
      <rc t="2" v="14229"/>
    </bk>
    <bk>
      <rc t="2" v="14230"/>
    </bk>
    <bk>
      <rc t="2" v="14231"/>
    </bk>
    <bk>
      <rc t="2" v="14232"/>
    </bk>
    <bk>
      <rc t="2" v="14233"/>
    </bk>
    <bk>
      <rc t="2" v="14234"/>
    </bk>
    <bk>
      <rc t="2" v="14235"/>
    </bk>
    <bk>
      <rc t="2" v="14236"/>
    </bk>
    <bk>
      <rc t="2" v="14237"/>
    </bk>
    <bk>
      <rc t="2" v="14238"/>
    </bk>
    <bk>
      <rc t="2" v="14239"/>
    </bk>
    <bk>
      <rc t="2" v="14240"/>
    </bk>
    <bk>
      <rc t="2" v="14241"/>
    </bk>
    <bk>
      <rc t="2" v="14242"/>
    </bk>
    <bk>
      <rc t="2" v="14243"/>
    </bk>
    <bk>
      <rc t="2" v="14244"/>
    </bk>
    <bk>
      <rc t="2" v="14245"/>
    </bk>
    <bk>
      <rc t="2" v="14246"/>
    </bk>
    <bk>
      <rc t="2" v="14247"/>
    </bk>
    <bk>
      <rc t="2" v="14248"/>
    </bk>
    <bk>
      <rc t="2" v="14249"/>
    </bk>
    <bk>
      <rc t="2" v="14250"/>
    </bk>
    <bk>
      <rc t="2" v="14251"/>
    </bk>
    <bk>
      <rc t="2" v="14252"/>
    </bk>
    <bk>
      <rc t="2" v="14253"/>
    </bk>
    <bk>
      <rc t="2" v="14254"/>
    </bk>
    <bk>
      <rc t="2" v="14255"/>
    </bk>
    <bk>
      <rc t="2" v="14256"/>
    </bk>
    <bk>
      <rc t="2" v="14257"/>
    </bk>
    <bk>
      <rc t="2" v="14258"/>
    </bk>
    <bk>
      <rc t="2" v="14259"/>
    </bk>
    <bk>
      <rc t="2" v="14260"/>
    </bk>
    <bk>
      <rc t="2" v="14261"/>
    </bk>
    <bk>
      <rc t="2" v="14262"/>
    </bk>
    <bk>
      <rc t="2" v="14263"/>
    </bk>
    <bk>
      <rc t="2" v="14264"/>
    </bk>
    <bk>
      <rc t="2" v="14265"/>
    </bk>
    <bk>
      <rc t="2" v="14266"/>
    </bk>
    <bk>
      <rc t="2" v="14267"/>
    </bk>
    <bk>
      <rc t="2" v="14268"/>
    </bk>
    <bk>
      <rc t="2" v="14269"/>
    </bk>
    <bk>
      <rc t="2" v="14270"/>
    </bk>
    <bk>
      <rc t="2" v="14271"/>
    </bk>
    <bk>
      <rc t="2" v="14272"/>
    </bk>
    <bk>
      <rc t="2" v="14273"/>
    </bk>
    <bk>
      <rc t="2" v="14274"/>
    </bk>
    <bk>
      <rc t="2" v="14275"/>
    </bk>
    <bk>
      <rc t="2" v="14276"/>
    </bk>
    <bk>
      <rc t="2" v="14277"/>
    </bk>
    <bk>
      <rc t="2" v="14278"/>
    </bk>
    <bk>
      <rc t="2" v="14279"/>
    </bk>
    <bk>
      <rc t="2" v="14280"/>
    </bk>
    <bk>
      <rc t="2" v="14281"/>
    </bk>
    <bk>
      <rc t="2" v="14282"/>
    </bk>
    <bk>
      <rc t="2" v="14283"/>
    </bk>
    <bk>
      <rc t="2" v="14284"/>
    </bk>
    <bk>
      <rc t="2" v="14285"/>
    </bk>
    <bk>
      <rc t="2" v="14286"/>
    </bk>
    <bk>
      <rc t="2" v="14287"/>
    </bk>
    <bk>
      <rc t="2" v="14288"/>
    </bk>
    <bk>
      <rc t="2" v="14289"/>
    </bk>
    <bk>
      <rc t="2" v="14290"/>
    </bk>
    <bk>
      <rc t="2" v="14291"/>
    </bk>
    <bk>
      <rc t="2" v="14292"/>
    </bk>
    <bk>
      <rc t="2" v="14293"/>
    </bk>
    <bk>
      <rc t="2" v="14294"/>
    </bk>
    <bk>
      <rc t="2" v="14295"/>
    </bk>
    <bk>
      <rc t="2" v="14296"/>
    </bk>
    <bk>
      <rc t="2" v="14297"/>
    </bk>
    <bk>
      <rc t="2" v="14298"/>
    </bk>
    <bk>
      <rc t="2" v="14299"/>
    </bk>
    <bk>
      <rc t="2" v="14300"/>
    </bk>
    <bk>
      <rc t="2" v="14301"/>
    </bk>
    <bk>
      <rc t="2" v="14302"/>
    </bk>
    <bk>
      <rc t="2" v="14303"/>
    </bk>
    <bk>
      <rc t="2" v="14304"/>
    </bk>
    <bk>
      <rc t="2" v="14305"/>
    </bk>
    <bk>
      <rc t="2" v="14306"/>
    </bk>
    <bk>
      <rc t="2" v="14307"/>
    </bk>
    <bk>
      <rc t="2" v="14308"/>
    </bk>
    <bk>
      <rc t="2" v="14309"/>
    </bk>
    <bk>
      <rc t="2" v="14310"/>
    </bk>
    <bk>
      <rc t="2" v="14311"/>
    </bk>
    <bk>
      <rc t="2" v="14312"/>
    </bk>
    <bk>
      <rc t="2" v="14313"/>
    </bk>
    <bk>
      <rc t="2" v="14314"/>
    </bk>
    <bk>
      <rc t="2" v="14315"/>
    </bk>
    <bk>
      <rc t="2" v="14316"/>
    </bk>
    <bk>
      <rc t="2" v="14317"/>
    </bk>
    <bk>
      <rc t="2" v="14318"/>
    </bk>
    <bk>
      <rc t="2" v="14319"/>
    </bk>
    <bk>
      <rc t="2" v="14320"/>
    </bk>
    <bk>
      <rc t="2" v="14321"/>
    </bk>
    <bk>
      <rc t="2" v="14322"/>
    </bk>
    <bk>
      <rc t="2" v="14323"/>
    </bk>
    <bk>
      <rc t="2" v="14324"/>
    </bk>
    <bk>
      <rc t="2" v="14325"/>
    </bk>
    <bk>
      <rc t="2" v="14326"/>
    </bk>
    <bk>
      <rc t="2" v="14327"/>
    </bk>
    <bk>
      <rc t="2" v="14328"/>
    </bk>
    <bk>
      <rc t="2" v="14329"/>
    </bk>
    <bk>
      <rc t="2" v="14330"/>
    </bk>
    <bk>
      <rc t="2" v="14331"/>
    </bk>
    <bk>
      <rc t="2" v="14332"/>
    </bk>
    <bk>
      <rc t="2" v="14333"/>
    </bk>
    <bk>
      <rc t="2" v="14334"/>
    </bk>
    <bk>
      <rc t="2" v="14335"/>
    </bk>
    <bk>
      <rc t="2" v="14336"/>
    </bk>
    <bk>
      <rc t="2" v="14337"/>
    </bk>
    <bk>
      <rc t="2" v="14338"/>
    </bk>
    <bk>
      <rc t="2" v="14339"/>
    </bk>
    <bk>
      <rc t="2" v="14340"/>
    </bk>
    <bk>
      <rc t="2" v="14341"/>
    </bk>
    <bk>
      <rc t="2" v="14342"/>
    </bk>
    <bk>
      <rc t="2" v="14343"/>
    </bk>
    <bk>
      <rc t="2" v="14344"/>
    </bk>
    <bk>
      <rc t="2" v="14345"/>
    </bk>
    <bk>
      <rc t="2" v="14346"/>
    </bk>
    <bk>
      <rc t="2" v="14347"/>
    </bk>
    <bk>
      <rc t="2" v="14348"/>
    </bk>
    <bk>
      <rc t="2" v="14349"/>
    </bk>
    <bk>
      <rc t="2" v="14350"/>
    </bk>
    <bk>
      <rc t="2" v="14351"/>
    </bk>
    <bk>
      <rc t="2" v="14352"/>
    </bk>
    <bk>
      <rc t="2" v="14353"/>
    </bk>
    <bk>
      <rc t="2" v="14354"/>
    </bk>
    <bk>
      <rc t="2" v="14355"/>
    </bk>
    <bk>
      <rc t="2" v="14356"/>
    </bk>
    <bk>
      <rc t="2" v="14357"/>
    </bk>
    <bk>
      <rc t="2" v="14358"/>
    </bk>
    <bk>
      <rc t="2" v="14359"/>
    </bk>
    <bk>
      <rc t="2" v="14360"/>
    </bk>
    <bk>
      <rc t="2" v="14361"/>
    </bk>
    <bk>
      <rc t="2" v="14362"/>
    </bk>
    <bk>
      <rc t="2" v="14363"/>
    </bk>
    <bk>
      <rc t="2" v="14364"/>
    </bk>
    <bk>
      <rc t="2" v="14365"/>
    </bk>
    <bk>
      <rc t="2" v="14366"/>
    </bk>
    <bk>
      <rc t="2" v="14367"/>
    </bk>
    <bk>
      <rc t="2" v="14368"/>
    </bk>
    <bk>
      <rc t="2" v="14369"/>
    </bk>
    <bk>
      <rc t="2" v="14370"/>
    </bk>
    <bk>
      <rc t="2" v="14371"/>
    </bk>
    <bk>
      <rc t="2" v="14372"/>
    </bk>
    <bk>
      <rc t="2" v="14373"/>
    </bk>
    <bk>
      <rc t="2" v="14374"/>
    </bk>
    <bk>
      <rc t="2" v="14375"/>
    </bk>
    <bk>
      <rc t="2" v="14376"/>
    </bk>
    <bk>
      <rc t="2" v="14377"/>
    </bk>
    <bk>
      <rc t="2" v="14378"/>
    </bk>
    <bk>
      <rc t="2" v="14379"/>
    </bk>
    <bk>
      <rc t="2" v="14380"/>
    </bk>
    <bk>
      <rc t="2" v="14381"/>
    </bk>
    <bk>
      <rc t="2" v="14382"/>
    </bk>
    <bk>
      <rc t="2" v="14383"/>
    </bk>
    <bk>
      <rc t="2" v="14384"/>
    </bk>
    <bk>
      <rc t="2" v="14385"/>
    </bk>
    <bk>
      <rc t="2" v="14386"/>
    </bk>
    <bk>
      <rc t="2" v="14387"/>
    </bk>
    <bk>
      <rc t="2" v="14388"/>
    </bk>
    <bk>
      <rc t="2" v="14389"/>
    </bk>
    <bk>
      <rc t="2" v="14390"/>
    </bk>
    <bk>
      <rc t="2" v="14391"/>
    </bk>
    <bk>
      <rc t="2" v="14392"/>
    </bk>
    <bk>
      <rc t="2" v="14393"/>
    </bk>
    <bk>
      <rc t="2" v="14394"/>
    </bk>
    <bk>
      <rc t="2" v="14395"/>
    </bk>
    <bk>
      <rc t="2" v="14396"/>
    </bk>
    <bk>
      <rc t="2" v="14397"/>
    </bk>
    <bk>
      <rc t="2" v="14398"/>
    </bk>
    <bk>
      <rc t="2" v="14399"/>
    </bk>
    <bk>
      <rc t="2" v="14400"/>
    </bk>
    <bk>
      <rc t="2" v="14401"/>
    </bk>
    <bk>
      <rc t="2" v="14402"/>
    </bk>
    <bk>
      <rc t="2" v="14403"/>
    </bk>
    <bk>
      <rc t="2" v="14404"/>
    </bk>
    <bk>
      <rc t="2" v="14405"/>
    </bk>
    <bk>
      <rc t="2" v="14406"/>
    </bk>
    <bk>
      <rc t="2" v="14407"/>
    </bk>
    <bk>
      <rc t="2" v="14408"/>
    </bk>
    <bk>
      <rc t="2" v="14409"/>
    </bk>
    <bk>
      <rc t="2" v="14410"/>
    </bk>
    <bk>
      <rc t="2" v="14411"/>
    </bk>
    <bk>
      <rc t="2" v="14412"/>
    </bk>
    <bk>
      <rc t="2" v="14413"/>
    </bk>
    <bk>
      <rc t="2" v="14414"/>
    </bk>
    <bk>
      <rc t="2" v="14415"/>
    </bk>
    <bk>
      <rc t="2" v="14416"/>
    </bk>
    <bk>
      <rc t="2" v="14417"/>
    </bk>
    <bk>
      <rc t="2" v="14418"/>
    </bk>
    <bk>
      <rc t="2" v="14419"/>
    </bk>
    <bk>
      <rc t="2" v="14420"/>
    </bk>
    <bk>
      <rc t="2" v="14421"/>
    </bk>
    <bk>
      <rc t="2" v="14422"/>
    </bk>
    <bk>
      <rc t="2" v="14423"/>
    </bk>
    <bk>
      <rc t="2" v="14424"/>
    </bk>
    <bk>
      <rc t="2" v="14425"/>
    </bk>
    <bk>
      <rc t="2" v="14426"/>
    </bk>
    <bk>
      <rc t="2" v="14427"/>
    </bk>
    <bk>
      <rc t="2" v="14428"/>
    </bk>
    <bk>
      <rc t="2" v="14429"/>
    </bk>
    <bk>
      <rc t="2" v="14430"/>
    </bk>
    <bk>
      <rc t="2" v="14431"/>
    </bk>
    <bk>
      <rc t="2" v="14432"/>
    </bk>
    <bk>
      <rc t="2" v="14433"/>
    </bk>
    <bk>
      <rc t="2" v="14434"/>
    </bk>
    <bk>
      <rc t="2" v="14435"/>
    </bk>
    <bk>
      <rc t="2" v="14436"/>
    </bk>
    <bk>
      <rc t="2" v="14437"/>
    </bk>
    <bk>
      <rc t="2" v="14438"/>
    </bk>
    <bk>
      <rc t="2" v="14439"/>
    </bk>
    <bk>
      <rc t="2" v="14440"/>
    </bk>
    <bk>
      <rc t="2" v="14441"/>
    </bk>
    <bk>
      <rc t="2" v="14442"/>
    </bk>
    <bk>
      <rc t="2" v="14443"/>
    </bk>
    <bk>
      <rc t="2" v="14444"/>
    </bk>
    <bk>
      <rc t="2" v="14445"/>
    </bk>
    <bk>
      <rc t="2" v="14446"/>
    </bk>
    <bk>
      <rc t="2" v="14447"/>
    </bk>
    <bk>
      <rc t="2" v="14448"/>
    </bk>
    <bk>
      <rc t="2" v="14449"/>
    </bk>
    <bk>
      <rc t="2" v="14450"/>
    </bk>
    <bk>
      <rc t="2" v="14451"/>
    </bk>
    <bk>
      <rc t="2" v="14452"/>
    </bk>
    <bk>
      <rc t="2" v="14453"/>
    </bk>
    <bk>
      <rc t="2" v="14454"/>
    </bk>
    <bk>
      <rc t="2" v="14455"/>
    </bk>
    <bk>
      <rc t="2" v="14456"/>
    </bk>
    <bk>
      <rc t="2" v="14457"/>
    </bk>
    <bk>
      <rc t="2" v="14458"/>
    </bk>
    <bk>
      <rc t="2" v="14459"/>
    </bk>
    <bk>
      <rc t="2" v="14460"/>
    </bk>
    <bk>
      <rc t="2" v="14461"/>
    </bk>
    <bk>
      <rc t="2" v="14462"/>
    </bk>
    <bk>
      <rc t="2" v="14463"/>
    </bk>
    <bk>
      <rc t="2" v="14464"/>
    </bk>
    <bk>
      <rc t="2" v="14465"/>
    </bk>
    <bk>
      <rc t="2" v="14466"/>
    </bk>
    <bk>
      <rc t="2" v="14467"/>
    </bk>
    <bk>
      <rc t="2" v="14468"/>
    </bk>
    <bk>
      <rc t="2" v="14469"/>
    </bk>
    <bk>
      <rc t="2" v="14470"/>
    </bk>
    <bk>
      <rc t="2" v="14471"/>
    </bk>
    <bk>
      <rc t="2" v="14472"/>
    </bk>
    <bk>
      <rc t="2" v="14473"/>
    </bk>
    <bk>
      <rc t="2" v="14474"/>
    </bk>
    <bk>
      <rc t="2" v="14475"/>
    </bk>
    <bk>
      <rc t="2" v="14476"/>
    </bk>
    <bk>
      <rc t="2" v="14477"/>
    </bk>
    <bk>
      <rc t="2" v="14478"/>
    </bk>
    <bk>
      <rc t="2" v="14479"/>
    </bk>
    <bk>
      <rc t="2" v="14480"/>
    </bk>
    <bk>
      <rc t="2" v="14481"/>
    </bk>
    <bk>
      <rc t="2" v="14482"/>
    </bk>
    <bk>
      <rc t="2" v="14483"/>
    </bk>
    <bk>
      <rc t="2" v="14484"/>
    </bk>
    <bk>
      <rc t="2" v="14485"/>
    </bk>
    <bk>
      <rc t="2" v="14486"/>
    </bk>
    <bk>
      <rc t="2" v="14487"/>
    </bk>
    <bk>
      <rc t="2" v="14488"/>
    </bk>
    <bk>
      <rc t="2" v="14489"/>
    </bk>
    <bk>
      <rc t="2" v="14490"/>
    </bk>
    <bk>
      <rc t="2" v="14491"/>
    </bk>
    <bk>
      <rc t="2" v="14492"/>
    </bk>
    <bk>
      <rc t="2" v="14493"/>
    </bk>
    <bk>
      <rc t="2" v="14494"/>
    </bk>
    <bk>
      <rc t="2" v="14495"/>
    </bk>
    <bk>
      <rc t="2" v="14496"/>
    </bk>
    <bk>
      <rc t="2" v="14497"/>
    </bk>
    <bk>
      <rc t="2" v="14498"/>
    </bk>
    <bk>
      <rc t="2" v="14499"/>
    </bk>
    <bk>
      <rc t="2" v="14500"/>
    </bk>
    <bk>
      <rc t="2" v="14501"/>
    </bk>
    <bk>
      <rc t="2" v="14502"/>
    </bk>
    <bk>
      <rc t="2" v="14503"/>
    </bk>
    <bk>
      <rc t="2" v="14504"/>
    </bk>
    <bk>
      <rc t="2" v="14505"/>
    </bk>
    <bk>
      <rc t="2" v="14506"/>
    </bk>
    <bk>
      <rc t="2" v="14507"/>
    </bk>
    <bk>
      <rc t="2" v="14508"/>
    </bk>
    <bk>
      <rc t="2" v="14509"/>
    </bk>
    <bk>
      <rc t="2" v="14510"/>
    </bk>
    <bk>
      <rc t="2" v="14511"/>
    </bk>
    <bk>
      <rc t="2" v="14512"/>
    </bk>
    <bk>
      <rc t="2" v="14513"/>
    </bk>
    <bk>
      <rc t="2" v="14514"/>
    </bk>
    <bk>
      <rc t="2" v="14515"/>
    </bk>
    <bk>
      <rc t="2" v="14516"/>
    </bk>
    <bk>
      <rc t="2" v="14517"/>
    </bk>
    <bk>
      <rc t="2" v="14518"/>
    </bk>
    <bk>
      <rc t="2" v="14519"/>
    </bk>
    <bk>
      <rc t="2" v="14520"/>
    </bk>
    <bk>
      <rc t="2" v="14521"/>
    </bk>
    <bk>
      <rc t="2" v="14522"/>
    </bk>
    <bk>
      <rc t="2" v="14523"/>
    </bk>
    <bk>
      <rc t="2" v="14524"/>
    </bk>
    <bk>
      <rc t="2" v="14525"/>
    </bk>
    <bk>
      <rc t="2" v="14526"/>
    </bk>
    <bk>
      <rc t="2" v="14527"/>
    </bk>
    <bk>
      <rc t="2" v="14528"/>
    </bk>
    <bk>
      <rc t="2" v="14529"/>
    </bk>
    <bk>
      <rc t="2" v="14530"/>
    </bk>
    <bk>
      <rc t="2" v="14531"/>
    </bk>
    <bk>
      <rc t="2" v="14532"/>
    </bk>
    <bk>
      <rc t="2" v="14533"/>
    </bk>
    <bk>
      <rc t="2" v="14534"/>
    </bk>
    <bk>
      <rc t="2" v="14535"/>
    </bk>
    <bk>
      <rc t="2" v="14536"/>
    </bk>
    <bk>
      <rc t="2" v="14537"/>
    </bk>
    <bk>
      <rc t="2" v="14538"/>
    </bk>
    <bk>
      <rc t="2" v="14539"/>
    </bk>
    <bk>
      <rc t="2" v="14540"/>
    </bk>
    <bk>
      <rc t="2" v="14541"/>
    </bk>
    <bk>
      <rc t="2" v="14542"/>
    </bk>
    <bk>
      <rc t="2" v="14543"/>
    </bk>
    <bk>
      <rc t="2" v="14544"/>
    </bk>
    <bk>
      <rc t="2" v="14545"/>
    </bk>
    <bk>
      <rc t="2" v="14546"/>
    </bk>
    <bk>
      <rc t="2" v="14547"/>
    </bk>
    <bk>
      <rc t="2" v="14548"/>
    </bk>
    <bk>
      <rc t="2" v="14549"/>
    </bk>
    <bk>
      <rc t="2" v="14550"/>
    </bk>
    <bk>
      <rc t="2" v="14551"/>
    </bk>
    <bk>
      <rc t="2" v="14552"/>
    </bk>
    <bk>
      <rc t="2" v="14553"/>
    </bk>
    <bk>
      <rc t="2" v="14554"/>
    </bk>
    <bk>
      <rc t="2" v="14555"/>
    </bk>
    <bk>
      <rc t="2" v="14556"/>
    </bk>
    <bk>
      <rc t="2" v="14557"/>
    </bk>
    <bk>
      <rc t="2" v="14558"/>
    </bk>
    <bk>
      <rc t="2" v="14559"/>
    </bk>
    <bk>
      <rc t="2" v="14560"/>
    </bk>
    <bk>
      <rc t="2" v="14561"/>
    </bk>
    <bk>
      <rc t="2" v="14562"/>
    </bk>
    <bk>
      <rc t="2" v="14563"/>
    </bk>
    <bk>
      <rc t="2" v="14564"/>
    </bk>
    <bk>
      <rc t="2" v="14565"/>
    </bk>
    <bk>
      <rc t="2" v="14566"/>
    </bk>
    <bk>
      <rc t="2" v="14567"/>
    </bk>
    <bk>
      <rc t="2" v="14568"/>
    </bk>
    <bk>
      <rc t="2" v="14569"/>
    </bk>
    <bk>
      <rc t="2" v="14570"/>
    </bk>
    <bk>
      <rc t="2" v="14571"/>
    </bk>
    <bk>
      <rc t="2" v="14572"/>
    </bk>
    <bk>
      <rc t="2" v="14573"/>
    </bk>
    <bk>
      <rc t="2" v="14574"/>
    </bk>
    <bk>
      <rc t="2" v="14575"/>
    </bk>
    <bk>
      <rc t="2" v="14576"/>
    </bk>
    <bk>
      <rc t="2" v="14577"/>
    </bk>
    <bk>
      <rc t="2" v="14578"/>
    </bk>
    <bk>
      <rc t="2" v="14579"/>
    </bk>
    <bk>
      <rc t="2" v="14580"/>
    </bk>
    <bk>
      <rc t="2" v="14581"/>
    </bk>
    <bk>
      <rc t="2" v="14582"/>
    </bk>
    <bk>
      <rc t="2" v="14583"/>
    </bk>
    <bk>
      <rc t="2" v="14584"/>
    </bk>
    <bk>
      <rc t="2" v="14585"/>
    </bk>
    <bk>
      <rc t="2" v="14586"/>
    </bk>
    <bk>
      <rc t="2" v="14587"/>
    </bk>
    <bk>
      <rc t="2" v="14588"/>
    </bk>
    <bk>
      <rc t="2" v="14589"/>
    </bk>
    <bk>
      <rc t="2" v="14590"/>
    </bk>
    <bk>
      <rc t="2" v="14591"/>
    </bk>
    <bk>
      <rc t="2" v="14592"/>
    </bk>
    <bk>
      <rc t="2" v="14593"/>
    </bk>
    <bk>
      <rc t="2" v="14594"/>
    </bk>
    <bk>
      <rc t="2" v="14595"/>
    </bk>
    <bk>
      <rc t="2" v="14596"/>
    </bk>
    <bk>
      <rc t="2" v="14597"/>
    </bk>
    <bk>
      <rc t="2" v="14598"/>
    </bk>
    <bk>
      <rc t="2" v="14599"/>
    </bk>
    <bk>
      <rc t="2" v="14600"/>
    </bk>
    <bk>
      <rc t="2" v="14601"/>
    </bk>
    <bk>
      <rc t="2" v="14602"/>
    </bk>
    <bk>
      <rc t="2" v="14603"/>
    </bk>
    <bk>
      <rc t="2" v="14604"/>
    </bk>
    <bk>
      <rc t="2" v="14605"/>
    </bk>
    <bk>
      <rc t="2" v="14606"/>
    </bk>
    <bk>
      <rc t="2" v="14607"/>
    </bk>
    <bk>
      <rc t="2" v="14608"/>
    </bk>
    <bk>
      <rc t="2" v="14609"/>
    </bk>
    <bk>
      <rc t="2" v="14610"/>
    </bk>
    <bk>
      <rc t="2" v="14611"/>
    </bk>
    <bk>
      <rc t="2" v="14612"/>
    </bk>
    <bk>
      <rc t="2" v="14613"/>
    </bk>
    <bk>
      <rc t="2" v="14614"/>
    </bk>
    <bk>
      <rc t="2" v="14615"/>
    </bk>
    <bk>
      <rc t="2" v="14616"/>
    </bk>
    <bk>
      <rc t="2" v="14617"/>
    </bk>
    <bk>
      <rc t="2" v="14618"/>
    </bk>
    <bk>
      <rc t="2" v="14619"/>
    </bk>
    <bk>
      <rc t="2" v="14620"/>
    </bk>
    <bk>
      <rc t="2" v="14621"/>
    </bk>
    <bk>
      <rc t="2" v="14622"/>
    </bk>
    <bk>
      <rc t="2" v="14623"/>
    </bk>
    <bk>
      <rc t="2" v="14624"/>
    </bk>
    <bk>
      <rc t="2" v="14625"/>
    </bk>
    <bk>
      <rc t="2" v="14626"/>
    </bk>
    <bk>
      <rc t="2" v="14627"/>
    </bk>
    <bk>
      <rc t="2" v="14628"/>
    </bk>
    <bk>
      <rc t="2" v="14629"/>
    </bk>
    <bk>
      <rc t="2" v="14630"/>
    </bk>
    <bk>
      <rc t="2" v="14631"/>
    </bk>
    <bk>
      <rc t="2" v="14632"/>
    </bk>
    <bk>
      <rc t="2" v="14633"/>
    </bk>
    <bk>
      <rc t="2" v="14634"/>
    </bk>
    <bk>
      <rc t="2" v="14635"/>
    </bk>
    <bk>
      <rc t="2" v="14636"/>
    </bk>
    <bk>
      <rc t="2" v="14637"/>
    </bk>
    <bk>
      <rc t="2" v="14638"/>
    </bk>
    <bk>
      <rc t="2" v="14639"/>
    </bk>
    <bk>
      <rc t="2" v="14640"/>
    </bk>
    <bk>
      <rc t="2" v="14641"/>
    </bk>
    <bk>
      <rc t="2" v="14642"/>
    </bk>
    <bk>
      <rc t="2" v="14643"/>
    </bk>
    <bk>
      <rc t="2" v="14644"/>
    </bk>
    <bk>
      <rc t="2" v="14645"/>
    </bk>
    <bk>
      <rc t="2" v="14646"/>
    </bk>
    <bk>
      <rc t="2" v="14647"/>
    </bk>
    <bk>
      <rc t="2" v="14648"/>
    </bk>
    <bk>
      <rc t="2" v="14649"/>
    </bk>
    <bk>
      <rc t="2" v="14650"/>
    </bk>
    <bk>
      <rc t="2" v="14651"/>
    </bk>
    <bk>
      <rc t="2" v="14652"/>
    </bk>
    <bk>
      <rc t="2" v="14653"/>
    </bk>
    <bk>
      <rc t="2" v="14654"/>
    </bk>
    <bk>
      <rc t="2" v="14655"/>
    </bk>
    <bk>
      <rc t="2" v="14656"/>
    </bk>
    <bk>
      <rc t="2" v="14657"/>
    </bk>
    <bk>
      <rc t="2" v="14658"/>
    </bk>
    <bk>
      <rc t="2" v="14659"/>
    </bk>
    <bk>
      <rc t="2" v="14660"/>
    </bk>
    <bk>
      <rc t="2" v="14661"/>
    </bk>
    <bk>
      <rc t="2" v="14662"/>
    </bk>
    <bk>
      <rc t="2" v="14663"/>
    </bk>
    <bk>
      <rc t="2" v="14664"/>
    </bk>
    <bk>
      <rc t="2" v="14665"/>
    </bk>
    <bk>
      <rc t="2" v="14666"/>
    </bk>
    <bk>
      <rc t="2" v="14667"/>
    </bk>
    <bk>
      <rc t="2" v="14668"/>
    </bk>
    <bk>
      <rc t="2" v="14669"/>
    </bk>
    <bk>
      <rc t="2" v="14670"/>
    </bk>
    <bk>
      <rc t="2" v="14671"/>
    </bk>
    <bk>
      <rc t="2" v="14672"/>
    </bk>
    <bk>
      <rc t="2" v="14673"/>
    </bk>
    <bk>
      <rc t="2" v="14674"/>
    </bk>
    <bk>
      <rc t="2" v="14675"/>
    </bk>
    <bk>
      <rc t="2" v="14676"/>
    </bk>
    <bk>
      <rc t="2" v="14677"/>
    </bk>
    <bk>
      <rc t="2" v="14678"/>
    </bk>
    <bk>
      <rc t="2" v="14679"/>
    </bk>
    <bk>
      <rc t="2" v="14680"/>
    </bk>
    <bk>
      <rc t="2" v="14681"/>
    </bk>
    <bk>
      <rc t="2" v="14682"/>
    </bk>
    <bk>
      <rc t="2" v="14683"/>
    </bk>
    <bk>
      <rc t="2" v="14684"/>
    </bk>
    <bk>
      <rc t="2" v="14685"/>
    </bk>
    <bk>
      <rc t="2" v="14686"/>
    </bk>
    <bk>
      <rc t="2" v="14687"/>
    </bk>
    <bk>
      <rc t="2" v="14688"/>
    </bk>
    <bk>
      <rc t="2" v="14689"/>
    </bk>
    <bk>
      <rc t="2" v="14690"/>
    </bk>
    <bk>
      <rc t="2" v="14691"/>
    </bk>
    <bk>
      <rc t="2" v="14692"/>
    </bk>
    <bk>
      <rc t="2" v="14693"/>
    </bk>
    <bk>
      <rc t="2" v="14694"/>
    </bk>
    <bk>
      <rc t="2" v="14695"/>
    </bk>
    <bk>
      <rc t="2" v="14696"/>
    </bk>
    <bk>
      <rc t="2" v="14697"/>
    </bk>
    <bk>
      <rc t="2" v="14698"/>
    </bk>
    <bk>
      <rc t="2" v="14699"/>
    </bk>
    <bk>
      <rc t="2" v="14700"/>
    </bk>
    <bk>
      <rc t="2" v="14701"/>
    </bk>
    <bk>
      <rc t="2" v="14702"/>
    </bk>
    <bk>
      <rc t="2" v="14703"/>
    </bk>
    <bk>
      <rc t="2" v="14704"/>
    </bk>
    <bk>
      <rc t="2" v="14705"/>
    </bk>
    <bk>
      <rc t="2" v="14706"/>
    </bk>
    <bk>
      <rc t="2" v="14707"/>
    </bk>
    <bk>
      <rc t="2" v="14708"/>
    </bk>
    <bk>
      <rc t="2" v="14709"/>
    </bk>
    <bk>
      <rc t="2" v="14710"/>
    </bk>
    <bk>
      <rc t="2" v="14711"/>
    </bk>
    <bk>
      <rc t="2" v="14712"/>
    </bk>
    <bk>
      <rc t="2" v="14713"/>
    </bk>
    <bk>
      <rc t="2" v="14714"/>
    </bk>
    <bk>
      <rc t="2" v="14715"/>
    </bk>
    <bk>
      <rc t="2" v="14716"/>
    </bk>
    <bk>
      <rc t="2" v="14717"/>
    </bk>
    <bk>
      <rc t="2" v="14718"/>
    </bk>
    <bk>
      <rc t="2" v="14719"/>
    </bk>
    <bk>
      <rc t="2" v="14720"/>
    </bk>
    <bk>
      <rc t="2" v="14721"/>
    </bk>
    <bk>
      <rc t="2" v="14722"/>
    </bk>
    <bk>
      <rc t="2" v="14723"/>
    </bk>
    <bk>
      <rc t="2" v="14724"/>
    </bk>
    <bk>
      <rc t="2" v="14725"/>
    </bk>
    <bk>
      <rc t="2" v="14726"/>
    </bk>
    <bk>
      <rc t="2" v="14727"/>
    </bk>
    <bk>
      <rc t="2" v="14728"/>
    </bk>
    <bk>
      <rc t="2" v="14729"/>
    </bk>
    <bk>
      <rc t="2" v="14730"/>
    </bk>
    <bk>
      <rc t="2" v="14731"/>
    </bk>
    <bk>
      <rc t="2" v="14732"/>
    </bk>
    <bk>
      <rc t="2" v="14733"/>
    </bk>
    <bk>
      <rc t="2" v="14734"/>
    </bk>
    <bk>
      <rc t="2" v="14735"/>
    </bk>
    <bk>
      <rc t="2" v="14736"/>
    </bk>
    <bk>
      <rc t="2" v="14737"/>
    </bk>
    <bk>
      <rc t="2" v="14738"/>
    </bk>
    <bk>
      <rc t="2" v="14739"/>
    </bk>
    <bk>
      <rc t="2" v="14740"/>
    </bk>
    <bk>
      <rc t="2" v="14741"/>
    </bk>
    <bk>
      <rc t="2" v="14742"/>
    </bk>
    <bk>
      <rc t="2" v="14743"/>
    </bk>
    <bk>
      <rc t="2" v="14744"/>
    </bk>
    <bk>
      <rc t="2" v="14745"/>
    </bk>
    <bk>
      <rc t="2" v="14746"/>
    </bk>
    <bk>
      <rc t="2" v="14747"/>
    </bk>
    <bk>
      <rc t="2" v="14748"/>
    </bk>
    <bk>
      <rc t="2" v="14749"/>
    </bk>
    <bk>
      <rc t="2" v="14750"/>
    </bk>
    <bk>
      <rc t="2" v="14751"/>
    </bk>
    <bk>
      <rc t="2" v="14752"/>
    </bk>
    <bk>
      <rc t="2" v="14753"/>
    </bk>
    <bk>
      <rc t="2" v="14754"/>
    </bk>
    <bk>
      <rc t="2" v="14755"/>
    </bk>
    <bk>
      <rc t="2" v="14756"/>
    </bk>
    <bk>
      <rc t="2" v="14757"/>
    </bk>
    <bk>
      <rc t="2" v="14758"/>
    </bk>
    <bk>
      <rc t="2" v="14759"/>
    </bk>
    <bk>
      <rc t="2" v="14760"/>
    </bk>
    <bk>
      <rc t="2" v="14761"/>
    </bk>
    <bk>
      <rc t="2" v="14762"/>
    </bk>
    <bk>
      <rc t="2" v="14763"/>
    </bk>
    <bk>
      <rc t="2" v="14764"/>
    </bk>
    <bk>
      <rc t="2" v="14765"/>
    </bk>
    <bk>
      <rc t="2" v="14766"/>
    </bk>
    <bk>
      <rc t="2" v="14767"/>
    </bk>
    <bk>
      <rc t="2" v="14768"/>
    </bk>
    <bk>
      <rc t="2" v="14769"/>
    </bk>
    <bk>
      <rc t="2" v="14770"/>
    </bk>
    <bk>
      <rc t="2" v="14771"/>
    </bk>
    <bk>
      <rc t="2" v="14772"/>
    </bk>
    <bk>
      <rc t="2" v="14773"/>
    </bk>
    <bk>
      <rc t="2" v="14774"/>
    </bk>
    <bk>
      <rc t="2" v="14775"/>
    </bk>
    <bk>
      <rc t="2" v="14776"/>
    </bk>
    <bk>
      <rc t="2" v="14777"/>
    </bk>
    <bk>
      <rc t="2" v="14778"/>
    </bk>
    <bk>
      <rc t="2" v="14779"/>
    </bk>
    <bk>
      <rc t="2" v="14780"/>
    </bk>
    <bk>
      <rc t="2" v="14781"/>
    </bk>
    <bk>
      <rc t="2" v="14782"/>
    </bk>
    <bk>
      <rc t="2" v="14783"/>
    </bk>
    <bk>
      <rc t="2" v="14784"/>
    </bk>
    <bk>
      <rc t="2" v="14785"/>
    </bk>
    <bk>
      <rc t="2" v="14786"/>
    </bk>
    <bk>
      <rc t="2" v="14787"/>
    </bk>
    <bk>
      <rc t="2" v="14788"/>
    </bk>
    <bk>
      <rc t="2" v="14789"/>
    </bk>
    <bk>
      <rc t="2" v="14790"/>
    </bk>
    <bk>
      <rc t="2" v="14791"/>
    </bk>
    <bk>
      <rc t="2" v="14792"/>
    </bk>
    <bk>
      <rc t="2" v="14793"/>
    </bk>
    <bk>
      <rc t="2" v="14794"/>
    </bk>
    <bk>
      <rc t="2" v="14795"/>
    </bk>
    <bk>
      <rc t="2" v="14796"/>
    </bk>
    <bk>
      <rc t="2" v="14797"/>
    </bk>
    <bk>
      <rc t="2" v="14798"/>
    </bk>
    <bk>
      <rc t="2" v="14799"/>
    </bk>
    <bk>
      <rc t="2" v="14800"/>
    </bk>
    <bk>
      <rc t="2" v="14801"/>
    </bk>
    <bk>
      <rc t="2" v="14802"/>
    </bk>
    <bk>
      <rc t="2" v="14803"/>
    </bk>
    <bk>
      <rc t="2" v="14804"/>
    </bk>
    <bk>
      <rc t="2" v="14805"/>
    </bk>
    <bk>
      <rc t="2" v="14806"/>
    </bk>
    <bk>
      <rc t="2" v="14807"/>
    </bk>
    <bk>
      <rc t="2" v="14808"/>
    </bk>
    <bk>
      <rc t="2" v="14809"/>
    </bk>
    <bk>
      <rc t="2" v="14810"/>
    </bk>
    <bk>
      <rc t="2" v="14811"/>
    </bk>
    <bk>
      <rc t="2" v="14812"/>
    </bk>
    <bk>
      <rc t="2" v="14813"/>
    </bk>
    <bk>
      <rc t="2" v="14814"/>
    </bk>
    <bk>
      <rc t="2" v="14815"/>
    </bk>
    <bk>
      <rc t="2" v="14816"/>
    </bk>
    <bk>
      <rc t="2" v="14817"/>
    </bk>
    <bk>
      <rc t="2" v="14818"/>
    </bk>
    <bk>
      <rc t="2" v="14819"/>
    </bk>
    <bk>
      <rc t="2" v="14820"/>
    </bk>
    <bk>
      <rc t="2" v="14821"/>
    </bk>
    <bk>
      <rc t="2" v="14822"/>
    </bk>
    <bk>
      <rc t="2" v="14823"/>
    </bk>
    <bk>
      <rc t="2" v="14824"/>
    </bk>
    <bk>
      <rc t="2" v="14825"/>
    </bk>
    <bk>
      <rc t="2" v="14826"/>
    </bk>
    <bk>
      <rc t="2" v="14827"/>
    </bk>
    <bk>
      <rc t="2" v="14828"/>
    </bk>
    <bk>
      <rc t="2" v="14829"/>
    </bk>
    <bk>
      <rc t="2" v="14830"/>
    </bk>
    <bk>
      <rc t="2" v="14831"/>
    </bk>
    <bk>
      <rc t="2" v="14832"/>
    </bk>
    <bk>
      <rc t="2" v="14833"/>
    </bk>
    <bk>
      <rc t="2" v="14834"/>
    </bk>
    <bk>
      <rc t="2" v="14835"/>
    </bk>
    <bk>
      <rc t="2" v="14836"/>
    </bk>
    <bk>
      <rc t="2" v="14837"/>
    </bk>
    <bk>
      <rc t="2" v="14838"/>
    </bk>
    <bk>
      <rc t="2" v="14839"/>
    </bk>
    <bk>
      <rc t="2" v="14840"/>
    </bk>
    <bk>
      <rc t="2" v="14841"/>
    </bk>
    <bk>
      <rc t="2" v="14842"/>
    </bk>
    <bk>
      <rc t="2" v="14843"/>
    </bk>
    <bk>
      <rc t="2" v="14844"/>
    </bk>
    <bk>
      <rc t="2" v="14845"/>
    </bk>
    <bk>
      <rc t="2" v="14846"/>
    </bk>
    <bk>
      <rc t="2" v="14847"/>
    </bk>
    <bk>
      <rc t="2" v="14848"/>
    </bk>
    <bk>
      <rc t="2" v="14849"/>
    </bk>
    <bk>
      <rc t="2" v="14850"/>
    </bk>
    <bk>
      <rc t="2" v="14851"/>
    </bk>
    <bk>
      <rc t="2" v="14852"/>
    </bk>
    <bk>
      <rc t="2" v="14853"/>
    </bk>
    <bk>
      <rc t="2" v="14854"/>
    </bk>
    <bk>
      <rc t="2" v="14855"/>
    </bk>
    <bk>
      <rc t="2" v="14856"/>
    </bk>
    <bk>
      <rc t="2" v="14857"/>
    </bk>
    <bk>
      <rc t="2" v="14858"/>
    </bk>
    <bk>
      <rc t="2" v="14859"/>
    </bk>
    <bk>
      <rc t="2" v="14860"/>
    </bk>
    <bk>
      <rc t="2" v="14861"/>
    </bk>
    <bk>
      <rc t="2" v="14862"/>
    </bk>
    <bk>
      <rc t="2" v="14863"/>
    </bk>
    <bk>
      <rc t="2" v="14864"/>
    </bk>
    <bk>
      <rc t="2" v="14865"/>
    </bk>
    <bk>
      <rc t="2" v="14866"/>
    </bk>
    <bk>
      <rc t="2" v="14867"/>
    </bk>
    <bk>
      <rc t="2" v="14868"/>
    </bk>
    <bk>
      <rc t="2" v="14869"/>
    </bk>
    <bk>
      <rc t="2" v="14870"/>
    </bk>
    <bk>
      <rc t="2" v="14871"/>
    </bk>
    <bk>
      <rc t="2" v="14872"/>
    </bk>
    <bk>
      <rc t="2" v="14873"/>
    </bk>
    <bk>
      <rc t="2" v="14874"/>
    </bk>
    <bk>
      <rc t="2" v="14875"/>
    </bk>
    <bk>
      <rc t="2" v="14876"/>
    </bk>
    <bk>
      <rc t="2" v="14877"/>
    </bk>
    <bk>
      <rc t="2" v="14878"/>
    </bk>
    <bk>
      <rc t="2" v="14879"/>
    </bk>
    <bk>
      <rc t="2" v="14880"/>
    </bk>
    <bk>
      <rc t="2" v="14881"/>
    </bk>
    <bk>
      <rc t="2" v="14882"/>
    </bk>
    <bk>
      <rc t="2" v="14883"/>
    </bk>
    <bk>
      <rc t="2" v="14884"/>
    </bk>
    <bk>
      <rc t="2" v="14885"/>
    </bk>
    <bk>
      <rc t="2" v="14886"/>
    </bk>
    <bk>
      <rc t="2" v="14887"/>
    </bk>
    <bk>
      <rc t="2" v="14888"/>
    </bk>
    <bk>
      <rc t="2" v="14889"/>
    </bk>
    <bk>
      <rc t="2" v="14890"/>
    </bk>
    <bk>
      <rc t="2" v="14891"/>
    </bk>
    <bk>
      <rc t="2" v="14892"/>
    </bk>
    <bk>
      <rc t="2" v="14893"/>
    </bk>
    <bk>
      <rc t="2" v="14894"/>
    </bk>
    <bk>
      <rc t="2" v="14895"/>
    </bk>
    <bk>
      <rc t="2" v="14896"/>
    </bk>
    <bk>
      <rc t="2" v="14897"/>
    </bk>
    <bk>
      <rc t="2" v="14898"/>
    </bk>
    <bk>
      <rc t="2" v="14899"/>
    </bk>
    <bk>
      <rc t="2" v="14900"/>
    </bk>
    <bk>
      <rc t="2" v="14901"/>
    </bk>
    <bk>
      <rc t="2" v="14902"/>
    </bk>
    <bk>
      <rc t="2" v="14903"/>
    </bk>
    <bk>
      <rc t="2" v="14904"/>
    </bk>
    <bk>
      <rc t="2" v="14905"/>
    </bk>
    <bk>
      <rc t="2" v="14906"/>
    </bk>
    <bk>
      <rc t="2" v="14907"/>
    </bk>
    <bk>
      <rc t="2" v="14908"/>
    </bk>
    <bk>
      <rc t="2" v="14909"/>
    </bk>
    <bk>
      <rc t="2" v="14910"/>
    </bk>
    <bk>
      <rc t="2" v="14911"/>
    </bk>
    <bk>
      <rc t="2" v="14912"/>
    </bk>
    <bk>
      <rc t="2" v="14913"/>
    </bk>
    <bk>
      <rc t="2" v="14914"/>
    </bk>
    <bk>
      <rc t="2" v="14915"/>
    </bk>
    <bk>
      <rc t="2" v="14916"/>
    </bk>
    <bk>
      <rc t="2" v="14917"/>
    </bk>
    <bk>
      <rc t="2" v="14918"/>
    </bk>
    <bk>
      <rc t="2" v="14919"/>
    </bk>
    <bk>
      <rc t="2" v="14920"/>
    </bk>
    <bk>
      <rc t="2" v="14921"/>
    </bk>
    <bk>
      <rc t="2" v="14922"/>
    </bk>
    <bk>
      <rc t="2" v="14923"/>
    </bk>
    <bk>
      <rc t="2" v="14924"/>
    </bk>
    <bk>
      <rc t="2" v="14925"/>
    </bk>
    <bk>
      <rc t="2" v="14926"/>
    </bk>
    <bk>
      <rc t="2" v="14927"/>
    </bk>
    <bk>
      <rc t="2" v="14928"/>
    </bk>
    <bk>
      <rc t="2" v="14929"/>
    </bk>
    <bk>
      <rc t="2" v="14930"/>
    </bk>
    <bk>
      <rc t="2" v="14931"/>
    </bk>
    <bk>
      <rc t="2" v="14932"/>
    </bk>
    <bk>
      <rc t="2" v="14933"/>
    </bk>
    <bk>
      <rc t="2" v="14934"/>
    </bk>
    <bk>
      <rc t="2" v="14935"/>
    </bk>
    <bk>
      <rc t="2" v="14936"/>
    </bk>
    <bk>
      <rc t="2" v="14937"/>
    </bk>
    <bk>
      <rc t="2" v="14938"/>
    </bk>
    <bk>
      <rc t="2" v="14939"/>
    </bk>
    <bk>
      <rc t="2" v="14940"/>
    </bk>
    <bk>
      <rc t="2" v="14941"/>
    </bk>
    <bk>
      <rc t="2" v="14942"/>
    </bk>
    <bk>
      <rc t="2" v="14943"/>
    </bk>
    <bk>
      <rc t="2" v="14944"/>
    </bk>
    <bk>
      <rc t="2" v="14945"/>
    </bk>
    <bk>
      <rc t="2" v="14946"/>
    </bk>
    <bk>
      <rc t="2" v="14947"/>
    </bk>
    <bk>
      <rc t="2" v="14948"/>
    </bk>
    <bk>
      <rc t="2" v="14949"/>
    </bk>
    <bk>
      <rc t="2" v="14950"/>
    </bk>
    <bk>
      <rc t="2" v="14951"/>
    </bk>
    <bk>
      <rc t="2" v="14952"/>
    </bk>
    <bk>
      <rc t="2" v="14953"/>
    </bk>
    <bk>
      <rc t="2" v="14954"/>
    </bk>
    <bk>
      <rc t="2" v="14955"/>
    </bk>
    <bk>
      <rc t="2" v="14956"/>
    </bk>
    <bk>
      <rc t="2" v="14957"/>
    </bk>
    <bk>
      <rc t="2" v="14958"/>
    </bk>
    <bk>
      <rc t="2" v="14959"/>
    </bk>
    <bk>
      <rc t="2" v="14960"/>
    </bk>
    <bk>
      <rc t="2" v="14961"/>
    </bk>
    <bk>
      <rc t="2" v="14962"/>
    </bk>
    <bk>
      <rc t="2" v="14963"/>
    </bk>
    <bk>
      <rc t="2" v="14964"/>
    </bk>
    <bk>
      <rc t="2" v="14965"/>
    </bk>
    <bk>
      <rc t="2" v="14966"/>
    </bk>
    <bk>
      <rc t="2" v="14967"/>
    </bk>
    <bk>
      <rc t="2" v="14968"/>
    </bk>
    <bk>
      <rc t="2" v="14969"/>
    </bk>
    <bk>
      <rc t="2" v="14970"/>
    </bk>
    <bk>
      <rc t="2" v="14971"/>
    </bk>
    <bk>
      <rc t="2" v="14972"/>
    </bk>
    <bk>
      <rc t="2" v="14973"/>
    </bk>
    <bk>
      <rc t="2" v="14974"/>
    </bk>
    <bk>
      <rc t="2" v="14975"/>
    </bk>
    <bk>
      <rc t="2" v="14976"/>
    </bk>
    <bk>
      <rc t="2" v="14977"/>
    </bk>
    <bk>
      <rc t="2" v="14978"/>
    </bk>
    <bk>
      <rc t="2" v="14979"/>
    </bk>
    <bk>
      <rc t="2" v="14980"/>
    </bk>
    <bk>
      <rc t="2" v="14981"/>
    </bk>
    <bk>
      <rc t="2" v="14982"/>
    </bk>
    <bk>
      <rc t="2" v="14983"/>
    </bk>
    <bk>
      <rc t="2" v="14984"/>
    </bk>
    <bk>
      <rc t="2" v="14985"/>
    </bk>
    <bk>
      <rc t="2" v="14986"/>
    </bk>
    <bk>
      <rc t="2" v="14987"/>
    </bk>
    <bk>
      <rc t="2" v="14988"/>
    </bk>
    <bk>
      <rc t="2" v="14989"/>
    </bk>
    <bk>
      <rc t="2" v="14990"/>
    </bk>
    <bk>
      <rc t="2" v="14991"/>
    </bk>
    <bk>
      <rc t="2" v="14992"/>
    </bk>
    <bk>
      <rc t="2" v="14993"/>
    </bk>
    <bk>
      <rc t="2" v="14994"/>
    </bk>
    <bk>
      <rc t="2" v="14995"/>
    </bk>
    <bk>
      <rc t="2" v="14996"/>
    </bk>
    <bk>
      <rc t="2" v="14997"/>
    </bk>
    <bk>
      <rc t="2" v="14998"/>
    </bk>
    <bk>
      <rc t="2" v="14999"/>
    </bk>
    <bk>
      <rc t="2" v="15000"/>
    </bk>
    <bk>
      <rc t="2" v="15001"/>
    </bk>
    <bk>
      <rc t="2" v="15002"/>
    </bk>
    <bk>
      <rc t="2" v="15003"/>
    </bk>
    <bk>
      <rc t="2" v="15004"/>
    </bk>
    <bk>
      <rc t="2" v="15005"/>
    </bk>
    <bk>
      <rc t="2" v="15006"/>
    </bk>
    <bk>
      <rc t="2" v="15007"/>
    </bk>
    <bk>
      <rc t="2" v="15008"/>
    </bk>
    <bk>
      <rc t="2" v="15009"/>
    </bk>
    <bk>
      <rc t="2" v="15010"/>
    </bk>
    <bk>
      <rc t="2" v="15011"/>
    </bk>
    <bk>
      <rc t="2" v="15012"/>
    </bk>
    <bk>
      <rc t="2" v="15013"/>
    </bk>
    <bk>
      <rc t="2" v="15014"/>
    </bk>
    <bk>
      <rc t="2" v="15015"/>
    </bk>
    <bk>
      <rc t="2" v="15016"/>
    </bk>
    <bk>
      <rc t="2" v="15017"/>
    </bk>
    <bk>
      <rc t="2" v="15018"/>
    </bk>
    <bk>
      <rc t="2" v="15019"/>
    </bk>
    <bk>
      <rc t="2" v="15020"/>
    </bk>
    <bk>
      <rc t="2" v="15021"/>
    </bk>
    <bk>
      <rc t="2" v="15022"/>
    </bk>
    <bk>
      <rc t="2" v="15023"/>
    </bk>
    <bk>
      <rc t="2" v="15024"/>
    </bk>
    <bk>
      <rc t="2" v="15025"/>
    </bk>
    <bk>
      <rc t="2" v="15026"/>
    </bk>
    <bk>
      <rc t="2" v="15027"/>
    </bk>
    <bk>
      <rc t="2" v="15028"/>
    </bk>
    <bk>
      <rc t="2" v="15029"/>
    </bk>
    <bk>
      <rc t="2" v="15030"/>
    </bk>
    <bk>
      <rc t="2" v="15031"/>
    </bk>
    <bk>
      <rc t="2" v="15032"/>
    </bk>
    <bk>
      <rc t="2" v="15033"/>
    </bk>
    <bk>
      <rc t="2" v="15034"/>
    </bk>
    <bk>
      <rc t="2" v="15035"/>
    </bk>
    <bk>
      <rc t="2" v="15036"/>
    </bk>
    <bk>
      <rc t="2" v="15037"/>
    </bk>
    <bk>
      <rc t="2" v="15038"/>
    </bk>
    <bk>
      <rc t="2" v="15039"/>
    </bk>
    <bk>
      <rc t="2" v="15040"/>
    </bk>
    <bk>
      <rc t="2" v="15041"/>
    </bk>
    <bk>
      <rc t="2" v="15042"/>
    </bk>
    <bk>
      <rc t="2" v="15043"/>
    </bk>
    <bk>
      <rc t="2" v="15044"/>
    </bk>
    <bk>
      <rc t="2" v="15045"/>
    </bk>
    <bk>
      <rc t="2" v="15046"/>
    </bk>
    <bk>
      <rc t="2" v="15047"/>
    </bk>
    <bk>
      <rc t="2" v="15048"/>
    </bk>
    <bk>
      <rc t="2" v="15049"/>
    </bk>
    <bk>
      <rc t="2" v="15050"/>
    </bk>
    <bk>
      <rc t="2" v="15051"/>
    </bk>
    <bk>
      <rc t="2" v="15052"/>
    </bk>
    <bk>
      <rc t="2" v="15053"/>
    </bk>
    <bk>
      <rc t="2" v="15054"/>
    </bk>
    <bk>
      <rc t="2" v="15055"/>
    </bk>
    <bk>
      <rc t="2" v="15056"/>
    </bk>
    <bk>
      <rc t="2" v="15057"/>
    </bk>
    <bk>
      <rc t="2" v="15058"/>
    </bk>
    <bk>
      <rc t="2" v="15059"/>
    </bk>
    <bk>
      <rc t="2" v="15060"/>
    </bk>
    <bk>
      <rc t="2" v="15061"/>
    </bk>
    <bk>
      <rc t="2" v="15062"/>
    </bk>
    <bk>
      <rc t="2" v="15063"/>
    </bk>
    <bk>
      <rc t="2" v="15064"/>
    </bk>
    <bk>
      <rc t="2" v="15065"/>
    </bk>
    <bk>
      <rc t="2" v="15066"/>
    </bk>
    <bk>
      <rc t="2" v="15067"/>
    </bk>
    <bk>
      <rc t="2" v="15068"/>
    </bk>
    <bk>
      <rc t="2" v="15069"/>
    </bk>
    <bk>
      <rc t="2" v="15070"/>
    </bk>
    <bk>
      <rc t="2" v="15071"/>
    </bk>
    <bk>
      <rc t="2" v="15072"/>
    </bk>
    <bk>
      <rc t="2" v="15073"/>
    </bk>
    <bk>
      <rc t="2" v="15074"/>
    </bk>
    <bk>
      <rc t="2" v="15075"/>
    </bk>
    <bk>
      <rc t="2" v="15076"/>
    </bk>
    <bk>
      <rc t="2" v="15077"/>
    </bk>
    <bk>
      <rc t="2" v="15078"/>
    </bk>
    <bk>
      <rc t="2" v="15079"/>
    </bk>
    <bk>
      <rc t="2" v="15080"/>
    </bk>
    <bk>
      <rc t="2" v="15081"/>
    </bk>
    <bk>
      <rc t="2" v="15082"/>
    </bk>
    <bk>
      <rc t="2" v="15083"/>
    </bk>
    <bk>
      <rc t="2" v="15084"/>
    </bk>
    <bk>
      <rc t="2" v="15085"/>
    </bk>
    <bk>
      <rc t="2" v="15086"/>
    </bk>
    <bk>
      <rc t="2" v="15087"/>
    </bk>
    <bk>
      <rc t="2" v="15088"/>
    </bk>
    <bk>
      <rc t="2" v="15089"/>
    </bk>
    <bk>
      <rc t="2" v="15090"/>
    </bk>
    <bk>
      <rc t="2" v="15091"/>
    </bk>
    <bk>
      <rc t="2" v="15092"/>
    </bk>
    <bk>
      <rc t="2" v="15093"/>
    </bk>
    <bk>
      <rc t="2" v="15094"/>
    </bk>
    <bk>
      <rc t="2" v="15095"/>
    </bk>
    <bk>
      <rc t="2" v="15096"/>
    </bk>
    <bk>
      <rc t="2" v="15097"/>
    </bk>
    <bk>
      <rc t="2" v="15098"/>
    </bk>
    <bk>
      <rc t="2" v="15099"/>
    </bk>
    <bk>
      <rc t="2" v="15100"/>
    </bk>
    <bk>
      <rc t="2" v="15101"/>
    </bk>
    <bk>
      <rc t="2" v="15102"/>
    </bk>
    <bk>
      <rc t="2" v="15103"/>
    </bk>
    <bk>
      <rc t="2" v="15104"/>
    </bk>
    <bk>
      <rc t="2" v="15105"/>
    </bk>
    <bk>
      <rc t="2" v="15106"/>
    </bk>
    <bk>
      <rc t="2" v="15107"/>
    </bk>
    <bk>
      <rc t="2" v="15108"/>
    </bk>
    <bk>
      <rc t="2" v="15109"/>
    </bk>
    <bk>
      <rc t="2" v="15110"/>
    </bk>
    <bk>
      <rc t="2" v="15111"/>
    </bk>
    <bk>
      <rc t="2" v="15112"/>
    </bk>
    <bk>
      <rc t="2" v="15113"/>
    </bk>
    <bk>
      <rc t="2" v="15114"/>
    </bk>
    <bk>
      <rc t="2" v="15115"/>
    </bk>
    <bk>
      <rc t="2" v="15116"/>
    </bk>
    <bk>
      <rc t="2" v="15117"/>
    </bk>
    <bk>
      <rc t="2" v="15118"/>
    </bk>
    <bk>
      <rc t="2" v="15119"/>
    </bk>
    <bk>
      <rc t="2" v="15120"/>
    </bk>
    <bk>
      <rc t="2" v="15121"/>
    </bk>
    <bk>
      <rc t="2" v="15122"/>
    </bk>
    <bk>
      <rc t="2" v="15123"/>
    </bk>
    <bk>
      <rc t="2" v="15124"/>
    </bk>
    <bk>
      <rc t="2" v="15125"/>
    </bk>
    <bk>
      <rc t="2" v="15126"/>
    </bk>
    <bk>
      <rc t="2" v="15127"/>
    </bk>
    <bk>
      <rc t="2" v="15128"/>
    </bk>
    <bk>
      <rc t="2" v="15129"/>
    </bk>
    <bk>
      <rc t="2" v="15130"/>
    </bk>
    <bk>
      <rc t="2" v="15131"/>
    </bk>
    <bk>
      <rc t="2" v="15132"/>
    </bk>
    <bk>
      <rc t="2" v="15133"/>
    </bk>
    <bk>
      <rc t="2" v="15134"/>
    </bk>
    <bk>
      <rc t="2" v="15135"/>
    </bk>
    <bk>
      <rc t="2" v="15136"/>
    </bk>
    <bk>
      <rc t="2" v="15137"/>
    </bk>
    <bk>
      <rc t="2" v="15138"/>
    </bk>
    <bk>
      <rc t="2" v="15139"/>
    </bk>
    <bk>
      <rc t="2" v="15140"/>
    </bk>
    <bk>
      <rc t="2" v="15141"/>
    </bk>
    <bk>
      <rc t="2" v="15142"/>
    </bk>
    <bk>
      <rc t="2" v="15143"/>
    </bk>
    <bk>
      <rc t="2" v="15144"/>
    </bk>
    <bk>
      <rc t="2" v="15145"/>
    </bk>
    <bk>
      <rc t="2" v="15146"/>
    </bk>
    <bk>
      <rc t="2" v="15147"/>
    </bk>
    <bk>
      <rc t="2" v="15148"/>
    </bk>
    <bk>
      <rc t="2" v="15149"/>
    </bk>
    <bk>
      <rc t="2" v="15150"/>
    </bk>
    <bk>
      <rc t="2" v="15151"/>
    </bk>
    <bk>
      <rc t="2" v="15152"/>
    </bk>
    <bk>
      <rc t="2" v="15153"/>
    </bk>
    <bk>
      <rc t="2" v="15154"/>
    </bk>
    <bk>
      <rc t="2" v="15155"/>
    </bk>
    <bk>
      <rc t="2" v="15156"/>
    </bk>
    <bk>
      <rc t="2" v="15157"/>
    </bk>
    <bk>
      <rc t="2" v="15158"/>
    </bk>
    <bk>
      <rc t="2" v="15159"/>
    </bk>
    <bk>
      <rc t="2" v="15160"/>
    </bk>
    <bk>
      <rc t="2" v="15161"/>
    </bk>
    <bk>
      <rc t="2" v="15162"/>
    </bk>
    <bk>
      <rc t="2" v="15163"/>
    </bk>
    <bk>
      <rc t="2" v="15164"/>
    </bk>
    <bk>
      <rc t="2" v="15165"/>
    </bk>
    <bk>
      <rc t="2" v="15166"/>
    </bk>
    <bk>
      <rc t="2" v="15167"/>
    </bk>
    <bk>
      <rc t="2" v="15168"/>
    </bk>
    <bk>
      <rc t="2" v="15169"/>
    </bk>
    <bk>
      <rc t="2" v="15170"/>
    </bk>
    <bk>
      <rc t="2" v="15171"/>
    </bk>
    <bk>
      <rc t="2" v="15172"/>
    </bk>
    <bk>
      <rc t="2" v="15173"/>
    </bk>
    <bk>
      <rc t="2" v="15174"/>
    </bk>
    <bk>
      <rc t="2" v="15175"/>
    </bk>
    <bk>
      <rc t="2" v="15176"/>
    </bk>
    <bk>
      <rc t="2" v="15177"/>
    </bk>
    <bk>
      <rc t="2" v="15178"/>
    </bk>
    <bk>
      <rc t="2" v="15179"/>
    </bk>
    <bk>
      <rc t="2" v="15180"/>
    </bk>
    <bk>
      <rc t="2" v="15181"/>
    </bk>
    <bk>
      <rc t="2" v="15182"/>
    </bk>
    <bk>
      <rc t="2" v="15183"/>
    </bk>
    <bk>
      <rc t="2" v="15184"/>
    </bk>
    <bk>
      <rc t="2" v="15185"/>
    </bk>
    <bk>
      <rc t="2" v="15186"/>
    </bk>
    <bk>
      <rc t="2" v="15187"/>
    </bk>
    <bk>
      <rc t="2" v="15188"/>
    </bk>
    <bk>
      <rc t="2" v="15189"/>
    </bk>
    <bk>
      <rc t="2" v="15190"/>
    </bk>
    <bk>
      <rc t="2" v="15191"/>
    </bk>
    <bk>
      <rc t="2" v="15192"/>
    </bk>
    <bk>
      <rc t="2" v="15193"/>
    </bk>
    <bk>
      <rc t="2" v="15194"/>
    </bk>
    <bk>
      <rc t="2" v="15195"/>
    </bk>
    <bk>
      <rc t="2" v="15196"/>
    </bk>
    <bk>
      <rc t="2" v="15197"/>
    </bk>
    <bk>
      <rc t="2" v="15198"/>
    </bk>
    <bk>
      <rc t="2" v="15199"/>
    </bk>
    <bk>
      <rc t="2" v="15200"/>
    </bk>
    <bk>
      <rc t="2" v="15201"/>
    </bk>
    <bk>
      <rc t="2" v="15202"/>
    </bk>
    <bk>
      <rc t="2" v="15203"/>
    </bk>
    <bk>
      <rc t="2" v="15204"/>
    </bk>
    <bk>
      <rc t="2" v="15205"/>
    </bk>
    <bk>
      <rc t="2" v="15206"/>
    </bk>
    <bk>
      <rc t="2" v="15207"/>
    </bk>
    <bk>
      <rc t="2" v="15208"/>
    </bk>
    <bk>
      <rc t="2" v="15209"/>
    </bk>
    <bk>
      <rc t="2" v="15210"/>
    </bk>
    <bk>
      <rc t="2" v="15211"/>
    </bk>
    <bk>
      <rc t="2" v="15212"/>
    </bk>
    <bk>
      <rc t="2" v="15213"/>
    </bk>
    <bk>
      <rc t="2" v="15214"/>
    </bk>
    <bk>
      <rc t="2" v="15215"/>
    </bk>
    <bk>
      <rc t="2" v="15216"/>
    </bk>
    <bk>
      <rc t="2" v="15217"/>
    </bk>
    <bk>
      <rc t="2" v="15218"/>
    </bk>
    <bk>
      <rc t="2" v="15219"/>
    </bk>
    <bk>
      <rc t="2" v="15220"/>
    </bk>
    <bk>
      <rc t="2" v="15221"/>
    </bk>
    <bk>
      <rc t="2" v="15222"/>
    </bk>
    <bk>
      <rc t="2" v="15223"/>
    </bk>
    <bk>
      <rc t="2" v="15224"/>
    </bk>
    <bk>
      <rc t="2" v="15225"/>
    </bk>
    <bk>
      <rc t="2" v="15226"/>
    </bk>
    <bk>
      <rc t="2" v="15227"/>
    </bk>
    <bk>
      <rc t="2" v="15228"/>
    </bk>
    <bk>
      <rc t="2" v="15229"/>
    </bk>
    <bk>
      <rc t="2" v="15230"/>
    </bk>
    <bk>
      <rc t="2" v="15231"/>
    </bk>
    <bk>
      <rc t="2" v="15232"/>
    </bk>
    <bk>
      <rc t="2" v="15233"/>
    </bk>
    <bk>
      <rc t="2" v="15234"/>
    </bk>
    <bk>
      <rc t="2" v="15235"/>
    </bk>
    <bk>
      <rc t="2" v="15236"/>
    </bk>
    <bk>
      <rc t="2" v="15237"/>
    </bk>
    <bk>
      <rc t="2" v="15238"/>
    </bk>
    <bk>
      <rc t="2" v="15239"/>
    </bk>
    <bk>
      <rc t="2" v="15240"/>
    </bk>
    <bk>
      <rc t="2" v="15241"/>
    </bk>
    <bk>
      <rc t="2" v="15242"/>
    </bk>
    <bk>
      <rc t="2" v="15243"/>
    </bk>
    <bk>
      <rc t="2" v="15244"/>
    </bk>
    <bk>
      <rc t="2" v="15245"/>
    </bk>
    <bk>
      <rc t="2" v="15246"/>
    </bk>
    <bk>
      <rc t="2" v="15247"/>
    </bk>
    <bk>
      <rc t="2" v="15248"/>
    </bk>
    <bk>
      <rc t="2" v="15249"/>
    </bk>
    <bk>
      <rc t="2" v="15250"/>
    </bk>
    <bk>
      <rc t="2" v="15251"/>
    </bk>
    <bk>
      <rc t="2" v="15252"/>
    </bk>
    <bk>
      <rc t="2" v="15253"/>
    </bk>
    <bk>
      <rc t="2" v="15254"/>
    </bk>
    <bk>
      <rc t="2" v="15255"/>
    </bk>
    <bk>
      <rc t="2" v="15256"/>
    </bk>
    <bk>
      <rc t="2" v="15257"/>
    </bk>
    <bk>
      <rc t="2" v="15258"/>
    </bk>
    <bk>
      <rc t="2" v="15259"/>
    </bk>
    <bk>
      <rc t="2" v="15260"/>
    </bk>
    <bk>
      <rc t="2" v="15261"/>
    </bk>
    <bk>
      <rc t="2" v="15262"/>
    </bk>
    <bk>
      <rc t="2" v="15263"/>
    </bk>
    <bk>
      <rc t="2" v="15264"/>
    </bk>
    <bk>
      <rc t="2" v="15265"/>
    </bk>
    <bk>
      <rc t="2" v="15266"/>
    </bk>
    <bk>
      <rc t="2" v="15267"/>
    </bk>
    <bk>
      <rc t="2" v="15268"/>
    </bk>
    <bk>
      <rc t="2" v="15269"/>
    </bk>
    <bk>
      <rc t="2" v="15270"/>
    </bk>
    <bk>
      <rc t="2" v="15271"/>
    </bk>
    <bk>
      <rc t="2" v="15272"/>
    </bk>
    <bk>
      <rc t="2" v="15273"/>
    </bk>
    <bk>
      <rc t="2" v="15274"/>
    </bk>
    <bk>
      <rc t="2" v="15275"/>
    </bk>
    <bk>
      <rc t="2" v="15276"/>
    </bk>
    <bk>
      <rc t="2" v="15277"/>
    </bk>
    <bk>
      <rc t="2" v="15278"/>
    </bk>
    <bk>
      <rc t="2" v="15279"/>
    </bk>
    <bk>
      <rc t="2" v="15280"/>
    </bk>
    <bk>
      <rc t="2" v="15281"/>
    </bk>
    <bk>
      <rc t="2" v="15282"/>
    </bk>
    <bk>
      <rc t="2" v="15283"/>
    </bk>
    <bk>
      <rc t="2" v="15284"/>
    </bk>
    <bk>
      <rc t="2" v="15285"/>
    </bk>
    <bk>
      <rc t="2" v="15286"/>
    </bk>
    <bk>
      <rc t="2" v="15287"/>
    </bk>
    <bk>
      <rc t="2" v="15288"/>
    </bk>
    <bk>
      <rc t="2" v="15289"/>
    </bk>
    <bk>
      <rc t="2" v="15290"/>
    </bk>
    <bk>
      <rc t="2" v="15291"/>
    </bk>
    <bk>
      <rc t="2" v="15292"/>
    </bk>
    <bk>
      <rc t="2" v="15293"/>
    </bk>
    <bk>
      <rc t="2" v="15294"/>
    </bk>
    <bk>
      <rc t="2" v="15295"/>
    </bk>
    <bk>
      <rc t="2" v="15296"/>
    </bk>
    <bk>
      <rc t="2" v="15297"/>
    </bk>
    <bk>
      <rc t="2" v="15298"/>
    </bk>
    <bk>
      <rc t="2" v="15299"/>
    </bk>
    <bk>
      <rc t="2" v="15300"/>
    </bk>
    <bk>
      <rc t="2" v="15301"/>
    </bk>
    <bk>
      <rc t="2" v="15302"/>
    </bk>
    <bk>
      <rc t="2" v="15303"/>
    </bk>
    <bk>
      <rc t="2" v="15304"/>
    </bk>
    <bk>
      <rc t="2" v="15305"/>
    </bk>
    <bk>
      <rc t="2" v="15306"/>
    </bk>
    <bk>
      <rc t="2" v="15307"/>
    </bk>
    <bk>
      <rc t="2" v="15308"/>
    </bk>
    <bk>
      <rc t="2" v="15309"/>
    </bk>
    <bk>
      <rc t="2" v="15310"/>
    </bk>
    <bk>
      <rc t="2" v="15311"/>
    </bk>
    <bk>
      <rc t="2" v="15312"/>
    </bk>
    <bk>
      <rc t="2" v="15313"/>
    </bk>
    <bk>
      <rc t="2" v="15314"/>
    </bk>
    <bk>
      <rc t="2" v="15315"/>
    </bk>
    <bk>
      <rc t="2" v="15316"/>
    </bk>
    <bk>
      <rc t="2" v="15317"/>
    </bk>
    <bk>
      <rc t="2" v="15318"/>
    </bk>
    <bk>
      <rc t="2" v="15319"/>
    </bk>
    <bk>
      <rc t="2" v="15320"/>
    </bk>
    <bk>
      <rc t="2" v="15321"/>
    </bk>
    <bk>
      <rc t="2" v="15322"/>
    </bk>
    <bk>
      <rc t="2" v="15323"/>
    </bk>
    <bk>
      <rc t="2" v="15324"/>
    </bk>
    <bk>
      <rc t="2" v="15325"/>
    </bk>
    <bk>
      <rc t="2" v="15326"/>
    </bk>
    <bk>
      <rc t="2" v="15327"/>
    </bk>
    <bk>
      <rc t="2" v="15328"/>
    </bk>
    <bk>
      <rc t="2" v="15329"/>
    </bk>
    <bk>
      <rc t="2" v="15330"/>
    </bk>
    <bk>
      <rc t="2" v="15331"/>
    </bk>
    <bk>
      <rc t="2" v="15332"/>
    </bk>
    <bk>
      <rc t="2" v="15333"/>
    </bk>
    <bk>
      <rc t="2" v="15334"/>
    </bk>
    <bk>
      <rc t="2" v="15335"/>
    </bk>
    <bk>
      <rc t="2" v="15336"/>
    </bk>
    <bk>
      <rc t="2" v="15337"/>
    </bk>
    <bk>
      <rc t="2" v="15338"/>
    </bk>
    <bk>
      <rc t="2" v="15339"/>
    </bk>
    <bk>
      <rc t="2" v="15340"/>
    </bk>
    <bk>
      <rc t="2" v="15341"/>
    </bk>
    <bk>
      <rc t="2" v="15342"/>
    </bk>
    <bk>
      <rc t="2" v="15343"/>
    </bk>
    <bk>
      <rc t="2" v="15344"/>
    </bk>
    <bk>
      <rc t="2" v="15345"/>
    </bk>
    <bk>
      <rc t="2" v="15346"/>
    </bk>
    <bk>
      <rc t="2" v="15347"/>
    </bk>
    <bk>
      <rc t="2" v="15348"/>
    </bk>
    <bk>
      <rc t="2" v="15349"/>
    </bk>
    <bk>
      <rc t="2" v="15350"/>
    </bk>
    <bk>
      <rc t="2" v="15351"/>
    </bk>
    <bk>
      <rc t="2" v="15352"/>
    </bk>
    <bk>
      <rc t="2" v="15353"/>
    </bk>
    <bk>
      <rc t="2" v="15354"/>
    </bk>
    <bk>
      <rc t="2" v="15355"/>
    </bk>
    <bk>
      <rc t="2" v="15356"/>
    </bk>
    <bk>
      <rc t="2" v="15357"/>
    </bk>
    <bk>
      <rc t="2" v="15358"/>
    </bk>
    <bk>
      <rc t="2" v="15359"/>
    </bk>
    <bk>
      <rc t="2" v="15360"/>
    </bk>
    <bk>
      <rc t="2" v="15361"/>
    </bk>
    <bk>
      <rc t="2" v="15362"/>
    </bk>
    <bk>
      <rc t="2" v="15363"/>
    </bk>
    <bk>
      <rc t="2" v="15364"/>
    </bk>
    <bk>
      <rc t="2" v="15365"/>
    </bk>
    <bk>
      <rc t="2" v="15366"/>
    </bk>
    <bk>
      <rc t="2" v="15367"/>
    </bk>
    <bk>
      <rc t="2" v="15368"/>
    </bk>
    <bk>
      <rc t="2" v="15369"/>
    </bk>
    <bk>
      <rc t="2" v="15370"/>
    </bk>
    <bk>
      <rc t="2" v="15371"/>
    </bk>
    <bk>
      <rc t="2" v="15372"/>
    </bk>
    <bk>
      <rc t="2" v="15373"/>
    </bk>
    <bk>
      <rc t="2" v="15374"/>
    </bk>
    <bk>
      <rc t="2" v="15375"/>
    </bk>
    <bk>
      <rc t="2" v="15376"/>
    </bk>
    <bk>
      <rc t="2" v="15377"/>
    </bk>
    <bk>
      <rc t="2" v="15378"/>
    </bk>
    <bk>
      <rc t="2" v="15379"/>
    </bk>
    <bk>
      <rc t="2" v="15380"/>
    </bk>
    <bk>
      <rc t="2" v="15381"/>
    </bk>
    <bk>
      <rc t="2" v="15382"/>
    </bk>
    <bk>
      <rc t="2" v="15383"/>
    </bk>
    <bk>
      <rc t="2" v="15384"/>
    </bk>
    <bk>
      <rc t="2" v="15385"/>
    </bk>
    <bk>
      <rc t="2" v="15386"/>
    </bk>
    <bk>
      <rc t="2" v="15387"/>
    </bk>
    <bk>
      <rc t="2" v="15388"/>
    </bk>
    <bk>
      <rc t="2" v="15389"/>
    </bk>
    <bk>
      <rc t="2" v="15390"/>
    </bk>
    <bk>
      <rc t="2" v="15391"/>
    </bk>
    <bk>
      <rc t="2" v="15392"/>
    </bk>
    <bk>
      <rc t="2" v="15393"/>
    </bk>
    <bk>
      <rc t="2" v="15394"/>
    </bk>
    <bk>
      <rc t="2" v="15395"/>
    </bk>
    <bk>
      <rc t="2" v="15396"/>
    </bk>
    <bk>
      <rc t="2" v="15397"/>
    </bk>
    <bk>
      <rc t="2" v="15398"/>
    </bk>
    <bk>
      <rc t="2" v="15399"/>
    </bk>
    <bk>
      <rc t="2" v="15400"/>
    </bk>
    <bk>
      <rc t="2" v="15401"/>
    </bk>
    <bk>
      <rc t="2" v="15402"/>
    </bk>
    <bk>
      <rc t="2" v="15403"/>
    </bk>
    <bk>
      <rc t="2" v="15404"/>
    </bk>
    <bk>
      <rc t="2" v="15405"/>
    </bk>
    <bk>
      <rc t="2" v="15406"/>
    </bk>
    <bk>
      <rc t="2" v="15407"/>
    </bk>
    <bk>
      <rc t="2" v="15408"/>
    </bk>
    <bk>
      <rc t="2" v="15409"/>
    </bk>
    <bk>
      <rc t="2" v="15410"/>
    </bk>
    <bk>
      <rc t="2" v="15411"/>
    </bk>
    <bk>
      <rc t="2" v="15412"/>
    </bk>
    <bk>
      <rc t="2" v="15413"/>
    </bk>
    <bk>
      <rc t="2" v="15414"/>
    </bk>
    <bk>
      <rc t="2" v="15415"/>
    </bk>
    <bk>
      <rc t="2" v="15416"/>
    </bk>
    <bk>
      <rc t="2" v="15417"/>
    </bk>
    <bk>
      <rc t="2" v="15418"/>
    </bk>
    <bk>
      <rc t="2" v="15419"/>
    </bk>
    <bk>
      <rc t="2" v="15420"/>
    </bk>
    <bk>
      <rc t="2" v="15421"/>
    </bk>
    <bk>
      <rc t="2" v="15422"/>
    </bk>
    <bk>
      <rc t="2" v="15423"/>
    </bk>
    <bk>
      <rc t="2" v="15424"/>
    </bk>
    <bk>
      <rc t="2" v="15425"/>
    </bk>
    <bk>
      <rc t="2" v="15426"/>
    </bk>
    <bk>
      <rc t="2" v="15427"/>
    </bk>
    <bk>
      <rc t="2" v="15428"/>
    </bk>
    <bk>
      <rc t="2" v="15429"/>
    </bk>
    <bk>
      <rc t="2" v="15430"/>
    </bk>
    <bk>
      <rc t="2" v="15431"/>
    </bk>
    <bk>
      <rc t="2" v="15432"/>
    </bk>
    <bk>
      <rc t="2" v="15433"/>
    </bk>
    <bk>
      <rc t="2" v="15434"/>
    </bk>
    <bk>
      <rc t="2" v="15435"/>
    </bk>
    <bk>
      <rc t="2" v="15436"/>
    </bk>
    <bk>
      <rc t="2" v="15437"/>
    </bk>
    <bk>
      <rc t="2" v="15438"/>
    </bk>
    <bk>
      <rc t="2" v="15439"/>
    </bk>
    <bk>
      <rc t="2" v="15440"/>
    </bk>
    <bk>
      <rc t="2" v="15441"/>
    </bk>
    <bk>
      <rc t="2" v="15442"/>
    </bk>
    <bk>
      <rc t="2" v="15443"/>
    </bk>
    <bk>
      <rc t="2" v="15444"/>
    </bk>
    <bk>
      <rc t="2" v="15445"/>
    </bk>
    <bk>
      <rc t="2" v="15446"/>
    </bk>
    <bk>
      <rc t="2" v="15447"/>
    </bk>
    <bk>
      <rc t="2" v="15448"/>
    </bk>
    <bk>
      <rc t="2" v="15449"/>
    </bk>
    <bk>
      <rc t="2" v="15450"/>
    </bk>
    <bk>
      <rc t="2" v="15451"/>
    </bk>
    <bk>
      <rc t="2" v="15452"/>
    </bk>
    <bk>
      <rc t="2" v="15453"/>
    </bk>
    <bk>
      <rc t="2" v="15454"/>
    </bk>
    <bk>
      <rc t="2" v="15455"/>
    </bk>
    <bk>
      <rc t="2" v="15456"/>
    </bk>
    <bk>
      <rc t="2" v="15457"/>
    </bk>
    <bk>
      <rc t="2" v="15458"/>
    </bk>
    <bk>
      <rc t="2" v="15459"/>
    </bk>
    <bk>
      <rc t="2" v="15460"/>
    </bk>
    <bk>
      <rc t="2" v="15461"/>
    </bk>
    <bk>
      <rc t="2" v="15462"/>
    </bk>
    <bk>
      <rc t="2" v="15463"/>
    </bk>
    <bk>
      <rc t="2" v="15464"/>
    </bk>
    <bk>
      <rc t="2" v="15465"/>
    </bk>
    <bk>
      <rc t="2" v="15466"/>
    </bk>
    <bk>
      <rc t="2" v="15467"/>
    </bk>
    <bk>
      <rc t="2" v="15468"/>
    </bk>
    <bk>
      <rc t="2" v="15469"/>
    </bk>
    <bk>
      <rc t="2" v="15470"/>
    </bk>
    <bk>
      <rc t="2" v="15471"/>
    </bk>
    <bk>
      <rc t="2" v="15472"/>
    </bk>
    <bk>
      <rc t="2" v="15473"/>
    </bk>
    <bk>
      <rc t="2" v="15474"/>
    </bk>
    <bk>
      <rc t="2" v="15475"/>
    </bk>
    <bk>
      <rc t="2" v="15476"/>
    </bk>
    <bk>
      <rc t="2" v="15477"/>
    </bk>
    <bk>
      <rc t="2" v="15478"/>
    </bk>
    <bk>
      <rc t="2" v="15479"/>
    </bk>
    <bk>
      <rc t="2" v="15480"/>
    </bk>
    <bk>
      <rc t="2" v="15481"/>
    </bk>
    <bk>
      <rc t="2" v="15482"/>
    </bk>
    <bk>
      <rc t="2" v="15483"/>
    </bk>
    <bk>
      <rc t="2" v="15484"/>
    </bk>
    <bk>
      <rc t="2" v="15485"/>
    </bk>
    <bk>
      <rc t="2" v="15486"/>
    </bk>
    <bk>
      <rc t="2" v="15487"/>
    </bk>
    <bk>
      <rc t="2" v="15488"/>
    </bk>
    <bk>
      <rc t="2" v="15489"/>
    </bk>
    <bk>
      <rc t="2" v="15490"/>
    </bk>
    <bk>
      <rc t="2" v="15491"/>
    </bk>
    <bk>
      <rc t="2" v="15492"/>
    </bk>
    <bk>
      <rc t="2" v="15493"/>
    </bk>
    <bk>
      <rc t="2" v="15494"/>
    </bk>
    <bk>
      <rc t="2" v="15495"/>
    </bk>
    <bk>
      <rc t="2" v="15496"/>
    </bk>
    <bk>
      <rc t="2" v="15497"/>
    </bk>
    <bk>
      <rc t="2" v="15498"/>
    </bk>
    <bk>
      <rc t="2" v="15499"/>
    </bk>
    <bk>
      <rc t="2" v="15500"/>
    </bk>
    <bk>
      <rc t="2" v="15501"/>
    </bk>
    <bk>
      <rc t="2" v="15502"/>
    </bk>
    <bk>
      <rc t="2" v="15503"/>
    </bk>
    <bk>
      <rc t="2" v="15504"/>
    </bk>
    <bk>
      <rc t="2" v="15505"/>
    </bk>
    <bk>
      <rc t="2" v="15506"/>
    </bk>
    <bk>
      <rc t="2" v="15507"/>
    </bk>
    <bk>
      <rc t="2" v="15508"/>
    </bk>
    <bk>
      <rc t="2" v="15509"/>
    </bk>
    <bk>
      <rc t="2" v="15510"/>
    </bk>
    <bk>
      <rc t="2" v="15511"/>
    </bk>
    <bk>
      <rc t="2" v="15512"/>
    </bk>
    <bk>
      <rc t="2" v="15513"/>
    </bk>
    <bk>
      <rc t="2" v="15514"/>
    </bk>
    <bk>
      <rc t="2" v="15515"/>
    </bk>
    <bk>
      <rc t="2" v="15516"/>
    </bk>
    <bk>
      <rc t="2" v="15517"/>
    </bk>
    <bk>
      <rc t="2" v="15518"/>
    </bk>
    <bk>
      <rc t="2" v="15519"/>
    </bk>
    <bk>
      <rc t="2" v="15520"/>
    </bk>
    <bk>
      <rc t="2" v="15521"/>
    </bk>
    <bk>
      <rc t="2" v="15522"/>
    </bk>
    <bk>
      <rc t="2" v="15523"/>
    </bk>
    <bk>
      <rc t="2" v="15524"/>
    </bk>
    <bk>
      <rc t="2" v="15525"/>
    </bk>
    <bk>
      <rc t="2" v="15526"/>
    </bk>
    <bk>
      <rc t="2" v="15527"/>
    </bk>
    <bk>
      <rc t="2" v="15528"/>
    </bk>
    <bk>
      <rc t="2" v="15529"/>
    </bk>
    <bk>
      <rc t="2" v="15530"/>
    </bk>
    <bk>
      <rc t="2" v="15531"/>
    </bk>
    <bk>
      <rc t="2" v="15532"/>
    </bk>
    <bk>
      <rc t="2" v="15533"/>
    </bk>
    <bk>
      <rc t="2" v="15534"/>
    </bk>
    <bk>
      <rc t="2" v="15535"/>
    </bk>
    <bk>
      <rc t="2" v="15536"/>
    </bk>
    <bk>
      <rc t="2" v="15537"/>
    </bk>
    <bk>
      <rc t="2" v="15538"/>
    </bk>
    <bk>
      <rc t="2" v="15539"/>
    </bk>
    <bk>
      <rc t="2" v="15540"/>
    </bk>
    <bk>
      <rc t="2" v="15541"/>
    </bk>
    <bk>
      <rc t="2" v="15542"/>
    </bk>
    <bk>
      <rc t="2" v="15543"/>
    </bk>
    <bk>
      <rc t="2" v="15544"/>
    </bk>
    <bk>
      <rc t="2" v="15545"/>
    </bk>
    <bk>
      <rc t="2" v="15546"/>
    </bk>
    <bk>
      <rc t="2" v="15547"/>
    </bk>
    <bk>
      <rc t="2" v="15548"/>
    </bk>
    <bk>
      <rc t="2" v="15549"/>
    </bk>
    <bk>
      <rc t="2" v="15550"/>
    </bk>
    <bk>
      <rc t="2" v="15551"/>
    </bk>
    <bk>
      <rc t="2" v="15552"/>
    </bk>
    <bk>
      <rc t="2" v="15553"/>
    </bk>
    <bk>
      <rc t="2" v="15554"/>
    </bk>
    <bk>
      <rc t="2" v="15555"/>
    </bk>
    <bk>
      <rc t="2" v="15556"/>
    </bk>
    <bk>
      <rc t="2" v="15557"/>
    </bk>
    <bk>
      <rc t="2" v="15558"/>
    </bk>
    <bk>
      <rc t="2" v="15559"/>
    </bk>
    <bk>
      <rc t="2" v="15560"/>
    </bk>
    <bk>
      <rc t="2" v="15561"/>
    </bk>
    <bk>
      <rc t="2" v="15562"/>
    </bk>
    <bk>
      <rc t="2" v="15563"/>
    </bk>
    <bk>
      <rc t="2" v="15564"/>
    </bk>
    <bk>
      <rc t="2" v="15565"/>
    </bk>
    <bk>
      <rc t="2" v="15566"/>
    </bk>
    <bk>
      <rc t="2" v="15567"/>
    </bk>
    <bk>
      <rc t="2" v="15568"/>
    </bk>
    <bk>
      <rc t="2" v="15569"/>
    </bk>
    <bk>
      <rc t="2" v="15570"/>
    </bk>
    <bk>
      <rc t="2" v="15571"/>
    </bk>
    <bk>
      <rc t="2" v="15572"/>
    </bk>
    <bk>
      <rc t="2" v="15573"/>
    </bk>
    <bk>
      <rc t="2" v="15574"/>
    </bk>
    <bk>
      <rc t="2" v="15575"/>
    </bk>
    <bk>
      <rc t="2" v="15576"/>
    </bk>
    <bk>
      <rc t="2" v="15577"/>
    </bk>
    <bk>
      <rc t="2" v="15578"/>
    </bk>
    <bk>
      <rc t="2" v="15579"/>
    </bk>
    <bk>
      <rc t="2" v="15580"/>
    </bk>
    <bk>
      <rc t="2" v="15581"/>
    </bk>
    <bk>
      <rc t="2" v="15582"/>
    </bk>
    <bk>
      <rc t="2" v="15583"/>
    </bk>
    <bk>
      <rc t="2" v="15584"/>
    </bk>
    <bk>
      <rc t="2" v="15585"/>
    </bk>
    <bk>
      <rc t="2" v="15586"/>
    </bk>
    <bk>
      <rc t="2" v="15587"/>
    </bk>
    <bk>
      <rc t="2" v="15588"/>
    </bk>
    <bk>
      <rc t="2" v="15589"/>
    </bk>
    <bk>
      <rc t="2" v="15590"/>
    </bk>
    <bk>
      <rc t="2" v="15591"/>
    </bk>
    <bk>
      <rc t="2" v="15592"/>
    </bk>
    <bk>
      <rc t="2" v="15593"/>
    </bk>
    <bk>
      <rc t="2" v="15594"/>
    </bk>
    <bk>
      <rc t="2" v="15595"/>
    </bk>
    <bk>
      <rc t="2" v="15596"/>
    </bk>
    <bk>
      <rc t="2" v="15597"/>
    </bk>
    <bk>
      <rc t="2" v="15598"/>
    </bk>
    <bk>
      <rc t="2" v="15599"/>
    </bk>
    <bk>
      <rc t="2" v="15600"/>
    </bk>
    <bk>
      <rc t="2" v="15601"/>
    </bk>
    <bk>
      <rc t="2" v="15602"/>
    </bk>
    <bk>
      <rc t="2" v="15603"/>
    </bk>
    <bk>
      <rc t="2" v="15604"/>
    </bk>
    <bk>
      <rc t="2" v="15605"/>
    </bk>
    <bk>
      <rc t="2" v="15606"/>
    </bk>
    <bk>
      <rc t="2" v="15607"/>
    </bk>
    <bk>
      <rc t="2" v="15608"/>
    </bk>
    <bk>
      <rc t="2" v="15609"/>
    </bk>
    <bk>
      <rc t="2" v="15610"/>
    </bk>
    <bk>
      <rc t="2" v="15611"/>
    </bk>
    <bk>
      <rc t="2" v="15612"/>
    </bk>
    <bk>
      <rc t="2" v="15613"/>
    </bk>
    <bk>
      <rc t="2" v="15614"/>
    </bk>
    <bk>
      <rc t="2" v="15615"/>
    </bk>
    <bk>
      <rc t="2" v="15616"/>
    </bk>
    <bk>
      <rc t="2" v="15617"/>
    </bk>
    <bk>
      <rc t="2" v="15618"/>
    </bk>
    <bk>
      <rc t="2" v="15619"/>
    </bk>
    <bk>
      <rc t="2" v="15620"/>
    </bk>
    <bk>
      <rc t="2" v="15621"/>
    </bk>
    <bk>
      <rc t="2" v="15622"/>
    </bk>
    <bk>
      <rc t="2" v="15623"/>
    </bk>
    <bk>
      <rc t="2" v="15624"/>
    </bk>
    <bk>
      <rc t="2" v="15625"/>
    </bk>
    <bk>
      <rc t="2" v="15626"/>
    </bk>
    <bk>
      <rc t="2" v="15627"/>
    </bk>
    <bk>
      <rc t="2" v="15628"/>
    </bk>
    <bk>
      <rc t="2" v="15629"/>
    </bk>
    <bk>
      <rc t="2" v="15630"/>
    </bk>
    <bk>
      <rc t="2" v="15631"/>
    </bk>
    <bk>
      <rc t="2" v="15632"/>
    </bk>
    <bk>
      <rc t="2" v="15633"/>
    </bk>
    <bk>
      <rc t="2" v="15634"/>
    </bk>
    <bk>
      <rc t="2" v="15635"/>
    </bk>
    <bk>
      <rc t="2" v="15636"/>
    </bk>
    <bk>
      <rc t="2" v="15637"/>
    </bk>
    <bk>
      <rc t="2" v="15638"/>
    </bk>
    <bk>
      <rc t="2" v="15639"/>
    </bk>
    <bk>
      <rc t="2" v="15640"/>
    </bk>
    <bk>
      <rc t="2" v="15641"/>
    </bk>
    <bk>
      <rc t="2" v="15642"/>
    </bk>
    <bk>
      <rc t="2" v="15643"/>
    </bk>
    <bk>
      <rc t="2" v="15644"/>
    </bk>
    <bk>
      <rc t="2" v="15645"/>
    </bk>
    <bk>
      <rc t="2" v="15646"/>
    </bk>
    <bk>
      <rc t="2" v="15647"/>
    </bk>
    <bk>
      <rc t="2" v="15648"/>
    </bk>
    <bk>
      <rc t="2" v="15649"/>
    </bk>
    <bk>
      <rc t="2" v="15650"/>
    </bk>
    <bk>
      <rc t="2" v="15651"/>
    </bk>
    <bk>
      <rc t="2" v="15652"/>
    </bk>
    <bk>
      <rc t="2" v="15653"/>
    </bk>
    <bk>
      <rc t="2" v="15654"/>
    </bk>
    <bk>
      <rc t="2" v="15655"/>
    </bk>
    <bk>
      <rc t="2" v="15656"/>
    </bk>
    <bk>
      <rc t="2" v="15657"/>
    </bk>
    <bk>
      <rc t="2" v="15658"/>
    </bk>
    <bk>
      <rc t="2" v="15659"/>
    </bk>
    <bk>
      <rc t="2" v="15660"/>
    </bk>
    <bk>
      <rc t="2" v="15661"/>
    </bk>
    <bk>
      <rc t="2" v="15662"/>
    </bk>
    <bk>
      <rc t="2" v="15663"/>
    </bk>
    <bk>
      <rc t="2" v="15664"/>
    </bk>
    <bk>
      <rc t="2" v="15665"/>
    </bk>
    <bk>
      <rc t="2" v="15666"/>
    </bk>
    <bk>
      <rc t="2" v="15667"/>
    </bk>
    <bk>
      <rc t="2" v="15668"/>
    </bk>
    <bk>
      <rc t="2" v="15669"/>
    </bk>
    <bk>
      <rc t="2" v="15670"/>
    </bk>
    <bk>
      <rc t="2" v="15671"/>
    </bk>
    <bk>
      <rc t="2" v="15672"/>
    </bk>
    <bk>
      <rc t="2" v="15673"/>
    </bk>
    <bk>
      <rc t="2" v="15674"/>
    </bk>
    <bk>
      <rc t="2" v="15675"/>
    </bk>
    <bk>
      <rc t="2" v="15676"/>
    </bk>
    <bk>
      <rc t="2" v="15677"/>
    </bk>
    <bk>
      <rc t="2" v="15678"/>
    </bk>
    <bk>
      <rc t="2" v="15679"/>
    </bk>
    <bk>
      <rc t="2" v="15680"/>
    </bk>
    <bk>
      <rc t="2" v="15681"/>
    </bk>
    <bk>
      <rc t="2" v="15682"/>
    </bk>
    <bk>
      <rc t="2" v="15683"/>
    </bk>
    <bk>
      <rc t="2" v="15684"/>
    </bk>
    <bk>
      <rc t="2" v="15685"/>
    </bk>
    <bk>
      <rc t="2" v="15686"/>
    </bk>
    <bk>
      <rc t="2" v="15687"/>
    </bk>
    <bk>
      <rc t="2" v="15688"/>
    </bk>
    <bk>
      <rc t="2" v="15689"/>
    </bk>
    <bk>
      <rc t="2" v="15690"/>
    </bk>
    <bk>
      <rc t="2" v="15691"/>
    </bk>
    <bk>
      <rc t="2" v="15692"/>
    </bk>
    <bk>
      <rc t="2" v="15693"/>
    </bk>
    <bk>
      <rc t="2" v="15694"/>
    </bk>
    <bk>
      <rc t="2" v="15695"/>
    </bk>
    <bk>
      <rc t="2" v="15696"/>
    </bk>
    <bk>
      <rc t="2" v="15697"/>
    </bk>
    <bk>
      <rc t="2" v="15698"/>
    </bk>
    <bk>
      <rc t="2" v="15699"/>
    </bk>
    <bk>
      <rc t="2" v="15700"/>
    </bk>
    <bk>
      <rc t="2" v="15701"/>
    </bk>
    <bk>
      <rc t="2" v="15702"/>
    </bk>
    <bk>
      <rc t="2" v="15703"/>
    </bk>
    <bk>
      <rc t="2" v="15704"/>
    </bk>
    <bk>
      <rc t="2" v="15705"/>
    </bk>
    <bk>
      <rc t="2" v="15706"/>
    </bk>
    <bk>
      <rc t="2" v="15707"/>
    </bk>
    <bk>
      <rc t="2" v="15708"/>
    </bk>
    <bk>
      <rc t="2" v="15709"/>
    </bk>
    <bk>
      <rc t="2" v="15710"/>
    </bk>
    <bk>
      <rc t="2" v="15711"/>
    </bk>
    <bk>
      <rc t="2" v="15712"/>
    </bk>
    <bk>
      <rc t="2" v="15713"/>
    </bk>
    <bk>
      <rc t="2" v="15714"/>
    </bk>
    <bk>
      <rc t="2" v="15715"/>
    </bk>
    <bk>
      <rc t="2" v="15716"/>
    </bk>
    <bk>
      <rc t="2" v="15717"/>
    </bk>
    <bk>
      <rc t="2" v="15718"/>
    </bk>
    <bk>
      <rc t="2" v="15719"/>
    </bk>
    <bk>
      <rc t="2" v="15720"/>
    </bk>
    <bk>
      <rc t="2" v="15721"/>
    </bk>
    <bk>
      <rc t="2" v="15722"/>
    </bk>
    <bk>
      <rc t="2" v="15723"/>
    </bk>
    <bk>
      <rc t="2" v="15724"/>
    </bk>
    <bk>
      <rc t="2" v="15725"/>
    </bk>
    <bk>
      <rc t="2" v="15726"/>
    </bk>
    <bk>
      <rc t="2" v="15727"/>
    </bk>
    <bk>
      <rc t="2" v="15728"/>
    </bk>
    <bk>
      <rc t="2" v="15729"/>
    </bk>
    <bk>
      <rc t="2" v="15730"/>
    </bk>
    <bk>
      <rc t="2" v="15731"/>
    </bk>
    <bk>
      <rc t="2" v="15732"/>
    </bk>
    <bk>
      <rc t="2" v="15733"/>
    </bk>
    <bk>
      <rc t="2" v="15734"/>
    </bk>
    <bk>
      <rc t="2" v="15735"/>
    </bk>
    <bk>
      <rc t="2" v="15736"/>
    </bk>
    <bk>
      <rc t="2" v="15737"/>
    </bk>
    <bk>
      <rc t="2" v="15738"/>
    </bk>
    <bk>
      <rc t="2" v="15739"/>
    </bk>
    <bk>
      <rc t="2" v="15740"/>
    </bk>
    <bk>
      <rc t="2" v="15741"/>
    </bk>
    <bk>
      <rc t="2" v="15742"/>
    </bk>
    <bk>
      <rc t="2" v="15743"/>
    </bk>
    <bk>
      <rc t="2" v="15744"/>
    </bk>
    <bk>
      <rc t="2" v="15745"/>
    </bk>
    <bk>
      <rc t="2" v="15746"/>
    </bk>
    <bk>
      <rc t="2" v="15747"/>
    </bk>
    <bk>
      <rc t="2" v="15748"/>
    </bk>
    <bk>
      <rc t="2" v="15749"/>
    </bk>
    <bk>
      <rc t="2" v="15750"/>
    </bk>
    <bk>
      <rc t="2" v="15751"/>
    </bk>
    <bk>
      <rc t="2" v="15752"/>
    </bk>
    <bk>
      <rc t="2" v="15753"/>
    </bk>
    <bk>
      <rc t="2" v="15754"/>
    </bk>
    <bk>
      <rc t="2" v="15755"/>
    </bk>
    <bk>
      <rc t="2" v="15756"/>
    </bk>
    <bk>
      <rc t="2" v="15757"/>
    </bk>
    <bk>
      <rc t="2" v="15758"/>
    </bk>
    <bk>
      <rc t="2" v="15759"/>
    </bk>
    <bk>
      <rc t="2" v="15760"/>
    </bk>
    <bk>
      <rc t="2" v="15761"/>
    </bk>
    <bk>
      <rc t="2" v="15762"/>
    </bk>
    <bk>
      <rc t="2" v="15763"/>
    </bk>
    <bk>
      <rc t="2" v="15764"/>
    </bk>
    <bk>
      <rc t="2" v="15765"/>
    </bk>
    <bk>
      <rc t="2" v="15766"/>
    </bk>
    <bk>
      <rc t="2" v="15767"/>
    </bk>
    <bk>
      <rc t="2" v="15768"/>
    </bk>
    <bk>
      <rc t="2" v="15769"/>
    </bk>
    <bk>
      <rc t="2" v="15770"/>
    </bk>
    <bk>
      <rc t="2" v="15771"/>
    </bk>
    <bk>
      <rc t="2" v="15772"/>
    </bk>
    <bk>
      <rc t="2" v="15773"/>
    </bk>
    <bk>
      <rc t="2" v="15774"/>
    </bk>
    <bk>
      <rc t="2" v="15775"/>
    </bk>
    <bk>
      <rc t="2" v="15776"/>
    </bk>
    <bk>
      <rc t="2" v="15777"/>
    </bk>
    <bk>
      <rc t="2" v="15778"/>
    </bk>
    <bk>
      <rc t="2" v="15779"/>
    </bk>
    <bk>
      <rc t="2" v="15780"/>
    </bk>
    <bk>
      <rc t="2" v="15781"/>
    </bk>
    <bk>
      <rc t="2" v="15782"/>
    </bk>
    <bk>
      <rc t="2" v="15783"/>
    </bk>
    <bk>
      <rc t="2" v="15784"/>
    </bk>
    <bk>
      <rc t="2" v="15785"/>
    </bk>
    <bk>
      <rc t="2" v="15786"/>
    </bk>
    <bk>
      <rc t="2" v="15787"/>
    </bk>
    <bk>
      <rc t="2" v="15788"/>
    </bk>
    <bk>
      <rc t="2" v="15789"/>
    </bk>
    <bk>
      <rc t="2" v="15790"/>
    </bk>
    <bk>
      <rc t="2" v="15791"/>
    </bk>
    <bk>
      <rc t="2" v="15792"/>
    </bk>
    <bk>
      <rc t="2" v="15793"/>
    </bk>
    <bk>
      <rc t="2" v="15794"/>
    </bk>
    <bk>
      <rc t="2" v="15795"/>
    </bk>
    <bk>
      <rc t="2" v="15796"/>
    </bk>
    <bk>
      <rc t="2" v="15797"/>
    </bk>
    <bk>
      <rc t="2" v="15798"/>
    </bk>
    <bk>
      <rc t="2" v="15799"/>
    </bk>
    <bk>
      <rc t="2" v="15800"/>
    </bk>
    <bk>
      <rc t="2" v="15801"/>
    </bk>
    <bk>
      <rc t="2" v="15802"/>
    </bk>
    <bk>
      <rc t="2" v="15803"/>
    </bk>
    <bk>
      <rc t="2" v="15804"/>
    </bk>
    <bk>
      <rc t="2" v="15805"/>
    </bk>
    <bk>
      <rc t="2" v="15806"/>
    </bk>
    <bk>
      <rc t="2" v="15807"/>
    </bk>
    <bk>
      <rc t="2" v="15808"/>
    </bk>
    <bk>
      <rc t="2" v="15809"/>
    </bk>
    <bk>
      <rc t="2" v="15810"/>
    </bk>
    <bk>
      <rc t="2" v="15811"/>
    </bk>
    <bk>
      <rc t="2" v="15812"/>
    </bk>
    <bk>
      <rc t="2" v="15813"/>
    </bk>
    <bk>
      <rc t="2" v="15814"/>
    </bk>
    <bk>
      <rc t="2" v="15815"/>
    </bk>
    <bk>
      <rc t="2" v="15816"/>
    </bk>
    <bk>
      <rc t="2" v="15817"/>
    </bk>
    <bk>
      <rc t="2" v="15818"/>
    </bk>
    <bk>
      <rc t="2" v="15819"/>
    </bk>
    <bk>
      <rc t="2" v="15820"/>
    </bk>
    <bk>
      <rc t="2" v="15821"/>
    </bk>
    <bk>
      <rc t="2" v="15822"/>
    </bk>
    <bk>
      <rc t="2" v="15823"/>
    </bk>
    <bk>
      <rc t="2" v="15824"/>
    </bk>
    <bk>
      <rc t="2" v="15825"/>
    </bk>
    <bk>
      <rc t="2" v="15826"/>
    </bk>
    <bk>
      <rc t="2" v="15827"/>
    </bk>
    <bk>
      <rc t="2" v="15828"/>
    </bk>
    <bk>
      <rc t="2" v="15829"/>
    </bk>
    <bk>
      <rc t="2" v="15830"/>
    </bk>
    <bk>
      <rc t="2" v="15831"/>
    </bk>
    <bk>
      <rc t="2" v="15832"/>
    </bk>
    <bk>
      <rc t="2" v="15833"/>
    </bk>
    <bk>
      <rc t="2" v="15834"/>
    </bk>
    <bk>
      <rc t="2" v="15835"/>
    </bk>
    <bk>
      <rc t="2" v="15836"/>
    </bk>
    <bk>
      <rc t="2" v="15837"/>
    </bk>
    <bk>
      <rc t="2" v="15838"/>
    </bk>
    <bk>
      <rc t="2" v="15839"/>
    </bk>
    <bk>
      <rc t="2" v="15840"/>
    </bk>
    <bk>
      <rc t="2" v="15841"/>
    </bk>
    <bk>
      <rc t="2" v="15842"/>
    </bk>
    <bk>
      <rc t="2" v="15843"/>
    </bk>
    <bk>
      <rc t="2" v="15844"/>
    </bk>
    <bk>
      <rc t="2" v="15845"/>
    </bk>
    <bk>
      <rc t="2" v="15846"/>
    </bk>
    <bk>
      <rc t="2" v="15847"/>
    </bk>
    <bk>
      <rc t="2" v="15848"/>
    </bk>
    <bk>
      <rc t="2" v="15849"/>
    </bk>
    <bk>
      <rc t="2" v="15850"/>
    </bk>
    <bk>
      <rc t="2" v="15851"/>
    </bk>
    <bk>
      <rc t="2" v="15852"/>
    </bk>
    <bk>
      <rc t="2" v="15853"/>
    </bk>
    <bk>
      <rc t="2" v="15854"/>
    </bk>
    <bk>
      <rc t="2" v="15855"/>
    </bk>
    <bk>
      <rc t="2" v="15856"/>
    </bk>
    <bk>
      <rc t="2" v="15857"/>
    </bk>
    <bk>
      <rc t="2" v="15858"/>
    </bk>
    <bk>
      <rc t="2" v="15859"/>
    </bk>
    <bk>
      <rc t="2" v="15860"/>
    </bk>
    <bk>
      <rc t="2" v="15861"/>
    </bk>
    <bk>
      <rc t="2" v="15862"/>
    </bk>
    <bk>
      <rc t="2" v="15863"/>
    </bk>
    <bk>
      <rc t="2" v="15864"/>
    </bk>
    <bk>
      <rc t="2" v="15865"/>
    </bk>
    <bk>
      <rc t="2" v="15866"/>
    </bk>
    <bk>
      <rc t="2" v="15867"/>
    </bk>
    <bk>
      <rc t="2" v="15868"/>
    </bk>
    <bk>
      <rc t="2" v="15869"/>
    </bk>
    <bk>
      <rc t="2" v="15870"/>
    </bk>
    <bk>
      <rc t="2" v="15871"/>
    </bk>
    <bk>
      <rc t="2" v="15872"/>
    </bk>
    <bk>
      <rc t="2" v="15873"/>
    </bk>
    <bk>
      <rc t="2" v="15874"/>
    </bk>
    <bk>
      <rc t="2" v="15875"/>
    </bk>
    <bk>
      <rc t="2" v="15876"/>
    </bk>
    <bk>
      <rc t="2" v="15877"/>
    </bk>
    <bk>
      <rc t="2" v="15878"/>
    </bk>
    <bk>
      <rc t="2" v="15879"/>
    </bk>
    <bk>
      <rc t="2" v="15880"/>
    </bk>
    <bk>
      <rc t="2" v="15881"/>
    </bk>
    <bk>
      <rc t="2" v="15882"/>
    </bk>
    <bk>
      <rc t="2" v="15883"/>
    </bk>
    <bk>
      <rc t="2" v="15884"/>
    </bk>
    <bk>
      <rc t="2" v="15885"/>
    </bk>
    <bk>
      <rc t="2" v="15886"/>
    </bk>
    <bk>
      <rc t="2" v="15887"/>
    </bk>
    <bk>
      <rc t="2" v="15888"/>
    </bk>
    <bk>
      <rc t="2" v="15889"/>
    </bk>
    <bk>
      <rc t="2" v="15890"/>
    </bk>
    <bk>
      <rc t="2" v="15891"/>
    </bk>
    <bk>
      <rc t="2" v="15892"/>
    </bk>
    <bk>
      <rc t="2" v="15893"/>
    </bk>
    <bk>
      <rc t="2" v="15894"/>
    </bk>
    <bk>
      <rc t="2" v="15895"/>
    </bk>
    <bk>
      <rc t="2" v="15896"/>
    </bk>
    <bk>
      <rc t="2" v="15897"/>
    </bk>
    <bk>
      <rc t="2" v="15898"/>
    </bk>
    <bk>
      <rc t="2" v="15899"/>
    </bk>
    <bk>
      <rc t="2" v="15900"/>
    </bk>
    <bk>
      <rc t="2" v="15901"/>
    </bk>
    <bk>
      <rc t="2" v="15902"/>
    </bk>
    <bk>
      <rc t="2" v="15903"/>
    </bk>
    <bk>
      <rc t="2" v="15904"/>
    </bk>
    <bk>
      <rc t="2" v="15905"/>
    </bk>
    <bk>
      <rc t="2" v="15906"/>
    </bk>
    <bk>
      <rc t="2" v="15907"/>
    </bk>
    <bk>
      <rc t="2" v="15908"/>
    </bk>
    <bk>
      <rc t="2" v="15909"/>
    </bk>
    <bk>
      <rc t="2" v="15910"/>
    </bk>
    <bk>
      <rc t="2" v="15911"/>
    </bk>
    <bk>
      <rc t="2" v="15912"/>
    </bk>
    <bk>
      <rc t="2" v="15913"/>
    </bk>
    <bk>
      <rc t="2" v="15914"/>
    </bk>
    <bk>
      <rc t="2" v="15915"/>
    </bk>
    <bk>
      <rc t="2" v="15916"/>
    </bk>
    <bk>
      <rc t="2" v="15917"/>
    </bk>
    <bk>
      <rc t="2" v="15918"/>
    </bk>
    <bk>
      <rc t="2" v="15919"/>
    </bk>
    <bk>
      <rc t="2" v="15920"/>
    </bk>
    <bk>
      <rc t="2" v="15921"/>
    </bk>
    <bk>
      <rc t="2" v="15922"/>
    </bk>
    <bk>
      <rc t="2" v="15923"/>
    </bk>
    <bk>
      <rc t="2" v="15924"/>
    </bk>
    <bk>
      <rc t="2" v="15925"/>
    </bk>
    <bk>
      <rc t="2" v="15926"/>
    </bk>
    <bk>
      <rc t="2" v="15927"/>
    </bk>
    <bk>
      <rc t="2" v="15928"/>
    </bk>
    <bk>
      <rc t="2" v="15929"/>
    </bk>
    <bk>
      <rc t="2" v="15930"/>
    </bk>
    <bk>
      <rc t="2" v="15931"/>
    </bk>
    <bk>
      <rc t="2" v="15932"/>
    </bk>
    <bk>
      <rc t="2" v="15933"/>
    </bk>
    <bk>
      <rc t="2" v="15934"/>
    </bk>
    <bk>
      <rc t="2" v="15935"/>
    </bk>
    <bk>
      <rc t="2" v="15936"/>
    </bk>
    <bk>
      <rc t="2" v="15937"/>
    </bk>
    <bk>
      <rc t="2" v="15938"/>
    </bk>
    <bk>
      <rc t="2" v="15939"/>
    </bk>
    <bk>
      <rc t="2" v="15940"/>
    </bk>
    <bk>
      <rc t="2" v="15941"/>
    </bk>
    <bk>
      <rc t="2" v="15942"/>
    </bk>
    <bk>
      <rc t="2" v="15943"/>
    </bk>
    <bk>
      <rc t="2" v="15944"/>
    </bk>
    <bk>
      <rc t="2" v="15945"/>
    </bk>
    <bk>
      <rc t="2" v="15946"/>
    </bk>
    <bk>
      <rc t="2" v="15947"/>
    </bk>
    <bk>
      <rc t="2" v="15948"/>
    </bk>
    <bk>
      <rc t="2" v="15949"/>
    </bk>
    <bk>
      <rc t="2" v="15950"/>
    </bk>
    <bk>
      <rc t="2" v="15951"/>
    </bk>
    <bk>
      <rc t="2" v="15952"/>
    </bk>
    <bk>
      <rc t="2" v="15953"/>
    </bk>
    <bk>
      <rc t="2" v="15954"/>
    </bk>
    <bk>
      <rc t="2" v="15955"/>
    </bk>
    <bk>
      <rc t="2" v="15956"/>
    </bk>
    <bk>
      <rc t="2" v="15957"/>
    </bk>
    <bk>
      <rc t="2" v="15958"/>
    </bk>
    <bk>
      <rc t="2" v="15959"/>
    </bk>
    <bk>
      <rc t="2" v="15960"/>
    </bk>
    <bk>
      <rc t="2" v="15961"/>
    </bk>
    <bk>
      <rc t="2" v="15962"/>
    </bk>
    <bk>
      <rc t="2" v="15963"/>
    </bk>
    <bk>
      <rc t="2" v="15964"/>
    </bk>
    <bk>
      <rc t="2" v="15965"/>
    </bk>
    <bk>
      <rc t="2" v="15966"/>
    </bk>
    <bk>
      <rc t="2" v="15967"/>
    </bk>
    <bk>
      <rc t="2" v="15968"/>
    </bk>
    <bk>
      <rc t="2" v="15969"/>
    </bk>
    <bk>
      <rc t="2" v="15970"/>
    </bk>
    <bk>
      <rc t="2" v="15971"/>
    </bk>
    <bk>
      <rc t="2" v="15972"/>
    </bk>
    <bk>
      <rc t="2" v="15973"/>
    </bk>
    <bk>
      <rc t="2" v="15974"/>
    </bk>
    <bk>
      <rc t="2" v="15975"/>
    </bk>
    <bk>
      <rc t="2" v="15976"/>
    </bk>
    <bk>
      <rc t="2" v="15977"/>
    </bk>
    <bk>
      <rc t="2" v="15978"/>
    </bk>
    <bk>
      <rc t="2" v="15979"/>
    </bk>
    <bk>
      <rc t="2" v="15980"/>
    </bk>
    <bk>
      <rc t="2" v="15981"/>
    </bk>
    <bk>
      <rc t="2" v="15982"/>
    </bk>
    <bk>
      <rc t="2" v="15983"/>
    </bk>
    <bk>
      <rc t="2" v="15984"/>
    </bk>
    <bk>
      <rc t="2" v="15985"/>
    </bk>
    <bk>
      <rc t="2" v="15986"/>
    </bk>
    <bk>
      <rc t="2" v="15987"/>
    </bk>
    <bk>
      <rc t="2" v="15988"/>
    </bk>
    <bk>
      <rc t="2" v="15989"/>
    </bk>
    <bk>
      <rc t="2" v="15990"/>
    </bk>
    <bk>
      <rc t="2" v="15991"/>
    </bk>
    <bk>
      <rc t="2" v="15992"/>
    </bk>
    <bk>
      <rc t="2" v="15993"/>
    </bk>
    <bk>
      <rc t="2" v="15994"/>
    </bk>
    <bk>
      <rc t="2" v="15995"/>
    </bk>
    <bk>
      <rc t="2" v="15996"/>
    </bk>
    <bk>
      <rc t="2" v="15997"/>
    </bk>
    <bk>
      <rc t="2" v="15998"/>
    </bk>
    <bk>
      <rc t="2" v="15999"/>
    </bk>
    <bk>
      <rc t="2" v="16000"/>
    </bk>
    <bk>
      <rc t="2" v="16001"/>
    </bk>
    <bk>
      <rc t="2" v="16002"/>
    </bk>
    <bk>
      <rc t="2" v="16003"/>
    </bk>
    <bk>
      <rc t="2" v="16004"/>
    </bk>
    <bk>
      <rc t="2" v="16005"/>
    </bk>
    <bk>
      <rc t="2" v="16006"/>
    </bk>
    <bk>
      <rc t="2" v="16007"/>
    </bk>
    <bk>
      <rc t="2" v="16008"/>
    </bk>
    <bk>
      <rc t="2" v="16009"/>
    </bk>
    <bk>
      <rc t="2" v="16010"/>
    </bk>
    <bk>
      <rc t="2" v="16011"/>
    </bk>
    <bk>
      <rc t="2" v="16012"/>
    </bk>
    <bk>
      <rc t="2" v="16013"/>
    </bk>
    <bk>
      <rc t="2" v="16014"/>
    </bk>
    <bk>
      <rc t="2" v="16015"/>
    </bk>
    <bk>
      <rc t="2" v="16016"/>
    </bk>
    <bk>
      <rc t="2" v="16017"/>
    </bk>
    <bk>
      <rc t="2" v="16018"/>
    </bk>
    <bk>
      <rc t="2" v="16019"/>
    </bk>
    <bk>
      <rc t="2" v="16020"/>
    </bk>
    <bk>
      <rc t="2" v="16021"/>
    </bk>
    <bk>
      <rc t="2" v="16022"/>
    </bk>
    <bk>
      <rc t="2" v="16023"/>
    </bk>
    <bk>
      <rc t="2" v="16024"/>
    </bk>
    <bk>
      <rc t="2" v="16025"/>
    </bk>
    <bk>
      <rc t="2" v="16026"/>
    </bk>
    <bk>
      <rc t="2" v="16027"/>
    </bk>
    <bk>
      <rc t="2" v="16028"/>
    </bk>
    <bk>
      <rc t="2" v="16029"/>
    </bk>
    <bk>
      <rc t="2" v="16030"/>
    </bk>
    <bk>
      <rc t="2" v="16031"/>
    </bk>
    <bk>
      <rc t="2" v="16032"/>
    </bk>
    <bk>
      <rc t="2" v="16033"/>
    </bk>
    <bk>
      <rc t="2" v="16034"/>
    </bk>
    <bk>
      <rc t="2" v="16035"/>
    </bk>
    <bk>
      <rc t="2" v="16036"/>
    </bk>
    <bk>
      <rc t="2" v="16037"/>
    </bk>
    <bk>
      <rc t="2" v="16038"/>
    </bk>
    <bk>
      <rc t="2" v="16039"/>
    </bk>
    <bk>
      <rc t="2" v="16040"/>
    </bk>
    <bk>
      <rc t="2" v="16041"/>
    </bk>
    <bk>
      <rc t="2" v="16042"/>
    </bk>
    <bk>
      <rc t="2" v="16043"/>
    </bk>
    <bk>
      <rc t="2" v="16044"/>
    </bk>
    <bk>
      <rc t="2" v="16045"/>
    </bk>
    <bk>
      <rc t="2" v="16046"/>
    </bk>
    <bk>
      <rc t="2" v="16047"/>
    </bk>
    <bk>
      <rc t="2" v="16048"/>
    </bk>
    <bk>
      <rc t="2" v="16049"/>
    </bk>
    <bk>
      <rc t="2" v="16050"/>
    </bk>
    <bk>
      <rc t="2" v="16051"/>
    </bk>
    <bk>
      <rc t="2" v="16052"/>
    </bk>
    <bk>
      <rc t="2" v="16053"/>
    </bk>
    <bk>
      <rc t="2" v="16054"/>
    </bk>
    <bk>
      <rc t="2" v="16055"/>
    </bk>
    <bk>
      <rc t="2" v="16056"/>
    </bk>
    <bk>
      <rc t="2" v="16057"/>
    </bk>
    <bk>
      <rc t="2" v="16058"/>
    </bk>
    <bk>
      <rc t="2" v="16059"/>
    </bk>
    <bk>
      <rc t="2" v="16060"/>
    </bk>
    <bk>
      <rc t="2" v="16061"/>
    </bk>
    <bk>
      <rc t="2" v="16062"/>
    </bk>
    <bk>
      <rc t="2" v="16063"/>
    </bk>
    <bk>
      <rc t="2" v="16064"/>
    </bk>
    <bk>
      <rc t="2" v="16065"/>
    </bk>
    <bk>
      <rc t="2" v="16066"/>
    </bk>
    <bk>
      <rc t="2" v="16067"/>
    </bk>
    <bk>
      <rc t="2" v="16068"/>
    </bk>
    <bk>
      <rc t="2" v="16069"/>
    </bk>
    <bk>
      <rc t="2" v="16070"/>
    </bk>
    <bk>
      <rc t="2" v="16071"/>
    </bk>
    <bk>
      <rc t="2" v="16072"/>
    </bk>
    <bk>
      <rc t="2" v="16073"/>
    </bk>
    <bk>
      <rc t="2" v="16074"/>
    </bk>
    <bk>
      <rc t="2" v="16075"/>
    </bk>
    <bk>
      <rc t="2" v="16076"/>
    </bk>
    <bk>
      <rc t="2" v="16077"/>
    </bk>
    <bk>
      <rc t="2" v="16078"/>
    </bk>
    <bk>
      <rc t="2" v="16079"/>
    </bk>
    <bk>
      <rc t="2" v="16080"/>
    </bk>
    <bk>
      <rc t="2" v="16081"/>
    </bk>
    <bk>
      <rc t="2" v="16082"/>
    </bk>
    <bk>
      <rc t="2" v="16083"/>
    </bk>
    <bk>
      <rc t="2" v="16084"/>
    </bk>
    <bk>
      <rc t="2" v="16085"/>
    </bk>
    <bk>
      <rc t="2" v="16086"/>
    </bk>
    <bk>
      <rc t="2" v="16087"/>
    </bk>
    <bk>
      <rc t="2" v="16088"/>
    </bk>
    <bk>
      <rc t="2" v="16089"/>
    </bk>
    <bk>
      <rc t="2" v="16090"/>
    </bk>
    <bk>
      <rc t="2" v="16091"/>
    </bk>
    <bk>
      <rc t="2" v="16092"/>
    </bk>
    <bk>
      <rc t="2" v="16093"/>
    </bk>
    <bk>
      <rc t="2" v="16094"/>
    </bk>
    <bk>
      <rc t="2" v="16095"/>
    </bk>
    <bk>
      <rc t="2" v="16096"/>
    </bk>
    <bk>
      <rc t="2" v="16097"/>
    </bk>
    <bk>
      <rc t="2" v="16098"/>
    </bk>
    <bk>
      <rc t="2" v="16099"/>
    </bk>
    <bk>
      <rc t="2" v="16100"/>
    </bk>
    <bk>
      <rc t="2" v="16101"/>
    </bk>
    <bk>
      <rc t="2" v="16102"/>
    </bk>
    <bk>
      <rc t="2" v="16103"/>
    </bk>
    <bk>
      <rc t="2" v="16104"/>
    </bk>
    <bk>
      <rc t="2" v="16105"/>
    </bk>
    <bk>
      <rc t="2" v="16106"/>
    </bk>
    <bk>
      <rc t="2" v="16107"/>
    </bk>
    <bk>
      <rc t="2" v="16108"/>
    </bk>
    <bk>
      <rc t="2" v="16109"/>
    </bk>
    <bk>
      <rc t="2" v="16110"/>
    </bk>
    <bk>
      <rc t="2" v="16111"/>
    </bk>
    <bk>
      <rc t="2" v="16112"/>
    </bk>
    <bk>
      <rc t="2" v="16113"/>
    </bk>
    <bk>
      <rc t="2" v="16114"/>
    </bk>
    <bk>
      <rc t="2" v="16115"/>
    </bk>
    <bk>
      <rc t="2" v="16116"/>
    </bk>
    <bk>
      <rc t="2" v="16117"/>
    </bk>
    <bk>
      <rc t="2" v="16118"/>
    </bk>
    <bk>
      <rc t="2" v="16119"/>
    </bk>
    <bk>
      <rc t="2" v="16120"/>
    </bk>
    <bk>
      <rc t="2" v="16121"/>
    </bk>
    <bk>
      <rc t="2" v="16122"/>
    </bk>
    <bk>
      <rc t="2" v="16123"/>
    </bk>
    <bk>
      <rc t="2" v="16124"/>
    </bk>
    <bk>
      <rc t="2" v="16125"/>
    </bk>
    <bk>
      <rc t="2" v="16126"/>
    </bk>
    <bk>
      <rc t="2" v="16127"/>
    </bk>
    <bk>
      <rc t="2" v="16128"/>
    </bk>
    <bk>
      <rc t="2" v="16129"/>
    </bk>
    <bk>
      <rc t="2" v="16130"/>
    </bk>
    <bk>
      <rc t="2" v="16131"/>
    </bk>
    <bk>
      <rc t="2" v="16132"/>
    </bk>
    <bk>
      <rc t="2" v="16133"/>
    </bk>
    <bk>
      <rc t="2" v="16134"/>
    </bk>
    <bk>
      <rc t="2" v="16135"/>
    </bk>
    <bk>
      <rc t="2" v="16136"/>
    </bk>
    <bk>
      <rc t="2" v="16137"/>
    </bk>
    <bk>
      <rc t="2" v="16138"/>
    </bk>
    <bk>
      <rc t="2" v="16139"/>
    </bk>
    <bk>
      <rc t="2" v="16140"/>
    </bk>
    <bk>
      <rc t="2" v="16141"/>
    </bk>
    <bk>
      <rc t="2" v="16142"/>
    </bk>
    <bk>
      <rc t="2" v="16143"/>
    </bk>
    <bk>
      <rc t="2" v="16144"/>
    </bk>
    <bk>
      <rc t="2" v="16145"/>
    </bk>
    <bk>
      <rc t="2" v="16146"/>
    </bk>
    <bk>
      <rc t="2" v="16147"/>
    </bk>
    <bk>
      <rc t="2" v="16148"/>
    </bk>
    <bk>
      <rc t="2" v="16149"/>
    </bk>
    <bk>
      <rc t="2" v="16150"/>
    </bk>
    <bk>
      <rc t="2" v="16151"/>
    </bk>
    <bk>
      <rc t="2" v="16152"/>
    </bk>
    <bk>
      <rc t="2" v="16153"/>
    </bk>
    <bk>
      <rc t="2" v="16154"/>
    </bk>
    <bk>
      <rc t="2" v="16155"/>
    </bk>
    <bk>
      <rc t="2" v="16156"/>
    </bk>
    <bk>
      <rc t="2" v="16157"/>
    </bk>
    <bk>
      <rc t="2" v="16158"/>
    </bk>
    <bk>
      <rc t="2" v="16159"/>
    </bk>
    <bk>
      <rc t="2" v="16160"/>
    </bk>
    <bk>
      <rc t="2" v="16161"/>
    </bk>
    <bk>
      <rc t="2" v="16162"/>
    </bk>
    <bk>
      <rc t="2" v="16163"/>
    </bk>
    <bk>
      <rc t="2" v="16164"/>
    </bk>
    <bk>
      <rc t="2" v="16165"/>
    </bk>
    <bk>
      <rc t="2" v="16166"/>
    </bk>
    <bk>
      <rc t="2" v="16167"/>
    </bk>
    <bk>
      <rc t="2" v="16168"/>
    </bk>
    <bk>
      <rc t="2" v="16169"/>
    </bk>
    <bk>
      <rc t="2" v="16170"/>
    </bk>
    <bk>
      <rc t="2" v="16171"/>
    </bk>
    <bk>
      <rc t="2" v="16172"/>
    </bk>
    <bk>
      <rc t="2" v="16173"/>
    </bk>
    <bk>
      <rc t="2" v="16174"/>
    </bk>
    <bk>
      <rc t="2" v="16175"/>
    </bk>
    <bk>
      <rc t="2" v="16176"/>
    </bk>
    <bk>
      <rc t="2" v="16177"/>
    </bk>
    <bk>
      <rc t="2" v="16178"/>
    </bk>
    <bk>
      <rc t="2" v="16179"/>
    </bk>
    <bk>
      <rc t="2" v="16180"/>
    </bk>
    <bk>
      <rc t="2" v="16181"/>
    </bk>
    <bk>
      <rc t="2" v="16182"/>
    </bk>
    <bk>
      <rc t="2" v="16183"/>
    </bk>
    <bk>
      <rc t="2" v="16184"/>
    </bk>
    <bk>
      <rc t="2" v="16185"/>
    </bk>
    <bk>
      <rc t="2" v="16186"/>
    </bk>
    <bk>
      <rc t="2" v="16187"/>
    </bk>
    <bk>
      <rc t="2" v="16188"/>
    </bk>
    <bk>
      <rc t="2" v="16189"/>
    </bk>
    <bk>
      <rc t="2" v="16190"/>
    </bk>
    <bk>
      <rc t="2" v="16191"/>
    </bk>
    <bk>
      <rc t="2" v="16192"/>
    </bk>
    <bk>
      <rc t="2" v="16193"/>
    </bk>
    <bk>
      <rc t="2" v="16194"/>
    </bk>
    <bk>
      <rc t="2" v="16195"/>
    </bk>
    <bk>
      <rc t="2" v="16196"/>
    </bk>
    <bk>
      <rc t="2" v="16197"/>
    </bk>
    <bk>
      <rc t="2" v="16198"/>
    </bk>
    <bk>
      <rc t="2" v="16199"/>
    </bk>
    <bk>
      <rc t="2" v="16200"/>
    </bk>
    <bk>
      <rc t="2" v="16201"/>
    </bk>
    <bk>
      <rc t="2" v="16202"/>
    </bk>
    <bk>
      <rc t="2" v="16203"/>
    </bk>
    <bk>
      <rc t="2" v="16204"/>
    </bk>
    <bk>
      <rc t="2" v="16205"/>
    </bk>
    <bk>
      <rc t="2" v="16206"/>
    </bk>
    <bk>
      <rc t="2" v="16207"/>
    </bk>
    <bk>
      <rc t="2" v="16208"/>
    </bk>
    <bk>
      <rc t="2" v="16209"/>
    </bk>
    <bk>
      <rc t="2" v="16210"/>
    </bk>
    <bk>
      <rc t="2" v="16211"/>
    </bk>
    <bk>
      <rc t="2" v="16212"/>
    </bk>
    <bk>
      <rc t="2" v="16213"/>
    </bk>
    <bk>
      <rc t="2" v="16214"/>
    </bk>
    <bk>
      <rc t="2" v="16215"/>
    </bk>
    <bk>
      <rc t="2" v="16216"/>
    </bk>
    <bk>
      <rc t="2" v="16217"/>
    </bk>
    <bk>
      <rc t="2" v="16218"/>
    </bk>
    <bk>
      <rc t="2" v="16219"/>
    </bk>
    <bk>
      <rc t="2" v="16220"/>
    </bk>
    <bk>
      <rc t="2" v="16221"/>
    </bk>
    <bk>
      <rc t="2" v="16222"/>
    </bk>
    <bk>
      <rc t="2" v="16223"/>
    </bk>
    <bk>
      <rc t="2" v="16224"/>
    </bk>
    <bk>
      <rc t="2" v="16225"/>
    </bk>
    <bk>
      <rc t="2" v="16226"/>
    </bk>
    <bk>
      <rc t="2" v="16227"/>
    </bk>
    <bk>
      <rc t="2" v="16228"/>
    </bk>
    <bk>
      <rc t="2" v="16229"/>
    </bk>
    <bk>
      <rc t="2" v="16230"/>
    </bk>
    <bk>
      <rc t="2" v="16231"/>
    </bk>
    <bk>
      <rc t="2" v="16232"/>
    </bk>
    <bk>
      <rc t="2" v="16233"/>
    </bk>
    <bk>
      <rc t="2" v="16234"/>
    </bk>
    <bk>
      <rc t="2" v="16235"/>
    </bk>
    <bk>
      <rc t="2" v="16236"/>
    </bk>
    <bk>
      <rc t="2" v="16237"/>
    </bk>
    <bk>
      <rc t="2" v="16238"/>
    </bk>
    <bk>
      <rc t="2" v="16239"/>
    </bk>
    <bk>
      <rc t="2" v="16240"/>
    </bk>
    <bk>
      <rc t="2" v="16241"/>
    </bk>
    <bk>
      <rc t="2" v="16242"/>
    </bk>
    <bk>
      <rc t="2" v="16243"/>
    </bk>
    <bk>
      <rc t="2" v="16244"/>
    </bk>
    <bk>
      <rc t="2" v="16245"/>
    </bk>
    <bk>
      <rc t="2" v="16246"/>
    </bk>
    <bk>
      <rc t="2" v="16247"/>
    </bk>
    <bk>
      <rc t="2" v="16248"/>
    </bk>
    <bk>
      <rc t="2" v="16249"/>
    </bk>
    <bk>
      <rc t="2" v="16250"/>
    </bk>
    <bk>
      <rc t="2" v="16251"/>
    </bk>
    <bk>
      <rc t="2" v="16252"/>
    </bk>
    <bk>
      <rc t="2" v="16253"/>
    </bk>
    <bk>
      <rc t="2" v="16254"/>
    </bk>
    <bk>
      <rc t="2" v="16255"/>
    </bk>
    <bk>
      <rc t="2" v="16256"/>
    </bk>
    <bk>
      <rc t="2" v="16257"/>
    </bk>
    <bk>
      <rc t="2" v="16258"/>
    </bk>
    <bk>
      <rc t="2" v="16259"/>
    </bk>
    <bk>
      <rc t="2" v="16260"/>
    </bk>
    <bk>
      <rc t="2" v="16261"/>
    </bk>
    <bk>
      <rc t="2" v="16262"/>
    </bk>
    <bk>
      <rc t="2" v="16263"/>
    </bk>
    <bk>
      <rc t="2" v="16264"/>
    </bk>
    <bk>
      <rc t="2" v="16265"/>
    </bk>
    <bk>
      <rc t="2" v="16266"/>
    </bk>
    <bk>
      <rc t="2" v="16267"/>
    </bk>
    <bk>
      <rc t="2" v="16268"/>
    </bk>
    <bk>
      <rc t="2" v="16269"/>
    </bk>
    <bk>
      <rc t="2" v="16270"/>
    </bk>
    <bk>
      <rc t="2" v="16271"/>
    </bk>
    <bk>
      <rc t="2" v="16272"/>
    </bk>
    <bk>
      <rc t="2" v="16273"/>
    </bk>
    <bk>
      <rc t="2" v="16274"/>
    </bk>
    <bk>
      <rc t="2" v="16275"/>
    </bk>
    <bk>
      <rc t="2" v="16276"/>
    </bk>
    <bk>
      <rc t="2" v="16277"/>
    </bk>
    <bk>
      <rc t="2" v="16278"/>
    </bk>
    <bk>
      <rc t="2" v="16279"/>
    </bk>
    <bk>
      <rc t="2" v="16280"/>
    </bk>
    <bk>
      <rc t="2" v="16281"/>
    </bk>
    <bk>
      <rc t="2" v="16282"/>
    </bk>
    <bk>
      <rc t="2" v="16283"/>
    </bk>
    <bk>
      <rc t="2" v="16284"/>
    </bk>
    <bk>
      <rc t="2" v="16285"/>
    </bk>
    <bk>
      <rc t="2" v="16286"/>
    </bk>
    <bk>
      <rc t="2" v="16287"/>
    </bk>
    <bk>
      <rc t="2" v="16288"/>
    </bk>
    <bk>
      <rc t="2" v="16289"/>
    </bk>
    <bk>
      <rc t="2" v="16290"/>
    </bk>
    <bk>
      <rc t="2" v="16291"/>
    </bk>
    <bk>
      <rc t="2" v="16292"/>
    </bk>
    <bk>
      <rc t="2" v="16293"/>
    </bk>
    <bk>
      <rc t="2" v="16294"/>
    </bk>
    <bk>
      <rc t="2" v="16295"/>
    </bk>
    <bk>
      <rc t="2" v="16296"/>
    </bk>
    <bk>
      <rc t="2" v="16297"/>
    </bk>
    <bk>
      <rc t="2" v="16298"/>
    </bk>
    <bk>
      <rc t="2" v="16299"/>
    </bk>
    <bk>
      <rc t="2" v="16300"/>
    </bk>
    <bk>
      <rc t="2" v="16301"/>
    </bk>
    <bk>
      <rc t="2" v="16302"/>
    </bk>
    <bk>
      <rc t="2" v="16303"/>
    </bk>
    <bk>
      <rc t="2" v="16304"/>
    </bk>
    <bk>
      <rc t="2" v="16305"/>
    </bk>
    <bk>
      <rc t="2" v="16306"/>
    </bk>
    <bk>
      <rc t="2" v="16307"/>
    </bk>
    <bk>
      <rc t="2" v="16308"/>
    </bk>
    <bk>
      <rc t="2" v="16309"/>
    </bk>
    <bk>
      <rc t="2" v="16310"/>
    </bk>
    <bk>
      <rc t="2" v="16311"/>
    </bk>
    <bk>
      <rc t="2" v="16312"/>
    </bk>
    <bk>
      <rc t="2" v="16313"/>
    </bk>
    <bk>
      <rc t="2" v="16314"/>
    </bk>
    <bk>
      <rc t="2" v="16315"/>
    </bk>
    <bk>
      <rc t="2" v="16316"/>
    </bk>
    <bk>
      <rc t="2" v="16317"/>
    </bk>
    <bk>
      <rc t="2" v="16318"/>
    </bk>
    <bk>
      <rc t="2" v="16319"/>
    </bk>
    <bk>
      <rc t="2" v="16320"/>
    </bk>
    <bk>
      <rc t="2" v="16321"/>
    </bk>
    <bk>
      <rc t="2" v="16322"/>
    </bk>
    <bk>
      <rc t="2" v="16323"/>
    </bk>
    <bk>
      <rc t="2" v="16324"/>
    </bk>
    <bk>
      <rc t="2" v="16325"/>
    </bk>
    <bk>
      <rc t="2" v="16326"/>
    </bk>
    <bk>
      <rc t="2" v="16327"/>
    </bk>
    <bk>
      <rc t="2" v="16328"/>
    </bk>
    <bk>
      <rc t="2" v="16329"/>
    </bk>
    <bk>
      <rc t="2" v="16330"/>
    </bk>
    <bk>
      <rc t="2" v="16331"/>
    </bk>
    <bk>
      <rc t="2" v="16332"/>
    </bk>
    <bk>
      <rc t="2" v="16333"/>
    </bk>
    <bk>
      <rc t="2" v="16334"/>
    </bk>
    <bk>
      <rc t="2" v="16335"/>
    </bk>
    <bk>
      <rc t="2" v="16336"/>
    </bk>
    <bk>
      <rc t="2" v="16337"/>
    </bk>
    <bk>
      <rc t="2" v="16338"/>
    </bk>
    <bk>
      <rc t="2" v="16339"/>
    </bk>
    <bk>
      <rc t="2" v="16340"/>
    </bk>
    <bk>
      <rc t="2" v="16341"/>
    </bk>
    <bk>
      <rc t="2" v="16342"/>
    </bk>
    <bk>
      <rc t="2" v="16343"/>
    </bk>
    <bk>
      <rc t="2" v="16344"/>
    </bk>
    <bk>
      <rc t="2" v="16345"/>
    </bk>
    <bk>
      <rc t="2" v="16346"/>
    </bk>
    <bk>
      <rc t="2" v="16347"/>
    </bk>
    <bk>
      <rc t="2" v="16348"/>
    </bk>
    <bk>
      <rc t="2" v="16349"/>
    </bk>
    <bk>
      <rc t="2" v="16350"/>
    </bk>
    <bk>
      <rc t="2" v="16351"/>
    </bk>
    <bk>
      <rc t="2" v="16352"/>
    </bk>
    <bk>
      <rc t="2" v="16353"/>
    </bk>
    <bk>
      <rc t="2" v="16354"/>
    </bk>
    <bk>
      <rc t="2" v="16355"/>
    </bk>
    <bk>
      <rc t="2" v="16356"/>
    </bk>
    <bk>
      <rc t="2" v="16357"/>
    </bk>
    <bk>
      <rc t="2" v="16358"/>
    </bk>
    <bk>
      <rc t="2" v="16359"/>
    </bk>
    <bk>
      <rc t="2" v="16360"/>
    </bk>
    <bk>
      <rc t="2" v="16361"/>
    </bk>
    <bk>
      <rc t="2" v="16362"/>
    </bk>
    <bk>
      <rc t="2" v="16363"/>
    </bk>
    <bk>
      <rc t="2" v="16364"/>
    </bk>
    <bk>
      <rc t="2" v="16365"/>
    </bk>
    <bk>
      <rc t="2" v="16366"/>
    </bk>
    <bk>
      <rc t="2" v="16367"/>
    </bk>
    <bk>
      <rc t="2" v="16368"/>
    </bk>
    <bk>
      <rc t="2" v="16369"/>
    </bk>
    <bk>
      <rc t="2" v="16370"/>
    </bk>
    <bk>
      <rc t="2" v="16371"/>
    </bk>
    <bk>
      <rc t="2" v="16372"/>
    </bk>
    <bk>
      <rc t="2" v="16373"/>
    </bk>
    <bk>
      <rc t="2" v="16374"/>
    </bk>
    <bk>
      <rc t="2" v="16375"/>
    </bk>
    <bk>
      <rc t="2" v="16376"/>
    </bk>
    <bk>
      <rc t="2" v="16377"/>
    </bk>
    <bk>
      <rc t="2" v="16378"/>
    </bk>
    <bk>
      <rc t="2" v="16379"/>
    </bk>
    <bk>
      <rc t="2" v="16380"/>
    </bk>
    <bk>
      <rc t="2" v="16381"/>
    </bk>
    <bk>
      <rc t="2" v="16382"/>
    </bk>
    <bk>
      <rc t="2" v="16383"/>
    </bk>
    <bk>
      <rc t="2" v="16384"/>
    </bk>
    <bk>
      <rc t="2" v="16385"/>
    </bk>
    <bk>
      <rc t="2" v="16386"/>
    </bk>
    <bk>
      <rc t="2" v="16387"/>
    </bk>
    <bk>
      <rc t="2" v="16388"/>
    </bk>
    <bk>
      <rc t="2" v="16389"/>
    </bk>
    <bk>
      <rc t="2" v="16390"/>
    </bk>
    <bk>
      <rc t="2" v="16391"/>
    </bk>
    <bk>
      <rc t="2" v="16392"/>
    </bk>
    <bk>
      <rc t="2" v="16393"/>
    </bk>
    <bk>
      <rc t="2" v="16394"/>
    </bk>
    <bk>
      <rc t="2" v="16395"/>
    </bk>
    <bk>
      <rc t="2" v="16396"/>
    </bk>
    <bk>
      <rc t="2" v="16397"/>
    </bk>
    <bk>
      <rc t="2" v="16398"/>
    </bk>
    <bk>
      <rc t="2" v="16399"/>
    </bk>
    <bk>
      <rc t="2" v="16400"/>
    </bk>
    <bk>
      <rc t="2" v="16401"/>
    </bk>
    <bk>
      <rc t="2" v="16402"/>
    </bk>
    <bk>
      <rc t="2" v="16403"/>
    </bk>
    <bk>
      <rc t="2" v="16404"/>
    </bk>
    <bk>
      <rc t="2" v="16405"/>
    </bk>
    <bk>
      <rc t="2" v="16406"/>
    </bk>
    <bk>
      <rc t="2" v="16407"/>
    </bk>
    <bk>
      <rc t="2" v="16408"/>
    </bk>
    <bk>
      <rc t="2" v="16409"/>
    </bk>
    <bk>
      <rc t="2" v="16410"/>
    </bk>
    <bk>
      <rc t="2" v="16411"/>
    </bk>
    <bk>
      <rc t="2" v="16412"/>
    </bk>
    <bk>
      <rc t="2" v="16413"/>
    </bk>
    <bk>
      <rc t="2" v="16414"/>
    </bk>
    <bk>
      <rc t="2" v="16415"/>
    </bk>
    <bk>
      <rc t="2" v="16416"/>
    </bk>
    <bk>
      <rc t="2" v="16417"/>
    </bk>
    <bk>
      <rc t="2" v="16418"/>
    </bk>
    <bk>
      <rc t="2" v="16419"/>
    </bk>
    <bk>
      <rc t="2" v="16420"/>
    </bk>
    <bk>
      <rc t="2" v="16421"/>
    </bk>
    <bk>
      <rc t="2" v="16422"/>
    </bk>
    <bk>
      <rc t="2" v="16423"/>
    </bk>
    <bk>
      <rc t="2" v="16424"/>
    </bk>
    <bk>
      <rc t="2" v="16425"/>
    </bk>
    <bk>
      <rc t="2" v="16426"/>
    </bk>
    <bk>
      <rc t="2" v="16427"/>
    </bk>
    <bk>
      <rc t="2" v="16428"/>
    </bk>
    <bk>
      <rc t="2" v="16429"/>
    </bk>
    <bk>
      <rc t="2" v="16430"/>
    </bk>
    <bk>
      <rc t="2" v="16431"/>
    </bk>
    <bk>
      <rc t="2" v="16432"/>
    </bk>
    <bk>
      <rc t="2" v="16433"/>
    </bk>
    <bk>
      <rc t="2" v="16434"/>
    </bk>
    <bk>
      <rc t="2" v="16435"/>
    </bk>
    <bk>
      <rc t="2" v="16436"/>
    </bk>
    <bk>
      <rc t="2" v="16437"/>
    </bk>
    <bk>
      <rc t="2" v="16438"/>
    </bk>
    <bk>
      <rc t="2" v="16439"/>
    </bk>
    <bk>
      <rc t="2" v="16440"/>
    </bk>
    <bk>
      <rc t="2" v="16441"/>
    </bk>
    <bk>
      <rc t="2" v="16442"/>
    </bk>
    <bk>
      <rc t="2" v="16443"/>
    </bk>
    <bk>
      <rc t="2" v="16444"/>
    </bk>
    <bk>
      <rc t="2" v="16445"/>
    </bk>
    <bk>
      <rc t="2" v="16446"/>
    </bk>
    <bk>
      <rc t="2" v="16447"/>
    </bk>
    <bk>
      <rc t="2" v="16448"/>
    </bk>
    <bk>
      <rc t="2" v="16449"/>
    </bk>
    <bk>
      <rc t="2" v="16450"/>
    </bk>
    <bk>
      <rc t="2" v="16451"/>
    </bk>
    <bk>
      <rc t="2" v="16452"/>
    </bk>
    <bk>
      <rc t="2" v="16453"/>
    </bk>
    <bk>
      <rc t="2" v="16454"/>
    </bk>
    <bk>
      <rc t="2" v="16455"/>
    </bk>
    <bk>
      <rc t="2" v="16456"/>
    </bk>
    <bk>
      <rc t="2" v="16457"/>
    </bk>
    <bk>
      <rc t="2" v="16458"/>
    </bk>
    <bk>
      <rc t="2" v="16459"/>
    </bk>
    <bk>
      <rc t="2" v="16460"/>
    </bk>
    <bk>
      <rc t="2" v="16461"/>
    </bk>
    <bk>
      <rc t="2" v="16462"/>
    </bk>
    <bk>
      <rc t="2" v="16463"/>
    </bk>
    <bk>
      <rc t="2" v="16464"/>
    </bk>
    <bk>
      <rc t="2" v="16465"/>
    </bk>
    <bk>
      <rc t="2" v="16466"/>
    </bk>
    <bk>
      <rc t="2" v="16467"/>
    </bk>
    <bk>
      <rc t="2" v="16468"/>
    </bk>
    <bk>
      <rc t="2" v="16469"/>
    </bk>
    <bk>
      <rc t="2" v="16470"/>
    </bk>
    <bk>
      <rc t="2" v="16471"/>
    </bk>
    <bk>
      <rc t="2" v="16472"/>
    </bk>
    <bk>
      <rc t="2" v="16473"/>
    </bk>
    <bk>
      <rc t="2" v="16474"/>
    </bk>
    <bk>
      <rc t="2" v="16475"/>
    </bk>
    <bk>
      <rc t="2" v="16476"/>
    </bk>
    <bk>
      <rc t="2" v="16477"/>
    </bk>
    <bk>
      <rc t="2" v="16478"/>
    </bk>
    <bk>
      <rc t="2" v="16479"/>
    </bk>
    <bk>
      <rc t="2" v="16480"/>
    </bk>
    <bk>
      <rc t="2" v="16481"/>
    </bk>
    <bk>
      <rc t="2" v="16482"/>
    </bk>
    <bk>
      <rc t="2" v="16483"/>
    </bk>
    <bk>
      <rc t="2" v="16484"/>
    </bk>
    <bk>
      <rc t="2" v="16485"/>
    </bk>
    <bk>
      <rc t="2" v="16486"/>
    </bk>
    <bk>
      <rc t="2" v="16487"/>
    </bk>
    <bk>
      <rc t="2" v="16488"/>
    </bk>
    <bk>
      <rc t="2" v="16489"/>
    </bk>
    <bk>
      <rc t="2" v="16490"/>
    </bk>
    <bk>
      <rc t="2" v="16491"/>
    </bk>
    <bk>
      <rc t="2" v="16492"/>
    </bk>
    <bk>
      <rc t="2" v="16493"/>
    </bk>
    <bk>
      <rc t="2" v="16494"/>
    </bk>
    <bk>
      <rc t="2" v="16495"/>
    </bk>
    <bk>
      <rc t="2" v="16496"/>
    </bk>
    <bk>
      <rc t="2" v="16497"/>
    </bk>
    <bk>
      <rc t="2" v="16498"/>
    </bk>
    <bk>
      <rc t="2" v="16499"/>
    </bk>
    <bk>
      <rc t="2" v="16500"/>
    </bk>
    <bk>
      <rc t="2" v="16501"/>
    </bk>
    <bk>
      <rc t="2" v="16502"/>
    </bk>
    <bk>
      <rc t="2" v="16503"/>
    </bk>
    <bk>
      <rc t="2" v="16504"/>
    </bk>
    <bk>
      <rc t="2" v="16505"/>
    </bk>
    <bk>
      <rc t="2" v="16506"/>
    </bk>
    <bk>
      <rc t="2" v="16507"/>
    </bk>
    <bk>
      <rc t="2" v="16508"/>
    </bk>
    <bk>
      <rc t="2" v="16509"/>
    </bk>
    <bk>
      <rc t="2" v="16510"/>
    </bk>
    <bk>
      <rc t="2" v="16511"/>
    </bk>
    <bk>
      <rc t="2" v="16512"/>
    </bk>
    <bk>
      <rc t="2" v="16513"/>
    </bk>
    <bk>
      <rc t="2" v="16514"/>
    </bk>
    <bk>
      <rc t="2" v="16515"/>
    </bk>
    <bk>
      <rc t="2" v="16516"/>
    </bk>
    <bk>
      <rc t="2" v="16517"/>
    </bk>
    <bk>
      <rc t="2" v="16518"/>
    </bk>
    <bk>
      <rc t="2" v="16519"/>
    </bk>
    <bk>
      <rc t="2" v="16520"/>
    </bk>
    <bk>
      <rc t="2" v="16521"/>
    </bk>
    <bk>
      <rc t="2" v="16522"/>
    </bk>
    <bk>
      <rc t="2" v="16523"/>
    </bk>
    <bk>
      <rc t="2" v="16524"/>
    </bk>
    <bk>
      <rc t="2" v="16525"/>
    </bk>
    <bk>
      <rc t="2" v="16526"/>
    </bk>
    <bk>
      <rc t="2" v="16527"/>
    </bk>
    <bk>
      <rc t="2" v="16528"/>
    </bk>
    <bk>
      <rc t="2" v="16529"/>
    </bk>
    <bk>
      <rc t="2" v="16530"/>
    </bk>
    <bk>
      <rc t="2" v="16531"/>
    </bk>
    <bk>
      <rc t="2" v="16532"/>
    </bk>
    <bk>
      <rc t="2" v="16533"/>
    </bk>
    <bk>
      <rc t="2" v="16534"/>
    </bk>
    <bk>
      <rc t="2" v="16535"/>
    </bk>
    <bk>
      <rc t="2" v="16536"/>
    </bk>
    <bk>
      <rc t="2" v="16537"/>
    </bk>
    <bk>
      <rc t="2" v="16538"/>
    </bk>
    <bk>
      <rc t="2" v="16539"/>
    </bk>
    <bk>
      <rc t="2" v="16540"/>
    </bk>
    <bk>
      <rc t="2" v="16541"/>
    </bk>
    <bk>
      <rc t="2" v="16542"/>
    </bk>
    <bk>
      <rc t="2" v="16543"/>
    </bk>
    <bk>
      <rc t="2" v="16544"/>
    </bk>
    <bk>
      <rc t="2" v="16545"/>
    </bk>
    <bk>
      <rc t="2" v="16546"/>
    </bk>
    <bk>
      <rc t="2" v="16547"/>
    </bk>
    <bk>
      <rc t="2" v="16548"/>
    </bk>
    <bk>
      <rc t="2" v="16549"/>
    </bk>
    <bk>
      <rc t="2" v="16550"/>
    </bk>
    <bk>
      <rc t="2" v="16551"/>
    </bk>
    <bk>
      <rc t="2" v="16552"/>
    </bk>
    <bk>
      <rc t="2" v="16553"/>
    </bk>
    <bk>
      <rc t="2" v="16554"/>
    </bk>
    <bk>
      <rc t="2" v="16555"/>
    </bk>
    <bk>
      <rc t="2" v="16556"/>
    </bk>
    <bk>
      <rc t="2" v="16557"/>
    </bk>
    <bk>
      <rc t="2" v="16558"/>
    </bk>
    <bk>
      <rc t="2" v="16559"/>
    </bk>
    <bk>
      <rc t="2" v="16560"/>
    </bk>
    <bk>
      <rc t="2" v="16561"/>
    </bk>
    <bk>
      <rc t="2" v="16562"/>
    </bk>
    <bk>
      <rc t="2" v="16563"/>
    </bk>
    <bk>
      <rc t="2" v="16564"/>
    </bk>
    <bk>
      <rc t="2" v="16565"/>
    </bk>
    <bk>
      <rc t="2" v="16566"/>
    </bk>
    <bk>
      <rc t="2" v="16567"/>
    </bk>
    <bk>
      <rc t="2" v="16568"/>
    </bk>
    <bk>
      <rc t="2" v="16569"/>
    </bk>
    <bk>
      <rc t="2" v="16570"/>
    </bk>
    <bk>
      <rc t="2" v="16571"/>
    </bk>
    <bk>
      <rc t="2" v="16572"/>
    </bk>
    <bk>
      <rc t="2" v="16573"/>
    </bk>
    <bk>
      <rc t="2" v="16574"/>
    </bk>
    <bk>
      <rc t="2" v="16575"/>
    </bk>
    <bk>
      <rc t="2" v="16576"/>
    </bk>
    <bk>
      <rc t="2" v="16577"/>
    </bk>
    <bk>
      <rc t="2" v="16578"/>
    </bk>
    <bk>
      <rc t="2" v="16579"/>
    </bk>
    <bk>
      <rc t="2" v="16580"/>
    </bk>
    <bk>
      <rc t="2" v="16581"/>
    </bk>
    <bk>
      <rc t="2" v="16582"/>
    </bk>
    <bk>
      <rc t="2" v="16583"/>
    </bk>
    <bk>
      <rc t="2" v="16584"/>
    </bk>
    <bk>
      <rc t="2" v="16585"/>
    </bk>
    <bk>
      <rc t="2" v="16586"/>
    </bk>
    <bk>
      <rc t="2" v="16587"/>
    </bk>
    <bk>
      <rc t="2" v="16588"/>
    </bk>
    <bk>
      <rc t="2" v="16589"/>
    </bk>
    <bk>
      <rc t="2" v="16590"/>
    </bk>
    <bk>
      <rc t="2" v="16591"/>
    </bk>
    <bk>
      <rc t="2" v="16592"/>
    </bk>
    <bk>
      <rc t="2" v="16593"/>
    </bk>
    <bk>
      <rc t="2" v="16594"/>
    </bk>
    <bk>
      <rc t="2" v="16595"/>
    </bk>
    <bk>
      <rc t="2" v="16596"/>
    </bk>
    <bk>
      <rc t="2" v="16597"/>
    </bk>
    <bk>
      <rc t="2" v="16598"/>
    </bk>
    <bk>
      <rc t="2" v="16599"/>
    </bk>
    <bk>
      <rc t="2" v="16600"/>
    </bk>
    <bk>
      <rc t="2" v="16601"/>
    </bk>
    <bk>
      <rc t="2" v="16602"/>
    </bk>
    <bk>
      <rc t="2" v="16603"/>
    </bk>
    <bk>
      <rc t="2" v="16604"/>
    </bk>
    <bk>
      <rc t="2" v="16605"/>
    </bk>
    <bk>
      <rc t="2" v="16606"/>
    </bk>
    <bk>
      <rc t="2" v="16607"/>
    </bk>
    <bk>
      <rc t="2" v="16608"/>
    </bk>
    <bk>
      <rc t="2" v="16609"/>
    </bk>
    <bk>
      <rc t="2" v="16610"/>
    </bk>
    <bk>
      <rc t="2" v="16611"/>
    </bk>
    <bk>
      <rc t="2" v="16612"/>
    </bk>
    <bk>
      <rc t="2" v="16613"/>
    </bk>
    <bk>
      <rc t="2" v="16614"/>
    </bk>
    <bk>
      <rc t="2" v="16615"/>
    </bk>
    <bk>
      <rc t="2" v="16616"/>
    </bk>
    <bk>
      <rc t="2" v="16617"/>
    </bk>
    <bk>
      <rc t="2" v="16618"/>
    </bk>
    <bk>
      <rc t="2" v="16619"/>
    </bk>
    <bk>
      <rc t="2" v="16620"/>
    </bk>
    <bk>
      <rc t="2" v="16621"/>
    </bk>
    <bk>
      <rc t="2" v="16622"/>
    </bk>
    <bk>
      <rc t="2" v="16623"/>
    </bk>
    <bk>
      <rc t="2" v="16624"/>
    </bk>
    <bk>
      <rc t="2" v="16625"/>
    </bk>
    <bk>
      <rc t="2" v="16626"/>
    </bk>
    <bk>
      <rc t="2" v="16627"/>
    </bk>
    <bk>
      <rc t="2" v="16628"/>
    </bk>
    <bk>
      <rc t="2" v="16629"/>
    </bk>
    <bk>
      <rc t="2" v="16630"/>
    </bk>
    <bk>
      <rc t="2" v="16631"/>
    </bk>
    <bk>
      <rc t="2" v="16632"/>
    </bk>
    <bk>
      <rc t="2" v="16633"/>
    </bk>
    <bk>
      <rc t="2" v="16634"/>
    </bk>
    <bk>
      <rc t="2" v="16635"/>
    </bk>
    <bk>
      <rc t="2" v="16636"/>
    </bk>
    <bk>
      <rc t="2" v="16637"/>
    </bk>
    <bk>
      <rc t="2" v="16638"/>
    </bk>
    <bk>
      <rc t="2" v="16639"/>
    </bk>
    <bk>
      <rc t="2" v="16640"/>
    </bk>
    <bk>
      <rc t="2" v="16641"/>
    </bk>
    <bk>
      <rc t="2" v="16642"/>
    </bk>
    <bk>
      <rc t="2" v="16643"/>
    </bk>
    <bk>
      <rc t="2" v="16644"/>
    </bk>
    <bk>
      <rc t="2" v="16645"/>
    </bk>
    <bk>
      <rc t="2" v="16646"/>
    </bk>
    <bk>
      <rc t="2" v="16647"/>
    </bk>
    <bk>
      <rc t="2" v="16648"/>
    </bk>
    <bk>
      <rc t="2" v="16649"/>
    </bk>
    <bk>
      <rc t="2" v="16650"/>
    </bk>
    <bk>
      <rc t="2" v="16651"/>
    </bk>
    <bk>
      <rc t="2" v="16652"/>
    </bk>
    <bk>
      <rc t="2" v="16653"/>
    </bk>
    <bk>
      <rc t="2" v="16654"/>
    </bk>
    <bk>
      <rc t="2" v="16655"/>
    </bk>
    <bk>
      <rc t="2" v="16656"/>
    </bk>
    <bk>
      <rc t="2" v="16657"/>
    </bk>
    <bk>
      <rc t="2" v="16658"/>
    </bk>
    <bk>
      <rc t="2" v="16659"/>
    </bk>
    <bk>
      <rc t="2" v="16660"/>
    </bk>
    <bk>
      <rc t="2" v="16661"/>
    </bk>
    <bk>
      <rc t="2" v="16662"/>
    </bk>
    <bk>
      <rc t="2" v="16663"/>
    </bk>
    <bk>
      <rc t="2" v="16664"/>
    </bk>
    <bk>
      <rc t="2" v="16665"/>
    </bk>
    <bk>
      <rc t="2" v="16666"/>
    </bk>
    <bk>
      <rc t="2" v="16667"/>
    </bk>
    <bk>
      <rc t="2" v="16668"/>
    </bk>
    <bk>
      <rc t="2" v="16669"/>
    </bk>
    <bk>
      <rc t="2" v="16670"/>
    </bk>
    <bk>
      <rc t="2" v="16671"/>
    </bk>
    <bk>
      <rc t="2" v="16672"/>
    </bk>
    <bk>
      <rc t="2" v="16673"/>
    </bk>
    <bk>
      <rc t="2" v="16674"/>
    </bk>
    <bk>
      <rc t="2" v="16675"/>
    </bk>
    <bk>
      <rc t="2" v="16676"/>
    </bk>
    <bk>
      <rc t="2" v="16677"/>
    </bk>
    <bk>
      <rc t="2" v="16678"/>
    </bk>
    <bk>
      <rc t="2" v="16679"/>
    </bk>
    <bk>
      <rc t="2" v="16680"/>
    </bk>
    <bk>
      <rc t="2" v="16681"/>
    </bk>
    <bk>
      <rc t="2" v="16682"/>
    </bk>
    <bk>
      <rc t="2" v="16683"/>
    </bk>
    <bk>
      <rc t="2" v="16684"/>
    </bk>
    <bk>
      <rc t="2" v="16685"/>
    </bk>
    <bk>
      <rc t="2" v="16686"/>
    </bk>
    <bk>
      <rc t="2" v="16687"/>
    </bk>
    <bk>
      <rc t="2" v="16688"/>
    </bk>
    <bk>
      <rc t="2" v="16689"/>
    </bk>
    <bk>
      <rc t="2" v="16690"/>
    </bk>
    <bk>
      <rc t="2" v="16691"/>
    </bk>
    <bk>
      <rc t="2" v="16692"/>
    </bk>
    <bk>
      <rc t="2" v="16693"/>
    </bk>
    <bk>
      <rc t="2" v="16694"/>
    </bk>
    <bk>
      <rc t="2" v="16695"/>
    </bk>
    <bk>
      <rc t="2" v="16696"/>
    </bk>
    <bk>
      <rc t="2" v="16697"/>
    </bk>
    <bk>
      <rc t="2" v="16698"/>
    </bk>
    <bk>
      <rc t="2" v="16699"/>
    </bk>
    <bk>
      <rc t="2" v="16700"/>
    </bk>
    <bk>
      <rc t="2" v="16701"/>
    </bk>
    <bk>
      <rc t="2" v="16702"/>
    </bk>
    <bk>
      <rc t="2" v="16703"/>
    </bk>
    <bk>
      <rc t="2" v="16704"/>
    </bk>
    <bk>
      <rc t="2" v="16705"/>
    </bk>
    <bk>
      <rc t="2" v="16706"/>
    </bk>
    <bk>
      <rc t="2" v="16707"/>
    </bk>
    <bk>
      <rc t="2" v="16708"/>
    </bk>
    <bk>
      <rc t="2" v="16709"/>
    </bk>
    <bk>
      <rc t="2" v="16710"/>
    </bk>
    <bk>
      <rc t="2" v="16711"/>
    </bk>
    <bk>
      <rc t="2" v="16712"/>
    </bk>
    <bk>
      <rc t="2" v="16713"/>
    </bk>
    <bk>
      <rc t="2" v="16714"/>
    </bk>
    <bk>
      <rc t="2" v="16715"/>
    </bk>
    <bk>
      <rc t="2" v="16716"/>
    </bk>
    <bk>
      <rc t="2" v="16717"/>
    </bk>
    <bk>
      <rc t="2" v="16718"/>
    </bk>
    <bk>
      <rc t="2" v="16719"/>
    </bk>
    <bk>
      <rc t="2" v="16720"/>
    </bk>
    <bk>
      <rc t="2" v="16721"/>
    </bk>
    <bk>
      <rc t="2" v="16722"/>
    </bk>
    <bk>
      <rc t="2" v="16723"/>
    </bk>
    <bk>
      <rc t="2" v="16724"/>
    </bk>
    <bk>
      <rc t="2" v="16725"/>
    </bk>
    <bk>
      <rc t="2" v="16726"/>
    </bk>
    <bk>
      <rc t="2" v="16727"/>
    </bk>
    <bk>
      <rc t="2" v="16728"/>
    </bk>
    <bk>
      <rc t="2" v="16729"/>
    </bk>
    <bk>
      <rc t="2" v="16730"/>
    </bk>
    <bk>
      <rc t="2" v="16731"/>
    </bk>
    <bk>
      <rc t="2" v="16732"/>
    </bk>
    <bk>
      <rc t="2" v="16733"/>
    </bk>
    <bk>
      <rc t="2" v="16734"/>
    </bk>
    <bk>
      <rc t="2" v="16735"/>
    </bk>
    <bk>
      <rc t="2" v="16736"/>
    </bk>
    <bk>
      <rc t="2" v="16737"/>
    </bk>
    <bk>
      <rc t="2" v="16738"/>
    </bk>
    <bk>
      <rc t="2" v="16739"/>
    </bk>
    <bk>
      <rc t="2" v="16740"/>
    </bk>
    <bk>
      <rc t="2" v="16741"/>
    </bk>
    <bk>
      <rc t="2" v="16742"/>
    </bk>
    <bk>
      <rc t="2" v="16743"/>
    </bk>
    <bk>
      <rc t="2" v="16744"/>
    </bk>
    <bk>
      <rc t="2" v="16745"/>
    </bk>
    <bk>
      <rc t="2" v="16746"/>
    </bk>
    <bk>
      <rc t="2" v="16747"/>
    </bk>
    <bk>
      <rc t="2" v="16748"/>
    </bk>
    <bk>
      <rc t="2" v="16749"/>
    </bk>
    <bk>
      <rc t="2" v="16750"/>
    </bk>
    <bk>
      <rc t="2" v="16751"/>
    </bk>
    <bk>
      <rc t="2" v="16752"/>
    </bk>
    <bk>
      <rc t="2" v="16753"/>
    </bk>
    <bk>
      <rc t="2" v="16754"/>
    </bk>
    <bk>
      <rc t="2" v="16755"/>
    </bk>
    <bk>
      <rc t="2" v="16756"/>
    </bk>
    <bk>
      <rc t="2" v="16757"/>
    </bk>
    <bk>
      <rc t="2" v="16758"/>
    </bk>
    <bk>
      <rc t="2" v="16759"/>
    </bk>
    <bk>
      <rc t="2" v="16760"/>
    </bk>
    <bk>
      <rc t="2" v="16761"/>
    </bk>
    <bk>
      <rc t="2" v="16762"/>
    </bk>
    <bk>
      <rc t="2" v="16763"/>
    </bk>
    <bk>
      <rc t="2" v="16764"/>
    </bk>
    <bk>
      <rc t="2" v="16765"/>
    </bk>
    <bk>
      <rc t="2" v="16766"/>
    </bk>
    <bk>
      <rc t="2" v="16767"/>
    </bk>
    <bk>
      <rc t="2" v="16768"/>
    </bk>
    <bk>
      <rc t="2" v="16769"/>
    </bk>
    <bk>
      <rc t="2" v="16770"/>
    </bk>
    <bk>
      <rc t="2" v="16771"/>
    </bk>
    <bk>
      <rc t="2" v="16772"/>
    </bk>
    <bk>
      <rc t="2" v="16773"/>
    </bk>
    <bk>
      <rc t="2" v="16774"/>
    </bk>
    <bk>
      <rc t="2" v="16775"/>
    </bk>
    <bk>
      <rc t="2" v="16776"/>
    </bk>
    <bk>
      <rc t="2" v="16777"/>
    </bk>
    <bk>
      <rc t="2" v="16778"/>
    </bk>
    <bk>
      <rc t="2" v="16779"/>
    </bk>
    <bk>
      <rc t="2" v="16780"/>
    </bk>
    <bk>
      <rc t="2" v="16781"/>
    </bk>
    <bk>
      <rc t="2" v="16782"/>
    </bk>
    <bk>
      <rc t="2" v="16783"/>
    </bk>
    <bk>
      <rc t="2" v="16784"/>
    </bk>
    <bk>
      <rc t="2" v="16785"/>
    </bk>
    <bk>
      <rc t="2" v="16786"/>
    </bk>
    <bk>
      <rc t="2" v="16787"/>
    </bk>
    <bk>
      <rc t="2" v="16788"/>
    </bk>
    <bk>
      <rc t="2" v="16789"/>
    </bk>
    <bk>
      <rc t="2" v="16790"/>
    </bk>
    <bk>
      <rc t="2" v="16791"/>
    </bk>
    <bk>
      <rc t="2" v="16792"/>
    </bk>
    <bk>
      <rc t="2" v="16793"/>
    </bk>
    <bk>
      <rc t="2" v="16794"/>
    </bk>
    <bk>
      <rc t="2" v="16795"/>
    </bk>
    <bk>
      <rc t="2" v="16796"/>
    </bk>
    <bk>
      <rc t="2" v="16797"/>
    </bk>
    <bk>
      <rc t="2" v="16798"/>
    </bk>
    <bk>
      <rc t="2" v="16799"/>
    </bk>
    <bk>
      <rc t="2" v="16800"/>
    </bk>
    <bk>
      <rc t="2" v="16801"/>
    </bk>
    <bk>
      <rc t="2" v="16802"/>
    </bk>
    <bk>
      <rc t="2" v="16803"/>
    </bk>
    <bk>
      <rc t="2" v="16804"/>
    </bk>
    <bk>
      <rc t="2" v="16805"/>
    </bk>
    <bk>
      <rc t="2" v="16806"/>
    </bk>
    <bk>
      <rc t="2" v="16807"/>
    </bk>
    <bk>
      <rc t="2" v="16808"/>
    </bk>
    <bk>
      <rc t="2" v="16809"/>
    </bk>
    <bk>
      <rc t="2" v="16810"/>
    </bk>
    <bk>
      <rc t="2" v="16811"/>
    </bk>
    <bk>
      <rc t="2" v="16812"/>
    </bk>
    <bk>
      <rc t="2" v="16813"/>
    </bk>
    <bk>
      <rc t="2" v="16814"/>
    </bk>
    <bk>
      <rc t="2" v="16815"/>
    </bk>
    <bk>
      <rc t="2" v="16816"/>
    </bk>
    <bk>
      <rc t="2" v="16817"/>
    </bk>
    <bk>
      <rc t="2" v="16818"/>
    </bk>
    <bk>
      <rc t="2" v="16819"/>
    </bk>
    <bk>
      <rc t="2" v="16820"/>
    </bk>
    <bk>
      <rc t="2" v="16821"/>
    </bk>
    <bk>
      <rc t="2" v="16822"/>
    </bk>
    <bk>
      <rc t="2" v="16823"/>
    </bk>
    <bk>
      <rc t="2" v="16824"/>
    </bk>
    <bk>
      <rc t="2" v="16825"/>
    </bk>
    <bk>
      <rc t="2" v="16826"/>
    </bk>
    <bk>
      <rc t="2" v="16827"/>
    </bk>
    <bk>
      <rc t="2" v="16828"/>
    </bk>
    <bk>
      <rc t="2" v="16829"/>
    </bk>
    <bk>
      <rc t="2" v="16830"/>
    </bk>
    <bk>
      <rc t="2" v="16831"/>
    </bk>
    <bk>
      <rc t="2" v="16832"/>
    </bk>
    <bk>
      <rc t="2" v="16833"/>
    </bk>
    <bk>
      <rc t="2" v="16834"/>
    </bk>
    <bk>
      <rc t="2" v="16835"/>
    </bk>
    <bk>
      <rc t="2" v="16836"/>
    </bk>
    <bk>
      <rc t="2" v="16837"/>
    </bk>
    <bk>
      <rc t="2" v="16838"/>
    </bk>
    <bk>
      <rc t="2" v="16839"/>
    </bk>
    <bk>
      <rc t="2" v="16840"/>
    </bk>
    <bk>
      <rc t="2" v="16841"/>
    </bk>
    <bk>
      <rc t="2" v="16842"/>
    </bk>
    <bk>
      <rc t="2" v="16843"/>
    </bk>
    <bk>
      <rc t="2" v="16844"/>
    </bk>
    <bk>
      <rc t="2" v="16845"/>
    </bk>
    <bk>
      <rc t="2" v="16846"/>
    </bk>
    <bk>
      <rc t="2" v="16847"/>
    </bk>
    <bk>
      <rc t="2" v="16848"/>
    </bk>
    <bk>
      <rc t="2" v="16849"/>
    </bk>
    <bk>
      <rc t="2" v="16850"/>
    </bk>
    <bk>
      <rc t="2" v="16851"/>
    </bk>
    <bk>
      <rc t="2" v="16852"/>
    </bk>
    <bk>
      <rc t="2" v="16853"/>
    </bk>
    <bk>
      <rc t="2" v="16854"/>
    </bk>
    <bk>
      <rc t="2" v="16855"/>
    </bk>
    <bk>
      <rc t="2" v="16856"/>
    </bk>
    <bk>
      <rc t="2" v="16857"/>
    </bk>
    <bk>
      <rc t="2" v="16858"/>
    </bk>
    <bk>
      <rc t="2" v="16859"/>
    </bk>
    <bk>
      <rc t="2" v="16860"/>
    </bk>
    <bk>
      <rc t="2" v="16861"/>
    </bk>
    <bk>
      <rc t="2" v="16862"/>
    </bk>
    <bk>
      <rc t="2" v="16863"/>
    </bk>
    <bk>
      <rc t="2" v="16864"/>
    </bk>
    <bk>
      <rc t="2" v="16865"/>
    </bk>
    <bk>
      <rc t="2" v="16866"/>
    </bk>
    <bk>
      <rc t="2" v="16867"/>
    </bk>
    <bk>
      <rc t="2" v="16868"/>
    </bk>
    <bk>
      <rc t="2" v="16869"/>
    </bk>
    <bk>
      <rc t="2" v="16870"/>
    </bk>
    <bk>
      <rc t="2" v="16871"/>
    </bk>
    <bk>
      <rc t="2" v="16872"/>
    </bk>
    <bk>
      <rc t="2" v="16873"/>
    </bk>
    <bk>
      <rc t="2" v="16874"/>
    </bk>
    <bk>
      <rc t="2" v="16875"/>
    </bk>
    <bk>
      <rc t="2" v="16876"/>
    </bk>
    <bk>
      <rc t="2" v="16877"/>
    </bk>
    <bk>
      <rc t="2" v="16878"/>
    </bk>
    <bk>
      <rc t="2" v="16879"/>
    </bk>
    <bk>
      <rc t="2" v="16880"/>
    </bk>
    <bk>
      <rc t="2" v="16881"/>
    </bk>
    <bk>
      <rc t="2" v="16882"/>
    </bk>
    <bk>
      <rc t="2" v="16883"/>
    </bk>
    <bk>
      <rc t="2" v="16884"/>
    </bk>
    <bk>
      <rc t="2" v="16885"/>
    </bk>
    <bk>
      <rc t="2" v="16886"/>
    </bk>
    <bk>
      <rc t="2" v="16887"/>
    </bk>
    <bk>
      <rc t="2" v="16888"/>
    </bk>
    <bk>
      <rc t="2" v="16889"/>
    </bk>
    <bk>
      <rc t="2" v="16890"/>
    </bk>
    <bk>
      <rc t="2" v="16891"/>
    </bk>
    <bk>
      <rc t="2" v="16892"/>
    </bk>
    <bk>
      <rc t="2" v="16893"/>
    </bk>
    <bk>
      <rc t="2" v="16894"/>
    </bk>
    <bk>
      <rc t="2" v="16895"/>
    </bk>
    <bk>
      <rc t="2" v="16896"/>
    </bk>
    <bk>
      <rc t="2" v="16897"/>
    </bk>
    <bk>
      <rc t="2" v="16898"/>
    </bk>
    <bk>
      <rc t="2" v="16899"/>
    </bk>
    <bk>
      <rc t="2" v="16900"/>
    </bk>
    <bk>
      <rc t="2" v="16901"/>
    </bk>
    <bk>
      <rc t="2" v="16902"/>
    </bk>
    <bk>
      <rc t="2" v="16903"/>
    </bk>
    <bk>
      <rc t="2" v="16904"/>
    </bk>
    <bk>
      <rc t="2" v="16905"/>
    </bk>
    <bk>
      <rc t="2" v="16906"/>
    </bk>
    <bk>
      <rc t="2" v="16907"/>
    </bk>
    <bk>
      <rc t="2" v="16908"/>
    </bk>
    <bk>
      <rc t="2" v="16909"/>
    </bk>
    <bk>
      <rc t="2" v="16910"/>
    </bk>
    <bk>
      <rc t="2" v="16911"/>
    </bk>
    <bk>
      <rc t="2" v="16912"/>
    </bk>
    <bk>
      <rc t="2" v="16913"/>
    </bk>
    <bk>
      <rc t="2" v="16914"/>
    </bk>
    <bk>
      <rc t="2" v="16915"/>
    </bk>
    <bk>
      <rc t="2" v="16916"/>
    </bk>
    <bk>
      <rc t="2" v="16917"/>
    </bk>
    <bk>
      <rc t="2" v="16918"/>
    </bk>
    <bk>
      <rc t="2" v="16919"/>
    </bk>
    <bk>
      <rc t="2" v="16920"/>
    </bk>
    <bk>
      <rc t="2" v="16921"/>
    </bk>
    <bk>
      <rc t="2" v="16922"/>
    </bk>
    <bk>
      <rc t="2" v="16923"/>
    </bk>
    <bk>
      <rc t="2" v="16924"/>
    </bk>
    <bk>
      <rc t="2" v="16925"/>
    </bk>
    <bk>
      <rc t="2" v="16926"/>
    </bk>
    <bk>
      <rc t="2" v="16927"/>
    </bk>
    <bk>
      <rc t="2" v="16928"/>
    </bk>
    <bk>
      <rc t="2" v="16929"/>
    </bk>
    <bk>
      <rc t="2" v="16930"/>
    </bk>
    <bk>
      <rc t="2" v="16931"/>
    </bk>
    <bk>
      <rc t="2" v="16932"/>
    </bk>
    <bk>
      <rc t="2" v="16933"/>
    </bk>
    <bk>
      <rc t="2" v="16934"/>
    </bk>
    <bk>
      <rc t="2" v="16935"/>
    </bk>
    <bk>
      <rc t="2" v="16936"/>
    </bk>
    <bk>
      <rc t="2" v="16937"/>
    </bk>
    <bk>
      <rc t="2" v="16938"/>
    </bk>
    <bk>
      <rc t="2" v="16939"/>
    </bk>
    <bk>
      <rc t="2" v="16940"/>
    </bk>
    <bk>
      <rc t="2" v="16941"/>
    </bk>
    <bk>
      <rc t="2" v="16942"/>
    </bk>
    <bk>
      <rc t="2" v="16943"/>
    </bk>
    <bk>
      <rc t="2" v="16944"/>
    </bk>
    <bk>
      <rc t="2" v="16945"/>
    </bk>
    <bk>
      <rc t="2" v="16946"/>
    </bk>
    <bk>
      <rc t="2" v="16947"/>
    </bk>
    <bk>
      <rc t="2" v="16948"/>
    </bk>
    <bk>
      <rc t="2" v="16949"/>
    </bk>
    <bk>
      <rc t="2" v="16950"/>
    </bk>
    <bk>
      <rc t="2" v="16951"/>
    </bk>
    <bk>
      <rc t="2" v="16952"/>
    </bk>
    <bk>
      <rc t="2" v="16953"/>
    </bk>
    <bk>
      <rc t="2" v="16954"/>
    </bk>
    <bk>
      <rc t="2" v="16955"/>
    </bk>
    <bk>
      <rc t="2" v="16956"/>
    </bk>
    <bk>
      <rc t="2" v="16957"/>
    </bk>
    <bk>
      <rc t="2" v="16958"/>
    </bk>
    <bk>
      <rc t="2" v="16959"/>
    </bk>
    <bk>
      <rc t="2" v="16960"/>
    </bk>
    <bk>
      <rc t="2" v="16961"/>
    </bk>
    <bk>
      <rc t="2" v="16962"/>
    </bk>
    <bk>
      <rc t="2" v="16963"/>
    </bk>
    <bk>
      <rc t="2" v="16964"/>
    </bk>
    <bk>
      <rc t="2" v="16965"/>
    </bk>
    <bk>
      <rc t="2" v="16966"/>
    </bk>
    <bk>
      <rc t="2" v="16967"/>
    </bk>
    <bk>
      <rc t="2" v="16968"/>
    </bk>
    <bk>
      <rc t="2" v="16969"/>
    </bk>
    <bk>
      <rc t="2" v="16970"/>
    </bk>
    <bk>
      <rc t="2" v="16971"/>
    </bk>
    <bk>
      <rc t="2" v="16972"/>
    </bk>
    <bk>
      <rc t="2" v="16973"/>
    </bk>
    <bk>
      <rc t="2" v="16974"/>
    </bk>
    <bk>
      <rc t="2" v="16975"/>
    </bk>
    <bk>
      <rc t="2" v="16976"/>
    </bk>
    <bk>
      <rc t="2" v="16977"/>
    </bk>
    <bk>
      <rc t="2" v="16978"/>
    </bk>
    <bk>
      <rc t="2" v="16979"/>
    </bk>
    <bk>
      <rc t="2" v="16980"/>
    </bk>
    <bk>
      <rc t="2" v="16981"/>
    </bk>
    <bk>
      <rc t="2" v="16982"/>
    </bk>
    <bk>
      <rc t="2" v="16983"/>
    </bk>
    <bk>
      <rc t="2" v="16984"/>
    </bk>
    <bk>
      <rc t="2" v="16985"/>
    </bk>
    <bk>
      <rc t="2" v="16986"/>
    </bk>
    <bk>
      <rc t="2" v="16987"/>
    </bk>
    <bk>
      <rc t="2" v="16988"/>
    </bk>
    <bk>
      <rc t="2" v="16989"/>
    </bk>
    <bk>
      <rc t="2" v="16990"/>
    </bk>
    <bk>
      <rc t="2" v="16991"/>
    </bk>
    <bk>
      <rc t="2" v="16992"/>
    </bk>
    <bk>
      <rc t="2" v="16993"/>
    </bk>
    <bk>
      <rc t="2" v="16994"/>
    </bk>
    <bk>
      <rc t="2" v="16995"/>
    </bk>
    <bk>
      <rc t="2" v="16996"/>
    </bk>
    <bk>
      <rc t="2" v="16997"/>
    </bk>
    <bk>
      <rc t="2" v="16998"/>
    </bk>
    <bk>
      <rc t="2" v="16999"/>
    </bk>
    <bk>
      <rc t="2" v="17000"/>
    </bk>
    <bk>
      <rc t="2" v="17001"/>
    </bk>
    <bk>
      <rc t="2" v="17002"/>
    </bk>
    <bk>
      <rc t="2" v="17003"/>
    </bk>
    <bk>
      <rc t="2" v="17004"/>
    </bk>
    <bk>
      <rc t="2" v="17005"/>
    </bk>
    <bk>
      <rc t="2" v="17006"/>
    </bk>
    <bk>
      <rc t="2" v="17007"/>
    </bk>
    <bk>
      <rc t="2" v="17008"/>
    </bk>
    <bk>
      <rc t="2" v="17009"/>
    </bk>
    <bk>
      <rc t="2" v="17010"/>
    </bk>
    <bk>
      <rc t="2" v="17011"/>
    </bk>
    <bk>
      <rc t="2" v="17012"/>
    </bk>
    <bk>
      <rc t="2" v="17013"/>
    </bk>
    <bk>
      <rc t="2" v="17014"/>
    </bk>
    <bk>
      <rc t="2" v="17015"/>
    </bk>
    <bk>
      <rc t="2" v="17016"/>
    </bk>
    <bk>
      <rc t="2" v="17017"/>
    </bk>
    <bk>
      <rc t="2" v="17018"/>
    </bk>
    <bk>
      <rc t="2" v="17019"/>
    </bk>
    <bk>
      <rc t="2" v="17020"/>
    </bk>
    <bk>
      <rc t="2" v="17021"/>
    </bk>
    <bk>
      <rc t="2" v="17022"/>
    </bk>
    <bk>
      <rc t="2" v="17023"/>
    </bk>
    <bk>
      <rc t="2" v="17024"/>
    </bk>
    <bk>
      <rc t="2" v="17025"/>
    </bk>
    <bk>
      <rc t="2" v="17026"/>
    </bk>
    <bk>
      <rc t="2" v="17027"/>
    </bk>
    <bk>
      <rc t="2" v="17028"/>
    </bk>
    <bk>
      <rc t="2" v="17029"/>
    </bk>
    <bk>
      <rc t="2" v="17030"/>
    </bk>
    <bk>
      <rc t="2" v="17031"/>
    </bk>
    <bk>
      <rc t="2" v="17032"/>
    </bk>
    <bk>
      <rc t="2" v="17033"/>
    </bk>
    <bk>
      <rc t="2" v="17034"/>
    </bk>
    <bk>
      <rc t="2" v="17035"/>
    </bk>
    <bk>
      <rc t="2" v="17036"/>
    </bk>
    <bk>
      <rc t="2" v="17037"/>
    </bk>
    <bk>
      <rc t="2" v="17038"/>
    </bk>
    <bk>
      <rc t="2" v="17039"/>
    </bk>
    <bk>
      <rc t="2" v="17040"/>
    </bk>
    <bk>
      <rc t="2" v="17041"/>
    </bk>
    <bk>
      <rc t="2" v="17042"/>
    </bk>
    <bk>
      <rc t="2" v="17043"/>
    </bk>
    <bk>
      <rc t="2" v="17044"/>
    </bk>
    <bk>
      <rc t="2" v="17045"/>
    </bk>
    <bk>
      <rc t="2" v="17046"/>
    </bk>
    <bk>
      <rc t="2" v="17047"/>
    </bk>
    <bk>
      <rc t="2" v="17048"/>
    </bk>
    <bk>
      <rc t="2" v="17049"/>
    </bk>
    <bk>
      <rc t="2" v="17050"/>
    </bk>
    <bk>
      <rc t="2" v="17051"/>
    </bk>
    <bk>
      <rc t="2" v="17052"/>
    </bk>
    <bk>
      <rc t="2" v="17053"/>
    </bk>
    <bk>
      <rc t="2" v="17054"/>
    </bk>
    <bk>
      <rc t="2" v="17055"/>
    </bk>
    <bk>
      <rc t="2" v="17056"/>
    </bk>
    <bk>
      <rc t="2" v="17057"/>
    </bk>
    <bk>
      <rc t="2" v="17058"/>
    </bk>
    <bk>
      <rc t="2" v="17059"/>
    </bk>
    <bk>
      <rc t="2" v="17060"/>
    </bk>
    <bk>
      <rc t="2" v="17061"/>
    </bk>
    <bk>
      <rc t="2" v="17062"/>
    </bk>
    <bk>
      <rc t="2" v="17063"/>
    </bk>
    <bk>
      <rc t="2" v="17064"/>
    </bk>
    <bk>
      <rc t="2" v="17065"/>
    </bk>
    <bk>
      <rc t="2" v="17066"/>
    </bk>
    <bk>
      <rc t="2" v="17067"/>
    </bk>
    <bk>
      <rc t="2" v="17068"/>
    </bk>
    <bk>
      <rc t="2" v="17069"/>
    </bk>
    <bk>
      <rc t="2" v="17070"/>
    </bk>
    <bk>
      <rc t="2" v="17071"/>
    </bk>
    <bk>
      <rc t="2" v="17072"/>
    </bk>
    <bk>
      <rc t="2" v="17073"/>
    </bk>
    <bk>
      <rc t="2" v="17074"/>
    </bk>
    <bk>
      <rc t="2" v="17075"/>
    </bk>
    <bk>
      <rc t="2" v="17076"/>
    </bk>
    <bk>
      <rc t="2" v="17077"/>
    </bk>
    <bk>
      <rc t="2" v="17078"/>
    </bk>
    <bk>
      <rc t="2" v="17079"/>
    </bk>
    <bk>
      <rc t="2" v="17080"/>
    </bk>
    <bk>
      <rc t="2" v="17081"/>
    </bk>
    <bk>
      <rc t="2" v="17082"/>
    </bk>
    <bk>
      <rc t="2" v="17083"/>
    </bk>
    <bk>
      <rc t="2" v="17084"/>
    </bk>
    <bk>
      <rc t="2" v="17085"/>
    </bk>
    <bk>
      <rc t="2" v="17086"/>
    </bk>
    <bk>
      <rc t="2" v="17087"/>
    </bk>
    <bk>
      <rc t="2" v="17088"/>
    </bk>
    <bk>
      <rc t="2" v="17089"/>
    </bk>
    <bk>
      <rc t="2" v="17090"/>
    </bk>
    <bk>
      <rc t="2" v="17091"/>
    </bk>
    <bk>
      <rc t="2" v="17092"/>
    </bk>
    <bk>
      <rc t="2" v="17093"/>
    </bk>
    <bk>
      <rc t="2" v="17094"/>
    </bk>
    <bk>
      <rc t="2" v="17095"/>
    </bk>
    <bk>
      <rc t="2" v="17096"/>
    </bk>
    <bk>
      <rc t="2" v="17097"/>
    </bk>
    <bk>
      <rc t="2" v="17098"/>
    </bk>
    <bk>
      <rc t="2" v="17099"/>
    </bk>
    <bk>
      <rc t="2" v="17100"/>
    </bk>
    <bk>
      <rc t="2" v="17101"/>
    </bk>
    <bk>
      <rc t="2" v="17102"/>
    </bk>
    <bk>
      <rc t="2" v="17103"/>
    </bk>
    <bk>
      <rc t="2" v="17104"/>
    </bk>
    <bk>
      <rc t="2" v="17105"/>
    </bk>
    <bk>
      <rc t="2" v="17106"/>
    </bk>
    <bk>
      <rc t="2" v="17107"/>
    </bk>
    <bk>
      <rc t="2" v="17108"/>
    </bk>
    <bk>
      <rc t="2" v="17109"/>
    </bk>
    <bk>
      <rc t="2" v="17110"/>
    </bk>
    <bk>
      <rc t="2" v="17111"/>
    </bk>
    <bk>
      <rc t="2" v="17112"/>
    </bk>
    <bk>
      <rc t="2" v="17113"/>
    </bk>
    <bk>
      <rc t="2" v="17114"/>
    </bk>
    <bk>
      <rc t="2" v="17115"/>
    </bk>
    <bk>
      <rc t="2" v="17116"/>
    </bk>
    <bk>
      <rc t="2" v="17117"/>
    </bk>
    <bk>
      <rc t="2" v="17118"/>
    </bk>
    <bk>
      <rc t="2" v="17119"/>
    </bk>
    <bk>
      <rc t="2" v="17120"/>
    </bk>
    <bk>
      <rc t="2" v="17121"/>
    </bk>
    <bk>
      <rc t="2" v="17122"/>
    </bk>
    <bk>
      <rc t="2" v="17123"/>
    </bk>
    <bk>
      <rc t="2" v="17124"/>
    </bk>
    <bk>
      <rc t="2" v="17125"/>
    </bk>
    <bk>
      <rc t="2" v="17126"/>
    </bk>
    <bk>
      <rc t="2" v="17127"/>
    </bk>
    <bk>
      <rc t="2" v="17128"/>
    </bk>
    <bk>
      <rc t="2" v="17129"/>
    </bk>
    <bk>
      <rc t="2" v="17130"/>
    </bk>
    <bk>
      <rc t="2" v="17131"/>
    </bk>
    <bk>
      <rc t="2" v="17132"/>
    </bk>
    <bk>
      <rc t="2" v="17133"/>
    </bk>
    <bk>
      <rc t="2" v="17134"/>
    </bk>
    <bk>
      <rc t="2" v="17135"/>
    </bk>
    <bk>
      <rc t="2" v="17136"/>
    </bk>
    <bk>
      <rc t="2" v="17137"/>
    </bk>
    <bk>
      <rc t="2" v="17138"/>
    </bk>
    <bk>
      <rc t="2" v="17139"/>
    </bk>
    <bk>
      <rc t="2" v="17140"/>
    </bk>
    <bk>
      <rc t="2" v="17141"/>
    </bk>
    <bk>
      <rc t="2" v="17142"/>
    </bk>
    <bk>
      <rc t="2" v="17143"/>
    </bk>
    <bk>
      <rc t="2" v="17144"/>
    </bk>
    <bk>
      <rc t="2" v="17145"/>
    </bk>
    <bk>
      <rc t="2" v="17146"/>
    </bk>
    <bk>
      <rc t="2" v="17147"/>
    </bk>
    <bk>
      <rc t="2" v="17148"/>
    </bk>
    <bk>
      <rc t="2" v="17149"/>
    </bk>
    <bk>
      <rc t="2" v="17150"/>
    </bk>
    <bk>
      <rc t="2" v="17151"/>
    </bk>
    <bk>
      <rc t="2" v="17152"/>
    </bk>
    <bk>
      <rc t="2" v="17153"/>
    </bk>
    <bk>
      <rc t="2" v="17154"/>
    </bk>
    <bk>
      <rc t="2" v="17155"/>
    </bk>
    <bk>
      <rc t="2" v="17156"/>
    </bk>
    <bk>
      <rc t="2" v="17157"/>
    </bk>
    <bk>
      <rc t="2" v="17158"/>
    </bk>
    <bk>
      <rc t="2" v="17159"/>
    </bk>
    <bk>
      <rc t="2" v="17160"/>
    </bk>
    <bk>
      <rc t="2" v="17161"/>
    </bk>
    <bk>
      <rc t="2" v="17162"/>
    </bk>
    <bk>
      <rc t="2" v="17163"/>
    </bk>
    <bk>
      <rc t="2" v="17164"/>
    </bk>
    <bk>
      <rc t="2" v="17165"/>
    </bk>
    <bk>
      <rc t="2" v="17166"/>
    </bk>
    <bk>
      <rc t="2" v="17167"/>
    </bk>
    <bk>
      <rc t="2" v="17168"/>
    </bk>
    <bk>
      <rc t="2" v="17169"/>
    </bk>
    <bk>
      <rc t="2" v="17170"/>
    </bk>
    <bk>
      <rc t="2" v="17171"/>
    </bk>
    <bk>
      <rc t="2" v="17172"/>
    </bk>
    <bk>
      <rc t="2" v="17173"/>
    </bk>
    <bk>
      <rc t="2" v="17174"/>
    </bk>
    <bk>
      <rc t="2" v="17175"/>
    </bk>
    <bk>
      <rc t="2" v="17176"/>
    </bk>
    <bk>
      <rc t="2" v="17177"/>
    </bk>
    <bk>
      <rc t="2" v="17178"/>
    </bk>
    <bk>
      <rc t="2" v="17179"/>
    </bk>
    <bk>
      <rc t="2" v="17180"/>
    </bk>
    <bk>
      <rc t="2" v="17181"/>
    </bk>
    <bk>
      <rc t="2" v="17182"/>
    </bk>
    <bk>
      <rc t="2" v="17183"/>
    </bk>
    <bk>
      <rc t="2" v="17184"/>
    </bk>
    <bk>
      <rc t="2" v="17185"/>
    </bk>
    <bk>
      <rc t="2" v="17186"/>
    </bk>
    <bk>
      <rc t="2" v="17187"/>
    </bk>
    <bk>
      <rc t="2" v="17188"/>
    </bk>
    <bk>
      <rc t="2" v="17189"/>
    </bk>
    <bk>
      <rc t="2" v="17190"/>
    </bk>
    <bk>
      <rc t="2" v="17191"/>
    </bk>
    <bk>
      <rc t="2" v="17192"/>
    </bk>
    <bk>
      <rc t="2" v="17193"/>
    </bk>
    <bk>
      <rc t="2" v="17194"/>
    </bk>
    <bk>
      <rc t="2" v="17195"/>
    </bk>
    <bk>
      <rc t="2" v="17196"/>
    </bk>
    <bk>
      <rc t="2" v="17197"/>
    </bk>
    <bk>
      <rc t="2" v="17198"/>
    </bk>
    <bk>
      <rc t="2" v="17199"/>
    </bk>
    <bk>
      <rc t="2" v="17200"/>
    </bk>
    <bk>
      <rc t="2" v="17201"/>
    </bk>
    <bk>
      <rc t="2" v="17202"/>
    </bk>
    <bk>
      <rc t="2" v="17203"/>
    </bk>
    <bk>
      <rc t="2" v="17204"/>
    </bk>
    <bk>
      <rc t="2" v="17205"/>
    </bk>
    <bk>
      <rc t="2" v="17206"/>
    </bk>
    <bk>
      <rc t="2" v="17207"/>
    </bk>
    <bk>
      <rc t="2" v="17208"/>
    </bk>
    <bk>
      <rc t="2" v="17209"/>
    </bk>
    <bk>
      <rc t="2" v="17210"/>
    </bk>
    <bk>
      <rc t="2" v="17211"/>
    </bk>
    <bk>
      <rc t="2" v="17212"/>
    </bk>
    <bk>
      <rc t="2" v="17213"/>
    </bk>
    <bk>
      <rc t="2" v="17214"/>
    </bk>
    <bk>
      <rc t="2" v="17215"/>
    </bk>
    <bk>
      <rc t="2" v="17216"/>
    </bk>
    <bk>
      <rc t="2" v="17217"/>
    </bk>
    <bk>
      <rc t="2" v="17218"/>
    </bk>
    <bk>
      <rc t="2" v="17219"/>
    </bk>
    <bk>
      <rc t="2" v="17220"/>
    </bk>
    <bk>
      <rc t="2" v="17221"/>
    </bk>
    <bk>
      <rc t="2" v="17222"/>
    </bk>
    <bk>
      <rc t="2" v="17223"/>
    </bk>
    <bk>
      <rc t="2" v="17224"/>
    </bk>
    <bk>
      <rc t="2" v="17225"/>
    </bk>
    <bk>
      <rc t="2" v="17226"/>
    </bk>
    <bk>
      <rc t="2" v="17227"/>
    </bk>
    <bk>
      <rc t="2" v="17228"/>
    </bk>
    <bk>
      <rc t="2" v="17229"/>
    </bk>
    <bk>
      <rc t="2" v="17230"/>
    </bk>
    <bk>
      <rc t="2" v="17231"/>
    </bk>
    <bk>
      <rc t="2" v="17232"/>
    </bk>
    <bk>
      <rc t="2" v="17233"/>
    </bk>
    <bk>
      <rc t="2" v="17234"/>
    </bk>
    <bk>
      <rc t="2" v="17235"/>
    </bk>
    <bk>
      <rc t="2" v="17236"/>
    </bk>
    <bk>
      <rc t="2" v="17237"/>
    </bk>
    <bk>
      <rc t="2" v="17238"/>
    </bk>
    <bk>
      <rc t="2" v="17239"/>
    </bk>
    <bk>
      <rc t="2" v="17240"/>
    </bk>
    <bk>
      <rc t="2" v="17241"/>
    </bk>
    <bk>
      <rc t="2" v="17242"/>
    </bk>
    <bk>
      <rc t="2" v="17243"/>
    </bk>
    <bk>
      <rc t="2" v="17244"/>
    </bk>
    <bk>
      <rc t="2" v="17245"/>
    </bk>
    <bk>
      <rc t="2" v="17246"/>
    </bk>
    <bk>
      <rc t="2" v="17247"/>
    </bk>
    <bk>
      <rc t="2" v="17248"/>
    </bk>
    <bk>
      <rc t="2" v="17249"/>
    </bk>
    <bk>
      <rc t="2" v="17250"/>
    </bk>
    <bk>
      <rc t="2" v="17251"/>
    </bk>
    <bk>
      <rc t="2" v="17252"/>
    </bk>
    <bk>
      <rc t="2" v="17253"/>
    </bk>
    <bk>
      <rc t="2" v="17254"/>
    </bk>
    <bk>
      <rc t="2" v="17255"/>
    </bk>
    <bk>
      <rc t="2" v="17256"/>
    </bk>
    <bk>
      <rc t="2" v="17257"/>
    </bk>
    <bk>
      <rc t="2" v="17258"/>
    </bk>
    <bk>
      <rc t="2" v="17259"/>
    </bk>
    <bk>
      <rc t="2" v="17260"/>
    </bk>
    <bk>
      <rc t="2" v="17261"/>
    </bk>
    <bk>
      <rc t="2" v="17262"/>
    </bk>
    <bk>
      <rc t="2" v="17263"/>
    </bk>
    <bk>
      <rc t="2" v="17264"/>
    </bk>
    <bk>
      <rc t="2" v="17265"/>
    </bk>
    <bk>
      <rc t="2" v="17266"/>
    </bk>
    <bk>
      <rc t="2" v="17267"/>
    </bk>
    <bk>
      <rc t="2" v="17268"/>
    </bk>
    <bk>
      <rc t="2" v="17269"/>
    </bk>
    <bk>
      <rc t="2" v="17270"/>
    </bk>
    <bk>
      <rc t="2" v="17271"/>
    </bk>
    <bk>
      <rc t="2" v="17272"/>
    </bk>
    <bk>
      <rc t="2" v="17273"/>
    </bk>
    <bk>
      <rc t="2" v="17274"/>
    </bk>
    <bk>
      <rc t="2" v="17275"/>
    </bk>
    <bk>
      <rc t="2" v="17276"/>
    </bk>
    <bk>
      <rc t="2" v="17277"/>
    </bk>
    <bk>
      <rc t="2" v="17278"/>
    </bk>
    <bk>
      <rc t="2" v="17279"/>
    </bk>
    <bk>
      <rc t="2" v="17280"/>
    </bk>
    <bk>
      <rc t="2" v="17281"/>
    </bk>
    <bk>
      <rc t="2" v="17282"/>
    </bk>
    <bk>
      <rc t="2" v="17283"/>
    </bk>
    <bk>
      <rc t="2" v="17284"/>
    </bk>
    <bk>
      <rc t="2" v="17285"/>
    </bk>
    <bk>
      <rc t="2" v="17286"/>
    </bk>
    <bk>
      <rc t="2" v="17287"/>
    </bk>
    <bk>
      <rc t="2" v="17288"/>
    </bk>
    <bk>
      <rc t="2" v="17289"/>
    </bk>
    <bk>
      <rc t="2" v="17290"/>
    </bk>
    <bk>
      <rc t="2" v="17291"/>
    </bk>
    <bk>
      <rc t="2" v="17292"/>
    </bk>
    <bk>
      <rc t="2" v="17293"/>
    </bk>
    <bk>
      <rc t="2" v="17294"/>
    </bk>
    <bk>
      <rc t="2" v="17295"/>
    </bk>
    <bk>
      <rc t="2" v="17296"/>
    </bk>
    <bk>
      <rc t="2" v="17297"/>
    </bk>
    <bk>
      <rc t="2" v="17298"/>
    </bk>
    <bk>
      <rc t="2" v="17299"/>
    </bk>
    <bk>
      <rc t="2" v="17300"/>
    </bk>
    <bk>
      <rc t="2" v="17301"/>
    </bk>
    <bk>
      <rc t="2" v="17302"/>
    </bk>
    <bk>
      <rc t="2" v="17303"/>
    </bk>
    <bk>
      <rc t="2" v="17304"/>
    </bk>
    <bk>
      <rc t="2" v="17305"/>
    </bk>
    <bk>
      <rc t="2" v="17306"/>
    </bk>
    <bk>
      <rc t="2" v="17307"/>
    </bk>
    <bk>
      <rc t="2" v="17308"/>
    </bk>
    <bk>
      <rc t="2" v="17309"/>
    </bk>
    <bk>
      <rc t="2" v="17310"/>
    </bk>
    <bk>
      <rc t="2" v="17311"/>
    </bk>
    <bk>
      <rc t="2" v="17312"/>
    </bk>
    <bk>
      <rc t="2" v="17313"/>
    </bk>
    <bk>
      <rc t="2" v="17314"/>
    </bk>
    <bk>
      <rc t="2" v="17315"/>
    </bk>
    <bk>
      <rc t="2" v="17316"/>
    </bk>
    <bk>
      <rc t="2" v="17317"/>
    </bk>
    <bk>
      <rc t="2" v="17318"/>
    </bk>
    <bk>
      <rc t="2" v="17319"/>
    </bk>
    <bk>
      <rc t="2" v="17320"/>
    </bk>
    <bk>
      <rc t="2" v="17321"/>
    </bk>
    <bk>
      <rc t="2" v="17322"/>
    </bk>
    <bk>
      <rc t="2" v="17323"/>
    </bk>
    <bk>
      <rc t="2" v="17324"/>
    </bk>
    <bk>
      <rc t="2" v="17325"/>
    </bk>
    <bk>
      <rc t="2" v="17326"/>
    </bk>
    <bk>
      <rc t="2" v="17327"/>
    </bk>
    <bk>
      <rc t="2" v="17328"/>
    </bk>
    <bk>
      <rc t="2" v="17329"/>
    </bk>
    <bk>
      <rc t="2" v="17330"/>
    </bk>
    <bk>
      <rc t="2" v="17331"/>
    </bk>
    <bk>
      <rc t="2" v="17332"/>
    </bk>
    <bk>
      <rc t="2" v="17333"/>
    </bk>
    <bk>
      <rc t="2" v="17334"/>
    </bk>
    <bk>
      <rc t="2" v="17335"/>
    </bk>
    <bk>
      <rc t="2" v="17336"/>
    </bk>
    <bk>
      <rc t="2" v="17337"/>
    </bk>
    <bk>
      <rc t="2" v="17338"/>
    </bk>
    <bk>
      <rc t="2" v="17339"/>
    </bk>
    <bk>
      <rc t="2" v="17340"/>
    </bk>
    <bk>
      <rc t="2" v="17341"/>
    </bk>
    <bk>
      <rc t="2" v="17342"/>
    </bk>
    <bk>
      <rc t="2" v="17343"/>
    </bk>
    <bk>
      <rc t="2" v="17344"/>
    </bk>
    <bk>
      <rc t="2" v="17345"/>
    </bk>
    <bk>
      <rc t="2" v="17346"/>
    </bk>
    <bk>
      <rc t="2" v="17347"/>
    </bk>
    <bk>
      <rc t="2" v="17348"/>
    </bk>
    <bk>
      <rc t="2" v="17349"/>
    </bk>
    <bk>
      <rc t="2" v="17350"/>
    </bk>
    <bk>
      <rc t="2" v="17351"/>
    </bk>
    <bk>
      <rc t="2" v="17352"/>
    </bk>
    <bk>
      <rc t="2" v="17353"/>
    </bk>
    <bk>
      <rc t="2" v="17354"/>
    </bk>
    <bk>
      <rc t="2" v="17355"/>
    </bk>
    <bk>
      <rc t="2" v="17356"/>
    </bk>
    <bk>
      <rc t="2" v="17357"/>
    </bk>
    <bk>
      <rc t="2" v="17358"/>
    </bk>
    <bk>
      <rc t="2" v="17359"/>
    </bk>
    <bk>
      <rc t="2" v="17360"/>
    </bk>
    <bk>
      <rc t="2" v="17361"/>
    </bk>
    <bk>
      <rc t="2" v="17362"/>
    </bk>
    <bk>
      <rc t="2" v="17363"/>
    </bk>
    <bk>
      <rc t="2" v="17364"/>
    </bk>
    <bk>
      <rc t="2" v="17365"/>
    </bk>
    <bk>
      <rc t="2" v="17366"/>
    </bk>
    <bk>
      <rc t="2" v="17367"/>
    </bk>
    <bk>
      <rc t="2" v="17368"/>
    </bk>
    <bk>
      <rc t="2" v="17369"/>
    </bk>
    <bk>
      <rc t="2" v="17370"/>
    </bk>
    <bk>
      <rc t="2" v="17371"/>
    </bk>
    <bk>
      <rc t="2" v="17372"/>
    </bk>
    <bk>
      <rc t="2" v="17373"/>
    </bk>
    <bk>
      <rc t="2" v="17374"/>
    </bk>
    <bk>
      <rc t="2" v="17375"/>
    </bk>
    <bk>
      <rc t="2" v="17376"/>
    </bk>
    <bk>
      <rc t="2" v="17377"/>
    </bk>
    <bk>
      <rc t="2" v="17378"/>
    </bk>
    <bk>
      <rc t="2" v="17379"/>
    </bk>
    <bk>
      <rc t="2" v="17380"/>
    </bk>
    <bk>
      <rc t="2" v="17381"/>
    </bk>
    <bk>
      <rc t="2" v="17382"/>
    </bk>
    <bk>
      <rc t="2" v="17383"/>
    </bk>
    <bk>
      <rc t="2" v="17384"/>
    </bk>
    <bk>
      <rc t="2" v="17385"/>
    </bk>
    <bk>
      <rc t="2" v="17386"/>
    </bk>
    <bk>
      <rc t="2" v="17387"/>
    </bk>
    <bk>
      <rc t="2" v="17388"/>
    </bk>
    <bk>
      <rc t="2" v="17389"/>
    </bk>
    <bk>
      <rc t="2" v="17390"/>
    </bk>
    <bk>
      <rc t="2" v="17391"/>
    </bk>
    <bk>
      <rc t="2" v="17392"/>
    </bk>
    <bk>
      <rc t="2" v="17393"/>
    </bk>
    <bk>
      <rc t="2" v="17394"/>
    </bk>
    <bk>
      <rc t="2" v="17395"/>
    </bk>
    <bk>
      <rc t="2" v="17396"/>
    </bk>
    <bk>
      <rc t="2" v="17397"/>
    </bk>
    <bk>
      <rc t="2" v="17398"/>
    </bk>
    <bk>
      <rc t="2" v="17399"/>
    </bk>
    <bk>
      <rc t="2" v="17400"/>
    </bk>
    <bk>
      <rc t="2" v="17401"/>
    </bk>
    <bk>
      <rc t="2" v="17402"/>
    </bk>
    <bk>
      <rc t="2" v="17403"/>
    </bk>
    <bk>
      <rc t="2" v="17404"/>
    </bk>
    <bk>
      <rc t="2" v="17405"/>
    </bk>
    <bk>
      <rc t="2" v="17406"/>
    </bk>
    <bk>
      <rc t="2" v="17407"/>
    </bk>
    <bk>
      <rc t="2" v="17408"/>
    </bk>
    <bk>
      <rc t="2" v="17409"/>
    </bk>
    <bk>
      <rc t="2" v="17410"/>
    </bk>
    <bk>
      <rc t="2" v="17411"/>
    </bk>
    <bk>
      <rc t="2" v="17412"/>
    </bk>
    <bk>
      <rc t="2" v="17413"/>
    </bk>
    <bk>
      <rc t="2" v="17414"/>
    </bk>
    <bk>
      <rc t="2" v="17415"/>
    </bk>
    <bk>
      <rc t="2" v="17416"/>
    </bk>
    <bk>
      <rc t="2" v="17417"/>
    </bk>
    <bk>
      <rc t="2" v="17418"/>
    </bk>
    <bk>
      <rc t="2" v="17419"/>
    </bk>
    <bk>
      <rc t="2" v="17420"/>
    </bk>
    <bk>
      <rc t="2" v="17421"/>
    </bk>
    <bk>
      <rc t="2" v="17422"/>
    </bk>
    <bk>
      <rc t="2" v="17423"/>
    </bk>
    <bk>
      <rc t="2" v="17424"/>
    </bk>
    <bk>
      <rc t="2" v="17425"/>
    </bk>
    <bk>
      <rc t="2" v="17426"/>
    </bk>
    <bk>
      <rc t="2" v="17427"/>
    </bk>
    <bk>
      <rc t="2" v="17428"/>
    </bk>
    <bk>
      <rc t="2" v="17429"/>
    </bk>
    <bk>
      <rc t="2" v="17430"/>
    </bk>
    <bk>
      <rc t="2" v="17431"/>
    </bk>
    <bk>
      <rc t="2" v="17432"/>
    </bk>
    <bk>
      <rc t="2" v="17433"/>
    </bk>
    <bk>
      <rc t="2" v="17434"/>
    </bk>
    <bk>
      <rc t="2" v="17435"/>
    </bk>
    <bk>
      <rc t="2" v="17436"/>
    </bk>
    <bk>
      <rc t="2" v="17437"/>
    </bk>
    <bk>
      <rc t="2" v="17438"/>
    </bk>
    <bk>
      <rc t="2" v="17439"/>
    </bk>
    <bk>
      <rc t="2" v="17440"/>
    </bk>
    <bk>
      <rc t="2" v="17441"/>
    </bk>
    <bk>
      <rc t="2" v="17442"/>
    </bk>
    <bk>
      <rc t="2" v="17443"/>
    </bk>
    <bk>
      <rc t="2" v="17444"/>
    </bk>
    <bk>
      <rc t="2" v="17445"/>
    </bk>
    <bk>
      <rc t="2" v="17446"/>
    </bk>
    <bk>
      <rc t="2" v="17447"/>
    </bk>
    <bk>
      <rc t="2" v="17448"/>
    </bk>
    <bk>
      <rc t="2" v="17449"/>
    </bk>
    <bk>
      <rc t="2" v="17450"/>
    </bk>
    <bk>
      <rc t="2" v="17451"/>
    </bk>
    <bk>
      <rc t="2" v="17452"/>
    </bk>
    <bk>
      <rc t="2" v="17453"/>
    </bk>
    <bk>
      <rc t="2" v="17454"/>
    </bk>
    <bk>
      <rc t="2" v="17455"/>
    </bk>
    <bk>
      <rc t="2" v="17456"/>
    </bk>
    <bk>
      <rc t="2" v="17457"/>
    </bk>
    <bk>
      <rc t="2" v="17458"/>
    </bk>
    <bk>
      <rc t="2" v="17459"/>
    </bk>
    <bk>
      <rc t="2" v="17460"/>
    </bk>
    <bk>
      <rc t="2" v="17461"/>
    </bk>
    <bk>
      <rc t="2" v="17462"/>
    </bk>
    <bk>
      <rc t="2" v="17463"/>
    </bk>
    <bk>
      <rc t="2" v="17464"/>
    </bk>
    <bk>
      <rc t="2" v="17465"/>
    </bk>
    <bk>
      <rc t="2" v="17466"/>
    </bk>
    <bk>
      <rc t="2" v="17467"/>
    </bk>
    <bk>
      <rc t="2" v="17468"/>
    </bk>
    <bk>
      <rc t="2" v="17469"/>
    </bk>
    <bk>
      <rc t="2" v="17470"/>
    </bk>
    <bk>
      <rc t="2" v="17471"/>
    </bk>
    <bk>
      <rc t="2" v="17472"/>
    </bk>
    <bk>
      <rc t="2" v="17473"/>
    </bk>
    <bk>
      <rc t="2" v="17474"/>
    </bk>
    <bk>
      <rc t="2" v="17475"/>
    </bk>
    <bk>
      <rc t="2" v="17476"/>
    </bk>
    <bk>
      <rc t="2" v="17477"/>
    </bk>
    <bk>
      <rc t="2" v="17478"/>
    </bk>
    <bk>
      <rc t="2" v="17479"/>
    </bk>
    <bk>
      <rc t="2" v="17480"/>
    </bk>
    <bk>
      <rc t="2" v="17481"/>
    </bk>
    <bk>
      <rc t="2" v="17482"/>
    </bk>
    <bk>
      <rc t="2" v="17483"/>
    </bk>
    <bk>
      <rc t="2" v="17484"/>
    </bk>
    <bk>
      <rc t="2" v="17485"/>
    </bk>
    <bk>
      <rc t="2" v="17486"/>
    </bk>
    <bk>
      <rc t="2" v="17487"/>
    </bk>
    <bk>
      <rc t="2" v="17488"/>
    </bk>
    <bk>
      <rc t="2" v="17489"/>
    </bk>
    <bk>
      <rc t="2" v="17490"/>
    </bk>
    <bk>
      <rc t="2" v="17491"/>
    </bk>
    <bk>
      <rc t="2" v="17492"/>
    </bk>
    <bk>
      <rc t="2" v="17493"/>
    </bk>
    <bk>
      <rc t="2" v="17494"/>
    </bk>
    <bk>
      <rc t="2" v="17495"/>
    </bk>
    <bk>
      <rc t="2" v="17496"/>
    </bk>
    <bk>
      <rc t="2" v="17497"/>
    </bk>
    <bk>
      <rc t="2" v="17498"/>
    </bk>
    <bk>
      <rc t="2" v="17499"/>
    </bk>
    <bk>
      <rc t="2" v="17500"/>
    </bk>
    <bk>
      <rc t="2" v="17501"/>
    </bk>
    <bk>
      <rc t="2" v="17502"/>
    </bk>
    <bk>
      <rc t="2" v="17503"/>
    </bk>
    <bk>
      <rc t="2" v="17504"/>
    </bk>
    <bk>
      <rc t="2" v="17505"/>
    </bk>
    <bk>
      <rc t="2" v="17506"/>
    </bk>
    <bk>
      <rc t="2" v="17507"/>
    </bk>
    <bk>
      <rc t="2" v="17508"/>
    </bk>
    <bk>
      <rc t="2" v="17509"/>
    </bk>
    <bk>
      <rc t="2" v="17510"/>
    </bk>
    <bk>
      <rc t="2" v="17511"/>
    </bk>
    <bk>
      <rc t="2" v="17512"/>
    </bk>
    <bk>
      <rc t="2" v="17513"/>
    </bk>
    <bk>
      <rc t="2" v="17514"/>
    </bk>
    <bk>
      <rc t="2" v="17515"/>
    </bk>
    <bk>
      <rc t="2" v="17516"/>
    </bk>
    <bk>
      <rc t="2" v="17517"/>
    </bk>
    <bk>
      <rc t="2" v="17518"/>
    </bk>
    <bk>
      <rc t="2" v="17519"/>
    </bk>
    <bk>
      <rc t="2" v="17520"/>
    </bk>
    <bk>
      <rc t="2" v="17521"/>
    </bk>
    <bk>
      <rc t="2" v="17522"/>
    </bk>
    <bk>
      <rc t="2" v="17523"/>
    </bk>
    <bk>
      <rc t="2" v="17524"/>
    </bk>
    <bk>
      <rc t="2" v="17525"/>
    </bk>
    <bk>
      <rc t="2" v="17526"/>
    </bk>
    <bk>
      <rc t="2" v="17527"/>
    </bk>
    <bk>
      <rc t="2" v="17528"/>
    </bk>
    <bk>
      <rc t="2" v="17529"/>
    </bk>
    <bk>
      <rc t="2" v="17530"/>
    </bk>
    <bk>
      <rc t="2" v="17531"/>
    </bk>
    <bk>
      <rc t="2" v="17532"/>
    </bk>
    <bk>
      <rc t="2" v="17533"/>
    </bk>
    <bk>
      <rc t="2" v="17534"/>
    </bk>
    <bk>
      <rc t="2" v="17535"/>
    </bk>
    <bk>
      <rc t="2" v="17536"/>
    </bk>
    <bk>
      <rc t="2" v="17537"/>
    </bk>
    <bk>
      <rc t="2" v="17538"/>
    </bk>
    <bk>
      <rc t="2" v="17539"/>
    </bk>
    <bk>
      <rc t="2" v="17540"/>
    </bk>
    <bk>
      <rc t="2" v="17541"/>
    </bk>
    <bk>
      <rc t="2" v="17542"/>
    </bk>
    <bk>
      <rc t="2" v="17543"/>
    </bk>
    <bk>
      <rc t="2" v="17544"/>
    </bk>
    <bk>
      <rc t="2" v="17545"/>
    </bk>
    <bk>
      <rc t="2" v="17546"/>
    </bk>
    <bk>
      <rc t="2" v="17547"/>
    </bk>
    <bk>
      <rc t="2" v="17548"/>
    </bk>
    <bk>
      <rc t="2" v="17549"/>
    </bk>
    <bk>
      <rc t="2" v="17550"/>
    </bk>
    <bk>
      <rc t="2" v="17551"/>
    </bk>
    <bk>
      <rc t="2" v="17552"/>
    </bk>
    <bk>
      <rc t="2" v="17553"/>
    </bk>
    <bk>
      <rc t="2" v="17554"/>
    </bk>
    <bk>
      <rc t="2" v="17555"/>
    </bk>
    <bk>
      <rc t="2" v="17556"/>
    </bk>
    <bk>
      <rc t="2" v="17557"/>
    </bk>
    <bk>
      <rc t="2" v="17558"/>
    </bk>
    <bk>
      <rc t="2" v="17559"/>
    </bk>
    <bk>
      <rc t="2" v="17560"/>
    </bk>
    <bk>
      <rc t="2" v="17561"/>
    </bk>
    <bk>
      <rc t="2" v="17562"/>
    </bk>
    <bk>
      <rc t="2" v="17563"/>
    </bk>
    <bk>
      <rc t="2" v="17564"/>
    </bk>
    <bk>
      <rc t="2" v="17565"/>
    </bk>
    <bk>
      <rc t="2" v="17566"/>
    </bk>
    <bk>
      <rc t="2" v="17567"/>
    </bk>
    <bk>
      <rc t="2" v="17568"/>
    </bk>
    <bk>
      <rc t="2" v="17569"/>
    </bk>
    <bk>
      <rc t="2" v="17570"/>
    </bk>
    <bk>
      <rc t="2" v="17571"/>
    </bk>
    <bk>
      <rc t="2" v="17572"/>
    </bk>
    <bk>
      <rc t="2" v="17573"/>
    </bk>
    <bk>
      <rc t="2" v="17574"/>
    </bk>
    <bk>
      <rc t="2" v="17575"/>
    </bk>
    <bk>
      <rc t="2" v="17576"/>
    </bk>
    <bk>
      <rc t="2" v="17577"/>
    </bk>
    <bk>
      <rc t="2" v="17578"/>
    </bk>
    <bk>
      <rc t="2" v="17579"/>
    </bk>
    <bk>
      <rc t="2" v="17580"/>
    </bk>
    <bk>
      <rc t="2" v="17581"/>
    </bk>
    <bk>
      <rc t="2" v="17582"/>
    </bk>
    <bk>
      <rc t="2" v="17583"/>
    </bk>
    <bk>
      <rc t="2" v="17584"/>
    </bk>
    <bk>
      <rc t="2" v="17585"/>
    </bk>
    <bk>
      <rc t="2" v="17586"/>
    </bk>
    <bk>
      <rc t="2" v="17587"/>
    </bk>
    <bk>
      <rc t="2" v="17588"/>
    </bk>
    <bk>
      <rc t="2" v="17589"/>
    </bk>
    <bk>
      <rc t="2" v="17590"/>
    </bk>
    <bk>
      <rc t="2" v="17591"/>
    </bk>
    <bk>
      <rc t="2" v="17592"/>
    </bk>
    <bk>
      <rc t="2" v="17593"/>
    </bk>
    <bk>
      <rc t="2" v="17594"/>
    </bk>
    <bk>
      <rc t="2" v="17595"/>
    </bk>
    <bk>
      <rc t="2" v="17596"/>
    </bk>
    <bk>
      <rc t="2" v="17597"/>
    </bk>
    <bk>
      <rc t="2" v="17598"/>
    </bk>
    <bk>
      <rc t="2" v="17599"/>
    </bk>
    <bk>
      <rc t="2" v="17600"/>
    </bk>
    <bk>
      <rc t="2" v="17601"/>
    </bk>
    <bk>
      <rc t="2" v="17602"/>
    </bk>
    <bk>
      <rc t="2" v="17603"/>
    </bk>
    <bk>
      <rc t="2" v="17604"/>
    </bk>
    <bk>
      <rc t="2" v="17605"/>
    </bk>
    <bk>
      <rc t="2" v="17606"/>
    </bk>
    <bk>
      <rc t="2" v="17607"/>
    </bk>
    <bk>
      <rc t="2" v="17608"/>
    </bk>
    <bk>
      <rc t="2" v="17609"/>
    </bk>
    <bk>
      <rc t="2" v="17610"/>
    </bk>
    <bk>
      <rc t="2" v="17611"/>
    </bk>
    <bk>
      <rc t="2" v="17612"/>
    </bk>
    <bk>
      <rc t="2" v="17613"/>
    </bk>
    <bk>
      <rc t="2" v="17614"/>
    </bk>
    <bk>
      <rc t="2" v="17615"/>
    </bk>
    <bk>
      <rc t="2" v="17616"/>
    </bk>
    <bk>
      <rc t="2" v="17617"/>
    </bk>
    <bk>
      <rc t="2" v="17618"/>
    </bk>
    <bk>
      <rc t="2" v="17619"/>
    </bk>
    <bk>
      <rc t="2" v="17620"/>
    </bk>
    <bk>
      <rc t="2" v="17621"/>
    </bk>
    <bk>
      <rc t="2" v="17622"/>
    </bk>
    <bk>
      <rc t="2" v="17623"/>
    </bk>
    <bk>
      <rc t="2" v="17624"/>
    </bk>
    <bk>
      <rc t="2" v="17625"/>
    </bk>
    <bk>
      <rc t="2" v="17626"/>
    </bk>
    <bk>
      <rc t="2" v="17627"/>
    </bk>
    <bk>
      <rc t="2" v="17628"/>
    </bk>
    <bk>
      <rc t="2" v="17629"/>
    </bk>
    <bk>
      <rc t="2" v="17630"/>
    </bk>
    <bk>
      <rc t="2" v="17631"/>
    </bk>
    <bk>
      <rc t="2" v="17632"/>
    </bk>
    <bk>
      <rc t="2" v="17633"/>
    </bk>
    <bk>
      <rc t="2" v="17634"/>
    </bk>
    <bk>
      <rc t="2" v="17635"/>
    </bk>
    <bk>
      <rc t="2" v="17636"/>
    </bk>
    <bk>
      <rc t="2" v="17637"/>
    </bk>
    <bk>
      <rc t="2" v="17638"/>
    </bk>
    <bk>
      <rc t="2" v="17639"/>
    </bk>
    <bk>
      <rc t="2" v="17640"/>
    </bk>
    <bk>
      <rc t="2" v="17641"/>
    </bk>
    <bk>
      <rc t="2" v="17642"/>
    </bk>
    <bk>
      <rc t="2" v="17643"/>
    </bk>
    <bk>
      <rc t="2" v="17644"/>
    </bk>
    <bk>
      <rc t="2" v="17645"/>
    </bk>
    <bk>
      <rc t="2" v="17646"/>
    </bk>
    <bk>
      <rc t="2" v="17647"/>
    </bk>
    <bk>
      <rc t="2" v="17648"/>
    </bk>
    <bk>
      <rc t="2" v="17649"/>
    </bk>
    <bk>
      <rc t="2" v="17650"/>
    </bk>
    <bk>
      <rc t="2" v="17651"/>
    </bk>
    <bk>
      <rc t="2" v="17652"/>
    </bk>
    <bk>
      <rc t="2" v="17653"/>
    </bk>
    <bk>
      <rc t="2" v="17654"/>
    </bk>
    <bk>
      <rc t="2" v="17655"/>
    </bk>
    <bk>
      <rc t="2" v="17656"/>
    </bk>
    <bk>
      <rc t="2" v="17657"/>
    </bk>
    <bk>
      <rc t="2" v="17658"/>
    </bk>
    <bk>
      <rc t="2" v="17659"/>
    </bk>
    <bk>
      <rc t="2" v="17660"/>
    </bk>
    <bk>
      <rc t="2" v="17661"/>
    </bk>
    <bk>
      <rc t="2" v="17662"/>
    </bk>
    <bk>
      <rc t="2" v="17663"/>
    </bk>
    <bk>
      <rc t="2" v="17664"/>
    </bk>
    <bk>
      <rc t="2" v="17665"/>
    </bk>
    <bk>
      <rc t="2" v="17666"/>
    </bk>
    <bk>
      <rc t="2" v="17667"/>
    </bk>
    <bk>
      <rc t="2" v="17668"/>
    </bk>
    <bk>
      <rc t="2" v="17669"/>
    </bk>
    <bk>
      <rc t="2" v="17670"/>
    </bk>
    <bk>
      <rc t="2" v="17671"/>
    </bk>
    <bk>
      <rc t="2" v="17672"/>
    </bk>
    <bk>
      <rc t="2" v="17673"/>
    </bk>
    <bk>
      <rc t="2" v="17674"/>
    </bk>
    <bk>
      <rc t="2" v="17675"/>
    </bk>
    <bk>
      <rc t="2" v="17676"/>
    </bk>
    <bk>
      <rc t="2" v="17677"/>
    </bk>
    <bk>
      <rc t="2" v="17678"/>
    </bk>
    <bk>
      <rc t="2" v="17679"/>
    </bk>
    <bk>
      <rc t="2" v="17680"/>
    </bk>
    <bk>
      <rc t="2" v="17681"/>
    </bk>
    <bk>
      <rc t="2" v="17682"/>
    </bk>
    <bk>
      <rc t="2" v="17683"/>
    </bk>
    <bk>
      <rc t="2" v="17684"/>
    </bk>
    <bk>
      <rc t="2" v="17685"/>
    </bk>
    <bk>
      <rc t="2" v="17686"/>
    </bk>
    <bk>
      <rc t="2" v="17687"/>
    </bk>
    <bk>
      <rc t="2" v="17688"/>
    </bk>
    <bk>
      <rc t="2" v="17689"/>
    </bk>
    <bk>
      <rc t="2" v="17690"/>
    </bk>
    <bk>
      <rc t="2" v="17691"/>
    </bk>
    <bk>
      <rc t="2" v="17692"/>
    </bk>
    <bk>
      <rc t="2" v="17693"/>
    </bk>
    <bk>
      <rc t="2" v="17694"/>
    </bk>
    <bk>
      <rc t="2" v="17695"/>
    </bk>
  </valueMetadata>
</metadata>
</file>

<file path=xl/sharedStrings.xml><?xml version="1.0" encoding="utf-8"?>
<sst xmlns="http://schemas.openxmlformats.org/spreadsheetml/2006/main" count="1047" uniqueCount="123">
  <si>
    <t xml:space="preserve">Average Volume </t>
  </si>
  <si>
    <t xml:space="preserve">1 year </t>
  </si>
  <si>
    <t xml:space="preserve">10 days </t>
  </si>
  <si>
    <t xml:space="preserve">20 Days </t>
  </si>
  <si>
    <t xml:space="preserve">3 months </t>
  </si>
  <si>
    <t>6 months</t>
  </si>
  <si>
    <t>1 month</t>
  </si>
  <si>
    <t xml:space="preserve">Volume Moving Average ( VMA ) </t>
  </si>
  <si>
    <t>10 Days</t>
  </si>
  <si>
    <t xml:space="preserve">50 Days </t>
  </si>
  <si>
    <t xml:space="preserve">100 Days </t>
  </si>
  <si>
    <t>200 Days</t>
  </si>
  <si>
    <t>360 Days</t>
  </si>
  <si>
    <t>Last Price</t>
  </si>
  <si>
    <t xml:space="preserve">Volume </t>
  </si>
  <si>
    <t xml:space="preserve">52 Week High </t>
  </si>
  <si>
    <t>52 Week Low</t>
  </si>
  <si>
    <t>3 months</t>
  </si>
  <si>
    <t>1 months</t>
  </si>
  <si>
    <t>12 months</t>
  </si>
  <si>
    <t>Date</t>
  </si>
  <si>
    <t>Volume recorded</t>
  </si>
  <si>
    <t xml:space="preserve">Period </t>
  </si>
  <si>
    <t xml:space="preserve">1 month </t>
  </si>
  <si>
    <t xml:space="preserve">6 months </t>
  </si>
  <si>
    <t xml:space="preserve">12 months </t>
  </si>
  <si>
    <t xml:space="preserve">Date Range </t>
  </si>
  <si>
    <t xml:space="preserve">Stock Split History </t>
  </si>
  <si>
    <t>Ratio</t>
  </si>
  <si>
    <t xml:space="preserve">Price recorded </t>
  </si>
  <si>
    <t>2 months</t>
  </si>
  <si>
    <t>20 days</t>
  </si>
  <si>
    <t>10 days</t>
  </si>
  <si>
    <t>Minimum Price Period</t>
  </si>
  <si>
    <t>Maximum Price Period</t>
  </si>
  <si>
    <t>Maximum Volume Period</t>
  </si>
  <si>
    <t>20 Days</t>
  </si>
  <si>
    <t>-</t>
  </si>
  <si>
    <t xml:space="preserve">Change </t>
  </si>
  <si>
    <t>Year</t>
  </si>
  <si>
    <t xml:space="preserve">2 months </t>
  </si>
  <si>
    <t>2 month</t>
  </si>
  <si>
    <t xml:space="preserve">% Change </t>
  </si>
  <si>
    <t>% Change</t>
  </si>
  <si>
    <t>Long ETFs</t>
  </si>
  <si>
    <t xml:space="preserve">Maximum Volume Period </t>
  </si>
  <si>
    <t>24 Months</t>
  </si>
  <si>
    <t>24 months</t>
  </si>
  <si>
    <t xml:space="preserve">24 months </t>
  </si>
  <si>
    <t xml:space="preserve">Maximum Price Period </t>
  </si>
  <si>
    <t xml:space="preserve">Minimum Price Period </t>
  </si>
  <si>
    <t>Short ETFs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</si>
  <si>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</si>
  <si>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</si>
  <si>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</si>
  <si>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</si>
  <si>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</si>
  <si>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</si>
  <si>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</si>
  <si>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</si>
  <si>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</si>
  <si>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</si>
  <si>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 xml:space="preserve">Feb </t>
  </si>
  <si>
    <t>Jan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</si>
  <si>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</si>
  <si>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</si>
  <si>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</si>
  <si>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</si>
  <si>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</si>
  <si>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</si>
  <si>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</si>
  <si>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</si>
  <si>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</si>
  <si>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</si>
  <si>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</si>
  <si>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</si>
  <si>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</si>
  <si>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</si>
  <si>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</si>
  <si>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</si>
  <si>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</si>
  <si>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</si>
  <si>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3NGS</t>
  </si>
  <si>
    <t>KOLD</t>
  </si>
  <si>
    <t>HND</t>
  </si>
  <si>
    <t>3NGL</t>
  </si>
  <si>
    <t>BOIL</t>
  </si>
  <si>
    <t>HNU</t>
  </si>
  <si>
    <t>FLOWS</t>
  </si>
  <si>
    <t>AUM</t>
  </si>
  <si>
    <t xml:space="preserve">$ Value Traded BOIL </t>
  </si>
  <si>
    <t>$ Value Traded HNU</t>
  </si>
  <si>
    <t xml:space="preserve">Date </t>
  </si>
  <si>
    <t xml:space="preserve">Value </t>
  </si>
  <si>
    <t>Value</t>
  </si>
  <si>
    <t>Start Date</t>
  </si>
  <si>
    <t>Filtered Date BOIL</t>
  </si>
  <si>
    <t>Filtered Value BOIL</t>
  </si>
  <si>
    <t>Filtered Date HNU</t>
  </si>
  <si>
    <t>Filtered Value HNU</t>
  </si>
  <si>
    <t>$ Value Traded KOLD</t>
  </si>
  <si>
    <t>$ Value Traded HND</t>
  </si>
  <si>
    <t>Filtered Date KOLD</t>
  </si>
  <si>
    <t>Filtered Value KOLD</t>
  </si>
  <si>
    <t>Filtered Date HND</t>
  </si>
  <si>
    <t xml:space="preserve">Select Date </t>
  </si>
  <si>
    <t>Select Date</t>
  </si>
  <si>
    <t>Filtered Value HND</t>
  </si>
  <si>
    <t>$ VALUE TRADED 3NGL</t>
  </si>
  <si>
    <t>$ VALUE TRADED 3NGS</t>
  </si>
  <si>
    <t>FILTERED DATE 3NGL</t>
  </si>
  <si>
    <t>FILTERED VALUE 3NGL</t>
  </si>
  <si>
    <t>FILTERED DATE 3NGS</t>
  </si>
  <si>
    <t>FILTERED VALUE 3NGS</t>
  </si>
  <si>
    <t xml:space="preserve">% Vol Percentile </t>
  </si>
  <si>
    <t>2026</t>
  </si>
  <si>
    <t>Price recorded</t>
  </si>
  <si>
    <t>Volume</t>
  </si>
  <si>
    <t>Change</t>
  </si>
  <si>
    <t>52 Week High</t>
  </si>
  <si>
    <t>Period</t>
  </si>
  <si>
    <t>Date Range</t>
  </si>
  <si>
    <t>% Vol 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</si>
</sst>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[$$-409]* #,##0.00_);_([$$-409]* \(#,##0.00\);_([$$-409]* &quot;-&quot;??_);_(@_)"/>
    <numFmt numFmtId="165" formatCode="_ * #,##0_ ;_ * \-#,##0_ ;_ * &quot;-&quot;??_ ;_ @_ "/>
    <numFmt numFmtId="166" formatCode="[$$-409]#,##0.00_ ;\-[$$-409]#,##0.00\ "/>
  </numFmts>
  <fonts count="21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ajor"/>
    </font>
    <font>
      <sz val="10"/>
      <color theme="3"/>
      <name val="Times New Roman"/>
      <family val="1"/>
    </font>
    <font>
      <b/>
      <sz val="9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3"/>
      <color theme="2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0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theme="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theme="4" tint="0.39997558519241921"/>
      </left>
      <right/>
      <top/>
      <bottom/>
      <diagonal/>
    </border>
    <border>
      <left style="medium">
        <color indexed="64"/>
      </left>
      <right style="thin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FF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FF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rgb="FFFF0000"/>
      </right>
      <top style="medium">
        <color indexed="64"/>
      </top>
      <bottom/>
      <diagonal/>
    </border>
    <border>
      <left style="medium">
        <color indexed="64"/>
      </left>
      <right style="thin">
        <color rgb="FFFF0000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FF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FF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 style="medium">
        <color indexed="64"/>
      </left>
      <right/>
      <top/>
      <bottom/>
      <diagonal/>
    </border>
  </borders>
  <cellStyleXfs count="8">
    <xf numFmtId="0" fontId="0" fillId="0" borderId="0"/>
    <xf numFmtId="43" fontId="9" fillId="0" borderId="0" applyFont="0" applyFill="0" applyBorder="0" applyAlignment="0" applyProtection="0"/>
    <xf numFmtId="0" fontId="9" fillId="0" borderId="0"/>
    <xf numFmtId="0" fontId="13" fillId="0" borderId="9" applyNumberFormat="0" applyProtection="0">
      <alignment wrapText="1"/>
    </xf>
    <xf numFmtId="9" fontId="1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303">
    <xf numFmtId="0" fontId="0" fillId="0" borderId="0" xfId="0"/>
    <xf numFmtId="14" fontId="7" fillId="0" borderId="0" xfId="0" applyNumberFormat="1" applyFont="1" applyAlignment="1">
      <alignment horizontal="right"/>
    </xf>
    <xf numFmtId="0" fontId="8" fillId="0" borderId="0" xfId="0" applyFont="1" applyAlignment="1">
      <alignment horizontal="center"/>
    </xf>
    <xf numFmtId="0" fontId="6" fillId="0" borderId="0" xfId="0" applyFont="1"/>
    <xf numFmtId="0" fontId="9" fillId="0" borderId="0" xfId="0" applyFont="1"/>
    <xf numFmtId="3" fontId="6" fillId="0" borderId="0" xfId="0" applyNumberFormat="1" applyFont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164" fontId="5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0" fontId="9" fillId="0" borderId="4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5" fontId="0" fillId="0" borderId="0" xfId="1" applyNumberFormat="1" applyFont="1"/>
    <xf numFmtId="165" fontId="0" fillId="0" borderId="1" xfId="1" applyNumberFormat="1" applyFont="1" applyBorder="1"/>
    <xf numFmtId="0" fontId="9" fillId="0" borderId="0" xfId="0" applyFont="1" applyAlignment="1">
      <alignment horizontal="center"/>
    </xf>
    <xf numFmtId="165" fontId="0" fillId="0" borderId="0" xfId="1" applyNumberFormat="1" applyFont="1" applyBorder="1"/>
    <xf numFmtId="0" fontId="9" fillId="0" borderId="2" xfId="0" applyFont="1" applyBorder="1" applyAlignment="1">
      <alignment horizontal="center"/>
    </xf>
    <xf numFmtId="164" fontId="0" fillId="0" borderId="1" xfId="0" applyNumberFormat="1" applyBorder="1"/>
    <xf numFmtId="3" fontId="0" fillId="0" borderId="1" xfId="0" applyNumberFormat="1" applyBorder="1"/>
    <xf numFmtId="2" fontId="11" fillId="0" borderId="1" xfId="0" applyNumberFormat="1" applyFon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4" fontId="0" fillId="0" borderId="0" xfId="0" applyNumberFormat="1"/>
    <xf numFmtId="0" fontId="9" fillId="0" borderId="5" xfId="0" applyFont="1" applyBorder="1"/>
    <xf numFmtId="0" fontId="9" fillId="0" borderId="8" xfId="0" applyFont="1" applyBorder="1"/>
    <xf numFmtId="165" fontId="0" fillId="0" borderId="6" xfId="1" applyNumberFormat="1" applyFont="1" applyBorder="1"/>
    <xf numFmtId="165" fontId="0" fillId="0" borderId="7" xfId="1" applyNumberFormat="1" applyFont="1" applyBorder="1"/>
    <xf numFmtId="14" fontId="9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20" fontId="9" fillId="0" borderId="0" xfId="0" applyNumberFormat="1" applyFont="1" applyAlignment="1">
      <alignment horizontal="center"/>
    </xf>
    <xf numFmtId="0" fontId="9" fillId="0" borderId="1" xfId="0" applyFont="1" applyBorder="1"/>
    <xf numFmtId="0" fontId="8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0" xfId="2"/>
    <xf numFmtId="2" fontId="9" fillId="0" borderId="0" xfId="2" applyNumberFormat="1"/>
    <xf numFmtId="0" fontId="9" fillId="0" borderId="4" xfId="2" applyBorder="1"/>
    <xf numFmtId="0" fontId="9" fillId="0" borderId="1" xfId="2" applyBorder="1"/>
    <xf numFmtId="0" fontId="9" fillId="0" borderId="3" xfId="2" applyBorder="1"/>
    <xf numFmtId="0" fontId="8" fillId="0" borderId="2" xfId="2" applyFont="1" applyBorder="1"/>
    <xf numFmtId="0" fontId="9" fillId="0" borderId="2" xfId="2" applyBorder="1"/>
    <xf numFmtId="0" fontId="9" fillId="0" borderId="5" xfId="2" applyBorder="1"/>
    <xf numFmtId="0" fontId="11" fillId="0" borderId="1" xfId="2" applyFont="1" applyBorder="1"/>
    <xf numFmtId="14" fontId="11" fillId="0" borderId="1" xfId="2" applyNumberFormat="1" applyFont="1" applyBorder="1"/>
    <xf numFmtId="0" fontId="9" fillId="0" borderId="2" xfId="2" applyBorder="1" applyAlignment="1">
      <alignment horizontal="center"/>
    </xf>
    <xf numFmtId="0" fontId="9" fillId="0" borderId="1" xfId="2" applyBorder="1" applyAlignment="1">
      <alignment horizontal="center"/>
    </xf>
    <xf numFmtId="0" fontId="9" fillId="0" borderId="6" xfId="2" applyBorder="1" applyAlignment="1">
      <alignment horizontal="center"/>
    </xf>
    <xf numFmtId="0" fontId="9" fillId="0" borderId="0" xfId="2" applyAlignment="1">
      <alignment horizontal="center"/>
    </xf>
    <xf numFmtId="0" fontId="9" fillId="0" borderId="8" xfId="2" applyBorder="1" applyAlignment="1">
      <alignment horizontal="center"/>
    </xf>
    <xf numFmtId="0" fontId="9" fillId="0" borderId="7" xfId="2" applyBorder="1" applyAlignment="1">
      <alignment horizontal="center"/>
    </xf>
    <xf numFmtId="0" fontId="8" fillId="0" borderId="0" xfId="2" applyFont="1" applyAlignment="1">
      <alignment horizontal="right"/>
    </xf>
    <xf numFmtId="14" fontId="9" fillId="0" borderId="0" xfId="2" applyNumberFormat="1"/>
    <xf numFmtId="0" fontId="9" fillId="0" borderId="0" xfId="2" applyAlignment="1">
      <alignment horizontal="left"/>
    </xf>
    <xf numFmtId="165" fontId="11" fillId="0" borderId="1" xfId="1" applyNumberFormat="1" applyFont="1" applyBorder="1"/>
    <xf numFmtId="165" fontId="11" fillId="0" borderId="5" xfId="1" applyNumberFormat="1" applyFont="1" applyBorder="1"/>
    <xf numFmtId="0" fontId="11" fillId="0" borderId="4" xfId="2" applyFont="1" applyBorder="1"/>
    <xf numFmtId="0" fontId="11" fillId="0" borderId="2" xfId="2" applyFont="1" applyBorder="1"/>
    <xf numFmtId="0" fontId="9" fillId="0" borderId="5" xfId="2" applyBorder="1" applyAlignment="1">
      <alignment horizontal="center"/>
    </xf>
    <xf numFmtId="164" fontId="9" fillId="0" borderId="1" xfId="2" applyNumberFormat="1" applyBorder="1"/>
    <xf numFmtId="10" fontId="9" fillId="0" borderId="1" xfId="2" applyNumberFormat="1" applyBorder="1" applyAlignment="1">
      <alignment horizontal="right"/>
    </xf>
    <xf numFmtId="3" fontId="9" fillId="0" borderId="1" xfId="2" applyNumberFormat="1" applyBorder="1"/>
    <xf numFmtId="164" fontId="9" fillId="0" borderId="1" xfId="2" applyNumberFormat="1" applyBorder="1" applyAlignment="1">
      <alignment horizontal="center"/>
    </xf>
    <xf numFmtId="0" fontId="9" fillId="0" borderId="1" xfId="2" applyBorder="1" applyAlignment="1">
      <alignment horizontal="right"/>
    </xf>
    <xf numFmtId="0" fontId="12" fillId="0" borderId="0" xfId="2" quotePrefix="1" applyFont="1"/>
    <xf numFmtId="0" fontId="10" fillId="0" borderId="0" xfId="2" applyFont="1" applyAlignment="1">
      <alignment horizontal="center"/>
    </xf>
    <xf numFmtId="0" fontId="10" fillId="0" borderId="0" xfId="2" applyFont="1"/>
    <xf numFmtId="0" fontId="9" fillId="0" borderId="1" xfId="0" applyFont="1" applyBorder="1" applyAlignment="1">
      <alignment horizontal="right"/>
    </xf>
    <xf numFmtId="10" fontId="0" fillId="0" borderId="1" xfId="0" applyNumberFormat="1" applyBorder="1" applyAlignment="1">
      <alignment horizontal="right"/>
    </xf>
    <xf numFmtId="0" fontId="9" fillId="0" borderId="8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0" fillId="0" borderId="1" xfId="0" applyBorder="1"/>
    <xf numFmtId="0" fontId="11" fillId="0" borderId="2" xfId="0" applyFont="1" applyBorder="1"/>
    <xf numFmtId="0" fontId="11" fillId="0" borderId="3" xfId="0" applyFont="1" applyBorder="1"/>
    <xf numFmtId="0" fontId="11" fillId="0" borderId="1" xfId="0" applyFont="1" applyBorder="1"/>
    <xf numFmtId="0" fontId="11" fillId="0" borderId="4" xfId="0" applyFont="1" applyBorder="1"/>
    <xf numFmtId="0" fontId="9" fillId="0" borderId="2" xfId="0" applyFont="1" applyBorder="1"/>
    <xf numFmtId="14" fontId="11" fillId="0" borderId="1" xfId="0" applyNumberFormat="1" applyFont="1" applyBorder="1"/>
    <xf numFmtId="0" fontId="8" fillId="0" borderId="0" xfId="0" applyFont="1"/>
    <xf numFmtId="0" fontId="10" fillId="0" borderId="4" xfId="0" applyFont="1" applyBorder="1" applyAlignment="1">
      <alignment horizontal="center"/>
    </xf>
    <xf numFmtId="10" fontId="0" fillId="0" borderId="0" xfId="4" applyNumberFormat="1" applyFont="1"/>
    <xf numFmtId="10" fontId="6" fillId="0" borderId="0" xfId="4" applyNumberFormat="1" applyFont="1" applyAlignment="1">
      <alignment horizontal="right"/>
    </xf>
    <xf numFmtId="10" fontId="9" fillId="0" borderId="0" xfId="4" applyNumberFormat="1" applyFont="1"/>
    <xf numFmtId="10" fontId="9" fillId="0" borderId="0" xfId="4" applyNumberFormat="1" applyFont="1" applyAlignment="1">
      <alignment horizontal="center" vertical="center"/>
    </xf>
    <xf numFmtId="10" fontId="0" fillId="0" borderId="0" xfId="4" applyNumberFormat="1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right"/>
    </xf>
    <xf numFmtId="0" fontId="9" fillId="0" borderId="1" xfId="0" applyFont="1" applyBorder="1" applyAlignment="1">
      <alignment horizontal="center" vertical="center"/>
    </xf>
    <xf numFmtId="165" fontId="9" fillId="0" borderId="1" xfId="1" applyNumberFormat="1" applyBorder="1"/>
    <xf numFmtId="165" fontId="9" fillId="0" borderId="0" xfId="1" applyNumberFormat="1" applyBorder="1"/>
    <xf numFmtId="0" fontId="9" fillId="0" borderId="0" xfId="2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65" fontId="9" fillId="4" borderId="10" xfId="1" applyNumberFormat="1" applyFont="1" applyFill="1" applyBorder="1" applyAlignment="1">
      <alignment horizontal="center" vertical="center"/>
    </xf>
    <xf numFmtId="165" fontId="9" fillId="0" borderId="10" xfId="1" applyNumberFormat="1" applyFont="1" applyBorder="1" applyAlignment="1">
      <alignment horizontal="center" vertical="center"/>
    </xf>
    <xf numFmtId="165" fontId="9" fillId="0" borderId="15" xfId="1" applyNumberFormat="1" applyFont="1" applyBorder="1"/>
    <xf numFmtId="0" fontId="9" fillId="4" borderId="17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165" fontId="9" fillId="4" borderId="15" xfId="1" applyNumberFormat="1" applyFont="1" applyFill="1" applyBorder="1"/>
    <xf numFmtId="0" fontId="9" fillId="0" borderId="10" xfId="0" applyFont="1" applyBorder="1"/>
    <xf numFmtId="0" fontId="9" fillId="0" borderId="23" xfId="0" applyFont="1" applyBorder="1"/>
    <xf numFmtId="0" fontId="9" fillId="0" borderId="25" xfId="0" applyFont="1" applyBorder="1"/>
    <xf numFmtId="0" fontId="9" fillId="0" borderId="10" xfId="1" applyNumberFormat="1" applyFont="1" applyBorder="1"/>
    <xf numFmtId="165" fontId="9" fillId="0" borderId="10" xfId="1" applyNumberFormat="1" applyFont="1" applyBorder="1"/>
    <xf numFmtId="0" fontId="9" fillId="0" borderId="21" xfId="0" applyFont="1" applyBorder="1"/>
    <xf numFmtId="166" fontId="9" fillId="0" borderId="10" xfId="1" applyNumberFormat="1" applyFont="1" applyBorder="1"/>
    <xf numFmtId="165" fontId="9" fillId="4" borderId="11" xfId="1" applyNumberFormat="1" applyFont="1" applyFill="1" applyBorder="1" applyAlignment="1">
      <alignment horizontal="center" vertical="center"/>
    </xf>
    <xf numFmtId="165" fontId="9" fillId="0" borderId="11" xfId="1" applyNumberFormat="1" applyFont="1" applyFill="1" applyBorder="1" applyAlignment="1">
      <alignment horizontal="center" vertical="center"/>
    </xf>
    <xf numFmtId="165" fontId="9" fillId="0" borderId="10" xfId="1" applyNumberFormat="1" applyFont="1" applyFill="1" applyBorder="1" applyAlignment="1">
      <alignment horizontal="center" vertical="center"/>
    </xf>
    <xf numFmtId="165" fontId="9" fillId="4" borderId="10" xfId="1" applyNumberFormat="1" applyFont="1" applyFill="1" applyBorder="1"/>
    <xf numFmtId="0" fontId="9" fillId="0" borderId="10" xfId="1" applyNumberFormat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0" xfId="1" applyNumberFormat="1" applyFont="1" applyFill="1" applyBorder="1"/>
    <xf numFmtId="165" fontId="9" fillId="0" borderId="10" xfId="1" applyNumberFormat="1" applyFont="1" applyFill="1" applyBorder="1"/>
    <xf numFmtId="166" fontId="9" fillId="0" borderId="10" xfId="1" applyNumberFormat="1" applyFont="1" applyFill="1" applyBorder="1" applyAlignment="1">
      <alignment horizontal="center" vertical="center"/>
    </xf>
    <xf numFmtId="166" fontId="9" fillId="0" borderId="10" xfId="1" applyNumberFormat="1" applyFont="1" applyFill="1" applyBorder="1"/>
    <xf numFmtId="0" fontId="9" fillId="3" borderId="24" xfId="0" applyFont="1" applyFill="1" applyBorder="1"/>
    <xf numFmtId="0" fontId="9" fillId="3" borderId="10" xfId="0" applyFont="1" applyFill="1" applyBorder="1"/>
    <xf numFmtId="0" fontId="9" fillId="3" borderId="23" xfId="0" applyFont="1" applyFill="1" applyBorder="1"/>
    <xf numFmtId="0" fontId="9" fillId="3" borderId="10" xfId="1" applyNumberFormat="1" applyFont="1" applyFill="1" applyBorder="1"/>
    <xf numFmtId="165" fontId="9" fillId="3" borderId="0" xfId="1" applyNumberFormat="1" applyFont="1" applyFill="1" applyBorder="1"/>
    <xf numFmtId="166" fontId="9" fillId="3" borderId="10" xfId="1" applyNumberFormat="1" applyFont="1" applyFill="1" applyBorder="1"/>
    <xf numFmtId="165" fontId="9" fillId="3" borderId="10" xfId="1" applyNumberFormat="1" applyFont="1" applyFill="1" applyBorder="1"/>
    <xf numFmtId="0" fontId="9" fillId="3" borderId="12" xfId="0" applyFont="1" applyFill="1" applyBorder="1"/>
    <xf numFmtId="0" fontId="9" fillId="3" borderId="10" xfId="1" applyNumberFormat="1" applyFont="1" applyFill="1" applyBorder="1" applyAlignment="1">
      <alignment horizontal="center" vertical="center"/>
    </xf>
    <xf numFmtId="165" fontId="9" fillId="3" borderId="10" xfId="1" applyNumberFormat="1" applyFont="1" applyFill="1" applyBorder="1" applyAlignment="1">
      <alignment horizontal="center" vertical="center"/>
    </xf>
    <xf numFmtId="166" fontId="9" fillId="3" borderId="10" xfId="1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4" fillId="0" borderId="0" xfId="5"/>
    <xf numFmtId="9" fontId="0" fillId="0" borderId="0" xfId="6" applyFont="1"/>
    <xf numFmtId="9" fontId="0" fillId="0" borderId="0" xfId="6" applyFont="1" applyAlignment="1">
      <alignment horizontal="center" vertical="center"/>
    </xf>
    <xf numFmtId="9" fontId="0" fillId="0" borderId="0" xfId="6" quotePrefix="1" applyFont="1" applyAlignment="1">
      <alignment horizontal="center" vertical="center"/>
    </xf>
    <xf numFmtId="165" fontId="0" fillId="0" borderId="26" xfId="7" applyNumberFormat="1" applyFont="1" applyFill="1" applyBorder="1" applyAlignment="1">
      <alignment horizontal="center" vertical="center"/>
    </xf>
    <xf numFmtId="0" fontId="4" fillId="0" borderId="27" xfId="5" applyBorder="1" applyAlignment="1">
      <alignment horizontal="center" vertical="center"/>
    </xf>
    <xf numFmtId="3" fontId="0" fillId="0" borderId="26" xfId="6" applyNumberFormat="1" applyFont="1" applyFill="1" applyBorder="1" applyAlignment="1">
      <alignment horizontal="center" vertical="center"/>
    </xf>
    <xf numFmtId="9" fontId="0" fillId="0" borderId="28" xfId="6" applyFont="1" applyFill="1" applyBorder="1"/>
    <xf numFmtId="9" fontId="0" fillId="0" borderId="26" xfId="6" applyFont="1" applyFill="1" applyBorder="1" applyAlignment="1">
      <alignment horizontal="center"/>
    </xf>
    <xf numFmtId="9" fontId="0" fillId="0" borderId="26" xfId="6" applyFont="1" applyFill="1" applyBorder="1"/>
    <xf numFmtId="0" fontId="0" fillId="0" borderId="26" xfId="6" applyNumberFormat="1" applyFont="1" applyFill="1" applyBorder="1" applyAlignment="1">
      <alignment horizontal="center" vertical="center"/>
    </xf>
    <xf numFmtId="0" fontId="4" fillId="0" borderId="29" xfId="5" applyBorder="1" applyAlignment="1">
      <alignment horizontal="center" vertical="center"/>
    </xf>
    <xf numFmtId="165" fontId="0" fillId="0" borderId="26" xfId="7" applyNumberFormat="1" applyFont="1" applyFill="1" applyBorder="1"/>
    <xf numFmtId="9" fontId="0" fillId="0" borderId="26" xfId="6" applyFont="1" applyFill="1" applyBorder="1" applyAlignment="1">
      <alignment horizontal="center" vertical="center"/>
    </xf>
    <xf numFmtId="165" fontId="0" fillId="0" borderId="26" xfId="7" quotePrefix="1" applyNumberFormat="1" applyFont="1" applyFill="1" applyBorder="1" applyAlignment="1">
      <alignment horizontal="center" vertical="center"/>
    </xf>
    <xf numFmtId="9" fontId="0" fillId="0" borderId="28" xfId="6" applyFont="1" applyFill="1" applyBorder="1" applyAlignment="1">
      <alignment horizontal="center" vertical="center"/>
    </xf>
    <xf numFmtId="0" fontId="16" fillId="6" borderId="30" xfId="5" applyFont="1" applyFill="1" applyBorder="1" applyAlignment="1">
      <alignment horizontal="center" vertical="center"/>
    </xf>
    <xf numFmtId="0" fontId="16" fillId="6" borderId="0" xfId="5" applyFont="1" applyFill="1" applyAlignment="1">
      <alignment horizontal="center" vertical="center"/>
    </xf>
    <xf numFmtId="0" fontId="16" fillId="6" borderId="31" xfId="5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4" borderId="32" xfId="0" applyFont="1" applyFill="1" applyBorder="1" applyAlignment="1">
      <alignment horizontal="center" vertical="center"/>
    </xf>
    <xf numFmtId="0" fontId="9" fillId="3" borderId="32" xfId="0" applyFont="1" applyFill="1" applyBorder="1" applyAlignment="1">
      <alignment horizontal="center" vertical="center"/>
    </xf>
    <xf numFmtId="165" fontId="9" fillId="4" borderId="32" xfId="1" applyNumberFormat="1" applyFont="1" applyFill="1" applyBorder="1" applyAlignment="1">
      <alignment horizontal="center" vertical="center"/>
    </xf>
    <xf numFmtId="0" fontId="9" fillId="3" borderId="32" xfId="1" applyNumberFormat="1" applyFont="1" applyFill="1" applyBorder="1" applyAlignment="1">
      <alignment horizontal="center" vertical="center"/>
    </xf>
    <xf numFmtId="165" fontId="9" fillId="3" borderId="32" xfId="1" applyNumberFormat="1" applyFont="1" applyFill="1" applyBorder="1" applyAlignment="1">
      <alignment horizontal="center" vertical="center"/>
    </xf>
    <xf numFmtId="166" fontId="9" fillId="3" borderId="32" xfId="1" applyNumberFormat="1" applyFont="1" applyFill="1" applyBorder="1" applyAlignment="1">
      <alignment horizontal="center" vertical="center"/>
    </xf>
    <xf numFmtId="165" fontId="9" fillId="0" borderId="32" xfId="1" applyNumberFormat="1" applyFont="1" applyFill="1" applyBorder="1" applyAlignment="1">
      <alignment horizontal="center" vertical="center"/>
    </xf>
    <xf numFmtId="165" fontId="9" fillId="4" borderId="13" xfId="1" applyNumberFormat="1" applyFont="1" applyFill="1" applyBorder="1"/>
    <xf numFmtId="0" fontId="9" fillId="0" borderId="13" xfId="1" applyNumberFormat="1" applyFont="1" applyFill="1" applyBorder="1"/>
    <xf numFmtId="165" fontId="9" fillId="0" borderId="13" xfId="1" applyNumberFormat="1" applyFont="1" applyFill="1" applyBorder="1"/>
    <xf numFmtId="166" fontId="9" fillId="0" borderId="13" xfId="1" applyNumberFormat="1" applyFont="1" applyFill="1" applyBorder="1"/>
    <xf numFmtId="0" fontId="9" fillId="0" borderId="13" xfId="0" applyFont="1" applyBorder="1"/>
    <xf numFmtId="165" fontId="9" fillId="4" borderId="14" xfId="1" applyNumberFormat="1" applyFont="1" applyFill="1" applyBorder="1"/>
    <xf numFmtId="0" fontId="9" fillId="0" borderId="37" xfId="1" applyNumberFormat="1" applyFont="1" applyBorder="1"/>
    <xf numFmtId="165" fontId="9" fillId="0" borderId="13" xfId="1" applyNumberFormat="1" applyFont="1" applyBorder="1"/>
    <xf numFmtId="166" fontId="9" fillId="0" borderId="13" xfId="1" applyNumberFormat="1" applyFont="1" applyBorder="1"/>
    <xf numFmtId="0" fontId="9" fillId="3" borderId="32" xfId="0" applyFont="1" applyFill="1" applyBorder="1"/>
    <xf numFmtId="0" fontId="9" fillId="4" borderId="38" xfId="0" applyFont="1" applyFill="1" applyBorder="1" applyAlignment="1">
      <alignment horizontal="center" vertical="center"/>
    </xf>
    <xf numFmtId="0" fontId="9" fillId="3" borderId="39" xfId="0" applyFont="1" applyFill="1" applyBorder="1"/>
    <xf numFmtId="165" fontId="9" fillId="0" borderId="32" xfId="1" applyNumberFormat="1" applyFont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0" borderId="22" xfId="0" applyFont="1" applyBorder="1"/>
    <xf numFmtId="165" fontId="9" fillId="0" borderId="32" xfId="1" applyNumberFormat="1" applyFont="1" applyBorder="1"/>
    <xf numFmtId="0" fontId="9" fillId="2" borderId="42" xfId="0" applyFont="1" applyFill="1" applyBorder="1" applyAlignment="1">
      <alignment horizontal="center" vertical="center"/>
    </xf>
    <xf numFmtId="165" fontId="9" fillId="4" borderId="38" xfId="1" applyNumberFormat="1" applyFont="1" applyFill="1" applyBorder="1"/>
    <xf numFmtId="0" fontId="9" fillId="3" borderId="32" xfId="1" applyNumberFormat="1" applyFont="1" applyFill="1" applyBorder="1"/>
    <xf numFmtId="165" fontId="9" fillId="3" borderId="32" xfId="1" applyNumberFormat="1" applyFont="1" applyFill="1" applyBorder="1"/>
    <xf numFmtId="166" fontId="9" fillId="3" borderId="32" xfId="1" applyNumberFormat="1" applyFont="1" applyFill="1" applyBorder="1"/>
    <xf numFmtId="165" fontId="9" fillId="4" borderId="32" xfId="1" applyNumberFormat="1" applyFont="1" applyFill="1" applyBorder="1"/>
    <xf numFmtId="0" fontId="17" fillId="0" borderId="0" xfId="5" applyFont="1"/>
    <xf numFmtId="9" fontId="18" fillId="0" borderId="0" xfId="6" applyFont="1"/>
    <xf numFmtId="1" fontId="0" fillId="0" borderId="0" xfId="0" applyNumberFormat="1"/>
    <xf numFmtId="0" fontId="10" fillId="0" borderId="33" xfId="0" applyFont="1" applyBorder="1" applyAlignment="1">
      <alignment horizontal="center" vertical="center"/>
    </xf>
    <xf numFmtId="14" fontId="9" fillId="0" borderId="0" xfId="0" applyNumberFormat="1" applyFont="1"/>
    <xf numFmtId="0" fontId="10" fillId="0" borderId="10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4" fontId="19" fillId="8" borderId="45" xfId="0" applyNumberFormat="1" applyFont="1" applyFill="1" applyBorder="1"/>
    <xf numFmtId="14" fontId="10" fillId="0" borderId="16" xfId="0" applyNumberFormat="1" applyFont="1" applyBorder="1" applyAlignment="1">
      <alignment horizontal="center" vertical="center"/>
    </xf>
    <xf numFmtId="1" fontId="9" fillId="0" borderId="0" xfId="2" applyNumberFormat="1"/>
    <xf numFmtId="0" fontId="9" fillId="0" borderId="16" xfId="2" applyBorder="1" applyAlignment="1">
      <alignment horizontal="center" vertical="center"/>
    </xf>
    <xf numFmtId="0" fontId="10" fillId="0" borderId="10" xfId="2" applyFont="1" applyBorder="1"/>
    <xf numFmtId="0" fontId="10" fillId="0" borderId="10" xfId="2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3" fillId="0" borderId="29" xfId="5" applyFont="1" applyBorder="1" applyAlignment="1">
      <alignment horizontal="center" vertical="center"/>
    </xf>
    <xf numFmtId="9" fontId="3" fillId="0" borderId="26" xfId="4" applyFont="1" applyFill="1" applyBorder="1"/>
    <xf numFmtId="9" fontId="3" fillId="0" borderId="26" xfId="4" applyFont="1" applyFill="1" applyBorder="1" applyAlignment="1">
      <alignment horizontal="center"/>
    </xf>
    <xf numFmtId="9" fontId="3" fillId="0" borderId="28" xfId="4" applyFont="1" applyFill="1" applyBorder="1"/>
    <xf numFmtId="165" fontId="8" fillId="0" borderId="26" xfId="1" applyNumberFormat="1" applyFont="1" applyFill="1" applyBorder="1" applyAlignment="1">
      <alignment horizontal="center"/>
    </xf>
    <xf numFmtId="165" fontId="8" fillId="0" borderId="26" xfId="1" applyNumberFormat="1" applyFont="1" applyFill="1" applyBorder="1" applyAlignment="1">
      <alignment horizontal="center" vertical="center"/>
    </xf>
    <xf numFmtId="165" fontId="8" fillId="0" borderId="26" xfId="1" applyNumberFormat="1" applyFont="1" applyFill="1" applyBorder="1"/>
    <xf numFmtId="3" fontId="8" fillId="0" borderId="26" xfId="4" applyNumberFormat="1" applyFont="1" applyFill="1" applyBorder="1" applyAlignment="1">
      <alignment horizontal="center"/>
    </xf>
    <xf numFmtId="3" fontId="8" fillId="0" borderId="26" xfId="4" applyNumberFormat="1" applyFont="1" applyFill="1" applyBorder="1"/>
    <xf numFmtId="3" fontId="8" fillId="0" borderId="28" xfId="4" applyNumberFormat="1" applyFont="1" applyFill="1" applyBorder="1"/>
    <xf numFmtId="165" fontId="0" fillId="0" borderId="0" xfId="1" applyNumberFormat="1" applyFont="1" applyAlignment="1">
      <alignment horizontal="center" vertical="center"/>
    </xf>
    <xf numFmtId="165" fontId="9" fillId="0" borderId="0" xfId="1" applyNumberFormat="1" applyFont="1"/>
    <xf numFmtId="0" fontId="0" fillId="0" borderId="0" xfId="0" applyAlignment="1">
      <alignment horizontal="center" vertical="center"/>
    </xf>
    <xf numFmtId="165" fontId="9" fillId="0" borderId="0" xfId="1" applyNumberFormat="1"/>
    <xf numFmtId="0" fontId="2" fillId="0" borderId="29" xfId="5" applyFont="1" applyBorder="1" applyAlignment="1">
      <alignment horizontal="center" vertical="center"/>
    </xf>
    <xf numFmtId="9" fontId="2" fillId="0" borderId="26" xfId="4" applyFont="1" applyFill="1" applyBorder="1"/>
    <xf numFmtId="9" fontId="2" fillId="0" borderId="26" xfId="4" applyFont="1" applyFill="1" applyBorder="1" applyAlignment="1">
      <alignment horizontal="center"/>
    </xf>
    <xf numFmtId="9" fontId="2" fillId="0" borderId="28" xfId="4" applyFont="1" applyFill="1" applyBorder="1"/>
    <xf numFmtId="165" fontId="2" fillId="0" borderId="26" xfId="1" applyNumberFormat="1" applyFont="1" applyFill="1" applyBorder="1"/>
    <xf numFmtId="0" fontId="2" fillId="0" borderId="26" xfId="4" applyNumberFormat="1" applyFont="1" applyFill="1" applyBorder="1" applyAlignment="1">
      <alignment horizontal="center"/>
    </xf>
    <xf numFmtId="0" fontId="2" fillId="0" borderId="26" xfId="4" applyNumberFormat="1" applyFont="1" applyFill="1" applyBorder="1"/>
    <xf numFmtId="0" fontId="2" fillId="0" borderId="28" xfId="4" applyNumberFormat="1" applyFont="1" applyFill="1" applyBorder="1"/>
    <xf numFmtId="0" fontId="1" fillId="0" borderId="29" xfId="5" applyFont="1" applyBorder="1" applyAlignment="1">
      <alignment horizontal="center" vertical="center"/>
    </xf>
    <xf numFmtId="165" fontId="1" fillId="0" borderId="26" xfId="1" applyNumberFormat="1" applyFont="1" applyFill="1" applyBorder="1"/>
    <xf numFmtId="0" fontId="1" fillId="0" borderId="26" xfId="4" applyNumberFormat="1" applyFont="1" applyFill="1" applyBorder="1" applyAlignment="1">
      <alignment horizontal="center"/>
    </xf>
    <xf numFmtId="0" fontId="1" fillId="0" borderId="26" xfId="4" applyNumberFormat="1" applyFont="1" applyFill="1" applyBorder="1"/>
    <xf numFmtId="0" fontId="1" fillId="0" borderId="28" xfId="4" applyNumberFormat="1" applyFont="1" applyFill="1" applyBorder="1"/>
    <xf numFmtId="0" fontId="17" fillId="0" borderId="0" xfId="5" applyFont="1" applyAlignment="1">
      <alignment horizontal="left" vertical="top"/>
    </xf>
    <xf numFmtId="165" fontId="0" fillId="0" borderId="26" xfId="1" applyNumberFormat="1" applyFont="1" applyFill="1" applyBorder="1" applyAlignment="1">
      <alignment horizontal="center" vertical="center"/>
    </xf>
    <xf numFmtId="165" fontId="0" fillId="0" borderId="26" xfId="1" applyNumberFormat="1" applyFont="1" applyFill="1" applyBorder="1" applyAlignment="1">
      <alignment horizontal="center"/>
    </xf>
    <xf numFmtId="9" fontId="9" fillId="0" borderId="0" xfId="6" applyFont="1" applyAlignment="1">
      <alignment horizontal="center" vertical="center"/>
    </xf>
    <xf numFmtId="9" fontId="9" fillId="0" borderId="0" xfId="6" applyFont="1"/>
    <xf numFmtId="9" fontId="9" fillId="0" borderId="0" xfId="6" quotePrefix="1" applyFont="1" applyAlignment="1">
      <alignment horizontal="center" vertical="center"/>
    </xf>
    <xf numFmtId="9" fontId="8" fillId="0" borderId="0" xfId="4" applyFont="1" applyAlignment="1">
      <alignment horizontal="right"/>
    </xf>
    <xf numFmtId="9" fontId="9" fillId="0" borderId="0" xfId="4" applyFont="1" applyAlignment="1">
      <alignment horizontal="right"/>
    </xf>
    <xf numFmtId="14" fontId="9" fillId="0" borderId="16" xfId="2" applyNumberFormat="1" applyBorder="1" applyAlignment="1">
      <alignment horizontal="center" vertical="center"/>
    </xf>
    <xf numFmtId="14" fontId="10" fillId="0" borderId="21" xfId="0" applyNumberFormat="1" applyFont="1" applyBorder="1" applyAlignment="1">
      <alignment horizontal="center" vertical="center"/>
    </xf>
    <xf numFmtId="0" fontId="17" fillId="0" borderId="0" xfId="5" applyFont="1" applyAlignment="1">
      <alignment horizontal="center" vertical="center"/>
    </xf>
    <xf numFmtId="0" fontId="18" fillId="0" borderId="0" xfId="5" applyFont="1" applyAlignment="1">
      <alignment horizontal="left" vertical="top"/>
    </xf>
    <xf numFmtId="0" fontId="9" fillId="3" borderId="19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9" fillId="3" borderId="40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9" fillId="3" borderId="36" xfId="0" applyFont="1" applyFill="1" applyBorder="1" applyAlignment="1">
      <alignment horizontal="center" vertical="center" wrapText="1"/>
    </xf>
    <xf numFmtId="0" fontId="9" fillId="3" borderId="35" xfId="0" applyFont="1" applyFill="1" applyBorder="1" applyAlignment="1">
      <alignment horizontal="center" vertical="center" wrapText="1"/>
    </xf>
    <xf numFmtId="0" fontId="9" fillId="5" borderId="19" xfId="0" applyFont="1" applyFill="1" applyBorder="1" applyAlignment="1">
      <alignment horizontal="center" vertical="center" wrapText="1"/>
    </xf>
    <xf numFmtId="0" fontId="9" fillId="5" borderId="20" xfId="0" applyFont="1" applyFill="1" applyBorder="1" applyAlignment="1">
      <alignment horizontal="center" vertical="center" wrapText="1"/>
    </xf>
    <xf numFmtId="0" fontId="9" fillId="5" borderId="40" xfId="0" applyFont="1" applyFill="1" applyBorder="1" applyAlignment="1">
      <alignment horizontal="center" vertical="center" wrapText="1"/>
    </xf>
    <xf numFmtId="0" fontId="9" fillId="5" borderId="41" xfId="0" applyFont="1" applyFill="1" applyBorder="1" applyAlignment="1">
      <alignment horizontal="center" vertical="center" wrapText="1"/>
    </xf>
    <xf numFmtId="0" fontId="9" fillId="5" borderId="36" xfId="0" applyFont="1" applyFill="1" applyBorder="1" applyAlignment="1">
      <alignment horizontal="center" vertical="center" wrapText="1"/>
    </xf>
    <xf numFmtId="0" fontId="9" fillId="5" borderId="35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164" fontId="9" fillId="0" borderId="15" xfId="0" applyNumberFormat="1" applyFont="1" applyBorder="1" applyAlignment="1">
      <alignment horizontal="center" vertical="center"/>
    </xf>
    <xf numFmtId="164" fontId="9" fillId="0" borderId="18" xfId="0" applyNumberFormat="1" applyFont="1" applyBorder="1" applyAlignment="1">
      <alignment horizontal="center" vertical="center"/>
    </xf>
    <xf numFmtId="3" fontId="9" fillId="0" borderId="15" xfId="0" applyNumberFormat="1" applyFont="1" applyBorder="1" applyAlignment="1">
      <alignment horizontal="center" vertical="center"/>
    </xf>
    <xf numFmtId="3" fontId="9" fillId="0" borderId="18" xfId="0" applyNumberFormat="1" applyFont="1" applyBorder="1" applyAlignment="1">
      <alignment horizontal="center" vertical="center"/>
    </xf>
    <xf numFmtId="164" fontId="9" fillId="0" borderId="14" xfId="0" applyNumberFormat="1" applyFont="1" applyBorder="1" applyAlignment="1">
      <alignment horizontal="center" vertical="center"/>
    </xf>
    <xf numFmtId="164" fontId="9" fillId="0" borderId="33" xfId="0" applyNumberFormat="1" applyFont="1" applyBorder="1" applyAlignment="1">
      <alignment horizontal="center" vertical="center"/>
    </xf>
    <xf numFmtId="3" fontId="9" fillId="0" borderId="16" xfId="0" applyNumberFormat="1" applyFont="1" applyBorder="1" applyAlignment="1">
      <alignment horizontal="center" vertical="center"/>
    </xf>
    <xf numFmtId="0" fontId="15" fillId="6" borderId="43" xfId="0" applyFont="1" applyFill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5" fillId="6" borderId="34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5" fillId="7" borderId="11" xfId="0" applyFont="1" applyFill="1" applyBorder="1" applyAlignment="1">
      <alignment horizontal="center"/>
    </xf>
    <xf numFmtId="0" fontId="15" fillId="7" borderId="12" xfId="0" applyFont="1" applyFill="1" applyBorder="1" applyAlignment="1">
      <alignment horizontal="center"/>
    </xf>
    <xf numFmtId="0" fontId="15" fillId="7" borderId="13" xfId="0" applyFont="1" applyFill="1" applyBorder="1" applyAlignment="1">
      <alignment horizontal="center"/>
    </xf>
    <xf numFmtId="0" fontId="10" fillId="0" borderId="44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0" fillId="0" borderId="2" xfId="0" applyFont="1" applyBorder="1" applyAlignment="1">
      <alignment horizontal="right"/>
    </xf>
    <xf numFmtId="0" fontId="10" fillId="0" borderId="3" xfId="0" applyFont="1" applyBorder="1" applyAlignment="1">
      <alignment horizontal="right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0" fillId="0" borderId="11" xfId="2" applyFont="1" applyBorder="1" applyAlignment="1">
      <alignment horizontal="center"/>
    </xf>
    <xf numFmtId="0" fontId="10" fillId="0" borderId="12" xfId="2" applyFont="1" applyBorder="1" applyAlignment="1">
      <alignment horizontal="center"/>
    </xf>
    <xf numFmtId="0" fontId="10" fillId="0" borderId="13" xfId="2" applyFont="1" applyBorder="1" applyAlignment="1">
      <alignment horizontal="center"/>
    </xf>
    <xf numFmtId="0" fontId="10" fillId="0" borderId="46" xfId="2" applyFont="1" applyBorder="1" applyAlignment="1">
      <alignment horizontal="center"/>
    </xf>
    <xf numFmtId="0" fontId="10" fillId="0" borderId="0" xfId="2" applyFont="1" applyAlignment="1">
      <alignment horizontal="center"/>
    </xf>
    <xf numFmtId="0" fontId="9" fillId="0" borderId="1" xfId="2" applyBorder="1" applyAlignment="1">
      <alignment horizontal="center" vertical="center"/>
    </xf>
    <xf numFmtId="0" fontId="9" fillId="0" borderId="1" xfId="2" applyBorder="1" applyAlignment="1">
      <alignment horizontal="center"/>
    </xf>
    <xf numFmtId="0" fontId="10" fillId="0" borderId="1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/>
    </xf>
  </cellXfs>
  <cellStyles count="8">
    <cellStyle name="Comma" xfId="1" builtinId="3"/>
    <cellStyle name="Comma 2" xfId="7" xr:uid="{2EC8FF70-65C9-403D-AC60-C7B9283FABE4}"/>
    <cellStyle name="Header: bottom row" xfId="3" xr:uid="{30E0AFB0-5FEF-4396-82BC-C10617324ABD}"/>
    <cellStyle name="Normal" xfId="0" builtinId="0"/>
    <cellStyle name="Normal 2" xfId="2" xr:uid="{E73302F4-86AC-4A30-A486-4E220BA4537A}"/>
    <cellStyle name="Normal 3" xfId="5" xr:uid="{657F9C03-7EBB-457E-8016-DB2BAEAD89A1}"/>
    <cellStyle name="Percent" xfId="4" builtinId="5"/>
    <cellStyle name="Percent 2" xfId="6" xr:uid="{D3BE09FA-D1A2-43F7-87D3-71A9FB011838}"/>
  </cellStyles>
  <dxfs count="1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5" formatCode="_ * #,##0_ ;_ * \-#,##0_ ;_ * &quot;-&quot;??_ ;_ @_ 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/>
      </border>
    </dxf>
    <dxf>
      <border outline="0">
        <top style="thin">
          <color theme="4" tint="0.3999755851924192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5" formatCode="_ * #,##0_ ;_ * \-#,##0_ ;_ * &quot;-&quot;??_ ;_ @_ 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/>
      </border>
    </dxf>
    <dxf>
      <border outline="0">
        <top style="thin">
          <color theme="4" tint="0.3999755851924192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Arial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Arial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0"/>
        <name val="Arial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0"/>
        <name val="Arial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0"/>
        <name val="Arial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0"/>
        <name val="Arial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0"/>
        <name val="Arial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0"/>
        <name val="Arial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0"/>
        <name val="Arial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0"/>
        <name val="Arial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0"/>
        <name val="Arial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0"/>
        <name val="Arial"/>
        <scheme val="minor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numFmt numFmtId="1" formatCode="0"/>
    </dxf>
    <dxf>
      <numFmt numFmtId="19" formatCode="dd/mm/yyyy"/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numFmt numFmtId="1" formatCode="0"/>
    </dxf>
    <dxf>
      <numFmt numFmtId="1" formatCode="0"/>
    </dxf>
    <dxf>
      <numFmt numFmtId="19" formatCode="dd/mm/yyyy"/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numFmt numFmtId="19" formatCode="dd/mm/yyyy"/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numFmt numFmtId="19" formatCode="dd/mm/yyyy"/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minor"/>
      </font>
      <numFmt numFmtId="19" formatCode="dd/mm/yyyy"/>
      <fill>
        <patternFill patternType="solid">
          <fgColor theme="4"/>
          <bgColor theme="4"/>
        </patternFill>
      </fill>
    </dxf>
    <dxf>
      <numFmt numFmtId="19" formatCode="dd/mm/yyyy"/>
    </dxf>
    <dxf>
      <numFmt numFmtId="19" formatCode="dd/mm/yyyy"/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numFmt numFmtId="19" formatCode="dd/mm/yyyy"/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Array" Target="richData/rdarray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Structure" Target="richData/rdrichvaluestructure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SupportingPropertyBag" Target="richData/rdsupportingpropertybag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microsoft.com/office/2017/06/relationships/rdSupportingPropertyBagStructure" Target="richData/rdsupportingpropertybagstructure.xml"/><Relationship Id="rId10" Type="http://schemas.openxmlformats.org/officeDocument/2006/relationships/sheetMetadata" Target="metadata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ichStyles" Target="richData/rich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Average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'BOIL &amp; HNU'!$F$2:$K$2</c:f>
              <c:strCache>
                <c:ptCount val="6"/>
                <c:pt idx="0">
                  <c:v>10 days </c:v>
                </c:pt>
                <c:pt idx="1">
                  <c:v>20 Days </c:v>
                </c:pt>
                <c:pt idx="2">
                  <c:v>1 month</c:v>
                </c:pt>
                <c:pt idx="3">
                  <c:v>3 months </c:v>
                </c:pt>
                <c:pt idx="4">
                  <c:v>6 months</c:v>
                </c:pt>
                <c:pt idx="5">
                  <c:v>1 year </c:v>
                </c:pt>
              </c:strCache>
            </c:strRef>
          </c:cat>
          <c:val>
            <c:numRef>
              <c:f>'BOIL &amp; HNU'!$F$3:$K$3</c:f>
              <c:numCache>
                <c:formatCode>_ * #,##0_ ;_ * \-#,##0_ ;_ * "-"??_ ;_ @_ </c:formatCode>
                <c:ptCount val="6"/>
                <c:pt idx="0">
                  <c:v>16739657.199999999</c:v>
                </c:pt>
                <c:pt idx="1">
                  <c:v>14581697.800000001</c:v>
                </c:pt>
                <c:pt idx="2">
                  <c:v>13822367.699999999</c:v>
                </c:pt>
                <c:pt idx="3">
                  <c:v>12697800.566666666</c:v>
                </c:pt>
                <c:pt idx="4">
                  <c:v>9397136.277777778</c:v>
                </c:pt>
                <c:pt idx="5">
                  <c:v>6081848.8657534244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AA-4C50-AF98-AD1743DEE22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57551023"/>
        <c:axId val="557548623"/>
      </c:lineChart>
      <c:catAx>
        <c:axId val="557551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48623"/>
        <c:crosses val="autoZero"/>
        <c:auto val="1"/>
        <c:lblAlgn val="ctr"/>
        <c:lblOffset val="100"/>
        <c:noMultiLvlLbl val="0"/>
      </c:catAx>
      <c:valAx>
        <c:axId val="55754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5102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Volume Moving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'BOIL &amp; HNU'!$M$2:$R$2</c:f>
              <c:strCache>
                <c:ptCount val="6"/>
                <c:pt idx="0">
                  <c:v>10 Days</c:v>
                </c:pt>
                <c:pt idx="1">
                  <c:v>20 Days </c:v>
                </c:pt>
                <c:pt idx="2">
                  <c:v>50 Days </c:v>
                </c:pt>
                <c:pt idx="3">
                  <c:v>100 Days </c:v>
                </c:pt>
                <c:pt idx="4">
                  <c:v>200 Days</c:v>
                </c:pt>
                <c:pt idx="5">
                  <c:v>360 Days</c:v>
                </c:pt>
              </c:strCache>
            </c:strRef>
          </c:cat>
          <c:val>
            <c:numRef>
              <c:f>'BOIL &amp; HNU'!$M$3:$R$3</c:f>
              <c:numCache>
                <c:formatCode>0.00</c:formatCode>
                <c:ptCount val="6"/>
                <c:pt idx="0">
                  <c:v>18.625594163780121</c:v>
                </c:pt>
                <c:pt idx="1">
                  <c:v>17.973471845027539</c:v>
                </c:pt>
                <c:pt idx="2">
                  <c:v>21.470415408943943</c:v>
                </c:pt>
                <c:pt idx="3">
                  <c:v>24.814560409747337</c:v>
                </c:pt>
                <c:pt idx="4">
                  <c:v>27.842093865899933</c:v>
                </c:pt>
                <c:pt idx="5">
                  <c:v>33.781119305894435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0A-4079-A53E-F042F6D7FFE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56185519"/>
        <c:axId val="456183119"/>
      </c:lineChart>
      <c:catAx>
        <c:axId val="456185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183119"/>
        <c:crosses val="autoZero"/>
        <c:auto val="1"/>
        <c:lblAlgn val="ctr"/>
        <c:lblOffset val="100"/>
        <c:noMultiLvlLbl val="0"/>
      </c:catAx>
      <c:valAx>
        <c:axId val="45618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18551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Average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'BOIL &amp; HNU'!$Z$2:$AE$2</c:f>
              <c:strCache>
                <c:ptCount val="6"/>
                <c:pt idx="0">
                  <c:v>10 days </c:v>
                </c:pt>
                <c:pt idx="1">
                  <c:v>20 Days </c:v>
                </c:pt>
                <c:pt idx="2">
                  <c:v>1 month</c:v>
                </c:pt>
                <c:pt idx="3">
                  <c:v>3 months </c:v>
                </c:pt>
                <c:pt idx="4">
                  <c:v>6 months</c:v>
                </c:pt>
                <c:pt idx="5">
                  <c:v>1 year </c:v>
                </c:pt>
              </c:strCache>
            </c:strRef>
          </c:cat>
          <c:val>
            <c:numRef>
              <c:f>'BOIL &amp; HNU'!$Z$3:$AE$3</c:f>
              <c:numCache>
                <c:formatCode>_ * #,##0_ ;_ * \-#,##0_ ;_ * "-"??_ ;_ @_ </c:formatCode>
                <c:ptCount val="6"/>
                <c:pt idx="0">
                  <c:v>2913262.6</c:v>
                </c:pt>
                <c:pt idx="1">
                  <c:v>2890699</c:v>
                </c:pt>
                <c:pt idx="2">
                  <c:v>2743986.7333333334</c:v>
                </c:pt>
                <c:pt idx="3">
                  <c:v>2425096.2999999998</c:v>
                </c:pt>
                <c:pt idx="4">
                  <c:v>1872943.0722222221</c:v>
                </c:pt>
                <c:pt idx="5">
                  <c:v>1237155.4164383563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CB-4452-B382-7B7A97D5888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47775808"/>
        <c:axId val="1347772928"/>
      </c:lineChart>
      <c:catAx>
        <c:axId val="1347775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772928"/>
        <c:crosses val="autoZero"/>
        <c:auto val="1"/>
        <c:lblAlgn val="ctr"/>
        <c:lblOffset val="100"/>
        <c:noMultiLvlLbl val="0"/>
      </c:catAx>
      <c:valAx>
        <c:axId val="134777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77580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Volume Moving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'BOIL &amp; HNU'!$AG$2:$AL$2</c:f>
              <c:strCache>
                <c:ptCount val="6"/>
                <c:pt idx="0">
                  <c:v>10 Days</c:v>
                </c:pt>
                <c:pt idx="1">
                  <c:v>20 Days </c:v>
                </c:pt>
                <c:pt idx="2">
                  <c:v>50 Days </c:v>
                </c:pt>
                <c:pt idx="3">
                  <c:v>100 Days </c:v>
                </c:pt>
                <c:pt idx="4">
                  <c:v>200 Days</c:v>
                </c:pt>
                <c:pt idx="5">
                  <c:v>360 Days</c:v>
                </c:pt>
              </c:strCache>
            </c:strRef>
          </c:cat>
          <c:val>
            <c:numRef>
              <c:f>'BOIL &amp; HNU'!$AG$3:$AL$3</c:f>
              <c:numCache>
                <c:formatCode>0.00</c:formatCode>
                <c:ptCount val="6"/>
                <c:pt idx="0">
                  <c:v>13.882621693286419</c:v>
                </c:pt>
                <c:pt idx="1">
                  <c:v>13.286540512865576</c:v>
                </c:pt>
                <c:pt idx="2">
                  <c:v>15.136509570412676</c:v>
                </c:pt>
                <c:pt idx="3">
                  <c:v>16.783311270983948</c:v>
                </c:pt>
                <c:pt idx="4">
                  <c:v>18.496249879384006</c:v>
                </c:pt>
                <c:pt idx="5">
                  <c:v>22.246634362942402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9B-43DF-B08A-A9B8165D93E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59405711"/>
        <c:axId val="1301578480"/>
      </c:lineChart>
      <c:catAx>
        <c:axId val="1159405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578480"/>
        <c:crosses val="autoZero"/>
        <c:auto val="1"/>
        <c:lblAlgn val="ctr"/>
        <c:lblOffset val="100"/>
        <c:noMultiLvlLbl val="0"/>
      </c:catAx>
      <c:valAx>
        <c:axId val="130157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405711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$ Value Traded BOIL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'BOIL &amp; HNU'!$BD$1</c:f>
              <c:strCache>
                <c:ptCount val="1"/>
                <c:pt idx="0">
                  <c:v>Filtered Value BOIL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'BOIL &amp; HNU'!$BC$2:$BC$5999</c:f>
              <c:numCache>
                <c:formatCode>m/d/yyyy</c:formatCode>
                <c:ptCount val="5998"/>
                <c:pt idx="0">
                  <c:v>45831</c:v>
                </c:pt>
                <c:pt idx="1">
                  <c:v>45832</c:v>
                </c:pt>
                <c:pt idx="2">
                  <c:v>45833</c:v>
                </c:pt>
                <c:pt idx="3">
                  <c:v>45834</c:v>
                </c:pt>
                <c:pt idx="4">
                  <c:v>45835</c:v>
                </c:pt>
                <c:pt idx="5">
                  <c:v>45838</c:v>
                </c:pt>
                <c:pt idx="6">
                  <c:v>45839</c:v>
                </c:pt>
                <c:pt idx="7">
                  <c:v>45840</c:v>
                </c:pt>
                <c:pt idx="8">
                  <c:v>45841</c:v>
                </c:pt>
                <c:pt idx="9">
                  <c:v>45845</c:v>
                </c:pt>
                <c:pt idx="10">
                  <c:v>45846</c:v>
                </c:pt>
                <c:pt idx="11">
                  <c:v>45847</c:v>
                </c:pt>
                <c:pt idx="12">
                  <c:v>45848</c:v>
                </c:pt>
                <c:pt idx="13">
                  <c:v>45849</c:v>
                </c:pt>
                <c:pt idx="14">
                  <c:v>45852</c:v>
                </c:pt>
                <c:pt idx="15">
                  <c:v>45853</c:v>
                </c:pt>
                <c:pt idx="16">
                  <c:v>45854</c:v>
                </c:pt>
                <c:pt idx="17">
                  <c:v>45855</c:v>
                </c:pt>
                <c:pt idx="18">
                  <c:v>45856</c:v>
                </c:pt>
                <c:pt idx="19">
                  <c:v>45859</c:v>
                </c:pt>
                <c:pt idx="20">
                  <c:v>45860</c:v>
                </c:pt>
                <c:pt idx="21">
                  <c:v>45861</c:v>
                </c:pt>
                <c:pt idx="22">
                  <c:v>45862</c:v>
                </c:pt>
                <c:pt idx="23">
                  <c:v>45863</c:v>
                </c:pt>
                <c:pt idx="24">
                  <c:v>45866</c:v>
                </c:pt>
                <c:pt idx="25">
                  <c:v>45867</c:v>
                </c:pt>
                <c:pt idx="26">
                  <c:v>45868</c:v>
                </c:pt>
                <c:pt idx="27">
                  <c:v>45869</c:v>
                </c:pt>
                <c:pt idx="28">
                  <c:v>45870</c:v>
                </c:pt>
                <c:pt idx="29">
                  <c:v>45873</c:v>
                </c:pt>
                <c:pt idx="30">
                  <c:v>45874</c:v>
                </c:pt>
                <c:pt idx="31">
                  <c:v>45875</c:v>
                </c:pt>
                <c:pt idx="32">
                  <c:v>45876</c:v>
                </c:pt>
                <c:pt idx="33">
                  <c:v>45877</c:v>
                </c:pt>
                <c:pt idx="34">
                  <c:v>45880</c:v>
                </c:pt>
                <c:pt idx="35">
                  <c:v>45881</c:v>
                </c:pt>
                <c:pt idx="36">
                  <c:v>45882</c:v>
                </c:pt>
                <c:pt idx="37">
                  <c:v>45883</c:v>
                </c:pt>
                <c:pt idx="38">
                  <c:v>45884</c:v>
                </c:pt>
                <c:pt idx="39">
                  <c:v>45887</c:v>
                </c:pt>
                <c:pt idx="40">
                  <c:v>45888</c:v>
                </c:pt>
                <c:pt idx="41">
                  <c:v>45889</c:v>
                </c:pt>
                <c:pt idx="42">
                  <c:v>45890</c:v>
                </c:pt>
                <c:pt idx="43">
                  <c:v>45891</c:v>
                </c:pt>
                <c:pt idx="44">
                  <c:v>45894</c:v>
                </c:pt>
                <c:pt idx="45">
                  <c:v>45895</c:v>
                </c:pt>
                <c:pt idx="46">
                  <c:v>45896</c:v>
                </c:pt>
                <c:pt idx="47">
                  <c:v>45897</c:v>
                </c:pt>
                <c:pt idx="48">
                  <c:v>45898</c:v>
                </c:pt>
                <c:pt idx="49">
                  <c:v>45902</c:v>
                </c:pt>
                <c:pt idx="50">
                  <c:v>45903</c:v>
                </c:pt>
                <c:pt idx="51">
                  <c:v>45904</c:v>
                </c:pt>
                <c:pt idx="52">
                  <c:v>45905</c:v>
                </c:pt>
                <c:pt idx="53">
                  <c:v>45908</c:v>
                </c:pt>
                <c:pt idx="54">
                  <c:v>45909</c:v>
                </c:pt>
                <c:pt idx="55">
                  <c:v>45910</c:v>
                </c:pt>
                <c:pt idx="56">
                  <c:v>45911</c:v>
                </c:pt>
                <c:pt idx="57">
                  <c:v>45912</c:v>
                </c:pt>
                <c:pt idx="58">
                  <c:v>45915</c:v>
                </c:pt>
                <c:pt idx="59">
                  <c:v>45916</c:v>
                </c:pt>
                <c:pt idx="60">
                  <c:v>45917</c:v>
                </c:pt>
                <c:pt idx="61">
                  <c:v>45918</c:v>
                </c:pt>
                <c:pt idx="62">
                  <c:v>45919</c:v>
                </c:pt>
                <c:pt idx="63">
                  <c:v>45922</c:v>
                </c:pt>
                <c:pt idx="64">
                  <c:v>45923</c:v>
                </c:pt>
                <c:pt idx="65">
                  <c:v>45924</c:v>
                </c:pt>
                <c:pt idx="66">
                  <c:v>45925</c:v>
                </c:pt>
                <c:pt idx="67">
                  <c:v>45926</c:v>
                </c:pt>
                <c:pt idx="68">
                  <c:v>45929</c:v>
                </c:pt>
                <c:pt idx="69">
                  <c:v>45930</c:v>
                </c:pt>
                <c:pt idx="70">
                  <c:v>45931</c:v>
                </c:pt>
                <c:pt idx="71">
                  <c:v>45932</c:v>
                </c:pt>
                <c:pt idx="72">
                  <c:v>45933</c:v>
                </c:pt>
                <c:pt idx="73">
                  <c:v>45936</c:v>
                </c:pt>
                <c:pt idx="74">
                  <c:v>45937</c:v>
                </c:pt>
                <c:pt idx="75">
                  <c:v>45938</c:v>
                </c:pt>
                <c:pt idx="76">
                  <c:v>45939</c:v>
                </c:pt>
                <c:pt idx="77">
                  <c:v>45940</c:v>
                </c:pt>
                <c:pt idx="78">
                  <c:v>45943</c:v>
                </c:pt>
                <c:pt idx="79">
                  <c:v>45944</c:v>
                </c:pt>
                <c:pt idx="80">
                  <c:v>45945</c:v>
                </c:pt>
                <c:pt idx="81">
                  <c:v>45946</c:v>
                </c:pt>
                <c:pt idx="82">
                  <c:v>45947</c:v>
                </c:pt>
                <c:pt idx="83">
                  <c:v>45950</c:v>
                </c:pt>
                <c:pt idx="84">
                  <c:v>45951</c:v>
                </c:pt>
                <c:pt idx="85">
                  <c:v>45952</c:v>
                </c:pt>
                <c:pt idx="86">
                  <c:v>45953</c:v>
                </c:pt>
                <c:pt idx="87">
                  <c:v>45954</c:v>
                </c:pt>
                <c:pt idx="88">
                  <c:v>45957</c:v>
                </c:pt>
                <c:pt idx="89">
                  <c:v>45958</c:v>
                </c:pt>
                <c:pt idx="90">
                  <c:v>45959</c:v>
                </c:pt>
                <c:pt idx="91">
                  <c:v>45960</c:v>
                </c:pt>
                <c:pt idx="92">
                  <c:v>45961</c:v>
                </c:pt>
                <c:pt idx="93">
                  <c:v>45964</c:v>
                </c:pt>
                <c:pt idx="94">
                  <c:v>45965</c:v>
                </c:pt>
                <c:pt idx="95">
                  <c:v>45966</c:v>
                </c:pt>
                <c:pt idx="96">
                  <c:v>45967</c:v>
                </c:pt>
                <c:pt idx="97">
                  <c:v>45968</c:v>
                </c:pt>
                <c:pt idx="98">
                  <c:v>45971</c:v>
                </c:pt>
                <c:pt idx="99">
                  <c:v>45972</c:v>
                </c:pt>
                <c:pt idx="100">
                  <c:v>45973</c:v>
                </c:pt>
                <c:pt idx="101">
                  <c:v>45974</c:v>
                </c:pt>
                <c:pt idx="102">
                  <c:v>45975</c:v>
                </c:pt>
                <c:pt idx="103">
                  <c:v>45978</c:v>
                </c:pt>
                <c:pt idx="104">
                  <c:v>45979</c:v>
                </c:pt>
                <c:pt idx="105">
                  <c:v>45980</c:v>
                </c:pt>
                <c:pt idx="106">
                  <c:v>45981</c:v>
                </c:pt>
                <c:pt idx="107">
                  <c:v>45982</c:v>
                </c:pt>
                <c:pt idx="108">
                  <c:v>45985</c:v>
                </c:pt>
                <c:pt idx="109">
                  <c:v>45986</c:v>
                </c:pt>
                <c:pt idx="110">
                  <c:v>45987</c:v>
                </c:pt>
                <c:pt idx="111">
                  <c:v>45989</c:v>
                </c:pt>
                <c:pt idx="112">
                  <c:v>45992</c:v>
                </c:pt>
                <c:pt idx="113">
                  <c:v>45993</c:v>
                </c:pt>
                <c:pt idx="114">
                  <c:v>45994</c:v>
                </c:pt>
                <c:pt idx="115">
                  <c:v>45995</c:v>
                </c:pt>
                <c:pt idx="116">
                  <c:v>45996</c:v>
                </c:pt>
                <c:pt idx="117">
                  <c:v>45999</c:v>
                </c:pt>
                <c:pt idx="118">
                  <c:v>46000</c:v>
                </c:pt>
                <c:pt idx="119">
                  <c:v>46001</c:v>
                </c:pt>
                <c:pt idx="120">
                  <c:v>46002</c:v>
                </c:pt>
                <c:pt idx="121">
                  <c:v>46003</c:v>
                </c:pt>
                <c:pt idx="122">
                  <c:v>46006</c:v>
                </c:pt>
                <c:pt idx="123">
                  <c:v>46007</c:v>
                </c:pt>
                <c:pt idx="124">
                  <c:v>46008</c:v>
                </c:pt>
                <c:pt idx="125">
                  <c:v>46009</c:v>
                </c:pt>
                <c:pt idx="126">
                  <c:v>46010</c:v>
                </c:pt>
                <c:pt idx="127">
                  <c:v>46013</c:v>
                </c:pt>
                <c:pt idx="128">
                  <c:v>46014</c:v>
                </c:pt>
                <c:pt idx="129">
                  <c:v>46015</c:v>
                </c:pt>
                <c:pt idx="130">
                  <c:v>46017</c:v>
                </c:pt>
                <c:pt idx="131">
                  <c:v>46020</c:v>
                </c:pt>
                <c:pt idx="132">
                  <c:v>46021</c:v>
                </c:pt>
                <c:pt idx="133">
                  <c:v>46022</c:v>
                </c:pt>
                <c:pt idx="134">
                  <c:v>46024</c:v>
                </c:pt>
                <c:pt idx="135">
                  <c:v>46027</c:v>
                </c:pt>
                <c:pt idx="136">
                  <c:v>46028</c:v>
                </c:pt>
                <c:pt idx="137">
                  <c:v>46029</c:v>
                </c:pt>
                <c:pt idx="138">
                  <c:v>46030</c:v>
                </c:pt>
                <c:pt idx="139">
                  <c:v>46031</c:v>
                </c:pt>
                <c:pt idx="140">
                  <c:v>46034</c:v>
                </c:pt>
                <c:pt idx="141">
                  <c:v>46035</c:v>
                </c:pt>
                <c:pt idx="142">
                  <c:v>46036</c:v>
                </c:pt>
                <c:pt idx="143">
                  <c:v>46037</c:v>
                </c:pt>
                <c:pt idx="144">
                  <c:v>46038</c:v>
                </c:pt>
                <c:pt idx="145">
                  <c:v>46042</c:v>
                </c:pt>
                <c:pt idx="146">
                  <c:v>46043</c:v>
                </c:pt>
                <c:pt idx="147">
                  <c:v>46044</c:v>
                </c:pt>
                <c:pt idx="148">
                  <c:v>46045</c:v>
                </c:pt>
                <c:pt idx="149">
                  <c:v>46048</c:v>
                </c:pt>
                <c:pt idx="150">
                  <c:v>46049</c:v>
                </c:pt>
                <c:pt idx="151">
                  <c:v>46050</c:v>
                </c:pt>
                <c:pt idx="152">
                  <c:v>46051</c:v>
                </c:pt>
                <c:pt idx="153">
                  <c:v>46052</c:v>
                </c:pt>
                <c:pt idx="154">
                  <c:v>46055</c:v>
                </c:pt>
                <c:pt idx="155">
                  <c:v>46056</c:v>
                </c:pt>
                <c:pt idx="156">
                  <c:v>46057</c:v>
                </c:pt>
                <c:pt idx="157">
                  <c:v>46058</c:v>
                </c:pt>
                <c:pt idx="158">
                  <c:v>46059</c:v>
                </c:pt>
                <c:pt idx="159">
                  <c:v>46062</c:v>
                </c:pt>
                <c:pt idx="160">
                  <c:v>46063</c:v>
                </c:pt>
                <c:pt idx="161">
                  <c:v>46064</c:v>
                </c:pt>
                <c:pt idx="162">
                  <c:v>46065</c:v>
                </c:pt>
                <c:pt idx="163">
                  <c:v>46066</c:v>
                </c:pt>
                <c:pt idx="164">
                  <c:v>46070</c:v>
                </c:pt>
                <c:pt idx="165">
                  <c:v>46071</c:v>
                </c:pt>
                <c:pt idx="166">
                  <c:v>46072</c:v>
                </c:pt>
                <c:pt idx="167">
                  <c:v>46073</c:v>
                </c:pt>
              </c:numCache>
            </c:numRef>
          </c:cat>
          <c:val>
            <c:numRef>
              <c:f>'BOIL &amp; HNU'!$BD$2:$BD$5999</c:f>
              <c:numCache>
                <c:formatCode>General</c:formatCode>
                <c:ptCount val="5998"/>
                <c:pt idx="0">
                  <c:v>244829882.98999998</c:v>
                </c:pt>
                <c:pt idx="1">
                  <c:v>166962330.22</c:v>
                </c:pt>
                <c:pt idx="2">
                  <c:v>144697768.38</c:v>
                </c:pt>
                <c:pt idx="3">
                  <c:v>253645076</c:v>
                </c:pt>
                <c:pt idx="4">
                  <c:v>209524530.39999998</c:v>
                </c:pt>
                <c:pt idx="5">
                  <c:v>299271767.03999996</c:v>
                </c:pt>
                <c:pt idx="6">
                  <c:v>227754473.02000001</c:v>
                </c:pt>
                <c:pt idx="7">
                  <c:v>175213480.78</c:v>
                </c:pt>
                <c:pt idx="8">
                  <c:v>156984106.44</c:v>
                </c:pt>
                <c:pt idx="9">
                  <c:v>178689869.85000002</c:v>
                </c:pt>
                <c:pt idx="10">
                  <c:v>161998025.84999999</c:v>
                </c:pt>
                <c:pt idx="11">
                  <c:v>301704694.56</c:v>
                </c:pt>
                <c:pt idx="12">
                  <c:v>206385240.59999999</c:v>
                </c:pt>
                <c:pt idx="13">
                  <c:v>167759763.59999999</c:v>
                </c:pt>
                <c:pt idx="14">
                  <c:v>171698966.88</c:v>
                </c:pt>
                <c:pt idx="15">
                  <c:v>163976788.92000002</c:v>
                </c:pt>
                <c:pt idx="16">
                  <c:v>140944089.59999999</c:v>
                </c:pt>
                <c:pt idx="17">
                  <c:v>109965905.83999999</c:v>
                </c:pt>
                <c:pt idx="18">
                  <c:v>128034647.75</c:v>
                </c:pt>
                <c:pt idx="19">
                  <c:v>259511229.67999998</c:v>
                </c:pt>
                <c:pt idx="20">
                  <c:v>151433361.59999999</c:v>
                </c:pt>
                <c:pt idx="21">
                  <c:v>341562473.27999997</c:v>
                </c:pt>
                <c:pt idx="22">
                  <c:v>163804743.13999999</c:v>
                </c:pt>
                <c:pt idx="23">
                  <c:v>139451583.69999999</c:v>
                </c:pt>
                <c:pt idx="24">
                  <c:v>222834168.00000003</c:v>
                </c:pt>
                <c:pt idx="25">
                  <c:v>162813532.28</c:v>
                </c:pt>
                <c:pt idx="26">
                  <c:v>257544673.19999999</c:v>
                </c:pt>
                <c:pt idx="27">
                  <c:v>235033974.77000001</c:v>
                </c:pt>
                <c:pt idx="28">
                  <c:v>109203219.84</c:v>
                </c:pt>
                <c:pt idx="29">
                  <c:v>270168850.71999997</c:v>
                </c:pt>
                <c:pt idx="30">
                  <c:v>158877803.14999998</c:v>
                </c:pt>
                <c:pt idx="31">
                  <c:v>142141528.47999999</c:v>
                </c:pt>
                <c:pt idx="32">
                  <c:v>146820897.90000001</c:v>
                </c:pt>
                <c:pt idx="33">
                  <c:v>173333156.14999998</c:v>
                </c:pt>
                <c:pt idx="34">
                  <c:v>114353449.91999999</c:v>
                </c:pt>
                <c:pt idx="35">
                  <c:v>313239112.34000003</c:v>
                </c:pt>
                <c:pt idx="36">
                  <c:v>142013216.24000001</c:v>
                </c:pt>
                <c:pt idx="37">
                  <c:v>151773469.25999999</c:v>
                </c:pt>
                <c:pt idx="38">
                  <c:v>183129955.30000001</c:v>
                </c:pt>
                <c:pt idx="39">
                  <c:v>139456463.96000001</c:v>
                </c:pt>
                <c:pt idx="40">
                  <c:v>253674804.23999998</c:v>
                </c:pt>
                <c:pt idx="41">
                  <c:v>131612132.06999999</c:v>
                </c:pt>
                <c:pt idx="42">
                  <c:v>154941771.59999999</c:v>
                </c:pt>
                <c:pt idx="43">
                  <c:v>187973772.72999999</c:v>
                </c:pt>
                <c:pt idx="44">
                  <c:v>137060154</c:v>
                </c:pt>
                <c:pt idx="45">
                  <c:v>165080986.69999999</c:v>
                </c:pt>
                <c:pt idx="46">
                  <c:v>201647408.06</c:v>
                </c:pt>
                <c:pt idx="47">
                  <c:v>192695418.08000001</c:v>
                </c:pt>
                <c:pt idx="48">
                  <c:v>167707421.75999999</c:v>
                </c:pt>
                <c:pt idx="49">
                  <c:v>187612756.56</c:v>
                </c:pt>
                <c:pt idx="50">
                  <c:v>160976365.20000002</c:v>
                </c:pt>
                <c:pt idx="51">
                  <c:v>159649670.40000001</c:v>
                </c:pt>
                <c:pt idx="52">
                  <c:v>122245372.59999999</c:v>
                </c:pt>
                <c:pt idx="53">
                  <c:v>118976314.23999999</c:v>
                </c:pt>
                <c:pt idx="54">
                  <c:v>152241514.19999999</c:v>
                </c:pt>
                <c:pt idx="55">
                  <c:v>130031908.65000001</c:v>
                </c:pt>
                <c:pt idx="56">
                  <c:v>197075611.79999998</c:v>
                </c:pt>
                <c:pt idx="57">
                  <c:v>127517321.2</c:v>
                </c:pt>
                <c:pt idx="58">
                  <c:v>114845588.94000001</c:v>
                </c:pt>
                <c:pt idx="59">
                  <c:v>138245696.25</c:v>
                </c:pt>
                <c:pt idx="60">
                  <c:v>129736335.36</c:v>
                </c:pt>
                <c:pt idx="61">
                  <c:v>181495656</c:v>
                </c:pt>
                <c:pt idx="62">
                  <c:v>126840810</c:v>
                </c:pt>
                <c:pt idx="63">
                  <c:v>186177383.92000002</c:v>
                </c:pt>
                <c:pt idx="64">
                  <c:v>133608144.39</c:v>
                </c:pt>
                <c:pt idx="65">
                  <c:v>125927543.7</c:v>
                </c:pt>
                <c:pt idx="66">
                  <c:v>203071255.40000001</c:v>
                </c:pt>
                <c:pt idx="67">
                  <c:v>190415151.59999999</c:v>
                </c:pt>
                <c:pt idx="68">
                  <c:v>185241136.91999999</c:v>
                </c:pt>
                <c:pt idx="69">
                  <c:v>179869943.35999998</c:v>
                </c:pt>
                <c:pt idx="70">
                  <c:v>339455556</c:v>
                </c:pt>
                <c:pt idx="71">
                  <c:v>365877819.19999999</c:v>
                </c:pt>
                <c:pt idx="72">
                  <c:v>253391194.09999999</c:v>
                </c:pt>
                <c:pt idx="73">
                  <c:v>239570765.29999998</c:v>
                </c:pt>
                <c:pt idx="74">
                  <c:v>303823221.24000001</c:v>
                </c:pt>
                <c:pt idx="75">
                  <c:v>265693010.16</c:v>
                </c:pt>
                <c:pt idx="76">
                  <c:v>210539968.5</c:v>
                </c:pt>
                <c:pt idx="77">
                  <c:v>216916635.23999998</c:v>
                </c:pt>
                <c:pt idx="78">
                  <c:v>181267058.52000001</c:v>
                </c:pt>
                <c:pt idx="79">
                  <c:v>187857410.91</c:v>
                </c:pt>
                <c:pt idx="80">
                  <c:v>210695820.40000001</c:v>
                </c:pt>
                <c:pt idx="81">
                  <c:v>228686460.75</c:v>
                </c:pt>
                <c:pt idx="82">
                  <c:v>156006275.78</c:v>
                </c:pt>
                <c:pt idx="83">
                  <c:v>318518272.39999998</c:v>
                </c:pt>
                <c:pt idx="84">
                  <c:v>254435578.64999998</c:v>
                </c:pt>
                <c:pt idx="85">
                  <c:v>187677051.49000001</c:v>
                </c:pt>
                <c:pt idx="86">
                  <c:v>238288194.03999999</c:v>
                </c:pt>
                <c:pt idx="87">
                  <c:v>238706613.42000002</c:v>
                </c:pt>
                <c:pt idx="88">
                  <c:v>227948324.87</c:v>
                </c:pt>
                <c:pt idx="89">
                  <c:v>290138764.05000001</c:v>
                </c:pt>
                <c:pt idx="90">
                  <c:v>186315994.37</c:v>
                </c:pt>
                <c:pt idx="91">
                  <c:v>219817278.5</c:v>
                </c:pt>
                <c:pt idx="92">
                  <c:v>269902636.05000001</c:v>
                </c:pt>
                <c:pt idx="93">
                  <c:v>269383230.64999998</c:v>
                </c:pt>
                <c:pt idx="94">
                  <c:v>297495873.40000004</c:v>
                </c:pt>
                <c:pt idx="95">
                  <c:v>200486573.10000002</c:v>
                </c:pt>
                <c:pt idx="96">
                  <c:v>300223227.56999999</c:v>
                </c:pt>
                <c:pt idx="97">
                  <c:v>212164234.63999999</c:v>
                </c:pt>
                <c:pt idx="98">
                  <c:v>239683026.47999999</c:v>
                </c:pt>
                <c:pt idx="99">
                  <c:v>317317934.69999999</c:v>
                </c:pt>
                <c:pt idx="100">
                  <c:v>263860271.22000003</c:v>
                </c:pt>
                <c:pt idx="101">
                  <c:v>306150021.39999998</c:v>
                </c:pt>
                <c:pt idx="102">
                  <c:v>328903637.60000002</c:v>
                </c:pt>
                <c:pt idx="103">
                  <c:v>257942094.94</c:v>
                </c:pt>
                <c:pt idx="104">
                  <c:v>256539009.50999999</c:v>
                </c:pt>
                <c:pt idx="105">
                  <c:v>203722281.69</c:v>
                </c:pt>
                <c:pt idx="106">
                  <c:v>257094820.91999999</c:v>
                </c:pt>
                <c:pt idx="107">
                  <c:v>292306659.95999998</c:v>
                </c:pt>
                <c:pt idx="108">
                  <c:v>176963009.40000001</c:v>
                </c:pt>
                <c:pt idx="109">
                  <c:v>297290649.74000001</c:v>
                </c:pt>
                <c:pt idx="110">
                  <c:v>212222275.44</c:v>
                </c:pt>
                <c:pt idx="111">
                  <c:v>184618550.16</c:v>
                </c:pt>
                <c:pt idx="112">
                  <c:v>357891526.5</c:v>
                </c:pt>
                <c:pt idx="113">
                  <c:v>274788528.69999999</c:v>
                </c:pt>
                <c:pt idx="114">
                  <c:v>287157470.32999998</c:v>
                </c:pt>
                <c:pt idx="115">
                  <c:v>339899841.12</c:v>
                </c:pt>
                <c:pt idx="116">
                  <c:v>725189653.67999995</c:v>
                </c:pt>
                <c:pt idx="117">
                  <c:v>366350580.30000001</c:v>
                </c:pt>
                <c:pt idx="118">
                  <c:v>331972235.51999998</c:v>
                </c:pt>
                <c:pt idx="119">
                  <c:v>251713146.29999998</c:v>
                </c:pt>
                <c:pt idx="120">
                  <c:v>339440378.75999999</c:v>
                </c:pt>
                <c:pt idx="121">
                  <c:v>260275928.40000001</c:v>
                </c:pt>
                <c:pt idx="122">
                  <c:v>229311219.41999999</c:v>
                </c:pt>
                <c:pt idx="123">
                  <c:v>235459259.70000002</c:v>
                </c:pt>
                <c:pt idx="124">
                  <c:v>210552184.81</c:v>
                </c:pt>
                <c:pt idx="125">
                  <c:v>320324598</c:v>
                </c:pt>
                <c:pt idx="126">
                  <c:v>179798374.04999998</c:v>
                </c:pt>
                <c:pt idx="127">
                  <c:v>318034486.36000001</c:v>
                </c:pt>
                <c:pt idx="128">
                  <c:v>281408548.40999997</c:v>
                </c:pt>
                <c:pt idx="129">
                  <c:v>132580711.34</c:v>
                </c:pt>
                <c:pt idx="130">
                  <c:v>204267674.82000002</c:v>
                </c:pt>
                <c:pt idx="131">
                  <c:v>210973314.51999998</c:v>
                </c:pt>
                <c:pt idx="132">
                  <c:v>264408132.21000001</c:v>
                </c:pt>
                <c:pt idx="133">
                  <c:v>247935666.49999997</c:v>
                </c:pt>
                <c:pt idx="134">
                  <c:v>198331416</c:v>
                </c:pt>
                <c:pt idx="135">
                  <c:v>316196964.99000001</c:v>
                </c:pt>
                <c:pt idx="136">
                  <c:v>189006961.08000001</c:v>
                </c:pt>
                <c:pt idx="137">
                  <c:v>170583685.47</c:v>
                </c:pt>
                <c:pt idx="138">
                  <c:v>242716436.38</c:v>
                </c:pt>
                <c:pt idx="139">
                  <c:v>363446038.67000002</c:v>
                </c:pt>
                <c:pt idx="140">
                  <c:v>283357908</c:v>
                </c:pt>
                <c:pt idx="141">
                  <c:v>212120017.20000002</c:v>
                </c:pt>
                <c:pt idx="142">
                  <c:v>353097958.31999999</c:v>
                </c:pt>
                <c:pt idx="143">
                  <c:v>224665817.84999999</c:v>
                </c:pt>
                <c:pt idx="144">
                  <c:v>189006252.28000003</c:v>
                </c:pt>
                <c:pt idx="145">
                  <c:v>751743141.60000002</c:v>
                </c:pt>
                <c:pt idx="146">
                  <c:v>874104426</c:v>
                </c:pt>
                <c:pt idx="147">
                  <c:v>810359473.5</c:v>
                </c:pt>
                <c:pt idx="148">
                  <c:v>588880097.20000005</c:v>
                </c:pt>
                <c:pt idx="149">
                  <c:v>840292703.68999994</c:v>
                </c:pt>
                <c:pt idx="150">
                  <c:v>644781217.35000002</c:v>
                </c:pt>
                <c:pt idx="151">
                  <c:v>748276590.85000002</c:v>
                </c:pt>
                <c:pt idx="152">
                  <c:v>515554696.29999995</c:v>
                </c:pt>
                <c:pt idx="153">
                  <c:v>758898458.36000001</c:v>
                </c:pt>
                <c:pt idx="154">
                  <c:v>599415925.27999997</c:v>
                </c:pt>
                <c:pt idx="155">
                  <c:v>266789049.15999997</c:v>
                </c:pt>
                <c:pt idx="156">
                  <c:v>304055956.87</c:v>
                </c:pt>
                <c:pt idx="157">
                  <c:v>272371383.05000001</c:v>
                </c:pt>
                <c:pt idx="158">
                  <c:v>247262054.37</c:v>
                </c:pt>
                <c:pt idx="159">
                  <c:v>200834685.47999999</c:v>
                </c:pt>
                <c:pt idx="160">
                  <c:v>182431329.89999998</c:v>
                </c:pt>
                <c:pt idx="161">
                  <c:v>164816823.35999998</c:v>
                </c:pt>
                <c:pt idx="162">
                  <c:v>150300549.94</c:v>
                </c:pt>
                <c:pt idx="163">
                  <c:v>128192942.98999999</c:v>
                </c:pt>
                <c:pt idx="164">
                  <c:v>196978763.84</c:v>
                </c:pt>
                <c:pt idx="165">
                  <c:v>227376309.59999999</c:v>
                </c:pt>
                <c:pt idx="166">
                  <c:v>208591269.12</c:v>
                </c:pt>
                <c:pt idx="167">
                  <c:v>235647025.75999999</c:v>
                </c:pt>
                <c:pt idx="3998" formatCode="m/d/yyyy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 formatCode="m/d/yyyy">
                  <c:v>45875</c:v>
                </c:pt>
                <c:pt idx="5366" formatCode="m/d/yyyy">
                  <c:v>45876</c:v>
                </c:pt>
                <c:pt idx="5367" formatCode="m/d/yyyy">
                  <c:v>45877</c:v>
                </c:pt>
                <c:pt idx="5368" formatCode="m/d/yyyy">
                  <c:v>45880</c:v>
                </c:pt>
                <c:pt idx="5369" formatCode="m/d/yyyy">
                  <c:v>45881</c:v>
                </c:pt>
                <c:pt idx="5370" formatCode="m/d/yyyy">
                  <c:v>45882</c:v>
                </c:pt>
                <c:pt idx="5371" formatCode="m/d/yyyy">
                  <c:v>45883</c:v>
                </c:pt>
                <c:pt idx="5372" formatCode="m/d/yyyy">
                  <c:v>45884</c:v>
                </c:pt>
                <c:pt idx="5373" formatCode="m/d/yyyy">
                  <c:v>45887</c:v>
                </c:pt>
                <c:pt idx="5374" formatCode="m/d/yyyy">
                  <c:v>45888</c:v>
                </c:pt>
                <c:pt idx="5375" formatCode="m/d/yyyy">
                  <c:v>45889</c:v>
                </c:pt>
                <c:pt idx="5376" formatCode="m/d/yyyy">
                  <c:v>45890</c:v>
                </c:pt>
                <c:pt idx="5377" formatCode="m/d/yyyy">
                  <c:v>45891</c:v>
                </c:pt>
                <c:pt idx="5378" formatCode="m/d/yyyy">
                  <c:v>45894</c:v>
                </c:pt>
                <c:pt idx="5379" formatCode="m/d/yyyy">
                  <c:v>45895</c:v>
                </c:pt>
                <c:pt idx="5380" formatCode="m/d/yyyy">
                  <c:v>45896</c:v>
                </c:pt>
                <c:pt idx="5381" formatCode="m/d/yyyy">
                  <c:v>45897</c:v>
                </c:pt>
                <c:pt idx="5382" formatCode="m/d/yyyy">
                  <c:v>45898</c:v>
                </c:pt>
                <c:pt idx="5383" formatCode="m/d/yyyy">
                  <c:v>45902</c:v>
                </c:pt>
                <c:pt idx="5384" formatCode="m/d/yyyy">
                  <c:v>45903</c:v>
                </c:pt>
                <c:pt idx="5385" formatCode="m/d/yyyy">
                  <c:v>45904</c:v>
                </c:pt>
                <c:pt idx="5386" formatCode="m/d/yyyy">
                  <c:v>45905</c:v>
                </c:pt>
                <c:pt idx="5387" formatCode="m/d/yyyy">
                  <c:v>45908</c:v>
                </c:pt>
                <c:pt idx="5388" formatCode="m/d/yyyy">
                  <c:v>45909</c:v>
                </c:pt>
                <c:pt idx="5389" formatCode="m/d/yyyy">
                  <c:v>45910</c:v>
                </c:pt>
                <c:pt idx="5390" formatCode="m/d/yyyy">
                  <c:v>45911</c:v>
                </c:pt>
                <c:pt idx="5391" formatCode="m/d/yyyy">
                  <c:v>45912</c:v>
                </c:pt>
                <c:pt idx="5392" formatCode="m/d/yyyy">
                  <c:v>45915</c:v>
                </c:pt>
                <c:pt idx="5393" formatCode="m/d/yyyy">
                  <c:v>45916</c:v>
                </c:pt>
                <c:pt idx="5394" formatCode="m/d/yyyy">
                  <c:v>45917</c:v>
                </c:pt>
                <c:pt idx="5395" formatCode="m/d/yyyy">
                  <c:v>45918</c:v>
                </c:pt>
                <c:pt idx="5396" formatCode="m/d/yyyy">
                  <c:v>45919</c:v>
                </c:pt>
                <c:pt idx="5397" formatCode="m/d/yyyy">
                  <c:v>45922</c:v>
                </c:pt>
                <c:pt idx="5398" formatCode="m/d/yyyy">
                  <c:v>45923</c:v>
                </c:pt>
                <c:pt idx="5399" formatCode="m/d/yyyy">
                  <c:v>45924</c:v>
                </c:pt>
                <c:pt idx="5400" formatCode="m/d/yyyy">
                  <c:v>45925</c:v>
                </c:pt>
                <c:pt idx="5401" formatCode="m/d/yyyy">
                  <c:v>45926</c:v>
                </c:pt>
                <c:pt idx="5402" formatCode="m/d/yyyy">
                  <c:v>45929</c:v>
                </c:pt>
                <c:pt idx="5403" formatCode="m/d/yyyy">
                  <c:v>45930</c:v>
                </c:pt>
                <c:pt idx="5404" formatCode="m/d/yyyy">
                  <c:v>45931</c:v>
                </c:pt>
                <c:pt idx="5405" formatCode="m/d/yyyy">
                  <c:v>45932</c:v>
                </c:pt>
                <c:pt idx="5406" formatCode="m/d/yyyy">
                  <c:v>45933</c:v>
                </c:pt>
                <c:pt idx="5407" formatCode="m/d/yyyy">
                  <c:v>45936</c:v>
                </c:pt>
                <c:pt idx="5408" formatCode="m/d/yyyy">
                  <c:v>45937</c:v>
                </c:pt>
                <c:pt idx="5409" formatCode="m/d/yyyy">
                  <c:v>45938</c:v>
                </c:pt>
                <c:pt idx="5410" formatCode="m/d/yyyy">
                  <c:v>45939</c:v>
                </c:pt>
                <c:pt idx="5411" formatCode="m/d/yyyy">
                  <c:v>45940</c:v>
                </c:pt>
                <c:pt idx="5412" formatCode="m/d/yyyy">
                  <c:v>45944</c:v>
                </c:pt>
                <c:pt idx="5413" formatCode="m/d/yyyy">
                  <c:v>45945</c:v>
                </c:pt>
                <c:pt idx="5414" formatCode="m/d/yyyy">
                  <c:v>45946</c:v>
                </c:pt>
                <c:pt idx="5415" formatCode="m/d/yyyy">
                  <c:v>45947</c:v>
                </c:pt>
                <c:pt idx="5416" formatCode="m/d/yyyy">
                  <c:v>45950</c:v>
                </c:pt>
                <c:pt idx="5417" formatCode="m/d/yyyy">
                  <c:v>45951</c:v>
                </c:pt>
                <c:pt idx="5418" formatCode="m/d/yyyy">
                  <c:v>45952</c:v>
                </c:pt>
                <c:pt idx="5419" formatCode="m/d/yyyy">
                  <c:v>45953</c:v>
                </c:pt>
                <c:pt idx="5420" formatCode="m/d/yyyy">
                  <c:v>45954</c:v>
                </c:pt>
                <c:pt idx="5421" formatCode="m/d/yyyy">
                  <c:v>45957</c:v>
                </c:pt>
                <c:pt idx="5422" formatCode="m/d/yyyy">
                  <c:v>45958</c:v>
                </c:pt>
                <c:pt idx="5423" formatCode="m/d/yyyy">
                  <c:v>45959</c:v>
                </c:pt>
                <c:pt idx="5424" formatCode="m/d/yyyy">
                  <c:v>45960</c:v>
                </c:pt>
                <c:pt idx="5425" formatCode="m/d/yyyy">
                  <c:v>45961</c:v>
                </c:pt>
                <c:pt idx="5426" formatCode="m/d/yyyy">
                  <c:v>45964</c:v>
                </c:pt>
                <c:pt idx="5427" formatCode="m/d/yyyy">
                  <c:v>45965</c:v>
                </c:pt>
                <c:pt idx="5428" formatCode="m/d/yyyy">
                  <c:v>45966</c:v>
                </c:pt>
                <c:pt idx="5429" formatCode="m/d/yyyy">
                  <c:v>45967</c:v>
                </c:pt>
                <c:pt idx="5430" formatCode="m/d/yyyy">
                  <c:v>45968</c:v>
                </c:pt>
                <c:pt idx="5431" formatCode="m/d/yyyy">
                  <c:v>45971</c:v>
                </c:pt>
                <c:pt idx="5432" formatCode="m/d/yyyy">
                  <c:v>45972</c:v>
                </c:pt>
                <c:pt idx="5433" formatCode="m/d/yyyy">
                  <c:v>45973</c:v>
                </c:pt>
                <c:pt idx="5434" formatCode="m/d/yyyy">
                  <c:v>45974</c:v>
                </c:pt>
                <c:pt idx="5435" formatCode="m/d/yyyy">
                  <c:v>45975</c:v>
                </c:pt>
                <c:pt idx="5436" formatCode="m/d/yyyy">
                  <c:v>45978</c:v>
                </c:pt>
                <c:pt idx="5437" formatCode="m/d/yyyy">
                  <c:v>45979</c:v>
                </c:pt>
                <c:pt idx="5438" formatCode="m/d/yyyy">
                  <c:v>45980</c:v>
                </c:pt>
                <c:pt idx="5439" formatCode="m/d/yyyy">
                  <c:v>45981</c:v>
                </c:pt>
                <c:pt idx="5440" formatCode="m/d/yyyy">
                  <c:v>45982</c:v>
                </c:pt>
                <c:pt idx="5441" formatCode="m/d/yyyy">
                  <c:v>45985</c:v>
                </c:pt>
                <c:pt idx="5442" formatCode="m/d/yyyy">
                  <c:v>45986</c:v>
                </c:pt>
                <c:pt idx="5443" formatCode="m/d/yyyy">
                  <c:v>45987</c:v>
                </c:pt>
                <c:pt idx="5444" formatCode="m/d/yyyy">
                  <c:v>45988</c:v>
                </c:pt>
                <c:pt idx="5445" formatCode="m/d/yyyy">
                  <c:v>45989</c:v>
                </c:pt>
                <c:pt idx="5446" formatCode="m/d/yyyy">
                  <c:v>45992</c:v>
                </c:pt>
                <c:pt idx="5447" formatCode="m/d/yyyy">
                  <c:v>45993</c:v>
                </c:pt>
                <c:pt idx="5448" formatCode="m/d/yyyy">
                  <c:v>45994</c:v>
                </c:pt>
                <c:pt idx="5449" formatCode="m/d/yyyy">
                  <c:v>45995</c:v>
                </c:pt>
                <c:pt idx="5450" formatCode="m/d/yyyy">
                  <c:v>45996</c:v>
                </c:pt>
                <c:pt idx="5451" formatCode="m/d/yyyy">
                  <c:v>45999</c:v>
                </c:pt>
                <c:pt idx="5452" formatCode="m/d/yyyy">
                  <c:v>46000</c:v>
                </c:pt>
                <c:pt idx="5453" formatCode="m/d/yyyy">
                  <c:v>46001</c:v>
                </c:pt>
                <c:pt idx="5454" formatCode="m/d/yyyy">
                  <c:v>46002</c:v>
                </c:pt>
                <c:pt idx="5455" formatCode="m/d/yyyy">
                  <c:v>46003</c:v>
                </c:pt>
                <c:pt idx="5456" formatCode="m/d/yyyy">
                  <c:v>46006</c:v>
                </c:pt>
                <c:pt idx="5457" formatCode="m/d/yyyy">
                  <c:v>46007</c:v>
                </c:pt>
                <c:pt idx="5458" formatCode="m/d/yyyy">
                  <c:v>46008</c:v>
                </c:pt>
                <c:pt idx="5459" formatCode="m/d/yyyy">
                  <c:v>46009</c:v>
                </c:pt>
                <c:pt idx="5460" formatCode="m/d/yyyy">
                  <c:v>46010</c:v>
                </c:pt>
                <c:pt idx="5461" formatCode="m/d/yyyy">
                  <c:v>46013</c:v>
                </c:pt>
                <c:pt idx="5462" formatCode="m/d/yyyy">
                  <c:v>46014</c:v>
                </c:pt>
                <c:pt idx="5463" formatCode="m/d/yyyy">
                  <c:v>46015</c:v>
                </c:pt>
                <c:pt idx="5464" formatCode="m/d/yyyy">
                  <c:v>46020</c:v>
                </c:pt>
                <c:pt idx="5465" formatCode="m/d/yyyy">
                  <c:v>46021</c:v>
                </c:pt>
                <c:pt idx="5466" formatCode="m/d/yyyy">
                  <c:v>46022</c:v>
                </c:pt>
                <c:pt idx="5467" formatCode="m/d/yyyy">
                  <c:v>46024</c:v>
                </c:pt>
                <c:pt idx="5468" formatCode="m/d/yyyy">
                  <c:v>46027</c:v>
                </c:pt>
                <c:pt idx="5469" formatCode="m/d/yyyy">
                  <c:v>46028</c:v>
                </c:pt>
                <c:pt idx="5470" formatCode="m/d/yyyy">
                  <c:v>46029</c:v>
                </c:pt>
                <c:pt idx="5471" formatCode="m/d/yyyy">
                  <c:v>46030</c:v>
                </c:pt>
                <c:pt idx="5472" formatCode="m/d/yyyy">
                  <c:v>46031</c:v>
                </c:pt>
                <c:pt idx="5473" formatCode="m/d/yyyy">
                  <c:v>46034</c:v>
                </c:pt>
                <c:pt idx="5474" formatCode="m/d/yyyy">
                  <c:v>46035</c:v>
                </c:pt>
                <c:pt idx="5475" formatCode="m/d/yyyy">
                  <c:v>46036</c:v>
                </c:pt>
                <c:pt idx="5476" formatCode="m/d/yyyy">
                  <c:v>46037</c:v>
                </c:pt>
                <c:pt idx="5477" formatCode="m/d/yyyy">
                  <c:v>46038</c:v>
                </c:pt>
                <c:pt idx="5478" formatCode="m/d/yyyy">
                  <c:v>46041</c:v>
                </c:pt>
                <c:pt idx="5479" formatCode="m/d/yyyy">
                  <c:v>46042</c:v>
                </c:pt>
                <c:pt idx="5480" formatCode="m/d/yyyy">
                  <c:v>46043</c:v>
                </c:pt>
                <c:pt idx="5481" formatCode="m/d/yyyy">
                  <c:v>46044</c:v>
                </c:pt>
                <c:pt idx="5482" formatCode="m/d/yyyy">
                  <c:v>46045</c:v>
                </c:pt>
                <c:pt idx="5483" formatCode="m/d/yyyy">
                  <c:v>46048</c:v>
                </c:pt>
                <c:pt idx="5484" formatCode="m/d/yyyy">
                  <c:v>46049</c:v>
                </c:pt>
                <c:pt idx="5485" formatCode="m/d/yyyy">
                  <c:v>46050</c:v>
                </c:pt>
                <c:pt idx="5486" formatCode="m/d/yyyy">
                  <c:v>46051</c:v>
                </c:pt>
                <c:pt idx="5487" formatCode="m/d/yyyy">
                  <c:v>46052</c:v>
                </c:pt>
                <c:pt idx="5488" formatCode="m/d/yyyy">
                  <c:v>46055</c:v>
                </c:pt>
                <c:pt idx="5489" formatCode="m/d/yyyy">
                  <c:v>46056</c:v>
                </c:pt>
                <c:pt idx="5490" formatCode="m/d/yyyy">
                  <c:v>46057</c:v>
                </c:pt>
                <c:pt idx="5491" formatCode="m/d/yyyy">
                  <c:v>46058</c:v>
                </c:pt>
                <c:pt idx="5492" formatCode="m/d/yyyy">
                  <c:v>46059</c:v>
                </c:pt>
                <c:pt idx="5493" formatCode="m/d/yyyy">
                  <c:v>46062</c:v>
                </c:pt>
                <c:pt idx="5494" formatCode="m/d/yyyy">
                  <c:v>46063</c:v>
                </c:pt>
                <c:pt idx="5495" formatCode="m/d/yyyy">
                  <c:v>46064</c:v>
                </c:pt>
                <c:pt idx="5496" formatCode="m/d/yyyy">
                  <c:v>46065</c:v>
                </c:pt>
                <c:pt idx="5497" formatCode="m/d/yyyy">
                  <c:v>46066</c:v>
                </c:pt>
                <c:pt idx="5498" formatCode="m/d/yyyy">
                  <c:v>46070</c:v>
                </c:pt>
                <c:pt idx="5499" formatCode="m/d/yyyy">
                  <c:v>46071</c:v>
                </c:pt>
                <c:pt idx="5500" formatCode="m/d/yyyy">
                  <c:v>46072</c:v>
                </c:pt>
                <c:pt idx="5501" formatCode="m/d/yyyy">
                  <c:v>46073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06-4ABE-B2DD-A1EFE24A6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0362127"/>
        <c:axId val="930370287"/>
      </c:lineChart>
      <c:dateAx>
        <c:axId val="9303621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370287"/>
        <c:crosses val="autoZero"/>
        <c:auto val="1"/>
        <c:lblOffset val="100"/>
        <c:baseTimeUnit val="days"/>
      </c:dateAx>
      <c:valAx>
        <c:axId val="93037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362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$ VALUE TRADED HNU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'BOIL &amp; HNU'!$BG$1</c:f>
              <c:strCache>
                <c:ptCount val="1"/>
                <c:pt idx="0">
                  <c:v>Filtered Value HNU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'BOIL &amp; HNU'!$BF$2:$BF$5999</c:f>
              <c:numCache>
                <c:formatCode>m/d/yyyy</c:formatCode>
                <c:ptCount val="5998"/>
                <c:pt idx="0">
                  <c:v>45875</c:v>
                </c:pt>
                <c:pt idx="1">
                  <c:v>45876</c:v>
                </c:pt>
                <c:pt idx="2">
                  <c:v>45877</c:v>
                </c:pt>
                <c:pt idx="3">
                  <c:v>45880</c:v>
                </c:pt>
                <c:pt idx="4">
                  <c:v>45881</c:v>
                </c:pt>
                <c:pt idx="5">
                  <c:v>45882</c:v>
                </c:pt>
                <c:pt idx="6">
                  <c:v>45883</c:v>
                </c:pt>
                <c:pt idx="7">
                  <c:v>45884</c:v>
                </c:pt>
                <c:pt idx="8">
                  <c:v>45887</c:v>
                </c:pt>
                <c:pt idx="9">
                  <c:v>45888</c:v>
                </c:pt>
                <c:pt idx="10">
                  <c:v>45889</c:v>
                </c:pt>
                <c:pt idx="11">
                  <c:v>45890</c:v>
                </c:pt>
                <c:pt idx="12">
                  <c:v>45891</c:v>
                </c:pt>
                <c:pt idx="13">
                  <c:v>45894</c:v>
                </c:pt>
                <c:pt idx="14">
                  <c:v>45895</c:v>
                </c:pt>
                <c:pt idx="15">
                  <c:v>45896</c:v>
                </c:pt>
                <c:pt idx="16">
                  <c:v>45897</c:v>
                </c:pt>
                <c:pt idx="17">
                  <c:v>45898</c:v>
                </c:pt>
                <c:pt idx="18">
                  <c:v>45902</c:v>
                </c:pt>
                <c:pt idx="19">
                  <c:v>45903</c:v>
                </c:pt>
                <c:pt idx="20">
                  <c:v>45904</c:v>
                </c:pt>
                <c:pt idx="21">
                  <c:v>45905</c:v>
                </c:pt>
                <c:pt idx="22">
                  <c:v>45908</c:v>
                </c:pt>
                <c:pt idx="23">
                  <c:v>45909</c:v>
                </c:pt>
                <c:pt idx="24">
                  <c:v>45910</c:v>
                </c:pt>
                <c:pt idx="25">
                  <c:v>45911</c:v>
                </c:pt>
                <c:pt idx="26">
                  <c:v>45912</c:v>
                </c:pt>
                <c:pt idx="27">
                  <c:v>45915</c:v>
                </c:pt>
                <c:pt idx="28">
                  <c:v>45916</c:v>
                </c:pt>
                <c:pt idx="29">
                  <c:v>45917</c:v>
                </c:pt>
                <c:pt idx="30">
                  <c:v>45918</c:v>
                </c:pt>
                <c:pt idx="31">
                  <c:v>45919</c:v>
                </c:pt>
                <c:pt idx="32">
                  <c:v>45922</c:v>
                </c:pt>
                <c:pt idx="33">
                  <c:v>45923</c:v>
                </c:pt>
                <c:pt idx="34">
                  <c:v>45924</c:v>
                </c:pt>
                <c:pt idx="35">
                  <c:v>45925</c:v>
                </c:pt>
                <c:pt idx="36">
                  <c:v>45926</c:v>
                </c:pt>
                <c:pt idx="37">
                  <c:v>45929</c:v>
                </c:pt>
                <c:pt idx="38">
                  <c:v>45930</c:v>
                </c:pt>
                <c:pt idx="39">
                  <c:v>45931</c:v>
                </c:pt>
                <c:pt idx="40">
                  <c:v>45932</c:v>
                </c:pt>
                <c:pt idx="41">
                  <c:v>45933</c:v>
                </c:pt>
                <c:pt idx="42">
                  <c:v>45936</c:v>
                </c:pt>
                <c:pt idx="43">
                  <c:v>45937</c:v>
                </c:pt>
                <c:pt idx="44">
                  <c:v>45938</c:v>
                </c:pt>
                <c:pt idx="45">
                  <c:v>45939</c:v>
                </c:pt>
                <c:pt idx="46">
                  <c:v>45940</c:v>
                </c:pt>
                <c:pt idx="47">
                  <c:v>45944</c:v>
                </c:pt>
                <c:pt idx="48">
                  <c:v>45945</c:v>
                </c:pt>
                <c:pt idx="49">
                  <c:v>45946</c:v>
                </c:pt>
                <c:pt idx="50">
                  <c:v>45947</c:v>
                </c:pt>
                <c:pt idx="51">
                  <c:v>45950</c:v>
                </c:pt>
                <c:pt idx="52">
                  <c:v>45951</c:v>
                </c:pt>
                <c:pt idx="53">
                  <c:v>45952</c:v>
                </c:pt>
                <c:pt idx="54">
                  <c:v>45953</c:v>
                </c:pt>
                <c:pt idx="55">
                  <c:v>45954</c:v>
                </c:pt>
                <c:pt idx="56">
                  <c:v>45957</c:v>
                </c:pt>
                <c:pt idx="57">
                  <c:v>45958</c:v>
                </c:pt>
                <c:pt idx="58">
                  <c:v>45959</c:v>
                </c:pt>
                <c:pt idx="59">
                  <c:v>45960</c:v>
                </c:pt>
                <c:pt idx="60">
                  <c:v>45961</c:v>
                </c:pt>
                <c:pt idx="61">
                  <c:v>45964</c:v>
                </c:pt>
                <c:pt idx="62">
                  <c:v>45965</c:v>
                </c:pt>
                <c:pt idx="63">
                  <c:v>45966</c:v>
                </c:pt>
                <c:pt idx="64">
                  <c:v>45967</c:v>
                </c:pt>
                <c:pt idx="65">
                  <c:v>45968</c:v>
                </c:pt>
                <c:pt idx="66">
                  <c:v>45971</c:v>
                </c:pt>
                <c:pt idx="67">
                  <c:v>45972</c:v>
                </c:pt>
                <c:pt idx="68">
                  <c:v>45973</c:v>
                </c:pt>
                <c:pt idx="69">
                  <c:v>45974</c:v>
                </c:pt>
                <c:pt idx="70">
                  <c:v>45975</c:v>
                </c:pt>
                <c:pt idx="71">
                  <c:v>45978</c:v>
                </c:pt>
                <c:pt idx="72">
                  <c:v>45979</c:v>
                </c:pt>
                <c:pt idx="73">
                  <c:v>45980</c:v>
                </c:pt>
                <c:pt idx="74">
                  <c:v>45981</c:v>
                </c:pt>
                <c:pt idx="75">
                  <c:v>45982</c:v>
                </c:pt>
                <c:pt idx="76">
                  <c:v>45985</c:v>
                </c:pt>
                <c:pt idx="77">
                  <c:v>45986</c:v>
                </c:pt>
                <c:pt idx="78">
                  <c:v>45987</c:v>
                </c:pt>
                <c:pt idx="79">
                  <c:v>45988</c:v>
                </c:pt>
                <c:pt idx="80">
                  <c:v>45989</c:v>
                </c:pt>
                <c:pt idx="81">
                  <c:v>45992</c:v>
                </c:pt>
                <c:pt idx="82">
                  <c:v>45993</c:v>
                </c:pt>
                <c:pt idx="83">
                  <c:v>45994</c:v>
                </c:pt>
                <c:pt idx="84">
                  <c:v>45995</c:v>
                </c:pt>
                <c:pt idx="85">
                  <c:v>45996</c:v>
                </c:pt>
                <c:pt idx="86">
                  <c:v>45999</c:v>
                </c:pt>
                <c:pt idx="87">
                  <c:v>46000</c:v>
                </c:pt>
                <c:pt idx="88">
                  <c:v>46001</c:v>
                </c:pt>
                <c:pt idx="89">
                  <c:v>46002</c:v>
                </c:pt>
                <c:pt idx="90">
                  <c:v>46003</c:v>
                </c:pt>
                <c:pt idx="91">
                  <c:v>46006</c:v>
                </c:pt>
                <c:pt idx="92">
                  <c:v>46007</c:v>
                </c:pt>
                <c:pt idx="93">
                  <c:v>46008</c:v>
                </c:pt>
                <c:pt idx="94">
                  <c:v>46009</c:v>
                </c:pt>
                <c:pt idx="95">
                  <c:v>46010</c:v>
                </c:pt>
                <c:pt idx="96">
                  <c:v>46013</c:v>
                </c:pt>
                <c:pt idx="97">
                  <c:v>46014</c:v>
                </c:pt>
                <c:pt idx="98">
                  <c:v>46015</c:v>
                </c:pt>
                <c:pt idx="99">
                  <c:v>46020</c:v>
                </c:pt>
                <c:pt idx="100">
                  <c:v>46021</c:v>
                </c:pt>
                <c:pt idx="101">
                  <c:v>46022</c:v>
                </c:pt>
                <c:pt idx="102">
                  <c:v>46024</c:v>
                </c:pt>
                <c:pt idx="103">
                  <c:v>46027</c:v>
                </c:pt>
                <c:pt idx="104">
                  <c:v>46028</c:v>
                </c:pt>
                <c:pt idx="105">
                  <c:v>46029</c:v>
                </c:pt>
                <c:pt idx="106">
                  <c:v>46030</c:v>
                </c:pt>
                <c:pt idx="107">
                  <c:v>46031</c:v>
                </c:pt>
                <c:pt idx="108">
                  <c:v>46034</c:v>
                </c:pt>
                <c:pt idx="109">
                  <c:v>46035</c:v>
                </c:pt>
                <c:pt idx="110">
                  <c:v>46036</c:v>
                </c:pt>
                <c:pt idx="111">
                  <c:v>46037</c:v>
                </c:pt>
                <c:pt idx="112">
                  <c:v>46038</c:v>
                </c:pt>
                <c:pt idx="113">
                  <c:v>46041</c:v>
                </c:pt>
                <c:pt idx="114">
                  <c:v>46042</c:v>
                </c:pt>
                <c:pt idx="115">
                  <c:v>46043</c:v>
                </c:pt>
                <c:pt idx="116">
                  <c:v>46044</c:v>
                </c:pt>
                <c:pt idx="117">
                  <c:v>46045</c:v>
                </c:pt>
                <c:pt idx="118">
                  <c:v>46048</c:v>
                </c:pt>
                <c:pt idx="119">
                  <c:v>46049</c:v>
                </c:pt>
                <c:pt idx="120">
                  <c:v>46050</c:v>
                </c:pt>
                <c:pt idx="121">
                  <c:v>46051</c:v>
                </c:pt>
                <c:pt idx="122">
                  <c:v>46052</c:v>
                </c:pt>
                <c:pt idx="123">
                  <c:v>46055</c:v>
                </c:pt>
                <c:pt idx="124">
                  <c:v>46056</c:v>
                </c:pt>
                <c:pt idx="125">
                  <c:v>46057</c:v>
                </c:pt>
                <c:pt idx="126">
                  <c:v>46058</c:v>
                </c:pt>
                <c:pt idx="127">
                  <c:v>46059</c:v>
                </c:pt>
                <c:pt idx="128">
                  <c:v>46062</c:v>
                </c:pt>
                <c:pt idx="129">
                  <c:v>46063</c:v>
                </c:pt>
                <c:pt idx="130">
                  <c:v>46064</c:v>
                </c:pt>
                <c:pt idx="131">
                  <c:v>46065</c:v>
                </c:pt>
                <c:pt idx="132">
                  <c:v>46066</c:v>
                </c:pt>
                <c:pt idx="133">
                  <c:v>46070</c:v>
                </c:pt>
                <c:pt idx="134">
                  <c:v>46071</c:v>
                </c:pt>
                <c:pt idx="135">
                  <c:v>46072</c:v>
                </c:pt>
                <c:pt idx="136">
                  <c:v>46073</c:v>
                </c:pt>
              </c:numCache>
            </c:numRef>
          </c:cat>
          <c:val>
            <c:numRef>
              <c:f>'BOIL &amp; HNU'!$BG$2:$BG$5999</c:f>
              <c:numCache>
                <c:formatCode>General</c:formatCode>
                <c:ptCount val="5998"/>
                <c:pt idx="0">
                  <c:v>19775717.199999999</c:v>
                </c:pt>
                <c:pt idx="1">
                  <c:v>25067600.91</c:v>
                </c:pt>
                <c:pt idx="2">
                  <c:v>32115860.640000004</c:v>
                </c:pt>
                <c:pt idx="3">
                  <c:v>21788514.370000001</c:v>
                </c:pt>
                <c:pt idx="4">
                  <c:v>39833700</c:v>
                </c:pt>
                <c:pt idx="5">
                  <c:v>21971625.52</c:v>
                </c:pt>
                <c:pt idx="6">
                  <c:v>18852111.359999999</c:v>
                </c:pt>
                <c:pt idx="7">
                  <c:v>24139250.559999999</c:v>
                </c:pt>
                <c:pt idx="8">
                  <c:v>8539846.9800000004</c:v>
                </c:pt>
                <c:pt idx="9">
                  <c:v>40162089.18</c:v>
                </c:pt>
                <c:pt idx="10">
                  <c:v>19773065.079999998</c:v>
                </c:pt>
                <c:pt idx="11">
                  <c:v>20741818.5</c:v>
                </c:pt>
                <c:pt idx="12">
                  <c:v>35941211.299999997</c:v>
                </c:pt>
                <c:pt idx="13">
                  <c:v>12513761.369999999</c:v>
                </c:pt>
                <c:pt idx="14">
                  <c:v>21940146.759999998</c:v>
                </c:pt>
                <c:pt idx="15">
                  <c:v>25022934.299999997</c:v>
                </c:pt>
                <c:pt idx="16">
                  <c:v>25809741.280000001</c:v>
                </c:pt>
                <c:pt idx="17">
                  <c:v>21517229.800000001</c:v>
                </c:pt>
                <c:pt idx="18">
                  <c:v>19281266.279999997</c:v>
                </c:pt>
                <c:pt idx="19">
                  <c:v>16138987.15</c:v>
                </c:pt>
                <c:pt idx="20">
                  <c:v>20333124.57</c:v>
                </c:pt>
                <c:pt idx="21">
                  <c:v>13900582.949999999</c:v>
                </c:pt>
                <c:pt idx="22">
                  <c:v>16615075.800000001</c:v>
                </c:pt>
                <c:pt idx="23">
                  <c:v>23150784.48</c:v>
                </c:pt>
                <c:pt idx="24">
                  <c:v>19774608.93</c:v>
                </c:pt>
                <c:pt idx="25">
                  <c:v>31544176.289999995</c:v>
                </c:pt>
                <c:pt idx="26">
                  <c:v>19252328.48</c:v>
                </c:pt>
                <c:pt idx="27">
                  <c:v>16204873.029999999</c:v>
                </c:pt>
                <c:pt idx="28">
                  <c:v>18594423.359999999</c:v>
                </c:pt>
                <c:pt idx="29">
                  <c:v>14982679.25</c:v>
                </c:pt>
                <c:pt idx="30">
                  <c:v>28369766.230000004</c:v>
                </c:pt>
                <c:pt idx="31">
                  <c:v>14503501.039999999</c:v>
                </c:pt>
                <c:pt idx="32">
                  <c:v>20218621.949999999</c:v>
                </c:pt>
                <c:pt idx="33">
                  <c:v>18053692.890000001</c:v>
                </c:pt>
                <c:pt idx="34">
                  <c:v>16259584.68</c:v>
                </c:pt>
                <c:pt idx="35">
                  <c:v>33011331.899999999</c:v>
                </c:pt>
                <c:pt idx="36">
                  <c:v>23565288.420000002</c:v>
                </c:pt>
                <c:pt idx="37">
                  <c:v>16805622.209999997</c:v>
                </c:pt>
                <c:pt idx="38">
                  <c:v>23114842.350000001</c:v>
                </c:pt>
                <c:pt idx="39">
                  <c:v>45808824.25</c:v>
                </c:pt>
                <c:pt idx="40">
                  <c:v>31541480.809999999</c:v>
                </c:pt>
                <c:pt idx="41">
                  <c:v>27510266.520000003</c:v>
                </c:pt>
                <c:pt idx="42">
                  <c:v>25650207</c:v>
                </c:pt>
                <c:pt idx="43">
                  <c:v>28088338.699999999</c:v>
                </c:pt>
                <c:pt idx="44">
                  <c:v>39994162.199999996</c:v>
                </c:pt>
                <c:pt idx="45">
                  <c:v>23459015.359999999</c:v>
                </c:pt>
                <c:pt idx="46">
                  <c:v>22792860.18</c:v>
                </c:pt>
                <c:pt idx="47">
                  <c:v>20263774.120000001</c:v>
                </c:pt>
                <c:pt idx="48">
                  <c:v>23710063.5</c:v>
                </c:pt>
                <c:pt idx="49">
                  <c:v>26884144.050000001</c:v>
                </c:pt>
                <c:pt idx="50">
                  <c:v>18744088.75</c:v>
                </c:pt>
                <c:pt idx="51">
                  <c:v>65068473.310000002</c:v>
                </c:pt>
                <c:pt idx="52">
                  <c:v>25629831.099999998</c:v>
                </c:pt>
                <c:pt idx="53">
                  <c:v>21309581.48</c:v>
                </c:pt>
                <c:pt idx="54">
                  <c:v>20838371.760000002</c:v>
                </c:pt>
                <c:pt idx="55">
                  <c:v>33185480.760000002</c:v>
                </c:pt>
                <c:pt idx="56">
                  <c:v>22750312.560000002</c:v>
                </c:pt>
                <c:pt idx="57">
                  <c:v>29948549.399999999</c:v>
                </c:pt>
                <c:pt idx="58">
                  <c:v>27034125.48</c:v>
                </c:pt>
                <c:pt idx="59">
                  <c:v>30412518.75</c:v>
                </c:pt>
                <c:pt idx="60">
                  <c:v>42696325.600000001</c:v>
                </c:pt>
                <c:pt idx="61">
                  <c:v>45779431.439999998</c:v>
                </c:pt>
                <c:pt idx="62">
                  <c:v>26150288.099999998</c:v>
                </c:pt>
                <c:pt idx="63">
                  <c:v>15455619.960000001</c:v>
                </c:pt>
                <c:pt idx="64">
                  <c:v>33237110.800000001</c:v>
                </c:pt>
                <c:pt idx="65">
                  <c:v>20471396.400000002</c:v>
                </c:pt>
                <c:pt idx="66">
                  <c:v>18364558.400000002</c:v>
                </c:pt>
                <c:pt idx="67">
                  <c:v>19638475.199999999</c:v>
                </c:pt>
                <c:pt idx="68">
                  <c:v>11953643.65</c:v>
                </c:pt>
                <c:pt idx="69">
                  <c:v>21001599.84</c:v>
                </c:pt>
                <c:pt idx="70">
                  <c:v>27473843.84</c:v>
                </c:pt>
                <c:pt idx="71">
                  <c:v>25026049.860000003</c:v>
                </c:pt>
                <c:pt idx="72">
                  <c:v>21470005.91</c:v>
                </c:pt>
                <c:pt idx="73">
                  <c:v>26002646.800000001</c:v>
                </c:pt>
                <c:pt idx="74">
                  <c:v>19482190.780000001</c:v>
                </c:pt>
                <c:pt idx="75">
                  <c:v>24034534.5</c:v>
                </c:pt>
                <c:pt idx="76">
                  <c:v>18751822.800000001</c:v>
                </c:pt>
                <c:pt idx="77">
                  <c:v>48240857.5</c:v>
                </c:pt>
                <c:pt idx="78">
                  <c:v>30284045.259999998</c:v>
                </c:pt>
                <c:pt idx="79">
                  <c:v>12685076.4</c:v>
                </c:pt>
                <c:pt idx="80">
                  <c:v>31218175.620000001</c:v>
                </c:pt>
                <c:pt idx="81">
                  <c:v>27400177.699999999</c:v>
                </c:pt>
                <c:pt idx="82">
                  <c:v>21608993.559999999</c:v>
                </c:pt>
                <c:pt idx="83">
                  <c:v>26120763.739999998</c:v>
                </c:pt>
                <c:pt idx="84">
                  <c:v>36372729.82</c:v>
                </c:pt>
                <c:pt idx="85">
                  <c:v>53868463.910000004</c:v>
                </c:pt>
                <c:pt idx="86">
                  <c:v>52275815.419999994</c:v>
                </c:pt>
                <c:pt idx="87">
                  <c:v>43826763.600000001</c:v>
                </c:pt>
                <c:pt idx="88">
                  <c:v>26033028</c:v>
                </c:pt>
                <c:pt idx="89">
                  <c:v>55125843</c:v>
                </c:pt>
                <c:pt idx="90">
                  <c:v>39903510.329999998</c:v>
                </c:pt>
                <c:pt idx="91">
                  <c:v>23417557.479999997</c:v>
                </c:pt>
                <c:pt idx="92">
                  <c:v>29595802.080000002</c:v>
                </c:pt>
                <c:pt idx="93">
                  <c:v>26937197.840000004</c:v>
                </c:pt>
                <c:pt idx="94">
                  <c:v>39150271.600000001</c:v>
                </c:pt>
                <c:pt idx="95">
                  <c:v>28873220.949999999</c:v>
                </c:pt>
                <c:pt idx="96">
                  <c:v>52331089.199999996</c:v>
                </c:pt>
                <c:pt idx="97">
                  <c:v>46461718.399999999</c:v>
                </c:pt>
                <c:pt idx="98">
                  <c:v>26734898.479999997</c:v>
                </c:pt>
                <c:pt idx="99">
                  <c:v>34401089.280000001</c:v>
                </c:pt>
                <c:pt idx="100">
                  <c:v>34155345.259999998</c:v>
                </c:pt>
                <c:pt idx="101">
                  <c:v>44408062.300000004</c:v>
                </c:pt>
                <c:pt idx="102">
                  <c:v>28404070.800000001</c:v>
                </c:pt>
                <c:pt idx="103">
                  <c:v>35654496.100000001</c:v>
                </c:pt>
                <c:pt idx="104">
                  <c:v>74344248.439999998</c:v>
                </c:pt>
                <c:pt idx="105">
                  <c:v>34618623.969999999</c:v>
                </c:pt>
                <c:pt idx="106">
                  <c:v>51926680.799999997</c:v>
                </c:pt>
                <c:pt idx="107">
                  <c:v>73521552.400000006</c:v>
                </c:pt>
                <c:pt idx="108">
                  <c:v>49878356.599999994</c:v>
                </c:pt>
                <c:pt idx="109">
                  <c:v>41796704.579999998</c:v>
                </c:pt>
                <c:pt idx="110">
                  <c:v>64392027</c:v>
                </c:pt>
                <c:pt idx="111">
                  <c:v>39416105.850000001</c:v>
                </c:pt>
                <c:pt idx="112">
                  <c:v>32794139.43</c:v>
                </c:pt>
                <c:pt idx="113">
                  <c:v>93668323.439999998</c:v>
                </c:pt>
                <c:pt idx="114">
                  <c:v>104129293.87</c:v>
                </c:pt>
                <c:pt idx="115">
                  <c:v>111607202.79000001</c:v>
                </c:pt>
                <c:pt idx="116">
                  <c:v>74987880.099999994</c:v>
                </c:pt>
                <c:pt idx="117">
                  <c:v>80780343.459999993</c:v>
                </c:pt>
                <c:pt idx="118">
                  <c:v>77423033.200000003</c:v>
                </c:pt>
                <c:pt idx="119">
                  <c:v>47350963.699999996</c:v>
                </c:pt>
                <c:pt idx="120">
                  <c:v>48342328.920000002</c:v>
                </c:pt>
                <c:pt idx="121">
                  <c:v>55193836.950000003</c:v>
                </c:pt>
                <c:pt idx="122">
                  <c:v>72208469.680000007</c:v>
                </c:pt>
                <c:pt idx="123">
                  <c:v>87818662.099999994</c:v>
                </c:pt>
                <c:pt idx="124">
                  <c:v>41381146.719999999</c:v>
                </c:pt>
                <c:pt idx="125">
                  <c:v>30885865.099999998</c:v>
                </c:pt>
                <c:pt idx="126">
                  <c:v>37409999.300000004</c:v>
                </c:pt>
                <c:pt idx="127">
                  <c:v>36492233.340000004</c:v>
                </c:pt>
                <c:pt idx="128">
                  <c:v>36042825.100000001</c:v>
                </c:pt>
                <c:pt idx="129">
                  <c:v>32338675.170000002</c:v>
                </c:pt>
                <c:pt idx="130">
                  <c:v>22163919.610000003</c:v>
                </c:pt>
                <c:pt idx="131">
                  <c:v>29945329.199999999</c:v>
                </c:pt>
                <c:pt idx="132">
                  <c:v>14157091.130000001</c:v>
                </c:pt>
                <c:pt idx="133">
                  <c:v>41192014.810000002</c:v>
                </c:pt>
                <c:pt idx="134">
                  <c:v>47588316.480000004</c:v>
                </c:pt>
                <c:pt idx="135">
                  <c:v>38678602.799999997</c:v>
                </c:pt>
                <c:pt idx="136">
                  <c:v>48744749.25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DE-45E9-B885-DBA4B2E86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1008655"/>
        <c:axId val="1061009135"/>
      </c:lineChart>
      <c:dateAx>
        <c:axId val="106100865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009135"/>
        <c:crosses val="autoZero"/>
        <c:auto val="1"/>
        <c:lblOffset val="100"/>
        <c:baseTimeUnit val="days"/>
      </c:dateAx>
      <c:valAx>
        <c:axId val="106100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008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% Vol Percentile BOIL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'BOIL &amp; HNU'!$AT$2:$AT$958</c:f>
              <c:strCache>
                <c:ptCount val="957"/>
                <c:pt idx="0">
                  <c:v>% Vol Percentile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'BOIL &amp; HNU'!$AR$959:$AR$2000</c:f>
              <c:numCache>
                <c:formatCode>m/d/yyyy</c:formatCode>
                <c:ptCount val="1042"/>
                <c:pt idx="0">
                  <c:v>45271</c:v>
                </c:pt>
                <c:pt idx="1">
                  <c:v>45272</c:v>
                </c:pt>
                <c:pt idx="2">
                  <c:v>45273</c:v>
                </c:pt>
                <c:pt idx="3">
                  <c:v>45274</c:v>
                </c:pt>
                <c:pt idx="4">
                  <c:v>45275</c:v>
                </c:pt>
                <c:pt idx="5">
                  <c:v>45278</c:v>
                </c:pt>
                <c:pt idx="6">
                  <c:v>45279</c:v>
                </c:pt>
                <c:pt idx="7">
                  <c:v>45280</c:v>
                </c:pt>
                <c:pt idx="8">
                  <c:v>45281</c:v>
                </c:pt>
                <c:pt idx="9">
                  <c:v>45282</c:v>
                </c:pt>
                <c:pt idx="10">
                  <c:v>45286</c:v>
                </c:pt>
                <c:pt idx="11">
                  <c:v>45287</c:v>
                </c:pt>
                <c:pt idx="12">
                  <c:v>45288</c:v>
                </c:pt>
                <c:pt idx="13">
                  <c:v>45289</c:v>
                </c:pt>
                <c:pt idx="14">
                  <c:v>45293</c:v>
                </c:pt>
                <c:pt idx="15">
                  <c:v>45294</c:v>
                </c:pt>
                <c:pt idx="16">
                  <c:v>45295</c:v>
                </c:pt>
                <c:pt idx="17">
                  <c:v>45296</c:v>
                </c:pt>
                <c:pt idx="18">
                  <c:v>45299</c:v>
                </c:pt>
                <c:pt idx="19">
                  <c:v>45300</c:v>
                </c:pt>
                <c:pt idx="20">
                  <c:v>45301</c:v>
                </c:pt>
                <c:pt idx="21">
                  <c:v>45302</c:v>
                </c:pt>
                <c:pt idx="22">
                  <c:v>45303</c:v>
                </c:pt>
                <c:pt idx="23">
                  <c:v>45307</c:v>
                </c:pt>
                <c:pt idx="24">
                  <c:v>45308</c:v>
                </c:pt>
                <c:pt idx="25">
                  <c:v>45309</c:v>
                </c:pt>
                <c:pt idx="26">
                  <c:v>45310</c:v>
                </c:pt>
                <c:pt idx="27">
                  <c:v>45313</c:v>
                </c:pt>
                <c:pt idx="28">
                  <c:v>45314</c:v>
                </c:pt>
                <c:pt idx="29">
                  <c:v>45315</c:v>
                </c:pt>
                <c:pt idx="30">
                  <c:v>45316</c:v>
                </c:pt>
                <c:pt idx="31">
                  <c:v>45317</c:v>
                </c:pt>
                <c:pt idx="32">
                  <c:v>45320</c:v>
                </c:pt>
                <c:pt idx="33">
                  <c:v>45321</c:v>
                </c:pt>
                <c:pt idx="34">
                  <c:v>45322</c:v>
                </c:pt>
                <c:pt idx="35">
                  <c:v>45323</c:v>
                </c:pt>
                <c:pt idx="36">
                  <c:v>45324</c:v>
                </c:pt>
                <c:pt idx="37">
                  <c:v>45327</c:v>
                </c:pt>
                <c:pt idx="38">
                  <c:v>45328</c:v>
                </c:pt>
                <c:pt idx="39">
                  <c:v>45329</c:v>
                </c:pt>
                <c:pt idx="40">
                  <c:v>45330</c:v>
                </c:pt>
                <c:pt idx="41">
                  <c:v>45331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45342</c:v>
                </c:pt>
                <c:pt idx="48">
                  <c:v>45343</c:v>
                </c:pt>
                <c:pt idx="49">
                  <c:v>45344</c:v>
                </c:pt>
                <c:pt idx="50">
                  <c:v>45345</c:v>
                </c:pt>
                <c:pt idx="51">
                  <c:v>45348</c:v>
                </c:pt>
                <c:pt idx="52">
                  <c:v>45349</c:v>
                </c:pt>
                <c:pt idx="53">
                  <c:v>45350</c:v>
                </c:pt>
                <c:pt idx="54">
                  <c:v>45351</c:v>
                </c:pt>
                <c:pt idx="55">
                  <c:v>45352</c:v>
                </c:pt>
                <c:pt idx="56">
                  <c:v>45355</c:v>
                </c:pt>
                <c:pt idx="57">
                  <c:v>45356</c:v>
                </c:pt>
                <c:pt idx="58">
                  <c:v>45357</c:v>
                </c:pt>
                <c:pt idx="59">
                  <c:v>45358</c:v>
                </c:pt>
                <c:pt idx="60">
                  <c:v>45359</c:v>
                </c:pt>
                <c:pt idx="61">
                  <c:v>45362</c:v>
                </c:pt>
                <c:pt idx="62">
                  <c:v>45363</c:v>
                </c:pt>
                <c:pt idx="63">
                  <c:v>45364</c:v>
                </c:pt>
                <c:pt idx="64">
                  <c:v>45365</c:v>
                </c:pt>
                <c:pt idx="65">
                  <c:v>45366</c:v>
                </c:pt>
                <c:pt idx="66">
                  <c:v>45369</c:v>
                </c:pt>
                <c:pt idx="67">
                  <c:v>45370</c:v>
                </c:pt>
                <c:pt idx="68">
                  <c:v>45371</c:v>
                </c:pt>
                <c:pt idx="69">
                  <c:v>45372</c:v>
                </c:pt>
                <c:pt idx="70">
                  <c:v>45373</c:v>
                </c:pt>
                <c:pt idx="71">
                  <c:v>45376</c:v>
                </c:pt>
                <c:pt idx="72">
                  <c:v>45377</c:v>
                </c:pt>
                <c:pt idx="73">
                  <c:v>45378</c:v>
                </c:pt>
                <c:pt idx="74">
                  <c:v>45379</c:v>
                </c:pt>
                <c:pt idx="75">
                  <c:v>45383</c:v>
                </c:pt>
                <c:pt idx="76">
                  <c:v>45384</c:v>
                </c:pt>
                <c:pt idx="77">
                  <c:v>45385</c:v>
                </c:pt>
                <c:pt idx="78">
                  <c:v>45386</c:v>
                </c:pt>
                <c:pt idx="79">
                  <c:v>45387</c:v>
                </c:pt>
                <c:pt idx="80">
                  <c:v>45390</c:v>
                </c:pt>
                <c:pt idx="81">
                  <c:v>45391</c:v>
                </c:pt>
                <c:pt idx="82">
                  <c:v>45392</c:v>
                </c:pt>
                <c:pt idx="83">
                  <c:v>45393</c:v>
                </c:pt>
                <c:pt idx="84">
                  <c:v>45394</c:v>
                </c:pt>
                <c:pt idx="85">
                  <c:v>45397</c:v>
                </c:pt>
                <c:pt idx="86">
                  <c:v>45398</c:v>
                </c:pt>
                <c:pt idx="87">
                  <c:v>45399</c:v>
                </c:pt>
                <c:pt idx="88">
                  <c:v>45400</c:v>
                </c:pt>
                <c:pt idx="89">
                  <c:v>45401</c:v>
                </c:pt>
                <c:pt idx="90">
                  <c:v>45404</c:v>
                </c:pt>
                <c:pt idx="91">
                  <c:v>45405</c:v>
                </c:pt>
                <c:pt idx="92">
                  <c:v>45406</c:v>
                </c:pt>
                <c:pt idx="93">
                  <c:v>45407</c:v>
                </c:pt>
                <c:pt idx="94">
                  <c:v>45408</c:v>
                </c:pt>
                <c:pt idx="95">
                  <c:v>45411</c:v>
                </c:pt>
                <c:pt idx="96">
                  <c:v>45412</c:v>
                </c:pt>
                <c:pt idx="97">
                  <c:v>45413</c:v>
                </c:pt>
                <c:pt idx="98">
                  <c:v>45414</c:v>
                </c:pt>
                <c:pt idx="99">
                  <c:v>45415</c:v>
                </c:pt>
                <c:pt idx="100">
                  <c:v>45418</c:v>
                </c:pt>
                <c:pt idx="101">
                  <c:v>45419</c:v>
                </c:pt>
                <c:pt idx="102">
                  <c:v>45420</c:v>
                </c:pt>
                <c:pt idx="103">
                  <c:v>45421</c:v>
                </c:pt>
                <c:pt idx="104">
                  <c:v>45422</c:v>
                </c:pt>
                <c:pt idx="105">
                  <c:v>45425</c:v>
                </c:pt>
                <c:pt idx="106">
                  <c:v>45426</c:v>
                </c:pt>
                <c:pt idx="107">
                  <c:v>45427</c:v>
                </c:pt>
                <c:pt idx="108">
                  <c:v>45428</c:v>
                </c:pt>
                <c:pt idx="109">
                  <c:v>45429</c:v>
                </c:pt>
                <c:pt idx="110">
                  <c:v>45432</c:v>
                </c:pt>
                <c:pt idx="111">
                  <c:v>45433</c:v>
                </c:pt>
                <c:pt idx="112">
                  <c:v>45434</c:v>
                </c:pt>
                <c:pt idx="113">
                  <c:v>45435</c:v>
                </c:pt>
                <c:pt idx="114">
                  <c:v>45436</c:v>
                </c:pt>
                <c:pt idx="115">
                  <c:v>45440</c:v>
                </c:pt>
                <c:pt idx="116">
                  <c:v>45441</c:v>
                </c:pt>
                <c:pt idx="117">
                  <c:v>45442</c:v>
                </c:pt>
                <c:pt idx="118">
                  <c:v>45443</c:v>
                </c:pt>
                <c:pt idx="119">
                  <c:v>45446</c:v>
                </c:pt>
                <c:pt idx="120">
                  <c:v>45447</c:v>
                </c:pt>
                <c:pt idx="121">
                  <c:v>45448</c:v>
                </c:pt>
                <c:pt idx="122">
                  <c:v>45449</c:v>
                </c:pt>
                <c:pt idx="123">
                  <c:v>45450</c:v>
                </c:pt>
                <c:pt idx="124">
                  <c:v>45453</c:v>
                </c:pt>
                <c:pt idx="125">
                  <c:v>45454</c:v>
                </c:pt>
                <c:pt idx="126">
                  <c:v>45455</c:v>
                </c:pt>
                <c:pt idx="127">
                  <c:v>45456</c:v>
                </c:pt>
                <c:pt idx="128">
                  <c:v>45457</c:v>
                </c:pt>
                <c:pt idx="129">
                  <c:v>45460</c:v>
                </c:pt>
                <c:pt idx="130">
                  <c:v>45461</c:v>
                </c:pt>
                <c:pt idx="131">
                  <c:v>45463</c:v>
                </c:pt>
                <c:pt idx="132">
                  <c:v>45464</c:v>
                </c:pt>
                <c:pt idx="133">
                  <c:v>45467</c:v>
                </c:pt>
                <c:pt idx="134">
                  <c:v>45468</c:v>
                </c:pt>
                <c:pt idx="135">
                  <c:v>45469</c:v>
                </c:pt>
                <c:pt idx="136">
                  <c:v>45470</c:v>
                </c:pt>
                <c:pt idx="137">
                  <c:v>45471</c:v>
                </c:pt>
                <c:pt idx="138">
                  <c:v>45474</c:v>
                </c:pt>
                <c:pt idx="139">
                  <c:v>45475</c:v>
                </c:pt>
                <c:pt idx="140">
                  <c:v>45476</c:v>
                </c:pt>
                <c:pt idx="141">
                  <c:v>45478</c:v>
                </c:pt>
                <c:pt idx="142">
                  <c:v>45481</c:v>
                </c:pt>
                <c:pt idx="143">
                  <c:v>45482</c:v>
                </c:pt>
                <c:pt idx="144">
                  <c:v>45483</c:v>
                </c:pt>
                <c:pt idx="145">
                  <c:v>45484</c:v>
                </c:pt>
                <c:pt idx="146">
                  <c:v>45485</c:v>
                </c:pt>
                <c:pt idx="147">
                  <c:v>45488</c:v>
                </c:pt>
                <c:pt idx="148">
                  <c:v>45489</c:v>
                </c:pt>
                <c:pt idx="149">
                  <c:v>45490</c:v>
                </c:pt>
                <c:pt idx="150">
                  <c:v>45491</c:v>
                </c:pt>
                <c:pt idx="151">
                  <c:v>45492</c:v>
                </c:pt>
                <c:pt idx="152">
                  <c:v>45495</c:v>
                </c:pt>
                <c:pt idx="153">
                  <c:v>45496</c:v>
                </c:pt>
                <c:pt idx="154">
                  <c:v>45497</c:v>
                </c:pt>
                <c:pt idx="155">
                  <c:v>45498</c:v>
                </c:pt>
                <c:pt idx="156">
                  <c:v>45499</c:v>
                </c:pt>
                <c:pt idx="157">
                  <c:v>45502</c:v>
                </c:pt>
                <c:pt idx="158">
                  <c:v>45503</c:v>
                </c:pt>
                <c:pt idx="159">
                  <c:v>45504</c:v>
                </c:pt>
                <c:pt idx="160">
                  <c:v>45505</c:v>
                </c:pt>
                <c:pt idx="161">
                  <c:v>45506</c:v>
                </c:pt>
                <c:pt idx="162">
                  <c:v>45509</c:v>
                </c:pt>
                <c:pt idx="163">
                  <c:v>45510</c:v>
                </c:pt>
                <c:pt idx="164">
                  <c:v>45511</c:v>
                </c:pt>
                <c:pt idx="165">
                  <c:v>45512</c:v>
                </c:pt>
                <c:pt idx="166">
                  <c:v>45513</c:v>
                </c:pt>
                <c:pt idx="167">
                  <c:v>45516</c:v>
                </c:pt>
                <c:pt idx="168">
                  <c:v>45517</c:v>
                </c:pt>
                <c:pt idx="169">
                  <c:v>45518</c:v>
                </c:pt>
                <c:pt idx="170">
                  <c:v>45519</c:v>
                </c:pt>
                <c:pt idx="171">
                  <c:v>45520</c:v>
                </c:pt>
                <c:pt idx="172">
                  <c:v>45523</c:v>
                </c:pt>
                <c:pt idx="173">
                  <c:v>45524</c:v>
                </c:pt>
                <c:pt idx="174">
                  <c:v>45525</c:v>
                </c:pt>
                <c:pt idx="175">
                  <c:v>45526</c:v>
                </c:pt>
                <c:pt idx="176">
                  <c:v>45527</c:v>
                </c:pt>
                <c:pt idx="177">
                  <c:v>45530</c:v>
                </c:pt>
                <c:pt idx="178">
                  <c:v>45531</c:v>
                </c:pt>
                <c:pt idx="179">
                  <c:v>45532</c:v>
                </c:pt>
                <c:pt idx="180">
                  <c:v>45533</c:v>
                </c:pt>
                <c:pt idx="181">
                  <c:v>45534</c:v>
                </c:pt>
                <c:pt idx="182">
                  <c:v>45538</c:v>
                </c:pt>
                <c:pt idx="183">
                  <c:v>45539</c:v>
                </c:pt>
                <c:pt idx="184">
                  <c:v>45540</c:v>
                </c:pt>
                <c:pt idx="185">
                  <c:v>45541</c:v>
                </c:pt>
                <c:pt idx="186">
                  <c:v>45544</c:v>
                </c:pt>
                <c:pt idx="187">
                  <c:v>45545</c:v>
                </c:pt>
                <c:pt idx="188">
                  <c:v>45546</c:v>
                </c:pt>
                <c:pt idx="189">
                  <c:v>45547</c:v>
                </c:pt>
                <c:pt idx="190">
                  <c:v>45548</c:v>
                </c:pt>
                <c:pt idx="191">
                  <c:v>45551</c:v>
                </c:pt>
                <c:pt idx="192">
                  <c:v>45552</c:v>
                </c:pt>
                <c:pt idx="193">
                  <c:v>45553</c:v>
                </c:pt>
                <c:pt idx="194">
                  <c:v>45554</c:v>
                </c:pt>
                <c:pt idx="195">
                  <c:v>45555</c:v>
                </c:pt>
                <c:pt idx="196">
                  <c:v>45558</c:v>
                </c:pt>
                <c:pt idx="197">
                  <c:v>45559</c:v>
                </c:pt>
                <c:pt idx="198">
                  <c:v>45560</c:v>
                </c:pt>
                <c:pt idx="199">
                  <c:v>45561</c:v>
                </c:pt>
                <c:pt idx="200">
                  <c:v>45562</c:v>
                </c:pt>
                <c:pt idx="201">
                  <c:v>45565</c:v>
                </c:pt>
                <c:pt idx="202">
                  <c:v>45566</c:v>
                </c:pt>
                <c:pt idx="203">
                  <c:v>45567</c:v>
                </c:pt>
                <c:pt idx="204">
                  <c:v>45568</c:v>
                </c:pt>
                <c:pt idx="205">
                  <c:v>45569</c:v>
                </c:pt>
                <c:pt idx="206">
                  <c:v>45572</c:v>
                </c:pt>
                <c:pt idx="207">
                  <c:v>45573</c:v>
                </c:pt>
                <c:pt idx="208">
                  <c:v>45574</c:v>
                </c:pt>
                <c:pt idx="209">
                  <c:v>45575</c:v>
                </c:pt>
                <c:pt idx="210">
                  <c:v>45576</c:v>
                </c:pt>
                <c:pt idx="211">
                  <c:v>45579</c:v>
                </c:pt>
                <c:pt idx="212">
                  <c:v>45580</c:v>
                </c:pt>
                <c:pt idx="213">
                  <c:v>45581</c:v>
                </c:pt>
                <c:pt idx="214">
                  <c:v>45582</c:v>
                </c:pt>
                <c:pt idx="215">
                  <c:v>45583</c:v>
                </c:pt>
                <c:pt idx="216">
                  <c:v>45586</c:v>
                </c:pt>
                <c:pt idx="217">
                  <c:v>45587</c:v>
                </c:pt>
                <c:pt idx="218">
                  <c:v>45588</c:v>
                </c:pt>
                <c:pt idx="219">
                  <c:v>45589</c:v>
                </c:pt>
                <c:pt idx="220">
                  <c:v>45590</c:v>
                </c:pt>
                <c:pt idx="221">
                  <c:v>45593</c:v>
                </c:pt>
                <c:pt idx="222">
                  <c:v>45594</c:v>
                </c:pt>
                <c:pt idx="223">
                  <c:v>45595</c:v>
                </c:pt>
                <c:pt idx="224">
                  <c:v>45596</c:v>
                </c:pt>
                <c:pt idx="225">
                  <c:v>45597</c:v>
                </c:pt>
                <c:pt idx="226">
                  <c:v>45600</c:v>
                </c:pt>
                <c:pt idx="227">
                  <c:v>45601</c:v>
                </c:pt>
                <c:pt idx="228">
                  <c:v>45602</c:v>
                </c:pt>
                <c:pt idx="229">
                  <c:v>45603</c:v>
                </c:pt>
                <c:pt idx="230">
                  <c:v>45604</c:v>
                </c:pt>
                <c:pt idx="231">
                  <c:v>45607</c:v>
                </c:pt>
                <c:pt idx="232">
                  <c:v>45608</c:v>
                </c:pt>
                <c:pt idx="233">
                  <c:v>45609</c:v>
                </c:pt>
                <c:pt idx="234">
                  <c:v>45610</c:v>
                </c:pt>
                <c:pt idx="235">
                  <c:v>45611</c:v>
                </c:pt>
                <c:pt idx="236">
                  <c:v>45614</c:v>
                </c:pt>
                <c:pt idx="237">
                  <c:v>45615</c:v>
                </c:pt>
                <c:pt idx="238">
                  <c:v>45616</c:v>
                </c:pt>
                <c:pt idx="239">
                  <c:v>45617</c:v>
                </c:pt>
                <c:pt idx="240">
                  <c:v>45618</c:v>
                </c:pt>
                <c:pt idx="241">
                  <c:v>45621</c:v>
                </c:pt>
                <c:pt idx="242">
                  <c:v>45622</c:v>
                </c:pt>
                <c:pt idx="243">
                  <c:v>45623</c:v>
                </c:pt>
                <c:pt idx="244">
                  <c:v>45625</c:v>
                </c:pt>
                <c:pt idx="245">
                  <c:v>45628</c:v>
                </c:pt>
                <c:pt idx="246">
                  <c:v>45629</c:v>
                </c:pt>
                <c:pt idx="247">
                  <c:v>45630</c:v>
                </c:pt>
                <c:pt idx="248">
                  <c:v>45631</c:v>
                </c:pt>
                <c:pt idx="249">
                  <c:v>45632</c:v>
                </c:pt>
                <c:pt idx="250">
                  <c:v>45635</c:v>
                </c:pt>
                <c:pt idx="251">
                  <c:v>45636</c:v>
                </c:pt>
                <c:pt idx="252">
                  <c:v>45637</c:v>
                </c:pt>
                <c:pt idx="253">
                  <c:v>45638</c:v>
                </c:pt>
                <c:pt idx="254">
                  <c:v>45639</c:v>
                </c:pt>
                <c:pt idx="255">
                  <c:v>45642</c:v>
                </c:pt>
                <c:pt idx="256">
                  <c:v>45643</c:v>
                </c:pt>
                <c:pt idx="257">
                  <c:v>45644</c:v>
                </c:pt>
                <c:pt idx="258">
                  <c:v>45645</c:v>
                </c:pt>
                <c:pt idx="259">
                  <c:v>45646</c:v>
                </c:pt>
                <c:pt idx="260">
                  <c:v>45649</c:v>
                </c:pt>
                <c:pt idx="261">
                  <c:v>45650</c:v>
                </c:pt>
                <c:pt idx="262">
                  <c:v>45652</c:v>
                </c:pt>
                <c:pt idx="263">
                  <c:v>45653</c:v>
                </c:pt>
                <c:pt idx="264">
                  <c:v>45656</c:v>
                </c:pt>
                <c:pt idx="265">
                  <c:v>45657</c:v>
                </c:pt>
                <c:pt idx="266">
                  <c:v>45659</c:v>
                </c:pt>
                <c:pt idx="267">
                  <c:v>45660</c:v>
                </c:pt>
                <c:pt idx="268">
                  <c:v>45663</c:v>
                </c:pt>
                <c:pt idx="269">
                  <c:v>45664</c:v>
                </c:pt>
                <c:pt idx="270">
                  <c:v>45665</c:v>
                </c:pt>
                <c:pt idx="271">
                  <c:v>45667</c:v>
                </c:pt>
                <c:pt idx="272">
                  <c:v>45670</c:v>
                </c:pt>
                <c:pt idx="273">
                  <c:v>45671</c:v>
                </c:pt>
                <c:pt idx="274">
                  <c:v>45672</c:v>
                </c:pt>
                <c:pt idx="275">
                  <c:v>45673</c:v>
                </c:pt>
                <c:pt idx="276">
                  <c:v>45674</c:v>
                </c:pt>
                <c:pt idx="277">
                  <c:v>45678</c:v>
                </c:pt>
                <c:pt idx="278">
                  <c:v>45679</c:v>
                </c:pt>
                <c:pt idx="279">
                  <c:v>45680</c:v>
                </c:pt>
                <c:pt idx="280">
                  <c:v>45681</c:v>
                </c:pt>
                <c:pt idx="281">
                  <c:v>45684</c:v>
                </c:pt>
                <c:pt idx="282">
                  <c:v>45685</c:v>
                </c:pt>
                <c:pt idx="283">
                  <c:v>45686</c:v>
                </c:pt>
                <c:pt idx="284">
                  <c:v>45687</c:v>
                </c:pt>
                <c:pt idx="285">
                  <c:v>45688</c:v>
                </c:pt>
                <c:pt idx="286">
                  <c:v>45691</c:v>
                </c:pt>
                <c:pt idx="287">
                  <c:v>45692</c:v>
                </c:pt>
                <c:pt idx="288">
                  <c:v>45693</c:v>
                </c:pt>
                <c:pt idx="289">
                  <c:v>45694</c:v>
                </c:pt>
                <c:pt idx="290">
                  <c:v>45695</c:v>
                </c:pt>
                <c:pt idx="291">
                  <c:v>45698</c:v>
                </c:pt>
                <c:pt idx="292">
                  <c:v>45699</c:v>
                </c:pt>
                <c:pt idx="293">
                  <c:v>45700</c:v>
                </c:pt>
                <c:pt idx="294">
                  <c:v>45701</c:v>
                </c:pt>
                <c:pt idx="295">
                  <c:v>45702</c:v>
                </c:pt>
                <c:pt idx="296">
                  <c:v>45706</c:v>
                </c:pt>
                <c:pt idx="297">
                  <c:v>45707</c:v>
                </c:pt>
                <c:pt idx="298">
                  <c:v>45708</c:v>
                </c:pt>
                <c:pt idx="299">
                  <c:v>45709</c:v>
                </c:pt>
                <c:pt idx="300">
                  <c:v>45712</c:v>
                </c:pt>
                <c:pt idx="301">
                  <c:v>45713</c:v>
                </c:pt>
                <c:pt idx="302">
                  <c:v>45714</c:v>
                </c:pt>
                <c:pt idx="303">
                  <c:v>45715</c:v>
                </c:pt>
                <c:pt idx="304">
                  <c:v>45716</c:v>
                </c:pt>
                <c:pt idx="305">
                  <c:v>45719</c:v>
                </c:pt>
                <c:pt idx="306">
                  <c:v>45720</c:v>
                </c:pt>
                <c:pt idx="307">
                  <c:v>45721</c:v>
                </c:pt>
                <c:pt idx="308">
                  <c:v>45722</c:v>
                </c:pt>
                <c:pt idx="309">
                  <c:v>45723</c:v>
                </c:pt>
                <c:pt idx="310">
                  <c:v>45726</c:v>
                </c:pt>
                <c:pt idx="311">
                  <c:v>45727</c:v>
                </c:pt>
                <c:pt idx="312">
                  <c:v>45728</c:v>
                </c:pt>
                <c:pt idx="313">
                  <c:v>45729</c:v>
                </c:pt>
                <c:pt idx="314">
                  <c:v>45730</c:v>
                </c:pt>
                <c:pt idx="315">
                  <c:v>45733</c:v>
                </c:pt>
                <c:pt idx="316">
                  <c:v>45734</c:v>
                </c:pt>
                <c:pt idx="317">
                  <c:v>45735</c:v>
                </c:pt>
                <c:pt idx="318">
                  <c:v>45736</c:v>
                </c:pt>
                <c:pt idx="319">
                  <c:v>45737</c:v>
                </c:pt>
                <c:pt idx="320">
                  <c:v>45740</c:v>
                </c:pt>
                <c:pt idx="321">
                  <c:v>45741</c:v>
                </c:pt>
                <c:pt idx="322">
                  <c:v>45742</c:v>
                </c:pt>
                <c:pt idx="323">
                  <c:v>45743</c:v>
                </c:pt>
                <c:pt idx="324">
                  <c:v>45744</c:v>
                </c:pt>
                <c:pt idx="325">
                  <c:v>45747</c:v>
                </c:pt>
                <c:pt idx="326">
                  <c:v>45748</c:v>
                </c:pt>
                <c:pt idx="327">
                  <c:v>45749</c:v>
                </c:pt>
                <c:pt idx="328">
                  <c:v>45750</c:v>
                </c:pt>
                <c:pt idx="329">
                  <c:v>45751</c:v>
                </c:pt>
                <c:pt idx="330">
                  <c:v>45754</c:v>
                </c:pt>
                <c:pt idx="331">
                  <c:v>45755</c:v>
                </c:pt>
                <c:pt idx="332">
                  <c:v>45756</c:v>
                </c:pt>
                <c:pt idx="333">
                  <c:v>45757</c:v>
                </c:pt>
                <c:pt idx="334">
                  <c:v>45758</c:v>
                </c:pt>
                <c:pt idx="335">
                  <c:v>45761</c:v>
                </c:pt>
                <c:pt idx="336">
                  <c:v>45762</c:v>
                </c:pt>
                <c:pt idx="337">
                  <c:v>45763</c:v>
                </c:pt>
                <c:pt idx="338">
                  <c:v>45764</c:v>
                </c:pt>
                <c:pt idx="339">
                  <c:v>45768</c:v>
                </c:pt>
                <c:pt idx="340">
                  <c:v>45769</c:v>
                </c:pt>
                <c:pt idx="341">
                  <c:v>45770</c:v>
                </c:pt>
                <c:pt idx="342">
                  <c:v>45771</c:v>
                </c:pt>
                <c:pt idx="343">
                  <c:v>45772</c:v>
                </c:pt>
                <c:pt idx="344">
                  <c:v>45775</c:v>
                </c:pt>
                <c:pt idx="345">
                  <c:v>45776</c:v>
                </c:pt>
                <c:pt idx="346">
                  <c:v>45777</c:v>
                </c:pt>
                <c:pt idx="347">
                  <c:v>45778</c:v>
                </c:pt>
                <c:pt idx="348">
                  <c:v>45779</c:v>
                </c:pt>
                <c:pt idx="349">
                  <c:v>45782</c:v>
                </c:pt>
                <c:pt idx="350">
                  <c:v>45783</c:v>
                </c:pt>
                <c:pt idx="351">
                  <c:v>45784</c:v>
                </c:pt>
                <c:pt idx="352">
                  <c:v>45785</c:v>
                </c:pt>
                <c:pt idx="353">
                  <c:v>45786</c:v>
                </c:pt>
                <c:pt idx="354">
                  <c:v>45789</c:v>
                </c:pt>
                <c:pt idx="355">
                  <c:v>45790</c:v>
                </c:pt>
                <c:pt idx="356">
                  <c:v>45791</c:v>
                </c:pt>
                <c:pt idx="357">
                  <c:v>45792</c:v>
                </c:pt>
                <c:pt idx="358">
                  <c:v>45793</c:v>
                </c:pt>
                <c:pt idx="359">
                  <c:v>45796</c:v>
                </c:pt>
                <c:pt idx="360">
                  <c:v>45797</c:v>
                </c:pt>
                <c:pt idx="361">
                  <c:v>45798</c:v>
                </c:pt>
                <c:pt idx="362">
                  <c:v>45799</c:v>
                </c:pt>
                <c:pt idx="363">
                  <c:v>45800</c:v>
                </c:pt>
                <c:pt idx="364">
                  <c:v>45804</c:v>
                </c:pt>
                <c:pt idx="365">
                  <c:v>45805</c:v>
                </c:pt>
                <c:pt idx="366">
                  <c:v>45806</c:v>
                </c:pt>
                <c:pt idx="367">
                  <c:v>45807</c:v>
                </c:pt>
                <c:pt idx="368">
                  <c:v>45810</c:v>
                </c:pt>
                <c:pt idx="369">
                  <c:v>45811</c:v>
                </c:pt>
                <c:pt idx="370">
                  <c:v>45812</c:v>
                </c:pt>
                <c:pt idx="371">
                  <c:v>45813</c:v>
                </c:pt>
                <c:pt idx="372">
                  <c:v>45814</c:v>
                </c:pt>
                <c:pt idx="373">
                  <c:v>45817</c:v>
                </c:pt>
                <c:pt idx="374">
                  <c:v>45818</c:v>
                </c:pt>
                <c:pt idx="375">
                  <c:v>45819</c:v>
                </c:pt>
                <c:pt idx="376">
                  <c:v>45820</c:v>
                </c:pt>
                <c:pt idx="377">
                  <c:v>45821</c:v>
                </c:pt>
                <c:pt idx="378">
                  <c:v>45824</c:v>
                </c:pt>
                <c:pt idx="379">
                  <c:v>45825</c:v>
                </c:pt>
                <c:pt idx="380">
                  <c:v>45826</c:v>
                </c:pt>
                <c:pt idx="381">
                  <c:v>45828</c:v>
                </c:pt>
                <c:pt idx="382">
                  <c:v>45831</c:v>
                </c:pt>
                <c:pt idx="383">
                  <c:v>45832</c:v>
                </c:pt>
                <c:pt idx="384">
                  <c:v>45833</c:v>
                </c:pt>
                <c:pt idx="385">
                  <c:v>45834</c:v>
                </c:pt>
                <c:pt idx="386">
                  <c:v>45835</c:v>
                </c:pt>
                <c:pt idx="387">
                  <c:v>45838</c:v>
                </c:pt>
                <c:pt idx="388">
                  <c:v>45839</c:v>
                </c:pt>
                <c:pt idx="389">
                  <c:v>45840</c:v>
                </c:pt>
                <c:pt idx="390">
                  <c:v>45841</c:v>
                </c:pt>
                <c:pt idx="391">
                  <c:v>45845</c:v>
                </c:pt>
                <c:pt idx="392">
                  <c:v>45846</c:v>
                </c:pt>
                <c:pt idx="393">
                  <c:v>45847</c:v>
                </c:pt>
                <c:pt idx="394">
                  <c:v>45848</c:v>
                </c:pt>
                <c:pt idx="395">
                  <c:v>45849</c:v>
                </c:pt>
                <c:pt idx="396">
                  <c:v>45852</c:v>
                </c:pt>
                <c:pt idx="397">
                  <c:v>45853</c:v>
                </c:pt>
                <c:pt idx="398">
                  <c:v>45854</c:v>
                </c:pt>
                <c:pt idx="399">
                  <c:v>45855</c:v>
                </c:pt>
                <c:pt idx="400">
                  <c:v>45856</c:v>
                </c:pt>
                <c:pt idx="401">
                  <c:v>45859</c:v>
                </c:pt>
                <c:pt idx="402">
                  <c:v>45860</c:v>
                </c:pt>
                <c:pt idx="403">
                  <c:v>45861</c:v>
                </c:pt>
                <c:pt idx="404">
                  <c:v>45862</c:v>
                </c:pt>
                <c:pt idx="405">
                  <c:v>45863</c:v>
                </c:pt>
                <c:pt idx="406">
                  <c:v>45866</c:v>
                </c:pt>
                <c:pt idx="407">
                  <c:v>45867</c:v>
                </c:pt>
                <c:pt idx="408">
                  <c:v>45868</c:v>
                </c:pt>
                <c:pt idx="409">
                  <c:v>45869</c:v>
                </c:pt>
                <c:pt idx="410">
                  <c:v>45870</c:v>
                </c:pt>
                <c:pt idx="411">
                  <c:v>45873</c:v>
                </c:pt>
                <c:pt idx="412">
                  <c:v>45874</c:v>
                </c:pt>
                <c:pt idx="413">
                  <c:v>45875</c:v>
                </c:pt>
                <c:pt idx="414">
                  <c:v>45876</c:v>
                </c:pt>
                <c:pt idx="415">
                  <c:v>45877</c:v>
                </c:pt>
                <c:pt idx="416">
                  <c:v>45880</c:v>
                </c:pt>
                <c:pt idx="417">
                  <c:v>45881</c:v>
                </c:pt>
                <c:pt idx="418">
                  <c:v>45882</c:v>
                </c:pt>
                <c:pt idx="419">
                  <c:v>45883</c:v>
                </c:pt>
                <c:pt idx="420">
                  <c:v>45884</c:v>
                </c:pt>
                <c:pt idx="421">
                  <c:v>45887</c:v>
                </c:pt>
                <c:pt idx="422">
                  <c:v>45888</c:v>
                </c:pt>
                <c:pt idx="423">
                  <c:v>45889</c:v>
                </c:pt>
                <c:pt idx="424">
                  <c:v>45890</c:v>
                </c:pt>
                <c:pt idx="425">
                  <c:v>45891</c:v>
                </c:pt>
                <c:pt idx="426">
                  <c:v>45894</c:v>
                </c:pt>
                <c:pt idx="427">
                  <c:v>45895</c:v>
                </c:pt>
                <c:pt idx="428">
                  <c:v>45896</c:v>
                </c:pt>
                <c:pt idx="429">
                  <c:v>45897</c:v>
                </c:pt>
                <c:pt idx="430">
                  <c:v>45898</c:v>
                </c:pt>
                <c:pt idx="431">
                  <c:v>45902</c:v>
                </c:pt>
                <c:pt idx="432">
                  <c:v>45903</c:v>
                </c:pt>
                <c:pt idx="433">
                  <c:v>45904</c:v>
                </c:pt>
                <c:pt idx="434">
                  <c:v>45905</c:v>
                </c:pt>
                <c:pt idx="435">
                  <c:v>45908</c:v>
                </c:pt>
                <c:pt idx="436">
                  <c:v>45909</c:v>
                </c:pt>
                <c:pt idx="437">
                  <c:v>45910</c:v>
                </c:pt>
                <c:pt idx="438">
                  <c:v>45911</c:v>
                </c:pt>
                <c:pt idx="439">
                  <c:v>45912</c:v>
                </c:pt>
                <c:pt idx="440">
                  <c:v>45915</c:v>
                </c:pt>
                <c:pt idx="441">
                  <c:v>45916</c:v>
                </c:pt>
                <c:pt idx="442">
                  <c:v>45917</c:v>
                </c:pt>
                <c:pt idx="443">
                  <c:v>45918</c:v>
                </c:pt>
                <c:pt idx="444">
                  <c:v>45919</c:v>
                </c:pt>
                <c:pt idx="445">
                  <c:v>45922</c:v>
                </c:pt>
                <c:pt idx="446">
                  <c:v>45923</c:v>
                </c:pt>
                <c:pt idx="447">
                  <c:v>45924</c:v>
                </c:pt>
                <c:pt idx="448">
                  <c:v>45925</c:v>
                </c:pt>
                <c:pt idx="449">
                  <c:v>45926</c:v>
                </c:pt>
                <c:pt idx="450">
                  <c:v>45929</c:v>
                </c:pt>
                <c:pt idx="451">
                  <c:v>45930</c:v>
                </c:pt>
                <c:pt idx="452">
                  <c:v>45931</c:v>
                </c:pt>
                <c:pt idx="453">
                  <c:v>45932</c:v>
                </c:pt>
                <c:pt idx="454">
                  <c:v>45933</c:v>
                </c:pt>
                <c:pt idx="455">
                  <c:v>45936</c:v>
                </c:pt>
                <c:pt idx="456">
                  <c:v>45937</c:v>
                </c:pt>
                <c:pt idx="457">
                  <c:v>45938</c:v>
                </c:pt>
                <c:pt idx="458">
                  <c:v>45939</c:v>
                </c:pt>
                <c:pt idx="459">
                  <c:v>45940</c:v>
                </c:pt>
                <c:pt idx="460">
                  <c:v>45943</c:v>
                </c:pt>
                <c:pt idx="461">
                  <c:v>45944</c:v>
                </c:pt>
                <c:pt idx="462">
                  <c:v>45945</c:v>
                </c:pt>
                <c:pt idx="463">
                  <c:v>45946</c:v>
                </c:pt>
                <c:pt idx="464">
                  <c:v>45947</c:v>
                </c:pt>
                <c:pt idx="465">
                  <c:v>45950</c:v>
                </c:pt>
                <c:pt idx="466">
                  <c:v>45951</c:v>
                </c:pt>
                <c:pt idx="467">
                  <c:v>45952</c:v>
                </c:pt>
                <c:pt idx="468">
                  <c:v>45953</c:v>
                </c:pt>
                <c:pt idx="469">
                  <c:v>45954</c:v>
                </c:pt>
                <c:pt idx="470">
                  <c:v>45957</c:v>
                </c:pt>
                <c:pt idx="471">
                  <c:v>45958</c:v>
                </c:pt>
                <c:pt idx="472">
                  <c:v>45959</c:v>
                </c:pt>
                <c:pt idx="473">
                  <c:v>45960</c:v>
                </c:pt>
                <c:pt idx="474">
                  <c:v>45961</c:v>
                </c:pt>
                <c:pt idx="475">
                  <c:v>45964</c:v>
                </c:pt>
                <c:pt idx="476">
                  <c:v>45965</c:v>
                </c:pt>
                <c:pt idx="477">
                  <c:v>45966</c:v>
                </c:pt>
                <c:pt idx="478">
                  <c:v>45967</c:v>
                </c:pt>
                <c:pt idx="479">
                  <c:v>45968</c:v>
                </c:pt>
                <c:pt idx="480">
                  <c:v>45971</c:v>
                </c:pt>
                <c:pt idx="481">
                  <c:v>45972</c:v>
                </c:pt>
                <c:pt idx="482">
                  <c:v>45973</c:v>
                </c:pt>
                <c:pt idx="483">
                  <c:v>45974</c:v>
                </c:pt>
                <c:pt idx="484">
                  <c:v>45975</c:v>
                </c:pt>
                <c:pt idx="485">
                  <c:v>45978</c:v>
                </c:pt>
                <c:pt idx="486">
                  <c:v>45979</c:v>
                </c:pt>
                <c:pt idx="487">
                  <c:v>45980</c:v>
                </c:pt>
                <c:pt idx="488">
                  <c:v>45981</c:v>
                </c:pt>
                <c:pt idx="489">
                  <c:v>45982</c:v>
                </c:pt>
                <c:pt idx="490">
                  <c:v>45985</c:v>
                </c:pt>
                <c:pt idx="491">
                  <c:v>45986</c:v>
                </c:pt>
                <c:pt idx="492">
                  <c:v>45987</c:v>
                </c:pt>
                <c:pt idx="493">
                  <c:v>45989</c:v>
                </c:pt>
                <c:pt idx="494">
                  <c:v>45992</c:v>
                </c:pt>
                <c:pt idx="495">
                  <c:v>45993</c:v>
                </c:pt>
                <c:pt idx="496">
                  <c:v>45994</c:v>
                </c:pt>
                <c:pt idx="497">
                  <c:v>45995</c:v>
                </c:pt>
                <c:pt idx="498">
                  <c:v>45996</c:v>
                </c:pt>
                <c:pt idx="499">
                  <c:v>45999</c:v>
                </c:pt>
                <c:pt idx="500">
                  <c:v>46000</c:v>
                </c:pt>
                <c:pt idx="501">
                  <c:v>46001</c:v>
                </c:pt>
                <c:pt idx="502">
                  <c:v>46002</c:v>
                </c:pt>
                <c:pt idx="503">
                  <c:v>46003</c:v>
                </c:pt>
                <c:pt idx="504">
                  <c:v>46006</c:v>
                </c:pt>
                <c:pt idx="505">
                  <c:v>46007</c:v>
                </c:pt>
                <c:pt idx="506">
                  <c:v>46008</c:v>
                </c:pt>
                <c:pt idx="507">
                  <c:v>46009</c:v>
                </c:pt>
                <c:pt idx="508">
                  <c:v>46010</c:v>
                </c:pt>
                <c:pt idx="509">
                  <c:v>46013</c:v>
                </c:pt>
                <c:pt idx="510">
                  <c:v>46014</c:v>
                </c:pt>
                <c:pt idx="511">
                  <c:v>46015</c:v>
                </c:pt>
                <c:pt idx="512">
                  <c:v>46017</c:v>
                </c:pt>
                <c:pt idx="513">
                  <c:v>46020</c:v>
                </c:pt>
                <c:pt idx="514">
                  <c:v>46021</c:v>
                </c:pt>
                <c:pt idx="515">
                  <c:v>46022</c:v>
                </c:pt>
                <c:pt idx="516">
                  <c:v>46024</c:v>
                </c:pt>
                <c:pt idx="517">
                  <c:v>46027</c:v>
                </c:pt>
                <c:pt idx="518">
                  <c:v>46028</c:v>
                </c:pt>
                <c:pt idx="519">
                  <c:v>46029</c:v>
                </c:pt>
                <c:pt idx="520">
                  <c:v>46030</c:v>
                </c:pt>
                <c:pt idx="521">
                  <c:v>46031</c:v>
                </c:pt>
                <c:pt idx="522">
                  <c:v>46034</c:v>
                </c:pt>
                <c:pt idx="523">
                  <c:v>46035</c:v>
                </c:pt>
                <c:pt idx="524">
                  <c:v>46036</c:v>
                </c:pt>
                <c:pt idx="525">
                  <c:v>46037</c:v>
                </c:pt>
                <c:pt idx="526">
                  <c:v>46038</c:v>
                </c:pt>
                <c:pt idx="527">
                  <c:v>46042</c:v>
                </c:pt>
                <c:pt idx="528">
                  <c:v>46043</c:v>
                </c:pt>
                <c:pt idx="529">
                  <c:v>46044</c:v>
                </c:pt>
                <c:pt idx="530">
                  <c:v>46045</c:v>
                </c:pt>
                <c:pt idx="531">
                  <c:v>46048</c:v>
                </c:pt>
                <c:pt idx="532">
                  <c:v>46049</c:v>
                </c:pt>
                <c:pt idx="533">
                  <c:v>46050</c:v>
                </c:pt>
                <c:pt idx="534">
                  <c:v>46051</c:v>
                </c:pt>
                <c:pt idx="535">
                  <c:v>46052</c:v>
                </c:pt>
                <c:pt idx="536">
                  <c:v>46055</c:v>
                </c:pt>
                <c:pt idx="537">
                  <c:v>46056</c:v>
                </c:pt>
                <c:pt idx="538">
                  <c:v>46057</c:v>
                </c:pt>
                <c:pt idx="539">
                  <c:v>46058</c:v>
                </c:pt>
                <c:pt idx="540">
                  <c:v>46059</c:v>
                </c:pt>
                <c:pt idx="541">
                  <c:v>46062</c:v>
                </c:pt>
                <c:pt idx="542">
                  <c:v>46063</c:v>
                </c:pt>
                <c:pt idx="543">
                  <c:v>46064</c:v>
                </c:pt>
                <c:pt idx="544">
                  <c:v>46065</c:v>
                </c:pt>
                <c:pt idx="545">
                  <c:v>46066</c:v>
                </c:pt>
                <c:pt idx="546">
                  <c:v>46070</c:v>
                </c:pt>
                <c:pt idx="547">
                  <c:v>46071</c:v>
                </c:pt>
                <c:pt idx="548">
                  <c:v>46072</c:v>
                </c:pt>
                <c:pt idx="549">
                  <c:v>46073</c:v>
                </c:pt>
              </c:numCache>
            </c:numRef>
          </c:xVal>
          <c:yVal>
            <c:numRef>
              <c:f>'BOIL &amp; HNU'!$AT$959:$AT$2000</c:f>
              <c:numCache>
                <c:formatCode>General</c:formatCode>
                <c:ptCount val="10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23.243532713594632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17.980292022660205</c:v>
                </c:pt>
                <c:pt idx="272">
                  <c:v>17.230557842444838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21.408382173925244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27.903262493828386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31.567799418151687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31.226376964394774</c:v>
                </c:pt>
                <c:pt idx="453">
                  <c:v>34.562279441220248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32.384088544107577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26.986146923565098</c:v>
                </c:pt>
                <c:pt idx="482">
                  <c:v>0</c:v>
                </c:pt>
                <c:pt idx="483">
                  <c:v>0</c:v>
                </c:pt>
                <c:pt idx="484">
                  <c:v>28.035345523929156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28.217867149211912</c:v>
                </c:pt>
                <c:pt idx="495">
                  <c:v>0</c:v>
                </c:pt>
                <c:pt idx="496">
                  <c:v>0</c:v>
                </c:pt>
                <c:pt idx="497">
                  <c:v>25.295989807803785</c:v>
                </c:pt>
                <c:pt idx="498">
                  <c:v>49.627147826844904</c:v>
                </c:pt>
                <c:pt idx="499">
                  <c:v>29.903725775474371</c:v>
                </c:pt>
                <c:pt idx="500">
                  <c:v>30.360225360252223</c:v>
                </c:pt>
                <c:pt idx="501">
                  <c:v>0</c:v>
                </c:pt>
                <c:pt idx="502">
                  <c:v>33.842706328988477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40.243637787782376</c:v>
                </c:pt>
                <c:pt idx="508">
                  <c:v>0</c:v>
                </c:pt>
                <c:pt idx="509">
                  <c:v>43.389063448690059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 formatCode="0">
                  <c:v>49.13417973775632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68.970693853816726</c:v>
                </c:pt>
                <c:pt idx="522">
                  <c:v>0</c:v>
                </c:pt>
                <c:pt idx="523">
                  <c:v>0</c:v>
                </c:pt>
                <c:pt idx="524">
                  <c:v>63.996317627329312</c:v>
                </c:pt>
                <c:pt idx="525">
                  <c:v>0</c:v>
                </c:pt>
                <c:pt idx="526">
                  <c:v>0</c:v>
                </c:pt>
                <c:pt idx="527">
                  <c:v>100</c:v>
                </c:pt>
                <c:pt idx="528">
                  <c:v>96.639112552962473</c:v>
                </c:pt>
                <c:pt idx="529">
                  <c:v>92.503762670842576</c:v>
                </c:pt>
                <c:pt idx="530">
                  <c:v>62.114618028461962</c:v>
                </c:pt>
                <c:pt idx="531">
                  <c:v>78.90298667408554</c:v>
                </c:pt>
                <c:pt idx="532">
                  <c:v>61.748861348042126</c:v>
                </c:pt>
                <c:pt idx="533">
                  <c:v>73.402961898069691</c:v>
                </c:pt>
                <c:pt idx="534">
                  <c:v>47.178504328638624</c:v>
                </c:pt>
                <c:pt idx="535">
                  <c:v>55.7009851302114</c:v>
                </c:pt>
                <c:pt idx="536">
                  <c:v>88.931102974495033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A5-4F52-94F3-5BBE2411A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438432"/>
        <c:axId val="893438912"/>
      </c:scatterChart>
      <c:valAx>
        <c:axId val="89343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438912"/>
        <c:crosses val="autoZero"/>
        <c:crossBetween val="midCat"/>
      </c:valAx>
      <c:valAx>
        <c:axId val="89343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438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% Vol Percentile HNU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'BOIL &amp; HNU'!$AW$2:$AW$1004</c:f>
              <c:strCache>
                <c:ptCount val="1003"/>
                <c:pt idx="0">
                  <c:v>% Vol Percentile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'BOIL &amp; HNU'!$AU$1005:$AU$2000</c:f>
              <c:numCache>
                <c:formatCode>m/d/yyyy</c:formatCode>
                <c:ptCount val="996"/>
                <c:pt idx="0">
                  <c:v>45345</c:v>
                </c:pt>
                <c:pt idx="1">
                  <c:v>45348</c:v>
                </c:pt>
                <c:pt idx="2">
                  <c:v>45349</c:v>
                </c:pt>
                <c:pt idx="3">
                  <c:v>45350</c:v>
                </c:pt>
                <c:pt idx="4">
                  <c:v>45351</c:v>
                </c:pt>
                <c:pt idx="5">
                  <c:v>45352</c:v>
                </c:pt>
                <c:pt idx="6">
                  <c:v>45355</c:v>
                </c:pt>
                <c:pt idx="7">
                  <c:v>45356</c:v>
                </c:pt>
                <c:pt idx="8">
                  <c:v>45357</c:v>
                </c:pt>
                <c:pt idx="9">
                  <c:v>45358</c:v>
                </c:pt>
                <c:pt idx="10">
                  <c:v>45359</c:v>
                </c:pt>
                <c:pt idx="11">
                  <c:v>45362</c:v>
                </c:pt>
                <c:pt idx="12">
                  <c:v>45363</c:v>
                </c:pt>
                <c:pt idx="13">
                  <c:v>45364</c:v>
                </c:pt>
                <c:pt idx="14">
                  <c:v>45365</c:v>
                </c:pt>
                <c:pt idx="15">
                  <c:v>45366</c:v>
                </c:pt>
                <c:pt idx="16">
                  <c:v>45369</c:v>
                </c:pt>
                <c:pt idx="17">
                  <c:v>45370</c:v>
                </c:pt>
                <c:pt idx="18">
                  <c:v>45371</c:v>
                </c:pt>
                <c:pt idx="19">
                  <c:v>45372</c:v>
                </c:pt>
                <c:pt idx="20">
                  <c:v>45373</c:v>
                </c:pt>
                <c:pt idx="21">
                  <c:v>45376</c:v>
                </c:pt>
                <c:pt idx="22">
                  <c:v>45377</c:v>
                </c:pt>
                <c:pt idx="23">
                  <c:v>45378</c:v>
                </c:pt>
                <c:pt idx="24">
                  <c:v>45379</c:v>
                </c:pt>
                <c:pt idx="25">
                  <c:v>45383</c:v>
                </c:pt>
                <c:pt idx="26">
                  <c:v>45384</c:v>
                </c:pt>
                <c:pt idx="27">
                  <c:v>45385</c:v>
                </c:pt>
                <c:pt idx="28">
                  <c:v>45386</c:v>
                </c:pt>
                <c:pt idx="29">
                  <c:v>45387</c:v>
                </c:pt>
                <c:pt idx="30">
                  <c:v>45390</c:v>
                </c:pt>
                <c:pt idx="31">
                  <c:v>45391</c:v>
                </c:pt>
                <c:pt idx="32">
                  <c:v>45392</c:v>
                </c:pt>
                <c:pt idx="33">
                  <c:v>45393</c:v>
                </c:pt>
                <c:pt idx="34">
                  <c:v>45394</c:v>
                </c:pt>
                <c:pt idx="35">
                  <c:v>45397</c:v>
                </c:pt>
                <c:pt idx="36">
                  <c:v>45398</c:v>
                </c:pt>
                <c:pt idx="37">
                  <c:v>45399</c:v>
                </c:pt>
                <c:pt idx="38">
                  <c:v>45400</c:v>
                </c:pt>
                <c:pt idx="39">
                  <c:v>45401</c:v>
                </c:pt>
                <c:pt idx="40">
                  <c:v>45404</c:v>
                </c:pt>
                <c:pt idx="41">
                  <c:v>45405</c:v>
                </c:pt>
                <c:pt idx="42">
                  <c:v>45406</c:v>
                </c:pt>
                <c:pt idx="43">
                  <c:v>45407</c:v>
                </c:pt>
                <c:pt idx="44">
                  <c:v>45408</c:v>
                </c:pt>
                <c:pt idx="45">
                  <c:v>45411</c:v>
                </c:pt>
                <c:pt idx="46">
                  <c:v>45412</c:v>
                </c:pt>
                <c:pt idx="47">
                  <c:v>45413</c:v>
                </c:pt>
                <c:pt idx="48">
                  <c:v>45414</c:v>
                </c:pt>
                <c:pt idx="49">
                  <c:v>45415</c:v>
                </c:pt>
                <c:pt idx="50">
                  <c:v>45418</c:v>
                </c:pt>
                <c:pt idx="51">
                  <c:v>45419</c:v>
                </c:pt>
                <c:pt idx="52">
                  <c:v>45420</c:v>
                </c:pt>
                <c:pt idx="53">
                  <c:v>45421</c:v>
                </c:pt>
                <c:pt idx="54">
                  <c:v>45422</c:v>
                </c:pt>
                <c:pt idx="55">
                  <c:v>45425</c:v>
                </c:pt>
                <c:pt idx="56">
                  <c:v>45426</c:v>
                </c:pt>
                <c:pt idx="57">
                  <c:v>45427</c:v>
                </c:pt>
                <c:pt idx="58">
                  <c:v>45428</c:v>
                </c:pt>
                <c:pt idx="59">
                  <c:v>45429</c:v>
                </c:pt>
                <c:pt idx="60">
                  <c:v>45433</c:v>
                </c:pt>
                <c:pt idx="61">
                  <c:v>45434</c:v>
                </c:pt>
                <c:pt idx="62">
                  <c:v>45435</c:v>
                </c:pt>
                <c:pt idx="63">
                  <c:v>45436</c:v>
                </c:pt>
                <c:pt idx="64">
                  <c:v>45439</c:v>
                </c:pt>
                <c:pt idx="65">
                  <c:v>45440</c:v>
                </c:pt>
                <c:pt idx="66">
                  <c:v>45441</c:v>
                </c:pt>
                <c:pt idx="67">
                  <c:v>45442</c:v>
                </c:pt>
                <c:pt idx="68">
                  <c:v>45443</c:v>
                </c:pt>
                <c:pt idx="69">
                  <c:v>45446</c:v>
                </c:pt>
                <c:pt idx="70">
                  <c:v>45447</c:v>
                </c:pt>
                <c:pt idx="71">
                  <c:v>45448</c:v>
                </c:pt>
                <c:pt idx="72">
                  <c:v>45449</c:v>
                </c:pt>
                <c:pt idx="73">
                  <c:v>45450</c:v>
                </c:pt>
                <c:pt idx="74">
                  <c:v>45453</c:v>
                </c:pt>
                <c:pt idx="75">
                  <c:v>45454</c:v>
                </c:pt>
                <c:pt idx="76">
                  <c:v>45455</c:v>
                </c:pt>
                <c:pt idx="77">
                  <c:v>45456</c:v>
                </c:pt>
                <c:pt idx="78">
                  <c:v>45457</c:v>
                </c:pt>
                <c:pt idx="79">
                  <c:v>45460</c:v>
                </c:pt>
                <c:pt idx="80">
                  <c:v>45461</c:v>
                </c:pt>
                <c:pt idx="81">
                  <c:v>45462</c:v>
                </c:pt>
                <c:pt idx="82">
                  <c:v>45463</c:v>
                </c:pt>
                <c:pt idx="83">
                  <c:v>45464</c:v>
                </c:pt>
                <c:pt idx="84">
                  <c:v>45467</c:v>
                </c:pt>
                <c:pt idx="85">
                  <c:v>45468</c:v>
                </c:pt>
                <c:pt idx="86">
                  <c:v>45469</c:v>
                </c:pt>
                <c:pt idx="87">
                  <c:v>45470</c:v>
                </c:pt>
                <c:pt idx="88">
                  <c:v>45471</c:v>
                </c:pt>
                <c:pt idx="89">
                  <c:v>45475</c:v>
                </c:pt>
                <c:pt idx="90">
                  <c:v>45476</c:v>
                </c:pt>
                <c:pt idx="91">
                  <c:v>45477</c:v>
                </c:pt>
                <c:pt idx="92">
                  <c:v>45478</c:v>
                </c:pt>
                <c:pt idx="93">
                  <c:v>45481</c:v>
                </c:pt>
                <c:pt idx="94">
                  <c:v>45482</c:v>
                </c:pt>
                <c:pt idx="95">
                  <c:v>45483</c:v>
                </c:pt>
                <c:pt idx="96">
                  <c:v>45484</c:v>
                </c:pt>
                <c:pt idx="97">
                  <c:v>45485</c:v>
                </c:pt>
                <c:pt idx="98">
                  <c:v>45488</c:v>
                </c:pt>
                <c:pt idx="99">
                  <c:v>45489</c:v>
                </c:pt>
                <c:pt idx="100">
                  <c:v>45490</c:v>
                </c:pt>
                <c:pt idx="101">
                  <c:v>45491</c:v>
                </c:pt>
                <c:pt idx="102">
                  <c:v>45492</c:v>
                </c:pt>
                <c:pt idx="103">
                  <c:v>45495</c:v>
                </c:pt>
                <c:pt idx="104">
                  <c:v>45496</c:v>
                </c:pt>
                <c:pt idx="105">
                  <c:v>45497</c:v>
                </c:pt>
                <c:pt idx="106">
                  <c:v>45498</c:v>
                </c:pt>
                <c:pt idx="107">
                  <c:v>45499</c:v>
                </c:pt>
                <c:pt idx="108">
                  <c:v>45502</c:v>
                </c:pt>
                <c:pt idx="109">
                  <c:v>45503</c:v>
                </c:pt>
                <c:pt idx="110">
                  <c:v>45504</c:v>
                </c:pt>
                <c:pt idx="111">
                  <c:v>45505</c:v>
                </c:pt>
                <c:pt idx="112">
                  <c:v>45506</c:v>
                </c:pt>
                <c:pt idx="113">
                  <c:v>45510</c:v>
                </c:pt>
                <c:pt idx="114">
                  <c:v>45511</c:v>
                </c:pt>
                <c:pt idx="115">
                  <c:v>45512</c:v>
                </c:pt>
                <c:pt idx="116">
                  <c:v>45513</c:v>
                </c:pt>
                <c:pt idx="117">
                  <c:v>45516</c:v>
                </c:pt>
                <c:pt idx="118">
                  <c:v>45517</c:v>
                </c:pt>
                <c:pt idx="119">
                  <c:v>45518</c:v>
                </c:pt>
                <c:pt idx="120">
                  <c:v>45519</c:v>
                </c:pt>
                <c:pt idx="121">
                  <c:v>45520</c:v>
                </c:pt>
                <c:pt idx="122">
                  <c:v>45523</c:v>
                </c:pt>
                <c:pt idx="123">
                  <c:v>45524</c:v>
                </c:pt>
                <c:pt idx="124">
                  <c:v>45525</c:v>
                </c:pt>
                <c:pt idx="125">
                  <c:v>45526</c:v>
                </c:pt>
                <c:pt idx="126">
                  <c:v>45527</c:v>
                </c:pt>
                <c:pt idx="127">
                  <c:v>45530</c:v>
                </c:pt>
                <c:pt idx="128">
                  <c:v>45531</c:v>
                </c:pt>
                <c:pt idx="129">
                  <c:v>45532</c:v>
                </c:pt>
                <c:pt idx="130">
                  <c:v>45533</c:v>
                </c:pt>
                <c:pt idx="131">
                  <c:v>45534</c:v>
                </c:pt>
                <c:pt idx="132">
                  <c:v>45538</c:v>
                </c:pt>
                <c:pt idx="133">
                  <c:v>45539</c:v>
                </c:pt>
                <c:pt idx="134">
                  <c:v>45540</c:v>
                </c:pt>
                <c:pt idx="135">
                  <c:v>45541</c:v>
                </c:pt>
                <c:pt idx="136">
                  <c:v>45544</c:v>
                </c:pt>
                <c:pt idx="137">
                  <c:v>45545</c:v>
                </c:pt>
                <c:pt idx="138">
                  <c:v>45546</c:v>
                </c:pt>
                <c:pt idx="139">
                  <c:v>45547</c:v>
                </c:pt>
                <c:pt idx="140">
                  <c:v>45548</c:v>
                </c:pt>
                <c:pt idx="141">
                  <c:v>45551</c:v>
                </c:pt>
                <c:pt idx="142">
                  <c:v>45552</c:v>
                </c:pt>
                <c:pt idx="143">
                  <c:v>45553</c:v>
                </c:pt>
                <c:pt idx="144">
                  <c:v>45554</c:v>
                </c:pt>
                <c:pt idx="145">
                  <c:v>45555</c:v>
                </c:pt>
                <c:pt idx="146">
                  <c:v>45558</c:v>
                </c:pt>
                <c:pt idx="147">
                  <c:v>45559</c:v>
                </c:pt>
                <c:pt idx="148">
                  <c:v>45560</c:v>
                </c:pt>
                <c:pt idx="149">
                  <c:v>45561</c:v>
                </c:pt>
                <c:pt idx="150">
                  <c:v>45562</c:v>
                </c:pt>
                <c:pt idx="151">
                  <c:v>45565</c:v>
                </c:pt>
                <c:pt idx="152">
                  <c:v>45566</c:v>
                </c:pt>
                <c:pt idx="153">
                  <c:v>45567</c:v>
                </c:pt>
                <c:pt idx="154">
                  <c:v>45568</c:v>
                </c:pt>
                <c:pt idx="155">
                  <c:v>45569</c:v>
                </c:pt>
                <c:pt idx="156">
                  <c:v>45572</c:v>
                </c:pt>
                <c:pt idx="157">
                  <c:v>45573</c:v>
                </c:pt>
                <c:pt idx="158">
                  <c:v>45574</c:v>
                </c:pt>
                <c:pt idx="159">
                  <c:v>45575</c:v>
                </c:pt>
                <c:pt idx="160">
                  <c:v>45576</c:v>
                </c:pt>
                <c:pt idx="161">
                  <c:v>45580</c:v>
                </c:pt>
                <c:pt idx="162">
                  <c:v>45581</c:v>
                </c:pt>
                <c:pt idx="163">
                  <c:v>45582</c:v>
                </c:pt>
                <c:pt idx="164">
                  <c:v>45583</c:v>
                </c:pt>
                <c:pt idx="165">
                  <c:v>45586</c:v>
                </c:pt>
                <c:pt idx="166">
                  <c:v>45587</c:v>
                </c:pt>
                <c:pt idx="167">
                  <c:v>45588</c:v>
                </c:pt>
                <c:pt idx="168">
                  <c:v>45589</c:v>
                </c:pt>
                <c:pt idx="169">
                  <c:v>45590</c:v>
                </c:pt>
                <c:pt idx="170">
                  <c:v>45593</c:v>
                </c:pt>
                <c:pt idx="171">
                  <c:v>45594</c:v>
                </c:pt>
                <c:pt idx="172">
                  <c:v>45595</c:v>
                </c:pt>
                <c:pt idx="173">
                  <c:v>45596</c:v>
                </c:pt>
                <c:pt idx="174">
                  <c:v>45597</c:v>
                </c:pt>
                <c:pt idx="175">
                  <c:v>45600</c:v>
                </c:pt>
                <c:pt idx="176">
                  <c:v>45601</c:v>
                </c:pt>
                <c:pt idx="177">
                  <c:v>45602</c:v>
                </c:pt>
                <c:pt idx="178">
                  <c:v>45603</c:v>
                </c:pt>
                <c:pt idx="179">
                  <c:v>45604</c:v>
                </c:pt>
                <c:pt idx="180">
                  <c:v>45607</c:v>
                </c:pt>
                <c:pt idx="181">
                  <c:v>45608</c:v>
                </c:pt>
                <c:pt idx="182">
                  <c:v>45609</c:v>
                </c:pt>
                <c:pt idx="183">
                  <c:v>45610</c:v>
                </c:pt>
                <c:pt idx="184">
                  <c:v>45611</c:v>
                </c:pt>
                <c:pt idx="185">
                  <c:v>45614</c:v>
                </c:pt>
                <c:pt idx="186">
                  <c:v>45615</c:v>
                </c:pt>
                <c:pt idx="187">
                  <c:v>45616</c:v>
                </c:pt>
                <c:pt idx="188">
                  <c:v>45617</c:v>
                </c:pt>
                <c:pt idx="189">
                  <c:v>45618</c:v>
                </c:pt>
                <c:pt idx="190">
                  <c:v>45621</c:v>
                </c:pt>
                <c:pt idx="191">
                  <c:v>45622</c:v>
                </c:pt>
                <c:pt idx="192">
                  <c:v>45623</c:v>
                </c:pt>
                <c:pt idx="193">
                  <c:v>45624</c:v>
                </c:pt>
                <c:pt idx="194">
                  <c:v>45625</c:v>
                </c:pt>
                <c:pt idx="195">
                  <c:v>45628</c:v>
                </c:pt>
                <c:pt idx="196">
                  <c:v>45629</c:v>
                </c:pt>
                <c:pt idx="197">
                  <c:v>45630</c:v>
                </c:pt>
                <c:pt idx="198">
                  <c:v>45631</c:v>
                </c:pt>
                <c:pt idx="199">
                  <c:v>45632</c:v>
                </c:pt>
                <c:pt idx="200">
                  <c:v>45635</c:v>
                </c:pt>
                <c:pt idx="201">
                  <c:v>45636</c:v>
                </c:pt>
                <c:pt idx="202">
                  <c:v>45637</c:v>
                </c:pt>
                <c:pt idx="203">
                  <c:v>45638</c:v>
                </c:pt>
                <c:pt idx="204">
                  <c:v>45639</c:v>
                </c:pt>
                <c:pt idx="205">
                  <c:v>45642</c:v>
                </c:pt>
                <c:pt idx="206">
                  <c:v>45643</c:v>
                </c:pt>
                <c:pt idx="207">
                  <c:v>45644</c:v>
                </c:pt>
                <c:pt idx="208">
                  <c:v>45645</c:v>
                </c:pt>
                <c:pt idx="209">
                  <c:v>45646</c:v>
                </c:pt>
                <c:pt idx="210">
                  <c:v>45649</c:v>
                </c:pt>
                <c:pt idx="211">
                  <c:v>45650</c:v>
                </c:pt>
                <c:pt idx="212">
                  <c:v>45653</c:v>
                </c:pt>
                <c:pt idx="213">
                  <c:v>45656</c:v>
                </c:pt>
                <c:pt idx="214">
                  <c:v>45657</c:v>
                </c:pt>
                <c:pt idx="215">
                  <c:v>45659</c:v>
                </c:pt>
                <c:pt idx="216">
                  <c:v>45660</c:v>
                </c:pt>
                <c:pt idx="217">
                  <c:v>45663</c:v>
                </c:pt>
                <c:pt idx="218">
                  <c:v>45664</c:v>
                </c:pt>
                <c:pt idx="219">
                  <c:v>45665</c:v>
                </c:pt>
                <c:pt idx="220">
                  <c:v>45666</c:v>
                </c:pt>
                <c:pt idx="221">
                  <c:v>45667</c:v>
                </c:pt>
                <c:pt idx="222">
                  <c:v>45670</c:v>
                </c:pt>
                <c:pt idx="223">
                  <c:v>45671</c:v>
                </c:pt>
                <c:pt idx="224">
                  <c:v>45672</c:v>
                </c:pt>
                <c:pt idx="225">
                  <c:v>45673</c:v>
                </c:pt>
                <c:pt idx="226">
                  <c:v>45674</c:v>
                </c:pt>
                <c:pt idx="227">
                  <c:v>45677</c:v>
                </c:pt>
                <c:pt idx="228">
                  <c:v>45678</c:v>
                </c:pt>
                <c:pt idx="229">
                  <c:v>45679</c:v>
                </c:pt>
                <c:pt idx="230">
                  <c:v>45680</c:v>
                </c:pt>
                <c:pt idx="231">
                  <c:v>45681</c:v>
                </c:pt>
                <c:pt idx="232">
                  <c:v>45684</c:v>
                </c:pt>
                <c:pt idx="233">
                  <c:v>45685</c:v>
                </c:pt>
                <c:pt idx="234">
                  <c:v>45686</c:v>
                </c:pt>
                <c:pt idx="235">
                  <c:v>45687</c:v>
                </c:pt>
                <c:pt idx="236">
                  <c:v>45688</c:v>
                </c:pt>
                <c:pt idx="237">
                  <c:v>45691</c:v>
                </c:pt>
                <c:pt idx="238">
                  <c:v>45692</c:v>
                </c:pt>
                <c:pt idx="239">
                  <c:v>45693</c:v>
                </c:pt>
                <c:pt idx="240">
                  <c:v>45694</c:v>
                </c:pt>
                <c:pt idx="241">
                  <c:v>45695</c:v>
                </c:pt>
                <c:pt idx="242">
                  <c:v>45698</c:v>
                </c:pt>
                <c:pt idx="243">
                  <c:v>45699</c:v>
                </c:pt>
                <c:pt idx="244">
                  <c:v>45700</c:v>
                </c:pt>
                <c:pt idx="245">
                  <c:v>45701</c:v>
                </c:pt>
                <c:pt idx="246">
                  <c:v>45702</c:v>
                </c:pt>
                <c:pt idx="247">
                  <c:v>45706</c:v>
                </c:pt>
                <c:pt idx="248">
                  <c:v>45707</c:v>
                </c:pt>
                <c:pt idx="249">
                  <c:v>45708</c:v>
                </c:pt>
                <c:pt idx="250">
                  <c:v>45709</c:v>
                </c:pt>
                <c:pt idx="251">
                  <c:v>45712</c:v>
                </c:pt>
                <c:pt idx="252">
                  <c:v>45713</c:v>
                </c:pt>
                <c:pt idx="253">
                  <c:v>45714</c:v>
                </c:pt>
                <c:pt idx="254">
                  <c:v>45715</c:v>
                </c:pt>
                <c:pt idx="255">
                  <c:v>45716</c:v>
                </c:pt>
                <c:pt idx="256">
                  <c:v>45719</c:v>
                </c:pt>
                <c:pt idx="257">
                  <c:v>45720</c:v>
                </c:pt>
                <c:pt idx="258">
                  <c:v>45721</c:v>
                </c:pt>
                <c:pt idx="259">
                  <c:v>45722</c:v>
                </c:pt>
                <c:pt idx="260">
                  <c:v>45723</c:v>
                </c:pt>
                <c:pt idx="261">
                  <c:v>45726</c:v>
                </c:pt>
                <c:pt idx="262">
                  <c:v>45727</c:v>
                </c:pt>
                <c:pt idx="263">
                  <c:v>45728</c:v>
                </c:pt>
                <c:pt idx="264">
                  <c:v>45729</c:v>
                </c:pt>
                <c:pt idx="265">
                  <c:v>45730</c:v>
                </c:pt>
                <c:pt idx="266">
                  <c:v>45733</c:v>
                </c:pt>
                <c:pt idx="267">
                  <c:v>45734</c:v>
                </c:pt>
                <c:pt idx="268">
                  <c:v>45735</c:v>
                </c:pt>
                <c:pt idx="269">
                  <c:v>45736</c:v>
                </c:pt>
                <c:pt idx="270">
                  <c:v>45737</c:v>
                </c:pt>
                <c:pt idx="271">
                  <c:v>45740</c:v>
                </c:pt>
                <c:pt idx="272">
                  <c:v>45741</c:v>
                </c:pt>
                <c:pt idx="273">
                  <c:v>45742</c:v>
                </c:pt>
                <c:pt idx="274">
                  <c:v>45743</c:v>
                </c:pt>
                <c:pt idx="275">
                  <c:v>45744</c:v>
                </c:pt>
                <c:pt idx="276">
                  <c:v>45747</c:v>
                </c:pt>
                <c:pt idx="277">
                  <c:v>45748</c:v>
                </c:pt>
                <c:pt idx="278">
                  <c:v>45749</c:v>
                </c:pt>
                <c:pt idx="279">
                  <c:v>45750</c:v>
                </c:pt>
                <c:pt idx="280">
                  <c:v>45751</c:v>
                </c:pt>
                <c:pt idx="281">
                  <c:v>45754</c:v>
                </c:pt>
                <c:pt idx="282">
                  <c:v>45755</c:v>
                </c:pt>
                <c:pt idx="283">
                  <c:v>45756</c:v>
                </c:pt>
                <c:pt idx="284">
                  <c:v>45757</c:v>
                </c:pt>
                <c:pt idx="285">
                  <c:v>45758</c:v>
                </c:pt>
                <c:pt idx="286">
                  <c:v>45761</c:v>
                </c:pt>
                <c:pt idx="287">
                  <c:v>45762</c:v>
                </c:pt>
                <c:pt idx="288">
                  <c:v>45763</c:v>
                </c:pt>
                <c:pt idx="289">
                  <c:v>45764</c:v>
                </c:pt>
                <c:pt idx="290">
                  <c:v>45768</c:v>
                </c:pt>
                <c:pt idx="291">
                  <c:v>45769</c:v>
                </c:pt>
                <c:pt idx="292">
                  <c:v>45770</c:v>
                </c:pt>
                <c:pt idx="293">
                  <c:v>45771</c:v>
                </c:pt>
                <c:pt idx="294">
                  <c:v>45772</c:v>
                </c:pt>
                <c:pt idx="295">
                  <c:v>45775</c:v>
                </c:pt>
                <c:pt idx="296">
                  <c:v>45776</c:v>
                </c:pt>
                <c:pt idx="297">
                  <c:v>45777</c:v>
                </c:pt>
                <c:pt idx="298">
                  <c:v>45778</c:v>
                </c:pt>
                <c:pt idx="299">
                  <c:v>45779</c:v>
                </c:pt>
                <c:pt idx="300">
                  <c:v>45782</c:v>
                </c:pt>
                <c:pt idx="301">
                  <c:v>45783</c:v>
                </c:pt>
                <c:pt idx="302">
                  <c:v>45784</c:v>
                </c:pt>
                <c:pt idx="303">
                  <c:v>45785</c:v>
                </c:pt>
                <c:pt idx="304">
                  <c:v>45786</c:v>
                </c:pt>
                <c:pt idx="305">
                  <c:v>45789</c:v>
                </c:pt>
                <c:pt idx="306">
                  <c:v>45790</c:v>
                </c:pt>
                <c:pt idx="307">
                  <c:v>45791</c:v>
                </c:pt>
                <c:pt idx="308">
                  <c:v>45792</c:v>
                </c:pt>
                <c:pt idx="309">
                  <c:v>45793</c:v>
                </c:pt>
                <c:pt idx="310">
                  <c:v>45797</c:v>
                </c:pt>
                <c:pt idx="311">
                  <c:v>45798</c:v>
                </c:pt>
                <c:pt idx="312">
                  <c:v>45799</c:v>
                </c:pt>
                <c:pt idx="313">
                  <c:v>45800</c:v>
                </c:pt>
                <c:pt idx="314">
                  <c:v>45803</c:v>
                </c:pt>
                <c:pt idx="315">
                  <c:v>45804</c:v>
                </c:pt>
                <c:pt idx="316">
                  <c:v>45805</c:v>
                </c:pt>
                <c:pt idx="317">
                  <c:v>45806</c:v>
                </c:pt>
                <c:pt idx="318">
                  <c:v>45807</c:v>
                </c:pt>
                <c:pt idx="319">
                  <c:v>45810</c:v>
                </c:pt>
                <c:pt idx="320">
                  <c:v>45811</c:v>
                </c:pt>
                <c:pt idx="321">
                  <c:v>45812</c:v>
                </c:pt>
                <c:pt idx="322">
                  <c:v>45813</c:v>
                </c:pt>
                <c:pt idx="323">
                  <c:v>45814</c:v>
                </c:pt>
                <c:pt idx="324">
                  <c:v>45817</c:v>
                </c:pt>
                <c:pt idx="325">
                  <c:v>45818</c:v>
                </c:pt>
                <c:pt idx="326">
                  <c:v>45819</c:v>
                </c:pt>
                <c:pt idx="327">
                  <c:v>45820</c:v>
                </c:pt>
                <c:pt idx="328">
                  <c:v>45821</c:v>
                </c:pt>
                <c:pt idx="329">
                  <c:v>45824</c:v>
                </c:pt>
                <c:pt idx="330">
                  <c:v>45825</c:v>
                </c:pt>
                <c:pt idx="331">
                  <c:v>45826</c:v>
                </c:pt>
                <c:pt idx="332">
                  <c:v>45827</c:v>
                </c:pt>
                <c:pt idx="333">
                  <c:v>45828</c:v>
                </c:pt>
                <c:pt idx="334">
                  <c:v>45831</c:v>
                </c:pt>
                <c:pt idx="335">
                  <c:v>45832</c:v>
                </c:pt>
                <c:pt idx="336">
                  <c:v>45833</c:v>
                </c:pt>
                <c:pt idx="337">
                  <c:v>45834</c:v>
                </c:pt>
                <c:pt idx="338">
                  <c:v>45835</c:v>
                </c:pt>
                <c:pt idx="339">
                  <c:v>45838</c:v>
                </c:pt>
                <c:pt idx="340">
                  <c:v>45840</c:v>
                </c:pt>
                <c:pt idx="341">
                  <c:v>45841</c:v>
                </c:pt>
                <c:pt idx="342">
                  <c:v>45842</c:v>
                </c:pt>
                <c:pt idx="343">
                  <c:v>45845</c:v>
                </c:pt>
                <c:pt idx="344">
                  <c:v>45846</c:v>
                </c:pt>
                <c:pt idx="345">
                  <c:v>45847</c:v>
                </c:pt>
                <c:pt idx="346">
                  <c:v>45848</c:v>
                </c:pt>
                <c:pt idx="347">
                  <c:v>45849</c:v>
                </c:pt>
                <c:pt idx="348">
                  <c:v>45852</c:v>
                </c:pt>
                <c:pt idx="349">
                  <c:v>45853</c:v>
                </c:pt>
                <c:pt idx="350">
                  <c:v>45854</c:v>
                </c:pt>
                <c:pt idx="351">
                  <c:v>45855</c:v>
                </c:pt>
                <c:pt idx="352">
                  <c:v>45856</c:v>
                </c:pt>
                <c:pt idx="353">
                  <c:v>45859</c:v>
                </c:pt>
                <c:pt idx="354">
                  <c:v>45860</c:v>
                </c:pt>
                <c:pt idx="355">
                  <c:v>45861</c:v>
                </c:pt>
                <c:pt idx="356">
                  <c:v>45862</c:v>
                </c:pt>
                <c:pt idx="357">
                  <c:v>45863</c:v>
                </c:pt>
                <c:pt idx="358">
                  <c:v>45866</c:v>
                </c:pt>
                <c:pt idx="359">
                  <c:v>45867</c:v>
                </c:pt>
                <c:pt idx="360">
                  <c:v>45868</c:v>
                </c:pt>
                <c:pt idx="361">
                  <c:v>45869</c:v>
                </c:pt>
                <c:pt idx="362">
                  <c:v>45870</c:v>
                </c:pt>
                <c:pt idx="363">
                  <c:v>45874</c:v>
                </c:pt>
                <c:pt idx="364">
                  <c:v>45875</c:v>
                </c:pt>
                <c:pt idx="365">
                  <c:v>45876</c:v>
                </c:pt>
                <c:pt idx="366">
                  <c:v>45877</c:v>
                </c:pt>
                <c:pt idx="367">
                  <c:v>45880</c:v>
                </c:pt>
                <c:pt idx="368">
                  <c:v>45881</c:v>
                </c:pt>
                <c:pt idx="369">
                  <c:v>45882</c:v>
                </c:pt>
                <c:pt idx="370">
                  <c:v>45883</c:v>
                </c:pt>
                <c:pt idx="371">
                  <c:v>45884</c:v>
                </c:pt>
                <c:pt idx="372">
                  <c:v>45887</c:v>
                </c:pt>
                <c:pt idx="373">
                  <c:v>45888</c:v>
                </c:pt>
                <c:pt idx="374">
                  <c:v>45889</c:v>
                </c:pt>
                <c:pt idx="375">
                  <c:v>45890</c:v>
                </c:pt>
                <c:pt idx="376">
                  <c:v>45891</c:v>
                </c:pt>
                <c:pt idx="377">
                  <c:v>45894</c:v>
                </c:pt>
                <c:pt idx="378">
                  <c:v>45895</c:v>
                </c:pt>
                <c:pt idx="379">
                  <c:v>45896</c:v>
                </c:pt>
                <c:pt idx="380">
                  <c:v>45897</c:v>
                </c:pt>
                <c:pt idx="381">
                  <c:v>45898</c:v>
                </c:pt>
                <c:pt idx="382">
                  <c:v>45902</c:v>
                </c:pt>
                <c:pt idx="383">
                  <c:v>45903</c:v>
                </c:pt>
                <c:pt idx="384">
                  <c:v>45904</c:v>
                </c:pt>
                <c:pt idx="385">
                  <c:v>45905</c:v>
                </c:pt>
                <c:pt idx="386">
                  <c:v>45908</c:v>
                </c:pt>
                <c:pt idx="387">
                  <c:v>45909</c:v>
                </c:pt>
                <c:pt idx="388">
                  <c:v>45910</c:v>
                </c:pt>
                <c:pt idx="389">
                  <c:v>45911</c:v>
                </c:pt>
                <c:pt idx="390">
                  <c:v>45912</c:v>
                </c:pt>
                <c:pt idx="391">
                  <c:v>45915</c:v>
                </c:pt>
                <c:pt idx="392">
                  <c:v>45916</c:v>
                </c:pt>
                <c:pt idx="393">
                  <c:v>45917</c:v>
                </c:pt>
                <c:pt idx="394">
                  <c:v>45918</c:v>
                </c:pt>
                <c:pt idx="395">
                  <c:v>45919</c:v>
                </c:pt>
                <c:pt idx="396">
                  <c:v>45922</c:v>
                </c:pt>
                <c:pt idx="397">
                  <c:v>45923</c:v>
                </c:pt>
                <c:pt idx="398">
                  <c:v>45924</c:v>
                </c:pt>
                <c:pt idx="399">
                  <c:v>45925</c:v>
                </c:pt>
                <c:pt idx="400">
                  <c:v>45926</c:v>
                </c:pt>
                <c:pt idx="401">
                  <c:v>45929</c:v>
                </c:pt>
                <c:pt idx="402">
                  <c:v>45930</c:v>
                </c:pt>
                <c:pt idx="403">
                  <c:v>45931</c:v>
                </c:pt>
                <c:pt idx="404">
                  <c:v>45932</c:v>
                </c:pt>
                <c:pt idx="405">
                  <c:v>45933</c:v>
                </c:pt>
                <c:pt idx="406">
                  <c:v>45936</c:v>
                </c:pt>
                <c:pt idx="407">
                  <c:v>45937</c:v>
                </c:pt>
                <c:pt idx="408">
                  <c:v>45938</c:v>
                </c:pt>
                <c:pt idx="409">
                  <c:v>45939</c:v>
                </c:pt>
                <c:pt idx="410">
                  <c:v>45940</c:v>
                </c:pt>
                <c:pt idx="411">
                  <c:v>45944</c:v>
                </c:pt>
                <c:pt idx="412">
                  <c:v>45945</c:v>
                </c:pt>
                <c:pt idx="413">
                  <c:v>45946</c:v>
                </c:pt>
                <c:pt idx="414">
                  <c:v>45947</c:v>
                </c:pt>
                <c:pt idx="415">
                  <c:v>45950</c:v>
                </c:pt>
                <c:pt idx="416">
                  <c:v>45951</c:v>
                </c:pt>
                <c:pt idx="417">
                  <c:v>45952</c:v>
                </c:pt>
                <c:pt idx="418">
                  <c:v>45953</c:v>
                </c:pt>
                <c:pt idx="419">
                  <c:v>45954</c:v>
                </c:pt>
                <c:pt idx="420">
                  <c:v>45957</c:v>
                </c:pt>
                <c:pt idx="421">
                  <c:v>45958</c:v>
                </c:pt>
                <c:pt idx="422">
                  <c:v>45959</c:v>
                </c:pt>
                <c:pt idx="423">
                  <c:v>45960</c:v>
                </c:pt>
                <c:pt idx="424">
                  <c:v>45961</c:v>
                </c:pt>
                <c:pt idx="425">
                  <c:v>45964</c:v>
                </c:pt>
                <c:pt idx="426">
                  <c:v>45965</c:v>
                </c:pt>
                <c:pt idx="427">
                  <c:v>45966</c:v>
                </c:pt>
                <c:pt idx="428">
                  <c:v>45967</c:v>
                </c:pt>
                <c:pt idx="429">
                  <c:v>45968</c:v>
                </c:pt>
                <c:pt idx="430">
                  <c:v>45971</c:v>
                </c:pt>
                <c:pt idx="431">
                  <c:v>45972</c:v>
                </c:pt>
                <c:pt idx="432">
                  <c:v>45973</c:v>
                </c:pt>
                <c:pt idx="433">
                  <c:v>45974</c:v>
                </c:pt>
                <c:pt idx="434">
                  <c:v>45975</c:v>
                </c:pt>
                <c:pt idx="435">
                  <c:v>45978</c:v>
                </c:pt>
                <c:pt idx="436">
                  <c:v>45979</c:v>
                </c:pt>
                <c:pt idx="437">
                  <c:v>45980</c:v>
                </c:pt>
                <c:pt idx="438">
                  <c:v>45981</c:v>
                </c:pt>
                <c:pt idx="439">
                  <c:v>45982</c:v>
                </c:pt>
                <c:pt idx="440">
                  <c:v>45985</c:v>
                </c:pt>
                <c:pt idx="441">
                  <c:v>45986</c:v>
                </c:pt>
                <c:pt idx="442">
                  <c:v>45987</c:v>
                </c:pt>
                <c:pt idx="443">
                  <c:v>45988</c:v>
                </c:pt>
                <c:pt idx="444">
                  <c:v>45989</c:v>
                </c:pt>
                <c:pt idx="445">
                  <c:v>45992</c:v>
                </c:pt>
                <c:pt idx="446">
                  <c:v>45993</c:v>
                </c:pt>
                <c:pt idx="447">
                  <c:v>45994</c:v>
                </c:pt>
                <c:pt idx="448">
                  <c:v>45995</c:v>
                </c:pt>
                <c:pt idx="449">
                  <c:v>45996</c:v>
                </c:pt>
                <c:pt idx="450">
                  <c:v>45999</c:v>
                </c:pt>
                <c:pt idx="451">
                  <c:v>46000</c:v>
                </c:pt>
                <c:pt idx="452">
                  <c:v>46001</c:v>
                </c:pt>
                <c:pt idx="453">
                  <c:v>46002</c:v>
                </c:pt>
                <c:pt idx="454">
                  <c:v>46003</c:v>
                </c:pt>
                <c:pt idx="455">
                  <c:v>46006</c:v>
                </c:pt>
                <c:pt idx="456">
                  <c:v>46007</c:v>
                </c:pt>
                <c:pt idx="457">
                  <c:v>46008</c:v>
                </c:pt>
                <c:pt idx="458">
                  <c:v>46009</c:v>
                </c:pt>
                <c:pt idx="459">
                  <c:v>46010</c:v>
                </c:pt>
                <c:pt idx="460">
                  <c:v>46013</c:v>
                </c:pt>
                <c:pt idx="461">
                  <c:v>46014</c:v>
                </c:pt>
                <c:pt idx="462">
                  <c:v>46015</c:v>
                </c:pt>
                <c:pt idx="463">
                  <c:v>46020</c:v>
                </c:pt>
                <c:pt idx="464">
                  <c:v>46021</c:v>
                </c:pt>
                <c:pt idx="465">
                  <c:v>46022</c:v>
                </c:pt>
                <c:pt idx="466">
                  <c:v>46024</c:v>
                </c:pt>
                <c:pt idx="467">
                  <c:v>46027</c:v>
                </c:pt>
                <c:pt idx="468">
                  <c:v>46028</c:v>
                </c:pt>
                <c:pt idx="469">
                  <c:v>46029</c:v>
                </c:pt>
                <c:pt idx="470">
                  <c:v>46030</c:v>
                </c:pt>
                <c:pt idx="471">
                  <c:v>46031</c:v>
                </c:pt>
                <c:pt idx="472">
                  <c:v>46034</c:v>
                </c:pt>
                <c:pt idx="473">
                  <c:v>46035</c:v>
                </c:pt>
                <c:pt idx="474">
                  <c:v>46036</c:v>
                </c:pt>
                <c:pt idx="475">
                  <c:v>46037</c:v>
                </c:pt>
                <c:pt idx="476">
                  <c:v>46038</c:v>
                </c:pt>
                <c:pt idx="477">
                  <c:v>46041</c:v>
                </c:pt>
                <c:pt idx="478">
                  <c:v>46042</c:v>
                </c:pt>
                <c:pt idx="479">
                  <c:v>46043</c:v>
                </c:pt>
                <c:pt idx="480">
                  <c:v>46044</c:v>
                </c:pt>
                <c:pt idx="481">
                  <c:v>46045</c:v>
                </c:pt>
                <c:pt idx="482">
                  <c:v>46048</c:v>
                </c:pt>
                <c:pt idx="483">
                  <c:v>46049</c:v>
                </c:pt>
                <c:pt idx="484">
                  <c:v>46050</c:v>
                </c:pt>
                <c:pt idx="485">
                  <c:v>46051</c:v>
                </c:pt>
                <c:pt idx="486">
                  <c:v>46052</c:v>
                </c:pt>
                <c:pt idx="487">
                  <c:v>46055</c:v>
                </c:pt>
                <c:pt idx="488">
                  <c:v>46056</c:v>
                </c:pt>
                <c:pt idx="489">
                  <c:v>46057</c:v>
                </c:pt>
                <c:pt idx="490">
                  <c:v>46058</c:v>
                </c:pt>
                <c:pt idx="491">
                  <c:v>46059</c:v>
                </c:pt>
                <c:pt idx="492">
                  <c:v>46062</c:v>
                </c:pt>
                <c:pt idx="493">
                  <c:v>46063</c:v>
                </c:pt>
                <c:pt idx="494">
                  <c:v>46064</c:v>
                </c:pt>
                <c:pt idx="495">
                  <c:v>46065</c:v>
                </c:pt>
                <c:pt idx="496">
                  <c:v>46066</c:v>
                </c:pt>
                <c:pt idx="497">
                  <c:v>46070</c:v>
                </c:pt>
                <c:pt idx="498">
                  <c:v>46071</c:v>
                </c:pt>
                <c:pt idx="499">
                  <c:v>46072</c:v>
                </c:pt>
                <c:pt idx="500">
                  <c:v>46073</c:v>
                </c:pt>
              </c:numCache>
            </c:numRef>
          </c:xVal>
          <c:yVal>
            <c:numRef>
              <c:f>'BOIL &amp; HNU'!$AW$1005:$AW$2000</c:f>
              <c:numCache>
                <c:formatCode>General</c:formatCode>
                <c:ptCount val="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23.747218550621685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19.394190536181117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21.717118928716893</c:v>
                </c:pt>
                <c:pt idx="207">
                  <c:v>0</c:v>
                </c:pt>
                <c:pt idx="208">
                  <c:v>27.483217265535803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18.809380880277661</c:v>
                </c:pt>
                <c:pt idx="213">
                  <c:v>21.504638857876841</c:v>
                </c:pt>
                <c:pt idx="214">
                  <c:v>0</c:v>
                </c:pt>
                <c:pt idx="215">
                  <c:v>0</c:v>
                </c:pt>
                <c:pt idx="216">
                  <c:v>26.133445439193824</c:v>
                </c:pt>
                <c:pt idx="217">
                  <c:v>22.289534042288821</c:v>
                </c:pt>
                <c:pt idx="218">
                  <c:v>19.032158904199129</c:v>
                </c:pt>
                <c:pt idx="219">
                  <c:v>0</c:v>
                </c:pt>
                <c:pt idx="220">
                  <c:v>0</c:v>
                </c:pt>
                <c:pt idx="221">
                  <c:v>33.66038584025285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23.656648978236479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30.167730223228173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32.719387253292339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34.198222647295417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52.27211693541549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33.009564455165822</c:v>
                </c:pt>
                <c:pt idx="425">
                  <c:v>32.794617808737414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34.996976903294517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28.410588022370607</c:v>
                </c:pt>
                <c:pt idx="450">
                  <c:v>33.055334848427385</c:v>
                </c:pt>
                <c:pt idx="451">
                  <c:v>30.992553099976782</c:v>
                </c:pt>
                <c:pt idx="452">
                  <c:v>0</c:v>
                </c:pt>
                <c:pt idx="453">
                  <c:v>44.215679836022055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51.714177537327764</c:v>
                </c:pt>
                <c:pt idx="461">
                  <c:v>39.097073007245875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41.999939568898085</c:v>
                </c:pt>
                <c:pt idx="466">
                  <c:v>0</c:v>
                </c:pt>
                <c:pt idx="467">
                  <c:v>0</c:v>
                </c:pt>
                <c:pt idx="468">
                  <c:v>83.5348525589026</c:v>
                </c:pt>
                <c:pt idx="469">
                  <c:v>0</c:v>
                </c:pt>
                <c:pt idx="470">
                  <c:v>58.516576775402577</c:v>
                </c:pt>
                <c:pt idx="471">
                  <c:v>96.707799897822113</c:v>
                </c:pt>
                <c:pt idx="472">
                  <c:v>57.169487350012936</c:v>
                </c:pt>
                <c:pt idx="473">
                  <c:v>46.388917922539044</c:v>
                </c:pt>
                <c:pt idx="474">
                  <c:v>81.034592797660949</c:v>
                </c:pt>
                <c:pt idx="475">
                  <c:v>0</c:v>
                </c:pt>
                <c:pt idx="476">
                  <c:v>0</c:v>
                </c:pt>
                <c:pt idx="477">
                  <c:v>100</c:v>
                </c:pt>
                <c:pt idx="478">
                  <c:v>96.181386418973148</c:v>
                </c:pt>
                <c:pt idx="479">
                  <c:v>85.727329935008811</c:v>
                </c:pt>
                <c:pt idx="480">
                  <c:v>59.435499510847237</c:v>
                </c:pt>
                <c:pt idx="481">
                  <c:v>59.244416983236228</c:v>
                </c:pt>
                <c:pt idx="482">
                  <c:v>50.574619615504034</c:v>
                </c:pt>
                <c:pt idx="483">
                  <c:v>31.532054845541495</c:v>
                </c:pt>
                <c:pt idx="484">
                  <c:v>32.990263501186881</c:v>
                </c:pt>
                <c:pt idx="485">
                  <c:v>35.145541834201104</c:v>
                </c:pt>
                <c:pt idx="486">
                  <c:v>36.786939975574732</c:v>
                </c:pt>
                <c:pt idx="487">
                  <c:v>91.105050529342535</c:v>
                </c:pt>
                <c:pt idx="488">
                  <c:v>41.104110147399474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48.810154768368513</c:v>
                </c:pt>
                <c:pt idx="498">
                  <c:v>56.606953954891878</c:v>
                </c:pt>
                <c:pt idx="499">
                  <c:v>0</c:v>
                </c:pt>
                <c:pt idx="500">
                  <c:v>56.713494604211746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A3-4449-9BFA-64F16F1F2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503328"/>
        <c:axId val="356938320"/>
      </c:scatterChart>
      <c:valAx>
        <c:axId val="405503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938320"/>
        <c:crosses val="autoZero"/>
        <c:crossBetween val="midCat"/>
      </c:valAx>
      <c:valAx>
        <c:axId val="35693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503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Average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'KOLD &amp; HND'!$F$2:$K$2</c:f>
              <c:strCache>
                <c:ptCount val="6"/>
                <c:pt idx="0">
                  <c:v>10 days </c:v>
                </c:pt>
                <c:pt idx="1">
                  <c:v>20 Days </c:v>
                </c:pt>
                <c:pt idx="2">
                  <c:v>1 month</c:v>
                </c:pt>
                <c:pt idx="3">
                  <c:v>3 months </c:v>
                </c:pt>
                <c:pt idx="4">
                  <c:v>6 months</c:v>
                </c:pt>
                <c:pt idx="5">
                  <c:v>1 year </c:v>
                </c:pt>
              </c:strCache>
            </c:strRef>
          </c:cat>
          <c:val>
            <c:numRef>
              <c:f>'KOLD &amp; HND'!$F$3:$K$3</c:f>
              <c:numCache>
                <c:formatCode>_ * #,##0_ ;_ * \-#,##0_ ;_ * "-"??_ ;_ @_ </c:formatCode>
                <c:ptCount val="6"/>
                <c:pt idx="0">
                  <c:v>8604151.5</c:v>
                </c:pt>
                <c:pt idx="1">
                  <c:v>7334077.5499999998</c:v>
                </c:pt>
                <c:pt idx="2">
                  <c:v>9799045.0999999996</c:v>
                </c:pt>
                <c:pt idx="3">
                  <c:v>9699254.5222222228</c:v>
                </c:pt>
                <c:pt idx="4">
                  <c:v>6875682.0999999996</c:v>
                </c:pt>
                <c:pt idx="5">
                  <c:v>6255991.4821917806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44-4C64-BF92-F67AB2AAF13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56382591"/>
        <c:axId val="1856387871"/>
      </c:lineChart>
      <c:catAx>
        <c:axId val="1856382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387871"/>
        <c:crosses val="autoZero"/>
        <c:auto val="1"/>
        <c:lblAlgn val="ctr"/>
        <c:lblOffset val="100"/>
        <c:noMultiLvlLbl val="0"/>
      </c:catAx>
      <c:valAx>
        <c:axId val="185638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382591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Volume Moving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04334564224662"/>
          <c:y val="0.17664613346443736"/>
          <c:w val="0.85962608551562747"/>
          <c:h val="0.73599273419349687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'KOLD &amp; HND'!$M$2:$R$2</c:f>
              <c:strCache>
                <c:ptCount val="6"/>
                <c:pt idx="0">
                  <c:v>10 Days</c:v>
                </c:pt>
                <c:pt idx="1">
                  <c:v>20 Days </c:v>
                </c:pt>
                <c:pt idx="2">
                  <c:v>50 Days </c:v>
                </c:pt>
                <c:pt idx="3">
                  <c:v>100 Days </c:v>
                </c:pt>
                <c:pt idx="4">
                  <c:v>200 Days</c:v>
                </c:pt>
                <c:pt idx="5">
                  <c:v>360 Days</c:v>
                </c:pt>
              </c:strCache>
            </c:strRef>
          </c:cat>
          <c:val>
            <c:numRef>
              <c:f>'KOLD &amp; HND'!$M$3:$R$3</c:f>
              <c:numCache>
                <c:formatCode>0.00</c:formatCode>
                <c:ptCount val="6"/>
                <c:pt idx="0">
                  <c:v>19.673032573636114</c:v>
                </c:pt>
                <c:pt idx="1">
                  <c:v>20.828905248622572</c:v>
                </c:pt>
                <c:pt idx="2">
                  <c:v>21.264433207191356</c:v>
                </c:pt>
                <c:pt idx="3">
                  <c:v>23.956110809090315</c:v>
                </c:pt>
                <c:pt idx="4">
                  <c:v>25.793703117924409</c:v>
                </c:pt>
                <c:pt idx="5">
                  <c:v>27.356339157799798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75-4ABD-847A-713E40937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0407471"/>
        <c:axId val="2036206991"/>
      </c:lineChart>
      <c:catAx>
        <c:axId val="1950407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206991"/>
        <c:crosses val="autoZero"/>
        <c:auto val="1"/>
        <c:lblAlgn val="ctr"/>
        <c:lblOffset val="100"/>
        <c:noMultiLvlLbl val="0"/>
      </c:catAx>
      <c:valAx>
        <c:axId val="203620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407471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Average Volume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'KOLD &amp; HND'!$Z$2:$AE$2</c:f>
              <c:strCache>
                <c:ptCount val="6"/>
                <c:pt idx="0">
                  <c:v>10 days </c:v>
                </c:pt>
                <c:pt idx="1">
                  <c:v>20 Days </c:v>
                </c:pt>
                <c:pt idx="2">
                  <c:v>1 month</c:v>
                </c:pt>
                <c:pt idx="3">
                  <c:v>3 months </c:v>
                </c:pt>
                <c:pt idx="4">
                  <c:v>6 months</c:v>
                </c:pt>
                <c:pt idx="5">
                  <c:v>1 year </c:v>
                </c:pt>
              </c:strCache>
            </c:strRef>
          </c:cat>
          <c:val>
            <c:numRef>
              <c:f>'KOLD &amp; HND'!$Z$3:$AE$3</c:f>
              <c:numCache>
                <c:formatCode>_ * #,##0_ ;_ * \-#,##0_ ;_ * "-"??_ ;_ @_ </c:formatCode>
                <c:ptCount val="6"/>
                <c:pt idx="0">
                  <c:v>5946551.2999999998</c:v>
                </c:pt>
                <c:pt idx="1">
                  <c:v>5924091.9000000004</c:v>
                </c:pt>
                <c:pt idx="2">
                  <c:v>7273293.2666666666</c:v>
                </c:pt>
                <c:pt idx="3">
                  <c:v>6498564.4555555554</c:v>
                </c:pt>
                <c:pt idx="4">
                  <c:v>4536059.638888889</c:v>
                </c:pt>
                <c:pt idx="5">
                  <c:v>3899596.3780821916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6B-4FB7-A29A-A8277260534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76258511"/>
        <c:axId val="1976256111"/>
      </c:lineChart>
      <c:catAx>
        <c:axId val="1976258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256111"/>
        <c:crosses val="autoZero"/>
        <c:auto val="1"/>
        <c:lblAlgn val="ctr"/>
        <c:lblOffset val="100"/>
        <c:noMultiLvlLbl val="0"/>
      </c:catAx>
      <c:valAx>
        <c:axId val="197625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258511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Volume Moving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'KOLD &amp; HND'!$AG$2:$AL$2</c:f>
              <c:strCache>
                <c:ptCount val="6"/>
                <c:pt idx="0">
                  <c:v>10 Days</c:v>
                </c:pt>
                <c:pt idx="1">
                  <c:v>20 Days </c:v>
                </c:pt>
                <c:pt idx="2">
                  <c:v>50 Days </c:v>
                </c:pt>
                <c:pt idx="3">
                  <c:v>100 Days </c:v>
                </c:pt>
                <c:pt idx="4">
                  <c:v>200 Days</c:v>
                </c:pt>
                <c:pt idx="5">
                  <c:v>360 Days</c:v>
                </c:pt>
              </c:strCache>
            </c:strRef>
          </c:cat>
          <c:val>
            <c:numRef>
              <c:f>'KOLD &amp; HND'!$AG$3:$AL$3</c:f>
              <c:numCache>
                <c:formatCode>0.00</c:formatCode>
                <c:ptCount val="6"/>
                <c:pt idx="0">
                  <c:v>3.9164898695147894</c:v>
                </c:pt>
                <c:pt idx="1">
                  <c:v>4.2152144579323627</c:v>
                </c:pt>
                <c:pt idx="2">
                  <c:v>4.4706546737745079</c:v>
                </c:pt>
                <c:pt idx="3">
                  <c:v>5.2121130632068953</c:v>
                </c:pt>
                <c:pt idx="4">
                  <c:v>6.0676497352518215</c:v>
                </c:pt>
                <c:pt idx="5">
                  <c:v>7.0880777134001081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86-4F1A-BED7-66B4408C5CE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69108847"/>
        <c:axId val="1869117487"/>
      </c:lineChart>
      <c:catAx>
        <c:axId val="1869108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117487"/>
        <c:crosses val="autoZero"/>
        <c:auto val="1"/>
        <c:lblAlgn val="ctr"/>
        <c:lblOffset val="100"/>
        <c:noMultiLvlLbl val="0"/>
      </c:catAx>
      <c:valAx>
        <c:axId val="186911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10884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$</a:t>
            </a:r>
            <a:r>
              <a:rPr lang="en-US" sz="1600" b="1" baseline="0"/>
              <a:t> VALUE TRADED HND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'KOLD &amp; HND'!$BH$1</c:f>
              <c:strCache>
                <c:ptCount val="1"/>
                <c:pt idx="0">
                  <c:v>Filtered Value HND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'KOLD &amp; HND'!$BG$2:$BG$6000</c:f>
              <c:numCache>
                <c:formatCode>m/d/yyyy</c:formatCode>
                <c:ptCount val="5999"/>
                <c:pt idx="0">
                  <c:v>45323</c:v>
                </c:pt>
                <c:pt idx="1">
                  <c:v>45324</c:v>
                </c:pt>
                <c:pt idx="2">
                  <c:v>45327</c:v>
                </c:pt>
                <c:pt idx="3">
                  <c:v>45328</c:v>
                </c:pt>
                <c:pt idx="4">
                  <c:v>45329</c:v>
                </c:pt>
                <c:pt idx="5">
                  <c:v>45330</c:v>
                </c:pt>
                <c:pt idx="6">
                  <c:v>45331</c:v>
                </c:pt>
                <c:pt idx="7">
                  <c:v>45334</c:v>
                </c:pt>
                <c:pt idx="8">
                  <c:v>45335</c:v>
                </c:pt>
                <c:pt idx="9">
                  <c:v>45336</c:v>
                </c:pt>
                <c:pt idx="10">
                  <c:v>45337</c:v>
                </c:pt>
                <c:pt idx="11">
                  <c:v>45338</c:v>
                </c:pt>
                <c:pt idx="12">
                  <c:v>45342</c:v>
                </c:pt>
                <c:pt idx="13">
                  <c:v>45343</c:v>
                </c:pt>
                <c:pt idx="14">
                  <c:v>45344</c:v>
                </c:pt>
                <c:pt idx="15">
                  <c:v>45345</c:v>
                </c:pt>
                <c:pt idx="16">
                  <c:v>45348</c:v>
                </c:pt>
                <c:pt idx="17">
                  <c:v>45349</c:v>
                </c:pt>
                <c:pt idx="18">
                  <c:v>45350</c:v>
                </c:pt>
                <c:pt idx="19">
                  <c:v>45351</c:v>
                </c:pt>
                <c:pt idx="20">
                  <c:v>45352</c:v>
                </c:pt>
                <c:pt idx="21">
                  <c:v>45355</c:v>
                </c:pt>
                <c:pt idx="22">
                  <c:v>45356</c:v>
                </c:pt>
                <c:pt idx="23">
                  <c:v>45357</c:v>
                </c:pt>
                <c:pt idx="24">
                  <c:v>45358</c:v>
                </c:pt>
                <c:pt idx="25">
                  <c:v>45359</c:v>
                </c:pt>
                <c:pt idx="26">
                  <c:v>45362</c:v>
                </c:pt>
                <c:pt idx="27">
                  <c:v>45363</c:v>
                </c:pt>
                <c:pt idx="28">
                  <c:v>45364</c:v>
                </c:pt>
                <c:pt idx="29">
                  <c:v>45365</c:v>
                </c:pt>
                <c:pt idx="30">
                  <c:v>45366</c:v>
                </c:pt>
                <c:pt idx="31">
                  <c:v>45369</c:v>
                </c:pt>
                <c:pt idx="32">
                  <c:v>45370</c:v>
                </c:pt>
                <c:pt idx="33">
                  <c:v>45371</c:v>
                </c:pt>
                <c:pt idx="34">
                  <c:v>45372</c:v>
                </c:pt>
                <c:pt idx="35">
                  <c:v>45373</c:v>
                </c:pt>
                <c:pt idx="36">
                  <c:v>45376</c:v>
                </c:pt>
                <c:pt idx="37">
                  <c:v>45377</c:v>
                </c:pt>
                <c:pt idx="38">
                  <c:v>45378</c:v>
                </c:pt>
                <c:pt idx="39">
                  <c:v>45379</c:v>
                </c:pt>
                <c:pt idx="40">
                  <c:v>45383</c:v>
                </c:pt>
                <c:pt idx="41">
                  <c:v>45384</c:v>
                </c:pt>
                <c:pt idx="42">
                  <c:v>45385</c:v>
                </c:pt>
                <c:pt idx="43">
                  <c:v>45386</c:v>
                </c:pt>
                <c:pt idx="44">
                  <c:v>45387</c:v>
                </c:pt>
                <c:pt idx="45">
                  <c:v>45390</c:v>
                </c:pt>
                <c:pt idx="46">
                  <c:v>45391</c:v>
                </c:pt>
                <c:pt idx="47">
                  <c:v>45392</c:v>
                </c:pt>
                <c:pt idx="48">
                  <c:v>45393</c:v>
                </c:pt>
                <c:pt idx="49">
                  <c:v>45394</c:v>
                </c:pt>
                <c:pt idx="50">
                  <c:v>45397</c:v>
                </c:pt>
                <c:pt idx="51">
                  <c:v>45398</c:v>
                </c:pt>
                <c:pt idx="52">
                  <c:v>45399</c:v>
                </c:pt>
                <c:pt idx="53">
                  <c:v>45400</c:v>
                </c:pt>
                <c:pt idx="54">
                  <c:v>45401</c:v>
                </c:pt>
                <c:pt idx="55">
                  <c:v>45404</c:v>
                </c:pt>
                <c:pt idx="56">
                  <c:v>45405</c:v>
                </c:pt>
                <c:pt idx="57">
                  <c:v>45406</c:v>
                </c:pt>
                <c:pt idx="58">
                  <c:v>45407</c:v>
                </c:pt>
                <c:pt idx="59">
                  <c:v>45408</c:v>
                </c:pt>
                <c:pt idx="60">
                  <c:v>45411</c:v>
                </c:pt>
                <c:pt idx="61">
                  <c:v>45412</c:v>
                </c:pt>
                <c:pt idx="62">
                  <c:v>45413</c:v>
                </c:pt>
                <c:pt idx="63">
                  <c:v>45414</c:v>
                </c:pt>
                <c:pt idx="64">
                  <c:v>45415</c:v>
                </c:pt>
                <c:pt idx="65">
                  <c:v>45418</c:v>
                </c:pt>
                <c:pt idx="66">
                  <c:v>45419</c:v>
                </c:pt>
                <c:pt idx="67">
                  <c:v>45420</c:v>
                </c:pt>
                <c:pt idx="68">
                  <c:v>45421</c:v>
                </c:pt>
                <c:pt idx="69">
                  <c:v>45422</c:v>
                </c:pt>
                <c:pt idx="70">
                  <c:v>45425</c:v>
                </c:pt>
                <c:pt idx="71">
                  <c:v>45426</c:v>
                </c:pt>
                <c:pt idx="72">
                  <c:v>45427</c:v>
                </c:pt>
                <c:pt idx="73">
                  <c:v>45428</c:v>
                </c:pt>
                <c:pt idx="74">
                  <c:v>45429</c:v>
                </c:pt>
                <c:pt idx="75">
                  <c:v>45433</c:v>
                </c:pt>
                <c:pt idx="76">
                  <c:v>45434</c:v>
                </c:pt>
                <c:pt idx="77">
                  <c:v>45435</c:v>
                </c:pt>
                <c:pt idx="78">
                  <c:v>45436</c:v>
                </c:pt>
                <c:pt idx="79">
                  <c:v>45439</c:v>
                </c:pt>
                <c:pt idx="80">
                  <c:v>45440</c:v>
                </c:pt>
                <c:pt idx="81">
                  <c:v>45441</c:v>
                </c:pt>
                <c:pt idx="82">
                  <c:v>45442</c:v>
                </c:pt>
                <c:pt idx="83">
                  <c:v>45443</c:v>
                </c:pt>
                <c:pt idx="84">
                  <c:v>45446</c:v>
                </c:pt>
                <c:pt idx="85">
                  <c:v>45447</c:v>
                </c:pt>
                <c:pt idx="86">
                  <c:v>45448</c:v>
                </c:pt>
                <c:pt idx="87">
                  <c:v>45449</c:v>
                </c:pt>
                <c:pt idx="88">
                  <c:v>45450</c:v>
                </c:pt>
                <c:pt idx="89">
                  <c:v>45453</c:v>
                </c:pt>
                <c:pt idx="90">
                  <c:v>45454</c:v>
                </c:pt>
                <c:pt idx="91">
                  <c:v>45455</c:v>
                </c:pt>
                <c:pt idx="92">
                  <c:v>45456</c:v>
                </c:pt>
                <c:pt idx="93">
                  <c:v>45457</c:v>
                </c:pt>
                <c:pt idx="94">
                  <c:v>45460</c:v>
                </c:pt>
                <c:pt idx="95">
                  <c:v>45461</c:v>
                </c:pt>
                <c:pt idx="96">
                  <c:v>45462</c:v>
                </c:pt>
                <c:pt idx="97">
                  <c:v>45463</c:v>
                </c:pt>
                <c:pt idx="98">
                  <c:v>45464</c:v>
                </c:pt>
                <c:pt idx="99">
                  <c:v>45467</c:v>
                </c:pt>
                <c:pt idx="100">
                  <c:v>45468</c:v>
                </c:pt>
                <c:pt idx="101">
                  <c:v>45469</c:v>
                </c:pt>
                <c:pt idx="102">
                  <c:v>45470</c:v>
                </c:pt>
                <c:pt idx="103">
                  <c:v>45471</c:v>
                </c:pt>
                <c:pt idx="104">
                  <c:v>45475</c:v>
                </c:pt>
                <c:pt idx="105">
                  <c:v>45476</c:v>
                </c:pt>
                <c:pt idx="106">
                  <c:v>45477</c:v>
                </c:pt>
                <c:pt idx="107">
                  <c:v>45478</c:v>
                </c:pt>
                <c:pt idx="108">
                  <c:v>45481</c:v>
                </c:pt>
                <c:pt idx="109">
                  <c:v>45482</c:v>
                </c:pt>
                <c:pt idx="110">
                  <c:v>45483</c:v>
                </c:pt>
                <c:pt idx="111">
                  <c:v>45484</c:v>
                </c:pt>
                <c:pt idx="112">
                  <c:v>45485</c:v>
                </c:pt>
                <c:pt idx="113">
                  <c:v>45488</c:v>
                </c:pt>
                <c:pt idx="114">
                  <c:v>45489</c:v>
                </c:pt>
                <c:pt idx="115">
                  <c:v>45490</c:v>
                </c:pt>
                <c:pt idx="116">
                  <c:v>45491</c:v>
                </c:pt>
                <c:pt idx="117">
                  <c:v>45492</c:v>
                </c:pt>
                <c:pt idx="118">
                  <c:v>45495</c:v>
                </c:pt>
                <c:pt idx="119">
                  <c:v>45496</c:v>
                </c:pt>
                <c:pt idx="120">
                  <c:v>45497</c:v>
                </c:pt>
                <c:pt idx="121">
                  <c:v>45498</c:v>
                </c:pt>
                <c:pt idx="122">
                  <c:v>45499</c:v>
                </c:pt>
                <c:pt idx="123">
                  <c:v>45502</c:v>
                </c:pt>
                <c:pt idx="124">
                  <c:v>45503</c:v>
                </c:pt>
                <c:pt idx="125">
                  <c:v>45504</c:v>
                </c:pt>
                <c:pt idx="126">
                  <c:v>45505</c:v>
                </c:pt>
                <c:pt idx="127">
                  <c:v>45506</c:v>
                </c:pt>
                <c:pt idx="128">
                  <c:v>45510</c:v>
                </c:pt>
                <c:pt idx="129">
                  <c:v>45511</c:v>
                </c:pt>
                <c:pt idx="130">
                  <c:v>45512</c:v>
                </c:pt>
                <c:pt idx="131">
                  <c:v>45513</c:v>
                </c:pt>
                <c:pt idx="132">
                  <c:v>45516</c:v>
                </c:pt>
                <c:pt idx="133">
                  <c:v>45517</c:v>
                </c:pt>
                <c:pt idx="134">
                  <c:v>45518</c:v>
                </c:pt>
                <c:pt idx="135">
                  <c:v>45519</c:v>
                </c:pt>
                <c:pt idx="136">
                  <c:v>45520</c:v>
                </c:pt>
                <c:pt idx="137">
                  <c:v>45523</c:v>
                </c:pt>
                <c:pt idx="138">
                  <c:v>45524</c:v>
                </c:pt>
                <c:pt idx="139">
                  <c:v>45525</c:v>
                </c:pt>
                <c:pt idx="140">
                  <c:v>45526</c:v>
                </c:pt>
                <c:pt idx="141">
                  <c:v>45527</c:v>
                </c:pt>
                <c:pt idx="142">
                  <c:v>45530</c:v>
                </c:pt>
                <c:pt idx="143">
                  <c:v>45531</c:v>
                </c:pt>
                <c:pt idx="144">
                  <c:v>45532</c:v>
                </c:pt>
                <c:pt idx="145">
                  <c:v>45533</c:v>
                </c:pt>
                <c:pt idx="146">
                  <c:v>45534</c:v>
                </c:pt>
                <c:pt idx="147">
                  <c:v>45538</c:v>
                </c:pt>
                <c:pt idx="148">
                  <c:v>45539</c:v>
                </c:pt>
                <c:pt idx="149">
                  <c:v>45540</c:v>
                </c:pt>
                <c:pt idx="150">
                  <c:v>45541</c:v>
                </c:pt>
                <c:pt idx="151">
                  <c:v>45544</c:v>
                </c:pt>
                <c:pt idx="152">
                  <c:v>45545</c:v>
                </c:pt>
                <c:pt idx="153">
                  <c:v>45546</c:v>
                </c:pt>
                <c:pt idx="154">
                  <c:v>45547</c:v>
                </c:pt>
                <c:pt idx="155">
                  <c:v>45548</c:v>
                </c:pt>
                <c:pt idx="156">
                  <c:v>45551</c:v>
                </c:pt>
                <c:pt idx="157">
                  <c:v>45552</c:v>
                </c:pt>
                <c:pt idx="158">
                  <c:v>45553</c:v>
                </c:pt>
                <c:pt idx="159">
                  <c:v>45554</c:v>
                </c:pt>
                <c:pt idx="160">
                  <c:v>45555</c:v>
                </c:pt>
                <c:pt idx="161">
                  <c:v>45558</c:v>
                </c:pt>
                <c:pt idx="162">
                  <c:v>45559</c:v>
                </c:pt>
                <c:pt idx="163">
                  <c:v>45560</c:v>
                </c:pt>
                <c:pt idx="164">
                  <c:v>45561</c:v>
                </c:pt>
                <c:pt idx="165">
                  <c:v>45562</c:v>
                </c:pt>
                <c:pt idx="166">
                  <c:v>45565</c:v>
                </c:pt>
                <c:pt idx="167">
                  <c:v>45566</c:v>
                </c:pt>
                <c:pt idx="168">
                  <c:v>45567</c:v>
                </c:pt>
                <c:pt idx="169">
                  <c:v>45568</c:v>
                </c:pt>
                <c:pt idx="170">
                  <c:v>45569</c:v>
                </c:pt>
                <c:pt idx="171">
                  <c:v>45572</c:v>
                </c:pt>
                <c:pt idx="172">
                  <c:v>45573</c:v>
                </c:pt>
                <c:pt idx="173">
                  <c:v>45574</c:v>
                </c:pt>
                <c:pt idx="174">
                  <c:v>45575</c:v>
                </c:pt>
                <c:pt idx="175">
                  <c:v>45576</c:v>
                </c:pt>
                <c:pt idx="176">
                  <c:v>45580</c:v>
                </c:pt>
                <c:pt idx="177">
                  <c:v>45581</c:v>
                </c:pt>
                <c:pt idx="178">
                  <c:v>45582</c:v>
                </c:pt>
                <c:pt idx="179">
                  <c:v>45583</c:v>
                </c:pt>
                <c:pt idx="180">
                  <c:v>45586</c:v>
                </c:pt>
                <c:pt idx="181">
                  <c:v>45587</c:v>
                </c:pt>
                <c:pt idx="182">
                  <c:v>45588</c:v>
                </c:pt>
                <c:pt idx="183">
                  <c:v>45589</c:v>
                </c:pt>
                <c:pt idx="184">
                  <c:v>45590</c:v>
                </c:pt>
                <c:pt idx="185">
                  <c:v>45593</c:v>
                </c:pt>
                <c:pt idx="186">
                  <c:v>45594</c:v>
                </c:pt>
                <c:pt idx="187">
                  <c:v>45595</c:v>
                </c:pt>
                <c:pt idx="188">
                  <c:v>45596</c:v>
                </c:pt>
                <c:pt idx="189">
                  <c:v>45597</c:v>
                </c:pt>
                <c:pt idx="190">
                  <c:v>45600</c:v>
                </c:pt>
                <c:pt idx="191">
                  <c:v>45601</c:v>
                </c:pt>
                <c:pt idx="192">
                  <c:v>45602</c:v>
                </c:pt>
                <c:pt idx="193">
                  <c:v>45603</c:v>
                </c:pt>
                <c:pt idx="194">
                  <c:v>45604</c:v>
                </c:pt>
                <c:pt idx="195">
                  <c:v>45607</c:v>
                </c:pt>
                <c:pt idx="196">
                  <c:v>45608</c:v>
                </c:pt>
                <c:pt idx="197">
                  <c:v>45609</c:v>
                </c:pt>
                <c:pt idx="198">
                  <c:v>45610</c:v>
                </c:pt>
                <c:pt idx="199">
                  <c:v>45611</c:v>
                </c:pt>
                <c:pt idx="200">
                  <c:v>45614</c:v>
                </c:pt>
                <c:pt idx="201">
                  <c:v>45615</c:v>
                </c:pt>
                <c:pt idx="202">
                  <c:v>45616</c:v>
                </c:pt>
                <c:pt idx="203">
                  <c:v>45617</c:v>
                </c:pt>
                <c:pt idx="204">
                  <c:v>45618</c:v>
                </c:pt>
                <c:pt idx="205">
                  <c:v>45621</c:v>
                </c:pt>
                <c:pt idx="206">
                  <c:v>45622</c:v>
                </c:pt>
                <c:pt idx="207">
                  <c:v>45623</c:v>
                </c:pt>
                <c:pt idx="208">
                  <c:v>45624</c:v>
                </c:pt>
                <c:pt idx="209">
                  <c:v>45625</c:v>
                </c:pt>
                <c:pt idx="210">
                  <c:v>45628</c:v>
                </c:pt>
                <c:pt idx="211">
                  <c:v>45629</c:v>
                </c:pt>
                <c:pt idx="212">
                  <c:v>45630</c:v>
                </c:pt>
                <c:pt idx="213">
                  <c:v>45631</c:v>
                </c:pt>
                <c:pt idx="214">
                  <c:v>45632</c:v>
                </c:pt>
                <c:pt idx="215">
                  <c:v>45635</c:v>
                </c:pt>
                <c:pt idx="216">
                  <c:v>45636</c:v>
                </c:pt>
                <c:pt idx="217">
                  <c:v>45637</c:v>
                </c:pt>
                <c:pt idx="218">
                  <c:v>45638</c:v>
                </c:pt>
                <c:pt idx="219">
                  <c:v>45639</c:v>
                </c:pt>
                <c:pt idx="220">
                  <c:v>45642</c:v>
                </c:pt>
                <c:pt idx="221">
                  <c:v>45643</c:v>
                </c:pt>
                <c:pt idx="222">
                  <c:v>45644</c:v>
                </c:pt>
                <c:pt idx="223">
                  <c:v>45645</c:v>
                </c:pt>
                <c:pt idx="224">
                  <c:v>45646</c:v>
                </c:pt>
                <c:pt idx="225">
                  <c:v>45649</c:v>
                </c:pt>
                <c:pt idx="226">
                  <c:v>45650</c:v>
                </c:pt>
                <c:pt idx="227">
                  <c:v>45653</c:v>
                </c:pt>
                <c:pt idx="228">
                  <c:v>45656</c:v>
                </c:pt>
                <c:pt idx="229">
                  <c:v>45657</c:v>
                </c:pt>
                <c:pt idx="230">
                  <c:v>45659</c:v>
                </c:pt>
                <c:pt idx="231">
                  <c:v>45660</c:v>
                </c:pt>
                <c:pt idx="232">
                  <c:v>45663</c:v>
                </c:pt>
                <c:pt idx="233">
                  <c:v>45664</c:v>
                </c:pt>
                <c:pt idx="234">
                  <c:v>45665</c:v>
                </c:pt>
                <c:pt idx="235">
                  <c:v>45666</c:v>
                </c:pt>
                <c:pt idx="236">
                  <c:v>45667</c:v>
                </c:pt>
                <c:pt idx="237">
                  <c:v>45670</c:v>
                </c:pt>
                <c:pt idx="238">
                  <c:v>45671</c:v>
                </c:pt>
                <c:pt idx="239">
                  <c:v>45672</c:v>
                </c:pt>
                <c:pt idx="240">
                  <c:v>45673</c:v>
                </c:pt>
                <c:pt idx="241">
                  <c:v>45674</c:v>
                </c:pt>
                <c:pt idx="242">
                  <c:v>45677</c:v>
                </c:pt>
                <c:pt idx="243">
                  <c:v>45678</c:v>
                </c:pt>
                <c:pt idx="244">
                  <c:v>45679</c:v>
                </c:pt>
                <c:pt idx="245">
                  <c:v>45680</c:v>
                </c:pt>
                <c:pt idx="246">
                  <c:v>45681</c:v>
                </c:pt>
                <c:pt idx="247">
                  <c:v>45684</c:v>
                </c:pt>
                <c:pt idx="248">
                  <c:v>45685</c:v>
                </c:pt>
                <c:pt idx="249">
                  <c:v>45686</c:v>
                </c:pt>
                <c:pt idx="250">
                  <c:v>45687</c:v>
                </c:pt>
                <c:pt idx="251">
                  <c:v>45688</c:v>
                </c:pt>
                <c:pt idx="252">
                  <c:v>45691</c:v>
                </c:pt>
                <c:pt idx="253">
                  <c:v>45692</c:v>
                </c:pt>
                <c:pt idx="254">
                  <c:v>45693</c:v>
                </c:pt>
                <c:pt idx="255">
                  <c:v>45694</c:v>
                </c:pt>
                <c:pt idx="256">
                  <c:v>45695</c:v>
                </c:pt>
                <c:pt idx="257">
                  <c:v>45698</c:v>
                </c:pt>
                <c:pt idx="258">
                  <c:v>45699</c:v>
                </c:pt>
                <c:pt idx="259">
                  <c:v>45700</c:v>
                </c:pt>
                <c:pt idx="260">
                  <c:v>45701</c:v>
                </c:pt>
                <c:pt idx="261">
                  <c:v>45702</c:v>
                </c:pt>
                <c:pt idx="262">
                  <c:v>45706</c:v>
                </c:pt>
                <c:pt idx="263">
                  <c:v>45707</c:v>
                </c:pt>
                <c:pt idx="264">
                  <c:v>45708</c:v>
                </c:pt>
                <c:pt idx="265">
                  <c:v>45709</c:v>
                </c:pt>
                <c:pt idx="266">
                  <c:v>45712</c:v>
                </c:pt>
                <c:pt idx="267">
                  <c:v>45713</c:v>
                </c:pt>
                <c:pt idx="268">
                  <c:v>45714</c:v>
                </c:pt>
                <c:pt idx="269">
                  <c:v>45715</c:v>
                </c:pt>
                <c:pt idx="270">
                  <c:v>45716</c:v>
                </c:pt>
                <c:pt idx="271">
                  <c:v>45719</c:v>
                </c:pt>
                <c:pt idx="272">
                  <c:v>45720</c:v>
                </c:pt>
                <c:pt idx="273">
                  <c:v>45721</c:v>
                </c:pt>
                <c:pt idx="274">
                  <c:v>45722</c:v>
                </c:pt>
                <c:pt idx="275">
                  <c:v>45723</c:v>
                </c:pt>
                <c:pt idx="276">
                  <c:v>45726</c:v>
                </c:pt>
                <c:pt idx="277">
                  <c:v>45727</c:v>
                </c:pt>
                <c:pt idx="278">
                  <c:v>45728</c:v>
                </c:pt>
                <c:pt idx="279">
                  <c:v>45729</c:v>
                </c:pt>
                <c:pt idx="280">
                  <c:v>45730</c:v>
                </c:pt>
                <c:pt idx="281">
                  <c:v>45733</c:v>
                </c:pt>
                <c:pt idx="282">
                  <c:v>45734</c:v>
                </c:pt>
                <c:pt idx="283">
                  <c:v>45735</c:v>
                </c:pt>
                <c:pt idx="284">
                  <c:v>45736</c:v>
                </c:pt>
                <c:pt idx="285">
                  <c:v>45737</c:v>
                </c:pt>
                <c:pt idx="286">
                  <c:v>45740</c:v>
                </c:pt>
                <c:pt idx="287">
                  <c:v>45741</c:v>
                </c:pt>
                <c:pt idx="288">
                  <c:v>45742</c:v>
                </c:pt>
                <c:pt idx="289">
                  <c:v>45743</c:v>
                </c:pt>
                <c:pt idx="290">
                  <c:v>45744</c:v>
                </c:pt>
                <c:pt idx="291">
                  <c:v>45747</c:v>
                </c:pt>
                <c:pt idx="292">
                  <c:v>45748</c:v>
                </c:pt>
                <c:pt idx="293">
                  <c:v>45749</c:v>
                </c:pt>
                <c:pt idx="294">
                  <c:v>45750</c:v>
                </c:pt>
                <c:pt idx="295">
                  <c:v>45751</c:v>
                </c:pt>
                <c:pt idx="296">
                  <c:v>45754</c:v>
                </c:pt>
                <c:pt idx="297">
                  <c:v>45755</c:v>
                </c:pt>
                <c:pt idx="298">
                  <c:v>45756</c:v>
                </c:pt>
                <c:pt idx="299">
                  <c:v>45757</c:v>
                </c:pt>
                <c:pt idx="300">
                  <c:v>45758</c:v>
                </c:pt>
                <c:pt idx="301">
                  <c:v>45761</c:v>
                </c:pt>
                <c:pt idx="302">
                  <c:v>45762</c:v>
                </c:pt>
                <c:pt idx="303">
                  <c:v>45763</c:v>
                </c:pt>
                <c:pt idx="304">
                  <c:v>45764</c:v>
                </c:pt>
                <c:pt idx="305">
                  <c:v>45768</c:v>
                </c:pt>
                <c:pt idx="306">
                  <c:v>45769</c:v>
                </c:pt>
                <c:pt idx="307">
                  <c:v>45770</c:v>
                </c:pt>
                <c:pt idx="308">
                  <c:v>45771</c:v>
                </c:pt>
                <c:pt idx="309">
                  <c:v>45772</c:v>
                </c:pt>
                <c:pt idx="310">
                  <c:v>45775</c:v>
                </c:pt>
                <c:pt idx="311">
                  <c:v>45776</c:v>
                </c:pt>
                <c:pt idx="312">
                  <c:v>45777</c:v>
                </c:pt>
                <c:pt idx="313">
                  <c:v>45778</c:v>
                </c:pt>
                <c:pt idx="314">
                  <c:v>45779</c:v>
                </c:pt>
                <c:pt idx="315">
                  <c:v>45782</c:v>
                </c:pt>
                <c:pt idx="316">
                  <c:v>45783</c:v>
                </c:pt>
                <c:pt idx="317">
                  <c:v>45784</c:v>
                </c:pt>
                <c:pt idx="318">
                  <c:v>45785</c:v>
                </c:pt>
                <c:pt idx="319">
                  <c:v>45786</c:v>
                </c:pt>
                <c:pt idx="320">
                  <c:v>45789</c:v>
                </c:pt>
                <c:pt idx="321">
                  <c:v>45790</c:v>
                </c:pt>
                <c:pt idx="322">
                  <c:v>45791</c:v>
                </c:pt>
                <c:pt idx="323">
                  <c:v>45792</c:v>
                </c:pt>
                <c:pt idx="324">
                  <c:v>45793</c:v>
                </c:pt>
                <c:pt idx="325">
                  <c:v>45797</c:v>
                </c:pt>
                <c:pt idx="326">
                  <c:v>45798</c:v>
                </c:pt>
                <c:pt idx="327">
                  <c:v>45799</c:v>
                </c:pt>
                <c:pt idx="328">
                  <c:v>45800</c:v>
                </c:pt>
                <c:pt idx="329">
                  <c:v>45803</c:v>
                </c:pt>
                <c:pt idx="330">
                  <c:v>45804</c:v>
                </c:pt>
                <c:pt idx="331">
                  <c:v>45805</c:v>
                </c:pt>
                <c:pt idx="332">
                  <c:v>45806</c:v>
                </c:pt>
                <c:pt idx="333">
                  <c:v>45807</c:v>
                </c:pt>
                <c:pt idx="334">
                  <c:v>45810</c:v>
                </c:pt>
                <c:pt idx="335">
                  <c:v>45811</c:v>
                </c:pt>
                <c:pt idx="336">
                  <c:v>45812</c:v>
                </c:pt>
                <c:pt idx="337">
                  <c:v>45813</c:v>
                </c:pt>
                <c:pt idx="338">
                  <c:v>45814</c:v>
                </c:pt>
                <c:pt idx="339">
                  <c:v>45817</c:v>
                </c:pt>
                <c:pt idx="340">
                  <c:v>45818</c:v>
                </c:pt>
                <c:pt idx="341">
                  <c:v>45819</c:v>
                </c:pt>
                <c:pt idx="342">
                  <c:v>45820</c:v>
                </c:pt>
                <c:pt idx="343">
                  <c:v>45821</c:v>
                </c:pt>
                <c:pt idx="344">
                  <c:v>45824</c:v>
                </c:pt>
                <c:pt idx="345">
                  <c:v>45825</c:v>
                </c:pt>
                <c:pt idx="346">
                  <c:v>45826</c:v>
                </c:pt>
                <c:pt idx="347">
                  <c:v>45827</c:v>
                </c:pt>
                <c:pt idx="348">
                  <c:v>45828</c:v>
                </c:pt>
                <c:pt idx="349">
                  <c:v>45831</c:v>
                </c:pt>
                <c:pt idx="350">
                  <c:v>45832</c:v>
                </c:pt>
                <c:pt idx="351">
                  <c:v>45833</c:v>
                </c:pt>
                <c:pt idx="352">
                  <c:v>45834</c:v>
                </c:pt>
                <c:pt idx="353">
                  <c:v>45835</c:v>
                </c:pt>
                <c:pt idx="354">
                  <c:v>45838</c:v>
                </c:pt>
                <c:pt idx="355">
                  <c:v>45840</c:v>
                </c:pt>
                <c:pt idx="356">
                  <c:v>45841</c:v>
                </c:pt>
                <c:pt idx="357">
                  <c:v>45842</c:v>
                </c:pt>
                <c:pt idx="358">
                  <c:v>45845</c:v>
                </c:pt>
                <c:pt idx="359">
                  <c:v>45846</c:v>
                </c:pt>
                <c:pt idx="360">
                  <c:v>45847</c:v>
                </c:pt>
                <c:pt idx="361">
                  <c:v>45848</c:v>
                </c:pt>
                <c:pt idx="362">
                  <c:v>45849</c:v>
                </c:pt>
                <c:pt idx="363">
                  <c:v>45852</c:v>
                </c:pt>
                <c:pt idx="364">
                  <c:v>45853</c:v>
                </c:pt>
                <c:pt idx="365">
                  <c:v>45854</c:v>
                </c:pt>
                <c:pt idx="366">
                  <c:v>45855</c:v>
                </c:pt>
                <c:pt idx="367">
                  <c:v>45856</c:v>
                </c:pt>
                <c:pt idx="368">
                  <c:v>45859</c:v>
                </c:pt>
                <c:pt idx="369">
                  <c:v>45860</c:v>
                </c:pt>
                <c:pt idx="370">
                  <c:v>45861</c:v>
                </c:pt>
                <c:pt idx="371">
                  <c:v>45862</c:v>
                </c:pt>
                <c:pt idx="372">
                  <c:v>45863</c:v>
                </c:pt>
                <c:pt idx="373">
                  <c:v>45866</c:v>
                </c:pt>
                <c:pt idx="374">
                  <c:v>45867</c:v>
                </c:pt>
                <c:pt idx="375">
                  <c:v>45868</c:v>
                </c:pt>
                <c:pt idx="376">
                  <c:v>45869</c:v>
                </c:pt>
                <c:pt idx="377">
                  <c:v>45870</c:v>
                </c:pt>
                <c:pt idx="378">
                  <c:v>45874</c:v>
                </c:pt>
                <c:pt idx="379">
                  <c:v>45875</c:v>
                </c:pt>
                <c:pt idx="380">
                  <c:v>45876</c:v>
                </c:pt>
                <c:pt idx="381">
                  <c:v>45877</c:v>
                </c:pt>
                <c:pt idx="382">
                  <c:v>45880</c:v>
                </c:pt>
                <c:pt idx="383">
                  <c:v>45881</c:v>
                </c:pt>
                <c:pt idx="384">
                  <c:v>45882</c:v>
                </c:pt>
                <c:pt idx="385">
                  <c:v>45883</c:v>
                </c:pt>
                <c:pt idx="386">
                  <c:v>45884</c:v>
                </c:pt>
                <c:pt idx="387">
                  <c:v>45887</c:v>
                </c:pt>
                <c:pt idx="388">
                  <c:v>45888</c:v>
                </c:pt>
                <c:pt idx="389">
                  <c:v>45889</c:v>
                </c:pt>
                <c:pt idx="390">
                  <c:v>45890</c:v>
                </c:pt>
                <c:pt idx="391">
                  <c:v>45891</c:v>
                </c:pt>
                <c:pt idx="392">
                  <c:v>45894</c:v>
                </c:pt>
                <c:pt idx="393">
                  <c:v>45895</c:v>
                </c:pt>
                <c:pt idx="394">
                  <c:v>45896</c:v>
                </c:pt>
                <c:pt idx="395">
                  <c:v>45897</c:v>
                </c:pt>
                <c:pt idx="396">
                  <c:v>45898</c:v>
                </c:pt>
                <c:pt idx="397">
                  <c:v>45902</c:v>
                </c:pt>
                <c:pt idx="398">
                  <c:v>45903</c:v>
                </c:pt>
                <c:pt idx="399">
                  <c:v>45904</c:v>
                </c:pt>
                <c:pt idx="400">
                  <c:v>45905</c:v>
                </c:pt>
                <c:pt idx="401">
                  <c:v>45908</c:v>
                </c:pt>
                <c:pt idx="402">
                  <c:v>45909</c:v>
                </c:pt>
                <c:pt idx="403">
                  <c:v>45910</c:v>
                </c:pt>
                <c:pt idx="404">
                  <c:v>45911</c:v>
                </c:pt>
                <c:pt idx="405">
                  <c:v>45912</c:v>
                </c:pt>
                <c:pt idx="406">
                  <c:v>45915</c:v>
                </c:pt>
                <c:pt idx="407">
                  <c:v>45916</c:v>
                </c:pt>
                <c:pt idx="408">
                  <c:v>45917</c:v>
                </c:pt>
                <c:pt idx="409">
                  <c:v>45918</c:v>
                </c:pt>
                <c:pt idx="410">
                  <c:v>45919</c:v>
                </c:pt>
                <c:pt idx="411">
                  <c:v>45922</c:v>
                </c:pt>
                <c:pt idx="412">
                  <c:v>45923</c:v>
                </c:pt>
                <c:pt idx="413">
                  <c:v>45924</c:v>
                </c:pt>
                <c:pt idx="414">
                  <c:v>45925</c:v>
                </c:pt>
                <c:pt idx="415">
                  <c:v>45926</c:v>
                </c:pt>
                <c:pt idx="416">
                  <c:v>45929</c:v>
                </c:pt>
                <c:pt idx="417">
                  <c:v>45930</c:v>
                </c:pt>
                <c:pt idx="418">
                  <c:v>45931</c:v>
                </c:pt>
                <c:pt idx="419">
                  <c:v>45932</c:v>
                </c:pt>
                <c:pt idx="420">
                  <c:v>45933</c:v>
                </c:pt>
                <c:pt idx="421">
                  <c:v>45936</c:v>
                </c:pt>
                <c:pt idx="422">
                  <c:v>45937</c:v>
                </c:pt>
                <c:pt idx="423">
                  <c:v>45938</c:v>
                </c:pt>
                <c:pt idx="424">
                  <c:v>45939</c:v>
                </c:pt>
                <c:pt idx="425">
                  <c:v>45940</c:v>
                </c:pt>
                <c:pt idx="426">
                  <c:v>45944</c:v>
                </c:pt>
                <c:pt idx="427">
                  <c:v>45945</c:v>
                </c:pt>
                <c:pt idx="428">
                  <c:v>45946</c:v>
                </c:pt>
                <c:pt idx="429">
                  <c:v>45947</c:v>
                </c:pt>
                <c:pt idx="430">
                  <c:v>45950</c:v>
                </c:pt>
                <c:pt idx="431">
                  <c:v>45951</c:v>
                </c:pt>
                <c:pt idx="432">
                  <c:v>45952</c:v>
                </c:pt>
                <c:pt idx="433">
                  <c:v>45953</c:v>
                </c:pt>
                <c:pt idx="434">
                  <c:v>45954</c:v>
                </c:pt>
                <c:pt idx="435">
                  <c:v>45957</c:v>
                </c:pt>
                <c:pt idx="436">
                  <c:v>45958</c:v>
                </c:pt>
                <c:pt idx="437">
                  <c:v>45959</c:v>
                </c:pt>
                <c:pt idx="438">
                  <c:v>45960</c:v>
                </c:pt>
                <c:pt idx="439">
                  <c:v>45961</c:v>
                </c:pt>
                <c:pt idx="440">
                  <c:v>45964</c:v>
                </c:pt>
                <c:pt idx="441">
                  <c:v>45965</c:v>
                </c:pt>
                <c:pt idx="442">
                  <c:v>45966</c:v>
                </c:pt>
                <c:pt idx="443">
                  <c:v>45967</c:v>
                </c:pt>
                <c:pt idx="444">
                  <c:v>45968</c:v>
                </c:pt>
                <c:pt idx="445">
                  <c:v>45971</c:v>
                </c:pt>
                <c:pt idx="446">
                  <c:v>45972</c:v>
                </c:pt>
                <c:pt idx="447">
                  <c:v>45973</c:v>
                </c:pt>
                <c:pt idx="448">
                  <c:v>45974</c:v>
                </c:pt>
                <c:pt idx="449">
                  <c:v>45975</c:v>
                </c:pt>
                <c:pt idx="450">
                  <c:v>45978</c:v>
                </c:pt>
                <c:pt idx="451">
                  <c:v>45979</c:v>
                </c:pt>
                <c:pt idx="452">
                  <c:v>45980</c:v>
                </c:pt>
                <c:pt idx="453">
                  <c:v>45981</c:v>
                </c:pt>
                <c:pt idx="454">
                  <c:v>45982</c:v>
                </c:pt>
                <c:pt idx="455">
                  <c:v>45985</c:v>
                </c:pt>
                <c:pt idx="456">
                  <c:v>45986</c:v>
                </c:pt>
                <c:pt idx="457">
                  <c:v>45987</c:v>
                </c:pt>
                <c:pt idx="458">
                  <c:v>45988</c:v>
                </c:pt>
                <c:pt idx="459">
                  <c:v>45989</c:v>
                </c:pt>
                <c:pt idx="460">
                  <c:v>45992</c:v>
                </c:pt>
                <c:pt idx="461">
                  <c:v>45993</c:v>
                </c:pt>
                <c:pt idx="462">
                  <c:v>45994</c:v>
                </c:pt>
                <c:pt idx="463">
                  <c:v>45995</c:v>
                </c:pt>
                <c:pt idx="464">
                  <c:v>45996</c:v>
                </c:pt>
                <c:pt idx="465">
                  <c:v>45999</c:v>
                </c:pt>
                <c:pt idx="466">
                  <c:v>46000</c:v>
                </c:pt>
                <c:pt idx="467">
                  <c:v>46001</c:v>
                </c:pt>
                <c:pt idx="468">
                  <c:v>46002</c:v>
                </c:pt>
                <c:pt idx="469">
                  <c:v>46003</c:v>
                </c:pt>
                <c:pt idx="470">
                  <c:v>46006</c:v>
                </c:pt>
                <c:pt idx="471">
                  <c:v>46007</c:v>
                </c:pt>
                <c:pt idx="472">
                  <c:v>46008</c:v>
                </c:pt>
                <c:pt idx="473">
                  <c:v>46009</c:v>
                </c:pt>
                <c:pt idx="474">
                  <c:v>46010</c:v>
                </c:pt>
                <c:pt idx="475">
                  <c:v>46013</c:v>
                </c:pt>
                <c:pt idx="476">
                  <c:v>46014</c:v>
                </c:pt>
                <c:pt idx="477">
                  <c:v>46015</c:v>
                </c:pt>
                <c:pt idx="478">
                  <c:v>46020</c:v>
                </c:pt>
                <c:pt idx="479">
                  <c:v>46021</c:v>
                </c:pt>
                <c:pt idx="480">
                  <c:v>46022</c:v>
                </c:pt>
                <c:pt idx="481">
                  <c:v>46024</c:v>
                </c:pt>
                <c:pt idx="482">
                  <c:v>46027</c:v>
                </c:pt>
                <c:pt idx="483">
                  <c:v>46028</c:v>
                </c:pt>
                <c:pt idx="484">
                  <c:v>46029</c:v>
                </c:pt>
                <c:pt idx="485">
                  <c:v>46030</c:v>
                </c:pt>
                <c:pt idx="486">
                  <c:v>46031</c:v>
                </c:pt>
                <c:pt idx="487">
                  <c:v>46034</c:v>
                </c:pt>
                <c:pt idx="488">
                  <c:v>46035</c:v>
                </c:pt>
                <c:pt idx="489">
                  <c:v>46036</c:v>
                </c:pt>
                <c:pt idx="490">
                  <c:v>46037</c:v>
                </c:pt>
                <c:pt idx="491">
                  <c:v>46038</c:v>
                </c:pt>
                <c:pt idx="492">
                  <c:v>46041</c:v>
                </c:pt>
                <c:pt idx="493">
                  <c:v>46042</c:v>
                </c:pt>
                <c:pt idx="494">
                  <c:v>46043</c:v>
                </c:pt>
                <c:pt idx="495">
                  <c:v>46044</c:v>
                </c:pt>
                <c:pt idx="496">
                  <c:v>46045</c:v>
                </c:pt>
                <c:pt idx="497">
                  <c:v>46048</c:v>
                </c:pt>
                <c:pt idx="498">
                  <c:v>46049</c:v>
                </c:pt>
                <c:pt idx="499">
                  <c:v>46050</c:v>
                </c:pt>
                <c:pt idx="500">
                  <c:v>46051</c:v>
                </c:pt>
                <c:pt idx="501">
                  <c:v>46052</c:v>
                </c:pt>
                <c:pt idx="502">
                  <c:v>46055</c:v>
                </c:pt>
                <c:pt idx="503">
                  <c:v>46056</c:v>
                </c:pt>
                <c:pt idx="504">
                  <c:v>46057</c:v>
                </c:pt>
                <c:pt idx="505">
                  <c:v>46058</c:v>
                </c:pt>
                <c:pt idx="506">
                  <c:v>46059</c:v>
                </c:pt>
                <c:pt idx="507">
                  <c:v>46062</c:v>
                </c:pt>
                <c:pt idx="508">
                  <c:v>46063</c:v>
                </c:pt>
                <c:pt idx="509">
                  <c:v>46064</c:v>
                </c:pt>
                <c:pt idx="510">
                  <c:v>46065</c:v>
                </c:pt>
                <c:pt idx="511">
                  <c:v>46066</c:v>
                </c:pt>
                <c:pt idx="512">
                  <c:v>46070</c:v>
                </c:pt>
                <c:pt idx="513">
                  <c:v>46071</c:v>
                </c:pt>
                <c:pt idx="514">
                  <c:v>46072</c:v>
                </c:pt>
                <c:pt idx="515">
                  <c:v>46073</c:v>
                </c:pt>
              </c:numCache>
            </c:numRef>
          </c:cat>
          <c:val>
            <c:numRef>
              <c:f>'KOLD &amp; HND'!$BH$2:$BH$6000</c:f>
              <c:numCache>
                <c:formatCode>General</c:formatCode>
                <c:ptCount val="5999"/>
                <c:pt idx="0">
                  <c:v>23105077.100000001</c:v>
                </c:pt>
                <c:pt idx="1">
                  <c:v>30994973.100000001</c:v>
                </c:pt>
                <c:pt idx="2">
                  <c:v>19320150.420000002</c:v>
                </c:pt>
                <c:pt idx="3">
                  <c:v>18998114.279999997</c:v>
                </c:pt>
                <c:pt idx="4">
                  <c:v>12628372.5</c:v>
                </c:pt>
                <c:pt idx="5">
                  <c:v>24359798.16</c:v>
                </c:pt>
                <c:pt idx="6">
                  <c:v>13190384.48</c:v>
                </c:pt>
                <c:pt idx="7">
                  <c:v>20471289.219999999</c:v>
                </c:pt>
                <c:pt idx="8">
                  <c:v>22213962.16</c:v>
                </c:pt>
                <c:pt idx="9">
                  <c:v>14597187.000000002</c:v>
                </c:pt>
                <c:pt idx="10">
                  <c:v>17934504.84</c:v>
                </c:pt>
                <c:pt idx="11">
                  <c:v>22128497.100000001</c:v>
                </c:pt>
                <c:pt idx="12">
                  <c:v>14416235.440000001</c:v>
                </c:pt>
                <c:pt idx="13">
                  <c:v>30652237.440000001</c:v>
                </c:pt>
                <c:pt idx="14">
                  <c:v>26703931.170000002</c:v>
                </c:pt>
                <c:pt idx="15">
                  <c:v>22801913.310000002</c:v>
                </c:pt>
                <c:pt idx="16">
                  <c:v>30298461.32</c:v>
                </c:pt>
                <c:pt idx="17">
                  <c:v>56867319.359999999</c:v>
                </c:pt>
                <c:pt idx="18">
                  <c:v>46344225.710000001</c:v>
                </c:pt>
                <c:pt idx="19">
                  <c:v>39309938.850000001</c:v>
                </c:pt>
                <c:pt idx="20">
                  <c:v>28136942.120000001</c:v>
                </c:pt>
                <c:pt idx="21">
                  <c:v>45793138.949999996</c:v>
                </c:pt>
                <c:pt idx="22">
                  <c:v>30392800.359999999</c:v>
                </c:pt>
                <c:pt idx="23">
                  <c:v>22123184.720000003</c:v>
                </c:pt>
                <c:pt idx="24">
                  <c:v>21985715.099999998</c:v>
                </c:pt>
                <c:pt idx="25">
                  <c:v>21570069.199999999</c:v>
                </c:pt>
                <c:pt idx="26">
                  <c:v>18984028.800000001</c:v>
                </c:pt>
                <c:pt idx="27">
                  <c:v>20127887.77</c:v>
                </c:pt>
                <c:pt idx="28">
                  <c:v>25093924.199999999</c:v>
                </c:pt>
                <c:pt idx="29">
                  <c:v>22562412.75</c:v>
                </c:pt>
                <c:pt idx="30">
                  <c:v>28621329</c:v>
                </c:pt>
                <c:pt idx="31">
                  <c:v>17094899.100000001</c:v>
                </c:pt>
                <c:pt idx="32">
                  <c:v>24287730</c:v>
                </c:pt>
                <c:pt idx="33">
                  <c:v>23702168.079999998</c:v>
                </c:pt>
                <c:pt idx="34">
                  <c:v>31456481.419999998</c:v>
                </c:pt>
                <c:pt idx="35">
                  <c:v>21555789.75</c:v>
                </c:pt>
                <c:pt idx="36">
                  <c:v>19072041.600000001</c:v>
                </c:pt>
                <c:pt idx="37">
                  <c:v>20900052.559999999</c:v>
                </c:pt>
                <c:pt idx="38">
                  <c:v>19994831.57</c:v>
                </c:pt>
                <c:pt idx="39">
                  <c:v>42165630</c:v>
                </c:pt>
                <c:pt idx="40">
                  <c:v>38455963.400000006</c:v>
                </c:pt>
                <c:pt idx="41">
                  <c:v>39219810.719999999</c:v>
                </c:pt>
                <c:pt idx="42">
                  <c:v>19674831</c:v>
                </c:pt>
                <c:pt idx="43">
                  <c:v>28685250.719999999</c:v>
                </c:pt>
                <c:pt idx="44">
                  <c:v>39311642.439999998</c:v>
                </c:pt>
                <c:pt idx="45">
                  <c:v>29159372.540000003</c:v>
                </c:pt>
                <c:pt idx="46">
                  <c:v>32041713.5</c:v>
                </c:pt>
                <c:pt idx="47">
                  <c:v>25050670.82</c:v>
                </c:pt>
                <c:pt idx="48">
                  <c:v>26123316</c:v>
                </c:pt>
                <c:pt idx="49">
                  <c:v>16595509.050000001</c:v>
                </c:pt>
                <c:pt idx="50">
                  <c:v>27960435.359999999</c:v>
                </c:pt>
                <c:pt idx="51">
                  <c:v>29069183.600000001</c:v>
                </c:pt>
                <c:pt idx="52">
                  <c:v>21291659.539999999</c:v>
                </c:pt>
                <c:pt idx="53">
                  <c:v>25139308.879999999</c:v>
                </c:pt>
                <c:pt idx="54">
                  <c:v>29747071.82</c:v>
                </c:pt>
                <c:pt idx="55">
                  <c:v>36647653.25</c:v>
                </c:pt>
                <c:pt idx="56">
                  <c:v>25040894.060000002</c:v>
                </c:pt>
                <c:pt idx="57">
                  <c:v>41825737.019999996</c:v>
                </c:pt>
                <c:pt idx="58">
                  <c:v>22496458.060000002</c:v>
                </c:pt>
                <c:pt idx="59">
                  <c:v>20905375.649999999</c:v>
                </c:pt>
                <c:pt idx="60">
                  <c:v>39638561</c:v>
                </c:pt>
                <c:pt idx="61">
                  <c:v>33398703.800000001</c:v>
                </c:pt>
                <c:pt idx="62">
                  <c:v>18112136</c:v>
                </c:pt>
                <c:pt idx="63">
                  <c:v>30682887.199999999</c:v>
                </c:pt>
                <c:pt idx="64">
                  <c:v>34488232.5</c:v>
                </c:pt>
                <c:pt idx="65">
                  <c:v>44475817.5</c:v>
                </c:pt>
                <c:pt idx="66">
                  <c:v>18572247.239999998</c:v>
                </c:pt>
                <c:pt idx="67">
                  <c:v>19540988.830000002</c:v>
                </c:pt>
                <c:pt idx="68">
                  <c:v>30335077.25</c:v>
                </c:pt>
                <c:pt idx="69">
                  <c:v>18042921.299999997</c:v>
                </c:pt>
                <c:pt idx="70">
                  <c:v>22228659.199999999</c:v>
                </c:pt>
                <c:pt idx="71">
                  <c:v>18558169</c:v>
                </c:pt>
                <c:pt idx="72">
                  <c:v>24739014</c:v>
                </c:pt>
                <c:pt idx="73">
                  <c:v>30813679.469999999</c:v>
                </c:pt>
                <c:pt idx="74">
                  <c:v>30005704.799999997</c:v>
                </c:pt>
                <c:pt idx="75">
                  <c:v>22201650.350000001</c:v>
                </c:pt>
                <c:pt idx="76">
                  <c:v>37427196.600000001</c:v>
                </c:pt>
                <c:pt idx="77">
                  <c:v>52980343.159999996</c:v>
                </c:pt>
                <c:pt idx="78">
                  <c:v>29203840.5</c:v>
                </c:pt>
                <c:pt idx="79">
                  <c:v>12082120.65</c:v>
                </c:pt>
                <c:pt idx="80">
                  <c:v>17486565.390000001</c:v>
                </c:pt>
                <c:pt idx="81">
                  <c:v>23349110.560000002</c:v>
                </c:pt>
                <c:pt idx="82">
                  <c:v>23725653</c:v>
                </c:pt>
                <c:pt idx="83">
                  <c:v>12264987.350000001</c:v>
                </c:pt>
                <c:pt idx="84">
                  <c:v>24377727.699999999</c:v>
                </c:pt>
                <c:pt idx="85">
                  <c:v>20007673.650000002</c:v>
                </c:pt>
                <c:pt idx="86">
                  <c:v>33922655.160000004</c:v>
                </c:pt>
                <c:pt idx="87">
                  <c:v>37229742.339999996</c:v>
                </c:pt>
                <c:pt idx="88">
                  <c:v>36169882</c:v>
                </c:pt>
                <c:pt idx="89">
                  <c:v>42835137.82</c:v>
                </c:pt>
                <c:pt idx="90">
                  <c:v>39250177.600000001</c:v>
                </c:pt>
                <c:pt idx="91">
                  <c:v>30778120.98</c:v>
                </c:pt>
                <c:pt idx="92">
                  <c:v>25516738.169999998</c:v>
                </c:pt>
                <c:pt idx="93">
                  <c:v>18932002.400000002</c:v>
                </c:pt>
                <c:pt idx="94">
                  <c:v>17451972.370000001</c:v>
                </c:pt>
                <c:pt idx="95">
                  <c:v>17990274.120000001</c:v>
                </c:pt>
                <c:pt idx="96">
                  <c:v>6375124.9199999999</c:v>
                </c:pt>
                <c:pt idx="97">
                  <c:v>23174119.539999999</c:v>
                </c:pt>
                <c:pt idx="98">
                  <c:v>15634635.200000001</c:v>
                </c:pt>
                <c:pt idx="99">
                  <c:v>16968060</c:v>
                </c:pt>
                <c:pt idx="100">
                  <c:v>22391077.02</c:v>
                </c:pt>
                <c:pt idx="101">
                  <c:v>22487972.52</c:v>
                </c:pt>
                <c:pt idx="102">
                  <c:v>20786489.280000001</c:v>
                </c:pt>
                <c:pt idx="103">
                  <c:v>21606003.119999997</c:v>
                </c:pt>
                <c:pt idx="104">
                  <c:v>14370300.540000001</c:v>
                </c:pt>
                <c:pt idx="105">
                  <c:v>14467506.9</c:v>
                </c:pt>
                <c:pt idx="106">
                  <c:v>7309492.9200000009</c:v>
                </c:pt>
                <c:pt idx="107">
                  <c:v>15907051.299999999</c:v>
                </c:pt>
                <c:pt idx="108">
                  <c:v>11807713.5</c:v>
                </c:pt>
                <c:pt idx="109">
                  <c:v>11137344</c:v>
                </c:pt>
                <c:pt idx="110">
                  <c:v>12585145.59</c:v>
                </c:pt>
                <c:pt idx="111">
                  <c:v>12701675.25</c:v>
                </c:pt>
                <c:pt idx="112">
                  <c:v>13130304.129999999</c:v>
                </c:pt>
                <c:pt idx="113">
                  <c:v>19511221.030000001</c:v>
                </c:pt>
                <c:pt idx="114">
                  <c:v>12238344.560000001</c:v>
                </c:pt>
                <c:pt idx="115">
                  <c:v>19318595.399999999</c:v>
                </c:pt>
                <c:pt idx="116">
                  <c:v>11941998.08</c:v>
                </c:pt>
                <c:pt idx="117">
                  <c:v>11640905.01</c:v>
                </c:pt>
                <c:pt idx="118">
                  <c:v>14997659.6</c:v>
                </c:pt>
                <c:pt idx="119">
                  <c:v>13340959.1</c:v>
                </c:pt>
                <c:pt idx="120">
                  <c:v>12974058</c:v>
                </c:pt>
                <c:pt idx="121">
                  <c:v>18054822.509999998</c:v>
                </c:pt>
                <c:pt idx="122">
                  <c:v>15071969.639999999</c:v>
                </c:pt>
                <c:pt idx="123">
                  <c:v>17286724.18</c:v>
                </c:pt>
                <c:pt idx="124">
                  <c:v>16987116.5</c:v>
                </c:pt>
                <c:pt idx="125">
                  <c:v>25822089.119999997</c:v>
                </c:pt>
                <c:pt idx="126">
                  <c:v>25582391.52</c:v>
                </c:pt>
                <c:pt idx="127">
                  <c:v>18090846.400000002</c:v>
                </c:pt>
                <c:pt idx="128">
                  <c:v>16357825.040000001</c:v>
                </c:pt>
                <c:pt idx="129">
                  <c:v>16701351.5</c:v>
                </c:pt>
                <c:pt idx="130">
                  <c:v>21368286</c:v>
                </c:pt>
                <c:pt idx="131">
                  <c:v>11001292.899999999</c:v>
                </c:pt>
                <c:pt idx="132">
                  <c:v>8310518.2400000002</c:v>
                </c:pt>
                <c:pt idx="133">
                  <c:v>10326871.52</c:v>
                </c:pt>
                <c:pt idx="134">
                  <c:v>23058631.84</c:v>
                </c:pt>
                <c:pt idx="135">
                  <c:v>19848853.760000002</c:v>
                </c:pt>
                <c:pt idx="136">
                  <c:v>10986276.399999999</c:v>
                </c:pt>
                <c:pt idx="137">
                  <c:v>21027718</c:v>
                </c:pt>
                <c:pt idx="138">
                  <c:v>13575388.200000001</c:v>
                </c:pt>
                <c:pt idx="139">
                  <c:v>11860800.439999999</c:v>
                </c:pt>
                <c:pt idx="140">
                  <c:v>14106295.440000001</c:v>
                </c:pt>
                <c:pt idx="141">
                  <c:v>6196901.7000000002</c:v>
                </c:pt>
                <c:pt idx="142">
                  <c:v>8655974.5499999989</c:v>
                </c:pt>
                <c:pt idx="143">
                  <c:v>10423737.5</c:v>
                </c:pt>
                <c:pt idx="144">
                  <c:v>14088350.149999999</c:v>
                </c:pt>
                <c:pt idx="145">
                  <c:v>17181201.25</c:v>
                </c:pt>
                <c:pt idx="146">
                  <c:v>12686646.84</c:v>
                </c:pt>
                <c:pt idx="147">
                  <c:v>19508273.75</c:v>
                </c:pt>
                <c:pt idx="148">
                  <c:v>11773428.120000001</c:v>
                </c:pt>
                <c:pt idx="149">
                  <c:v>24655200.57</c:v>
                </c:pt>
                <c:pt idx="150">
                  <c:v>12271971.6</c:v>
                </c:pt>
                <c:pt idx="151">
                  <c:v>15413767.600000001</c:v>
                </c:pt>
                <c:pt idx="152">
                  <c:v>16277789.25</c:v>
                </c:pt>
                <c:pt idx="153">
                  <c:v>18416931</c:v>
                </c:pt>
                <c:pt idx="154">
                  <c:v>23491050</c:v>
                </c:pt>
                <c:pt idx="155">
                  <c:v>13517084.120000001</c:v>
                </c:pt>
                <c:pt idx="156">
                  <c:v>14608321.200000001</c:v>
                </c:pt>
                <c:pt idx="157">
                  <c:v>17312856</c:v>
                </c:pt>
                <c:pt idx="158">
                  <c:v>9706782.8000000007</c:v>
                </c:pt>
                <c:pt idx="159">
                  <c:v>14144669.92</c:v>
                </c:pt>
                <c:pt idx="160">
                  <c:v>24667077.600000001</c:v>
                </c:pt>
                <c:pt idx="161">
                  <c:v>25831203.599999998</c:v>
                </c:pt>
                <c:pt idx="162">
                  <c:v>17453270</c:v>
                </c:pt>
                <c:pt idx="163">
                  <c:v>18666291.359999999</c:v>
                </c:pt>
                <c:pt idx="164">
                  <c:v>15178190.560000001</c:v>
                </c:pt>
                <c:pt idx="165">
                  <c:v>31189842.639999997</c:v>
                </c:pt>
                <c:pt idx="166">
                  <c:v>14500805.199999999</c:v>
                </c:pt>
                <c:pt idx="167">
                  <c:v>19924684.440000001</c:v>
                </c:pt>
                <c:pt idx="168">
                  <c:v>26467649.220000003</c:v>
                </c:pt>
                <c:pt idx="169">
                  <c:v>24412087.490000002</c:v>
                </c:pt>
                <c:pt idx="170">
                  <c:v>20856522.199999999</c:v>
                </c:pt>
                <c:pt idx="171">
                  <c:v>14615305.260000002</c:v>
                </c:pt>
                <c:pt idx="172">
                  <c:v>15021342.999999998</c:v>
                </c:pt>
                <c:pt idx="173">
                  <c:v>12901945.560000001</c:v>
                </c:pt>
                <c:pt idx="174">
                  <c:v>15946056.779999999</c:v>
                </c:pt>
                <c:pt idx="175">
                  <c:v>12367822.950000001</c:v>
                </c:pt>
                <c:pt idx="176">
                  <c:v>15189120</c:v>
                </c:pt>
                <c:pt idx="177">
                  <c:v>10398258.93</c:v>
                </c:pt>
                <c:pt idx="178">
                  <c:v>8534760.0299999993</c:v>
                </c:pt>
                <c:pt idx="179">
                  <c:v>5375951.8500000006</c:v>
                </c:pt>
                <c:pt idx="180">
                  <c:v>9753680.790000001</c:v>
                </c:pt>
                <c:pt idx="181">
                  <c:v>16507552.5</c:v>
                </c:pt>
                <c:pt idx="182">
                  <c:v>17081832.630000003</c:v>
                </c:pt>
                <c:pt idx="183">
                  <c:v>22454810.170000002</c:v>
                </c:pt>
                <c:pt idx="184">
                  <c:v>18780397.740000002</c:v>
                </c:pt>
                <c:pt idx="185">
                  <c:v>24905226.32</c:v>
                </c:pt>
                <c:pt idx="186">
                  <c:v>15060224.6</c:v>
                </c:pt>
                <c:pt idx="187">
                  <c:v>23518782</c:v>
                </c:pt>
                <c:pt idx="188">
                  <c:v>23700132.539999999</c:v>
                </c:pt>
                <c:pt idx="189">
                  <c:v>16512862.08</c:v>
                </c:pt>
                <c:pt idx="190">
                  <c:v>23462197</c:v>
                </c:pt>
                <c:pt idx="191">
                  <c:v>17871211.080000002</c:v>
                </c:pt>
                <c:pt idx="192">
                  <c:v>26734918.32</c:v>
                </c:pt>
                <c:pt idx="193">
                  <c:v>22100377.800000001</c:v>
                </c:pt>
                <c:pt idx="194">
                  <c:v>15656484.649999999</c:v>
                </c:pt>
                <c:pt idx="195">
                  <c:v>42133485.379999995</c:v>
                </c:pt>
                <c:pt idx="196">
                  <c:v>37220281.420000002</c:v>
                </c:pt>
                <c:pt idx="197">
                  <c:v>38451103.899999999</c:v>
                </c:pt>
                <c:pt idx="198">
                  <c:v>41650761.600000001</c:v>
                </c:pt>
                <c:pt idx="199">
                  <c:v>23885668.199999999</c:v>
                </c:pt>
                <c:pt idx="200">
                  <c:v>26214426.879999999</c:v>
                </c:pt>
                <c:pt idx="201">
                  <c:v>33576561.57</c:v>
                </c:pt>
                <c:pt idx="202">
                  <c:v>43473816</c:v>
                </c:pt>
                <c:pt idx="203">
                  <c:v>40712481.600000001</c:v>
                </c:pt>
                <c:pt idx="204">
                  <c:v>38558903.600000001</c:v>
                </c:pt>
                <c:pt idx="205">
                  <c:v>72981936.479999989</c:v>
                </c:pt>
                <c:pt idx="206">
                  <c:v>41998227.480000004</c:v>
                </c:pt>
                <c:pt idx="207">
                  <c:v>24006603.720000003</c:v>
                </c:pt>
                <c:pt idx="208">
                  <c:v>14699718.75</c:v>
                </c:pt>
                <c:pt idx="209">
                  <c:v>34355434.5</c:v>
                </c:pt>
                <c:pt idx="210">
                  <c:v>36971766</c:v>
                </c:pt>
                <c:pt idx="211">
                  <c:v>23574852.84</c:v>
                </c:pt>
                <c:pt idx="212">
                  <c:v>25834703.849999998</c:v>
                </c:pt>
                <c:pt idx="213">
                  <c:v>29629908</c:v>
                </c:pt>
                <c:pt idx="214">
                  <c:v>27443874.919999998</c:v>
                </c:pt>
                <c:pt idx="215">
                  <c:v>36964501.200000003</c:v>
                </c:pt>
                <c:pt idx="216">
                  <c:v>31848738.509999998</c:v>
                </c:pt>
                <c:pt idx="217">
                  <c:v>52121807.360000007</c:v>
                </c:pt>
                <c:pt idx="218">
                  <c:v>39838569.649999999</c:v>
                </c:pt>
                <c:pt idx="219">
                  <c:v>30172144.859999999</c:v>
                </c:pt>
                <c:pt idx="220">
                  <c:v>21478989.300000001</c:v>
                </c:pt>
                <c:pt idx="221">
                  <c:v>39403791</c:v>
                </c:pt>
                <c:pt idx="222">
                  <c:v>28964615.680000003</c:v>
                </c:pt>
                <c:pt idx="223">
                  <c:v>45680174.649999999</c:v>
                </c:pt>
                <c:pt idx="224">
                  <c:v>48232700.160000004</c:v>
                </c:pt>
                <c:pt idx="225">
                  <c:v>52216587.359999999</c:v>
                </c:pt>
                <c:pt idx="226">
                  <c:v>17084373.890000001</c:v>
                </c:pt>
                <c:pt idx="227">
                  <c:v>38272837.460000001</c:v>
                </c:pt>
                <c:pt idx="228">
                  <c:v>83380014.100000009</c:v>
                </c:pt>
                <c:pt idx="229">
                  <c:v>36453316.230000004</c:v>
                </c:pt>
                <c:pt idx="230">
                  <c:v>40561792.800000004</c:v>
                </c:pt>
                <c:pt idx="231">
                  <c:v>27636032.16</c:v>
                </c:pt>
                <c:pt idx="232">
                  <c:v>64330955.810000002</c:v>
                </c:pt>
                <c:pt idx="233">
                  <c:v>39649081.119999997</c:v>
                </c:pt>
                <c:pt idx="234">
                  <c:v>50140244.560000002</c:v>
                </c:pt>
                <c:pt idx="235">
                  <c:v>48331983.340000004</c:v>
                </c:pt>
                <c:pt idx="236">
                  <c:v>54245987.479999997</c:v>
                </c:pt>
                <c:pt idx="237">
                  <c:v>25893855.809999999</c:v>
                </c:pt>
                <c:pt idx="238">
                  <c:v>26723788.52</c:v>
                </c:pt>
                <c:pt idx="239">
                  <c:v>27263902.240000002</c:v>
                </c:pt>
                <c:pt idx="240">
                  <c:v>30510184.845000003</c:v>
                </c:pt>
                <c:pt idx="241">
                  <c:v>32608282.77</c:v>
                </c:pt>
                <c:pt idx="242">
                  <c:v>12582038.52</c:v>
                </c:pt>
                <c:pt idx="243">
                  <c:v>20435714.700000003</c:v>
                </c:pt>
                <c:pt idx="244">
                  <c:v>23943989.400000002</c:v>
                </c:pt>
                <c:pt idx="245">
                  <c:v>30617253.920000002</c:v>
                </c:pt>
                <c:pt idx="246">
                  <c:v>31025069.999999996</c:v>
                </c:pt>
                <c:pt idx="247">
                  <c:v>35383932.720000006</c:v>
                </c:pt>
                <c:pt idx="248">
                  <c:v>34561643.039999999</c:v>
                </c:pt>
                <c:pt idx="249">
                  <c:v>31845623.809999999</c:v>
                </c:pt>
                <c:pt idx="250">
                  <c:v>38377462.589999996</c:v>
                </c:pt>
                <c:pt idx="251">
                  <c:v>22616865.07</c:v>
                </c:pt>
                <c:pt idx="252">
                  <c:v>44763267.559999995</c:v>
                </c:pt>
                <c:pt idx="253">
                  <c:v>45883161.100000001</c:v>
                </c:pt>
                <c:pt idx="254">
                  <c:v>33252783</c:v>
                </c:pt>
                <c:pt idx="255">
                  <c:v>31038410.670000002</c:v>
                </c:pt>
                <c:pt idx="256">
                  <c:v>22091282.5</c:v>
                </c:pt>
                <c:pt idx="257">
                  <c:v>25081355.02</c:v>
                </c:pt>
                <c:pt idx="258">
                  <c:v>24216231.059999999</c:v>
                </c:pt>
                <c:pt idx="259">
                  <c:v>20305692</c:v>
                </c:pt>
                <c:pt idx="260">
                  <c:v>34038381.600000001</c:v>
                </c:pt>
                <c:pt idx="261">
                  <c:v>26685533.719999999</c:v>
                </c:pt>
                <c:pt idx="262">
                  <c:v>35729796</c:v>
                </c:pt>
                <c:pt idx="263">
                  <c:v>34790160</c:v>
                </c:pt>
                <c:pt idx="264">
                  <c:v>28301009</c:v>
                </c:pt>
                <c:pt idx="265">
                  <c:v>31049339.359999999</c:v>
                </c:pt>
                <c:pt idx="266">
                  <c:v>26456894.100000001</c:v>
                </c:pt>
                <c:pt idx="267">
                  <c:v>16270511.75</c:v>
                </c:pt>
                <c:pt idx="268">
                  <c:v>17923311.120000001</c:v>
                </c:pt>
                <c:pt idx="269">
                  <c:v>22366199.969999999</c:v>
                </c:pt>
                <c:pt idx="270">
                  <c:v>23019719.600000001</c:v>
                </c:pt>
                <c:pt idx="271">
                  <c:v>28249308.899999999</c:v>
                </c:pt>
                <c:pt idx="272">
                  <c:v>36115708.32</c:v>
                </c:pt>
                <c:pt idx="273">
                  <c:v>17823503.669999998</c:v>
                </c:pt>
                <c:pt idx="274">
                  <c:v>20304364.530000001</c:v>
                </c:pt>
                <c:pt idx="275">
                  <c:v>22342765.799999997</c:v>
                </c:pt>
                <c:pt idx="276">
                  <c:v>20840503.780000001</c:v>
                </c:pt>
                <c:pt idx="277">
                  <c:v>18171318.219999999</c:v>
                </c:pt>
                <c:pt idx="278">
                  <c:v>27620030.039999999</c:v>
                </c:pt>
                <c:pt idx="279">
                  <c:v>27019460</c:v>
                </c:pt>
                <c:pt idx="280">
                  <c:v>22737561.84</c:v>
                </c:pt>
                <c:pt idx="281">
                  <c:v>19477078.600000001</c:v>
                </c:pt>
                <c:pt idx="282">
                  <c:v>21759197.25</c:v>
                </c:pt>
                <c:pt idx="283">
                  <c:v>30076538.579999998</c:v>
                </c:pt>
                <c:pt idx="284">
                  <c:v>29781869.25</c:v>
                </c:pt>
                <c:pt idx="285">
                  <c:v>15404018.4</c:v>
                </c:pt>
                <c:pt idx="286">
                  <c:v>19109319.16</c:v>
                </c:pt>
                <c:pt idx="287">
                  <c:v>20792432.140000001</c:v>
                </c:pt>
                <c:pt idx="288">
                  <c:v>22237583.52</c:v>
                </c:pt>
                <c:pt idx="289">
                  <c:v>32337272.060000002</c:v>
                </c:pt>
                <c:pt idx="290">
                  <c:v>26103727.98</c:v>
                </c:pt>
                <c:pt idx="291">
                  <c:v>16865030</c:v>
                </c:pt>
                <c:pt idx="292">
                  <c:v>19281653.07</c:v>
                </c:pt>
                <c:pt idx="293">
                  <c:v>17161964.16</c:v>
                </c:pt>
                <c:pt idx="294">
                  <c:v>19505141.100000001</c:v>
                </c:pt>
                <c:pt idx="295">
                  <c:v>46080692.399999999</c:v>
                </c:pt>
                <c:pt idx="296">
                  <c:v>35450818.199999996</c:v>
                </c:pt>
                <c:pt idx="297">
                  <c:v>42892396.490000002</c:v>
                </c:pt>
                <c:pt idx="298">
                  <c:v>42482815.199999996</c:v>
                </c:pt>
                <c:pt idx="299">
                  <c:v>33523101.279999997</c:v>
                </c:pt>
                <c:pt idx="300">
                  <c:v>27915934.18</c:v>
                </c:pt>
                <c:pt idx="301">
                  <c:v>27328921.620000001</c:v>
                </c:pt>
                <c:pt idx="302">
                  <c:v>26801827.949999999</c:v>
                </c:pt>
                <c:pt idx="303">
                  <c:v>29349426.199999999</c:v>
                </c:pt>
                <c:pt idx="304">
                  <c:v>30996748.890000001</c:v>
                </c:pt>
                <c:pt idx="305">
                  <c:v>39391577.280000001</c:v>
                </c:pt>
                <c:pt idx="306">
                  <c:v>24774614.5</c:v>
                </c:pt>
                <c:pt idx="307">
                  <c:v>24853128.299999997</c:v>
                </c:pt>
                <c:pt idx="308">
                  <c:v>34780750.479999997</c:v>
                </c:pt>
                <c:pt idx="309">
                  <c:v>27007126.399999999</c:v>
                </c:pt>
                <c:pt idx="310">
                  <c:v>33150837.370000001</c:v>
                </c:pt>
                <c:pt idx="311">
                  <c:v>20778205</c:v>
                </c:pt>
                <c:pt idx="312">
                  <c:v>26157273.299999997</c:v>
                </c:pt>
                <c:pt idx="313">
                  <c:v>25005570.48</c:v>
                </c:pt>
                <c:pt idx="314">
                  <c:v>27693935.099999998</c:v>
                </c:pt>
                <c:pt idx="315">
                  <c:v>19495589.580000002</c:v>
                </c:pt>
                <c:pt idx="316">
                  <c:v>25745914.370000001</c:v>
                </c:pt>
                <c:pt idx="317">
                  <c:v>25622960.719999999</c:v>
                </c:pt>
                <c:pt idx="318">
                  <c:v>23426793.520000003</c:v>
                </c:pt>
                <c:pt idx="319">
                  <c:v>29839065.800000001</c:v>
                </c:pt>
                <c:pt idx="320">
                  <c:v>20041948.800000001</c:v>
                </c:pt>
                <c:pt idx="321">
                  <c:v>19855022.849999998</c:v>
                </c:pt>
                <c:pt idx="322">
                  <c:v>24296995.800000001</c:v>
                </c:pt>
                <c:pt idx="323">
                  <c:v>27566253.780000001</c:v>
                </c:pt>
                <c:pt idx="324">
                  <c:v>20875780.800000001</c:v>
                </c:pt>
                <c:pt idx="325">
                  <c:v>24108567.84</c:v>
                </c:pt>
                <c:pt idx="326">
                  <c:v>21517558.050000001</c:v>
                </c:pt>
                <c:pt idx="327">
                  <c:v>24405516</c:v>
                </c:pt>
                <c:pt idx="328">
                  <c:v>26682218.050000001</c:v>
                </c:pt>
                <c:pt idx="329">
                  <c:v>8969048.8499999996</c:v>
                </c:pt>
                <c:pt idx="330">
                  <c:v>23244236.859999999</c:v>
                </c:pt>
                <c:pt idx="331">
                  <c:v>36753907.859999999</c:v>
                </c:pt>
                <c:pt idx="332">
                  <c:v>21387481.280000001</c:v>
                </c:pt>
                <c:pt idx="333">
                  <c:v>21323722.200000003</c:v>
                </c:pt>
                <c:pt idx="334">
                  <c:v>40353616.560000002</c:v>
                </c:pt>
                <c:pt idx="335">
                  <c:v>37199827.5</c:v>
                </c:pt>
                <c:pt idx="336">
                  <c:v>26233692.32</c:v>
                </c:pt>
                <c:pt idx="337">
                  <c:v>49922857.599999994</c:v>
                </c:pt>
                <c:pt idx="338">
                  <c:v>33889230.600000001</c:v>
                </c:pt>
                <c:pt idx="339">
                  <c:v>43420923.130000003</c:v>
                </c:pt>
                <c:pt idx="340">
                  <c:v>20047055.489999998</c:v>
                </c:pt>
                <c:pt idx="341">
                  <c:v>23554244.940000001</c:v>
                </c:pt>
                <c:pt idx="342">
                  <c:v>32307580.620000001</c:v>
                </c:pt>
                <c:pt idx="343">
                  <c:v>21702389.219999999</c:v>
                </c:pt>
                <c:pt idx="344">
                  <c:v>29717687.945</c:v>
                </c:pt>
                <c:pt idx="345">
                  <c:v>21491156.960000001</c:v>
                </c:pt>
                <c:pt idx="346">
                  <c:v>21129642.240000002</c:v>
                </c:pt>
                <c:pt idx="347">
                  <c:v>16226857.639999999</c:v>
                </c:pt>
                <c:pt idx="348">
                  <c:v>27630331.799999997</c:v>
                </c:pt>
                <c:pt idx="349">
                  <c:v>23553172.84</c:v>
                </c:pt>
                <c:pt idx="350">
                  <c:v>25918253.280000001</c:v>
                </c:pt>
                <c:pt idx="351">
                  <c:v>20288180.859999999</c:v>
                </c:pt>
                <c:pt idx="352">
                  <c:v>29765252.18</c:v>
                </c:pt>
                <c:pt idx="353">
                  <c:v>26545045.040000003</c:v>
                </c:pt>
                <c:pt idx="354">
                  <c:v>30812819</c:v>
                </c:pt>
                <c:pt idx="355">
                  <c:v>23444906.879999999</c:v>
                </c:pt>
                <c:pt idx="356">
                  <c:v>26672265.899999999</c:v>
                </c:pt>
                <c:pt idx="357">
                  <c:v>6536832.6600000001</c:v>
                </c:pt>
                <c:pt idx="358">
                  <c:v>21909746.369999997</c:v>
                </c:pt>
                <c:pt idx="359">
                  <c:v>19271619.900000002</c:v>
                </c:pt>
                <c:pt idx="360">
                  <c:v>28712678.760000002</c:v>
                </c:pt>
                <c:pt idx="361">
                  <c:v>28920675.040000003</c:v>
                </c:pt>
                <c:pt idx="362">
                  <c:v>22761951.399999999</c:v>
                </c:pt>
                <c:pt idx="363">
                  <c:v>29767488.399999999</c:v>
                </c:pt>
                <c:pt idx="364">
                  <c:v>28829586.795000002</c:v>
                </c:pt>
                <c:pt idx="365">
                  <c:v>24985616.039999999</c:v>
                </c:pt>
                <c:pt idx="366">
                  <c:v>20536725.690000001</c:v>
                </c:pt>
                <c:pt idx="367">
                  <c:v>29174896.080000002</c:v>
                </c:pt>
                <c:pt idx="368">
                  <c:v>36918968.579999998</c:v>
                </c:pt>
                <c:pt idx="369">
                  <c:v>16939007.010000002</c:v>
                </c:pt>
                <c:pt idx="370">
                  <c:v>24345679.680000003</c:v>
                </c:pt>
                <c:pt idx="371">
                  <c:v>14783559.045</c:v>
                </c:pt>
                <c:pt idx="372">
                  <c:v>14240934</c:v>
                </c:pt>
                <c:pt idx="373">
                  <c:v>14610844.359999999</c:v>
                </c:pt>
                <c:pt idx="374">
                  <c:v>16342625.879999999</c:v>
                </c:pt>
                <c:pt idx="375">
                  <c:v>24530538.900000002</c:v>
                </c:pt>
                <c:pt idx="376">
                  <c:v>30257237.16</c:v>
                </c:pt>
                <c:pt idx="377">
                  <c:v>17512053.239999998</c:v>
                </c:pt>
                <c:pt idx="378">
                  <c:v>25515523.75</c:v>
                </c:pt>
                <c:pt idx="379">
                  <c:v>27744733.32</c:v>
                </c:pt>
                <c:pt idx="380">
                  <c:v>21387105.419999998</c:v>
                </c:pt>
                <c:pt idx="381">
                  <c:v>15381970.370000001</c:v>
                </c:pt>
                <c:pt idx="382">
                  <c:v>10821932.859999999</c:v>
                </c:pt>
                <c:pt idx="383">
                  <c:v>18673855.02</c:v>
                </c:pt>
                <c:pt idx="384">
                  <c:v>10166077.039999999</c:v>
                </c:pt>
                <c:pt idx="385">
                  <c:v>17394464.060000002</c:v>
                </c:pt>
                <c:pt idx="386">
                  <c:v>20550988.800000001</c:v>
                </c:pt>
                <c:pt idx="387">
                  <c:v>24467574.66</c:v>
                </c:pt>
                <c:pt idx="388">
                  <c:v>21725177.600000001</c:v>
                </c:pt>
                <c:pt idx="389">
                  <c:v>13190166.51</c:v>
                </c:pt>
                <c:pt idx="390">
                  <c:v>20458385.780000001</c:v>
                </c:pt>
                <c:pt idx="391">
                  <c:v>18258311.959999997</c:v>
                </c:pt>
                <c:pt idx="392">
                  <c:v>12926982.180000002</c:v>
                </c:pt>
                <c:pt idx="393">
                  <c:v>22226720.879999999</c:v>
                </c:pt>
                <c:pt idx="394">
                  <c:v>27228631.199999999</c:v>
                </c:pt>
                <c:pt idx="395">
                  <c:v>31624065.25</c:v>
                </c:pt>
                <c:pt idx="396">
                  <c:v>23893483.949999999</c:v>
                </c:pt>
                <c:pt idx="397">
                  <c:v>24907747.199999999</c:v>
                </c:pt>
                <c:pt idx="398">
                  <c:v>16522132.899999999</c:v>
                </c:pt>
                <c:pt idx="399">
                  <c:v>26478888.200000003</c:v>
                </c:pt>
                <c:pt idx="400">
                  <c:v>18845513.805</c:v>
                </c:pt>
                <c:pt idx="401">
                  <c:v>16580724.58</c:v>
                </c:pt>
                <c:pt idx="402">
                  <c:v>20941717.559999999</c:v>
                </c:pt>
                <c:pt idx="403">
                  <c:v>16557028.179999998</c:v>
                </c:pt>
                <c:pt idx="404">
                  <c:v>17265563.280000001</c:v>
                </c:pt>
                <c:pt idx="405">
                  <c:v>13309195.619999999</c:v>
                </c:pt>
                <c:pt idx="406">
                  <c:v>23254040.539999999</c:v>
                </c:pt>
                <c:pt idx="407">
                  <c:v>16782356.400000002</c:v>
                </c:pt>
                <c:pt idx="408">
                  <c:v>13363758.869999999</c:v>
                </c:pt>
                <c:pt idx="409">
                  <c:v>22447374.349999998</c:v>
                </c:pt>
                <c:pt idx="410">
                  <c:v>12571016.640000001</c:v>
                </c:pt>
                <c:pt idx="411">
                  <c:v>14792308.109999999</c:v>
                </c:pt>
                <c:pt idx="412">
                  <c:v>11728982.15</c:v>
                </c:pt>
                <c:pt idx="413">
                  <c:v>10002111.84</c:v>
                </c:pt>
                <c:pt idx="414">
                  <c:v>25457310.499999996</c:v>
                </c:pt>
                <c:pt idx="415">
                  <c:v>15783788.159999998</c:v>
                </c:pt>
                <c:pt idx="416">
                  <c:v>25182825.559999999</c:v>
                </c:pt>
                <c:pt idx="417">
                  <c:v>21125206.684999999</c:v>
                </c:pt>
                <c:pt idx="418">
                  <c:v>33025962.059999999</c:v>
                </c:pt>
                <c:pt idx="419">
                  <c:v>33196540.699999999</c:v>
                </c:pt>
                <c:pt idx="420">
                  <c:v>28294060.375</c:v>
                </c:pt>
                <c:pt idx="421">
                  <c:v>24303928.640000001</c:v>
                </c:pt>
                <c:pt idx="422">
                  <c:v>0</c:v>
                </c:pt>
                <c:pt idx="423">
                  <c:v>29560598.280000001</c:v>
                </c:pt>
                <c:pt idx="424">
                  <c:v>17974480.32</c:v>
                </c:pt>
                <c:pt idx="425">
                  <c:v>21543637.5</c:v>
                </c:pt>
                <c:pt idx="426">
                  <c:v>13088603.24</c:v>
                </c:pt>
                <c:pt idx="427">
                  <c:v>14686286.549999999</c:v>
                </c:pt>
                <c:pt idx="428">
                  <c:v>17249914.039999999</c:v>
                </c:pt>
                <c:pt idx="429">
                  <c:v>12750052.08</c:v>
                </c:pt>
                <c:pt idx="430">
                  <c:v>28245914.370000001</c:v>
                </c:pt>
                <c:pt idx="431">
                  <c:v>24413135.5</c:v>
                </c:pt>
                <c:pt idx="432">
                  <c:v>23028735.84</c:v>
                </c:pt>
                <c:pt idx="433">
                  <c:v>28657541.91</c:v>
                </c:pt>
                <c:pt idx="434">
                  <c:v>27178073.149999999</c:v>
                </c:pt>
                <c:pt idx="435">
                  <c:v>21726976.840000004</c:v>
                </c:pt>
                <c:pt idx="436">
                  <c:v>30896893.299999997</c:v>
                </c:pt>
                <c:pt idx="437">
                  <c:v>22834252.800000001</c:v>
                </c:pt>
                <c:pt idx="438">
                  <c:v>35664341.440000005</c:v>
                </c:pt>
                <c:pt idx="439">
                  <c:v>25138500.440000001</c:v>
                </c:pt>
                <c:pt idx="440">
                  <c:v>30565552.32</c:v>
                </c:pt>
                <c:pt idx="441">
                  <c:v>33051076.800000001</c:v>
                </c:pt>
                <c:pt idx="442">
                  <c:v>29100619.799999997</c:v>
                </c:pt>
                <c:pt idx="443">
                  <c:v>31877611.48</c:v>
                </c:pt>
                <c:pt idx="444">
                  <c:v>22855417.609999999</c:v>
                </c:pt>
                <c:pt idx="445">
                  <c:v>21152243.629999999</c:v>
                </c:pt>
                <c:pt idx="446">
                  <c:v>29258336</c:v>
                </c:pt>
                <c:pt idx="447">
                  <c:v>17760831.620000001</c:v>
                </c:pt>
                <c:pt idx="448">
                  <c:v>31219573</c:v>
                </c:pt>
                <c:pt idx="449">
                  <c:v>30735110.289999999</c:v>
                </c:pt>
                <c:pt idx="450">
                  <c:v>28321048</c:v>
                </c:pt>
                <c:pt idx="451">
                  <c:v>22167626.759999998</c:v>
                </c:pt>
                <c:pt idx="452">
                  <c:v>23953456.800000001</c:v>
                </c:pt>
                <c:pt idx="453">
                  <c:v>22634678.880000003</c:v>
                </c:pt>
                <c:pt idx="454">
                  <c:v>23365600.169999998</c:v>
                </c:pt>
                <c:pt idx="455">
                  <c:v>15104266.76</c:v>
                </c:pt>
                <c:pt idx="456">
                  <c:v>41117644.400000006</c:v>
                </c:pt>
                <c:pt idx="457">
                  <c:v>36380435.490000002</c:v>
                </c:pt>
                <c:pt idx="458">
                  <c:v>14771307.18</c:v>
                </c:pt>
                <c:pt idx="459">
                  <c:v>33090968.960000001</c:v>
                </c:pt>
                <c:pt idx="460">
                  <c:v>29598555.850000001</c:v>
                </c:pt>
                <c:pt idx="461">
                  <c:v>23480255.289999999</c:v>
                </c:pt>
                <c:pt idx="462">
                  <c:v>30224612</c:v>
                </c:pt>
                <c:pt idx="463">
                  <c:v>36035235.299999997</c:v>
                </c:pt>
                <c:pt idx="464">
                  <c:v>58839963.075000003</c:v>
                </c:pt>
                <c:pt idx="465">
                  <c:v>52431897.600000001</c:v>
                </c:pt>
                <c:pt idx="466">
                  <c:v>37444572.560000002</c:v>
                </c:pt>
                <c:pt idx="467">
                  <c:v>18482017.68</c:v>
                </c:pt>
                <c:pt idx="468">
                  <c:v>37616442.479999997</c:v>
                </c:pt>
                <c:pt idx="469">
                  <c:v>27899022.399999999</c:v>
                </c:pt>
                <c:pt idx="470">
                  <c:v>13575496.540000001</c:v>
                </c:pt>
                <c:pt idx="471">
                  <c:v>20964096.640000001</c:v>
                </c:pt>
                <c:pt idx="472">
                  <c:v>15981277.5</c:v>
                </c:pt>
                <c:pt idx="473">
                  <c:v>22422339.359999999</c:v>
                </c:pt>
                <c:pt idx="474">
                  <c:v>12171809</c:v>
                </c:pt>
                <c:pt idx="475">
                  <c:v>21730369</c:v>
                </c:pt>
                <c:pt idx="476">
                  <c:v>30669673.5</c:v>
                </c:pt>
                <c:pt idx="477">
                  <c:v>17527664.960000001</c:v>
                </c:pt>
                <c:pt idx="478">
                  <c:v>0</c:v>
                </c:pt>
                <c:pt idx="479">
                  <c:v>25070454.670000002</c:v>
                </c:pt>
                <c:pt idx="480">
                  <c:v>19149414.990000002</c:v>
                </c:pt>
                <c:pt idx="481">
                  <c:v>22000391.52</c:v>
                </c:pt>
                <c:pt idx="482">
                  <c:v>39121138.560000002</c:v>
                </c:pt>
                <c:pt idx="483">
                  <c:v>32751217.800000001</c:v>
                </c:pt>
                <c:pt idx="484">
                  <c:v>38061699.329999998</c:v>
                </c:pt>
                <c:pt idx="485">
                  <c:v>26879829.789999999</c:v>
                </c:pt>
                <c:pt idx="486">
                  <c:v>31637029.949999999</c:v>
                </c:pt>
                <c:pt idx="487">
                  <c:v>31550918.580000002</c:v>
                </c:pt>
                <c:pt idx="488">
                  <c:v>32259967.739999998</c:v>
                </c:pt>
                <c:pt idx="489">
                  <c:v>29844159.359999999</c:v>
                </c:pt>
                <c:pt idx="490">
                  <c:v>17317898.16</c:v>
                </c:pt>
                <c:pt idx="491">
                  <c:v>14597007.48</c:v>
                </c:pt>
                <c:pt idx="492">
                  <c:v>35656057.439999998</c:v>
                </c:pt>
                <c:pt idx="493">
                  <c:v>71198384.600000009</c:v>
                </c:pt>
                <c:pt idx="494">
                  <c:v>79015966.920000002</c:v>
                </c:pt>
                <c:pt idx="495">
                  <c:v>90615838.939999998</c:v>
                </c:pt>
                <c:pt idx="496">
                  <c:v>70889378.730000004</c:v>
                </c:pt>
                <c:pt idx="497">
                  <c:v>88601325</c:v>
                </c:pt>
                <c:pt idx="498">
                  <c:v>62200223.419999994</c:v>
                </c:pt>
                <c:pt idx="499">
                  <c:v>59368384.300000004</c:v>
                </c:pt>
                <c:pt idx="500">
                  <c:v>58873453.960000001</c:v>
                </c:pt>
                <c:pt idx="501">
                  <c:v>68040576.239999995</c:v>
                </c:pt>
                <c:pt idx="502">
                  <c:v>109029109.68000001</c:v>
                </c:pt>
                <c:pt idx="503">
                  <c:v>29020461.599999998</c:v>
                </c:pt>
                <c:pt idx="504">
                  <c:v>28660054.18</c:v>
                </c:pt>
                <c:pt idx="505">
                  <c:v>37991318.82</c:v>
                </c:pt>
                <c:pt idx="506">
                  <c:v>42003898.5</c:v>
                </c:pt>
                <c:pt idx="507">
                  <c:v>39423277.979999997</c:v>
                </c:pt>
                <c:pt idx="508">
                  <c:v>27011377.920000002</c:v>
                </c:pt>
                <c:pt idx="509">
                  <c:v>22597569.640000001</c:v>
                </c:pt>
                <c:pt idx="510">
                  <c:v>31633737.030000001</c:v>
                </c:pt>
                <c:pt idx="511">
                  <c:v>27526647</c:v>
                </c:pt>
                <c:pt idx="512">
                  <c:v>41401203.979999997</c:v>
                </c:pt>
                <c:pt idx="513">
                  <c:v>24630718.850000001</c:v>
                </c:pt>
                <c:pt idx="514">
                  <c:v>25356937.5</c:v>
                </c:pt>
                <c:pt idx="515">
                  <c:v>41064177.280000001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E5-4217-8345-F2EAE1B6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5081039"/>
        <c:axId val="745089199"/>
      </c:lineChart>
      <c:dateAx>
        <c:axId val="74508103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089199"/>
        <c:crosses val="autoZero"/>
        <c:auto val="1"/>
        <c:lblOffset val="100"/>
        <c:baseTimeUnit val="days"/>
      </c:dateAx>
      <c:valAx>
        <c:axId val="74508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081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$ VALUE TRADED KOLD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'KOLD &amp; HND'!$BE$1</c:f>
              <c:strCache>
                <c:ptCount val="1"/>
                <c:pt idx="0">
                  <c:v>Filtered Value KOLD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'KOLD &amp; HND'!$BD$2:$BD$2000</c:f>
              <c:numCache>
                <c:formatCode>m/d/yyyy</c:formatCode>
                <c:ptCount val="1999"/>
                <c:pt idx="0">
                  <c:v>45076</c:v>
                </c:pt>
                <c:pt idx="1">
                  <c:v>45077</c:v>
                </c:pt>
                <c:pt idx="2">
                  <c:v>45078</c:v>
                </c:pt>
                <c:pt idx="3">
                  <c:v>45079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45089</c:v>
                </c:pt>
                <c:pt idx="10">
                  <c:v>45090</c:v>
                </c:pt>
                <c:pt idx="11">
                  <c:v>45091</c:v>
                </c:pt>
                <c:pt idx="12">
                  <c:v>45092</c:v>
                </c:pt>
                <c:pt idx="13">
                  <c:v>45093</c:v>
                </c:pt>
                <c:pt idx="14">
                  <c:v>45097</c:v>
                </c:pt>
                <c:pt idx="15">
                  <c:v>45098</c:v>
                </c:pt>
                <c:pt idx="16">
                  <c:v>45099</c:v>
                </c:pt>
                <c:pt idx="17">
                  <c:v>45100</c:v>
                </c:pt>
                <c:pt idx="18">
                  <c:v>45103</c:v>
                </c:pt>
                <c:pt idx="19">
                  <c:v>45104</c:v>
                </c:pt>
                <c:pt idx="20">
                  <c:v>45105</c:v>
                </c:pt>
                <c:pt idx="21">
                  <c:v>45106</c:v>
                </c:pt>
                <c:pt idx="22">
                  <c:v>45107</c:v>
                </c:pt>
                <c:pt idx="23">
                  <c:v>45110</c:v>
                </c:pt>
                <c:pt idx="24">
                  <c:v>45112</c:v>
                </c:pt>
                <c:pt idx="25">
                  <c:v>45113</c:v>
                </c:pt>
                <c:pt idx="26">
                  <c:v>45114</c:v>
                </c:pt>
                <c:pt idx="27">
                  <c:v>45117</c:v>
                </c:pt>
                <c:pt idx="28">
                  <c:v>45118</c:v>
                </c:pt>
                <c:pt idx="29">
                  <c:v>45119</c:v>
                </c:pt>
                <c:pt idx="30">
                  <c:v>45120</c:v>
                </c:pt>
                <c:pt idx="31">
                  <c:v>45121</c:v>
                </c:pt>
                <c:pt idx="32">
                  <c:v>45124</c:v>
                </c:pt>
                <c:pt idx="33">
                  <c:v>45125</c:v>
                </c:pt>
                <c:pt idx="34">
                  <c:v>45126</c:v>
                </c:pt>
                <c:pt idx="35">
                  <c:v>45127</c:v>
                </c:pt>
                <c:pt idx="36">
                  <c:v>45128</c:v>
                </c:pt>
                <c:pt idx="37">
                  <c:v>45131</c:v>
                </c:pt>
                <c:pt idx="38">
                  <c:v>45132</c:v>
                </c:pt>
                <c:pt idx="39">
                  <c:v>45133</c:v>
                </c:pt>
                <c:pt idx="40">
                  <c:v>45134</c:v>
                </c:pt>
                <c:pt idx="41">
                  <c:v>45135</c:v>
                </c:pt>
                <c:pt idx="42">
                  <c:v>45138</c:v>
                </c:pt>
                <c:pt idx="43">
                  <c:v>45139</c:v>
                </c:pt>
                <c:pt idx="44">
                  <c:v>45140</c:v>
                </c:pt>
                <c:pt idx="45">
                  <c:v>45141</c:v>
                </c:pt>
                <c:pt idx="46">
                  <c:v>45142</c:v>
                </c:pt>
                <c:pt idx="47">
                  <c:v>45145</c:v>
                </c:pt>
                <c:pt idx="48">
                  <c:v>45146</c:v>
                </c:pt>
                <c:pt idx="49">
                  <c:v>45147</c:v>
                </c:pt>
                <c:pt idx="50">
                  <c:v>45148</c:v>
                </c:pt>
                <c:pt idx="51">
                  <c:v>45149</c:v>
                </c:pt>
                <c:pt idx="52">
                  <c:v>45152</c:v>
                </c:pt>
                <c:pt idx="53">
                  <c:v>45153</c:v>
                </c:pt>
                <c:pt idx="54">
                  <c:v>45154</c:v>
                </c:pt>
                <c:pt idx="55">
                  <c:v>45155</c:v>
                </c:pt>
                <c:pt idx="56">
                  <c:v>45156</c:v>
                </c:pt>
                <c:pt idx="57">
                  <c:v>45159</c:v>
                </c:pt>
                <c:pt idx="58">
                  <c:v>45160</c:v>
                </c:pt>
                <c:pt idx="59">
                  <c:v>45161</c:v>
                </c:pt>
                <c:pt idx="60">
                  <c:v>45162</c:v>
                </c:pt>
                <c:pt idx="61">
                  <c:v>45163</c:v>
                </c:pt>
                <c:pt idx="62">
                  <c:v>45166</c:v>
                </c:pt>
                <c:pt idx="63">
                  <c:v>45167</c:v>
                </c:pt>
                <c:pt idx="64">
                  <c:v>45168</c:v>
                </c:pt>
                <c:pt idx="65">
                  <c:v>45169</c:v>
                </c:pt>
                <c:pt idx="66">
                  <c:v>45170</c:v>
                </c:pt>
                <c:pt idx="67">
                  <c:v>45174</c:v>
                </c:pt>
                <c:pt idx="68">
                  <c:v>45175</c:v>
                </c:pt>
                <c:pt idx="69">
                  <c:v>45176</c:v>
                </c:pt>
                <c:pt idx="70">
                  <c:v>45177</c:v>
                </c:pt>
                <c:pt idx="71">
                  <c:v>45180</c:v>
                </c:pt>
                <c:pt idx="72">
                  <c:v>45181</c:v>
                </c:pt>
                <c:pt idx="73">
                  <c:v>45182</c:v>
                </c:pt>
                <c:pt idx="74">
                  <c:v>45183</c:v>
                </c:pt>
                <c:pt idx="75">
                  <c:v>45184</c:v>
                </c:pt>
                <c:pt idx="76">
                  <c:v>45187</c:v>
                </c:pt>
                <c:pt idx="77">
                  <c:v>45188</c:v>
                </c:pt>
                <c:pt idx="78">
                  <c:v>45189</c:v>
                </c:pt>
                <c:pt idx="79">
                  <c:v>45190</c:v>
                </c:pt>
                <c:pt idx="80">
                  <c:v>45191</c:v>
                </c:pt>
                <c:pt idx="81">
                  <c:v>45194</c:v>
                </c:pt>
                <c:pt idx="82">
                  <c:v>45195</c:v>
                </c:pt>
                <c:pt idx="83">
                  <c:v>45196</c:v>
                </c:pt>
                <c:pt idx="84">
                  <c:v>45197</c:v>
                </c:pt>
                <c:pt idx="85">
                  <c:v>45198</c:v>
                </c:pt>
                <c:pt idx="86">
                  <c:v>45201</c:v>
                </c:pt>
                <c:pt idx="87">
                  <c:v>45202</c:v>
                </c:pt>
                <c:pt idx="88">
                  <c:v>45203</c:v>
                </c:pt>
                <c:pt idx="89">
                  <c:v>45204</c:v>
                </c:pt>
                <c:pt idx="90">
                  <c:v>45205</c:v>
                </c:pt>
                <c:pt idx="91">
                  <c:v>45208</c:v>
                </c:pt>
                <c:pt idx="92">
                  <c:v>45209</c:v>
                </c:pt>
                <c:pt idx="93">
                  <c:v>45210</c:v>
                </c:pt>
                <c:pt idx="94">
                  <c:v>45211</c:v>
                </c:pt>
                <c:pt idx="95">
                  <c:v>45212</c:v>
                </c:pt>
                <c:pt idx="96">
                  <c:v>45215</c:v>
                </c:pt>
                <c:pt idx="97">
                  <c:v>45216</c:v>
                </c:pt>
                <c:pt idx="98">
                  <c:v>45217</c:v>
                </c:pt>
                <c:pt idx="99">
                  <c:v>45218</c:v>
                </c:pt>
                <c:pt idx="100">
                  <c:v>45219</c:v>
                </c:pt>
                <c:pt idx="101">
                  <c:v>45222</c:v>
                </c:pt>
                <c:pt idx="102">
                  <c:v>45223</c:v>
                </c:pt>
                <c:pt idx="103">
                  <c:v>45224</c:v>
                </c:pt>
                <c:pt idx="104">
                  <c:v>45225</c:v>
                </c:pt>
                <c:pt idx="105">
                  <c:v>45226</c:v>
                </c:pt>
                <c:pt idx="106">
                  <c:v>45229</c:v>
                </c:pt>
                <c:pt idx="107">
                  <c:v>45230</c:v>
                </c:pt>
                <c:pt idx="108">
                  <c:v>45231</c:v>
                </c:pt>
                <c:pt idx="109">
                  <c:v>45232</c:v>
                </c:pt>
                <c:pt idx="110">
                  <c:v>45233</c:v>
                </c:pt>
                <c:pt idx="111">
                  <c:v>45236</c:v>
                </c:pt>
                <c:pt idx="112">
                  <c:v>45237</c:v>
                </c:pt>
                <c:pt idx="113">
                  <c:v>45238</c:v>
                </c:pt>
                <c:pt idx="114">
                  <c:v>45239</c:v>
                </c:pt>
                <c:pt idx="115">
                  <c:v>45240</c:v>
                </c:pt>
                <c:pt idx="116">
                  <c:v>45243</c:v>
                </c:pt>
                <c:pt idx="117">
                  <c:v>45244</c:v>
                </c:pt>
                <c:pt idx="118">
                  <c:v>45245</c:v>
                </c:pt>
                <c:pt idx="119">
                  <c:v>45246</c:v>
                </c:pt>
                <c:pt idx="120">
                  <c:v>45247</c:v>
                </c:pt>
                <c:pt idx="121">
                  <c:v>45250</c:v>
                </c:pt>
                <c:pt idx="122">
                  <c:v>45251</c:v>
                </c:pt>
                <c:pt idx="123">
                  <c:v>45252</c:v>
                </c:pt>
                <c:pt idx="124">
                  <c:v>45254</c:v>
                </c:pt>
                <c:pt idx="125">
                  <c:v>45257</c:v>
                </c:pt>
                <c:pt idx="126">
                  <c:v>45258</c:v>
                </c:pt>
                <c:pt idx="127">
                  <c:v>45259</c:v>
                </c:pt>
                <c:pt idx="128">
                  <c:v>45260</c:v>
                </c:pt>
                <c:pt idx="129">
                  <c:v>45261</c:v>
                </c:pt>
                <c:pt idx="130">
                  <c:v>45264</c:v>
                </c:pt>
                <c:pt idx="131">
                  <c:v>45265</c:v>
                </c:pt>
                <c:pt idx="132">
                  <c:v>45266</c:v>
                </c:pt>
                <c:pt idx="133">
                  <c:v>45267</c:v>
                </c:pt>
                <c:pt idx="134">
                  <c:v>45268</c:v>
                </c:pt>
                <c:pt idx="135">
                  <c:v>45271</c:v>
                </c:pt>
                <c:pt idx="136">
                  <c:v>45272</c:v>
                </c:pt>
                <c:pt idx="137">
                  <c:v>45273</c:v>
                </c:pt>
                <c:pt idx="138">
                  <c:v>45274</c:v>
                </c:pt>
                <c:pt idx="139">
                  <c:v>45275</c:v>
                </c:pt>
                <c:pt idx="140">
                  <c:v>45278</c:v>
                </c:pt>
                <c:pt idx="141">
                  <c:v>45279</c:v>
                </c:pt>
                <c:pt idx="142">
                  <c:v>45280</c:v>
                </c:pt>
                <c:pt idx="143">
                  <c:v>45281</c:v>
                </c:pt>
                <c:pt idx="144">
                  <c:v>45282</c:v>
                </c:pt>
                <c:pt idx="145">
                  <c:v>45286</c:v>
                </c:pt>
                <c:pt idx="146">
                  <c:v>45287</c:v>
                </c:pt>
                <c:pt idx="147">
                  <c:v>45288</c:v>
                </c:pt>
                <c:pt idx="148">
                  <c:v>45289</c:v>
                </c:pt>
                <c:pt idx="149">
                  <c:v>45293</c:v>
                </c:pt>
                <c:pt idx="150">
                  <c:v>45294</c:v>
                </c:pt>
                <c:pt idx="151">
                  <c:v>45295</c:v>
                </c:pt>
                <c:pt idx="152">
                  <c:v>45296</c:v>
                </c:pt>
                <c:pt idx="153">
                  <c:v>45299</c:v>
                </c:pt>
                <c:pt idx="154">
                  <c:v>45300</c:v>
                </c:pt>
                <c:pt idx="155">
                  <c:v>45301</c:v>
                </c:pt>
                <c:pt idx="156">
                  <c:v>45302</c:v>
                </c:pt>
                <c:pt idx="157">
                  <c:v>45303</c:v>
                </c:pt>
                <c:pt idx="158">
                  <c:v>45307</c:v>
                </c:pt>
                <c:pt idx="159">
                  <c:v>45308</c:v>
                </c:pt>
                <c:pt idx="160">
                  <c:v>45309</c:v>
                </c:pt>
                <c:pt idx="161">
                  <c:v>45310</c:v>
                </c:pt>
                <c:pt idx="162">
                  <c:v>45313</c:v>
                </c:pt>
                <c:pt idx="163">
                  <c:v>45314</c:v>
                </c:pt>
                <c:pt idx="164">
                  <c:v>45315</c:v>
                </c:pt>
                <c:pt idx="165">
                  <c:v>45316</c:v>
                </c:pt>
                <c:pt idx="166">
                  <c:v>45317</c:v>
                </c:pt>
                <c:pt idx="167">
                  <c:v>45320</c:v>
                </c:pt>
                <c:pt idx="168">
                  <c:v>45321</c:v>
                </c:pt>
                <c:pt idx="169">
                  <c:v>45322</c:v>
                </c:pt>
                <c:pt idx="170">
                  <c:v>45323</c:v>
                </c:pt>
                <c:pt idx="171">
                  <c:v>45324</c:v>
                </c:pt>
                <c:pt idx="172">
                  <c:v>45327</c:v>
                </c:pt>
                <c:pt idx="173">
                  <c:v>45328</c:v>
                </c:pt>
                <c:pt idx="174">
                  <c:v>45329</c:v>
                </c:pt>
                <c:pt idx="175">
                  <c:v>45330</c:v>
                </c:pt>
                <c:pt idx="176">
                  <c:v>45331</c:v>
                </c:pt>
                <c:pt idx="177">
                  <c:v>45334</c:v>
                </c:pt>
                <c:pt idx="178">
                  <c:v>45335</c:v>
                </c:pt>
                <c:pt idx="179">
                  <c:v>45336</c:v>
                </c:pt>
                <c:pt idx="180">
                  <c:v>45337</c:v>
                </c:pt>
                <c:pt idx="181">
                  <c:v>45338</c:v>
                </c:pt>
                <c:pt idx="182">
                  <c:v>45342</c:v>
                </c:pt>
                <c:pt idx="183">
                  <c:v>45343</c:v>
                </c:pt>
                <c:pt idx="184">
                  <c:v>45344</c:v>
                </c:pt>
                <c:pt idx="185">
                  <c:v>45345</c:v>
                </c:pt>
                <c:pt idx="186">
                  <c:v>45348</c:v>
                </c:pt>
                <c:pt idx="187">
                  <c:v>45349</c:v>
                </c:pt>
                <c:pt idx="188">
                  <c:v>45350</c:v>
                </c:pt>
                <c:pt idx="189">
                  <c:v>45351</c:v>
                </c:pt>
                <c:pt idx="190">
                  <c:v>45352</c:v>
                </c:pt>
                <c:pt idx="191">
                  <c:v>45355</c:v>
                </c:pt>
                <c:pt idx="192">
                  <c:v>45356</c:v>
                </c:pt>
                <c:pt idx="193">
                  <c:v>45357</c:v>
                </c:pt>
                <c:pt idx="194">
                  <c:v>45358</c:v>
                </c:pt>
                <c:pt idx="195">
                  <c:v>45359</c:v>
                </c:pt>
                <c:pt idx="196">
                  <c:v>45362</c:v>
                </c:pt>
                <c:pt idx="197">
                  <c:v>45363</c:v>
                </c:pt>
                <c:pt idx="198">
                  <c:v>45364</c:v>
                </c:pt>
                <c:pt idx="199">
                  <c:v>45365</c:v>
                </c:pt>
                <c:pt idx="200">
                  <c:v>45366</c:v>
                </c:pt>
                <c:pt idx="201">
                  <c:v>45369</c:v>
                </c:pt>
                <c:pt idx="202">
                  <c:v>45370</c:v>
                </c:pt>
                <c:pt idx="203">
                  <c:v>45371</c:v>
                </c:pt>
                <c:pt idx="204">
                  <c:v>45372</c:v>
                </c:pt>
                <c:pt idx="205">
                  <c:v>45373</c:v>
                </c:pt>
                <c:pt idx="206">
                  <c:v>45376</c:v>
                </c:pt>
                <c:pt idx="207">
                  <c:v>45377</c:v>
                </c:pt>
                <c:pt idx="208">
                  <c:v>45378</c:v>
                </c:pt>
                <c:pt idx="209">
                  <c:v>45379</c:v>
                </c:pt>
                <c:pt idx="210">
                  <c:v>45383</c:v>
                </c:pt>
                <c:pt idx="211">
                  <c:v>45384</c:v>
                </c:pt>
                <c:pt idx="212">
                  <c:v>45385</c:v>
                </c:pt>
                <c:pt idx="213">
                  <c:v>45386</c:v>
                </c:pt>
                <c:pt idx="214">
                  <c:v>45387</c:v>
                </c:pt>
                <c:pt idx="215">
                  <c:v>45390</c:v>
                </c:pt>
                <c:pt idx="216">
                  <c:v>45391</c:v>
                </c:pt>
                <c:pt idx="217">
                  <c:v>45392</c:v>
                </c:pt>
                <c:pt idx="218">
                  <c:v>45393</c:v>
                </c:pt>
                <c:pt idx="219">
                  <c:v>45394</c:v>
                </c:pt>
                <c:pt idx="220">
                  <c:v>45397</c:v>
                </c:pt>
                <c:pt idx="221">
                  <c:v>45398</c:v>
                </c:pt>
                <c:pt idx="222">
                  <c:v>45399</c:v>
                </c:pt>
                <c:pt idx="223">
                  <c:v>45400</c:v>
                </c:pt>
                <c:pt idx="224">
                  <c:v>45401</c:v>
                </c:pt>
                <c:pt idx="225">
                  <c:v>45404</c:v>
                </c:pt>
                <c:pt idx="226">
                  <c:v>45405</c:v>
                </c:pt>
                <c:pt idx="227">
                  <c:v>45406</c:v>
                </c:pt>
                <c:pt idx="228">
                  <c:v>45407</c:v>
                </c:pt>
                <c:pt idx="229">
                  <c:v>45408</c:v>
                </c:pt>
                <c:pt idx="230">
                  <c:v>45411</c:v>
                </c:pt>
                <c:pt idx="231">
                  <c:v>45412</c:v>
                </c:pt>
                <c:pt idx="232">
                  <c:v>45413</c:v>
                </c:pt>
                <c:pt idx="233">
                  <c:v>45414</c:v>
                </c:pt>
                <c:pt idx="234">
                  <c:v>45415</c:v>
                </c:pt>
                <c:pt idx="235">
                  <c:v>45418</c:v>
                </c:pt>
                <c:pt idx="236">
                  <c:v>45419</c:v>
                </c:pt>
                <c:pt idx="237">
                  <c:v>45420</c:v>
                </c:pt>
                <c:pt idx="238">
                  <c:v>45421</c:v>
                </c:pt>
                <c:pt idx="239">
                  <c:v>45422</c:v>
                </c:pt>
                <c:pt idx="240">
                  <c:v>45425</c:v>
                </c:pt>
                <c:pt idx="241">
                  <c:v>45426</c:v>
                </c:pt>
                <c:pt idx="242">
                  <c:v>45427</c:v>
                </c:pt>
                <c:pt idx="243">
                  <c:v>45428</c:v>
                </c:pt>
                <c:pt idx="244">
                  <c:v>45429</c:v>
                </c:pt>
                <c:pt idx="245">
                  <c:v>45432</c:v>
                </c:pt>
                <c:pt idx="246">
                  <c:v>45433</c:v>
                </c:pt>
                <c:pt idx="247">
                  <c:v>45434</c:v>
                </c:pt>
                <c:pt idx="248">
                  <c:v>45435</c:v>
                </c:pt>
                <c:pt idx="249">
                  <c:v>45436</c:v>
                </c:pt>
                <c:pt idx="250">
                  <c:v>45440</c:v>
                </c:pt>
                <c:pt idx="251">
                  <c:v>45441</c:v>
                </c:pt>
                <c:pt idx="252">
                  <c:v>45442</c:v>
                </c:pt>
                <c:pt idx="253">
                  <c:v>45443</c:v>
                </c:pt>
                <c:pt idx="254">
                  <c:v>45446</c:v>
                </c:pt>
                <c:pt idx="255">
                  <c:v>45447</c:v>
                </c:pt>
                <c:pt idx="256">
                  <c:v>45448</c:v>
                </c:pt>
                <c:pt idx="257">
                  <c:v>45449</c:v>
                </c:pt>
                <c:pt idx="258">
                  <c:v>45450</c:v>
                </c:pt>
                <c:pt idx="259">
                  <c:v>45453</c:v>
                </c:pt>
                <c:pt idx="260">
                  <c:v>45454</c:v>
                </c:pt>
                <c:pt idx="261">
                  <c:v>45455</c:v>
                </c:pt>
                <c:pt idx="262">
                  <c:v>45456</c:v>
                </c:pt>
                <c:pt idx="263">
                  <c:v>45457</c:v>
                </c:pt>
                <c:pt idx="264">
                  <c:v>45460</c:v>
                </c:pt>
                <c:pt idx="265">
                  <c:v>45461</c:v>
                </c:pt>
                <c:pt idx="266">
                  <c:v>45463</c:v>
                </c:pt>
                <c:pt idx="267">
                  <c:v>45464</c:v>
                </c:pt>
                <c:pt idx="268">
                  <c:v>45467</c:v>
                </c:pt>
                <c:pt idx="269">
                  <c:v>45468</c:v>
                </c:pt>
                <c:pt idx="270">
                  <c:v>45469</c:v>
                </c:pt>
                <c:pt idx="271">
                  <c:v>45470</c:v>
                </c:pt>
                <c:pt idx="272">
                  <c:v>45471</c:v>
                </c:pt>
                <c:pt idx="273">
                  <c:v>45474</c:v>
                </c:pt>
                <c:pt idx="274">
                  <c:v>45475</c:v>
                </c:pt>
                <c:pt idx="275">
                  <c:v>45476</c:v>
                </c:pt>
                <c:pt idx="276">
                  <c:v>45478</c:v>
                </c:pt>
                <c:pt idx="277">
                  <c:v>45481</c:v>
                </c:pt>
                <c:pt idx="278">
                  <c:v>45482</c:v>
                </c:pt>
                <c:pt idx="279">
                  <c:v>45483</c:v>
                </c:pt>
                <c:pt idx="280">
                  <c:v>45484</c:v>
                </c:pt>
                <c:pt idx="281">
                  <c:v>45485</c:v>
                </c:pt>
                <c:pt idx="282">
                  <c:v>45488</c:v>
                </c:pt>
                <c:pt idx="283">
                  <c:v>45489</c:v>
                </c:pt>
                <c:pt idx="284">
                  <c:v>45490</c:v>
                </c:pt>
                <c:pt idx="285">
                  <c:v>45491</c:v>
                </c:pt>
                <c:pt idx="286">
                  <c:v>45492</c:v>
                </c:pt>
                <c:pt idx="287">
                  <c:v>45495</c:v>
                </c:pt>
                <c:pt idx="288">
                  <c:v>45496</c:v>
                </c:pt>
                <c:pt idx="289">
                  <c:v>45497</c:v>
                </c:pt>
                <c:pt idx="290">
                  <c:v>45498</c:v>
                </c:pt>
                <c:pt idx="291">
                  <c:v>45499</c:v>
                </c:pt>
                <c:pt idx="292">
                  <c:v>45502</c:v>
                </c:pt>
                <c:pt idx="293">
                  <c:v>45503</c:v>
                </c:pt>
                <c:pt idx="294">
                  <c:v>45504</c:v>
                </c:pt>
                <c:pt idx="295">
                  <c:v>45505</c:v>
                </c:pt>
                <c:pt idx="296">
                  <c:v>45506</c:v>
                </c:pt>
                <c:pt idx="297">
                  <c:v>45509</c:v>
                </c:pt>
                <c:pt idx="298">
                  <c:v>45510</c:v>
                </c:pt>
                <c:pt idx="299">
                  <c:v>45511</c:v>
                </c:pt>
                <c:pt idx="300">
                  <c:v>45512</c:v>
                </c:pt>
                <c:pt idx="301">
                  <c:v>45513</c:v>
                </c:pt>
                <c:pt idx="302">
                  <c:v>45516</c:v>
                </c:pt>
                <c:pt idx="303">
                  <c:v>45517</c:v>
                </c:pt>
                <c:pt idx="304">
                  <c:v>45518</c:v>
                </c:pt>
                <c:pt idx="305">
                  <c:v>45519</c:v>
                </c:pt>
                <c:pt idx="306">
                  <c:v>45520</c:v>
                </c:pt>
                <c:pt idx="307">
                  <c:v>45523</c:v>
                </c:pt>
                <c:pt idx="308">
                  <c:v>45524</c:v>
                </c:pt>
                <c:pt idx="309">
                  <c:v>45525</c:v>
                </c:pt>
                <c:pt idx="310">
                  <c:v>45526</c:v>
                </c:pt>
                <c:pt idx="311">
                  <c:v>45527</c:v>
                </c:pt>
                <c:pt idx="312">
                  <c:v>45530</c:v>
                </c:pt>
                <c:pt idx="313">
                  <c:v>45531</c:v>
                </c:pt>
                <c:pt idx="314">
                  <c:v>45532</c:v>
                </c:pt>
                <c:pt idx="315">
                  <c:v>45533</c:v>
                </c:pt>
                <c:pt idx="316">
                  <c:v>45534</c:v>
                </c:pt>
                <c:pt idx="317">
                  <c:v>45538</c:v>
                </c:pt>
                <c:pt idx="318">
                  <c:v>45539</c:v>
                </c:pt>
                <c:pt idx="319">
                  <c:v>45540</c:v>
                </c:pt>
                <c:pt idx="320">
                  <c:v>45541</c:v>
                </c:pt>
                <c:pt idx="321">
                  <c:v>45544</c:v>
                </c:pt>
                <c:pt idx="322">
                  <c:v>45545</c:v>
                </c:pt>
                <c:pt idx="323">
                  <c:v>45546</c:v>
                </c:pt>
                <c:pt idx="324">
                  <c:v>45547</c:v>
                </c:pt>
                <c:pt idx="325">
                  <c:v>45548</c:v>
                </c:pt>
                <c:pt idx="326">
                  <c:v>45551</c:v>
                </c:pt>
                <c:pt idx="327">
                  <c:v>45552</c:v>
                </c:pt>
                <c:pt idx="328">
                  <c:v>45553</c:v>
                </c:pt>
                <c:pt idx="329">
                  <c:v>45554</c:v>
                </c:pt>
                <c:pt idx="330">
                  <c:v>45555</c:v>
                </c:pt>
                <c:pt idx="331">
                  <c:v>45558</c:v>
                </c:pt>
                <c:pt idx="332">
                  <c:v>45559</c:v>
                </c:pt>
                <c:pt idx="333">
                  <c:v>45560</c:v>
                </c:pt>
                <c:pt idx="334">
                  <c:v>45561</c:v>
                </c:pt>
                <c:pt idx="335">
                  <c:v>45562</c:v>
                </c:pt>
                <c:pt idx="336">
                  <c:v>45565</c:v>
                </c:pt>
                <c:pt idx="337">
                  <c:v>45566</c:v>
                </c:pt>
                <c:pt idx="338">
                  <c:v>45567</c:v>
                </c:pt>
                <c:pt idx="339">
                  <c:v>45568</c:v>
                </c:pt>
                <c:pt idx="340">
                  <c:v>45569</c:v>
                </c:pt>
                <c:pt idx="341">
                  <c:v>45572</c:v>
                </c:pt>
                <c:pt idx="342">
                  <c:v>45573</c:v>
                </c:pt>
                <c:pt idx="343">
                  <c:v>45574</c:v>
                </c:pt>
                <c:pt idx="344">
                  <c:v>45575</c:v>
                </c:pt>
                <c:pt idx="345">
                  <c:v>45576</c:v>
                </c:pt>
                <c:pt idx="346">
                  <c:v>45579</c:v>
                </c:pt>
                <c:pt idx="347">
                  <c:v>45580</c:v>
                </c:pt>
                <c:pt idx="348">
                  <c:v>45581</c:v>
                </c:pt>
                <c:pt idx="349">
                  <c:v>45582</c:v>
                </c:pt>
                <c:pt idx="350">
                  <c:v>45583</c:v>
                </c:pt>
                <c:pt idx="351">
                  <c:v>45586</c:v>
                </c:pt>
                <c:pt idx="352">
                  <c:v>45587</c:v>
                </c:pt>
                <c:pt idx="353">
                  <c:v>45588</c:v>
                </c:pt>
                <c:pt idx="354">
                  <c:v>45589</c:v>
                </c:pt>
                <c:pt idx="355">
                  <c:v>45590</c:v>
                </c:pt>
                <c:pt idx="356">
                  <c:v>45593</c:v>
                </c:pt>
                <c:pt idx="357">
                  <c:v>45594</c:v>
                </c:pt>
                <c:pt idx="358">
                  <c:v>45595</c:v>
                </c:pt>
                <c:pt idx="359">
                  <c:v>45596</c:v>
                </c:pt>
                <c:pt idx="360">
                  <c:v>45597</c:v>
                </c:pt>
                <c:pt idx="361">
                  <c:v>45600</c:v>
                </c:pt>
                <c:pt idx="362">
                  <c:v>45601</c:v>
                </c:pt>
                <c:pt idx="363">
                  <c:v>45602</c:v>
                </c:pt>
                <c:pt idx="364">
                  <c:v>45603</c:v>
                </c:pt>
                <c:pt idx="365">
                  <c:v>45604</c:v>
                </c:pt>
                <c:pt idx="366">
                  <c:v>45607</c:v>
                </c:pt>
                <c:pt idx="367">
                  <c:v>45608</c:v>
                </c:pt>
                <c:pt idx="368">
                  <c:v>45609</c:v>
                </c:pt>
                <c:pt idx="369">
                  <c:v>45610</c:v>
                </c:pt>
                <c:pt idx="370">
                  <c:v>45611</c:v>
                </c:pt>
                <c:pt idx="371">
                  <c:v>45614</c:v>
                </c:pt>
                <c:pt idx="372">
                  <c:v>45615</c:v>
                </c:pt>
                <c:pt idx="373">
                  <c:v>45616</c:v>
                </c:pt>
                <c:pt idx="374">
                  <c:v>45617</c:v>
                </c:pt>
                <c:pt idx="375">
                  <c:v>45618</c:v>
                </c:pt>
                <c:pt idx="376">
                  <c:v>45621</c:v>
                </c:pt>
                <c:pt idx="377">
                  <c:v>45622</c:v>
                </c:pt>
                <c:pt idx="378">
                  <c:v>45623</c:v>
                </c:pt>
                <c:pt idx="379">
                  <c:v>45625</c:v>
                </c:pt>
                <c:pt idx="380">
                  <c:v>45628</c:v>
                </c:pt>
                <c:pt idx="381">
                  <c:v>45629</c:v>
                </c:pt>
                <c:pt idx="382">
                  <c:v>45630</c:v>
                </c:pt>
                <c:pt idx="383">
                  <c:v>45631</c:v>
                </c:pt>
                <c:pt idx="384">
                  <c:v>45632</c:v>
                </c:pt>
                <c:pt idx="385">
                  <c:v>45635</c:v>
                </c:pt>
                <c:pt idx="386">
                  <c:v>45636</c:v>
                </c:pt>
                <c:pt idx="387">
                  <c:v>45637</c:v>
                </c:pt>
                <c:pt idx="388">
                  <c:v>45638</c:v>
                </c:pt>
                <c:pt idx="389">
                  <c:v>45639</c:v>
                </c:pt>
                <c:pt idx="390">
                  <c:v>45642</c:v>
                </c:pt>
                <c:pt idx="391">
                  <c:v>45643</c:v>
                </c:pt>
                <c:pt idx="392">
                  <c:v>45644</c:v>
                </c:pt>
                <c:pt idx="393">
                  <c:v>45645</c:v>
                </c:pt>
                <c:pt idx="394">
                  <c:v>45646</c:v>
                </c:pt>
                <c:pt idx="395">
                  <c:v>45649</c:v>
                </c:pt>
                <c:pt idx="396">
                  <c:v>45650</c:v>
                </c:pt>
                <c:pt idx="397">
                  <c:v>45652</c:v>
                </c:pt>
                <c:pt idx="398">
                  <c:v>45653</c:v>
                </c:pt>
                <c:pt idx="399">
                  <c:v>45656</c:v>
                </c:pt>
                <c:pt idx="400">
                  <c:v>45657</c:v>
                </c:pt>
                <c:pt idx="401">
                  <c:v>45659</c:v>
                </c:pt>
                <c:pt idx="402">
                  <c:v>45660</c:v>
                </c:pt>
                <c:pt idx="403">
                  <c:v>45663</c:v>
                </c:pt>
                <c:pt idx="404">
                  <c:v>45664</c:v>
                </c:pt>
                <c:pt idx="405">
                  <c:v>45665</c:v>
                </c:pt>
                <c:pt idx="406">
                  <c:v>45667</c:v>
                </c:pt>
                <c:pt idx="407">
                  <c:v>45670</c:v>
                </c:pt>
                <c:pt idx="408">
                  <c:v>45671</c:v>
                </c:pt>
                <c:pt idx="409">
                  <c:v>45672</c:v>
                </c:pt>
                <c:pt idx="410">
                  <c:v>45673</c:v>
                </c:pt>
                <c:pt idx="411">
                  <c:v>45674</c:v>
                </c:pt>
                <c:pt idx="412">
                  <c:v>45678</c:v>
                </c:pt>
                <c:pt idx="413">
                  <c:v>45679</c:v>
                </c:pt>
                <c:pt idx="414">
                  <c:v>45680</c:v>
                </c:pt>
                <c:pt idx="415">
                  <c:v>45681</c:v>
                </c:pt>
                <c:pt idx="416">
                  <c:v>45684</c:v>
                </c:pt>
                <c:pt idx="417">
                  <c:v>45685</c:v>
                </c:pt>
                <c:pt idx="418">
                  <c:v>45686</c:v>
                </c:pt>
                <c:pt idx="419">
                  <c:v>45687</c:v>
                </c:pt>
                <c:pt idx="420">
                  <c:v>45688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45698</c:v>
                </c:pt>
                <c:pt idx="427">
                  <c:v>45699</c:v>
                </c:pt>
                <c:pt idx="428">
                  <c:v>45700</c:v>
                </c:pt>
                <c:pt idx="429">
                  <c:v>45701</c:v>
                </c:pt>
                <c:pt idx="430">
                  <c:v>45702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45712</c:v>
                </c:pt>
                <c:pt idx="436">
                  <c:v>45713</c:v>
                </c:pt>
                <c:pt idx="437">
                  <c:v>45714</c:v>
                </c:pt>
                <c:pt idx="438">
                  <c:v>45715</c:v>
                </c:pt>
                <c:pt idx="439">
                  <c:v>45716</c:v>
                </c:pt>
                <c:pt idx="440">
                  <c:v>45719</c:v>
                </c:pt>
                <c:pt idx="441">
                  <c:v>45720</c:v>
                </c:pt>
                <c:pt idx="442">
                  <c:v>45721</c:v>
                </c:pt>
                <c:pt idx="443">
                  <c:v>45722</c:v>
                </c:pt>
                <c:pt idx="444">
                  <c:v>45723</c:v>
                </c:pt>
                <c:pt idx="445">
                  <c:v>45726</c:v>
                </c:pt>
                <c:pt idx="446">
                  <c:v>45727</c:v>
                </c:pt>
                <c:pt idx="447">
                  <c:v>45728</c:v>
                </c:pt>
                <c:pt idx="448">
                  <c:v>45729</c:v>
                </c:pt>
                <c:pt idx="449">
                  <c:v>45730</c:v>
                </c:pt>
                <c:pt idx="450">
                  <c:v>45733</c:v>
                </c:pt>
                <c:pt idx="451">
                  <c:v>45734</c:v>
                </c:pt>
                <c:pt idx="452">
                  <c:v>45735</c:v>
                </c:pt>
                <c:pt idx="453">
                  <c:v>45736</c:v>
                </c:pt>
                <c:pt idx="454">
                  <c:v>45737</c:v>
                </c:pt>
                <c:pt idx="455">
                  <c:v>45740</c:v>
                </c:pt>
                <c:pt idx="456">
                  <c:v>45741</c:v>
                </c:pt>
                <c:pt idx="457">
                  <c:v>45742</c:v>
                </c:pt>
                <c:pt idx="458">
                  <c:v>45743</c:v>
                </c:pt>
                <c:pt idx="459">
                  <c:v>45744</c:v>
                </c:pt>
                <c:pt idx="460">
                  <c:v>45747</c:v>
                </c:pt>
                <c:pt idx="461">
                  <c:v>45748</c:v>
                </c:pt>
                <c:pt idx="462">
                  <c:v>45749</c:v>
                </c:pt>
                <c:pt idx="463">
                  <c:v>45750</c:v>
                </c:pt>
                <c:pt idx="464">
                  <c:v>45751</c:v>
                </c:pt>
                <c:pt idx="465">
                  <c:v>45754</c:v>
                </c:pt>
                <c:pt idx="466">
                  <c:v>45755</c:v>
                </c:pt>
                <c:pt idx="467">
                  <c:v>45756</c:v>
                </c:pt>
                <c:pt idx="468">
                  <c:v>45757</c:v>
                </c:pt>
                <c:pt idx="469">
                  <c:v>45758</c:v>
                </c:pt>
                <c:pt idx="470">
                  <c:v>45761</c:v>
                </c:pt>
                <c:pt idx="471">
                  <c:v>45762</c:v>
                </c:pt>
                <c:pt idx="472">
                  <c:v>45763</c:v>
                </c:pt>
                <c:pt idx="473">
                  <c:v>45764</c:v>
                </c:pt>
                <c:pt idx="474">
                  <c:v>45768</c:v>
                </c:pt>
                <c:pt idx="475">
                  <c:v>45769</c:v>
                </c:pt>
                <c:pt idx="476">
                  <c:v>45770</c:v>
                </c:pt>
                <c:pt idx="477">
                  <c:v>45771</c:v>
                </c:pt>
                <c:pt idx="478">
                  <c:v>45772</c:v>
                </c:pt>
                <c:pt idx="479">
                  <c:v>45775</c:v>
                </c:pt>
                <c:pt idx="480">
                  <c:v>45776</c:v>
                </c:pt>
                <c:pt idx="481">
                  <c:v>45777</c:v>
                </c:pt>
                <c:pt idx="482">
                  <c:v>45778</c:v>
                </c:pt>
                <c:pt idx="483">
                  <c:v>45779</c:v>
                </c:pt>
                <c:pt idx="484">
                  <c:v>45782</c:v>
                </c:pt>
                <c:pt idx="485">
                  <c:v>45783</c:v>
                </c:pt>
                <c:pt idx="486">
                  <c:v>45784</c:v>
                </c:pt>
                <c:pt idx="487">
                  <c:v>45785</c:v>
                </c:pt>
                <c:pt idx="488">
                  <c:v>45786</c:v>
                </c:pt>
                <c:pt idx="489">
                  <c:v>45789</c:v>
                </c:pt>
                <c:pt idx="490">
                  <c:v>45790</c:v>
                </c:pt>
                <c:pt idx="491">
                  <c:v>45791</c:v>
                </c:pt>
                <c:pt idx="492">
                  <c:v>45792</c:v>
                </c:pt>
                <c:pt idx="493">
                  <c:v>45793</c:v>
                </c:pt>
                <c:pt idx="494">
                  <c:v>45796</c:v>
                </c:pt>
                <c:pt idx="495">
                  <c:v>45797</c:v>
                </c:pt>
                <c:pt idx="496">
                  <c:v>45798</c:v>
                </c:pt>
                <c:pt idx="497">
                  <c:v>45799</c:v>
                </c:pt>
                <c:pt idx="498">
                  <c:v>45800</c:v>
                </c:pt>
                <c:pt idx="499">
                  <c:v>45804</c:v>
                </c:pt>
                <c:pt idx="500">
                  <c:v>45805</c:v>
                </c:pt>
                <c:pt idx="501">
                  <c:v>45806</c:v>
                </c:pt>
                <c:pt idx="502">
                  <c:v>45807</c:v>
                </c:pt>
                <c:pt idx="503">
                  <c:v>45810</c:v>
                </c:pt>
                <c:pt idx="504">
                  <c:v>45811</c:v>
                </c:pt>
                <c:pt idx="505">
                  <c:v>45812</c:v>
                </c:pt>
                <c:pt idx="506">
                  <c:v>45813</c:v>
                </c:pt>
                <c:pt idx="507">
                  <c:v>45814</c:v>
                </c:pt>
                <c:pt idx="508">
                  <c:v>45817</c:v>
                </c:pt>
                <c:pt idx="509">
                  <c:v>45818</c:v>
                </c:pt>
                <c:pt idx="510">
                  <c:v>45819</c:v>
                </c:pt>
                <c:pt idx="511">
                  <c:v>45820</c:v>
                </c:pt>
                <c:pt idx="512">
                  <c:v>45821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45828</c:v>
                </c:pt>
                <c:pt idx="517">
                  <c:v>45831</c:v>
                </c:pt>
                <c:pt idx="518">
                  <c:v>45832</c:v>
                </c:pt>
                <c:pt idx="519">
                  <c:v>45833</c:v>
                </c:pt>
                <c:pt idx="520">
                  <c:v>45834</c:v>
                </c:pt>
                <c:pt idx="521">
                  <c:v>45835</c:v>
                </c:pt>
                <c:pt idx="522">
                  <c:v>45838</c:v>
                </c:pt>
                <c:pt idx="523">
                  <c:v>45839</c:v>
                </c:pt>
                <c:pt idx="524">
                  <c:v>45840</c:v>
                </c:pt>
                <c:pt idx="525">
                  <c:v>45841</c:v>
                </c:pt>
                <c:pt idx="526">
                  <c:v>45845</c:v>
                </c:pt>
                <c:pt idx="527">
                  <c:v>45846</c:v>
                </c:pt>
                <c:pt idx="528">
                  <c:v>45847</c:v>
                </c:pt>
                <c:pt idx="529">
                  <c:v>45848</c:v>
                </c:pt>
                <c:pt idx="530">
                  <c:v>45849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45859</c:v>
                </c:pt>
                <c:pt idx="537">
                  <c:v>45860</c:v>
                </c:pt>
                <c:pt idx="538">
                  <c:v>45861</c:v>
                </c:pt>
                <c:pt idx="539">
                  <c:v>45862</c:v>
                </c:pt>
                <c:pt idx="540">
                  <c:v>45863</c:v>
                </c:pt>
                <c:pt idx="541">
                  <c:v>45866</c:v>
                </c:pt>
                <c:pt idx="542">
                  <c:v>45867</c:v>
                </c:pt>
                <c:pt idx="543">
                  <c:v>45868</c:v>
                </c:pt>
                <c:pt idx="544">
                  <c:v>45869</c:v>
                </c:pt>
                <c:pt idx="545">
                  <c:v>45870</c:v>
                </c:pt>
                <c:pt idx="546">
                  <c:v>45873</c:v>
                </c:pt>
                <c:pt idx="547">
                  <c:v>45874</c:v>
                </c:pt>
                <c:pt idx="548">
                  <c:v>45875</c:v>
                </c:pt>
                <c:pt idx="549">
                  <c:v>45876</c:v>
                </c:pt>
                <c:pt idx="550">
                  <c:v>45877</c:v>
                </c:pt>
                <c:pt idx="551">
                  <c:v>45880</c:v>
                </c:pt>
                <c:pt idx="552">
                  <c:v>45881</c:v>
                </c:pt>
                <c:pt idx="553">
                  <c:v>45882</c:v>
                </c:pt>
                <c:pt idx="554">
                  <c:v>45883</c:v>
                </c:pt>
                <c:pt idx="555">
                  <c:v>45884</c:v>
                </c:pt>
                <c:pt idx="556">
                  <c:v>45887</c:v>
                </c:pt>
                <c:pt idx="557">
                  <c:v>45888</c:v>
                </c:pt>
                <c:pt idx="558">
                  <c:v>45889</c:v>
                </c:pt>
                <c:pt idx="559">
                  <c:v>45890</c:v>
                </c:pt>
                <c:pt idx="560">
                  <c:v>45891</c:v>
                </c:pt>
                <c:pt idx="561">
                  <c:v>45894</c:v>
                </c:pt>
                <c:pt idx="562">
                  <c:v>45895</c:v>
                </c:pt>
                <c:pt idx="563">
                  <c:v>45896</c:v>
                </c:pt>
                <c:pt idx="564">
                  <c:v>45897</c:v>
                </c:pt>
                <c:pt idx="565">
                  <c:v>45898</c:v>
                </c:pt>
                <c:pt idx="566">
                  <c:v>45902</c:v>
                </c:pt>
                <c:pt idx="567">
                  <c:v>45903</c:v>
                </c:pt>
                <c:pt idx="568">
                  <c:v>45904</c:v>
                </c:pt>
                <c:pt idx="569">
                  <c:v>45905</c:v>
                </c:pt>
                <c:pt idx="570">
                  <c:v>45908</c:v>
                </c:pt>
                <c:pt idx="571">
                  <c:v>45909</c:v>
                </c:pt>
                <c:pt idx="572">
                  <c:v>45910</c:v>
                </c:pt>
                <c:pt idx="573">
                  <c:v>45911</c:v>
                </c:pt>
                <c:pt idx="574">
                  <c:v>45912</c:v>
                </c:pt>
                <c:pt idx="575">
                  <c:v>45915</c:v>
                </c:pt>
                <c:pt idx="576">
                  <c:v>45916</c:v>
                </c:pt>
                <c:pt idx="577">
                  <c:v>45917</c:v>
                </c:pt>
                <c:pt idx="578">
                  <c:v>45918</c:v>
                </c:pt>
                <c:pt idx="579">
                  <c:v>45919</c:v>
                </c:pt>
                <c:pt idx="580">
                  <c:v>45922</c:v>
                </c:pt>
                <c:pt idx="581">
                  <c:v>45923</c:v>
                </c:pt>
                <c:pt idx="582">
                  <c:v>45924</c:v>
                </c:pt>
                <c:pt idx="583">
                  <c:v>45925</c:v>
                </c:pt>
                <c:pt idx="584">
                  <c:v>45926</c:v>
                </c:pt>
                <c:pt idx="585">
                  <c:v>45929</c:v>
                </c:pt>
                <c:pt idx="586">
                  <c:v>45930</c:v>
                </c:pt>
                <c:pt idx="587">
                  <c:v>45931</c:v>
                </c:pt>
                <c:pt idx="588">
                  <c:v>45932</c:v>
                </c:pt>
                <c:pt idx="589">
                  <c:v>45933</c:v>
                </c:pt>
                <c:pt idx="590">
                  <c:v>45936</c:v>
                </c:pt>
                <c:pt idx="591">
                  <c:v>45937</c:v>
                </c:pt>
                <c:pt idx="592">
                  <c:v>45938</c:v>
                </c:pt>
                <c:pt idx="593">
                  <c:v>45939</c:v>
                </c:pt>
                <c:pt idx="594">
                  <c:v>45940</c:v>
                </c:pt>
                <c:pt idx="595">
                  <c:v>45943</c:v>
                </c:pt>
                <c:pt idx="596">
                  <c:v>45944</c:v>
                </c:pt>
                <c:pt idx="597">
                  <c:v>45945</c:v>
                </c:pt>
                <c:pt idx="598">
                  <c:v>45946</c:v>
                </c:pt>
                <c:pt idx="599">
                  <c:v>45947</c:v>
                </c:pt>
                <c:pt idx="600">
                  <c:v>45950</c:v>
                </c:pt>
                <c:pt idx="601">
                  <c:v>45951</c:v>
                </c:pt>
                <c:pt idx="602">
                  <c:v>45952</c:v>
                </c:pt>
                <c:pt idx="603">
                  <c:v>45953</c:v>
                </c:pt>
                <c:pt idx="604">
                  <c:v>45954</c:v>
                </c:pt>
                <c:pt idx="605">
                  <c:v>45957</c:v>
                </c:pt>
                <c:pt idx="606">
                  <c:v>45958</c:v>
                </c:pt>
                <c:pt idx="607">
                  <c:v>45959</c:v>
                </c:pt>
                <c:pt idx="608">
                  <c:v>45960</c:v>
                </c:pt>
                <c:pt idx="609">
                  <c:v>45961</c:v>
                </c:pt>
                <c:pt idx="610">
                  <c:v>45964</c:v>
                </c:pt>
                <c:pt idx="611">
                  <c:v>45965</c:v>
                </c:pt>
                <c:pt idx="612">
                  <c:v>45966</c:v>
                </c:pt>
                <c:pt idx="613">
                  <c:v>45967</c:v>
                </c:pt>
                <c:pt idx="614">
                  <c:v>45968</c:v>
                </c:pt>
                <c:pt idx="615">
                  <c:v>45971</c:v>
                </c:pt>
                <c:pt idx="616">
                  <c:v>45972</c:v>
                </c:pt>
                <c:pt idx="617">
                  <c:v>45973</c:v>
                </c:pt>
                <c:pt idx="618">
                  <c:v>45974</c:v>
                </c:pt>
                <c:pt idx="619">
                  <c:v>45975</c:v>
                </c:pt>
                <c:pt idx="620">
                  <c:v>45978</c:v>
                </c:pt>
                <c:pt idx="621">
                  <c:v>45979</c:v>
                </c:pt>
                <c:pt idx="622">
                  <c:v>45980</c:v>
                </c:pt>
                <c:pt idx="623">
                  <c:v>45981</c:v>
                </c:pt>
                <c:pt idx="624">
                  <c:v>45982</c:v>
                </c:pt>
                <c:pt idx="625">
                  <c:v>45985</c:v>
                </c:pt>
                <c:pt idx="626">
                  <c:v>45986</c:v>
                </c:pt>
                <c:pt idx="627">
                  <c:v>45987</c:v>
                </c:pt>
                <c:pt idx="628">
                  <c:v>45989</c:v>
                </c:pt>
                <c:pt idx="629">
                  <c:v>45992</c:v>
                </c:pt>
                <c:pt idx="630">
                  <c:v>45993</c:v>
                </c:pt>
                <c:pt idx="631">
                  <c:v>45994</c:v>
                </c:pt>
                <c:pt idx="632">
                  <c:v>45995</c:v>
                </c:pt>
                <c:pt idx="633">
                  <c:v>45996</c:v>
                </c:pt>
                <c:pt idx="634">
                  <c:v>45999</c:v>
                </c:pt>
                <c:pt idx="635">
                  <c:v>46000</c:v>
                </c:pt>
                <c:pt idx="636">
                  <c:v>46001</c:v>
                </c:pt>
                <c:pt idx="637">
                  <c:v>46002</c:v>
                </c:pt>
                <c:pt idx="638">
                  <c:v>46003</c:v>
                </c:pt>
                <c:pt idx="639">
                  <c:v>46006</c:v>
                </c:pt>
                <c:pt idx="640">
                  <c:v>46007</c:v>
                </c:pt>
                <c:pt idx="641">
                  <c:v>46008</c:v>
                </c:pt>
                <c:pt idx="642">
                  <c:v>46009</c:v>
                </c:pt>
                <c:pt idx="643">
                  <c:v>46010</c:v>
                </c:pt>
                <c:pt idx="644">
                  <c:v>46013</c:v>
                </c:pt>
                <c:pt idx="645">
                  <c:v>46014</c:v>
                </c:pt>
                <c:pt idx="646">
                  <c:v>46015</c:v>
                </c:pt>
                <c:pt idx="647">
                  <c:v>46017</c:v>
                </c:pt>
                <c:pt idx="648">
                  <c:v>46020</c:v>
                </c:pt>
                <c:pt idx="649">
                  <c:v>46021</c:v>
                </c:pt>
                <c:pt idx="650">
                  <c:v>46022</c:v>
                </c:pt>
                <c:pt idx="651">
                  <c:v>46024</c:v>
                </c:pt>
                <c:pt idx="652">
                  <c:v>46027</c:v>
                </c:pt>
                <c:pt idx="653">
                  <c:v>46028</c:v>
                </c:pt>
                <c:pt idx="654">
                  <c:v>46029</c:v>
                </c:pt>
                <c:pt idx="655">
                  <c:v>46030</c:v>
                </c:pt>
                <c:pt idx="656">
                  <c:v>46031</c:v>
                </c:pt>
                <c:pt idx="657">
                  <c:v>46034</c:v>
                </c:pt>
                <c:pt idx="658">
                  <c:v>46035</c:v>
                </c:pt>
                <c:pt idx="659">
                  <c:v>46036</c:v>
                </c:pt>
                <c:pt idx="660">
                  <c:v>46037</c:v>
                </c:pt>
                <c:pt idx="661">
                  <c:v>46038</c:v>
                </c:pt>
                <c:pt idx="662">
                  <c:v>46042</c:v>
                </c:pt>
                <c:pt idx="663">
                  <c:v>46043</c:v>
                </c:pt>
                <c:pt idx="664">
                  <c:v>46044</c:v>
                </c:pt>
                <c:pt idx="665">
                  <c:v>46045</c:v>
                </c:pt>
                <c:pt idx="666">
                  <c:v>46048</c:v>
                </c:pt>
                <c:pt idx="667">
                  <c:v>46049</c:v>
                </c:pt>
                <c:pt idx="668">
                  <c:v>46050</c:v>
                </c:pt>
                <c:pt idx="669">
                  <c:v>46051</c:v>
                </c:pt>
                <c:pt idx="670">
                  <c:v>46052</c:v>
                </c:pt>
                <c:pt idx="671">
                  <c:v>46055</c:v>
                </c:pt>
                <c:pt idx="672">
                  <c:v>46056</c:v>
                </c:pt>
                <c:pt idx="673">
                  <c:v>46057</c:v>
                </c:pt>
                <c:pt idx="674">
                  <c:v>46058</c:v>
                </c:pt>
                <c:pt idx="675">
                  <c:v>46059</c:v>
                </c:pt>
                <c:pt idx="676">
                  <c:v>46062</c:v>
                </c:pt>
                <c:pt idx="677">
                  <c:v>46063</c:v>
                </c:pt>
                <c:pt idx="678">
                  <c:v>46064</c:v>
                </c:pt>
                <c:pt idx="679">
                  <c:v>46065</c:v>
                </c:pt>
                <c:pt idx="680">
                  <c:v>46066</c:v>
                </c:pt>
                <c:pt idx="681">
                  <c:v>46070</c:v>
                </c:pt>
                <c:pt idx="682">
                  <c:v>46071</c:v>
                </c:pt>
                <c:pt idx="683">
                  <c:v>46072</c:v>
                </c:pt>
                <c:pt idx="684">
                  <c:v>46073</c:v>
                </c:pt>
              </c:numCache>
            </c:numRef>
          </c:cat>
          <c:val>
            <c:numRef>
              <c:f>'KOLD &amp; HND'!$BE$2:$BE$2000</c:f>
              <c:numCache>
                <c:formatCode>0</c:formatCode>
                <c:ptCount val="1999"/>
                <c:pt idx="0">
                  <c:v>137931316.42999998</c:v>
                </c:pt>
                <c:pt idx="1">
                  <c:v>133551279.75000001</c:v>
                </c:pt>
                <c:pt idx="2">
                  <c:v>147104736.48000002</c:v>
                </c:pt>
                <c:pt idx="3">
                  <c:v>90138377</c:v>
                </c:pt>
                <c:pt idx="4">
                  <c:v>100743019.28</c:v>
                </c:pt>
                <c:pt idx="5">
                  <c:v>79221939.719999999</c:v>
                </c:pt>
                <c:pt idx="6">
                  <c:v>116816035.64</c:v>
                </c:pt>
                <c:pt idx="7">
                  <c:v>119870099.28</c:v>
                </c:pt>
                <c:pt idx="8">
                  <c:v>113777430.03</c:v>
                </c:pt>
                <c:pt idx="9">
                  <c:v>111545680.77</c:v>
                </c:pt>
                <c:pt idx="10">
                  <c:v>85950440.799999997</c:v>
                </c:pt>
                <c:pt idx="11">
                  <c:v>99707159.700000003</c:v>
                </c:pt>
                <c:pt idx="12">
                  <c:v>206832376.51000002</c:v>
                </c:pt>
                <c:pt idx="13">
                  <c:v>144308712.31</c:v>
                </c:pt>
                <c:pt idx="14">
                  <c:v>130641314.15999998</c:v>
                </c:pt>
                <c:pt idx="15">
                  <c:v>92998730.439999998</c:v>
                </c:pt>
                <c:pt idx="16">
                  <c:v>108772228.05</c:v>
                </c:pt>
                <c:pt idx="17">
                  <c:v>143261905.05000001</c:v>
                </c:pt>
                <c:pt idx="18">
                  <c:v>87520904.459999993</c:v>
                </c:pt>
                <c:pt idx="19">
                  <c:v>99993327.069999993</c:v>
                </c:pt>
                <c:pt idx="20">
                  <c:v>111876318</c:v>
                </c:pt>
                <c:pt idx="21">
                  <c:v>127099284.57000001</c:v>
                </c:pt>
                <c:pt idx="22">
                  <c:v>127128939.65000001</c:v>
                </c:pt>
                <c:pt idx="23">
                  <c:v>51964984</c:v>
                </c:pt>
                <c:pt idx="24">
                  <c:v>87739416.719999999</c:v>
                </c:pt>
                <c:pt idx="25">
                  <c:v>115549105.35000001</c:v>
                </c:pt>
                <c:pt idx="26">
                  <c:v>133067857.66999999</c:v>
                </c:pt>
                <c:pt idx="27">
                  <c:v>126165723.23999999</c:v>
                </c:pt>
                <c:pt idx="28">
                  <c:v>125933633.28</c:v>
                </c:pt>
                <c:pt idx="29">
                  <c:v>81616298.680000007</c:v>
                </c:pt>
                <c:pt idx="30">
                  <c:v>85848177.919999987</c:v>
                </c:pt>
                <c:pt idx="31">
                  <c:v>75928352.600000009</c:v>
                </c:pt>
                <c:pt idx="32">
                  <c:v>73008300.689999998</c:v>
                </c:pt>
                <c:pt idx="33">
                  <c:v>109996851.34</c:v>
                </c:pt>
                <c:pt idx="34">
                  <c:v>77881223.160000011</c:v>
                </c:pt>
                <c:pt idx="35">
                  <c:v>194546757.59999999</c:v>
                </c:pt>
                <c:pt idx="36">
                  <c:v>86481502.030000001</c:v>
                </c:pt>
                <c:pt idx="37">
                  <c:v>81094144.320000008</c:v>
                </c:pt>
                <c:pt idx="38">
                  <c:v>114740759.64999999</c:v>
                </c:pt>
                <c:pt idx="39">
                  <c:v>93206731.519999996</c:v>
                </c:pt>
                <c:pt idx="40">
                  <c:v>105243052.11</c:v>
                </c:pt>
                <c:pt idx="41">
                  <c:v>70711160.400000006</c:v>
                </c:pt>
                <c:pt idx="42">
                  <c:v>64351635.040000007</c:v>
                </c:pt>
                <c:pt idx="43">
                  <c:v>54998548.850000001</c:v>
                </c:pt>
                <c:pt idx="44">
                  <c:v>53650334.879999995</c:v>
                </c:pt>
                <c:pt idx="45">
                  <c:v>73139718.239999995</c:v>
                </c:pt>
                <c:pt idx="46">
                  <c:v>47093860.799999997</c:v>
                </c:pt>
                <c:pt idx="47">
                  <c:v>168040472.40000001</c:v>
                </c:pt>
                <c:pt idx="48">
                  <c:v>134042410.59999999</c:v>
                </c:pt>
                <c:pt idx="49">
                  <c:v>253881589.53</c:v>
                </c:pt>
                <c:pt idx="50">
                  <c:v>178928746.75</c:v>
                </c:pt>
                <c:pt idx="51">
                  <c:v>127747427.98999999</c:v>
                </c:pt>
                <c:pt idx="52">
                  <c:v>71838775.799999997</c:v>
                </c:pt>
                <c:pt idx="53">
                  <c:v>103763362.40000001</c:v>
                </c:pt>
                <c:pt idx="54">
                  <c:v>85397900.379999995</c:v>
                </c:pt>
                <c:pt idx="55">
                  <c:v>64730953.469999999</c:v>
                </c:pt>
                <c:pt idx="56">
                  <c:v>85383362.719999999</c:v>
                </c:pt>
                <c:pt idx="57">
                  <c:v>61814422.879999995</c:v>
                </c:pt>
                <c:pt idx="58">
                  <c:v>68620651.820000008</c:v>
                </c:pt>
                <c:pt idx="59">
                  <c:v>57268912.68</c:v>
                </c:pt>
                <c:pt idx="60">
                  <c:v>96891153.159999996</c:v>
                </c:pt>
                <c:pt idx="61">
                  <c:v>59582760.239999995</c:v>
                </c:pt>
                <c:pt idx="62">
                  <c:v>99897679.769999996</c:v>
                </c:pt>
                <c:pt idx="63">
                  <c:v>61228883.880000003</c:v>
                </c:pt>
                <c:pt idx="64">
                  <c:v>96158826.400000006</c:v>
                </c:pt>
                <c:pt idx="65">
                  <c:v>123161859.67999999</c:v>
                </c:pt>
                <c:pt idx="66">
                  <c:v>98204358.589999989</c:v>
                </c:pt>
                <c:pt idx="67">
                  <c:v>62130373.380000003</c:v>
                </c:pt>
                <c:pt idx="68">
                  <c:v>43284449.550000004</c:v>
                </c:pt>
                <c:pt idx="69">
                  <c:v>67697434.170000002</c:v>
                </c:pt>
                <c:pt idx="70">
                  <c:v>29915877.949999999</c:v>
                </c:pt>
                <c:pt idx="71">
                  <c:v>40306076.539999999</c:v>
                </c:pt>
                <c:pt idx="72">
                  <c:v>97081350.899999991</c:v>
                </c:pt>
                <c:pt idx="73">
                  <c:v>91908720.439999998</c:v>
                </c:pt>
                <c:pt idx="74">
                  <c:v>85992240</c:v>
                </c:pt>
                <c:pt idx="75">
                  <c:v>51284007.420000002</c:v>
                </c:pt>
                <c:pt idx="76">
                  <c:v>73206504.960000008</c:v>
                </c:pt>
                <c:pt idx="77">
                  <c:v>116186180.88</c:v>
                </c:pt>
                <c:pt idx="78">
                  <c:v>79133522.819999993</c:v>
                </c:pt>
                <c:pt idx="79">
                  <c:v>79727462.88000001</c:v>
                </c:pt>
                <c:pt idx="80">
                  <c:v>46301015.009999998</c:v>
                </c:pt>
                <c:pt idx="81">
                  <c:v>53924480.800000004</c:v>
                </c:pt>
                <c:pt idx="82">
                  <c:v>77747534.300000012</c:v>
                </c:pt>
                <c:pt idx="83">
                  <c:v>105857228.36</c:v>
                </c:pt>
                <c:pt idx="84">
                  <c:v>113184242.72</c:v>
                </c:pt>
                <c:pt idx="85">
                  <c:v>108379999.28</c:v>
                </c:pt>
                <c:pt idx="86">
                  <c:v>91041810.900000006</c:v>
                </c:pt>
                <c:pt idx="87">
                  <c:v>137466519.19</c:v>
                </c:pt>
                <c:pt idx="88">
                  <c:v>125894845.44</c:v>
                </c:pt>
                <c:pt idx="89">
                  <c:v>209355914.77000001</c:v>
                </c:pt>
                <c:pt idx="90">
                  <c:v>206792005</c:v>
                </c:pt>
                <c:pt idx="91">
                  <c:v>122326247.19999999</c:v>
                </c:pt>
                <c:pt idx="92">
                  <c:v>110838871.29000001</c:v>
                </c:pt>
                <c:pt idx="93">
                  <c:v>191024186.15000001</c:v>
                </c:pt>
                <c:pt idx="94">
                  <c:v>118530854.64</c:v>
                </c:pt>
                <c:pt idx="95">
                  <c:v>85203752.399999991</c:v>
                </c:pt>
                <c:pt idx="96">
                  <c:v>125083137.92</c:v>
                </c:pt>
                <c:pt idx="97">
                  <c:v>82502046.570000008</c:v>
                </c:pt>
                <c:pt idx="98">
                  <c:v>54447693.039999999</c:v>
                </c:pt>
                <c:pt idx="99">
                  <c:v>114317601.5</c:v>
                </c:pt>
                <c:pt idx="100">
                  <c:v>77888306.700000003</c:v>
                </c:pt>
                <c:pt idx="101">
                  <c:v>54145209.200000003</c:v>
                </c:pt>
                <c:pt idx="102">
                  <c:v>60266413.700000003</c:v>
                </c:pt>
                <c:pt idx="103">
                  <c:v>49023378.039999999</c:v>
                </c:pt>
                <c:pt idx="104">
                  <c:v>102707799.3</c:v>
                </c:pt>
                <c:pt idx="105">
                  <c:v>122992362.90000001</c:v>
                </c:pt>
                <c:pt idx="106">
                  <c:v>65927575.560000002</c:v>
                </c:pt>
                <c:pt idx="107">
                  <c:v>210580690.5</c:v>
                </c:pt>
                <c:pt idx="108">
                  <c:v>123569731.92</c:v>
                </c:pt>
                <c:pt idx="109">
                  <c:v>82131524.549999997</c:v>
                </c:pt>
                <c:pt idx="110">
                  <c:v>75533257.799999997</c:v>
                </c:pt>
                <c:pt idx="111">
                  <c:v>120253461.11999999</c:v>
                </c:pt>
                <c:pt idx="112">
                  <c:v>87016228.560000002</c:v>
                </c:pt>
                <c:pt idx="113">
                  <c:v>100716259.8</c:v>
                </c:pt>
                <c:pt idx="114">
                  <c:v>69151593.700000003</c:v>
                </c:pt>
                <c:pt idx="115">
                  <c:v>57220642.079999998</c:v>
                </c:pt>
                <c:pt idx="116">
                  <c:v>73199947.200000003</c:v>
                </c:pt>
                <c:pt idx="117">
                  <c:v>75640225.5</c:v>
                </c:pt>
                <c:pt idx="118">
                  <c:v>83984966.5</c:v>
                </c:pt>
                <c:pt idx="119">
                  <c:v>103514645.04000001</c:v>
                </c:pt>
                <c:pt idx="120">
                  <c:v>91170379.439999998</c:v>
                </c:pt>
                <c:pt idx="121">
                  <c:v>78136664.319999993</c:v>
                </c:pt>
                <c:pt idx="122">
                  <c:v>61608268.920000002</c:v>
                </c:pt>
                <c:pt idx="123">
                  <c:v>52074275.890000008</c:v>
                </c:pt>
                <c:pt idx="124">
                  <c:v>36432257.399999999</c:v>
                </c:pt>
                <c:pt idx="125">
                  <c:v>49254918</c:v>
                </c:pt>
                <c:pt idx="126">
                  <c:v>95793148</c:v>
                </c:pt>
                <c:pt idx="127">
                  <c:v>83775421.439999998</c:v>
                </c:pt>
                <c:pt idx="128">
                  <c:v>72951302.939999998</c:v>
                </c:pt>
                <c:pt idx="129">
                  <c:v>115949665.44000001</c:v>
                </c:pt>
                <c:pt idx="130">
                  <c:v>104679737.36999999</c:v>
                </c:pt>
                <c:pt idx="131">
                  <c:v>73727126.579999998</c:v>
                </c:pt>
                <c:pt idx="132">
                  <c:v>159050516.5</c:v>
                </c:pt>
                <c:pt idx="133">
                  <c:v>99813565.200000003</c:v>
                </c:pt>
                <c:pt idx="134">
                  <c:v>73939179.960000008</c:v>
                </c:pt>
                <c:pt idx="135">
                  <c:v>159186651.23999998</c:v>
                </c:pt>
                <c:pt idx="136">
                  <c:v>115246883.2</c:v>
                </c:pt>
                <c:pt idx="137">
                  <c:v>163491804.98000002</c:v>
                </c:pt>
                <c:pt idx="138">
                  <c:v>131129162.16000001</c:v>
                </c:pt>
                <c:pt idx="139">
                  <c:v>107674604.16</c:v>
                </c:pt>
                <c:pt idx="140">
                  <c:v>89359659.199999988</c:v>
                </c:pt>
                <c:pt idx="141">
                  <c:v>158637219.40000001</c:v>
                </c:pt>
                <c:pt idx="142">
                  <c:v>167271291.31999999</c:v>
                </c:pt>
                <c:pt idx="143">
                  <c:v>177427185.44</c:v>
                </c:pt>
                <c:pt idx="144">
                  <c:v>122108030.52000001</c:v>
                </c:pt>
                <c:pt idx="145">
                  <c:v>161831695.35999998</c:v>
                </c:pt>
                <c:pt idx="146">
                  <c:v>176335425.59999999</c:v>
                </c:pt>
                <c:pt idx="147">
                  <c:v>217726278</c:v>
                </c:pt>
                <c:pt idx="148">
                  <c:v>163295015.96000001</c:v>
                </c:pt>
                <c:pt idx="149">
                  <c:v>167252605</c:v>
                </c:pt>
                <c:pt idx="150">
                  <c:v>195870471</c:v>
                </c:pt>
                <c:pt idx="151">
                  <c:v>264040334.09</c:v>
                </c:pt>
                <c:pt idx="152">
                  <c:v>225755982.19999999</c:v>
                </c:pt>
                <c:pt idx="153">
                  <c:v>244031638.40000001</c:v>
                </c:pt>
                <c:pt idx="154">
                  <c:v>562593778.56000006</c:v>
                </c:pt>
                <c:pt idx="155">
                  <c:v>310856017.38</c:v>
                </c:pt>
                <c:pt idx="156">
                  <c:v>382346866.31999999</c:v>
                </c:pt>
                <c:pt idx="157">
                  <c:v>340754709.39999998</c:v>
                </c:pt>
                <c:pt idx="158">
                  <c:v>223067498.06</c:v>
                </c:pt>
                <c:pt idx="159">
                  <c:v>196176000.46000001</c:v>
                </c:pt>
                <c:pt idx="160">
                  <c:v>250073916.13</c:v>
                </c:pt>
                <c:pt idx="161">
                  <c:v>210037452.19999999</c:v>
                </c:pt>
                <c:pt idx="162">
                  <c:v>165786357.24000001</c:v>
                </c:pt>
                <c:pt idx="163">
                  <c:v>160454423.18000001</c:v>
                </c:pt>
                <c:pt idx="164">
                  <c:v>173391220.73000002</c:v>
                </c:pt>
                <c:pt idx="165">
                  <c:v>171915473.49000001</c:v>
                </c:pt>
                <c:pt idx="166">
                  <c:v>146439950.57999998</c:v>
                </c:pt>
                <c:pt idx="167">
                  <c:v>145762059.88</c:v>
                </c:pt>
                <c:pt idx="168">
                  <c:v>91907978.909999996</c:v>
                </c:pt>
                <c:pt idx="169">
                  <c:v>97048286.560000002</c:v>
                </c:pt>
                <c:pt idx="170">
                  <c:v>105690635</c:v>
                </c:pt>
                <c:pt idx="171">
                  <c:v>86262584.75999999</c:v>
                </c:pt>
                <c:pt idx="172">
                  <c:v>82525569.620000005</c:v>
                </c:pt>
                <c:pt idx="173">
                  <c:v>86519869.200000003</c:v>
                </c:pt>
                <c:pt idx="174">
                  <c:v>68452311.75</c:v>
                </c:pt>
                <c:pt idx="175">
                  <c:v>104094542.39999999</c:v>
                </c:pt>
                <c:pt idx="176">
                  <c:v>93934466.960000008</c:v>
                </c:pt>
                <c:pt idx="177">
                  <c:v>127339016.64000002</c:v>
                </c:pt>
                <c:pt idx="178">
                  <c:v>142963350.96000001</c:v>
                </c:pt>
                <c:pt idx="179">
                  <c:v>141876999.18000001</c:v>
                </c:pt>
                <c:pt idx="180">
                  <c:v>107221096.96000001</c:v>
                </c:pt>
                <c:pt idx="181">
                  <c:v>120920075.81999999</c:v>
                </c:pt>
                <c:pt idx="182">
                  <c:v>136984685.28</c:v>
                </c:pt>
                <c:pt idx="183">
                  <c:v>164799644.13</c:v>
                </c:pt>
                <c:pt idx="184">
                  <c:v>106807804.92</c:v>
                </c:pt>
                <c:pt idx="185">
                  <c:v>108423346.07999998</c:v>
                </c:pt>
                <c:pt idx="186">
                  <c:v>123789377.7</c:v>
                </c:pt>
                <c:pt idx="187">
                  <c:v>156076750.72</c:v>
                </c:pt>
                <c:pt idx="188">
                  <c:v>169728103.09</c:v>
                </c:pt>
                <c:pt idx="189">
                  <c:v>118385156.16000001</c:v>
                </c:pt>
                <c:pt idx="190">
                  <c:v>81860452.649999991</c:v>
                </c:pt>
                <c:pt idx="191">
                  <c:v>164325814.14000002</c:v>
                </c:pt>
                <c:pt idx="192">
                  <c:v>102767077.35000001</c:v>
                </c:pt>
                <c:pt idx="193">
                  <c:v>58099703.760000005</c:v>
                </c:pt>
                <c:pt idx="194">
                  <c:v>118990033.92</c:v>
                </c:pt>
                <c:pt idx="195">
                  <c:v>79930835.280000001</c:v>
                </c:pt>
                <c:pt idx="196">
                  <c:v>81954883.480000004</c:v>
                </c:pt>
                <c:pt idx="197">
                  <c:v>87658235.730000004</c:v>
                </c:pt>
                <c:pt idx="198">
                  <c:v>91347229.810000002</c:v>
                </c:pt>
                <c:pt idx="199">
                  <c:v>150145825.95000002</c:v>
                </c:pt>
                <c:pt idx="200">
                  <c:v>118692031.39999999</c:v>
                </c:pt>
                <c:pt idx="201">
                  <c:v>98025407.279999986</c:v>
                </c:pt>
                <c:pt idx="202">
                  <c:v>100574377.97999999</c:v>
                </c:pt>
                <c:pt idx="203">
                  <c:v>81667386.019999996</c:v>
                </c:pt>
                <c:pt idx="204">
                  <c:v>101460549.98</c:v>
                </c:pt>
                <c:pt idx="205">
                  <c:v>57185522.440000005</c:v>
                </c:pt>
                <c:pt idx="206">
                  <c:v>95493991.229999989</c:v>
                </c:pt>
                <c:pt idx="207">
                  <c:v>76104349.950000003</c:v>
                </c:pt>
                <c:pt idx="208">
                  <c:v>88039906.799999997</c:v>
                </c:pt>
                <c:pt idx="209">
                  <c:v>115174813.39999999</c:v>
                </c:pt>
                <c:pt idx="210">
                  <c:v>149110877</c:v>
                </c:pt>
                <c:pt idx="211">
                  <c:v>143337373.72</c:v>
                </c:pt>
                <c:pt idx="212">
                  <c:v>85977790.800000012</c:v>
                </c:pt>
                <c:pt idx="213">
                  <c:v>93945757.980000004</c:v>
                </c:pt>
                <c:pt idx="214">
                  <c:v>83525316.159999996</c:v>
                </c:pt>
                <c:pt idx="215">
                  <c:v>99265496.25</c:v>
                </c:pt>
                <c:pt idx="216">
                  <c:v>115942494.45999999</c:v>
                </c:pt>
                <c:pt idx="217">
                  <c:v>69331078.200000003</c:v>
                </c:pt>
                <c:pt idx="218">
                  <c:v>64338266.580000006</c:v>
                </c:pt>
                <c:pt idx="219">
                  <c:v>31187052</c:v>
                </c:pt>
                <c:pt idx="220">
                  <c:v>49016795.760000005</c:v>
                </c:pt>
                <c:pt idx="221">
                  <c:v>71355402.900000006</c:v>
                </c:pt>
                <c:pt idx="222">
                  <c:v>31721201</c:v>
                </c:pt>
                <c:pt idx="223">
                  <c:v>36059198.399999999</c:v>
                </c:pt>
                <c:pt idx="224">
                  <c:v>64352042.939999998</c:v>
                </c:pt>
                <c:pt idx="225">
                  <c:v>51356980.499999993</c:v>
                </c:pt>
                <c:pt idx="226">
                  <c:v>65125536.5</c:v>
                </c:pt>
                <c:pt idx="227">
                  <c:v>63208075</c:v>
                </c:pt>
                <c:pt idx="228">
                  <c:v>38178620.519999996</c:v>
                </c:pt>
                <c:pt idx="229">
                  <c:v>32375950.800000001</c:v>
                </c:pt>
                <c:pt idx="230">
                  <c:v>82839926.160000011</c:v>
                </c:pt>
                <c:pt idx="231">
                  <c:v>74961792</c:v>
                </c:pt>
                <c:pt idx="232">
                  <c:v>37711458.399999999</c:v>
                </c:pt>
                <c:pt idx="233">
                  <c:v>73128794.409999996</c:v>
                </c:pt>
                <c:pt idx="234">
                  <c:v>139933962.56</c:v>
                </c:pt>
                <c:pt idx="235">
                  <c:v>136345170.35999998</c:v>
                </c:pt>
                <c:pt idx="236">
                  <c:v>61634693.439999998</c:v>
                </c:pt>
                <c:pt idx="237">
                  <c:v>99236827.439999998</c:v>
                </c:pt>
                <c:pt idx="238">
                  <c:v>106708640.2</c:v>
                </c:pt>
                <c:pt idx="239">
                  <c:v>67086079.289999999</c:v>
                </c:pt>
                <c:pt idx="240">
                  <c:v>98695400.5</c:v>
                </c:pt>
                <c:pt idx="241">
                  <c:v>83989509.799999997</c:v>
                </c:pt>
                <c:pt idx="242">
                  <c:v>123115313.3</c:v>
                </c:pt>
                <c:pt idx="243">
                  <c:v>155254314.59999999</c:v>
                </c:pt>
                <c:pt idx="244">
                  <c:v>124445150.10000001</c:v>
                </c:pt>
                <c:pt idx="245">
                  <c:v>105165785.64999999</c:v>
                </c:pt>
                <c:pt idx="246">
                  <c:v>142749295.20000002</c:v>
                </c:pt>
                <c:pt idx="247">
                  <c:v>186499981.13999999</c:v>
                </c:pt>
                <c:pt idx="248">
                  <c:v>283538877.44</c:v>
                </c:pt>
                <c:pt idx="249">
                  <c:v>146090223.5</c:v>
                </c:pt>
                <c:pt idx="250">
                  <c:v>91457542.399999991</c:v>
                </c:pt>
                <c:pt idx="251">
                  <c:v>122417855.89</c:v>
                </c:pt>
                <c:pt idx="252">
                  <c:v>129672418.49999999</c:v>
                </c:pt>
                <c:pt idx="253">
                  <c:v>94266748.239999995</c:v>
                </c:pt>
                <c:pt idx="254">
                  <c:v>131904984.64</c:v>
                </c:pt>
                <c:pt idx="255">
                  <c:v>144033100</c:v>
                </c:pt>
                <c:pt idx="256">
                  <c:v>139559914.80000001</c:v>
                </c:pt>
                <c:pt idx="257">
                  <c:v>155043657.72</c:v>
                </c:pt>
                <c:pt idx="258">
                  <c:v>177210814.81999999</c:v>
                </c:pt>
                <c:pt idx="259">
                  <c:v>251797703.51999998</c:v>
                </c:pt>
                <c:pt idx="260">
                  <c:v>203058929.75999999</c:v>
                </c:pt>
                <c:pt idx="261">
                  <c:v>145554100.61000001</c:v>
                </c:pt>
                <c:pt idx="262">
                  <c:v>134332814</c:v>
                </c:pt>
                <c:pt idx="263">
                  <c:v>100117173.8</c:v>
                </c:pt>
                <c:pt idx="264">
                  <c:v>88457856.74000001</c:v>
                </c:pt>
                <c:pt idx="265">
                  <c:v>94200157.349999994</c:v>
                </c:pt>
                <c:pt idx="266">
                  <c:v>86518163.50999999</c:v>
                </c:pt>
                <c:pt idx="267">
                  <c:v>64495612.609999999</c:v>
                </c:pt>
                <c:pt idx="268">
                  <c:v>73101729.760000005</c:v>
                </c:pt>
                <c:pt idx="269">
                  <c:v>57775414.319999993</c:v>
                </c:pt>
                <c:pt idx="270">
                  <c:v>78003744</c:v>
                </c:pt>
                <c:pt idx="271">
                  <c:v>82025346.599999994</c:v>
                </c:pt>
                <c:pt idx="272">
                  <c:v>83048903.50999999</c:v>
                </c:pt>
                <c:pt idx="273">
                  <c:v>68420453.219999999</c:v>
                </c:pt>
                <c:pt idx="274">
                  <c:v>69828907.200000003</c:v>
                </c:pt>
                <c:pt idx="275">
                  <c:v>42550159.68</c:v>
                </c:pt>
                <c:pt idx="276">
                  <c:v>72399738.019999996</c:v>
                </c:pt>
                <c:pt idx="277">
                  <c:v>60788893.440000005</c:v>
                </c:pt>
                <c:pt idx="278">
                  <c:v>60508451.850000001</c:v>
                </c:pt>
                <c:pt idx="279">
                  <c:v>59277495.5</c:v>
                </c:pt>
                <c:pt idx="280">
                  <c:v>55645958.289999999</c:v>
                </c:pt>
                <c:pt idx="281">
                  <c:v>56312448.399999999</c:v>
                </c:pt>
                <c:pt idx="282">
                  <c:v>105231586.59999999</c:v>
                </c:pt>
                <c:pt idx="283">
                  <c:v>54474195.130000003</c:v>
                </c:pt>
                <c:pt idx="284">
                  <c:v>109989504.45</c:v>
                </c:pt>
                <c:pt idx="285">
                  <c:v>73086807.979999989</c:v>
                </c:pt>
                <c:pt idx="286">
                  <c:v>49787118.800000004</c:v>
                </c:pt>
                <c:pt idx="287">
                  <c:v>77826235.200000003</c:v>
                </c:pt>
                <c:pt idx="288">
                  <c:v>55148712.960000001</c:v>
                </c:pt>
                <c:pt idx="289">
                  <c:v>42158460.299999997</c:v>
                </c:pt>
                <c:pt idx="290">
                  <c:v>61221317.5</c:v>
                </c:pt>
                <c:pt idx="291">
                  <c:v>35965731.579999998</c:v>
                </c:pt>
                <c:pt idx="292">
                  <c:v>58215278.380000003</c:v>
                </c:pt>
                <c:pt idx="293">
                  <c:v>72804923.519999996</c:v>
                </c:pt>
                <c:pt idx="294">
                  <c:v>44748126.720000006</c:v>
                </c:pt>
                <c:pt idx="295">
                  <c:v>108352829.33999999</c:v>
                </c:pt>
                <c:pt idx="296">
                  <c:v>69273658.159999996</c:v>
                </c:pt>
                <c:pt idx="297">
                  <c:v>61295227.859999999</c:v>
                </c:pt>
                <c:pt idx="298">
                  <c:v>75770816</c:v>
                </c:pt>
                <c:pt idx="299">
                  <c:v>70025530.780000001</c:v>
                </c:pt>
                <c:pt idx="300">
                  <c:v>101659140</c:v>
                </c:pt>
                <c:pt idx="301">
                  <c:v>63037165.439999998</c:v>
                </c:pt>
                <c:pt idx="302">
                  <c:v>50564874.799999997</c:v>
                </c:pt>
                <c:pt idx="303">
                  <c:v>44509504.319999993</c:v>
                </c:pt>
                <c:pt idx="304">
                  <c:v>69922272</c:v>
                </c:pt>
                <c:pt idx="305">
                  <c:v>53521270.160000004</c:v>
                </c:pt>
                <c:pt idx="306">
                  <c:v>39706003.919999994</c:v>
                </c:pt>
                <c:pt idx="307">
                  <c:v>83088876.719999999</c:v>
                </c:pt>
                <c:pt idx="308">
                  <c:v>49026497.43</c:v>
                </c:pt>
                <c:pt idx="309">
                  <c:v>33330924.569999997</c:v>
                </c:pt>
                <c:pt idx="310">
                  <c:v>69164365.060000002</c:v>
                </c:pt>
                <c:pt idx="311">
                  <c:v>22622747.52</c:v>
                </c:pt>
                <c:pt idx="312">
                  <c:v>40992165.840000004</c:v>
                </c:pt>
                <c:pt idx="313">
                  <c:v>37044882.450000003</c:v>
                </c:pt>
                <c:pt idx="314">
                  <c:v>60371631.719999999</c:v>
                </c:pt>
                <c:pt idx="315">
                  <c:v>70567889.060000002</c:v>
                </c:pt>
                <c:pt idx="316">
                  <c:v>53555096.799999997</c:v>
                </c:pt>
                <c:pt idx="317">
                  <c:v>75746504.319999993</c:v>
                </c:pt>
                <c:pt idx="318">
                  <c:v>43621435.759999998</c:v>
                </c:pt>
                <c:pt idx="319">
                  <c:v>77008856.399999991</c:v>
                </c:pt>
                <c:pt idx="320">
                  <c:v>38083722.300000004</c:v>
                </c:pt>
                <c:pt idx="321">
                  <c:v>55969157.469999999</c:v>
                </c:pt>
                <c:pt idx="322">
                  <c:v>62379269.239999995</c:v>
                </c:pt>
                <c:pt idx="323">
                  <c:v>64127695.68</c:v>
                </c:pt>
                <c:pt idx="324">
                  <c:v>100137843.75000001</c:v>
                </c:pt>
                <c:pt idx="325">
                  <c:v>81881733.200000003</c:v>
                </c:pt>
                <c:pt idx="326">
                  <c:v>84290981.459999993</c:v>
                </c:pt>
                <c:pt idx="327">
                  <c:v>110841900.39</c:v>
                </c:pt>
                <c:pt idx="328">
                  <c:v>72377963.099999994</c:v>
                </c:pt>
                <c:pt idx="329">
                  <c:v>74153940.800000012</c:v>
                </c:pt>
                <c:pt idx="330">
                  <c:v>157537590.25</c:v>
                </c:pt>
                <c:pt idx="331">
                  <c:v>150844764</c:v>
                </c:pt>
                <c:pt idx="332">
                  <c:v>121261492.37</c:v>
                </c:pt>
                <c:pt idx="333">
                  <c:v>117700018.56</c:v>
                </c:pt>
                <c:pt idx="334">
                  <c:v>132975802</c:v>
                </c:pt>
                <c:pt idx="335">
                  <c:v>192281817.72</c:v>
                </c:pt>
                <c:pt idx="336">
                  <c:v>116816805.59999999</c:v>
                </c:pt>
                <c:pt idx="337">
                  <c:v>134539660.79999998</c:v>
                </c:pt>
                <c:pt idx="338">
                  <c:v>192503354.25</c:v>
                </c:pt>
                <c:pt idx="339">
                  <c:v>122047585.77</c:v>
                </c:pt>
                <c:pt idx="340">
                  <c:v>148960451.12</c:v>
                </c:pt>
                <c:pt idx="341">
                  <c:v>104013917.07000001</c:v>
                </c:pt>
                <c:pt idx="342">
                  <c:v>70517626.659999996</c:v>
                </c:pt>
                <c:pt idx="343">
                  <c:v>89917121.399999991</c:v>
                </c:pt>
                <c:pt idx="344">
                  <c:v>103170154.89000002</c:v>
                </c:pt>
                <c:pt idx="345">
                  <c:v>58890091.68</c:v>
                </c:pt>
                <c:pt idx="346">
                  <c:v>50036159.719999999</c:v>
                </c:pt>
                <c:pt idx="347">
                  <c:v>87645707.840000004</c:v>
                </c:pt>
                <c:pt idx="348">
                  <c:v>84762081.079999998</c:v>
                </c:pt>
                <c:pt idx="349">
                  <c:v>94010535.519999996</c:v>
                </c:pt>
                <c:pt idx="350">
                  <c:v>58165478.440000005</c:v>
                </c:pt>
                <c:pt idx="351">
                  <c:v>77025793.280000001</c:v>
                </c:pt>
                <c:pt idx="352">
                  <c:v>157628261.63</c:v>
                </c:pt>
                <c:pt idx="353">
                  <c:v>112457186.8</c:v>
                </c:pt>
                <c:pt idx="354">
                  <c:v>126685996.8</c:v>
                </c:pt>
                <c:pt idx="355">
                  <c:v>116983351.63999999</c:v>
                </c:pt>
                <c:pt idx="356">
                  <c:v>136229863</c:v>
                </c:pt>
                <c:pt idx="357">
                  <c:v>73653541.5</c:v>
                </c:pt>
                <c:pt idx="358">
                  <c:v>94476646.560000002</c:v>
                </c:pt>
                <c:pt idx="359">
                  <c:v>85691147.200000003</c:v>
                </c:pt>
                <c:pt idx="360">
                  <c:v>72411583.480000004</c:v>
                </c:pt>
                <c:pt idx="361">
                  <c:v>118148927.25</c:v>
                </c:pt>
                <c:pt idx="362">
                  <c:v>120560112.66000001</c:v>
                </c:pt>
                <c:pt idx="363">
                  <c:v>108089261.02</c:v>
                </c:pt>
                <c:pt idx="364">
                  <c:v>153499128.75</c:v>
                </c:pt>
                <c:pt idx="365">
                  <c:v>105517412.91</c:v>
                </c:pt>
                <c:pt idx="366">
                  <c:v>136094434.31999999</c:v>
                </c:pt>
                <c:pt idx="367">
                  <c:v>155300081</c:v>
                </c:pt>
                <c:pt idx="368">
                  <c:v>187485837.12</c:v>
                </c:pt>
                <c:pt idx="369">
                  <c:v>181221980.24000001</c:v>
                </c:pt>
                <c:pt idx="370">
                  <c:v>95428602.639999986</c:v>
                </c:pt>
                <c:pt idx="371">
                  <c:v>132922592</c:v>
                </c:pt>
                <c:pt idx="372">
                  <c:v>152939802.75</c:v>
                </c:pt>
                <c:pt idx="373">
                  <c:v>191119167.47999999</c:v>
                </c:pt>
                <c:pt idx="374">
                  <c:v>244491723.19999999</c:v>
                </c:pt>
                <c:pt idx="375">
                  <c:v>171688052.81</c:v>
                </c:pt>
                <c:pt idx="376">
                  <c:v>241917372.72</c:v>
                </c:pt>
                <c:pt idx="377">
                  <c:v>166801302.63999999</c:v>
                </c:pt>
                <c:pt idx="378">
                  <c:v>131839493.25</c:v>
                </c:pt>
                <c:pt idx="379">
                  <c:v>105739068.90000001</c:v>
                </c:pt>
                <c:pt idx="380">
                  <c:v>134084168.72</c:v>
                </c:pt>
                <c:pt idx="381">
                  <c:v>109636363.68000001</c:v>
                </c:pt>
                <c:pt idx="382">
                  <c:v>102186453.60000001</c:v>
                </c:pt>
                <c:pt idx="383">
                  <c:v>120395084.85000001</c:v>
                </c:pt>
                <c:pt idx="384">
                  <c:v>76614975.900000006</c:v>
                </c:pt>
                <c:pt idx="385">
                  <c:v>96368045.600000009</c:v>
                </c:pt>
                <c:pt idx="386">
                  <c:v>94533851.700000003</c:v>
                </c:pt>
                <c:pt idx="387">
                  <c:v>169181105.34999999</c:v>
                </c:pt>
                <c:pt idx="388">
                  <c:v>167043974.55000001</c:v>
                </c:pt>
                <c:pt idx="389">
                  <c:v>120673083.59999999</c:v>
                </c:pt>
                <c:pt idx="390">
                  <c:v>82109538</c:v>
                </c:pt>
                <c:pt idx="391">
                  <c:v>134980490.82999998</c:v>
                </c:pt>
                <c:pt idx="392">
                  <c:v>136859055</c:v>
                </c:pt>
                <c:pt idx="393">
                  <c:v>143034086.91</c:v>
                </c:pt>
                <c:pt idx="394">
                  <c:v>162258763.03999999</c:v>
                </c:pt>
                <c:pt idx="395">
                  <c:v>108592350.5</c:v>
                </c:pt>
                <c:pt idx="396">
                  <c:v>93995971.920000002</c:v>
                </c:pt>
                <c:pt idx="397">
                  <c:v>119888040.37</c:v>
                </c:pt>
                <c:pt idx="398">
                  <c:v>178766785.68000001</c:v>
                </c:pt>
                <c:pt idx="399">
                  <c:v>472445644.04000002</c:v>
                </c:pt>
                <c:pt idx="400">
                  <c:v>186795554.66</c:v>
                </c:pt>
                <c:pt idx="401">
                  <c:v>177103229.16</c:v>
                </c:pt>
                <c:pt idx="402">
                  <c:v>278463746.22000003</c:v>
                </c:pt>
                <c:pt idx="403">
                  <c:v>184697416.44000003</c:v>
                </c:pt>
                <c:pt idx="404">
                  <c:v>164661033.42000002</c:v>
                </c:pt>
                <c:pt idx="405">
                  <c:v>180071737.18000001</c:v>
                </c:pt>
                <c:pt idx="406">
                  <c:v>226919305.75999999</c:v>
                </c:pt>
                <c:pt idx="407">
                  <c:v>154016390.09999999</c:v>
                </c:pt>
                <c:pt idx="408">
                  <c:v>176911839.72</c:v>
                </c:pt>
                <c:pt idx="409">
                  <c:v>227769865</c:v>
                </c:pt>
                <c:pt idx="410">
                  <c:v>284225993.19999999</c:v>
                </c:pt>
                <c:pt idx="411">
                  <c:v>196141168.59999999</c:v>
                </c:pt>
                <c:pt idx="412">
                  <c:v>134783256.29999998</c:v>
                </c:pt>
                <c:pt idx="413">
                  <c:v>154553973.59999999</c:v>
                </c:pt>
                <c:pt idx="414">
                  <c:v>206342194.07999998</c:v>
                </c:pt>
                <c:pt idx="415">
                  <c:v>141606949.84</c:v>
                </c:pt>
                <c:pt idx="416">
                  <c:v>236304678.74000001</c:v>
                </c:pt>
                <c:pt idx="417">
                  <c:v>195972042</c:v>
                </c:pt>
                <c:pt idx="418">
                  <c:v>151173356.40000001</c:v>
                </c:pt>
                <c:pt idx="419">
                  <c:v>160450376.71000001</c:v>
                </c:pt>
                <c:pt idx="420">
                  <c:v>132098527.78</c:v>
                </c:pt>
                <c:pt idx="421">
                  <c:v>300681508.06</c:v>
                </c:pt>
                <c:pt idx="422">
                  <c:v>186503256.09999999</c:v>
                </c:pt>
                <c:pt idx="423">
                  <c:v>182596364.88</c:v>
                </c:pt>
                <c:pt idx="424">
                  <c:v>161316718.92000002</c:v>
                </c:pt>
                <c:pt idx="425">
                  <c:v>124734044.81999999</c:v>
                </c:pt>
                <c:pt idx="426">
                  <c:v>187091875.19999999</c:v>
                </c:pt>
                <c:pt idx="427">
                  <c:v>182261576.52000001</c:v>
                </c:pt>
                <c:pt idx="428">
                  <c:v>144849784.75999999</c:v>
                </c:pt>
                <c:pt idx="429">
                  <c:v>273737119.44</c:v>
                </c:pt>
                <c:pt idx="430">
                  <c:v>200376365.69999999</c:v>
                </c:pt>
                <c:pt idx="431">
                  <c:v>330162959.85000002</c:v>
                </c:pt>
                <c:pt idx="432">
                  <c:v>411002737.19999999</c:v>
                </c:pt>
                <c:pt idx="433">
                  <c:v>246595863.80000001</c:v>
                </c:pt>
                <c:pt idx="434">
                  <c:v>385991894.56</c:v>
                </c:pt>
                <c:pt idx="435">
                  <c:v>192266684.02000001</c:v>
                </c:pt>
                <c:pt idx="436">
                  <c:v>141084179.40000001</c:v>
                </c:pt>
                <c:pt idx="437">
                  <c:v>157300775.09999999</c:v>
                </c:pt>
                <c:pt idx="438">
                  <c:v>235498869.69999999</c:v>
                </c:pt>
                <c:pt idx="439">
                  <c:v>195627562.08000001</c:v>
                </c:pt>
                <c:pt idx="440">
                  <c:v>259122563.60000002</c:v>
                </c:pt>
                <c:pt idx="441">
                  <c:v>368324194.30000001</c:v>
                </c:pt>
                <c:pt idx="442">
                  <c:v>246446324.28</c:v>
                </c:pt>
                <c:pt idx="443">
                  <c:v>256040978.22</c:v>
                </c:pt>
                <c:pt idx="444">
                  <c:v>241481796.16</c:v>
                </c:pt>
                <c:pt idx="445">
                  <c:v>223330019.47999999</c:v>
                </c:pt>
                <c:pt idx="446">
                  <c:v>162771795.34</c:v>
                </c:pt>
                <c:pt idx="447">
                  <c:v>267334757.13</c:v>
                </c:pt>
                <c:pt idx="448">
                  <c:v>237426048.63999999</c:v>
                </c:pt>
                <c:pt idx="449">
                  <c:v>170025262.79999998</c:v>
                </c:pt>
                <c:pt idx="450">
                  <c:v>143210669.25</c:v>
                </c:pt>
                <c:pt idx="451">
                  <c:v>159889367.94999999</c:v>
                </c:pt>
                <c:pt idx="452">
                  <c:v>232954952.22999999</c:v>
                </c:pt>
                <c:pt idx="453">
                  <c:v>180046110.72</c:v>
                </c:pt>
                <c:pt idx="454">
                  <c:v>165780186.49000001</c:v>
                </c:pt>
                <c:pt idx="455">
                  <c:v>132320399.76000001</c:v>
                </c:pt>
                <c:pt idx="456">
                  <c:v>155153811.40000001</c:v>
                </c:pt>
                <c:pt idx="457">
                  <c:v>133379125.81</c:v>
                </c:pt>
                <c:pt idx="458">
                  <c:v>178224412.29000002</c:v>
                </c:pt>
                <c:pt idx="459">
                  <c:v>170068270.40000001</c:v>
                </c:pt>
                <c:pt idx="460">
                  <c:v>130062572.26000001</c:v>
                </c:pt>
                <c:pt idx="461">
                  <c:v>108425336.03999999</c:v>
                </c:pt>
                <c:pt idx="462">
                  <c:v>112102733.82000001</c:v>
                </c:pt>
                <c:pt idx="463">
                  <c:v>148681667.36999997</c:v>
                </c:pt>
                <c:pt idx="464">
                  <c:v>279176750.58000004</c:v>
                </c:pt>
                <c:pt idx="465">
                  <c:v>237597324.90000001</c:v>
                </c:pt>
                <c:pt idx="466">
                  <c:v>272971613.57999998</c:v>
                </c:pt>
                <c:pt idx="467">
                  <c:v>313333684.82999998</c:v>
                </c:pt>
                <c:pt idx="468">
                  <c:v>200368245.09</c:v>
                </c:pt>
                <c:pt idx="469">
                  <c:v>180952548.48000002</c:v>
                </c:pt>
                <c:pt idx="470">
                  <c:v>184229338.25999999</c:v>
                </c:pt>
                <c:pt idx="471">
                  <c:v>166913509.94</c:v>
                </c:pt>
                <c:pt idx="472">
                  <c:v>124999331.66000001</c:v>
                </c:pt>
                <c:pt idx="473">
                  <c:v>134812298.44</c:v>
                </c:pt>
                <c:pt idx="474">
                  <c:v>191965363.18000001</c:v>
                </c:pt>
                <c:pt idx="475">
                  <c:v>142939426</c:v>
                </c:pt>
                <c:pt idx="476">
                  <c:v>116472106.34</c:v>
                </c:pt>
                <c:pt idx="477">
                  <c:v>163222284</c:v>
                </c:pt>
                <c:pt idx="478">
                  <c:v>151057653.84999999</c:v>
                </c:pt>
                <c:pt idx="479">
                  <c:v>238834833.88</c:v>
                </c:pt>
                <c:pt idx="480">
                  <c:v>140746430.16</c:v>
                </c:pt>
                <c:pt idx="481">
                  <c:v>170460495.36000001</c:v>
                </c:pt>
                <c:pt idx="482">
                  <c:v>172516670.30000001</c:v>
                </c:pt>
                <c:pt idx="483">
                  <c:v>171828475.20000002</c:v>
                </c:pt>
                <c:pt idx="484">
                  <c:v>155023691.16</c:v>
                </c:pt>
                <c:pt idx="485">
                  <c:v>221814204.96000001</c:v>
                </c:pt>
                <c:pt idx="486">
                  <c:v>155362874.31999999</c:v>
                </c:pt>
                <c:pt idx="487">
                  <c:v>153618766.40000001</c:v>
                </c:pt>
                <c:pt idx="488">
                  <c:v>239886352.40000001</c:v>
                </c:pt>
                <c:pt idx="489">
                  <c:v>139735347.47999999</c:v>
                </c:pt>
                <c:pt idx="490">
                  <c:v>123828868.80000001</c:v>
                </c:pt>
                <c:pt idx="491">
                  <c:v>148799451.12</c:v>
                </c:pt>
                <c:pt idx="492">
                  <c:v>157841262.72</c:v>
                </c:pt>
                <c:pt idx="493">
                  <c:v>147899356.79999998</c:v>
                </c:pt>
                <c:pt idx="494">
                  <c:v>224646184.97999999</c:v>
                </c:pt>
                <c:pt idx="495">
                  <c:v>255466360.17000002</c:v>
                </c:pt>
                <c:pt idx="496">
                  <c:v>124809345.36000001</c:v>
                </c:pt>
                <c:pt idx="497">
                  <c:v>130951981.92999999</c:v>
                </c:pt>
                <c:pt idx="498">
                  <c:v>138834017.62</c:v>
                </c:pt>
                <c:pt idx="499">
                  <c:v>128981648.32000001</c:v>
                </c:pt>
                <c:pt idx="500">
                  <c:v>203410878.59999999</c:v>
                </c:pt>
                <c:pt idx="501">
                  <c:v>147393417.59999999</c:v>
                </c:pt>
                <c:pt idx="502">
                  <c:v>115898095.51000001</c:v>
                </c:pt>
                <c:pt idx="503">
                  <c:v>207658311.26000002</c:v>
                </c:pt>
                <c:pt idx="504">
                  <c:v>149098543.67999998</c:v>
                </c:pt>
                <c:pt idx="505">
                  <c:v>119901854</c:v>
                </c:pt>
                <c:pt idx="506">
                  <c:v>206146192.56</c:v>
                </c:pt>
                <c:pt idx="507">
                  <c:v>180348637.49000001</c:v>
                </c:pt>
                <c:pt idx="508">
                  <c:v>171132720</c:v>
                </c:pt>
                <c:pt idx="509">
                  <c:v>95536454.059999987</c:v>
                </c:pt>
                <c:pt idx="510">
                  <c:v>132876879.50000001</c:v>
                </c:pt>
                <c:pt idx="511">
                  <c:v>128991827.25</c:v>
                </c:pt>
                <c:pt idx="512">
                  <c:v>96804227.200000003</c:v>
                </c:pt>
                <c:pt idx="513">
                  <c:v>157917428.5</c:v>
                </c:pt>
                <c:pt idx="514">
                  <c:v>166734900</c:v>
                </c:pt>
                <c:pt idx="515">
                  <c:v>159663172.5</c:v>
                </c:pt>
                <c:pt idx="516">
                  <c:v>153572128.78</c:v>
                </c:pt>
                <c:pt idx="517">
                  <c:v>153333565.70000002</c:v>
                </c:pt>
                <c:pt idx="518">
                  <c:v>102519361.98</c:v>
                </c:pt>
                <c:pt idx="519">
                  <c:v>83917840.599999994</c:v>
                </c:pt>
                <c:pt idx="520">
                  <c:v>141674994.25999999</c:v>
                </c:pt>
                <c:pt idx="521">
                  <c:v>136923615.83000001</c:v>
                </c:pt>
                <c:pt idx="522">
                  <c:v>126448068.89</c:v>
                </c:pt>
                <c:pt idx="523">
                  <c:v>126800830.22999999</c:v>
                </c:pt>
                <c:pt idx="524">
                  <c:v>78116950.799999997</c:v>
                </c:pt>
                <c:pt idx="525">
                  <c:v>106965709.90000001</c:v>
                </c:pt>
                <c:pt idx="526">
                  <c:v>122986432.89</c:v>
                </c:pt>
                <c:pt idx="527">
                  <c:v>81950490.650000006</c:v>
                </c:pt>
                <c:pt idx="528">
                  <c:v>156093142.30000001</c:v>
                </c:pt>
                <c:pt idx="529">
                  <c:v>132903568.08</c:v>
                </c:pt>
                <c:pt idx="530">
                  <c:v>115900321.2</c:v>
                </c:pt>
                <c:pt idx="531">
                  <c:v>139841824.72</c:v>
                </c:pt>
                <c:pt idx="532">
                  <c:v>168644648.92000002</c:v>
                </c:pt>
                <c:pt idx="533">
                  <c:v>135359763.84</c:v>
                </c:pt>
                <c:pt idx="534">
                  <c:v>121885159.73999999</c:v>
                </c:pt>
                <c:pt idx="535">
                  <c:v>151809813.99000001</c:v>
                </c:pt>
                <c:pt idx="536">
                  <c:v>159784205.34999999</c:v>
                </c:pt>
                <c:pt idx="537">
                  <c:v>102180347.90000001</c:v>
                </c:pt>
                <c:pt idx="538">
                  <c:v>149885187.19999999</c:v>
                </c:pt>
                <c:pt idx="539">
                  <c:v>170699898.23999998</c:v>
                </c:pt>
                <c:pt idx="540">
                  <c:v>83932496.590000004</c:v>
                </c:pt>
                <c:pt idx="541">
                  <c:v>111287675.52000001</c:v>
                </c:pt>
                <c:pt idx="542">
                  <c:v>93774291</c:v>
                </c:pt>
                <c:pt idx="543">
                  <c:v>110410953.66000001</c:v>
                </c:pt>
                <c:pt idx="544">
                  <c:v>175689304.19999999</c:v>
                </c:pt>
                <c:pt idx="545">
                  <c:v>85801154.079999998</c:v>
                </c:pt>
                <c:pt idx="546">
                  <c:v>125909367.84000002</c:v>
                </c:pt>
                <c:pt idx="547">
                  <c:v>148071778.09</c:v>
                </c:pt>
                <c:pt idx="548">
                  <c:v>158053112.48999998</c:v>
                </c:pt>
                <c:pt idx="549">
                  <c:v>158082055.80000001</c:v>
                </c:pt>
                <c:pt idx="550">
                  <c:v>75469257.050000012</c:v>
                </c:pt>
                <c:pt idx="551">
                  <c:v>68747964.299999997</c:v>
                </c:pt>
                <c:pt idx="552">
                  <c:v>176328330.89999998</c:v>
                </c:pt>
                <c:pt idx="553">
                  <c:v>61907089.770000003</c:v>
                </c:pt>
                <c:pt idx="554">
                  <c:v>69905299.510000005</c:v>
                </c:pt>
                <c:pt idx="555">
                  <c:v>90601353</c:v>
                </c:pt>
                <c:pt idx="556">
                  <c:v>95165862.980000004</c:v>
                </c:pt>
                <c:pt idx="557">
                  <c:v>96497986.889999986</c:v>
                </c:pt>
                <c:pt idx="558">
                  <c:v>76816414.839999989</c:v>
                </c:pt>
                <c:pt idx="559">
                  <c:v>106287879.3</c:v>
                </c:pt>
                <c:pt idx="560">
                  <c:v>85849913.819999993</c:v>
                </c:pt>
                <c:pt idx="561">
                  <c:v>79743309.75</c:v>
                </c:pt>
                <c:pt idx="562">
                  <c:v>79948256.820000008</c:v>
                </c:pt>
                <c:pt idx="563">
                  <c:v>171145728</c:v>
                </c:pt>
                <c:pt idx="564">
                  <c:v>200106318.88</c:v>
                </c:pt>
                <c:pt idx="565">
                  <c:v>169826132.06999999</c:v>
                </c:pt>
                <c:pt idx="566">
                  <c:v>190920911.42999998</c:v>
                </c:pt>
                <c:pt idx="567">
                  <c:v>156698271</c:v>
                </c:pt>
                <c:pt idx="568">
                  <c:v>128149498.17</c:v>
                </c:pt>
                <c:pt idx="569">
                  <c:v>117262906.2</c:v>
                </c:pt>
                <c:pt idx="570">
                  <c:v>105602330.88</c:v>
                </c:pt>
                <c:pt idx="571">
                  <c:v>124432001.11999999</c:v>
                </c:pt>
                <c:pt idx="572">
                  <c:v>90576440.019999996</c:v>
                </c:pt>
                <c:pt idx="573">
                  <c:v>131158669.86999999</c:v>
                </c:pt>
                <c:pt idx="574">
                  <c:v>129729940.58999999</c:v>
                </c:pt>
                <c:pt idx="575">
                  <c:v>139019202.40000001</c:v>
                </c:pt>
                <c:pt idx="576">
                  <c:v>120652521.71000001</c:v>
                </c:pt>
                <c:pt idx="577">
                  <c:v>104294727.99000001</c:v>
                </c:pt>
                <c:pt idx="578">
                  <c:v>134416917.60000002</c:v>
                </c:pt>
                <c:pt idx="579">
                  <c:v>103532652.20999999</c:v>
                </c:pt>
                <c:pt idx="580">
                  <c:v>141660324.06</c:v>
                </c:pt>
                <c:pt idx="581">
                  <c:v>122491552.64</c:v>
                </c:pt>
                <c:pt idx="582">
                  <c:v>121503744.81999999</c:v>
                </c:pt>
                <c:pt idx="583">
                  <c:v>189646800.69999999</c:v>
                </c:pt>
                <c:pt idx="584">
                  <c:v>131514908.30999999</c:v>
                </c:pt>
                <c:pt idx="585">
                  <c:v>133648873.40000001</c:v>
                </c:pt>
                <c:pt idx="586">
                  <c:v>162119730.07999998</c:v>
                </c:pt>
                <c:pt idx="587">
                  <c:v>215857101.18000001</c:v>
                </c:pt>
                <c:pt idx="588">
                  <c:v>212841523.20000002</c:v>
                </c:pt>
                <c:pt idx="589">
                  <c:v>168896556.32000002</c:v>
                </c:pt>
                <c:pt idx="590">
                  <c:v>153491801.59999999</c:v>
                </c:pt>
                <c:pt idx="591">
                  <c:v>166385014.69999999</c:v>
                </c:pt>
                <c:pt idx="592">
                  <c:v>131128691.11999999</c:v>
                </c:pt>
                <c:pt idx="593">
                  <c:v>126215125.88000001</c:v>
                </c:pt>
                <c:pt idx="594">
                  <c:v>102715195.97999999</c:v>
                </c:pt>
                <c:pt idx="595">
                  <c:v>96975658.359999999</c:v>
                </c:pt>
                <c:pt idx="596">
                  <c:v>115256387.39</c:v>
                </c:pt>
                <c:pt idx="597">
                  <c:v>99949911.510000005</c:v>
                </c:pt>
                <c:pt idx="598">
                  <c:v>125517552.93000001</c:v>
                </c:pt>
                <c:pt idx="599">
                  <c:v>96718208.040000007</c:v>
                </c:pt>
                <c:pt idx="600">
                  <c:v>143636776.25</c:v>
                </c:pt>
                <c:pt idx="601">
                  <c:v>152170168.15000001</c:v>
                </c:pt>
                <c:pt idx="602">
                  <c:v>138341555.11000001</c:v>
                </c:pt>
                <c:pt idx="603">
                  <c:v>156867234</c:v>
                </c:pt>
                <c:pt idx="604">
                  <c:v>157578596.84999999</c:v>
                </c:pt>
                <c:pt idx="605">
                  <c:v>180160444.40000001</c:v>
                </c:pt>
                <c:pt idx="606">
                  <c:v>187182325.25999999</c:v>
                </c:pt>
                <c:pt idx="607">
                  <c:v>147014620.91999999</c:v>
                </c:pt>
                <c:pt idx="608">
                  <c:v>207110356.50999999</c:v>
                </c:pt>
                <c:pt idx="609">
                  <c:v>166927514.85000002</c:v>
                </c:pt>
                <c:pt idx="610">
                  <c:v>184925344.17000002</c:v>
                </c:pt>
                <c:pt idx="611">
                  <c:v>264020148.59999999</c:v>
                </c:pt>
                <c:pt idx="612">
                  <c:v>205375488.78999999</c:v>
                </c:pt>
                <c:pt idx="613">
                  <c:v>233947641.06</c:v>
                </c:pt>
                <c:pt idx="614">
                  <c:v>160522205.90000001</c:v>
                </c:pt>
                <c:pt idx="615">
                  <c:v>170827061.13</c:v>
                </c:pt>
                <c:pt idx="616">
                  <c:v>244696428.06</c:v>
                </c:pt>
                <c:pt idx="617">
                  <c:v>189805015.68000001</c:v>
                </c:pt>
                <c:pt idx="618">
                  <c:v>218515217.63999999</c:v>
                </c:pt>
                <c:pt idx="619">
                  <c:v>201315048.29999998</c:v>
                </c:pt>
                <c:pt idx="620">
                  <c:v>181376475.75</c:v>
                </c:pt>
                <c:pt idx="621">
                  <c:v>221337257.76000002</c:v>
                </c:pt>
                <c:pt idx="622">
                  <c:v>174094040.63999999</c:v>
                </c:pt>
                <c:pt idx="623">
                  <c:v>219455628.50999999</c:v>
                </c:pt>
                <c:pt idx="624">
                  <c:v>220376143.58000001</c:v>
                </c:pt>
                <c:pt idx="625">
                  <c:v>129997819.11999999</c:v>
                </c:pt>
                <c:pt idx="626">
                  <c:v>185515879.88</c:v>
                </c:pt>
                <c:pt idx="627">
                  <c:v>179304412</c:v>
                </c:pt>
                <c:pt idx="628">
                  <c:v>138325912.19999999</c:v>
                </c:pt>
                <c:pt idx="629">
                  <c:v>203782606.72</c:v>
                </c:pt>
                <c:pt idx="630">
                  <c:v>181673631.78</c:v>
                </c:pt>
                <c:pt idx="631">
                  <c:v>249615475.19999999</c:v>
                </c:pt>
                <c:pt idx="632">
                  <c:v>227576017.35999998</c:v>
                </c:pt>
                <c:pt idx="633">
                  <c:v>447509157.47999996</c:v>
                </c:pt>
                <c:pt idx="634">
                  <c:v>301304420.78000003</c:v>
                </c:pt>
                <c:pt idx="635">
                  <c:v>229510343.03999999</c:v>
                </c:pt>
                <c:pt idx="636">
                  <c:v>177988818.74000001</c:v>
                </c:pt>
                <c:pt idx="637">
                  <c:v>186977920.92000002</c:v>
                </c:pt>
                <c:pt idx="638">
                  <c:v>155488515.06</c:v>
                </c:pt>
                <c:pt idx="639">
                  <c:v>116095360.84999999</c:v>
                </c:pt>
                <c:pt idx="640">
                  <c:v>175793479.40000001</c:v>
                </c:pt>
                <c:pt idx="641">
                  <c:v>125137261.43999998</c:v>
                </c:pt>
                <c:pt idx="642">
                  <c:v>173559779.25</c:v>
                </c:pt>
                <c:pt idx="643">
                  <c:v>143530739.90000001</c:v>
                </c:pt>
                <c:pt idx="644">
                  <c:v>184888674.25999999</c:v>
                </c:pt>
                <c:pt idx="645">
                  <c:v>196316929.61999997</c:v>
                </c:pt>
                <c:pt idx="646">
                  <c:v>115274643</c:v>
                </c:pt>
                <c:pt idx="647">
                  <c:v>148260737.94</c:v>
                </c:pt>
                <c:pt idx="648">
                  <c:v>188485733.41</c:v>
                </c:pt>
                <c:pt idx="649">
                  <c:v>173328991.57000002</c:v>
                </c:pt>
                <c:pt idx="650">
                  <c:v>166088440.39000002</c:v>
                </c:pt>
                <c:pt idx="651">
                  <c:v>122868877.92</c:v>
                </c:pt>
                <c:pt idx="652">
                  <c:v>199288605.22999999</c:v>
                </c:pt>
                <c:pt idx="653">
                  <c:v>155894234.75999999</c:v>
                </c:pt>
                <c:pt idx="654">
                  <c:v>153959598.62</c:v>
                </c:pt>
                <c:pt idx="655">
                  <c:v>167286375.74000001</c:v>
                </c:pt>
                <c:pt idx="656">
                  <c:v>276840334.10000002</c:v>
                </c:pt>
                <c:pt idx="657">
                  <c:v>145387217.79999998</c:v>
                </c:pt>
                <c:pt idx="658">
                  <c:v>89783042.179999992</c:v>
                </c:pt>
                <c:pt idx="659">
                  <c:v>145170056.09999999</c:v>
                </c:pt>
                <c:pt idx="660">
                  <c:v>91735060.479999989</c:v>
                </c:pt>
                <c:pt idx="661">
                  <c:v>127269982.32000001</c:v>
                </c:pt>
                <c:pt idx="662">
                  <c:v>447696806.25999999</c:v>
                </c:pt>
                <c:pt idx="663">
                  <c:v>488714127.99999994</c:v>
                </c:pt>
                <c:pt idx="664">
                  <c:v>708430292.31000006</c:v>
                </c:pt>
                <c:pt idx="665">
                  <c:v>441958108.90000004</c:v>
                </c:pt>
                <c:pt idx="666">
                  <c:v>697833478.5</c:v>
                </c:pt>
                <c:pt idx="667">
                  <c:v>465407948.60999995</c:v>
                </c:pt>
                <c:pt idx="668">
                  <c:v>508116376.26000005</c:v>
                </c:pt>
                <c:pt idx="669">
                  <c:v>509173473.89999998</c:v>
                </c:pt>
                <c:pt idx="670">
                  <c:v>733680711.96000004</c:v>
                </c:pt>
                <c:pt idx="671">
                  <c:v>883279234.44000006</c:v>
                </c:pt>
                <c:pt idx="672">
                  <c:v>268141398.66000003</c:v>
                </c:pt>
                <c:pt idx="673">
                  <c:v>210961734.75</c:v>
                </c:pt>
                <c:pt idx="674">
                  <c:v>269601635.10000002</c:v>
                </c:pt>
                <c:pt idx="675">
                  <c:v>293762996.25999999</c:v>
                </c:pt>
                <c:pt idx="676">
                  <c:v>288427732.39999998</c:v>
                </c:pt>
                <c:pt idx="677">
                  <c:v>176699436.59999999</c:v>
                </c:pt>
                <c:pt idx="678">
                  <c:v>148706656.16</c:v>
                </c:pt>
                <c:pt idx="679">
                  <c:v>223334879.40000001</c:v>
                </c:pt>
                <c:pt idx="680">
                  <c:v>126506873.39999999</c:v>
                </c:pt>
                <c:pt idx="681">
                  <c:v>193088752.56</c:v>
                </c:pt>
                <c:pt idx="682">
                  <c:v>136021018.72</c:v>
                </c:pt>
                <c:pt idx="683">
                  <c:v>133471962.09</c:v>
                </c:pt>
                <c:pt idx="684">
                  <c:v>221664318.39000002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D7-4CA9-A0C8-EAD705513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5499151"/>
        <c:axId val="915506351"/>
      </c:lineChart>
      <c:dateAx>
        <c:axId val="91549915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506351"/>
        <c:crosses val="autoZero"/>
        <c:auto val="1"/>
        <c:lblOffset val="100"/>
        <c:baseTimeUnit val="days"/>
      </c:dateAx>
      <c:valAx>
        <c:axId val="91550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499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% Vol Percentile KOLD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'KOLD &amp; HND'!$AT$2:$AT$543</c:f>
              <c:strCache>
                <c:ptCount val="542"/>
                <c:pt idx="0">
                  <c:v>% Vol Percentile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'KOLD &amp; HND'!$AR$544:$AR$2000</c:f>
              <c:numCache>
                <c:formatCode>m/d/yyyy</c:formatCode>
                <c:ptCount val="1457"/>
                <c:pt idx="0">
                  <c:v>44669</c:v>
                </c:pt>
                <c:pt idx="1">
                  <c:v>44670</c:v>
                </c:pt>
                <c:pt idx="2">
                  <c:v>44671</c:v>
                </c:pt>
                <c:pt idx="3">
                  <c:v>44672</c:v>
                </c:pt>
                <c:pt idx="4">
                  <c:v>44673</c:v>
                </c:pt>
                <c:pt idx="5">
                  <c:v>44676</c:v>
                </c:pt>
                <c:pt idx="6">
                  <c:v>44677</c:v>
                </c:pt>
                <c:pt idx="7">
                  <c:v>44678</c:v>
                </c:pt>
                <c:pt idx="8">
                  <c:v>44679</c:v>
                </c:pt>
                <c:pt idx="9">
                  <c:v>44680</c:v>
                </c:pt>
                <c:pt idx="10">
                  <c:v>44683</c:v>
                </c:pt>
                <c:pt idx="11">
                  <c:v>44684</c:v>
                </c:pt>
                <c:pt idx="12">
                  <c:v>44685</c:v>
                </c:pt>
                <c:pt idx="13">
                  <c:v>44686</c:v>
                </c:pt>
                <c:pt idx="14">
                  <c:v>44687</c:v>
                </c:pt>
                <c:pt idx="15">
                  <c:v>44690</c:v>
                </c:pt>
                <c:pt idx="16">
                  <c:v>44691</c:v>
                </c:pt>
                <c:pt idx="17">
                  <c:v>44692</c:v>
                </c:pt>
                <c:pt idx="18">
                  <c:v>44693</c:v>
                </c:pt>
                <c:pt idx="19">
                  <c:v>44694</c:v>
                </c:pt>
                <c:pt idx="20">
                  <c:v>44697</c:v>
                </c:pt>
                <c:pt idx="21">
                  <c:v>44698</c:v>
                </c:pt>
                <c:pt idx="22">
                  <c:v>44699</c:v>
                </c:pt>
                <c:pt idx="23">
                  <c:v>44700</c:v>
                </c:pt>
                <c:pt idx="24">
                  <c:v>44701</c:v>
                </c:pt>
                <c:pt idx="25">
                  <c:v>44704</c:v>
                </c:pt>
                <c:pt idx="26">
                  <c:v>44705</c:v>
                </c:pt>
                <c:pt idx="27">
                  <c:v>44706</c:v>
                </c:pt>
                <c:pt idx="28">
                  <c:v>44707</c:v>
                </c:pt>
                <c:pt idx="29">
                  <c:v>44708</c:v>
                </c:pt>
                <c:pt idx="30">
                  <c:v>44712</c:v>
                </c:pt>
                <c:pt idx="31">
                  <c:v>44713</c:v>
                </c:pt>
                <c:pt idx="32">
                  <c:v>44714</c:v>
                </c:pt>
                <c:pt idx="33">
                  <c:v>44715</c:v>
                </c:pt>
                <c:pt idx="34">
                  <c:v>44718</c:v>
                </c:pt>
                <c:pt idx="35">
                  <c:v>44719</c:v>
                </c:pt>
                <c:pt idx="36">
                  <c:v>44720</c:v>
                </c:pt>
                <c:pt idx="37">
                  <c:v>44721</c:v>
                </c:pt>
                <c:pt idx="38">
                  <c:v>44722</c:v>
                </c:pt>
                <c:pt idx="39">
                  <c:v>44725</c:v>
                </c:pt>
                <c:pt idx="40">
                  <c:v>44726</c:v>
                </c:pt>
                <c:pt idx="41">
                  <c:v>44727</c:v>
                </c:pt>
                <c:pt idx="42">
                  <c:v>44728</c:v>
                </c:pt>
                <c:pt idx="43">
                  <c:v>44729</c:v>
                </c:pt>
                <c:pt idx="44">
                  <c:v>44733</c:v>
                </c:pt>
                <c:pt idx="45">
                  <c:v>44734</c:v>
                </c:pt>
                <c:pt idx="46">
                  <c:v>44735</c:v>
                </c:pt>
                <c:pt idx="47">
                  <c:v>44736</c:v>
                </c:pt>
                <c:pt idx="48">
                  <c:v>44739</c:v>
                </c:pt>
                <c:pt idx="49">
                  <c:v>44740</c:v>
                </c:pt>
                <c:pt idx="50">
                  <c:v>44741</c:v>
                </c:pt>
                <c:pt idx="51">
                  <c:v>44742</c:v>
                </c:pt>
                <c:pt idx="52">
                  <c:v>44743</c:v>
                </c:pt>
                <c:pt idx="53">
                  <c:v>44747</c:v>
                </c:pt>
                <c:pt idx="54">
                  <c:v>44748</c:v>
                </c:pt>
                <c:pt idx="55">
                  <c:v>44749</c:v>
                </c:pt>
                <c:pt idx="56">
                  <c:v>44750</c:v>
                </c:pt>
                <c:pt idx="57">
                  <c:v>44753</c:v>
                </c:pt>
                <c:pt idx="58">
                  <c:v>44754</c:v>
                </c:pt>
                <c:pt idx="59">
                  <c:v>44755</c:v>
                </c:pt>
                <c:pt idx="60">
                  <c:v>44756</c:v>
                </c:pt>
                <c:pt idx="61">
                  <c:v>44757</c:v>
                </c:pt>
                <c:pt idx="62">
                  <c:v>44760</c:v>
                </c:pt>
                <c:pt idx="63">
                  <c:v>44761</c:v>
                </c:pt>
                <c:pt idx="64">
                  <c:v>44762</c:v>
                </c:pt>
                <c:pt idx="65">
                  <c:v>44763</c:v>
                </c:pt>
                <c:pt idx="66">
                  <c:v>44764</c:v>
                </c:pt>
                <c:pt idx="67">
                  <c:v>44767</c:v>
                </c:pt>
                <c:pt idx="68">
                  <c:v>44768</c:v>
                </c:pt>
                <c:pt idx="69">
                  <c:v>44769</c:v>
                </c:pt>
                <c:pt idx="70">
                  <c:v>44770</c:v>
                </c:pt>
                <c:pt idx="71">
                  <c:v>44771</c:v>
                </c:pt>
                <c:pt idx="72">
                  <c:v>44774</c:v>
                </c:pt>
                <c:pt idx="73">
                  <c:v>44775</c:v>
                </c:pt>
                <c:pt idx="74">
                  <c:v>44776</c:v>
                </c:pt>
                <c:pt idx="75">
                  <c:v>44777</c:v>
                </c:pt>
                <c:pt idx="76">
                  <c:v>44778</c:v>
                </c:pt>
                <c:pt idx="77">
                  <c:v>44781</c:v>
                </c:pt>
                <c:pt idx="78">
                  <c:v>44782</c:v>
                </c:pt>
                <c:pt idx="79">
                  <c:v>44783</c:v>
                </c:pt>
                <c:pt idx="80">
                  <c:v>44784</c:v>
                </c:pt>
                <c:pt idx="81">
                  <c:v>44785</c:v>
                </c:pt>
                <c:pt idx="82">
                  <c:v>44788</c:v>
                </c:pt>
                <c:pt idx="83">
                  <c:v>44789</c:v>
                </c:pt>
                <c:pt idx="84">
                  <c:v>44790</c:v>
                </c:pt>
                <c:pt idx="85">
                  <c:v>44791</c:v>
                </c:pt>
                <c:pt idx="86">
                  <c:v>44792</c:v>
                </c:pt>
                <c:pt idx="87">
                  <c:v>44795</c:v>
                </c:pt>
                <c:pt idx="88">
                  <c:v>44796</c:v>
                </c:pt>
                <c:pt idx="89">
                  <c:v>44797</c:v>
                </c:pt>
                <c:pt idx="90">
                  <c:v>44798</c:v>
                </c:pt>
                <c:pt idx="91">
                  <c:v>44799</c:v>
                </c:pt>
                <c:pt idx="92">
                  <c:v>44802</c:v>
                </c:pt>
                <c:pt idx="93">
                  <c:v>44803</c:v>
                </c:pt>
                <c:pt idx="94">
                  <c:v>44804</c:v>
                </c:pt>
                <c:pt idx="95">
                  <c:v>44805</c:v>
                </c:pt>
                <c:pt idx="96">
                  <c:v>44806</c:v>
                </c:pt>
                <c:pt idx="97">
                  <c:v>44810</c:v>
                </c:pt>
                <c:pt idx="98">
                  <c:v>44811</c:v>
                </c:pt>
                <c:pt idx="99">
                  <c:v>44812</c:v>
                </c:pt>
                <c:pt idx="100">
                  <c:v>44813</c:v>
                </c:pt>
                <c:pt idx="101">
                  <c:v>44816</c:v>
                </c:pt>
                <c:pt idx="102">
                  <c:v>44817</c:v>
                </c:pt>
                <c:pt idx="103">
                  <c:v>44818</c:v>
                </c:pt>
                <c:pt idx="104">
                  <c:v>44819</c:v>
                </c:pt>
                <c:pt idx="105">
                  <c:v>44820</c:v>
                </c:pt>
                <c:pt idx="106">
                  <c:v>44823</c:v>
                </c:pt>
                <c:pt idx="107">
                  <c:v>44824</c:v>
                </c:pt>
                <c:pt idx="108">
                  <c:v>44825</c:v>
                </c:pt>
                <c:pt idx="109">
                  <c:v>44826</c:v>
                </c:pt>
                <c:pt idx="110">
                  <c:v>44827</c:v>
                </c:pt>
                <c:pt idx="111">
                  <c:v>44830</c:v>
                </c:pt>
                <c:pt idx="112">
                  <c:v>44831</c:v>
                </c:pt>
                <c:pt idx="113">
                  <c:v>44832</c:v>
                </c:pt>
                <c:pt idx="114">
                  <c:v>44833</c:v>
                </c:pt>
                <c:pt idx="115">
                  <c:v>44834</c:v>
                </c:pt>
                <c:pt idx="116">
                  <c:v>44837</c:v>
                </c:pt>
                <c:pt idx="117">
                  <c:v>44838</c:v>
                </c:pt>
                <c:pt idx="118">
                  <c:v>44839</c:v>
                </c:pt>
                <c:pt idx="119">
                  <c:v>44840</c:v>
                </c:pt>
                <c:pt idx="120">
                  <c:v>44841</c:v>
                </c:pt>
                <c:pt idx="121">
                  <c:v>44844</c:v>
                </c:pt>
                <c:pt idx="122">
                  <c:v>44845</c:v>
                </c:pt>
                <c:pt idx="123">
                  <c:v>44846</c:v>
                </c:pt>
                <c:pt idx="124">
                  <c:v>44847</c:v>
                </c:pt>
                <c:pt idx="125">
                  <c:v>44848</c:v>
                </c:pt>
                <c:pt idx="126">
                  <c:v>44851</c:v>
                </c:pt>
                <c:pt idx="127">
                  <c:v>44852</c:v>
                </c:pt>
                <c:pt idx="128">
                  <c:v>44853</c:v>
                </c:pt>
                <c:pt idx="129">
                  <c:v>44854</c:v>
                </c:pt>
                <c:pt idx="130">
                  <c:v>44855</c:v>
                </c:pt>
                <c:pt idx="131">
                  <c:v>44858</c:v>
                </c:pt>
                <c:pt idx="132">
                  <c:v>44859</c:v>
                </c:pt>
                <c:pt idx="133">
                  <c:v>44860</c:v>
                </c:pt>
                <c:pt idx="134">
                  <c:v>44861</c:v>
                </c:pt>
                <c:pt idx="135">
                  <c:v>44862</c:v>
                </c:pt>
                <c:pt idx="136">
                  <c:v>44865</c:v>
                </c:pt>
                <c:pt idx="137">
                  <c:v>44866</c:v>
                </c:pt>
                <c:pt idx="138">
                  <c:v>44867</c:v>
                </c:pt>
                <c:pt idx="139">
                  <c:v>44868</c:v>
                </c:pt>
                <c:pt idx="140">
                  <c:v>44869</c:v>
                </c:pt>
                <c:pt idx="141">
                  <c:v>44872</c:v>
                </c:pt>
                <c:pt idx="142">
                  <c:v>44873</c:v>
                </c:pt>
                <c:pt idx="143">
                  <c:v>44874</c:v>
                </c:pt>
                <c:pt idx="144">
                  <c:v>44875</c:v>
                </c:pt>
                <c:pt idx="145">
                  <c:v>44876</c:v>
                </c:pt>
                <c:pt idx="146">
                  <c:v>44879</c:v>
                </c:pt>
                <c:pt idx="147">
                  <c:v>44880</c:v>
                </c:pt>
                <c:pt idx="148">
                  <c:v>44881</c:v>
                </c:pt>
                <c:pt idx="149">
                  <c:v>44882</c:v>
                </c:pt>
                <c:pt idx="150">
                  <c:v>44883</c:v>
                </c:pt>
                <c:pt idx="151">
                  <c:v>44886</c:v>
                </c:pt>
                <c:pt idx="152">
                  <c:v>44887</c:v>
                </c:pt>
                <c:pt idx="153">
                  <c:v>44888</c:v>
                </c:pt>
                <c:pt idx="154">
                  <c:v>44890</c:v>
                </c:pt>
                <c:pt idx="155">
                  <c:v>44893</c:v>
                </c:pt>
                <c:pt idx="156">
                  <c:v>44894</c:v>
                </c:pt>
                <c:pt idx="157">
                  <c:v>44895</c:v>
                </c:pt>
                <c:pt idx="158">
                  <c:v>44896</c:v>
                </c:pt>
                <c:pt idx="159">
                  <c:v>44897</c:v>
                </c:pt>
                <c:pt idx="160">
                  <c:v>44900</c:v>
                </c:pt>
                <c:pt idx="161">
                  <c:v>44901</c:v>
                </c:pt>
                <c:pt idx="162">
                  <c:v>44902</c:v>
                </c:pt>
                <c:pt idx="163">
                  <c:v>44903</c:v>
                </c:pt>
                <c:pt idx="164">
                  <c:v>44904</c:v>
                </c:pt>
                <c:pt idx="165">
                  <c:v>44907</c:v>
                </c:pt>
                <c:pt idx="166">
                  <c:v>44908</c:v>
                </c:pt>
                <c:pt idx="167">
                  <c:v>44909</c:v>
                </c:pt>
                <c:pt idx="168">
                  <c:v>44910</c:v>
                </c:pt>
                <c:pt idx="169">
                  <c:v>44911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44922</c:v>
                </c:pt>
                <c:pt idx="176">
                  <c:v>44923</c:v>
                </c:pt>
                <c:pt idx="177">
                  <c:v>44924</c:v>
                </c:pt>
                <c:pt idx="178">
                  <c:v>44925</c:v>
                </c:pt>
                <c:pt idx="179">
                  <c:v>44929</c:v>
                </c:pt>
                <c:pt idx="180">
                  <c:v>44930</c:v>
                </c:pt>
                <c:pt idx="181">
                  <c:v>44931</c:v>
                </c:pt>
                <c:pt idx="182">
                  <c:v>44932</c:v>
                </c:pt>
                <c:pt idx="183">
                  <c:v>44935</c:v>
                </c:pt>
                <c:pt idx="184">
                  <c:v>44936</c:v>
                </c:pt>
                <c:pt idx="185">
                  <c:v>44937</c:v>
                </c:pt>
                <c:pt idx="186">
                  <c:v>44938</c:v>
                </c:pt>
                <c:pt idx="187">
                  <c:v>44939</c:v>
                </c:pt>
                <c:pt idx="188">
                  <c:v>44943</c:v>
                </c:pt>
                <c:pt idx="189">
                  <c:v>44944</c:v>
                </c:pt>
                <c:pt idx="190">
                  <c:v>44945</c:v>
                </c:pt>
                <c:pt idx="191">
                  <c:v>44946</c:v>
                </c:pt>
                <c:pt idx="192">
                  <c:v>44949</c:v>
                </c:pt>
                <c:pt idx="193">
                  <c:v>44950</c:v>
                </c:pt>
                <c:pt idx="194">
                  <c:v>44951</c:v>
                </c:pt>
                <c:pt idx="195">
                  <c:v>44952</c:v>
                </c:pt>
                <c:pt idx="196">
                  <c:v>44953</c:v>
                </c:pt>
                <c:pt idx="197">
                  <c:v>44956</c:v>
                </c:pt>
                <c:pt idx="198">
                  <c:v>44957</c:v>
                </c:pt>
                <c:pt idx="199">
                  <c:v>44958</c:v>
                </c:pt>
                <c:pt idx="200">
                  <c:v>44959</c:v>
                </c:pt>
                <c:pt idx="201">
                  <c:v>44960</c:v>
                </c:pt>
                <c:pt idx="202">
                  <c:v>44963</c:v>
                </c:pt>
                <c:pt idx="203">
                  <c:v>44964</c:v>
                </c:pt>
                <c:pt idx="204">
                  <c:v>44965</c:v>
                </c:pt>
                <c:pt idx="205">
                  <c:v>44966</c:v>
                </c:pt>
                <c:pt idx="206">
                  <c:v>44967</c:v>
                </c:pt>
                <c:pt idx="207">
                  <c:v>44970</c:v>
                </c:pt>
                <c:pt idx="208">
                  <c:v>44971</c:v>
                </c:pt>
                <c:pt idx="209">
                  <c:v>44972</c:v>
                </c:pt>
                <c:pt idx="210">
                  <c:v>44973</c:v>
                </c:pt>
                <c:pt idx="211">
                  <c:v>44974</c:v>
                </c:pt>
                <c:pt idx="212">
                  <c:v>44978</c:v>
                </c:pt>
                <c:pt idx="213">
                  <c:v>44979</c:v>
                </c:pt>
                <c:pt idx="214">
                  <c:v>44980</c:v>
                </c:pt>
                <c:pt idx="215">
                  <c:v>44981</c:v>
                </c:pt>
                <c:pt idx="216">
                  <c:v>44984</c:v>
                </c:pt>
                <c:pt idx="217">
                  <c:v>44985</c:v>
                </c:pt>
                <c:pt idx="218">
                  <c:v>44986</c:v>
                </c:pt>
                <c:pt idx="219">
                  <c:v>44987</c:v>
                </c:pt>
                <c:pt idx="220">
                  <c:v>44988</c:v>
                </c:pt>
                <c:pt idx="221">
                  <c:v>44991</c:v>
                </c:pt>
                <c:pt idx="222">
                  <c:v>44992</c:v>
                </c:pt>
                <c:pt idx="223">
                  <c:v>44993</c:v>
                </c:pt>
                <c:pt idx="224">
                  <c:v>44994</c:v>
                </c:pt>
                <c:pt idx="225">
                  <c:v>44995</c:v>
                </c:pt>
                <c:pt idx="226">
                  <c:v>44998</c:v>
                </c:pt>
                <c:pt idx="227">
                  <c:v>44999</c:v>
                </c:pt>
                <c:pt idx="228">
                  <c:v>45000</c:v>
                </c:pt>
                <c:pt idx="229">
                  <c:v>45001</c:v>
                </c:pt>
                <c:pt idx="230">
                  <c:v>45002</c:v>
                </c:pt>
                <c:pt idx="231">
                  <c:v>45005</c:v>
                </c:pt>
                <c:pt idx="232">
                  <c:v>45006</c:v>
                </c:pt>
                <c:pt idx="233">
                  <c:v>45007</c:v>
                </c:pt>
                <c:pt idx="234">
                  <c:v>45008</c:v>
                </c:pt>
                <c:pt idx="235">
                  <c:v>45009</c:v>
                </c:pt>
                <c:pt idx="236">
                  <c:v>45012</c:v>
                </c:pt>
                <c:pt idx="237">
                  <c:v>45013</c:v>
                </c:pt>
                <c:pt idx="238">
                  <c:v>45014</c:v>
                </c:pt>
                <c:pt idx="239">
                  <c:v>45015</c:v>
                </c:pt>
                <c:pt idx="240">
                  <c:v>45016</c:v>
                </c:pt>
                <c:pt idx="241">
                  <c:v>45019</c:v>
                </c:pt>
                <c:pt idx="242">
                  <c:v>45020</c:v>
                </c:pt>
                <c:pt idx="243">
                  <c:v>45021</c:v>
                </c:pt>
                <c:pt idx="244">
                  <c:v>45022</c:v>
                </c:pt>
                <c:pt idx="245">
                  <c:v>45026</c:v>
                </c:pt>
                <c:pt idx="246">
                  <c:v>45027</c:v>
                </c:pt>
                <c:pt idx="247">
                  <c:v>45028</c:v>
                </c:pt>
                <c:pt idx="248">
                  <c:v>45029</c:v>
                </c:pt>
                <c:pt idx="249">
                  <c:v>45030</c:v>
                </c:pt>
                <c:pt idx="250">
                  <c:v>45033</c:v>
                </c:pt>
                <c:pt idx="251">
                  <c:v>45034</c:v>
                </c:pt>
                <c:pt idx="252">
                  <c:v>45035</c:v>
                </c:pt>
                <c:pt idx="253">
                  <c:v>45036</c:v>
                </c:pt>
                <c:pt idx="254">
                  <c:v>45037</c:v>
                </c:pt>
                <c:pt idx="255">
                  <c:v>45040</c:v>
                </c:pt>
                <c:pt idx="256">
                  <c:v>45041</c:v>
                </c:pt>
                <c:pt idx="257">
                  <c:v>45042</c:v>
                </c:pt>
                <c:pt idx="258">
                  <c:v>45043</c:v>
                </c:pt>
                <c:pt idx="259">
                  <c:v>45044</c:v>
                </c:pt>
                <c:pt idx="260">
                  <c:v>45047</c:v>
                </c:pt>
                <c:pt idx="261">
                  <c:v>45048</c:v>
                </c:pt>
                <c:pt idx="262">
                  <c:v>45049</c:v>
                </c:pt>
                <c:pt idx="263">
                  <c:v>45050</c:v>
                </c:pt>
                <c:pt idx="264">
                  <c:v>45051</c:v>
                </c:pt>
                <c:pt idx="265">
                  <c:v>45054</c:v>
                </c:pt>
                <c:pt idx="266">
                  <c:v>45055</c:v>
                </c:pt>
                <c:pt idx="267">
                  <c:v>45056</c:v>
                </c:pt>
                <c:pt idx="268">
                  <c:v>45057</c:v>
                </c:pt>
                <c:pt idx="269">
                  <c:v>45058</c:v>
                </c:pt>
                <c:pt idx="270">
                  <c:v>45061</c:v>
                </c:pt>
                <c:pt idx="271">
                  <c:v>45062</c:v>
                </c:pt>
                <c:pt idx="272">
                  <c:v>45063</c:v>
                </c:pt>
                <c:pt idx="273">
                  <c:v>45064</c:v>
                </c:pt>
                <c:pt idx="274">
                  <c:v>45065</c:v>
                </c:pt>
                <c:pt idx="275">
                  <c:v>45068</c:v>
                </c:pt>
                <c:pt idx="276">
                  <c:v>45069</c:v>
                </c:pt>
                <c:pt idx="277">
                  <c:v>45070</c:v>
                </c:pt>
                <c:pt idx="278">
                  <c:v>45071</c:v>
                </c:pt>
                <c:pt idx="279">
                  <c:v>45072</c:v>
                </c:pt>
                <c:pt idx="280">
                  <c:v>45076</c:v>
                </c:pt>
                <c:pt idx="281">
                  <c:v>45077</c:v>
                </c:pt>
                <c:pt idx="282">
                  <c:v>45078</c:v>
                </c:pt>
                <c:pt idx="283">
                  <c:v>45079</c:v>
                </c:pt>
                <c:pt idx="284">
                  <c:v>45082</c:v>
                </c:pt>
                <c:pt idx="285">
                  <c:v>45083</c:v>
                </c:pt>
                <c:pt idx="286">
                  <c:v>45084</c:v>
                </c:pt>
                <c:pt idx="287">
                  <c:v>45085</c:v>
                </c:pt>
                <c:pt idx="288">
                  <c:v>45086</c:v>
                </c:pt>
                <c:pt idx="289">
                  <c:v>45089</c:v>
                </c:pt>
                <c:pt idx="290">
                  <c:v>45090</c:v>
                </c:pt>
                <c:pt idx="291">
                  <c:v>45091</c:v>
                </c:pt>
                <c:pt idx="292">
                  <c:v>45092</c:v>
                </c:pt>
                <c:pt idx="293">
                  <c:v>45093</c:v>
                </c:pt>
                <c:pt idx="294">
                  <c:v>45097</c:v>
                </c:pt>
                <c:pt idx="295">
                  <c:v>45098</c:v>
                </c:pt>
                <c:pt idx="296">
                  <c:v>45099</c:v>
                </c:pt>
                <c:pt idx="297">
                  <c:v>45100</c:v>
                </c:pt>
                <c:pt idx="298">
                  <c:v>45103</c:v>
                </c:pt>
                <c:pt idx="299">
                  <c:v>45104</c:v>
                </c:pt>
                <c:pt idx="300">
                  <c:v>45105</c:v>
                </c:pt>
                <c:pt idx="301">
                  <c:v>45106</c:v>
                </c:pt>
                <c:pt idx="302">
                  <c:v>45107</c:v>
                </c:pt>
                <c:pt idx="303">
                  <c:v>45110</c:v>
                </c:pt>
                <c:pt idx="304">
                  <c:v>45112</c:v>
                </c:pt>
                <c:pt idx="305">
                  <c:v>45113</c:v>
                </c:pt>
                <c:pt idx="306">
                  <c:v>45114</c:v>
                </c:pt>
                <c:pt idx="307">
                  <c:v>45117</c:v>
                </c:pt>
                <c:pt idx="308">
                  <c:v>45118</c:v>
                </c:pt>
                <c:pt idx="309">
                  <c:v>45119</c:v>
                </c:pt>
                <c:pt idx="310">
                  <c:v>45120</c:v>
                </c:pt>
                <c:pt idx="311">
                  <c:v>45121</c:v>
                </c:pt>
                <c:pt idx="312">
                  <c:v>45124</c:v>
                </c:pt>
                <c:pt idx="313">
                  <c:v>45125</c:v>
                </c:pt>
                <c:pt idx="314">
                  <c:v>45126</c:v>
                </c:pt>
                <c:pt idx="315">
                  <c:v>45127</c:v>
                </c:pt>
                <c:pt idx="316">
                  <c:v>45128</c:v>
                </c:pt>
                <c:pt idx="317">
                  <c:v>45131</c:v>
                </c:pt>
                <c:pt idx="318">
                  <c:v>45132</c:v>
                </c:pt>
                <c:pt idx="319">
                  <c:v>45133</c:v>
                </c:pt>
                <c:pt idx="320">
                  <c:v>45134</c:v>
                </c:pt>
                <c:pt idx="321">
                  <c:v>45135</c:v>
                </c:pt>
                <c:pt idx="322">
                  <c:v>45138</c:v>
                </c:pt>
                <c:pt idx="323">
                  <c:v>45139</c:v>
                </c:pt>
                <c:pt idx="324">
                  <c:v>45140</c:v>
                </c:pt>
                <c:pt idx="325">
                  <c:v>45141</c:v>
                </c:pt>
                <c:pt idx="326">
                  <c:v>45142</c:v>
                </c:pt>
                <c:pt idx="327">
                  <c:v>45145</c:v>
                </c:pt>
                <c:pt idx="328">
                  <c:v>45146</c:v>
                </c:pt>
                <c:pt idx="329">
                  <c:v>45147</c:v>
                </c:pt>
                <c:pt idx="330">
                  <c:v>45148</c:v>
                </c:pt>
                <c:pt idx="331">
                  <c:v>45149</c:v>
                </c:pt>
                <c:pt idx="332">
                  <c:v>45152</c:v>
                </c:pt>
                <c:pt idx="333">
                  <c:v>45153</c:v>
                </c:pt>
                <c:pt idx="334">
                  <c:v>45154</c:v>
                </c:pt>
                <c:pt idx="335">
                  <c:v>45155</c:v>
                </c:pt>
                <c:pt idx="336">
                  <c:v>45156</c:v>
                </c:pt>
                <c:pt idx="337">
                  <c:v>45159</c:v>
                </c:pt>
                <c:pt idx="338">
                  <c:v>45160</c:v>
                </c:pt>
                <c:pt idx="339">
                  <c:v>45161</c:v>
                </c:pt>
                <c:pt idx="340">
                  <c:v>45162</c:v>
                </c:pt>
                <c:pt idx="341">
                  <c:v>45163</c:v>
                </c:pt>
                <c:pt idx="342">
                  <c:v>45166</c:v>
                </c:pt>
                <c:pt idx="343">
                  <c:v>45167</c:v>
                </c:pt>
                <c:pt idx="344">
                  <c:v>45168</c:v>
                </c:pt>
                <c:pt idx="345">
                  <c:v>45169</c:v>
                </c:pt>
                <c:pt idx="346">
                  <c:v>45170</c:v>
                </c:pt>
                <c:pt idx="347">
                  <c:v>45174</c:v>
                </c:pt>
                <c:pt idx="348">
                  <c:v>45175</c:v>
                </c:pt>
                <c:pt idx="349">
                  <c:v>45176</c:v>
                </c:pt>
                <c:pt idx="350">
                  <c:v>45177</c:v>
                </c:pt>
                <c:pt idx="351">
                  <c:v>45180</c:v>
                </c:pt>
                <c:pt idx="352">
                  <c:v>45181</c:v>
                </c:pt>
                <c:pt idx="353">
                  <c:v>45182</c:v>
                </c:pt>
                <c:pt idx="354">
                  <c:v>45183</c:v>
                </c:pt>
                <c:pt idx="355">
                  <c:v>45184</c:v>
                </c:pt>
                <c:pt idx="356">
                  <c:v>45187</c:v>
                </c:pt>
                <c:pt idx="357">
                  <c:v>45188</c:v>
                </c:pt>
                <c:pt idx="358">
                  <c:v>45189</c:v>
                </c:pt>
                <c:pt idx="359">
                  <c:v>45190</c:v>
                </c:pt>
                <c:pt idx="360">
                  <c:v>45191</c:v>
                </c:pt>
                <c:pt idx="361">
                  <c:v>45194</c:v>
                </c:pt>
                <c:pt idx="362">
                  <c:v>45195</c:v>
                </c:pt>
                <c:pt idx="363">
                  <c:v>45196</c:v>
                </c:pt>
                <c:pt idx="364">
                  <c:v>45197</c:v>
                </c:pt>
                <c:pt idx="365">
                  <c:v>45198</c:v>
                </c:pt>
                <c:pt idx="366">
                  <c:v>45201</c:v>
                </c:pt>
                <c:pt idx="367">
                  <c:v>45202</c:v>
                </c:pt>
                <c:pt idx="368">
                  <c:v>45203</c:v>
                </c:pt>
                <c:pt idx="369">
                  <c:v>45204</c:v>
                </c:pt>
                <c:pt idx="370">
                  <c:v>45205</c:v>
                </c:pt>
                <c:pt idx="371">
                  <c:v>45208</c:v>
                </c:pt>
                <c:pt idx="372">
                  <c:v>45209</c:v>
                </c:pt>
                <c:pt idx="373">
                  <c:v>45210</c:v>
                </c:pt>
                <c:pt idx="374">
                  <c:v>45211</c:v>
                </c:pt>
                <c:pt idx="375">
                  <c:v>45212</c:v>
                </c:pt>
                <c:pt idx="376">
                  <c:v>45215</c:v>
                </c:pt>
                <c:pt idx="377">
                  <c:v>45216</c:v>
                </c:pt>
                <c:pt idx="378">
                  <c:v>45217</c:v>
                </c:pt>
                <c:pt idx="379">
                  <c:v>45218</c:v>
                </c:pt>
                <c:pt idx="380">
                  <c:v>45219</c:v>
                </c:pt>
                <c:pt idx="381">
                  <c:v>45222</c:v>
                </c:pt>
                <c:pt idx="382">
                  <c:v>45223</c:v>
                </c:pt>
                <c:pt idx="383">
                  <c:v>45224</c:v>
                </c:pt>
                <c:pt idx="384">
                  <c:v>45225</c:v>
                </c:pt>
                <c:pt idx="385">
                  <c:v>45226</c:v>
                </c:pt>
                <c:pt idx="386">
                  <c:v>45229</c:v>
                </c:pt>
                <c:pt idx="387">
                  <c:v>45230</c:v>
                </c:pt>
                <c:pt idx="388">
                  <c:v>45231</c:v>
                </c:pt>
                <c:pt idx="389">
                  <c:v>45232</c:v>
                </c:pt>
                <c:pt idx="390">
                  <c:v>45233</c:v>
                </c:pt>
                <c:pt idx="391">
                  <c:v>45236</c:v>
                </c:pt>
                <c:pt idx="392">
                  <c:v>45237</c:v>
                </c:pt>
                <c:pt idx="393">
                  <c:v>45238</c:v>
                </c:pt>
                <c:pt idx="394">
                  <c:v>45239</c:v>
                </c:pt>
                <c:pt idx="395">
                  <c:v>45240</c:v>
                </c:pt>
                <c:pt idx="396">
                  <c:v>45243</c:v>
                </c:pt>
                <c:pt idx="397">
                  <c:v>45244</c:v>
                </c:pt>
                <c:pt idx="398">
                  <c:v>45245</c:v>
                </c:pt>
                <c:pt idx="399">
                  <c:v>45246</c:v>
                </c:pt>
                <c:pt idx="400">
                  <c:v>45247</c:v>
                </c:pt>
                <c:pt idx="401">
                  <c:v>45250</c:v>
                </c:pt>
                <c:pt idx="402">
                  <c:v>45251</c:v>
                </c:pt>
                <c:pt idx="403">
                  <c:v>45252</c:v>
                </c:pt>
                <c:pt idx="404">
                  <c:v>45254</c:v>
                </c:pt>
                <c:pt idx="405">
                  <c:v>45257</c:v>
                </c:pt>
                <c:pt idx="406">
                  <c:v>45258</c:v>
                </c:pt>
                <c:pt idx="407">
                  <c:v>45259</c:v>
                </c:pt>
                <c:pt idx="408">
                  <c:v>45260</c:v>
                </c:pt>
                <c:pt idx="409">
                  <c:v>45261</c:v>
                </c:pt>
                <c:pt idx="410">
                  <c:v>45264</c:v>
                </c:pt>
                <c:pt idx="411">
                  <c:v>45265</c:v>
                </c:pt>
                <c:pt idx="412">
                  <c:v>45266</c:v>
                </c:pt>
                <c:pt idx="413">
                  <c:v>45267</c:v>
                </c:pt>
                <c:pt idx="414">
                  <c:v>45268</c:v>
                </c:pt>
                <c:pt idx="415">
                  <c:v>45271</c:v>
                </c:pt>
                <c:pt idx="416">
                  <c:v>45272</c:v>
                </c:pt>
                <c:pt idx="417">
                  <c:v>45273</c:v>
                </c:pt>
                <c:pt idx="418">
                  <c:v>45274</c:v>
                </c:pt>
                <c:pt idx="419">
                  <c:v>45275</c:v>
                </c:pt>
                <c:pt idx="420">
                  <c:v>45278</c:v>
                </c:pt>
                <c:pt idx="421">
                  <c:v>45279</c:v>
                </c:pt>
                <c:pt idx="422">
                  <c:v>45280</c:v>
                </c:pt>
                <c:pt idx="423">
                  <c:v>45281</c:v>
                </c:pt>
                <c:pt idx="424">
                  <c:v>45282</c:v>
                </c:pt>
                <c:pt idx="425">
                  <c:v>45286</c:v>
                </c:pt>
                <c:pt idx="426">
                  <c:v>45287</c:v>
                </c:pt>
                <c:pt idx="427">
                  <c:v>45288</c:v>
                </c:pt>
                <c:pt idx="428">
                  <c:v>45289</c:v>
                </c:pt>
                <c:pt idx="429">
                  <c:v>45293</c:v>
                </c:pt>
                <c:pt idx="430">
                  <c:v>45294</c:v>
                </c:pt>
                <c:pt idx="431">
                  <c:v>45295</c:v>
                </c:pt>
                <c:pt idx="432">
                  <c:v>45296</c:v>
                </c:pt>
                <c:pt idx="433">
                  <c:v>45299</c:v>
                </c:pt>
                <c:pt idx="434">
                  <c:v>45300</c:v>
                </c:pt>
                <c:pt idx="435">
                  <c:v>45301</c:v>
                </c:pt>
                <c:pt idx="436">
                  <c:v>45302</c:v>
                </c:pt>
                <c:pt idx="437">
                  <c:v>45303</c:v>
                </c:pt>
                <c:pt idx="438">
                  <c:v>45307</c:v>
                </c:pt>
                <c:pt idx="439">
                  <c:v>45308</c:v>
                </c:pt>
                <c:pt idx="440">
                  <c:v>45309</c:v>
                </c:pt>
                <c:pt idx="441">
                  <c:v>45310</c:v>
                </c:pt>
                <c:pt idx="442">
                  <c:v>45313</c:v>
                </c:pt>
                <c:pt idx="443">
                  <c:v>45314</c:v>
                </c:pt>
                <c:pt idx="444">
                  <c:v>45315</c:v>
                </c:pt>
                <c:pt idx="445">
                  <c:v>45316</c:v>
                </c:pt>
                <c:pt idx="446">
                  <c:v>45317</c:v>
                </c:pt>
                <c:pt idx="447">
                  <c:v>45320</c:v>
                </c:pt>
                <c:pt idx="448">
                  <c:v>45321</c:v>
                </c:pt>
                <c:pt idx="449">
                  <c:v>45322</c:v>
                </c:pt>
                <c:pt idx="450">
                  <c:v>45323</c:v>
                </c:pt>
                <c:pt idx="451">
                  <c:v>45324</c:v>
                </c:pt>
                <c:pt idx="452">
                  <c:v>45327</c:v>
                </c:pt>
                <c:pt idx="453">
                  <c:v>45328</c:v>
                </c:pt>
                <c:pt idx="454">
                  <c:v>45329</c:v>
                </c:pt>
                <c:pt idx="455">
                  <c:v>45330</c:v>
                </c:pt>
                <c:pt idx="456">
                  <c:v>45331</c:v>
                </c:pt>
                <c:pt idx="457">
                  <c:v>45334</c:v>
                </c:pt>
                <c:pt idx="458">
                  <c:v>45335</c:v>
                </c:pt>
                <c:pt idx="459">
                  <c:v>45336</c:v>
                </c:pt>
                <c:pt idx="460">
                  <c:v>45337</c:v>
                </c:pt>
                <c:pt idx="461">
                  <c:v>45338</c:v>
                </c:pt>
                <c:pt idx="462">
                  <c:v>45342</c:v>
                </c:pt>
                <c:pt idx="463">
                  <c:v>45343</c:v>
                </c:pt>
                <c:pt idx="464">
                  <c:v>45344</c:v>
                </c:pt>
                <c:pt idx="465">
                  <c:v>45345</c:v>
                </c:pt>
                <c:pt idx="466">
                  <c:v>45348</c:v>
                </c:pt>
                <c:pt idx="467">
                  <c:v>45349</c:v>
                </c:pt>
                <c:pt idx="468">
                  <c:v>45350</c:v>
                </c:pt>
                <c:pt idx="469">
                  <c:v>45351</c:v>
                </c:pt>
                <c:pt idx="470">
                  <c:v>45352</c:v>
                </c:pt>
                <c:pt idx="471">
                  <c:v>45355</c:v>
                </c:pt>
                <c:pt idx="472">
                  <c:v>45356</c:v>
                </c:pt>
                <c:pt idx="473">
                  <c:v>45357</c:v>
                </c:pt>
                <c:pt idx="474">
                  <c:v>45358</c:v>
                </c:pt>
                <c:pt idx="475">
                  <c:v>45359</c:v>
                </c:pt>
                <c:pt idx="476">
                  <c:v>45362</c:v>
                </c:pt>
                <c:pt idx="477">
                  <c:v>45363</c:v>
                </c:pt>
                <c:pt idx="478">
                  <c:v>45364</c:v>
                </c:pt>
                <c:pt idx="479">
                  <c:v>45365</c:v>
                </c:pt>
                <c:pt idx="480">
                  <c:v>45366</c:v>
                </c:pt>
                <c:pt idx="481">
                  <c:v>45369</c:v>
                </c:pt>
                <c:pt idx="482">
                  <c:v>45370</c:v>
                </c:pt>
                <c:pt idx="483">
                  <c:v>45371</c:v>
                </c:pt>
                <c:pt idx="484">
                  <c:v>45372</c:v>
                </c:pt>
                <c:pt idx="485">
                  <c:v>45373</c:v>
                </c:pt>
                <c:pt idx="486">
                  <c:v>45376</c:v>
                </c:pt>
                <c:pt idx="487">
                  <c:v>45377</c:v>
                </c:pt>
                <c:pt idx="488">
                  <c:v>45378</c:v>
                </c:pt>
                <c:pt idx="489">
                  <c:v>45379</c:v>
                </c:pt>
                <c:pt idx="490">
                  <c:v>45383</c:v>
                </c:pt>
                <c:pt idx="491">
                  <c:v>45384</c:v>
                </c:pt>
                <c:pt idx="492">
                  <c:v>45385</c:v>
                </c:pt>
                <c:pt idx="493">
                  <c:v>45386</c:v>
                </c:pt>
                <c:pt idx="494">
                  <c:v>45387</c:v>
                </c:pt>
                <c:pt idx="495">
                  <c:v>45390</c:v>
                </c:pt>
                <c:pt idx="496">
                  <c:v>45391</c:v>
                </c:pt>
                <c:pt idx="497">
                  <c:v>45392</c:v>
                </c:pt>
                <c:pt idx="498">
                  <c:v>45393</c:v>
                </c:pt>
                <c:pt idx="499">
                  <c:v>45394</c:v>
                </c:pt>
                <c:pt idx="500">
                  <c:v>45397</c:v>
                </c:pt>
                <c:pt idx="501">
                  <c:v>45398</c:v>
                </c:pt>
                <c:pt idx="502">
                  <c:v>45399</c:v>
                </c:pt>
                <c:pt idx="503">
                  <c:v>45400</c:v>
                </c:pt>
                <c:pt idx="504">
                  <c:v>45401</c:v>
                </c:pt>
                <c:pt idx="505">
                  <c:v>45404</c:v>
                </c:pt>
                <c:pt idx="506">
                  <c:v>45405</c:v>
                </c:pt>
                <c:pt idx="507">
                  <c:v>45406</c:v>
                </c:pt>
                <c:pt idx="508">
                  <c:v>45407</c:v>
                </c:pt>
                <c:pt idx="509">
                  <c:v>45408</c:v>
                </c:pt>
                <c:pt idx="510">
                  <c:v>45411</c:v>
                </c:pt>
                <c:pt idx="511">
                  <c:v>45412</c:v>
                </c:pt>
                <c:pt idx="512">
                  <c:v>45413</c:v>
                </c:pt>
                <c:pt idx="513">
                  <c:v>45414</c:v>
                </c:pt>
                <c:pt idx="514">
                  <c:v>45415</c:v>
                </c:pt>
                <c:pt idx="515">
                  <c:v>45418</c:v>
                </c:pt>
                <c:pt idx="516">
                  <c:v>45419</c:v>
                </c:pt>
                <c:pt idx="517">
                  <c:v>45420</c:v>
                </c:pt>
                <c:pt idx="518">
                  <c:v>45421</c:v>
                </c:pt>
                <c:pt idx="519">
                  <c:v>45422</c:v>
                </c:pt>
                <c:pt idx="520">
                  <c:v>45425</c:v>
                </c:pt>
                <c:pt idx="521">
                  <c:v>45426</c:v>
                </c:pt>
                <c:pt idx="522">
                  <c:v>45427</c:v>
                </c:pt>
                <c:pt idx="523">
                  <c:v>45428</c:v>
                </c:pt>
                <c:pt idx="524">
                  <c:v>45429</c:v>
                </c:pt>
                <c:pt idx="525">
                  <c:v>45432</c:v>
                </c:pt>
                <c:pt idx="526">
                  <c:v>45433</c:v>
                </c:pt>
                <c:pt idx="527">
                  <c:v>45434</c:v>
                </c:pt>
                <c:pt idx="528">
                  <c:v>45435</c:v>
                </c:pt>
                <c:pt idx="529">
                  <c:v>45436</c:v>
                </c:pt>
                <c:pt idx="530">
                  <c:v>45440</c:v>
                </c:pt>
                <c:pt idx="531">
                  <c:v>45441</c:v>
                </c:pt>
                <c:pt idx="532">
                  <c:v>45442</c:v>
                </c:pt>
                <c:pt idx="533">
                  <c:v>45443</c:v>
                </c:pt>
                <c:pt idx="534">
                  <c:v>45446</c:v>
                </c:pt>
                <c:pt idx="535">
                  <c:v>45447</c:v>
                </c:pt>
                <c:pt idx="536">
                  <c:v>45448</c:v>
                </c:pt>
                <c:pt idx="537">
                  <c:v>45449</c:v>
                </c:pt>
                <c:pt idx="538">
                  <c:v>45450</c:v>
                </c:pt>
                <c:pt idx="539">
                  <c:v>45453</c:v>
                </c:pt>
                <c:pt idx="540">
                  <c:v>45454</c:v>
                </c:pt>
                <c:pt idx="541">
                  <c:v>45455</c:v>
                </c:pt>
                <c:pt idx="542">
                  <c:v>45456</c:v>
                </c:pt>
                <c:pt idx="543">
                  <c:v>45457</c:v>
                </c:pt>
                <c:pt idx="544">
                  <c:v>45460</c:v>
                </c:pt>
                <c:pt idx="545">
                  <c:v>45461</c:v>
                </c:pt>
                <c:pt idx="546">
                  <c:v>45463</c:v>
                </c:pt>
                <c:pt idx="547">
                  <c:v>45464</c:v>
                </c:pt>
                <c:pt idx="548">
                  <c:v>45467</c:v>
                </c:pt>
                <c:pt idx="549">
                  <c:v>45468</c:v>
                </c:pt>
                <c:pt idx="550">
                  <c:v>45469</c:v>
                </c:pt>
                <c:pt idx="551">
                  <c:v>45470</c:v>
                </c:pt>
                <c:pt idx="552">
                  <c:v>45471</c:v>
                </c:pt>
                <c:pt idx="553">
                  <c:v>45474</c:v>
                </c:pt>
                <c:pt idx="554">
                  <c:v>45475</c:v>
                </c:pt>
                <c:pt idx="555">
                  <c:v>45476</c:v>
                </c:pt>
                <c:pt idx="556">
                  <c:v>45478</c:v>
                </c:pt>
                <c:pt idx="557">
                  <c:v>45481</c:v>
                </c:pt>
                <c:pt idx="558">
                  <c:v>45482</c:v>
                </c:pt>
                <c:pt idx="559">
                  <c:v>45483</c:v>
                </c:pt>
                <c:pt idx="560">
                  <c:v>45484</c:v>
                </c:pt>
                <c:pt idx="561">
                  <c:v>45485</c:v>
                </c:pt>
                <c:pt idx="562">
                  <c:v>45488</c:v>
                </c:pt>
                <c:pt idx="563">
                  <c:v>45489</c:v>
                </c:pt>
                <c:pt idx="564">
                  <c:v>45490</c:v>
                </c:pt>
                <c:pt idx="565">
                  <c:v>45491</c:v>
                </c:pt>
                <c:pt idx="566">
                  <c:v>45492</c:v>
                </c:pt>
                <c:pt idx="567">
                  <c:v>45495</c:v>
                </c:pt>
                <c:pt idx="568">
                  <c:v>45496</c:v>
                </c:pt>
                <c:pt idx="569">
                  <c:v>45497</c:v>
                </c:pt>
                <c:pt idx="570">
                  <c:v>45498</c:v>
                </c:pt>
                <c:pt idx="571">
                  <c:v>45499</c:v>
                </c:pt>
                <c:pt idx="572">
                  <c:v>45502</c:v>
                </c:pt>
                <c:pt idx="573">
                  <c:v>45503</c:v>
                </c:pt>
                <c:pt idx="574">
                  <c:v>45504</c:v>
                </c:pt>
                <c:pt idx="575">
                  <c:v>45505</c:v>
                </c:pt>
                <c:pt idx="576">
                  <c:v>45506</c:v>
                </c:pt>
                <c:pt idx="577">
                  <c:v>45509</c:v>
                </c:pt>
                <c:pt idx="578">
                  <c:v>45510</c:v>
                </c:pt>
                <c:pt idx="579">
                  <c:v>45511</c:v>
                </c:pt>
                <c:pt idx="580">
                  <c:v>45512</c:v>
                </c:pt>
                <c:pt idx="581">
                  <c:v>45513</c:v>
                </c:pt>
                <c:pt idx="582">
                  <c:v>45516</c:v>
                </c:pt>
                <c:pt idx="583">
                  <c:v>45517</c:v>
                </c:pt>
                <c:pt idx="584">
                  <c:v>45518</c:v>
                </c:pt>
                <c:pt idx="585">
                  <c:v>45519</c:v>
                </c:pt>
                <c:pt idx="586">
                  <c:v>45520</c:v>
                </c:pt>
                <c:pt idx="587">
                  <c:v>45523</c:v>
                </c:pt>
                <c:pt idx="588">
                  <c:v>45524</c:v>
                </c:pt>
                <c:pt idx="589">
                  <c:v>45525</c:v>
                </c:pt>
                <c:pt idx="590">
                  <c:v>45526</c:v>
                </c:pt>
                <c:pt idx="591">
                  <c:v>45527</c:v>
                </c:pt>
                <c:pt idx="592">
                  <c:v>45530</c:v>
                </c:pt>
                <c:pt idx="593">
                  <c:v>45531</c:v>
                </c:pt>
                <c:pt idx="594">
                  <c:v>45532</c:v>
                </c:pt>
                <c:pt idx="595">
                  <c:v>45533</c:v>
                </c:pt>
                <c:pt idx="596">
                  <c:v>45534</c:v>
                </c:pt>
                <c:pt idx="597">
                  <c:v>45538</c:v>
                </c:pt>
                <c:pt idx="598">
                  <c:v>45539</c:v>
                </c:pt>
                <c:pt idx="599">
                  <c:v>45540</c:v>
                </c:pt>
                <c:pt idx="600">
                  <c:v>45541</c:v>
                </c:pt>
                <c:pt idx="601">
                  <c:v>45544</c:v>
                </c:pt>
                <c:pt idx="602">
                  <c:v>45545</c:v>
                </c:pt>
                <c:pt idx="603">
                  <c:v>45546</c:v>
                </c:pt>
                <c:pt idx="604">
                  <c:v>45547</c:v>
                </c:pt>
                <c:pt idx="605">
                  <c:v>45548</c:v>
                </c:pt>
                <c:pt idx="606">
                  <c:v>45551</c:v>
                </c:pt>
                <c:pt idx="607">
                  <c:v>45552</c:v>
                </c:pt>
                <c:pt idx="608">
                  <c:v>45553</c:v>
                </c:pt>
                <c:pt idx="609">
                  <c:v>45554</c:v>
                </c:pt>
                <c:pt idx="610">
                  <c:v>45555</c:v>
                </c:pt>
                <c:pt idx="611">
                  <c:v>45558</c:v>
                </c:pt>
                <c:pt idx="612">
                  <c:v>45559</c:v>
                </c:pt>
                <c:pt idx="613">
                  <c:v>45560</c:v>
                </c:pt>
                <c:pt idx="614">
                  <c:v>45561</c:v>
                </c:pt>
                <c:pt idx="615">
                  <c:v>45562</c:v>
                </c:pt>
                <c:pt idx="616">
                  <c:v>45565</c:v>
                </c:pt>
                <c:pt idx="617">
                  <c:v>45566</c:v>
                </c:pt>
                <c:pt idx="618">
                  <c:v>45567</c:v>
                </c:pt>
                <c:pt idx="619">
                  <c:v>45568</c:v>
                </c:pt>
                <c:pt idx="620">
                  <c:v>45569</c:v>
                </c:pt>
                <c:pt idx="621">
                  <c:v>45572</c:v>
                </c:pt>
                <c:pt idx="622">
                  <c:v>45573</c:v>
                </c:pt>
                <c:pt idx="623">
                  <c:v>45574</c:v>
                </c:pt>
                <c:pt idx="624">
                  <c:v>45575</c:v>
                </c:pt>
                <c:pt idx="625">
                  <c:v>45576</c:v>
                </c:pt>
                <c:pt idx="626">
                  <c:v>45579</c:v>
                </c:pt>
                <c:pt idx="627">
                  <c:v>45580</c:v>
                </c:pt>
                <c:pt idx="628">
                  <c:v>45581</c:v>
                </c:pt>
                <c:pt idx="629">
                  <c:v>45582</c:v>
                </c:pt>
                <c:pt idx="630">
                  <c:v>45583</c:v>
                </c:pt>
                <c:pt idx="631">
                  <c:v>45586</c:v>
                </c:pt>
                <c:pt idx="632">
                  <c:v>45587</c:v>
                </c:pt>
                <c:pt idx="633">
                  <c:v>45588</c:v>
                </c:pt>
                <c:pt idx="634">
                  <c:v>45589</c:v>
                </c:pt>
                <c:pt idx="635">
                  <c:v>45590</c:v>
                </c:pt>
                <c:pt idx="636">
                  <c:v>45593</c:v>
                </c:pt>
                <c:pt idx="637">
                  <c:v>45594</c:v>
                </c:pt>
                <c:pt idx="638">
                  <c:v>45595</c:v>
                </c:pt>
                <c:pt idx="639">
                  <c:v>45596</c:v>
                </c:pt>
                <c:pt idx="640">
                  <c:v>45597</c:v>
                </c:pt>
                <c:pt idx="641">
                  <c:v>45600</c:v>
                </c:pt>
                <c:pt idx="642">
                  <c:v>45601</c:v>
                </c:pt>
                <c:pt idx="643">
                  <c:v>45602</c:v>
                </c:pt>
                <c:pt idx="644">
                  <c:v>45603</c:v>
                </c:pt>
                <c:pt idx="645">
                  <c:v>45604</c:v>
                </c:pt>
                <c:pt idx="646">
                  <c:v>45607</c:v>
                </c:pt>
                <c:pt idx="647">
                  <c:v>45608</c:v>
                </c:pt>
                <c:pt idx="648">
                  <c:v>45609</c:v>
                </c:pt>
                <c:pt idx="649">
                  <c:v>45610</c:v>
                </c:pt>
                <c:pt idx="650">
                  <c:v>45611</c:v>
                </c:pt>
                <c:pt idx="651">
                  <c:v>45614</c:v>
                </c:pt>
                <c:pt idx="652">
                  <c:v>45615</c:v>
                </c:pt>
                <c:pt idx="653">
                  <c:v>45616</c:v>
                </c:pt>
                <c:pt idx="654">
                  <c:v>45617</c:v>
                </c:pt>
                <c:pt idx="655">
                  <c:v>45618</c:v>
                </c:pt>
                <c:pt idx="656">
                  <c:v>45621</c:v>
                </c:pt>
                <c:pt idx="657">
                  <c:v>45622</c:v>
                </c:pt>
                <c:pt idx="658">
                  <c:v>45623</c:v>
                </c:pt>
                <c:pt idx="659">
                  <c:v>45625</c:v>
                </c:pt>
                <c:pt idx="660">
                  <c:v>45628</c:v>
                </c:pt>
                <c:pt idx="661">
                  <c:v>45629</c:v>
                </c:pt>
                <c:pt idx="662">
                  <c:v>45630</c:v>
                </c:pt>
                <c:pt idx="663">
                  <c:v>45631</c:v>
                </c:pt>
                <c:pt idx="664">
                  <c:v>45632</c:v>
                </c:pt>
                <c:pt idx="665">
                  <c:v>45635</c:v>
                </c:pt>
                <c:pt idx="666">
                  <c:v>45636</c:v>
                </c:pt>
                <c:pt idx="667">
                  <c:v>45637</c:v>
                </c:pt>
                <c:pt idx="668">
                  <c:v>45638</c:v>
                </c:pt>
                <c:pt idx="669">
                  <c:v>45639</c:v>
                </c:pt>
                <c:pt idx="670">
                  <c:v>45642</c:v>
                </c:pt>
                <c:pt idx="671">
                  <c:v>45643</c:v>
                </c:pt>
                <c:pt idx="672">
                  <c:v>45644</c:v>
                </c:pt>
                <c:pt idx="673">
                  <c:v>45645</c:v>
                </c:pt>
                <c:pt idx="674">
                  <c:v>45646</c:v>
                </c:pt>
                <c:pt idx="675">
                  <c:v>45649</c:v>
                </c:pt>
                <c:pt idx="676">
                  <c:v>45650</c:v>
                </c:pt>
                <c:pt idx="677">
                  <c:v>45652</c:v>
                </c:pt>
                <c:pt idx="678">
                  <c:v>45653</c:v>
                </c:pt>
                <c:pt idx="679">
                  <c:v>45656</c:v>
                </c:pt>
                <c:pt idx="680">
                  <c:v>45657</c:v>
                </c:pt>
                <c:pt idx="681">
                  <c:v>45659</c:v>
                </c:pt>
                <c:pt idx="682">
                  <c:v>45660</c:v>
                </c:pt>
                <c:pt idx="683">
                  <c:v>45663</c:v>
                </c:pt>
                <c:pt idx="684">
                  <c:v>45664</c:v>
                </c:pt>
                <c:pt idx="685">
                  <c:v>45665</c:v>
                </c:pt>
                <c:pt idx="686">
                  <c:v>45667</c:v>
                </c:pt>
                <c:pt idx="687">
                  <c:v>45670</c:v>
                </c:pt>
                <c:pt idx="688">
                  <c:v>45671</c:v>
                </c:pt>
                <c:pt idx="689">
                  <c:v>45672</c:v>
                </c:pt>
                <c:pt idx="690">
                  <c:v>45673</c:v>
                </c:pt>
                <c:pt idx="691">
                  <c:v>45674</c:v>
                </c:pt>
                <c:pt idx="692">
                  <c:v>45678</c:v>
                </c:pt>
                <c:pt idx="693">
                  <c:v>45679</c:v>
                </c:pt>
                <c:pt idx="694">
                  <c:v>45680</c:v>
                </c:pt>
                <c:pt idx="695">
                  <c:v>45681</c:v>
                </c:pt>
                <c:pt idx="696">
                  <c:v>45684</c:v>
                </c:pt>
                <c:pt idx="697">
                  <c:v>45685</c:v>
                </c:pt>
                <c:pt idx="698">
                  <c:v>45686</c:v>
                </c:pt>
                <c:pt idx="699">
                  <c:v>45687</c:v>
                </c:pt>
                <c:pt idx="700">
                  <c:v>45688</c:v>
                </c:pt>
                <c:pt idx="701">
                  <c:v>45691</c:v>
                </c:pt>
                <c:pt idx="702">
                  <c:v>45692</c:v>
                </c:pt>
                <c:pt idx="703">
                  <c:v>45693</c:v>
                </c:pt>
                <c:pt idx="704">
                  <c:v>45694</c:v>
                </c:pt>
                <c:pt idx="705">
                  <c:v>45695</c:v>
                </c:pt>
                <c:pt idx="706">
                  <c:v>45698</c:v>
                </c:pt>
                <c:pt idx="707">
                  <c:v>45699</c:v>
                </c:pt>
                <c:pt idx="708">
                  <c:v>45700</c:v>
                </c:pt>
                <c:pt idx="709">
                  <c:v>45701</c:v>
                </c:pt>
                <c:pt idx="710">
                  <c:v>45702</c:v>
                </c:pt>
                <c:pt idx="711">
                  <c:v>45706</c:v>
                </c:pt>
                <c:pt idx="712">
                  <c:v>45707</c:v>
                </c:pt>
                <c:pt idx="713">
                  <c:v>45708</c:v>
                </c:pt>
                <c:pt idx="714">
                  <c:v>45709</c:v>
                </c:pt>
                <c:pt idx="715">
                  <c:v>45712</c:v>
                </c:pt>
                <c:pt idx="716">
                  <c:v>45713</c:v>
                </c:pt>
                <c:pt idx="717">
                  <c:v>45714</c:v>
                </c:pt>
                <c:pt idx="718">
                  <c:v>45715</c:v>
                </c:pt>
                <c:pt idx="719">
                  <c:v>45716</c:v>
                </c:pt>
                <c:pt idx="720">
                  <c:v>45719</c:v>
                </c:pt>
                <c:pt idx="721">
                  <c:v>45720</c:v>
                </c:pt>
                <c:pt idx="722">
                  <c:v>45721</c:v>
                </c:pt>
                <c:pt idx="723">
                  <c:v>45722</c:v>
                </c:pt>
                <c:pt idx="724">
                  <c:v>45723</c:v>
                </c:pt>
                <c:pt idx="725">
                  <c:v>45726</c:v>
                </c:pt>
                <c:pt idx="726">
                  <c:v>45727</c:v>
                </c:pt>
                <c:pt idx="727">
                  <c:v>45728</c:v>
                </c:pt>
                <c:pt idx="728">
                  <c:v>45729</c:v>
                </c:pt>
                <c:pt idx="729">
                  <c:v>45730</c:v>
                </c:pt>
                <c:pt idx="730">
                  <c:v>45733</c:v>
                </c:pt>
                <c:pt idx="731">
                  <c:v>45734</c:v>
                </c:pt>
                <c:pt idx="732">
                  <c:v>45735</c:v>
                </c:pt>
                <c:pt idx="733">
                  <c:v>45736</c:v>
                </c:pt>
                <c:pt idx="734">
                  <c:v>45737</c:v>
                </c:pt>
                <c:pt idx="735">
                  <c:v>45740</c:v>
                </c:pt>
                <c:pt idx="736">
                  <c:v>45741</c:v>
                </c:pt>
                <c:pt idx="737">
                  <c:v>45742</c:v>
                </c:pt>
                <c:pt idx="738">
                  <c:v>45743</c:v>
                </c:pt>
                <c:pt idx="739">
                  <c:v>45744</c:v>
                </c:pt>
                <c:pt idx="740">
                  <c:v>45747</c:v>
                </c:pt>
                <c:pt idx="741">
                  <c:v>45748</c:v>
                </c:pt>
                <c:pt idx="742">
                  <c:v>45749</c:v>
                </c:pt>
                <c:pt idx="743">
                  <c:v>45750</c:v>
                </c:pt>
                <c:pt idx="744">
                  <c:v>45751</c:v>
                </c:pt>
                <c:pt idx="745">
                  <c:v>45754</c:v>
                </c:pt>
                <c:pt idx="746">
                  <c:v>45755</c:v>
                </c:pt>
                <c:pt idx="747">
                  <c:v>45756</c:v>
                </c:pt>
                <c:pt idx="748">
                  <c:v>45757</c:v>
                </c:pt>
                <c:pt idx="749">
                  <c:v>45758</c:v>
                </c:pt>
                <c:pt idx="750">
                  <c:v>45761</c:v>
                </c:pt>
                <c:pt idx="751">
                  <c:v>45762</c:v>
                </c:pt>
                <c:pt idx="752">
                  <c:v>45763</c:v>
                </c:pt>
                <c:pt idx="753">
                  <c:v>45764</c:v>
                </c:pt>
                <c:pt idx="754">
                  <c:v>45768</c:v>
                </c:pt>
                <c:pt idx="755">
                  <c:v>45769</c:v>
                </c:pt>
                <c:pt idx="756">
                  <c:v>45770</c:v>
                </c:pt>
                <c:pt idx="757">
                  <c:v>45771</c:v>
                </c:pt>
                <c:pt idx="758">
                  <c:v>45772</c:v>
                </c:pt>
                <c:pt idx="759">
                  <c:v>45775</c:v>
                </c:pt>
                <c:pt idx="760">
                  <c:v>45776</c:v>
                </c:pt>
                <c:pt idx="761">
                  <c:v>45777</c:v>
                </c:pt>
                <c:pt idx="762">
                  <c:v>45778</c:v>
                </c:pt>
                <c:pt idx="763">
                  <c:v>45779</c:v>
                </c:pt>
                <c:pt idx="764">
                  <c:v>45782</c:v>
                </c:pt>
                <c:pt idx="765">
                  <c:v>45783</c:v>
                </c:pt>
                <c:pt idx="766">
                  <c:v>45784</c:v>
                </c:pt>
                <c:pt idx="767">
                  <c:v>45785</c:v>
                </c:pt>
                <c:pt idx="768">
                  <c:v>45786</c:v>
                </c:pt>
                <c:pt idx="769">
                  <c:v>45789</c:v>
                </c:pt>
                <c:pt idx="770">
                  <c:v>45790</c:v>
                </c:pt>
                <c:pt idx="771">
                  <c:v>45791</c:v>
                </c:pt>
                <c:pt idx="772">
                  <c:v>45792</c:v>
                </c:pt>
                <c:pt idx="773">
                  <c:v>45793</c:v>
                </c:pt>
                <c:pt idx="774">
                  <c:v>45796</c:v>
                </c:pt>
                <c:pt idx="775">
                  <c:v>45797</c:v>
                </c:pt>
                <c:pt idx="776">
                  <c:v>45798</c:v>
                </c:pt>
                <c:pt idx="777">
                  <c:v>45799</c:v>
                </c:pt>
                <c:pt idx="778">
                  <c:v>45800</c:v>
                </c:pt>
                <c:pt idx="779">
                  <c:v>45804</c:v>
                </c:pt>
                <c:pt idx="780">
                  <c:v>45805</c:v>
                </c:pt>
                <c:pt idx="781">
                  <c:v>45806</c:v>
                </c:pt>
                <c:pt idx="782">
                  <c:v>45807</c:v>
                </c:pt>
                <c:pt idx="783">
                  <c:v>45810</c:v>
                </c:pt>
                <c:pt idx="784">
                  <c:v>45811</c:v>
                </c:pt>
                <c:pt idx="785">
                  <c:v>45812</c:v>
                </c:pt>
                <c:pt idx="786">
                  <c:v>45813</c:v>
                </c:pt>
                <c:pt idx="787">
                  <c:v>45814</c:v>
                </c:pt>
                <c:pt idx="788">
                  <c:v>45817</c:v>
                </c:pt>
                <c:pt idx="789">
                  <c:v>45818</c:v>
                </c:pt>
                <c:pt idx="790">
                  <c:v>45819</c:v>
                </c:pt>
                <c:pt idx="791">
                  <c:v>45820</c:v>
                </c:pt>
                <c:pt idx="792">
                  <c:v>45821</c:v>
                </c:pt>
                <c:pt idx="793">
                  <c:v>45824</c:v>
                </c:pt>
                <c:pt idx="794">
                  <c:v>45825</c:v>
                </c:pt>
                <c:pt idx="795">
                  <c:v>45826</c:v>
                </c:pt>
                <c:pt idx="796">
                  <c:v>45828</c:v>
                </c:pt>
                <c:pt idx="797">
                  <c:v>45831</c:v>
                </c:pt>
                <c:pt idx="798">
                  <c:v>45832</c:v>
                </c:pt>
                <c:pt idx="799">
                  <c:v>45833</c:v>
                </c:pt>
                <c:pt idx="800">
                  <c:v>45834</c:v>
                </c:pt>
                <c:pt idx="801">
                  <c:v>45835</c:v>
                </c:pt>
                <c:pt idx="802">
                  <c:v>45838</c:v>
                </c:pt>
                <c:pt idx="803">
                  <c:v>45839</c:v>
                </c:pt>
                <c:pt idx="804">
                  <c:v>45840</c:v>
                </c:pt>
                <c:pt idx="805">
                  <c:v>45841</c:v>
                </c:pt>
                <c:pt idx="806">
                  <c:v>45845</c:v>
                </c:pt>
                <c:pt idx="807">
                  <c:v>45846</c:v>
                </c:pt>
                <c:pt idx="808">
                  <c:v>45847</c:v>
                </c:pt>
                <c:pt idx="809">
                  <c:v>45848</c:v>
                </c:pt>
                <c:pt idx="810">
                  <c:v>45849</c:v>
                </c:pt>
                <c:pt idx="811">
                  <c:v>45852</c:v>
                </c:pt>
                <c:pt idx="812">
                  <c:v>45853</c:v>
                </c:pt>
                <c:pt idx="813">
                  <c:v>45854</c:v>
                </c:pt>
                <c:pt idx="814">
                  <c:v>45855</c:v>
                </c:pt>
                <c:pt idx="815">
                  <c:v>45856</c:v>
                </c:pt>
                <c:pt idx="816">
                  <c:v>45859</c:v>
                </c:pt>
                <c:pt idx="817">
                  <c:v>45860</c:v>
                </c:pt>
                <c:pt idx="818">
                  <c:v>45861</c:v>
                </c:pt>
                <c:pt idx="819">
                  <c:v>45862</c:v>
                </c:pt>
                <c:pt idx="820">
                  <c:v>45863</c:v>
                </c:pt>
                <c:pt idx="821">
                  <c:v>45866</c:v>
                </c:pt>
                <c:pt idx="822">
                  <c:v>45867</c:v>
                </c:pt>
                <c:pt idx="823">
                  <c:v>45868</c:v>
                </c:pt>
                <c:pt idx="824">
                  <c:v>45869</c:v>
                </c:pt>
                <c:pt idx="825">
                  <c:v>45870</c:v>
                </c:pt>
                <c:pt idx="826">
                  <c:v>45873</c:v>
                </c:pt>
                <c:pt idx="827">
                  <c:v>45874</c:v>
                </c:pt>
                <c:pt idx="828">
                  <c:v>45875</c:v>
                </c:pt>
                <c:pt idx="829">
                  <c:v>45876</c:v>
                </c:pt>
                <c:pt idx="830">
                  <c:v>45877</c:v>
                </c:pt>
                <c:pt idx="831">
                  <c:v>45880</c:v>
                </c:pt>
                <c:pt idx="832">
                  <c:v>45881</c:v>
                </c:pt>
                <c:pt idx="833">
                  <c:v>45882</c:v>
                </c:pt>
                <c:pt idx="834">
                  <c:v>45883</c:v>
                </c:pt>
                <c:pt idx="835">
                  <c:v>45884</c:v>
                </c:pt>
                <c:pt idx="836">
                  <c:v>45887</c:v>
                </c:pt>
                <c:pt idx="837">
                  <c:v>45888</c:v>
                </c:pt>
                <c:pt idx="838">
                  <c:v>45889</c:v>
                </c:pt>
                <c:pt idx="839">
                  <c:v>45890</c:v>
                </c:pt>
                <c:pt idx="840">
                  <c:v>45891</c:v>
                </c:pt>
                <c:pt idx="841">
                  <c:v>45894</c:v>
                </c:pt>
                <c:pt idx="842">
                  <c:v>45895</c:v>
                </c:pt>
                <c:pt idx="843">
                  <c:v>45896</c:v>
                </c:pt>
                <c:pt idx="844">
                  <c:v>45897</c:v>
                </c:pt>
                <c:pt idx="845">
                  <c:v>45898</c:v>
                </c:pt>
                <c:pt idx="846">
                  <c:v>45902</c:v>
                </c:pt>
                <c:pt idx="847">
                  <c:v>45903</c:v>
                </c:pt>
                <c:pt idx="848">
                  <c:v>45904</c:v>
                </c:pt>
                <c:pt idx="849">
                  <c:v>45905</c:v>
                </c:pt>
                <c:pt idx="850">
                  <c:v>45908</c:v>
                </c:pt>
                <c:pt idx="851">
                  <c:v>45909</c:v>
                </c:pt>
                <c:pt idx="852">
                  <c:v>45910</c:v>
                </c:pt>
                <c:pt idx="853">
                  <c:v>45911</c:v>
                </c:pt>
                <c:pt idx="854">
                  <c:v>45912</c:v>
                </c:pt>
                <c:pt idx="855">
                  <c:v>45915</c:v>
                </c:pt>
                <c:pt idx="856">
                  <c:v>45916</c:v>
                </c:pt>
                <c:pt idx="857">
                  <c:v>45917</c:v>
                </c:pt>
                <c:pt idx="858">
                  <c:v>45918</c:v>
                </c:pt>
                <c:pt idx="859">
                  <c:v>45919</c:v>
                </c:pt>
                <c:pt idx="860">
                  <c:v>45922</c:v>
                </c:pt>
                <c:pt idx="861">
                  <c:v>45923</c:v>
                </c:pt>
                <c:pt idx="862">
                  <c:v>45924</c:v>
                </c:pt>
                <c:pt idx="863">
                  <c:v>45925</c:v>
                </c:pt>
                <c:pt idx="864">
                  <c:v>45926</c:v>
                </c:pt>
                <c:pt idx="865">
                  <c:v>45929</c:v>
                </c:pt>
                <c:pt idx="866">
                  <c:v>45930</c:v>
                </c:pt>
                <c:pt idx="867">
                  <c:v>45931</c:v>
                </c:pt>
                <c:pt idx="868">
                  <c:v>45932</c:v>
                </c:pt>
                <c:pt idx="869">
                  <c:v>45933</c:v>
                </c:pt>
                <c:pt idx="870">
                  <c:v>45936</c:v>
                </c:pt>
                <c:pt idx="871">
                  <c:v>45937</c:v>
                </c:pt>
                <c:pt idx="872">
                  <c:v>45938</c:v>
                </c:pt>
                <c:pt idx="873">
                  <c:v>45939</c:v>
                </c:pt>
                <c:pt idx="874">
                  <c:v>45940</c:v>
                </c:pt>
                <c:pt idx="875">
                  <c:v>45943</c:v>
                </c:pt>
                <c:pt idx="876">
                  <c:v>45944</c:v>
                </c:pt>
                <c:pt idx="877">
                  <c:v>45945</c:v>
                </c:pt>
                <c:pt idx="878">
                  <c:v>45946</c:v>
                </c:pt>
                <c:pt idx="879">
                  <c:v>45947</c:v>
                </c:pt>
                <c:pt idx="880">
                  <c:v>45950</c:v>
                </c:pt>
                <c:pt idx="881">
                  <c:v>45951</c:v>
                </c:pt>
                <c:pt idx="882">
                  <c:v>45952</c:v>
                </c:pt>
                <c:pt idx="883">
                  <c:v>45953</c:v>
                </c:pt>
                <c:pt idx="884">
                  <c:v>45954</c:v>
                </c:pt>
                <c:pt idx="885">
                  <c:v>45957</c:v>
                </c:pt>
                <c:pt idx="886">
                  <c:v>45958</c:v>
                </c:pt>
                <c:pt idx="887">
                  <c:v>45959</c:v>
                </c:pt>
                <c:pt idx="888">
                  <c:v>45960</c:v>
                </c:pt>
                <c:pt idx="889">
                  <c:v>45961</c:v>
                </c:pt>
                <c:pt idx="890">
                  <c:v>45964</c:v>
                </c:pt>
                <c:pt idx="891">
                  <c:v>45965</c:v>
                </c:pt>
                <c:pt idx="892">
                  <c:v>45966</c:v>
                </c:pt>
                <c:pt idx="893">
                  <c:v>45967</c:v>
                </c:pt>
                <c:pt idx="894">
                  <c:v>45968</c:v>
                </c:pt>
                <c:pt idx="895">
                  <c:v>45971</c:v>
                </c:pt>
                <c:pt idx="896">
                  <c:v>45972</c:v>
                </c:pt>
                <c:pt idx="897">
                  <c:v>45973</c:v>
                </c:pt>
                <c:pt idx="898">
                  <c:v>45974</c:v>
                </c:pt>
                <c:pt idx="899">
                  <c:v>45975</c:v>
                </c:pt>
                <c:pt idx="900">
                  <c:v>45978</c:v>
                </c:pt>
                <c:pt idx="901">
                  <c:v>45979</c:v>
                </c:pt>
                <c:pt idx="902">
                  <c:v>45980</c:v>
                </c:pt>
                <c:pt idx="903">
                  <c:v>45981</c:v>
                </c:pt>
                <c:pt idx="904">
                  <c:v>45982</c:v>
                </c:pt>
                <c:pt idx="905">
                  <c:v>45985</c:v>
                </c:pt>
                <c:pt idx="906">
                  <c:v>45986</c:v>
                </c:pt>
                <c:pt idx="907">
                  <c:v>45987</c:v>
                </c:pt>
                <c:pt idx="908">
                  <c:v>45989</c:v>
                </c:pt>
                <c:pt idx="909">
                  <c:v>45992</c:v>
                </c:pt>
                <c:pt idx="910">
                  <c:v>45993</c:v>
                </c:pt>
                <c:pt idx="911">
                  <c:v>45994</c:v>
                </c:pt>
                <c:pt idx="912">
                  <c:v>45995</c:v>
                </c:pt>
                <c:pt idx="913">
                  <c:v>45996</c:v>
                </c:pt>
                <c:pt idx="914">
                  <c:v>45999</c:v>
                </c:pt>
                <c:pt idx="915">
                  <c:v>46000</c:v>
                </c:pt>
                <c:pt idx="916">
                  <c:v>46001</c:v>
                </c:pt>
                <c:pt idx="917">
                  <c:v>46002</c:v>
                </c:pt>
                <c:pt idx="918">
                  <c:v>46003</c:v>
                </c:pt>
                <c:pt idx="919">
                  <c:v>46006</c:v>
                </c:pt>
                <c:pt idx="920">
                  <c:v>46007</c:v>
                </c:pt>
                <c:pt idx="921">
                  <c:v>46008</c:v>
                </c:pt>
                <c:pt idx="922">
                  <c:v>46009</c:v>
                </c:pt>
                <c:pt idx="923">
                  <c:v>46010</c:v>
                </c:pt>
                <c:pt idx="924">
                  <c:v>46013</c:v>
                </c:pt>
                <c:pt idx="925">
                  <c:v>46014</c:v>
                </c:pt>
                <c:pt idx="926">
                  <c:v>46015</c:v>
                </c:pt>
                <c:pt idx="927">
                  <c:v>46017</c:v>
                </c:pt>
                <c:pt idx="928">
                  <c:v>46020</c:v>
                </c:pt>
                <c:pt idx="929">
                  <c:v>46021</c:v>
                </c:pt>
                <c:pt idx="930">
                  <c:v>46022</c:v>
                </c:pt>
                <c:pt idx="931">
                  <c:v>46024</c:v>
                </c:pt>
                <c:pt idx="932">
                  <c:v>46027</c:v>
                </c:pt>
                <c:pt idx="933">
                  <c:v>46028</c:v>
                </c:pt>
                <c:pt idx="934">
                  <c:v>46029</c:v>
                </c:pt>
                <c:pt idx="935">
                  <c:v>46030</c:v>
                </c:pt>
                <c:pt idx="936">
                  <c:v>46031</c:v>
                </c:pt>
                <c:pt idx="937">
                  <c:v>46034</c:v>
                </c:pt>
                <c:pt idx="938">
                  <c:v>46035</c:v>
                </c:pt>
                <c:pt idx="939">
                  <c:v>46036</c:v>
                </c:pt>
                <c:pt idx="940">
                  <c:v>46037</c:v>
                </c:pt>
                <c:pt idx="941">
                  <c:v>46038</c:v>
                </c:pt>
                <c:pt idx="942">
                  <c:v>46042</c:v>
                </c:pt>
                <c:pt idx="943">
                  <c:v>46043</c:v>
                </c:pt>
                <c:pt idx="944">
                  <c:v>46044</c:v>
                </c:pt>
                <c:pt idx="945">
                  <c:v>46045</c:v>
                </c:pt>
                <c:pt idx="946">
                  <c:v>46048</c:v>
                </c:pt>
                <c:pt idx="947">
                  <c:v>46049</c:v>
                </c:pt>
                <c:pt idx="948">
                  <c:v>46050</c:v>
                </c:pt>
                <c:pt idx="949">
                  <c:v>46051</c:v>
                </c:pt>
                <c:pt idx="950">
                  <c:v>46052</c:v>
                </c:pt>
                <c:pt idx="951">
                  <c:v>46055</c:v>
                </c:pt>
                <c:pt idx="952">
                  <c:v>46056</c:v>
                </c:pt>
                <c:pt idx="953">
                  <c:v>46057</c:v>
                </c:pt>
                <c:pt idx="954">
                  <c:v>46058</c:v>
                </c:pt>
                <c:pt idx="955">
                  <c:v>46059</c:v>
                </c:pt>
                <c:pt idx="956">
                  <c:v>46062</c:v>
                </c:pt>
                <c:pt idx="957">
                  <c:v>46063</c:v>
                </c:pt>
                <c:pt idx="958">
                  <c:v>46064</c:v>
                </c:pt>
                <c:pt idx="959">
                  <c:v>46065</c:v>
                </c:pt>
                <c:pt idx="960">
                  <c:v>46066</c:v>
                </c:pt>
                <c:pt idx="961">
                  <c:v>46070</c:v>
                </c:pt>
                <c:pt idx="962">
                  <c:v>46071</c:v>
                </c:pt>
                <c:pt idx="963">
                  <c:v>46072</c:v>
                </c:pt>
                <c:pt idx="964">
                  <c:v>46073</c:v>
                </c:pt>
              </c:numCache>
            </c:numRef>
          </c:xVal>
          <c:yVal>
            <c:numRef>
              <c:f>'KOLD &amp; HND'!$AT$544:$AT$2000</c:f>
              <c:numCache>
                <c:formatCode>0</c:formatCode>
                <c:ptCount val="1457"/>
                <c:pt idx="0">
                  <c:v>14.517542077897064</c:v>
                </c:pt>
                <c:pt idx="1">
                  <c:v>13.976449746876755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13.541434469466104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42.720613793216899</c:v>
                </c:pt>
                <c:pt idx="37">
                  <c:v>28.625915173224463</c:v>
                </c:pt>
                <c:pt idx="38">
                  <c:v>0</c:v>
                </c:pt>
                <c:pt idx="39">
                  <c:v>0</c:v>
                </c:pt>
                <c:pt idx="40">
                  <c:v>35.807598021968197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15.48099541904052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17.882141100386157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31.836657398547736</c:v>
                </c:pt>
                <c:pt idx="65">
                  <c:v>26.172923256406573</c:v>
                </c:pt>
                <c:pt idx="66">
                  <c:v>0</c:v>
                </c:pt>
                <c:pt idx="67">
                  <c:v>0</c:v>
                </c:pt>
                <c:pt idx="68">
                  <c:v>58.16176578592188</c:v>
                </c:pt>
                <c:pt idx="69">
                  <c:v>31.840814029327458</c:v>
                </c:pt>
                <c:pt idx="70">
                  <c:v>30.626973362511283</c:v>
                </c:pt>
                <c:pt idx="71">
                  <c:v>41.094928658469641</c:v>
                </c:pt>
                <c:pt idx="72">
                  <c:v>0</c:v>
                </c:pt>
                <c:pt idx="73">
                  <c:v>0</c:v>
                </c:pt>
                <c:pt idx="74">
                  <c:v>35.708619403869498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44.593234344881907</c:v>
                </c:pt>
                <c:pt idx="81">
                  <c:v>0</c:v>
                </c:pt>
                <c:pt idx="82">
                  <c:v>0</c:v>
                </c:pt>
                <c:pt idx="83">
                  <c:v>40.184769920448147</c:v>
                </c:pt>
                <c:pt idx="84">
                  <c:v>0</c:v>
                </c:pt>
                <c:pt idx="85">
                  <c:v>55.358865043540249</c:v>
                </c:pt>
                <c:pt idx="86">
                  <c:v>0</c:v>
                </c:pt>
                <c:pt idx="87">
                  <c:v>0</c:v>
                </c:pt>
                <c:pt idx="88">
                  <c:v>50.714214261676773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44.427096127546328</c:v>
                </c:pt>
                <c:pt idx="97">
                  <c:v>48.599523743119562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45.237755900392706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51.55226190879327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35.357559259183915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100</c:v>
                </c:pt>
                <c:pt idx="154">
                  <c:v>0</c:v>
                </c:pt>
                <c:pt idx="155">
                  <c:v>36.663525941852285</c:v>
                </c:pt>
                <c:pt idx="156">
                  <c:v>33.980024367402898</c:v>
                </c:pt>
                <c:pt idx="157">
                  <c:v>36.152975321023931</c:v>
                </c:pt>
                <c:pt idx="158">
                  <c:v>0</c:v>
                </c:pt>
                <c:pt idx="159">
                  <c:v>0</c:v>
                </c:pt>
                <c:pt idx="160">
                  <c:v>23.833182627299173</c:v>
                </c:pt>
                <c:pt idx="161">
                  <c:v>0</c:v>
                </c:pt>
                <c:pt idx="162">
                  <c:v>27.353160564583135</c:v>
                </c:pt>
                <c:pt idx="163">
                  <c:v>26.650298678197558</c:v>
                </c:pt>
                <c:pt idx="164">
                  <c:v>43.004182463758596</c:v>
                </c:pt>
                <c:pt idx="165">
                  <c:v>42.0426445734673</c:v>
                </c:pt>
                <c:pt idx="166">
                  <c:v>54.182796657806634</c:v>
                </c:pt>
                <c:pt idx="167">
                  <c:v>32.327813823421614</c:v>
                </c:pt>
                <c:pt idx="168">
                  <c:v>39.524097119463065</c:v>
                </c:pt>
                <c:pt idx="169">
                  <c:v>0</c:v>
                </c:pt>
                <c:pt idx="170">
                  <c:v>0</c:v>
                </c:pt>
                <c:pt idx="171">
                  <c:v>22.200259751524438</c:v>
                </c:pt>
                <c:pt idx="172">
                  <c:v>0</c:v>
                </c:pt>
                <c:pt idx="173">
                  <c:v>22.574710931322318</c:v>
                </c:pt>
                <c:pt idx="174">
                  <c:v>18.362120306169761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13.555768597394009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16.455390389062487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14.659196326398808</c:v>
                </c:pt>
                <c:pt idx="712">
                  <c:v>21.262235812977671</c:v>
                </c:pt>
                <c:pt idx="713">
                  <c:v>0</c:v>
                </c:pt>
                <c:pt idx="714">
                  <c:v>18.971858503371593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13.100720981846587</c:v>
                </c:pt>
                <c:pt idx="721">
                  <c:v>20.844000704476194</c:v>
                </c:pt>
                <c:pt idx="722">
                  <c:v>14.532888219430278</c:v>
                </c:pt>
                <c:pt idx="723">
                  <c:v>14.145853449408428</c:v>
                </c:pt>
                <c:pt idx="724">
                  <c:v>13.826220014666823</c:v>
                </c:pt>
                <c:pt idx="725">
                  <c:v>13.480148236639019</c:v>
                </c:pt>
                <c:pt idx="726">
                  <c:v>0</c:v>
                </c:pt>
                <c:pt idx="727">
                  <c:v>13.630283732764244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12.835771108171082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12.846460757953531</c:v>
                </c:pt>
                <c:pt idx="745">
                  <c:v>0</c:v>
                </c:pt>
                <c:pt idx="746">
                  <c:v>0</c:v>
                </c:pt>
                <c:pt idx="747">
                  <c:v>14.595240754041914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22.048388057969039</c:v>
                </c:pt>
                <c:pt idx="914">
                  <c:v>12.721669647087708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16.442387857983682</c:v>
                </c:pt>
                <c:pt idx="943">
                  <c:v>22.3478775052996</c:v>
                </c:pt>
                <c:pt idx="944">
                  <c:v>31.536239930643877</c:v>
                </c:pt>
                <c:pt idx="945">
                  <c:v>21.203747982144229</c:v>
                </c:pt>
                <c:pt idx="946">
                  <c:v>38.616667130676952</c:v>
                </c:pt>
                <c:pt idx="947">
                  <c:v>25.343956075495644</c:v>
                </c:pt>
                <c:pt idx="948">
                  <c:v>27.023171403576622</c:v>
                </c:pt>
                <c:pt idx="949">
                  <c:v>29.284057940196263</c:v>
                </c:pt>
                <c:pt idx="950">
                  <c:v>55.339692097523773</c:v>
                </c:pt>
                <c:pt idx="951">
                  <c:v>44.856101805946473</c:v>
                </c:pt>
                <c:pt idx="952">
                  <c:v>14.260573590873998</c:v>
                </c:pt>
                <c:pt idx="953">
                  <c:v>0</c:v>
                </c:pt>
                <c:pt idx="954">
                  <c:v>15.717380491692342</c:v>
                </c:pt>
                <c:pt idx="955">
                  <c:v>16.505923465180476</c:v>
                </c:pt>
                <c:pt idx="956">
                  <c:v>14.015087565911227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96-47D0-BC87-BB4482256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0453408"/>
        <c:axId val="1800437088"/>
      </c:scatterChart>
      <c:valAx>
        <c:axId val="180045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437088"/>
        <c:crosses val="autoZero"/>
        <c:crossBetween val="midCat"/>
      </c:valAx>
      <c:valAx>
        <c:axId val="180043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453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% Vol Percentile HND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'KOLD &amp; HND'!$AW$2:$AW$576</c:f>
              <c:strCache>
                <c:ptCount val="575"/>
                <c:pt idx="0">
                  <c:v>% Vol Percentile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'KOLD &amp; HND'!$AU$577:$AU$2000</c:f>
              <c:numCache>
                <c:formatCode>m/d/yyyy</c:formatCode>
                <c:ptCount val="1424"/>
                <c:pt idx="0">
                  <c:v>44720</c:v>
                </c:pt>
                <c:pt idx="1">
                  <c:v>44721</c:v>
                </c:pt>
                <c:pt idx="2">
                  <c:v>44722</c:v>
                </c:pt>
                <c:pt idx="3">
                  <c:v>44725</c:v>
                </c:pt>
                <c:pt idx="4">
                  <c:v>44726</c:v>
                </c:pt>
                <c:pt idx="5">
                  <c:v>44727</c:v>
                </c:pt>
                <c:pt idx="6">
                  <c:v>44728</c:v>
                </c:pt>
                <c:pt idx="7">
                  <c:v>44729</c:v>
                </c:pt>
                <c:pt idx="8">
                  <c:v>44732</c:v>
                </c:pt>
                <c:pt idx="9">
                  <c:v>44733</c:v>
                </c:pt>
                <c:pt idx="10">
                  <c:v>44734</c:v>
                </c:pt>
                <c:pt idx="11">
                  <c:v>44735</c:v>
                </c:pt>
                <c:pt idx="12">
                  <c:v>44736</c:v>
                </c:pt>
                <c:pt idx="13">
                  <c:v>44739</c:v>
                </c:pt>
                <c:pt idx="14">
                  <c:v>44740</c:v>
                </c:pt>
                <c:pt idx="15">
                  <c:v>44741</c:v>
                </c:pt>
                <c:pt idx="16">
                  <c:v>44742</c:v>
                </c:pt>
                <c:pt idx="17">
                  <c:v>44746</c:v>
                </c:pt>
                <c:pt idx="18">
                  <c:v>44747</c:v>
                </c:pt>
                <c:pt idx="19">
                  <c:v>44748</c:v>
                </c:pt>
                <c:pt idx="20">
                  <c:v>44749</c:v>
                </c:pt>
                <c:pt idx="21">
                  <c:v>44750</c:v>
                </c:pt>
                <c:pt idx="22">
                  <c:v>44753</c:v>
                </c:pt>
                <c:pt idx="23">
                  <c:v>44754</c:v>
                </c:pt>
                <c:pt idx="24">
                  <c:v>44755</c:v>
                </c:pt>
                <c:pt idx="25">
                  <c:v>44756</c:v>
                </c:pt>
                <c:pt idx="26">
                  <c:v>44757</c:v>
                </c:pt>
                <c:pt idx="27">
                  <c:v>44760</c:v>
                </c:pt>
                <c:pt idx="28">
                  <c:v>44761</c:v>
                </c:pt>
                <c:pt idx="29">
                  <c:v>44762</c:v>
                </c:pt>
                <c:pt idx="30">
                  <c:v>44763</c:v>
                </c:pt>
                <c:pt idx="31">
                  <c:v>44764</c:v>
                </c:pt>
                <c:pt idx="32">
                  <c:v>44767</c:v>
                </c:pt>
                <c:pt idx="33">
                  <c:v>44768</c:v>
                </c:pt>
                <c:pt idx="34">
                  <c:v>44769</c:v>
                </c:pt>
                <c:pt idx="35">
                  <c:v>44770</c:v>
                </c:pt>
                <c:pt idx="36">
                  <c:v>44771</c:v>
                </c:pt>
                <c:pt idx="37">
                  <c:v>44775</c:v>
                </c:pt>
                <c:pt idx="38">
                  <c:v>44776</c:v>
                </c:pt>
                <c:pt idx="39">
                  <c:v>44777</c:v>
                </c:pt>
                <c:pt idx="40">
                  <c:v>44778</c:v>
                </c:pt>
                <c:pt idx="41">
                  <c:v>44781</c:v>
                </c:pt>
                <c:pt idx="42">
                  <c:v>44782</c:v>
                </c:pt>
                <c:pt idx="43">
                  <c:v>44783</c:v>
                </c:pt>
                <c:pt idx="44">
                  <c:v>44784</c:v>
                </c:pt>
                <c:pt idx="45">
                  <c:v>44785</c:v>
                </c:pt>
                <c:pt idx="46">
                  <c:v>44788</c:v>
                </c:pt>
                <c:pt idx="47">
                  <c:v>44789</c:v>
                </c:pt>
                <c:pt idx="48">
                  <c:v>44790</c:v>
                </c:pt>
                <c:pt idx="49">
                  <c:v>44791</c:v>
                </c:pt>
                <c:pt idx="50">
                  <c:v>44792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44802</c:v>
                </c:pt>
                <c:pt idx="57">
                  <c:v>44803</c:v>
                </c:pt>
                <c:pt idx="58">
                  <c:v>44804</c:v>
                </c:pt>
                <c:pt idx="59">
                  <c:v>44805</c:v>
                </c:pt>
                <c:pt idx="60">
                  <c:v>44806</c:v>
                </c:pt>
                <c:pt idx="61">
                  <c:v>44810</c:v>
                </c:pt>
                <c:pt idx="62">
                  <c:v>44811</c:v>
                </c:pt>
                <c:pt idx="63">
                  <c:v>44812</c:v>
                </c:pt>
                <c:pt idx="64">
                  <c:v>44813</c:v>
                </c:pt>
                <c:pt idx="65">
                  <c:v>44816</c:v>
                </c:pt>
                <c:pt idx="66">
                  <c:v>44817</c:v>
                </c:pt>
                <c:pt idx="67">
                  <c:v>44818</c:v>
                </c:pt>
                <c:pt idx="68">
                  <c:v>44819</c:v>
                </c:pt>
                <c:pt idx="69">
                  <c:v>44820</c:v>
                </c:pt>
                <c:pt idx="70">
                  <c:v>44823</c:v>
                </c:pt>
                <c:pt idx="71">
                  <c:v>44824</c:v>
                </c:pt>
                <c:pt idx="72">
                  <c:v>44825</c:v>
                </c:pt>
                <c:pt idx="73">
                  <c:v>44826</c:v>
                </c:pt>
                <c:pt idx="74">
                  <c:v>44827</c:v>
                </c:pt>
                <c:pt idx="75">
                  <c:v>44830</c:v>
                </c:pt>
                <c:pt idx="76">
                  <c:v>44831</c:v>
                </c:pt>
                <c:pt idx="77">
                  <c:v>44832</c:v>
                </c:pt>
                <c:pt idx="78">
                  <c:v>44834</c:v>
                </c:pt>
                <c:pt idx="79">
                  <c:v>44837</c:v>
                </c:pt>
                <c:pt idx="80">
                  <c:v>44838</c:v>
                </c:pt>
                <c:pt idx="81">
                  <c:v>44839</c:v>
                </c:pt>
                <c:pt idx="82">
                  <c:v>44840</c:v>
                </c:pt>
                <c:pt idx="83">
                  <c:v>44841</c:v>
                </c:pt>
                <c:pt idx="84">
                  <c:v>44845</c:v>
                </c:pt>
                <c:pt idx="85">
                  <c:v>44846</c:v>
                </c:pt>
                <c:pt idx="86">
                  <c:v>44847</c:v>
                </c:pt>
                <c:pt idx="87">
                  <c:v>44848</c:v>
                </c:pt>
                <c:pt idx="88">
                  <c:v>44851</c:v>
                </c:pt>
                <c:pt idx="89">
                  <c:v>44852</c:v>
                </c:pt>
                <c:pt idx="90">
                  <c:v>44853</c:v>
                </c:pt>
                <c:pt idx="91">
                  <c:v>44854</c:v>
                </c:pt>
                <c:pt idx="92">
                  <c:v>44855</c:v>
                </c:pt>
                <c:pt idx="93">
                  <c:v>44858</c:v>
                </c:pt>
                <c:pt idx="94">
                  <c:v>44859</c:v>
                </c:pt>
                <c:pt idx="95">
                  <c:v>44860</c:v>
                </c:pt>
                <c:pt idx="96">
                  <c:v>44861</c:v>
                </c:pt>
                <c:pt idx="97">
                  <c:v>44862</c:v>
                </c:pt>
                <c:pt idx="98">
                  <c:v>44865</c:v>
                </c:pt>
                <c:pt idx="99">
                  <c:v>44866</c:v>
                </c:pt>
                <c:pt idx="100">
                  <c:v>44867</c:v>
                </c:pt>
                <c:pt idx="101">
                  <c:v>44868</c:v>
                </c:pt>
                <c:pt idx="102">
                  <c:v>44869</c:v>
                </c:pt>
                <c:pt idx="103">
                  <c:v>44872</c:v>
                </c:pt>
                <c:pt idx="104">
                  <c:v>44873</c:v>
                </c:pt>
                <c:pt idx="105">
                  <c:v>44874</c:v>
                </c:pt>
                <c:pt idx="106">
                  <c:v>44875</c:v>
                </c:pt>
                <c:pt idx="107">
                  <c:v>44876</c:v>
                </c:pt>
                <c:pt idx="108">
                  <c:v>44879</c:v>
                </c:pt>
                <c:pt idx="109">
                  <c:v>44880</c:v>
                </c:pt>
                <c:pt idx="110">
                  <c:v>44881</c:v>
                </c:pt>
                <c:pt idx="111">
                  <c:v>44882</c:v>
                </c:pt>
                <c:pt idx="112">
                  <c:v>44883</c:v>
                </c:pt>
                <c:pt idx="113">
                  <c:v>44886</c:v>
                </c:pt>
                <c:pt idx="114">
                  <c:v>44887</c:v>
                </c:pt>
                <c:pt idx="115">
                  <c:v>44888</c:v>
                </c:pt>
                <c:pt idx="116">
                  <c:v>44889</c:v>
                </c:pt>
                <c:pt idx="117">
                  <c:v>44890</c:v>
                </c:pt>
                <c:pt idx="118">
                  <c:v>44893</c:v>
                </c:pt>
                <c:pt idx="119">
                  <c:v>44894</c:v>
                </c:pt>
                <c:pt idx="120">
                  <c:v>44895</c:v>
                </c:pt>
                <c:pt idx="121">
                  <c:v>44896</c:v>
                </c:pt>
                <c:pt idx="122">
                  <c:v>44897</c:v>
                </c:pt>
                <c:pt idx="123">
                  <c:v>44900</c:v>
                </c:pt>
                <c:pt idx="124">
                  <c:v>44901</c:v>
                </c:pt>
                <c:pt idx="125">
                  <c:v>44902</c:v>
                </c:pt>
                <c:pt idx="126">
                  <c:v>44903</c:v>
                </c:pt>
                <c:pt idx="127">
                  <c:v>44904</c:v>
                </c:pt>
                <c:pt idx="128">
                  <c:v>44907</c:v>
                </c:pt>
                <c:pt idx="129">
                  <c:v>44908</c:v>
                </c:pt>
                <c:pt idx="130">
                  <c:v>44909</c:v>
                </c:pt>
                <c:pt idx="131">
                  <c:v>44910</c:v>
                </c:pt>
                <c:pt idx="132">
                  <c:v>44911</c:v>
                </c:pt>
                <c:pt idx="133">
                  <c:v>44914</c:v>
                </c:pt>
                <c:pt idx="134">
                  <c:v>44915</c:v>
                </c:pt>
                <c:pt idx="135">
                  <c:v>44916</c:v>
                </c:pt>
                <c:pt idx="136">
                  <c:v>44917</c:v>
                </c:pt>
                <c:pt idx="137">
                  <c:v>44918</c:v>
                </c:pt>
                <c:pt idx="138">
                  <c:v>44923</c:v>
                </c:pt>
                <c:pt idx="139">
                  <c:v>44924</c:v>
                </c:pt>
                <c:pt idx="140">
                  <c:v>44925</c:v>
                </c:pt>
                <c:pt idx="141">
                  <c:v>44929</c:v>
                </c:pt>
                <c:pt idx="142">
                  <c:v>44930</c:v>
                </c:pt>
                <c:pt idx="143">
                  <c:v>44931</c:v>
                </c:pt>
                <c:pt idx="144">
                  <c:v>44932</c:v>
                </c:pt>
                <c:pt idx="145">
                  <c:v>44935</c:v>
                </c:pt>
                <c:pt idx="146">
                  <c:v>44936</c:v>
                </c:pt>
                <c:pt idx="147">
                  <c:v>44937</c:v>
                </c:pt>
                <c:pt idx="148">
                  <c:v>44938</c:v>
                </c:pt>
                <c:pt idx="149">
                  <c:v>44939</c:v>
                </c:pt>
                <c:pt idx="150">
                  <c:v>44942</c:v>
                </c:pt>
                <c:pt idx="151">
                  <c:v>44943</c:v>
                </c:pt>
                <c:pt idx="152">
                  <c:v>44944</c:v>
                </c:pt>
                <c:pt idx="153">
                  <c:v>44945</c:v>
                </c:pt>
                <c:pt idx="154">
                  <c:v>44946</c:v>
                </c:pt>
                <c:pt idx="155">
                  <c:v>44949</c:v>
                </c:pt>
                <c:pt idx="156">
                  <c:v>44950</c:v>
                </c:pt>
                <c:pt idx="157">
                  <c:v>44951</c:v>
                </c:pt>
                <c:pt idx="158">
                  <c:v>44952</c:v>
                </c:pt>
                <c:pt idx="159">
                  <c:v>44953</c:v>
                </c:pt>
                <c:pt idx="160">
                  <c:v>44956</c:v>
                </c:pt>
                <c:pt idx="161">
                  <c:v>44957</c:v>
                </c:pt>
                <c:pt idx="162">
                  <c:v>44958</c:v>
                </c:pt>
                <c:pt idx="163">
                  <c:v>44959</c:v>
                </c:pt>
                <c:pt idx="164">
                  <c:v>44960</c:v>
                </c:pt>
                <c:pt idx="165">
                  <c:v>44963</c:v>
                </c:pt>
                <c:pt idx="166">
                  <c:v>44964</c:v>
                </c:pt>
                <c:pt idx="167">
                  <c:v>44965</c:v>
                </c:pt>
                <c:pt idx="168">
                  <c:v>44966</c:v>
                </c:pt>
                <c:pt idx="169">
                  <c:v>44967</c:v>
                </c:pt>
                <c:pt idx="170">
                  <c:v>44970</c:v>
                </c:pt>
                <c:pt idx="171">
                  <c:v>44971</c:v>
                </c:pt>
                <c:pt idx="172">
                  <c:v>44972</c:v>
                </c:pt>
                <c:pt idx="173">
                  <c:v>44973</c:v>
                </c:pt>
                <c:pt idx="174">
                  <c:v>44974</c:v>
                </c:pt>
                <c:pt idx="175">
                  <c:v>44978</c:v>
                </c:pt>
                <c:pt idx="176">
                  <c:v>44979</c:v>
                </c:pt>
                <c:pt idx="177">
                  <c:v>44980</c:v>
                </c:pt>
                <c:pt idx="178">
                  <c:v>44981</c:v>
                </c:pt>
                <c:pt idx="179">
                  <c:v>44984</c:v>
                </c:pt>
                <c:pt idx="180">
                  <c:v>44985</c:v>
                </c:pt>
                <c:pt idx="181">
                  <c:v>44986</c:v>
                </c:pt>
                <c:pt idx="182">
                  <c:v>44987</c:v>
                </c:pt>
                <c:pt idx="183">
                  <c:v>44988</c:v>
                </c:pt>
                <c:pt idx="184">
                  <c:v>44991</c:v>
                </c:pt>
                <c:pt idx="185">
                  <c:v>44992</c:v>
                </c:pt>
                <c:pt idx="186">
                  <c:v>44993</c:v>
                </c:pt>
                <c:pt idx="187">
                  <c:v>44994</c:v>
                </c:pt>
                <c:pt idx="188">
                  <c:v>44995</c:v>
                </c:pt>
                <c:pt idx="189">
                  <c:v>44998</c:v>
                </c:pt>
                <c:pt idx="190">
                  <c:v>44999</c:v>
                </c:pt>
                <c:pt idx="191">
                  <c:v>45000</c:v>
                </c:pt>
                <c:pt idx="192">
                  <c:v>45001</c:v>
                </c:pt>
                <c:pt idx="193">
                  <c:v>45002</c:v>
                </c:pt>
                <c:pt idx="194">
                  <c:v>45005</c:v>
                </c:pt>
                <c:pt idx="195">
                  <c:v>45006</c:v>
                </c:pt>
                <c:pt idx="196">
                  <c:v>45007</c:v>
                </c:pt>
                <c:pt idx="197">
                  <c:v>45008</c:v>
                </c:pt>
                <c:pt idx="198">
                  <c:v>45009</c:v>
                </c:pt>
                <c:pt idx="199">
                  <c:v>45012</c:v>
                </c:pt>
                <c:pt idx="200">
                  <c:v>45013</c:v>
                </c:pt>
                <c:pt idx="201">
                  <c:v>45014</c:v>
                </c:pt>
                <c:pt idx="202">
                  <c:v>45015</c:v>
                </c:pt>
                <c:pt idx="203">
                  <c:v>45016</c:v>
                </c:pt>
                <c:pt idx="204">
                  <c:v>45019</c:v>
                </c:pt>
                <c:pt idx="205">
                  <c:v>45020</c:v>
                </c:pt>
                <c:pt idx="206">
                  <c:v>45021</c:v>
                </c:pt>
                <c:pt idx="207">
                  <c:v>45022</c:v>
                </c:pt>
                <c:pt idx="208">
                  <c:v>45026</c:v>
                </c:pt>
                <c:pt idx="209">
                  <c:v>45027</c:v>
                </c:pt>
                <c:pt idx="210">
                  <c:v>45028</c:v>
                </c:pt>
                <c:pt idx="211">
                  <c:v>45029</c:v>
                </c:pt>
                <c:pt idx="212">
                  <c:v>45030</c:v>
                </c:pt>
                <c:pt idx="213">
                  <c:v>45033</c:v>
                </c:pt>
                <c:pt idx="214">
                  <c:v>45034</c:v>
                </c:pt>
                <c:pt idx="215">
                  <c:v>45035</c:v>
                </c:pt>
                <c:pt idx="216">
                  <c:v>45036</c:v>
                </c:pt>
                <c:pt idx="217">
                  <c:v>45037</c:v>
                </c:pt>
                <c:pt idx="218">
                  <c:v>45040</c:v>
                </c:pt>
                <c:pt idx="219">
                  <c:v>45041</c:v>
                </c:pt>
                <c:pt idx="220">
                  <c:v>45042</c:v>
                </c:pt>
                <c:pt idx="221">
                  <c:v>45043</c:v>
                </c:pt>
                <c:pt idx="222">
                  <c:v>45044</c:v>
                </c:pt>
                <c:pt idx="223">
                  <c:v>45047</c:v>
                </c:pt>
                <c:pt idx="224">
                  <c:v>45048</c:v>
                </c:pt>
                <c:pt idx="225">
                  <c:v>45049</c:v>
                </c:pt>
                <c:pt idx="226">
                  <c:v>45050</c:v>
                </c:pt>
                <c:pt idx="227">
                  <c:v>45051</c:v>
                </c:pt>
                <c:pt idx="228">
                  <c:v>45054</c:v>
                </c:pt>
                <c:pt idx="229">
                  <c:v>45055</c:v>
                </c:pt>
                <c:pt idx="230">
                  <c:v>45056</c:v>
                </c:pt>
                <c:pt idx="231">
                  <c:v>45057</c:v>
                </c:pt>
                <c:pt idx="232">
                  <c:v>45058</c:v>
                </c:pt>
                <c:pt idx="233">
                  <c:v>45061</c:v>
                </c:pt>
                <c:pt idx="234">
                  <c:v>45062</c:v>
                </c:pt>
                <c:pt idx="235">
                  <c:v>45063</c:v>
                </c:pt>
                <c:pt idx="236">
                  <c:v>45064</c:v>
                </c:pt>
                <c:pt idx="237">
                  <c:v>45065</c:v>
                </c:pt>
                <c:pt idx="238">
                  <c:v>45069</c:v>
                </c:pt>
                <c:pt idx="239">
                  <c:v>45070</c:v>
                </c:pt>
                <c:pt idx="240">
                  <c:v>45071</c:v>
                </c:pt>
                <c:pt idx="241">
                  <c:v>45072</c:v>
                </c:pt>
                <c:pt idx="242">
                  <c:v>45075</c:v>
                </c:pt>
                <c:pt idx="243">
                  <c:v>45076</c:v>
                </c:pt>
                <c:pt idx="244">
                  <c:v>45077</c:v>
                </c:pt>
                <c:pt idx="245">
                  <c:v>45078</c:v>
                </c:pt>
                <c:pt idx="246">
                  <c:v>45079</c:v>
                </c:pt>
                <c:pt idx="247">
                  <c:v>45082</c:v>
                </c:pt>
                <c:pt idx="248">
                  <c:v>45083</c:v>
                </c:pt>
                <c:pt idx="249">
                  <c:v>45084</c:v>
                </c:pt>
                <c:pt idx="250">
                  <c:v>45085</c:v>
                </c:pt>
                <c:pt idx="251">
                  <c:v>45086</c:v>
                </c:pt>
                <c:pt idx="252">
                  <c:v>45089</c:v>
                </c:pt>
                <c:pt idx="253">
                  <c:v>45090</c:v>
                </c:pt>
                <c:pt idx="254">
                  <c:v>45091</c:v>
                </c:pt>
                <c:pt idx="255">
                  <c:v>45092</c:v>
                </c:pt>
                <c:pt idx="256">
                  <c:v>45093</c:v>
                </c:pt>
                <c:pt idx="257">
                  <c:v>45096</c:v>
                </c:pt>
                <c:pt idx="258">
                  <c:v>45097</c:v>
                </c:pt>
                <c:pt idx="259">
                  <c:v>45098</c:v>
                </c:pt>
                <c:pt idx="260">
                  <c:v>45099</c:v>
                </c:pt>
                <c:pt idx="261">
                  <c:v>45100</c:v>
                </c:pt>
                <c:pt idx="262">
                  <c:v>45103</c:v>
                </c:pt>
                <c:pt idx="263">
                  <c:v>45104</c:v>
                </c:pt>
                <c:pt idx="264">
                  <c:v>45105</c:v>
                </c:pt>
                <c:pt idx="265">
                  <c:v>45106</c:v>
                </c:pt>
                <c:pt idx="266">
                  <c:v>45107</c:v>
                </c:pt>
                <c:pt idx="267">
                  <c:v>45111</c:v>
                </c:pt>
                <c:pt idx="268">
                  <c:v>45112</c:v>
                </c:pt>
                <c:pt idx="269">
                  <c:v>45113</c:v>
                </c:pt>
                <c:pt idx="270">
                  <c:v>45114</c:v>
                </c:pt>
                <c:pt idx="271">
                  <c:v>45117</c:v>
                </c:pt>
                <c:pt idx="272">
                  <c:v>45118</c:v>
                </c:pt>
                <c:pt idx="273">
                  <c:v>45119</c:v>
                </c:pt>
                <c:pt idx="274">
                  <c:v>45120</c:v>
                </c:pt>
                <c:pt idx="275">
                  <c:v>45121</c:v>
                </c:pt>
                <c:pt idx="276">
                  <c:v>45124</c:v>
                </c:pt>
                <c:pt idx="277">
                  <c:v>45125</c:v>
                </c:pt>
                <c:pt idx="278">
                  <c:v>45126</c:v>
                </c:pt>
                <c:pt idx="279">
                  <c:v>45127</c:v>
                </c:pt>
                <c:pt idx="280">
                  <c:v>45128</c:v>
                </c:pt>
                <c:pt idx="281">
                  <c:v>45131</c:v>
                </c:pt>
                <c:pt idx="282">
                  <c:v>45132</c:v>
                </c:pt>
                <c:pt idx="283">
                  <c:v>45133</c:v>
                </c:pt>
                <c:pt idx="284">
                  <c:v>45134</c:v>
                </c:pt>
                <c:pt idx="285">
                  <c:v>45135</c:v>
                </c:pt>
                <c:pt idx="286">
                  <c:v>45138</c:v>
                </c:pt>
                <c:pt idx="287">
                  <c:v>45139</c:v>
                </c:pt>
                <c:pt idx="288">
                  <c:v>45140</c:v>
                </c:pt>
                <c:pt idx="289">
                  <c:v>45141</c:v>
                </c:pt>
                <c:pt idx="290">
                  <c:v>45142</c:v>
                </c:pt>
                <c:pt idx="291">
                  <c:v>45146</c:v>
                </c:pt>
                <c:pt idx="292">
                  <c:v>45147</c:v>
                </c:pt>
                <c:pt idx="293">
                  <c:v>45148</c:v>
                </c:pt>
                <c:pt idx="294">
                  <c:v>45149</c:v>
                </c:pt>
                <c:pt idx="295">
                  <c:v>45152</c:v>
                </c:pt>
                <c:pt idx="296">
                  <c:v>45153</c:v>
                </c:pt>
                <c:pt idx="297">
                  <c:v>45154</c:v>
                </c:pt>
                <c:pt idx="298">
                  <c:v>45155</c:v>
                </c:pt>
                <c:pt idx="299">
                  <c:v>45156</c:v>
                </c:pt>
                <c:pt idx="300">
                  <c:v>45159</c:v>
                </c:pt>
                <c:pt idx="301">
                  <c:v>45160</c:v>
                </c:pt>
                <c:pt idx="302">
                  <c:v>45161</c:v>
                </c:pt>
                <c:pt idx="303">
                  <c:v>45162</c:v>
                </c:pt>
                <c:pt idx="304">
                  <c:v>45163</c:v>
                </c:pt>
                <c:pt idx="305">
                  <c:v>45166</c:v>
                </c:pt>
                <c:pt idx="306">
                  <c:v>45167</c:v>
                </c:pt>
                <c:pt idx="307">
                  <c:v>45168</c:v>
                </c:pt>
                <c:pt idx="308">
                  <c:v>45169</c:v>
                </c:pt>
                <c:pt idx="309">
                  <c:v>45170</c:v>
                </c:pt>
                <c:pt idx="310">
                  <c:v>45174</c:v>
                </c:pt>
                <c:pt idx="311">
                  <c:v>45175</c:v>
                </c:pt>
                <c:pt idx="312">
                  <c:v>45176</c:v>
                </c:pt>
                <c:pt idx="313">
                  <c:v>45177</c:v>
                </c:pt>
                <c:pt idx="314">
                  <c:v>45180</c:v>
                </c:pt>
                <c:pt idx="315">
                  <c:v>45181</c:v>
                </c:pt>
                <c:pt idx="316">
                  <c:v>45182</c:v>
                </c:pt>
                <c:pt idx="317">
                  <c:v>45183</c:v>
                </c:pt>
                <c:pt idx="318">
                  <c:v>45184</c:v>
                </c:pt>
                <c:pt idx="319">
                  <c:v>45187</c:v>
                </c:pt>
                <c:pt idx="320">
                  <c:v>45188</c:v>
                </c:pt>
                <c:pt idx="321">
                  <c:v>45189</c:v>
                </c:pt>
                <c:pt idx="322">
                  <c:v>45190</c:v>
                </c:pt>
                <c:pt idx="323">
                  <c:v>45191</c:v>
                </c:pt>
                <c:pt idx="324">
                  <c:v>45194</c:v>
                </c:pt>
                <c:pt idx="325">
                  <c:v>45195</c:v>
                </c:pt>
                <c:pt idx="326">
                  <c:v>45196</c:v>
                </c:pt>
                <c:pt idx="327">
                  <c:v>45197</c:v>
                </c:pt>
                <c:pt idx="328">
                  <c:v>45198</c:v>
                </c:pt>
                <c:pt idx="329">
                  <c:v>45201</c:v>
                </c:pt>
                <c:pt idx="330">
                  <c:v>45202</c:v>
                </c:pt>
                <c:pt idx="331">
                  <c:v>45203</c:v>
                </c:pt>
                <c:pt idx="332">
                  <c:v>45204</c:v>
                </c:pt>
                <c:pt idx="333">
                  <c:v>45205</c:v>
                </c:pt>
                <c:pt idx="334">
                  <c:v>45209</c:v>
                </c:pt>
                <c:pt idx="335">
                  <c:v>45210</c:v>
                </c:pt>
                <c:pt idx="336">
                  <c:v>45211</c:v>
                </c:pt>
                <c:pt idx="337">
                  <c:v>45212</c:v>
                </c:pt>
                <c:pt idx="338">
                  <c:v>45215</c:v>
                </c:pt>
                <c:pt idx="339">
                  <c:v>45216</c:v>
                </c:pt>
                <c:pt idx="340">
                  <c:v>45217</c:v>
                </c:pt>
                <c:pt idx="341">
                  <c:v>45218</c:v>
                </c:pt>
                <c:pt idx="342">
                  <c:v>45219</c:v>
                </c:pt>
                <c:pt idx="343">
                  <c:v>45222</c:v>
                </c:pt>
                <c:pt idx="344">
                  <c:v>45223</c:v>
                </c:pt>
                <c:pt idx="345">
                  <c:v>45224</c:v>
                </c:pt>
                <c:pt idx="346">
                  <c:v>45225</c:v>
                </c:pt>
                <c:pt idx="347">
                  <c:v>45226</c:v>
                </c:pt>
                <c:pt idx="348">
                  <c:v>45229</c:v>
                </c:pt>
                <c:pt idx="349">
                  <c:v>45230</c:v>
                </c:pt>
                <c:pt idx="350">
                  <c:v>45231</c:v>
                </c:pt>
                <c:pt idx="351">
                  <c:v>45232</c:v>
                </c:pt>
                <c:pt idx="352">
                  <c:v>45233</c:v>
                </c:pt>
                <c:pt idx="353">
                  <c:v>45236</c:v>
                </c:pt>
                <c:pt idx="354">
                  <c:v>45237</c:v>
                </c:pt>
                <c:pt idx="355">
                  <c:v>45238</c:v>
                </c:pt>
                <c:pt idx="356">
                  <c:v>45239</c:v>
                </c:pt>
                <c:pt idx="357">
                  <c:v>45240</c:v>
                </c:pt>
                <c:pt idx="358">
                  <c:v>45243</c:v>
                </c:pt>
                <c:pt idx="359">
                  <c:v>45244</c:v>
                </c:pt>
                <c:pt idx="360">
                  <c:v>45245</c:v>
                </c:pt>
                <c:pt idx="361">
                  <c:v>45246</c:v>
                </c:pt>
                <c:pt idx="362">
                  <c:v>45247</c:v>
                </c:pt>
                <c:pt idx="363">
                  <c:v>45250</c:v>
                </c:pt>
                <c:pt idx="364">
                  <c:v>45251</c:v>
                </c:pt>
                <c:pt idx="365">
                  <c:v>45252</c:v>
                </c:pt>
                <c:pt idx="366">
                  <c:v>45253</c:v>
                </c:pt>
                <c:pt idx="367">
                  <c:v>45254</c:v>
                </c:pt>
                <c:pt idx="368">
                  <c:v>45257</c:v>
                </c:pt>
                <c:pt idx="369">
                  <c:v>45258</c:v>
                </c:pt>
                <c:pt idx="370">
                  <c:v>45259</c:v>
                </c:pt>
                <c:pt idx="371">
                  <c:v>45260</c:v>
                </c:pt>
                <c:pt idx="372">
                  <c:v>45261</c:v>
                </c:pt>
                <c:pt idx="373">
                  <c:v>45264</c:v>
                </c:pt>
                <c:pt idx="374">
                  <c:v>45265</c:v>
                </c:pt>
                <c:pt idx="375">
                  <c:v>45266</c:v>
                </c:pt>
                <c:pt idx="376">
                  <c:v>45267</c:v>
                </c:pt>
                <c:pt idx="377">
                  <c:v>45268</c:v>
                </c:pt>
                <c:pt idx="378">
                  <c:v>45271</c:v>
                </c:pt>
                <c:pt idx="379">
                  <c:v>45272</c:v>
                </c:pt>
                <c:pt idx="380">
                  <c:v>45273</c:v>
                </c:pt>
                <c:pt idx="381">
                  <c:v>45274</c:v>
                </c:pt>
                <c:pt idx="382">
                  <c:v>45275</c:v>
                </c:pt>
                <c:pt idx="383">
                  <c:v>45278</c:v>
                </c:pt>
                <c:pt idx="384">
                  <c:v>45279</c:v>
                </c:pt>
                <c:pt idx="385">
                  <c:v>45280</c:v>
                </c:pt>
                <c:pt idx="386">
                  <c:v>45281</c:v>
                </c:pt>
                <c:pt idx="387">
                  <c:v>45282</c:v>
                </c:pt>
                <c:pt idx="388">
                  <c:v>45287</c:v>
                </c:pt>
                <c:pt idx="389">
                  <c:v>45288</c:v>
                </c:pt>
                <c:pt idx="390">
                  <c:v>45289</c:v>
                </c:pt>
                <c:pt idx="391">
                  <c:v>45293</c:v>
                </c:pt>
                <c:pt idx="392">
                  <c:v>45294</c:v>
                </c:pt>
                <c:pt idx="393">
                  <c:v>45295</c:v>
                </c:pt>
                <c:pt idx="394">
                  <c:v>45296</c:v>
                </c:pt>
                <c:pt idx="395">
                  <c:v>45299</c:v>
                </c:pt>
                <c:pt idx="396">
                  <c:v>45300</c:v>
                </c:pt>
                <c:pt idx="397">
                  <c:v>45301</c:v>
                </c:pt>
                <c:pt idx="398">
                  <c:v>45302</c:v>
                </c:pt>
                <c:pt idx="399">
                  <c:v>45303</c:v>
                </c:pt>
                <c:pt idx="400">
                  <c:v>45306</c:v>
                </c:pt>
                <c:pt idx="401">
                  <c:v>45307</c:v>
                </c:pt>
                <c:pt idx="402">
                  <c:v>45308</c:v>
                </c:pt>
                <c:pt idx="403">
                  <c:v>45309</c:v>
                </c:pt>
                <c:pt idx="404">
                  <c:v>45310</c:v>
                </c:pt>
                <c:pt idx="405">
                  <c:v>45313</c:v>
                </c:pt>
                <c:pt idx="406">
                  <c:v>45314</c:v>
                </c:pt>
                <c:pt idx="407">
                  <c:v>45315</c:v>
                </c:pt>
                <c:pt idx="408">
                  <c:v>45316</c:v>
                </c:pt>
                <c:pt idx="409">
                  <c:v>45317</c:v>
                </c:pt>
                <c:pt idx="410">
                  <c:v>45320</c:v>
                </c:pt>
                <c:pt idx="411">
                  <c:v>45321</c:v>
                </c:pt>
                <c:pt idx="412">
                  <c:v>45322</c:v>
                </c:pt>
                <c:pt idx="413">
                  <c:v>45323</c:v>
                </c:pt>
                <c:pt idx="414">
                  <c:v>45324</c:v>
                </c:pt>
                <c:pt idx="415">
                  <c:v>45327</c:v>
                </c:pt>
                <c:pt idx="416">
                  <c:v>45328</c:v>
                </c:pt>
                <c:pt idx="417">
                  <c:v>45329</c:v>
                </c:pt>
                <c:pt idx="418">
                  <c:v>45330</c:v>
                </c:pt>
                <c:pt idx="419">
                  <c:v>45331</c:v>
                </c:pt>
                <c:pt idx="420">
                  <c:v>45334</c:v>
                </c:pt>
                <c:pt idx="421">
                  <c:v>45335</c:v>
                </c:pt>
                <c:pt idx="422">
                  <c:v>45336</c:v>
                </c:pt>
                <c:pt idx="423">
                  <c:v>45337</c:v>
                </c:pt>
                <c:pt idx="424">
                  <c:v>45338</c:v>
                </c:pt>
                <c:pt idx="425">
                  <c:v>45342</c:v>
                </c:pt>
                <c:pt idx="426">
                  <c:v>45343</c:v>
                </c:pt>
                <c:pt idx="427">
                  <c:v>45344</c:v>
                </c:pt>
                <c:pt idx="428">
                  <c:v>45345</c:v>
                </c:pt>
                <c:pt idx="429">
                  <c:v>45348</c:v>
                </c:pt>
                <c:pt idx="430">
                  <c:v>45349</c:v>
                </c:pt>
                <c:pt idx="431">
                  <c:v>45350</c:v>
                </c:pt>
                <c:pt idx="432">
                  <c:v>45351</c:v>
                </c:pt>
                <c:pt idx="433">
                  <c:v>45352</c:v>
                </c:pt>
                <c:pt idx="434">
                  <c:v>45355</c:v>
                </c:pt>
                <c:pt idx="435">
                  <c:v>45356</c:v>
                </c:pt>
                <c:pt idx="436">
                  <c:v>45357</c:v>
                </c:pt>
                <c:pt idx="437">
                  <c:v>45358</c:v>
                </c:pt>
                <c:pt idx="438">
                  <c:v>45359</c:v>
                </c:pt>
                <c:pt idx="439">
                  <c:v>45362</c:v>
                </c:pt>
                <c:pt idx="440">
                  <c:v>45363</c:v>
                </c:pt>
                <c:pt idx="441">
                  <c:v>45364</c:v>
                </c:pt>
                <c:pt idx="442">
                  <c:v>45365</c:v>
                </c:pt>
                <c:pt idx="443">
                  <c:v>45366</c:v>
                </c:pt>
                <c:pt idx="444">
                  <c:v>45369</c:v>
                </c:pt>
                <c:pt idx="445">
                  <c:v>45370</c:v>
                </c:pt>
                <c:pt idx="446">
                  <c:v>45371</c:v>
                </c:pt>
                <c:pt idx="447">
                  <c:v>45372</c:v>
                </c:pt>
                <c:pt idx="448">
                  <c:v>45373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45383</c:v>
                </c:pt>
                <c:pt idx="454">
                  <c:v>45384</c:v>
                </c:pt>
                <c:pt idx="455">
                  <c:v>45385</c:v>
                </c:pt>
                <c:pt idx="456">
                  <c:v>45386</c:v>
                </c:pt>
                <c:pt idx="457">
                  <c:v>45387</c:v>
                </c:pt>
                <c:pt idx="458">
                  <c:v>45390</c:v>
                </c:pt>
                <c:pt idx="459">
                  <c:v>45391</c:v>
                </c:pt>
                <c:pt idx="460">
                  <c:v>45392</c:v>
                </c:pt>
                <c:pt idx="461">
                  <c:v>45393</c:v>
                </c:pt>
                <c:pt idx="462">
                  <c:v>45394</c:v>
                </c:pt>
                <c:pt idx="463">
                  <c:v>45397</c:v>
                </c:pt>
                <c:pt idx="464">
                  <c:v>45398</c:v>
                </c:pt>
                <c:pt idx="465">
                  <c:v>45399</c:v>
                </c:pt>
                <c:pt idx="466">
                  <c:v>45400</c:v>
                </c:pt>
                <c:pt idx="467">
                  <c:v>45401</c:v>
                </c:pt>
                <c:pt idx="468">
                  <c:v>45404</c:v>
                </c:pt>
                <c:pt idx="469">
                  <c:v>45405</c:v>
                </c:pt>
                <c:pt idx="470">
                  <c:v>45406</c:v>
                </c:pt>
                <c:pt idx="471">
                  <c:v>45407</c:v>
                </c:pt>
                <c:pt idx="472">
                  <c:v>45408</c:v>
                </c:pt>
                <c:pt idx="473">
                  <c:v>45411</c:v>
                </c:pt>
                <c:pt idx="474">
                  <c:v>45412</c:v>
                </c:pt>
                <c:pt idx="475">
                  <c:v>45413</c:v>
                </c:pt>
                <c:pt idx="476">
                  <c:v>45414</c:v>
                </c:pt>
                <c:pt idx="477">
                  <c:v>45415</c:v>
                </c:pt>
                <c:pt idx="478">
                  <c:v>45418</c:v>
                </c:pt>
                <c:pt idx="479">
                  <c:v>45419</c:v>
                </c:pt>
                <c:pt idx="480">
                  <c:v>45420</c:v>
                </c:pt>
                <c:pt idx="481">
                  <c:v>45421</c:v>
                </c:pt>
                <c:pt idx="482">
                  <c:v>45422</c:v>
                </c:pt>
                <c:pt idx="483">
                  <c:v>45425</c:v>
                </c:pt>
                <c:pt idx="484">
                  <c:v>45426</c:v>
                </c:pt>
                <c:pt idx="485">
                  <c:v>45427</c:v>
                </c:pt>
                <c:pt idx="486">
                  <c:v>45428</c:v>
                </c:pt>
                <c:pt idx="487">
                  <c:v>45429</c:v>
                </c:pt>
                <c:pt idx="488">
                  <c:v>45433</c:v>
                </c:pt>
                <c:pt idx="489">
                  <c:v>45434</c:v>
                </c:pt>
                <c:pt idx="490">
                  <c:v>45435</c:v>
                </c:pt>
                <c:pt idx="491">
                  <c:v>45436</c:v>
                </c:pt>
                <c:pt idx="492">
                  <c:v>45439</c:v>
                </c:pt>
                <c:pt idx="493">
                  <c:v>45440</c:v>
                </c:pt>
                <c:pt idx="494">
                  <c:v>45441</c:v>
                </c:pt>
                <c:pt idx="495">
                  <c:v>45442</c:v>
                </c:pt>
                <c:pt idx="496">
                  <c:v>45443</c:v>
                </c:pt>
                <c:pt idx="497">
                  <c:v>45446</c:v>
                </c:pt>
                <c:pt idx="498">
                  <c:v>45447</c:v>
                </c:pt>
                <c:pt idx="499">
                  <c:v>45448</c:v>
                </c:pt>
                <c:pt idx="500">
                  <c:v>45449</c:v>
                </c:pt>
                <c:pt idx="501">
                  <c:v>45450</c:v>
                </c:pt>
                <c:pt idx="502">
                  <c:v>45453</c:v>
                </c:pt>
                <c:pt idx="503">
                  <c:v>45454</c:v>
                </c:pt>
                <c:pt idx="504">
                  <c:v>45455</c:v>
                </c:pt>
                <c:pt idx="505">
                  <c:v>45456</c:v>
                </c:pt>
                <c:pt idx="506">
                  <c:v>45457</c:v>
                </c:pt>
                <c:pt idx="507">
                  <c:v>45460</c:v>
                </c:pt>
                <c:pt idx="508">
                  <c:v>45461</c:v>
                </c:pt>
                <c:pt idx="509">
                  <c:v>45462</c:v>
                </c:pt>
                <c:pt idx="510">
                  <c:v>45463</c:v>
                </c:pt>
                <c:pt idx="511">
                  <c:v>45464</c:v>
                </c:pt>
                <c:pt idx="512">
                  <c:v>45467</c:v>
                </c:pt>
                <c:pt idx="513">
                  <c:v>45468</c:v>
                </c:pt>
                <c:pt idx="514">
                  <c:v>45469</c:v>
                </c:pt>
                <c:pt idx="515">
                  <c:v>45470</c:v>
                </c:pt>
                <c:pt idx="516">
                  <c:v>45471</c:v>
                </c:pt>
                <c:pt idx="517">
                  <c:v>45475</c:v>
                </c:pt>
                <c:pt idx="518">
                  <c:v>45476</c:v>
                </c:pt>
                <c:pt idx="519">
                  <c:v>45477</c:v>
                </c:pt>
                <c:pt idx="520">
                  <c:v>45478</c:v>
                </c:pt>
                <c:pt idx="521">
                  <c:v>45481</c:v>
                </c:pt>
                <c:pt idx="522">
                  <c:v>45482</c:v>
                </c:pt>
                <c:pt idx="523">
                  <c:v>45483</c:v>
                </c:pt>
                <c:pt idx="524">
                  <c:v>45484</c:v>
                </c:pt>
                <c:pt idx="525">
                  <c:v>45485</c:v>
                </c:pt>
                <c:pt idx="526">
                  <c:v>45488</c:v>
                </c:pt>
                <c:pt idx="527">
                  <c:v>45489</c:v>
                </c:pt>
                <c:pt idx="528">
                  <c:v>45490</c:v>
                </c:pt>
                <c:pt idx="529">
                  <c:v>45491</c:v>
                </c:pt>
                <c:pt idx="530">
                  <c:v>45492</c:v>
                </c:pt>
                <c:pt idx="531">
                  <c:v>45495</c:v>
                </c:pt>
                <c:pt idx="532">
                  <c:v>45496</c:v>
                </c:pt>
                <c:pt idx="533">
                  <c:v>45497</c:v>
                </c:pt>
                <c:pt idx="534">
                  <c:v>45498</c:v>
                </c:pt>
                <c:pt idx="535">
                  <c:v>45499</c:v>
                </c:pt>
                <c:pt idx="536">
                  <c:v>45502</c:v>
                </c:pt>
                <c:pt idx="537">
                  <c:v>45503</c:v>
                </c:pt>
                <c:pt idx="538">
                  <c:v>45504</c:v>
                </c:pt>
                <c:pt idx="539">
                  <c:v>45505</c:v>
                </c:pt>
                <c:pt idx="540">
                  <c:v>45506</c:v>
                </c:pt>
                <c:pt idx="541">
                  <c:v>45510</c:v>
                </c:pt>
                <c:pt idx="542">
                  <c:v>45511</c:v>
                </c:pt>
                <c:pt idx="543">
                  <c:v>45512</c:v>
                </c:pt>
                <c:pt idx="544">
                  <c:v>45513</c:v>
                </c:pt>
                <c:pt idx="545">
                  <c:v>45516</c:v>
                </c:pt>
                <c:pt idx="546">
                  <c:v>45517</c:v>
                </c:pt>
                <c:pt idx="547">
                  <c:v>45518</c:v>
                </c:pt>
                <c:pt idx="548">
                  <c:v>45519</c:v>
                </c:pt>
                <c:pt idx="549">
                  <c:v>45520</c:v>
                </c:pt>
                <c:pt idx="550">
                  <c:v>45523</c:v>
                </c:pt>
                <c:pt idx="551">
                  <c:v>45524</c:v>
                </c:pt>
                <c:pt idx="552">
                  <c:v>45525</c:v>
                </c:pt>
                <c:pt idx="553">
                  <c:v>45526</c:v>
                </c:pt>
                <c:pt idx="554">
                  <c:v>45527</c:v>
                </c:pt>
                <c:pt idx="555">
                  <c:v>45530</c:v>
                </c:pt>
                <c:pt idx="556">
                  <c:v>45531</c:v>
                </c:pt>
                <c:pt idx="557">
                  <c:v>45532</c:v>
                </c:pt>
                <c:pt idx="558">
                  <c:v>45533</c:v>
                </c:pt>
                <c:pt idx="559">
                  <c:v>45534</c:v>
                </c:pt>
                <c:pt idx="560">
                  <c:v>45538</c:v>
                </c:pt>
                <c:pt idx="561">
                  <c:v>45539</c:v>
                </c:pt>
                <c:pt idx="562">
                  <c:v>45540</c:v>
                </c:pt>
                <c:pt idx="563">
                  <c:v>45541</c:v>
                </c:pt>
                <c:pt idx="564">
                  <c:v>45544</c:v>
                </c:pt>
                <c:pt idx="565">
                  <c:v>45545</c:v>
                </c:pt>
                <c:pt idx="566">
                  <c:v>45546</c:v>
                </c:pt>
                <c:pt idx="567">
                  <c:v>45547</c:v>
                </c:pt>
                <c:pt idx="568">
                  <c:v>45548</c:v>
                </c:pt>
                <c:pt idx="569">
                  <c:v>45551</c:v>
                </c:pt>
                <c:pt idx="570">
                  <c:v>45552</c:v>
                </c:pt>
                <c:pt idx="571">
                  <c:v>45553</c:v>
                </c:pt>
                <c:pt idx="572">
                  <c:v>45554</c:v>
                </c:pt>
                <c:pt idx="573">
                  <c:v>45555</c:v>
                </c:pt>
                <c:pt idx="574">
                  <c:v>45558</c:v>
                </c:pt>
                <c:pt idx="575">
                  <c:v>45559</c:v>
                </c:pt>
                <c:pt idx="576">
                  <c:v>45560</c:v>
                </c:pt>
                <c:pt idx="577">
                  <c:v>45561</c:v>
                </c:pt>
                <c:pt idx="578">
                  <c:v>45562</c:v>
                </c:pt>
                <c:pt idx="579">
                  <c:v>45565</c:v>
                </c:pt>
                <c:pt idx="580">
                  <c:v>45566</c:v>
                </c:pt>
                <c:pt idx="581">
                  <c:v>45567</c:v>
                </c:pt>
                <c:pt idx="582">
                  <c:v>45568</c:v>
                </c:pt>
                <c:pt idx="583">
                  <c:v>45569</c:v>
                </c:pt>
                <c:pt idx="584">
                  <c:v>45572</c:v>
                </c:pt>
                <c:pt idx="585">
                  <c:v>45573</c:v>
                </c:pt>
                <c:pt idx="586">
                  <c:v>45574</c:v>
                </c:pt>
                <c:pt idx="587">
                  <c:v>45575</c:v>
                </c:pt>
                <c:pt idx="588">
                  <c:v>45576</c:v>
                </c:pt>
                <c:pt idx="589">
                  <c:v>45580</c:v>
                </c:pt>
                <c:pt idx="590">
                  <c:v>45581</c:v>
                </c:pt>
                <c:pt idx="591">
                  <c:v>45582</c:v>
                </c:pt>
                <c:pt idx="592">
                  <c:v>45583</c:v>
                </c:pt>
                <c:pt idx="593">
                  <c:v>45586</c:v>
                </c:pt>
                <c:pt idx="594">
                  <c:v>45587</c:v>
                </c:pt>
                <c:pt idx="595">
                  <c:v>45588</c:v>
                </c:pt>
                <c:pt idx="596">
                  <c:v>45589</c:v>
                </c:pt>
                <c:pt idx="597">
                  <c:v>45590</c:v>
                </c:pt>
                <c:pt idx="598">
                  <c:v>45593</c:v>
                </c:pt>
                <c:pt idx="599">
                  <c:v>45594</c:v>
                </c:pt>
                <c:pt idx="600">
                  <c:v>45595</c:v>
                </c:pt>
                <c:pt idx="601">
                  <c:v>45596</c:v>
                </c:pt>
                <c:pt idx="602">
                  <c:v>45597</c:v>
                </c:pt>
                <c:pt idx="603">
                  <c:v>45600</c:v>
                </c:pt>
                <c:pt idx="604">
                  <c:v>45601</c:v>
                </c:pt>
                <c:pt idx="605">
                  <c:v>45602</c:v>
                </c:pt>
                <c:pt idx="606">
                  <c:v>45603</c:v>
                </c:pt>
                <c:pt idx="607">
                  <c:v>45604</c:v>
                </c:pt>
                <c:pt idx="608">
                  <c:v>45607</c:v>
                </c:pt>
                <c:pt idx="609">
                  <c:v>45608</c:v>
                </c:pt>
                <c:pt idx="610">
                  <c:v>45609</c:v>
                </c:pt>
                <c:pt idx="611">
                  <c:v>45610</c:v>
                </c:pt>
                <c:pt idx="612">
                  <c:v>45611</c:v>
                </c:pt>
                <c:pt idx="613">
                  <c:v>45614</c:v>
                </c:pt>
                <c:pt idx="614">
                  <c:v>45615</c:v>
                </c:pt>
                <c:pt idx="615">
                  <c:v>45616</c:v>
                </c:pt>
                <c:pt idx="616">
                  <c:v>45617</c:v>
                </c:pt>
                <c:pt idx="617">
                  <c:v>45618</c:v>
                </c:pt>
                <c:pt idx="618">
                  <c:v>45621</c:v>
                </c:pt>
                <c:pt idx="619">
                  <c:v>45622</c:v>
                </c:pt>
                <c:pt idx="620">
                  <c:v>45623</c:v>
                </c:pt>
                <c:pt idx="621">
                  <c:v>45624</c:v>
                </c:pt>
                <c:pt idx="622">
                  <c:v>45625</c:v>
                </c:pt>
                <c:pt idx="623">
                  <c:v>45628</c:v>
                </c:pt>
                <c:pt idx="624">
                  <c:v>45629</c:v>
                </c:pt>
                <c:pt idx="625">
                  <c:v>45630</c:v>
                </c:pt>
                <c:pt idx="626">
                  <c:v>45631</c:v>
                </c:pt>
                <c:pt idx="627">
                  <c:v>45632</c:v>
                </c:pt>
                <c:pt idx="628">
                  <c:v>45635</c:v>
                </c:pt>
                <c:pt idx="629">
                  <c:v>45636</c:v>
                </c:pt>
                <c:pt idx="630">
                  <c:v>45637</c:v>
                </c:pt>
                <c:pt idx="631">
                  <c:v>45638</c:v>
                </c:pt>
                <c:pt idx="632">
                  <c:v>45639</c:v>
                </c:pt>
                <c:pt idx="633">
                  <c:v>45642</c:v>
                </c:pt>
                <c:pt idx="634">
                  <c:v>45643</c:v>
                </c:pt>
                <c:pt idx="635">
                  <c:v>45644</c:v>
                </c:pt>
                <c:pt idx="636">
                  <c:v>45645</c:v>
                </c:pt>
                <c:pt idx="637">
                  <c:v>45646</c:v>
                </c:pt>
                <c:pt idx="638">
                  <c:v>45649</c:v>
                </c:pt>
                <c:pt idx="639">
                  <c:v>45650</c:v>
                </c:pt>
                <c:pt idx="640">
                  <c:v>45653</c:v>
                </c:pt>
                <c:pt idx="641">
                  <c:v>45656</c:v>
                </c:pt>
                <c:pt idx="642">
                  <c:v>45657</c:v>
                </c:pt>
                <c:pt idx="643">
                  <c:v>45659</c:v>
                </c:pt>
                <c:pt idx="644">
                  <c:v>45660</c:v>
                </c:pt>
                <c:pt idx="645">
                  <c:v>45663</c:v>
                </c:pt>
                <c:pt idx="646">
                  <c:v>45664</c:v>
                </c:pt>
                <c:pt idx="647">
                  <c:v>45665</c:v>
                </c:pt>
                <c:pt idx="648">
                  <c:v>45666</c:v>
                </c:pt>
                <c:pt idx="649">
                  <c:v>45667</c:v>
                </c:pt>
                <c:pt idx="650">
                  <c:v>45670</c:v>
                </c:pt>
                <c:pt idx="651">
                  <c:v>45671</c:v>
                </c:pt>
                <c:pt idx="652">
                  <c:v>45672</c:v>
                </c:pt>
                <c:pt idx="653">
                  <c:v>45673</c:v>
                </c:pt>
                <c:pt idx="654">
                  <c:v>45674</c:v>
                </c:pt>
                <c:pt idx="655">
                  <c:v>45677</c:v>
                </c:pt>
                <c:pt idx="656">
                  <c:v>45678</c:v>
                </c:pt>
                <c:pt idx="657">
                  <c:v>45679</c:v>
                </c:pt>
                <c:pt idx="658">
                  <c:v>45680</c:v>
                </c:pt>
                <c:pt idx="659">
                  <c:v>45681</c:v>
                </c:pt>
                <c:pt idx="660">
                  <c:v>45684</c:v>
                </c:pt>
                <c:pt idx="661">
                  <c:v>45685</c:v>
                </c:pt>
                <c:pt idx="662">
                  <c:v>45686</c:v>
                </c:pt>
                <c:pt idx="663">
                  <c:v>45687</c:v>
                </c:pt>
                <c:pt idx="664">
                  <c:v>45688</c:v>
                </c:pt>
                <c:pt idx="665">
                  <c:v>45691</c:v>
                </c:pt>
                <c:pt idx="666">
                  <c:v>45692</c:v>
                </c:pt>
                <c:pt idx="667">
                  <c:v>45693</c:v>
                </c:pt>
                <c:pt idx="668">
                  <c:v>45694</c:v>
                </c:pt>
                <c:pt idx="669">
                  <c:v>45695</c:v>
                </c:pt>
                <c:pt idx="670">
                  <c:v>45698</c:v>
                </c:pt>
                <c:pt idx="671">
                  <c:v>45699</c:v>
                </c:pt>
                <c:pt idx="672">
                  <c:v>45700</c:v>
                </c:pt>
                <c:pt idx="673">
                  <c:v>45701</c:v>
                </c:pt>
                <c:pt idx="674">
                  <c:v>45702</c:v>
                </c:pt>
                <c:pt idx="675">
                  <c:v>45706</c:v>
                </c:pt>
                <c:pt idx="676">
                  <c:v>45707</c:v>
                </c:pt>
                <c:pt idx="677">
                  <c:v>45708</c:v>
                </c:pt>
                <c:pt idx="678">
                  <c:v>45709</c:v>
                </c:pt>
                <c:pt idx="679">
                  <c:v>45712</c:v>
                </c:pt>
                <c:pt idx="680">
                  <c:v>45713</c:v>
                </c:pt>
                <c:pt idx="681">
                  <c:v>45714</c:v>
                </c:pt>
                <c:pt idx="682">
                  <c:v>45715</c:v>
                </c:pt>
                <c:pt idx="683">
                  <c:v>45716</c:v>
                </c:pt>
                <c:pt idx="684">
                  <c:v>45719</c:v>
                </c:pt>
                <c:pt idx="685">
                  <c:v>45720</c:v>
                </c:pt>
                <c:pt idx="686">
                  <c:v>45721</c:v>
                </c:pt>
                <c:pt idx="687">
                  <c:v>45722</c:v>
                </c:pt>
                <c:pt idx="688">
                  <c:v>45723</c:v>
                </c:pt>
                <c:pt idx="689">
                  <c:v>45726</c:v>
                </c:pt>
                <c:pt idx="690">
                  <c:v>45727</c:v>
                </c:pt>
                <c:pt idx="691">
                  <c:v>45728</c:v>
                </c:pt>
                <c:pt idx="692">
                  <c:v>45729</c:v>
                </c:pt>
                <c:pt idx="693">
                  <c:v>45730</c:v>
                </c:pt>
                <c:pt idx="694">
                  <c:v>45733</c:v>
                </c:pt>
                <c:pt idx="695">
                  <c:v>45734</c:v>
                </c:pt>
                <c:pt idx="696">
                  <c:v>45735</c:v>
                </c:pt>
                <c:pt idx="697">
                  <c:v>45736</c:v>
                </c:pt>
                <c:pt idx="698">
                  <c:v>45737</c:v>
                </c:pt>
                <c:pt idx="699">
                  <c:v>45740</c:v>
                </c:pt>
                <c:pt idx="700">
                  <c:v>45741</c:v>
                </c:pt>
                <c:pt idx="701">
                  <c:v>45742</c:v>
                </c:pt>
                <c:pt idx="702">
                  <c:v>45743</c:v>
                </c:pt>
                <c:pt idx="703">
                  <c:v>45744</c:v>
                </c:pt>
                <c:pt idx="704">
                  <c:v>45747</c:v>
                </c:pt>
                <c:pt idx="705">
                  <c:v>45748</c:v>
                </c:pt>
                <c:pt idx="706">
                  <c:v>45749</c:v>
                </c:pt>
                <c:pt idx="707">
                  <c:v>45750</c:v>
                </c:pt>
                <c:pt idx="708">
                  <c:v>45751</c:v>
                </c:pt>
                <c:pt idx="709">
                  <c:v>45754</c:v>
                </c:pt>
                <c:pt idx="710">
                  <c:v>45755</c:v>
                </c:pt>
                <c:pt idx="711">
                  <c:v>45756</c:v>
                </c:pt>
                <c:pt idx="712">
                  <c:v>45757</c:v>
                </c:pt>
                <c:pt idx="713">
                  <c:v>45758</c:v>
                </c:pt>
                <c:pt idx="714">
                  <c:v>45761</c:v>
                </c:pt>
                <c:pt idx="715">
                  <c:v>45762</c:v>
                </c:pt>
                <c:pt idx="716">
                  <c:v>45763</c:v>
                </c:pt>
                <c:pt idx="717">
                  <c:v>45764</c:v>
                </c:pt>
                <c:pt idx="718">
                  <c:v>45768</c:v>
                </c:pt>
                <c:pt idx="719">
                  <c:v>45769</c:v>
                </c:pt>
                <c:pt idx="720">
                  <c:v>45770</c:v>
                </c:pt>
                <c:pt idx="721">
                  <c:v>45771</c:v>
                </c:pt>
                <c:pt idx="722">
                  <c:v>45772</c:v>
                </c:pt>
                <c:pt idx="723">
                  <c:v>45775</c:v>
                </c:pt>
                <c:pt idx="724">
                  <c:v>45776</c:v>
                </c:pt>
                <c:pt idx="725">
                  <c:v>45777</c:v>
                </c:pt>
                <c:pt idx="726">
                  <c:v>45778</c:v>
                </c:pt>
                <c:pt idx="727">
                  <c:v>45779</c:v>
                </c:pt>
                <c:pt idx="728">
                  <c:v>45782</c:v>
                </c:pt>
                <c:pt idx="729">
                  <c:v>45783</c:v>
                </c:pt>
                <c:pt idx="730">
                  <c:v>45784</c:v>
                </c:pt>
                <c:pt idx="731">
                  <c:v>45785</c:v>
                </c:pt>
                <c:pt idx="732">
                  <c:v>45786</c:v>
                </c:pt>
                <c:pt idx="733">
                  <c:v>45789</c:v>
                </c:pt>
                <c:pt idx="734">
                  <c:v>45790</c:v>
                </c:pt>
                <c:pt idx="735">
                  <c:v>45791</c:v>
                </c:pt>
                <c:pt idx="736">
                  <c:v>45792</c:v>
                </c:pt>
                <c:pt idx="737">
                  <c:v>45793</c:v>
                </c:pt>
                <c:pt idx="738">
                  <c:v>45797</c:v>
                </c:pt>
                <c:pt idx="739">
                  <c:v>45798</c:v>
                </c:pt>
                <c:pt idx="740">
                  <c:v>45799</c:v>
                </c:pt>
                <c:pt idx="741">
                  <c:v>45800</c:v>
                </c:pt>
                <c:pt idx="742">
                  <c:v>45803</c:v>
                </c:pt>
                <c:pt idx="743">
                  <c:v>45804</c:v>
                </c:pt>
                <c:pt idx="744">
                  <c:v>45805</c:v>
                </c:pt>
                <c:pt idx="745">
                  <c:v>45806</c:v>
                </c:pt>
                <c:pt idx="746">
                  <c:v>45807</c:v>
                </c:pt>
                <c:pt idx="747">
                  <c:v>45810</c:v>
                </c:pt>
                <c:pt idx="748">
                  <c:v>45811</c:v>
                </c:pt>
                <c:pt idx="749">
                  <c:v>45812</c:v>
                </c:pt>
                <c:pt idx="750">
                  <c:v>45813</c:v>
                </c:pt>
                <c:pt idx="751">
                  <c:v>45814</c:v>
                </c:pt>
                <c:pt idx="752">
                  <c:v>45817</c:v>
                </c:pt>
                <c:pt idx="753">
                  <c:v>45818</c:v>
                </c:pt>
                <c:pt idx="754">
                  <c:v>45819</c:v>
                </c:pt>
                <c:pt idx="755">
                  <c:v>45820</c:v>
                </c:pt>
                <c:pt idx="756">
                  <c:v>45821</c:v>
                </c:pt>
                <c:pt idx="757">
                  <c:v>45824</c:v>
                </c:pt>
                <c:pt idx="758">
                  <c:v>45825</c:v>
                </c:pt>
                <c:pt idx="759">
                  <c:v>45826</c:v>
                </c:pt>
                <c:pt idx="760">
                  <c:v>45827</c:v>
                </c:pt>
                <c:pt idx="761">
                  <c:v>45828</c:v>
                </c:pt>
                <c:pt idx="762">
                  <c:v>45831</c:v>
                </c:pt>
                <c:pt idx="763">
                  <c:v>45832</c:v>
                </c:pt>
                <c:pt idx="764">
                  <c:v>45833</c:v>
                </c:pt>
                <c:pt idx="765">
                  <c:v>45834</c:v>
                </c:pt>
                <c:pt idx="766">
                  <c:v>45835</c:v>
                </c:pt>
                <c:pt idx="767">
                  <c:v>45838</c:v>
                </c:pt>
                <c:pt idx="768">
                  <c:v>45840</c:v>
                </c:pt>
                <c:pt idx="769">
                  <c:v>45841</c:v>
                </c:pt>
                <c:pt idx="770">
                  <c:v>45842</c:v>
                </c:pt>
                <c:pt idx="771">
                  <c:v>45845</c:v>
                </c:pt>
                <c:pt idx="772">
                  <c:v>45846</c:v>
                </c:pt>
                <c:pt idx="773">
                  <c:v>45847</c:v>
                </c:pt>
                <c:pt idx="774">
                  <c:v>45848</c:v>
                </c:pt>
                <c:pt idx="775">
                  <c:v>45849</c:v>
                </c:pt>
                <c:pt idx="776">
                  <c:v>45852</c:v>
                </c:pt>
                <c:pt idx="777">
                  <c:v>45853</c:v>
                </c:pt>
                <c:pt idx="778">
                  <c:v>45854</c:v>
                </c:pt>
                <c:pt idx="779">
                  <c:v>45855</c:v>
                </c:pt>
                <c:pt idx="780">
                  <c:v>45856</c:v>
                </c:pt>
                <c:pt idx="781">
                  <c:v>45859</c:v>
                </c:pt>
                <c:pt idx="782">
                  <c:v>45860</c:v>
                </c:pt>
                <c:pt idx="783">
                  <c:v>45861</c:v>
                </c:pt>
                <c:pt idx="784">
                  <c:v>45862</c:v>
                </c:pt>
                <c:pt idx="785">
                  <c:v>45863</c:v>
                </c:pt>
                <c:pt idx="786">
                  <c:v>45866</c:v>
                </c:pt>
                <c:pt idx="787">
                  <c:v>45867</c:v>
                </c:pt>
                <c:pt idx="788">
                  <c:v>45868</c:v>
                </c:pt>
                <c:pt idx="789">
                  <c:v>45869</c:v>
                </c:pt>
                <c:pt idx="790">
                  <c:v>45870</c:v>
                </c:pt>
                <c:pt idx="791">
                  <c:v>45874</c:v>
                </c:pt>
                <c:pt idx="792">
                  <c:v>45875</c:v>
                </c:pt>
                <c:pt idx="793">
                  <c:v>45876</c:v>
                </c:pt>
                <c:pt idx="794">
                  <c:v>45877</c:v>
                </c:pt>
                <c:pt idx="795">
                  <c:v>45880</c:v>
                </c:pt>
                <c:pt idx="796">
                  <c:v>45881</c:v>
                </c:pt>
                <c:pt idx="797">
                  <c:v>45882</c:v>
                </c:pt>
                <c:pt idx="798">
                  <c:v>45883</c:v>
                </c:pt>
                <c:pt idx="799">
                  <c:v>45884</c:v>
                </c:pt>
                <c:pt idx="800">
                  <c:v>45887</c:v>
                </c:pt>
                <c:pt idx="801">
                  <c:v>45888</c:v>
                </c:pt>
                <c:pt idx="802">
                  <c:v>45889</c:v>
                </c:pt>
                <c:pt idx="803">
                  <c:v>45890</c:v>
                </c:pt>
                <c:pt idx="804">
                  <c:v>45891</c:v>
                </c:pt>
                <c:pt idx="805">
                  <c:v>45894</c:v>
                </c:pt>
                <c:pt idx="806">
                  <c:v>45895</c:v>
                </c:pt>
                <c:pt idx="807">
                  <c:v>45896</c:v>
                </c:pt>
                <c:pt idx="808">
                  <c:v>45897</c:v>
                </c:pt>
                <c:pt idx="809">
                  <c:v>45898</c:v>
                </c:pt>
                <c:pt idx="810">
                  <c:v>45902</c:v>
                </c:pt>
                <c:pt idx="811">
                  <c:v>45903</c:v>
                </c:pt>
                <c:pt idx="812">
                  <c:v>45904</c:v>
                </c:pt>
                <c:pt idx="813">
                  <c:v>45905</c:v>
                </c:pt>
                <c:pt idx="814">
                  <c:v>45908</c:v>
                </c:pt>
                <c:pt idx="815">
                  <c:v>45909</c:v>
                </c:pt>
                <c:pt idx="816">
                  <c:v>45910</c:v>
                </c:pt>
                <c:pt idx="817">
                  <c:v>45911</c:v>
                </c:pt>
                <c:pt idx="818">
                  <c:v>45912</c:v>
                </c:pt>
                <c:pt idx="819">
                  <c:v>45915</c:v>
                </c:pt>
                <c:pt idx="820">
                  <c:v>45916</c:v>
                </c:pt>
                <c:pt idx="821">
                  <c:v>45917</c:v>
                </c:pt>
                <c:pt idx="822">
                  <c:v>45918</c:v>
                </c:pt>
                <c:pt idx="823">
                  <c:v>45919</c:v>
                </c:pt>
                <c:pt idx="824">
                  <c:v>45922</c:v>
                </c:pt>
                <c:pt idx="825">
                  <c:v>45923</c:v>
                </c:pt>
                <c:pt idx="826">
                  <c:v>45924</c:v>
                </c:pt>
                <c:pt idx="827">
                  <c:v>45925</c:v>
                </c:pt>
                <c:pt idx="828">
                  <c:v>45926</c:v>
                </c:pt>
                <c:pt idx="829">
                  <c:v>45929</c:v>
                </c:pt>
                <c:pt idx="830">
                  <c:v>45930</c:v>
                </c:pt>
                <c:pt idx="831">
                  <c:v>45931</c:v>
                </c:pt>
                <c:pt idx="832">
                  <c:v>45932</c:v>
                </c:pt>
                <c:pt idx="833">
                  <c:v>45933</c:v>
                </c:pt>
                <c:pt idx="834">
                  <c:v>45936</c:v>
                </c:pt>
                <c:pt idx="835">
                  <c:v>45937</c:v>
                </c:pt>
                <c:pt idx="836">
                  <c:v>45938</c:v>
                </c:pt>
                <c:pt idx="837">
                  <c:v>45939</c:v>
                </c:pt>
                <c:pt idx="838">
                  <c:v>45940</c:v>
                </c:pt>
                <c:pt idx="839">
                  <c:v>45944</c:v>
                </c:pt>
                <c:pt idx="840">
                  <c:v>45945</c:v>
                </c:pt>
                <c:pt idx="841">
                  <c:v>45946</c:v>
                </c:pt>
                <c:pt idx="842">
                  <c:v>45947</c:v>
                </c:pt>
                <c:pt idx="843">
                  <c:v>45950</c:v>
                </c:pt>
                <c:pt idx="844">
                  <c:v>45951</c:v>
                </c:pt>
                <c:pt idx="845">
                  <c:v>45952</c:v>
                </c:pt>
                <c:pt idx="846">
                  <c:v>45953</c:v>
                </c:pt>
                <c:pt idx="847">
                  <c:v>45954</c:v>
                </c:pt>
                <c:pt idx="848">
                  <c:v>45957</c:v>
                </c:pt>
                <c:pt idx="849">
                  <c:v>45958</c:v>
                </c:pt>
                <c:pt idx="850">
                  <c:v>45959</c:v>
                </c:pt>
                <c:pt idx="851">
                  <c:v>45960</c:v>
                </c:pt>
                <c:pt idx="852">
                  <c:v>45961</c:v>
                </c:pt>
                <c:pt idx="853">
                  <c:v>45964</c:v>
                </c:pt>
                <c:pt idx="854">
                  <c:v>45965</c:v>
                </c:pt>
                <c:pt idx="855">
                  <c:v>45966</c:v>
                </c:pt>
                <c:pt idx="856">
                  <c:v>45967</c:v>
                </c:pt>
                <c:pt idx="857">
                  <c:v>45968</c:v>
                </c:pt>
                <c:pt idx="858">
                  <c:v>45971</c:v>
                </c:pt>
                <c:pt idx="859">
                  <c:v>45972</c:v>
                </c:pt>
                <c:pt idx="860">
                  <c:v>45973</c:v>
                </c:pt>
                <c:pt idx="861">
                  <c:v>45974</c:v>
                </c:pt>
                <c:pt idx="862">
                  <c:v>45975</c:v>
                </c:pt>
                <c:pt idx="863">
                  <c:v>45978</c:v>
                </c:pt>
                <c:pt idx="864">
                  <c:v>45979</c:v>
                </c:pt>
                <c:pt idx="865">
                  <c:v>45980</c:v>
                </c:pt>
                <c:pt idx="866">
                  <c:v>45981</c:v>
                </c:pt>
                <c:pt idx="867">
                  <c:v>45982</c:v>
                </c:pt>
                <c:pt idx="868">
                  <c:v>45985</c:v>
                </c:pt>
                <c:pt idx="869">
                  <c:v>45986</c:v>
                </c:pt>
                <c:pt idx="870">
                  <c:v>45987</c:v>
                </c:pt>
                <c:pt idx="871">
                  <c:v>45988</c:v>
                </c:pt>
                <c:pt idx="872">
                  <c:v>45989</c:v>
                </c:pt>
                <c:pt idx="873">
                  <c:v>45992</c:v>
                </c:pt>
                <c:pt idx="874">
                  <c:v>45993</c:v>
                </c:pt>
                <c:pt idx="875">
                  <c:v>45994</c:v>
                </c:pt>
                <c:pt idx="876">
                  <c:v>45995</c:v>
                </c:pt>
                <c:pt idx="877">
                  <c:v>45996</c:v>
                </c:pt>
                <c:pt idx="878">
                  <c:v>45999</c:v>
                </c:pt>
                <c:pt idx="879">
                  <c:v>46000</c:v>
                </c:pt>
                <c:pt idx="880">
                  <c:v>46001</c:v>
                </c:pt>
                <c:pt idx="881">
                  <c:v>46002</c:v>
                </c:pt>
                <c:pt idx="882">
                  <c:v>46003</c:v>
                </c:pt>
                <c:pt idx="883">
                  <c:v>46006</c:v>
                </c:pt>
                <c:pt idx="884">
                  <c:v>46007</c:v>
                </c:pt>
                <c:pt idx="885">
                  <c:v>46008</c:v>
                </c:pt>
                <c:pt idx="886">
                  <c:v>46009</c:v>
                </c:pt>
                <c:pt idx="887">
                  <c:v>46010</c:v>
                </c:pt>
                <c:pt idx="888">
                  <c:v>46013</c:v>
                </c:pt>
                <c:pt idx="889">
                  <c:v>46014</c:v>
                </c:pt>
                <c:pt idx="890">
                  <c:v>46015</c:v>
                </c:pt>
                <c:pt idx="891">
                  <c:v>46020</c:v>
                </c:pt>
                <c:pt idx="892">
                  <c:v>46021</c:v>
                </c:pt>
                <c:pt idx="893">
                  <c:v>46022</c:v>
                </c:pt>
                <c:pt idx="894">
                  <c:v>46024</c:v>
                </c:pt>
                <c:pt idx="895">
                  <c:v>46027</c:v>
                </c:pt>
                <c:pt idx="896">
                  <c:v>46028</c:v>
                </c:pt>
                <c:pt idx="897">
                  <c:v>46029</c:v>
                </c:pt>
                <c:pt idx="898">
                  <c:v>46030</c:v>
                </c:pt>
                <c:pt idx="899">
                  <c:v>46031</c:v>
                </c:pt>
                <c:pt idx="900">
                  <c:v>46034</c:v>
                </c:pt>
                <c:pt idx="901">
                  <c:v>46035</c:v>
                </c:pt>
                <c:pt idx="902">
                  <c:v>46036</c:v>
                </c:pt>
                <c:pt idx="903">
                  <c:v>46037</c:v>
                </c:pt>
                <c:pt idx="904">
                  <c:v>46038</c:v>
                </c:pt>
                <c:pt idx="905">
                  <c:v>46041</c:v>
                </c:pt>
                <c:pt idx="906">
                  <c:v>46042</c:v>
                </c:pt>
                <c:pt idx="907">
                  <c:v>46043</c:v>
                </c:pt>
                <c:pt idx="908">
                  <c:v>46044</c:v>
                </c:pt>
                <c:pt idx="909">
                  <c:v>46045</c:v>
                </c:pt>
                <c:pt idx="910">
                  <c:v>46048</c:v>
                </c:pt>
                <c:pt idx="911">
                  <c:v>46049</c:v>
                </c:pt>
                <c:pt idx="912">
                  <c:v>46050</c:v>
                </c:pt>
                <c:pt idx="913">
                  <c:v>46051</c:v>
                </c:pt>
                <c:pt idx="914">
                  <c:v>46052</c:v>
                </c:pt>
                <c:pt idx="915">
                  <c:v>46055</c:v>
                </c:pt>
                <c:pt idx="916">
                  <c:v>46056</c:v>
                </c:pt>
                <c:pt idx="917">
                  <c:v>46057</c:v>
                </c:pt>
                <c:pt idx="918">
                  <c:v>46058</c:v>
                </c:pt>
                <c:pt idx="919">
                  <c:v>46059</c:v>
                </c:pt>
                <c:pt idx="920">
                  <c:v>46062</c:v>
                </c:pt>
                <c:pt idx="921">
                  <c:v>46063</c:v>
                </c:pt>
                <c:pt idx="922">
                  <c:v>46064</c:v>
                </c:pt>
                <c:pt idx="923">
                  <c:v>46065</c:v>
                </c:pt>
                <c:pt idx="924">
                  <c:v>46066</c:v>
                </c:pt>
                <c:pt idx="925">
                  <c:v>46070</c:v>
                </c:pt>
                <c:pt idx="926">
                  <c:v>46071</c:v>
                </c:pt>
                <c:pt idx="927">
                  <c:v>46072</c:v>
                </c:pt>
                <c:pt idx="928">
                  <c:v>46073</c:v>
                </c:pt>
              </c:numCache>
            </c:numRef>
          </c:xVal>
          <c:yVal>
            <c:numRef>
              <c:f>'KOLD &amp; HND'!$AW$577:$AW$2000</c:f>
              <c:numCache>
                <c:formatCode>0</c:formatCode>
                <c:ptCount val="1424"/>
                <c:pt idx="0">
                  <c:v>25.692759009237836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24.315179898110308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28.690279368334654</c:v>
                </c:pt>
                <c:pt idx="99">
                  <c:v>0</c:v>
                </c:pt>
                <c:pt idx="100">
                  <c:v>36.634246062569517</c:v>
                </c:pt>
                <c:pt idx="101">
                  <c:v>37.419746964588811</c:v>
                </c:pt>
                <c:pt idx="102">
                  <c:v>35.165299352190402</c:v>
                </c:pt>
                <c:pt idx="103">
                  <c:v>45.752415136111566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50.327051923148382</c:v>
                </c:pt>
                <c:pt idx="116">
                  <c:v>0</c:v>
                </c:pt>
                <c:pt idx="117">
                  <c:v>0</c:v>
                </c:pt>
                <c:pt idx="118">
                  <c:v>43.511109848769337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46.51899587996342</c:v>
                </c:pt>
                <c:pt idx="130">
                  <c:v>0</c:v>
                </c:pt>
                <c:pt idx="131">
                  <c:v>41.613406009792151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24.330245672790308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17.177063753860416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17.382461230421743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18.028620556190532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30.293010606926568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22.561775944238821</c:v>
                </c:pt>
                <c:pt idx="646">
                  <c:v>0</c:v>
                </c:pt>
                <c:pt idx="647">
                  <c:v>17.634474294461651</c:v>
                </c:pt>
                <c:pt idx="648">
                  <c:v>17.508623060417161</c:v>
                </c:pt>
                <c:pt idx="649">
                  <c:v>21.921705047532221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19.276123579916955</c:v>
                </c:pt>
                <c:pt idx="666">
                  <c:v>18.542147926672861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22.28419671710558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29.001997955230852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30.252539580308529</c:v>
                </c:pt>
                <c:pt idx="709">
                  <c:v>0</c:v>
                </c:pt>
                <c:pt idx="710">
                  <c:v>23.849701347024702</c:v>
                </c:pt>
                <c:pt idx="711">
                  <c:v>28.388533530947203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18.612121826509259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19.34423764616767</c:v>
                </c:pt>
                <c:pt idx="745">
                  <c:v>0</c:v>
                </c:pt>
                <c:pt idx="746">
                  <c:v>0</c:v>
                </c:pt>
                <c:pt idx="747">
                  <c:v>23.558201433898017</c:v>
                </c:pt>
                <c:pt idx="748">
                  <c:v>21.991503067733756</c:v>
                </c:pt>
                <c:pt idx="749">
                  <c:v>0</c:v>
                </c:pt>
                <c:pt idx="750">
                  <c:v>28.652962948784488</c:v>
                </c:pt>
                <c:pt idx="751">
                  <c:v>0</c:v>
                </c:pt>
                <c:pt idx="752">
                  <c:v>24.750388441399956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18.13060454957207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22.044005009800426</c:v>
                </c:pt>
                <c:pt idx="870">
                  <c:v>20.7214537716658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25.205265566835177</c:v>
                </c:pt>
                <c:pt idx="877">
                  <c:v>44.890152128774133</c:v>
                </c:pt>
                <c:pt idx="878">
                  <c:v>34.063619256365186</c:v>
                </c:pt>
                <c:pt idx="879">
                  <c:v>22.101274412607861</c:v>
                </c:pt>
                <c:pt idx="880">
                  <c:v>0</c:v>
                </c:pt>
                <c:pt idx="881">
                  <c:v>19.938418926654489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17.553476109427219</c:v>
                </c:pt>
                <c:pt idx="896">
                  <c:v>0</c:v>
                </c:pt>
                <c:pt idx="897">
                  <c:v>17.826213033421883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17.74325023544483</c:v>
                </c:pt>
                <c:pt idx="906">
                  <c:v>47.15626392887188</c:v>
                </c:pt>
                <c:pt idx="907">
                  <c:v>65.129343941644478</c:v>
                </c:pt>
                <c:pt idx="908">
                  <c:v>72.767238907898232</c:v>
                </c:pt>
                <c:pt idx="909">
                  <c:v>61.264793114469462</c:v>
                </c:pt>
                <c:pt idx="910">
                  <c:v>88.415141500218112</c:v>
                </c:pt>
                <c:pt idx="911">
                  <c:v>60.932118656185288</c:v>
                </c:pt>
                <c:pt idx="912">
                  <c:v>56.819338048179866</c:v>
                </c:pt>
                <c:pt idx="913">
                  <c:v>61.02812274198147</c:v>
                </c:pt>
                <c:pt idx="914">
                  <c:v>93.265931766709812</c:v>
                </c:pt>
                <c:pt idx="915">
                  <c:v>100</c:v>
                </c:pt>
                <c:pt idx="916">
                  <c:v>0</c:v>
                </c:pt>
                <c:pt idx="917">
                  <c:v>0</c:v>
                </c:pt>
                <c:pt idx="918">
                  <c:v>39.822988748081649</c:v>
                </c:pt>
                <c:pt idx="919">
                  <c:v>42.482060557902926</c:v>
                </c:pt>
                <c:pt idx="920">
                  <c:v>34.958917698097821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34.933093328732021</c:v>
                </c:pt>
                <c:pt idx="926">
                  <c:v>0</c:v>
                </c:pt>
                <c:pt idx="927">
                  <c:v>0</c:v>
                </c:pt>
                <c:pt idx="928">
                  <c:v>35.407160044966808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C3-4EC5-B010-9CE236420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3924112"/>
        <c:axId val="1803924592"/>
      </c:scatterChart>
      <c:valAx>
        <c:axId val="180392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924592"/>
        <c:crosses val="autoZero"/>
        <c:crossBetween val="midCat"/>
      </c:valAx>
      <c:valAx>
        <c:axId val="180392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924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Average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'3NGL &amp; 3NGS'!$F$2:$J$2</c:f>
              <c:strCache>
                <c:ptCount val="5"/>
                <c:pt idx="0">
                  <c:v>10 Days</c:v>
                </c:pt>
                <c:pt idx="1">
                  <c:v>20 Days</c:v>
                </c:pt>
                <c:pt idx="2">
                  <c:v>1 month</c:v>
                </c:pt>
                <c:pt idx="3">
                  <c:v>3 months</c:v>
                </c:pt>
                <c:pt idx="4">
                  <c:v>6 months</c:v>
                </c:pt>
              </c:strCache>
            </c:strRef>
          </c:cat>
          <c:val>
            <c:numRef>
              <c:f>'3NGL &amp; 3NGS'!$F$3:$J$3</c:f>
              <c:numCache>
                <c:formatCode>_ * #,##0_ ;_ * \-#,##0_ ;_ * "-"??_ ;_ @_ </c:formatCode>
                <c:ptCount val="5"/>
                <c:pt idx="0">
                  <c:v>536277.9</c:v>
                </c:pt>
                <c:pt idx="1">
                  <c:v>374621.05</c:v>
                </c:pt>
                <c:pt idx="2">
                  <c:v>348957.03333333333</c:v>
                </c:pt>
                <c:pt idx="3">
                  <c:v>288221.65555555554</c:v>
                </c:pt>
                <c:pt idx="4">
                  <c:v>199146.92737430168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7B-482C-935D-4A0F7A9D596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34781471"/>
        <c:axId val="1234780031"/>
      </c:lineChart>
      <c:catAx>
        <c:axId val="1234781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780031"/>
        <c:crosses val="autoZero"/>
        <c:auto val="1"/>
        <c:lblAlgn val="ctr"/>
        <c:lblOffset val="100"/>
        <c:noMultiLvlLbl val="0"/>
      </c:catAx>
      <c:valAx>
        <c:axId val="123478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781471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Average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'3NGL &amp; 3NGS'!$V$2:$Z$2</c:f>
              <c:strCache>
                <c:ptCount val="5"/>
                <c:pt idx="0">
                  <c:v>10 Days</c:v>
                </c:pt>
                <c:pt idx="1">
                  <c:v>20 Days</c:v>
                </c:pt>
                <c:pt idx="2">
                  <c:v>1 month</c:v>
                </c:pt>
                <c:pt idx="3">
                  <c:v>3 months</c:v>
                </c:pt>
                <c:pt idx="4">
                  <c:v>6 months</c:v>
                </c:pt>
              </c:strCache>
            </c:strRef>
          </c:cat>
          <c:val>
            <c:numRef>
              <c:f>'3NGL &amp; 3NGS'!$V$3:$Z$3</c:f>
              <c:numCache>
                <c:formatCode>_ * #,##0_ ;_ * \-#,##0_ ;_ * "-"??_ ;_ @_ </c:formatCode>
                <c:ptCount val="5"/>
                <c:pt idx="0">
                  <c:v>50794.1</c:v>
                </c:pt>
                <c:pt idx="1">
                  <c:v>52200</c:v>
                </c:pt>
                <c:pt idx="2">
                  <c:v>59133.26666666667</c:v>
                </c:pt>
                <c:pt idx="3">
                  <c:v>71778.422222222216</c:v>
                </c:pt>
                <c:pt idx="4">
                  <c:v>51075.474860335198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63-4D4B-A757-00A92C0BADD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0826512"/>
        <c:axId val="1794159359"/>
      </c:lineChart>
      <c:catAx>
        <c:axId val="17082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159359"/>
        <c:crosses val="autoZero"/>
        <c:auto val="1"/>
        <c:lblAlgn val="ctr"/>
        <c:lblOffset val="100"/>
        <c:noMultiLvlLbl val="0"/>
      </c:catAx>
      <c:valAx>
        <c:axId val="179415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2651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$</a:t>
            </a:r>
            <a:r>
              <a:rPr lang="en-US" b="1" baseline="0"/>
              <a:t> TRADED VALUE</a:t>
            </a:r>
            <a:r>
              <a:rPr lang="en-US" b="1"/>
              <a:t> 3NGL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'3NGL &amp; 3NGS'!$BD$1</c:f>
              <c:strCache>
                <c:ptCount val="1"/>
                <c:pt idx="0">
                  <c:v>FILTERED VALUE 3NGL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'3NGL &amp; 3NGS'!$BC$2:$BC$2001</c:f>
              <c:numCache>
                <c:formatCode>m/d/yyyy</c:formatCode>
                <c:ptCount val="2000"/>
                <c:pt idx="0">
                  <c:v>45917</c:v>
                </c:pt>
                <c:pt idx="1">
                  <c:v>45918</c:v>
                </c:pt>
                <c:pt idx="2">
                  <c:v>45919</c:v>
                </c:pt>
                <c:pt idx="3">
                  <c:v>45922</c:v>
                </c:pt>
                <c:pt idx="4">
                  <c:v>45923</c:v>
                </c:pt>
                <c:pt idx="5">
                  <c:v>45924</c:v>
                </c:pt>
                <c:pt idx="6">
                  <c:v>45925</c:v>
                </c:pt>
                <c:pt idx="7">
                  <c:v>45926</c:v>
                </c:pt>
                <c:pt idx="8">
                  <c:v>45929</c:v>
                </c:pt>
                <c:pt idx="9">
                  <c:v>45930</c:v>
                </c:pt>
                <c:pt idx="10">
                  <c:v>45931</c:v>
                </c:pt>
                <c:pt idx="11">
                  <c:v>45932</c:v>
                </c:pt>
                <c:pt idx="12">
                  <c:v>45933</c:v>
                </c:pt>
                <c:pt idx="13">
                  <c:v>45936</c:v>
                </c:pt>
                <c:pt idx="14">
                  <c:v>45937</c:v>
                </c:pt>
                <c:pt idx="15">
                  <c:v>45938</c:v>
                </c:pt>
                <c:pt idx="16">
                  <c:v>45939</c:v>
                </c:pt>
                <c:pt idx="17">
                  <c:v>45940</c:v>
                </c:pt>
                <c:pt idx="18">
                  <c:v>45943</c:v>
                </c:pt>
                <c:pt idx="19">
                  <c:v>45944</c:v>
                </c:pt>
                <c:pt idx="20">
                  <c:v>45945</c:v>
                </c:pt>
                <c:pt idx="21">
                  <c:v>45946</c:v>
                </c:pt>
                <c:pt idx="22">
                  <c:v>45947</c:v>
                </c:pt>
                <c:pt idx="23">
                  <c:v>45950</c:v>
                </c:pt>
                <c:pt idx="24">
                  <c:v>45951</c:v>
                </c:pt>
                <c:pt idx="25">
                  <c:v>45952</c:v>
                </c:pt>
                <c:pt idx="26">
                  <c:v>45953</c:v>
                </c:pt>
                <c:pt idx="27">
                  <c:v>45954</c:v>
                </c:pt>
                <c:pt idx="28">
                  <c:v>45957</c:v>
                </c:pt>
                <c:pt idx="29">
                  <c:v>45958</c:v>
                </c:pt>
                <c:pt idx="30">
                  <c:v>45959</c:v>
                </c:pt>
                <c:pt idx="31">
                  <c:v>45960</c:v>
                </c:pt>
                <c:pt idx="32">
                  <c:v>45961</c:v>
                </c:pt>
                <c:pt idx="33">
                  <c:v>45964</c:v>
                </c:pt>
                <c:pt idx="34">
                  <c:v>45965</c:v>
                </c:pt>
                <c:pt idx="35">
                  <c:v>45966</c:v>
                </c:pt>
                <c:pt idx="36">
                  <c:v>45967</c:v>
                </c:pt>
                <c:pt idx="37">
                  <c:v>45968</c:v>
                </c:pt>
                <c:pt idx="38">
                  <c:v>45971</c:v>
                </c:pt>
                <c:pt idx="39">
                  <c:v>45972</c:v>
                </c:pt>
                <c:pt idx="40">
                  <c:v>45973</c:v>
                </c:pt>
                <c:pt idx="41">
                  <c:v>45974</c:v>
                </c:pt>
                <c:pt idx="42">
                  <c:v>45975</c:v>
                </c:pt>
                <c:pt idx="43">
                  <c:v>45978</c:v>
                </c:pt>
                <c:pt idx="44">
                  <c:v>45979</c:v>
                </c:pt>
                <c:pt idx="45">
                  <c:v>45980</c:v>
                </c:pt>
                <c:pt idx="46">
                  <c:v>45981</c:v>
                </c:pt>
                <c:pt idx="47">
                  <c:v>45982</c:v>
                </c:pt>
                <c:pt idx="48">
                  <c:v>45985</c:v>
                </c:pt>
                <c:pt idx="49">
                  <c:v>45986</c:v>
                </c:pt>
                <c:pt idx="50">
                  <c:v>45987</c:v>
                </c:pt>
                <c:pt idx="51">
                  <c:v>45988</c:v>
                </c:pt>
                <c:pt idx="52">
                  <c:v>45989</c:v>
                </c:pt>
                <c:pt idx="53">
                  <c:v>45992</c:v>
                </c:pt>
                <c:pt idx="54">
                  <c:v>45993</c:v>
                </c:pt>
                <c:pt idx="55">
                  <c:v>45994</c:v>
                </c:pt>
                <c:pt idx="56">
                  <c:v>45995</c:v>
                </c:pt>
                <c:pt idx="57">
                  <c:v>45996</c:v>
                </c:pt>
                <c:pt idx="58">
                  <c:v>45999</c:v>
                </c:pt>
                <c:pt idx="59">
                  <c:v>46000</c:v>
                </c:pt>
                <c:pt idx="60">
                  <c:v>46001</c:v>
                </c:pt>
                <c:pt idx="61">
                  <c:v>46002</c:v>
                </c:pt>
                <c:pt idx="62">
                  <c:v>46003</c:v>
                </c:pt>
                <c:pt idx="63">
                  <c:v>46006</c:v>
                </c:pt>
                <c:pt idx="64">
                  <c:v>46007</c:v>
                </c:pt>
                <c:pt idx="65">
                  <c:v>46008</c:v>
                </c:pt>
                <c:pt idx="66">
                  <c:v>46009</c:v>
                </c:pt>
                <c:pt idx="67">
                  <c:v>46010</c:v>
                </c:pt>
                <c:pt idx="68">
                  <c:v>46013</c:v>
                </c:pt>
                <c:pt idx="69">
                  <c:v>46014</c:v>
                </c:pt>
                <c:pt idx="70">
                  <c:v>46015</c:v>
                </c:pt>
                <c:pt idx="71">
                  <c:v>46020</c:v>
                </c:pt>
                <c:pt idx="72">
                  <c:v>46021</c:v>
                </c:pt>
                <c:pt idx="73">
                  <c:v>46022</c:v>
                </c:pt>
                <c:pt idx="74">
                  <c:v>46024</c:v>
                </c:pt>
                <c:pt idx="75">
                  <c:v>46027</c:v>
                </c:pt>
                <c:pt idx="76">
                  <c:v>46028</c:v>
                </c:pt>
                <c:pt idx="77">
                  <c:v>46029</c:v>
                </c:pt>
                <c:pt idx="78">
                  <c:v>46030</c:v>
                </c:pt>
                <c:pt idx="79">
                  <c:v>46031</c:v>
                </c:pt>
                <c:pt idx="80">
                  <c:v>46034</c:v>
                </c:pt>
                <c:pt idx="81">
                  <c:v>46035</c:v>
                </c:pt>
                <c:pt idx="82">
                  <c:v>46036</c:v>
                </c:pt>
                <c:pt idx="83">
                  <c:v>46037</c:v>
                </c:pt>
                <c:pt idx="84">
                  <c:v>46038</c:v>
                </c:pt>
                <c:pt idx="85">
                  <c:v>46041</c:v>
                </c:pt>
                <c:pt idx="86">
                  <c:v>46042</c:v>
                </c:pt>
                <c:pt idx="87">
                  <c:v>46043</c:v>
                </c:pt>
                <c:pt idx="88">
                  <c:v>46044</c:v>
                </c:pt>
                <c:pt idx="89">
                  <c:v>46045</c:v>
                </c:pt>
                <c:pt idx="90">
                  <c:v>46048</c:v>
                </c:pt>
                <c:pt idx="91">
                  <c:v>46049</c:v>
                </c:pt>
                <c:pt idx="92">
                  <c:v>46050</c:v>
                </c:pt>
                <c:pt idx="93">
                  <c:v>46051</c:v>
                </c:pt>
                <c:pt idx="94">
                  <c:v>46052</c:v>
                </c:pt>
                <c:pt idx="95">
                  <c:v>46055</c:v>
                </c:pt>
                <c:pt idx="96">
                  <c:v>46056</c:v>
                </c:pt>
                <c:pt idx="97">
                  <c:v>46057</c:v>
                </c:pt>
                <c:pt idx="98">
                  <c:v>46058</c:v>
                </c:pt>
                <c:pt idx="99">
                  <c:v>46059</c:v>
                </c:pt>
                <c:pt idx="100">
                  <c:v>46062</c:v>
                </c:pt>
                <c:pt idx="101">
                  <c:v>46063</c:v>
                </c:pt>
                <c:pt idx="102">
                  <c:v>46064</c:v>
                </c:pt>
                <c:pt idx="103">
                  <c:v>46065</c:v>
                </c:pt>
                <c:pt idx="104">
                  <c:v>46066</c:v>
                </c:pt>
                <c:pt idx="105">
                  <c:v>46069</c:v>
                </c:pt>
                <c:pt idx="106">
                  <c:v>46070</c:v>
                </c:pt>
                <c:pt idx="107">
                  <c:v>46071</c:v>
                </c:pt>
                <c:pt idx="108">
                  <c:v>46072</c:v>
                </c:pt>
                <c:pt idx="109">
                  <c:v>46073</c:v>
                </c:pt>
              </c:numCache>
            </c:numRef>
          </c:cat>
          <c:val>
            <c:numRef>
              <c:f>'3NGL &amp; 3NGS'!$BD$2:$BD$2001</c:f>
              <c:numCache>
                <c:formatCode>General</c:formatCode>
                <c:ptCount val="2000"/>
                <c:pt idx="0">
                  <c:v>270721.99199999997</c:v>
                </c:pt>
                <c:pt idx="1">
                  <c:v>479559.29699999996</c:v>
                </c:pt>
                <c:pt idx="2">
                  <c:v>501543.13999999996</c:v>
                </c:pt>
                <c:pt idx="3">
                  <c:v>393788.087</c:v>
                </c:pt>
                <c:pt idx="4">
                  <c:v>376491.72749999998</c:v>
                </c:pt>
                <c:pt idx="5">
                  <c:v>186971.1165</c:v>
                </c:pt>
                <c:pt idx="6">
                  <c:v>690991.62599999993</c:v>
                </c:pt>
                <c:pt idx="7">
                  <c:v>470636.228</c:v>
                </c:pt>
                <c:pt idx="8">
                  <c:v>613134.522</c:v>
                </c:pt>
                <c:pt idx="9">
                  <c:v>731823.79999999993</c:v>
                </c:pt>
                <c:pt idx="10">
                  <c:v>631131.76</c:v>
                </c:pt>
                <c:pt idx="11">
                  <c:v>1166137.118</c:v>
                </c:pt>
                <c:pt idx="12">
                  <c:v>683041.60400000005</c:v>
                </c:pt>
                <c:pt idx="13">
                  <c:v>742121.6</c:v>
                </c:pt>
                <c:pt idx="14">
                  <c:v>931445.73600000003</c:v>
                </c:pt>
                <c:pt idx="15">
                  <c:v>644233.25399999996</c:v>
                </c:pt>
                <c:pt idx="16">
                  <c:v>589020.79399999999</c:v>
                </c:pt>
                <c:pt idx="17">
                  <c:v>580548.22200000007</c:v>
                </c:pt>
                <c:pt idx="18">
                  <c:v>267429.31900000002</c:v>
                </c:pt>
                <c:pt idx="19">
                  <c:v>406126.109</c:v>
                </c:pt>
                <c:pt idx="20">
                  <c:v>530680.61099999992</c:v>
                </c:pt>
                <c:pt idx="21">
                  <c:v>896638.95750000002</c:v>
                </c:pt>
                <c:pt idx="22">
                  <c:v>482102.67</c:v>
                </c:pt>
                <c:pt idx="23">
                  <c:v>681524.67599999998</c:v>
                </c:pt>
                <c:pt idx="24">
                  <c:v>1039985.492</c:v>
                </c:pt>
                <c:pt idx="25">
                  <c:v>937902.59199999995</c:v>
                </c:pt>
                <c:pt idx="26">
                  <c:v>778813.54999999993</c:v>
                </c:pt>
                <c:pt idx="27">
                  <c:v>729064.79599999997</c:v>
                </c:pt>
                <c:pt idx="28">
                  <c:v>1374014.6640000001</c:v>
                </c:pt>
                <c:pt idx="29">
                  <c:v>1143630.327</c:v>
                </c:pt>
                <c:pt idx="30">
                  <c:v>849893.96799999999</c:v>
                </c:pt>
                <c:pt idx="31">
                  <c:v>758536.51199999999</c:v>
                </c:pt>
                <c:pt idx="32">
                  <c:v>529071.58400000003</c:v>
                </c:pt>
                <c:pt idx="33">
                  <c:v>519906.24</c:v>
                </c:pt>
                <c:pt idx="34">
                  <c:v>1128817.625</c:v>
                </c:pt>
                <c:pt idx="35">
                  <c:v>294695.598</c:v>
                </c:pt>
                <c:pt idx="36">
                  <c:v>557979.72</c:v>
                </c:pt>
                <c:pt idx="37">
                  <c:v>576189.35600000003</c:v>
                </c:pt>
                <c:pt idx="38">
                  <c:v>703565.09400000004</c:v>
                </c:pt>
                <c:pt idx="39">
                  <c:v>1127247.1680000001</c:v>
                </c:pt>
                <c:pt idx="40">
                  <c:v>690384.13400000008</c:v>
                </c:pt>
                <c:pt idx="41">
                  <c:v>819213.40800000005</c:v>
                </c:pt>
                <c:pt idx="42">
                  <c:v>996905.70000000007</c:v>
                </c:pt>
                <c:pt idx="43">
                  <c:v>328907.788</c:v>
                </c:pt>
                <c:pt idx="44">
                  <c:v>890907.00399999996</c:v>
                </c:pt>
                <c:pt idx="45">
                  <c:v>707508.29999999993</c:v>
                </c:pt>
                <c:pt idx="46">
                  <c:v>1200313.088</c:v>
                </c:pt>
                <c:pt idx="47">
                  <c:v>986611.99800000002</c:v>
                </c:pt>
                <c:pt idx="48">
                  <c:v>654000.10200000007</c:v>
                </c:pt>
                <c:pt idx="49">
                  <c:v>768528.45299999998</c:v>
                </c:pt>
                <c:pt idx="50">
                  <c:v>556753.87400000007</c:v>
                </c:pt>
                <c:pt idx="51">
                  <c:v>60112.172999999995</c:v>
                </c:pt>
                <c:pt idx="52">
                  <c:v>585277.57400000002</c:v>
                </c:pt>
                <c:pt idx="53">
                  <c:v>755325.56400000001</c:v>
                </c:pt>
                <c:pt idx="54">
                  <c:v>683790.696</c:v>
                </c:pt>
                <c:pt idx="55">
                  <c:v>428836.76400000002</c:v>
                </c:pt>
                <c:pt idx="56">
                  <c:v>409128.83399999997</c:v>
                </c:pt>
                <c:pt idx="57">
                  <c:v>2233566.4960000003</c:v>
                </c:pt>
                <c:pt idx="58">
                  <c:v>2095577.4999999998</c:v>
                </c:pt>
                <c:pt idx="59">
                  <c:v>746459.46</c:v>
                </c:pt>
                <c:pt idx="60">
                  <c:v>1168033.551</c:v>
                </c:pt>
                <c:pt idx="61">
                  <c:v>703583.99199999997</c:v>
                </c:pt>
                <c:pt idx="62">
                  <c:v>964468.94000000006</c:v>
                </c:pt>
                <c:pt idx="63">
                  <c:v>786804.07499999995</c:v>
                </c:pt>
                <c:pt idx="64">
                  <c:v>780094.95750000002</c:v>
                </c:pt>
                <c:pt idx="65">
                  <c:v>1198646.531</c:v>
                </c:pt>
                <c:pt idx="66">
                  <c:v>1547399.3330000001</c:v>
                </c:pt>
                <c:pt idx="67">
                  <c:v>971884.848</c:v>
                </c:pt>
                <c:pt idx="68">
                  <c:v>1541981.1779999998</c:v>
                </c:pt>
                <c:pt idx="69">
                  <c:v>1367334.3599999999</c:v>
                </c:pt>
                <c:pt idx="70">
                  <c:v>152799.02600000001</c:v>
                </c:pt>
                <c:pt idx="71">
                  <c:v>407920.97249999997</c:v>
                </c:pt>
                <c:pt idx="72">
                  <c:v>255921.22999999998</c:v>
                </c:pt>
                <c:pt idx="73">
                  <c:v>84821.036000000007</c:v>
                </c:pt>
                <c:pt idx="74">
                  <c:v>848117.73900000006</c:v>
                </c:pt>
                <c:pt idx="75">
                  <c:v>1077596.4080000001</c:v>
                </c:pt>
                <c:pt idx="76">
                  <c:v>1004449.2995000001</c:v>
                </c:pt>
                <c:pt idx="77">
                  <c:v>1394044.68</c:v>
                </c:pt>
                <c:pt idx="78">
                  <c:v>1657690.173</c:v>
                </c:pt>
                <c:pt idx="79">
                  <c:v>3125490.0265000002</c:v>
                </c:pt>
                <c:pt idx="80">
                  <c:v>784042.68599999999</c:v>
                </c:pt>
                <c:pt idx="81">
                  <c:v>683224.0135</c:v>
                </c:pt>
                <c:pt idx="82">
                  <c:v>749456.09549999994</c:v>
                </c:pt>
                <c:pt idx="83">
                  <c:v>644348.6875</c:v>
                </c:pt>
                <c:pt idx="84">
                  <c:v>1625028.5376000002</c:v>
                </c:pt>
                <c:pt idx="85">
                  <c:v>1298286.145</c:v>
                </c:pt>
                <c:pt idx="86">
                  <c:v>1532763.4739999999</c:v>
                </c:pt>
                <c:pt idx="87">
                  <c:v>1586245.6059999999</c:v>
                </c:pt>
                <c:pt idx="88">
                  <c:v>4410896.33</c:v>
                </c:pt>
                <c:pt idx="89">
                  <c:v>752740.38500000001</c:v>
                </c:pt>
                <c:pt idx="90">
                  <c:v>1016407.853</c:v>
                </c:pt>
                <c:pt idx="91">
                  <c:v>510355.87200000003</c:v>
                </c:pt>
                <c:pt idx="92">
                  <c:v>815037.3</c:v>
                </c:pt>
                <c:pt idx="93">
                  <c:v>287009.12700000004</c:v>
                </c:pt>
                <c:pt idx="94">
                  <c:v>971949.15999999992</c:v>
                </c:pt>
                <c:pt idx="95">
                  <c:v>629390.02899999998</c:v>
                </c:pt>
                <c:pt idx="96">
                  <c:v>817901.62799999991</c:v>
                </c:pt>
                <c:pt idx="97">
                  <c:v>542944.62</c:v>
                </c:pt>
                <c:pt idx="98">
                  <c:v>575218.95000000007</c:v>
                </c:pt>
                <c:pt idx="99">
                  <c:v>590754.50599999994</c:v>
                </c:pt>
                <c:pt idx="100">
                  <c:v>1124579.2550000001</c:v>
                </c:pt>
                <c:pt idx="101">
                  <c:v>626553.78300000005</c:v>
                </c:pt>
                <c:pt idx="102">
                  <c:v>529526.424</c:v>
                </c:pt>
                <c:pt idx="103">
                  <c:v>754350.08399999992</c:v>
                </c:pt>
                <c:pt idx="104">
                  <c:v>285728.00689999998</c:v>
                </c:pt>
                <c:pt idx="105">
                  <c:v>355604.02149999997</c:v>
                </c:pt>
                <c:pt idx="106">
                  <c:v>311340.10599999997</c:v>
                </c:pt>
                <c:pt idx="107">
                  <c:v>300155.33799999999</c:v>
                </c:pt>
                <c:pt idx="108">
                  <c:v>490434.924</c:v>
                </c:pt>
                <c:pt idx="109">
                  <c:v>446919.35200000001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D4-4347-B49C-D413A9749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0831472"/>
        <c:axId val="390832912"/>
      </c:lineChart>
      <c:dateAx>
        <c:axId val="3908314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832912"/>
        <c:crosses val="autoZero"/>
        <c:auto val="1"/>
        <c:lblOffset val="100"/>
        <c:baseTimeUnit val="days"/>
      </c:dateAx>
      <c:valAx>
        <c:axId val="3908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831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$ TRADED VALUE 3NGS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'3NGL &amp; 3NGS'!$BG$1</c:f>
              <c:strCache>
                <c:ptCount val="1"/>
                <c:pt idx="0">
                  <c:v>FILTERED VALUE 3NGS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'3NGL &amp; 3NGS'!$BF$2:$BF$2001</c:f>
              <c:numCache>
                <c:formatCode>m/d/yyyy</c:formatCode>
                <c:ptCount val="2000"/>
                <c:pt idx="0">
                  <c:v>45917</c:v>
                </c:pt>
                <c:pt idx="1">
                  <c:v>45918</c:v>
                </c:pt>
                <c:pt idx="2">
                  <c:v>45919</c:v>
                </c:pt>
                <c:pt idx="3">
                  <c:v>45922</c:v>
                </c:pt>
                <c:pt idx="4">
                  <c:v>45923</c:v>
                </c:pt>
                <c:pt idx="5">
                  <c:v>45924</c:v>
                </c:pt>
                <c:pt idx="6">
                  <c:v>45925</c:v>
                </c:pt>
                <c:pt idx="7">
                  <c:v>45926</c:v>
                </c:pt>
                <c:pt idx="8">
                  <c:v>45929</c:v>
                </c:pt>
                <c:pt idx="9">
                  <c:v>45930</c:v>
                </c:pt>
                <c:pt idx="10">
                  <c:v>45931</c:v>
                </c:pt>
                <c:pt idx="11">
                  <c:v>45932</c:v>
                </c:pt>
                <c:pt idx="12">
                  <c:v>45933</c:v>
                </c:pt>
                <c:pt idx="13">
                  <c:v>45936</c:v>
                </c:pt>
                <c:pt idx="14">
                  <c:v>45937</c:v>
                </c:pt>
                <c:pt idx="15">
                  <c:v>45938</c:v>
                </c:pt>
                <c:pt idx="16">
                  <c:v>45939</c:v>
                </c:pt>
                <c:pt idx="17">
                  <c:v>45940</c:v>
                </c:pt>
                <c:pt idx="18">
                  <c:v>45943</c:v>
                </c:pt>
                <c:pt idx="19">
                  <c:v>45944</c:v>
                </c:pt>
                <c:pt idx="20">
                  <c:v>45945</c:v>
                </c:pt>
                <c:pt idx="21">
                  <c:v>45946</c:v>
                </c:pt>
                <c:pt idx="22">
                  <c:v>45947</c:v>
                </c:pt>
                <c:pt idx="23">
                  <c:v>45950</c:v>
                </c:pt>
                <c:pt idx="24">
                  <c:v>45951</c:v>
                </c:pt>
                <c:pt idx="25">
                  <c:v>45952</c:v>
                </c:pt>
                <c:pt idx="26">
                  <c:v>45953</c:v>
                </c:pt>
                <c:pt idx="27">
                  <c:v>45954</c:v>
                </c:pt>
                <c:pt idx="28">
                  <c:v>45957</c:v>
                </c:pt>
                <c:pt idx="29">
                  <c:v>45958</c:v>
                </c:pt>
                <c:pt idx="30">
                  <c:v>45959</c:v>
                </c:pt>
                <c:pt idx="31">
                  <c:v>45960</c:v>
                </c:pt>
                <c:pt idx="32">
                  <c:v>45961</c:v>
                </c:pt>
                <c:pt idx="33">
                  <c:v>45964</c:v>
                </c:pt>
                <c:pt idx="34">
                  <c:v>45965</c:v>
                </c:pt>
                <c:pt idx="35">
                  <c:v>45966</c:v>
                </c:pt>
                <c:pt idx="36">
                  <c:v>45967</c:v>
                </c:pt>
                <c:pt idx="37">
                  <c:v>45968</c:v>
                </c:pt>
                <c:pt idx="38">
                  <c:v>45971</c:v>
                </c:pt>
                <c:pt idx="39">
                  <c:v>45972</c:v>
                </c:pt>
                <c:pt idx="40">
                  <c:v>45973</c:v>
                </c:pt>
                <c:pt idx="41">
                  <c:v>45974</c:v>
                </c:pt>
                <c:pt idx="42">
                  <c:v>45975</c:v>
                </c:pt>
                <c:pt idx="43">
                  <c:v>45978</c:v>
                </c:pt>
                <c:pt idx="44">
                  <c:v>45979</c:v>
                </c:pt>
                <c:pt idx="45">
                  <c:v>45980</c:v>
                </c:pt>
                <c:pt idx="46">
                  <c:v>45981</c:v>
                </c:pt>
                <c:pt idx="47">
                  <c:v>45982</c:v>
                </c:pt>
                <c:pt idx="48">
                  <c:v>45985</c:v>
                </c:pt>
                <c:pt idx="49">
                  <c:v>45986</c:v>
                </c:pt>
                <c:pt idx="50">
                  <c:v>45987</c:v>
                </c:pt>
                <c:pt idx="51">
                  <c:v>45988</c:v>
                </c:pt>
                <c:pt idx="52">
                  <c:v>45989</c:v>
                </c:pt>
                <c:pt idx="53">
                  <c:v>45992</c:v>
                </c:pt>
                <c:pt idx="54">
                  <c:v>45993</c:v>
                </c:pt>
                <c:pt idx="55">
                  <c:v>45994</c:v>
                </c:pt>
                <c:pt idx="56">
                  <c:v>45995</c:v>
                </c:pt>
                <c:pt idx="57">
                  <c:v>45996</c:v>
                </c:pt>
                <c:pt idx="58">
                  <c:v>45999</c:v>
                </c:pt>
                <c:pt idx="59">
                  <c:v>46000</c:v>
                </c:pt>
                <c:pt idx="60">
                  <c:v>46001</c:v>
                </c:pt>
                <c:pt idx="61">
                  <c:v>46002</c:v>
                </c:pt>
                <c:pt idx="62">
                  <c:v>46003</c:v>
                </c:pt>
                <c:pt idx="63">
                  <c:v>46006</c:v>
                </c:pt>
                <c:pt idx="64">
                  <c:v>46007</c:v>
                </c:pt>
                <c:pt idx="65">
                  <c:v>46008</c:v>
                </c:pt>
                <c:pt idx="66">
                  <c:v>46009</c:v>
                </c:pt>
                <c:pt idx="67">
                  <c:v>46010</c:v>
                </c:pt>
                <c:pt idx="68">
                  <c:v>46013</c:v>
                </c:pt>
                <c:pt idx="69">
                  <c:v>46014</c:v>
                </c:pt>
                <c:pt idx="70">
                  <c:v>46015</c:v>
                </c:pt>
                <c:pt idx="71">
                  <c:v>46020</c:v>
                </c:pt>
                <c:pt idx="72">
                  <c:v>46021</c:v>
                </c:pt>
                <c:pt idx="73">
                  <c:v>46022</c:v>
                </c:pt>
                <c:pt idx="74">
                  <c:v>46024</c:v>
                </c:pt>
                <c:pt idx="75">
                  <c:v>46027</c:v>
                </c:pt>
                <c:pt idx="76">
                  <c:v>46028</c:v>
                </c:pt>
                <c:pt idx="77">
                  <c:v>46029</c:v>
                </c:pt>
                <c:pt idx="78">
                  <c:v>46030</c:v>
                </c:pt>
                <c:pt idx="79">
                  <c:v>46031</c:v>
                </c:pt>
                <c:pt idx="80">
                  <c:v>46034</c:v>
                </c:pt>
                <c:pt idx="81">
                  <c:v>46035</c:v>
                </c:pt>
                <c:pt idx="82">
                  <c:v>46036</c:v>
                </c:pt>
                <c:pt idx="83">
                  <c:v>46037</c:v>
                </c:pt>
                <c:pt idx="84">
                  <c:v>46038</c:v>
                </c:pt>
                <c:pt idx="85">
                  <c:v>46041</c:v>
                </c:pt>
                <c:pt idx="86">
                  <c:v>46042</c:v>
                </c:pt>
                <c:pt idx="87">
                  <c:v>46043</c:v>
                </c:pt>
                <c:pt idx="88">
                  <c:v>46044</c:v>
                </c:pt>
                <c:pt idx="89">
                  <c:v>46045</c:v>
                </c:pt>
                <c:pt idx="90">
                  <c:v>46048</c:v>
                </c:pt>
                <c:pt idx="91">
                  <c:v>46049</c:v>
                </c:pt>
                <c:pt idx="92">
                  <c:v>46050</c:v>
                </c:pt>
                <c:pt idx="93">
                  <c:v>46051</c:v>
                </c:pt>
                <c:pt idx="94">
                  <c:v>46052</c:v>
                </c:pt>
                <c:pt idx="95">
                  <c:v>46055</c:v>
                </c:pt>
                <c:pt idx="96">
                  <c:v>46056</c:v>
                </c:pt>
                <c:pt idx="97">
                  <c:v>46057</c:v>
                </c:pt>
                <c:pt idx="98">
                  <c:v>46058</c:v>
                </c:pt>
                <c:pt idx="99">
                  <c:v>46059</c:v>
                </c:pt>
                <c:pt idx="100">
                  <c:v>46062</c:v>
                </c:pt>
                <c:pt idx="101">
                  <c:v>46063</c:v>
                </c:pt>
                <c:pt idx="102">
                  <c:v>46064</c:v>
                </c:pt>
                <c:pt idx="103">
                  <c:v>46065</c:v>
                </c:pt>
                <c:pt idx="104">
                  <c:v>46066</c:v>
                </c:pt>
                <c:pt idx="105">
                  <c:v>46069</c:v>
                </c:pt>
                <c:pt idx="106">
                  <c:v>46070</c:v>
                </c:pt>
                <c:pt idx="107">
                  <c:v>46071</c:v>
                </c:pt>
                <c:pt idx="108">
                  <c:v>46072</c:v>
                </c:pt>
                <c:pt idx="109">
                  <c:v>46073</c:v>
                </c:pt>
              </c:numCache>
            </c:numRef>
          </c:cat>
          <c:val>
            <c:numRef>
              <c:f>'3NGL &amp; 3NGS'!$BG$2:$BG$2001</c:f>
              <c:numCache>
                <c:formatCode>General</c:formatCode>
                <c:ptCount val="2000"/>
                <c:pt idx="0">
                  <c:v>143291.72</c:v>
                </c:pt>
                <c:pt idx="1">
                  <c:v>403197.5</c:v>
                </c:pt>
                <c:pt idx="2">
                  <c:v>584965.06000000006</c:v>
                </c:pt>
                <c:pt idx="3">
                  <c:v>465049.75</c:v>
                </c:pt>
                <c:pt idx="4">
                  <c:v>627249</c:v>
                </c:pt>
                <c:pt idx="5">
                  <c:v>474460.47000000003</c:v>
                </c:pt>
                <c:pt idx="6">
                  <c:v>586040.12</c:v>
                </c:pt>
                <c:pt idx="7">
                  <c:v>549528.32000000007</c:v>
                </c:pt>
                <c:pt idx="8">
                  <c:v>488160.45</c:v>
                </c:pt>
                <c:pt idx="9">
                  <c:v>606765.79999999993</c:v>
                </c:pt>
                <c:pt idx="10">
                  <c:v>341188.47</c:v>
                </c:pt>
                <c:pt idx="11">
                  <c:v>1360458.55</c:v>
                </c:pt>
                <c:pt idx="12">
                  <c:v>1010792.4</c:v>
                </c:pt>
                <c:pt idx="13">
                  <c:v>687549</c:v>
                </c:pt>
                <c:pt idx="14">
                  <c:v>901492.9</c:v>
                </c:pt>
                <c:pt idx="15">
                  <c:v>567198.87</c:v>
                </c:pt>
                <c:pt idx="16">
                  <c:v>461927.94</c:v>
                </c:pt>
                <c:pt idx="17">
                  <c:v>420149.27999999997</c:v>
                </c:pt>
                <c:pt idx="18">
                  <c:v>261191.25</c:v>
                </c:pt>
                <c:pt idx="19">
                  <c:v>318805.12</c:v>
                </c:pt>
                <c:pt idx="20">
                  <c:v>629890.27999999991</c:v>
                </c:pt>
                <c:pt idx="21">
                  <c:v>575216.94999999995</c:v>
                </c:pt>
                <c:pt idx="22">
                  <c:v>626887.43999999994</c:v>
                </c:pt>
                <c:pt idx="23">
                  <c:v>1255393.3600000001</c:v>
                </c:pt>
                <c:pt idx="24">
                  <c:v>747244.05</c:v>
                </c:pt>
                <c:pt idx="25">
                  <c:v>454904.27999999997</c:v>
                </c:pt>
                <c:pt idx="26">
                  <c:v>928470.6</c:v>
                </c:pt>
                <c:pt idx="27">
                  <c:v>558210.80000000005</c:v>
                </c:pt>
                <c:pt idx="28">
                  <c:v>1085984.25</c:v>
                </c:pt>
                <c:pt idx="29">
                  <c:v>1388299.3</c:v>
                </c:pt>
                <c:pt idx="30">
                  <c:v>502719.84</c:v>
                </c:pt>
                <c:pt idx="31">
                  <c:v>805218.1</c:v>
                </c:pt>
                <c:pt idx="32">
                  <c:v>1337297.2799999998</c:v>
                </c:pt>
                <c:pt idx="33">
                  <c:v>624586.79999999993</c:v>
                </c:pt>
                <c:pt idx="34">
                  <c:v>596681.27999999991</c:v>
                </c:pt>
                <c:pt idx="35">
                  <c:v>508990.35</c:v>
                </c:pt>
                <c:pt idx="36">
                  <c:v>387655.29</c:v>
                </c:pt>
                <c:pt idx="37">
                  <c:v>445625.16000000003</c:v>
                </c:pt>
                <c:pt idx="38">
                  <c:v>989028.82000000007</c:v>
                </c:pt>
                <c:pt idx="39">
                  <c:v>1112705.4449999998</c:v>
                </c:pt>
                <c:pt idx="40">
                  <c:v>494053</c:v>
                </c:pt>
                <c:pt idx="41">
                  <c:v>448706.26</c:v>
                </c:pt>
                <c:pt idx="42">
                  <c:v>874154.55999999994</c:v>
                </c:pt>
                <c:pt idx="43">
                  <c:v>377059.97500000003</c:v>
                </c:pt>
                <c:pt idx="44">
                  <c:v>995588</c:v>
                </c:pt>
                <c:pt idx="45">
                  <c:v>722503.74</c:v>
                </c:pt>
                <c:pt idx="46">
                  <c:v>602880.66</c:v>
                </c:pt>
                <c:pt idx="47">
                  <c:v>781691.625</c:v>
                </c:pt>
                <c:pt idx="48">
                  <c:v>478320.99</c:v>
                </c:pt>
                <c:pt idx="49">
                  <c:v>768014.88</c:v>
                </c:pt>
                <c:pt idx="50">
                  <c:v>402360.42</c:v>
                </c:pt>
                <c:pt idx="51">
                  <c:v>188624.7</c:v>
                </c:pt>
                <c:pt idx="52">
                  <c:v>1476091.1300000001</c:v>
                </c:pt>
                <c:pt idx="53">
                  <c:v>323294.74</c:v>
                </c:pt>
                <c:pt idx="54">
                  <c:v>452028.19999999995</c:v>
                </c:pt>
                <c:pt idx="55">
                  <c:v>521241.75</c:v>
                </c:pt>
                <c:pt idx="56">
                  <c:v>251290.2</c:v>
                </c:pt>
                <c:pt idx="57">
                  <c:v>1291814.0199999998</c:v>
                </c:pt>
                <c:pt idx="58">
                  <c:v>958560.11</c:v>
                </c:pt>
                <c:pt idx="59">
                  <c:v>813988.24</c:v>
                </c:pt>
                <c:pt idx="60">
                  <c:v>1546983.9000000001</c:v>
                </c:pt>
                <c:pt idx="61">
                  <c:v>979524</c:v>
                </c:pt>
                <c:pt idx="62">
                  <c:v>1788270.88</c:v>
                </c:pt>
                <c:pt idx="63">
                  <c:v>867612.29999999993</c:v>
                </c:pt>
                <c:pt idx="64">
                  <c:v>1046801.56</c:v>
                </c:pt>
                <c:pt idx="65">
                  <c:v>1090631.3600000001</c:v>
                </c:pt>
                <c:pt idx="66">
                  <c:v>1362869.9000000001</c:v>
                </c:pt>
                <c:pt idx="67">
                  <c:v>1250267.2</c:v>
                </c:pt>
                <c:pt idx="68">
                  <c:v>1712695.8599999999</c:v>
                </c:pt>
                <c:pt idx="69">
                  <c:v>513362.2</c:v>
                </c:pt>
                <c:pt idx="70">
                  <c:v>70080.459999999992</c:v>
                </c:pt>
                <c:pt idx="71">
                  <c:v>185502.59999999998</c:v>
                </c:pt>
                <c:pt idx="72">
                  <c:v>486566.06</c:v>
                </c:pt>
                <c:pt idx="73">
                  <c:v>135235.5</c:v>
                </c:pt>
                <c:pt idx="74">
                  <c:v>898391.91999999993</c:v>
                </c:pt>
                <c:pt idx="75">
                  <c:v>927069.04</c:v>
                </c:pt>
                <c:pt idx="76">
                  <c:v>2896296.96</c:v>
                </c:pt>
                <c:pt idx="77">
                  <c:v>1705202.6800000002</c:v>
                </c:pt>
                <c:pt idx="78">
                  <c:v>2338201</c:v>
                </c:pt>
                <c:pt idx="79">
                  <c:v>5584800.2000000002</c:v>
                </c:pt>
                <c:pt idx="80">
                  <c:v>490309.68000000005</c:v>
                </c:pt>
                <c:pt idx="81">
                  <c:v>309071.25</c:v>
                </c:pt>
                <c:pt idx="82">
                  <c:v>464846.4</c:v>
                </c:pt>
                <c:pt idx="83">
                  <c:v>711405.76</c:v>
                </c:pt>
                <c:pt idx="84">
                  <c:v>1772460.8</c:v>
                </c:pt>
                <c:pt idx="85">
                  <c:v>1259603.1000000001</c:v>
                </c:pt>
                <c:pt idx="86">
                  <c:v>5320578.96</c:v>
                </c:pt>
                <c:pt idx="87">
                  <c:v>3629085.6</c:v>
                </c:pt>
                <c:pt idx="88">
                  <c:v>5560868.5200000005</c:v>
                </c:pt>
                <c:pt idx="89">
                  <c:v>1278241.9099999999</c:v>
                </c:pt>
                <c:pt idx="90">
                  <c:v>3079754.09</c:v>
                </c:pt>
                <c:pt idx="91">
                  <c:v>1636448.05</c:v>
                </c:pt>
                <c:pt idx="92">
                  <c:v>2201108.2800000003</c:v>
                </c:pt>
                <c:pt idx="93">
                  <c:v>1476129.6</c:v>
                </c:pt>
                <c:pt idx="94">
                  <c:v>1789221.1</c:v>
                </c:pt>
                <c:pt idx="95">
                  <c:v>2110087.1399999997</c:v>
                </c:pt>
                <c:pt idx="96">
                  <c:v>1647884.6700000002</c:v>
                </c:pt>
                <c:pt idx="97">
                  <c:v>547707.84749999992</c:v>
                </c:pt>
                <c:pt idx="98">
                  <c:v>430445.98</c:v>
                </c:pt>
                <c:pt idx="99">
                  <c:v>669106.55999999994</c:v>
                </c:pt>
                <c:pt idx="100">
                  <c:v>1125062.575</c:v>
                </c:pt>
                <c:pt idx="101">
                  <c:v>1095538.1950000001</c:v>
                </c:pt>
                <c:pt idx="102">
                  <c:v>1131788.49</c:v>
                </c:pt>
                <c:pt idx="103">
                  <c:v>520822.12000000005</c:v>
                </c:pt>
                <c:pt idx="104">
                  <c:v>442455.60000000003</c:v>
                </c:pt>
                <c:pt idx="105">
                  <c:v>702070.14</c:v>
                </c:pt>
                <c:pt idx="106">
                  <c:v>436656.24</c:v>
                </c:pt>
                <c:pt idx="107">
                  <c:v>1435622.4750000001</c:v>
                </c:pt>
                <c:pt idx="108">
                  <c:v>2216865.87</c:v>
                </c:pt>
                <c:pt idx="109">
                  <c:v>438216.16000000003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9B-427F-9C65-C791314A1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0834832"/>
        <c:axId val="390829552"/>
      </c:lineChart>
      <c:dateAx>
        <c:axId val="3908348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829552"/>
        <c:crosses val="autoZero"/>
        <c:auto val="1"/>
        <c:lblOffset val="100"/>
        <c:baseTimeUnit val="days"/>
      </c:dateAx>
      <c:valAx>
        <c:axId val="39082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834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% Vol Percentile 3NGL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'3NGL &amp; 3NGS'!$AT$2:$AT$1033</c:f>
              <c:strCache>
                <c:ptCount val="1032"/>
                <c:pt idx="0">
                  <c:v>% Vol Percentile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63">
                  <c:v>1</c:v>
                </c:pt>
                <c:pt idx="968">
                  <c:v>1</c:v>
                </c:pt>
                <c:pt idx="973">
                  <c:v>1</c:v>
                </c:pt>
                <c:pt idx="976">
                  <c:v>1</c:v>
                </c:pt>
                <c:pt idx="978">
                  <c:v>1</c:v>
                </c:pt>
                <c:pt idx="980">
                  <c:v>1</c:v>
                </c:pt>
                <c:pt idx="981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94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10">
                  <c:v>1</c:v>
                </c:pt>
                <c:pt idx="1013">
                  <c:v>1</c:v>
                </c:pt>
                <c:pt idx="1014">
                  <c:v>1</c:v>
                </c:pt>
                <c:pt idx="1027">
                  <c:v>2</c:v>
                </c:pt>
                <c:pt idx="1028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'3NGL &amp; 3NGS'!$AR$1034:$AR$2000</c:f>
              <c:numCache>
                <c:formatCode>m/d/yyyy</c:formatCode>
                <c:ptCount val="967"/>
                <c:pt idx="0">
                  <c:v>45349</c:v>
                </c:pt>
                <c:pt idx="1">
                  <c:v>45350</c:v>
                </c:pt>
                <c:pt idx="2">
                  <c:v>45351</c:v>
                </c:pt>
                <c:pt idx="3">
                  <c:v>45352</c:v>
                </c:pt>
                <c:pt idx="4">
                  <c:v>45355</c:v>
                </c:pt>
                <c:pt idx="5">
                  <c:v>45356</c:v>
                </c:pt>
                <c:pt idx="6">
                  <c:v>45357</c:v>
                </c:pt>
                <c:pt idx="7">
                  <c:v>45358</c:v>
                </c:pt>
                <c:pt idx="8">
                  <c:v>45359</c:v>
                </c:pt>
                <c:pt idx="9">
                  <c:v>45362</c:v>
                </c:pt>
                <c:pt idx="10">
                  <c:v>45363</c:v>
                </c:pt>
                <c:pt idx="11">
                  <c:v>45364</c:v>
                </c:pt>
                <c:pt idx="12">
                  <c:v>45365</c:v>
                </c:pt>
                <c:pt idx="13">
                  <c:v>45366</c:v>
                </c:pt>
                <c:pt idx="14">
                  <c:v>45369</c:v>
                </c:pt>
                <c:pt idx="15">
                  <c:v>45370</c:v>
                </c:pt>
                <c:pt idx="16">
                  <c:v>45371</c:v>
                </c:pt>
                <c:pt idx="17">
                  <c:v>45372</c:v>
                </c:pt>
                <c:pt idx="18">
                  <c:v>45373</c:v>
                </c:pt>
                <c:pt idx="19">
                  <c:v>45376</c:v>
                </c:pt>
                <c:pt idx="20">
                  <c:v>45377</c:v>
                </c:pt>
                <c:pt idx="21">
                  <c:v>45378</c:v>
                </c:pt>
                <c:pt idx="22">
                  <c:v>45379</c:v>
                </c:pt>
                <c:pt idx="23">
                  <c:v>45384</c:v>
                </c:pt>
                <c:pt idx="24">
                  <c:v>45385</c:v>
                </c:pt>
                <c:pt idx="25">
                  <c:v>45386</c:v>
                </c:pt>
                <c:pt idx="26">
                  <c:v>45387</c:v>
                </c:pt>
                <c:pt idx="27">
                  <c:v>45390</c:v>
                </c:pt>
                <c:pt idx="28">
                  <c:v>45391</c:v>
                </c:pt>
                <c:pt idx="29">
                  <c:v>45392</c:v>
                </c:pt>
                <c:pt idx="30">
                  <c:v>45393</c:v>
                </c:pt>
                <c:pt idx="31">
                  <c:v>45394</c:v>
                </c:pt>
                <c:pt idx="32">
                  <c:v>45397</c:v>
                </c:pt>
                <c:pt idx="33">
                  <c:v>45398</c:v>
                </c:pt>
                <c:pt idx="34">
                  <c:v>45399</c:v>
                </c:pt>
                <c:pt idx="35">
                  <c:v>45400</c:v>
                </c:pt>
                <c:pt idx="36">
                  <c:v>45401</c:v>
                </c:pt>
                <c:pt idx="37">
                  <c:v>45404</c:v>
                </c:pt>
                <c:pt idx="38">
                  <c:v>45405</c:v>
                </c:pt>
                <c:pt idx="39">
                  <c:v>45406</c:v>
                </c:pt>
                <c:pt idx="40">
                  <c:v>45407</c:v>
                </c:pt>
                <c:pt idx="41">
                  <c:v>45408</c:v>
                </c:pt>
                <c:pt idx="42">
                  <c:v>45411</c:v>
                </c:pt>
                <c:pt idx="43">
                  <c:v>45412</c:v>
                </c:pt>
                <c:pt idx="44">
                  <c:v>45413</c:v>
                </c:pt>
                <c:pt idx="45">
                  <c:v>45414</c:v>
                </c:pt>
                <c:pt idx="46">
                  <c:v>45415</c:v>
                </c:pt>
                <c:pt idx="47">
                  <c:v>45418</c:v>
                </c:pt>
                <c:pt idx="48">
                  <c:v>45419</c:v>
                </c:pt>
                <c:pt idx="49">
                  <c:v>45420</c:v>
                </c:pt>
                <c:pt idx="50">
                  <c:v>45421</c:v>
                </c:pt>
                <c:pt idx="51">
                  <c:v>45422</c:v>
                </c:pt>
                <c:pt idx="52">
                  <c:v>45425</c:v>
                </c:pt>
                <c:pt idx="53">
                  <c:v>45426</c:v>
                </c:pt>
                <c:pt idx="54">
                  <c:v>45427</c:v>
                </c:pt>
                <c:pt idx="55">
                  <c:v>45428</c:v>
                </c:pt>
                <c:pt idx="56">
                  <c:v>45429</c:v>
                </c:pt>
                <c:pt idx="57">
                  <c:v>45432</c:v>
                </c:pt>
                <c:pt idx="58">
                  <c:v>45433</c:v>
                </c:pt>
                <c:pt idx="59">
                  <c:v>45434</c:v>
                </c:pt>
                <c:pt idx="60">
                  <c:v>45435</c:v>
                </c:pt>
                <c:pt idx="61">
                  <c:v>45436</c:v>
                </c:pt>
                <c:pt idx="62">
                  <c:v>45439</c:v>
                </c:pt>
                <c:pt idx="63">
                  <c:v>45440</c:v>
                </c:pt>
                <c:pt idx="64">
                  <c:v>45441</c:v>
                </c:pt>
                <c:pt idx="65">
                  <c:v>45442</c:v>
                </c:pt>
                <c:pt idx="66">
                  <c:v>45443</c:v>
                </c:pt>
                <c:pt idx="67">
                  <c:v>45446</c:v>
                </c:pt>
                <c:pt idx="68">
                  <c:v>45447</c:v>
                </c:pt>
                <c:pt idx="69">
                  <c:v>45448</c:v>
                </c:pt>
                <c:pt idx="70">
                  <c:v>45449</c:v>
                </c:pt>
                <c:pt idx="71">
                  <c:v>45450</c:v>
                </c:pt>
                <c:pt idx="72">
                  <c:v>45453</c:v>
                </c:pt>
                <c:pt idx="73">
                  <c:v>45454</c:v>
                </c:pt>
                <c:pt idx="74">
                  <c:v>45455</c:v>
                </c:pt>
                <c:pt idx="75">
                  <c:v>45456</c:v>
                </c:pt>
                <c:pt idx="76">
                  <c:v>45457</c:v>
                </c:pt>
                <c:pt idx="77">
                  <c:v>45460</c:v>
                </c:pt>
                <c:pt idx="78">
                  <c:v>45461</c:v>
                </c:pt>
                <c:pt idx="79">
                  <c:v>45462</c:v>
                </c:pt>
                <c:pt idx="80">
                  <c:v>45463</c:v>
                </c:pt>
                <c:pt idx="81">
                  <c:v>45464</c:v>
                </c:pt>
                <c:pt idx="82">
                  <c:v>45467</c:v>
                </c:pt>
                <c:pt idx="83">
                  <c:v>45468</c:v>
                </c:pt>
                <c:pt idx="84">
                  <c:v>45469</c:v>
                </c:pt>
                <c:pt idx="85">
                  <c:v>45470</c:v>
                </c:pt>
                <c:pt idx="86">
                  <c:v>45471</c:v>
                </c:pt>
                <c:pt idx="87">
                  <c:v>45474</c:v>
                </c:pt>
                <c:pt idx="88">
                  <c:v>45475</c:v>
                </c:pt>
                <c:pt idx="89">
                  <c:v>45476</c:v>
                </c:pt>
                <c:pt idx="90">
                  <c:v>45477</c:v>
                </c:pt>
                <c:pt idx="91">
                  <c:v>45478</c:v>
                </c:pt>
                <c:pt idx="92">
                  <c:v>45481</c:v>
                </c:pt>
                <c:pt idx="93">
                  <c:v>45482</c:v>
                </c:pt>
                <c:pt idx="94">
                  <c:v>45483</c:v>
                </c:pt>
                <c:pt idx="95">
                  <c:v>45484</c:v>
                </c:pt>
                <c:pt idx="96">
                  <c:v>45485</c:v>
                </c:pt>
                <c:pt idx="97">
                  <c:v>45488</c:v>
                </c:pt>
                <c:pt idx="98">
                  <c:v>45489</c:v>
                </c:pt>
                <c:pt idx="99">
                  <c:v>45490</c:v>
                </c:pt>
                <c:pt idx="100">
                  <c:v>45491</c:v>
                </c:pt>
                <c:pt idx="101">
                  <c:v>45492</c:v>
                </c:pt>
                <c:pt idx="102">
                  <c:v>45495</c:v>
                </c:pt>
                <c:pt idx="103">
                  <c:v>45496</c:v>
                </c:pt>
                <c:pt idx="104">
                  <c:v>45497</c:v>
                </c:pt>
                <c:pt idx="105">
                  <c:v>45498</c:v>
                </c:pt>
                <c:pt idx="106">
                  <c:v>45499</c:v>
                </c:pt>
                <c:pt idx="107">
                  <c:v>45502</c:v>
                </c:pt>
                <c:pt idx="108">
                  <c:v>45503</c:v>
                </c:pt>
                <c:pt idx="109">
                  <c:v>45504</c:v>
                </c:pt>
                <c:pt idx="110">
                  <c:v>45505</c:v>
                </c:pt>
                <c:pt idx="111">
                  <c:v>45506</c:v>
                </c:pt>
                <c:pt idx="112">
                  <c:v>45509</c:v>
                </c:pt>
                <c:pt idx="113">
                  <c:v>45510</c:v>
                </c:pt>
                <c:pt idx="114">
                  <c:v>45511</c:v>
                </c:pt>
                <c:pt idx="115">
                  <c:v>45512</c:v>
                </c:pt>
                <c:pt idx="116">
                  <c:v>45513</c:v>
                </c:pt>
                <c:pt idx="117">
                  <c:v>45516</c:v>
                </c:pt>
                <c:pt idx="118">
                  <c:v>45517</c:v>
                </c:pt>
                <c:pt idx="119">
                  <c:v>45518</c:v>
                </c:pt>
                <c:pt idx="120">
                  <c:v>45519</c:v>
                </c:pt>
                <c:pt idx="121">
                  <c:v>45520</c:v>
                </c:pt>
                <c:pt idx="122">
                  <c:v>45523</c:v>
                </c:pt>
                <c:pt idx="123">
                  <c:v>45524</c:v>
                </c:pt>
                <c:pt idx="124">
                  <c:v>45525</c:v>
                </c:pt>
                <c:pt idx="125">
                  <c:v>45526</c:v>
                </c:pt>
                <c:pt idx="126">
                  <c:v>45527</c:v>
                </c:pt>
                <c:pt idx="127">
                  <c:v>45530</c:v>
                </c:pt>
                <c:pt idx="128">
                  <c:v>45531</c:v>
                </c:pt>
                <c:pt idx="129">
                  <c:v>45532</c:v>
                </c:pt>
                <c:pt idx="130">
                  <c:v>45533</c:v>
                </c:pt>
                <c:pt idx="131">
                  <c:v>45534</c:v>
                </c:pt>
                <c:pt idx="132">
                  <c:v>45537</c:v>
                </c:pt>
                <c:pt idx="133">
                  <c:v>45538</c:v>
                </c:pt>
                <c:pt idx="134">
                  <c:v>45539</c:v>
                </c:pt>
                <c:pt idx="135">
                  <c:v>45540</c:v>
                </c:pt>
                <c:pt idx="136">
                  <c:v>45541</c:v>
                </c:pt>
                <c:pt idx="137">
                  <c:v>45544</c:v>
                </c:pt>
                <c:pt idx="138">
                  <c:v>45545</c:v>
                </c:pt>
                <c:pt idx="139">
                  <c:v>45546</c:v>
                </c:pt>
                <c:pt idx="140">
                  <c:v>45547</c:v>
                </c:pt>
                <c:pt idx="141">
                  <c:v>45548</c:v>
                </c:pt>
                <c:pt idx="142">
                  <c:v>45551</c:v>
                </c:pt>
                <c:pt idx="143">
                  <c:v>45552</c:v>
                </c:pt>
                <c:pt idx="144">
                  <c:v>45553</c:v>
                </c:pt>
                <c:pt idx="145">
                  <c:v>45554</c:v>
                </c:pt>
                <c:pt idx="146">
                  <c:v>45555</c:v>
                </c:pt>
                <c:pt idx="147">
                  <c:v>45558</c:v>
                </c:pt>
                <c:pt idx="148">
                  <c:v>45559</c:v>
                </c:pt>
                <c:pt idx="149">
                  <c:v>45560</c:v>
                </c:pt>
                <c:pt idx="150">
                  <c:v>45561</c:v>
                </c:pt>
                <c:pt idx="151">
                  <c:v>45562</c:v>
                </c:pt>
                <c:pt idx="152">
                  <c:v>45565</c:v>
                </c:pt>
                <c:pt idx="153">
                  <c:v>45566</c:v>
                </c:pt>
                <c:pt idx="154">
                  <c:v>45567</c:v>
                </c:pt>
                <c:pt idx="155">
                  <c:v>45568</c:v>
                </c:pt>
                <c:pt idx="156">
                  <c:v>45569</c:v>
                </c:pt>
                <c:pt idx="157">
                  <c:v>45572</c:v>
                </c:pt>
                <c:pt idx="158">
                  <c:v>45573</c:v>
                </c:pt>
                <c:pt idx="159">
                  <c:v>45574</c:v>
                </c:pt>
                <c:pt idx="160">
                  <c:v>45575</c:v>
                </c:pt>
                <c:pt idx="161">
                  <c:v>45576</c:v>
                </c:pt>
                <c:pt idx="162">
                  <c:v>45579</c:v>
                </c:pt>
                <c:pt idx="163">
                  <c:v>45580</c:v>
                </c:pt>
                <c:pt idx="164">
                  <c:v>45581</c:v>
                </c:pt>
                <c:pt idx="165">
                  <c:v>45582</c:v>
                </c:pt>
                <c:pt idx="166">
                  <c:v>45583</c:v>
                </c:pt>
                <c:pt idx="167">
                  <c:v>45586</c:v>
                </c:pt>
                <c:pt idx="168">
                  <c:v>45587</c:v>
                </c:pt>
                <c:pt idx="169">
                  <c:v>45588</c:v>
                </c:pt>
                <c:pt idx="170">
                  <c:v>45589</c:v>
                </c:pt>
                <c:pt idx="171">
                  <c:v>45590</c:v>
                </c:pt>
                <c:pt idx="172">
                  <c:v>45593</c:v>
                </c:pt>
                <c:pt idx="173">
                  <c:v>45594</c:v>
                </c:pt>
                <c:pt idx="174">
                  <c:v>45595</c:v>
                </c:pt>
                <c:pt idx="175">
                  <c:v>45596</c:v>
                </c:pt>
                <c:pt idx="176">
                  <c:v>45597</c:v>
                </c:pt>
                <c:pt idx="177">
                  <c:v>45600</c:v>
                </c:pt>
                <c:pt idx="178">
                  <c:v>45601</c:v>
                </c:pt>
                <c:pt idx="179">
                  <c:v>45602</c:v>
                </c:pt>
                <c:pt idx="180">
                  <c:v>45603</c:v>
                </c:pt>
                <c:pt idx="181">
                  <c:v>45604</c:v>
                </c:pt>
                <c:pt idx="182">
                  <c:v>45607</c:v>
                </c:pt>
                <c:pt idx="183">
                  <c:v>45608</c:v>
                </c:pt>
                <c:pt idx="184">
                  <c:v>45609</c:v>
                </c:pt>
                <c:pt idx="185">
                  <c:v>45610</c:v>
                </c:pt>
                <c:pt idx="186">
                  <c:v>45611</c:v>
                </c:pt>
                <c:pt idx="187">
                  <c:v>45614</c:v>
                </c:pt>
                <c:pt idx="188">
                  <c:v>45615</c:v>
                </c:pt>
                <c:pt idx="189">
                  <c:v>45616</c:v>
                </c:pt>
                <c:pt idx="190">
                  <c:v>45617</c:v>
                </c:pt>
                <c:pt idx="191">
                  <c:v>45618</c:v>
                </c:pt>
                <c:pt idx="192">
                  <c:v>45621</c:v>
                </c:pt>
                <c:pt idx="193">
                  <c:v>45622</c:v>
                </c:pt>
                <c:pt idx="194">
                  <c:v>45623</c:v>
                </c:pt>
                <c:pt idx="195">
                  <c:v>45624</c:v>
                </c:pt>
                <c:pt idx="196">
                  <c:v>45625</c:v>
                </c:pt>
                <c:pt idx="197">
                  <c:v>45628</c:v>
                </c:pt>
                <c:pt idx="198">
                  <c:v>45629</c:v>
                </c:pt>
                <c:pt idx="199">
                  <c:v>45630</c:v>
                </c:pt>
                <c:pt idx="200">
                  <c:v>45631</c:v>
                </c:pt>
                <c:pt idx="201">
                  <c:v>45632</c:v>
                </c:pt>
                <c:pt idx="202">
                  <c:v>45635</c:v>
                </c:pt>
                <c:pt idx="203">
                  <c:v>45636</c:v>
                </c:pt>
                <c:pt idx="204">
                  <c:v>45637</c:v>
                </c:pt>
                <c:pt idx="205">
                  <c:v>45638</c:v>
                </c:pt>
                <c:pt idx="206">
                  <c:v>45639</c:v>
                </c:pt>
                <c:pt idx="207">
                  <c:v>45642</c:v>
                </c:pt>
                <c:pt idx="208">
                  <c:v>45643</c:v>
                </c:pt>
                <c:pt idx="209">
                  <c:v>45644</c:v>
                </c:pt>
                <c:pt idx="210">
                  <c:v>45645</c:v>
                </c:pt>
                <c:pt idx="211">
                  <c:v>45646</c:v>
                </c:pt>
                <c:pt idx="212">
                  <c:v>45649</c:v>
                </c:pt>
                <c:pt idx="213">
                  <c:v>45650</c:v>
                </c:pt>
                <c:pt idx="214">
                  <c:v>45652</c:v>
                </c:pt>
                <c:pt idx="215">
                  <c:v>45653</c:v>
                </c:pt>
                <c:pt idx="216">
                  <c:v>45656</c:v>
                </c:pt>
                <c:pt idx="217">
                  <c:v>45657</c:v>
                </c:pt>
                <c:pt idx="218">
                  <c:v>45659</c:v>
                </c:pt>
                <c:pt idx="219">
                  <c:v>45660</c:v>
                </c:pt>
                <c:pt idx="220">
                  <c:v>45663</c:v>
                </c:pt>
                <c:pt idx="221">
                  <c:v>45664</c:v>
                </c:pt>
                <c:pt idx="222">
                  <c:v>45665</c:v>
                </c:pt>
                <c:pt idx="223">
                  <c:v>45666</c:v>
                </c:pt>
                <c:pt idx="224">
                  <c:v>45667</c:v>
                </c:pt>
                <c:pt idx="225">
                  <c:v>45670</c:v>
                </c:pt>
                <c:pt idx="226">
                  <c:v>45671</c:v>
                </c:pt>
                <c:pt idx="227">
                  <c:v>45672</c:v>
                </c:pt>
                <c:pt idx="228">
                  <c:v>45673</c:v>
                </c:pt>
                <c:pt idx="229">
                  <c:v>45674</c:v>
                </c:pt>
                <c:pt idx="230">
                  <c:v>45677</c:v>
                </c:pt>
                <c:pt idx="231">
                  <c:v>45678</c:v>
                </c:pt>
                <c:pt idx="232">
                  <c:v>45679</c:v>
                </c:pt>
                <c:pt idx="233">
                  <c:v>45680</c:v>
                </c:pt>
                <c:pt idx="234">
                  <c:v>45681</c:v>
                </c:pt>
                <c:pt idx="235">
                  <c:v>45684</c:v>
                </c:pt>
                <c:pt idx="236">
                  <c:v>45685</c:v>
                </c:pt>
                <c:pt idx="237">
                  <c:v>45686</c:v>
                </c:pt>
                <c:pt idx="238">
                  <c:v>45687</c:v>
                </c:pt>
                <c:pt idx="239">
                  <c:v>45688</c:v>
                </c:pt>
                <c:pt idx="240">
                  <c:v>45691</c:v>
                </c:pt>
                <c:pt idx="241">
                  <c:v>45692</c:v>
                </c:pt>
                <c:pt idx="242">
                  <c:v>45693</c:v>
                </c:pt>
                <c:pt idx="243">
                  <c:v>45694</c:v>
                </c:pt>
                <c:pt idx="244">
                  <c:v>45695</c:v>
                </c:pt>
                <c:pt idx="245">
                  <c:v>45698</c:v>
                </c:pt>
                <c:pt idx="246">
                  <c:v>45699</c:v>
                </c:pt>
                <c:pt idx="247">
                  <c:v>45700</c:v>
                </c:pt>
                <c:pt idx="248">
                  <c:v>45701</c:v>
                </c:pt>
                <c:pt idx="249">
                  <c:v>45702</c:v>
                </c:pt>
                <c:pt idx="250">
                  <c:v>45705</c:v>
                </c:pt>
                <c:pt idx="251">
                  <c:v>45706</c:v>
                </c:pt>
                <c:pt idx="252">
                  <c:v>45707</c:v>
                </c:pt>
                <c:pt idx="253">
                  <c:v>45708</c:v>
                </c:pt>
                <c:pt idx="254">
                  <c:v>45709</c:v>
                </c:pt>
                <c:pt idx="255">
                  <c:v>45712</c:v>
                </c:pt>
                <c:pt idx="256">
                  <c:v>45713</c:v>
                </c:pt>
                <c:pt idx="257">
                  <c:v>45714</c:v>
                </c:pt>
                <c:pt idx="258">
                  <c:v>45715</c:v>
                </c:pt>
                <c:pt idx="259">
                  <c:v>45716</c:v>
                </c:pt>
                <c:pt idx="260">
                  <c:v>45719</c:v>
                </c:pt>
                <c:pt idx="261">
                  <c:v>45720</c:v>
                </c:pt>
                <c:pt idx="262">
                  <c:v>45721</c:v>
                </c:pt>
                <c:pt idx="263">
                  <c:v>45722</c:v>
                </c:pt>
                <c:pt idx="264">
                  <c:v>45723</c:v>
                </c:pt>
                <c:pt idx="265">
                  <c:v>45726</c:v>
                </c:pt>
                <c:pt idx="266">
                  <c:v>45727</c:v>
                </c:pt>
                <c:pt idx="267">
                  <c:v>45728</c:v>
                </c:pt>
                <c:pt idx="268">
                  <c:v>45729</c:v>
                </c:pt>
                <c:pt idx="269">
                  <c:v>45730</c:v>
                </c:pt>
                <c:pt idx="270">
                  <c:v>45733</c:v>
                </c:pt>
                <c:pt idx="271">
                  <c:v>45734</c:v>
                </c:pt>
                <c:pt idx="272">
                  <c:v>45735</c:v>
                </c:pt>
                <c:pt idx="273">
                  <c:v>45736</c:v>
                </c:pt>
                <c:pt idx="274">
                  <c:v>45737</c:v>
                </c:pt>
                <c:pt idx="275">
                  <c:v>45740</c:v>
                </c:pt>
                <c:pt idx="276">
                  <c:v>45741</c:v>
                </c:pt>
                <c:pt idx="277">
                  <c:v>45742</c:v>
                </c:pt>
                <c:pt idx="278">
                  <c:v>45743</c:v>
                </c:pt>
                <c:pt idx="279">
                  <c:v>45744</c:v>
                </c:pt>
                <c:pt idx="280">
                  <c:v>45747</c:v>
                </c:pt>
                <c:pt idx="281">
                  <c:v>45748</c:v>
                </c:pt>
                <c:pt idx="282">
                  <c:v>45749</c:v>
                </c:pt>
                <c:pt idx="283">
                  <c:v>45750</c:v>
                </c:pt>
                <c:pt idx="284">
                  <c:v>45751</c:v>
                </c:pt>
                <c:pt idx="285">
                  <c:v>45754</c:v>
                </c:pt>
                <c:pt idx="286">
                  <c:v>45755</c:v>
                </c:pt>
                <c:pt idx="287">
                  <c:v>45756</c:v>
                </c:pt>
                <c:pt idx="288">
                  <c:v>45757</c:v>
                </c:pt>
                <c:pt idx="289">
                  <c:v>45758</c:v>
                </c:pt>
                <c:pt idx="290">
                  <c:v>45761</c:v>
                </c:pt>
                <c:pt idx="291">
                  <c:v>45762</c:v>
                </c:pt>
                <c:pt idx="292">
                  <c:v>45763</c:v>
                </c:pt>
                <c:pt idx="293">
                  <c:v>45764</c:v>
                </c:pt>
                <c:pt idx="294">
                  <c:v>45769</c:v>
                </c:pt>
                <c:pt idx="295">
                  <c:v>45770</c:v>
                </c:pt>
                <c:pt idx="296">
                  <c:v>45771</c:v>
                </c:pt>
                <c:pt idx="297">
                  <c:v>45772</c:v>
                </c:pt>
                <c:pt idx="298">
                  <c:v>45775</c:v>
                </c:pt>
                <c:pt idx="299">
                  <c:v>45776</c:v>
                </c:pt>
                <c:pt idx="300">
                  <c:v>45777</c:v>
                </c:pt>
                <c:pt idx="301">
                  <c:v>45778</c:v>
                </c:pt>
                <c:pt idx="302">
                  <c:v>45779</c:v>
                </c:pt>
                <c:pt idx="303">
                  <c:v>45782</c:v>
                </c:pt>
                <c:pt idx="304">
                  <c:v>45783</c:v>
                </c:pt>
                <c:pt idx="305">
                  <c:v>45784</c:v>
                </c:pt>
                <c:pt idx="306">
                  <c:v>45785</c:v>
                </c:pt>
                <c:pt idx="307">
                  <c:v>45786</c:v>
                </c:pt>
                <c:pt idx="308">
                  <c:v>45789</c:v>
                </c:pt>
                <c:pt idx="309">
                  <c:v>45790</c:v>
                </c:pt>
                <c:pt idx="310">
                  <c:v>45791</c:v>
                </c:pt>
                <c:pt idx="311">
                  <c:v>45792</c:v>
                </c:pt>
                <c:pt idx="312">
                  <c:v>45793</c:v>
                </c:pt>
                <c:pt idx="313">
                  <c:v>45796</c:v>
                </c:pt>
                <c:pt idx="314">
                  <c:v>45797</c:v>
                </c:pt>
                <c:pt idx="315">
                  <c:v>45798</c:v>
                </c:pt>
                <c:pt idx="316">
                  <c:v>45799</c:v>
                </c:pt>
                <c:pt idx="317">
                  <c:v>45800</c:v>
                </c:pt>
                <c:pt idx="318">
                  <c:v>45803</c:v>
                </c:pt>
                <c:pt idx="319">
                  <c:v>45804</c:v>
                </c:pt>
                <c:pt idx="320">
                  <c:v>45805</c:v>
                </c:pt>
                <c:pt idx="321">
                  <c:v>45806</c:v>
                </c:pt>
                <c:pt idx="322">
                  <c:v>45807</c:v>
                </c:pt>
                <c:pt idx="323">
                  <c:v>45810</c:v>
                </c:pt>
                <c:pt idx="324">
                  <c:v>45811</c:v>
                </c:pt>
                <c:pt idx="325">
                  <c:v>45812</c:v>
                </c:pt>
                <c:pt idx="326">
                  <c:v>45813</c:v>
                </c:pt>
                <c:pt idx="327">
                  <c:v>45814</c:v>
                </c:pt>
                <c:pt idx="328">
                  <c:v>45817</c:v>
                </c:pt>
                <c:pt idx="329">
                  <c:v>45818</c:v>
                </c:pt>
                <c:pt idx="330">
                  <c:v>45819</c:v>
                </c:pt>
                <c:pt idx="331">
                  <c:v>45820</c:v>
                </c:pt>
                <c:pt idx="332">
                  <c:v>45821</c:v>
                </c:pt>
                <c:pt idx="333">
                  <c:v>45824</c:v>
                </c:pt>
                <c:pt idx="334">
                  <c:v>45825</c:v>
                </c:pt>
                <c:pt idx="335">
                  <c:v>45826</c:v>
                </c:pt>
                <c:pt idx="336">
                  <c:v>45827</c:v>
                </c:pt>
                <c:pt idx="337">
                  <c:v>45828</c:v>
                </c:pt>
                <c:pt idx="338">
                  <c:v>45831</c:v>
                </c:pt>
                <c:pt idx="339">
                  <c:v>45832</c:v>
                </c:pt>
                <c:pt idx="340">
                  <c:v>45833</c:v>
                </c:pt>
                <c:pt idx="341">
                  <c:v>45834</c:v>
                </c:pt>
                <c:pt idx="342">
                  <c:v>45835</c:v>
                </c:pt>
                <c:pt idx="343">
                  <c:v>45838</c:v>
                </c:pt>
                <c:pt idx="344">
                  <c:v>45839</c:v>
                </c:pt>
                <c:pt idx="345">
                  <c:v>45840</c:v>
                </c:pt>
                <c:pt idx="346">
                  <c:v>45841</c:v>
                </c:pt>
                <c:pt idx="347">
                  <c:v>45842</c:v>
                </c:pt>
                <c:pt idx="348">
                  <c:v>45845</c:v>
                </c:pt>
                <c:pt idx="349">
                  <c:v>45846</c:v>
                </c:pt>
                <c:pt idx="350">
                  <c:v>45847</c:v>
                </c:pt>
                <c:pt idx="351">
                  <c:v>45848</c:v>
                </c:pt>
                <c:pt idx="352">
                  <c:v>45849</c:v>
                </c:pt>
                <c:pt idx="353">
                  <c:v>45852</c:v>
                </c:pt>
                <c:pt idx="354">
                  <c:v>45853</c:v>
                </c:pt>
                <c:pt idx="355">
                  <c:v>45854</c:v>
                </c:pt>
                <c:pt idx="356">
                  <c:v>45855</c:v>
                </c:pt>
                <c:pt idx="357">
                  <c:v>45856</c:v>
                </c:pt>
                <c:pt idx="358">
                  <c:v>45859</c:v>
                </c:pt>
                <c:pt idx="359">
                  <c:v>45860</c:v>
                </c:pt>
                <c:pt idx="360">
                  <c:v>45861</c:v>
                </c:pt>
                <c:pt idx="361">
                  <c:v>45862</c:v>
                </c:pt>
                <c:pt idx="362">
                  <c:v>45863</c:v>
                </c:pt>
                <c:pt idx="363">
                  <c:v>45866</c:v>
                </c:pt>
                <c:pt idx="364">
                  <c:v>45867</c:v>
                </c:pt>
                <c:pt idx="365">
                  <c:v>45868</c:v>
                </c:pt>
                <c:pt idx="366">
                  <c:v>45869</c:v>
                </c:pt>
                <c:pt idx="367">
                  <c:v>45870</c:v>
                </c:pt>
                <c:pt idx="368">
                  <c:v>45873</c:v>
                </c:pt>
                <c:pt idx="369">
                  <c:v>45874</c:v>
                </c:pt>
                <c:pt idx="370">
                  <c:v>45875</c:v>
                </c:pt>
                <c:pt idx="371">
                  <c:v>45876</c:v>
                </c:pt>
                <c:pt idx="372">
                  <c:v>45877</c:v>
                </c:pt>
                <c:pt idx="373">
                  <c:v>45880</c:v>
                </c:pt>
                <c:pt idx="374">
                  <c:v>45881</c:v>
                </c:pt>
                <c:pt idx="375">
                  <c:v>45882</c:v>
                </c:pt>
                <c:pt idx="376">
                  <c:v>45883</c:v>
                </c:pt>
                <c:pt idx="377">
                  <c:v>45884</c:v>
                </c:pt>
                <c:pt idx="378">
                  <c:v>45887</c:v>
                </c:pt>
                <c:pt idx="379">
                  <c:v>45888</c:v>
                </c:pt>
                <c:pt idx="380">
                  <c:v>45889</c:v>
                </c:pt>
                <c:pt idx="381">
                  <c:v>45890</c:v>
                </c:pt>
                <c:pt idx="382">
                  <c:v>45891</c:v>
                </c:pt>
                <c:pt idx="383">
                  <c:v>45894</c:v>
                </c:pt>
                <c:pt idx="384">
                  <c:v>45895</c:v>
                </c:pt>
                <c:pt idx="385">
                  <c:v>45896</c:v>
                </c:pt>
                <c:pt idx="386">
                  <c:v>45897</c:v>
                </c:pt>
                <c:pt idx="387">
                  <c:v>45898</c:v>
                </c:pt>
                <c:pt idx="388">
                  <c:v>45901</c:v>
                </c:pt>
                <c:pt idx="389">
                  <c:v>45902</c:v>
                </c:pt>
                <c:pt idx="390">
                  <c:v>45903</c:v>
                </c:pt>
                <c:pt idx="391">
                  <c:v>45904</c:v>
                </c:pt>
                <c:pt idx="392">
                  <c:v>45905</c:v>
                </c:pt>
                <c:pt idx="393">
                  <c:v>45908</c:v>
                </c:pt>
                <c:pt idx="394">
                  <c:v>45909</c:v>
                </c:pt>
                <c:pt idx="395">
                  <c:v>45910</c:v>
                </c:pt>
                <c:pt idx="396">
                  <c:v>45911</c:v>
                </c:pt>
                <c:pt idx="397">
                  <c:v>45912</c:v>
                </c:pt>
                <c:pt idx="398">
                  <c:v>45915</c:v>
                </c:pt>
                <c:pt idx="399">
                  <c:v>45916</c:v>
                </c:pt>
                <c:pt idx="400">
                  <c:v>45917</c:v>
                </c:pt>
                <c:pt idx="401">
                  <c:v>45918</c:v>
                </c:pt>
                <c:pt idx="402">
                  <c:v>45919</c:v>
                </c:pt>
                <c:pt idx="403">
                  <c:v>45922</c:v>
                </c:pt>
                <c:pt idx="404">
                  <c:v>45923</c:v>
                </c:pt>
                <c:pt idx="405">
                  <c:v>45924</c:v>
                </c:pt>
                <c:pt idx="406">
                  <c:v>45925</c:v>
                </c:pt>
                <c:pt idx="407">
                  <c:v>45926</c:v>
                </c:pt>
                <c:pt idx="408">
                  <c:v>45929</c:v>
                </c:pt>
                <c:pt idx="409">
                  <c:v>45930</c:v>
                </c:pt>
                <c:pt idx="410">
                  <c:v>45931</c:v>
                </c:pt>
                <c:pt idx="411">
                  <c:v>45932</c:v>
                </c:pt>
                <c:pt idx="412">
                  <c:v>45933</c:v>
                </c:pt>
                <c:pt idx="413">
                  <c:v>45936</c:v>
                </c:pt>
                <c:pt idx="414">
                  <c:v>45937</c:v>
                </c:pt>
                <c:pt idx="415">
                  <c:v>45938</c:v>
                </c:pt>
                <c:pt idx="416">
                  <c:v>45939</c:v>
                </c:pt>
                <c:pt idx="417">
                  <c:v>45940</c:v>
                </c:pt>
                <c:pt idx="418">
                  <c:v>45943</c:v>
                </c:pt>
                <c:pt idx="419">
                  <c:v>45944</c:v>
                </c:pt>
                <c:pt idx="420">
                  <c:v>45945</c:v>
                </c:pt>
                <c:pt idx="421">
                  <c:v>45946</c:v>
                </c:pt>
                <c:pt idx="422">
                  <c:v>45947</c:v>
                </c:pt>
                <c:pt idx="423">
                  <c:v>45950</c:v>
                </c:pt>
                <c:pt idx="424">
                  <c:v>45951</c:v>
                </c:pt>
                <c:pt idx="425">
                  <c:v>45952</c:v>
                </c:pt>
                <c:pt idx="426">
                  <c:v>45953</c:v>
                </c:pt>
                <c:pt idx="427">
                  <c:v>45954</c:v>
                </c:pt>
                <c:pt idx="428">
                  <c:v>45957</c:v>
                </c:pt>
                <c:pt idx="429">
                  <c:v>45958</c:v>
                </c:pt>
                <c:pt idx="430">
                  <c:v>45959</c:v>
                </c:pt>
                <c:pt idx="431">
                  <c:v>45960</c:v>
                </c:pt>
                <c:pt idx="432">
                  <c:v>45961</c:v>
                </c:pt>
                <c:pt idx="433">
                  <c:v>45964</c:v>
                </c:pt>
                <c:pt idx="434">
                  <c:v>45965</c:v>
                </c:pt>
                <c:pt idx="435">
                  <c:v>45966</c:v>
                </c:pt>
                <c:pt idx="436">
                  <c:v>45967</c:v>
                </c:pt>
                <c:pt idx="437">
                  <c:v>45968</c:v>
                </c:pt>
                <c:pt idx="438">
                  <c:v>45971</c:v>
                </c:pt>
                <c:pt idx="439">
                  <c:v>45972</c:v>
                </c:pt>
                <c:pt idx="440">
                  <c:v>45973</c:v>
                </c:pt>
                <c:pt idx="441">
                  <c:v>45974</c:v>
                </c:pt>
                <c:pt idx="442">
                  <c:v>45975</c:v>
                </c:pt>
                <c:pt idx="443">
                  <c:v>45978</c:v>
                </c:pt>
                <c:pt idx="444">
                  <c:v>45979</c:v>
                </c:pt>
                <c:pt idx="445">
                  <c:v>45980</c:v>
                </c:pt>
                <c:pt idx="446">
                  <c:v>45981</c:v>
                </c:pt>
                <c:pt idx="447">
                  <c:v>45982</c:v>
                </c:pt>
                <c:pt idx="448">
                  <c:v>45985</c:v>
                </c:pt>
                <c:pt idx="449">
                  <c:v>45986</c:v>
                </c:pt>
                <c:pt idx="450">
                  <c:v>45987</c:v>
                </c:pt>
                <c:pt idx="451">
                  <c:v>45988</c:v>
                </c:pt>
                <c:pt idx="452">
                  <c:v>45989</c:v>
                </c:pt>
                <c:pt idx="453">
                  <c:v>45992</c:v>
                </c:pt>
                <c:pt idx="454">
                  <c:v>45993</c:v>
                </c:pt>
                <c:pt idx="455">
                  <c:v>45994</c:v>
                </c:pt>
                <c:pt idx="456">
                  <c:v>45995</c:v>
                </c:pt>
                <c:pt idx="457">
                  <c:v>45996</c:v>
                </c:pt>
                <c:pt idx="458">
                  <c:v>45999</c:v>
                </c:pt>
                <c:pt idx="459">
                  <c:v>46000</c:v>
                </c:pt>
                <c:pt idx="460">
                  <c:v>46001</c:v>
                </c:pt>
                <c:pt idx="461">
                  <c:v>46002</c:v>
                </c:pt>
                <c:pt idx="462">
                  <c:v>46003</c:v>
                </c:pt>
                <c:pt idx="463">
                  <c:v>46006</c:v>
                </c:pt>
                <c:pt idx="464">
                  <c:v>46007</c:v>
                </c:pt>
                <c:pt idx="465">
                  <c:v>46008</c:v>
                </c:pt>
                <c:pt idx="466">
                  <c:v>46009</c:v>
                </c:pt>
                <c:pt idx="467">
                  <c:v>46010</c:v>
                </c:pt>
                <c:pt idx="468">
                  <c:v>46013</c:v>
                </c:pt>
                <c:pt idx="469">
                  <c:v>46014</c:v>
                </c:pt>
                <c:pt idx="470">
                  <c:v>46015</c:v>
                </c:pt>
                <c:pt idx="471">
                  <c:v>46020</c:v>
                </c:pt>
                <c:pt idx="472">
                  <c:v>46021</c:v>
                </c:pt>
                <c:pt idx="473">
                  <c:v>46022</c:v>
                </c:pt>
                <c:pt idx="474">
                  <c:v>46024</c:v>
                </c:pt>
                <c:pt idx="475">
                  <c:v>46027</c:v>
                </c:pt>
                <c:pt idx="476">
                  <c:v>46028</c:v>
                </c:pt>
                <c:pt idx="477">
                  <c:v>46029</c:v>
                </c:pt>
                <c:pt idx="478">
                  <c:v>46030</c:v>
                </c:pt>
                <c:pt idx="479">
                  <c:v>46031</c:v>
                </c:pt>
                <c:pt idx="480">
                  <c:v>46034</c:v>
                </c:pt>
                <c:pt idx="481">
                  <c:v>46035</c:v>
                </c:pt>
                <c:pt idx="482">
                  <c:v>46036</c:v>
                </c:pt>
                <c:pt idx="483">
                  <c:v>46037</c:v>
                </c:pt>
                <c:pt idx="484">
                  <c:v>46038</c:v>
                </c:pt>
                <c:pt idx="485">
                  <c:v>46041</c:v>
                </c:pt>
                <c:pt idx="486">
                  <c:v>46042</c:v>
                </c:pt>
                <c:pt idx="487">
                  <c:v>46043</c:v>
                </c:pt>
                <c:pt idx="488">
                  <c:v>46044</c:v>
                </c:pt>
                <c:pt idx="489">
                  <c:v>46045</c:v>
                </c:pt>
                <c:pt idx="490">
                  <c:v>46048</c:v>
                </c:pt>
                <c:pt idx="491">
                  <c:v>46049</c:v>
                </c:pt>
                <c:pt idx="492">
                  <c:v>46050</c:v>
                </c:pt>
                <c:pt idx="493">
                  <c:v>46051</c:v>
                </c:pt>
                <c:pt idx="494">
                  <c:v>46052</c:v>
                </c:pt>
                <c:pt idx="495">
                  <c:v>46055</c:v>
                </c:pt>
                <c:pt idx="496">
                  <c:v>46056</c:v>
                </c:pt>
                <c:pt idx="497">
                  <c:v>46057</c:v>
                </c:pt>
                <c:pt idx="498">
                  <c:v>46058</c:v>
                </c:pt>
                <c:pt idx="499">
                  <c:v>46059</c:v>
                </c:pt>
                <c:pt idx="500">
                  <c:v>46062</c:v>
                </c:pt>
                <c:pt idx="501">
                  <c:v>46063</c:v>
                </c:pt>
                <c:pt idx="502">
                  <c:v>46064</c:v>
                </c:pt>
                <c:pt idx="503">
                  <c:v>46065</c:v>
                </c:pt>
                <c:pt idx="504">
                  <c:v>46066</c:v>
                </c:pt>
                <c:pt idx="505">
                  <c:v>46069</c:v>
                </c:pt>
                <c:pt idx="506">
                  <c:v>46070</c:v>
                </c:pt>
                <c:pt idx="507">
                  <c:v>46071</c:v>
                </c:pt>
                <c:pt idx="508">
                  <c:v>46072</c:v>
                </c:pt>
                <c:pt idx="509">
                  <c:v>46073</c:v>
                </c:pt>
              </c:numCache>
            </c:numRef>
          </c:xVal>
          <c:yVal>
            <c:numRef>
              <c:f>'3NGL &amp; 3NGS'!$AT$1034:$AT$2000</c:f>
              <c:numCache>
                <c:formatCode>0</c:formatCode>
                <c:ptCount val="967"/>
                <c:pt idx="0">
                  <c:v>1.9351394817192835</c:v>
                </c:pt>
                <c:pt idx="1">
                  <c:v>0.93756890124570036</c:v>
                </c:pt>
                <c:pt idx="2">
                  <c:v>1.4868675505594353</c:v>
                </c:pt>
                <c:pt idx="3">
                  <c:v>1.3038590158495904</c:v>
                </c:pt>
                <c:pt idx="4">
                  <c:v>1.3323239763024086</c:v>
                </c:pt>
                <c:pt idx="5">
                  <c:v>0</c:v>
                </c:pt>
                <c:pt idx="6">
                  <c:v>0</c:v>
                </c:pt>
                <c:pt idx="7">
                  <c:v>0.99361142530268765</c:v>
                </c:pt>
                <c:pt idx="8">
                  <c:v>0</c:v>
                </c:pt>
                <c:pt idx="9">
                  <c:v>0</c:v>
                </c:pt>
                <c:pt idx="10">
                  <c:v>1.9390303755941294</c:v>
                </c:pt>
                <c:pt idx="11">
                  <c:v>1.3712329150508649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1.3754651154059601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1.665166055841836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1.7226420671158715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1.6613434232630402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2.2656606771930137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4.5776025131078759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2.5412997906426047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4.1246205525205824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5.1106549739617284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5.431414804100319</c:v>
                </c:pt>
                <c:pt idx="187">
                  <c:v>0</c:v>
                </c:pt>
                <c:pt idx="188">
                  <c:v>0</c:v>
                </c:pt>
                <c:pt idx="189">
                  <c:v>7.0321421964710282</c:v>
                </c:pt>
                <c:pt idx="190">
                  <c:v>5.7456215498181171</c:v>
                </c:pt>
                <c:pt idx="191">
                  <c:v>12.206484959647334</c:v>
                </c:pt>
                <c:pt idx="192">
                  <c:v>10.271618523112251</c:v>
                </c:pt>
                <c:pt idx="193">
                  <c:v>0</c:v>
                </c:pt>
                <c:pt idx="194">
                  <c:v>10.794295266966515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5.0326323125766663</c:v>
                </c:pt>
                <c:pt idx="203">
                  <c:v>8.2625520577709004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8.8408617579058539</c:v>
                </c:pt>
                <c:pt idx="208">
                  <c:v>7.9518948994476979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3.3213898819011316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5.2058794819513716</c:v>
                </c:pt>
                <c:pt idx="217">
                  <c:v>0</c:v>
                </c:pt>
                <c:pt idx="218">
                  <c:v>0</c:v>
                </c:pt>
                <c:pt idx="219">
                  <c:v>4.891194907161224</c:v>
                </c:pt>
                <c:pt idx="220">
                  <c:v>10.361723433898149</c:v>
                </c:pt>
                <c:pt idx="221">
                  <c:v>3.0632939215363706</c:v>
                </c:pt>
                <c:pt idx="222">
                  <c:v>3.7378520491017158</c:v>
                </c:pt>
                <c:pt idx="223">
                  <c:v>3.8406535609529002</c:v>
                </c:pt>
                <c:pt idx="224">
                  <c:v>11.804016358136986</c:v>
                </c:pt>
                <c:pt idx="225">
                  <c:v>6.0953241694818763</c:v>
                </c:pt>
                <c:pt idx="226">
                  <c:v>4.9121511250485508</c:v>
                </c:pt>
                <c:pt idx="227">
                  <c:v>2.3402702737755803</c:v>
                </c:pt>
                <c:pt idx="228">
                  <c:v>4.6160336227839824</c:v>
                </c:pt>
                <c:pt idx="229">
                  <c:v>6.604212131534057</c:v>
                </c:pt>
                <c:pt idx="230">
                  <c:v>0</c:v>
                </c:pt>
                <c:pt idx="231">
                  <c:v>4.1836665736037659</c:v>
                </c:pt>
                <c:pt idx="232">
                  <c:v>2.4937216672958082</c:v>
                </c:pt>
                <c:pt idx="233">
                  <c:v>3.0301871929521575</c:v>
                </c:pt>
                <c:pt idx="234">
                  <c:v>2.4746767656978799</c:v>
                </c:pt>
                <c:pt idx="235">
                  <c:v>4.4695448814608465</c:v>
                </c:pt>
                <c:pt idx="236">
                  <c:v>0</c:v>
                </c:pt>
                <c:pt idx="237">
                  <c:v>0</c:v>
                </c:pt>
                <c:pt idx="238">
                  <c:v>3.3838489677868115</c:v>
                </c:pt>
                <c:pt idx="239">
                  <c:v>3.5418738681423845</c:v>
                </c:pt>
                <c:pt idx="240">
                  <c:v>2.623691174974863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2.9583763095076381</c:v>
                </c:pt>
                <c:pt idx="245">
                  <c:v>0</c:v>
                </c:pt>
                <c:pt idx="246">
                  <c:v>3.5247402828338541</c:v>
                </c:pt>
                <c:pt idx="247">
                  <c:v>0</c:v>
                </c:pt>
                <c:pt idx="248">
                  <c:v>2.9876604055130556</c:v>
                </c:pt>
                <c:pt idx="249">
                  <c:v>0</c:v>
                </c:pt>
                <c:pt idx="250">
                  <c:v>0</c:v>
                </c:pt>
                <c:pt idx="251">
                  <c:v>2.5287397121694188</c:v>
                </c:pt>
                <c:pt idx="252">
                  <c:v>6.0434455844839343</c:v>
                </c:pt>
                <c:pt idx="253">
                  <c:v>2.1792418763938106</c:v>
                </c:pt>
                <c:pt idx="254">
                  <c:v>1.7654418997391736</c:v>
                </c:pt>
                <c:pt idx="255">
                  <c:v>1.8710421247284053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1.5345139352022821</c:v>
                </c:pt>
                <c:pt idx="266">
                  <c:v>1.2732096939231745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3.216540531168449</c:v>
                </c:pt>
                <c:pt idx="286">
                  <c:v>0</c:v>
                </c:pt>
                <c:pt idx="287">
                  <c:v>4.390088732858735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3.9360145915346436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4.1636660138611381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3.7364868231807171</c:v>
                </c:pt>
                <c:pt idx="339">
                  <c:v>4.196090129484852</c:v>
                </c:pt>
                <c:pt idx="340">
                  <c:v>0</c:v>
                </c:pt>
                <c:pt idx="341">
                  <c:v>0</c:v>
                </c:pt>
                <c:pt idx="342">
                  <c:v>4.8921505653059238</c:v>
                </c:pt>
                <c:pt idx="343">
                  <c:v>0</c:v>
                </c:pt>
                <c:pt idx="344">
                  <c:v>9.5678445608375391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7.4668983910129914</c:v>
                </c:pt>
                <c:pt idx="351">
                  <c:v>7.2070958982469815</c:v>
                </c:pt>
                <c:pt idx="352">
                  <c:v>0</c:v>
                </c:pt>
                <c:pt idx="353">
                  <c:v>8.8698045474310199</c:v>
                </c:pt>
                <c:pt idx="354">
                  <c:v>0</c:v>
                </c:pt>
                <c:pt idx="355">
                  <c:v>4.2278998934441168</c:v>
                </c:pt>
                <c:pt idx="356">
                  <c:v>0</c:v>
                </c:pt>
                <c:pt idx="357">
                  <c:v>0</c:v>
                </c:pt>
                <c:pt idx="358">
                  <c:v>5.3447229581169164</c:v>
                </c:pt>
                <c:pt idx="359">
                  <c:v>5.8499248101824008</c:v>
                </c:pt>
                <c:pt idx="360">
                  <c:v>8.6944412778787665</c:v>
                </c:pt>
                <c:pt idx="361">
                  <c:v>8.2224144156935441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8.1934716261683782</c:v>
                </c:pt>
                <c:pt idx="366">
                  <c:v>7.8514142716622102</c:v>
                </c:pt>
                <c:pt idx="367">
                  <c:v>0</c:v>
                </c:pt>
                <c:pt idx="368">
                  <c:v>8.2705386294087404</c:v>
                </c:pt>
                <c:pt idx="369">
                  <c:v>0</c:v>
                </c:pt>
                <c:pt idx="370">
                  <c:v>7.3252562017093998</c:v>
                </c:pt>
                <c:pt idx="371">
                  <c:v>8.7106874663386478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9.3883856135222903</c:v>
                </c:pt>
                <c:pt idx="376">
                  <c:v>12.953536583617698</c:v>
                </c:pt>
                <c:pt idx="377">
                  <c:v>0</c:v>
                </c:pt>
                <c:pt idx="378">
                  <c:v>0</c:v>
                </c:pt>
                <c:pt idx="379">
                  <c:v>12.85448944304926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12.627793678867464</c:v>
                </c:pt>
                <c:pt idx="387">
                  <c:v>0</c:v>
                </c:pt>
                <c:pt idx="388">
                  <c:v>0</c:v>
                </c:pt>
                <c:pt idx="389">
                  <c:v>12.128667082150422</c:v>
                </c:pt>
                <c:pt idx="390">
                  <c:v>11.459569858269072</c:v>
                </c:pt>
                <c:pt idx="391">
                  <c:v>11.668039856405537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9.4971941194258687</c:v>
                </c:pt>
                <c:pt idx="410">
                  <c:v>0</c:v>
                </c:pt>
                <c:pt idx="411">
                  <c:v>12.064569725159544</c:v>
                </c:pt>
                <c:pt idx="412">
                  <c:v>0</c:v>
                </c:pt>
                <c:pt idx="413">
                  <c:v>8.7341693521798227</c:v>
                </c:pt>
                <c:pt idx="414">
                  <c:v>10.443773511750159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13.654375310162264</c:v>
                </c:pt>
                <c:pt idx="422">
                  <c:v>0</c:v>
                </c:pt>
                <c:pt idx="423">
                  <c:v>0</c:v>
                </c:pt>
                <c:pt idx="424">
                  <c:v>12.963980561913338</c:v>
                </c:pt>
                <c:pt idx="425">
                  <c:v>11.367621892489824</c:v>
                </c:pt>
                <c:pt idx="426">
                  <c:v>9.4832005537356334</c:v>
                </c:pt>
                <c:pt idx="427">
                  <c:v>0</c:v>
                </c:pt>
                <c:pt idx="428">
                  <c:v>17.577215471559271</c:v>
                </c:pt>
                <c:pt idx="429">
                  <c:v>15.909045918691239</c:v>
                </c:pt>
                <c:pt idx="430">
                  <c:v>12.046275697818164</c:v>
                </c:pt>
                <c:pt idx="431">
                  <c:v>10.241037462481884</c:v>
                </c:pt>
                <c:pt idx="432">
                  <c:v>0</c:v>
                </c:pt>
                <c:pt idx="433">
                  <c:v>0</c:v>
                </c:pt>
                <c:pt idx="434">
                  <c:v>12.090782062842715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10.856003478595646</c:v>
                </c:pt>
                <c:pt idx="440">
                  <c:v>0</c:v>
                </c:pt>
                <c:pt idx="441">
                  <c:v>7.3618442563921587</c:v>
                </c:pt>
                <c:pt idx="442">
                  <c:v>9.9053966698044107</c:v>
                </c:pt>
                <c:pt idx="443">
                  <c:v>0</c:v>
                </c:pt>
                <c:pt idx="444">
                  <c:v>9.8997992435283173</c:v>
                </c:pt>
                <c:pt idx="445">
                  <c:v>0</c:v>
                </c:pt>
                <c:pt idx="446">
                  <c:v>11.472266459334357</c:v>
                </c:pt>
                <c:pt idx="447">
                  <c:v>9.5854559752184194</c:v>
                </c:pt>
                <c:pt idx="448">
                  <c:v>0</c:v>
                </c:pt>
                <c:pt idx="449">
                  <c:v>9.1891308903525637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7.3952240301605716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15.602347915538934</c:v>
                </c:pt>
                <c:pt idx="458">
                  <c:v>19.676318586390472</c:v>
                </c:pt>
                <c:pt idx="459">
                  <c:v>7.8876610198647192</c:v>
                </c:pt>
                <c:pt idx="460">
                  <c:v>13.474984624143065</c:v>
                </c:pt>
                <c:pt idx="461">
                  <c:v>0</c:v>
                </c:pt>
                <c:pt idx="462">
                  <c:v>14.299717603018241</c:v>
                </c:pt>
                <c:pt idx="463">
                  <c:v>12.902886701948654</c:v>
                </c:pt>
                <c:pt idx="464">
                  <c:v>13.641678709096977</c:v>
                </c:pt>
                <c:pt idx="465">
                  <c:v>19.3384934322394</c:v>
                </c:pt>
                <c:pt idx="466">
                  <c:v>25.557097502387439</c:v>
                </c:pt>
                <c:pt idx="467">
                  <c:v>18.165969149989863</c:v>
                </c:pt>
                <c:pt idx="468">
                  <c:v>33.801423794113013</c:v>
                </c:pt>
                <c:pt idx="469">
                  <c:v>26.181210532171889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18.154159945773227</c:v>
                </c:pt>
                <c:pt idx="475">
                  <c:v>29.178154473947735</c:v>
                </c:pt>
                <c:pt idx="476">
                  <c:v>27.464454636614406</c:v>
                </c:pt>
                <c:pt idx="477">
                  <c:v>35.760727774633963</c:v>
                </c:pt>
                <c:pt idx="478">
                  <c:v>46.739396802231326</c:v>
                </c:pt>
                <c:pt idx="479">
                  <c:v>100</c:v>
                </c:pt>
                <c:pt idx="480">
                  <c:v>24.985886977041677</c:v>
                </c:pt>
                <c:pt idx="481">
                  <c:v>0</c:v>
                </c:pt>
                <c:pt idx="482">
                  <c:v>26.624431127424042</c:v>
                </c:pt>
                <c:pt idx="483">
                  <c:v>0</c:v>
                </c:pt>
                <c:pt idx="484">
                  <c:v>57.870698087796313</c:v>
                </c:pt>
                <c:pt idx="485">
                  <c:v>34.604722726028506</c:v>
                </c:pt>
                <c:pt idx="486">
                  <c:v>36.166063350578412</c:v>
                </c:pt>
                <c:pt idx="487">
                  <c:v>29.857763937420774</c:v>
                </c:pt>
                <c:pt idx="488">
                  <c:v>72.956990605197831</c:v>
                </c:pt>
                <c:pt idx="489">
                  <c:v>13.589800124099035</c:v>
                </c:pt>
                <c:pt idx="490">
                  <c:v>16.311582781497638</c:v>
                </c:pt>
                <c:pt idx="491">
                  <c:v>0</c:v>
                </c:pt>
                <c:pt idx="492">
                  <c:v>12.042316542647269</c:v>
                </c:pt>
                <c:pt idx="493">
                  <c:v>0</c:v>
                </c:pt>
                <c:pt idx="494">
                  <c:v>11.932825423783191</c:v>
                </c:pt>
                <c:pt idx="495">
                  <c:v>0</c:v>
                </c:pt>
                <c:pt idx="496">
                  <c:v>24.791751851075698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39.50861423425502</c:v>
                </c:pt>
                <c:pt idx="501">
                  <c:v>0</c:v>
                </c:pt>
                <c:pt idx="502">
                  <c:v>0</c:v>
                </c:pt>
                <c:pt idx="503">
                  <c:v>26.426951197951613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75-40CF-92C7-0391912CA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5478143"/>
        <c:axId val="1915481503"/>
      </c:scatterChart>
      <c:valAx>
        <c:axId val="1915478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481503"/>
        <c:crosses val="autoZero"/>
        <c:crossBetween val="midCat"/>
      </c:valAx>
      <c:valAx>
        <c:axId val="191548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478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% Vol Percentile  3NGS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'3NGL &amp; 3NGS'!$AW$2:$AW$567</c:f>
              <c:strCache>
                <c:ptCount val="566"/>
                <c:pt idx="0">
                  <c:v>% Vol Percentile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'3NGL &amp; 3NGS'!$AU$568:$AU$2000</c:f>
              <c:numCache>
                <c:formatCode>m/d/yyyy</c:formatCode>
                <c:ptCount val="1433"/>
                <c:pt idx="0">
                  <c:v>44687</c:v>
                </c:pt>
                <c:pt idx="1">
                  <c:v>44690</c:v>
                </c:pt>
                <c:pt idx="2">
                  <c:v>44691</c:v>
                </c:pt>
                <c:pt idx="3">
                  <c:v>44692</c:v>
                </c:pt>
                <c:pt idx="4">
                  <c:v>44693</c:v>
                </c:pt>
                <c:pt idx="5">
                  <c:v>44694</c:v>
                </c:pt>
                <c:pt idx="6">
                  <c:v>44697</c:v>
                </c:pt>
                <c:pt idx="7">
                  <c:v>44698</c:v>
                </c:pt>
                <c:pt idx="8">
                  <c:v>44699</c:v>
                </c:pt>
                <c:pt idx="9">
                  <c:v>44700</c:v>
                </c:pt>
                <c:pt idx="10">
                  <c:v>44701</c:v>
                </c:pt>
                <c:pt idx="11">
                  <c:v>44704</c:v>
                </c:pt>
                <c:pt idx="12">
                  <c:v>44705</c:v>
                </c:pt>
                <c:pt idx="13">
                  <c:v>44706</c:v>
                </c:pt>
                <c:pt idx="14">
                  <c:v>44707</c:v>
                </c:pt>
                <c:pt idx="15">
                  <c:v>44708</c:v>
                </c:pt>
                <c:pt idx="16">
                  <c:v>44711</c:v>
                </c:pt>
                <c:pt idx="17">
                  <c:v>44712</c:v>
                </c:pt>
                <c:pt idx="18">
                  <c:v>44713</c:v>
                </c:pt>
                <c:pt idx="19">
                  <c:v>44714</c:v>
                </c:pt>
                <c:pt idx="20">
                  <c:v>44715</c:v>
                </c:pt>
                <c:pt idx="21">
                  <c:v>44718</c:v>
                </c:pt>
                <c:pt idx="22">
                  <c:v>44719</c:v>
                </c:pt>
                <c:pt idx="23">
                  <c:v>44720</c:v>
                </c:pt>
                <c:pt idx="24">
                  <c:v>44721</c:v>
                </c:pt>
                <c:pt idx="25">
                  <c:v>44722</c:v>
                </c:pt>
                <c:pt idx="26">
                  <c:v>44725</c:v>
                </c:pt>
                <c:pt idx="27">
                  <c:v>44726</c:v>
                </c:pt>
                <c:pt idx="28">
                  <c:v>44727</c:v>
                </c:pt>
                <c:pt idx="29">
                  <c:v>44728</c:v>
                </c:pt>
                <c:pt idx="30">
                  <c:v>44729</c:v>
                </c:pt>
                <c:pt idx="31">
                  <c:v>44732</c:v>
                </c:pt>
                <c:pt idx="32">
                  <c:v>44733</c:v>
                </c:pt>
                <c:pt idx="33">
                  <c:v>44734</c:v>
                </c:pt>
                <c:pt idx="34">
                  <c:v>44735</c:v>
                </c:pt>
                <c:pt idx="35">
                  <c:v>44736</c:v>
                </c:pt>
                <c:pt idx="36">
                  <c:v>44739</c:v>
                </c:pt>
                <c:pt idx="37">
                  <c:v>44740</c:v>
                </c:pt>
                <c:pt idx="38">
                  <c:v>44741</c:v>
                </c:pt>
                <c:pt idx="39">
                  <c:v>44742</c:v>
                </c:pt>
                <c:pt idx="40">
                  <c:v>44743</c:v>
                </c:pt>
                <c:pt idx="41">
                  <c:v>44746</c:v>
                </c:pt>
                <c:pt idx="42">
                  <c:v>44747</c:v>
                </c:pt>
                <c:pt idx="43">
                  <c:v>44748</c:v>
                </c:pt>
                <c:pt idx="44">
                  <c:v>44749</c:v>
                </c:pt>
                <c:pt idx="45">
                  <c:v>44750</c:v>
                </c:pt>
                <c:pt idx="46">
                  <c:v>44753</c:v>
                </c:pt>
                <c:pt idx="47">
                  <c:v>44754</c:v>
                </c:pt>
                <c:pt idx="48">
                  <c:v>44755</c:v>
                </c:pt>
                <c:pt idx="49">
                  <c:v>44756</c:v>
                </c:pt>
                <c:pt idx="50">
                  <c:v>44757</c:v>
                </c:pt>
                <c:pt idx="51">
                  <c:v>44760</c:v>
                </c:pt>
                <c:pt idx="52">
                  <c:v>44761</c:v>
                </c:pt>
                <c:pt idx="53">
                  <c:v>44762</c:v>
                </c:pt>
                <c:pt idx="54">
                  <c:v>44763</c:v>
                </c:pt>
                <c:pt idx="55">
                  <c:v>44764</c:v>
                </c:pt>
                <c:pt idx="56">
                  <c:v>44767</c:v>
                </c:pt>
                <c:pt idx="57">
                  <c:v>44768</c:v>
                </c:pt>
                <c:pt idx="58">
                  <c:v>44769</c:v>
                </c:pt>
                <c:pt idx="59">
                  <c:v>44770</c:v>
                </c:pt>
                <c:pt idx="60">
                  <c:v>44771</c:v>
                </c:pt>
                <c:pt idx="61">
                  <c:v>44774</c:v>
                </c:pt>
                <c:pt idx="62">
                  <c:v>44775</c:v>
                </c:pt>
                <c:pt idx="63">
                  <c:v>44776</c:v>
                </c:pt>
                <c:pt idx="64">
                  <c:v>44777</c:v>
                </c:pt>
                <c:pt idx="65">
                  <c:v>44778</c:v>
                </c:pt>
                <c:pt idx="66">
                  <c:v>44781</c:v>
                </c:pt>
                <c:pt idx="67">
                  <c:v>44782</c:v>
                </c:pt>
                <c:pt idx="68">
                  <c:v>44783</c:v>
                </c:pt>
                <c:pt idx="69">
                  <c:v>44784</c:v>
                </c:pt>
                <c:pt idx="70">
                  <c:v>44785</c:v>
                </c:pt>
                <c:pt idx="71">
                  <c:v>44788</c:v>
                </c:pt>
                <c:pt idx="72">
                  <c:v>44789</c:v>
                </c:pt>
                <c:pt idx="73">
                  <c:v>44790</c:v>
                </c:pt>
                <c:pt idx="74">
                  <c:v>44791</c:v>
                </c:pt>
                <c:pt idx="75">
                  <c:v>44792</c:v>
                </c:pt>
                <c:pt idx="76">
                  <c:v>44795</c:v>
                </c:pt>
                <c:pt idx="77">
                  <c:v>44796</c:v>
                </c:pt>
                <c:pt idx="78">
                  <c:v>44797</c:v>
                </c:pt>
                <c:pt idx="79">
                  <c:v>44798</c:v>
                </c:pt>
                <c:pt idx="80">
                  <c:v>44799</c:v>
                </c:pt>
                <c:pt idx="81">
                  <c:v>44802</c:v>
                </c:pt>
                <c:pt idx="82">
                  <c:v>44803</c:v>
                </c:pt>
                <c:pt idx="83">
                  <c:v>44804</c:v>
                </c:pt>
                <c:pt idx="84">
                  <c:v>44805</c:v>
                </c:pt>
                <c:pt idx="85">
                  <c:v>44806</c:v>
                </c:pt>
                <c:pt idx="86">
                  <c:v>44809</c:v>
                </c:pt>
                <c:pt idx="87">
                  <c:v>44810</c:v>
                </c:pt>
                <c:pt idx="88">
                  <c:v>44811</c:v>
                </c:pt>
                <c:pt idx="89">
                  <c:v>44812</c:v>
                </c:pt>
                <c:pt idx="90">
                  <c:v>44813</c:v>
                </c:pt>
                <c:pt idx="91">
                  <c:v>44816</c:v>
                </c:pt>
                <c:pt idx="92">
                  <c:v>44817</c:v>
                </c:pt>
                <c:pt idx="93">
                  <c:v>44818</c:v>
                </c:pt>
                <c:pt idx="94">
                  <c:v>44819</c:v>
                </c:pt>
                <c:pt idx="95">
                  <c:v>44820</c:v>
                </c:pt>
                <c:pt idx="96">
                  <c:v>44823</c:v>
                </c:pt>
                <c:pt idx="97">
                  <c:v>44824</c:v>
                </c:pt>
                <c:pt idx="98">
                  <c:v>44825</c:v>
                </c:pt>
                <c:pt idx="99">
                  <c:v>44826</c:v>
                </c:pt>
                <c:pt idx="100">
                  <c:v>44827</c:v>
                </c:pt>
                <c:pt idx="101">
                  <c:v>44830</c:v>
                </c:pt>
                <c:pt idx="102">
                  <c:v>44831</c:v>
                </c:pt>
                <c:pt idx="103">
                  <c:v>44832</c:v>
                </c:pt>
                <c:pt idx="104">
                  <c:v>44833</c:v>
                </c:pt>
                <c:pt idx="105">
                  <c:v>44834</c:v>
                </c:pt>
                <c:pt idx="106">
                  <c:v>44837</c:v>
                </c:pt>
                <c:pt idx="107">
                  <c:v>44838</c:v>
                </c:pt>
                <c:pt idx="108">
                  <c:v>44839</c:v>
                </c:pt>
                <c:pt idx="109">
                  <c:v>44840</c:v>
                </c:pt>
                <c:pt idx="110">
                  <c:v>44841</c:v>
                </c:pt>
                <c:pt idx="111">
                  <c:v>44844</c:v>
                </c:pt>
                <c:pt idx="112">
                  <c:v>44845</c:v>
                </c:pt>
                <c:pt idx="113">
                  <c:v>44846</c:v>
                </c:pt>
                <c:pt idx="114">
                  <c:v>44847</c:v>
                </c:pt>
                <c:pt idx="115">
                  <c:v>44848</c:v>
                </c:pt>
                <c:pt idx="116">
                  <c:v>44851</c:v>
                </c:pt>
                <c:pt idx="117">
                  <c:v>44852</c:v>
                </c:pt>
                <c:pt idx="118">
                  <c:v>44853</c:v>
                </c:pt>
                <c:pt idx="119">
                  <c:v>44854</c:v>
                </c:pt>
                <c:pt idx="120">
                  <c:v>44855</c:v>
                </c:pt>
                <c:pt idx="121">
                  <c:v>44858</c:v>
                </c:pt>
                <c:pt idx="122">
                  <c:v>44859</c:v>
                </c:pt>
                <c:pt idx="123">
                  <c:v>44860</c:v>
                </c:pt>
                <c:pt idx="124">
                  <c:v>44861</c:v>
                </c:pt>
                <c:pt idx="125">
                  <c:v>44862</c:v>
                </c:pt>
                <c:pt idx="126">
                  <c:v>44865</c:v>
                </c:pt>
                <c:pt idx="127">
                  <c:v>44866</c:v>
                </c:pt>
                <c:pt idx="128">
                  <c:v>44867</c:v>
                </c:pt>
                <c:pt idx="129">
                  <c:v>44868</c:v>
                </c:pt>
                <c:pt idx="130">
                  <c:v>44869</c:v>
                </c:pt>
                <c:pt idx="131">
                  <c:v>44872</c:v>
                </c:pt>
                <c:pt idx="132">
                  <c:v>44873</c:v>
                </c:pt>
                <c:pt idx="133">
                  <c:v>44874</c:v>
                </c:pt>
                <c:pt idx="134">
                  <c:v>44875</c:v>
                </c:pt>
                <c:pt idx="135">
                  <c:v>44876</c:v>
                </c:pt>
                <c:pt idx="136">
                  <c:v>44879</c:v>
                </c:pt>
                <c:pt idx="137">
                  <c:v>44880</c:v>
                </c:pt>
                <c:pt idx="138">
                  <c:v>44881</c:v>
                </c:pt>
                <c:pt idx="139">
                  <c:v>44882</c:v>
                </c:pt>
                <c:pt idx="140">
                  <c:v>44883</c:v>
                </c:pt>
                <c:pt idx="141">
                  <c:v>44886</c:v>
                </c:pt>
                <c:pt idx="142">
                  <c:v>44887</c:v>
                </c:pt>
                <c:pt idx="143">
                  <c:v>44888</c:v>
                </c:pt>
                <c:pt idx="144">
                  <c:v>44889</c:v>
                </c:pt>
                <c:pt idx="145">
                  <c:v>44890</c:v>
                </c:pt>
                <c:pt idx="146">
                  <c:v>44893</c:v>
                </c:pt>
                <c:pt idx="147">
                  <c:v>44894</c:v>
                </c:pt>
                <c:pt idx="148">
                  <c:v>44895</c:v>
                </c:pt>
                <c:pt idx="149">
                  <c:v>44896</c:v>
                </c:pt>
                <c:pt idx="150">
                  <c:v>44897</c:v>
                </c:pt>
                <c:pt idx="151">
                  <c:v>44900</c:v>
                </c:pt>
                <c:pt idx="152">
                  <c:v>44901</c:v>
                </c:pt>
                <c:pt idx="153">
                  <c:v>44902</c:v>
                </c:pt>
                <c:pt idx="154">
                  <c:v>44903</c:v>
                </c:pt>
                <c:pt idx="155">
                  <c:v>44904</c:v>
                </c:pt>
                <c:pt idx="156">
                  <c:v>44907</c:v>
                </c:pt>
                <c:pt idx="157">
                  <c:v>44908</c:v>
                </c:pt>
                <c:pt idx="158">
                  <c:v>44909</c:v>
                </c:pt>
                <c:pt idx="159">
                  <c:v>44910</c:v>
                </c:pt>
                <c:pt idx="160">
                  <c:v>44911</c:v>
                </c:pt>
                <c:pt idx="161">
                  <c:v>44914</c:v>
                </c:pt>
                <c:pt idx="162">
                  <c:v>44915</c:v>
                </c:pt>
                <c:pt idx="163">
                  <c:v>44916</c:v>
                </c:pt>
                <c:pt idx="164">
                  <c:v>44917</c:v>
                </c:pt>
                <c:pt idx="165">
                  <c:v>44918</c:v>
                </c:pt>
                <c:pt idx="166">
                  <c:v>44922</c:v>
                </c:pt>
                <c:pt idx="167">
                  <c:v>44923</c:v>
                </c:pt>
                <c:pt idx="168">
                  <c:v>44924</c:v>
                </c:pt>
                <c:pt idx="169">
                  <c:v>44925</c:v>
                </c:pt>
                <c:pt idx="170">
                  <c:v>44928</c:v>
                </c:pt>
                <c:pt idx="171">
                  <c:v>44929</c:v>
                </c:pt>
                <c:pt idx="172">
                  <c:v>44930</c:v>
                </c:pt>
                <c:pt idx="173">
                  <c:v>44931</c:v>
                </c:pt>
                <c:pt idx="174">
                  <c:v>44932</c:v>
                </c:pt>
                <c:pt idx="175">
                  <c:v>44935</c:v>
                </c:pt>
                <c:pt idx="176">
                  <c:v>44936</c:v>
                </c:pt>
                <c:pt idx="177">
                  <c:v>44937</c:v>
                </c:pt>
                <c:pt idx="178">
                  <c:v>44938</c:v>
                </c:pt>
                <c:pt idx="179">
                  <c:v>44939</c:v>
                </c:pt>
                <c:pt idx="180">
                  <c:v>44942</c:v>
                </c:pt>
                <c:pt idx="181">
                  <c:v>44943</c:v>
                </c:pt>
                <c:pt idx="182">
                  <c:v>44944</c:v>
                </c:pt>
                <c:pt idx="183">
                  <c:v>44945</c:v>
                </c:pt>
                <c:pt idx="184">
                  <c:v>44946</c:v>
                </c:pt>
                <c:pt idx="185">
                  <c:v>44949</c:v>
                </c:pt>
                <c:pt idx="186">
                  <c:v>44950</c:v>
                </c:pt>
                <c:pt idx="187">
                  <c:v>44951</c:v>
                </c:pt>
                <c:pt idx="188">
                  <c:v>44952</c:v>
                </c:pt>
                <c:pt idx="189">
                  <c:v>44953</c:v>
                </c:pt>
                <c:pt idx="190">
                  <c:v>44956</c:v>
                </c:pt>
                <c:pt idx="191">
                  <c:v>44957</c:v>
                </c:pt>
                <c:pt idx="192">
                  <c:v>44958</c:v>
                </c:pt>
                <c:pt idx="193">
                  <c:v>44959</c:v>
                </c:pt>
                <c:pt idx="194">
                  <c:v>44960</c:v>
                </c:pt>
                <c:pt idx="195">
                  <c:v>44963</c:v>
                </c:pt>
                <c:pt idx="196">
                  <c:v>44964</c:v>
                </c:pt>
                <c:pt idx="197">
                  <c:v>44965</c:v>
                </c:pt>
                <c:pt idx="198">
                  <c:v>44966</c:v>
                </c:pt>
                <c:pt idx="199">
                  <c:v>44967</c:v>
                </c:pt>
                <c:pt idx="200">
                  <c:v>44970</c:v>
                </c:pt>
                <c:pt idx="201">
                  <c:v>44971</c:v>
                </c:pt>
                <c:pt idx="202">
                  <c:v>44972</c:v>
                </c:pt>
                <c:pt idx="203">
                  <c:v>44973</c:v>
                </c:pt>
                <c:pt idx="204">
                  <c:v>44974</c:v>
                </c:pt>
                <c:pt idx="205">
                  <c:v>44977</c:v>
                </c:pt>
                <c:pt idx="206">
                  <c:v>44978</c:v>
                </c:pt>
                <c:pt idx="207">
                  <c:v>44979</c:v>
                </c:pt>
                <c:pt idx="208">
                  <c:v>44980</c:v>
                </c:pt>
                <c:pt idx="209">
                  <c:v>44981</c:v>
                </c:pt>
                <c:pt idx="210">
                  <c:v>44984</c:v>
                </c:pt>
                <c:pt idx="211">
                  <c:v>44985</c:v>
                </c:pt>
                <c:pt idx="212">
                  <c:v>44986</c:v>
                </c:pt>
                <c:pt idx="213">
                  <c:v>44987</c:v>
                </c:pt>
                <c:pt idx="214">
                  <c:v>44988</c:v>
                </c:pt>
                <c:pt idx="215">
                  <c:v>44991</c:v>
                </c:pt>
                <c:pt idx="216">
                  <c:v>44992</c:v>
                </c:pt>
                <c:pt idx="217">
                  <c:v>44993</c:v>
                </c:pt>
                <c:pt idx="218">
                  <c:v>44994</c:v>
                </c:pt>
                <c:pt idx="219">
                  <c:v>44995</c:v>
                </c:pt>
                <c:pt idx="220">
                  <c:v>44998</c:v>
                </c:pt>
                <c:pt idx="221">
                  <c:v>44999</c:v>
                </c:pt>
                <c:pt idx="222">
                  <c:v>45000</c:v>
                </c:pt>
                <c:pt idx="223">
                  <c:v>45001</c:v>
                </c:pt>
                <c:pt idx="224">
                  <c:v>45002</c:v>
                </c:pt>
                <c:pt idx="225">
                  <c:v>45005</c:v>
                </c:pt>
                <c:pt idx="226">
                  <c:v>45006</c:v>
                </c:pt>
                <c:pt idx="227">
                  <c:v>45007</c:v>
                </c:pt>
                <c:pt idx="228">
                  <c:v>45008</c:v>
                </c:pt>
                <c:pt idx="229">
                  <c:v>45009</c:v>
                </c:pt>
                <c:pt idx="230">
                  <c:v>45012</c:v>
                </c:pt>
                <c:pt idx="231">
                  <c:v>45013</c:v>
                </c:pt>
                <c:pt idx="232">
                  <c:v>45014</c:v>
                </c:pt>
                <c:pt idx="233">
                  <c:v>45015</c:v>
                </c:pt>
                <c:pt idx="234">
                  <c:v>45016</c:v>
                </c:pt>
                <c:pt idx="235">
                  <c:v>45019</c:v>
                </c:pt>
                <c:pt idx="236">
                  <c:v>45020</c:v>
                </c:pt>
                <c:pt idx="237">
                  <c:v>45021</c:v>
                </c:pt>
                <c:pt idx="238">
                  <c:v>45022</c:v>
                </c:pt>
                <c:pt idx="239">
                  <c:v>45027</c:v>
                </c:pt>
                <c:pt idx="240">
                  <c:v>45028</c:v>
                </c:pt>
                <c:pt idx="241">
                  <c:v>45029</c:v>
                </c:pt>
                <c:pt idx="242">
                  <c:v>45030</c:v>
                </c:pt>
                <c:pt idx="243">
                  <c:v>45033</c:v>
                </c:pt>
                <c:pt idx="244">
                  <c:v>45034</c:v>
                </c:pt>
                <c:pt idx="245">
                  <c:v>45035</c:v>
                </c:pt>
                <c:pt idx="246">
                  <c:v>45036</c:v>
                </c:pt>
                <c:pt idx="247">
                  <c:v>45037</c:v>
                </c:pt>
                <c:pt idx="248">
                  <c:v>45040</c:v>
                </c:pt>
                <c:pt idx="249">
                  <c:v>45041</c:v>
                </c:pt>
                <c:pt idx="250">
                  <c:v>45042</c:v>
                </c:pt>
                <c:pt idx="251">
                  <c:v>45043</c:v>
                </c:pt>
                <c:pt idx="252">
                  <c:v>45044</c:v>
                </c:pt>
                <c:pt idx="253">
                  <c:v>45048</c:v>
                </c:pt>
                <c:pt idx="254">
                  <c:v>45049</c:v>
                </c:pt>
                <c:pt idx="255">
                  <c:v>45050</c:v>
                </c:pt>
                <c:pt idx="256">
                  <c:v>45051</c:v>
                </c:pt>
                <c:pt idx="257">
                  <c:v>45054</c:v>
                </c:pt>
                <c:pt idx="258">
                  <c:v>45055</c:v>
                </c:pt>
                <c:pt idx="259">
                  <c:v>45056</c:v>
                </c:pt>
                <c:pt idx="260">
                  <c:v>45057</c:v>
                </c:pt>
                <c:pt idx="261">
                  <c:v>45058</c:v>
                </c:pt>
                <c:pt idx="262">
                  <c:v>45061</c:v>
                </c:pt>
                <c:pt idx="263">
                  <c:v>45062</c:v>
                </c:pt>
                <c:pt idx="264">
                  <c:v>45063</c:v>
                </c:pt>
                <c:pt idx="265">
                  <c:v>45064</c:v>
                </c:pt>
                <c:pt idx="266">
                  <c:v>45065</c:v>
                </c:pt>
                <c:pt idx="267">
                  <c:v>45068</c:v>
                </c:pt>
                <c:pt idx="268">
                  <c:v>45069</c:v>
                </c:pt>
                <c:pt idx="269">
                  <c:v>45070</c:v>
                </c:pt>
                <c:pt idx="270">
                  <c:v>45071</c:v>
                </c:pt>
                <c:pt idx="271">
                  <c:v>45072</c:v>
                </c:pt>
                <c:pt idx="272">
                  <c:v>45075</c:v>
                </c:pt>
                <c:pt idx="273">
                  <c:v>45076</c:v>
                </c:pt>
                <c:pt idx="274">
                  <c:v>45077</c:v>
                </c:pt>
                <c:pt idx="275">
                  <c:v>45078</c:v>
                </c:pt>
                <c:pt idx="276">
                  <c:v>45079</c:v>
                </c:pt>
                <c:pt idx="277">
                  <c:v>45082</c:v>
                </c:pt>
                <c:pt idx="278">
                  <c:v>45083</c:v>
                </c:pt>
                <c:pt idx="279">
                  <c:v>45084</c:v>
                </c:pt>
                <c:pt idx="280">
                  <c:v>45085</c:v>
                </c:pt>
                <c:pt idx="281">
                  <c:v>45086</c:v>
                </c:pt>
                <c:pt idx="282">
                  <c:v>45089</c:v>
                </c:pt>
                <c:pt idx="283">
                  <c:v>45090</c:v>
                </c:pt>
                <c:pt idx="284">
                  <c:v>45091</c:v>
                </c:pt>
                <c:pt idx="285">
                  <c:v>45092</c:v>
                </c:pt>
                <c:pt idx="286">
                  <c:v>45093</c:v>
                </c:pt>
                <c:pt idx="287">
                  <c:v>45096</c:v>
                </c:pt>
                <c:pt idx="288">
                  <c:v>45097</c:v>
                </c:pt>
                <c:pt idx="289">
                  <c:v>45098</c:v>
                </c:pt>
                <c:pt idx="290">
                  <c:v>45099</c:v>
                </c:pt>
                <c:pt idx="291">
                  <c:v>45100</c:v>
                </c:pt>
                <c:pt idx="292">
                  <c:v>45103</c:v>
                </c:pt>
                <c:pt idx="293">
                  <c:v>45104</c:v>
                </c:pt>
                <c:pt idx="294">
                  <c:v>45105</c:v>
                </c:pt>
                <c:pt idx="295">
                  <c:v>45106</c:v>
                </c:pt>
                <c:pt idx="296">
                  <c:v>45107</c:v>
                </c:pt>
                <c:pt idx="297">
                  <c:v>45110</c:v>
                </c:pt>
                <c:pt idx="298">
                  <c:v>45111</c:v>
                </c:pt>
                <c:pt idx="299">
                  <c:v>45112</c:v>
                </c:pt>
                <c:pt idx="300">
                  <c:v>45113</c:v>
                </c:pt>
                <c:pt idx="301">
                  <c:v>45114</c:v>
                </c:pt>
                <c:pt idx="302">
                  <c:v>45117</c:v>
                </c:pt>
                <c:pt idx="303">
                  <c:v>45118</c:v>
                </c:pt>
                <c:pt idx="304">
                  <c:v>45119</c:v>
                </c:pt>
                <c:pt idx="305">
                  <c:v>45120</c:v>
                </c:pt>
                <c:pt idx="306">
                  <c:v>45121</c:v>
                </c:pt>
                <c:pt idx="307">
                  <c:v>45124</c:v>
                </c:pt>
                <c:pt idx="308">
                  <c:v>45125</c:v>
                </c:pt>
                <c:pt idx="309">
                  <c:v>45126</c:v>
                </c:pt>
                <c:pt idx="310">
                  <c:v>45127</c:v>
                </c:pt>
                <c:pt idx="311">
                  <c:v>45128</c:v>
                </c:pt>
                <c:pt idx="312">
                  <c:v>45131</c:v>
                </c:pt>
                <c:pt idx="313">
                  <c:v>45132</c:v>
                </c:pt>
                <c:pt idx="314">
                  <c:v>45133</c:v>
                </c:pt>
                <c:pt idx="315">
                  <c:v>45134</c:v>
                </c:pt>
                <c:pt idx="316">
                  <c:v>45135</c:v>
                </c:pt>
                <c:pt idx="317">
                  <c:v>45138</c:v>
                </c:pt>
                <c:pt idx="318">
                  <c:v>45139</c:v>
                </c:pt>
                <c:pt idx="319">
                  <c:v>45140</c:v>
                </c:pt>
                <c:pt idx="320">
                  <c:v>45141</c:v>
                </c:pt>
                <c:pt idx="321">
                  <c:v>45142</c:v>
                </c:pt>
                <c:pt idx="322">
                  <c:v>45145</c:v>
                </c:pt>
                <c:pt idx="323">
                  <c:v>45146</c:v>
                </c:pt>
                <c:pt idx="324">
                  <c:v>45147</c:v>
                </c:pt>
                <c:pt idx="325">
                  <c:v>45148</c:v>
                </c:pt>
                <c:pt idx="326">
                  <c:v>45149</c:v>
                </c:pt>
                <c:pt idx="327">
                  <c:v>45152</c:v>
                </c:pt>
                <c:pt idx="328">
                  <c:v>45153</c:v>
                </c:pt>
                <c:pt idx="329">
                  <c:v>45154</c:v>
                </c:pt>
                <c:pt idx="330">
                  <c:v>45155</c:v>
                </c:pt>
                <c:pt idx="331">
                  <c:v>45156</c:v>
                </c:pt>
                <c:pt idx="332">
                  <c:v>45159</c:v>
                </c:pt>
                <c:pt idx="333">
                  <c:v>45160</c:v>
                </c:pt>
                <c:pt idx="334">
                  <c:v>45161</c:v>
                </c:pt>
                <c:pt idx="335">
                  <c:v>45162</c:v>
                </c:pt>
                <c:pt idx="336">
                  <c:v>45163</c:v>
                </c:pt>
                <c:pt idx="337">
                  <c:v>45166</c:v>
                </c:pt>
                <c:pt idx="338">
                  <c:v>45167</c:v>
                </c:pt>
                <c:pt idx="339">
                  <c:v>45168</c:v>
                </c:pt>
                <c:pt idx="340">
                  <c:v>45169</c:v>
                </c:pt>
                <c:pt idx="341">
                  <c:v>45170</c:v>
                </c:pt>
                <c:pt idx="342">
                  <c:v>45173</c:v>
                </c:pt>
                <c:pt idx="343">
                  <c:v>45174</c:v>
                </c:pt>
                <c:pt idx="344">
                  <c:v>45175</c:v>
                </c:pt>
                <c:pt idx="345">
                  <c:v>45176</c:v>
                </c:pt>
                <c:pt idx="346">
                  <c:v>45177</c:v>
                </c:pt>
                <c:pt idx="347">
                  <c:v>45180</c:v>
                </c:pt>
                <c:pt idx="348">
                  <c:v>45181</c:v>
                </c:pt>
                <c:pt idx="349">
                  <c:v>45182</c:v>
                </c:pt>
                <c:pt idx="350">
                  <c:v>45183</c:v>
                </c:pt>
                <c:pt idx="351">
                  <c:v>45184</c:v>
                </c:pt>
                <c:pt idx="352">
                  <c:v>45187</c:v>
                </c:pt>
                <c:pt idx="353">
                  <c:v>45188</c:v>
                </c:pt>
                <c:pt idx="354">
                  <c:v>45189</c:v>
                </c:pt>
                <c:pt idx="355">
                  <c:v>45190</c:v>
                </c:pt>
                <c:pt idx="356">
                  <c:v>45191</c:v>
                </c:pt>
                <c:pt idx="357">
                  <c:v>45194</c:v>
                </c:pt>
                <c:pt idx="358">
                  <c:v>45195</c:v>
                </c:pt>
                <c:pt idx="359">
                  <c:v>45196</c:v>
                </c:pt>
                <c:pt idx="360">
                  <c:v>45197</c:v>
                </c:pt>
                <c:pt idx="361">
                  <c:v>45198</c:v>
                </c:pt>
                <c:pt idx="362">
                  <c:v>45201</c:v>
                </c:pt>
                <c:pt idx="363">
                  <c:v>45202</c:v>
                </c:pt>
                <c:pt idx="364">
                  <c:v>45203</c:v>
                </c:pt>
                <c:pt idx="365">
                  <c:v>45204</c:v>
                </c:pt>
                <c:pt idx="366">
                  <c:v>45205</c:v>
                </c:pt>
                <c:pt idx="367">
                  <c:v>45208</c:v>
                </c:pt>
                <c:pt idx="368">
                  <c:v>45209</c:v>
                </c:pt>
                <c:pt idx="369">
                  <c:v>45210</c:v>
                </c:pt>
                <c:pt idx="370">
                  <c:v>45211</c:v>
                </c:pt>
                <c:pt idx="371">
                  <c:v>45212</c:v>
                </c:pt>
                <c:pt idx="372">
                  <c:v>45215</c:v>
                </c:pt>
                <c:pt idx="373">
                  <c:v>45216</c:v>
                </c:pt>
                <c:pt idx="374">
                  <c:v>45217</c:v>
                </c:pt>
                <c:pt idx="375">
                  <c:v>45218</c:v>
                </c:pt>
                <c:pt idx="376">
                  <c:v>45219</c:v>
                </c:pt>
                <c:pt idx="377">
                  <c:v>45222</c:v>
                </c:pt>
                <c:pt idx="378">
                  <c:v>45223</c:v>
                </c:pt>
                <c:pt idx="379">
                  <c:v>45224</c:v>
                </c:pt>
                <c:pt idx="380">
                  <c:v>45225</c:v>
                </c:pt>
                <c:pt idx="381">
                  <c:v>45226</c:v>
                </c:pt>
                <c:pt idx="382">
                  <c:v>45229</c:v>
                </c:pt>
                <c:pt idx="383">
                  <c:v>45230</c:v>
                </c:pt>
                <c:pt idx="384">
                  <c:v>45231</c:v>
                </c:pt>
                <c:pt idx="385">
                  <c:v>45232</c:v>
                </c:pt>
                <c:pt idx="386">
                  <c:v>45233</c:v>
                </c:pt>
                <c:pt idx="387">
                  <c:v>45236</c:v>
                </c:pt>
                <c:pt idx="388">
                  <c:v>45237</c:v>
                </c:pt>
                <c:pt idx="389">
                  <c:v>45238</c:v>
                </c:pt>
                <c:pt idx="390">
                  <c:v>45239</c:v>
                </c:pt>
                <c:pt idx="391">
                  <c:v>45240</c:v>
                </c:pt>
                <c:pt idx="392">
                  <c:v>45243</c:v>
                </c:pt>
                <c:pt idx="393">
                  <c:v>45244</c:v>
                </c:pt>
                <c:pt idx="394">
                  <c:v>45245</c:v>
                </c:pt>
                <c:pt idx="395">
                  <c:v>45246</c:v>
                </c:pt>
                <c:pt idx="396">
                  <c:v>45247</c:v>
                </c:pt>
                <c:pt idx="397">
                  <c:v>45250</c:v>
                </c:pt>
                <c:pt idx="398">
                  <c:v>45251</c:v>
                </c:pt>
                <c:pt idx="399">
                  <c:v>45252</c:v>
                </c:pt>
                <c:pt idx="400">
                  <c:v>45253</c:v>
                </c:pt>
                <c:pt idx="401">
                  <c:v>45254</c:v>
                </c:pt>
                <c:pt idx="402">
                  <c:v>45257</c:v>
                </c:pt>
                <c:pt idx="403">
                  <c:v>45258</c:v>
                </c:pt>
                <c:pt idx="404">
                  <c:v>45259</c:v>
                </c:pt>
                <c:pt idx="405">
                  <c:v>45260</c:v>
                </c:pt>
                <c:pt idx="406">
                  <c:v>45261</c:v>
                </c:pt>
                <c:pt idx="407">
                  <c:v>45264</c:v>
                </c:pt>
                <c:pt idx="408">
                  <c:v>45265</c:v>
                </c:pt>
                <c:pt idx="409">
                  <c:v>45266</c:v>
                </c:pt>
                <c:pt idx="410">
                  <c:v>45267</c:v>
                </c:pt>
                <c:pt idx="411">
                  <c:v>45268</c:v>
                </c:pt>
                <c:pt idx="412">
                  <c:v>45271</c:v>
                </c:pt>
                <c:pt idx="413">
                  <c:v>45272</c:v>
                </c:pt>
                <c:pt idx="414">
                  <c:v>45273</c:v>
                </c:pt>
                <c:pt idx="415">
                  <c:v>45274</c:v>
                </c:pt>
                <c:pt idx="416">
                  <c:v>45275</c:v>
                </c:pt>
                <c:pt idx="417">
                  <c:v>45278</c:v>
                </c:pt>
                <c:pt idx="418">
                  <c:v>45279</c:v>
                </c:pt>
                <c:pt idx="419">
                  <c:v>45280</c:v>
                </c:pt>
                <c:pt idx="420">
                  <c:v>45281</c:v>
                </c:pt>
                <c:pt idx="421">
                  <c:v>45282</c:v>
                </c:pt>
                <c:pt idx="422">
                  <c:v>45286</c:v>
                </c:pt>
                <c:pt idx="423">
                  <c:v>45287</c:v>
                </c:pt>
                <c:pt idx="424">
                  <c:v>45288</c:v>
                </c:pt>
                <c:pt idx="425">
                  <c:v>45289</c:v>
                </c:pt>
                <c:pt idx="426">
                  <c:v>45293</c:v>
                </c:pt>
                <c:pt idx="427">
                  <c:v>45294</c:v>
                </c:pt>
                <c:pt idx="428">
                  <c:v>45295</c:v>
                </c:pt>
                <c:pt idx="429">
                  <c:v>45296</c:v>
                </c:pt>
                <c:pt idx="430">
                  <c:v>45299</c:v>
                </c:pt>
                <c:pt idx="431">
                  <c:v>45300</c:v>
                </c:pt>
                <c:pt idx="432">
                  <c:v>45301</c:v>
                </c:pt>
                <c:pt idx="433">
                  <c:v>45302</c:v>
                </c:pt>
                <c:pt idx="434">
                  <c:v>45303</c:v>
                </c:pt>
                <c:pt idx="435">
                  <c:v>45306</c:v>
                </c:pt>
                <c:pt idx="436">
                  <c:v>45307</c:v>
                </c:pt>
                <c:pt idx="437">
                  <c:v>45308</c:v>
                </c:pt>
                <c:pt idx="438">
                  <c:v>45309</c:v>
                </c:pt>
                <c:pt idx="439">
                  <c:v>45310</c:v>
                </c:pt>
                <c:pt idx="440">
                  <c:v>45313</c:v>
                </c:pt>
                <c:pt idx="441">
                  <c:v>45314</c:v>
                </c:pt>
                <c:pt idx="442">
                  <c:v>45315</c:v>
                </c:pt>
                <c:pt idx="443">
                  <c:v>45316</c:v>
                </c:pt>
                <c:pt idx="444">
                  <c:v>45317</c:v>
                </c:pt>
                <c:pt idx="445">
                  <c:v>45320</c:v>
                </c:pt>
                <c:pt idx="446">
                  <c:v>45321</c:v>
                </c:pt>
                <c:pt idx="447">
                  <c:v>45322</c:v>
                </c:pt>
                <c:pt idx="448">
                  <c:v>45323</c:v>
                </c:pt>
                <c:pt idx="449">
                  <c:v>45324</c:v>
                </c:pt>
                <c:pt idx="450">
                  <c:v>45327</c:v>
                </c:pt>
                <c:pt idx="451">
                  <c:v>45328</c:v>
                </c:pt>
                <c:pt idx="452">
                  <c:v>45329</c:v>
                </c:pt>
                <c:pt idx="453">
                  <c:v>45330</c:v>
                </c:pt>
                <c:pt idx="454">
                  <c:v>45331</c:v>
                </c:pt>
                <c:pt idx="455">
                  <c:v>45334</c:v>
                </c:pt>
                <c:pt idx="456">
                  <c:v>45335</c:v>
                </c:pt>
                <c:pt idx="457">
                  <c:v>45336</c:v>
                </c:pt>
                <c:pt idx="458">
                  <c:v>45337</c:v>
                </c:pt>
                <c:pt idx="459">
                  <c:v>45338</c:v>
                </c:pt>
                <c:pt idx="460">
                  <c:v>45341</c:v>
                </c:pt>
                <c:pt idx="461">
                  <c:v>45342</c:v>
                </c:pt>
                <c:pt idx="462">
                  <c:v>45343</c:v>
                </c:pt>
                <c:pt idx="463">
                  <c:v>45344</c:v>
                </c:pt>
                <c:pt idx="464">
                  <c:v>45345</c:v>
                </c:pt>
                <c:pt idx="465">
                  <c:v>45348</c:v>
                </c:pt>
                <c:pt idx="466">
                  <c:v>45349</c:v>
                </c:pt>
                <c:pt idx="467">
                  <c:v>45350</c:v>
                </c:pt>
                <c:pt idx="468">
                  <c:v>45351</c:v>
                </c:pt>
                <c:pt idx="469">
                  <c:v>45352</c:v>
                </c:pt>
                <c:pt idx="470">
                  <c:v>45355</c:v>
                </c:pt>
                <c:pt idx="471">
                  <c:v>45356</c:v>
                </c:pt>
                <c:pt idx="472">
                  <c:v>45357</c:v>
                </c:pt>
                <c:pt idx="473">
                  <c:v>45358</c:v>
                </c:pt>
                <c:pt idx="474">
                  <c:v>45359</c:v>
                </c:pt>
                <c:pt idx="475">
                  <c:v>45362</c:v>
                </c:pt>
                <c:pt idx="476">
                  <c:v>45363</c:v>
                </c:pt>
                <c:pt idx="477">
                  <c:v>45364</c:v>
                </c:pt>
                <c:pt idx="478">
                  <c:v>45365</c:v>
                </c:pt>
                <c:pt idx="479">
                  <c:v>45366</c:v>
                </c:pt>
                <c:pt idx="480">
                  <c:v>45369</c:v>
                </c:pt>
                <c:pt idx="481">
                  <c:v>45370</c:v>
                </c:pt>
                <c:pt idx="482">
                  <c:v>45371</c:v>
                </c:pt>
                <c:pt idx="483">
                  <c:v>45372</c:v>
                </c:pt>
                <c:pt idx="484">
                  <c:v>45373</c:v>
                </c:pt>
                <c:pt idx="485">
                  <c:v>45376</c:v>
                </c:pt>
                <c:pt idx="486">
                  <c:v>45377</c:v>
                </c:pt>
                <c:pt idx="487">
                  <c:v>45378</c:v>
                </c:pt>
                <c:pt idx="488">
                  <c:v>45379</c:v>
                </c:pt>
                <c:pt idx="489">
                  <c:v>45384</c:v>
                </c:pt>
                <c:pt idx="490">
                  <c:v>45385</c:v>
                </c:pt>
                <c:pt idx="491">
                  <c:v>45386</c:v>
                </c:pt>
                <c:pt idx="492">
                  <c:v>45387</c:v>
                </c:pt>
                <c:pt idx="493">
                  <c:v>45390</c:v>
                </c:pt>
                <c:pt idx="494">
                  <c:v>45391</c:v>
                </c:pt>
                <c:pt idx="495">
                  <c:v>45392</c:v>
                </c:pt>
                <c:pt idx="496">
                  <c:v>45393</c:v>
                </c:pt>
                <c:pt idx="497">
                  <c:v>45394</c:v>
                </c:pt>
                <c:pt idx="498">
                  <c:v>45397</c:v>
                </c:pt>
                <c:pt idx="499">
                  <c:v>45398</c:v>
                </c:pt>
                <c:pt idx="500">
                  <c:v>45399</c:v>
                </c:pt>
                <c:pt idx="501">
                  <c:v>45400</c:v>
                </c:pt>
                <c:pt idx="502">
                  <c:v>45401</c:v>
                </c:pt>
                <c:pt idx="503">
                  <c:v>45404</c:v>
                </c:pt>
                <c:pt idx="504">
                  <c:v>45405</c:v>
                </c:pt>
                <c:pt idx="505">
                  <c:v>45406</c:v>
                </c:pt>
                <c:pt idx="506">
                  <c:v>45407</c:v>
                </c:pt>
                <c:pt idx="507">
                  <c:v>45408</c:v>
                </c:pt>
                <c:pt idx="508">
                  <c:v>45411</c:v>
                </c:pt>
                <c:pt idx="509">
                  <c:v>45412</c:v>
                </c:pt>
                <c:pt idx="510">
                  <c:v>45413</c:v>
                </c:pt>
                <c:pt idx="511">
                  <c:v>45414</c:v>
                </c:pt>
                <c:pt idx="512">
                  <c:v>45415</c:v>
                </c:pt>
                <c:pt idx="513">
                  <c:v>45418</c:v>
                </c:pt>
                <c:pt idx="514">
                  <c:v>45419</c:v>
                </c:pt>
                <c:pt idx="515">
                  <c:v>45420</c:v>
                </c:pt>
                <c:pt idx="516">
                  <c:v>45421</c:v>
                </c:pt>
                <c:pt idx="517">
                  <c:v>45422</c:v>
                </c:pt>
                <c:pt idx="518">
                  <c:v>45425</c:v>
                </c:pt>
                <c:pt idx="519">
                  <c:v>45426</c:v>
                </c:pt>
                <c:pt idx="520">
                  <c:v>45427</c:v>
                </c:pt>
                <c:pt idx="521">
                  <c:v>45428</c:v>
                </c:pt>
                <c:pt idx="522">
                  <c:v>45429</c:v>
                </c:pt>
                <c:pt idx="523">
                  <c:v>45432</c:v>
                </c:pt>
                <c:pt idx="524">
                  <c:v>45433</c:v>
                </c:pt>
                <c:pt idx="525">
                  <c:v>45434</c:v>
                </c:pt>
                <c:pt idx="526">
                  <c:v>45435</c:v>
                </c:pt>
                <c:pt idx="527">
                  <c:v>45436</c:v>
                </c:pt>
                <c:pt idx="528">
                  <c:v>45439</c:v>
                </c:pt>
                <c:pt idx="529">
                  <c:v>45440</c:v>
                </c:pt>
                <c:pt idx="530">
                  <c:v>45441</c:v>
                </c:pt>
                <c:pt idx="531">
                  <c:v>45442</c:v>
                </c:pt>
                <c:pt idx="532">
                  <c:v>45443</c:v>
                </c:pt>
                <c:pt idx="533">
                  <c:v>45446</c:v>
                </c:pt>
                <c:pt idx="534">
                  <c:v>45447</c:v>
                </c:pt>
                <c:pt idx="535">
                  <c:v>45448</c:v>
                </c:pt>
                <c:pt idx="536">
                  <c:v>45449</c:v>
                </c:pt>
                <c:pt idx="537">
                  <c:v>45450</c:v>
                </c:pt>
                <c:pt idx="538">
                  <c:v>45453</c:v>
                </c:pt>
                <c:pt idx="539">
                  <c:v>45454</c:v>
                </c:pt>
                <c:pt idx="540">
                  <c:v>45455</c:v>
                </c:pt>
                <c:pt idx="541">
                  <c:v>45456</c:v>
                </c:pt>
                <c:pt idx="542">
                  <c:v>45457</c:v>
                </c:pt>
                <c:pt idx="543">
                  <c:v>45460</c:v>
                </c:pt>
                <c:pt idx="544">
                  <c:v>45461</c:v>
                </c:pt>
                <c:pt idx="545">
                  <c:v>45462</c:v>
                </c:pt>
                <c:pt idx="546">
                  <c:v>45463</c:v>
                </c:pt>
                <c:pt idx="547">
                  <c:v>45464</c:v>
                </c:pt>
                <c:pt idx="548">
                  <c:v>45467</c:v>
                </c:pt>
                <c:pt idx="549">
                  <c:v>45468</c:v>
                </c:pt>
                <c:pt idx="550">
                  <c:v>45469</c:v>
                </c:pt>
                <c:pt idx="551">
                  <c:v>45470</c:v>
                </c:pt>
                <c:pt idx="552">
                  <c:v>45471</c:v>
                </c:pt>
                <c:pt idx="553">
                  <c:v>45474</c:v>
                </c:pt>
                <c:pt idx="554">
                  <c:v>45475</c:v>
                </c:pt>
                <c:pt idx="555">
                  <c:v>45476</c:v>
                </c:pt>
                <c:pt idx="556">
                  <c:v>45477</c:v>
                </c:pt>
                <c:pt idx="557">
                  <c:v>45478</c:v>
                </c:pt>
                <c:pt idx="558">
                  <c:v>45481</c:v>
                </c:pt>
                <c:pt idx="559">
                  <c:v>45482</c:v>
                </c:pt>
                <c:pt idx="560">
                  <c:v>45483</c:v>
                </c:pt>
                <c:pt idx="561">
                  <c:v>45484</c:v>
                </c:pt>
                <c:pt idx="562">
                  <c:v>45485</c:v>
                </c:pt>
                <c:pt idx="563">
                  <c:v>45488</c:v>
                </c:pt>
                <c:pt idx="564">
                  <c:v>45489</c:v>
                </c:pt>
                <c:pt idx="565">
                  <c:v>45490</c:v>
                </c:pt>
                <c:pt idx="566">
                  <c:v>45491</c:v>
                </c:pt>
                <c:pt idx="567">
                  <c:v>45492</c:v>
                </c:pt>
                <c:pt idx="568">
                  <c:v>45495</c:v>
                </c:pt>
                <c:pt idx="569">
                  <c:v>45496</c:v>
                </c:pt>
                <c:pt idx="570">
                  <c:v>45497</c:v>
                </c:pt>
                <c:pt idx="571">
                  <c:v>45498</c:v>
                </c:pt>
                <c:pt idx="572">
                  <c:v>45499</c:v>
                </c:pt>
                <c:pt idx="573">
                  <c:v>45502</c:v>
                </c:pt>
                <c:pt idx="574">
                  <c:v>45503</c:v>
                </c:pt>
                <c:pt idx="575">
                  <c:v>45504</c:v>
                </c:pt>
                <c:pt idx="576">
                  <c:v>45505</c:v>
                </c:pt>
                <c:pt idx="577">
                  <c:v>45506</c:v>
                </c:pt>
                <c:pt idx="578">
                  <c:v>45509</c:v>
                </c:pt>
                <c:pt idx="579">
                  <c:v>45510</c:v>
                </c:pt>
                <c:pt idx="580">
                  <c:v>45511</c:v>
                </c:pt>
                <c:pt idx="581">
                  <c:v>45512</c:v>
                </c:pt>
                <c:pt idx="582">
                  <c:v>45513</c:v>
                </c:pt>
                <c:pt idx="583">
                  <c:v>45516</c:v>
                </c:pt>
                <c:pt idx="584">
                  <c:v>45517</c:v>
                </c:pt>
                <c:pt idx="585">
                  <c:v>45518</c:v>
                </c:pt>
                <c:pt idx="586">
                  <c:v>45519</c:v>
                </c:pt>
                <c:pt idx="587">
                  <c:v>45520</c:v>
                </c:pt>
                <c:pt idx="588">
                  <c:v>45523</c:v>
                </c:pt>
                <c:pt idx="589">
                  <c:v>45524</c:v>
                </c:pt>
                <c:pt idx="590">
                  <c:v>45525</c:v>
                </c:pt>
                <c:pt idx="591">
                  <c:v>45526</c:v>
                </c:pt>
                <c:pt idx="592">
                  <c:v>45527</c:v>
                </c:pt>
                <c:pt idx="593">
                  <c:v>45530</c:v>
                </c:pt>
                <c:pt idx="594">
                  <c:v>45531</c:v>
                </c:pt>
                <c:pt idx="595">
                  <c:v>45532</c:v>
                </c:pt>
                <c:pt idx="596">
                  <c:v>45533</c:v>
                </c:pt>
                <c:pt idx="597">
                  <c:v>45534</c:v>
                </c:pt>
                <c:pt idx="598">
                  <c:v>45537</c:v>
                </c:pt>
                <c:pt idx="599">
                  <c:v>45538</c:v>
                </c:pt>
                <c:pt idx="600">
                  <c:v>45539</c:v>
                </c:pt>
                <c:pt idx="601">
                  <c:v>45540</c:v>
                </c:pt>
                <c:pt idx="602">
                  <c:v>45541</c:v>
                </c:pt>
                <c:pt idx="603">
                  <c:v>45544</c:v>
                </c:pt>
                <c:pt idx="604">
                  <c:v>45545</c:v>
                </c:pt>
                <c:pt idx="605">
                  <c:v>45546</c:v>
                </c:pt>
                <c:pt idx="606">
                  <c:v>45547</c:v>
                </c:pt>
                <c:pt idx="607">
                  <c:v>45548</c:v>
                </c:pt>
                <c:pt idx="608">
                  <c:v>45551</c:v>
                </c:pt>
                <c:pt idx="609">
                  <c:v>45552</c:v>
                </c:pt>
                <c:pt idx="610">
                  <c:v>45553</c:v>
                </c:pt>
                <c:pt idx="611">
                  <c:v>45554</c:v>
                </c:pt>
                <c:pt idx="612">
                  <c:v>45555</c:v>
                </c:pt>
                <c:pt idx="613">
                  <c:v>45558</c:v>
                </c:pt>
                <c:pt idx="614">
                  <c:v>45559</c:v>
                </c:pt>
                <c:pt idx="615">
                  <c:v>45560</c:v>
                </c:pt>
                <c:pt idx="616">
                  <c:v>45561</c:v>
                </c:pt>
                <c:pt idx="617">
                  <c:v>45562</c:v>
                </c:pt>
                <c:pt idx="618">
                  <c:v>45565</c:v>
                </c:pt>
                <c:pt idx="619">
                  <c:v>45566</c:v>
                </c:pt>
                <c:pt idx="620">
                  <c:v>45567</c:v>
                </c:pt>
                <c:pt idx="621">
                  <c:v>45568</c:v>
                </c:pt>
                <c:pt idx="622">
                  <c:v>45569</c:v>
                </c:pt>
                <c:pt idx="623">
                  <c:v>45572</c:v>
                </c:pt>
                <c:pt idx="624">
                  <c:v>45573</c:v>
                </c:pt>
                <c:pt idx="625">
                  <c:v>45574</c:v>
                </c:pt>
                <c:pt idx="626">
                  <c:v>45575</c:v>
                </c:pt>
                <c:pt idx="627">
                  <c:v>45576</c:v>
                </c:pt>
                <c:pt idx="628">
                  <c:v>45579</c:v>
                </c:pt>
                <c:pt idx="629">
                  <c:v>45580</c:v>
                </c:pt>
                <c:pt idx="630">
                  <c:v>45581</c:v>
                </c:pt>
                <c:pt idx="631">
                  <c:v>45582</c:v>
                </c:pt>
                <c:pt idx="632">
                  <c:v>45583</c:v>
                </c:pt>
                <c:pt idx="633">
                  <c:v>45586</c:v>
                </c:pt>
                <c:pt idx="634">
                  <c:v>45587</c:v>
                </c:pt>
                <c:pt idx="635">
                  <c:v>45588</c:v>
                </c:pt>
                <c:pt idx="636">
                  <c:v>45589</c:v>
                </c:pt>
                <c:pt idx="637">
                  <c:v>45590</c:v>
                </c:pt>
                <c:pt idx="638">
                  <c:v>45593</c:v>
                </c:pt>
                <c:pt idx="639">
                  <c:v>45594</c:v>
                </c:pt>
                <c:pt idx="640">
                  <c:v>45595</c:v>
                </c:pt>
                <c:pt idx="641">
                  <c:v>45596</c:v>
                </c:pt>
                <c:pt idx="642">
                  <c:v>45597</c:v>
                </c:pt>
                <c:pt idx="643">
                  <c:v>45600</c:v>
                </c:pt>
                <c:pt idx="644">
                  <c:v>45601</c:v>
                </c:pt>
                <c:pt idx="645">
                  <c:v>45602</c:v>
                </c:pt>
                <c:pt idx="646">
                  <c:v>45603</c:v>
                </c:pt>
                <c:pt idx="647">
                  <c:v>45604</c:v>
                </c:pt>
                <c:pt idx="648">
                  <c:v>45607</c:v>
                </c:pt>
                <c:pt idx="649">
                  <c:v>45608</c:v>
                </c:pt>
                <c:pt idx="650">
                  <c:v>45609</c:v>
                </c:pt>
                <c:pt idx="651">
                  <c:v>45610</c:v>
                </c:pt>
                <c:pt idx="652">
                  <c:v>45611</c:v>
                </c:pt>
                <c:pt idx="653">
                  <c:v>45614</c:v>
                </c:pt>
                <c:pt idx="654">
                  <c:v>45615</c:v>
                </c:pt>
                <c:pt idx="655">
                  <c:v>45616</c:v>
                </c:pt>
                <c:pt idx="656">
                  <c:v>45617</c:v>
                </c:pt>
                <c:pt idx="657">
                  <c:v>45618</c:v>
                </c:pt>
                <c:pt idx="658">
                  <c:v>45621</c:v>
                </c:pt>
                <c:pt idx="659">
                  <c:v>45622</c:v>
                </c:pt>
                <c:pt idx="660">
                  <c:v>45623</c:v>
                </c:pt>
                <c:pt idx="661">
                  <c:v>45624</c:v>
                </c:pt>
                <c:pt idx="662">
                  <c:v>45625</c:v>
                </c:pt>
                <c:pt idx="663">
                  <c:v>45628</c:v>
                </c:pt>
                <c:pt idx="664">
                  <c:v>45629</c:v>
                </c:pt>
                <c:pt idx="665">
                  <c:v>45630</c:v>
                </c:pt>
                <c:pt idx="666">
                  <c:v>45631</c:v>
                </c:pt>
                <c:pt idx="667">
                  <c:v>45632</c:v>
                </c:pt>
                <c:pt idx="668">
                  <c:v>45635</c:v>
                </c:pt>
                <c:pt idx="669">
                  <c:v>45636</c:v>
                </c:pt>
                <c:pt idx="670">
                  <c:v>45637</c:v>
                </c:pt>
                <c:pt idx="671">
                  <c:v>45638</c:v>
                </c:pt>
                <c:pt idx="672">
                  <c:v>45639</c:v>
                </c:pt>
                <c:pt idx="673">
                  <c:v>45642</c:v>
                </c:pt>
                <c:pt idx="674">
                  <c:v>45643</c:v>
                </c:pt>
                <c:pt idx="675">
                  <c:v>45644</c:v>
                </c:pt>
                <c:pt idx="676">
                  <c:v>45645</c:v>
                </c:pt>
                <c:pt idx="677">
                  <c:v>45646</c:v>
                </c:pt>
                <c:pt idx="678">
                  <c:v>45649</c:v>
                </c:pt>
                <c:pt idx="679">
                  <c:v>45650</c:v>
                </c:pt>
                <c:pt idx="680">
                  <c:v>45652</c:v>
                </c:pt>
                <c:pt idx="681">
                  <c:v>45653</c:v>
                </c:pt>
                <c:pt idx="682">
                  <c:v>45656</c:v>
                </c:pt>
                <c:pt idx="683">
                  <c:v>45657</c:v>
                </c:pt>
                <c:pt idx="684">
                  <c:v>45659</c:v>
                </c:pt>
                <c:pt idx="685">
                  <c:v>45660</c:v>
                </c:pt>
                <c:pt idx="686">
                  <c:v>45663</c:v>
                </c:pt>
                <c:pt idx="687">
                  <c:v>45664</c:v>
                </c:pt>
                <c:pt idx="688">
                  <c:v>45665</c:v>
                </c:pt>
                <c:pt idx="689">
                  <c:v>45666</c:v>
                </c:pt>
                <c:pt idx="690">
                  <c:v>45667</c:v>
                </c:pt>
                <c:pt idx="691">
                  <c:v>45670</c:v>
                </c:pt>
                <c:pt idx="692">
                  <c:v>45671</c:v>
                </c:pt>
                <c:pt idx="693">
                  <c:v>45672</c:v>
                </c:pt>
                <c:pt idx="694">
                  <c:v>45673</c:v>
                </c:pt>
                <c:pt idx="695">
                  <c:v>45674</c:v>
                </c:pt>
                <c:pt idx="696">
                  <c:v>45677</c:v>
                </c:pt>
                <c:pt idx="697">
                  <c:v>45678</c:v>
                </c:pt>
                <c:pt idx="698">
                  <c:v>45679</c:v>
                </c:pt>
                <c:pt idx="699">
                  <c:v>45680</c:v>
                </c:pt>
                <c:pt idx="700">
                  <c:v>45681</c:v>
                </c:pt>
                <c:pt idx="701">
                  <c:v>45684</c:v>
                </c:pt>
                <c:pt idx="702">
                  <c:v>45685</c:v>
                </c:pt>
                <c:pt idx="703">
                  <c:v>45686</c:v>
                </c:pt>
                <c:pt idx="704">
                  <c:v>45687</c:v>
                </c:pt>
                <c:pt idx="705">
                  <c:v>45688</c:v>
                </c:pt>
                <c:pt idx="706">
                  <c:v>45691</c:v>
                </c:pt>
                <c:pt idx="707">
                  <c:v>45692</c:v>
                </c:pt>
                <c:pt idx="708">
                  <c:v>45693</c:v>
                </c:pt>
                <c:pt idx="709">
                  <c:v>45694</c:v>
                </c:pt>
                <c:pt idx="710">
                  <c:v>45695</c:v>
                </c:pt>
                <c:pt idx="711">
                  <c:v>45698</c:v>
                </c:pt>
                <c:pt idx="712">
                  <c:v>45699</c:v>
                </c:pt>
                <c:pt idx="713">
                  <c:v>45700</c:v>
                </c:pt>
                <c:pt idx="714">
                  <c:v>45701</c:v>
                </c:pt>
                <c:pt idx="715">
                  <c:v>45702</c:v>
                </c:pt>
                <c:pt idx="716">
                  <c:v>45705</c:v>
                </c:pt>
                <c:pt idx="717">
                  <c:v>45706</c:v>
                </c:pt>
                <c:pt idx="718">
                  <c:v>45707</c:v>
                </c:pt>
                <c:pt idx="719">
                  <c:v>45708</c:v>
                </c:pt>
                <c:pt idx="720">
                  <c:v>45709</c:v>
                </c:pt>
                <c:pt idx="721">
                  <c:v>45712</c:v>
                </c:pt>
                <c:pt idx="722">
                  <c:v>45713</c:v>
                </c:pt>
                <c:pt idx="723">
                  <c:v>45714</c:v>
                </c:pt>
                <c:pt idx="724">
                  <c:v>45715</c:v>
                </c:pt>
                <c:pt idx="725">
                  <c:v>45716</c:v>
                </c:pt>
                <c:pt idx="726">
                  <c:v>45719</c:v>
                </c:pt>
                <c:pt idx="727">
                  <c:v>45720</c:v>
                </c:pt>
                <c:pt idx="728">
                  <c:v>45721</c:v>
                </c:pt>
                <c:pt idx="729">
                  <c:v>45722</c:v>
                </c:pt>
                <c:pt idx="730">
                  <c:v>45723</c:v>
                </c:pt>
                <c:pt idx="731">
                  <c:v>45726</c:v>
                </c:pt>
                <c:pt idx="732">
                  <c:v>45727</c:v>
                </c:pt>
                <c:pt idx="733">
                  <c:v>45728</c:v>
                </c:pt>
                <c:pt idx="734">
                  <c:v>45729</c:v>
                </c:pt>
                <c:pt idx="735">
                  <c:v>45730</c:v>
                </c:pt>
                <c:pt idx="736">
                  <c:v>45733</c:v>
                </c:pt>
                <c:pt idx="737">
                  <c:v>45734</c:v>
                </c:pt>
                <c:pt idx="738">
                  <c:v>45735</c:v>
                </c:pt>
                <c:pt idx="739">
                  <c:v>45736</c:v>
                </c:pt>
                <c:pt idx="740">
                  <c:v>45737</c:v>
                </c:pt>
                <c:pt idx="741">
                  <c:v>45740</c:v>
                </c:pt>
                <c:pt idx="742">
                  <c:v>45741</c:v>
                </c:pt>
                <c:pt idx="743">
                  <c:v>45742</c:v>
                </c:pt>
                <c:pt idx="744">
                  <c:v>45743</c:v>
                </c:pt>
                <c:pt idx="745">
                  <c:v>45744</c:v>
                </c:pt>
                <c:pt idx="746">
                  <c:v>45747</c:v>
                </c:pt>
                <c:pt idx="747">
                  <c:v>45748</c:v>
                </c:pt>
                <c:pt idx="748">
                  <c:v>45749</c:v>
                </c:pt>
                <c:pt idx="749">
                  <c:v>45750</c:v>
                </c:pt>
                <c:pt idx="750">
                  <c:v>45751</c:v>
                </c:pt>
                <c:pt idx="751">
                  <c:v>45754</c:v>
                </c:pt>
                <c:pt idx="752">
                  <c:v>45755</c:v>
                </c:pt>
                <c:pt idx="753">
                  <c:v>45756</c:v>
                </c:pt>
                <c:pt idx="754">
                  <c:v>45757</c:v>
                </c:pt>
                <c:pt idx="755">
                  <c:v>45758</c:v>
                </c:pt>
                <c:pt idx="756">
                  <c:v>45761</c:v>
                </c:pt>
                <c:pt idx="757">
                  <c:v>45762</c:v>
                </c:pt>
                <c:pt idx="758">
                  <c:v>45763</c:v>
                </c:pt>
                <c:pt idx="759">
                  <c:v>45764</c:v>
                </c:pt>
                <c:pt idx="760">
                  <c:v>45769</c:v>
                </c:pt>
                <c:pt idx="761">
                  <c:v>45770</c:v>
                </c:pt>
                <c:pt idx="762">
                  <c:v>45771</c:v>
                </c:pt>
                <c:pt idx="763">
                  <c:v>45772</c:v>
                </c:pt>
                <c:pt idx="764">
                  <c:v>45775</c:v>
                </c:pt>
                <c:pt idx="765">
                  <c:v>45776</c:v>
                </c:pt>
                <c:pt idx="766">
                  <c:v>45777</c:v>
                </c:pt>
                <c:pt idx="767">
                  <c:v>45778</c:v>
                </c:pt>
                <c:pt idx="768">
                  <c:v>45779</c:v>
                </c:pt>
                <c:pt idx="769">
                  <c:v>45782</c:v>
                </c:pt>
                <c:pt idx="770">
                  <c:v>45783</c:v>
                </c:pt>
                <c:pt idx="771">
                  <c:v>45784</c:v>
                </c:pt>
                <c:pt idx="772">
                  <c:v>45785</c:v>
                </c:pt>
                <c:pt idx="773">
                  <c:v>45786</c:v>
                </c:pt>
                <c:pt idx="774">
                  <c:v>45789</c:v>
                </c:pt>
                <c:pt idx="775">
                  <c:v>45790</c:v>
                </c:pt>
                <c:pt idx="776">
                  <c:v>45791</c:v>
                </c:pt>
                <c:pt idx="777">
                  <c:v>45792</c:v>
                </c:pt>
                <c:pt idx="778">
                  <c:v>45793</c:v>
                </c:pt>
                <c:pt idx="779">
                  <c:v>45796</c:v>
                </c:pt>
                <c:pt idx="780">
                  <c:v>45797</c:v>
                </c:pt>
                <c:pt idx="781">
                  <c:v>45798</c:v>
                </c:pt>
                <c:pt idx="782">
                  <c:v>45799</c:v>
                </c:pt>
                <c:pt idx="783">
                  <c:v>45800</c:v>
                </c:pt>
                <c:pt idx="784">
                  <c:v>45803</c:v>
                </c:pt>
                <c:pt idx="785">
                  <c:v>45804</c:v>
                </c:pt>
                <c:pt idx="786">
                  <c:v>45805</c:v>
                </c:pt>
                <c:pt idx="787">
                  <c:v>45806</c:v>
                </c:pt>
                <c:pt idx="788">
                  <c:v>45807</c:v>
                </c:pt>
                <c:pt idx="789">
                  <c:v>45810</c:v>
                </c:pt>
                <c:pt idx="790">
                  <c:v>45811</c:v>
                </c:pt>
                <c:pt idx="791">
                  <c:v>45812</c:v>
                </c:pt>
                <c:pt idx="792">
                  <c:v>45813</c:v>
                </c:pt>
                <c:pt idx="793">
                  <c:v>45814</c:v>
                </c:pt>
                <c:pt idx="794">
                  <c:v>45817</c:v>
                </c:pt>
                <c:pt idx="795">
                  <c:v>45818</c:v>
                </c:pt>
                <c:pt idx="796">
                  <c:v>45819</c:v>
                </c:pt>
                <c:pt idx="797">
                  <c:v>45820</c:v>
                </c:pt>
                <c:pt idx="798">
                  <c:v>45821</c:v>
                </c:pt>
                <c:pt idx="799">
                  <c:v>45824</c:v>
                </c:pt>
                <c:pt idx="800">
                  <c:v>45825</c:v>
                </c:pt>
                <c:pt idx="801">
                  <c:v>45826</c:v>
                </c:pt>
                <c:pt idx="802">
                  <c:v>45827</c:v>
                </c:pt>
                <c:pt idx="803">
                  <c:v>45828</c:v>
                </c:pt>
                <c:pt idx="804">
                  <c:v>45831</c:v>
                </c:pt>
                <c:pt idx="805">
                  <c:v>45832</c:v>
                </c:pt>
                <c:pt idx="806">
                  <c:v>45833</c:v>
                </c:pt>
                <c:pt idx="807">
                  <c:v>45834</c:v>
                </c:pt>
                <c:pt idx="808">
                  <c:v>45835</c:v>
                </c:pt>
                <c:pt idx="809">
                  <c:v>45838</c:v>
                </c:pt>
                <c:pt idx="810">
                  <c:v>45839</c:v>
                </c:pt>
                <c:pt idx="811">
                  <c:v>45840</c:v>
                </c:pt>
                <c:pt idx="812">
                  <c:v>45841</c:v>
                </c:pt>
                <c:pt idx="813">
                  <c:v>45842</c:v>
                </c:pt>
                <c:pt idx="814">
                  <c:v>45845</c:v>
                </c:pt>
                <c:pt idx="815">
                  <c:v>45846</c:v>
                </c:pt>
                <c:pt idx="816">
                  <c:v>45847</c:v>
                </c:pt>
                <c:pt idx="817">
                  <c:v>45848</c:v>
                </c:pt>
                <c:pt idx="818">
                  <c:v>45849</c:v>
                </c:pt>
                <c:pt idx="819">
                  <c:v>45852</c:v>
                </c:pt>
                <c:pt idx="820">
                  <c:v>45853</c:v>
                </c:pt>
                <c:pt idx="821">
                  <c:v>45854</c:v>
                </c:pt>
                <c:pt idx="822">
                  <c:v>45855</c:v>
                </c:pt>
                <c:pt idx="823">
                  <c:v>45856</c:v>
                </c:pt>
                <c:pt idx="824">
                  <c:v>45859</c:v>
                </c:pt>
                <c:pt idx="825">
                  <c:v>45860</c:v>
                </c:pt>
                <c:pt idx="826">
                  <c:v>45861</c:v>
                </c:pt>
                <c:pt idx="827">
                  <c:v>45862</c:v>
                </c:pt>
                <c:pt idx="828">
                  <c:v>45863</c:v>
                </c:pt>
                <c:pt idx="829">
                  <c:v>45866</c:v>
                </c:pt>
                <c:pt idx="830">
                  <c:v>45867</c:v>
                </c:pt>
                <c:pt idx="831">
                  <c:v>45868</c:v>
                </c:pt>
                <c:pt idx="832">
                  <c:v>45869</c:v>
                </c:pt>
                <c:pt idx="833">
                  <c:v>45870</c:v>
                </c:pt>
                <c:pt idx="834">
                  <c:v>45873</c:v>
                </c:pt>
                <c:pt idx="835">
                  <c:v>45874</c:v>
                </c:pt>
                <c:pt idx="836">
                  <c:v>45875</c:v>
                </c:pt>
                <c:pt idx="837">
                  <c:v>45876</c:v>
                </c:pt>
                <c:pt idx="838">
                  <c:v>45877</c:v>
                </c:pt>
                <c:pt idx="839">
                  <c:v>45880</c:v>
                </c:pt>
                <c:pt idx="840">
                  <c:v>45881</c:v>
                </c:pt>
                <c:pt idx="841">
                  <c:v>45882</c:v>
                </c:pt>
                <c:pt idx="842">
                  <c:v>45883</c:v>
                </c:pt>
                <c:pt idx="843">
                  <c:v>45884</c:v>
                </c:pt>
                <c:pt idx="844">
                  <c:v>45887</c:v>
                </c:pt>
                <c:pt idx="845">
                  <c:v>45888</c:v>
                </c:pt>
                <c:pt idx="846">
                  <c:v>45889</c:v>
                </c:pt>
                <c:pt idx="847">
                  <c:v>45890</c:v>
                </c:pt>
                <c:pt idx="848">
                  <c:v>45891</c:v>
                </c:pt>
                <c:pt idx="849">
                  <c:v>45894</c:v>
                </c:pt>
                <c:pt idx="850">
                  <c:v>45895</c:v>
                </c:pt>
                <c:pt idx="851">
                  <c:v>45896</c:v>
                </c:pt>
                <c:pt idx="852">
                  <c:v>45897</c:v>
                </c:pt>
                <c:pt idx="853">
                  <c:v>45898</c:v>
                </c:pt>
                <c:pt idx="854">
                  <c:v>45901</c:v>
                </c:pt>
                <c:pt idx="855">
                  <c:v>45902</c:v>
                </c:pt>
                <c:pt idx="856">
                  <c:v>45903</c:v>
                </c:pt>
                <c:pt idx="857">
                  <c:v>45904</c:v>
                </c:pt>
                <c:pt idx="858">
                  <c:v>45905</c:v>
                </c:pt>
                <c:pt idx="859">
                  <c:v>45908</c:v>
                </c:pt>
                <c:pt idx="860">
                  <c:v>45909</c:v>
                </c:pt>
                <c:pt idx="861">
                  <c:v>45910</c:v>
                </c:pt>
                <c:pt idx="862">
                  <c:v>45911</c:v>
                </c:pt>
                <c:pt idx="863">
                  <c:v>45912</c:v>
                </c:pt>
                <c:pt idx="864">
                  <c:v>45915</c:v>
                </c:pt>
                <c:pt idx="865">
                  <c:v>45916</c:v>
                </c:pt>
                <c:pt idx="866">
                  <c:v>45917</c:v>
                </c:pt>
                <c:pt idx="867">
                  <c:v>45918</c:v>
                </c:pt>
                <c:pt idx="868">
                  <c:v>45919</c:v>
                </c:pt>
                <c:pt idx="869">
                  <c:v>45922</c:v>
                </c:pt>
                <c:pt idx="870">
                  <c:v>45923</c:v>
                </c:pt>
                <c:pt idx="871">
                  <c:v>45924</c:v>
                </c:pt>
                <c:pt idx="872">
                  <c:v>45925</c:v>
                </c:pt>
                <c:pt idx="873">
                  <c:v>45926</c:v>
                </c:pt>
                <c:pt idx="874">
                  <c:v>45929</c:v>
                </c:pt>
                <c:pt idx="875">
                  <c:v>45930</c:v>
                </c:pt>
                <c:pt idx="876">
                  <c:v>45931</c:v>
                </c:pt>
                <c:pt idx="877">
                  <c:v>45932</c:v>
                </c:pt>
                <c:pt idx="878">
                  <c:v>45933</c:v>
                </c:pt>
                <c:pt idx="879">
                  <c:v>45936</c:v>
                </c:pt>
                <c:pt idx="880">
                  <c:v>45937</c:v>
                </c:pt>
                <c:pt idx="881">
                  <c:v>45938</c:v>
                </c:pt>
                <c:pt idx="882">
                  <c:v>45939</c:v>
                </c:pt>
                <c:pt idx="883">
                  <c:v>45940</c:v>
                </c:pt>
                <c:pt idx="884">
                  <c:v>45943</c:v>
                </c:pt>
                <c:pt idx="885">
                  <c:v>45944</c:v>
                </c:pt>
                <c:pt idx="886">
                  <c:v>45945</c:v>
                </c:pt>
                <c:pt idx="887">
                  <c:v>45946</c:v>
                </c:pt>
                <c:pt idx="888">
                  <c:v>45947</c:v>
                </c:pt>
                <c:pt idx="889">
                  <c:v>45950</c:v>
                </c:pt>
                <c:pt idx="890">
                  <c:v>45951</c:v>
                </c:pt>
                <c:pt idx="891">
                  <c:v>45952</c:v>
                </c:pt>
                <c:pt idx="892">
                  <c:v>45953</c:v>
                </c:pt>
                <c:pt idx="893">
                  <c:v>45954</c:v>
                </c:pt>
                <c:pt idx="894">
                  <c:v>45957</c:v>
                </c:pt>
                <c:pt idx="895">
                  <c:v>45958</c:v>
                </c:pt>
                <c:pt idx="896">
                  <c:v>45959</c:v>
                </c:pt>
                <c:pt idx="897">
                  <c:v>45960</c:v>
                </c:pt>
                <c:pt idx="898">
                  <c:v>45961</c:v>
                </c:pt>
                <c:pt idx="899">
                  <c:v>45964</c:v>
                </c:pt>
                <c:pt idx="900">
                  <c:v>45965</c:v>
                </c:pt>
                <c:pt idx="901">
                  <c:v>45966</c:v>
                </c:pt>
                <c:pt idx="902">
                  <c:v>45967</c:v>
                </c:pt>
                <c:pt idx="903">
                  <c:v>45968</c:v>
                </c:pt>
                <c:pt idx="904">
                  <c:v>45971</c:v>
                </c:pt>
                <c:pt idx="905">
                  <c:v>45972</c:v>
                </c:pt>
                <c:pt idx="906">
                  <c:v>45973</c:v>
                </c:pt>
                <c:pt idx="907">
                  <c:v>45974</c:v>
                </c:pt>
                <c:pt idx="908">
                  <c:v>45975</c:v>
                </c:pt>
                <c:pt idx="909">
                  <c:v>45978</c:v>
                </c:pt>
                <c:pt idx="910">
                  <c:v>45979</c:v>
                </c:pt>
                <c:pt idx="911">
                  <c:v>45980</c:v>
                </c:pt>
                <c:pt idx="912">
                  <c:v>45981</c:v>
                </c:pt>
                <c:pt idx="913">
                  <c:v>45982</c:v>
                </c:pt>
                <c:pt idx="914">
                  <c:v>45985</c:v>
                </c:pt>
                <c:pt idx="915">
                  <c:v>45986</c:v>
                </c:pt>
                <c:pt idx="916">
                  <c:v>45987</c:v>
                </c:pt>
                <c:pt idx="917">
                  <c:v>45988</c:v>
                </c:pt>
                <c:pt idx="918">
                  <c:v>45989</c:v>
                </c:pt>
                <c:pt idx="919">
                  <c:v>45992</c:v>
                </c:pt>
                <c:pt idx="920">
                  <c:v>45993</c:v>
                </c:pt>
                <c:pt idx="921">
                  <c:v>45994</c:v>
                </c:pt>
                <c:pt idx="922">
                  <c:v>45995</c:v>
                </c:pt>
                <c:pt idx="923">
                  <c:v>45996</c:v>
                </c:pt>
                <c:pt idx="924">
                  <c:v>45999</c:v>
                </c:pt>
                <c:pt idx="925">
                  <c:v>46000</c:v>
                </c:pt>
                <c:pt idx="926">
                  <c:v>46001</c:v>
                </c:pt>
                <c:pt idx="927">
                  <c:v>46002</c:v>
                </c:pt>
                <c:pt idx="928">
                  <c:v>46003</c:v>
                </c:pt>
                <c:pt idx="929">
                  <c:v>46006</c:v>
                </c:pt>
                <c:pt idx="930">
                  <c:v>46007</c:v>
                </c:pt>
                <c:pt idx="931">
                  <c:v>46008</c:v>
                </c:pt>
                <c:pt idx="932">
                  <c:v>46009</c:v>
                </c:pt>
                <c:pt idx="933">
                  <c:v>46010</c:v>
                </c:pt>
                <c:pt idx="934">
                  <c:v>46013</c:v>
                </c:pt>
                <c:pt idx="935">
                  <c:v>46014</c:v>
                </c:pt>
                <c:pt idx="936">
                  <c:v>46015</c:v>
                </c:pt>
                <c:pt idx="937">
                  <c:v>46020</c:v>
                </c:pt>
                <c:pt idx="938">
                  <c:v>46021</c:v>
                </c:pt>
                <c:pt idx="939">
                  <c:v>46022</c:v>
                </c:pt>
                <c:pt idx="940">
                  <c:v>46024</c:v>
                </c:pt>
                <c:pt idx="941">
                  <c:v>46027</c:v>
                </c:pt>
                <c:pt idx="942">
                  <c:v>46028</c:v>
                </c:pt>
                <c:pt idx="943">
                  <c:v>46029</c:v>
                </c:pt>
                <c:pt idx="944">
                  <c:v>46030</c:v>
                </c:pt>
                <c:pt idx="945">
                  <c:v>46031</c:v>
                </c:pt>
                <c:pt idx="946">
                  <c:v>46034</c:v>
                </c:pt>
                <c:pt idx="947">
                  <c:v>46035</c:v>
                </c:pt>
                <c:pt idx="948">
                  <c:v>46036</c:v>
                </c:pt>
                <c:pt idx="949">
                  <c:v>46037</c:v>
                </c:pt>
                <c:pt idx="950">
                  <c:v>46038</c:v>
                </c:pt>
                <c:pt idx="951">
                  <c:v>46041</c:v>
                </c:pt>
                <c:pt idx="952">
                  <c:v>46042</c:v>
                </c:pt>
                <c:pt idx="953">
                  <c:v>46043</c:v>
                </c:pt>
                <c:pt idx="954">
                  <c:v>46044</c:v>
                </c:pt>
                <c:pt idx="955">
                  <c:v>46045</c:v>
                </c:pt>
                <c:pt idx="956">
                  <c:v>46048</c:v>
                </c:pt>
                <c:pt idx="957">
                  <c:v>46049</c:v>
                </c:pt>
                <c:pt idx="958">
                  <c:v>46050</c:v>
                </c:pt>
                <c:pt idx="959">
                  <c:v>46051</c:v>
                </c:pt>
                <c:pt idx="960">
                  <c:v>46052</c:v>
                </c:pt>
                <c:pt idx="961">
                  <c:v>46055</c:v>
                </c:pt>
                <c:pt idx="962">
                  <c:v>46056</c:v>
                </c:pt>
                <c:pt idx="963">
                  <c:v>46057</c:v>
                </c:pt>
                <c:pt idx="964">
                  <c:v>46058</c:v>
                </c:pt>
                <c:pt idx="965">
                  <c:v>46059</c:v>
                </c:pt>
                <c:pt idx="966">
                  <c:v>46062</c:v>
                </c:pt>
                <c:pt idx="967">
                  <c:v>46063</c:v>
                </c:pt>
                <c:pt idx="968">
                  <c:v>46064</c:v>
                </c:pt>
                <c:pt idx="969">
                  <c:v>46065</c:v>
                </c:pt>
                <c:pt idx="970">
                  <c:v>46066</c:v>
                </c:pt>
                <c:pt idx="971">
                  <c:v>46069</c:v>
                </c:pt>
                <c:pt idx="972">
                  <c:v>46070</c:v>
                </c:pt>
                <c:pt idx="973">
                  <c:v>46071</c:v>
                </c:pt>
                <c:pt idx="974">
                  <c:v>46072</c:v>
                </c:pt>
                <c:pt idx="975">
                  <c:v>46073</c:v>
                </c:pt>
              </c:numCache>
            </c:numRef>
          </c:xVal>
          <c:yVal>
            <c:numRef>
              <c:f>'3NGL &amp; 3NGS'!$AW$568:$AW$2000</c:f>
              <c:numCache>
                <c:formatCode>General</c:formatCode>
                <c:ptCount val="1433"/>
                <c:pt idx="0">
                  <c:v>11.44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12.9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24.78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40.36</c:v>
                </c:pt>
                <c:pt idx="85">
                  <c:v>0</c:v>
                </c:pt>
                <c:pt idx="86">
                  <c:v>0</c:v>
                </c:pt>
                <c:pt idx="87">
                  <c:v>72.75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18.89</c:v>
                </c:pt>
                <c:pt idx="99">
                  <c:v>0</c:v>
                </c:pt>
                <c:pt idx="100">
                  <c:v>42.96</c:v>
                </c:pt>
                <c:pt idx="101">
                  <c:v>40.75</c:v>
                </c:pt>
                <c:pt idx="102">
                  <c:v>24.91</c:v>
                </c:pt>
                <c:pt idx="103">
                  <c:v>40.92</c:v>
                </c:pt>
                <c:pt idx="104">
                  <c:v>34.130000000000003</c:v>
                </c:pt>
                <c:pt idx="105">
                  <c:v>47.01</c:v>
                </c:pt>
                <c:pt idx="106">
                  <c:v>53.73</c:v>
                </c:pt>
                <c:pt idx="107">
                  <c:v>15.58</c:v>
                </c:pt>
                <c:pt idx="108">
                  <c:v>43.29</c:v>
                </c:pt>
                <c:pt idx="109">
                  <c:v>27.32</c:v>
                </c:pt>
                <c:pt idx="110">
                  <c:v>40.82</c:v>
                </c:pt>
                <c:pt idx="111">
                  <c:v>25.98</c:v>
                </c:pt>
                <c:pt idx="112">
                  <c:v>22.64</c:v>
                </c:pt>
                <c:pt idx="113">
                  <c:v>0</c:v>
                </c:pt>
                <c:pt idx="114">
                  <c:v>32.64</c:v>
                </c:pt>
                <c:pt idx="115">
                  <c:v>18.11</c:v>
                </c:pt>
                <c:pt idx="116">
                  <c:v>53</c:v>
                </c:pt>
                <c:pt idx="117">
                  <c:v>12.78</c:v>
                </c:pt>
                <c:pt idx="118">
                  <c:v>0</c:v>
                </c:pt>
                <c:pt idx="119">
                  <c:v>25.43</c:v>
                </c:pt>
                <c:pt idx="120">
                  <c:v>30.23</c:v>
                </c:pt>
                <c:pt idx="121">
                  <c:v>20.47</c:v>
                </c:pt>
                <c:pt idx="122">
                  <c:v>21.61</c:v>
                </c:pt>
                <c:pt idx="123">
                  <c:v>13.96</c:v>
                </c:pt>
                <c:pt idx="124">
                  <c:v>0</c:v>
                </c:pt>
                <c:pt idx="125">
                  <c:v>17.850000000000001</c:v>
                </c:pt>
                <c:pt idx="126">
                  <c:v>30.6</c:v>
                </c:pt>
                <c:pt idx="127">
                  <c:v>20.420000000000002</c:v>
                </c:pt>
                <c:pt idx="128">
                  <c:v>24.42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15.8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51.34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17.510000000000002</c:v>
                </c:pt>
                <c:pt idx="152">
                  <c:v>17.760000000000002</c:v>
                </c:pt>
                <c:pt idx="153">
                  <c:v>12.73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23.62</c:v>
                </c:pt>
                <c:pt idx="165">
                  <c:v>0</c:v>
                </c:pt>
                <c:pt idx="166">
                  <c:v>0</c:v>
                </c:pt>
                <c:pt idx="167">
                  <c:v>18.84</c:v>
                </c:pt>
                <c:pt idx="168">
                  <c:v>23.78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27.65</c:v>
                </c:pt>
                <c:pt idx="173">
                  <c:v>11.82</c:v>
                </c:pt>
                <c:pt idx="174">
                  <c:v>25.4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24.52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13.1</c:v>
                </c:pt>
                <c:pt idx="193">
                  <c:v>18.239999999999998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13.46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37.36</c:v>
                </c:pt>
                <c:pt idx="325">
                  <c:v>26.13</c:v>
                </c:pt>
                <c:pt idx="326">
                  <c:v>16.16</c:v>
                </c:pt>
                <c:pt idx="327">
                  <c:v>0</c:v>
                </c:pt>
                <c:pt idx="328">
                  <c:v>15.54</c:v>
                </c:pt>
                <c:pt idx="329">
                  <c:v>11.25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13.52</c:v>
                </c:pt>
                <c:pt idx="336">
                  <c:v>0</c:v>
                </c:pt>
                <c:pt idx="337">
                  <c:v>0</c:v>
                </c:pt>
                <c:pt idx="338">
                  <c:v>11.1</c:v>
                </c:pt>
                <c:pt idx="339">
                  <c:v>16.41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12.48</c:v>
                </c:pt>
                <c:pt idx="345">
                  <c:v>0</c:v>
                </c:pt>
                <c:pt idx="346">
                  <c:v>0</c:v>
                </c:pt>
                <c:pt idx="347">
                  <c:v>14.17</c:v>
                </c:pt>
                <c:pt idx="348">
                  <c:v>34.74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12.62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11.27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14.22</c:v>
                </c:pt>
                <c:pt idx="386">
                  <c:v>0</c:v>
                </c:pt>
                <c:pt idx="387">
                  <c:v>13.63</c:v>
                </c:pt>
                <c:pt idx="388">
                  <c:v>17.149999999999999</c:v>
                </c:pt>
                <c:pt idx="389">
                  <c:v>13.12</c:v>
                </c:pt>
                <c:pt idx="390">
                  <c:v>0</c:v>
                </c:pt>
                <c:pt idx="391">
                  <c:v>0</c:v>
                </c:pt>
                <c:pt idx="392">
                  <c:v>13.79</c:v>
                </c:pt>
                <c:pt idx="393">
                  <c:v>0</c:v>
                </c:pt>
                <c:pt idx="394">
                  <c:v>16.600000000000001</c:v>
                </c:pt>
                <c:pt idx="395">
                  <c:v>17.62</c:v>
                </c:pt>
                <c:pt idx="396">
                  <c:v>0</c:v>
                </c:pt>
                <c:pt idx="397">
                  <c:v>14.69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12.84</c:v>
                </c:pt>
                <c:pt idx="434">
                  <c:v>13.81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30.63</c:v>
                </c:pt>
                <c:pt idx="719">
                  <c:v>23.05</c:v>
                </c:pt>
                <c:pt idx="720">
                  <c:v>16.36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22.73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52.45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18.04</c:v>
                </c:pt>
                <c:pt idx="751">
                  <c:v>15.49</c:v>
                </c:pt>
                <c:pt idx="752">
                  <c:v>13.5</c:v>
                </c:pt>
                <c:pt idx="753">
                  <c:v>18.28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21.05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11.76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12.57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21.68</c:v>
                </c:pt>
                <c:pt idx="805">
                  <c:v>13.11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11.99</c:v>
                </c:pt>
                <c:pt idx="818">
                  <c:v>0</c:v>
                </c:pt>
                <c:pt idx="819">
                  <c:v>14.69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15.11</c:v>
                </c:pt>
                <c:pt idx="833">
                  <c:v>0</c:v>
                </c:pt>
                <c:pt idx="834">
                  <c:v>13.77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18.170000000000002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11.15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13.19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11.95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13.41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18.23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24.18</c:v>
                </c:pt>
                <c:pt idx="924">
                  <c:v>13.81</c:v>
                </c:pt>
                <c:pt idx="925">
                  <c:v>0</c:v>
                </c:pt>
                <c:pt idx="926">
                  <c:v>18.87</c:v>
                </c:pt>
                <c:pt idx="927">
                  <c:v>0</c:v>
                </c:pt>
                <c:pt idx="928">
                  <c:v>17.48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12.23</c:v>
                </c:pt>
                <c:pt idx="933">
                  <c:v>0</c:v>
                </c:pt>
                <c:pt idx="934">
                  <c:v>11.99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18.5</c:v>
                </c:pt>
                <c:pt idx="943">
                  <c:v>11.62</c:v>
                </c:pt>
                <c:pt idx="944">
                  <c:v>14.69</c:v>
                </c:pt>
                <c:pt idx="945">
                  <c:v>31.35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56.34</c:v>
                </c:pt>
                <c:pt idx="953">
                  <c:v>55.84</c:v>
                </c:pt>
                <c:pt idx="954">
                  <c:v>100</c:v>
                </c:pt>
                <c:pt idx="955">
                  <c:v>21.03</c:v>
                </c:pt>
                <c:pt idx="956">
                  <c:v>57.26</c:v>
                </c:pt>
                <c:pt idx="957">
                  <c:v>30.67</c:v>
                </c:pt>
                <c:pt idx="958">
                  <c:v>44.95</c:v>
                </c:pt>
                <c:pt idx="959">
                  <c:v>27.58</c:v>
                </c:pt>
                <c:pt idx="960">
                  <c:v>46.56</c:v>
                </c:pt>
                <c:pt idx="961">
                  <c:v>38.33</c:v>
                </c:pt>
                <c:pt idx="962">
                  <c:v>30.2</c:v>
                </c:pt>
                <c:pt idx="963">
                  <c:v>0</c:v>
                </c:pt>
                <c:pt idx="964">
                  <c:v>0</c:v>
                </c:pt>
                <c:pt idx="965">
                  <c:v>14.22</c:v>
                </c:pt>
                <c:pt idx="966">
                  <c:v>18.170000000000002</c:v>
                </c:pt>
                <c:pt idx="967">
                  <c:v>17.91</c:v>
                </c:pt>
                <c:pt idx="968">
                  <c:v>18.440000000000001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19.84</c:v>
                </c:pt>
                <c:pt idx="974">
                  <c:v>31.9</c:v>
                </c:pt>
                <c:pt idx="97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17-4381-B978-672E701F3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8330624"/>
        <c:axId val="1798332064"/>
      </c:scatterChart>
      <c:valAx>
        <c:axId val="179833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332064"/>
        <c:crosses val="autoZero"/>
        <c:crossBetween val="midCat"/>
      </c:valAx>
      <c:valAx>
        <c:axId val="179833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330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1282</xdr:colOff>
      <xdr:row>4</xdr:row>
      <xdr:rowOff>7042</xdr:rowOff>
    </xdr:from>
    <xdr:to>
      <xdr:col>11</xdr:col>
      <xdr:colOff>1282</xdr:colOff>
      <xdr:row>20</xdr:row>
      <xdr:rowOff>5122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4C56BB-0C7C-33BC-8F7A-D541D17F27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990601</xdr:colOff>
      <xdr:row>3</xdr:row>
      <xdr:rowOff>174171</xdr:rowOff>
    </xdr:from>
    <xdr:to>
      <xdr:col>17</xdr:col>
      <xdr:colOff>653144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B35196-FEA3-7271-0BDA-5E73F752A1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10886</xdr:colOff>
      <xdr:row>3</xdr:row>
      <xdr:rowOff>157843</xdr:rowOff>
    </xdr:from>
    <xdr:to>
      <xdr:col>31</xdr:col>
      <xdr:colOff>10884</xdr:colOff>
      <xdr:row>20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5DA444-CEC4-D893-D896-228DF9A20F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0</xdr:colOff>
      <xdr:row>4</xdr:row>
      <xdr:rowOff>5443</xdr:rowOff>
    </xdr:from>
    <xdr:to>
      <xdr:col>38</xdr:col>
      <xdr:colOff>0</xdr:colOff>
      <xdr:row>20</xdr:row>
      <xdr:rowOff>21771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69D6357-1D41-2F94-1DFB-7EB294A7B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19050</xdr:colOff>
      <xdr:row>45</xdr:row>
      <xdr:rowOff>21771</xdr:rowOff>
    </xdr:from>
    <xdr:to>
      <xdr:col>18</xdr:col>
      <xdr:colOff>5442</xdr:colOff>
      <xdr:row>77</xdr:row>
      <xdr:rowOff>-1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0AE6CC9-B5C7-85BF-9EC2-D3F5C10E83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1038224</xdr:colOff>
      <xdr:row>45</xdr:row>
      <xdr:rowOff>0</xdr:rowOff>
    </xdr:from>
    <xdr:to>
      <xdr:col>39</xdr:col>
      <xdr:colOff>-1</xdr:colOff>
      <xdr:row>77</xdr:row>
      <xdr:rowOff>19050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978CC79-BBF8-D80A-A4FC-5498912F8D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0</xdr:colOff>
      <xdr:row>79</xdr:row>
      <xdr:rowOff>0</xdr:rowOff>
    </xdr:from>
    <xdr:to>
      <xdr:col>18</xdr:col>
      <xdr:colOff>19050</xdr:colOff>
      <xdr:row>100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C47DDA1-4810-4F04-AB9A-B8E09F5D71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1</xdr:colOff>
      <xdr:row>79</xdr:row>
      <xdr:rowOff>0</xdr:rowOff>
    </xdr:from>
    <xdr:to>
      <xdr:col>39</xdr:col>
      <xdr:colOff>0</xdr:colOff>
      <xdr:row>101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4FAD736-56F3-B6BD-31C3-B5A1846E45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609599</xdr:colOff>
      <xdr:row>3</xdr:row>
      <xdr:rowOff>152399</xdr:rowOff>
    </xdr:from>
    <xdr:to>
      <xdr:col>11</xdr:col>
      <xdr:colOff>0</xdr:colOff>
      <xdr:row>20</xdr:row>
      <xdr:rowOff>8965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64A5CA-076C-B226-1A67-1A2B68588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7684</xdr:colOff>
      <xdr:row>4</xdr:row>
      <xdr:rowOff>8965</xdr:rowOff>
    </xdr:from>
    <xdr:to>
      <xdr:col>18</xdr:col>
      <xdr:colOff>35859</xdr:colOff>
      <xdr:row>20</xdr:row>
      <xdr:rowOff>26894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B163D4-68BB-F18C-E6AF-E9242C6698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8965</xdr:colOff>
      <xdr:row>4</xdr:row>
      <xdr:rowOff>4483</xdr:rowOff>
    </xdr:from>
    <xdr:to>
      <xdr:col>31</xdr:col>
      <xdr:colOff>8965</xdr:colOff>
      <xdr:row>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AB7B96E-B960-D493-A5FA-ADABB546F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8965</xdr:colOff>
      <xdr:row>4</xdr:row>
      <xdr:rowOff>0</xdr:rowOff>
    </xdr:from>
    <xdr:to>
      <xdr:col>38</xdr:col>
      <xdr:colOff>0</xdr:colOff>
      <xdr:row>20</xdr:row>
      <xdr:rowOff>8965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8AE0C7-DA8C-BB91-6833-C28E069265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21772</xdr:colOff>
      <xdr:row>46</xdr:row>
      <xdr:rowOff>16329</xdr:rowOff>
    </xdr:from>
    <xdr:to>
      <xdr:col>39</xdr:col>
      <xdr:colOff>10886</xdr:colOff>
      <xdr:row>69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D58A30-E19E-6635-4019-D81901109A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45</xdr:row>
      <xdr:rowOff>2720</xdr:rowOff>
    </xdr:from>
    <xdr:to>
      <xdr:col>20</xdr:col>
      <xdr:colOff>32657</xdr:colOff>
      <xdr:row>68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DBC49C-18C2-4059-9BAC-6DE1FC7DF5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590549</xdr:colOff>
      <xdr:row>71</xdr:row>
      <xdr:rowOff>6927</xdr:rowOff>
    </xdr:from>
    <xdr:to>
      <xdr:col>20</xdr:col>
      <xdr:colOff>19050</xdr:colOff>
      <xdr:row>100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77FD0DB-E83C-AE88-2C5B-22226AA60F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9524</xdr:colOff>
      <xdr:row>71</xdr:row>
      <xdr:rowOff>19050</xdr:rowOff>
    </xdr:from>
    <xdr:to>
      <xdr:col>39</xdr:col>
      <xdr:colOff>38099</xdr:colOff>
      <xdr:row>99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8C94A76-1B8E-2E99-B915-417EAF7D89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8964</xdr:colOff>
      <xdr:row>3</xdr:row>
      <xdr:rowOff>138953</xdr:rowOff>
    </xdr:from>
    <xdr:to>
      <xdr:col>11</xdr:col>
      <xdr:colOff>770964</xdr:colOff>
      <xdr:row>20</xdr:row>
      <xdr:rowOff>8964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FE331F-D028-4399-9456-4B3D7D67DB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13447</xdr:colOff>
      <xdr:row>4</xdr:row>
      <xdr:rowOff>4482</xdr:rowOff>
    </xdr:from>
    <xdr:to>
      <xdr:col>27</xdr:col>
      <xdr:colOff>717175</xdr:colOff>
      <xdr:row>20</xdr:row>
      <xdr:rowOff>22412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CC090F-9B8E-44E7-8B16-862EE42C8A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-1</xdr:colOff>
      <xdr:row>40</xdr:row>
      <xdr:rowOff>168728</xdr:rowOff>
    </xdr:from>
    <xdr:to>
      <xdr:col>14</xdr:col>
      <xdr:colOff>718457</xdr:colOff>
      <xdr:row>69</xdr:row>
      <xdr:rowOff>152399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18E4E5-6B26-05B9-B891-F08D3A449E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10885</xdr:colOff>
      <xdr:row>41</xdr:row>
      <xdr:rowOff>0</xdr:rowOff>
    </xdr:from>
    <xdr:to>
      <xdr:col>30</xdr:col>
      <xdr:colOff>598714</xdr:colOff>
      <xdr:row>69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3C332AE-0E21-4BA0-AFF3-F5758C66A8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10885</xdr:colOff>
      <xdr:row>70</xdr:row>
      <xdr:rowOff>146957</xdr:rowOff>
    </xdr:from>
    <xdr:to>
      <xdr:col>14</xdr:col>
      <xdr:colOff>718456</xdr:colOff>
      <xdr:row>100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6A96A16-4D79-4019-83BA-B498C29CF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0</xdr:colOff>
      <xdr:row>70</xdr:row>
      <xdr:rowOff>146957</xdr:rowOff>
    </xdr:from>
    <xdr:to>
      <xdr:col>31</xdr:col>
      <xdr:colOff>21772</xdr:colOff>
      <xdr:row>99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386510E-57EF-BD3F-6311-B602A25431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DotNotation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array.xml><?xml version="1.0" encoding="utf-8"?>
<arrayData xmlns="http://schemas.microsoft.com/office/spreadsheetml/2017/richdata2" count="15">
  <a r="1" c="1557">
    <v t="i">0</v>
    <v t="i">1</v>
    <v t="i">2</v>
    <v t="i">3</v>
    <v t="i">6</v>
    <v t="i">7</v>
    <v t="i">8</v>
    <v t="i">9</v>
    <v t="i">10</v>
    <v t="i">13</v>
    <v t="i">14</v>
    <v t="i">15</v>
    <v t="i">16</v>
    <v t="i">17</v>
    <v t="i">20</v>
    <v t="i">21</v>
    <v t="i">22</v>
    <v t="i">23</v>
    <v t="i">24</v>
    <v t="i">27</v>
    <v t="i">28</v>
    <v t="i">29</v>
    <v t="i">30</v>
    <v t="i">31</v>
    <v t="i">34</v>
    <v t="i">35</v>
    <v t="i">36</v>
    <v t="i">37</v>
    <v t="i">38</v>
    <v t="i">41</v>
    <v t="i">42</v>
    <v t="i">43</v>
    <v t="i">44</v>
    <v t="i">49</v>
    <v t="i">50</v>
    <v t="i">51</v>
    <v t="i">52</v>
    <v t="i">55</v>
    <v t="i">56</v>
    <v t="i">57</v>
    <v t="i">58</v>
    <v t="i">59</v>
    <v t="i">62</v>
    <v t="i">63</v>
    <v t="i">64</v>
    <v t="i">65</v>
    <v t="i">66</v>
    <v t="i">69</v>
    <v t="i">70</v>
    <v t="i">71</v>
    <v t="i">72</v>
    <v t="i">73</v>
    <v t="i">76</v>
    <v t="i">77</v>
    <v t="i">78</v>
    <v t="i">79</v>
    <v t="i">80</v>
    <v t="i">83</v>
    <v t="i">84</v>
    <v t="i">85</v>
    <v t="i">86</v>
    <v t="i">87</v>
    <v t="i">90</v>
    <v t="i">91</v>
    <v t="i">92</v>
    <v t="i">93</v>
    <v t="i">94</v>
    <v t="i">97</v>
    <v t="i">98</v>
    <v t="i">99</v>
    <v t="i">100</v>
    <v t="i">101</v>
    <v t="i">104</v>
    <v t="i">105</v>
    <v t="i">106</v>
    <v t="i">107</v>
    <v t="i">108</v>
    <v t="i">111</v>
    <v t="i">112</v>
    <v t="i">113</v>
    <v t="i">114</v>
    <v t="i">115</v>
    <v t="i">118</v>
    <v t="i">119</v>
    <v t="i">120</v>
    <v t="i">121</v>
    <v t="i">122</v>
    <v t="i">125</v>
    <v t="i">126</v>
    <v t="i">127</v>
    <v t="i">128</v>
    <v t="i">129</v>
    <v t="i">132</v>
    <v t="i">133</v>
    <v t="i">134</v>
    <v t="i">135</v>
    <v t="i">136</v>
    <v t="i">139</v>
    <v t="i">140</v>
    <v t="i">141</v>
    <v t="i">142</v>
    <v t="i">143</v>
    <v t="i">146</v>
    <v t="i">147</v>
    <v t="i">148</v>
    <v t="i">149</v>
    <v t="i">150</v>
    <v t="i">153</v>
    <v t="i">154</v>
    <v t="i">155</v>
    <v t="i">156</v>
    <v t="i">157</v>
    <v t="i">160</v>
    <v t="i">161</v>
    <v t="i">162</v>
    <v t="i">163</v>
    <v t="i">164</v>
    <v t="i">167</v>
    <v t="i">168</v>
    <v t="i">169</v>
    <v t="i">170</v>
    <v t="i">171</v>
    <v t="i">174</v>
    <v t="i">175</v>
    <v t="i">176</v>
    <v t="i">177</v>
    <v t="i">178</v>
    <v t="i">181</v>
    <v t="i">182</v>
    <v t="i">183</v>
    <v t="i">184</v>
    <v t="i">185</v>
    <v t="i">188</v>
    <v t="i">189</v>
    <v t="i">190</v>
    <v t="i">191</v>
    <v t="i">192</v>
    <v t="i">195</v>
    <v t="i">196</v>
    <v t="i">197</v>
    <v t="i">198</v>
    <v t="i">199</v>
    <v t="i">202</v>
    <v t="i">203</v>
    <v t="i">204</v>
    <v t="i">205</v>
    <v t="i">206</v>
    <v t="i">209</v>
    <v t="i">210</v>
    <v t="i">211</v>
    <v t="i">212</v>
    <v t="i">213</v>
    <v t="i">216</v>
    <v t="i">217</v>
    <v t="i">218</v>
    <v t="i">219</v>
    <v t="i">220</v>
    <v t="i">223</v>
    <v t="i">224</v>
    <v t="i">225</v>
    <v t="i">226</v>
    <v t="i">227</v>
    <v t="i">230</v>
    <v t="i">231</v>
    <v t="i">232</v>
    <v t="i">233</v>
    <v t="i">234</v>
    <v t="i">237</v>
    <v t="i">238</v>
    <v t="i">239</v>
    <v t="i">240</v>
    <v t="i">241</v>
    <v t="i">244</v>
    <v t="i">245</v>
    <v t="i">246</v>
    <v t="i">247</v>
    <v t="i">248</v>
    <v t="i">251</v>
    <v t="i">252</v>
    <v t="i">253</v>
    <v t="i">254</v>
    <v t="i">255</v>
    <v t="i">258</v>
    <v t="i">259</v>
    <v t="i">260</v>
    <v t="i">261</v>
    <v t="i">262</v>
    <v t="i">265</v>
    <v t="i">266</v>
    <v t="i">267</v>
    <v t="i">268</v>
    <v t="i">269</v>
    <v t="i">272</v>
    <v t="i">273</v>
    <v t="i">274</v>
    <v t="i">275</v>
    <v t="i">276</v>
    <v t="i">279</v>
    <v t="i">280</v>
    <v t="i">281</v>
    <v t="i">282</v>
    <v t="i">283</v>
    <v t="i">286</v>
    <v t="i">287</v>
    <v t="i">288</v>
    <v t="i">289</v>
    <v t="i">290</v>
    <v t="i">293</v>
    <v t="i">294</v>
    <v t="i">295</v>
    <v t="i">296</v>
    <v t="i">297</v>
    <v t="i">300</v>
    <v t="i">301</v>
    <v t="i">302</v>
    <v t="i">303</v>
    <v t="i">307</v>
    <v t="i">308</v>
    <v t="i">309</v>
    <v t="i">310</v>
    <v t="i">314</v>
    <v t="i">315</v>
    <v t="i">316</v>
    <v t="i">317</v>
    <v t="i">318</v>
    <v t="i">321</v>
    <v t="i">322</v>
    <v t="i">323</v>
    <v t="i">324</v>
    <v t="i">325</v>
    <v t="i">328</v>
    <v t="i">329</v>
    <v t="i">330</v>
    <v t="i">331</v>
    <v t="i">332</v>
    <v t="i">335</v>
    <v t="i">336</v>
    <v t="i">337</v>
    <v t="i">338</v>
    <v t="i">339</v>
    <v t="i">342</v>
    <v t="i">343</v>
    <v t="i">344</v>
    <v t="i">345</v>
    <v t="i">346</v>
    <v t="i">349</v>
    <v t="i">350</v>
    <v t="i">351</v>
    <v t="i">352</v>
    <v t="i">353</v>
    <v t="i">356</v>
    <v t="i">357</v>
    <v t="i">358</v>
    <v t="i">359</v>
    <v t="i">360</v>
    <v t="i">363</v>
    <v t="i">364</v>
    <v t="i">365</v>
    <v t="i">366</v>
    <v t="i">367</v>
    <v t="i">370</v>
    <v t="i">371</v>
    <v t="i">372</v>
    <v t="i">373</v>
    <v t="i">374</v>
    <v t="i">377</v>
    <v t="i">378</v>
    <v t="i">379</v>
    <v t="i">380</v>
    <v t="i">381</v>
    <v t="i">384</v>
    <v t="i">385</v>
    <v t="i">386</v>
    <v t="i">387</v>
    <v t="i">388</v>
    <v t="i">391</v>
    <v t="i">392</v>
    <v t="i">393</v>
    <v t="i">394</v>
    <v t="i">395</v>
    <v t="i">398</v>
    <v t="i">399</v>
    <v t="i">400</v>
    <v t="i">401</v>
    <v t="i">406</v>
    <v t="i">407</v>
    <v t="i">408</v>
    <v t="i">409</v>
    <v t="i">412</v>
    <v t="i">413</v>
    <v t="i">414</v>
    <v t="i">415</v>
    <v t="i">416</v>
    <v t="i">419</v>
    <v t="i">420</v>
    <v t="i">421</v>
    <v t="i">422</v>
    <v t="i">423</v>
    <v t="i">426</v>
    <v t="i">427</v>
    <v t="i">428</v>
    <v t="i">429</v>
    <v t="i">430</v>
    <v t="i">433</v>
    <v t="i">434</v>
    <v t="i">435</v>
    <v t="i">436</v>
    <v t="i">437</v>
    <v t="i">440</v>
    <v t="i">441</v>
    <v t="i">442</v>
    <v t="i">443</v>
    <v t="i">444</v>
    <v t="i">447</v>
    <v t="i">448</v>
    <v t="i">449</v>
    <v t="i">450</v>
    <v t="i">451</v>
    <v t="i">454</v>
    <v t="i">455</v>
    <v t="i">456</v>
    <v t="i">457</v>
    <v t="i">458</v>
    <v t="i">461</v>
    <v t="i">462</v>
    <v t="i">463</v>
    <v t="i">464</v>
    <v t="i">465</v>
    <v t="i">468</v>
    <v t="i">469</v>
    <v t="i">470</v>
    <v t="i">471</v>
    <v t="i">472</v>
    <v t="i">475</v>
    <v t="i">476</v>
    <v t="i">477</v>
    <v t="i">478</v>
    <v t="i">479</v>
    <v t="i">482</v>
    <v t="i">483</v>
    <v t="i">484</v>
    <v t="i">485</v>
    <v t="i">486</v>
    <v t="i">489</v>
    <v t="i">490</v>
    <v t="i">491</v>
    <v t="i">492</v>
    <v t="i">493</v>
    <v t="i">496</v>
    <v t="i">497</v>
    <v t="i">498</v>
    <v t="i">499</v>
    <v t="i">500</v>
    <v t="i">503</v>
    <v t="i">504</v>
    <v t="i">505</v>
    <v t="i">506</v>
    <v t="i">507</v>
    <v t="i">510</v>
    <v t="i">511</v>
    <v t="i">512</v>
    <v t="i">513</v>
    <v t="i">514</v>
    <v t="i">517</v>
    <v t="i">518</v>
    <v t="i">519</v>
    <v t="i">520</v>
    <v t="i">521</v>
    <v t="i">524</v>
    <v t="i">525</v>
    <v t="i">526</v>
    <v t="i">527</v>
    <v t="i">528</v>
    <v t="i">531</v>
    <v t="i">532</v>
    <v t="i">533</v>
    <v t="i">534</v>
    <v t="i">535</v>
    <v t="i">538</v>
    <v t="i">539</v>
    <v t="i">540</v>
    <v t="i">541</v>
    <v t="i">542</v>
    <v t="i">545</v>
    <v t="i">546</v>
    <v t="i">547</v>
    <v t="i">548</v>
    <v t="i">549</v>
    <v t="i">552</v>
    <v t="i">553</v>
    <v t="i">554</v>
    <v t="i">555</v>
    <v t="i">556</v>
    <v t="i">559</v>
    <v t="i">560</v>
    <v t="i">561</v>
    <v t="i">562</v>
    <v t="i">563</v>
    <v t="i">566</v>
    <v t="i">567</v>
    <v t="i">568</v>
    <v t="i">569</v>
    <v t="i">570</v>
    <v t="i">573</v>
    <v t="i">574</v>
    <v t="i">575</v>
    <v t="i">576</v>
    <v t="i">577</v>
    <v t="i">580</v>
    <v t="i">581</v>
    <v t="i">582</v>
    <v t="i">583</v>
    <v t="i">584</v>
    <v t="i">587</v>
    <v t="i">588</v>
    <v t="i">589</v>
    <v t="i">590</v>
    <v t="i">591</v>
    <v t="i">594</v>
    <v t="i">595</v>
    <v t="i">596</v>
    <v t="i">597</v>
    <v t="i">598</v>
    <v t="i">601</v>
    <v t="i">602</v>
    <v t="i">603</v>
    <v t="i">604</v>
    <v t="i">605</v>
    <v t="i">608</v>
    <v t="i">609</v>
    <v t="i">610</v>
    <v t="i">611</v>
    <v t="i">612</v>
    <v t="i">615</v>
    <v t="i">616</v>
    <v t="i">617</v>
    <v t="i">618</v>
    <v t="i">619</v>
    <v t="i">622</v>
    <v t="i">623</v>
    <v t="i">624</v>
    <v t="i">625</v>
    <v t="i">626</v>
    <v t="i">629</v>
    <v t="i">630</v>
    <v t="i">631</v>
    <v t="i">632</v>
    <v t="i">633</v>
    <v t="i">636</v>
    <v t="i">637</v>
    <v t="i">638</v>
    <v t="i">639</v>
    <v t="i">640</v>
    <v t="i">643</v>
    <v t="i">644</v>
    <v t="i">645</v>
    <v t="i">646</v>
    <v t="i">647</v>
    <v t="i">650</v>
    <v t="i">651</v>
    <v t="i">652</v>
    <v t="i">653</v>
    <v t="i">654</v>
    <v t="i">657</v>
    <v t="i">658</v>
    <v t="i">659</v>
    <v t="i">660</v>
    <v t="i">661</v>
    <v t="i">664</v>
    <v t="i">665</v>
    <v t="i">666</v>
    <v t="i">667</v>
    <v t="i">668</v>
    <v t="i">671</v>
    <v t="i">672</v>
    <v t="i">673</v>
    <v t="i">674</v>
    <v t="i">675</v>
    <v t="i">678</v>
    <v t="i">679</v>
    <v t="i">680</v>
    <v t="i">681</v>
    <v t="i">682</v>
    <v t="i">685</v>
    <v t="i">686</v>
    <v t="i">687</v>
    <v t="i">688</v>
    <v t="i">689</v>
    <v t="i">692</v>
    <v t="i">693</v>
    <v t="i">694</v>
    <v t="i">695</v>
    <v t="i">696</v>
    <v t="i">699</v>
    <v t="i">700</v>
    <v t="i">701</v>
    <v t="i">702</v>
    <v t="i">703</v>
    <v t="i">706</v>
    <v t="i">707</v>
    <v t="i">708</v>
    <v t="i">709</v>
    <v t="i">710</v>
    <v t="i">713</v>
    <v t="i">714</v>
    <v t="i">715</v>
    <v t="i">716</v>
    <v t="i">717</v>
    <v t="i">720</v>
    <v t="i">721</v>
    <v t="i">722</v>
    <v t="i">723</v>
    <v t="i">724</v>
    <v t="i">727</v>
    <v t="i">728</v>
    <v t="i">729</v>
    <v t="i">730</v>
    <v t="i">731</v>
    <v t="i">734</v>
    <v t="i">735</v>
    <v t="i">736</v>
    <v t="i">737</v>
    <v t="i">738</v>
    <v t="i">741</v>
    <v t="i">742</v>
    <v t="i">743</v>
    <v t="i">744</v>
    <v t="i">745</v>
    <v t="i">748</v>
    <v t="i">749</v>
    <v t="i">750</v>
    <v t="i">751</v>
    <v t="i">752</v>
    <v t="i">755</v>
    <v t="i">756</v>
    <v t="i">757</v>
    <v t="i">758</v>
    <v t="i">759</v>
    <v t="i">762</v>
    <v t="i">763</v>
    <v t="i">764</v>
    <v t="i">765</v>
    <v t="i">766</v>
    <v t="i">769</v>
    <v t="i">770</v>
    <v t="i">771</v>
    <v t="i">772</v>
    <v t="i">773</v>
    <v t="i">776</v>
    <v t="i">777</v>
    <v t="i">778</v>
    <v t="i">779</v>
    <v t="i">784</v>
    <v t="i">785</v>
    <v t="i">786</v>
    <v t="i">787</v>
    <v t="i">790</v>
    <v t="i">791</v>
    <v t="i">792</v>
    <v t="i">793</v>
    <v t="i">794</v>
    <v t="i">797</v>
    <v t="i">798</v>
    <v t="i">799</v>
    <v t="i">800</v>
    <v t="i">801</v>
    <v t="i">804</v>
    <v t="i">805</v>
    <v t="i">806</v>
    <v t="i">807</v>
    <v t="i">808</v>
    <v t="i">811</v>
    <v t="i">812</v>
    <v t="i">813</v>
    <v t="i">814</v>
    <v t="i">815</v>
    <v t="i">818</v>
    <v t="i">819</v>
    <v t="i">820</v>
    <v t="i">821</v>
    <v t="i">822</v>
    <v t="i">825</v>
    <v t="i">826</v>
    <v t="i">827</v>
    <v t="i">828</v>
    <v t="i">829</v>
    <v t="i">832</v>
    <v t="i">833</v>
    <v t="i">834</v>
    <v t="i">835</v>
    <v t="i">836</v>
    <v t="i">839</v>
    <v t="i">840</v>
    <v t="i">841</v>
    <v t="i">842</v>
    <v t="i">843</v>
    <v t="i">846</v>
    <v t="i">847</v>
    <v t="i">848</v>
    <v t="i">849</v>
    <v t="i">850</v>
    <v t="i">853</v>
    <v t="i">854</v>
    <v t="i">855</v>
    <v t="i">856</v>
    <v t="i">857</v>
    <v t="i">860</v>
    <v t="i">861</v>
    <v t="i">862</v>
    <v t="i">863</v>
    <v t="i">864</v>
    <v t="i">867</v>
    <v t="i">868</v>
    <v t="i">869</v>
    <v t="i">870</v>
    <v t="i">871</v>
    <v t="i">874</v>
    <v t="i">875</v>
    <v t="i">876</v>
    <v t="i">877</v>
    <v t="i">878</v>
    <v t="i">881</v>
    <v t="i">882</v>
    <v t="i">883</v>
    <v t="i">884</v>
    <v t="i">885</v>
    <v t="i">888</v>
    <v t="i">889</v>
    <v t="i">890</v>
    <v t="i">891</v>
    <v t="i">892</v>
    <v t="i">895</v>
    <v t="i">896</v>
    <v t="i">897</v>
    <v t="i">898</v>
    <v t="i">899</v>
    <v t="i">902</v>
    <v t="i">903</v>
    <v t="i">904</v>
    <v t="i">905</v>
    <v t="i">906</v>
    <v t="i">909</v>
    <v t="i">910</v>
    <v t="i">911</v>
    <v t="i">912</v>
    <v t="i">913</v>
    <v t="i">916</v>
    <v t="i">917</v>
    <v t="i">918</v>
    <v t="i">919</v>
    <v t="i">920</v>
    <v t="i">923</v>
    <v t="i">924</v>
    <v t="i">925</v>
    <v t="i">926</v>
    <v t="i">927</v>
    <v t="i">930</v>
    <v t="i">931</v>
    <v t="i">932</v>
    <v t="i">933</v>
    <v t="i">934</v>
    <v t="i">937</v>
    <v t="i">938</v>
    <v t="i">939</v>
    <v t="i">940</v>
    <v t="i">941</v>
    <v t="i">944</v>
    <v t="i">945</v>
    <v t="i">946</v>
    <v t="i">947</v>
    <v t="i">948</v>
    <v t="i">951</v>
    <v t="i">952</v>
    <v t="i">953</v>
    <v t="i">954</v>
    <v t="i">955</v>
    <v t="i">958</v>
    <v t="i">959</v>
    <v t="i">960</v>
    <v t="i">961</v>
    <v t="i">962</v>
    <v t="i">965</v>
    <v t="i">966</v>
    <v t="i">967</v>
    <v t="i">968</v>
    <v t="i">969</v>
    <v t="i">972</v>
    <v t="i">973</v>
    <v t="i">974</v>
    <v t="i">975</v>
    <v t="i">976</v>
    <v t="i">979</v>
    <v t="i">980</v>
    <v t="i">981</v>
    <v t="i">982</v>
    <v t="i">983</v>
    <v t="i">986</v>
    <v t="i">987</v>
    <v t="i">988</v>
    <v t="i">989</v>
    <v t="i">990</v>
    <v t="i">993</v>
    <v t="i">994</v>
    <v t="i">995</v>
    <v t="i">996</v>
    <v t="i">997</v>
    <v t="i">1000</v>
    <v t="i">1001</v>
    <v t="i">1002</v>
    <v t="i">1003</v>
    <v t="i">1004</v>
    <v t="i">1007</v>
    <v t="i">1008</v>
    <v t="i">1009</v>
    <v t="i">1010</v>
    <v t="i">1011</v>
    <v t="i">1014</v>
    <v t="i">1015</v>
    <v t="i">1016</v>
    <v t="i">1017</v>
    <v t="i">1018</v>
    <v t="i">1021</v>
    <v t="i">1022</v>
    <v t="i">1023</v>
    <v t="i">1024</v>
    <v t="i">1025</v>
    <v t="i">1028</v>
    <v t="i">1029</v>
    <v t="i">1030</v>
    <v t="i">1031</v>
    <v t="i">1032</v>
    <v t="i">1036</v>
    <v t="i">1037</v>
    <v t="i">1038</v>
    <v t="i">1039</v>
    <v t="i">1042</v>
    <v t="i">1043</v>
    <v t="i">1044</v>
    <v t="i">1045</v>
    <v t="i">1046</v>
    <v t="i">1049</v>
    <v t="i">1050</v>
    <v t="i">1051</v>
    <v t="i">1052</v>
    <v t="i">1053</v>
    <v t="i">1056</v>
    <v t="i">1057</v>
    <v t="i">1058</v>
    <v t="i">1059</v>
    <v t="i">1060</v>
    <v t="i">1063</v>
    <v t="i">1064</v>
    <v t="i">1065</v>
    <v t="i">1066</v>
    <v t="i">1067</v>
    <v t="i">1070</v>
    <v t="i">1071</v>
    <v t="i">1072</v>
    <v t="i">1073</v>
    <v t="i">1074</v>
    <v t="i">1077</v>
    <v t="i">1078</v>
    <v t="i">1079</v>
    <v t="i">1080</v>
    <v t="i">1081</v>
    <v t="i">1084</v>
    <v t="i">1085</v>
    <v t="i">1086</v>
    <v t="i">1087</v>
    <v t="i">1088</v>
    <v t="i">1091</v>
    <v t="i">1092</v>
    <v t="i">1093</v>
    <v t="i">1094</v>
    <v t="i">1095</v>
    <v t="i">1098</v>
    <v t="i">1099</v>
    <v t="i">1100</v>
    <v t="i">1101</v>
    <v t="i">1102</v>
    <v t="i">1105</v>
    <v t="i">1106</v>
    <v t="i">1107</v>
    <v t="i">1108</v>
    <v t="i">1109</v>
    <v t="i">1112</v>
    <v t="i">1113</v>
    <v t="i">1114</v>
    <v t="i">1115</v>
    <v t="i">1116</v>
    <v t="i">1119</v>
    <v t="i">1120</v>
    <v t="i">1121</v>
    <v t="i">1122</v>
    <v t="i">1123</v>
    <v t="i">1126</v>
    <v t="i">1127</v>
    <v t="i">1128</v>
    <v t="i">1129</v>
    <v t="i">1130</v>
    <v t="i">1133</v>
    <v t="i">1134</v>
    <v t="i">1135</v>
    <v t="i">1136</v>
    <v t="i">1141</v>
    <v t="i">1142</v>
    <v t="i">1143</v>
    <v t="i">1144</v>
    <v t="i">1147</v>
    <v t="i">1148</v>
    <v t="i">1149</v>
    <v t="i">1150</v>
    <v t="i">1151</v>
    <v t="i">1154</v>
    <v t="i">1155</v>
    <v t="i">1156</v>
    <v t="i">1157</v>
    <v t="i">1158</v>
    <v t="i">1162</v>
    <v t="i">1163</v>
    <v t="i">1164</v>
    <v t="i">1165</v>
    <v t="i">1168</v>
    <v t="i">1169</v>
    <v t="i">1170</v>
    <v t="i">1171</v>
    <v t="i">1172</v>
    <v t="i">1175</v>
    <v t="i">1176</v>
    <v t="i">1177</v>
    <v t="i">1178</v>
    <v t="i">1179</v>
    <v t="i">1182</v>
    <v t="i">1183</v>
    <v t="i">1184</v>
    <v t="i">1185</v>
    <v t="i">1186</v>
    <v t="i">1189</v>
    <v t="i">1190</v>
    <v t="i">1191</v>
    <v t="i">1192</v>
    <v t="i">1193</v>
    <v t="i">1196</v>
    <v t="i">1197</v>
    <v t="i">1198</v>
    <v t="i">1199</v>
    <v t="i">1200</v>
    <v t="i">1203</v>
    <v t="i">1204</v>
    <v t="i">1205</v>
    <v t="i">1206</v>
    <v t="i">1207</v>
    <v t="i">1210</v>
    <v t="i">1211</v>
    <v t="i">1212</v>
    <v t="i">1213</v>
    <v t="i">1214</v>
    <v t="i">1217</v>
    <v t="i">1218</v>
    <v t="i">1219</v>
    <v t="i">1220</v>
    <v t="i">1221</v>
    <v t="i">1224</v>
    <v t="i">1225</v>
    <v t="i">1226</v>
    <v t="i">1227</v>
    <v t="i">1228</v>
    <v t="i">1231</v>
    <v t="i">1232</v>
    <v t="i">1233</v>
    <v t="i">1234</v>
    <v t="i">1235</v>
    <v t="i">1238</v>
    <v t="i">1239</v>
    <v t="i">1240</v>
    <v t="i">1241</v>
    <v t="i">1242</v>
    <v t="i">1245</v>
    <v t="i">1246</v>
    <v t="i">1247</v>
    <v t="i">1248</v>
    <v t="i">1249</v>
    <v t="i">1252</v>
    <v t="i">1253</v>
    <v t="i">1254</v>
    <v t="i">1255</v>
    <v t="i">1256</v>
    <v t="i">1259</v>
    <v t="i">1260</v>
    <v t="i">1261</v>
    <v t="i">1262</v>
    <v t="i">1263</v>
    <v t="i">1266</v>
    <v t="i">1267</v>
    <v t="i">1268</v>
    <v t="i">1269</v>
    <v t="i">1270</v>
    <v t="i">1273</v>
    <v t="i">1274</v>
    <v t="i">1275</v>
    <v t="i">1276</v>
    <v t="i">1277</v>
    <v t="i">1280</v>
    <v t="i">1281</v>
    <v t="i">1282</v>
    <v t="i">1283</v>
    <v t="i">1284</v>
    <v t="i">1287</v>
    <v t="i">1288</v>
    <v t="i">1289</v>
    <v t="i">1290</v>
    <v t="i">1291</v>
    <v t="i">1294</v>
    <v t="i">1295</v>
    <v t="i">1296</v>
    <v t="i">1297</v>
    <v t="i">1298</v>
    <v t="i">1301</v>
    <v t="i">1302</v>
    <v t="i">1303</v>
    <v t="i">1304</v>
    <v t="i">1305</v>
    <v t="i">1308</v>
    <v t="i">1309</v>
    <v t="i">1310</v>
    <v t="i">1311</v>
    <v t="i">1312</v>
    <v t="i">1315</v>
    <v t="i">1316</v>
    <v t="i">1317</v>
    <v t="i">1318</v>
    <v t="i">1319</v>
    <v t="i">1322</v>
    <v t="i">1323</v>
    <v t="i">1324</v>
    <v t="i">1325</v>
    <v t="i">1326</v>
    <v t="i">1329</v>
    <v t="i">1330</v>
    <v t="i">1331</v>
    <v t="i">1332</v>
    <v t="i">1333</v>
    <v t="i">1336</v>
    <v t="i">1337</v>
    <v t="i">1338</v>
    <v t="i">1339</v>
    <v t="i">1340</v>
    <v t="i">1343</v>
    <v t="i">1344</v>
    <v t="i">1345</v>
    <v t="i">1346</v>
    <v t="i">1347</v>
    <v t="i">1350</v>
    <v t="i">1351</v>
    <v t="i">1352</v>
    <v t="i">1353</v>
    <v t="i">1354</v>
    <v t="i">1357</v>
    <v t="i">1358</v>
    <v t="i">1359</v>
    <v t="i">1360</v>
    <v t="i">1361</v>
    <v t="i">1364</v>
    <v t="i">1365</v>
    <v t="i">1366</v>
    <v t="i">1367</v>
    <v t="i">1368</v>
    <v t="i">1371</v>
    <v t="i">1372</v>
    <v t="i">1373</v>
    <v t="i">1374</v>
    <v t="i">1375</v>
    <v t="i">1378</v>
    <v t="i">1379</v>
    <v t="i">1380</v>
    <v t="i">1381</v>
    <v t="i">1382</v>
    <v t="i">1385</v>
    <v t="i">1386</v>
    <v t="i">1387</v>
    <v t="i">1388</v>
    <v t="i">1389</v>
    <v t="i">1392</v>
    <v t="i">1393</v>
    <v t="i">1394</v>
    <v t="i">1395</v>
    <v t="i">1396</v>
    <v t="i">1400</v>
    <v t="i">1401</v>
    <v t="i">1402</v>
    <v t="i">1403</v>
    <v t="i">1407</v>
    <v t="i">1408</v>
    <v t="i">1409</v>
    <v t="i">1410</v>
    <v t="i">1413</v>
    <v t="i">1414</v>
    <v t="i">1415</v>
    <v t="i">1416</v>
    <v t="i">1417</v>
    <v t="i">1420</v>
    <v t="i">1421</v>
    <v t="i">1422</v>
    <v t="i">1423</v>
    <v t="i">1424</v>
    <v t="i">1427</v>
    <v t="i">1428</v>
    <v t="i">1429</v>
    <v t="i">1430</v>
    <v t="i">1431</v>
    <v t="i">1434</v>
    <v t="i">1435</v>
    <v t="i">1436</v>
    <v t="i">1437</v>
    <v t="i">1438</v>
    <v t="i">1441</v>
    <v t="i">1442</v>
    <v t="i">1443</v>
    <v t="i">1444</v>
    <v t="i">1445</v>
    <v t="i">1448</v>
    <v t="i">1449</v>
    <v t="i">1450</v>
    <v t="i">1451</v>
    <v t="i">1452</v>
    <v t="i">1455</v>
    <v t="i">1456</v>
    <v t="i">1457</v>
    <v t="i">1458</v>
    <v t="i">1459</v>
    <v t="i">1462</v>
    <v t="i">1463</v>
    <v t="i">1464</v>
    <v t="i">1465</v>
    <v t="i">1466</v>
    <v t="i">1469</v>
    <v t="i">1470</v>
    <v t="i">1471</v>
    <v t="i">1472</v>
    <v t="i">1473</v>
    <v t="i">1476</v>
    <v t="i">1477</v>
    <v t="i">1478</v>
    <v t="i">1479</v>
    <v t="i">1480</v>
    <v t="i">1483</v>
    <v t="i">1484</v>
    <v t="i">1485</v>
    <v t="i">1486</v>
    <v t="i">1487</v>
    <v t="i">1490</v>
    <v t="i">1491</v>
    <v t="i">1492</v>
    <v t="i">1493</v>
    <v t="i">1498</v>
    <v t="i">1499</v>
    <v t="i">1500</v>
    <v t="i">1501</v>
    <v t="i">1504</v>
    <v t="i">1505</v>
    <v t="i">1506</v>
    <v t="i">1507</v>
    <v t="i">1508</v>
    <v t="i">1511</v>
    <v t="i">1512</v>
    <v t="i">1513</v>
    <v t="i">1514</v>
    <v t="i">1515</v>
    <v t="i">1518</v>
    <v t="i">1519</v>
    <v t="i">1520</v>
    <v t="i">1521</v>
    <v t="i">1522</v>
    <v t="i">1525</v>
    <v t="i">1526</v>
    <v t="i">1527</v>
    <v t="i">1528</v>
    <v t="i">1529</v>
    <v t="i">1532</v>
    <v t="i">1533</v>
    <v t="i">1534</v>
    <v t="i">1535</v>
    <v t="i">1536</v>
    <v t="i">1539</v>
    <v t="i">1540</v>
    <v t="i">1541</v>
    <v t="i">1542</v>
    <v t="i">1543</v>
    <v t="i">1546</v>
    <v t="i">1547</v>
    <v t="i">1548</v>
    <v t="i">1549</v>
    <v t="i">1550</v>
    <v t="i">1553</v>
    <v t="i">1554</v>
    <v t="i">1555</v>
    <v t="i">1556</v>
    <v t="i">1557</v>
    <v t="i">1560</v>
    <v t="i">1561</v>
    <v t="i">1562</v>
    <v t="i">1563</v>
    <v t="i">1564</v>
    <v t="i">1567</v>
    <v t="i">1568</v>
    <v t="i">1569</v>
    <v t="i">1570</v>
    <v t="i">1571</v>
    <v t="i">1574</v>
    <v t="i">1575</v>
    <v t="i">1576</v>
    <v t="i">1577</v>
    <v t="i">1578</v>
    <v t="i">1581</v>
    <v t="i">1582</v>
    <v t="i">1583</v>
    <v t="i">1584</v>
    <v t="i">1585</v>
    <v t="i">1588</v>
    <v t="i">1589</v>
    <v t="i">1590</v>
    <v t="i">1591</v>
    <v t="i">1592</v>
    <v t="i">1595</v>
    <v t="i">1596</v>
    <v t="i">1597</v>
    <v t="i">1598</v>
    <v t="i">1599</v>
    <v t="i">1602</v>
    <v t="i">1603</v>
    <v t="i">1604</v>
    <v t="i">1605</v>
    <v t="i">1606</v>
    <v t="i">1609</v>
    <v t="i">1610</v>
    <v t="i">1611</v>
    <v t="i">1612</v>
    <v t="i">1613</v>
    <v t="i">1616</v>
    <v t="i">1617</v>
    <v t="i">1618</v>
    <v t="i">1619</v>
    <v t="i">1620</v>
    <v t="i">1623</v>
    <v t="i">1624</v>
    <v t="i">1625</v>
    <v t="i">1626</v>
    <v t="i">1627</v>
    <v t="i">1630</v>
    <v t="i">1631</v>
    <v t="i">1632</v>
    <v t="i">1633</v>
    <v t="i">1634</v>
    <v t="i">1637</v>
    <v t="i">1638</v>
    <v t="i">1639</v>
    <v t="i">1640</v>
    <v t="i">1641</v>
    <v t="i">1644</v>
    <v t="i">1645</v>
    <v t="i">1646</v>
    <v t="i">1647</v>
    <v t="i">1648</v>
    <v t="i">1651</v>
    <v t="i">1652</v>
    <v t="i">1653</v>
    <v t="i">1654</v>
    <v t="i">1655</v>
    <v t="i">1658</v>
    <v t="i">1659</v>
    <v t="i">1660</v>
    <v t="i">1661</v>
    <v t="i">1662</v>
    <v t="i">1665</v>
    <v t="i">1666</v>
    <v t="i">1667</v>
    <v t="i">1668</v>
    <v t="i">1669</v>
    <v t="i">1672</v>
    <v t="i">1673</v>
    <v t="i">1674</v>
    <v t="i">1675</v>
    <v t="i">1676</v>
    <v t="i">1679</v>
    <v t="i">1680</v>
    <v t="i">1681</v>
    <v t="i">1682</v>
    <v t="i">1683</v>
    <v t="i">1686</v>
    <v t="i">1687</v>
    <v t="i">1688</v>
    <v t="i">1689</v>
    <v t="i">1690</v>
    <v t="i">1693</v>
    <v t="i">1694</v>
    <v t="i">1695</v>
    <v t="i">1696</v>
    <v t="i">1697</v>
    <v t="i">1700</v>
    <v t="i">1701</v>
    <v t="i">1702</v>
    <v t="i">1703</v>
    <v t="i">1704</v>
    <v t="i">1707</v>
    <v t="i">1708</v>
    <v t="i">1709</v>
    <v t="i">1710</v>
    <v t="i">1711</v>
    <v t="i">1714</v>
    <v t="i">1715</v>
    <v t="i">1716</v>
    <v t="i">1717</v>
    <v t="i">1718</v>
    <v t="i">1721</v>
    <v t="i">1722</v>
    <v t="i">1723</v>
    <v t="i">1724</v>
    <v t="i">1725</v>
    <v t="i">1728</v>
    <v t="i">1729</v>
    <v t="i">1730</v>
    <v t="i">1731</v>
    <v t="i">1732</v>
    <v t="i">1735</v>
    <v t="i">1736</v>
    <v t="i">1737</v>
    <v t="i">1738</v>
    <v t="i">1739</v>
    <v t="i">1742</v>
    <v t="i">1743</v>
    <v t="i">1744</v>
    <v t="i">1745</v>
    <v t="i">1746</v>
    <v t="i">1749</v>
    <v t="i">1750</v>
    <v t="i">1751</v>
    <v t="i">1752</v>
    <v t="i">1753</v>
    <v t="i">1756</v>
    <v t="i">1757</v>
    <v t="i">1758</v>
    <v t="i">1759</v>
    <v t="i">1760</v>
    <v t="i">1763</v>
    <v t="i">1764</v>
    <v t="i">1766</v>
    <v t="i">1767</v>
    <v t="i">1770</v>
    <v t="i">1771</v>
    <v t="i">1773</v>
    <v t="i">1774</v>
    <v t="i">1777</v>
    <v t="i">1778</v>
    <v t="i">1779</v>
    <v t="i">1780</v>
    <v t="i">1781</v>
    <v t="i">1784</v>
    <v t="i">1785</v>
    <v t="i">1786</v>
    <v t="i">1787</v>
    <v t="i">1788</v>
    <v t="i">1791</v>
    <v t="i">1792</v>
    <v t="i">1793</v>
    <v t="i">1794</v>
    <v t="i">1795</v>
    <v t="i">1798</v>
    <v t="i">1799</v>
    <v t="i">1800</v>
    <v t="i">1801</v>
    <v t="i">1802</v>
    <v t="i">1805</v>
    <v t="i">1806</v>
    <v t="i">1807</v>
    <v t="i">1808</v>
    <v t="i">1809</v>
    <v t="i">1812</v>
    <v t="i">1813</v>
    <v t="i">1814</v>
    <v t="i">1815</v>
    <v t="i">1816</v>
    <v t="i">1819</v>
    <v t="i">1820</v>
    <v t="i">1821</v>
    <v t="i">1822</v>
    <v t="i">1823</v>
    <v t="i">1826</v>
    <v t="i">1827</v>
    <v t="i">1828</v>
    <v t="i">1829</v>
    <v t="i">1830</v>
    <v t="i">1833</v>
    <v t="i">1834</v>
    <v t="i">1835</v>
    <v t="i">1836</v>
    <v t="i">1837</v>
    <v t="i">1840</v>
    <v t="i">1841</v>
    <v t="i">1842</v>
    <v t="i">1843</v>
    <v t="i">1844</v>
    <v t="i">1847</v>
    <v t="i">1848</v>
    <v t="i">1849</v>
    <v t="i">1850</v>
    <v t="i">1851</v>
    <v t="i">1854</v>
    <v t="i">1855</v>
    <v t="i">1856</v>
    <v t="i">1857</v>
    <v t="i">1858</v>
    <v t="i">1861</v>
    <v t="i">1862</v>
    <v t="i">1863</v>
    <v t="i">1864</v>
    <v t="i">1865</v>
    <v t="i">1868</v>
    <v t="i">1869</v>
    <v t="i">1870</v>
    <v t="i">1871</v>
    <v t="i">1872</v>
    <v t="i">1875</v>
    <v t="i">1876</v>
    <v t="i">1877</v>
    <v t="i">1878</v>
    <v t="i">1883</v>
    <v t="i">1884</v>
    <v t="i">1885</v>
    <v t="i">1886</v>
    <v t="i">1889</v>
    <v t="i">1890</v>
    <v t="i">1891</v>
    <v t="i">1892</v>
    <v t="i">1893</v>
    <v t="i">1896</v>
    <v t="i">1897</v>
    <v t="i">1898</v>
    <v t="i">1899</v>
    <v t="i">1900</v>
    <v t="i">1903</v>
    <v t="i">1904</v>
    <v t="i">1905</v>
    <v t="i">1906</v>
    <v t="i">1907</v>
    <v t="i">1910</v>
    <v t="i">1911</v>
    <v t="i">1912</v>
    <v t="i">1913</v>
    <v t="i">1914</v>
    <v t="i">1917</v>
    <v t="i">1918</v>
    <v t="i">1919</v>
    <v t="i">1920</v>
    <v t="i">1921</v>
    <v t="i">1924</v>
    <v t="i">1925</v>
    <v t="i">1926</v>
    <v t="i">1927</v>
    <v t="i">1928</v>
    <v t="i">1931</v>
    <v t="i">1932</v>
    <v t="i">1933</v>
    <v t="i">1934</v>
    <v t="i">1935</v>
    <v t="i">1938</v>
    <v t="i">1939</v>
    <v t="i">1940</v>
    <v t="i">1941</v>
    <v t="i">1942</v>
    <v t="i">1945</v>
    <v t="i">1946</v>
    <v t="i">1947</v>
    <v t="i">1948</v>
    <v t="i">1949</v>
    <v t="i">1952</v>
    <v t="i">1953</v>
    <v t="i">1954</v>
    <v t="i">1955</v>
    <v t="i">1956</v>
    <v t="i">1959</v>
    <v t="i">1960</v>
    <v t="i">1961</v>
    <v t="i">1962</v>
    <v t="i">1963</v>
    <v t="i">1966</v>
    <v t="i">1967</v>
    <v t="i">1968</v>
    <v t="i">1969</v>
    <v t="i">1970</v>
    <v t="i">1973</v>
    <v t="i">1974</v>
    <v t="i">1975</v>
    <v t="i">1976</v>
    <v t="i">1977</v>
    <v t="i">1980</v>
    <v t="i">1981</v>
    <v t="i">1982</v>
    <v t="i">1983</v>
    <v t="i">1984</v>
    <v t="i">1987</v>
    <v t="i">1988</v>
    <v t="i">1989</v>
    <v t="i">1990</v>
    <v t="i">1991</v>
    <v t="i">1994</v>
    <v t="i">1995</v>
    <v t="i">1996</v>
    <v t="i">1997</v>
    <v t="i">1998</v>
    <v t="i">2001</v>
    <v t="i">2002</v>
    <v t="i">2003</v>
    <v t="i">2004</v>
    <v t="i">2005</v>
    <v t="i">2008</v>
    <v t="i">2009</v>
    <v t="i">2010</v>
    <v t="i">2011</v>
    <v t="i">2012</v>
    <v t="i">2015</v>
    <v t="i">2016</v>
    <v t="i">2017</v>
    <v t="i">2018</v>
    <v t="i">2019</v>
    <v t="i">2022</v>
    <v t="i">2023</v>
    <v t="i">2024</v>
    <v t="i">2025</v>
    <v t="i">2026</v>
    <v t="i">2029</v>
    <v t="i">2030</v>
    <v t="i">2031</v>
    <v t="i">2032</v>
    <v t="i">2033</v>
    <v t="i">2036</v>
    <v t="i">2037</v>
    <v t="i">2038</v>
    <v t="i">2039</v>
    <v t="i">2040</v>
    <v t="i">2043</v>
    <v t="i">2044</v>
    <v t="i">2045</v>
    <v t="i">2046</v>
    <v t="i">2047</v>
    <v t="i">2050</v>
    <v t="i">2051</v>
    <v t="i">2052</v>
    <v t="i">2053</v>
    <v t="i">2054</v>
    <v t="i">2057</v>
    <v t="i">2058</v>
    <v t="i">2059</v>
    <v t="i">2060</v>
    <v t="i">2061</v>
    <v t="i">2064</v>
    <v t="i">2065</v>
    <v t="i">2066</v>
    <v t="i">2067</v>
    <v t="i">2068</v>
    <v t="i">2071</v>
    <v t="i">2072</v>
    <v t="i">2073</v>
    <v t="i">2074</v>
    <v t="i">2075</v>
    <v t="i">2078</v>
    <v t="i">2079</v>
    <v t="i">2080</v>
    <v t="i">2081</v>
    <v t="i">2082</v>
    <v t="i">2085</v>
    <v t="i">2086</v>
    <v t="i">2087</v>
    <v t="i">2088</v>
    <v t="i">2089</v>
    <v t="i">2092</v>
    <v t="i">2093</v>
    <v t="i">2094</v>
    <v t="i">2095</v>
    <v t="i">2096</v>
    <v t="i">2099</v>
    <v t="i">2100</v>
    <v t="i">2101</v>
    <v t="i">2102</v>
    <v t="i">2103</v>
    <v t="i">2106</v>
    <v t="i">2107</v>
    <v t="i">2108</v>
    <v t="i">2109</v>
    <v t="i">2110</v>
    <v t="i">2113</v>
    <v t="i">2114</v>
    <v t="i">2115</v>
    <v t="i">2116</v>
    <v t="i">2117</v>
    <v t="i">2120</v>
    <v t="i">2121</v>
    <v t="i">2122</v>
    <v t="i">2123</v>
    <v t="i">2124</v>
    <v t="i">2127</v>
    <v t="i">2128</v>
    <v t="i">2129</v>
    <v t="i">2134</v>
    <v t="i">2135</v>
    <v t="i">2136</v>
    <v t="i">2138</v>
    <v t="i">2141</v>
    <v t="i">2142</v>
    <v t="i">2143</v>
    <v t="i">2144</v>
    <v t="i">2145</v>
    <v t="i">2148</v>
    <v t="i">2149</v>
    <v t="i">2150</v>
    <v t="i">2151</v>
    <v t="i">2152</v>
    <v t="i">2155</v>
    <v t="i">2156</v>
    <v t="i">2157</v>
    <v t="i">2158</v>
    <v t="i">2159</v>
    <v t="i">2162</v>
    <v t="i">2163</v>
    <v t="i">2164</v>
    <v t="i">2165</v>
    <v t="i">2166</v>
    <v t="i">2169</v>
    <v t="i">2170</v>
    <v t="i">2171</v>
    <v t="i">2172</v>
    <v t="i">2173</v>
    <v t="i">2176</v>
    <v t="i">2177</v>
    <v t="i">2178</v>
    <v t="i">2179</v>
    <v t="i">2180</v>
    <v t="i">2183</v>
    <v t="i">2184</v>
    <v t="i">2185</v>
    <v t="i">2186</v>
    <v t="i">2187</v>
    <v t="i">2190</v>
    <v t="i">2191</v>
    <v t="i">2192</v>
    <v t="i">2193</v>
    <v t="i">2194</v>
    <v t="i">2197</v>
    <v t="i">2198</v>
    <v t="i">2199</v>
    <v t="i">2200</v>
    <v t="i">2201</v>
    <v t="i">2204</v>
    <v t="i">2205</v>
    <v t="i">2206</v>
    <v t="i">2207</v>
    <v t="i">2208</v>
    <v t="i">2211</v>
  </a>
  <a r="1" c="1557">
    <v>19578.825199999999</v>
    <v>19196.3482</v>
    <v>23411.0952</v>
    <v>25453.472699999998</v>
    <v>22728.636200000001</v>
    <v>20438.7736</v>
    <v>20358.778399999999</v>
    <v>20898.745999999999</v>
    <v>23558.5864</v>
    <v>23811.071199999998</v>
    <v>16636.501799999998</v>
    <v>14589.124599999999</v>
    <v>17751.4349</v>
    <v>16966.482</v>
    <v>18261.404299999998</v>
    <v>19201.3478</v>
    <v>25208.487400000002</v>
    <v>22973.621500000001</v>
    <v>22863.628100000002</v>
    <v>24258.544399999999</v>
    <v>21773.693500000001</v>
    <v>21008.739399999999</v>
    <v>22118.6728</v>
    <v>23068.6158</v>
    <v>23763.574100000002</v>
    <v>23773.573499999999</v>
    <v>26603.403699999999</v>
    <v>29248.244999999999</v>
    <v>27158.3704</v>
    <v>20643.761299999998</v>
    <v>17843.9293</v>
    <v>16958.982400000001</v>
    <v>18386.396799999999</v>
    <v>19411.335299999999</v>
    <v>22051.176800000001</v>
    <v>23178.609199999999</v>
    <v>16304.021699999999</v>
    <v>16294.022300000001</v>
    <v>12759.234399999999</v>
    <v>13159.2104</v>
    <v>14049.156999999999</v>
    <v>16356.518599999999</v>
    <v>18633.8819</v>
    <v>14226.6464</v>
    <v>16314.0211</v>
    <v>15566.566000000001</v>
    <v>15341.5795</v>
    <v>14191.648499999999</v>
    <v>10776.8534</v>
    <v>12991.7204</v>
    <v>13631.6821</v>
    <v>-99999901</v>
    <v>14949.102999999999</v>
    <v>16901.485799999999</v>
    <v>19838.809600000001</v>
    <v>18808.8714</v>
    <v>20103.793699999998</v>
    <v>15951.5429</v>
    <v>16239.025600000001</v>
    <v>16683.998899999999</v>
    <v>19748.814999999999</v>
    <v>18641.381399999998</v>
    <v>-99999901</v>
    <v>17163.970099999999</v>
    <v>17413.955099999999</v>
    <v>19521.328699999998</v>
    <v>21886.186699999998</v>
    <v>21428.714199999999</v>
    <v>21226.226299999998</v>
    <v>19903.805700000001</v>
    <v>20683.758900000001</v>
    <v>20603.7637</v>
    <v>21363.718099999998</v>
    <v>21718.696800000002</v>
    <v>21638.7016</v>
    <v>21158.7304</v>
    <v>21773.693500000001</v>
    <v>25138.491600000001</v>
    <v>28088.314600000002</v>
    <v>27368.357800000002</v>
    <v>26683.3989</v>
    <v>25038.497599999999</v>
    <v>24138.551599999999</v>
    <v>27643.3413</v>
    <v>27768.3338</v>
    <v>36132.831899999997</v>
    <v>35337.8796</v>
    <v>21853.688699999999</v>
    <v>23098.614000000001</v>
    <v>25718.4568</v>
    <v>23438.5936</v>
    <v>22623.642500000002</v>
    <v>20183.7889</v>
    <v>16446.513200000001</v>
    <v>18476.391299999999</v>
    <v>19766.313900000001</v>
    <v>19513.829099999999</v>
    <v>21193.728299999999</v>
    <v>21098.734</v>
    <v>22363.658100000001</v>
    <v>20763.754099999998</v>
    <v>22273.663499999999</v>
    <v>27113.373100000001</v>
    <v>24428.534199999998</v>
    <v>25088.494600000002</v>
    <v>21933.6839</v>
    <v>18766.373899999999</v>
    <v>20873.747500000001</v>
    <v>18916.365000000002</v>
    <v>17626.4424</v>
    <v>18076.415400000002</v>
    <v>18573.8855</v>
    <v>10179.3892</v>
    <v>9090.7044999999998</v>
    <v>8193.2584000000006</v>
    <v>8050.7668999999996</v>
    <v>8374.4974999999995</v>
    <v>8693.2284</v>
    <v>8343.2494000000006</v>
    <v>9079.4552000000003</v>
    <v>8666.9799000000003</v>
    <v>6572.1055999999999</v>
    <v>6860.8383000000003</v>
    <v>5843.3994000000002</v>
    <v>6088.3846999999996</v>
    <v>6154.6306999999997</v>
    <v>6334.6198999999997</v>
    <v>5370.9277000000002</v>
    <v>5733.4059999999999</v>
    <v>5639.6616000000004</v>
    <v>5098.4440999999997</v>
    <v>5007.4494999999997</v>
    <v>-99999901</v>
    <v>5928.3942999999999</v>
    <v>5725.9063999999998</v>
    <v>5998.3900999999996</v>
    <v>6294.6223</v>
    <v>5823.4005999999999</v>
    <v>6309.6214</v>
    <v>6365.8680000000004</v>
    <v>6660.8503000000001</v>
    <v>7332.06</v>
    <v>6987.0807000000004</v>
    <v>7195.8181999999997</v>
    <v>7808.2815000000001</v>
    <v>9054.4567000000006</v>
    <v>8420.7446999999993</v>
    <v>7683.2889999999998</v>
    <v>8591.9843999999994</v>
    <v>6212.1271999999999</v>
    <v>6078.3852999999999</v>
    <v>6174.6295</v>
    <v>6467.1118999999999</v>
    <v>7955.7726000000002</v>
    <v>8098.2641000000003</v>
    <v>8893.2163999999993</v>
    <v>8541.9874999999993</v>
    <v>6534.6079</v>
    <v>7260.8143</v>
    <v>7585.7947999999997</v>
    <v>7719.5367999999999</v>
    <v>6750.8449000000001</v>
    <v>6672.0996999999998</v>
    <v>6825.8404</v>
    <v>7152.0708000000004</v>
    <v>6682.0991000000004</v>
    <v>6555.8566000000001</v>
    <v>6512.1091999999999</v>
    <v>6243.3753999999999</v>
    <v>6133.3819999999996</v>
    <v>6308.3715000000002</v>
    <v>6813.3411999999998</v>
    <v>6578.3553000000002</v>
    <v>6249.625</v>
    <v>6333.37</v>
    <v>6335.8698000000004</v>
    <v>6289.6225999999997</v>
    <v>6629.6022000000003</v>
    <v>7579.5451999999996</v>
    <v>7849.5290000000005</v>
    <v>7974.5214999999998</v>
    <v>8920.7147000000004</v>
    <v>9075.7054000000007</v>
    <v>8393.2464</v>
    <v>8615.7330000000002</v>
    <v>7819.5308000000005</v>
    <v>7732.0361000000003</v>
    <v>9711.9172999999992</v>
    <v>10604.3637</v>
    <v>9978.1512999999995</v>
    <v>11616.803</v>
    <v>10994.3403</v>
    <v>10624.362499999999</v>
    <v>9709.4174000000003</v>
    <v>9591.9243999999999</v>
    <v>9320.6906999999992</v>
    <v>9751.9148000000005</v>
    <v>9165.7000000000007</v>
    <v>9851.9087999999992</v>
    <v>9731.9161000000004</v>
    <v>13289.202600000001</v>
    <v>12386.7567</v>
    <v>14566.626</v>
    <v>14459.1324</v>
    <v>13609.1834</v>
    <v>12029.278200000001</v>
    <v>11606.8035</v>
    <v>11089.3346</v>
    <v>10669.3598</v>
    <v>11106.8336</v>
    <v>11369.317800000001</v>
    <v>10569.3658</v>
    <v>10919.344800000001</v>
    <v>9711.9172999999992</v>
    <v>10749.355</v>
    <v>12341.759400000001</v>
    <v>-99999901</v>
    <v>13549.187</v>
    <v>13489.1906</v>
    <v>12089.274600000001</v>
    <v>10809.3514</v>
    <v>9329.4401999999991</v>
    <v>9224.4465</v>
    <v>9315.6910000000007</v>
    <v>9685.6687999999995</v>
    <v>9951.9028999999991</v>
    <v>8207.0074999999997</v>
    <v>8534.4879000000001</v>
    <v>9686.9187000000002</v>
    <v>9264.4441000000006</v>
    <v>10124.3925</v>
    <v>10649.361000000001</v>
    <v>11324.3205</v>
    <v>11381.8171</v>
    <v>11619.302799999999</v>
    <v>10266.884</v>
    <v>9436.9338000000007</v>
    <v>8332</v>
    <v>9341.9393999999993</v>
    <v>9250.6949000000004</v>
    <v>7103.3238000000001</v>
    <v>6070.8856999999998</v>
    <v>7095.8242</v>
    <v>6857.0886</v>
    <v>5750.9049000000005</v>
    <v>6085.8847999999998</v>
    <v>6567.1058999999996</v>
    <v>6089.6346000000003</v>
    <v>6348.3690999999999</v>
    <v>6250.8748999999998</v>
    <v>5693.4084000000003</v>
    <v>5749.6549999999997</v>
    <v>5478.4213</v>
    <v>5467.1719999999996</v>
    <v>5257.1845999999996</v>
    <v>5893.3963999999996</v>
    <v>6009.6394</v>
    <v>6200.8779000000004</v>
    <v>6537.1076999999996</v>
    <v>6949.5829999999996</v>
    <v>6513.3591999999999</v>
    <v>6158.3805000000002</v>
    <v>6178.3792999999996</v>
    <v>6729.5962</v>
    <v>7067.076</v>
    <v>7495.8001999999997</v>
    <v>7440.8035</v>
    <v>7344.5592999999999</v>
    <v>7200.8179</v>
    <v>7409.5554000000002</v>
    <v>8623.2325999999994</v>
    <v>8354.4987000000001</v>
    <v>8631.9820999999993</v>
    <v>8663.2302</v>
    <v>8540.7374999999993</v>
    <v>8112.0132999999996</v>
    <v>8205.7576000000008</v>
    <v>8147.0111999999999</v>
    <v>7820.7807000000003</v>
    <v>7829.5302000000001</v>
    <v>7930.7740999999996</v>
    <v>7732.0361000000003</v>
    <v>7750.7848999999997</v>
    <v>7558.2965000000004</v>
    <v>8245.7551999999996</v>
    <v>8409.4953999999998</v>
    <v>8317.0010000000002</v>
    <v>8094.5142999999998</v>
    <v>7987.0208000000002</v>
    <v>7428.3042999999998</v>
    <v>7380.8071</v>
    <v>7325.8104000000003</v>
    <v>7085.8248000000003</v>
    <v>6762.0942999999997</v>
    <v>6663.3501999999999</v>
    <v>6978.3312999999998</v>
    <v>6467.1118999999999</v>
    <v>6467.1118999999999</v>
    <v>6447.1130999999996</v>
    <v>5959.6423999999997</v>
    <v>5790.9025000000001</v>
    <v>6135.8818000000001</v>
    <v>5970.8917000000001</v>
    <v>-99999901</v>
    <v>5860.8982999999998</v>
    <v>5800.9018999999998</v>
    <v>6019.6387999999997</v>
    <v>5890.8964999999998</v>
    <v>6002.1399000000001</v>
    <v>5997.1400999999996</v>
    <v>5705.9075999999995</v>
    <v>5657.1605</v>
    <v>5728.4062999999996</v>
    <v>4777.7133000000003</v>
    <v>5187.1886999999997</v>
    <v>5569.6657999999998</v>
    <v>5747.1550999999999</v>
    <v>5794.6522999999997</v>
    <v>6000.8899000000001</v>
    <v>5795.9022000000004</v>
    <v>5647.1611999999996</v>
    <v>5929.6441999999997</v>
    <v>5498.4201000000003</v>
    <v>-99999901</v>
    <v>5049.6970000000001</v>
    <v>5098.4440999999997</v>
    <v>5269.6837999999998</v>
    <v>5312.1813000000002</v>
    <v>5155.9405999999999</v>
    <v>4600.7239</v>
    <v>4820.7106999999996</v>
    <v>4701.2178999999996</v>
    <v>4207.2475000000004</v>
    <v>4127.7523000000001</v>
    <v>4112.7532000000001</v>
    <v>4200.7479000000003</v>
    <v>4325.7403999999997</v>
    <v>4241.7455</v>
    <v>4505.7295999999997</v>
    <v>4208.7475000000004</v>
    <v>3847.7691</v>
    <v>3822.7705999999998</v>
    <v>3402.7957999999999</v>
    <v>3063.8162000000002</v>
    <v>2776.3334</v>
    <v>3135.8117999999999</v>
    <v>3137.3117999999999</v>
    <v>2981.3211000000001</v>
    <v>2763.8341999999998</v>
    <v>3122.3126999999999</v>
    <v>3327.8002999999999</v>
    <v>2846.8292000000001</v>
    <v>2849.3290000000002</v>
    <v>2816.3310000000001</v>
    <v>2841.8294999999998</v>
    <v>2933.3240000000001</v>
    <v>2973.3216000000002</v>
    <v>2937.8236999999999</v>
    <v>2789.3326000000002</v>
    <v>2518.3489</v>
    <v>2349.8589999999999</v>
    <v>2383.357</v>
    <v>2179.8692000000001</v>
    <v>2153.3708000000001</v>
    <v>2264.8640999999998</v>
    <v>2249.3649999999998</v>
    <v>2032.3780999999999</v>
    <v>2324.8604999999998</v>
    <v>2182.8690000000001</v>
    <v>2121.3726999999999</v>
    <v>1866.8879999999999</v>
    <v>1867.8878999999999</v>
    <v>1874.8875</v>
    <v>2050.8769000000002</v>
    <v>1973.8815999999999</v>
    <v>2071.3757000000001</v>
    <v>2130.3721999999998</v>
    <v>2191.3685</v>
    <v>2136.3717999999999</v>
    <v>2321.8607000000002</v>
    <v>2307.8615</v>
    <v>2477.3514</v>
    <v>2242.8654000000001</v>
    <v>2289.8625999999999</v>
    <v>2207.3676</v>
    <v>2085.8748000000001</v>
    <v>1865.8879999999999</v>
    <v>1619.9028000000001</v>
    <v>-99999901</v>
    <v>1530.9081000000001</v>
    <v>1325.9204</v>
    <v>1232.9259999999999</v>
    <v>1251.9249</v>
    <v>1239.9256</v>
    <v>1312.9212</v>
    <v>1022.9386</v>
    <v>1007.4396</v>
    <v>999.94</v>
    <v>860.44839999999999</v>
    <v>836.44979999999998</v>
    <v>683.45899999999995</v>
    <v>782.95299999999997</v>
    <v>815.95100000000002</v>
    <v>844.94929999999999</v>
    <v>1052.9367999999999</v>
    <v>1010.4394</v>
    <v>914.44510000000002</v>
    <v>844.94929999999999</v>
    <v>631.46209999999996</v>
    <v>521.96870000000001</v>
    <v>611.9633</v>
    <v>551.46690000000001</v>
    <v>563.46619999999996</v>
    <v>503.46980000000002</v>
    <v>404.97570000000002</v>
    <v>460.47239999999999</v>
    <v>492.97039999999998</v>
    <v>498.9701</v>
    <v>560.96630000000005</v>
    <v>564.96609999999998</v>
    <v>541.96749999999997</v>
    <v>429.4742</v>
    <v>501.4699</v>
    <v>578.46529999999996</v>
    <v>623.96259999999995</v>
    <v>575.96540000000005</v>
    <v>609.46339999999998</v>
    <v>564.96609999999998</v>
    <v>394.97629999999998</v>
    <v>427.97430000000003</v>
    <v>379.47719999999998</v>
    <v>420.47480000000002</v>
    <v>470.9717</v>
    <v>542.9674</v>
    <v>482.471</v>
    <v>414.4751</v>
    <v>435.47390000000001</v>
    <v>423.47460000000001</v>
    <v>444.97329999999999</v>
    <v>594.46429999999998</v>
    <v>607.46360000000004</v>
    <v>585.46489999999994</v>
    <v>599.46400000000006</v>
    <v>587.46479999999997</v>
    <v>444.97329999999999</v>
    <v>543.4674</v>
    <v>533.46799999999996</v>
    <v>557.9665</v>
    <v>586.46479999999997</v>
    <v>519.96879999999999</v>
    <v>512.4692</v>
    <v>508.96949999999998</v>
    <v>459.97239999999999</v>
    <v>527.9683</v>
    <v>632.96199999999999</v>
    <v>717.45699999999999</v>
    <v>750.45500000000004</v>
    <v>778.45330000000001</v>
    <v>1054.9367</v>
    <v>972.94159999999999</v>
    <v>903.44579999999996</v>
    <v>916.44500000000005</v>
    <v>918.94489999999996</v>
    <v>822.95060000000001</v>
    <v>974.94150000000002</v>
    <v>870.44780000000003</v>
    <v>881.94709999999998</v>
    <v>940.44359999999995</v>
    <v>909.44539999999995</v>
    <v>948.94309999999996</v>
    <v>863.44820000000004</v>
    <v>1019.9388</v>
    <v>1027.4384</v>
    <v>-99999901</v>
    <v>-99999901</v>
    <v>806.95159999999998</v>
    <v>970.44179999999994</v>
    <v>974.94150000000002</v>
    <v>-99999901</v>
    <v>850.94889999999998</v>
    <v>840.44960000000003</v>
    <v>810.95129999999995</v>
    <v>751.45489999999995</v>
    <v>733.95600000000002</v>
    <v>687.95870000000002</v>
    <v>541.96749999999997</v>
    <v>560.46640000000002</v>
    <v>576.46540000000005</v>
    <v>532.96799999999996</v>
    <v>523.46860000000004</v>
    <v>600.96389999999997</v>
    <v>702.4579</v>
    <v>663.96019999999999</v>
    <v>605.96360000000004</v>
    <v>605.96360000000004</v>
    <v>526.46839999999997</v>
    <v>489.97059999999999</v>
    <v>348.97910000000002</v>
    <v>337.47980000000001</v>
    <v>340.97949999999997</v>
    <v>256.9846</v>
    <v>279.98320000000001</v>
    <v>287.98270000000002</v>
    <v>387.97669999999999</v>
    <v>349.97899999999998</v>
    <v>424.47449999999998</v>
    <v>450.97289999999998</v>
    <v>459.97239999999999</v>
    <v>389.97660000000002</v>
    <v>358.4785</v>
    <v>298.9821</v>
    <v>287.98270000000002</v>
    <v>285.48289999999997</v>
    <v>247.48509999999999</v>
    <v>272.98360000000002</v>
    <v>267.98390000000001</v>
    <v>227.4864</v>
    <v>290.48259999999999</v>
    <v>294.98230000000001</v>
    <v>267.48399999999998</v>
    <v>241.4855</v>
    <v>240.48560000000001</v>
    <v>207.48750000000001</v>
    <v>205.48769999999999</v>
    <v>231.48609999999999</v>
    <v>243.9854</v>
    <v>238.98570000000001</v>
    <v>216.48699999999999</v>
    <v>236.98580000000001</v>
    <v>235.98580000000001</v>
    <v>222.98660000000001</v>
    <v>191.48849999999999</v>
    <v>191.98849999999999</v>
    <v>200.9879</v>
    <v>168.98990000000001</v>
    <v>152.99080000000001</v>
    <v>142.9914</v>
    <v>132.99199999999999</v>
    <v>131.49209999999999</v>
    <v>140.9915</v>
    <v>129.4922</v>
    <v>112.4933</v>
    <v>113.4932</v>
    <v>110.9933</v>
    <v>86.994799999999998</v>
    <v>86.494799999999998</v>
    <v>90.494600000000005</v>
    <v>81.495099999999994</v>
    <v>72.995599999999996</v>
    <v>64.246099999999998</v>
    <v>60.996299999999998</v>
    <v>53.2468</v>
    <v>50.996899999999997</v>
    <v>55.496699999999997</v>
    <v>56.496600000000001</v>
    <v>58.996499999999997</v>
    <v>59.746400000000001</v>
    <v>51.246899999999997</v>
    <v>45.997199999999999</v>
    <v>49.747</v>
    <v>48.747100000000003</v>
    <v>-99999901</v>
    <v>30.498200000000001</v>
    <v>29.498200000000001</v>
    <v>28.2483</v>
    <v>27.7483</v>
    <v>37.747700000000002</v>
    <v>36.997799999999998</v>
    <v>31.748100000000001</v>
    <v>31.748100000000001</v>
    <v>32.248100000000001</v>
    <v>27.7483</v>
    <v>24.4985</v>
    <v>24.7485</v>
    <v>22.4986</v>
    <v>25.2485</v>
    <v>22.248699999999999</v>
    <v>19.248799999999999</v>
    <v>17.248999999999999</v>
    <v>16.748999999999999</v>
    <v>20.748799999999999</v>
    <v>20.248799999999999</v>
    <v>21.748699999999999</v>
    <v>20.248799999999999</v>
    <v>-99999901</v>
    <v>-99999901</v>
    <v>15.0991</v>
    <v>14.7491</v>
    <v>13.3992</v>
    <v>17.648900000000001</v>
    <v>17.298999999999999</v>
    <v>18.248899999999999</v>
    <v>26.7484</v>
    <v>22.7486</v>
    <v>22.7986</v>
    <v>26.648399999999999</v>
    <v>31.598099999999999</v>
    <v>31.248100000000001</v>
    <v>30.298200000000001</v>
    <v>36.297800000000002</v>
    <v>36.397799999999997</v>
    <v>36.447800000000001</v>
    <v>31.548100000000002</v>
    <v>32.498100000000001</v>
    <v>40.5976</v>
    <v>38.297699999999999</v>
    <v>38.497700000000002</v>
    <v>46.597200000000001</v>
    <v>44.5473</v>
    <v>29.848199999999999</v>
    <v>28.398299999999999</v>
    <v>23.9986</v>
    <v>26.798400000000001</v>
    <v>20.448799999999999</v>
    <v>19.198799999999999</v>
    <v>19.698799999999999</v>
    <v>13.199199999999999</v>
    <v>14.3491</v>
    <v>13.5992</v>
    <v>10.6494</v>
    <v>9.1994000000000007</v>
    <v>8.0995000000000008</v>
    <v>6.7496</v>
    <v>7.9494999999999996</v>
    <v>7.9494999999999996</v>
    <v>8.5495000000000001</v>
    <v>9.6494</v>
    <v>9.7493999999999996</v>
    <v>10.349399999999999</v>
    <v>8.3495000000000008</v>
    <v>8.2494999999999994</v>
    <v>9.6494</v>
    <v>8.8495000000000008</v>
    <v>8.6995000000000005</v>
    <v>7.1496000000000004</v>
    <v>6.1496000000000004</v>
    <v>6.3495999999999997</v>
    <v>5.3497000000000003</v>
    <v>5.1497000000000002</v>
    <v>5.2496999999999998</v>
    <v>5.0496999999999996</v>
    <v>4.2496999999999998</v>
    <v>4.1997</v>
    <v>4.9996999999999998</v>
    <v>4.7496999999999998</v>
    <v>4.6497000000000002</v>
    <v>-99999901</v>
    <v>5.3497000000000003</v>
    <v>5.3497000000000003</v>
    <v>4.8997000000000002</v>
    <v>5.6497000000000002</v>
    <v>5.5496999999999996</v>
    <v>6.2496</v>
    <v>7.3495999999999997</v>
    <v>7.2995999999999999</v>
    <v>7.2496</v>
    <v>6.3996000000000004</v>
    <v>6.3495999999999997</v>
    <v>5.4497</v>
    <v>5.5496999999999996</v>
    <v>6.2496</v>
    <v>-99999901</v>
    <v>6.5495999999999999</v>
    <v>7.0495999999999999</v>
    <v>7.2496</v>
    <v>8.8495000000000008</v>
    <v>9.1494999999999997</v>
    <v>8.7494999999999994</v>
    <v>9.9494000000000007</v>
    <v>9.4494000000000007</v>
    <v>8.6494999999999997</v>
    <v>10.7494</v>
    <v>9.3493999999999993</v>
    <v>8.3994999999999997</v>
    <v>7.9494999999999996</v>
    <v>8.9495000000000005</v>
    <v>9.0495000000000001</v>
    <v>10.0494</v>
    <v>9.2493999999999996</v>
    <v>9.2493999999999996</v>
    <v>9.2493999999999996</v>
    <v>10.5494</v>
    <v>11.549300000000001</v>
    <v>13.049200000000001</v>
    <v>13.3492</v>
    <v>16.649000000000001</v>
    <v>13.5992</v>
    <v>12.299300000000001</v>
    <v>11.549300000000001</v>
    <v>13.049200000000001</v>
    <v>14.7491</v>
    <v>10.7494</v>
    <v>11.6493</v>
    <v>9.3994</v>
    <v>9.7493999999999996</v>
    <v>8.8495000000000008</v>
    <v>5.5496999999999996</v>
    <v>7.5495000000000001</v>
    <v>8.9495000000000005</v>
    <v>7.8494999999999999</v>
    <v>7.3495999999999997</v>
    <v>6.8495999999999997</v>
    <v>8.1995000000000005</v>
    <v>8.4495000000000005</v>
    <v>6.7496</v>
    <v>6.6496000000000004</v>
    <v>5.7496999999999998</v>
    <v>4.5997000000000003</v>
    <v>3.9498000000000002</v>
    <v>4.2496999999999998</v>
    <v>4.0498000000000003</v>
    <v>5.0997000000000003</v>
    <v>4.6997</v>
    <v>5.3497000000000003</v>
    <v>5.3997000000000002</v>
    <v>6.1496000000000004</v>
    <v>8.5495000000000001</v>
    <v>10.1494</v>
    <v>9.9494000000000007</v>
    <v>7.5495000000000001</v>
    <v>6.7496</v>
    <v>5.2496999999999998</v>
    <v>4.6497000000000002</v>
    <v>5.5496999999999996</v>
    <v>6.1496000000000004</v>
    <v>5.9496000000000002</v>
    <v>7.1176000000000004</v>
    <v>8.5528999999999993</v>
    <v>8.1395</v>
    <v>9.4382999999999999</v>
    <v>11.3002</v>
    <v>-99999901</v>
    <v>12.667299999999999</v>
    <v>13.729799999999999</v>
    <v>13.2514</v>
    <v>-99999901</v>
    <v>16.861599999999999</v>
    <v>16.5425</v>
    <v>19.4391</v>
    <v>20.814399999999999</v>
    <v>15.914400000000001</v>
    <v>21.490200000000002</v>
    <v>23.678000000000001</v>
    <v>18.4236</v>
    <v>21.9604</v>
    <v>20.608899999999998</v>
    <v>20.8188</v>
    <v>24.0977</v>
    <v>24.854399999999998</v>
    <v>23.022099999999998</v>
    <v>25.4544</v>
    <v>23.5214</v>
    <v>26.497199999999999</v>
    <v>33.547199999999997</v>
    <v>29.932099999999998</v>
    <v>32.073099999999997</v>
    <v>33.192999999999998</v>
    <v>37.2654</v>
    <v>38.198300000000003</v>
    <v>44.320300000000003</v>
    <v>42.231000000000002</v>
    <v>38.695099999999996</v>
    <v>38.658000000000001</v>
    <v>40.533499999999997</v>
    <v>38.231000000000002</v>
    <v>38.038200000000003</v>
    <v>35.507899999999999</v>
    <v>34.631999999999998</v>
    <v>38.2318</v>
    <v>45.531700000000001</v>
    <v>47.280700000000003</v>
    <v>53.34</v>
    <v>46.171999999999997</v>
    <v>42.949399999999997</v>
    <v>36.246000000000002</v>
    <v>30.725200000000001</v>
    <v>32.264400000000002</v>
    <v>28.537299999999998</v>
    <v>26.5763</v>
    <v>24.784600000000001</v>
    <v>27.107299999999999</v>
    <v>26.0307</v>
    <v>27.129799999999999</v>
    <v>28.241399999999999</v>
    <v>29.934100000000001</v>
    <v>26.950700000000001</v>
    <v>27.886199999999999</v>
    <v>32.8125</v>
    <v>30.201599999999999</v>
    <v>33.284199999999998</v>
    <v>37.677199999999999</v>
    <v>38.447200000000002</v>
    <v>34.8825</v>
    <v>37.296799999999998</v>
    <v>35.262599999999999</v>
    <v>39.895899999999997</v>
    <v>40.477400000000003</v>
    <v>43.605400000000003</v>
    <v>45.209499999999998</v>
    <v>40.405799999999999</v>
    <v>46.034700000000001</v>
    <v>46.749000000000002</v>
    <v>42.930900000000001</v>
    <v>46.781599999999997</v>
    <v>41.140999999999998</v>
    <v>46.989800000000002</v>
    <v>50.367899999999999</v>
    <v>48.552999999999997</v>
    <v>39.24</v>
    <v>37.418599999999998</v>
    <v>39.553199999999997</v>
    <v>43.315100000000001</v>
    <v>39.603499999999997</v>
    <v>38.632300000000001</v>
    <v>39.004600000000003</v>
    <v>44.391800000000003</v>
    <v>42.941200000000002</v>
    <v>39.808199999999999</v>
    <v>48.200299999999999</v>
    <v>53.476599999999998</v>
    <v>54.148299999999999</v>
    <v>53.413899999999998</v>
    <v>-99999901</v>
    <v>49.040300000000002</v>
    <v>51.2669</v>
    <v>49.069200000000002</v>
    <v>50.6586</v>
    <v>40.710799999999999</v>
    <v>38.247700000000002</v>
    <v>42.8307</v>
    <v>35.480400000000003</v>
    <v>29.3293</v>
    <v>38.385300000000001</v>
    <v>39.421700000000001</v>
    <v>37.729999999999997</v>
    <v>39.3371</v>
    <v>43.763300000000001</v>
    <v>-99999901</v>
    <v>48.37</v>
    <v>47.7121</v>
    <v>55.845199999999998</v>
    <v>51.389299999999999</v>
    <v>47.147399999999998</v>
    <v>47.567799999999998</v>
    <v>46.353999999999999</v>
    <v>47.519500000000001</v>
    <v>48.233699999999999</v>
    <v>52.567700000000002</v>
    <v>46.0961</v>
    <v>45.4482</v>
    <v>36.091099999999997</v>
    <v>32.484000000000002</v>
    <v>29.585799999999999</v>
    <v>34.502899999999997</v>
    <v>33.6785</v>
    <v>32.213000000000001</v>
    <v>31.570799999999998</v>
    <v>25.520399999999999</v>
    <v>25.504300000000001</v>
    <v>29.054099999999998</v>
    <v>29.738800000000001</v>
    <v>27.704499999999999</v>
    <v>28.8567</v>
    <v>27.744700000000002</v>
    <v>30.233699999999999</v>
    <v>32.280700000000003</v>
    <v>31.4575</v>
    <v>30.299199999999999</v>
    <v>28.906199999999998</v>
    <v>31.275400000000001</v>
    <v>33.341500000000003</v>
    <v>35.106000000000002</v>
    <v>33.8125</v>
    <v>31.8734</v>
    <v>29.832699999999999</v>
    <v>26.710899999999999</v>
    <v>27.101299999999998</v>
    <v>28.075900000000001</v>
    <v>27.1478</v>
    <v>27.2775</v>
    <v>29.9359</v>
    <v>29.0124</v>
    <v>28.738</v>
    <v>31.381</v>
    <v>33.795900000000003</v>
    <v>30.7379</v>
    <v>30.033799999999999</v>
    <v>26.101800000000001</v>
    <v>24.729500000000002</v>
    <v>20.098199999999999</v>
    <v>22.052399999999999</v>
    <v>22.975300000000001</v>
    <v>22.018599999999999</v>
    <v>22.790700000000001</v>
    <v>24.2563</v>
    <v>24.301300000000001</v>
    <v>25.108799999999999</v>
    <v>24.4621</v>
    <v>25.863</v>
    <v>27.758500000000002</v>
    <v>26.616499999999998</v>
    <v>26.299800000000001</v>
    <v>-99999901</v>
    <v>27.9939</v>
    <v>26.285</v>
    <v>23.536300000000001</v>
    <v>24.645700000000001</v>
    <v>28.121700000000001</v>
    <v>29.102900000000002</v>
    <v>29.826599999999999</v>
    <v>29.093800000000002</v>
    <v>29.6435</v>
    <v>30.501100000000001</v>
    <v>28.139900000000001</v>
    <v>28.611899999999999</v>
    <v>29.296700000000001</v>
    <v>31.2027</v>
    <v>30.940899999999999</v>
    <v>29.647300000000001</v>
    <v>31.838000000000001</v>
    <v>32.703899999999997</v>
    <v>33.523600000000002</v>
    <v>31.113</v>
    <v>32.354399999999998</v>
    <v>32.965200000000003</v>
    <v>32.035299999999999</v>
    <v>31.1739</v>
    <v>33.8919</v>
    <v>32.4983</v>
    <v>30.5213</v>
    <v>26.969100000000001</v>
    <v>24.181899999999999</v>
    <v>23.277100000000001</v>
    <v>23.159700000000001</v>
    <v>24.5382</v>
    <v>22.9511</v>
    <v>24.642600000000002</v>
    <v>26.453800000000001</v>
    <v>26.939</v>
    <v>25.899100000000001</v>
    <v>26.926600000000001</v>
    <v>30.4238</v>
    <v>30.152000000000001</v>
    <v>30.413799999999998</v>
    <v>28.3992</v>
    <v>27.825700000000001</v>
    <v>24.325600000000001</v>
    <v>28.209800000000001</v>
    <v>23.269500000000001</v>
    <v>23.7715</v>
    <v>24.5641</v>
    <v>23.0763</v>
    <v>27.5336</v>
    <v>29.192699999999999</v>
    <v>32.056899999999999</v>
    <v>34.281500000000001</v>
    <v>34.773800000000001</v>
    <v>32.9283</v>
    <v>32.523299999999999</v>
    <v>30.181100000000001</v>
    <v>35.723399999999998</v>
    <v>40.783700000000003</v>
    <v>40.860500000000002</v>
    <v>41.937800000000003</v>
    <v>46.169899999999998</v>
    <v>42.175400000000003</v>
    <v>45.570500000000003</v>
    <v>48.091200000000001</v>
    <v>47.792999999999999</v>
    <v>52.777999999999999</v>
    <v>55.082599999999999</v>
    <v>52.632399999999997</v>
    <v>60.496099999999998</v>
    <v>57.326000000000001</v>
    <v>65.298100000000005</v>
    <v>70.990399999999994</v>
    <v>70.881</v>
    <v>93.552000000000007</v>
    <v>88.4953</v>
    <v>83.209699999999998</v>
    <v>84.529600000000002</v>
    <v>74.564599999999999</v>
    <v>70.266400000000004</v>
    <v>82.507999999999996</v>
    <v>83.622299999999996</v>
    <v>74.855199999999996</v>
    <v>73.816699999999997</v>
    <v>-99999901</v>
    <v>70.921599999999998</v>
    <v>67.515900000000002</v>
    <v>66.290999999999997</v>
    <v>65.645799999999994</v>
    <v>57.620699999999999</v>
    <v>55.0732</v>
    <v>53.864100000000001</v>
    <v>54.022599999999997</v>
    <v>48.199800000000003</v>
    <v>49.937600000000003</v>
    <v>46.191299999999998</v>
    <v>49.0809</v>
    <v>52.650399999999998</v>
    <v>52.347700000000003</v>
    <v>53.594999999999999</v>
    <v>57.081600000000002</v>
    <v>66.611000000000004</v>
    <v>77.130700000000004</v>
    <v>74.004099999999994</v>
    <v>65.581900000000005</v>
    <v>70.072599999999994</v>
    <v>74.421999999999997</v>
    <v>78.763800000000003</v>
    <v>77.63</v>
    <v>71.719200000000001</v>
    <v>81.240099999999998</v>
    <v>78.465299999999999</v>
    <v>83.723200000000006</v>
    <v>86.242199999999997</v>
    <v>94.341700000000003</v>
    <v>98.794700000000006</v>
    <v>106.12860000000001</v>
    <v>111.2863</v>
    <v>131.65</v>
    <v>146.00239999999999</v>
    <v>150.4554</v>
    <v>137.81229999999999</v>
    <v>147.92580000000001</v>
    <v>148.369</v>
    <v>96.286299999999997</v>
    <v>102.9265</v>
    <v>109.6264</v>
    <v>98.527000000000001</v>
    <v>91.896799999999999</v>
    <v>84.374899999999997</v>
    <v>83.497299999999996</v>
    <v>89.012</v>
    <v>68.450599999999994</v>
    <v>76.110100000000003</v>
    <v>75.001999999999995</v>
    <v>82.361199999999997</v>
    <v>92.375900000000001</v>
    <v>99.123199999999997</v>
    <v>105.66249999999999</v>
    <v>108.2779</v>
    <v>101.9218</v>
    <v>104.232</v>
    <v>104.57729999999999</v>
    <v>102.93380000000001</v>
    <v>104.92140000000001</v>
    <v>110.2569</v>
    <v>111.0492</v>
    <v>112.108</v>
    <v>112.4641</v>
    <v>122.94199999999999</v>
    <v>119.904</v>
    <v>99.736099999999993</v>
    <v>101.9348</v>
    <v>110.9136</v>
    <v>111.0283</v>
    <v>106.5621</v>
    <v>101.06310000000001</v>
    <v>105.1502</v>
    <v>111.0304</v>
    <v>110.3763</v>
    <v>117.09829999999999</v>
    <v>121.191</v>
    <v>119.0273</v>
    <v>110.66889999999999</v>
    <v>113.0903</v>
    <v>105.1416</v>
    <v>102.83880000000001</v>
    <v>108.0294</v>
    <v>108.3438</v>
    <v>112.0427</v>
    <v>102.29089999999999</v>
    <v>101.7239</v>
    <v>115.5419</v>
    <v>106.6477</v>
    <v>96.957700000000003</v>
    <v>-99999901</v>
    <v>88.3262</v>
    <v>87.923500000000004</v>
    <v>82.055099999999996</v>
    <v>83.282899999999998</v>
    <v>83.635900000000007</v>
    <v>75.897499999999994</v>
    <v>78.253500000000003</v>
    <v>67.694500000000005</v>
    <v>64.004999999999995</v>
    <v>58.2624</v>
    <v>56.133400000000002</v>
    <v>53.914099999999998</v>
    <v>44.9711</v>
    <v>54.874899999999997</v>
    <v>-99999901</v>
    <v>59.739100000000001</v>
    <v>63.799100000000003</v>
    <v>68.738500000000002</v>
    <v>71.284499999999994</v>
    <v>66.270700000000005</v>
    <v>59.518799999999999</v>
    <v>55.5899</v>
    <v>51.415700000000001</v>
    <v>46.586599999999997</v>
    <v>39.290599999999998</v>
    <v>39.890500000000003</v>
    <v>38.703600000000002</v>
    <v>42.640700000000002</v>
    <v>43.395600000000002</v>
    <v>49.6158</v>
    <v>45.4373</v>
    <v>44.779699999999998</v>
    <v>47.366</v>
    <v>49.176499999999997</v>
    <v>46.441899999999997</v>
    <v>46.376899999999999</v>
    <v>51.870399999999997</v>
    <v>53.552999999999997</v>
    <v>59.445</v>
    <v>68.238600000000005</v>
    <v>72.765000000000001</v>
    <v>68.657399999999996</v>
    <v>78.578500000000005</v>
    <v>77.396199999999993</v>
    <v>77.725899999999996</v>
    <v>75.252499999999998</v>
    <v>83.445899999999995</v>
    <v>87.017700000000005</v>
    <v>82.911799999999999</v>
    <v>91.892700000000005</v>
    <v>91.302499999999995</v>
    <v>103.607</v>
    <v>94.155500000000004</v>
    <v>98.911100000000005</v>
    <v>83.83</v>
    <v>86.638400000000004</v>
    <v>92.232900000000001</v>
    <v>103.78570000000001</v>
    <v>105.3171</v>
    <v>110.6023</v>
    <v>101.5731</v>
    <v>104.26560000000001</v>
    <v>104.9798</v>
    <v>115.1075</v>
    <v>128.45609999999999</v>
    <v>111.1836</v>
    <v>98.979799999999997</v>
    <v>85.590199999999996</v>
    <v>88.053299999999993</v>
    <v>84.246700000000004</v>
    <v>86.664199999999994</v>
    <v>81.480900000000005</v>
    <v>79.865200000000002</v>
    <v>93.471299999999999</v>
    <v>85.195400000000006</v>
    <v>90.119600000000005</v>
    <v>90.712699999999998</v>
    <v>100.8327</v>
    <v>100.94670000000001</v>
    <v>-99999901</v>
    <v>109.1165</v>
    <v>108.2822</v>
    <v>107.9586</v>
    <v>105.3895</v>
    <v>104.5301</v>
    <v>110.7402</v>
    <v>101.5339</v>
    <v>96.254599999999996</v>
    <v>99.573700000000002</v>
    <v>105.6985</v>
    <v>104.83969999999999</v>
    <v>100.2533</v>
    <v>95.460400000000007</v>
    <v>99.084400000000002</v>
    <v>99.510099999999994</v>
    <v>96.544799999999995</v>
    <v>99.405500000000004</v>
    <v>101.79900000000001</v>
    <v>94.209299999999999</v>
    <v>76.470500000000001</v>
    <v>78.431799999999996</v>
    <v>78.320999999999998</v>
    <v>83.419600000000003</v>
    <v>76.087900000000005</v>
    <v>71.801699999999997</v>
    <v>77.081500000000005</v>
    <v>74.038300000000007</v>
    <v>70.634100000000004</v>
    <v>75.021900000000002</v>
    <v>79.936700000000002</v>
    <v>82.790899999999993</v>
    <v>88.782899999999998</v>
    <v>90.777100000000004</v>
    <v>92.729500000000002</v>
    <v>101.3379</v>
    <v>96.554100000000005</v>
    <v>106.8595</v>
    <v>110.24550000000001</v>
    <v>116.97969999999999</v>
    <v>111.3918</v>
    <v>106.87569999999999</v>
    <v>106.68640000000001</v>
    <v>101.30840000000001</v>
    <v>94.400899999999993</v>
    <v>107.4692</v>
    <v>106.4498</v>
    <v>107.2856</v>
    <v>118.2616</v>
    <v>124.8424</v>
    <v>110.82259999999999</v>
    <v>118.8408</v>
    <v>116.4306</v>
    <v>121.95050000000001</v>
    <v>119.50230000000001</v>
    <v>95.789599999999993</v>
    <v>92.558099999999996</v>
    <v>94.809600000000003</v>
    <v>101.05370000000001</v>
    <v>106.0639</v>
    <v>96.484999999999999</v>
    <v>90.179000000000002</v>
    <v>77.757900000000006</v>
    <v>63.882100000000001</v>
    <v>82.979500000000002</v>
    <v>66.171000000000006</v>
    <v>72.696100000000001</v>
    <v>82.16</v>
    <v>80.687399999999997</v>
    <v>77.055700000000002</v>
    <v>81.724800000000002</v>
    <v>91.402900000000002</v>
    <v>97.856200000000001</v>
    <v>86.3934</v>
    <v>91.955200000000005</v>
    <v>86.600499999999997</v>
    <v>93.197900000000004</v>
    <v>77.232100000000003</v>
    <v>76.4084</v>
    <v>78.343900000000005</v>
    <v>83.856999999999999</v>
    <v>88.918999999999997</v>
    <v>76.704599999999999</v>
    <v>72.695099999999996</v>
    <v>65.936599999999999</v>
    <v>65.370900000000006</v>
    <v>60.258600000000001</v>
    <v>-99999901</v>
    <v>61.176000000000002</v>
    <v>44.100099999999998</v>
    <v>44.405000000000001</v>
    <v>44.477600000000002</v>
    <v>52.658299999999997</v>
    <v>45.188899999999997</v>
    <v>45.009700000000002</v>
    <v>44.512300000000003</v>
    <v>37.667200000000001</v>
    <v>35.239199999999997</v>
    <v>32.730200000000004</v>
    <v>34.238399999999999</v>
    <v>30.959499999999998</v>
    <v>29.566800000000001</v>
    <v>28.309699999999999</v>
    <v>30.5825</v>
    <v>32.279000000000003</v>
    <v>30.724299999999999</v>
    <v>29.5669</v>
    <v>30.575900000000001</v>
    <v>34.412100000000002</v>
    <v>36.993699999999997</v>
    <v>36.3675</v>
    <v>38.582000000000001</v>
    <v>39.542400000000001</v>
    <v>28.6008</v>
    <v>30.991399999999999</v>
    <v>31.3506</v>
    <v>28.6508</v>
    <v>28.994700000000002</v>
    <v>26.380800000000001</v>
    <v>24.130700000000001</v>
    <v>24.6004</v>
    <v>21.048100000000002</v>
    <v>20.827999999999999</v>
    <v>23.3705</v>
    <v>19.849399999999999</v>
    <v>14.859</v>
    <v>15.8222</v>
    <v>13.823</v>
    <v>16.5398</v>
    <v>15.671900000000001</v>
    <v>15.810600000000001</v>
    <v>15.324999999999999</v>
    <v>17.2989</v>
    <v>14.7188</v>
    <v>9.8619000000000003</v>
    <v>11.3543</v>
    <v>11.648400000000001</v>
    <v>12.424200000000001</v>
    <v>10.1046</v>
    <v>10.6205</v>
    <v>13.0528</v>
    <v>12.4337</v>
    <v>13.170299999999999</v>
    <v>13.222799999999999</v>
    <v>12.917</v>
    <v>12.543799999999999</v>
    <v>13.218299999999999</v>
    <v>13.5128</v>
    <v>13.9984</v>
    <v>14.598100000000001</v>
    <v>15.2575</v>
    <v>14.8992</v>
    <v>14.220599999999999</v>
    <v>12.9834</v>
    <v>13.703799999999999</v>
    <v>13.2193</v>
    <v>12.568099999999999</v>
    <v>14.7326</v>
    <v>16.257999999999999</v>
    <v>18.950600000000001</v>
    <v>20.2395</v>
    <v>16.657699999999998</v>
    <v>17.89</v>
    <v>17.5</v>
    <v>20.350000000000001</v>
    <v>19.91</v>
    <v>18.66</v>
    <v>24.2</v>
    <v>22.975000000000001</v>
    <v>25.5</v>
    <v>23.274999999999999</v>
    <v>20.65</v>
    <v>18.7</v>
    <v>18.5</v>
    <v>17.399999999999999</v>
    <v>14.99</v>
    <v>-99999901</v>
    <v>14.7</v>
    <v>14.34</v>
    <v>14.72</v>
    <v>12.71</v>
    <v>13.57</v>
    <v>14.3</v>
    <v>14.63</v>
    <v>15.69</v>
    <v>16.149999999999999</v>
    <v>19.32</v>
    <v>15.91</v>
    <v>14.78</v>
    <v>16.420000000000002</v>
    <v>15.39</v>
    <v>-99999901</v>
    <v>15.46</v>
    <v>16.690000000000001</v>
    <v>18.39</v>
    <v>18.45</v>
    <v>14.69</v>
    <v>14.97</v>
    <v>14.87</v>
    <v>15.09</v>
    <v>14.49</v>
    <v>14.78</v>
    <v>16.03</v>
    <v>16.32</v>
    <v>16.059999999999999</v>
    <v>15.44</v>
    <v>14.17</v>
    <v>12.2</v>
    <v>11.39</v>
    <v>10.41</v>
    <v>11.62</v>
    <v>13.42</v>
    <v>14.31</v>
    <v>15.26</v>
    <v>17.3</v>
    <v>14.16</v>
    <v>16.27</v>
    <v>17.77</v>
    <v>16.22</v>
    <v>17.2</v>
    <v>17.47</v>
    <v>16.54</v>
    <v>17.55</v>
    <v>20.225000000000001</v>
    <v>18.079999999999998</v>
    <v>16.87</v>
    <v>16.09</v>
    <v>15.45</v>
    <v>14.36</v>
    <v>14.71</v>
    <v>14.66</v>
    <v>17.23</v>
    <v>18.79</v>
    <v>21.05</v>
    <v>20.2</v>
    <v>20.2</v>
    <v>21.9</v>
    <v>20.55</v>
    <v>22.8</v>
    <v>22.324999999999999</v>
    <v>21.55</v>
    <v>24.725000000000001</v>
    <v>23.675000000000001</v>
    <v>22.125</v>
    <v>22</v>
    <v>22.8</v>
    <v>24.25</v>
    <v>26.6</v>
    <v>27.2</v>
    <v>27.5</v>
    <v>24.774999999999999</v>
    <v>26.85</v>
    <v>29.774999999999999</v>
    <v>29.625</v>
    <v>28.3</v>
    <v>30.6</v>
    <v>-99999901</v>
    <v>31.3</v>
    <v>29.25</v>
    <v>27.15</v>
    <v>26.9</v>
    <v>27.05</v>
    <v>27.7</v>
    <v>24.95</v>
    <v>24.15</v>
    <v>25.574999999999999</v>
    <v>25.01</v>
    <v>26.32</v>
    <v>26.34</v>
    <v>26.84</v>
    <v>27.11</v>
    <v>27.29</v>
    <v>25.63</v>
    <v>24.44</v>
    <v>26.5</v>
    <v>26.89</v>
    <v>28.93</v>
    <v>29.4</v>
    <v>28.89</v>
    <v>26.66</v>
    <v>27.28</v>
    <v>26.61</v>
    <v>26.2</v>
    <v>24.99</v>
    <v>20.350000000000001</v>
    <v>22.8</v>
    <v>23.25</v>
    <v>22.09</v>
    <v>22.87</v>
    <v>24.06</v>
    <v>26.22</v>
    <v>27.25</v>
    <v>28.48</v>
    <v>29.83</v>
    <v>29.15</v>
    <v>28.68</v>
    <v>23.92</v>
    <v>22.89</v>
    <v>22.13</v>
    <v>22.2</v>
    <v>23.6</v>
    <v>23.25</v>
    <v>25.18</v>
    <v>25.44</v>
    <v>24.13</v>
    <v>22.08</v>
    <v>20.399999999999999</v>
    <v>18.72</v>
    <v>18.824999999999999</v>
    <v>18.809999999999999</v>
    <v>18.12</v>
    <v>18.98</v>
    <v>16.364999999999998</v>
    <v>16.3</v>
    <v>15.23</v>
    <v>16.79</v>
    <v>16.585000000000001</v>
    <v>18.7</v>
    <v>15.98</v>
    <v>16.02</v>
    <v>16.125</v>
    <v>17.13</v>
    <v>19.41</v>
    <v>17.984999999999999</v>
    <v>17.82</v>
    <v>15.97</v>
    <v>15.445</v>
    <v>14.95</v>
    <v>13.25</v>
    <v>13.16</v>
    <v>10.54</v>
    <v>13.69</v>
    <v>15.08</v>
    <v>16.170000000000002</v>
    <v>18</v>
    <v>20.18</v>
    <v>21.9</v>
    <v>23.41</v>
    <v>21.44</v>
    <v>21.98</v>
    <v>24.8</v>
    <v>28.18</v>
    <v>24.44</v>
    <v>20.74</v>
    <v>19.274999999999999</v>
    <v>19.43</v>
    <v>22.25</v>
    <v>24.88</v>
    <v>30.34</v>
    <v>30.88</v>
    <v>28.94</v>
    <v>31.4</v>
    <v>35.14</v>
    <v>33.74</v>
    <v>29.79</v>
    <v>34.200000000000003</v>
    <v>35.26</v>
    <v>35.200000000000003</v>
    <v>23.94</v>
    <v>18.63</v>
    <v>12.82</v>
    <v>10.97</v>
    <v>11.99</v>
    <v>10.61</v>
    <v>10.525</v>
    <v>9.66</v>
    <v>10.56</v>
    <v>7.58</v>
    <v>10.86</v>
    <v>10.765000000000001</v>
    <v>9.9324999999999992</v>
    <v>10.19</v>
    <v>9.2799999999999994</v>
    <v>12.215</v>
    <v>12.065</v>
    <v>12.11</v>
    <v>11.96</v>
    <v>12.3</v>
    <v>13.62</v>
    <v>13.32</v>
    <v>14.275</v>
    <v>13.71</v>
    <v>12.64</v>
    <v>13.4</v>
    <v>14.45</v>
    <v>13.92</v>
    <v>15.67</v>
    <v>14.51</v>
    <v>13.545</v>
    <v>10.92</v>
    <v>13.51</v>
    <v>13.43</v>
    <v>10.79</v>
    <v>11.07</v>
    <v>11.84</v>
    <v>10.67</v>
    <v>10.26</v>
    <v>10.44</v>
    <v>11.824999999999999</v>
  </a>
  <a r="1" c="1557">
    <v>24</v>
    <v>2</v>
    <v>6</v>
    <v>87</v>
    <v>98</v>
    <v>30</v>
    <v>39</v>
    <v>7</v>
    <v>3</v>
    <v>17</v>
    <v>14</v>
    <v>68</v>
    <v>6</v>
    <v>11</v>
    <v>5</v>
    <v>15</v>
    <v>70</v>
    <v>38</v>
    <v>53</v>
    <v>5</v>
    <v>9</v>
    <v>21</v>
    <v>16</v>
    <v>2</v>
    <v>11</v>
    <v>-99999901</v>
    <v>36</v>
    <v>36</v>
    <v>28</v>
    <v>2</v>
    <v>75</v>
    <v>20</v>
    <v>4</v>
    <v>-99999901</v>
    <v>8</v>
    <v>32</v>
    <v>45</v>
    <v>76</v>
    <v>323</v>
    <v>239</v>
    <v>51</v>
    <v>47</v>
    <v>3</v>
    <v>42</v>
    <v>5</v>
    <v>57</v>
    <v>6</v>
    <v>6</v>
    <v>116</v>
    <v>24</v>
    <v>4</v>
    <v>-99999901</v>
    <v>84</v>
    <v>70</v>
    <v>33</v>
    <v>56</v>
    <v>97</v>
    <v>10</v>
    <v>123</v>
    <v>97</v>
    <v>71</v>
    <v>-99999901</v>
    <v>-99999901</v>
    <v>17</v>
    <v>20</v>
    <v>18</v>
    <v>69</v>
    <v>10</v>
    <v>-99999901</v>
    <v>20</v>
    <v>13</v>
    <v>1</v>
    <v>1</v>
    <v>15</v>
    <v>1</v>
    <v>5</v>
    <v>-99999902</v>
    <v>73</v>
    <v>45</v>
    <v>15</v>
    <v>-99999902</v>
    <v>11</v>
    <v>-99999901</v>
    <v>1</v>
    <v>30</v>
    <v>61</v>
    <v>58</v>
    <v>21</v>
    <v>59</v>
    <v>271</v>
    <v>87</v>
    <v>-99999902</v>
    <v>65</v>
    <v>1</v>
    <v>30</v>
    <v>1</v>
    <v>-99999901</v>
    <v>-99999901</v>
    <v>-99999901</v>
    <v>-99999902</v>
    <v>1</v>
    <v>21</v>
    <v>47</v>
    <v>70</v>
    <v>-99999901</v>
    <v>-99999901</v>
    <v>60</v>
    <v>25</v>
    <v>5</v>
    <v>97</v>
    <v>1</v>
    <v>100</v>
    <v>26</v>
    <v>484</v>
    <v>110</v>
    <v>74</v>
    <v>13</v>
    <v>67</v>
    <v>1</v>
    <v>-99999901</v>
    <v>-99999902</v>
    <v>50</v>
    <v>329</v>
    <v>7</v>
    <v>199</v>
    <v>11</v>
    <v>5</v>
    <v>6</v>
    <v>348</v>
    <v>1</v>
    <v>69</v>
    <v>334</v>
    <v>-99999901</v>
    <v>155</v>
    <v>181</v>
    <v>210</v>
    <v>21</v>
    <v>1</v>
    <v>120</v>
    <v>6</v>
    <v>75</v>
    <v>17</v>
    <v>60</v>
    <v>190</v>
    <v>2</v>
    <v>207</v>
    <v>153</v>
    <v>15</v>
    <v>203</v>
    <v>26</v>
    <v>297</v>
    <v>60</v>
    <v>15</v>
    <v>127</v>
    <v>18</v>
    <v>32</v>
    <v>193</v>
    <v>34</v>
    <v>54</v>
    <v>50</v>
    <v>13</v>
    <v>26</v>
    <v>24</v>
    <v>39</v>
    <v>12</v>
    <v>23</v>
    <v>24</v>
    <v>10</v>
    <v>19</v>
    <v>35</v>
    <v>7</v>
    <v>35</v>
    <v>17</v>
    <v>25</v>
    <v>38</v>
    <v>23</v>
    <v>13</v>
    <v>13</v>
    <v>5</v>
    <v>7</v>
    <v>2</v>
    <v>2</v>
    <v>-99999901</v>
    <v>-99999902</v>
    <v>-99999902</v>
    <v>-99999901</v>
    <v>3</v>
    <v>21</v>
    <v>4</v>
    <v>-99999901</v>
    <v>19</v>
    <v>1</v>
    <v>5</v>
    <v>-99999901</v>
    <v>7</v>
    <v>7</v>
    <v>1</v>
    <v>-99999901</v>
    <v>-99999901</v>
    <v>-99999901</v>
    <v>23</v>
    <v>8</v>
    <v>7</v>
    <v>-99999901</v>
    <v>2</v>
    <v>3</v>
    <v>1</v>
    <v>3</v>
    <v>1</v>
    <v>2</v>
    <v>8</v>
    <v>8</v>
    <v>-99999901</v>
    <v>14</v>
    <v>6</v>
    <v>3</v>
    <v>-99999901</v>
    <v>4</v>
    <v>1</v>
    <v>3</v>
    <v>28</v>
    <v>30</v>
    <v>28</v>
    <v>37</v>
    <v>31</v>
    <v>17</v>
    <v>32</v>
    <v>25</v>
    <v>13</v>
    <v>29</v>
    <v>9</v>
    <v>18</v>
    <v>15</v>
    <v>7</v>
    <v>16</v>
    <v>12</v>
    <v>16</v>
    <v>15</v>
    <v>13</v>
    <v>14</v>
    <v>69</v>
    <v>101</v>
    <v>51</v>
    <v>92</v>
    <v>131</v>
    <v>69</v>
    <v>84</v>
    <v>51</v>
    <v>121</v>
    <v>63</v>
    <v>86</v>
    <v>182</v>
    <v>32</v>
    <v>129</v>
    <v>39</v>
    <v>91</v>
    <v>41</v>
    <v>35</v>
    <v>41</v>
    <v>30</v>
    <v>5</v>
    <v>26</v>
    <v>28</v>
    <v>48</v>
    <v>41</v>
    <v>22</v>
    <v>6</v>
    <v>22</v>
    <v>47</v>
    <v>24</v>
    <v>26</v>
    <v>5</v>
    <v>5</v>
    <v>14</v>
    <v>2</v>
    <v>9</v>
    <v>6</v>
    <v>2</v>
    <v>15</v>
    <v>6</v>
    <v>10</v>
    <v>13</v>
    <v>4</v>
    <v>22</v>
    <v>25</v>
    <v>17</v>
    <v>9</v>
    <v>-99999901</v>
    <v>12</v>
    <v>14</v>
    <v>7</v>
    <v>-99999901</v>
    <v>12</v>
    <v>8</v>
    <v>9</v>
    <v>11</v>
    <v>26</v>
    <v>35</v>
    <v>5</v>
    <v>18</v>
    <v>30</v>
    <v>12</v>
    <v>4</v>
    <v>-99999901</v>
    <v>45</v>
    <v>38</v>
    <v>25</v>
    <v>24</v>
    <v>20</v>
    <v>16</v>
    <v>8</v>
    <v>12</v>
    <v>15</v>
    <v>73</v>
    <v>14</v>
    <v>23</v>
    <v>17</v>
    <v>3</v>
    <v>11</v>
    <v>3</v>
    <v>14</v>
    <v>17</v>
    <v>27</v>
    <v>-99999901</v>
    <v>59</v>
    <v>17</v>
    <v>9</v>
    <v>19</v>
    <v>26</v>
    <v>85</v>
    <v>137</v>
    <v>50</v>
    <v>61</v>
    <v>7</v>
    <v>21</v>
    <v>20</v>
    <v>5</v>
    <v>7</v>
    <v>7</v>
    <v>6</v>
    <v>37</v>
    <v>10</v>
    <v>86</v>
    <v>58</v>
    <v>48</v>
    <v>68</v>
    <v>119</v>
    <v>50</v>
    <v>67</v>
    <v>77</v>
    <v>32</v>
    <v>88</v>
    <v>18</v>
    <v>18</v>
    <v>4</v>
    <v>25</v>
    <v>40</v>
    <v>21</v>
    <v>24</v>
    <v>40</v>
    <v>45</v>
    <v>72</v>
    <v>64</v>
    <v>76</v>
    <v>33</v>
    <v>125</v>
    <v>35</v>
    <v>64</v>
    <v>130</v>
    <v>165</v>
    <v>74</v>
    <v>71</v>
    <v>87</v>
    <v>206</v>
    <v>57</v>
    <v>40</v>
    <v>32</v>
    <v>104</v>
    <v>73</v>
    <v>45</v>
    <v>17</v>
    <v>43</v>
    <v>70</v>
    <v>77</v>
    <v>39</v>
    <v>53</v>
    <v>225</v>
    <v>257</v>
    <v>-99999901</v>
    <v>64</v>
    <v>219</v>
    <v>230</v>
    <v>75</v>
    <v>45</v>
    <v>100</v>
    <v>587</v>
    <v>135</v>
    <v>66</v>
    <v>538</v>
    <v>147</v>
    <v>649</v>
    <v>524</v>
    <v>101</v>
    <v>412</v>
    <v>838</v>
    <v>587</v>
    <v>338</v>
    <v>418</v>
    <v>687</v>
    <v>2270</v>
    <v>807</v>
    <v>201</v>
    <v>350</v>
    <v>453</v>
    <v>477</v>
    <v>2070</v>
    <v>1094</v>
    <v>399</v>
    <v>214</v>
    <v>599</v>
    <v>236</v>
    <v>1900</v>
    <v>833</v>
    <v>773</v>
    <v>760</v>
    <v>467</v>
    <v>320</v>
    <v>403</v>
    <v>3116</v>
    <v>2147</v>
    <v>1100</v>
    <v>1047</v>
    <v>958</v>
    <v>1604</v>
    <v>1584</v>
    <v>726</v>
    <v>700</v>
    <v>455</v>
    <v>176</v>
    <v>2186</v>
    <v>4775</v>
    <v>370</v>
    <v>885</v>
    <v>569</v>
    <v>1937</v>
    <v>643</v>
    <v>668</v>
    <v>634</v>
    <v>361</v>
    <v>473</v>
    <v>218</v>
    <v>678</v>
    <v>1069</v>
    <v>702</v>
    <v>1629</v>
    <v>893</v>
    <v>364</v>
    <v>827</v>
    <v>2073</v>
    <v>683</v>
    <v>326</v>
    <v>133</v>
    <v>812</v>
    <v>721</v>
    <v>398</v>
    <v>1026</v>
    <v>224</v>
    <v>498</v>
    <v>293</v>
    <v>194</v>
    <v>1516</v>
    <v>1443</v>
    <v>28</v>
    <v>-99999901</v>
    <v>-99999901</v>
    <v>1861</v>
    <v>883</v>
    <v>187</v>
    <v>-99999901</v>
    <v>442</v>
    <v>145</v>
    <v>401</v>
    <v>500</v>
    <v>867</v>
    <v>321</v>
    <v>1101</v>
    <v>1077</v>
    <v>1050</v>
    <v>183</v>
    <v>359</v>
    <v>629</v>
    <v>497</v>
    <v>320</v>
    <v>416</v>
    <v>102</v>
    <v>923</v>
    <v>616</v>
    <v>3905</v>
    <v>4286</v>
    <v>1120</v>
    <v>4733</v>
    <v>3055</v>
    <v>1866</v>
    <v>2747</v>
    <v>609</v>
    <v>2432</v>
    <v>2605</v>
    <v>588</v>
    <v>1057</v>
    <v>2059</v>
    <v>3234</v>
    <v>3273</v>
    <v>1602</v>
    <v>2167</v>
    <v>2085</v>
    <v>1244</v>
    <v>2199</v>
    <v>908</v>
    <v>992</v>
    <v>239</v>
    <v>571</v>
    <v>765</v>
    <v>772</v>
    <v>1084</v>
    <v>1367</v>
    <v>456</v>
    <v>222</v>
    <v>337</v>
    <v>510</v>
    <v>400</v>
    <v>692</v>
    <v>1660</v>
    <v>1091</v>
    <v>646</v>
    <v>2321</v>
    <v>1461</v>
    <v>1401</v>
    <v>2321</v>
    <v>3599</v>
    <v>2351</v>
    <v>502</v>
    <v>1937</v>
    <v>686</v>
    <v>810</v>
    <v>2455</v>
    <v>1610</v>
    <v>3149</v>
    <v>2214</v>
    <v>2313</v>
    <v>3534</v>
    <v>3943</v>
    <v>6958</v>
    <v>9130</v>
    <v>3983</v>
    <v>3283</v>
    <v>1749</v>
    <v>4518</v>
    <v>4335</v>
    <v>5117</v>
    <v>4173</v>
    <v>3495</v>
    <v>-99999901</v>
    <v>43641</v>
    <v>30197</v>
    <v>31661</v>
    <v>57976</v>
    <v>4890</v>
    <v>28848</v>
    <v>8448</v>
    <v>10132</v>
    <v>7808</v>
    <v>17639</v>
    <v>17013</v>
    <v>9497</v>
    <v>14167</v>
    <v>7005</v>
    <v>10816</v>
    <v>65404</v>
    <v>16631</v>
    <v>17754</v>
    <v>10653</v>
    <v>3469</v>
    <v>11464</v>
    <v>2804</v>
    <v>-99999901</v>
    <v>-99999901</v>
    <v>22974</v>
    <v>19362</v>
    <v>11097</v>
    <v>20972</v>
    <v>11262</v>
    <v>9358</v>
    <v>36546</v>
    <v>5744</v>
    <v>4619</v>
    <v>9207</v>
    <v>9854</v>
    <v>8440</v>
    <v>7387</v>
    <v>6638</v>
    <v>4375</v>
    <v>3869</v>
    <v>4716</v>
    <v>6296</v>
    <v>5891</v>
    <v>11611</v>
    <v>2697</v>
    <v>8683</v>
    <v>5818</v>
    <v>8424</v>
    <v>9866</v>
    <v>42069</v>
    <v>29716</v>
    <v>37344</v>
    <v>33787</v>
    <v>3631</v>
    <v>17648</v>
    <v>14367</v>
    <v>12471</v>
    <v>43774</v>
    <v>25016</v>
    <v>18584</v>
    <v>62388</v>
    <v>51683</v>
    <v>7386</v>
    <v>30195</v>
    <v>16916</v>
    <v>22208</v>
    <v>40191</v>
    <v>70610</v>
    <v>30104</v>
    <v>27644</v>
    <v>10656</v>
    <v>47710</v>
    <v>25071</v>
    <v>28588</v>
    <v>46932</v>
    <v>125627</v>
    <v>75941</v>
    <v>38287</v>
    <v>68387</v>
    <v>114765</v>
    <v>61397</v>
    <v>63296</v>
    <v>22364</v>
    <v>22933</v>
    <v>-99999901</v>
    <v>56967</v>
    <v>66801</v>
    <v>204598</v>
    <v>24261</v>
    <v>34210</v>
    <v>368769</v>
    <v>77242</v>
    <v>46701</v>
    <v>84268</v>
    <v>35993</v>
    <v>37708</v>
    <v>28921</v>
    <v>47540</v>
    <v>69092</v>
    <v>-99999901</v>
    <v>69068</v>
    <v>95740</v>
    <v>26192</v>
    <v>217763</v>
    <v>206583</v>
    <v>126293</v>
    <v>207454</v>
    <v>173013</v>
    <v>238305</v>
    <v>272349</v>
    <v>79002</v>
    <v>219448</v>
    <v>138506</v>
    <v>206915</v>
    <v>131708</v>
    <v>114754</v>
    <v>38610</v>
    <v>165436</v>
    <v>91827</v>
    <v>268681</v>
    <v>64770</v>
    <v>47371</v>
    <v>128918</v>
    <v>153223</v>
    <v>103748</v>
    <v>109557</v>
    <v>70758</v>
    <v>45940</v>
    <v>90508</v>
    <v>155123</v>
    <v>103531</v>
    <v>123808</v>
    <v>21469</v>
    <v>58172</v>
    <v>81759</v>
    <v>50102</v>
    <v>80116</v>
    <v>30389</v>
    <v>40656</v>
    <v>76606</v>
    <v>74928</v>
    <v>68690</v>
    <v>69976</v>
    <v>17758</v>
    <v>35989</v>
    <v>44224</v>
    <v>260259</v>
    <v>54632</v>
    <v>31067</v>
    <v>62615</v>
    <v>26809</v>
    <v>49574</v>
    <v>18238</v>
    <v>64857</v>
    <v>88776</v>
    <v>90014</v>
    <v>64553</v>
    <v>52696</v>
    <v>50034</v>
    <v>97305</v>
    <v>64817</v>
    <v>53368</v>
    <v>40423</v>
    <v>60603</v>
    <v>1716099</v>
    <v>59231</v>
    <v>4022577</v>
    <v>119721</v>
    <v>22101</v>
    <v>-99999901</v>
    <v>95528</v>
    <v>120554</v>
    <v>16320</v>
    <v>-99999901</v>
    <v>27065</v>
    <v>140139</v>
    <v>59894</v>
    <v>128782</v>
    <v>49948</v>
    <v>39425</v>
    <v>40394</v>
    <v>38507</v>
    <v>34716</v>
    <v>36620</v>
    <v>37147</v>
    <v>32896</v>
    <v>43947</v>
    <v>26776</v>
    <v>38405</v>
    <v>124311</v>
    <v>11424</v>
    <v>23257</v>
    <v>17001</v>
    <v>31451</v>
    <v>15147</v>
    <v>66422</v>
    <v>92485</v>
    <v>33287</v>
    <v>49166</v>
    <v>30397</v>
    <v>11118</v>
    <v>7072</v>
    <v>6426</v>
    <v>11866</v>
    <v>15793</v>
    <v>5984</v>
    <v>16899</v>
    <v>30652</v>
    <v>8806</v>
    <v>49914</v>
    <v>68242</v>
    <v>44780</v>
    <v>37895</v>
    <v>36076</v>
    <v>14025</v>
    <v>11050</v>
    <v>13957</v>
    <v>14569</v>
    <v>40802</v>
    <v>25909</v>
    <v>25484</v>
    <v>22730</v>
    <v>44695</v>
    <v>28901</v>
    <v>30754</v>
    <v>27864</v>
    <v>32471</v>
    <v>10353</v>
    <v>31451</v>
    <v>36399</v>
    <v>34971</v>
    <v>38201</v>
    <v>47908</v>
    <v>9163</v>
    <v>27031</v>
    <v>24413</v>
    <v>15521</v>
    <v>30754</v>
    <v>26929</v>
    <v>26572</v>
    <v>35056</v>
    <v>6681</v>
    <v>25484</v>
    <v>5491</v>
    <v>13685</v>
    <v>9231</v>
    <v>23478</v>
    <v>14127</v>
    <v>10982</v>
    <v>27082</v>
    <v>12835</v>
    <v>25637</v>
    <v>17290</v>
    <v>16048</v>
    <v>7990</v>
    <v>34784</v>
    <v>15946</v>
    <v>11781</v>
    <v>16780</v>
    <v>8262</v>
    <v>-99999901</v>
    <v>10200</v>
    <v>3400</v>
    <v>15963</v>
    <v>4539</v>
    <v>11101</v>
    <v>16405</v>
    <v>6868</v>
    <v>5763</v>
    <v>15368</v>
    <v>17817</v>
    <v>9180</v>
    <v>2754</v>
    <v>5848</v>
    <v>12087</v>
    <v>-99999901</v>
    <v>7140</v>
    <v>1649</v>
    <v>14178</v>
    <v>28068</v>
    <v>8891</v>
    <v>13175</v>
    <v>9520</v>
    <v>2125</v>
    <v>14909</v>
    <v>10829</v>
    <v>1632</v>
    <v>11101</v>
    <v>24498</v>
    <v>21421</v>
    <v>20044</v>
    <v>19194</v>
    <v>14195</v>
    <v>11067</v>
    <v>13481</v>
    <v>43233</v>
    <v>16286</v>
    <v>23325</v>
    <v>11084</v>
    <v>28918</v>
    <v>9163</v>
    <v>5712</v>
    <v>2057</v>
    <v>3859</v>
    <v>969</v>
    <v>5882</v>
    <v>3417</v>
    <v>3043</v>
    <v>6018</v>
    <v>29054</v>
    <v>7446</v>
    <v>11849</v>
    <v>9061</v>
    <v>12529</v>
    <v>5797</v>
    <v>1853</v>
    <v>4046</v>
    <v>4029</v>
    <v>23580</v>
    <v>7106</v>
    <v>9367</v>
    <v>44661</v>
    <v>28272</v>
    <v>19976</v>
    <v>3043</v>
    <v>48758</v>
    <v>40156</v>
    <v>189408</v>
    <v>132437</v>
    <v>81927</v>
    <v>23240</v>
    <v>78765</v>
    <v>57021</v>
    <v>26317</v>
    <v>43471</v>
    <v>32777</v>
    <v>35651</v>
    <v>16490</v>
    <v>68548</v>
    <v>15215</v>
    <v>-99999901</v>
    <v>56290</v>
    <v>83185</v>
    <v>54454</v>
    <v>21812</v>
    <v>22832</v>
    <v>12767</v>
    <v>63260</v>
    <v>24090</v>
    <v>35770</v>
    <v>71829</v>
    <v>176096</v>
    <v>34597</v>
    <v>25314</v>
    <v>45715</v>
    <v>37912</v>
    <v>52652</v>
    <v>63991</v>
    <v>23274</v>
    <v>17341</v>
    <v>34478</v>
    <v>14161</v>
    <v>11594</v>
    <v>28459</v>
    <v>42842</v>
    <v>16133</v>
    <v>10965</v>
    <v>51683</v>
    <v>46905</v>
    <v>57140</v>
    <v>49540</v>
    <v>39459</v>
    <v>29462</v>
    <v>18956</v>
    <v>20707</v>
    <v>36858</v>
    <v>52431</v>
    <v>27150</v>
    <v>10370</v>
    <v>50170</v>
    <v>23342</v>
    <v>12189</v>
    <v>10999</v>
    <v>45851</v>
    <v>23393</v>
    <v>10353</v>
    <v>49081</v>
    <v>19942</v>
    <v>72084</v>
    <v>47500</v>
    <v>69109</v>
    <v>86943</v>
    <v>66524</v>
    <v>43522</v>
    <v>52057</v>
    <v>69908</v>
    <v>39017</v>
    <v>84138</v>
    <v>89323</v>
    <v>52669</v>
    <v>74481</v>
    <v>46548</v>
    <v>15181</v>
    <v>3689</v>
    <v>2635</v>
    <v>3400</v>
    <v>26164</v>
    <v>44440</v>
    <v>39544</v>
    <v>17681</v>
    <v>12223</v>
    <v>35396</v>
    <v>40972</v>
    <v>25484</v>
    <v>8449</v>
    <v>12631</v>
    <v>15521</v>
    <v>23274</v>
    <v>6715</v>
    <v>12801</v>
    <v>9282</v>
    <v>23631</v>
    <v>12002</v>
    <v>16286</v>
    <v>2006</v>
    <v>-99999901</v>
    <v>9469</v>
    <v>14977</v>
    <v>2261</v>
    <v>13923</v>
    <v>24413</v>
    <v>51071</v>
    <v>46548</v>
    <v>27337</v>
    <v>34597</v>
    <v>52057</v>
    <v>65113</v>
    <v>69993</v>
    <v>6035</v>
    <v>10965</v>
    <v>15895</v>
    <v>11509</v>
    <v>8228</v>
    <v>5593</v>
    <v>7735</v>
    <v>9962</v>
    <v>4420</v>
    <v>6205</v>
    <v>1122</v>
    <v>1496</v>
    <v>7837</v>
    <v>3944</v>
    <v>2278</v>
    <v>7174</v>
    <v>986</v>
    <v>459</v>
    <v>3213</v>
    <v>5559</v>
    <v>4760</v>
    <v>4573</v>
    <v>11679</v>
    <v>10659</v>
    <v>8857</v>
    <v>3009</v>
    <v>12631</v>
    <v>35209</v>
    <v>7871</v>
    <v>3536</v>
    <v>2193</v>
    <v>4369</v>
    <v>4386</v>
    <v>4641</v>
    <v>1309</v>
    <v>13957</v>
    <v>5083</v>
    <v>1445</v>
    <v>2652</v>
    <v>5321</v>
    <v>663</v>
    <v>850</v>
    <v>6987</v>
    <v>9690</v>
    <v>2125</v>
    <v>3043</v>
    <v>748</v>
    <v>3230</v>
    <v>4114</v>
    <v>8432</v>
    <v>4641</v>
    <v>2550</v>
    <v>5967</v>
    <v>6035</v>
    <v>6970</v>
    <v>3740</v>
    <v>1275</v>
    <v>2431</v>
    <v>3672</v>
    <v>2686</v>
    <v>2006</v>
    <v>3009</v>
    <v>1666</v>
    <v>2941</v>
    <v>2584</v>
    <v>85</v>
    <v>1717</v>
    <v>2482</v>
    <v>3621</v>
    <v>3672</v>
    <v>4794</v>
    <v>5389</v>
    <v>1836</v>
    <v>2975</v>
    <v>2346</v>
    <v>2482</v>
    <v>2074</v>
    <v>1955</v>
    <v>-99999901</v>
    <v>7803</v>
    <v>1921</v>
    <v>6239</v>
    <v>3740</v>
    <v>1207</v>
    <v>4335</v>
    <v>2244</v>
    <v>5083</v>
    <v>4301</v>
    <v>4437</v>
    <v>5933</v>
    <v>4454</v>
    <v>15912</v>
    <v>8670</v>
    <v>-99999901</v>
    <v>10744</v>
    <v>10931</v>
    <v>11288</v>
    <v>5185</v>
    <v>6256</v>
    <v>7990</v>
    <v>13515</v>
    <v>14093</v>
    <v>5389</v>
    <v>19772</v>
    <v>8823</v>
    <v>5083</v>
    <v>8942</v>
    <v>10251</v>
    <v>19177</v>
    <v>1802</v>
    <v>2006</v>
    <v>4760</v>
    <v>6409</v>
    <v>6800</v>
    <v>2414</v>
    <v>6851</v>
    <v>8177</v>
    <v>7310</v>
    <v>7446</v>
    <v>6426</v>
    <v>9384</v>
    <v>10523</v>
    <v>6562</v>
    <v>1734</v>
    <v>6426</v>
    <v>5338</v>
    <v>1343</v>
    <v>1904</v>
    <v>3842</v>
    <v>3417</v>
    <v>5678</v>
    <v>5593</v>
    <v>782</v>
    <v>2619</v>
    <v>445</v>
    <v>464</v>
    <v>2669</v>
    <v>695</v>
    <v>2738</v>
    <v>2323</v>
    <v>1384</v>
    <v>818</v>
    <v>2394</v>
    <v>981</v>
    <v>1391</v>
    <v>2322</v>
    <v>1274</v>
    <v>1888</v>
    <v>5918</v>
    <v>567</v>
    <v>1642</v>
    <v>988</v>
    <v>7942</v>
    <v>4104</v>
    <v>1280</v>
    <v>567</v>
    <v>1159</v>
    <v>1269</v>
    <v>-99999902</v>
    <v>2282</v>
    <v>2013</v>
    <v>2087</v>
    <v>2006</v>
    <v>1339</v>
    <v>4607</v>
    <v>6934</v>
    <v>6538</v>
    <v>3865</v>
    <v>5403</v>
    <v>1875</v>
    <v>717</v>
    <v>557</v>
    <v>1554</v>
    <v>1119</v>
    <v>2775</v>
    <v>1019</v>
    <v>2857</v>
    <v>776</v>
    <v>7428</v>
    <v>3396</v>
    <v>1403</v>
    <v>2622</v>
    <v>4904</v>
    <v>2606</v>
    <v>6336</v>
    <v>8018</v>
    <v>1665</v>
    <v>3990</v>
    <v>8193</v>
    <v>3900</v>
    <v>5150</v>
    <v>3069</v>
    <v>3806</v>
    <v>1437</v>
    <v>4641</v>
    <v>4323</v>
    <v>3995</v>
    <v>4554</v>
    <v>2218</v>
    <v>6982</v>
    <v>2393</v>
    <v>5991</v>
    <v>4568</v>
    <v>11729</v>
    <v>5835</v>
    <v>9123</v>
    <v>9598</v>
    <v>5950</v>
    <v>11174</v>
    <v>6511</v>
    <v>8396</v>
    <v>1235</v>
    <v>5026</v>
    <v>8697</v>
    <v>5146</v>
    <v>9542</v>
    <v>1800</v>
    <v>9542</v>
    <v>4137</v>
    <v>5950</v>
    <v>12106</v>
    <v>14116</v>
    <v>15153</v>
    <v>15411</v>
    <v>6354</v>
    <v>10732</v>
    <v>4437</v>
    <v>3667</v>
    <v>4957</v>
    <v>2860</v>
    <v>12804</v>
    <v>7407</v>
    <v>11136</v>
    <v>7110</v>
    <v>8920</v>
    <v>17364</v>
    <v>5528</v>
    <v>5135</v>
    <v>11165</v>
    <v>12812</v>
    <v>9913</v>
    <v>17959</v>
    <v>8360</v>
    <v>7013</v>
    <v>3019</v>
    <v>-99999902</v>
    <v>10171</v>
    <v>45785</v>
    <v>4103</v>
    <v>9372</v>
    <v>10670</v>
    <v>21041</v>
    <v>7438</v>
    <v>13096</v>
    <v>9326</v>
    <v>35552</v>
    <v>18177</v>
    <v>12297</v>
    <v>14769</v>
    <v>9752</v>
    <v>9342</v>
    <v>14148</v>
    <v>4999</v>
    <v>10886</v>
    <v>10686</v>
    <v>6872</v>
    <v>22724</v>
    <v>21215</v>
    <v>9463</v>
    <v>12299</v>
    <v>13002</v>
    <v>13074</v>
    <v>9055</v>
    <v>7720</v>
    <v>11403</v>
    <v>13486</v>
    <v>7349</v>
    <v>21272</v>
    <v>8060</v>
    <v>19448</v>
    <v>30533</v>
    <v>13737</v>
    <v>15137</v>
    <v>155258</v>
    <v>116854</v>
    <v>82917</v>
    <v>49412</v>
    <v>30084</v>
    <v>12338</v>
    <v>16029</v>
    <v>24773</v>
    <v>47490</v>
    <v>115203</v>
    <v>28762</v>
    <v>24924</v>
    <v>33756</v>
    <v>265872</v>
    <v>42415</v>
    <v>46288</v>
    <v>40777</v>
    <v>13677</v>
    <v>19143</v>
    <v>27900</v>
    <v>10064</v>
    <v>30531</v>
    <v>27948</v>
    <v>37111</v>
    <v>23736</v>
    <v>20070</v>
    <v>27462</v>
    <v>17048</v>
    <v>38995</v>
    <v>28118</v>
    <v>25691</v>
    <v>43106</v>
    <v>91464</v>
    <v>78542</v>
    <v>68452</v>
    <v>92682</v>
    <v>38116</v>
    <v>39890</v>
    <v>49408</v>
    <v>39410</v>
    <v>32905</v>
    <v>24433</v>
    <v>50896</v>
    <v>25765</v>
    <v>47771</v>
    <v>33706</v>
    <v>106723</v>
    <v>41284</v>
    <v>39497</v>
    <v>14955</v>
    <v>37567</v>
    <v>-99999902</v>
    <v>40544</v>
    <v>24993</v>
    <v>37809</v>
    <v>27936</v>
    <v>33116</v>
    <v>14594</v>
    <v>18483</v>
    <v>35454</v>
    <v>34675</v>
    <v>38827</v>
    <v>59595</v>
    <v>22575</v>
    <v>35960</v>
    <v>28272</v>
    <v>-99999902</v>
    <v>24836</v>
    <v>22567</v>
    <v>26252</v>
    <v>15738</v>
    <v>63744</v>
    <v>23735</v>
    <v>24618</v>
    <v>24105</v>
    <v>14851</v>
    <v>28807</v>
    <v>24486</v>
    <v>12451</v>
    <v>27843</v>
    <v>14912</v>
    <v>14723</v>
    <v>35127</v>
    <v>32581</v>
    <v>13051</v>
    <v>40368</v>
    <v>109875</v>
    <v>66440</v>
    <v>12880</v>
    <v>19870</v>
    <v>33261</v>
    <v>22371</v>
    <v>48844</v>
    <v>22981</v>
    <v>24161</v>
    <v>8026</v>
    <v>36673</v>
    <v>43361</v>
    <v>41751</v>
    <v>60756</v>
    <v>22754</v>
    <v>74447</v>
    <v>35226</v>
    <v>29638</v>
    <v>19647</v>
    <v>27352</v>
    <v>38714</v>
    <v>30851</v>
    <v>42274</v>
    <v>31145</v>
    <v>13278</v>
    <v>32782</v>
    <v>29444</v>
    <v>20382</v>
    <v>76584</v>
    <v>22174</v>
    <v>69820</v>
    <v>16905</v>
    <v>14226</v>
    <v>42713</v>
    <v>16179</v>
    <v>24192</v>
    <v>33891</v>
    <v>42273</v>
    <v>92107</v>
    <v>24688</v>
    <v>9576</v>
    <v>27387</v>
    <v>17136</v>
    <v>25128</v>
    <v>18495</v>
    <v>-99999902</v>
    <v>13552</v>
    <v>34537</v>
    <v>45651</v>
    <v>35506</v>
    <v>17875</v>
    <v>32086</v>
    <v>56503</v>
    <v>36494</v>
    <v>43444</v>
    <v>26288</v>
    <v>28412</v>
    <v>11254</v>
    <v>18131</v>
    <v>17623</v>
    <v>28891</v>
    <v>4813</v>
    <v>5863</v>
    <v>15215</v>
    <v>21754</v>
    <v>16075</v>
    <v>21335</v>
    <v>16423</v>
    <v>21982</v>
    <v>20144</v>
    <v>18345</v>
    <v>23159</v>
    <v>13653</v>
    <v>66853</v>
    <v>44333</v>
    <v>29572</v>
    <v>40810</v>
    <v>24801</v>
    <v>19199</v>
    <v>16024</v>
    <v>9585</v>
    <v>11194</v>
    <v>21116</v>
    <v>19733</v>
    <v>21858</v>
    <v>52483</v>
    <v>32645</v>
    <v>20556</v>
    <v>41823</v>
    <v>23653</v>
    <v>46709</v>
    <v>55135</v>
    <v>19761</v>
    <v>33370</v>
    <v>60566</v>
    <v>30617</v>
    <v>31874</v>
    <v>27038</v>
    <v>20609</v>
    <v>24593</v>
    <v>52109</v>
    <v>67993</v>
    <v>30310</v>
    <v>29462</v>
    <v>52064</v>
    <v>22735</v>
    <v>53240</v>
    <v>45213</v>
    <v>37633</v>
    <v>48477</v>
    <v>27923</v>
    <v>39568</v>
    <v>22372</v>
    <v>10585</v>
    <v>92429</v>
    <v>20932</v>
    <v>30236</v>
    <v>39339</v>
    <v>19095</v>
    <v>122563</v>
    <v>70019</v>
    <v>53978</v>
    <v>95670</v>
    <v>54418</v>
    <v>88616</v>
    <v>39617</v>
    <v>44716</v>
    <v>50869</v>
    <v>62005</v>
    <v>50414</v>
    <v>60777</v>
    <v>21005</v>
    <v>3379</v>
    <v>9624</v>
    <v>25042</v>
    <v>6078</v>
    <v>36109</v>
    <v>30556</v>
    <v>93792</v>
    <v>58922</v>
    <v>74465</v>
    <v>158930</v>
    <v>14532</v>
    <v>10375</v>
    <v>13592</v>
    <v>20176</v>
    <v>50354</v>
    <v>52615</v>
    <v>285592</v>
    <v>283080</v>
    <v>506916</v>
    <v>106609</v>
    <v>290269</v>
    <v>155482</v>
    <v>227858</v>
    <v>139785</v>
    <v>236045</v>
    <v>194299</v>
    <v>153078</v>
    <v>55143</v>
    <v>42242</v>
    <v>72102</v>
    <v>92105</v>
    <v>90803</v>
    <v>93459</v>
    <v>43547</v>
    <v>35972</v>
    <v>51547</v>
    <v>32782</v>
    <v>100569</v>
    <v>161697</v>
    <v>34669</v>
    <v>29033</v>
    <v>14017</v>
    <v>16210</v>
    <v>44767</v>
    <v>13797</v>
    <v>88518</v>
    <v>79148</v>
    <v>74670</v>
    <v>13010</v>
    <v>41726</v>
    <v>115929</v>
    <v>37422</v>
    <v>31202</v>
    <v>36856</v>
    <v>29001</v>
    <v>48977</v>
  </a>
  <a r="1" c="1522">
    <v t="i">0</v>
    <v t="i">1</v>
    <v t="i">2</v>
    <v t="i">3</v>
    <v t="i">6</v>
    <v t="i">7</v>
    <v t="i">8</v>
    <v t="i">9</v>
    <v t="i">10</v>
    <v t="i">13</v>
    <v t="i">14</v>
    <v t="i">15</v>
    <v t="i">16</v>
    <v t="i">17</v>
    <v t="i">20</v>
    <v t="i">21</v>
    <v t="i">22</v>
    <v t="i">23</v>
    <v t="i">24</v>
    <v t="i">27</v>
    <v t="i">28</v>
    <v t="i">29</v>
    <v t="i">30</v>
    <v t="i">31</v>
    <v t="i">34</v>
    <v t="i">35</v>
    <v t="i">36</v>
    <v t="i">37</v>
    <v t="i">38</v>
    <v t="i">41</v>
    <v t="i">42</v>
    <v t="i">43</v>
    <v t="i">44</v>
    <v t="i">48</v>
    <v t="i">49</v>
    <v t="i">50</v>
    <v t="i">51</v>
    <v t="i">52</v>
    <v t="i">55</v>
    <v t="i">56</v>
    <v t="i">57</v>
    <v t="i">58</v>
    <v t="i">59</v>
    <v t="i">62</v>
    <v t="i">63</v>
    <v t="i">64</v>
    <v t="i">65</v>
    <v t="i">66</v>
    <v t="i">69</v>
    <v t="i">70</v>
    <v t="i">71</v>
    <v t="i">72</v>
    <v t="i">73</v>
    <v t="i">76</v>
    <v t="i">77</v>
    <v t="i">78</v>
    <v t="i">79</v>
    <v t="i">80</v>
    <v t="i">83</v>
    <v t="i">84</v>
    <v t="i">85</v>
    <v t="i">86</v>
    <v t="i">87</v>
    <v t="i">91</v>
    <v t="i">92</v>
    <v t="i">93</v>
    <v t="i">94</v>
    <v t="i">97</v>
    <v t="i">98</v>
    <v t="i">99</v>
    <v t="i">100</v>
    <v t="i">101</v>
    <v t="i">104</v>
    <v t="i">105</v>
    <v t="i">106</v>
    <v t="i">107</v>
    <v t="i">108</v>
    <v t="i">111</v>
    <v t="i">112</v>
    <v t="i">113</v>
    <v t="i">114</v>
    <v t="i">115</v>
    <v t="i">118</v>
    <v t="i">119</v>
    <v t="i">120</v>
    <v t="i">121</v>
    <v t="i">122</v>
    <v t="i">125</v>
    <v t="i">126</v>
    <v t="i">127</v>
    <v t="i">128</v>
    <v t="i">132</v>
    <v t="i">133</v>
    <v t="i">134</v>
    <v t="i">135</v>
    <v t="i">136</v>
    <v t="i">139</v>
    <v t="i">140</v>
    <v t="i">141</v>
    <v t="i">142</v>
    <v t="i">143</v>
    <v t="i">146</v>
    <v t="i">147</v>
    <v t="i">148</v>
    <v t="i">149</v>
    <v t="i">150</v>
    <v t="i">153</v>
    <v t="i">154</v>
    <v t="i">155</v>
    <v t="i">156</v>
    <v t="i">157</v>
    <v t="i">160</v>
    <v t="i">161</v>
    <v t="i">162</v>
    <v t="i">163</v>
    <v t="i">164</v>
    <v t="i">167</v>
    <v t="i">168</v>
    <v t="i">169</v>
    <v t="i">170</v>
    <v t="i">171</v>
    <v t="i">174</v>
    <v t="i">175</v>
    <v t="i">176</v>
    <v t="i">177</v>
    <v t="i">178</v>
    <v t="i">181</v>
    <v t="i">182</v>
    <v t="i">183</v>
    <v t="i">184</v>
    <v t="i">185</v>
    <v t="i">188</v>
    <v t="i">189</v>
    <v t="i">190</v>
    <v t="i">191</v>
    <v t="i">192</v>
    <v t="i">196</v>
    <v t="i">197</v>
    <v t="i">198</v>
    <v t="i">199</v>
    <v t="i">202</v>
    <v t="i">203</v>
    <v t="i">204</v>
    <v t="i">205</v>
    <v t="i">206</v>
    <v t="i">209</v>
    <v t="i">210</v>
    <v t="i">211</v>
    <v t="i">212</v>
    <v t="i">213</v>
    <v t="i">216</v>
    <v t="i">217</v>
    <v t="i">218</v>
    <v t="i">219</v>
    <v t="i">220</v>
    <v t="i">223</v>
    <v t="i">224</v>
    <v t="i">225</v>
    <v t="i">226</v>
    <v t="i">227</v>
    <v t="i">230</v>
    <v t="i">231</v>
    <v t="i">232</v>
    <v t="i">233</v>
    <v t="i">234</v>
    <v t="i">237</v>
    <v t="i">238</v>
    <v t="i">239</v>
    <v t="i">240</v>
    <v t="i">241</v>
    <v t="i">244</v>
    <v t="i">245</v>
    <v t="i">246</v>
    <v t="i">247</v>
    <v t="i">248</v>
    <v t="i">251</v>
    <v t="i">252</v>
    <v t="i">253</v>
    <v t="i">254</v>
    <v t="i">255</v>
    <v t="i">258</v>
    <v t="i">259</v>
    <v t="i">260</v>
    <v t="i">261</v>
    <v t="i">262</v>
    <v t="i">265</v>
    <v t="i">266</v>
    <v t="i">267</v>
    <v t="i">268</v>
    <v t="i">269</v>
    <v t="i">272</v>
    <v t="i">273</v>
    <v t="i">274</v>
    <v t="i">276</v>
    <v t="i">279</v>
    <v t="i">280</v>
    <v t="i">281</v>
    <v t="i">282</v>
    <v t="i">283</v>
    <v t="i">286</v>
    <v t="i">287</v>
    <v t="i">288</v>
    <v t="i">289</v>
    <v t="i">290</v>
    <v t="i">293</v>
    <v t="i">294</v>
    <v t="i">295</v>
    <v t="i">296</v>
    <v t="i">297</v>
    <v t="i">300</v>
    <v t="i">301</v>
    <v t="i">302</v>
    <v t="i">303</v>
    <v t="i">307</v>
    <v t="i">308</v>
    <v t="i">309</v>
    <v t="i">310</v>
    <v t="i">314</v>
    <v t="i">315</v>
    <v t="i">316</v>
    <v t="i">317</v>
    <v t="i">318</v>
    <v t="i">321</v>
    <v t="i">322</v>
    <v t="i">323</v>
    <v t="i">324</v>
    <v t="i">325</v>
    <v t="i">329</v>
    <v t="i">330</v>
    <v t="i">331</v>
    <v t="i">332</v>
    <v t="i">335</v>
    <v t="i">336</v>
    <v t="i">337</v>
    <v t="i">338</v>
    <v t="i">339</v>
    <v t="i">342</v>
    <v t="i">343</v>
    <v t="i">344</v>
    <v t="i">345</v>
    <v t="i">346</v>
    <v t="i">349</v>
    <v t="i">350</v>
    <v t="i">351</v>
    <v t="i">352</v>
    <v t="i">353</v>
    <v t="i">357</v>
    <v t="i">358</v>
    <v t="i">359</v>
    <v t="i">360</v>
    <v t="i">363</v>
    <v t="i">364</v>
    <v t="i">365</v>
    <v t="i">366</v>
    <v t="i">367</v>
    <v t="i">370</v>
    <v t="i">371</v>
    <v t="i">372</v>
    <v t="i">373</v>
    <v t="i">374</v>
    <v t="i">377</v>
    <v t="i">378</v>
    <v t="i">379</v>
    <v t="i">380</v>
    <v t="i">381</v>
    <v t="i">384</v>
    <v t="i">385</v>
    <v t="i">386</v>
    <v t="i">387</v>
    <v t="i">388</v>
    <v t="i">391</v>
    <v t="i">392</v>
    <v t="i">393</v>
    <v t="i">394</v>
    <v t="i">395</v>
    <v t="i">398</v>
    <v t="i">399</v>
    <v t="i">400</v>
    <v t="i">401</v>
    <v t="i">405</v>
    <v t="i">406</v>
    <v t="i">407</v>
    <v t="i">408</v>
    <v t="i">409</v>
    <v t="i">412</v>
    <v t="i">413</v>
    <v t="i">414</v>
    <v t="i">415</v>
    <v t="i">416</v>
    <v t="i">419</v>
    <v t="i">420</v>
    <v t="i">421</v>
    <v t="i">422</v>
    <v t="i">423</v>
    <v t="i">426</v>
    <v t="i">427</v>
    <v t="i">428</v>
    <v t="i">429</v>
    <v t="i">430</v>
    <v t="i">433</v>
    <v t="i">434</v>
    <v t="i">435</v>
    <v t="i">436</v>
    <v t="i">437</v>
    <v t="i">440</v>
    <v t="i">441</v>
    <v t="i">442</v>
    <v t="i">443</v>
    <v t="i">444</v>
    <v t="i">447</v>
    <v t="i">448</v>
    <v t="i">449</v>
    <v t="i">450</v>
    <v t="i">451</v>
    <v t="i">454</v>
    <v t="i">455</v>
    <v t="i">456</v>
    <v t="i">457</v>
    <v t="i">458</v>
    <v t="i">462</v>
    <v t="i">463</v>
    <v t="i">464</v>
    <v t="i">465</v>
    <v t="i">468</v>
    <v t="i">469</v>
    <v t="i">470</v>
    <v t="i">471</v>
    <v t="i">472</v>
    <v t="i">475</v>
    <v t="i">476</v>
    <v t="i">477</v>
    <v t="i">478</v>
    <v t="i">479</v>
    <v t="i">482</v>
    <v t="i">483</v>
    <v t="i">484</v>
    <v t="i">485</v>
    <v t="i">486</v>
    <v t="i">489</v>
    <v t="i">490</v>
    <v t="i">491</v>
    <v t="i">492</v>
    <v t="i">493</v>
    <v t="i">497</v>
    <v t="i">498</v>
    <v t="i">499</v>
    <v t="i">500</v>
    <v t="i">503</v>
    <v t="i">504</v>
    <v t="i">505</v>
    <v t="i">506</v>
    <v t="i">507</v>
    <v t="i">510</v>
    <v t="i">511</v>
    <v t="i">512</v>
    <v t="i">513</v>
    <v t="i">514</v>
    <v t="i">517</v>
    <v t="i">518</v>
    <v t="i">519</v>
    <v t="i">520</v>
    <v t="i">521</v>
    <v t="i">524</v>
    <v t="i">525</v>
    <v t="i">526</v>
    <v t="i">527</v>
    <v t="i">528</v>
    <v t="i">531</v>
    <v t="i">532</v>
    <v t="i">533</v>
    <v t="i">534</v>
    <v t="i">535</v>
    <v t="i">538</v>
    <v t="i">539</v>
    <v t="i">540</v>
    <v t="i">541</v>
    <v t="i">542</v>
    <v t="i">545</v>
    <v t="i">546</v>
    <v t="i">547</v>
    <v t="i">548</v>
    <v t="i">549</v>
    <v t="i">552</v>
    <v t="i">553</v>
    <v t="i">554</v>
    <v t="i">555</v>
    <v t="i">556</v>
    <v t="i">560</v>
    <v t="i">561</v>
    <v t="i">562</v>
    <v t="i">563</v>
    <v t="i">566</v>
    <v t="i">567</v>
    <v t="i">568</v>
    <v t="i">569</v>
    <v t="i">570</v>
    <v t="i">573</v>
    <v t="i">574</v>
    <v t="i">575</v>
    <v t="i">576</v>
    <v t="i">577</v>
    <v t="i">580</v>
    <v t="i">581</v>
    <v t="i">582</v>
    <v t="i">583</v>
    <v t="i">584</v>
    <v t="i">587</v>
    <v t="i">588</v>
    <v t="i">589</v>
    <v t="i">590</v>
    <v t="i">591</v>
    <v t="i">594</v>
    <v t="i">595</v>
    <v t="i">596</v>
    <v t="i">597</v>
    <v t="i">598</v>
    <v t="i">601</v>
    <v t="i">602</v>
    <v t="i">603</v>
    <v t="i">604</v>
    <v t="i">605</v>
    <v t="i">608</v>
    <v t="i">609</v>
    <v t="i">610</v>
    <v t="i">611</v>
    <v t="i">612</v>
    <v t="i">615</v>
    <v t="i">616</v>
    <v t="i">617</v>
    <v t="i">618</v>
    <v t="i">619</v>
    <v t="i">622</v>
    <v t="i">623</v>
    <v t="i">624</v>
    <v t="i">625</v>
    <v t="i">626</v>
    <v t="i">629</v>
    <v t="i">630</v>
    <v t="i">631</v>
    <v t="i">632</v>
    <v t="i">633</v>
    <v t="i">636</v>
    <v t="i">637</v>
    <v t="i">638</v>
    <v t="i">640</v>
    <v t="i">643</v>
    <v t="i">644</v>
    <v t="i">645</v>
    <v t="i">646</v>
    <v t="i">647</v>
    <v t="i">650</v>
    <v t="i">651</v>
    <v t="i">652</v>
    <v t="i">653</v>
    <v t="i">654</v>
    <v t="i">657</v>
    <v t="i">658</v>
    <v t="i">659</v>
    <v t="i">660</v>
    <v t="i">661</v>
    <v t="i">664</v>
    <v t="i">665</v>
    <v t="i">666</v>
    <v t="i">667</v>
    <v t="i">671</v>
    <v t="i">672</v>
    <v t="i">673</v>
    <v t="i">674</v>
    <v t="i">675</v>
    <v t="i">678</v>
    <v t="i">679</v>
    <v t="i">680</v>
    <v t="i">681</v>
    <v t="i">682</v>
    <v t="i">685</v>
    <v t="i">686</v>
    <v t="i">687</v>
    <v t="i">688</v>
    <v t="i">689</v>
    <v t="i">693</v>
    <v t="i">694</v>
    <v t="i">695</v>
    <v t="i">696</v>
    <v t="i">699</v>
    <v t="i">700</v>
    <v t="i">701</v>
    <v t="i">702</v>
    <v t="i">703</v>
    <v t="i">706</v>
    <v t="i">707</v>
    <v t="i">708</v>
    <v t="i">709</v>
    <v t="i">710</v>
    <v t="i">713</v>
    <v t="i">714</v>
    <v t="i">715</v>
    <v t="i">716</v>
    <v t="i">717</v>
    <v t="i">720</v>
    <v t="i">721</v>
    <v t="i">722</v>
    <v t="i">723</v>
    <v t="i">724</v>
    <v t="i">728</v>
    <v t="i">729</v>
    <v t="i">730</v>
    <v t="i">731</v>
    <v t="i">734</v>
    <v t="i">735</v>
    <v t="i">736</v>
    <v t="i">737</v>
    <v t="i">738</v>
    <v t="i">741</v>
    <v t="i">742</v>
    <v t="i">743</v>
    <v t="i">744</v>
    <v t="i">745</v>
    <v t="i">748</v>
    <v t="i">749</v>
    <v t="i">750</v>
    <v t="i">751</v>
    <v t="i">752</v>
    <v t="i">755</v>
    <v t="i">756</v>
    <v t="i">757</v>
    <v t="i">758</v>
    <v t="i">759</v>
    <v t="i">762</v>
    <v t="i">763</v>
    <v t="i">764</v>
    <v t="i">765</v>
    <v t="i">766</v>
    <v t="i">769</v>
    <v t="i">770</v>
    <v t="i">771</v>
    <v t="i">772</v>
    <v t="i">773</v>
    <v t="i">776</v>
    <v t="i">777</v>
    <v t="i">778</v>
    <v t="i">779</v>
    <v t="i">783</v>
    <v t="i">784</v>
    <v t="i">785</v>
    <v t="i">786</v>
    <v t="i">787</v>
    <v t="i">790</v>
    <v t="i">791</v>
    <v t="i">792</v>
    <v t="i">793</v>
    <v t="i">794</v>
    <v t="i">797</v>
    <v t="i">798</v>
    <v t="i">799</v>
    <v t="i">800</v>
    <v t="i">801</v>
    <v t="i">804</v>
    <v t="i">805</v>
    <v t="i">806</v>
    <v t="i">807</v>
    <v t="i">808</v>
    <v t="i">811</v>
    <v t="i">812</v>
    <v t="i">813</v>
    <v t="i">814</v>
    <v t="i">815</v>
    <v t="i">818</v>
    <v t="i">819</v>
    <v t="i">820</v>
    <v t="i">821</v>
    <v t="i">822</v>
    <v t="i">826</v>
    <v t="i">827</v>
    <v t="i">828</v>
    <v t="i">829</v>
    <v t="i">832</v>
    <v t="i">833</v>
    <v t="i">834</v>
    <v t="i">835</v>
    <v t="i">836</v>
    <v t="i">839</v>
    <v t="i">840</v>
    <v t="i">841</v>
    <v t="i">842</v>
    <v t="i">843</v>
    <v t="i">847</v>
    <v t="i">848</v>
    <v t="i">849</v>
    <v t="i">850</v>
    <v t="i">853</v>
    <v t="i">854</v>
    <v t="i">855</v>
    <v t="i">856</v>
    <v t="i">857</v>
    <v t="i">861</v>
    <v t="i">862</v>
    <v t="i">863</v>
    <v t="i">864</v>
    <v t="i">867</v>
    <v t="i">868</v>
    <v t="i">869</v>
    <v t="i">870</v>
    <v t="i">871</v>
    <v t="i">874</v>
    <v t="i">875</v>
    <v t="i">876</v>
    <v t="i">877</v>
    <v t="i">878</v>
    <v t="i">881</v>
    <v t="i">882</v>
    <v t="i">883</v>
    <v t="i">884</v>
    <v t="i">885</v>
    <v t="i">888</v>
    <v t="i">889</v>
    <v t="i">890</v>
    <v t="i">891</v>
    <v t="i">892</v>
    <v t="i">895</v>
    <v t="i">896</v>
    <v t="i">897</v>
    <v t="i">898</v>
    <v t="i">899</v>
    <v t="i">902</v>
    <v t="i">903</v>
    <v t="i">904</v>
    <v t="i">905</v>
    <v t="i">906</v>
    <v t="i">909</v>
    <v t="i">910</v>
    <v t="i">911</v>
    <v t="i">912</v>
    <v t="i">913</v>
    <v t="i">916</v>
    <v t="i">917</v>
    <v t="i">918</v>
    <v t="i">919</v>
    <v t="i">920</v>
    <v t="i">924</v>
    <v t="i">925</v>
    <v t="i">926</v>
    <v t="i">927</v>
    <v t="i">930</v>
    <v t="i">931</v>
    <v t="i">932</v>
    <v t="i">933</v>
    <v t="i">934</v>
    <v t="i">937</v>
    <v t="i">938</v>
    <v t="i">939</v>
    <v t="i">940</v>
    <v t="i">941</v>
    <v t="i">944</v>
    <v t="i">945</v>
    <v t="i">946</v>
    <v t="i">947</v>
    <v t="i">948</v>
    <v t="i">951</v>
    <v t="i">952</v>
    <v t="i">953</v>
    <v t="i">954</v>
    <v t="i">955</v>
    <v t="i">958</v>
    <v t="i">959</v>
    <v t="i">960</v>
    <v t="i">961</v>
    <v t="i">962</v>
    <v t="i">965</v>
    <v t="i">966</v>
    <v t="i">967</v>
    <v t="i">968</v>
    <v t="i">969</v>
    <v t="i">972</v>
    <v t="i">973</v>
    <v t="i">974</v>
    <v t="i">975</v>
    <v t="i">976</v>
    <v t="i">979</v>
    <v t="i">980</v>
    <v t="i">981</v>
    <v t="i">982</v>
    <v t="i">983</v>
    <v t="i">986</v>
    <v t="i">987</v>
    <v t="i">988</v>
    <v t="i">989</v>
    <v t="i">990</v>
    <v t="i">993</v>
    <v t="i">994</v>
    <v t="i">995</v>
    <v t="i">996</v>
    <v t="i">997</v>
    <v t="i">1000</v>
    <v t="i">1001</v>
    <v t="i">1002</v>
    <v t="i">1004</v>
    <v t="i">1007</v>
    <v t="i">1008</v>
    <v t="i">1009</v>
    <v t="i">1010</v>
    <v t="i">1011</v>
    <v t="i">1014</v>
    <v t="i">1015</v>
    <v t="i">1016</v>
    <v t="i">1017</v>
    <v t="i">1018</v>
    <v t="i">1021</v>
    <v t="i">1022</v>
    <v t="i">1023</v>
    <v t="i">1024</v>
    <v t="i">1025</v>
    <v t="i">1028</v>
    <v t="i">1029</v>
    <v t="i">1030</v>
    <v t="i">1031</v>
    <v t="i">1032</v>
    <v t="i">1036</v>
    <v t="i">1037</v>
    <v t="i">1038</v>
    <v t="i">1039</v>
    <v t="i">1043</v>
    <v t="i">1044</v>
    <v t="i">1045</v>
    <v t="i">1046</v>
    <v t="i">1049</v>
    <v t="i">1050</v>
    <v t="i">1051</v>
    <v t="i">1052</v>
    <v t="i">1053</v>
    <v t="i">1057</v>
    <v t="i">1058</v>
    <v t="i">1059</v>
    <v t="i">1060</v>
    <v t="i">1063</v>
    <v t="i">1064</v>
    <v t="i">1065</v>
    <v t="i">1066</v>
    <v t="i">1067</v>
    <v t="i">1070</v>
    <v t="i">1071</v>
    <v t="i">1072</v>
    <v t="i">1073</v>
    <v t="i">1074</v>
    <v t="i">1077</v>
    <v t="i">1078</v>
    <v t="i">1079</v>
    <v t="i">1080</v>
    <v t="i">1081</v>
    <v t="i">1084</v>
    <v t="i">1085</v>
    <v t="i">1086</v>
    <v t="i">1087</v>
    <v t="i">1088</v>
    <v t="i">1092</v>
    <v t="i">1093</v>
    <v t="i">1094</v>
    <v t="i">1095</v>
    <v t="i">1098</v>
    <v t="i">1099</v>
    <v t="i">1100</v>
    <v t="i">1101</v>
    <v t="i">1102</v>
    <v t="i">1105</v>
    <v t="i">1106</v>
    <v t="i">1107</v>
    <v t="i">1108</v>
    <v t="i">1109</v>
    <v t="i">1112</v>
    <v t="i">1113</v>
    <v t="i">1114</v>
    <v t="i">1115</v>
    <v t="i">1116</v>
    <v t="i">1119</v>
    <v t="i">1120</v>
    <v t="i">1121</v>
    <v t="i">1122</v>
    <v t="i">1123</v>
    <v t="i">1126</v>
    <v t="i">1127</v>
    <v t="i">1128</v>
    <v t="i">1129</v>
    <v t="i">1130</v>
    <v t="i">1133</v>
    <v t="i">1134</v>
    <v t="i">1135</v>
    <v t="i">1136</v>
    <v t="i">1140</v>
    <v t="i">1141</v>
    <v t="i">1142</v>
    <v t="i">1143</v>
    <v t="i">1144</v>
    <v t="i">1147</v>
    <v t="i">1148</v>
    <v t="i">1149</v>
    <v t="i">1150</v>
    <v t="i">1151</v>
    <v t="i">1154</v>
    <v t="i">1155</v>
    <v t="i">1156</v>
    <v t="i">1157</v>
    <v t="i">1158</v>
    <v t="i">1161</v>
    <v t="i">1162</v>
    <v t="i">1163</v>
    <v t="i">1164</v>
    <v t="i">1165</v>
    <v t="i">1168</v>
    <v t="i">1169</v>
    <v t="i">1170</v>
    <v t="i">1171</v>
    <v t="i">1172</v>
    <v t="i">1175</v>
    <v t="i">1176</v>
    <v t="i">1177</v>
    <v t="i">1178</v>
    <v t="i">1179</v>
    <v t="i">1182</v>
    <v t="i">1183</v>
    <v t="i">1184</v>
    <v t="i">1185</v>
    <v t="i">1186</v>
    <v t="i">1190</v>
    <v t="i">1191</v>
    <v t="i">1192</v>
    <v t="i">1193</v>
    <v t="i">1196</v>
    <v t="i">1197</v>
    <v t="i">1198</v>
    <v t="i">1199</v>
    <v t="i">1200</v>
    <v t="i">1203</v>
    <v t="i">1204</v>
    <v t="i">1205</v>
    <v t="i">1206</v>
    <v t="i">1207</v>
    <v t="i">1211</v>
    <v t="i">1212</v>
    <v t="i">1213</v>
    <v t="i">1214</v>
    <v t="i">1217</v>
    <v t="i">1218</v>
    <v t="i">1219</v>
    <v t="i">1220</v>
    <v t="i">1221</v>
    <v t="i">1224</v>
    <v t="i">1226</v>
    <v t="i">1227</v>
    <v t="i">1228</v>
    <v t="i">1231</v>
    <v t="i">1232</v>
    <v t="i">1233</v>
    <v t="i">1234</v>
    <v t="i">1235</v>
    <v t="i">1238</v>
    <v t="i">1239</v>
    <v t="i">1240</v>
    <v t="i">1241</v>
    <v t="i">1242</v>
    <v t="i">1245</v>
    <v t="i">1246</v>
    <v t="i">1247</v>
    <v t="i">1248</v>
    <v t="i">1249</v>
    <v t="i">1252</v>
    <v t="i">1253</v>
    <v t="i">1254</v>
    <v t="i">1255</v>
    <v t="i">1256</v>
    <v t="i">1259</v>
    <v t="i">1260</v>
    <v t="i">1261</v>
    <v t="i">1262</v>
    <v t="i">1263</v>
    <v t="i">1266</v>
    <v t="i">1267</v>
    <v t="i">1268</v>
    <v t="i">1269</v>
    <v t="i">1270</v>
    <v t="i">1273</v>
    <v t="i">1274</v>
    <v t="i">1275</v>
    <v t="i">1276</v>
    <v t="i">1277</v>
    <v t="i">1280</v>
    <v t="i">1281</v>
    <v t="i">1282</v>
    <v t="i">1283</v>
    <v t="i">1284</v>
    <v t="i">1288</v>
    <v t="i">1289</v>
    <v t="i">1290</v>
    <v t="i">1291</v>
    <v t="i">1294</v>
    <v t="i">1295</v>
    <v t="i">1296</v>
    <v t="i">1297</v>
    <v t="i">1298</v>
    <v t="i">1301</v>
    <v t="i">1302</v>
    <v t="i">1303</v>
    <v t="i">1304</v>
    <v t="i">1305</v>
    <v t="i">1308</v>
    <v t="i">1309</v>
    <v t="i">1310</v>
    <v t="i">1311</v>
    <v t="i">1312</v>
    <v t="i">1315</v>
    <v t="i">1316</v>
    <v t="i">1317</v>
    <v t="i">1318</v>
    <v t="i">1319</v>
    <v t="i">1322</v>
    <v t="i">1323</v>
    <v t="i">1324</v>
    <v t="i">1325</v>
    <v t="i">1326</v>
    <v t="i">1329</v>
    <v t="i">1330</v>
    <v t="i">1331</v>
    <v t="i">1332</v>
    <v t="i">1333</v>
    <v t="i">1336</v>
    <v t="i">1337</v>
    <v t="i">1338</v>
    <v t="i">1339</v>
    <v t="i">1340</v>
    <v t="i">1343</v>
    <v t="i">1344</v>
    <v t="i">1345</v>
    <v t="i">1346</v>
    <v t="i">1347</v>
    <v t="i">1350</v>
    <v t="i">1351</v>
    <v t="i">1352</v>
    <v t="i">1353</v>
    <v t="i">1354</v>
    <v t="i">1357</v>
    <v t="i">1358</v>
    <v t="i">1359</v>
    <v t="i">1360</v>
    <v t="i">1361</v>
    <v t="i">1364</v>
    <v t="i">1365</v>
    <v t="i">1366</v>
    <v t="i">1368</v>
    <v t="i">1371</v>
    <v t="i">1372</v>
    <v t="i">1373</v>
    <v t="i">1374</v>
    <v t="i">1375</v>
    <v t="i">1378</v>
    <v t="i">1379</v>
    <v t="i">1380</v>
    <v t="i">1381</v>
    <v t="i">1382</v>
    <v t="i">1385</v>
    <v t="i">1386</v>
    <v t="i">1387</v>
    <v t="i">1388</v>
    <v t="i">1389</v>
    <v t="i">1392</v>
    <v t="i">1393</v>
    <v t="i">1394</v>
    <v t="i">1395</v>
    <v t="i">1396</v>
    <v t="i">1400</v>
    <v t="i">1401</v>
    <v t="i">1402</v>
    <v t="i">1403</v>
    <v t="i">1407</v>
    <v t="i">1408</v>
    <v t="i">1409</v>
    <v t="i">1410</v>
    <v t="i">1413</v>
    <v t="i">1414</v>
    <v t="i">1415</v>
    <v t="i">1416</v>
    <v t="i">1417</v>
    <v t="i">1421</v>
    <v t="i">1422</v>
    <v t="i">1423</v>
    <v t="i">1424</v>
    <v t="i">1427</v>
    <v t="i">1428</v>
    <v t="i">1429</v>
    <v t="i">1430</v>
    <v t="i">1431</v>
    <v t="i">1434</v>
    <v t="i">1435</v>
    <v t="i">1436</v>
    <v t="i">1437</v>
    <v t="i">1438</v>
    <v t="i">1441</v>
    <v t="i">1442</v>
    <v t="i">1443</v>
    <v t="i">1444</v>
    <v t="i">1445</v>
    <v t="i">1448</v>
    <v t="i">1449</v>
    <v t="i">1450</v>
    <v t="i">1451</v>
    <v t="i">1452</v>
    <v t="i">1456</v>
    <v t="i">1457</v>
    <v t="i">1458</v>
    <v t="i">1459</v>
    <v t="i">1462</v>
    <v t="i">1463</v>
    <v t="i">1464</v>
    <v t="i">1465</v>
    <v t="i">1466</v>
    <v t="i">1469</v>
    <v t="i">1470</v>
    <v t="i">1471</v>
    <v t="i">1472</v>
    <v t="i">1473</v>
    <v t="i">1476</v>
    <v t="i">1477</v>
    <v t="i">1478</v>
    <v t="i">1479</v>
    <v t="i">1480</v>
    <v t="i">1483</v>
    <v t="i">1484</v>
    <v t="i">1485</v>
    <v t="i">1486</v>
    <v t="i">1487</v>
    <v t="i">1490</v>
    <v t="i">1491</v>
    <v t="i">1492</v>
    <v t="i">1493</v>
    <v t="i">1497</v>
    <v t="i">1498</v>
    <v t="i">1499</v>
    <v t="i">1500</v>
    <v t="i">1501</v>
    <v t="i">1504</v>
    <v t="i">1505</v>
    <v t="i">1506</v>
    <v t="i">1507</v>
    <v t="i">1508</v>
    <v t="i">1511</v>
    <v t="i">1512</v>
    <v t="i">1513</v>
    <v t="i">1514</v>
    <v t="i">1515</v>
    <v t="i">1518</v>
    <v t="i">1519</v>
    <v t="i">1520</v>
    <v t="i">1521</v>
    <v t="i">1522</v>
    <v t="i">1525</v>
    <v t="i">1526</v>
    <v t="i">1527</v>
    <v t="i">1528</v>
    <v t="i">1529</v>
    <v t="i">1532</v>
    <v t="i">1533</v>
    <v t="i">1534</v>
    <v t="i">1535</v>
    <v t="i">1536</v>
    <v t="i">1539</v>
    <v t="i">1540</v>
    <v t="i">1541</v>
    <v t="i">1542</v>
    <v t="i">1543</v>
    <v t="i">1546</v>
    <v t="i">1547</v>
    <v t="i">1548</v>
    <v t="i">1549</v>
    <v t="i">1550</v>
    <v t="i">1554</v>
    <v t="i">1555</v>
    <v t="i">1556</v>
    <v t="i">1557</v>
    <v t="i">1560</v>
    <v t="i">1561</v>
    <v t="i">1562</v>
    <v t="i">1563</v>
    <v t="i">1564</v>
    <v t="i">1567</v>
    <v t="i">1568</v>
    <v t="i">1569</v>
    <v t="i">1570</v>
    <v t="i">1571</v>
    <v t="i">1574</v>
    <v t="i">1575</v>
    <v t="i">1577</v>
    <v t="i">1578</v>
    <v t="i">1581</v>
    <v t="i">1582</v>
    <v t="i">1583</v>
    <v t="i">1584</v>
    <v t="i">1585</v>
    <v t="i">1588</v>
    <v t="i">1589</v>
    <v t="i">1590</v>
    <v t="i">1592</v>
    <v t="i">1595</v>
    <v t="i">1596</v>
    <v t="i">1597</v>
    <v t="i">1598</v>
    <v t="i">1599</v>
    <v t="i">1602</v>
    <v t="i">1603</v>
    <v t="i">1604</v>
    <v t="i">1605</v>
    <v t="i">1606</v>
    <v t="i">1609</v>
    <v t="i">1610</v>
    <v t="i">1611</v>
    <v t="i">1612</v>
    <v t="i">1613</v>
    <v t="i">1616</v>
    <v t="i">1617</v>
    <v t="i">1618</v>
    <v t="i">1619</v>
    <v t="i">1620</v>
    <v t="i">1623</v>
    <v t="i">1624</v>
    <v t="i">1625</v>
    <v t="i">1626</v>
    <v t="i">1627</v>
    <v t="i">1630</v>
    <v t="i">1631</v>
    <v t="i">1632</v>
    <v t="i">1633</v>
    <v t="i">1634</v>
    <v t="i">1637</v>
    <v t="i">1638</v>
    <v t="i">1639</v>
    <v t="i">1640</v>
    <v t="i">1641</v>
    <v t="i">1644</v>
    <v t="i">1645</v>
    <v t="i">1646</v>
    <v t="i">1647</v>
    <v t="i">1648</v>
    <v t="i">1652</v>
    <v t="i">1653</v>
    <v t="i">1654</v>
    <v t="i">1655</v>
    <v t="i">1658</v>
    <v t="i">1659</v>
    <v t="i">1660</v>
    <v t="i">1661</v>
    <v t="i">1662</v>
    <v t="i">1665</v>
    <v t="i">1666</v>
    <v t="i">1667</v>
    <v t="i">1668</v>
    <v t="i">1669</v>
    <v t="i">1672</v>
    <v t="i">1673</v>
    <v t="i">1674</v>
    <v t="i">1675</v>
    <v t="i">1676</v>
    <v t="i">1679</v>
    <v t="i">1680</v>
    <v t="i">1681</v>
    <v t="i">1682</v>
    <v t="i">1683</v>
    <v t="i">1686</v>
    <v t="i">1687</v>
    <v t="i">1688</v>
    <v t="i">1689</v>
    <v t="i">1690</v>
    <v t="i">1693</v>
    <v t="i">1694</v>
    <v t="i">1695</v>
    <v t="i">1696</v>
    <v t="i">1697</v>
    <v t="i">1700</v>
    <v t="i">1701</v>
    <v t="i">1702</v>
    <v t="i">1703</v>
    <v t="i">1704</v>
    <v t="i">1707</v>
    <v t="i">1708</v>
    <v t="i">1709</v>
    <v t="i">1710</v>
    <v t="i">1711</v>
    <v t="i">1714</v>
    <v t="i">1715</v>
    <v t="i">1716</v>
    <v t="i">1717</v>
    <v t="i">1718</v>
    <v t="i">1721</v>
    <v t="i">1722</v>
    <v t="i">1723</v>
    <v t="i">1724</v>
    <v t="i">1725</v>
    <v t="i">1728</v>
    <v t="i">1729</v>
    <v t="i">1730</v>
    <v t="i">1731</v>
    <v t="i">1732</v>
    <v t="i">1735</v>
    <v t="i">1736</v>
    <v t="i">1737</v>
    <v t="i">1739</v>
    <v t="i">1742</v>
    <v t="i">1743</v>
    <v t="i">1744</v>
    <v t="i">1745</v>
    <v t="i">1746</v>
    <v t="i">1749</v>
    <v t="i">1750</v>
    <v t="i">1751</v>
    <v t="i">1752</v>
    <v t="i">1753</v>
    <v t="i">1756</v>
    <v t="i">1757</v>
    <v t="i">1758</v>
    <v t="i">1759</v>
    <v t="i">1760</v>
    <v t="i">1763</v>
    <v t="i">1764</v>
    <v t="i">1766</v>
    <v t="i">1767</v>
    <v t="i">1770</v>
    <v t="i">1771</v>
    <v t="i">1773</v>
    <v t="i">1774</v>
    <v t="i">1777</v>
    <v t="i">1778</v>
    <v t="i">1779</v>
    <v t="i">1781</v>
    <v t="i">1784</v>
    <v t="i">1785</v>
    <v t="i">1786</v>
    <v t="i">1787</v>
    <v t="i">1788</v>
    <v t="i">1792</v>
    <v t="i">1793</v>
    <v t="i">1794</v>
    <v t="i">1795</v>
    <v t="i">1798</v>
    <v t="i">1799</v>
    <v t="i">1800</v>
    <v t="i">1801</v>
    <v t="i">1802</v>
    <v t="i">1805</v>
    <v t="i">1806</v>
    <v t="i">1807</v>
    <v t="i">1808</v>
    <v t="i">1809</v>
    <v t="i">1812</v>
    <v t="i">1813</v>
    <v t="i">1814</v>
    <v t="i">1815</v>
    <v t="i">1816</v>
    <v t="i">1820</v>
    <v t="i">1821</v>
    <v t="i">1822</v>
    <v t="i">1823</v>
    <v t="i">1826</v>
    <v t="i">1827</v>
    <v t="i">1828</v>
    <v t="i">1829</v>
    <v t="i">1830</v>
    <v t="i">1833</v>
    <v t="i">1834</v>
    <v t="i">1835</v>
    <v t="i">1836</v>
    <v t="i">1837</v>
    <v t="i">1840</v>
    <v t="i">1841</v>
    <v t="i">1842</v>
    <v t="i">1843</v>
    <v t="i">1844</v>
    <v t="i">1847</v>
    <v t="i">1848</v>
    <v t="i">1849</v>
    <v t="i">1850</v>
    <v t="i">1851</v>
    <v t="i">1854</v>
    <v t="i">1855</v>
    <v t="i">1856</v>
    <v t="i">1857</v>
    <v t="i">1858</v>
    <v t="i">1861</v>
    <v t="i">1862</v>
    <v t="i">1863</v>
    <v t="i">1864</v>
    <v t="i">1865</v>
    <v t="i">1868</v>
    <v t="i">1869</v>
    <v t="i">1870</v>
    <v t="i">1871</v>
    <v t="i">1872</v>
    <v t="i">1875</v>
    <v t="i">1876</v>
    <v t="i">1877</v>
    <v t="i">1878</v>
    <v t="i">1882</v>
    <v t="i">1883</v>
    <v t="i">1884</v>
    <v t="i">1885</v>
    <v t="i">1886</v>
    <v t="i">1889</v>
    <v t="i">1890</v>
    <v t="i">1891</v>
    <v t="i">1892</v>
    <v t="i">1893</v>
    <v t="i">1896</v>
    <v t="i">1897</v>
    <v t="i">1898</v>
    <v t="i">1899</v>
    <v t="i">1900</v>
    <v t="i">1903</v>
    <v t="i">1904</v>
    <v t="i">1905</v>
    <v t="i">1906</v>
    <v t="i">1907</v>
    <v t="i">1910</v>
    <v t="i">1911</v>
    <v t="i">1912</v>
    <v t="i">1913</v>
    <v t="i">1914</v>
    <v t="i">1918</v>
    <v t="i">1919</v>
    <v t="i">1920</v>
    <v t="i">1921</v>
    <v t="i">1924</v>
    <v t="i">1925</v>
    <v t="i">1926</v>
    <v t="i">1927</v>
    <v t="i">1928</v>
    <v t="i">1931</v>
    <v t="i">1932</v>
    <v t="i">1933</v>
    <v t="i">1934</v>
    <v t="i">1935</v>
    <v t="i">1938</v>
    <v t="i">1939</v>
    <v t="i">1940</v>
    <v t="i">1942</v>
    <v t="i">1945</v>
    <v t="i">1946</v>
    <v t="i">1947</v>
    <v t="i">1948</v>
    <v t="i">1949</v>
    <v t="i">1952</v>
    <v t="i">1953</v>
    <v t="i">1954</v>
    <v t="i">1955</v>
    <v t="i">1959</v>
    <v t="i">1960</v>
    <v t="i">1961</v>
    <v t="i">1962</v>
    <v t="i">1963</v>
    <v t="i">1966</v>
    <v t="i">1967</v>
    <v t="i">1968</v>
    <v t="i">1969</v>
    <v t="i">1970</v>
    <v t="i">1973</v>
    <v t="i">1974</v>
    <v t="i">1975</v>
    <v t="i">1976</v>
    <v t="i">1977</v>
    <v t="i">1980</v>
    <v t="i">1981</v>
    <v t="i">1982</v>
    <v t="i">1983</v>
    <v t="i">1984</v>
    <v t="i">1987</v>
    <v t="i">1988</v>
    <v t="i">1989</v>
    <v t="i">1990</v>
    <v t="i">1991</v>
    <v t="i">1994</v>
    <v t="i">1995</v>
    <v t="i">1996</v>
    <v t="i">1997</v>
    <v t="i">1998</v>
    <v t="i">2001</v>
    <v t="i">2002</v>
    <v t="i">2003</v>
    <v t="i">2004</v>
    <v t="i">2005</v>
    <v t="i">2008</v>
    <v t="i">2009</v>
    <v t="i">2010</v>
    <v t="i">2011</v>
    <v t="i">2012</v>
    <v t="i">2016</v>
    <v t="i">2017</v>
    <v t="i">2018</v>
    <v t="i">2019</v>
    <v t="i">2022</v>
    <v t="i">2023</v>
    <v t="i">2024</v>
    <v t="i">2025</v>
    <v t="i">2026</v>
    <v t="i">2029</v>
    <v t="i">2030</v>
    <v t="i">2031</v>
    <v t="i">2032</v>
    <v t="i">2033</v>
    <v t="i">2036</v>
    <v t="i">2037</v>
    <v t="i">2038</v>
    <v t="i">2039</v>
    <v t="i">2040</v>
    <v t="i">2043</v>
    <v t="i">2044</v>
    <v t="i">2045</v>
    <v t="i">2046</v>
    <v t="i">2047</v>
    <v t="i">2050</v>
    <v t="i">2051</v>
    <v t="i">2052</v>
    <v t="i">2053</v>
    <v t="i">2054</v>
    <v t="i">2057</v>
    <v t="i">2058</v>
    <v t="i">2059</v>
    <v t="i">2060</v>
    <v t="i">2061</v>
    <v t="i">2064</v>
    <v t="i">2065</v>
    <v t="i">2066</v>
    <v t="i">2067</v>
    <v t="i">2068</v>
    <v t="i">2071</v>
    <v t="i">2072</v>
    <v t="i">2073</v>
    <v t="i">2074</v>
    <v t="i">2075</v>
    <v t="i">2078</v>
    <v t="i">2079</v>
    <v t="i">2080</v>
    <v t="i">2081</v>
    <v t="i">2082</v>
    <v t="i">2085</v>
    <v t="i">2086</v>
    <v t="i">2087</v>
    <v t="i">2088</v>
    <v t="i">2089</v>
    <v t="i">2092</v>
    <v t="i">2093</v>
    <v t="i">2094</v>
    <v t="i">2095</v>
    <v t="i">2096</v>
    <v t="i">2099</v>
    <v t="i">2100</v>
    <v t="i">2101</v>
    <v t="i">2103</v>
    <v t="i">2106</v>
    <v t="i">2107</v>
    <v t="i">2108</v>
    <v t="i">2109</v>
    <v t="i">2110</v>
    <v t="i">2113</v>
    <v t="i">2114</v>
    <v t="i">2115</v>
    <v t="i">2116</v>
    <v t="i">2117</v>
    <v t="i">2120</v>
    <v t="i">2121</v>
    <v t="i">2122</v>
    <v t="i">2123</v>
    <v t="i">2124</v>
    <v t="i">2127</v>
    <v t="i">2128</v>
    <v t="i">2129</v>
    <v t="i">2131</v>
    <v t="i">2134</v>
    <v t="i">2135</v>
    <v t="i">2136</v>
    <v t="i">2138</v>
    <v t="i">2141</v>
    <v t="i">2142</v>
    <v t="i">2143</v>
    <v t="i">2144</v>
    <v t="i">2145</v>
    <v t="i">2148</v>
    <v t="i">2149</v>
    <v t="i">2150</v>
    <v t="i">2151</v>
    <v t="i">2152</v>
    <v t="i">2156</v>
    <v t="i">2157</v>
    <v t="i">2158</v>
    <v t="i">2159</v>
    <v t="i">2162</v>
    <v t="i">2163</v>
    <v t="i">2164</v>
    <v t="i">2165</v>
    <v t="i">2166</v>
    <v t="i">2169</v>
    <v t="i">2170</v>
    <v t="i">2171</v>
    <v t="i">2172</v>
    <v t="i">2173</v>
    <v t="i">2176</v>
    <v t="i">2177</v>
    <v t="i">2178</v>
    <v t="i">2179</v>
    <v t="i">2180</v>
    <v t="i">2184</v>
    <v t="i">2185</v>
    <v t="i">2186</v>
    <v t="i">2187</v>
    <v t="i">2190</v>
    <v t="i">2191</v>
    <v t="i">2192</v>
    <v t="i">2193</v>
    <v t="i">2194</v>
    <v t="i">2197</v>
    <v t="i">2198</v>
    <v t="i">2199</v>
    <v t="i">2200</v>
    <v t="i">2201</v>
    <v t="i">2204</v>
    <v t="i">2205</v>
    <v t="i">2206</v>
    <v t="i">2207</v>
    <v t="i">2208</v>
    <v t="i">2211</v>
  </a>
  <a r="1" c="1522">
    <v>5755</v>
    <v>5590</v>
    <v>5130</v>
    <v>4830</v>
    <v>5130</v>
    <v>5400</v>
    <v>5595</v>
    <v>5190.1000000000004</v>
    <v>4950</v>
    <v>5520</v>
    <v>6180</v>
    <v>5830</v>
    <v>5550</v>
    <v>5900</v>
    <v>5300</v>
    <v>4880</v>
    <v>4430</v>
    <v>4650</v>
    <v>4250</v>
    <v>4326.5</v>
    <v>4720</v>
    <v>4630</v>
    <v>4441.8999999999996</v>
    <v>4360.1000000000004</v>
    <v>4460.2</v>
    <v>4260</v>
    <v>3910</v>
    <v>3740</v>
    <v>4180</v>
    <v>4690</v>
    <v>5450</v>
    <v>4970</v>
    <v>4800</v>
    <v>4890</v>
    <v>4520</v>
    <v>4200</v>
    <v>4600</v>
    <v>4770</v>
    <v>5495</v>
    <v>5220</v>
    <v>5500</v>
    <v>5140</v>
    <v>4908</v>
    <v>5075</v>
    <v>5151</v>
    <v>4831</v>
    <v>5104.6099999999997</v>
    <v>4945</v>
    <v>5429</v>
    <v>5637</v>
    <v>5158</v>
    <v>4916</v>
    <v>4716</v>
    <v>4783</v>
    <v>4146</v>
    <v>3803</v>
    <v>3749</v>
    <v>3623</v>
    <v>4123</v>
    <v>4221</v>
    <v>3902</v>
    <v>3738</v>
    <v>3796</v>
    <v>3981</v>
    <v>3751</v>
    <v>3537.24</v>
    <v>3586</v>
    <v>3360</v>
    <v>3343</v>
    <v>3468</v>
    <v>3530</v>
    <v>3433</v>
    <v>3440</v>
    <v>3288</v>
    <v>3349</v>
    <v>3432</v>
    <v>3172</v>
    <v>2977</v>
    <v>2787</v>
    <v>2844</v>
    <v>2849</v>
    <v>2905</v>
    <v>2840</v>
    <v>2714</v>
    <v>2648</v>
    <v>2290</v>
    <v>2295</v>
    <v>2692</v>
    <v>2836</v>
    <v>2670</v>
    <v>2763</v>
    <v>3151</v>
    <v>3283</v>
    <v>3110</v>
    <v>2900</v>
    <v>2997</v>
    <v>2791</v>
    <v>2812</v>
    <v>2905</v>
    <v>2756</v>
    <v>2692</v>
    <v>2480</v>
    <v>2528</v>
    <v>2602</v>
    <v>2909</v>
    <v>3011</v>
    <v>2754</v>
    <v>2983</v>
    <v>3135</v>
    <v>2884</v>
    <v>2795</v>
    <v>3739</v>
    <v>4009</v>
    <v>4114</v>
    <v>3869</v>
    <v>4233</v>
    <v>3932</v>
    <v>3899</v>
    <v>3928</v>
    <v>4037</v>
    <v>4348</v>
    <v>4363</v>
    <v>4532</v>
    <v>4550</v>
    <v>4395</v>
    <v>4518</v>
    <v>4557.55</v>
    <v>4475</v>
    <v>4315</v>
    <v>4744</v>
    <v>4686</v>
    <v>4727</v>
    <v>4625</v>
    <v>4773</v>
    <v>4715</v>
    <v>4926</v>
    <v>4523</v>
    <v>4512</v>
    <v>4289</v>
    <v>4081</v>
    <v>4129</v>
    <v>4104</v>
    <v>3876</v>
    <v>3583</v>
    <v>3824</v>
    <v>4026</v>
    <v>3684</v>
    <v>4286</v>
    <v>4476</v>
    <v>4287</v>
    <v>4182</v>
    <v>3391</v>
    <v>3463</v>
    <v>3357</v>
    <v>3259</v>
    <v>3740</v>
    <v>3404</v>
    <v>3620</v>
    <v>3670</v>
    <v>3915</v>
    <v>4015</v>
    <v>3995</v>
    <v>3960</v>
    <v>4098</v>
    <v>4086</v>
    <v>4163</v>
    <v>4095</v>
    <v>4253</v>
    <v>4073</v>
    <v>3896</v>
    <v>4012</v>
    <v>4130</v>
    <v>4099</v>
    <v>4164</v>
    <v>4278</v>
    <v>4006</v>
    <v>3608</v>
    <v>3587</v>
    <v>3336</v>
    <v>3253</v>
    <v>3164</v>
    <v>3343</v>
    <v>3496</v>
    <v>3323</v>
    <v>3403</v>
    <v>2829</v>
    <v>2810</v>
    <v>2797</v>
    <v>2593</v>
    <v>2675</v>
    <v>2762</v>
    <v>2894</v>
    <v>3014</v>
    <v>2780</v>
    <v>2974</v>
    <v>2865</v>
    <v>2613</v>
    <v>2156</v>
    <v>2249</v>
    <v>1993</v>
    <v>2017</v>
    <v>1999</v>
    <v>2219</v>
    <v>2250</v>
    <v>2323</v>
    <v>2349</v>
    <v>2369</v>
    <v>2326</v>
    <v>2379</v>
    <v>2377</v>
    <v>2454</v>
    <v>2203</v>
    <v>2131</v>
    <v>1825</v>
    <v>1971</v>
    <v>1948</v>
    <v>2106.7800000000002</v>
    <v>2202</v>
    <v>2345</v>
    <v>2362</v>
    <v>2294</v>
    <v>2310</v>
    <v>2454</v>
    <v>2387</v>
    <v>2401</v>
    <v>2285</v>
    <v>2406.5</v>
    <v>2082.9899999999998</v>
    <v>2096</v>
    <v>2043</v>
    <v>1968</v>
    <v>2200</v>
    <v>2262</v>
    <v>2335</v>
    <v>2344</v>
    <v>2140</v>
    <v>2538</v>
    <v>2581</v>
    <v>2464</v>
    <v>2796</v>
    <v>2643</v>
    <v>2664</v>
    <v>2552</v>
    <v>2736</v>
    <v>2569</v>
    <v>2678</v>
    <v>2823</v>
    <v>2912</v>
    <v>2749</v>
    <v>2838</v>
    <v>2755</v>
    <v>2648</v>
    <v>2539</v>
    <v>2477</v>
    <v>2482</v>
    <v>2505</v>
    <v>2619</v>
    <v>2559</v>
    <v>2446</v>
    <v>2372</v>
    <v>2299</v>
    <v>2306</v>
    <v>2339</v>
    <v>2302</v>
    <v>2175</v>
    <v>2025</v>
    <v>2109</v>
    <v>2047</v>
    <v>1990</v>
    <v>2079</v>
    <v>2135</v>
    <v>2049</v>
    <v>2055</v>
    <v>2142</v>
    <v>2155</v>
    <v>2180</v>
    <v>2154</v>
    <v>2120</v>
    <v>2164</v>
    <v>1971</v>
    <v>1894</v>
    <v>1969</v>
    <v>1982</v>
    <v>1974</v>
    <v>2036</v>
    <v>2121</v>
    <v>2112</v>
    <v>2171</v>
    <v>2206</v>
    <v>2281</v>
    <v>2267</v>
    <v>2228</v>
    <v>2308</v>
    <v>2270</v>
    <v>2371</v>
    <v>2458</v>
    <v>2481</v>
    <v>2396</v>
    <v>2442</v>
    <v>2489</v>
    <v>2496</v>
    <v>2452</v>
    <v>2439</v>
    <v>2470</v>
    <v>2423</v>
    <v>2471</v>
    <v>2514</v>
    <v>2507</v>
    <v>2508</v>
    <v>2756</v>
    <v>2583</v>
    <v>2509</v>
    <v>2475</v>
    <v>2408</v>
    <v>2392</v>
    <v>2446</v>
    <v>2492</v>
    <v>2394</v>
    <v>2447</v>
    <v>2627</v>
    <v>2569</v>
    <v>2555</v>
    <v>2615</v>
    <v>2581</v>
    <v>2665</v>
    <v>2708</v>
    <v>2700</v>
    <v>2918</v>
    <v>3051</v>
    <v>2798</v>
    <v>2862</v>
    <v>2860</v>
    <v>2803</v>
    <v>2778</v>
    <v>2876</v>
    <v>2965</v>
    <v>3143</v>
    <v>3310</v>
    <v>3449</v>
    <v>3567</v>
    <v>3717</v>
    <v>3552</v>
    <v>3613</v>
    <v>3588</v>
    <v>3419</v>
    <v>3604</v>
    <v>3614</v>
    <v>3736</v>
    <v>3635</v>
    <v>3573</v>
    <v>3492</v>
    <v>3592</v>
    <v>3767</v>
    <v>4023</v>
    <v>4069</v>
    <v>4247</v>
    <v>4322</v>
    <v>4423</v>
    <v>4115</v>
    <v>4170</v>
    <v>4377</v>
    <v>4114</v>
    <v>4172</v>
    <v>4409</v>
    <v>4607</v>
    <v>4621</v>
    <v>4538</v>
    <v>4333</v>
    <v>4474</v>
    <v>4383</v>
    <v>4081</v>
    <v>3954</v>
    <v>4151</v>
    <v>3904</v>
    <v>3900</v>
    <v>3950</v>
    <v>3922</v>
    <v>4111</v>
    <v>4026</v>
    <v>4092</v>
    <v>4604</v>
    <v>4986</v>
    <v>4846</v>
    <v>4978</v>
    <v>5483</v>
    <v>5544</v>
    <v>5692</v>
    <v>5385</v>
    <v>6196</v>
    <v>6378</v>
    <v>6260</v>
    <v>6809</v>
    <v>7109</v>
    <v>7560</v>
    <v>7096</v>
    <v>6466</v>
    <v>6182</v>
    <v>5893</v>
    <v>5736</v>
    <v>6434</v>
    <v>6756</v>
    <v>8443</v>
    <v>8296</v>
    <v>7229</v>
    <v>8230</v>
    <v>7519</v>
    <v>8406</v>
    <v>9521</v>
    <v>7727</v>
    <v>7867</v>
    <v>7441</v>
    <v>6918</v>
    <v>7059</v>
    <v>7575</v>
    <v>7582</v>
    <v>7084</v>
    <v>6109</v>
    <v>6350</v>
    <v>6621</v>
    <v>6602</v>
    <v>6718</v>
    <v>8174</v>
    <v>7808</v>
    <v>8180</v>
    <v>7266</v>
    <v>6655</v>
    <v>5959</v>
    <v>6579</v>
    <v>7338</v>
    <v>7052</v>
    <v>6840</v>
    <v>6287</v>
    <v>5281</v>
    <v>5180</v>
    <v>5646</v>
    <v>4944</v>
    <v>5380</v>
    <v>5613</v>
    <v>5034</v>
    <v>5093</v>
    <v>5316</v>
    <v>4796</v>
    <v>5277</v>
    <v>5255</v>
    <v>5734</v>
    <v>4652</v>
    <v>4180</v>
    <v>3536</v>
    <v>3304</v>
    <v>3242</v>
    <v>2598</v>
    <v>2670</v>
    <v>2799</v>
    <v>2752</v>
    <v>2902</v>
    <v>2839</v>
    <v>2761</v>
    <v>2776</v>
    <v>2713</v>
    <v>2568</v>
    <v>2716</v>
    <v>2694</v>
    <v>2799</v>
    <v>2531</v>
    <v>2884</v>
    <v>2869</v>
    <v>2758</v>
    <v>2417</v>
    <v>2609</v>
    <v>2761</v>
    <v>2625</v>
    <v>2736</v>
    <v>2770</v>
    <v>2796</v>
    <v>3036</v>
    <v>3138</v>
    <v>3706</v>
    <v>3196</v>
    <v>3265</v>
    <v>3300</v>
    <v>2913</v>
    <v>2641</v>
    <v>2758</v>
    <v>2854</v>
    <v>2959</v>
    <v>3135</v>
    <v>3698</v>
    <v>4204</v>
    <v>4597</v>
    <v>4625</v>
    <v>5602</v>
    <v>4556</v>
    <v>3816</v>
    <v>3385</v>
    <v>3277</v>
    <v>2968</v>
    <v>2911</v>
    <v>2938</v>
    <v>3192</v>
    <v>3414</v>
    <v>3711</v>
    <v>3639</v>
    <v>3517</v>
    <v>3637</v>
    <v>3833</v>
    <v>3923</v>
    <v>3683</v>
    <v>3525</v>
    <v>3842</v>
    <v>4263</v>
    <v>4066</v>
    <v>4411</v>
    <v>4215</v>
    <v>3787</v>
    <v>3709</v>
    <v>3924</v>
    <v>4141</v>
    <v>3983</v>
    <v>3880</v>
    <v>4081</v>
    <v>4409</v>
    <v>4332</v>
    <v>4444</v>
    <v>4774</v>
    <v>4728</v>
    <v>5243</v>
    <v>5519</v>
    <v>5374</v>
    <v>5030</v>
    <v>5432</v>
    <v>5631</v>
    <v>5750</v>
    <v>5822</v>
    <v>6405</v>
    <v>6495</v>
    <v>7196</v>
    <v>7031</v>
    <v>7774</v>
    <v>7859</v>
    <v>8709</v>
    <v>9446</v>
    <v>10562</v>
    <v>8864</v>
    <v>8205</v>
    <v>8343</v>
    <v>7296</v>
    <v>8289</v>
    <v>8025</v>
    <v>8989</v>
    <v>8060</v>
    <v>8820</v>
    <v>9456</v>
    <v>9959</v>
    <v>11608</v>
    <v>12446</v>
    <v>10532</v>
    <v>7972</v>
    <v>8292</v>
    <v>9356</v>
    <v>9426</v>
    <v>9297</v>
    <v>10109</v>
    <v>10832</v>
    <v>10900</v>
    <v>10526</v>
    <v>10330</v>
    <v>12037</v>
    <v>12107</v>
    <v>12429</v>
    <v>11817</v>
    <v>11656</v>
    <v>10350</v>
    <v>11715</v>
    <v>10941</v>
    <v>11069</v>
    <v>13179</v>
    <v>13150</v>
    <v>11290</v>
    <v>12061</v>
    <v>11560</v>
    <v>11240</v>
    <v>7646</v>
    <v>8031</v>
    <v>7878</v>
    <v>6859</v>
    <v>6594</v>
    <v>6611</v>
    <v>5596</v>
    <v>5541</v>
    <v>5953</v>
    <v>6254</v>
    <v>5866</v>
    <v>4210</v>
    <v>4346</v>
    <v>4020</v>
    <v>4117</v>
    <v>5081</v>
    <v>4760</v>
    <v>5368</v>
    <v>4922</v>
    <v>5540</v>
    <v>5683</v>
    <v>6466</v>
    <v>7041</v>
    <v>6795</v>
    <v>7785</v>
    <v>7906</v>
    <v>8670</v>
    <v>9531</v>
    <v>9781</v>
    <v>9526</v>
    <v>8621</v>
    <v>8803</v>
    <v>8723</v>
    <v>7461</v>
    <v>8655</v>
    <v>8433</v>
    <v>8078</v>
    <v>7308</v>
    <v>7700</v>
    <v>8515</v>
    <v>9493</v>
    <v>9589</v>
    <v>9773</v>
    <v>10805</v>
    <v>10551</v>
    <v>10504</v>
    <v>10681</v>
    <v>11785</v>
    <v>10583</v>
    <v>10499</v>
    <v>10800</v>
    <v>10568</v>
    <v>10554</v>
    <v>10167</v>
    <v>10338</v>
    <v>10402</v>
    <v>9665</v>
    <v>7912</v>
    <v>7461</v>
    <v>7728</v>
    <v>7910</v>
    <v>8521</v>
    <v>8607</v>
    <v>9947</v>
    <v>8220</v>
    <v>7214</v>
    <v>7422</v>
    <v>7065</v>
    <v>7222</v>
    <v>6237</v>
    <v>5716</v>
    <v>5776</v>
    <v>5394</v>
    <v>5698</v>
    <v>5513</v>
    <v>5366</v>
    <v>4944</v>
    <v>5377</v>
    <v>5605</v>
    <v>5548</v>
    <v>5135</v>
    <v>4933</v>
    <v>5010</v>
    <v>4774</v>
    <v>5119</v>
    <v>4953</v>
    <v>4425</v>
    <v>4140</v>
    <v>3770</v>
    <v>3672</v>
    <v>3300</v>
    <v>3564</v>
    <v>4072</v>
    <v>4015</v>
    <v>3656</v>
    <v>3572</v>
    <v>4157</v>
    <v>3664</v>
    <v>4011</v>
    <v>3730</v>
    <v>4381</v>
    <v>4689</v>
    <v>4110</v>
    <v>3680</v>
    <v>3937</v>
    <v>3678</v>
    <v>3789</v>
    <v>3865</v>
    <v>4012</v>
    <v>4211</v>
    <v>4197</v>
    <v>4694</v>
    <v>5150</v>
    <v>5460</v>
    <v>5069</v>
    <v>4905</v>
    <v>4807</v>
    <v>4415</v>
    <v>4265</v>
    <v>3548</v>
    <v>2807</v>
    <v>2573</v>
    <v>3003</v>
    <v>3157</v>
    <v>3488</v>
    <v>3681</v>
    <v>4158</v>
    <v>3472</v>
    <v>3711</v>
    <v>3460</v>
    <v>2990</v>
    <v>2572</v>
    <v>2589</v>
    <v>2204</v>
    <v>2154</v>
    <v>2157</v>
    <v>1925</v>
    <v>1845</v>
    <v>1778</v>
    <v>1428</v>
    <v>1509</v>
    <v>1255</v>
    <v>1216</v>
    <v>1315</v>
    <v>1125</v>
    <v>1186</v>
    <v>1176</v>
    <v>1074</v>
    <v>1135</v>
    <v>996</v>
    <v>977</v>
    <v>935</v>
    <v>1073</v>
    <v>972</v>
    <v>852</v>
    <v>812</v>
    <v>847</v>
    <v>728</v>
    <v>759</v>
    <v>628</v>
    <v>610</v>
    <v>581</v>
    <v>628</v>
    <v>679</v>
    <v>586</v>
    <v>597</v>
    <v>666</v>
    <v>607</v>
    <v>657</v>
    <v>602</v>
    <v>579</v>
    <v>512</v>
    <v>441</v>
    <v>486</v>
    <v>547</v>
    <v>596</v>
    <v>647</v>
    <v>667</v>
    <v>701</v>
    <v>682</v>
    <v>786</v>
    <v>605</v>
    <v>619</v>
    <v>594</v>
    <v>542</v>
    <v>509</v>
    <v>578</v>
    <v>566</v>
    <v>505</v>
    <v>534</v>
    <v>466</v>
    <v>424</v>
    <v>457</v>
    <v>413</v>
    <v>391</v>
    <v>407</v>
    <v>375</v>
    <v>351</v>
    <v>358</v>
    <v>336</v>
    <v>361</v>
    <v>336</v>
    <v>327</v>
    <v>343</v>
    <v>303</v>
    <v>346</v>
    <v>361</v>
    <v>325</v>
    <v>308</v>
    <v>333</v>
    <v>360</v>
    <v>381</v>
    <v>346</v>
    <v>347</v>
    <v>344</v>
    <v>362</v>
    <v>346</v>
    <v>323</v>
    <v>330</v>
    <v>338</v>
    <v>318</v>
    <v>301</v>
    <v>281</v>
    <v>266</v>
    <v>269</v>
    <v>293</v>
    <v>299</v>
    <v>277</v>
    <v>279</v>
    <v>304</v>
    <v>325</v>
    <v>320</v>
    <v>322</v>
    <v>377</v>
    <v>373</v>
    <v>327</v>
    <v>315</v>
    <v>332</v>
    <v>304</v>
    <v>292</v>
    <v>266</v>
    <v>256</v>
    <v>233</v>
    <v>237</v>
    <v>254</v>
    <v>256</v>
    <v>269</v>
    <v>269</v>
    <v>254</v>
    <v>255</v>
    <v>266</v>
    <v>271</v>
    <v>315</v>
    <v>331</v>
    <v>298</v>
    <v>323</v>
    <v>326</v>
    <v>358.5</v>
    <v>370.25</v>
    <v>348.1</v>
    <v>315</v>
    <v>324.39999999999998</v>
    <v>344.95</v>
    <v>329.2</v>
    <v>315.55</v>
    <v>310.2</v>
    <v>294.75</v>
    <v>313.05</v>
    <v>327.25</v>
    <v>307.2</v>
    <v>290.35000000000002</v>
    <v>288.14999999999998</v>
    <v>285.64999999999998</v>
    <v>304.89999999999998</v>
    <v>306.64999999999998</v>
    <v>329.85</v>
    <v>327.7</v>
    <v>325.5</v>
    <v>334.85</v>
    <v>322.85000000000002</v>
    <v>302.89999999999998</v>
    <v>310.85000000000002</v>
    <v>311.60000000000002</v>
    <v>296.25</v>
    <v>274.45</v>
    <v>291.64999999999998</v>
    <v>296.89999999999998</v>
    <v>335.15</v>
    <v>345.95</v>
    <v>386.15</v>
    <v>351.25</v>
    <v>358.85</v>
    <v>360.4</v>
    <v>343.25</v>
    <v>329</v>
    <v>332.65</v>
    <v>320.7</v>
    <v>320.89999999999998</v>
    <v>305.64999999999998</v>
    <v>292.75</v>
    <v>301.75</v>
    <v>313.85000000000002</v>
    <v>306.60000000000002</v>
    <v>299</v>
    <v>322.3</v>
    <v>313.10000000000002</v>
    <v>304.8</v>
    <v>284.39999999999998</v>
    <v>275.2</v>
    <v>277</v>
    <v>278.8</v>
    <v>274.3</v>
    <v>287.25</v>
    <v>285.8</v>
    <v>280.7</v>
    <v>272.75</v>
    <v>282</v>
    <v>288.89999999999998</v>
    <v>269.7</v>
    <v>256.10000000000002</v>
    <v>261.45</v>
    <v>264.5</v>
    <v>255.45</v>
    <v>262.05</v>
    <v>271.95</v>
    <v>271.89999999999998</v>
    <v>255.45</v>
    <v>272.10000000000002</v>
    <v>281.8</v>
    <v>316.2</v>
    <v>344.2</v>
    <v>353.95</v>
    <v>358.35</v>
    <v>358.6</v>
    <v>351.95</v>
    <v>340.25</v>
    <v>325.10000000000002</v>
    <v>319.60000000000002</v>
    <v>321.45</v>
    <v>300.89999999999998</v>
    <v>289.60000000000002</v>
    <v>290.89999999999998</v>
    <v>301.5</v>
    <v>311.3</v>
    <v>329.3</v>
    <v>320.45</v>
    <v>299.89999999999998</v>
    <v>344.3</v>
    <v>328.7</v>
    <v>334.1</v>
    <v>331</v>
    <v>297.64999999999998</v>
    <v>284.89999999999998</v>
    <v>270.85000000000002</v>
    <v>257.8</v>
    <v>251.9</v>
    <v>272.64999999999998</v>
    <v>253.5</v>
    <v>257.8</v>
    <v>241.9</v>
    <v>227.15</v>
    <v>214.55</v>
    <v>206.65</v>
    <v>213.7</v>
    <v>209.15</v>
    <v>200.05</v>
    <v>180.75</v>
    <v>180</v>
    <v>181.3</v>
    <v>176.95</v>
    <v>168.85</v>
    <v>169.15</v>
    <v>150.94999999999999</v>
    <v>150.94999999999999</v>
    <v>149.15</v>
    <v>135.30000000000001</v>
    <v>121.3</v>
    <v>127.9</v>
    <v>138</v>
    <v>140</v>
    <v>141.35</v>
    <v>138.65</v>
    <v>127.05</v>
    <v>140.25</v>
    <v>142.9</v>
    <v>136.35</v>
    <v>138.9</v>
    <v>148.69999999999999</v>
    <v>142.19999999999999</v>
    <v>149.35</v>
    <v>160.69999999999999</v>
    <v>174.9</v>
    <v>176.95</v>
    <v>174.2</v>
    <v>191.15</v>
    <v>170.15</v>
    <v>167.25</v>
    <v>181.7</v>
    <v>155.75</v>
    <v>159.65</v>
    <v>151.44999999999999</v>
    <v>130.44999999999999</v>
    <v>116.8</v>
    <v>122.75</v>
    <v>133.9</v>
    <v>121.6</v>
    <v>122</v>
    <v>109.55</v>
    <v>112.6</v>
    <v>115.5</v>
    <v>106.85</v>
    <v>112</v>
    <v>110.95</v>
    <v>102.7</v>
    <v>99.35</v>
    <v>91.35</v>
    <v>88.5</v>
    <v>79.849999999999994</v>
    <v>75.25</v>
    <v>68.849999999999994</v>
    <v>69.349999999999994</v>
    <v>71.55</v>
    <v>68.650000000000006</v>
    <v>85.15</v>
    <v>83.3</v>
    <v>73.650000000000006</v>
    <v>77.349999999999994</v>
    <v>82.7</v>
    <v>89.1</v>
    <v>85.05</v>
    <v>83.65</v>
    <v>92.7</v>
    <v>93.95</v>
    <v>91.5</v>
    <v>79.55</v>
    <v>78.650000000000006</v>
    <v>73.5</v>
    <v>70.349999999999994</v>
    <v>67.8</v>
    <v>73.349999999999994</v>
    <v>69.599999999999994</v>
    <v>71.349999999999994</v>
    <v>74.3</v>
    <v>71.650000000000006</v>
    <v>71.25</v>
    <v>69.349999999999994</v>
    <v>68.599999999999994</v>
    <v>67.599999999999994</v>
    <v>62.25</v>
    <v>64.3</v>
    <v>71.45</v>
    <v>72.25</v>
    <v>72.2</v>
    <v>66.75</v>
    <v>66.55</v>
    <v>71.05</v>
    <v>73.55</v>
    <v>71.849999999999994</v>
    <v>68.3</v>
    <v>70.05</v>
    <v>64.599999999999994</v>
    <v>67.75</v>
    <v>67.05</v>
    <v>66.8</v>
    <v>67.7</v>
    <v>71.099999999999994</v>
    <v>74.3</v>
    <v>67.349999999999994</v>
    <v>67.900000000000006</v>
    <v>65.95</v>
    <v>71.25</v>
    <v>66.8</v>
    <v>64.400000000000006</v>
    <v>67.900000000000006</v>
    <v>73.2</v>
    <v>75.900000000000006</v>
    <v>76.7</v>
    <v>76.150000000000006</v>
    <v>81.150000000000006</v>
    <v>77.400000000000006</v>
    <v>82.8</v>
    <v>82.1</v>
    <v>85.8</v>
    <v>89.65</v>
    <v>97.45</v>
    <v>104.55</v>
    <v>101</v>
    <v>111.75</v>
    <v>106.95</v>
    <v>95.1</v>
    <v>98.65</v>
    <v>87.05</v>
    <v>80.599999999999994</v>
    <v>81.05</v>
    <v>93.4</v>
    <v>84.35</v>
    <v>92.85</v>
    <v>96.25</v>
    <v>105.2</v>
    <v>104.9</v>
    <v>118.3</v>
    <v>111.05</v>
    <v>103.85</v>
    <v>101.6</v>
    <v>94.6</v>
    <v>101.85</v>
    <v>92.95</v>
    <v>91.95</v>
    <v>99.25</v>
    <v>92.2</v>
    <v>86.25</v>
    <v>83.1</v>
    <v>78.349999999999994</v>
    <v>71.55</v>
    <v>70.650000000000006</v>
    <v>70.400000000000006</v>
    <v>64.3</v>
    <v>65.650000000000006</v>
    <v>64.45</v>
    <v>62.55</v>
    <v>60.15</v>
    <v>61.9</v>
    <v>54.65</v>
    <v>55.35</v>
    <v>49.15</v>
    <v>52</v>
    <v>53.25</v>
    <v>58.6</v>
    <v>57.15</v>
    <v>53.05</v>
    <v>48.9</v>
    <v>47.25</v>
    <v>47.75</v>
    <v>50.7</v>
    <v>47.2</v>
    <v>44.1</v>
    <v>43.8</v>
    <v>43</v>
    <v>45.7</v>
    <v>49.35</v>
    <v>51.7</v>
    <v>52.4</v>
    <v>52.95</v>
    <v>51.45</v>
    <v>52.85</v>
    <v>51.65</v>
    <v>48.1</v>
    <v>51</v>
    <v>50.9</v>
    <v>50.6</v>
    <v>46.85</v>
    <v>46.3</v>
    <v>44.85</v>
    <v>43.65</v>
    <v>44.4</v>
    <v>44.6</v>
    <v>43.35</v>
    <v>45.35</v>
    <v>43.5</v>
    <v>46.2</v>
    <v>47.05</v>
    <v>43.7</v>
    <v>45.1</v>
    <v>45.8</v>
    <v>48.05</v>
    <v>46.25</v>
    <v>48.2</v>
    <v>47</v>
    <v>45.8</v>
    <v>46.7</v>
    <v>51.55</v>
    <v>56.6</v>
    <v>54.6</v>
    <v>54.9</v>
    <v>52.25</v>
    <v>58.3</v>
    <v>58</v>
    <v>58.2</v>
    <v>58.4</v>
    <v>60.45</v>
    <v>55.1</v>
    <v>51.15</v>
    <v>50.35</v>
    <v>47.75</v>
    <v>48.3</v>
    <v>46.6</v>
    <v>43.45</v>
    <v>43.85</v>
    <v>41.8</v>
    <v>41.3</v>
    <v>40.200000000000003</v>
    <v>41.35</v>
    <v>42.65</v>
    <v>44.1</v>
    <v>46.45</v>
    <v>47.3</v>
    <v>41.1</v>
    <v>41.4</v>
    <v>40.4</v>
    <v>37.35</v>
    <v>36.450000000000003</v>
    <v>39.25</v>
    <v>36.450000000000003</v>
    <v>38.200000000000003</v>
    <v>36.99</v>
    <v>36.03</v>
    <v>41.59</v>
    <v>41.33</v>
    <v>43.89</v>
    <v>38.81</v>
    <v>40.17</v>
    <v>42.37</v>
    <v>43.19</v>
    <v>48.74</v>
    <v>51.38</v>
    <v>45.54</v>
    <v>48.62</v>
    <v>50.49</v>
    <v>42.15</v>
    <v>45.89</v>
    <v>42.25</v>
    <v>38.11</v>
    <v>38.49</v>
    <v>38.82</v>
    <v>39.17</v>
    <v>41.15</v>
    <v>41.17</v>
    <v>44.44</v>
    <v>45.68</v>
    <v>44.05</v>
    <v>42.67</v>
    <v>43.91</v>
    <v>44.07</v>
    <v>48.21</v>
    <v>50.36</v>
    <v>50.54</v>
    <v>53.28</v>
    <v>48.17</v>
    <v>51</v>
    <v>59.87</v>
    <v>55.82</v>
    <v>56.75</v>
    <v>49.39</v>
    <v>55.71</v>
    <v>52.21</v>
    <v>57.33</v>
    <v>64.83</v>
    <v>66.209999999999994</v>
    <v>66.53</v>
    <v>72.33</v>
    <v>78.88</v>
    <v>67.39</v>
    <v>63.08</v>
    <v>68.64</v>
    <v>66.56</v>
    <v>65.540000000000006</v>
    <v>58.44</v>
    <v>52.71</v>
    <v>55.82</v>
    <v>51.61</v>
    <v>51.88</v>
    <v>61.26</v>
    <v>57.19</v>
    <v>62.23</v>
    <v>62.74</v>
    <v>59.84</v>
    <v>64.78</v>
    <v>67.37</v>
    <v>68.72</v>
    <v>70.62</v>
    <v>74.05</v>
    <v>83.27</v>
    <v>95.84</v>
    <v>88.73</v>
    <v>90.86</v>
    <v>84.9</v>
    <v>89</v>
    <v>84.65</v>
    <v>81.94</v>
    <v>78.239999999999995</v>
    <v>90.08</v>
    <v>99.68</v>
    <v>103.59</v>
    <v>96.64</v>
    <v>100.31</v>
    <v>105.27</v>
    <v>100.84</v>
    <v>86.62</v>
    <v>85.7</v>
    <v>88.42</v>
    <v>83.81</v>
    <v>84.98</v>
    <v>92.37</v>
    <v>82.66</v>
    <v>80.209999999999994</v>
    <v>78.650000000000006</v>
    <v>76.150000000000006</v>
    <v>74.69</v>
    <v>76.73</v>
    <v>83.74</v>
    <v>85.76</v>
    <v>78.709999999999994</v>
    <v>81.28</v>
    <v>85.16</v>
    <v>73.09</v>
    <v>65.989999999999995</v>
    <v>60.55</v>
    <v>69.709999999999994</v>
    <v>61.32</v>
    <v>63.33</v>
    <v>57.17</v>
    <v>56.88</v>
    <v>56.18</v>
    <v>56.41</v>
    <v>50.18</v>
    <v>48.7</v>
    <v>48.89</v>
    <v>47.94</v>
    <v>48.79</v>
    <v>53.59</v>
    <v>55.97</v>
    <v>55.61</v>
    <v>59.48</v>
    <v>65.89</v>
    <v>63.54</v>
    <v>60.77</v>
    <v>64.819999999999993</v>
    <v>64.61</v>
    <v>69.56</v>
    <v>65.92</v>
    <v>64.77</v>
    <v>59.81</v>
    <v>56.66</v>
    <v>55.96</v>
    <v>48.88</v>
    <v>57.22</v>
    <v>56.73</v>
    <v>54.83</v>
    <v>56.09</v>
    <v>57.71</v>
    <v>51.4</v>
    <v>50.47</v>
    <v>48.71</v>
    <v>55.82</v>
    <v>56.36</v>
    <v>56</v>
    <v>54.58</v>
    <v>57.86</v>
    <v>53.76</v>
    <v>50.81</v>
    <v>50.25</v>
    <v>50.73</v>
    <v>52.55</v>
    <v>56.42</v>
    <v>60.2</v>
    <v>63.4</v>
    <v>60.55</v>
    <v>55.33</v>
    <v>51.46</v>
    <v>49.59</v>
    <v>48.8</v>
    <v>53.8</v>
    <v>46.08</v>
    <v>44.74</v>
    <v>46.73</v>
    <v>45.78</v>
    <v>44.95</v>
    <v>43.43</v>
    <v>39.840000000000003</v>
    <v>42.66</v>
    <v>43.6</v>
    <v>45.92</v>
    <v>47.53</v>
    <v>48.96</v>
    <v>48.37</v>
    <v>49.31</v>
    <v>42.01</v>
    <v>40.799999999999997</v>
    <v>36.54</v>
    <v>37.369999999999997</v>
    <v>37.18</v>
    <v>36.200000000000003</v>
    <v>37.479999999999997</v>
    <v>34.47</v>
    <v>35.770000000000003</v>
    <v>35.880000000000003</v>
    <v>32.36</v>
    <v>33.549999999999997</v>
    <v>35.39</v>
    <v>35.270000000000003</v>
    <v>33.549999999999997</v>
    <v>32.94</v>
    <v>29.62</v>
    <v>29.96</v>
    <v>29.89</v>
    <v>31.1</v>
    <v>30.13</v>
    <v>28.08</v>
    <v>27.81</v>
    <v>28.7</v>
    <v>27.11</v>
    <v>26.95</v>
    <v>27.02</v>
    <v>27.79</v>
    <v>29.09</v>
    <v>30.48</v>
    <v>30.06</v>
    <v>31.05</v>
    <v>30.9</v>
    <v>29.9</v>
    <v>30.56</v>
    <v>30.63</v>
    <v>29.55</v>
    <v>27.9</v>
    <v>27.8</v>
    <v>29.42</v>
    <v>30.75</v>
    <v>30.18</v>
    <v>28.24</v>
    <v>27.75</v>
    <v>25.96</v>
    <v>26.81</v>
    <v>26.82</v>
    <v>27.82</v>
    <v>27.31</v>
    <v>28.84</v>
    <v>29.99</v>
    <v>32.450000000000003</v>
    <v>31.6</v>
    <v>29.74</v>
    <v>30.95</v>
    <v>33.18</v>
    <v>30.18</v>
    <v>28.65</v>
    <v>27.47</v>
    <v>26.77</v>
    <v>25.87</v>
    <v>25.37</v>
    <v>24.75</v>
    <v>26.03</v>
    <v>29.36</v>
    <v>30.15</v>
    <v>29.69</v>
    <v>29.38</v>
    <v>29.37</v>
    <v>28.91</v>
    <v>26.85</v>
    <v>26.29</v>
    <v>28.3</v>
    <v>30.09</v>
    <v>32.049999999999997</v>
    <v>32.78</v>
    <v>31.35</v>
    <v>33.53</v>
    <v>32.72</v>
    <v>33.36</v>
    <v>35.1</v>
    <v>35.49</v>
    <v>36.229999999999997</v>
    <v>35.020000000000003</v>
    <v>32.86</v>
    <v>33.39</v>
    <v>35.61</v>
    <v>34.229999999999997</v>
    <v>35.32</v>
    <v>34.200000000000003</v>
    <v>31.43</v>
    <v>33.36</v>
    <v>35.64</v>
    <v>37.86</v>
    <v>36.549999999999997</v>
    <v>39.11</v>
    <v>40.11</v>
    <v>43.62</v>
    <v>36.57</v>
    <v>32.64</v>
    <v>33.11</v>
    <v>29.94</v>
    <v>27.12</v>
    <v>26.09</v>
    <v>25.1</v>
    <v>26.57</v>
    <v>23.76</v>
    <v>23.95</v>
    <v>21.88</v>
    <v>25.11</v>
    <v>23.87</v>
    <v>25.19</v>
    <v>25.81</v>
    <v>25.93</v>
    <v>22.9</v>
    <v>21.6</v>
    <v>19.21</v>
    <v>18.690000000000001</v>
    <v>19.77</v>
    <v>18.22</v>
    <v>15.73</v>
    <v>18</v>
    <v>18.600000000000001</v>
    <v>16.47</v>
    <v>16.13</v>
    <v>16.420000000000002</v>
    <v>22.44</v>
    <v>27</v>
    <v>26.15</v>
    <v>28.3</v>
    <v>31.79</v>
    <v>31.17</v>
    <v>30.43</v>
    <v>32.619999999999997</v>
    <v>40.67</v>
    <v>20.12</v>
    <v>21.08</v>
    <v>22.67</v>
    <v>22.85</v>
    <v>22.03</v>
    <v>18.59</v>
    <v>18.47</v>
    <v>18.97</v>
    <v>19.010000000000002</v>
    <v>18.97</v>
    <v>17.48</v>
    <v>17.399999999999999</v>
    <v>17.28</v>
    <v>17.84</v>
    <v>17.059999999999999</v>
    <v>16.22</v>
    <v>16.62</v>
    <v>16.100000000000001</v>
    <v>16.440000000000001</v>
    <v>17.78</v>
    <v>18.59</v>
    <v>17.05</v>
    <v>17.79</v>
    <v>19.850000000000001</v>
    <v>18.399999999999999</v>
    <v>18.23</v>
    <v>19.97</v>
    <v>20.3</v>
    <v>19.05</v>
    <v>17.71</v>
  </a>
  <a r="1" c="1522">
    <v>263</v>
    <v>259</v>
    <v>636</v>
    <v>398</v>
    <v>281</v>
    <v>511</v>
    <v>210</v>
    <v>274</v>
    <v>330</v>
    <v>604</v>
    <v>662</v>
    <v>579</v>
    <v>574</v>
    <v>735</v>
    <v>228</v>
    <v>311</v>
    <v>546</v>
    <v>177</v>
    <v>282</v>
    <v>367</v>
    <v>217</v>
    <v>159</v>
    <v>353</v>
    <v>168</v>
    <v>320</v>
    <v>266</v>
    <v>814</v>
    <v>664</v>
    <v>560</v>
    <v>434</v>
    <v>666</v>
    <v>556</v>
    <v>320</v>
    <v>350</v>
    <v>369</v>
    <v>656</v>
    <v>1102</v>
    <v>405</v>
    <v>896</v>
    <v>1706</v>
    <v>668</v>
    <v>386</v>
    <v>985</v>
    <v>2111</v>
    <v>1652</v>
    <v>1220</v>
    <v>1555</v>
    <v>1407</v>
    <v>2223</v>
    <v>2421</v>
    <v>1930</v>
    <v>1685</v>
    <v>899</v>
    <v>469</v>
    <v>1275</v>
    <v>1340</v>
    <v>1408</v>
    <v>1279</v>
    <v>3215</v>
    <v>1824</v>
    <v>2272</v>
    <v>1778</v>
    <v>829</v>
    <v>2430</v>
    <v>2829</v>
    <v>1767</v>
    <v>3076</v>
    <v>2983</v>
    <v>949</v>
    <v>1852</v>
    <v>842</v>
    <v>2429</v>
    <v>2672</v>
    <v>1651</v>
    <v>1496</v>
    <v>1280</v>
    <v>1256</v>
    <v>1291</v>
    <v>1470</v>
    <v>659</v>
    <v>688</v>
    <v>633</v>
    <v>3080</v>
    <v>3133</v>
    <v>3297</v>
    <v>13480</v>
    <v>4803</v>
    <v>12569</v>
    <v>8055</v>
    <v>8314</v>
    <v>6790</v>
    <v>11560</v>
    <v>10435</v>
    <v>8500</v>
    <v>14405</v>
    <v>9841</v>
    <v>13763</v>
    <v>9618</v>
    <v>8857</v>
    <v>16474</v>
    <v>10277</v>
    <v>20802</v>
    <v>10398</v>
    <v>11871</v>
    <v>23704</v>
    <v>10507</v>
    <v>15540</v>
    <v>13281</v>
    <v>17209</v>
    <v>16921</v>
    <v>12285</v>
    <v>31303</v>
    <v>15914</v>
    <v>18464</v>
    <v>13611</v>
    <v>10010</v>
    <v>8392</v>
    <v>6909</v>
    <v>6402</v>
    <v>7003</v>
    <v>11397</v>
    <v>5037</v>
    <v>6055</v>
    <v>3962</v>
    <v>4691</v>
    <v>7448</v>
    <v>4599</v>
    <v>4494</v>
    <v>5580</v>
    <v>8960</v>
    <v>7254</v>
    <v>8961</v>
    <v>7249</v>
    <v>12806</v>
    <v>5223</v>
    <v>4773</v>
    <v>7040</v>
    <v>6381</v>
    <v>6257</v>
    <v>5363</v>
    <v>8757</v>
    <v>13630</v>
    <v>6459</v>
    <v>16347</v>
    <v>9487</v>
    <v>12935</v>
    <v>10293</v>
    <v>17316</v>
    <v>10910</v>
    <v>6579</v>
    <v>7689</v>
    <v>31071</v>
    <v>11647</v>
    <v>20481</v>
    <v>17932</v>
    <v>25152</v>
    <v>20294</v>
    <v>17069</v>
    <v>19814</v>
    <v>15133</v>
    <v>15699</v>
    <v>12345</v>
    <v>10984</v>
    <v>8518</v>
    <v>11252</v>
    <v>7063</v>
    <v>7861</v>
    <v>6341</v>
    <v>7771</v>
    <v>6276</v>
    <v>7351</v>
    <v>8156</v>
    <v>5777</v>
    <v>14483</v>
    <v>6929</v>
    <v>12055</v>
    <v>21430</v>
    <v>14053</v>
    <v>22304</v>
    <v>16146</v>
    <v>11056</v>
    <v>13653</v>
    <v>12213</v>
    <v>12467</v>
    <v>11852</v>
    <v>30343</v>
    <v>11717</v>
    <v>13709</v>
    <v>37332</v>
    <v>12431</v>
    <v>11156</v>
    <v>15279</v>
    <v>18432</v>
    <v>15271</v>
    <v>20449</v>
    <v>27464</v>
    <v>30467</v>
    <v>66967</v>
    <v>31353</v>
    <v>37031</v>
    <v>27399</v>
    <v>22804</v>
    <v>36612</v>
    <v>17403</v>
    <v>19037</v>
    <v>20681</v>
    <v>13697</v>
    <v>22751</v>
    <v>13937</v>
    <v>11672</v>
    <v>14047</v>
    <v>33221</v>
    <v>13420</v>
    <v>41638</v>
    <v>26816</v>
    <v>14186</v>
    <v>18709</v>
    <v>16643</v>
    <v>18039</v>
    <v>16409</v>
    <v>22060</v>
    <v>13463</v>
    <v>19646</v>
    <v>21757</v>
    <v>18013</v>
    <v>20305</v>
    <v>17222</v>
    <v>31421</v>
    <v>17719</v>
    <v>19447</v>
    <v>15844</v>
    <v>21923</v>
    <v>12713</v>
    <v>18620</v>
    <v>27294</v>
    <v>21646</v>
    <v>28027</v>
    <v>29234</v>
    <v>27540</v>
    <v>36489</v>
    <v>37510</v>
    <v>18964</v>
    <v>16646</v>
    <v>15895</v>
    <v>30154</v>
    <v>15955</v>
    <v>28016</v>
    <v>18399</v>
    <v>20507</v>
    <v>16585</v>
    <v>12753</v>
    <v>9313</v>
    <v>14126</v>
    <v>13246</v>
    <v>8419</v>
    <v>9332</v>
    <v>12510</v>
    <v>8917</v>
    <v>13516</v>
    <v>6433</v>
    <v>8308</v>
    <v>9387</v>
    <v>13585</v>
    <v>9937</v>
    <v>16225</v>
    <v>22028</v>
    <v>16224</v>
    <v>9669</v>
    <v>22887</v>
    <v>11140</v>
    <v>11697</v>
    <v>11037</v>
    <v>7636</v>
    <v>8683</v>
    <v>4596</v>
    <v>8000</v>
    <v>7515</v>
    <v>6829</v>
    <v>11979</v>
    <v>15485</v>
    <v>23537</v>
    <v>19648</v>
    <v>9562</v>
    <v>5278</v>
    <v>7780</v>
    <v>8136</v>
    <v>7900</v>
    <v>9055</v>
    <v>7611</v>
    <v>7103</v>
    <v>3509</v>
    <v>9187</v>
    <v>7598</v>
    <v>3917</v>
    <v>7461</v>
    <v>8498</v>
    <v>7243</v>
    <v>10865</v>
    <v>6793</v>
    <v>7954</v>
    <v>5062</v>
    <v>7990</v>
    <v>8232</v>
    <v>9297</v>
    <v>5756</v>
    <v>12938</v>
    <v>5999</v>
    <v>7571</v>
    <v>4184</v>
    <v>24023</v>
    <v>11259</v>
    <v>12121</v>
    <v>8876</v>
    <v>6664</v>
    <v>7925</v>
    <v>3383</v>
    <v>6552</v>
    <v>15081</v>
    <v>6940</v>
    <v>11242</v>
    <v>9025</v>
    <v>9607</v>
    <v>10187</v>
    <v>7670</v>
    <v>11012</v>
    <v>5243</v>
    <v>11419</v>
    <v>14095</v>
    <v>6905</v>
    <v>11228</v>
    <v>5789</v>
    <v>8712</v>
    <v>6861</v>
    <v>8767</v>
    <v>4975</v>
    <v>8030</v>
    <v>9508</v>
    <v>7969</v>
    <v>14200</v>
    <v>24456</v>
    <v>12493</v>
    <v>14335</v>
    <v>7665</v>
    <v>9812</v>
    <v>12190</v>
    <v>8254</v>
    <v>5493</v>
    <v>8641</v>
    <v>7229</v>
    <v>10468</v>
    <v>9246</v>
    <v>5655</v>
    <v>12468</v>
    <v>7345</v>
    <v>8585</v>
    <v>7325</v>
    <v>3795</v>
    <v>6929</v>
    <v>10503</v>
    <v>9622</v>
    <v>9105</v>
    <v>11016</v>
    <v>6754</v>
    <v>3573</v>
    <v>6282</v>
    <v>9285</v>
    <v>4916</v>
    <v>7522</v>
    <v>6146</v>
    <v>7858</v>
    <v>10787</v>
    <v>11098</v>
    <v>5121</v>
    <v>7377</v>
    <v>6173</v>
    <v>7839</v>
    <v>4763</v>
    <v>4403</v>
    <v>2673</v>
    <v>6496</v>
    <v>11298</v>
    <v>7031</v>
    <v>6371</v>
    <v>4393</v>
    <v>12786</v>
    <v>7870</v>
    <v>3946</v>
    <v>5385</v>
    <v>11246</v>
    <v>8071</v>
    <v>4616</v>
    <v>8200</v>
    <v>6865</v>
    <v>12482</v>
    <v>12957</v>
    <v>9267</v>
    <v>7807</v>
    <v>9199</v>
    <v>5189</v>
    <v>11877</v>
    <v>10327</v>
    <v>17860</v>
    <v>30966</v>
    <v>14371</v>
    <v>21683</v>
    <v>13896</v>
    <v>22484</v>
    <v>22964</v>
    <v>32516</v>
    <v>23594</v>
    <v>13429</v>
    <v>19784</v>
    <v>15135</v>
    <v>11249</v>
    <v>14507</v>
    <v>16814</v>
    <v>19448</v>
    <v>18064</v>
    <v>13036</v>
    <v>14220</v>
    <v>16424</v>
    <v>22551</v>
    <v>17405</v>
    <v>20086</v>
    <v>19284</v>
    <v>20198</v>
    <v>24352</v>
    <v>19276</v>
    <v>15245</v>
    <v>18661</v>
    <v>16312</v>
    <v>15294</v>
    <v>37644</v>
    <v>25456</v>
    <v>19705</v>
    <v>23025</v>
    <v>19367</v>
    <v>23949</v>
    <v>23587</v>
    <v>14378</v>
    <v>18803</v>
    <v>24929</v>
    <v>17840</v>
    <v>11795</v>
    <v>12763</v>
    <v>34051</v>
    <v>37985</v>
    <v>47999</v>
    <v>36467</v>
    <v>24458</v>
    <v>55561</v>
    <v>38044</v>
    <v>26492</v>
    <v>22857</v>
    <v>19367</v>
    <v>29726</v>
    <v>18302</v>
    <v>14483</v>
    <v>16137</v>
    <v>20693</v>
    <v>14050</v>
    <v>15588</v>
    <v>17044</v>
    <v>48824</v>
    <v>28855</v>
    <v>17332</v>
    <v>32188</v>
    <v>64211</v>
    <v>42564</v>
    <v>40274</v>
    <v>36526</v>
    <v>31608</v>
    <v>17043</v>
    <v>32063</v>
    <v>24647</v>
    <v>16031</v>
    <v>29515</v>
    <v>29429</v>
    <v>19150</v>
    <v>19478</v>
    <v>25412</v>
    <v>31055</v>
    <v>23032</v>
    <v>25411</v>
    <v>12774</v>
    <v>26137</v>
    <v>43580</v>
    <v>53114</v>
    <v>35853</v>
    <v>39713</v>
    <v>58268</v>
    <v>50774</v>
    <v>35296</v>
    <v>39950</v>
    <v>24279</v>
    <v>30825</v>
    <v>22110</v>
    <v>47168</v>
    <v>40956</v>
    <v>36785</v>
    <v>35656</v>
    <v>29996</v>
    <v>30849</v>
    <v>31490</v>
    <v>32703</v>
    <v>39903</v>
    <v>27548</v>
    <v>18887</v>
    <v>29542</v>
    <v>25757</v>
    <v>28305</v>
    <v>28687</v>
    <v>22701</v>
    <v>26863</v>
    <v>15907</v>
    <v>19600</v>
    <v>13268</v>
    <v>12171</v>
    <v>9232</v>
    <v>11225</v>
    <v>16162</v>
    <v>12084</v>
    <v>10294</v>
    <v>16840</v>
    <v>17682</v>
    <v>24243</v>
    <v>15614</v>
    <v>11379</v>
    <v>17156</v>
    <v>14575</v>
    <v>19868</v>
    <v>13459</v>
    <v>15865</v>
    <v>27576</v>
    <v>26439</v>
    <v>24835</v>
    <v>17593</v>
    <v>17162</v>
    <v>18186</v>
    <v>21905</v>
    <v>25199</v>
    <v>37234</v>
    <v>42576</v>
    <v>23898</v>
    <v>17857</v>
    <v>15181</v>
    <v>14666</v>
    <v>20723</v>
    <v>26071</v>
    <v>16729</v>
    <v>14638</v>
    <v>14782</v>
    <v>21358</v>
    <v>15599</v>
    <v>19887</v>
    <v>17990</v>
    <v>19682</v>
    <v>32962</v>
    <v>15377</v>
    <v>12488</v>
    <v>10963</v>
    <v>18974</v>
    <v>9480</v>
    <v>11070</v>
    <v>11333</v>
    <v>10933</v>
    <v>18292</v>
    <v>11981</v>
    <v>23645</v>
    <v>25820</v>
    <v>14863</v>
    <v>16158</v>
    <v>17589</v>
    <v>23833</v>
    <v>15464</v>
    <v>24239</v>
    <v>13913</v>
    <v>42639</v>
    <v>49788</v>
    <v>20935</v>
    <v>21695</v>
    <v>74311</v>
    <v>29313</v>
    <v>31419</v>
    <v>33617</v>
    <v>26748</v>
    <v>17836</v>
    <v>32540</v>
    <v>23689</v>
    <v>27419</v>
    <v>32347</v>
    <v>18650</v>
    <v>77190</v>
    <v>39230</v>
    <v>32206</v>
    <v>18642</v>
    <v>43522</v>
    <v>17584</v>
    <v>25702</v>
    <v>33671</v>
    <v>26902</v>
    <v>29450</v>
    <v>29382</v>
    <v>26667</v>
    <v>25191</v>
    <v>32455</v>
    <v>32275</v>
    <v>22300</v>
    <v>23350</v>
    <v>39884</v>
    <v>26416</v>
    <v>25675</v>
    <v>20142</v>
    <v>22075</v>
    <v>26181</v>
    <v>36767</v>
    <v>24156</v>
    <v>14177</v>
    <v>21698</v>
    <v>17297</v>
    <v>21505</v>
    <v>27935</v>
    <v>12214</v>
    <v>16738</v>
    <v>18774</v>
    <v>18028</v>
    <v>26198</v>
    <v>12093</v>
    <v>18074</v>
    <v>30977</v>
    <v>12715</v>
    <v>8375</v>
    <v>15009</v>
    <v>13257</v>
    <v>15542</v>
    <v>12714</v>
    <v>11565</v>
    <v>21803</v>
    <v>25492</v>
    <v>20530</v>
    <v>16233</v>
    <v>11175</v>
    <v>14941</v>
    <v>10529</v>
    <v>18463</v>
    <v>24808</v>
    <v>20855</v>
    <v>19679</v>
    <v>14837</v>
    <v>20647</v>
    <v>27085</v>
    <v>29601</v>
    <v>24198</v>
    <v>31156</v>
    <v>31538</v>
    <v>33575</v>
    <v>23255</v>
    <v>45881</v>
    <v>44791</v>
    <v>32151</v>
    <v>34949</v>
    <v>34585</v>
    <v>32390</v>
    <v>21477</v>
    <v>23603</v>
    <v>28059</v>
    <v>19361</v>
    <v>43099</v>
    <v>44241</v>
    <v>47348</v>
    <v>52081</v>
    <v>70098</v>
    <v>51980</v>
    <v>64777</v>
    <v>45527</v>
    <v>54525</v>
    <v>50069</v>
    <v>52783</v>
    <v>66606</v>
    <v>45270</v>
    <v>30598</v>
    <v>56053</v>
    <v>61736</v>
    <v>80824</v>
    <v>74344</v>
    <v>52052</v>
    <v>83693</v>
    <v>69483</v>
    <v>66984</v>
    <v>98712</v>
    <v>60181</v>
    <v>53013</v>
    <v>58481</v>
    <v>79504</v>
    <v>96772</v>
    <v>41265</v>
    <v>66891</v>
    <v>61041</v>
    <v>80601</v>
    <v>72469</v>
    <v>134936</v>
    <v>193892</v>
    <v>159283</v>
    <v>180123</v>
    <v>128109</v>
    <v>128340</v>
    <v>100183</v>
    <v>83125</v>
    <v>104087</v>
    <v>99141</v>
    <v>77751</v>
    <v>98288</v>
    <v>171840</v>
    <v>126757</v>
    <v>190244</v>
    <v>175172</v>
    <v>109669</v>
    <v>162846</v>
    <v>176485</v>
    <v>125567</v>
    <v>219030</v>
    <v>140660</v>
    <v>248172</v>
    <v>218556</v>
    <v>266701</v>
    <v>243939</v>
    <v>317665</v>
    <v>255795</v>
    <v>256168</v>
    <v>200435</v>
    <v>324864</v>
    <v>274646</v>
    <v>380204</v>
    <v>438224</v>
    <v>286398</v>
    <v>496468</v>
    <v>701008</v>
    <v>455017</v>
    <v>473154</v>
    <v>435877</v>
    <v>857430</v>
    <v>639355</v>
    <v>657696</v>
    <v>622650</v>
    <v>692815</v>
    <v>709328</v>
    <v>565687</v>
    <v>454793</v>
    <v>624262</v>
    <v>428543</v>
    <v>494308</v>
    <v>606878</v>
    <v>821383</v>
    <v>896698</v>
    <v>926309</v>
    <v>875827</v>
    <v>675788</v>
    <v>886483</v>
    <v>816482</v>
    <v>718510</v>
    <v>566452</v>
    <v>786228</v>
    <v>1001461</v>
    <v>500654</v>
    <v>649064</v>
    <v>679633</v>
    <v>531906</v>
    <v>655317</v>
    <v>478397</v>
    <v>698644</v>
    <v>432702</v>
    <v>661321</v>
    <v>721438</v>
    <v>892400</v>
    <v>731004</v>
    <v>729174</v>
    <v>512896</v>
    <v>798920</v>
    <v>666853</v>
    <v>1006613</v>
    <v>837811</v>
    <v>909187</v>
    <v>957275</v>
    <v>661713</v>
    <v>719659</v>
    <v>1298976</v>
    <v>1001018</v>
    <v>785168</v>
    <v>857076</v>
    <v>795417</v>
    <v>1034021</v>
    <v>701769</v>
    <v>585329</v>
    <v>654258</v>
    <v>564464</v>
    <v>340016</v>
    <v>458236</v>
    <v>495272</v>
    <v>708213</v>
    <v>546522</v>
    <v>616703</v>
    <v>527379</v>
    <v>742174</v>
    <v>772927</v>
    <v>658717</v>
    <v>500012</v>
    <v>526094</v>
    <v>407801</v>
    <v>431921</v>
    <v>346727</v>
    <v>667237</v>
    <v>543579</v>
    <v>534315</v>
    <v>442792</v>
    <v>1096052</v>
    <v>641097</v>
    <v>650343</v>
    <v>454020</v>
    <v>358617</v>
    <v>624355</v>
    <v>476531</v>
    <v>846766</v>
    <v>660553</v>
    <v>943786</v>
    <v>659753</v>
    <v>674989</v>
    <v>503990</v>
    <v>498803</v>
    <v>619170</v>
    <v>536995</v>
    <v>399518</v>
    <v>443454</v>
    <v>343206</v>
    <v>960367</v>
    <v>704296</v>
    <v>633546</v>
    <v>434996</v>
    <v>460086</v>
    <v>673278</v>
    <v>577340</v>
    <v>639576</v>
    <v>712584</v>
    <v>714095</v>
    <v>728115</v>
    <v>426579</v>
    <v>678482</v>
    <v>785375</v>
    <v>1053848</v>
    <v>630071</v>
    <v>566805</v>
    <v>833527</v>
    <v>895034</v>
    <v>848196</v>
    <v>722696</v>
    <v>1012157</v>
    <v>720056</v>
    <v>999186</v>
    <v>603322</v>
    <v>685725</v>
    <v>791504</v>
    <v>701794</v>
    <v>1304903</v>
    <v>772506</v>
    <v>741112</v>
    <v>1015257</v>
    <v>1075143</v>
    <v>996814</v>
    <v>623919</v>
    <v>1185235</v>
    <v>747085</v>
    <v>1283358</v>
    <v>789832</v>
    <v>720893</v>
    <v>469201</v>
    <v>644705</v>
    <v>599404</v>
    <v>508966</v>
    <v>516968</v>
    <v>584631</v>
    <v>558487</v>
    <v>687904</v>
    <v>1013693</v>
    <v>592732</v>
    <v>887400</v>
    <v>1020443</v>
    <v>868164</v>
    <v>857482</v>
    <v>650961</v>
    <v>1271292</v>
    <v>904595</v>
    <v>972376</v>
    <v>738137</v>
    <v>880266</v>
    <v>1321625</v>
    <v>1071293</v>
    <v>1246203</v>
    <v>997270</v>
    <v>1125024</v>
    <v>927356</v>
    <v>1209133</v>
    <v>1593232</v>
    <v>1008640</v>
    <v>945201</v>
    <v>1073658</v>
    <v>950056</v>
    <v>742084</v>
    <v>955026</v>
    <v>1263162</v>
    <v>988367</v>
    <v>680659</v>
    <v>1113444</v>
    <v>1122333</v>
    <v>599996</v>
    <v>475987</v>
    <v>838609</v>
    <v>464036</v>
    <v>472015</v>
    <v>577010</v>
    <v>480798</v>
    <v>410532</v>
    <v>695956</v>
    <v>453440</v>
    <v>378431</v>
    <v>552174</v>
    <v>478613</v>
    <v>843018</v>
    <v>719563</v>
    <v>562357</v>
    <v>1255273</v>
    <v>637602</v>
    <v>528839</v>
    <v>411488</v>
    <v>963516</v>
    <v>917410</v>
    <v>1197901</v>
    <v>936657</v>
    <v>763333</v>
    <v>1045777</v>
    <v>994070</v>
    <v>1051701</v>
    <v>1435420</v>
    <v>1937534</v>
    <v>1132118</v>
    <v>1121164</v>
    <v>1103525</v>
    <v>715632</v>
    <v>1156278</v>
    <v>2188601</v>
    <v>1132544</v>
    <v>1113326</v>
    <v>1049019</v>
    <v>1656829</v>
    <v>1079838</v>
    <v>2454726</v>
    <v>1747193</v>
    <v>1173451</v>
    <v>3379141</v>
    <v>1708394</v>
    <v>1934064</v>
    <v>1582139</v>
    <v>1585297</v>
    <v>1317932</v>
    <v>2161434</v>
    <v>1823909</v>
    <v>1776146</v>
    <v>1322428</v>
    <v>1863885</v>
    <v>1650836</v>
    <v>1596226</v>
    <v>1306617</v>
    <v>1503097</v>
    <v>1756797</v>
    <v>2024600</v>
    <v>1981970</v>
    <v>2337050</v>
    <v>3338670</v>
    <v>2581265</v>
    <v>2594700</v>
    <v>2435561</v>
    <v>2204783</v>
    <v>1739295</v>
    <v>2363842</v>
    <v>2705910</v>
    <v>2158033</v>
    <v>1947280</v>
    <v>2235171</v>
    <v>2479904</v>
    <v>2492229</v>
    <v>2720439</v>
    <v>2190337</v>
    <v>2103549</v>
    <v>2834546</v>
    <v>1685678</v>
    <v>1827385</v>
    <v>2433681</v>
    <v>2606538</v>
    <v>3313216</v>
    <v>2091402</v>
    <v>3356851</v>
    <v>3291141</v>
    <v>3693276</v>
    <v>3096956</v>
    <v>2760710</v>
    <v>2861282</v>
    <v>3619362</v>
    <v>2413904</v>
    <v>2850027</v>
    <v>2409670</v>
    <v>2358122</v>
    <v>2258438</v>
    <v>1943024</v>
    <v>1535755</v>
    <v>2362897</v>
    <v>1654950</v>
    <v>1037926</v>
    <v>2611905</v>
    <v>1235864</v>
    <v>1755783</v>
    <v>2353501</v>
    <v>2112751</v>
    <v>2683233</v>
    <v>2580101</v>
    <v>2115533</v>
    <v>1673484</v>
    <v>1701938</v>
    <v>2193956</v>
    <v>1467343</v>
    <v>1941061</v>
    <v>1917876</v>
    <v>3094848</v>
    <v>2752859</v>
    <v>2622737</v>
    <v>2097262</v>
    <v>1440219</v>
    <v>2495829</v>
    <v>2064278</v>
    <v>1627438</v>
    <v>1663580</v>
    <v>1242783</v>
    <v>2293399</v>
    <v>1529433</v>
    <v>2017771</v>
    <v>2965221</v>
    <v>1521363</v>
    <v>1159109</v>
    <v>1491329</v>
    <v>1151740</v>
    <v>1536581</v>
    <v>1900557</v>
    <v>1531507</v>
    <v>1583889</v>
    <v>2534402</v>
    <v>1906943</v>
    <v>2146786</v>
    <v>1986606</v>
    <v>2383119</v>
    <v>1890417</v>
    <v>1022193</v>
    <v>1207281</v>
    <v>1491975</v>
    <v>1142665</v>
    <v>1499178</v>
    <v>1259528</v>
    <v>1574428</v>
    <v>2063585</v>
    <v>1609408</v>
    <v>1828002</v>
    <v>1499698</v>
    <v>2152511</v>
    <v>3995592</v>
    <v>1725954</v>
    <v>1131887</v>
    <v>1764165</v>
    <v>1749555</v>
    <v>1509508</v>
    <v>2627145</v>
    <v>2684100</v>
    <v>2125866</v>
    <v>2167165</v>
    <v>2090798</v>
    <v>2691311</v>
    <v>1941279</v>
    <v>1778843</v>
    <v>1489767</v>
    <v>1100265</v>
    <v>1396422</v>
    <v>1417768</v>
    <v>1648944</v>
    <v>1210628</v>
    <v>1368215</v>
    <v>1217518</v>
    <v>1405259</v>
    <v>1809179</v>
    <v>1891483</v>
    <v>1980756</v>
    <v>1845407</v>
    <v>1429610</v>
    <v>2437976</v>
    <v>1547906</v>
    <v>2208953</v>
    <v>2201842</v>
    <v>2384706</v>
    <v>2054231</v>
    <v>4387679</v>
    <v>2274089</v>
    <v>5438202</v>
    <v>2786287</v>
    <v>1624678</v>
    <v>2810271</v>
    <v>1660206</v>
    <v>1978046</v>
    <v>3189316</v>
    <v>2428542</v>
    <v>2989994</v>
    <v>2978441</v>
    <v>3069352</v>
    <v>4384112</v>
    <v>3286102</v>
    <v>2685139</v>
    <v>2513554</v>
    <v>2639422</v>
    <v>2885432</v>
    <v>1811758</v>
    <v>1991161</v>
    <v>1699771</v>
    <v>2145688</v>
    <v>2043479</v>
    <v>2399941</v>
    <v>2190820</v>
    <v>1604137</v>
    <v>1551899</v>
    <v>3207315</v>
    <v>1688612</v>
    <v>2424197</v>
    <v>2393482</v>
    <v>2786876</v>
    <v>3121922</v>
    <v>2053875</v>
    <v>3290498</v>
    <v>2132240</v>
    <v>2862517</v>
    <v>1525783</v>
    <v>2752808</v>
    <v>1918447</v>
    <v>1719508</v>
    <v>2143883</v>
    <v>1751786</v>
    <v>1808406</v>
    <v>1737258</v>
    <v>1801403</v>
    <v>2670146</v>
    <v>3170176</v>
    <v>3586157</v>
    <v>2047816</v>
    <v>1957813</v>
    <v>2830742</v>
    <v>3924098</v>
    <v>1873015</v>
    <v>3220487</v>
    <v>2794999</v>
    <v>2272954</v>
    <v>2782405</v>
    <v>2425858</v>
    <v>1705005</v>
    <v>2339362</v>
    <v>2264402</v>
    <v>1706430</v>
    <v>2391725</v>
    <v>2568362</v>
    <v>2628929</v>
    <v>2192076</v>
    <v>2595140</v>
    <v>2357060</v>
    <v>2815515</v>
    <v>2539320</v>
    <v>3180817</v>
    <v>2754072</v>
    <v>5360436</v>
    <v>2179420</v>
    <v>2781550</v>
    <v>4209528</v>
    <v>3100071</v>
    <v>3379056</v>
    <v>2958574</v>
    <v>2281955</v>
    <v>2806518</v>
    <v>1973472</v>
    <v>3761498</v>
    <v>2775474</v>
    <v>2918636</v>
    <v>3520307</v>
    <v>1886921</v>
    <v>1998949</v>
    <v>2902186</v>
    <v>4837183</v>
    <v>4170858</v>
    <v>4203548</v>
    <v>3780971</v>
    <v>3319673</v>
    <v>4657025</v>
    <v>2722879</v>
    <v>4429681</v>
    <v>7004536</v>
    <v>4577081</v>
    <v>5097841</v>
    <v>2795875</v>
    <v>3068333</v>
    <v>3773813</v>
    <v>5248583</v>
    <v>5461490</v>
    <v>3417120</v>
    <v>2096487</v>
    <v>4004075</v>
    <v>2440331</v>
    <v>3754067</v>
    <v>3871498</v>
    <v>2570124</v>
    <v>1874191</v>
    <v>2900636</v>
    <v>2761762</v>
    <v>7786616</v>
    <v>3548915</v>
    <v>3335940</v>
    <v>5063653</v>
    <v>3665643</v>
    <v>4266850</v>
    <v>5244822</v>
    <v>6023423</v>
    <v>5772261</v>
    <v>3966137</v>
    <v>3529507</v>
    <v>4561969</v>
    <v>3873266</v>
    <v>2344714</v>
    <v>2870165</v>
    <v>3440491</v>
    <v>2474600</v>
    <v>2228499</v>
    <v>3028582</v>
    <v>2815355</v>
    <v>3678319</v>
    <v>2502506</v>
    <v>4419113</v>
    <v>3372364</v>
    <v>1862197</v>
    <v>3815166</v>
    <v>2361958</v>
    <v>2798119</v>
    <v>2468846</v>
    <v>1888860</v>
    <v>3212227</v>
    <v>2603244</v>
    <v>2895701</v>
    <v>3275196</v>
    <v>2194062</v>
    <v>2416020</v>
    <v>1245722</v>
    <v>1181893</v>
    <v>993633</v>
    <v>1233585</v>
    <v>1046898</v>
    <v>3105581</v>
    <v>3883158</v>
    <v>2205674</v>
    <v>1749141</v>
    <v>1991637</v>
    <v>1394177</v>
    <v>861960</v>
    <v>1243460</v>
    <v>1224424</v>
    <v>1345437</v>
    <v>1089282</v>
    <v>1143313</v>
    <v>1773345</v>
    <v>2055219</v>
    <v>1324507</v>
    <v>1476828</v>
    <v>2023330</v>
    <v>1698965</v>
    <v>2373767</v>
    <v>2576992</v>
    <v>1942699</v>
    <v>1627543</v>
    <v>1270594</v>
    <v>1589604</v>
    <v>2251428</v>
    <v>1408169</v>
    <v>2790658</v>
    <v>3471073</v>
    <v>1945992</v>
    <v>1438035</v>
    <v>1946721</v>
    <v>1943581</v>
    <v>1247475</v>
    <v>1484902</v>
    <v>2409317</v>
    <v>2199663</v>
    <v>2376408</v>
    <v>5354496</v>
    <v>2229351</v>
    <v>7171838</v>
    <v>1769484</v>
    <v>2501554</v>
    <v>2760442</v>
    <v>1396629</v>
    <v>1797556</v>
    <v>2525376</v>
    <v>1297445</v>
    <v>1561247</v>
    <v>1919581</v>
    <v>1563697</v>
    <v>1830575</v>
    <v>2151964</v>
    <v>2388945</v>
    <v>2422375</v>
    <v>4273899</v>
    <v>4235342</v>
    <v>2438097</v>
    <v>2643948</v>
    <v>2898208</v>
    <v>2170817</v>
    <v>4411689</v>
    <v>4200014</v>
    <v>3164336</v>
    <v>3948093</v>
    <v>2627861</v>
    <v>1941964</v>
    <v>3109575</v>
    <v>2363233</v>
    <v>4422864</v>
    <v>3256350</v>
    <v>3413264</v>
    <v>3223035</v>
    <v>2243973</v>
    <v>2269298</v>
    <v>1794301</v>
    <v>2000846</v>
    <v>2678566</v>
    <v>4424903</v>
    <v>3244507</v>
    <v>2917882</v>
    <v>5197645</v>
    <v>3894508</v>
    <v>6494613</v>
    <v>5090623</v>
    <v>3749486</v>
    <v>3429098</v>
    <v>3975303</v>
    <v>3730095</v>
    <v>7572909</v>
    <v>4837910</v>
    <v>3847701</v>
    <v>3739089</v>
    <v>3449964</v>
    <v>2878760</v>
    <v>2273432</v>
    <v>2596525</v>
    <v>6177368</v>
    <v>3711602</v>
    <v>9347632</v>
    <v>4383322</v>
    <v>3750715</v>
    <v>6155640</v>
    <v>4344011</v>
    <v>7471560</v>
    <v>6570701</v>
    <v>3043568</v>
    <v>8348852</v>
    <v>4735553</v>
    <v>4016432</v>
    <v>4162770</v>
    <v>5166413</v>
    <v>3471568</v>
    <v>10575257</v>
    <v>4740094</v>
    <v>5077734</v>
    <v>5888423</v>
    <v>4628492</v>
    <v>9034003</v>
    <v>4732547</v>
    <v>5398668</v>
    <v>6933743</v>
    <v>5085720</v>
    <v>6109585</v>
    <v>7256114</v>
    <v>6624112</v>
    <v>5502212</v>
    <v>6241276</v>
    <v>5184424</v>
    <v>5166656</v>
    <v>4088474</v>
    <v>3893204</v>
    <v>4970340</v>
    <v>4400403</v>
    <v>7063642</v>
    <v>4586954</v>
    <v>3903657</v>
    <v>4495795</v>
    <v>4298752</v>
    <v>6426900</v>
    <v>4570840</v>
    <v>7171702</v>
    <v>4983519</v>
    <v>4695285</v>
    <v>7299470</v>
    <v>6972360</v>
    <v>6423063</v>
    <v>5997664</v>
    <v>10460880</v>
    <v>11578412</v>
    <v>8520215</v>
    <v>7740574</v>
    <v>9156818</v>
    <v>8803612</v>
    <v>7348690</v>
    <v>7896492</v>
    <v>6771276</v>
    <v>7261593</v>
    <v>8304920</v>
    <v>9239857</v>
    <v>5993326</v>
    <v>10848715</v>
    <v>8438991</v>
    <v>6321221</v>
    <v>8110558</v>
    <v>8127566</v>
    <v>7884757</v>
    <v>10805913</v>
    <v>7086953</v>
    <v>7767395</v>
    <v>8969845</v>
    <v>8405093</v>
    <v>9075530</v>
    <v>6395106</v>
    <v>8953869</v>
    <v>6484237</v>
    <v>7184743</v>
    <v>9040397</v>
    <v>7434778</v>
    <v>8450180</v>
    <v>9391880</v>
    <v>7849729</v>
    <v>7683109</v>
    <v>5720929</v>
    <v>7510804</v>
    <v>8275953</v>
    <v>5174357</v>
    <v>9458818</v>
    <v>6361579</v>
    <v>5180094</v>
    <v>9453025</v>
    <v>7518154</v>
    <v>7342303</v>
    <v>8474192</v>
    <v>16625164</v>
    <v>10017790</v>
    <v>10170718</v>
    <v>7602330</v>
    <v>11337354</v>
    <v>9597195</v>
    <v>8789238</v>
    <v>9380847</v>
    <v>7924433</v>
    <v>13481675</v>
    <v>7507239</v>
    <v>14535397</v>
    <v>11207031</v>
    <v>5554282</v>
    <v>8109078</v>
    <v>8174092</v>
    <v>10196997</v>
    <v>10826885</v>
    <v>9182010</v>
    <v>16460019</v>
    <v>10112732</v>
    <v>8628411</v>
    <v>13321429</v>
    <v>23105279</v>
    <v>15742106</v>
    <v>11404302</v>
    <v>21438856</v>
    <v>13928445</v>
    <v>11510734</v>
    <v>33500140</v>
    <v>32374238</v>
    <v>30988890</v>
    <v>20808484</v>
    <v>26432611</v>
    <v>20685955</v>
    <v>24590095</v>
    <v>15804865</v>
    <v>18659908</v>
    <v>29792044</v>
    <v>12656027</v>
    <v>13412261</v>
    <v>11919973</v>
    <v>11223879</v>
    <v>10803372</v>
    <v>9877170</v>
    <v>8688288</v>
    <v>7906394</v>
    <v>6757667</v>
    <v>11268808</v>
    <v>13067604</v>
    <v>12071254</v>
    <v>13208914</v>
    <v>11608191</v>
    <v>11087715</v>
    <v>9806273</v>
    <v>12716928</v>
    <v>9808009</v>
    <v>19593688</v>
    <v>23280252</v>
    <v>18871005</v>
    <v>17004245</v>
    <v>23335723</v>
    <v>23978727</v>
    <v>14960013</v>
    <v>11078085</v>
    <v>11540327</v>
    <v>10959949</v>
    <v>12388246</v>
  </a>
  <a r="1" c="1557">
    <v>243720.12</v>
    <v>249041.52</v>
    <v>199020.36</v>
    <v>181991.88</v>
    <v>201148.92</v>
    <v>220305.96</v>
    <v>221370.23999999999</v>
    <v>216048.84</v>
    <v>189441.84</v>
    <v>186249</v>
    <v>251170.08</v>
    <v>275648.52</v>
    <v>224563.08</v>
    <v>235205.88</v>
    <v>216048.84</v>
    <v>204341.76000000001</v>
    <v>147934.92000000001</v>
    <v>161770.56</v>
    <v>158577.72</v>
    <v>147934.92000000001</v>
    <v>164963.4</v>
    <v>169220.52</v>
    <v>160706.28</v>
    <v>154320.6</v>
    <v>150063.48000000001</v>
    <v>148999.20000000001</v>
    <v>130906.44</v>
    <v>117070.8</v>
    <v>125585.04</v>
    <v>160706.28</v>
    <v>180927.6</v>
    <v>187313.28</v>
    <v>171349.08</v>
    <v>161770.56</v>
    <v>139420.68</v>
    <v>134099.28</v>
    <v>179863.32</v>
    <v>180927.6</v>
    <v>219241.68</v>
    <v>208598.88</v>
    <v>191570.4</v>
    <v>161770.56</v>
    <v>139420.68</v>
    <v>184120.44</v>
    <v>160706.28</v>
    <v>167091.96</v>
    <v>166027.68</v>
    <v>176670.48</v>
    <v>221370.23999999999</v>
    <v>177734.76</v>
    <v>167091.96</v>
    <v>-99999901</v>
    <v>152192.04</v>
    <v>131970.72</v>
    <v>109620.84</v>
    <v>114942.24</v>
    <v>105363.72</v>
    <v>124520.76</v>
    <v>124520.76</v>
    <v>120263.64</v>
    <v>100042.32</v>
    <v>105363.72</v>
    <v>-99999901</v>
    <v>113877.96</v>
    <v>111749.4</v>
    <v>98978.04</v>
    <v>86206.68</v>
    <v>88335.24</v>
    <v>88335.24</v>
    <v>94720.92</v>
    <v>90463.8</v>
    <v>90463.8</v>
    <v>88335.24</v>
    <v>86206.68</v>
    <v>87270.96</v>
    <v>88335.24</v>
    <v>85142.399999999994</v>
    <v>72371.039999999994</v>
    <v>62792.52</v>
    <v>64921.08</v>
    <v>67049.64</v>
    <v>71306.759999999995</v>
    <v>73435.320000000007</v>
    <v>64921.08</v>
    <v>63856.800000000003</v>
    <v>46828.32</v>
    <v>47892.6</v>
    <v>64921.08</v>
    <v>64921.08</v>
    <v>58535.4</v>
    <v>62792.52</v>
    <v>64921.08</v>
    <v>70242.48</v>
    <v>84078.12</v>
    <v>75563.88</v>
    <v>71306.759999999995</v>
    <v>71306.759999999995</v>
    <v>64921.08</v>
    <v>64921.08</v>
    <v>60663.96</v>
    <v>64921.08</v>
    <v>60663.96</v>
    <v>47892.6</v>
    <v>54278.28</v>
    <v>52149.72</v>
    <v>60663.96</v>
    <v>67049.64</v>
    <v>60663.96</v>
    <v>64921.08</v>
    <v>69178.2</v>
    <v>65985.36</v>
    <v>62792.52</v>
    <v>90463.8</v>
    <v>96849.48</v>
    <v>105363.72</v>
    <v>107492.28</v>
    <v>102170.88</v>
    <v>97913.76</v>
    <v>101106.6</v>
    <v>92592.36</v>
    <v>96849.48</v>
    <v>121327.92</v>
    <v>116006.52</v>
    <v>135163.56</v>
    <v>130906.44</v>
    <v>128777.88</v>
    <v>124520.76</v>
    <v>145806.35999999999</v>
    <v>136227.84</v>
    <v>138356.4</v>
    <v>151127.76</v>
    <v>148999.20000000001</v>
    <v>-99999901</v>
    <v>126649.32</v>
    <v>129842.16</v>
    <v>124520.76</v>
    <v>118135.08</v>
    <v>126649.32</v>
    <v>116006.52</v>
    <v>113877.96</v>
    <v>109620.84</v>
    <v>97913.76</v>
    <v>103235.16</v>
    <v>100042.32</v>
    <v>91528.08</v>
    <v>77692.44</v>
    <v>83013.84</v>
    <v>91528.08</v>
    <v>79821</v>
    <v>103235.16</v>
    <v>107492.28</v>
    <v>103235.16</v>
    <v>98978.04</v>
    <v>75563.88</v>
    <v>73435.320000000007</v>
    <v>65985.36</v>
    <v>69178.2</v>
    <v>81949.56</v>
    <v>77692.44</v>
    <v>73435.320000000007</v>
    <v>72371.039999999994</v>
    <v>81949.56</v>
    <v>84078.12</v>
    <v>81949.56</v>
    <v>77692.44</v>
    <v>81949.56</v>
    <v>84078.12</v>
    <v>84078.12</v>
    <v>88335.24</v>
    <v>90463.8</v>
    <v>86206.68</v>
    <v>79821</v>
    <v>81949.56</v>
    <v>86206.68</v>
    <v>84078.12</v>
    <v>84078.12</v>
    <v>86206.68</v>
    <v>79821</v>
    <v>69178.2</v>
    <v>64921.08</v>
    <v>64921.08</v>
    <v>56406.84</v>
    <v>56095.199999999997</v>
    <v>60288.9</v>
    <v>58888.2</v>
    <v>63963.9</v>
    <v>64449</v>
    <v>49604.1</v>
    <v>44137.8</v>
    <v>46972.800000000003</v>
    <v>39757.199999999997</v>
    <v>41987.4</v>
    <v>43304.1</v>
    <v>47044.2</v>
    <v>47548.2</v>
    <v>48535.199999999997</v>
    <v>46000.5</v>
    <v>48524.7</v>
    <v>45309.599999999999</v>
    <v>45704.4</v>
    <v>30842.7</v>
    <v>32306.400000000001</v>
    <v>26716.2</v>
    <v>26873.7</v>
    <v>28266</v>
    <v>31304.7</v>
    <v>32537.4</v>
    <v>34020</v>
    <v>35120.400000000001</v>
    <v>33740.699999999997</v>
    <v>32879.699999999997</v>
    <v>35412.300000000003</v>
    <v>34219.5</v>
    <v>38131.800000000003</v>
    <v>34282.5</v>
    <v>29074.5</v>
    <v>-99999901</v>
    <v>24847.200000000001</v>
    <v>24536.400000000001</v>
    <v>27016.5</v>
    <v>29843.1</v>
    <v>33795.300000000003</v>
    <v>34393.800000000003</v>
    <v>33992.699999999997</v>
    <v>32543.7</v>
    <v>31678.5</v>
    <v>37753.800000000003</v>
    <v>36745.800000000003</v>
    <v>34173.300000000003</v>
    <v>33650.400000000001</v>
    <v>30355.5</v>
    <v>28091.7</v>
    <v>26289.9</v>
    <v>26283.599999999999</v>
    <v>25533.9</v>
    <v>28650.3</v>
    <v>30664.2</v>
    <v>34339.199999999997</v>
    <v>30462.6</v>
    <v>30991.8</v>
    <v>36340.5</v>
    <v>41420.400000000001</v>
    <v>35469</v>
    <v>37060.800000000003</v>
    <v>42682.5</v>
    <v>39885.300000000003</v>
    <v>37270.800000000003</v>
    <v>40200.300000000003</v>
    <v>38295.599999999999</v>
    <v>39240.6</v>
    <v>42333.9</v>
    <v>42155.4</v>
    <v>43665.3</v>
    <v>43514.1</v>
    <v>45101.7</v>
    <v>39862.199999999997</v>
    <v>39068.400000000001</v>
    <v>37863</v>
    <v>35760.9</v>
    <v>33730.199999999997</v>
    <v>35767.199999999997</v>
    <v>37823.1</v>
    <v>37659.300000000003</v>
    <v>34400.1</v>
    <v>32699.1</v>
    <v>30779.7</v>
    <v>30977.1</v>
    <v>31535.7</v>
    <v>31894.799999999999</v>
    <v>31008.6</v>
    <v>26222.7</v>
    <v>26810.7</v>
    <v>26338.2</v>
    <v>25800.6</v>
    <v>26063.1</v>
    <v>27350.400000000001</v>
    <v>27039.599999999999</v>
    <v>26964</v>
    <v>28001.4</v>
    <v>27982.5</v>
    <v>27654.9</v>
    <v>28211.4</v>
    <v>28085.4</v>
    <v>28891.8</v>
    <v>25993.8</v>
    <v>25439.4</v>
    <v>25542.3</v>
    <v>26250</v>
    <v>26579.7</v>
    <v>28362.6</v>
    <v>28616.7</v>
    <v>28858.2</v>
    <v>29759.1</v>
    <v>31159.8</v>
    <v>31466.400000000001</v>
    <v>30090.9</v>
    <v>32333.7</v>
    <v>32289.599999999999</v>
    <v>32136.3</v>
    <v>34916.699999999997</v>
    <v>35826</v>
    <v>33627.300000000003</v>
    <v>34645.800000000003</v>
    <v>-99999901</v>
    <v>35149.800000000003</v>
    <v>35576.1</v>
    <v>34227.9</v>
    <v>34826.400000000001</v>
    <v>34267.800000000003</v>
    <v>34257.300000000003</v>
    <v>35977.199999999997</v>
    <v>36195.599999999999</v>
    <v>35878.5</v>
    <v>42050.400000000001</v>
    <v>38665.199999999997</v>
    <v>35773.5</v>
    <v>34599.599999999999</v>
    <v>34395.9</v>
    <v>33089.699999999997</v>
    <v>34232.1</v>
    <v>35193.9</v>
    <v>33249.300000000003</v>
    <v>35805</v>
    <v>-99999901</v>
    <v>38625.300000000003</v>
    <v>38125.5</v>
    <v>36848.699999999997</v>
    <v>36525.300000000003</v>
    <v>37556.400000000001</v>
    <v>41500.199999999997</v>
    <v>39765.599999999999</v>
    <v>40941.599999999999</v>
    <v>44923.199999999997</v>
    <v>45725.4</v>
    <v>45677.1</v>
    <v>44425.5</v>
    <v>43100.4</v>
    <v>43871.1</v>
    <v>41281.800000000003</v>
    <v>44055.9</v>
    <v>47867.4</v>
    <v>48262.2</v>
    <v>53741.1</v>
    <v>58984.800000000003</v>
    <v>64323</v>
    <v>58533.3</v>
    <v>57819.3</v>
    <v>60841.2</v>
    <v>65318.400000000001</v>
    <v>58144.800000000003</v>
    <v>53833.5</v>
    <v>61666.5</v>
    <v>62916</v>
    <v>63487.199999999997</v>
    <v>62773.2</v>
    <v>60635.4</v>
    <v>59850</v>
    <v>60433.8</v>
    <v>63558.6</v>
    <v>69741</v>
    <v>74346.3</v>
    <v>73157.7</v>
    <v>79978.5</v>
    <v>80812.2</v>
    <v>76299.3</v>
    <v>76471.5</v>
    <v>83815.199999999997</v>
    <v>72622.2</v>
    <v>77322</v>
    <v>79380</v>
    <v>89004.3</v>
    <v>88932.9</v>
    <v>88815.3</v>
    <v>80627.399999999994</v>
    <v>84132.3</v>
    <v>79541.7</v>
    <v>78130.5</v>
    <v>74873.399999999994</v>
    <v>76158.600000000006</v>
    <v>69783</v>
    <v>70127.399999999994</v>
    <v>65213.4</v>
    <v>71981.7</v>
    <v>70803.600000000006</v>
    <v>72298.8</v>
    <v>76650</v>
    <v>84063</v>
    <v>95411.4</v>
    <v>-99999901</v>
    <v>98196</v>
    <v>111436.5</v>
    <v>119112</v>
    <v>117541.2</v>
    <v>118977.60000000001</v>
    <v>111375.6</v>
    <v>134463</v>
    <v>137062.79999999999</v>
    <v>137085.9</v>
    <v>155265.60000000001</v>
    <v>160221.6</v>
    <v>188273.4</v>
    <v>165885.29999999999</v>
    <v>159301.79999999999</v>
    <v>151449.9</v>
    <v>118731.9</v>
    <v>124326.3</v>
    <v>136075.79999999999</v>
    <v>146300.70000000001</v>
    <v>184493.4</v>
    <v>214336.5</v>
    <v>178901.1</v>
    <v>191958.9</v>
    <v>179302.2</v>
    <v>200396.7</v>
    <v>235380.6</v>
    <v>194415.9</v>
    <v>173115.6</v>
    <v>170343.6</v>
    <v>146941.20000000001</v>
    <v>148335.6</v>
    <v>152550.29999999999</v>
    <v>189831.6</v>
    <v>162359.4</v>
    <v>140198.1</v>
    <v>126298.2</v>
    <v>134731.79999999999</v>
    <v>127341.9</v>
    <v>137957.4</v>
    <v>180818.4</v>
    <v>163871.4</v>
    <v>185816.4</v>
    <v>159946.5</v>
    <v>140521.5</v>
    <v>117784.8</v>
    <v>129641.4</v>
    <v>147302.39999999999</v>
    <v>139660.5</v>
    <v>143600.1</v>
    <v>135588.6</v>
    <v>95256</v>
    <v>94254.3</v>
    <v>96356.4</v>
    <v>90585.600000000006</v>
    <v>89436.9</v>
    <v>113290.8</v>
    <v>94054.8</v>
    <v>92055.6</v>
    <v>88458.3</v>
    <v>81303.600000000006</v>
    <v>90398.7</v>
    <v>91746.9</v>
    <v>92053.5</v>
    <v>100302.3</v>
    <v>75553.8</v>
    <v>60511.5</v>
    <v>52470.6</v>
    <v>49364.7</v>
    <v>46412.1</v>
    <v>30863.7</v>
    <v>32734.799999999999</v>
    <v>35072.1</v>
    <v>34826.400000000001</v>
    <v>34794.9</v>
    <v>38619</v>
    <v>32205.599999999999</v>
    <v>35733.599999999999</v>
    <v>35288.400000000001</v>
    <v>33201</v>
    <v>33675.599999999999</v>
    <v>32516.400000000001</v>
    <v>35502.6</v>
    <v>29519.7</v>
    <v>29425.200000000001</v>
    <v>-99999901</v>
    <v>-99999901</v>
    <v>35160.300000000003</v>
    <v>28683.9</v>
    <v>27573</v>
    <v>-99999901</v>
    <v>31374</v>
    <v>30786</v>
    <v>31959.9</v>
    <v>34238.400000000001</v>
    <v>35030.1</v>
    <v>37039.800000000003</v>
    <v>45698.1</v>
    <v>42323.4</v>
    <v>40742.1</v>
    <v>43913.1</v>
    <v>44450.7</v>
    <v>38694.6</v>
    <v>32260.2</v>
    <v>33919.199999999997</v>
    <v>36846.6</v>
    <v>36909.599999999999</v>
    <v>41853</v>
    <v>44963.1</v>
    <v>57206.1</v>
    <v>61301.1</v>
    <v>59301.9</v>
    <v>75072.899999999994</v>
    <v>63294</v>
    <v>61292.7</v>
    <v>42245.7</v>
    <v>47256.3</v>
    <v>38306.1</v>
    <v>35788.199999999997</v>
    <v>35042.699999999997</v>
    <v>40723.199999999997</v>
    <v>43541.4</v>
    <v>51067.8</v>
    <v>51590.7</v>
    <v>51628.5</v>
    <v>57191.4</v>
    <v>53293.8</v>
    <v>54581.1</v>
    <v>62552.7</v>
    <v>49312.2</v>
    <v>48675.9</v>
    <v>53071.199999999997</v>
    <v>58209.9</v>
    <v>57766.8</v>
    <v>66017.7</v>
    <v>64879.5</v>
    <v>56834.400000000001</v>
    <v>52455.9</v>
    <v>53877.599999999999</v>
    <v>58598.400000000001</v>
    <v>53146.8</v>
    <v>53650.8</v>
    <v>56380.800000000003</v>
    <v>64346.1</v>
    <v>63581.7</v>
    <v>60679.5</v>
    <v>70797.3</v>
    <v>76973.399999999994</v>
    <v>82950</v>
    <v>87448.2</v>
    <v>87519.6</v>
    <v>81242.7</v>
    <v>87166.8</v>
    <v>97912.5</v>
    <v>96824.7</v>
    <v>99384.6</v>
    <v>118490.4</v>
    <v>124857.60000000001</v>
    <v>118528.2</v>
    <v>128625</v>
    <v>141579.9</v>
    <v>157361.4</v>
    <v>165089.4</v>
    <v>185871</v>
    <v>165797.1</v>
    <v>153959.4</v>
    <v>152304.6</v>
    <v>145935.29999999999</v>
    <v>139526.1</v>
    <v>159518.1</v>
    <v>175373.1</v>
    <v>160330.79999999999</v>
    <v>158720.1</v>
    <v>-99999901</v>
    <v>227835.3</v>
    <v>242220.3</v>
    <v>259165.2</v>
    <v>247537.5</v>
    <v>161422.79999999999</v>
    <v>150423</v>
    <v>171013.5</v>
    <v>171903.9</v>
    <v>166233.9</v>
    <v>194061</v>
    <v>215848.5</v>
    <v>212996.7</v>
    <v>232932</v>
    <v>205167.9</v>
    <v>229349.4</v>
    <v>255135.3</v>
    <v>282924.59999999998</v>
    <v>291263.7</v>
    <v>236770.8</v>
    <v>239101.8</v>
    <v>224805</v>
    <v>225019.2</v>
    <v>-99999901</v>
    <v>-99999901</v>
    <v>275994.59999999998</v>
    <v>278016.90000000002</v>
    <v>304239.59999999998</v>
    <v>220575.6</v>
    <v>226188.9</v>
    <v>211873.2</v>
    <v>108129</v>
    <v>124958.39999999999</v>
    <v>127335.6</v>
    <v>108431.4</v>
    <v>86513.7</v>
    <v>87206.7</v>
    <v>90287.4</v>
    <v>73867.5</v>
    <v>71007.3</v>
    <v>70604.100000000006</v>
    <v>79323.3</v>
    <v>78136.800000000003</v>
    <v>56162.400000000001</v>
    <v>46420.5</v>
    <v>47187</v>
    <v>38247.300000000003</v>
    <v>40107.9</v>
    <v>52743.6</v>
    <v>51313.5</v>
    <v>57449.7</v>
    <v>51368.1</v>
    <v>61660.2</v>
    <v>64984.5</v>
    <v>63317.1</v>
    <v>87137.4</v>
    <v>80686.2</v>
    <v>83750.100000000006</v>
    <v>97990.2</v>
    <v>111077.4</v>
    <v>123839.1</v>
    <v>146076</v>
    <v>123179.7</v>
    <v>122898.3</v>
    <v>111451.2</v>
    <v>97713</v>
    <v>95350.5</v>
    <v>88641</v>
    <v>103910.1</v>
    <v>105627.9</v>
    <v>88326</v>
    <v>93636.9</v>
    <v>96946.5</v>
    <v>113145.9</v>
    <v>125611.5</v>
    <v>121025.1</v>
    <v>141111.6</v>
    <v>142569</v>
    <v>141544.20000000001</v>
    <v>145815.6</v>
    <v>169224.3</v>
    <v>172691.4</v>
    <v>142697.1</v>
    <v>148333.5</v>
    <v>153174</v>
    <v>-99999901</v>
    <v>129290.7</v>
    <v>131562.9</v>
    <v>143005.79999999999</v>
    <v>118043.1</v>
    <v>123841.2</v>
    <v>108156.3</v>
    <v>86431.8</v>
    <v>87486</v>
    <v>88298.7</v>
    <v>99054.9</v>
    <v>99613.5</v>
    <v>114303</v>
    <v>98315.7</v>
    <v>85682.1</v>
    <v>-99999901</v>
    <v>79978.5</v>
    <v>73571.399999999994</v>
    <v>71511.3</v>
    <v>55578.6</v>
    <v>52911.6</v>
    <v>56557.2</v>
    <v>49186.2</v>
    <v>50962.8</v>
    <v>55721.4</v>
    <v>43686.3</v>
    <v>50332.800000000003</v>
    <v>55238.400000000001</v>
    <v>57831.9</v>
    <v>51712.5</v>
    <v>51229.5</v>
    <v>45357.9</v>
    <v>48764.1</v>
    <v>48279</v>
    <v>48224.4</v>
    <v>41199.9</v>
    <v>37134.300000000003</v>
    <v>32474.400000000001</v>
    <v>31042.2</v>
    <v>24271.8</v>
    <v>28986.3</v>
    <v>31945.200000000001</v>
    <v>33289.199999999997</v>
    <v>28833</v>
    <v>25113.9</v>
    <v>32888.1</v>
    <v>26972.400000000001</v>
    <v>32083.8</v>
    <v>29918.7</v>
    <v>32495.4</v>
    <v>46149.599999999999</v>
    <v>33511.800000000003</v>
    <v>26871.599999999999</v>
    <v>29683.5</v>
    <v>28085.4</v>
    <v>31493.7</v>
    <v>27270.6</v>
    <v>26384.400000000001</v>
    <v>32581.5</v>
    <v>33299.699999999997</v>
    <v>37386.300000000003</v>
    <v>44816.1</v>
    <v>51185.4</v>
    <v>47136.6</v>
    <v>49860.3</v>
    <v>38022.6</v>
    <v>41821.5</v>
    <v>36262.800000000003</v>
    <v>36321.599999999999</v>
    <v>31821.3</v>
    <v>20836.2</v>
    <v>16317</v>
    <v>16636.2</v>
    <v>21231</v>
    <v>23625</v>
    <v>28791</v>
    <v>31997.7</v>
    <v>26613.3</v>
    <v>23488.5</v>
    <v>23717.4</v>
    <v>19055.400000000001</v>
    <v>15183</v>
    <v>15651.3</v>
    <v>13452.6</v>
    <v>10573.5</v>
    <v>-99999901</v>
    <v>9120.2999999999993</v>
    <v>8456.7000000000007</v>
    <v>8684.5499999999993</v>
    <v>-99999901</v>
    <v>6368.25</v>
    <v>6135.15</v>
    <v>4936.05</v>
    <v>4485.6000000000004</v>
    <v>5519.85</v>
    <v>4044.6</v>
    <v>3609.375</v>
    <v>4644.1499999999996</v>
    <v>3933.8249999999998</v>
    <v>4086.6</v>
    <v>4057.7249999999999</v>
    <v>3591</v>
    <v>3363.15</v>
    <v>3650.85</v>
    <v>3287.55</v>
    <v>3423</v>
    <v>2995.125</v>
    <v>2239.125</v>
    <v>2629.2</v>
    <v>2411.85</v>
    <v>2298.4499999999998</v>
    <v>2018.52</v>
    <v>1883.91</v>
    <v>1636.32</v>
    <v>1715.28</v>
    <v>1855.98</v>
    <v>1757.28</v>
    <v>1659.42</v>
    <v>1773.24</v>
    <v>1725.99</v>
    <v>1812.3</v>
    <v>1870.26</v>
    <v>1656.06</v>
    <v>1362.48</v>
    <v>1304.0999999999999</v>
    <v>1130.43</v>
    <v>1225.77</v>
    <v>1310.82</v>
    <v>1513.68</v>
    <v>1741.53</v>
    <v>1602.3</v>
    <v>1849.47</v>
    <v>1965.18</v>
    <v>2137.8000000000002</v>
    <v>1581.3</v>
    <v>1569.12</v>
    <v>1488.27</v>
    <v>1422.75</v>
    <v>1338.12</v>
    <v>1423.59</v>
    <v>1362.27</v>
    <v>1123.5</v>
    <v>1224.3</v>
    <v>1086.54</v>
    <v>943.11</v>
    <v>916.44</v>
    <v>953.4</v>
    <v>867.72</v>
    <v>900.9</v>
    <v>794.01</v>
    <v>766.08</v>
    <v>714.63</v>
    <v>687.12</v>
    <v>751.8</v>
    <v>622.44000000000005</v>
    <v>631.26</v>
    <v>679.14</v>
    <v>618.45000000000005</v>
    <v>670.32</v>
    <v>580.44000000000005</v>
    <v>539.07000000000005</v>
    <v>555.03</v>
    <v>666.96</v>
    <v>691.32</v>
    <v>646.79999999999995</v>
    <v>589.26</v>
    <v>641.34</v>
    <v>656.46</v>
    <v>645.54</v>
    <v>563.22</v>
    <v>572.04</v>
    <v>607.74</v>
    <v>497.7</v>
    <v>442.68</v>
    <v>438.06</v>
    <v>444.15</v>
    <v>-99999901</v>
    <v>472.71</v>
    <v>452.13</v>
    <v>469.77</v>
    <v>456.12</v>
    <v>554.19000000000005</v>
    <v>587.37</v>
    <v>523.74</v>
    <v>618.66</v>
    <v>716.52</v>
    <v>534.87</v>
    <v>523.32000000000005</v>
    <v>543.27</v>
    <v>515.76</v>
    <v>462.63</v>
    <v>-99999901</v>
    <v>408.87</v>
    <v>414.33</v>
    <v>351.96</v>
    <v>378.84</v>
    <v>406.98</v>
    <v>408.03</v>
    <v>418.32</v>
    <v>412.02</v>
    <v>399</v>
    <v>361.83</v>
    <v>408.66</v>
    <v>415.59</v>
    <v>498.96</v>
    <v>545.58000000000004</v>
    <v>592.83000000000004</v>
    <v>501.27</v>
    <v>503.79</v>
    <v>520.16999999999996</v>
    <v>529.41</v>
    <v>642.39</v>
    <v>640.71</v>
    <v>552.92999999999995</v>
    <v>533.61</v>
    <v>569.1</v>
    <v>546</v>
    <v>562.79999999999995</v>
    <v>516.6</v>
    <v>480.48</v>
    <v>483.84</v>
    <v>507.99</v>
    <v>531.72</v>
    <v>488.25</v>
    <v>456.33</v>
    <v>431.55</v>
    <v>447.72</v>
    <v>471.03</v>
    <v>498.33</v>
    <v>543.48</v>
    <v>536.54999999999995</v>
    <v>514.08000000000004</v>
    <v>532.98</v>
    <v>524.16</v>
    <v>475.02</v>
    <v>483.42</v>
    <v>493.08</v>
    <v>457.8</v>
    <v>415.38</v>
    <v>452.34</v>
    <v>462.21</v>
    <v>520.79999999999995</v>
    <v>548.30999999999995</v>
    <v>653.1</v>
    <v>579.6</v>
    <v>557.13</v>
    <v>578.76</v>
    <v>553.14</v>
    <v>522.69000000000005</v>
    <v>523.53</v>
    <v>501.9</v>
    <v>513.66</v>
    <v>485.1</v>
    <v>446.88</v>
    <v>467.04</v>
    <v>469.14</v>
    <v>-99999901</v>
    <v>441.42</v>
    <v>468.93</v>
    <v>517.02</v>
    <v>494.13</v>
    <v>430.5</v>
    <v>413.49</v>
    <v>402.36</v>
    <v>409.5</v>
    <v>404.25</v>
    <v>392.49</v>
    <v>425.46</v>
    <v>417.9</v>
    <v>403.62</v>
    <v>382.83</v>
    <v>383.88</v>
    <v>395.64</v>
    <v>372.96</v>
    <v>361.62</v>
    <v>351.96</v>
    <v>374.64</v>
    <v>363.51</v>
    <v>355.11</v>
    <v>364.77</v>
    <v>374.01</v>
    <v>344.4</v>
    <v>356.16</v>
    <v>377.37</v>
    <v>417.48</v>
    <v>461.58</v>
    <v>475.44</v>
    <v>479.01</v>
    <v>449.19</v>
    <v>483.42</v>
    <v>446.88</v>
    <v>415.17</v>
    <v>406.56</v>
    <v>423.57</v>
    <v>408.24</v>
    <v>356.58</v>
    <v>358.89</v>
    <v>355.53</v>
    <v>380.31</v>
    <v>388.29</v>
    <v>437.43</v>
    <v>378.84</v>
    <v>440.58</v>
    <v>430.29</v>
    <v>416.64</v>
    <v>441.84</v>
    <v>359.94</v>
    <v>337.89</v>
    <v>304.5</v>
    <v>284.33999999999997</v>
    <v>280.98</v>
    <v>294</v>
    <v>293.58</v>
    <v>314.16000000000003</v>
    <v>266.27999999999997</v>
    <v>228.06</v>
    <v>228.48</v>
    <v>222.6</v>
    <v>200.34</v>
    <v>218.19</v>
    <v>205.8</v>
    <v>191.52</v>
    <v>192.36</v>
    <v>173.04</v>
    <v>165.48</v>
    <v>172.2</v>
    <v>148.26</v>
    <v>156.24</v>
    <v>132.72</v>
    <v>121.38</v>
    <v>122.64</v>
    <v>83.16</v>
    <v>94.92</v>
    <v>98.28</v>
    <v>97.02</v>
    <v>106.68</v>
    <v>115.92</v>
    <v>95.76</v>
    <v>95.76</v>
    <v>105.84</v>
    <v>107.1</v>
    <v>-99999901</v>
    <v>109.62</v>
    <v>115.08</v>
    <v>116.76</v>
    <v>116.76</v>
    <v>131.46</v>
    <v>136.91999999999999</v>
    <v>138.38999999999999</v>
    <v>135.24</v>
    <v>154.13999999999999</v>
    <v>143.43</v>
    <v>154.13999999999999</v>
    <v>146.58000000000001</v>
    <v>133.13999999999999</v>
    <v>135.66</v>
    <v>130.83000000000001</v>
    <v>121.17</v>
    <v>100.59</v>
    <v>85.05</v>
    <v>88.2</v>
    <v>98.49</v>
    <v>90.72</v>
    <v>85.26</v>
    <v>78.540000000000006</v>
    <v>80.64</v>
    <v>85.47</v>
    <v>76.23</v>
    <v>78.12</v>
    <v>73.709999999999994</v>
    <v>71.19</v>
    <v>64.89</v>
    <v>61.74</v>
    <v>57.12</v>
    <v>54.39</v>
    <v>44.94</v>
    <v>39.9</v>
    <v>38.64</v>
    <v>42.42</v>
    <v>38.85</v>
    <v>38.85</v>
    <v>51.66</v>
    <v>46.2</v>
    <v>43.26</v>
    <v>46.62</v>
    <v>49.77</v>
    <v>53.55</v>
    <v>53.76</v>
    <v>49.98</v>
    <v>61.53</v>
    <v>57.33</v>
    <v>57.75</v>
    <v>52.29</v>
    <v>45.36</v>
    <v>42.21</v>
    <v>39.375</v>
    <v>38.325000000000003</v>
    <v>40.53</v>
    <v>39.479999999999997</v>
    <v>38.85</v>
    <v>39.164999999999999</v>
    <v>38.43</v>
    <v>36.435000000000002</v>
    <v>36.119999999999997</v>
    <v>35.805</v>
    <v>35.700000000000003</v>
    <v>32.445</v>
    <v>33.075000000000003</v>
    <v>39.06</v>
    <v>38.115000000000002</v>
    <v>34.965000000000003</v>
    <v>34.65</v>
    <v>36.015000000000001</v>
    <v>37.905000000000001</v>
    <v>36.435000000000002</v>
    <v>34.44</v>
    <v>34.545000000000002</v>
    <v>32.340000000000003</v>
    <v>31.08</v>
    <v>31.395</v>
    <v>33.81</v>
    <v>33.18</v>
    <v>35.49</v>
    <v>36.119999999999997</v>
    <v>34.125</v>
    <v>33.81</v>
    <v>32.549999999999997</v>
    <v>34.86</v>
    <v>35.384999999999998</v>
    <v>30.66</v>
    <v>33.075000000000003</v>
    <v>35.700000000000003</v>
    <v>-99999901</v>
    <v>39.585000000000001</v>
    <v>39.69</v>
    <v>42.21</v>
    <v>41.475000000000001</v>
    <v>41.265000000000001</v>
    <v>44.94</v>
    <v>43.47</v>
    <v>49.77</v>
    <v>51.87</v>
    <v>57.12</v>
    <v>59.22</v>
    <v>62.16</v>
    <v>70.14</v>
    <v>56.49</v>
    <v>-99999901</v>
    <v>51.03</v>
    <v>47.25</v>
    <v>43.05</v>
    <v>41.265000000000001</v>
    <v>44.31</v>
    <v>48.09</v>
    <v>49.14</v>
    <v>52.71</v>
    <v>57.54</v>
    <v>67.2</v>
    <v>65.73</v>
    <v>65.73</v>
    <v>58.8</v>
    <v>58.17</v>
    <v>49.77</v>
    <v>54.39</v>
    <v>54.6</v>
    <v>51.03</v>
    <v>48.93</v>
    <v>51.66</v>
    <v>51.03</v>
    <v>45.15</v>
    <v>43.47</v>
    <v>38.85</v>
    <v>33.6</v>
    <v>31.184999999999999</v>
    <v>32.549999999999997</v>
    <v>28.56</v>
    <v>28.98</v>
    <v>28.664999999999999</v>
    <v>29.504999999999999</v>
    <v>26.565000000000001</v>
    <v>25.515000000000001</v>
    <v>26.565000000000001</v>
    <v>23.625</v>
    <v>23.31</v>
    <v>20.265000000000001</v>
    <v>21.524999999999999</v>
    <v>20.684999999999999</v>
    <v>24.114999999999998</v>
    <v>22.988499999999998</v>
    <v>21.98</v>
    <v>18.8475</v>
    <v>18.462499999999999</v>
    <v>17.588000000000001</v>
    <v>19.02</v>
    <v>18.3065</v>
    <v>17.991499999999998</v>
    <v>16.332999999999998</v>
    <v>14.391</v>
    <v>16.597999999999999</v>
    <v>18.412500000000001</v>
    <v>20.864000000000001</v>
    <v>20.443000000000001</v>
    <v>21.304500000000001</v>
    <v>20.635000000000002</v>
    <v>21.704999999999998</v>
    <v>22.177499999999998</v>
    <v>18.834</v>
    <v>20.363</v>
    <v>19.306000000000001</v>
    <v>19.106000000000002</v>
    <v>16.928999999999998</v>
    <v>16.991499999999998</v>
    <v>-99999901</v>
    <v>15.643000000000001</v>
    <v>15.778</v>
    <v>16.010000000000002</v>
    <v>16.213000000000001</v>
    <v>16.3065</v>
    <v>15.426</v>
    <v>16.766500000000001</v>
    <v>17.4255</v>
    <v>16.913</v>
    <v>15.781499999999999</v>
    <v>15.959</v>
    <v>16.681999999999999</v>
    <v>17.508500000000002</v>
    <v>16.809000000000001</v>
    <v>16.695499999999999</v>
    <v>17.1935</v>
    <v>16.66</v>
    <v>16.277999999999999</v>
    <v>17.658999999999999</v>
    <v>21.027999999999999</v>
    <v>20.497499999999999</v>
    <v>20.257000000000001</v>
    <v>19.149999999999999</v>
    <v>20.865500000000001</v>
    <v>22.015999999999998</v>
    <v>20.686</v>
    <v>21.2865</v>
    <v>22.236000000000001</v>
    <v>20.832999999999998</v>
    <v>19.488499999999998</v>
    <v>18.759499999999999</v>
    <v>17.333500000000001</v>
    <v>16.962</v>
    <v>16.625</v>
    <v>15.102499999999999</v>
    <v>15.7475</v>
    <v>14.25</v>
    <v>13.739000000000001</v>
    <v>12.946999999999999</v>
    <v>13.551</v>
    <v>14.0885</v>
    <v>14.071</v>
    <v>14.8095</v>
    <v>15.7605</v>
    <v>13.0695</v>
    <v>13.301</v>
    <v>13.2445</v>
    <v>11.895</v>
    <v>11.17</v>
    <v>12.432</v>
    <v>11.586499999999999</v>
    <v>11.714499999999999</v>
    <v>11.1165</v>
    <v>11.342499999999999</v>
    <v>13.263999999999999</v>
    <v>13.978</v>
    <v>13.666</v>
    <v>12.711499999999999</v>
    <v>12.0075</v>
    <v>13.117000000000001</v>
    <v>14.0205</v>
    <v>15.970499999999999</v>
    <v>18.795999999999999</v>
    <v>14.2315</v>
    <v>17.474</v>
    <v>16.089500000000001</v>
    <v>13.6975</v>
    <v>13.7675</v>
    <v>14.3245</v>
    <v>13.243</v>
    <v>11.625999999999999</v>
    <v>10.750999999999999</v>
    <v>12.093500000000001</v>
    <v>11.426</v>
    <v>12.003</v>
    <v>11.1625</v>
    <v>13.2575</v>
    <v>13.3795</v>
    <v>13.061999999999999</v>
    <v>12.1275</v>
    <v>11.398</v>
    <v>13.2315</v>
    <v>13.871</v>
    <v>15.2</v>
    <v>15.1395</v>
    <v>16.404</v>
    <v>-99999901</v>
    <v>15.5715</v>
    <v>20.026499999999999</v>
    <v>19.248999999999999</v>
    <v>18.707999999999998</v>
    <v>15.624000000000001</v>
    <v>17.337</v>
    <v>17.432500000000001</v>
    <v>17.388500000000001</v>
    <v>20.108000000000001</v>
    <v>21.361999999999998</v>
    <v>22.846499999999999</v>
    <v>21.835000000000001</v>
    <v>24.119</v>
    <v>25.0915</v>
    <v>25.140999999999998</v>
    <v>22.857500000000002</v>
    <v>21.503</v>
    <v>22.736000000000001</v>
    <v>23.445</v>
    <v>22.055</v>
    <v>19.253499999999999</v>
    <v>17.649999999999999</v>
    <v>17.832000000000001</v>
    <v>16.889500000000002</v>
    <v>16.003</v>
    <v>20.590499999999999</v>
    <v>19.341000000000001</v>
    <v>19.058</v>
    <v>20.708500000000001</v>
    <v>20.632999999999999</v>
    <v>21.978000000000002</v>
    <v>23.846499999999999</v>
    <v>23.431000000000001</v>
    <v>27.003499999999999</v>
    <v>27.408000000000001</v>
    <v>24.229500000000002</v>
    <v>28.417000000000002</v>
    <v>36.311</v>
    <v>33.009</v>
    <v>37.924500000000002</v>
    <v>31.859000000000002</v>
    <v>33.399500000000003</v>
    <v>32.545499999999997</v>
    <v>33.240499999999997</v>
    <v>29.544499999999999</v>
    <v>33.419499999999999</v>
    <v>45.064</v>
    <v>41.548499999999997</v>
    <v>40.155500000000004</v>
    <v>37.384999999999998</v>
    <v>45.524500000000003</v>
    <v>43.651000000000003</v>
    <v>34.801499999999997</v>
    <v>34.777000000000001</v>
    <v>32.6875</v>
    <v>32.79</v>
    <v>33.433500000000002</v>
    <v>34.348999999999997</v>
    <v>31.513000000000002</v>
    <v>30.4725</v>
    <v>29.414000000000001</v>
    <v>28.145</v>
    <v>26.818000000000001</v>
    <v>27.478999999999999</v>
    <v>28.7</v>
    <v>31.255500000000001</v>
    <v>29.600999999999999</v>
    <v>30.0715</v>
    <v>31.6065</v>
    <v>26.358499999999999</v>
    <v>23.218</v>
    <v>19.312999999999999</v>
    <v>17.499500000000001</v>
    <v>19.079499999999999</v>
    <v>17.52</v>
    <v>17.940000000000001</v>
    <v>15.04</v>
    <v>15.44</v>
    <v>16.36</v>
    <v>12.28</v>
    <v>12.91</v>
    <v>11.51</v>
    <v>12.72</v>
    <v>14.11</v>
    <v>15.16</v>
    <v>15.29</v>
    <v>16.260000000000002</v>
    <v>18.46</v>
    <v>-99999901</v>
    <v>18.34</v>
    <v>18.96</v>
    <v>18.41</v>
    <v>21.05</v>
    <v>19.600000000000001</v>
    <v>18.54</v>
    <v>18.05</v>
    <v>16.88</v>
    <v>16.12</v>
    <v>13.18</v>
    <v>15.02</v>
    <v>15.62</v>
    <v>13.97</v>
    <v>14.93</v>
    <v>-99999901</v>
    <v>14.81</v>
    <v>13.55</v>
    <v>12.13</v>
    <v>12.13</v>
    <v>14.54</v>
    <v>14.34</v>
    <v>14.35</v>
    <v>14.14</v>
    <v>14.68</v>
    <v>13.97</v>
    <v>13.02</v>
    <v>12.77</v>
    <v>12.9</v>
    <v>13.33</v>
    <v>14.53</v>
    <v>16.579999999999998</v>
    <v>17.7</v>
    <v>19.21</v>
    <v>17.260000000000002</v>
    <v>14.71</v>
    <v>13.7</v>
    <v>12.72</v>
    <v>11.1</v>
    <v>13.45</v>
    <v>11.06</v>
    <v>10.039999999999999</v>
    <v>11.04</v>
    <v>10.49</v>
    <v>10.18</v>
    <v>10.76</v>
    <v>10.14</v>
    <v>8.59</v>
    <v>9.61</v>
    <v>10.3</v>
    <v>10.67</v>
    <v>11.06</v>
    <v>11.85</v>
    <v>11.58</v>
    <v>11.61</v>
    <v>9.43</v>
    <v>8.6199999999999992</v>
    <v>7.53</v>
    <v>7.8449999999999998</v>
    <v>7.81</v>
    <v>7.2149999999999999</v>
    <v>7.6349999999999998</v>
    <v>6.8150000000000004</v>
    <v>7.01</v>
    <v>7.22</v>
    <v>6.18</v>
    <v>6.4249999999999998</v>
    <v>6.84</v>
    <v>6.915</v>
    <v>6.5949999999999998</v>
    <v>6.18</v>
    <v>5.5549999999999997</v>
    <v>5.38</v>
    <v>5.39</v>
    <v>5.915</v>
    <v>5.4749999999999996</v>
    <v>4.875</v>
    <v>4.9050000000000002</v>
    <v>5.1150000000000002</v>
    <v>4.6950000000000003</v>
    <v>-99999901</v>
    <v>4.6399999999999997</v>
    <v>4.8975</v>
    <v>5.25</v>
    <v>5.32</v>
    <v>5.25</v>
    <v>5.15</v>
    <v>5.69</v>
    <v>5.87</v>
    <v>5.55</v>
    <v>5.6630000000000003</v>
    <v>5.3730000000000002</v>
    <v>5.3520000000000003</v>
    <v>5.25</v>
    <v>5.194</v>
    <v>5.1680000000000001</v>
    <v>5.4729999999999999</v>
    <v>5.7359999999999998</v>
    <v>5.2629999999999999</v>
    <v>5.18</v>
    <v>4.7930000000000001</v>
    <v>4.7074999999999996</v>
    <v>4.7945000000000002</v>
    <v>5.1539999999999999</v>
    <v>5.0629999999999997</v>
    <v>5.1870000000000003</v>
    <v>5.26</v>
    <v>5.5279999999999996</v>
    <v>6.5979999999999999</v>
    <v>5.9080000000000004</v>
    <v>5.8</v>
    <v>6.0880000000000001</v>
    <v>5.8259999999999996</v>
    <v>5.5190000000000001</v>
    <v>5.0220000000000002</v>
    <v>4.8215000000000003</v>
    <v>4.6044999999999998</v>
    <v>4.3769999999999998</v>
    <v>4.4824999999999999</v>
    <v>4.5149999999999997</v>
    <v>5.3220000000000001</v>
    <v>5.476</v>
    <v>5.6319999999999997</v>
    <v>5.6059999999999999</v>
    <v>5.234</v>
    <v>5.3360000000000003</v>
    <v>4.907</v>
    <v>4.8159999999999998</v>
    <v>5.056</v>
    <v>5.5129999999999999</v>
    <v>5.92</v>
    <v>6.3730000000000002</v>
    <v>6.2779999999999996</v>
    <v>6.3220000000000001</v>
    <v>6.5140000000000002</v>
    <v>6.2220000000000004</v>
    <v>7.0880000000000001</v>
    <v>7.1390000000000002</v>
    <v>7.5960000000000001</v>
    <v>6.87</v>
    <v>6.9740000000000002</v>
    <v>6.1429999999999998</v>
    <v>7.1159999999999997</v>
    <v>7.1420000000000003</v>
    <v>7.0259999999999998</v>
    <v>6.6630000000000003</v>
    <v>5.7089999999999996</v>
    <v>6.1420000000000003</v>
    <v>6.2169999999999996</v>
    <v>6.8179999999999996</v>
    <v>6.9720000000000004</v>
    <v>7.258</v>
    <v>7.9980000000000002</v>
    <v>8.0579999999999998</v>
    <v>9.7720000000000002</v>
    <v>7.27</v>
    <v>6.46</v>
    <v>5.9169999999999998</v>
    <v>5.2240000000000002</v>
    <v>4.6040000000000001</v>
    <v>4.1624999999999996</v>
    <v>3.9035000000000002</v>
    <v>4.2309999999999999</v>
    <v>4.133</v>
    <v>3.6520000000000001</v>
    <v>3.1139999999999999</v>
    <v>3.5649999999999999</v>
    <v>4.0090000000000003</v>
    <v>4.2824999999999998</v>
    <v>4.2549999999999999</v>
    <v>3.677</v>
    <v>3.1890000000000001</v>
    <v>2.5209999999999999</v>
    <v>2.4965000000000002</v>
    <v>2.661</v>
    <v>2.4209999999999998</v>
    <v>2.1335000000000002</v>
    <v>2.1419999999999999</v>
    <v>2.3245</v>
    <v>1.9215</v>
    <v>1.8643000000000001</v>
    <v>1.9168000000000001</v>
    <v>2.5609999999999999</v>
    <v>2.8929999999999998</v>
    <v>3.6265000000000001</v>
    <v>4.1269999999999998</v>
    <v>3.7810000000000001</v>
    <v>4.2534999999999998</v>
    <v>4.3360000000000003</v>
    <v>4.62</v>
    <v>4.2110000000000003</v>
    <v>5.56</v>
    <v>2.6890000000000001</v>
    <v>2.2519999999999998</v>
    <v>2.4300000000000002</v>
    <v>2.4020000000000001</v>
    <v>2.6269999999999998</v>
    <v>1.9430000000000001</v>
    <v>1.923</v>
    <v>1.9319999999999999</v>
    <v>1.9484999999999999</v>
    <v>1.9273</v>
    <v>1.6835</v>
    <v>1.738</v>
    <v>1.603</v>
    <v>1.6615</v>
    <v>1.804</v>
    <v>1.7062999999999999</v>
    <v>1.5752999999999999</v>
    <v>1.5960000000000001</v>
    <v>1.4345000000000001</v>
    <v>1.5365</v>
    <v>1.6508</v>
    <v>1.9764999999999999</v>
    <v>1.6125</v>
    <v>1.6220000000000001</v>
    <v>1.9550000000000001</v>
    <v>1.8728</v>
    <v>1.7344999999999999</v>
    <v>1.911</v>
    <v>1.9398</v>
    <v>1.8985000000000001</v>
    <v>1.665</v>
  </a>
  <a r="1" c="1557">
    <v>4</v>
    <v>4</v>
    <v>11</v>
    <v>10</v>
    <v>6</v>
    <v>17</v>
    <v>-99999901</v>
    <v>2</v>
    <v>1</v>
    <v>4</v>
    <v>6</v>
    <v>10</v>
    <v>1</v>
    <v>3</v>
    <v>3</v>
    <v>1</v>
    <v>16</v>
    <v>26</v>
    <v>4</v>
    <v>7</v>
    <v>6</v>
    <v>6</v>
    <v>7</v>
    <v>2</v>
    <v>2</v>
    <v>2</v>
    <v>1</v>
    <v>12</v>
    <v>22</v>
    <v>1</v>
    <v>32</v>
    <v>6</v>
    <v>3</v>
    <v>-99999901</v>
    <v>6</v>
    <v>14</v>
    <v>8</v>
    <v>16</v>
    <v>15</v>
    <v>11</v>
    <v>15</v>
    <v>1</v>
    <v>-99999901</v>
    <v>15</v>
    <v>-99999901</v>
    <v>5</v>
    <v>-99999901</v>
    <v>-99999901</v>
    <v>6</v>
    <v>6</v>
    <v>3</v>
    <v>-99999901</v>
    <v>11</v>
    <v>5</v>
    <v>24</v>
    <v>41</v>
    <v>14</v>
    <v>5</v>
    <v>2</v>
    <v>2</v>
    <v>10</v>
    <v>4</v>
    <v>-99999901</v>
    <v>5</v>
    <v>5</v>
    <v>7</v>
    <v>5</v>
    <v>5</v>
    <v>47</v>
    <v>9</v>
    <v>9</v>
    <v>9</v>
    <v>19</v>
    <v>5</v>
    <v>19</v>
    <v>1</v>
    <v>-99999901</v>
    <v>5</v>
    <v>31</v>
    <v>26</v>
    <v>22</v>
    <v>5</v>
    <v>-99999901</v>
    <v>5</v>
    <v>8</v>
    <v>17</v>
    <v>16</v>
    <v>21</v>
    <v>6</v>
    <v>31</v>
    <v>21</v>
    <v>5</v>
    <v>53</v>
    <v>8</v>
    <v>3</v>
    <v>1</v>
    <v>5</v>
    <v>2</v>
    <v>9</v>
    <v>17</v>
    <v>9</v>
    <v>56</v>
    <v>19</v>
    <v>91</v>
    <v>5</v>
    <v>1</v>
    <v>4</v>
    <v>28</v>
    <v>8</v>
    <v>6</v>
    <v>19</v>
    <v>-99999901</v>
    <v>10</v>
    <v>151</v>
    <v>30</v>
    <v>11</v>
    <v>30</v>
    <v>8</v>
    <v>7</v>
    <v>7</v>
    <v>-99999901</v>
    <v>8</v>
    <v>47</v>
    <v>15</v>
    <v>8</v>
    <v>6</v>
    <v>3</v>
    <v>3</v>
    <v>27</v>
    <v>6</v>
    <v>6</v>
    <v>22</v>
    <v>-99999901</v>
    <v>4</v>
    <v>11</v>
    <v>13</v>
    <v>1</v>
    <v>-99999901</v>
    <v>15</v>
    <v>-99999901</v>
    <v>-99999901</v>
    <v>14</v>
    <v>-99999901</v>
    <v>14</v>
    <v>-99999901</v>
    <v>25</v>
    <v>28</v>
    <v>49</v>
    <v>6</v>
    <v>7</v>
    <v>1</v>
    <v>5</v>
    <v>13</v>
    <v>36</v>
    <v>52</v>
    <v>31</v>
    <v>66</v>
    <v>6</v>
    <v>-99999901</v>
    <v>1</v>
    <v>-99999901</v>
    <v>1</v>
    <v>2</v>
    <v>-99999901</v>
    <v>-99999901</v>
    <v>-99999901</v>
    <v>-99999901</v>
    <v>-99999901</v>
    <v>-99999901</v>
    <v>-99999901</v>
    <v>-99999901</v>
    <v>-99999901</v>
    <v>-99999901</v>
    <v>-99999901</v>
    <v>1</v>
    <v>2</v>
    <v>4</v>
    <v>1</v>
    <v>6</v>
    <v>-99999901</v>
    <v>2</v>
    <v>4</v>
    <v>-99999901</v>
    <v>-99999901</v>
    <v>-99999901</v>
    <v>-99999901</v>
    <v>-99999901</v>
    <v>1</v>
    <v>1</v>
    <v>1</v>
    <v>2</v>
    <v>2</v>
    <v>2</v>
    <v>-99999901</v>
    <v>-99999901</v>
    <v>-99999901</v>
    <v>2</v>
    <v>-99999901</v>
    <v>-99999901</v>
    <v>-99999901</v>
    <v>6</v>
    <v>4</v>
    <v>6</v>
    <v>4</v>
    <v>-99999901</v>
    <v>3</v>
    <v>9</v>
    <v>-99999901</v>
    <v>1</v>
    <v>-99999901</v>
    <v>4</v>
    <v>9</v>
    <v>1</v>
    <v>1</v>
    <v>2</v>
    <v>4</v>
    <v>-99999901</v>
    <v>7</v>
    <v>-99999901</v>
    <v>2</v>
    <v>4</v>
    <v>5</v>
    <v>7</v>
    <v>3</v>
    <v>4</v>
    <v>4</v>
    <v>9</v>
    <v>2</v>
    <v>2</v>
    <v>7</v>
    <v>8</v>
    <v>4</v>
    <v>7</v>
    <v>3</v>
    <v>4</v>
    <v>4</v>
    <v>8</v>
    <v>12</v>
    <v>5</v>
    <v>6</v>
    <v>6</v>
    <v>18</v>
    <v>4</v>
    <v>1</v>
    <v>9</v>
    <v>1</v>
    <v>2</v>
    <v>2</v>
    <v>4</v>
    <v>6</v>
    <v>3</v>
    <v>6</v>
    <v>1</v>
    <v>4</v>
    <v>-99999901</v>
    <v>3</v>
    <v>3</v>
    <v>-99999901</v>
    <v>2</v>
    <v>1</v>
    <v>2</v>
    <v>11</v>
    <v>2</v>
    <v>3</v>
    <v>5</v>
    <v>3</v>
    <v>1</v>
    <v>3</v>
    <v>2</v>
    <v>3</v>
    <v>6</v>
    <v>4</v>
    <v>2</v>
    <v>4</v>
    <v>-99999901</v>
    <v>3</v>
    <v>2</v>
    <v>-99999901</v>
    <v>3</v>
    <v>1</v>
    <v>1</v>
    <v>2</v>
    <v>2</v>
    <v>2</v>
    <v>2</v>
    <v>9</v>
    <v>-99999901</v>
    <v>1</v>
    <v>-99999901</v>
    <v>3</v>
    <v>1</v>
    <v>-99999901</v>
    <v>1</v>
    <v>1</v>
    <v>1</v>
    <v>-99999901</v>
    <v>-99999901</v>
    <v>-99999901</v>
    <v>-99999901</v>
    <v>2</v>
    <v>4</v>
    <v>-99999901</v>
    <v>-99999901</v>
    <v>-99999901</v>
    <v>1</v>
    <v>11</v>
    <v>-99999901</v>
    <v>-99999902</v>
    <v>1</v>
    <v>1</v>
    <v>-99999901</v>
    <v>-99999901</v>
    <v>5</v>
    <v>2</v>
    <v>2</v>
    <v>-99999901</v>
    <v>-99999901</v>
    <v>5</v>
    <v>2</v>
    <v>1</v>
    <v>-99999901</v>
    <v>8</v>
    <v>-99999901</v>
    <v>-99999901</v>
    <v>2</v>
    <v>-99999901</v>
    <v>-99999901</v>
    <v>3</v>
    <v>-99999901</v>
    <v>3</v>
    <v>7</v>
    <v>1</v>
    <v>-99999901</v>
    <v>-99999901</v>
    <v>2</v>
    <v>-99999901</v>
    <v>-99999901</v>
    <v>-99999901</v>
    <v>-99999901</v>
    <v>-99999901</v>
    <v>-99999901</v>
    <v>-99999901</v>
    <v>8</v>
    <v>1</v>
    <v>2</v>
    <v>7</v>
    <v>1</v>
    <v>1</v>
    <v>2</v>
    <v>-99999901</v>
    <v>2</v>
    <v>1</v>
    <v>-99999901</v>
    <v>-99999901</v>
    <v>-99999901</v>
    <v>-99999901</v>
    <v>-99999901</v>
    <v>-99999901</v>
    <v>-99999901</v>
    <v>4</v>
    <v>-99999901</v>
    <v>-99999901</v>
    <v>-99999901</v>
    <v>-99999901</v>
    <v>-99999901</v>
    <v>-99999901</v>
    <v>-99999901</v>
    <v>-99999901</v>
    <v>-99999901</v>
    <v>-99999901</v>
    <v>1</v>
    <v>-99999901</v>
    <v>-99999901</v>
    <v>1</v>
    <v>-99999901</v>
    <v>1</v>
    <v>-99999901</v>
    <v>3</v>
    <v>-99999901</v>
    <v>-99999901</v>
    <v>-99999901</v>
    <v>-99999901</v>
    <v>-99999901</v>
    <v>-99999902</v>
    <v>-99999901</v>
    <v>-99999901</v>
    <v>-99999901</v>
    <v>1</v>
    <v>-99999901</v>
    <v>4</v>
    <v>1</v>
    <v>7</v>
    <v>-99999901</v>
    <v>-99999901</v>
    <v>3</v>
    <v>1</v>
    <v>1</v>
    <v>3</v>
    <v>-99999901</v>
    <v>1</v>
    <v>2</v>
    <v>10</v>
    <v>-99999901</v>
    <v>-99999901</v>
    <v>1</v>
    <v>1</v>
    <v>-99999901</v>
    <v>1</v>
    <v>1</v>
    <v>6</v>
    <v>1</v>
    <v>2</v>
    <v>4</v>
    <v>5</v>
    <v>9</v>
    <v>4</v>
    <v>4</v>
    <v>2</v>
    <v>2</v>
    <v>1</v>
    <v>2</v>
    <v>3</v>
    <v>1</v>
    <v>5</v>
    <v>4</v>
    <v>2</v>
    <v>2</v>
    <v>2</v>
    <v>4</v>
    <v>3</v>
    <v>1</v>
    <v>2</v>
    <v>4</v>
    <v>5</v>
    <v>6</v>
    <v>8</v>
    <v>5</v>
    <v>2</v>
    <v>1</v>
    <v>7</v>
    <v>9</v>
    <v>3</v>
    <v>4</v>
    <v>3</v>
    <v>9</v>
    <v>6</v>
    <v>3</v>
    <v>1</v>
    <v>5</v>
    <v>2</v>
    <v>2</v>
    <v>1</v>
    <v>4</v>
    <v>8</v>
    <v>7</v>
    <v>14</v>
    <v>6</v>
    <v>3</v>
    <v>27</v>
    <v>19</v>
    <v>8</v>
    <v>6</v>
    <v>5</v>
    <v>15</v>
    <v>8</v>
    <v>2</v>
    <v>3</v>
    <v>7</v>
    <v>2</v>
    <v>4</v>
    <v>4</v>
    <v>15</v>
    <v>-99999901</v>
    <v>-99999901</v>
    <v>-99999901</v>
    <v>15</v>
    <v>16</v>
    <v>2</v>
    <v>-99999901</v>
    <v>24</v>
    <v>5</v>
    <v>12</v>
    <v>13</v>
    <v>31</v>
    <v>12</v>
    <v>17</v>
    <v>26</v>
    <v>5</v>
    <v>2</v>
    <v>22</v>
    <v>8</v>
    <v>9</v>
    <v>3</v>
    <v>4</v>
    <v>8</v>
    <v>13</v>
    <v>14</v>
    <v>29</v>
    <v>39</v>
    <v>30</v>
    <v>22</v>
    <v>10</v>
    <v>21</v>
    <v>15</v>
    <v>12</v>
    <v>6</v>
    <v>9</v>
    <v>12</v>
    <v>10</v>
    <v>9</v>
    <v>5</v>
    <v>3</v>
    <v>11</v>
    <v>11</v>
    <v>9</v>
    <v>8</v>
    <v>17</v>
    <v>10</v>
    <v>7</v>
    <v>6</v>
    <v>6</v>
    <v>7</v>
    <v>7</v>
    <v>19</v>
    <v>30</v>
    <v>5</v>
    <v>8</v>
    <v>3</v>
    <v>6</v>
    <v>8</v>
    <v>1</v>
    <v>7</v>
    <v>2</v>
    <v>2</v>
    <v>6</v>
    <v>8</v>
    <v>9</v>
    <v>3</v>
    <v>11</v>
    <v>9</v>
    <v>2</v>
    <v>17</v>
    <v>6</v>
    <v>8</v>
    <v>17</v>
    <v>4</v>
    <v>4</v>
    <v>5</v>
    <v>9</v>
    <v>6</v>
    <v>14</v>
    <v>10</v>
    <v>10</v>
    <v>3</v>
    <v>2</v>
    <v>3</v>
    <v>4</v>
    <v>5</v>
    <v>5</v>
    <v>4</v>
    <v>7</v>
    <v>-99999901</v>
    <v>8</v>
    <v>14</v>
    <v>14</v>
    <v>9</v>
    <v>6</v>
    <v>15</v>
    <v>8</v>
    <v>8</v>
    <v>5</v>
    <v>4</v>
    <v>5</v>
    <v>5</v>
    <v>4</v>
    <v>4</v>
    <v>1</v>
    <v>11</v>
    <v>4</v>
    <v>11</v>
    <v>12</v>
    <v>4</v>
    <v>6</v>
    <v>5</v>
    <v>-99999901</v>
    <v>-99999901</v>
    <v>2</v>
    <v>3</v>
    <v>1</v>
    <v>8</v>
    <v>3</v>
    <v>8</v>
    <v>16</v>
    <v>6</v>
    <v>2</v>
    <v>6</v>
    <v>3</v>
    <v>2</v>
    <v>4</v>
    <v>8</v>
    <v>2</v>
    <v>1</v>
    <v>2</v>
    <v>3</v>
    <v>2</v>
    <v>11</v>
    <v>1</v>
    <v>5</v>
    <v>3</v>
    <v>3</v>
    <v>6</v>
    <v>10</v>
    <v>10</v>
    <v>16</v>
    <v>13</v>
    <v>11</v>
    <v>5</v>
    <v>6</v>
    <v>13</v>
    <v>9</v>
    <v>8</v>
    <v>14</v>
    <v>11</v>
    <v>7</v>
    <v>5</v>
    <v>6</v>
    <v>9</v>
    <v>3</v>
    <v>2</v>
    <v>32</v>
    <v>5</v>
    <v>5</v>
    <v>2</v>
    <v>8</v>
    <v>7</v>
    <v>5</v>
    <v>39</v>
    <v>5</v>
    <v>7</v>
    <v>4</v>
    <v>4</v>
    <v>5</v>
    <v>5</v>
    <v>4</v>
    <v>1</v>
    <v>4</v>
    <v>-99999901</v>
    <v>25</v>
    <v>40</v>
    <v>2</v>
    <v>5</v>
    <v>2</v>
    <v>3</v>
    <v>5</v>
    <v>2</v>
    <v>3</v>
    <v>3</v>
    <v>5</v>
    <v>2</v>
    <v>8</v>
    <v>2</v>
    <v>-99999901</v>
    <v>3</v>
    <v>2</v>
    <v>5</v>
    <v>13</v>
    <v>3</v>
    <v>8</v>
    <v>4</v>
    <v>21</v>
    <v>4</v>
    <v>9</v>
    <v>6</v>
    <v>2</v>
    <v>6</v>
    <v>1</v>
    <v>2</v>
    <v>2</v>
    <v>4</v>
    <v>3</v>
    <v>4</v>
    <v>11</v>
    <v>15</v>
    <v>10</v>
    <v>15</v>
    <v>21</v>
    <v>15</v>
    <v>14</v>
    <v>10</v>
    <v>5</v>
    <v>7</v>
    <v>13</v>
    <v>11</v>
    <v>10</v>
    <v>6</v>
    <v>17</v>
    <v>21</v>
    <v>15</v>
    <v>31</v>
    <v>8</v>
    <v>21</v>
    <v>12</v>
    <v>16</v>
    <v>20</v>
    <v>29</v>
    <v>24</v>
    <v>11</v>
    <v>12</v>
    <v>17</v>
    <v>3</v>
    <v>4</v>
    <v>13</v>
    <v>7</v>
    <v>17</v>
    <v>7</v>
    <v>15</v>
    <v>71</v>
    <v>35</v>
    <v>21</v>
    <v>24</v>
    <v>10</v>
    <v>25</v>
    <v>32</v>
    <v>17</v>
    <v>19</v>
    <v>25</v>
    <v>22</v>
    <v>85</v>
    <v>24</v>
    <v>20</v>
    <v>53</v>
    <v>-99999901</v>
    <v>87</v>
    <v>46</v>
    <v>15</v>
    <v>-99999901</v>
    <v>66</v>
    <v>133</v>
    <v>118</v>
    <v>78</v>
    <v>118</v>
    <v>147</v>
    <v>136</v>
    <v>76</v>
    <v>157</v>
    <v>108</v>
    <v>64</v>
    <v>171</v>
    <v>158</v>
    <v>63</v>
    <v>91</v>
    <v>154</v>
    <v>201</v>
    <v>385</v>
    <v>182</v>
    <v>344</v>
    <v>242</v>
    <v>312</v>
    <v>306</v>
    <v>322</v>
    <v>387</v>
    <v>358</v>
    <v>318</v>
    <v>346</v>
    <v>336</v>
    <v>326</v>
    <v>342</v>
    <v>220</v>
    <v>426</v>
    <v>775</v>
    <v>472</v>
    <v>1286</v>
    <v>1110</v>
    <v>902</v>
    <v>1253</v>
    <v>1487</v>
    <v>780</v>
    <v>954</v>
    <v>844</v>
    <v>547</v>
    <v>1367</v>
    <v>646</v>
    <v>727</v>
    <v>549</v>
    <v>714</v>
    <v>1311</v>
    <v>1130</v>
    <v>1381</v>
    <v>452</v>
    <v>831</v>
    <v>1114</v>
    <v>1220</v>
    <v>858</v>
    <v>1020</v>
    <v>885</v>
    <v>873</v>
    <v>1301</v>
    <v>2077</v>
    <v>1301</v>
    <v>1886</v>
    <v>2173</v>
    <v>2111</v>
    <v>2010</v>
    <v>2275</v>
    <v>1996</v>
    <v>1659</v>
    <v>4185</v>
    <v>1811</v>
    <v>2110</v>
    <v>1277</v>
    <v>2314</v>
    <v>1371</v>
    <v>960</v>
    <v>1378</v>
    <v>1118</v>
    <v>2533</v>
    <v>1055</v>
    <v>3827</v>
    <v>2370</v>
    <v>1717</v>
    <v>2699</v>
    <v>1626</v>
    <v>-99999901</v>
    <v>2987</v>
    <v>773</v>
    <v>2265</v>
    <v>877</v>
    <v>1652</v>
    <v>1515</v>
    <v>866</v>
    <v>1373</v>
    <v>2151</v>
    <v>2304</v>
    <v>2396</v>
    <v>955</v>
    <v>1139</v>
    <v>2139</v>
    <v>-99999901</v>
    <v>2657</v>
    <v>3139</v>
    <v>3660</v>
    <v>2047</v>
    <v>1723</v>
    <v>1679</v>
    <v>1758</v>
    <v>1698</v>
    <v>1184</v>
    <v>1966</v>
    <v>1266</v>
    <v>1449</v>
    <v>3516</v>
    <v>2058</v>
    <v>1940</v>
    <v>1094</v>
    <v>2583</v>
    <v>2207</v>
    <v>736</v>
    <v>2656</v>
    <v>1269</v>
    <v>982</v>
    <v>1863</v>
    <v>1730</v>
    <v>935</v>
    <v>806</v>
    <v>1293</v>
    <v>1701</v>
    <v>553</v>
    <v>729</v>
    <v>590</v>
    <v>1084</v>
    <v>993</v>
    <v>1412</v>
    <v>1270</v>
    <v>1016</v>
    <v>789</v>
    <v>1822</v>
    <v>3379</v>
    <v>847</v>
    <v>612</v>
    <v>1128</v>
    <v>2009</v>
    <v>1778</v>
    <v>894</v>
    <v>1995</v>
    <v>2351</v>
    <v>2059</v>
    <v>1214</v>
    <v>1669</v>
    <v>1950</v>
    <v>4911</v>
    <v>2766</v>
    <v>1250</v>
    <v>1359</v>
    <v>1956</v>
    <v>2256</v>
    <v>739</v>
    <v>1684</v>
    <v>1704</v>
    <v>4605</v>
    <v>2075</v>
    <v>5210</v>
    <v>2630</v>
    <v>-99999901</v>
    <v>1451</v>
    <v>5329</v>
    <v>2733</v>
    <v>1467</v>
    <v>1728</v>
    <v>3431</v>
    <v>6325</v>
    <v>3247</v>
    <v>1856</v>
    <v>2289</v>
    <v>1769</v>
    <v>1846</v>
    <v>1724</v>
    <v>1484</v>
    <v>2581</v>
    <v>1939</v>
    <v>3851</v>
    <v>1664</v>
    <v>2161</v>
    <v>1501</v>
    <v>2018</v>
    <v>899</v>
    <v>769</v>
    <v>1922</v>
    <v>1889</v>
    <v>2918</v>
    <v>1605</v>
    <v>2475</v>
    <v>2400</v>
    <v>3112</v>
    <v>1116</v>
    <v>2331</v>
    <v>1857</v>
    <v>2049</v>
    <v>2147</v>
    <v>1999</v>
    <v>1372</v>
    <v>1130</v>
    <v>3202</v>
    <v>3226</v>
    <v>3782</v>
    <v>1244</v>
    <v>900</v>
    <v>3257</v>
    <v>1894</v>
    <v>3720</v>
    <v>1255</v>
    <v>3620</v>
    <v>1945</v>
    <v>6332</v>
    <v>14275</v>
    <v>8883</v>
    <v>7947</v>
    <v>3271</v>
    <v>3856</v>
    <v>2106</v>
    <v>3024</v>
    <v>6926</v>
    <v>3700</v>
    <v>8186</v>
    <v>2874</v>
    <v>4796</v>
    <v>2967</v>
    <v>7321</v>
    <v>7705</v>
    <v>3106</v>
    <v>5823</v>
    <v>5417</v>
    <v>4033</v>
    <v>10778</v>
    <v>5933</v>
    <v>6367</v>
    <v>10225</v>
    <v>4019</v>
    <v>17719</v>
    <v>5333</v>
    <v>8803</v>
    <v>9856</v>
    <v>4484</v>
    <v>9363</v>
    <v>16592</v>
    <v>8231</v>
    <v>4777</v>
    <v>4107</v>
    <v>-99999901</v>
    <v>5165</v>
    <v>3796</v>
    <v>3053</v>
    <v>4064</v>
    <v>4660</v>
    <v>7808</v>
    <v>6158</v>
    <v>9387</v>
    <v>9227</v>
    <v>10910</v>
    <v>14186</v>
    <v>19471</v>
    <v>10402</v>
    <v>13414</v>
    <v>10953</v>
    <v>6327</v>
    <v>8520</v>
    <v>15391</v>
    <v>11893</v>
    <v>7488</v>
    <v>5028</v>
    <v>8912</v>
    <v>5836</v>
    <v>6560</v>
    <v>9144</v>
    <v>9662</v>
    <v>7054</v>
    <v>3898</v>
    <v>6820</v>
    <v>8558</v>
    <v>8545</v>
    <v>10993</v>
    <v>7533</v>
    <v>15093</v>
    <v>15264</v>
    <v>12298</v>
    <v>9363</v>
    <v>15312</v>
    <v>29213</v>
    <v>16153</v>
    <v>14657</v>
    <v>4490</v>
    <v>5574</v>
    <v>28349</v>
    <v>13735</v>
    <v>21782</v>
    <v>19101</v>
    <v>19518</v>
    <v>8788</v>
    <v>2122</v>
    <v>14556</v>
    <v>13127</v>
    <v>8386</v>
    <v>28406</v>
    <v>20088</v>
    <v>5234</v>
    <v>12405</v>
    <v>6783</v>
    <v>8267</v>
    <v>4612</v>
    <v>14358</v>
    <v>4186</v>
    <v>8376</v>
    <v>1334</v>
    <v>12391</v>
    <v>4569</v>
    <v>20150</v>
    <v>6940</v>
    <v>4221</v>
    <v>7469</v>
    <v>6216</v>
    <v>16863</v>
    <v>3830</v>
    <v>5153</v>
    <v>8882</v>
    <v>11802</v>
    <v>18907</v>
    <v>15488</v>
    <v>1742</v>
    <v>6950</v>
    <v>7564</v>
    <v>16927</v>
    <v>13105</v>
    <v>11423</v>
    <v>5941</v>
    <v>9748</v>
    <v>8732</v>
    <v>24394</v>
    <v>15499</v>
    <v>9310</v>
    <v>-99999901</v>
    <v>25236</v>
    <v>8497</v>
    <v>9958</v>
    <v>5332</v>
    <v>3100</v>
    <v>4521</v>
    <v>2431</v>
    <v>4744</v>
    <v>6381</v>
    <v>4380</v>
    <v>10996</v>
    <v>5069</v>
    <v>24338</v>
    <v>6569</v>
    <v>-99999901</v>
    <v>3873</v>
    <v>8417</v>
    <v>6923</v>
    <v>8432</v>
    <v>5533</v>
    <v>5772</v>
    <v>10135</v>
    <v>8722</v>
    <v>4153</v>
    <v>7351</v>
    <v>3283</v>
    <v>3362</v>
    <v>5986</v>
    <v>6260</v>
    <v>3497</v>
    <v>2785</v>
    <v>866</v>
    <v>2512</v>
    <v>4096</v>
    <v>2011</v>
    <v>1241</v>
    <v>4091</v>
    <v>6340</v>
    <v>9217</v>
    <v>14278</v>
    <v>6392</v>
    <v>8425</v>
    <v>11335</v>
    <v>13935</v>
    <v>4163</v>
    <v>10190</v>
    <v>13266</v>
    <v>10499</v>
    <v>5180</v>
    <v>10933</v>
    <v>12217</v>
    <v>12650</v>
    <v>25191</v>
    <v>9523</v>
    <v>10248</v>
    <v>33191</v>
    <v>6927</v>
    <v>20601</v>
    <v>16757</v>
    <v>18530</v>
    <v>17408</v>
    <v>16790</v>
    <v>5798</v>
    <v>16666</v>
    <v>18015</v>
    <v>22138</v>
    <v>7387</v>
    <v>20966</v>
    <v>11946</v>
    <v>23111</v>
    <v>18133</v>
    <v>4873</v>
    <v>29600</v>
    <v>27861</v>
    <v>31356</v>
    <v>13424</v>
    <v>10667</v>
    <v>18468</v>
    <v>20615</v>
    <v>-99999902</v>
    <v>23555</v>
    <v>18019</v>
    <v>18249</v>
    <v>11751</v>
    <v>2039</v>
    <v>20425</v>
    <v>29466</v>
    <v>11275</v>
    <v>7508</v>
    <v>15918</v>
    <v>10384</v>
    <v>6726</v>
    <v>5878</v>
    <v>8401</v>
    <v>12175</v>
    <v>15861</v>
    <v>22600</v>
    <v>12266</v>
    <v>8343</v>
    <v>67060</v>
    <v>14787</v>
    <v>4869</v>
    <v>11472</v>
    <v>37229</v>
    <v>9314</v>
    <v>28632</v>
    <v>18896</v>
    <v>14277</v>
    <v>15868</v>
    <v>26783</v>
    <v>7250</v>
    <v>18100</v>
    <v>12340</v>
    <v>5750</v>
    <v>17259</v>
    <v>60424</v>
    <v>29924</v>
    <v>49392</v>
    <v>35073</v>
    <v>23512</v>
    <v>23625</v>
    <v>9930</v>
    <v>19687</v>
    <v>44459</v>
    <v>74869</v>
    <v>17550</v>
    <v>24684</v>
    <v>55656</v>
    <v>49109</v>
    <v>37062</v>
    <v>55337</v>
    <v>19016</v>
    <v>17596</v>
    <v>9850</v>
    <v>35579</v>
    <v>41801</v>
    <v>19431</v>
    <v>36538</v>
    <v>79568</v>
    <v>36790</v>
    <v>49561</v>
    <v>103018</v>
    <v>84171</v>
    <v>178820</v>
    <v>150475</v>
    <v>33056</v>
    <v>158132</v>
    <v>17693</v>
    <v>14930</v>
    <v>51333</v>
    <v>36902</v>
    <v>57204</v>
    <v>41447</v>
    <v>23220</v>
    <v>73726</v>
    <v>121043</v>
    <v>46139</v>
    <v>47177</v>
    <v>52358</v>
    <v>129515</v>
    <v>116492</v>
    <v>34063</v>
    <v>21939</v>
    <v>40059</v>
    <v>48657</v>
    <v>26254</v>
    <v>-99999902</v>
    <v>37535</v>
    <v>76264</v>
    <v>27042</v>
    <v>30093</v>
    <v>71654</v>
    <v>151795</v>
    <v>44876</v>
    <v>54758</v>
    <v>56264</v>
    <v>172924</v>
    <v>89294</v>
    <v>71961</v>
    <v>34284</v>
    <v>67623</v>
    <v>96749</v>
    <v>25036</v>
    <v>61289</v>
    <v>36532</v>
    <v>44391</v>
    <v>36253</v>
    <v>65477</v>
    <v>27478</v>
    <v>12301</v>
    <v>49572</v>
    <v>51887</v>
    <v>38436</v>
    <v>31763</v>
    <v>19564</v>
    <v>21340</v>
    <v>43339</v>
    <v>19357</v>
    <v>51636</v>
    <v>11342</v>
    <v>43768</v>
    <v>19112</v>
    <v>19697</v>
    <v>37045</v>
    <v>88534</v>
    <v>31925</v>
    <v>25863</v>
    <v>27410</v>
    <v>8311</v>
    <v>3192</v>
    <v>6560</v>
    <v>4190</v>
    <v>13172</v>
    <v>15804</v>
    <v>9623</v>
    <v>2886</v>
    <v>9057</v>
    <v>22480</v>
    <v>18652</v>
    <v>12241</v>
    <v>10240</v>
    <v>1050</v>
    <v>3996</v>
    <v>5587</v>
    <v>3669</v>
    <v>9337</v>
    <v>7448</v>
    <v>4014</v>
    <v>1430</v>
    <v>2168</v>
    <v>8012</v>
    <v>8354</v>
    <v>6234</v>
    <v>14614</v>
    <v>2663</v>
    <v>3018</v>
    <v>20230</v>
    <v>47121</v>
    <v>13340</v>
    <v>64313</v>
    <v>25243</v>
    <v>12365</v>
    <v>17249</v>
    <v>41784</v>
    <v>7685</v>
    <v>9566</v>
    <v>49047</v>
    <v>29969</v>
    <v>22948</v>
    <v>31605</v>
    <v>57661</v>
    <v>30007</v>
    <v>19337</v>
    <v>6054</v>
    <v>31068</v>
    <v>-99999902</v>
    <v>33821</v>
    <v>7777</v>
    <v>7918</v>
    <v>8437</v>
    <v>28191</v>
    <v>2436</v>
    <v>5661</v>
    <v>26251</v>
    <v>36886</v>
    <v>32362</v>
    <v>60996</v>
    <v>43336</v>
    <v>18591</v>
    <v>18903</v>
    <v>-99999902</v>
    <v>26455</v>
    <v>21722</v>
    <v>26883</v>
    <v>30994</v>
    <v>37269</v>
    <v>44549</v>
    <v>13257</v>
    <v>37662</v>
    <v>19776</v>
    <v>33402</v>
    <v>32561</v>
    <v>13919</v>
    <v>3601</v>
    <v>12045</v>
    <v>32853</v>
    <v>37800</v>
    <v>39088</v>
    <v>14863</v>
    <v>41188</v>
    <v>54738</v>
    <v>61471</v>
    <v>22917</v>
    <v>57703</v>
    <v>71668</v>
    <v>61397</v>
    <v>140165</v>
    <v>34300</v>
    <v>44111</v>
    <v>20140</v>
    <v>61826</v>
    <v>47629</v>
    <v>109387</v>
    <v>105581</v>
    <v>63017</v>
    <v>129939</v>
    <v>41747</v>
    <v>61937</v>
    <v>60110</v>
    <v>28741</v>
    <v>78298</v>
    <v>85699</v>
    <v>127370</v>
    <v>120455</v>
    <v>70401</v>
    <v>87843</v>
    <v>85638</v>
    <v>120031</v>
    <v>115020</v>
    <v>76492</v>
    <v>121160</v>
    <v>75308</v>
    <v>107312</v>
    <v>127608</v>
    <v>69982</v>
    <v>104644</v>
    <v>128797</v>
    <v>137536</v>
    <v>189764</v>
    <v>107588</v>
    <v>75618</v>
    <v>188313</v>
    <v>52247</v>
    <v>96488</v>
    <v>108754</v>
    <v>-99999902</v>
    <v>109901</v>
    <v>147618</v>
    <v>184992</v>
    <v>116313</v>
    <v>65580</v>
    <v>177680</v>
    <v>167878</v>
    <v>170932</v>
    <v>111482</v>
    <v>57890</v>
    <v>98565</v>
    <v>106219</v>
    <v>62317</v>
    <v>79312</v>
    <v>28467</v>
    <v>89301</v>
    <v>47197</v>
    <v>91119</v>
    <v>96823</v>
    <v>82159</v>
    <v>79977</v>
    <v>38997</v>
    <v>134069</v>
    <v>92956</v>
    <v>118206</v>
    <v>139130</v>
    <v>114170</v>
    <v>176741</v>
    <v>115613</v>
    <v>127952</v>
    <v>152997</v>
    <v>110579</v>
    <v>106726</v>
    <v>115601</v>
    <v>55466</v>
    <v>88202</v>
    <v>121243</v>
    <v>200031</v>
    <v>106778</v>
    <v>128058</v>
    <v>189917</v>
    <v>166531</v>
    <v>138925</v>
    <v>139294</v>
    <v>257499</v>
    <v>233061</v>
    <v>176473</v>
    <v>150027</v>
    <v>95968</v>
    <v>87822</v>
    <v>177125</v>
    <v>46941</v>
    <v>88260</v>
    <v>88454</v>
    <v>113077</v>
    <v>159036</v>
    <v>96706</v>
    <v>107848</v>
    <v>145110</v>
    <v>47162</v>
    <v>145028</v>
    <v>99425</v>
    <v>168064</v>
    <v>140423</v>
    <v>98154</v>
    <v>134617</v>
    <v>90647</v>
    <v>9669</v>
    <v>85843</v>
    <v>108337</v>
    <v>94212</v>
    <v>53618</v>
    <v>50773</v>
    <v>228568</v>
    <v>288250</v>
    <v>115551</v>
    <v>197403</v>
    <v>134683</v>
    <v>209485</v>
    <v>189022</v>
    <v>199845</v>
    <v>283301</v>
    <v>374401</v>
    <v>266124</v>
    <v>495177</v>
    <v>383544</v>
    <v>38114</v>
    <v>95253</v>
    <v>60146</v>
    <v>23068</v>
    <v>265951</v>
    <v>427448</v>
    <v>402343</v>
    <v>523880</v>
    <v>684713</v>
    <v>1464959</v>
    <v>366033</v>
    <v>293923</v>
    <v>390037</v>
    <v>345625</v>
    <v>847782</v>
    <v>506945</v>
    <v>529818</v>
    <v>437404</v>
    <v>1068790</v>
    <v>199085</v>
    <v>238958</v>
    <v>117702</v>
    <v>176415</v>
    <v>68157</v>
    <v>174811</v>
    <v>234061</v>
    <v>363189</v>
    <v>223434</v>
    <v>239475</v>
    <v>224878</v>
    <v>578785</v>
    <v>325821</v>
    <v>274082</v>
    <v>387144</v>
    <v>148253</v>
    <v>211229</v>
    <v>179137</v>
    <v>187246</v>
    <v>295176</v>
    <v>247738</v>
    <v>166269</v>
    <v>110710</v>
    <v>146963</v>
    <v>175691</v>
    <v>72159</v>
    <v>548553</v>
    <v>672434</v>
    <v>787147</v>
    <v>514670</v>
    <v>487607</v>
    <v>1148226</v>
    <v>540893</v>
    <v>342573</v>
    <v>257366</v>
    <v>250182</v>
    <v>361681</v>
  </a>
  <a r="1" c="1522">
    <v>526.70000000000005</v>
    <v>540.20000000000005</v>
    <v>584</v>
    <v>619.6</v>
    <v>576.6</v>
    <v>549.69200000000001</v>
    <v>529.20000000000005</v>
    <v>566.79999999999995</v>
    <v>592.20000000000005</v>
    <v>530.31299999999999</v>
    <v>456.35</v>
    <v>480.42700000000002</v>
    <v>503.39600000000002</v>
    <v>473.3</v>
    <v>529.29999999999995</v>
    <v>566.18299999999999</v>
    <v>614.96199999999999</v>
    <v>578.51800000000003</v>
    <v>626.70000000000005</v>
    <v>619.005</v>
    <v>566.29200000000003</v>
    <v>578.01300000000003</v>
    <v>599.17700000000002</v>
    <v>608.803</v>
    <v>596.29999999999995</v>
    <v>620.19500000000005</v>
    <v>676.40499999999997</v>
    <v>704.7</v>
    <v>624.39200000000005</v>
    <v>545.67999999999995</v>
    <v>461.2</v>
    <v>502.6</v>
    <v>519.79999999999995</v>
    <v>508.4</v>
    <v>550</v>
    <v>589.1</v>
    <v>532.75599999999997</v>
    <v>512.67700000000002</v>
    <v>434.8</v>
    <v>456.3</v>
    <v>431.5</v>
    <v>458.8</v>
    <v>480.80500000000001</v>
    <v>465.1</v>
    <v>456.2</v>
    <v>484.9</v>
    <v>456.35399999999998</v>
    <v>470.85899999999998</v>
    <v>424.33600000000001</v>
    <v>405.65</v>
    <v>436.6</v>
    <v>458.1</v>
    <v>476.3</v>
    <v>470.21300000000002</v>
    <v>535.29999999999995</v>
    <v>576.1</v>
    <v>582.88599999999997</v>
    <v>602.41300000000001</v>
    <v>518.54399999999998</v>
    <v>503.5</v>
    <v>544.9</v>
    <v>566</v>
    <v>557.4</v>
    <v>528.10199999999998</v>
    <v>557.70000000000005</v>
    <v>588.61099999999999</v>
    <v>581.70000000000005</v>
    <v>615.79999999999995</v>
    <v>619.36800000000005</v>
    <v>595.20000000000005</v>
    <v>585.85400000000004</v>
    <v>601.20000000000005</v>
    <v>597.6</v>
    <v>626.6</v>
    <v>613</v>
    <v>597.19299999999998</v>
    <v>642.13199999999995</v>
    <v>681.7</v>
    <v>723.8</v>
    <v>711.2</v>
    <v>710.1</v>
    <v>694.32799999999997</v>
    <v>707.76499999999999</v>
    <v>739.9</v>
    <v>759.1</v>
    <v>862.9</v>
    <v>859.8</v>
    <v>708.01</v>
    <v>672.1</v>
    <v>707.6</v>
    <v>678.4</v>
    <v>589.9</v>
    <v>563.4</v>
    <v>592</v>
    <v>630.29999999999995</v>
    <v>611.29999999999995</v>
    <v>653.9</v>
    <v>648.1</v>
    <v>627.1</v>
    <v>659.8</v>
    <v>675</v>
    <v>726.3</v>
    <v>712</v>
    <v>690.5</v>
    <v>606.5</v>
    <v>586</v>
    <v>634.9</v>
    <v>582.70000000000005</v>
    <v>551.4</v>
    <v>590.6</v>
    <v>609.1</v>
    <v>403.8</v>
    <v>374.3</v>
    <v>365.3</v>
    <v>387.5</v>
    <v>352.4</v>
    <v>377.6</v>
    <v>380</v>
    <v>376.6</v>
    <v>366.3</v>
    <v>337.4</v>
    <v>336.6</v>
    <v>323.39999999999998</v>
    <v>322.10000000000002</v>
    <v>333</v>
    <v>324</v>
    <v>320.59199999999998</v>
    <v>326.7</v>
    <v>338.5</v>
    <v>305.60000000000002</v>
    <v>309.2</v>
    <v>307.39999999999998</v>
    <v>313.8</v>
    <v>303.60000000000002</v>
    <v>307.10000000000002</v>
    <v>293.2</v>
    <v>318.89999999999998</v>
    <v>318.60000000000002</v>
    <v>334.2</v>
    <v>350.5</v>
    <v>347.4</v>
    <v>349.5</v>
    <v>368.7</v>
    <v>397.6</v>
    <v>370.5</v>
    <v>351.1</v>
    <v>380.1</v>
    <v>320</v>
    <v>304.5</v>
    <v>316.5</v>
    <v>324.5</v>
    <v>388.8</v>
    <v>380.1</v>
    <v>392.3</v>
    <v>400.7</v>
    <v>342.7</v>
    <v>374.5</v>
    <v>350.7</v>
    <v>345.6</v>
    <v>322.89999999999998</v>
    <v>313.10000000000002</v>
    <v>315.10000000000002</v>
    <v>317.5</v>
    <v>306.3</v>
    <v>306.7</v>
    <v>301</v>
    <v>306</v>
    <v>294.10000000000002</v>
    <v>305.89999999999998</v>
    <v>319.39999999999998</v>
    <v>310.2</v>
    <v>300.89999999999998</v>
    <v>303.7</v>
    <v>298.39999999999998</v>
    <v>290.3</v>
    <v>309.2</v>
    <v>339.6</v>
    <v>341.6</v>
    <v>364.7</v>
    <v>374.5</v>
    <v>383.4</v>
    <v>363.3</v>
    <v>345.8</v>
    <v>363.6</v>
    <v>355.4</v>
    <v>415</v>
    <v>417.5</v>
    <v>419.7</v>
    <v>449.4</v>
    <v>435</v>
    <v>421</v>
    <v>399.5</v>
    <v>383.5</v>
    <v>412.2</v>
    <v>384.7</v>
    <v>399.8</v>
    <v>436.6</v>
    <v>508.7</v>
    <v>487.2</v>
    <v>539.4</v>
    <v>531.70000000000005</v>
    <v>535.5</v>
    <v>478.5</v>
    <v>472.2</v>
    <v>455.7</v>
    <v>451.8</v>
    <v>446.9</v>
    <v>454.8</v>
    <v>443.1</v>
    <v>444.9</v>
    <v>429.36599999999999</v>
    <v>472</v>
    <v>487.6</v>
    <v>557.29999999999995</v>
    <v>511.4</v>
    <v>515.5</v>
    <v>473.8</v>
    <v>453.1</v>
    <v>423</v>
    <v>420</v>
    <v>431.7</v>
    <v>428.6</v>
    <v>402.8</v>
    <v>413.9</v>
    <v>411.5</v>
    <v>430.7</v>
    <v>408.4</v>
    <v>464.8</v>
    <v>461.5</v>
    <v>472.9</v>
    <v>489.6</v>
    <v>432.6</v>
    <v>420.8</v>
    <v>406.2</v>
    <v>404.8</v>
    <v>439.2</v>
    <v>351.8</v>
    <v>346.5</v>
    <v>362.9</v>
    <v>316.2</v>
    <v>333.2</v>
    <v>330.4</v>
    <v>344.4</v>
    <v>321</v>
    <v>341</v>
    <v>327.267</v>
    <v>309.10000000000002</v>
    <v>299.10000000000002</v>
    <v>316.2</v>
    <v>306.10000000000002</v>
    <v>315.60000000000002</v>
    <v>327.2</v>
    <v>340.5</v>
    <v>348.54</v>
    <v>347.6</v>
    <v>345.1</v>
    <v>329.1</v>
    <v>337</v>
    <v>351.9</v>
    <v>361.9</v>
    <v>373.6</v>
    <v>372</v>
    <v>366.3</v>
    <v>372.1</v>
    <v>392.5</v>
    <v>417.7</v>
    <v>400.3</v>
    <v>412</v>
    <v>424.8</v>
    <v>404.3</v>
    <v>393.2</v>
    <v>408.3</v>
    <v>406.2</v>
    <v>389.9</v>
    <v>388.1</v>
    <v>382.5</v>
    <v>387</v>
    <v>393.2</v>
    <v>385</v>
    <v>418.5</v>
    <v>434.4</v>
    <v>417</v>
    <v>414.4</v>
    <v>415.5</v>
    <v>402</v>
    <v>385.5</v>
    <v>387.2</v>
    <v>375.6</v>
    <v>370.7</v>
    <v>357.1</v>
    <v>359.6</v>
    <v>365.8</v>
    <v>352.7</v>
    <v>358</v>
    <v>342.3</v>
    <v>330</v>
    <v>326.7</v>
    <v>338</v>
    <v>331.7</v>
    <v>324.89999999999998</v>
    <v>324</v>
    <v>329.8</v>
    <v>331.4</v>
    <v>327.10000000000002</v>
    <v>333.4</v>
    <v>327.2</v>
    <v>321.60000000000002</v>
    <v>322.10000000000002</v>
    <v>321.5</v>
    <v>289.39999999999998</v>
    <v>308.20100000000002</v>
    <v>317.39999999999998</v>
    <v>321.2</v>
    <v>329.81</v>
    <v>332</v>
    <v>324.5</v>
    <v>318.60000000000002</v>
    <v>331.1</v>
    <v>323.8</v>
    <v>299.3</v>
    <v>306.2</v>
    <v>307.60000000000002</v>
    <v>300.2</v>
    <v>303.60000000000002</v>
    <v>294</v>
    <v>288.7</v>
    <v>289.39999999999998</v>
    <v>265.7</v>
    <v>253.7</v>
    <v>275.5</v>
    <v>269.60000000000002</v>
    <v>269.3</v>
    <v>274.8</v>
    <v>277.2</v>
    <v>267.5</v>
    <v>259.3</v>
    <v>243.8</v>
    <v>230.8</v>
    <v>221</v>
    <v>213.5</v>
    <v>204.4</v>
    <v>214.3</v>
    <v>211</v>
    <v>211.6</v>
    <v>222</v>
    <v>210.6</v>
    <v>209.4</v>
    <v>202.4</v>
    <v>207.5</v>
    <v>211.6</v>
    <v>216</v>
    <v>209.9</v>
    <v>199.8</v>
    <v>186.5</v>
    <v>183.9</v>
    <v>176.1</v>
    <v>173</v>
    <v>168.9</v>
    <v>180.9</v>
    <v>178.2</v>
    <v>169.3</v>
    <v>179.1</v>
    <v>176.9</v>
    <v>166.7</v>
    <v>158.80000000000001</v>
    <v>158.4</v>
    <v>161.1</v>
    <v>168.8</v>
    <v>163.19999999999999</v>
    <v>166.4</v>
    <v>178</v>
    <v>183.5</v>
    <v>174.4</v>
    <v>184.6</v>
    <v>185.4</v>
    <v>182.7</v>
    <v>183.8</v>
    <v>175.1</v>
    <v>178.5</v>
    <v>175.9</v>
    <v>153.80000000000001</v>
    <v>140.69999999999999</v>
    <v>144.6</v>
    <v>140.5</v>
    <v>126.2</v>
    <v>124.8</v>
    <v>121.3</v>
    <v>127.9</v>
    <v>108.5</v>
    <v>105.2</v>
    <v>106.8</v>
    <v>96.8</v>
    <v>92.7</v>
    <v>86.7</v>
    <v>92.2</v>
    <v>100.7</v>
    <v>104.8</v>
    <v>109.2</v>
    <v>112.3</v>
    <v>99.7</v>
    <v>94.5</v>
    <v>72.2</v>
    <v>73.400000000000006</v>
    <v>82.8</v>
    <v>71.2</v>
    <v>77.5</v>
    <v>68.8</v>
    <v>58.9</v>
    <v>69.400000000000006</v>
    <v>68.3</v>
    <v>72.099999999999994</v>
    <v>76.900000000000006</v>
    <v>75.2</v>
    <v>69.900000000000006</v>
    <v>69.8</v>
    <v>74.2</v>
    <v>84.7</v>
    <v>81.400000000000006</v>
    <v>78</v>
    <v>77.900000000000006</v>
    <v>76.599999999999994</v>
    <v>60.2</v>
    <v>62.9</v>
    <v>59.8</v>
    <v>66.2</v>
    <v>71.099999999999994</v>
    <v>79.099999999999994</v>
    <v>70.3</v>
    <v>62.9</v>
    <v>65.7</v>
    <v>67.099999999999994</v>
    <v>73</v>
    <v>84.8</v>
    <v>86.2</v>
    <v>78.3</v>
    <v>87.6</v>
    <v>79.7</v>
    <v>76.099999999999994</v>
    <v>83.2</v>
    <v>82.4</v>
    <v>78.599999999999994</v>
    <v>85.9</v>
    <v>77.599999999999994</v>
    <v>77.900000000000006</v>
    <v>70.900000000000006</v>
    <v>81.7</v>
    <v>89.7</v>
    <v>103.9</v>
    <v>110.3</v>
    <v>112.2</v>
    <v>132.80000000000001</v>
    <v>129.1</v>
    <v>122.8</v>
    <v>124.7</v>
    <v>118.1</v>
    <v>119.9</v>
    <v>123.1</v>
    <v>122.4</v>
    <v>125.3</v>
    <v>131.80000000000001</v>
    <v>124.3</v>
    <v>125.1</v>
    <v>120.4</v>
    <v>131.19999999999999</v>
    <v>112.7</v>
    <v>113.1</v>
    <v>117.6</v>
    <v>131.69999999999999</v>
    <v>121.1</v>
    <v>113.9</v>
    <v>119.5</v>
    <v>114.2</v>
    <v>112.3</v>
    <v>111.4</v>
    <v>102.2</v>
    <v>98.2</v>
    <v>80.900000000000006</v>
    <v>91.3</v>
    <v>89.26</v>
    <v>88.46</v>
    <v>99.2</v>
    <v>108.08</v>
    <v>102.86</v>
    <v>99.32</v>
    <v>95.7</v>
    <v>89.82</v>
    <v>75.02</v>
    <v>63.98</v>
    <v>57.98</v>
    <v>57.22</v>
    <v>42.62</v>
    <v>49.88</v>
    <v>58.68</v>
    <v>64.52</v>
    <v>66.7</v>
    <v>72.64</v>
    <v>73.92</v>
    <v>73.239999999999995</v>
    <v>66.72</v>
    <v>62.22</v>
    <v>55.92</v>
    <v>56.86</v>
    <v>58.76</v>
    <v>56.66</v>
    <v>53.68</v>
    <v>52.44</v>
    <v>55.56</v>
    <v>57.96</v>
    <v>52.88</v>
    <v>47.28</v>
    <v>49.578000000000003</v>
    <v>44.9</v>
    <v>46.72</v>
    <v>51.26</v>
    <v>52.28</v>
    <v>49.36</v>
    <v>46.62</v>
    <v>48.48</v>
    <v>49.72</v>
    <v>46.92</v>
    <v>43</v>
    <v>43.7</v>
    <v>42.62</v>
    <v>39.119999999999997</v>
    <v>39.36</v>
    <v>35.5</v>
    <v>33.520000000000003</v>
    <v>34.42</v>
    <v>36.6</v>
    <v>33.479999999999997</v>
    <v>32.28</v>
    <v>31.62</v>
    <v>31.2</v>
    <v>28</v>
    <v>27.54</v>
    <v>24.62</v>
    <v>25.16</v>
    <v>22.48</v>
    <v>22.2</v>
    <v>19.82</v>
    <v>18.12</v>
    <v>15.86</v>
    <v>18.34</v>
    <v>19.760000000000002</v>
    <v>19.399999999999999</v>
    <v>21.9</v>
    <v>19.12</v>
    <v>19.84</v>
    <v>17.5</v>
    <v>19.239999999999998</v>
    <v>17.420000000000002</v>
    <v>16.2</v>
    <v>15.1</v>
    <v>12.84</v>
    <v>11.84</v>
    <v>13.64</v>
    <v>16.86</v>
    <v>16.02</v>
    <v>14.16</v>
    <v>14.04</v>
    <v>14.22</v>
    <v>12.98</v>
    <v>12.06</v>
    <v>12</v>
    <v>12.4</v>
    <v>12.64</v>
    <v>10.54</v>
    <v>10.5</v>
    <v>10.199999999999999</v>
    <v>10.71</v>
    <v>10.86</v>
    <v>12.02</v>
    <v>10.395</v>
    <v>11.115</v>
    <v>10.975</v>
    <v>8.8849999999999998</v>
    <v>8.91</v>
    <v>10.195</v>
    <v>9.52</v>
    <v>9.93</v>
    <v>10.16</v>
    <v>13.29</v>
    <v>12.61</v>
    <v>12.885</v>
    <v>14.465</v>
    <v>15.025</v>
    <v>14.984999999999999</v>
    <v>17.239999999999998</v>
    <v>17.41</v>
    <v>16.045000000000002</v>
    <v>15.265000000000001</v>
    <v>16.27</v>
    <v>20.010000000000002</v>
    <v>19.190000000000001</v>
    <v>20.625</v>
    <v>20.11</v>
    <v>14.955</v>
    <v>15.835000000000001</v>
    <v>13.845000000000001</v>
    <v>14.97</v>
    <v>12.82</v>
    <v>12.494999999999999</v>
    <v>10.78</v>
    <v>9.7349999999999994</v>
    <v>10.045</v>
    <v>8.3699999999999992</v>
    <v>8.25</v>
    <v>7.45</v>
    <v>6.7149999999999999</v>
    <v>6.5250000000000004</v>
    <v>6.6749999999999998</v>
    <v>7.3049999999999997</v>
    <v>7.16</v>
    <v>7.22</v>
    <v>8.2799999999999994</v>
    <v>6.98</v>
    <v>7.1449999999999996</v>
    <v>7.4649999999999999</v>
    <v>8.1349999999999998</v>
    <v>7.7</v>
    <v>6.9</v>
    <v>6.02</v>
    <v>5.96</v>
    <v>5.86</v>
    <v>5.2</v>
    <v>5.32</v>
    <v>5.3550000000000004</v>
    <v>5.2450000000000001</v>
    <v>4.7149999999999999</v>
    <v>5.2050000000000001</v>
    <v>5.25</v>
    <v>5.1050000000000004</v>
    <v>5.2149999999999999</v>
    <v>5.2249999999999996</v>
    <v>5.4</v>
    <v>5.32</v>
    <v>5.2750000000000004</v>
    <v>5.59</v>
    <v>6.7149999999999999</v>
    <v>7.08</v>
    <v>6.835</v>
    <v>6.68</v>
    <v>6.15</v>
    <v>6.11</v>
    <v>5.08</v>
    <v>5.9550000000000001</v>
    <v>6.6550000000000002</v>
    <v>6.46</v>
    <v>6.8049999999999997</v>
    <v>6.6550000000000002</v>
    <v>7.5049999999999999</v>
    <v>8.1649999999999991</v>
    <v>8.0850000000000009</v>
    <v>8.6150000000000002</v>
    <v>8.1199999999999992</v>
    <v>8.4</v>
    <v>8.6050000000000004</v>
    <v>9.2650000000000006</v>
    <v>8.41</v>
    <v>8.06</v>
    <v>8.1449999999999996</v>
    <v>8.76</v>
    <v>9.0399999999999991</v>
    <v>8.9</v>
    <v>9.2899999999999991</v>
    <v>8.6150000000000002</v>
    <v>8.8849999999999998</v>
    <v>9.8550000000000004</v>
    <v>10.5</v>
    <v>11.45</v>
    <v>11.74</v>
    <v>12.865</v>
    <v>11.785</v>
    <v>10.175000000000001</v>
    <v>10.305</v>
    <v>11.26</v>
    <v>11.465</v>
    <v>9.3949999999999996</v>
    <v>10.355</v>
    <v>9.2149999999999999</v>
    <v>9.8249999999999993</v>
    <v>8.2249999999999996</v>
    <v>7.5</v>
    <v>8.2349999999999994</v>
    <v>9.15</v>
    <v>8.39</v>
    <v>8.8849999999999998</v>
    <v>8.65</v>
    <v>8.4499999999999993</v>
    <v>8.1300000000000008</v>
    <v>7.73</v>
    <v>7.7549999999999999</v>
    <v>6.7649999999999997</v>
    <v>6.1550000000000002</v>
    <v>5.7649999999999997</v>
    <v>6.1749999999999998</v>
    <v>6.35</v>
    <v>6.49</v>
    <v>7</v>
    <v>7.2249999999999996</v>
    <v>8.5350000000000001</v>
    <v>10.244999999999999</v>
    <v>11.164999999999999</v>
    <v>9.49</v>
    <v>8.9499999999999993</v>
    <v>8.0350000000000001</v>
    <v>7.55</v>
    <v>6.64</v>
    <v>7.76</v>
    <v>7.23</v>
    <v>7.6950000000000003</v>
    <v>8.7949999999999999</v>
    <v>9.9550000000000001</v>
    <v>9.9</v>
    <v>11.29</v>
    <v>11.535</v>
    <v>11.555</v>
    <v>12.675000000000001</v>
    <v>13.255000000000001</v>
    <v>13.78</v>
    <v>16.28</v>
    <v>15.324999999999999</v>
    <v>17.754999999999999</v>
    <v>18.3</v>
    <v>16.815000000000001</v>
    <v>19.274999999999999</v>
    <v>18.239999999999998</v>
    <v>18.375</v>
    <v>20.024999999999999</v>
    <v>18.855</v>
    <v>21.315000000000001</v>
    <v>21.71</v>
    <v>22.7</v>
    <v>19.495000000000001</v>
    <v>21.274999999999999</v>
    <v>24.125</v>
    <v>25.164999999999999</v>
    <v>24.114999999999998</v>
    <v>27.745000000000001</v>
    <v>26.535</v>
    <v>31.35</v>
    <v>32.325000000000003</v>
    <v>33.76</v>
    <v>31.23</v>
    <v>28.52</v>
    <v>32.475000000000001</v>
    <v>31.83</v>
    <v>28.315000000000001</v>
    <v>30.914999999999999</v>
    <v>28.33</v>
    <v>30.79</v>
    <v>32.03</v>
    <v>35.715000000000003</v>
    <v>40.634999999999998</v>
    <v>36.424999999999997</v>
    <v>31.85</v>
    <v>29.024999999999999</v>
    <v>26.355</v>
    <v>25.59</v>
    <v>24.324999999999999</v>
    <v>24.9</v>
    <v>21.024999999999999</v>
    <v>25.4</v>
    <v>24.73</v>
    <v>25.63</v>
    <v>28.09</v>
    <v>29.55</v>
    <v>25.57</v>
    <v>26.14</v>
    <v>28.954999999999998</v>
    <v>27.225000000000001</v>
    <v>30.77</v>
    <v>33.35</v>
    <v>30.495000000000001</v>
    <v>33.134999999999998</v>
    <v>34.97</v>
    <v>33.375</v>
    <v>35.645000000000003</v>
    <v>38.04</v>
    <v>37.22</v>
    <v>39.545000000000002</v>
    <v>36.21</v>
    <v>38.674999999999997</v>
    <v>39.594999999999999</v>
    <v>37.58</v>
    <v>41.74</v>
    <v>35.72</v>
    <v>34.229999999999997</v>
    <v>37.935000000000002</v>
    <v>39.72</v>
    <v>36.450000000000003</v>
    <v>33.545000000000002</v>
    <v>31.59</v>
    <v>34.619999999999997</v>
    <v>34.424999999999997</v>
    <v>34.594999999999999</v>
    <v>32.83</v>
    <v>34.33</v>
    <v>36.54</v>
    <v>35.53</v>
    <v>34.685000000000002</v>
    <v>36.814999999999998</v>
    <v>38.795000000000002</v>
    <v>41.46</v>
    <v>43.645000000000003</v>
    <v>43.01</v>
    <v>39.25</v>
    <v>38.5</v>
    <v>41.314999999999998</v>
    <v>41.115000000000002</v>
    <v>37.590000000000003</v>
    <v>34.700000000000003</v>
    <v>35.284999999999997</v>
    <v>35.200000000000003</v>
    <v>29.21</v>
    <v>29.465</v>
    <v>33.19</v>
    <v>34.32</v>
    <v>32.594999999999999</v>
    <v>35.29</v>
    <v>36.634999999999998</v>
    <v>39.994999999999997</v>
    <v>41.755000000000003</v>
    <v>45.24</v>
    <v>44.45</v>
    <v>41.56</v>
    <v>41.195</v>
    <v>38.86</v>
    <v>38.79</v>
    <v>41.085000000000001</v>
    <v>40.814999999999998</v>
    <v>38.78</v>
    <v>38.295000000000002</v>
    <v>32.005000000000003</v>
    <v>30.395</v>
    <v>33.159999999999997</v>
    <v>30.395</v>
    <v>30.024999999999999</v>
    <v>27.155000000000001</v>
    <v>26.234999999999999</v>
    <v>27.754999999999999</v>
    <v>30.5</v>
    <v>29.565000000000001</v>
    <v>27.725000000000001</v>
    <v>29</v>
    <v>30.18</v>
    <v>30.675000000000001</v>
    <v>32.284999999999997</v>
    <v>30.27</v>
    <v>28.98</v>
    <v>30.73</v>
    <v>32.44</v>
    <v>32.645000000000003</v>
    <v>32.914999999999999</v>
    <v>30.61</v>
    <v>30.42</v>
    <v>27.95</v>
    <v>28.105</v>
    <v>28.28</v>
    <v>27.454999999999998</v>
    <v>28.43</v>
    <v>30.135000000000002</v>
    <v>29.34</v>
    <v>29.26</v>
    <v>30.725000000000001</v>
    <v>33.08</v>
    <v>30.96</v>
    <v>30.38</v>
    <v>26.55</v>
    <v>25.7</v>
    <v>22.664999999999999</v>
    <v>24.625</v>
    <v>24.114999999999998</v>
    <v>24.02</v>
    <v>25.16</v>
    <v>26.195</v>
    <v>25.914999999999999</v>
    <v>26.83</v>
    <v>26.81</v>
    <v>28.07</v>
    <v>29.295000000000002</v>
    <v>28.37</v>
    <v>27.24</v>
    <v>27.914999999999999</v>
    <v>28.62</v>
    <v>26.39</v>
    <v>27.145</v>
    <v>27.844999999999999</v>
    <v>29.695</v>
    <v>30.675000000000001</v>
    <v>30.465</v>
    <v>30.274999999999999</v>
    <v>30.71</v>
    <v>29.324999999999999</v>
    <v>29.41</v>
    <v>30</v>
    <v>30.844999999999999</v>
    <v>29.76</v>
    <v>29.06</v>
    <v>30.99</v>
    <v>32.520000000000003</v>
    <v>31.835000000000001</v>
    <v>31.475000000000001</v>
    <v>32.575000000000003</v>
    <v>31.67</v>
    <v>30.46</v>
    <v>30.52</v>
    <v>32.325000000000003</v>
    <v>30.204999999999998</v>
    <v>29.12</v>
    <v>25.495000000000001</v>
    <v>23.15</v>
    <v>22.524999999999999</v>
    <v>22.245000000000001</v>
    <v>22.225000000000001</v>
    <v>22.605</v>
    <v>23.4</v>
    <v>24.44</v>
    <v>24.855</v>
    <v>24.74</v>
    <v>26.335000000000001</v>
    <v>27.285</v>
    <v>27.175000000000001</v>
    <v>26.225000000000001</v>
    <v>25.33</v>
    <v>23.93</v>
    <v>24.585000000000001</v>
    <v>26.18</v>
    <v>22.43</v>
    <v>23.46</v>
    <v>23.114999999999998</v>
    <v>23.31</v>
    <v>25.56</v>
    <v>26.605</v>
    <v>27.95</v>
    <v>29.35</v>
    <v>29.97</v>
    <v>27.6</v>
    <v>29.61</v>
    <v>29.125</v>
    <v>30.84</v>
    <v>32.734999999999999</v>
    <v>34.54</v>
    <v>35.86</v>
    <v>34.645000000000003</v>
    <v>35.475000000000001</v>
    <v>37</v>
    <v>40.700000000000003</v>
    <v>40.86</v>
    <v>40.47</v>
    <v>41.52</v>
    <v>43.094999999999999</v>
    <v>43.195</v>
    <v>47.875</v>
    <v>47.765000000000001</v>
    <v>48.42</v>
    <v>52.66</v>
    <v>58.295000000000002</v>
    <v>55.09</v>
    <v>50.77</v>
    <v>50.08</v>
    <v>49.55</v>
    <v>50.215000000000003</v>
    <v>54.97</v>
    <v>49.36</v>
    <v>48.59</v>
    <v>50.72</v>
    <v>49.8</v>
    <v>46.2</v>
    <v>48.204999999999998</v>
    <v>45.784999999999997</v>
    <v>42.375</v>
    <v>38.615000000000002</v>
    <v>38.15</v>
    <v>38.72</v>
    <v>35.020000000000003</v>
    <v>39.21</v>
    <v>39.615000000000002</v>
    <v>36.424999999999997</v>
    <v>42.064999999999998</v>
    <v>41.03</v>
    <v>43.104999999999997</v>
    <v>49.18</v>
    <v>54.18</v>
    <v>51.53</v>
    <v>46.865000000000002</v>
    <v>51.335000000000001</v>
    <v>51.204999999999998</v>
    <v>56.39</v>
    <v>54.615000000000002</v>
    <v>53.36</v>
    <v>57.5</v>
    <v>54.814999999999998</v>
    <v>55.414999999999999</v>
    <v>59.715000000000003</v>
    <v>61.575000000000003</v>
    <v>66.72</v>
    <v>68.62</v>
    <v>75.680000000000007</v>
    <v>79.814999999999998</v>
    <v>86.745000000000005</v>
    <v>85.76</v>
    <v>82.784999999999997</v>
    <v>86.28</v>
    <v>64.734999999999999</v>
    <v>65.97</v>
    <v>73.569999999999993</v>
    <v>69.87</v>
    <v>65.12</v>
    <v>59.884999999999998</v>
    <v>62.34</v>
    <v>63.674999999999997</v>
    <v>56.715000000000003</v>
    <v>55.975000000000001</v>
    <v>57.645000000000003</v>
    <v>65.28</v>
    <v>65.97</v>
    <v>70.430000000000007</v>
    <v>73.385000000000005</v>
    <v>76.135000000000005</v>
    <v>69.885000000000005</v>
    <v>73.099999999999994</v>
    <v>71.209999999999994</v>
    <v>68.069999999999993</v>
    <v>70.704999999999998</v>
    <v>71.185000000000002</v>
    <v>72.98</v>
    <v>73.754999999999995</v>
    <v>74.775000000000006</v>
    <v>80.974999999999994</v>
    <v>78.349999999999994</v>
    <v>69.814999999999998</v>
    <v>68.83</v>
    <v>69.150000000000006</v>
    <v>74.355000000000004</v>
    <v>74.36</v>
    <v>69.375</v>
    <v>67.144999999999996</v>
    <v>68.7</v>
    <v>72.06</v>
    <v>70.2</v>
    <v>75.760000000000005</v>
    <v>72.09</v>
    <v>73</v>
    <v>73.2</v>
    <v>72.19</v>
    <v>68.459999999999994</v>
    <v>65.5</v>
    <v>71.95</v>
    <v>71.22</v>
    <v>73.650000000000006</v>
    <v>67.59</v>
    <v>72</v>
    <v>74.48</v>
    <v>70.27</v>
    <v>64.88</v>
    <v>62.44</v>
    <v>61.78</v>
    <v>62.28</v>
    <v>58.28</v>
    <v>61.13</v>
    <v>56.75</v>
    <v>57.08</v>
    <v>54.55</v>
    <v>52.04</v>
    <v>47.7</v>
    <v>44.15</v>
    <v>45.6</v>
    <v>40.26</v>
    <v>41.86</v>
    <v>46.54</v>
    <v>44.8</v>
    <v>50.27</v>
    <v>53.91</v>
    <v>53.62</v>
    <v>45.76</v>
    <v>50</v>
    <v>44.56</v>
    <v>42.84</v>
    <v>39.07</v>
    <v>39.159999999999997</v>
    <v>33.96</v>
    <v>36.07</v>
    <v>38.5</v>
    <v>39.32</v>
    <v>42.02</v>
    <v>38.79</v>
    <v>42.23</v>
    <v>42.79</v>
    <v>39.28</v>
    <v>42.12</v>
    <v>44.8</v>
    <v>46.44</v>
    <v>49.19</v>
    <v>53.41</v>
    <v>54.08</v>
    <v>54.32</v>
    <v>59.21</v>
    <v>57.92</v>
    <v>58.85</v>
    <v>60.7</v>
    <v>63.01</v>
    <v>61.1</v>
    <v>67.94</v>
    <v>67.09</v>
    <v>74.55</v>
    <v>69.819999999999993</v>
    <v>68.150000000000006</v>
    <v>61.12</v>
    <v>62.32</v>
    <v>67.099999999999994</v>
    <v>72.55</v>
    <v>74.98</v>
    <v>74.290000000000006</v>
    <v>69.44</v>
    <v>73.760000000000005</v>
    <v>78.819999999999993</v>
    <v>79.34</v>
    <v>80.66</v>
    <v>75.680000000000007</v>
    <v>69.260000000000005</v>
    <v>66</v>
    <v>65.19</v>
    <v>64.599999999999994</v>
    <v>66.239999999999995</v>
    <v>64.319999999999993</v>
    <v>65.84</v>
    <v>70.52</v>
    <v>66.09</v>
    <v>66.31</v>
    <v>66.63</v>
    <v>71.62</v>
    <v>72.48</v>
    <v>74.98</v>
    <v>77.03</v>
    <v>75.72</v>
    <v>75.34</v>
    <v>77.599999999999994</v>
    <v>73.88</v>
    <v>77.14</v>
    <v>72.099999999999994</v>
    <v>70.900000000000006</v>
    <v>76.209999999999994</v>
    <v>73.959999999999994</v>
    <v>72.72</v>
    <v>69.150000000000006</v>
    <v>71.900000000000006</v>
    <v>68.739999999999995</v>
    <v>70.59</v>
    <v>72.47</v>
    <v>70.790000000000006</v>
    <v>63.55</v>
    <v>57.48</v>
    <v>59.39</v>
    <v>59.04</v>
    <v>62</v>
    <v>54.84</v>
    <v>55.22</v>
    <v>54.83</v>
    <v>54.75</v>
    <v>52.69</v>
    <v>57.59</v>
    <v>61.67</v>
    <v>62.66</v>
    <v>65.849999999999994</v>
    <v>65.010000000000005</v>
    <v>67.44</v>
    <v>72.14</v>
    <v>71.36</v>
    <v>74.709999999999994</v>
    <v>75.64</v>
    <v>77.62</v>
    <v>75.52</v>
    <v>72.97</v>
    <v>70.599999999999994</v>
    <v>66.66</v>
    <v>65.319999999999993</v>
    <v>74.150000000000006</v>
    <v>73.5</v>
    <v>75.36</v>
    <v>80.8</v>
    <v>82.73</v>
    <v>76.53</v>
    <v>82.01</v>
    <v>78.13</v>
    <v>80.650000000000006</v>
    <v>82.81</v>
    <v>70.17</v>
    <v>70.66</v>
    <v>66.510000000000005</v>
    <v>74.48</v>
    <v>71.959999999999994</v>
    <v>68</v>
    <v>66.75</v>
    <v>58.54</v>
    <v>55.4</v>
    <v>61.63</v>
    <v>57.18</v>
    <v>55.16</v>
    <v>64.59</v>
    <v>58.7</v>
    <v>63.29</v>
    <v>69.260000000000005</v>
    <v>68.67</v>
    <v>68.150000000000006</v>
    <v>67.61</v>
    <v>63.95</v>
    <v>63.9</v>
    <v>58.67</v>
    <v>56.95</v>
    <v>59.12</v>
    <v>61</v>
    <v>59.23</v>
    <v>59</v>
    <v>53.43</v>
    <v>51.04</v>
    <v>50.9</v>
    <v>48.12</v>
    <v>52.57</v>
    <v>49.56</v>
    <v>40.36</v>
    <v>42.74</v>
    <v>42.13</v>
    <v>47.63</v>
    <v>41.77</v>
    <v>44.46</v>
    <v>40.22</v>
    <v>34.79</v>
    <v>34.049999999999997</v>
    <v>33.880000000000003</v>
    <v>31</v>
    <v>28.12</v>
    <v>32.299999999999997</v>
    <v>34.299999999999997</v>
    <v>31.2</v>
    <v>32.159999999999997</v>
    <v>32.68</v>
    <v>36.14</v>
    <v>39.9</v>
    <v>37.71</v>
    <v>40.43</v>
    <v>40.22</v>
    <v>32.74</v>
    <v>34.94</v>
    <v>31.96</v>
    <v>31.67</v>
    <v>33.11</v>
    <v>30.4</v>
    <v>29.16</v>
    <v>28.58</v>
    <v>27.78</v>
    <v>26.45</v>
    <v>23.07</v>
    <v>19.8</v>
    <v>21.34</v>
    <v>20.84</v>
    <v>22.21</v>
    <v>21.1</v>
    <v>22.05</v>
    <v>22.79</v>
    <v>23.82</v>
    <v>20.260000000000002</v>
    <v>18.100000000000001</v>
    <v>17.37</v>
    <v>18.54</v>
    <v>17.89</v>
    <v>16.97</v>
    <v>17.71</v>
    <v>20.09</v>
    <v>20.239999999999998</v>
    <v>19.7</v>
    <v>20.75</v>
    <v>20.45</v>
    <v>18.59</v>
    <v>20.48</v>
    <v>21.11</v>
    <v>21.51</v>
    <v>22.19</v>
    <v>22.61</v>
    <v>22.01</v>
    <v>20.05</v>
    <v>19.57</v>
    <v>21.24</v>
    <v>20.46</v>
    <v>19.489999999999998</v>
    <v>22.26</v>
    <v>24.45</v>
    <v>26.34</v>
    <v>21.99</v>
    <v>24.51</v>
    <v>23.76</v>
    <v>26.07</v>
    <v>26.21</v>
    <v>26.53</v>
    <v>26.44</v>
    <v>29.27</v>
    <v>30.17</v>
    <v>30.02</v>
    <v>30.65</v>
    <v>30.05</v>
    <v>26.99</v>
    <v>25.83</v>
    <v>25.92</v>
    <v>24.07</v>
    <v>21.6</v>
    <v>22.36</v>
    <v>23.37</v>
    <v>21.79</v>
    <v>21.89</v>
    <v>20.2</v>
    <v>21.24</v>
    <v>21.6</v>
    <v>23.28</v>
    <v>24.51</v>
    <v>24.81</v>
    <v>27.93</v>
    <v>23.07</v>
    <v>23.26</v>
    <v>23.99</v>
    <v>23.42</v>
    <v>22.76</v>
    <v>25.32</v>
    <v>25.74</v>
    <v>26.69</v>
    <v>22.78</v>
    <v>22.56</v>
    <v>22.7</v>
    <v>23.28</v>
    <v>21.91</v>
    <v>23.43</v>
    <v>24.74</v>
    <v>25.01</v>
    <v>24.75</v>
    <v>23.84</v>
    <v>22.1</v>
    <v>20.61</v>
    <v>19.5</v>
    <v>20.329999999999998</v>
    <v>22.19</v>
    <v>23.67</v>
    <v>24.58</v>
    <v>24.98</v>
    <v>22.37</v>
    <v>25.61</v>
    <v>26.33</v>
    <v>25.2</v>
    <v>25.69</v>
    <v>26.19</v>
    <v>27.05</v>
    <v>29.3</v>
    <v>27.18</v>
    <v>26.68</v>
    <v>25.09</v>
    <v>24.19</v>
    <v>23.52</v>
    <v>23.83</v>
    <v>23.37</v>
    <v>26.95</v>
    <v>27.71</v>
    <v>30.56</v>
    <v>29.88</v>
    <v>30.07</v>
    <v>30.78</v>
    <v>29.64</v>
    <v>32.130000000000003</v>
    <v>30.9</v>
    <v>30.82</v>
    <v>33.840000000000003</v>
    <v>32.53</v>
    <v>30.81</v>
    <v>30.92</v>
    <v>32.450000000000003</v>
    <v>32.979999999999997</v>
    <v>36.51</v>
    <v>36.090000000000003</v>
    <v>36.130000000000003</v>
    <v>34.700000000000003</v>
    <v>35.74</v>
    <v>38.229999999999997</v>
    <v>38.659999999999997</v>
    <v>37.299999999999997</v>
    <v>39.43</v>
    <v>39.75</v>
    <v>39.57</v>
    <v>38.4</v>
    <v>36.64</v>
    <v>34.93</v>
    <v>35.409999999999997</v>
    <v>34.25</v>
    <v>34.47</v>
    <v>35.64</v>
    <v>34.83</v>
    <v>34.72</v>
    <v>35.93</v>
    <v>37.97</v>
    <v>38.19</v>
    <v>35.96</v>
    <v>34.31</v>
    <v>34.99</v>
    <v>37.200000000000003</v>
    <v>37.83</v>
    <v>40.340000000000003</v>
    <v>39.04</v>
    <v>39.01</v>
    <v>37.549999999999997</v>
    <v>38.229999999999997</v>
    <v>36.17</v>
    <v>34.79</v>
    <v>31.78</v>
    <v>32.64</v>
    <v>34.520000000000003</v>
    <v>33.19</v>
    <v>30.74</v>
    <v>33.58</v>
    <v>35.24</v>
    <v>36.69</v>
    <v>37.64</v>
    <v>38.89</v>
    <v>39.630000000000003</v>
    <v>40.590000000000003</v>
    <v>38.46</v>
    <v>33.549999999999997</v>
    <v>32.630000000000003</v>
    <v>33.17</v>
    <v>33.5</v>
    <v>33.51</v>
    <v>34.04</v>
    <v>36.54</v>
    <v>37.26</v>
    <v>34.57</v>
    <v>32.31</v>
    <v>30.23</v>
    <v>29.55</v>
    <v>30.79</v>
    <v>28.78</v>
    <v>29.47</v>
    <v>28.89</v>
    <v>27.21</v>
    <v>26.94</v>
    <v>26.34</v>
    <v>27.27</v>
    <v>28.89</v>
    <v>28.44</v>
    <v>26.52</v>
    <v>27.57</v>
    <v>26.71</v>
    <v>27.56</v>
    <v>29.78</v>
    <v>28</v>
    <v>26.04</v>
    <v>24.29</v>
    <v>25.14</v>
    <v>23.4</v>
    <v>22.79</v>
    <v>20.79</v>
    <v>24.26</v>
    <v>26.84</v>
    <v>26.42</v>
    <v>29.01</v>
    <v>31.74</v>
    <v>32.869999999999997</v>
    <v>34.1</v>
    <v>32.159999999999997</v>
    <v>35.75</v>
    <v>35.450000000000003</v>
    <v>38.54</v>
    <v>32.869999999999997</v>
    <v>34.5</v>
    <v>32.619999999999997</v>
    <v>31.81</v>
    <v>31.67</v>
    <v>35.270000000000003</v>
    <v>37.28</v>
    <v>41.47</v>
    <v>42.57</v>
    <v>40.07</v>
    <v>43.34</v>
    <v>49.39</v>
    <v>41.9</v>
    <v>40.51</v>
    <v>45.3</v>
    <v>46.16</v>
    <v>45.24</v>
    <v>27.89</v>
    <v>22.4</v>
    <v>23.01</v>
    <v>21.35</v>
    <v>18.510000000000002</v>
    <v>18.809999999999999</v>
    <v>19.260000000000002</v>
    <v>17.809999999999999</v>
    <v>13.58</v>
    <v>20.170000000000002</v>
    <v>19.260000000000002</v>
    <v>17.73</v>
    <v>17.57</v>
    <v>18.23</v>
    <v>21.08</v>
    <v>21.16</v>
    <v>20.62</v>
    <v>20.6</v>
    <v>20.63</v>
    <v>22.11</v>
    <v>22.24</v>
    <v>22.39</v>
    <v>21.73</v>
    <v>22.6</v>
    <v>23.7</v>
    <v>23.13</v>
    <v>23.93</v>
    <v>23.45</v>
    <v>21.52</v>
    <v>20.53</v>
    <v>22.18</v>
    <v>21.23</v>
    <v>18.75</v>
    <v>20.14</v>
    <v>20.25</v>
    <v>18.34</v>
    <v>18</v>
    <v>19.059999999999999</v>
    <v>20.39</v>
  </a>
  <a r="1" c="1522">
    <v>2274</v>
    <v>2115</v>
    <v>3256</v>
    <v>3014</v>
    <v>2914</v>
    <v>5069</v>
    <v>1563</v>
    <v>2304</v>
    <v>3685</v>
    <v>7863</v>
    <v>8879</v>
    <v>7572</v>
    <v>7690</v>
    <v>9643</v>
    <v>3690</v>
    <v>6174</v>
    <v>11836</v>
    <v>6111</v>
    <v>6527</v>
    <v>5490</v>
    <v>18435</v>
    <v>3608</v>
    <v>7099</v>
    <v>4783</v>
    <v>15975</v>
    <v>4140</v>
    <v>6587</v>
    <v>5394</v>
    <v>7135</v>
    <v>4321</v>
    <v>3018</v>
    <v>5268</v>
    <v>3956</v>
    <v>1891</v>
    <v>2368</v>
    <v>1997</v>
    <v>4565</v>
    <v>1898</v>
    <v>6182</v>
    <v>6576</v>
    <v>9894</v>
    <v>4898</v>
    <v>6781</v>
    <v>5893</v>
    <v>3810</v>
    <v>4250</v>
    <v>5507</v>
    <v>6110</v>
    <v>3861</v>
    <v>5091</v>
    <v>5136</v>
    <v>4620</v>
    <v>3277</v>
    <v>3864</v>
    <v>8325</v>
    <v>11963</v>
    <v>8672</v>
    <v>2127</v>
    <v>10247</v>
    <v>4586</v>
    <v>9747</v>
    <v>3744</v>
    <v>1645</v>
    <v>2621</v>
    <v>6919</v>
    <v>2795</v>
    <v>5498</v>
    <v>20307</v>
    <v>2956</v>
    <v>13692</v>
    <v>2752</v>
    <v>2546</v>
    <v>9084</v>
    <v>24156</v>
    <v>2621</v>
    <v>1491</v>
    <v>2608</v>
    <v>5654</v>
    <v>4308</v>
    <v>2619</v>
    <v>3692</v>
    <v>2473</v>
    <v>6056</v>
    <v>7367</v>
    <v>5478</v>
    <v>11944</v>
    <v>11573</v>
    <v>29009</v>
    <v>43563</v>
    <v>60673</v>
    <v>28291</v>
    <v>36355</v>
    <v>53311</v>
    <v>32827</v>
    <v>48628</v>
    <v>39821</v>
    <v>35488</v>
    <v>25766</v>
    <v>21862</v>
    <v>36646</v>
    <v>27330</v>
    <v>54932</v>
    <v>20350</v>
    <v>23086</v>
    <v>107990</v>
    <v>86306</v>
    <v>58151</v>
    <v>62657</v>
    <v>86859</v>
    <v>56657</v>
    <v>59336</v>
    <v>302294</v>
    <v>154091</v>
    <v>134783</v>
    <v>149112</v>
    <v>150696</v>
    <v>111262</v>
    <v>56325</v>
    <v>95612</v>
    <v>67168</v>
    <v>159612</v>
    <v>94596</v>
    <v>100682</v>
    <v>58344</v>
    <v>111944</v>
    <v>159364</v>
    <v>128223</v>
    <v>105928</v>
    <v>106971</v>
    <v>175777</v>
    <v>111762</v>
    <v>134839</v>
    <v>134971</v>
    <v>92515</v>
    <v>60592</v>
    <v>87909</v>
    <v>84897</v>
    <v>79292</v>
    <v>68859</v>
    <v>50296</v>
    <v>54409</v>
    <v>31188</v>
    <v>43594</v>
    <v>91686</v>
    <v>47194</v>
    <v>75899</v>
    <v>37419</v>
    <v>135293</v>
    <v>119849</v>
    <v>55724</v>
    <v>73046</v>
    <v>121221</v>
    <v>71706</v>
    <v>66412</v>
    <v>96722</v>
    <v>287142</v>
    <v>115426</v>
    <v>103878</v>
    <v>116359</v>
    <v>210147</v>
    <v>131982</v>
    <v>82116</v>
    <v>89916</v>
    <v>84954</v>
    <v>92996</v>
    <v>72708</v>
    <v>71009</v>
    <v>102775</v>
    <v>81533</v>
    <v>52484</v>
    <v>69439</v>
    <v>105198</v>
    <v>74952</v>
    <v>137232</v>
    <v>85367</v>
    <v>71638</v>
    <v>89083</v>
    <v>53902</v>
    <v>88370</v>
    <v>72910</v>
    <v>46441</v>
    <v>102934</v>
    <v>83967</v>
    <v>70192</v>
    <v>89614</v>
    <v>73499</v>
    <v>44680</v>
    <v>52737</v>
    <v>92448</v>
    <v>53010</v>
    <v>49510</v>
    <v>77081</v>
    <v>84290</v>
    <v>43243</v>
    <v>113994</v>
    <v>83771</v>
    <v>87965</v>
    <v>128471</v>
    <v>99314</v>
    <v>73932</v>
    <v>67045</v>
    <v>81195</v>
    <v>116629</v>
    <v>65397</v>
    <v>57621</v>
    <v>83153</v>
    <v>55151</v>
    <v>66289</v>
    <v>44412</v>
    <v>31404</v>
    <v>62839</v>
    <v>84420</v>
    <v>29918</v>
    <v>68831</v>
    <v>65747</v>
    <v>43571</v>
    <v>76264</v>
    <v>51118</v>
    <v>94975</v>
    <v>67755</v>
    <v>78956</v>
    <v>68363</v>
    <v>110109</v>
    <v>87076</v>
    <v>84110</v>
    <v>67366</v>
    <v>83456</v>
    <v>83890</v>
    <v>67724</v>
    <v>56694</v>
    <v>50649</v>
    <v>73299</v>
    <v>51714</v>
    <v>78734</v>
    <v>93705</v>
    <v>78819</v>
    <v>182675</v>
    <v>179493</v>
    <v>180791</v>
    <v>197627</v>
    <v>185398</v>
    <v>115273</v>
    <v>89586</v>
    <v>170438</v>
    <v>181212</v>
    <v>147965</v>
    <v>231779</v>
    <v>255241</v>
    <v>182432</v>
    <v>186184</v>
    <v>210587</v>
    <v>126323</v>
    <v>116118</v>
    <v>106552</v>
    <v>79248</v>
    <v>85551</v>
    <v>134507</v>
    <v>101501</v>
    <v>162467</v>
    <v>79159</v>
    <v>103788</v>
    <v>111940</v>
    <v>67203</v>
    <v>81243</v>
    <v>71553</v>
    <v>94595</v>
    <v>62118</v>
    <v>69273</v>
    <v>103571</v>
    <v>81335</v>
    <v>93760</v>
    <v>93051</v>
    <v>36067</v>
    <v>61083</v>
    <v>47063</v>
    <v>52991</v>
    <v>38696</v>
    <v>38969</v>
    <v>67290</v>
    <v>78368</v>
    <v>69497</v>
    <v>66968</v>
    <v>60073</v>
    <v>35548</v>
    <v>43320</v>
    <v>72388</v>
    <v>51600</v>
    <v>83089</v>
    <v>57945</v>
    <v>50292</v>
    <v>39566</v>
    <v>33042</v>
    <v>69438</v>
    <v>43426</v>
    <v>85453</v>
    <v>89411</v>
    <v>78393</v>
    <v>102178</v>
    <v>40331</v>
    <v>54652</v>
    <v>76631</v>
    <v>51464</v>
    <v>72766</v>
    <v>87205</v>
    <v>57051</v>
    <v>88698</v>
    <v>34333</v>
    <v>82239</v>
    <v>51200</v>
    <v>179626</v>
    <v>100455</v>
    <v>100676</v>
    <v>75014</v>
    <v>34232</v>
    <v>65783</v>
    <v>48158</v>
    <v>86502</v>
    <v>79263</v>
    <v>66248</v>
    <v>130146</v>
    <v>74220</v>
    <v>63608</v>
    <v>103828</v>
    <v>44510</v>
    <v>141355</v>
    <v>100548</v>
    <v>115328</v>
    <v>202431</v>
    <v>144682</v>
    <v>131865</v>
    <v>98462</v>
    <v>110955</v>
    <v>74350</v>
    <v>56536</v>
    <v>79020</v>
    <v>126236</v>
    <v>206823</v>
    <v>110637</v>
    <v>175585</v>
    <v>268073</v>
    <v>212121</v>
    <v>154664</v>
    <v>83681</v>
    <v>115831</v>
    <v>159741</v>
    <v>178737</v>
    <v>65512</v>
    <v>146178</v>
    <v>93129</v>
    <v>103750</v>
    <v>84283</v>
    <v>63872</v>
    <v>151952</v>
    <v>139002</v>
    <v>166906</v>
    <v>131924</v>
    <v>90567</v>
    <v>159722</v>
    <v>144714</v>
    <v>162746</v>
    <v>232916</v>
    <v>205019</v>
    <v>134933</v>
    <v>152148</v>
    <v>203150</v>
    <v>133590</v>
    <v>95304</v>
    <v>132128</v>
    <v>104723</v>
    <v>144007</v>
    <v>173658</v>
    <v>110175</v>
    <v>116865</v>
    <v>111295</v>
    <v>86107</v>
    <v>177142</v>
    <v>78495</v>
    <v>97710</v>
    <v>79711</v>
    <v>181975</v>
    <v>408674</v>
    <v>320840</v>
    <v>171161</v>
    <v>198826</v>
    <v>573657</v>
    <v>324174</v>
    <v>246437</v>
    <v>241006</v>
    <v>880906</v>
    <v>484329</v>
    <v>297383</v>
    <v>655414</v>
    <v>495425</v>
    <v>985556</v>
    <v>701021</v>
    <v>570023</v>
    <v>598700</v>
    <v>636234</v>
    <v>207736</v>
    <v>530225</v>
    <v>393750</v>
    <v>1502532</v>
    <v>1829265</v>
    <v>1124665</v>
    <v>1449484</v>
    <v>990035</v>
    <v>1780579</v>
    <v>2533320</v>
    <v>2328614</v>
    <v>1813724</v>
    <v>822468</v>
    <v>1384061</v>
    <v>1095445</v>
    <v>1082384</v>
    <v>1173502</v>
    <v>1166317</v>
    <v>1138904</v>
    <v>998459</v>
    <v>1039941</v>
    <v>931108</v>
    <v>965798</v>
    <v>2617192</v>
    <v>1583794</v>
    <v>2730018</v>
    <v>1671676</v>
    <v>1278531</v>
    <v>1080280</v>
    <v>1393226</v>
    <v>1538298</v>
    <v>1557812</v>
    <v>1033634</v>
    <v>951774</v>
    <v>1569682</v>
    <v>985010</v>
    <v>1096026</v>
    <v>1222461</v>
    <v>896563</v>
    <v>1418068</v>
    <v>1032560</v>
    <v>904062</v>
    <v>1003349</v>
    <v>1040106</v>
    <v>1110816</v>
    <v>928308</v>
    <v>1190833</v>
    <v>1529271</v>
    <v>1590140</v>
    <v>1001966</v>
    <v>827214</v>
    <v>606146</v>
    <v>842067</v>
    <v>670302</v>
    <v>540240</v>
    <v>458702</v>
    <v>501445</v>
    <v>643510</v>
    <v>456898</v>
    <v>517933</v>
    <v>761727</v>
    <v>575800</v>
    <v>606577</v>
    <v>583691</v>
    <v>485642</v>
    <v>887267</v>
    <v>855836</v>
    <v>453074</v>
    <v>873954</v>
    <v>969742</v>
    <v>777024</v>
    <v>831665</v>
    <v>761754</v>
    <v>675250</v>
    <v>570968</v>
    <v>735884</v>
    <v>858086</v>
    <v>623919</v>
    <v>2086381</v>
    <v>1230467</v>
    <v>523759</v>
    <v>561185</v>
    <v>682029</v>
    <v>668088</v>
    <v>495378</v>
    <v>973301</v>
    <v>266475</v>
    <v>794439</v>
    <v>1702655</v>
    <v>3179374</v>
    <v>2498749</v>
    <v>2010285</v>
    <v>7399039</v>
    <v>3747067</v>
    <v>2761069</v>
    <v>2391380</v>
    <v>1732769</v>
    <v>1842192</v>
    <v>1123627</v>
    <v>1724954</v>
    <v>989760</v>
    <v>1682802</v>
    <v>2020411</v>
    <v>1800444</v>
    <v>1074870</v>
    <v>995808</v>
    <v>1027193</v>
    <v>1574888</v>
    <v>1155741</v>
    <v>626768</v>
    <v>1123129</v>
    <v>1389954</v>
    <v>1379773</v>
    <v>1746151</v>
    <v>1516765</v>
    <v>1598352</v>
    <v>932910</v>
    <v>744315</v>
    <v>750463</v>
    <v>790767</v>
    <v>919159</v>
    <v>1376905</v>
    <v>2467993</v>
    <v>903425</v>
    <v>1187987</v>
    <v>2236894</v>
    <v>1818564</v>
    <v>3081085</v>
    <v>2563039</v>
    <v>1934398</v>
    <v>2141563</v>
    <v>2224165</v>
    <v>3427942</v>
    <v>2077048</v>
    <v>2227893</v>
    <v>4920900</v>
    <v>5053704</v>
    <v>4694407</v>
    <v>3603211</v>
    <v>5147790</v>
    <v>6373739</v>
    <v>6905184</v>
    <v>7487088</v>
    <v>14173062</v>
    <v>13644809</v>
    <v>9298075</v>
    <v>8325673</v>
    <v>7738337</v>
    <v>6017059</v>
    <v>5949922</v>
    <v>7108055</v>
    <v>5047575</v>
    <v>4807481</v>
    <v>4566952</v>
    <v>10228212</v>
    <v>11532176</v>
    <v>11971811</v>
    <v>14232388</v>
    <v>11375634</v>
    <v>13220116</v>
    <v>4526989</v>
    <v>4931918</v>
    <v>4628594</v>
    <v>7609324</v>
    <v>8261821</v>
    <v>11734044</v>
    <v>9822507</v>
    <v>8022261</v>
    <v>13179352</v>
    <v>7695276</v>
    <v>13748974</v>
    <v>16171254</v>
    <v>16243122</v>
    <v>15927202</v>
    <v>12568170</v>
    <v>14332146</v>
    <v>7932436</v>
    <v>22752958</v>
    <v>13341134</v>
    <v>41706916</v>
    <v>27946664</v>
    <v>11184144</v>
    <v>15020190</v>
    <v>34957936</v>
    <v>10044482</v>
    <v>12869540</v>
    <v>11699526</v>
    <v>8432736</v>
    <v>4483912</v>
    <v>7774600</v>
    <v>4122570</v>
    <v>5538838</v>
    <v>4876936</v>
    <v>4033788</v>
    <v>15113654</v>
    <v>7222410</v>
    <v>6068740</v>
    <v>4347156</v>
    <v>13585836</v>
    <v>6359100</v>
    <v>8296632</v>
    <v>10296398</v>
    <v>17457824</v>
    <v>13700104</v>
    <v>14864586</v>
    <v>19682080</v>
    <v>12862198</v>
    <v>31081220</v>
    <v>25551878</v>
    <v>25067528</v>
    <v>28880122</v>
    <v>56781672</v>
    <v>31085278</v>
    <v>29900240</v>
    <v>40119806</v>
    <v>27690946</v>
    <v>22779298</v>
    <v>34861306</v>
    <v>25870248</v>
    <v>15614044</v>
    <v>16578096</v>
    <v>11334450</v>
    <v>20787236</v>
    <v>43535102</v>
    <v>17963838</v>
    <v>24474556</v>
    <v>39231244</v>
    <v>25322422</v>
    <v>54045280</v>
    <v>19964484</v>
    <v>37235082</v>
    <v>49510840</v>
    <v>25727056</v>
    <v>19949270</v>
    <v>30955048</v>
    <v>24156388</v>
    <v>26361820</v>
    <v>24763018</v>
    <v>24016008</v>
    <v>43372906</v>
    <v>47446328</v>
    <v>28670932</v>
    <v>21690974</v>
    <v>17710884</v>
    <v>23400426</v>
    <v>19578094</v>
    <v>44164330</v>
    <v>31125824</v>
    <v>27387756</v>
    <v>24186262</v>
    <v>19959384</v>
    <v>16211028</v>
    <v>27118366</v>
    <v>50329002</v>
    <v>18945752</v>
    <v>18737758</v>
    <v>17470372</v>
    <v>17887404</v>
    <v>16274182</v>
    <v>14963224</v>
    <v>20341550</v>
    <v>11299646</v>
    <v>12598814</v>
    <v>13116210</v>
    <v>11867742</v>
    <v>11470530</v>
    <v>8904008</v>
    <v>14145434</v>
    <v>8653672</v>
    <v>14637578</v>
    <v>12378920</v>
    <v>8264502</v>
    <v>7974430</v>
    <v>9660048</v>
    <v>8405692</v>
    <v>12968878</v>
    <v>13855552</v>
    <v>10782058</v>
    <v>8659522</v>
    <v>16100974</v>
    <v>11887632</v>
    <v>15889922</v>
    <v>13412714</v>
    <v>18983326</v>
    <v>34518576</v>
    <v>19384358</v>
    <v>15359610</v>
    <v>9815362</v>
    <v>17021404</v>
    <v>22422668</v>
    <v>10924416</v>
    <v>17831922</v>
    <v>23383842</v>
    <v>22200168</v>
    <v>28599094</v>
    <v>30861314</v>
    <v>97627146</v>
    <v>32486596</v>
    <v>35793554</v>
    <v>33173728</v>
    <v>35295118</v>
    <v>19639278</v>
    <v>22594674</v>
    <v>23267656</v>
    <v>17743740</v>
    <v>26704110</v>
    <v>26017926</v>
    <v>41983756</v>
    <v>41045034</v>
    <v>52897118</v>
    <v>31560722</v>
    <v>38586248</v>
    <v>21013050</v>
    <v>17870574</v>
    <v>21673480</v>
    <v>15402566</v>
    <v>22039046</v>
    <v>17926414</v>
    <v>11713902</v>
    <v>11966014</v>
    <v>10689194</v>
    <v>8423874</v>
    <v>9904290</v>
    <v>10343144</v>
    <v>10392998</v>
    <v>11479486</v>
    <v>13234110</v>
    <v>7763078</v>
    <v>10668488</v>
    <v>9912644</v>
    <v>5872614</v>
    <v>7840922</v>
    <v>6298924</v>
    <v>4846980</v>
    <v>9278070</v>
    <v>11805342</v>
    <v>5708624</v>
    <v>6109210</v>
    <v>9543794</v>
    <v>8448850</v>
    <v>4603680</v>
    <v>9542804</v>
    <v>6136016</v>
    <v>5706286</v>
    <v>7379374</v>
    <v>5591894</v>
    <v>6272682</v>
    <v>4656998</v>
    <v>5441788</v>
    <v>5073688</v>
    <v>4036354</v>
    <v>4063354</v>
    <v>3481846</v>
    <v>3407578</v>
    <v>4907256</v>
    <v>4831094</v>
    <v>6844392</v>
    <v>7745406</v>
    <v>5758656</v>
    <v>7958036</v>
    <v>7714280</v>
    <v>7044550</v>
    <v>5519084</v>
    <v>11105990</v>
    <v>8053514</v>
    <v>4512682</v>
    <v>5845088</v>
    <v>5469344</v>
    <v>5214194</v>
    <v>6768322</v>
    <v>4884924</v>
    <v>4767734</v>
    <v>3839502</v>
    <v>4153006</v>
    <v>3401816</v>
    <v>5699652</v>
    <v>4836544</v>
    <v>4087688</v>
    <v>4108672</v>
    <v>3814560</v>
    <v>3542690</v>
    <v>5367192</v>
    <v>3459480</v>
    <v>6702324</v>
    <v>4992628</v>
    <v>4089552</v>
    <v>4269944</v>
    <v>4479454</v>
    <v>8045396</v>
    <v>5136102</v>
    <v>3821546</v>
    <v>3241266</v>
    <v>4366854</v>
    <v>7664542</v>
    <v>7916560</v>
    <v>6248868</v>
    <v>4961752</v>
    <v>3130826</v>
    <v>5275660</v>
    <v>5967966</v>
    <v>3876316</v>
    <v>3885718</v>
    <v>4976952</v>
    <v>2844512</v>
    <v>2375866</v>
    <v>2571402</v>
    <v>2399568</v>
    <v>2195076</v>
    <v>2769262</v>
    <v>3507742</v>
    <v>3251436</v>
    <v>2876534</v>
    <v>5971524</v>
    <v>4666520</v>
    <v>4715308</v>
    <v>3922092</v>
    <v>9831994</v>
    <v>7335894</v>
    <v>4866692</v>
    <v>3370040</v>
    <v>2789518</v>
    <v>3833070</v>
    <v>2768146</v>
    <v>3448714</v>
    <v>3198450</v>
    <v>3251652</v>
    <v>2027860</v>
    <v>2424038</v>
    <v>1923096</v>
    <v>3006074</v>
    <v>3090232</v>
    <v>2769318</v>
    <v>2732958</v>
    <v>2216360</v>
    <v>2603660</v>
    <v>6462502</v>
    <v>4747778</v>
    <v>3939726</v>
    <v>3059672</v>
    <v>3622722</v>
    <v>5275710</v>
    <v>3336036</v>
    <v>3602714</v>
    <v>3668076</v>
    <v>4298978</v>
    <v>4585354</v>
    <v>1791896</v>
    <v>2907204</v>
    <v>3766882</v>
    <v>4121662</v>
    <v>4168012</v>
    <v>4345536</v>
    <v>2655916</v>
    <v>2646368</v>
    <v>2325880</v>
    <v>2218086</v>
    <v>3593494</v>
    <v>2560198</v>
    <v>6960528</v>
    <v>3077086</v>
    <v>2867544</v>
    <v>4179230</v>
    <v>3278464</v>
    <v>3492386</v>
    <v>2410060</v>
    <v>2199304</v>
    <v>1790026</v>
    <v>1621836</v>
    <v>2362394</v>
    <v>1550160</v>
    <v>6329208</v>
    <v>5215658</v>
    <v>11201482</v>
    <v>7266142</v>
    <v>5297426</v>
    <v>2990790</v>
    <v>4124140</v>
    <v>3260084</v>
    <v>2497818</v>
    <v>3182384</v>
    <v>2305648</v>
    <v>2444626</v>
    <v>1954904</v>
    <v>3415268</v>
    <v>2187326</v>
    <v>3578638</v>
    <v>2139374</v>
    <v>3643760</v>
    <v>4537184</v>
    <v>3526822</v>
    <v>2092284</v>
    <v>1411066</v>
    <v>2222138</v>
    <v>988138</v>
    <v>1312474</v>
    <v>3310532</v>
    <v>3125084</v>
    <v>2866408</v>
    <v>1662636</v>
    <v>2459896</v>
    <v>3998148</v>
    <v>2553518</v>
    <v>2451644</v>
    <v>1454406</v>
    <v>1713248</v>
    <v>2386724</v>
    <v>3342508</v>
    <v>3715832</v>
    <v>3551114</v>
    <v>2816452</v>
    <v>4551118</v>
    <v>4323312</v>
    <v>8211646</v>
    <v>8932700</v>
    <v>5430688</v>
    <v>4982642</v>
    <v>8595014</v>
    <v>5243568</v>
    <v>3641186</v>
    <v>5117968</v>
    <v>3319334</v>
    <v>2200796</v>
    <v>4340900</v>
    <v>2854620</v>
    <v>1992464</v>
    <v>2298052</v>
    <v>1935388</v>
    <v>4292010</v>
    <v>5002740</v>
    <v>2518242</v>
    <v>9388350</v>
    <v>5267252</v>
    <v>3553170</v>
    <v>3240380</v>
    <v>4704752</v>
    <v>3270672</v>
    <v>3603444</v>
    <v>2356102</v>
    <v>1909264</v>
    <v>2652172</v>
    <v>2554550</v>
    <v>2883604</v>
    <v>3356506</v>
    <v>2785104</v>
    <v>2262208</v>
    <v>1718022</v>
    <v>1503082</v>
    <v>1026984</v>
    <v>1331214</v>
    <v>2353640</v>
    <v>2050304</v>
    <v>1802602</v>
    <v>2792622</v>
    <v>2429046</v>
    <v>1706844</v>
    <v>3322204</v>
    <v>2089680</v>
    <v>1527038</v>
    <v>3022914</v>
    <v>1976960</v>
    <v>2967722</v>
    <v>2582808</v>
    <v>2150052</v>
    <v>1803424</v>
    <v>3159160</v>
    <v>3042956</v>
    <v>3594554</v>
    <v>2513028</v>
    <v>3190688</v>
    <v>3540872</v>
    <v>4712690</v>
    <v>3387512</v>
    <v>3653000</v>
    <v>4622312</v>
    <v>6837766</v>
    <v>5917588</v>
    <v>6302470</v>
    <v>16064928</v>
    <v>7927978</v>
    <v>9651568</v>
    <v>9354968</v>
    <v>5302924</v>
    <v>4781282</v>
    <v>5801506</v>
    <v>4270790</v>
    <v>3059918</v>
    <v>3113806</v>
    <v>3699802</v>
    <v>3348894</v>
    <v>2859876</v>
    <v>2584892</v>
    <v>1682834</v>
    <v>1818746</v>
    <v>1838098</v>
    <v>1573704</v>
    <v>1489228</v>
    <v>1448880</v>
    <v>1111690</v>
    <v>1560170</v>
    <v>1368908</v>
    <v>1682598</v>
    <v>1791184</v>
    <v>1635564</v>
    <v>1250246</v>
    <v>1460652</v>
    <v>1587676</v>
    <v>2545758</v>
    <v>1619036</v>
    <v>1473744</v>
    <v>1771710</v>
    <v>2396756</v>
    <v>2834234</v>
    <v>1899024</v>
    <v>1285598</v>
    <v>2897396</v>
    <v>1835946</v>
    <v>1007888</v>
    <v>1822764</v>
    <v>1211624</v>
    <v>1163636</v>
    <v>1194498</v>
    <v>1199806</v>
    <v>2148470</v>
    <v>1623694</v>
    <v>1376568</v>
    <v>1477514</v>
    <v>1155044</v>
    <v>1425308</v>
    <v>783578</v>
    <v>1294746</v>
    <v>1017778</v>
    <v>1087248</v>
    <v>1470004</v>
    <v>2135800</v>
    <v>2082484</v>
    <v>1243352</v>
    <v>1263476</v>
    <v>1123256</v>
    <v>1430854</v>
    <v>1726748</v>
    <v>1009186</v>
    <v>892843</v>
    <v>444260</v>
    <v>647001</v>
    <v>989810</v>
    <v>434537</v>
    <v>492612</v>
    <v>891426</v>
    <v>750175</v>
    <v>994283</v>
    <v>878500</v>
    <v>536066</v>
    <v>439592</v>
    <v>1225624</v>
    <v>1041136</v>
    <v>506330</v>
    <v>1040683</v>
    <v>2156812</v>
    <v>2183619</v>
    <v>997648</v>
    <v>1593398</v>
    <v>1830965</v>
    <v>1097433</v>
    <v>1739126</v>
    <v>1471435</v>
    <v>2256926</v>
    <v>2983365</v>
    <v>2608913</v>
    <v>2382011</v>
    <v>3130467</v>
    <v>4632389</v>
    <v>6773504</v>
    <v>3139025</v>
    <v>2041463</v>
    <v>2435207</v>
    <v>2405350</v>
    <v>1758052</v>
    <v>2882539</v>
    <v>2880662</v>
    <v>3131955</v>
    <v>3619133</v>
    <v>4535726</v>
    <v>6429972</v>
    <v>5979356</v>
    <v>4035323</v>
    <v>3489164</v>
    <v>2546215</v>
    <v>2105137</v>
    <v>2428465</v>
    <v>2048737</v>
    <v>1507259</v>
    <v>1861042</v>
    <v>1371686</v>
    <v>1741155</v>
    <v>1766265</v>
    <v>1688329</v>
    <v>1281042</v>
    <v>1291215</v>
    <v>783324</v>
    <v>1222762</v>
    <v>1049532</v>
    <v>1028181</v>
    <v>976565</v>
    <v>883129</v>
    <v>921644</v>
    <v>1548890</v>
    <v>811957</v>
    <v>1475379</v>
    <v>1046789</v>
    <v>730552</v>
    <v>1273335</v>
    <v>884928</v>
    <v>628293</v>
    <v>843850</v>
    <v>479671</v>
    <v>783622</v>
    <v>1048458</v>
    <v>606672</v>
    <v>1374687</v>
    <v>873124</v>
    <v>759921</v>
    <v>1001200</v>
    <v>1011053</v>
    <v>1540290</v>
    <v>966976</v>
    <v>782738</v>
    <v>671943</v>
    <v>1087100</v>
    <v>812899</v>
    <v>563046</v>
    <v>1257208</v>
    <v>739353</v>
    <v>500239</v>
    <v>965713</v>
    <v>312124</v>
    <v>546708</v>
    <v>480915</v>
    <v>797301</v>
    <v>936659</v>
    <v>690143</v>
    <v>1025264</v>
    <v>565484</v>
    <v>1068084</v>
    <v>537147</v>
    <v>734407</v>
    <v>843419</v>
    <v>881844</v>
    <v>1448125</v>
    <v>1138828</v>
    <v>1226229</v>
    <v>1570221</v>
    <v>998730</v>
    <v>1047520</v>
    <v>2478955</v>
    <v>2624300</v>
    <v>2041783</v>
    <v>1993564</v>
    <v>2144771</v>
    <v>3506233</v>
    <v>2115480</v>
    <v>2453760</v>
    <v>3516043</v>
    <v>2316333</v>
    <v>2586568</v>
    <v>1686621</v>
    <v>1125401</v>
    <v>1365484</v>
    <v>1586989</v>
    <v>873222</v>
    <v>693598</v>
    <v>1228219</v>
    <v>1134548</v>
    <v>1242868</v>
    <v>749362</v>
    <v>1019939</v>
    <v>2160179</v>
    <v>1592878</v>
    <v>1900480</v>
    <v>1790927</v>
    <v>1837220</v>
    <v>1002089</v>
    <v>1253671</v>
    <v>1060534</v>
    <v>875276</v>
    <v>1543825</v>
    <v>1470066</v>
    <v>1383454</v>
    <v>1903275</v>
    <v>1274211</v>
    <v>1939496</v>
    <v>2197850</v>
    <v>2818912</v>
    <v>2433163</v>
    <v>1326134</v>
    <v>1954744</v>
    <v>2291233</v>
    <v>3264762</v>
    <v>4413208</v>
    <v>2785787</v>
    <v>4230804</v>
    <v>3023954</v>
    <v>2041175</v>
    <v>1801347</v>
    <v>2118568</v>
    <v>1582968</v>
    <v>1488080</v>
    <v>1766619</v>
    <v>1133190</v>
    <v>1506928</v>
    <v>1479403</v>
    <v>2883605</v>
    <v>2933169</v>
    <v>2041155</v>
    <v>1346058</v>
    <v>2278921</v>
    <v>2319645</v>
    <v>2677037</v>
    <v>3179051</v>
    <v>2133445</v>
    <v>1953366</v>
    <v>2280541</v>
    <v>3607078</v>
    <v>11705789</v>
    <v>4370509</v>
    <v>4203732</v>
    <v>5846394</v>
    <v>4421772</v>
    <v>3703577</v>
    <v>4477169</v>
    <v>6522544</v>
    <v>4523242</v>
    <v>5221719</v>
    <v>7347415</v>
    <v>10107610</v>
    <v>6072482</v>
    <v>3929541</v>
    <v>4953653</v>
    <v>6416113</v>
    <v>4333138</v>
    <v>6538591</v>
    <v>4911580</v>
    <v>4008840</v>
    <v>3968597</v>
    <v>3284399</v>
    <v>9183919</v>
    <v>5337815</v>
    <v>5713278</v>
    <v>5093676</v>
    <v>3767262</v>
    <v>6154338</v>
    <v>6250397</v>
    <v>5068222</v>
    <v>9853748</v>
    <v>7575666</v>
    <v>14311355</v>
    <v>20757714</v>
    <v>11555570</v>
    <v>18521684</v>
    <v>8656762</v>
    <v>6686454</v>
    <v>7133822</v>
    <v>10333430</v>
    <v>8212744</v>
    <v>12789860</v>
    <v>20349403</v>
    <v>14188044</v>
    <v>13810193</v>
    <v>13498144</v>
    <v>13160284</v>
    <v>9190954</v>
    <v>13306857</v>
    <v>11730536</v>
    <v>8630724</v>
    <v>6901719</v>
    <v>7818551</v>
    <v>12531197</v>
    <v>8791314</v>
    <v>7853159</v>
    <v>6151576</v>
    <v>6992060</v>
    <v>5899121</v>
    <v>8097429</v>
    <v>8482208</v>
    <v>6646018</v>
    <v>5104771</v>
    <v>5479117</v>
    <v>7628613</v>
    <v>12541633</v>
    <v>9717682</v>
    <v>10363387</v>
    <v>14248917</v>
    <v>8174959</v>
    <v>7615848</v>
    <v>7066718</v>
    <v>6368314</v>
    <v>4711622</v>
    <v>5098801</v>
    <v>6558434</v>
    <v>4737800</v>
    <v>3879817</v>
    <v>5325360</v>
    <v>5026877</v>
    <v>8849012</v>
    <v>5448952</v>
    <v>6576408</v>
    <v>7167290</v>
    <v>7955022</v>
    <v>6933081</v>
    <v>9491408</v>
    <v>7130008</v>
    <v>7017760</v>
    <v>11875562</v>
    <v>6578877</v>
    <v>5732818</v>
    <v>6391729</v>
    <v>6439872</v>
    <v>5961280</v>
    <v>8043186</v>
    <v>11073531</v>
    <v>5365836</v>
    <v>5458607</v>
    <v>5928011</v>
    <v>5667032</v>
    <v>8033605</v>
    <v>5726240</v>
    <v>4342379</v>
    <v>9115817</v>
    <v>6608978</v>
    <v>5282020</v>
    <v>8855077</v>
    <v>8231339</v>
    <v>7304000</v>
    <v>3861619</v>
    <v>5312950</v>
    <v>5211791</v>
    <v>4060580</v>
    <v>7145585</v>
    <v>8090000</v>
    <v>8187855</v>
    <v>7553966</v>
    <v>6910030</v>
    <v>4331194</v>
    <v>3414070</v>
    <v>5671537</v>
    <v>6120859</v>
    <v>4937449</v>
    <v>4815831</v>
    <v>3099879</v>
    <v>4163710</v>
    <v>4695931</v>
    <v>3029593</v>
    <v>5327411</v>
    <v>4889756</v>
    <v>4344090</v>
    <v>5573608</v>
    <v>6971668</v>
    <v>5755092</v>
    <v>5114778</v>
    <v>6495927</v>
    <v>5928913</v>
    <v>3687490</v>
    <v>4904620</v>
    <v>5712848</v>
    <v>2791237</v>
    <v>3615584</v>
    <v>3163775</v>
    <v>3436382</v>
    <v>5685738</v>
    <v>2783944</v>
    <v>3720726</v>
    <v>4551853</v>
    <v>5129929</v>
    <v>5112615</v>
    <v>2325709</v>
    <v>2084535</v>
    <v>4829590</v>
    <v>1715353</v>
    <v>1934827</v>
    <v>2610990</v>
    <v>2662727</v>
    <v>2524143</v>
    <v>1986974</v>
    <v>2849541</v>
    <v>2177274</v>
    <v>2006121</v>
    <v>2020426</v>
    <v>4456920</v>
    <v>5461417</v>
    <v>4861899</v>
    <v>5391723</v>
    <v>4575132</v>
    <v>3717711</v>
    <v>3290205</v>
    <v>3031936</v>
    <v>3583871</v>
    <v>2520914</v>
    <v>3454271</v>
    <v>3396961</v>
    <v>3865940</v>
    <v>3516541</v>
    <v>2980701</v>
    <v>3613358</v>
    <v>2736787</v>
    <v>3511659</v>
    <v>3137591</v>
    <v>3114682</v>
    <v>5050514</v>
    <v>3440097</v>
    <v>3695020</v>
    <v>4659952</v>
    <v>6792231</v>
    <v>6520880</v>
    <v>4892716</v>
    <v>4624640</v>
    <v>5412655</v>
    <v>3904964</v>
    <v>3581587</v>
    <v>2799542</v>
    <v>2576399</v>
    <v>2963651</v>
    <v>2522077</v>
    <v>3092327</v>
    <v>2514774</v>
    <v>4281275</v>
    <v>4663505</v>
    <v>4170683</v>
    <v>4682604</v>
    <v>4702435</v>
    <v>5292610</v>
    <v>5122669</v>
    <v>3945642</v>
    <v>5991043</v>
    <v>5166435</v>
    <v>6117279</v>
    <v>8934692</v>
    <v>6670201</v>
    <v>8128827</v>
    <v>5446970</v>
    <v>5913017</v>
    <v>8992886</v>
    <v>7045472</v>
    <v>8295946</v>
    <v>7382290</v>
    <v>6278175</v>
    <v>7782604</v>
    <v>6564632</v>
    <v>7959943</v>
    <v>8250698</v>
    <v>4716902</v>
    <v>6229546</v>
    <v>6403729</v>
    <v>5312055</v>
    <v>8389568</v>
    <v>7226477</v>
    <v>10667328</v>
    <v>9985784</v>
    <v>21525212</v>
    <v>12419803</v>
    <v>8551056</v>
    <v>6736897</v>
    <v>6445292</v>
    <v>4898819</v>
    <v>3531955</v>
    <v>5155234</v>
    <v>3891084</v>
    <v>4854819</v>
    <v>4048822</v>
    <v>4797319</v>
    <v>5972526</v>
    <v>3341294</v>
    <v>4545087</v>
    <v>5925361</v>
    <v>5472971</v>
    <v>4709057</v>
    <v>3295839</v>
    <v>4805609</v>
    <v>3662068</v>
    <v>3842266</v>
    <v>3859861</v>
    <v>5605190</v>
    <v>3469862</v>
    <v>2216318</v>
    <v>3204637</v>
    <v>1987328</v>
    <v>2813218</v>
    <v>16052234</v>
    <v>21817595</v>
    <v>30787931</v>
    <v>20700614</v>
    <v>37700350</v>
    <v>24742581</v>
    <v>26381951</v>
    <v>28589190</v>
    <v>54026562</v>
    <v>43791732</v>
    <v>13922191</v>
    <v>11898575</v>
    <v>15344430</v>
    <v>16114262</v>
    <v>13682530</v>
    <v>8350635</v>
    <v>7211768</v>
    <v>10841499</v>
    <v>6132180</v>
    <v>8733096</v>
    <v>6116053</v>
    <v>5961231</v>
    <v>10200843</v>
    <v>4542906</v>
    <v>4735335</v>
    <v>5003155</v>
    <v>4166447</v>
    <v>3800470</v>
    <v>7380500</v>
    <v>10260740</v>
    <v>4724126</v>
    <v>5118359</v>
    <v>14374391</v>
    <v>11636973</v>
    <v>6886511</v>
    <v>10369078</v>
    <v>6994189</v>
    <v>7865411</v>
    <v>7811737</v>
  </a>
  <a r="1" c="1519">
    <v t="i">0</v>
    <v t="i">1</v>
    <v t="i">2</v>
    <v t="i">3</v>
    <v t="i">6</v>
    <v t="i">7</v>
    <v t="i">8</v>
    <v t="i">9</v>
    <v t="i">10</v>
    <v t="i">13</v>
    <v t="i">14</v>
    <v t="i">15</v>
    <v t="i">16</v>
    <v t="i">17</v>
    <v t="i">20</v>
    <v t="i">21</v>
    <v t="i">22</v>
    <v t="i">23</v>
    <v t="i">24</v>
    <v t="i">27</v>
    <v t="i">28</v>
    <v t="i">29</v>
    <v t="i">30</v>
    <v t="i">31</v>
    <v t="i">34</v>
    <v t="i">35</v>
    <v t="i">36</v>
    <v t="i">37</v>
    <v t="i">38</v>
    <v t="i">41</v>
    <v t="i">42</v>
    <v t="i">43</v>
    <v t="i">44</v>
    <v t="i">48</v>
    <v t="i">49</v>
    <v t="i">50</v>
    <v t="i">51</v>
    <v t="i">52</v>
    <v t="i">55</v>
    <v t="i">56</v>
    <v t="i">57</v>
    <v t="i">58</v>
    <v t="i">59</v>
    <v t="i">62</v>
    <v t="i">63</v>
    <v t="i">64</v>
    <v t="i">65</v>
    <v t="i">66</v>
    <v t="i">69</v>
    <v t="i">70</v>
    <v t="i">71</v>
    <v t="i">72</v>
    <v t="i">73</v>
    <v t="i">76</v>
    <v t="i">77</v>
    <v t="i">78</v>
    <v t="i">79</v>
    <v t="i">80</v>
    <v t="i">84</v>
    <v t="i">85</v>
    <v t="i">86</v>
    <v t="i">87</v>
    <v t="i">90</v>
    <v t="i">91</v>
    <v t="i">92</v>
    <v t="i">93</v>
    <v t="i">94</v>
    <v t="i">97</v>
    <v t="i">98</v>
    <v t="i">99</v>
    <v t="i">100</v>
    <v t="i">101</v>
    <v t="i">104</v>
    <v t="i">105</v>
    <v t="i">106</v>
    <v t="i">107</v>
    <v t="i">108</v>
    <v t="i">111</v>
    <v t="i">112</v>
    <v t="i">113</v>
    <v t="i">114</v>
    <v t="i">115</v>
    <v t="i">118</v>
    <v t="i">119</v>
    <v t="i">120</v>
    <v t="i">121</v>
    <v t="i">122</v>
    <v t="i">125</v>
    <v t="i">126</v>
    <v t="i">128</v>
    <v t="i">129</v>
    <v t="i">132</v>
    <v t="i">133</v>
    <v t="i">134</v>
    <v t="i">135</v>
    <v t="i">136</v>
    <v t="i">139</v>
    <v t="i">140</v>
    <v t="i">141</v>
    <v t="i">142</v>
    <v t="i">143</v>
    <v t="i">146</v>
    <v t="i">147</v>
    <v t="i">148</v>
    <v t="i">149</v>
    <v t="i">150</v>
    <v t="i">153</v>
    <v t="i">154</v>
    <v t="i">155</v>
    <v t="i">156</v>
    <v t="i">157</v>
    <v t="i">161</v>
    <v t="i">162</v>
    <v t="i">163</v>
    <v t="i">164</v>
    <v t="i">167</v>
    <v t="i">168</v>
    <v t="i">169</v>
    <v t="i">170</v>
    <v t="i">171</v>
    <v t="i">174</v>
    <v t="i">175</v>
    <v t="i">176</v>
    <v t="i">177</v>
    <v t="i">178</v>
    <v t="i">181</v>
    <v t="i">182</v>
    <v t="i">183</v>
    <v t="i">184</v>
    <v t="i">185</v>
    <v t="i">188</v>
    <v t="i">189</v>
    <v t="i">190</v>
    <v t="i">191</v>
    <v t="i">192</v>
    <v t="i">196</v>
    <v t="i">197</v>
    <v t="i">198</v>
    <v t="i">199</v>
    <v t="i">202</v>
    <v t="i">203</v>
    <v t="i">204</v>
    <v t="i">205</v>
    <v t="i">206</v>
    <v t="i">209</v>
    <v t="i">210</v>
    <v t="i">211</v>
    <v t="i">212</v>
    <v t="i">213</v>
    <v t="i">216</v>
    <v t="i">217</v>
    <v t="i">218</v>
    <v t="i">219</v>
    <v t="i">220</v>
    <v t="i">223</v>
    <v t="i">224</v>
    <v t="i">225</v>
    <v t="i">226</v>
    <v t="i">227</v>
    <v t="i">231</v>
    <v t="i">232</v>
    <v t="i">233</v>
    <v t="i">234</v>
    <v t="i">237</v>
    <v t="i">238</v>
    <v t="i">239</v>
    <v t="i">240</v>
    <v t="i">241</v>
    <v t="i">244</v>
    <v t="i">245</v>
    <v t="i">246</v>
    <v t="i">247</v>
    <v t="i">248</v>
    <v t="i">251</v>
    <v t="i">252</v>
    <v t="i">253</v>
    <v t="i">254</v>
    <v t="i">255</v>
    <v t="i">258</v>
    <v t="i">259</v>
    <v t="i">260</v>
    <v t="i">261</v>
    <v t="i">262</v>
    <v t="i">265</v>
    <v t="i">266</v>
    <v t="i">267</v>
    <v t="i">268</v>
    <v t="i">269</v>
    <v t="i">272</v>
    <v t="i">273</v>
    <v t="i">274</v>
    <v t="i">275</v>
    <v t="i">276</v>
    <v t="i">279</v>
    <v t="i">280</v>
    <v t="i">281</v>
    <v t="i">282</v>
    <v t="i">283</v>
    <v t="i">286</v>
    <v t="i">287</v>
    <v t="i">288</v>
    <v t="i">289</v>
    <v t="i">290</v>
    <v t="i">293</v>
    <v t="i">294</v>
    <v t="i">295</v>
    <v t="i">296</v>
    <v t="i">297</v>
    <v t="i">300</v>
    <v t="i">301</v>
    <v t="i">302</v>
    <v t="i">303</v>
    <v t="i">308</v>
    <v t="i">309</v>
    <v t="i">310</v>
    <v t="i">314</v>
    <v t="i">315</v>
    <v t="i">316</v>
    <v t="i">317</v>
    <v t="i">318</v>
    <v t="i">321</v>
    <v t="i">322</v>
    <v t="i">323</v>
    <v t="i">324</v>
    <v t="i">325</v>
    <v t="i">328</v>
    <v t="i">329</v>
    <v t="i">330</v>
    <v t="i">331</v>
    <v t="i">332</v>
    <v t="i">335</v>
    <v t="i">336</v>
    <v t="i">337</v>
    <v t="i">338</v>
    <v t="i">339</v>
    <v t="i">342</v>
    <v t="i">343</v>
    <v t="i">344</v>
    <v t="i">345</v>
    <v t="i">346</v>
    <v t="i">349</v>
    <v t="i">350</v>
    <v t="i">351</v>
    <v t="i">352</v>
    <v t="i">353</v>
    <v t="i">357</v>
    <v t="i">358</v>
    <v t="i">359</v>
    <v t="i">360</v>
    <v t="i">363</v>
    <v t="i">364</v>
    <v t="i">365</v>
    <v t="i">366</v>
    <v t="i">367</v>
    <v t="i">370</v>
    <v t="i">371</v>
    <v t="i">372</v>
    <v t="i">373</v>
    <v t="i">374</v>
    <v t="i">377</v>
    <v t="i">378</v>
    <v t="i">379</v>
    <v t="i">380</v>
    <v t="i">381</v>
    <v t="i">384</v>
    <v t="i">385</v>
    <v t="i">386</v>
    <v t="i">387</v>
    <v t="i">388</v>
    <v t="i">391</v>
    <v t="i">392</v>
    <v t="i">393</v>
    <v t="i">394</v>
    <v t="i">395</v>
    <v t="i">398</v>
    <v t="i">399</v>
    <v t="i">400</v>
    <v t="i">401</v>
    <v t="i">405</v>
    <v t="i">406</v>
    <v t="i">407</v>
    <v t="i">408</v>
    <v t="i">409</v>
    <v t="i">412</v>
    <v t="i">413</v>
    <v t="i">414</v>
    <v t="i">415</v>
    <v t="i">416</v>
    <v t="i">419</v>
    <v t="i">420</v>
    <v t="i">421</v>
    <v t="i">422</v>
    <v t="i">423</v>
    <v t="i">426</v>
    <v t="i">427</v>
    <v t="i">428</v>
    <v t="i">429</v>
    <v t="i">430</v>
    <v t="i">433</v>
    <v t="i">434</v>
    <v t="i">435</v>
    <v t="i">436</v>
    <v t="i">437</v>
    <v t="i">440</v>
    <v t="i">441</v>
    <v t="i">442</v>
    <v t="i">443</v>
    <v t="i">444</v>
    <v t="i">447</v>
    <v t="i">448</v>
    <v t="i">449</v>
    <v t="i">450</v>
    <v t="i">451</v>
    <v t="i">455</v>
    <v t="i">456</v>
    <v t="i">457</v>
    <v t="i">458</v>
    <v t="i">461</v>
    <v t="i">462</v>
    <v t="i">463</v>
    <v t="i">464</v>
    <v t="i">465</v>
    <v t="i">468</v>
    <v t="i">469</v>
    <v t="i">470</v>
    <v t="i">471</v>
    <v t="i">472</v>
    <v t="i">475</v>
    <v t="i">476</v>
    <v t="i">477</v>
    <v t="i">478</v>
    <v t="i">479</v>
    <v t="i">482</v>
    <v t="i">483</v>
    <v t="i">484</v>
    <v t="i">485</v>
    <v t="i">486</v>
    <v t="i">489</v>
    <v t="i">490</v>
    <v t="i">491</v>
    <v t="i">493</v>
    <v t="i">496</v>
    <v t="i">497</v>
    <v t="i">498</v>
    <v t="i">499</v>
    <v t="i">500</v>
    <v t="i">503</v>
    <v t="i">504</v>
    <v t="i">505</v>
    <v t="i">506</v>
    <v t="i">507</v>
    <v t="i">510</v>
    <v t="i">511</v>
    <v t="i">512</v>
    <v t="i">513</v>
    <v t="i">514</v>
    <v t="i">517</v>
    <v t="i">518</v>
    <v t="i">519</v>
    <v t="i">520</v>
    <v t="i">521</v>
    <v t="i">525</v>
    <v t="i">526</v>
    <v t="i">527</v>
    <v t="i">528</v>
    <v t="i">531</v>
    <v t="i">532</v>
    <v t="i">533</v>
    <v t="i">534</v>
    <v t="i">535</v>
    <v t="i">538</v>
    <v t="i">539</v>
    <v t="i">540</v>
    <v t="i">541</v>
    <v t="i">542</v>
    <v t="i">545</v>
    <v t="i">546</v>
    <v t="i">547</v>
    <v t="i">548</v>
    <v t="i">549</v>
    <v t="i">552</v>
    <v t="i">553</v>
    <v t="i">554</v>
    <v t="i">555</v>
    <v t="i">556</v>
    <v t="i">560</v>
    <v t="i">561</v>
    <v t="i">562</v>
    <v t="i">563</v>
    <v t="i">566</v>
    <v t="i">567</v>
    <v t="i">568</v>
    <v t="i">569</v>
    <v t="i">570</v>
    <v t="i">573</v>
    <v t="i">574</v>
    <v t="i">575</v>
    <v t="i">576</v>
    <v t="i">577</v>
    <v t="i">580</v>
    <v t="i">581</v>
    <v t="i">582</v>
    <v t="i">583</v>
    <v t="i">584</v>
    <v t="i">587</v>
    <v t="i">588</v>
    <v t="i">589</v>
    <v t="i">590</v>
    <v t="i">591</v>
    <v t="i">595</v>
    <v t="i">596</v>
    <v t="i">597</v>
    <v t="i">598</v>
    <v t="i">601</v>
    <v t="i">602</v>
    <v t="i">603</v>
    <v t="i">604</v>
    <v t="i">605</v>
    <v t="i">608</v>
    <v t="i">609</v>
    <v t="i">610</v>
    <v t="i">611</v>
    <v t="i">612</v>
    <v t="i">615</v>
    <v t="i">616</v>
    <v t="i">617</v>
    <v t="i">618</v>
    <v t="i">619</v>
    <v t="i">622</v>
    <v t="i">623</v>
    <v t="i">624</v>
    <v t="i">625</v>
    <v t="i">626</v>
    <v t="i">629</v>
    <v t="i">630</v>
    <v t="i">631</v>
    <v t="i">632</v>
    <v t="i">633</v>
    <v t="i">636</v>
    <v t="i">637</v>
    <v t="i">638</v>
    <v t="i">639</v>
    <v t="i">640</v>
    <v t="i">643</v>
    <v t="i">644</v>
    <v t="i">645</v>
    <v t="i">646</v>
    <v t="i">647</v>
    <v t="i">650</v>
    <v t="i">651</v>
    <v t="i">652</v>
    <v t="i">653</v>
    <v t="i">654</v>
    <v t="i">657</v>
    <v t="i">658</v>
    <v t="i">659</v>
    <v t="i">660</v>
    <v t="i">661</v>
    <v t="i">664</v>
    <v t="i">665</v>
    <v t="i">666</v>
    <v t="i">667</v>
    <v t="i">668</v>
    <v t="i">673</v>
    <v t="i">674</v>
    <v t="i">675</v>
    <v t="i">679</v>
    <v t="i">680</v>
    <v t="i">681</v>
    <v t="i">682</v>
    <v t="i">685</v>
    <v t="i">686</v>
    <v t="i">687</v>
    <v t="i">688</v>
    <v t="i">689</v>
    <v t="i">692</v>
    <v t="i">693</v>
    <v t="i">694</v>
    <v t="i">695</v>
    <v t="i">696</v>
    <v t="i">699</v>
    <v t="i">700</v>
    <v t="i">701</v>
    <v t="i">702</v>
    <v t="i">703</v>
    <v t="i">706</v>
    <v t="i">707</v>
    <v t="i">708</v>
    <v t="i">709</v>
    <v t="i">710</v>
    <v t="i">713</v>
    <v t="i">714</v>
    <v t="i">715</v>
    <v t="i">716</v>
    <v t="i">717</v>
    <v t="i">720</v>
    <v t="i">721</v>
    <v t="i">722</v>
    <v t="i">723</v>
    <v t="i">724</v>
    <v t="i">728</v>
    <v t="i">729</v>
    <v t="i">730</v>
    <v t="i">731</v>
    <v t="i">734</v>
    <v t="i">735</v>
    <v t="i">736</v>
    <v t="i">737</v>
    <v t="i">738</v>
    <v t="i">741</v>
    <v t="i">742</v>
    <v t="i">743</v>
    <v t="i">744</v>
    <v t="i">745</v>
    <v t="i">748</v>
    <v t="i">749</v>
    <v t="i">750</v>
    <v t="i">751</v>
    <v t="i">752</v>
    <v t="i">755</v>
    <v t="i">756</v>
    <v t="i">757</v>
    <v t="i">758</v>
    <v t="i">759</v>
    <v t="i">762</v>
    <v t="i">763</v>
    <v t="i">764</v>
    <v t="i">765</v>
    <v t="i">766</v>
    <v t="i">769</v>
    <v t="i">770</v>
    <v t="i">771</v>
    <v t="i">772</v>
    <v t="i">773</v>
    <v t="i">776</v>
    <v t="i">777</v>
    <v t="i">778</v>
    <v t="i">779</v>
    <v t="i">783</v>
    <v t="i">784</v>
    <v t="i">785</v>
    <v t="i">786</v>
    <v t="i">787</v>
    <v t="i">790</v>
    <v t="i">791</v>
    <v t="i">792</v>
    <v t="i">793</v>
    <v t="i">794</v>
    <v t="i">797</v>
    <v t="i">798</v>
    <v t="i">799</v>
    <v t="i">800</v>
    <v t="i">801</v>
    <v t="i">804</v>
    <v t="i">805</v>
    <v t="i">806</v>
    <v t="i">807</v>
    <v t="i">808</v>
    <v t="i">811</v>
    <v t="i">812</v>
    <v t="i">813</v>
    <v t="i">814</v>
    <v t="i">815</v>
    <v t="i">819</v>
    <v t="i">820</v>
    <v t="i">821</v>
    <v t="i">822</v>
    <v t="i">825</v>
    <v t="i">826</v>
    <v t="i">827</v>
    <v t="i">828</v>
    <v t="i">829</v>
    <v t="i">832</v>
    <v t="i">833</v>
    <v t="i">834</v>
    <v t="i">835</v>
    <v t="i">836</v>
    <v t="i">839</v>
    <v t="i">840</v>
    <v t="i">841</v>
    <v t="i">842</v>
    <v t="i">843</v>
    <v t="i">846</v>
    <v t="i">847</v>
    <v t="i">848</v>
    <v t="i">849</v>
    <v t="i">850</v>
    <v t="i">853</v>
    <v t="i">854</v>
    <v t="i">855</v>
    <v t="i">856</v>
    <v t="i">860</v>
    <v t="i">861</v>
    <v t="i">862</v>
    <v t="i">863</v>
    <v t="i">864</v>
    <v t="i">867</v>
    <v t="i">868</v>
    <v t="i">869</v>
    <v t="i">870</v>
    <v t="i">871</v>
    <v t="i">874</v>
    <v t="i">875</v>
    <v t="i">876</v>
    <v t="i">877</v>
    <v t="i">878</v>
    <v t="i">881</v>
    <v t="i">882</v>
    <v t="i">883</v>
    <v t="i">884</v>
    <v t="i">885</v>
    <v t="i">889</v>
    <v t="i">890</v>
    <v t="i">891</v>
    <v t="i">892</v>
    <v t="i">895</v>
    <v t="i">896</v>
    <v t="i">897</v>
    <v t="i">898</v>
    <v t="i">899</v>
    <v t="i">902</v>
    <v t="i">903</v>
    <v t="i">904</v>
    <v t="i">905</v>
    <v t="i">906</v>
    <v t="i">909</v>
    <v t="i">910</v>
    <v t="i">911</v>
    <v t="i">912</v>
    <v t="i">913</v>
    <v t="i">916</v>
    <v t="i">917</v>
    <v t="i">918</v>
    <v t="i">919</v>
    <v t="i">920</v>
    <v t="i">924</v>
    <v t="i">925</v>
    <v t="i">926</v>
    <v t="i">927</v>
    <v t="i">930</v>
    <v t="i">931</v>
    <v t="i">932</v>
    <v t="i">933</v>
    <v t="i">934</v>
    <v t="i">937</v>
    <v t="i">938</v>
    <v t="i">939</v>
    <v t="i">940</v>
    <v t="i">941</v>
    <v t="i">944</v>
    <v t="i">945</v>
    <v t="i">946</v>
    <v t="i">948</v>
    <v t="i">951</v>
    <v t="i">952</v>
    <v t="i">953</v>
    <v t="i">954</v>
    <v t="i">955</v>
    <v t="i">959</v>
    <v t="i">960</v>
    <v t="i">961</v>
    <v t="i">962</v>
    <v t="i">965</v>
    <v t="i">966</v>
    <v t="i">967</v>
    <v t="i">968</v>
    <v t="i">969</v>
    <v t="i">972</v>
    <v t="i">973</v>
    <v t="i">974</v>
    <v t="i">975</v>
    <v t="i">976</v>
    <v t="i">979</v>
    <v t="i">980</v>
    <v t="i">981</v>
    <v t="i">982</v>
    <v t="i">983</v>
    <v t="i">986</v>
    <v t="i">987</v>
    <v t="i">988</v>
    <v t="i">989</v>
    <v t="i">990</v>
    <v t="i">993</v>
    <v t="i">994</v>
    <v t="i">995</v>
    <v t="i">996</v>
    <v t="i">997</v>
    <v t="i">1000</v>
    <v t="i">1001</v>
    <v t="i">1002</v>
    <v t="i">1003</v>
    <v t="i">1004</v>
    <v t="i">1007</v>
    <v t="i">1008</v>
    <v t="i">1009</v>
    <v t="i">1010</v>
    <v t="i">1011</v>
    <v t="i">1014</v>
    <v t="i">1015</v>
    <v t="i">1016</v>
    <v t="i">1017</v>
    <v t="i">1018</v>
    <v t="i">1021</v>
    <v t="i">1022</v>
    <v t="i">1023</v>
    <v t="i">1024</v>
    <v t="i">1025</v>
    <v t="i">1028</v>
    <v t="i">1029</v>
    <v t="i">1030</v>
    <v t="i">1031</v>
    <v t="i">1032</v>
    <v t="i">1037</v>
    <v t="i">1038</v>
    <v t="i">1039</v>
    <v t="i">1043</v>
    <v t="i">1044</v>
    <v t="i">1045</v>
    <v t="i">1046</v>
    <v t="i">1049</v>
    <v t="i">1050</v>
    <v t="i">1051</v>
    <v t="i">1052</v>
    <v t="i">1053</v>
    <v t="i">1056</v>
    <v t="i">1057</v>
    <v t="i">1058</v>
    <v t="i">1059</v>
    <v t="i">1060</v>
    <v t="i">1063</v>
    <v t="i">1064</v>
    <v t="i">1065</v>
    <v t="i">1066</v>
    <v t="i">1067</v>
    <v t="i">1070</v>
    <v t="i">1071</v>
    <v t="i">1072</v>
    <v t="i">1073</v>
    <v t="i">1074</v>
    <v t="i">1077</v>
    <v t="i">1078</v>
    <v t="i">1079</v>
    <v t="i">1080</v>
    <v t="i">1081</v>
    <v t="i">1084</v>
    <v t="i">1085</v>
    <v t="i">1086</v>
    <v t="i">1087</v>
    <v t="i">1088</v>
    <v t="i">1092</v>
    <v t="i">1093</v>
    <v t="i">1094</v>
    <v t="i">1095</v>
    <v t="i">1098</v>
    <v t="i">1099</v>
    <v t="i">1100</v>
    <v t="i">1101</v>
    <v t="i">1102</v>
    <v t="i">1105</v>
    <v t="i">1106</v>
    <v t="i">1107</v>
    <v t="i">1108</v>
    <v t="i">1109</v>
    <v t="i">1112</v>
    <v t="i">1113</v>
    <v t="i">1114</v>
    <v t="i">1115</v>
    <v t="i">1116</v>
    <v t="i">1119</v>
    <v t="i">1120</v>
    <v t="i">1121</v>
    <v t="i">1122</v>
    <v t="i">1123</v>
    <v t="i">1126</v>
    <v t="i">1127</v>
    <v t="i">1128</v>
    <v t="i">1129</v>
    <v t="i">1130</v>
    <v t="i">1133</v>
    <v t="i">1134</v>
    <v t="i">1135</v>
    <v t="i">1136</v>
    <v t="i">1140</v>
    <v t="i">1141</v>
    <v t="i">1142</v>
    <v t="i">1143</v>
    <v t="i">1144</v>
    <v t="i">1147</v>
    <v t="i">1148</v>
    <v t="i">1149</v>
    <v t="i">1150</v>
    <v t="i">1151</v>
    <v t="i">1154</v>
    <v t="i">1155</v>
    <v t="i">1156</v>
    <v t="i">1157</v>
    <v t="i">1158</v>
    <v t="i">1161</v>
    <v t="i">1162</v>
    <v t="i">1163</v>
    <v t="i">1164</v>
    <v t="i">1165</v>
    <v t="i">1168</v>
    <v t="i">1169</v>
    <v t="i">1170</v>
    <v t="i">1171</v>
    <v t="i">1172</v>
    <v t="i">1175</v>
    <v t="i">1176</v>
    <v t="i">1177</v>
    <v t="i">1178</v>
    <v t="i">1179</v>
    <v t="i">1183</v>
    <v t="i">1184</v>
    <v t="i">1185</v>
    <v t="i">1186</v>
    <v t="i">1189</v>
    <v t="i">1190</v>
    <v t="i">1191</v>
    <v t="i">1192</v>
    <v t="i">1193</v>
    <v t="i">1196</v>
    <v t="i">1197</v>
    <v t="i">1198</v>
    <v t="i">1199</v>
    <v t="i">1200</v>
    <v t="i">1203</v>
    <v t="i">1204</v>
    <v t="i">1205</v>
    <v t="i">1206</v>
    <v t="i">1207</v>
    <v t="i">1210</v>
    <v t="i">1211</v>
    <v t="i">1212</v>
    <v t="i">1213</v>
    <v t="i">1214</v>
    <v t="i">1217</v>
    <v t="i">1218</v>
    <v t="i">1219</v>
    <v t="i">1220</v>
    <v t="i">1221</v>
    <v t="i">1225</v>
    <v t="i">1226</v>
    <v t="i">1227</v>
    <v t="i">1228</v>
    <v t="i">1231</v>
    <v t="i">1232</v>
    <v t="i">1233</v>
    <v t="i">1234</v>
    <v t="i">1235</v>
    <v t="i">1238</v>
    <v t="i">1239</v>
    <v t="i">1240</v>
    <v t="i">1241</v>
    <v t="i">1242</v>
    <v t="i">1245</v>
    <v t="i">1246</v>
    <v t="i">1247</v>
    <v t="i">1248</v>
    <v t="i">1249</v>
    <v t="i">1252</v>
    <v t="i">1253</v>
    <v t="i">1254</v>
    <v t="i">1255</v>
    <v t="i">1256</v>
    <v t="i">1260</v>
    <v t="i">1261</v>
    <v t="i">1262</v>
    <v t="i">1263</v>
    <v t="i">1266</v>
    <v t="i">1267</v>
    <v t="i">1268</v>
    <v t="i">1269</v>
    <v t="i">1270</v>
    <v t="i">1273</v>
    <v t="i">1274</v>
    <v t="i">1275</v>
    <v t="i">1276</v>
    <v t="i">1277</v>
    <v t="i">1280</v>
    <v t="i">1281</v>
    <v t="i">1282</v>
    <v t="i">1283</v>
    <v t="i">1284</v>
    <v t="i">1288</v>
    <v t="i">1289</v>
    <v t="i">1290</v>
    <v t="i">1291</v>
    <v t="i">1294</v>
    <v t="i">1295</v>
    <v t="i">1296</v>
    <v t="i">1297</v>
    <v t="i">1298</v>
    <v t="i">1301</v>
    <v t="i">1302</v>
    <v t="i">1303</v>
    <v t="i">1304</v>
    <v t="i">1305</v>
    <v t="i">1308</v>
    <v t="i">1309</v>
    <v t="i">1310</v>
    <v t="i">1311</v>
    <v t="i">1312</v>
    <v t="i">1315</v>
    <v t="i">1316</v>
    <v t="i">1317</v>
    <v t="i">1318</v>
    <v t="i">1319</v>
    <v t="i">1323</v>
    <v t="i">1324</v>
    <v t="i">1325</v>
    <v t="i">1326</v>
    <v t="i">1329</v>
    <v t="i">1330</v>
    <v t="i">1331</v>
    <v t="i">1332</v>
    <v t="i">1333</v>
    <v t="i">1336</v>
    <v t="i">1337</v>
    <v t="i">1338</v>
    <v t="i">1339</v>
    <v t="i">1340</v>
    <v t="i">1343</v>
    <v t="i">1344</v>
    <v t="i">1345</v>
    <v t="i">1346</v>
    <v t="i">1347</v>
    <v t="i">1350</v>
    <v t="i">1351</v>
    <v t="i">1352</v>
    <v t="i">1353</v>
    <v t="i">1354</v>
    <v t="i">1357</v>
    <v t="i">1358</v>
    <v t="i">1359</v>
    <v t="i">1360</v>
    <v t="i">1361</v>
    <v t="i">1364</v>
    <v t="i">1365</v>
    <v t="i">1366</v>
    <v t="i">1367</v>
    <v t="i">1368</v>
    <v t="i">1371</v>
    <v t="i">1372</v>
    <v t="i">1373</v>
    <v t="i">1374</v>
    <v t="i">1375</v>
    <v t="i">1378</v>
    <v t="i">1379</v>
    <v t="i">1380</v>
    <v t="i">1381</v>
    <v t="i">1382</v>
    <v t="i">1385</v>
    <v t="i">1386</v>
    <v t="i">1387</v>
    <v t="i">1388</v>
    <v t="i">1389</v>
    <v t="i">1392</v>
    <v t="i">1393</v>
    <v t="i">1394</v>
    <v t="i">1395</v>
    <v t="i">1396</v>
    <v t="i">1401</v>
    <v t="i">1402</v>
    <v t="i">1403</v>
    <v t="i">1407</v>
    <v t="i">1408</v>
    <v t="i">1409</v>
    <v t="i">1410</v>
    <v t="i">1413</v>
    <v t="i">1414</v>
    <v t="i">1415</v>
    <v t="i">1416</v>
    <v t="i">1417</v>
    <v t="i">1420</v>
    <v t="i">1421</v>
    <v t="i">1422</v>
    <v t="i">1423</v>
    <v t="i">1424</v>
    <v t="i">1427</v>
    <v t="i">1428</v>
    <v t="i">1429</v>
    <v t="i">1430</v>
    <v t="i">1431</v>
    <v t="i">1434</v>
    <v t="i">1435</v>
    <v t="i">1436</v>
    <v t="i">1437</v>
    <v t="i">1438</v>
    <v t="i">1441</v>
    <v t="i">1442</v>
    <v t="i">1443</v>
    <v t="i">1444</v>
    <v t="i">1445</v>
    <v t="i">1448</v>
    <v t="i">1449</v>
    <v t="i">1450</v>
    <v t="i">1451</v>
    <v t="i">1452</v>
    <v t="i">1456</v>
    <v t="i">1457</v>
    <v t="i">1458</v>
    <v t="i">1459</v>
    <v t="i">1462</v>
    <v t="i">1463</v>
    <v t="i">1464</v>
    <v t="i">1465</v>
    <v t="i">1466</v>
    <v t="i">1469</v>
    <v t="i">1470</v>
    <v t="i">1471</v>
    <v t="i">1472</v>
    <v t="i">1473</v>
    <v t="i">1476</v>
    <v t="i">1477</v>
    <v t="i">1478</v>
    <v t="i">1479</v>
    <v t="i">1480</v>
    <v t="i">1483</v>
    <v t="i">1484</v>
    <v t="i">1485</v>
    <v t="i">1486</v>
    <v t="i">1487</v>
    <v t="i">1490</v>
    <v t="i">1491</v>
    <v t="i">1492</v>
    <v t="i">1493</v>
    <v t="i">1497</v>
    <v t="i">1498</v>
    <v t="i">1499</v>
    <v t="i">1500</v>
    <v t="i">1501</v>
    <v t="i">1504</v>
    <v t="i">1505</v>
    <v t="i">1506</v>
    <v t="i">1507</v>
    <v t="i">1508</v>
    <v t="i">1511</v>
    <v t="i">1512</v>
    <v t="i">1513</v>
    <v t="i">1514</v>
    <v t="i">1515</v>
    <v t="i">1518</v>
    <v t="i">1519</v>
    <v t="i">1520</v>
    <v t="i">1521</v>
    <v t="i">1522</v>
    <v t="i">1525</v>
    <v t="i">1526</v>
    <v t="i">1527</v>
    <v t="i">1528</v>
    <v t="i">1529</v>
    <v t="i">1532</v>
    <v t="i">1533</v>
    <v t="i">1534</v>
    <v t="i">1535</v>
    <v t="i">1536</v>
    <v t="i">1539</v>
    <v t="i">1540</v>
    <v t="i">1541</v>
    <v t="i">1542</v>
    <v t="i">1543</v>
    <v t="i">1547</v>
    <v t="i">1548</v>
    <v t="i">1549</v>
    <v t="i">1550</v>
    <v t="i">1553</v>
    <v t="i">1554</v>
    <v t="i">1555</v>
    <v t="i">1556</v>
    <v t="i">1557</v>
    <v t="i">1560</v>
    <v t="i">1561</v>
    <v t="i">1562</v>
    <v t="i">1563</v>
    <v t="i">1564</v>
    <v t="i">1567</v>
    <v t="i">1568</v>
    <v t="i">1569</v>
    <v t="i">1570</v>
    <v t="i">1571</v>
    <v t="i">1574</v>
    <v t="i">1575</v>
    <v t="i">1576</v>
    <v t="i">1577</v>
    <v t="i">1578</v>
    <v t="i">1581</v>
    <v t="i">1582</v>
    <v t="i">1583</v>
    <v t="i">1584</v>
    <v t="i">1585</v>
    <v t="i">1589</v>
    <v t="i">1590</v>
    <v t="i">1591</v>
    <v t="i">1592</v>
    <v t="i">1595</v>
    <v t="i">1596</v>
    <v t="i">1597</v>
    <v t="i">1598</v>
    <v t="i">1599</v>
    <v t="i">1602</v>
    <v t="i">1603</v>
    <v t="i">1604</v>
    <v t="i">1605</v>
    <v t="i">1606</v>
    <v t="i">1609</v>
    <v t="i">1610</v>
    <v t="i">1611</v>
    <v t="i">1612</v>
    <v t="i">1613</v>
    <v t="i">1616</v>
    <v t="i">1617</v>
    <v t="i">1618</v>
    <v t="i">1619</v>
    <v t="i">1620</v>
    <v t="i">1624</v>
    <v t="i">1625</v>
    <v t="i">1626</v>
    <v t="i">1627</v>
    <v t="i">1630</v>
    <v t="i">1631</v>
    <v t="i">1632</v>
    <v t="i">1633</v>
    <v t="i">1634</v>
    <v t="i">1637</v>
    <v t="i">1638</v>
    <v t="i">1639</v>
    <v t="i">1640</v>
    <v t="i">1641</v>
    <v t="i">1644</v>
    <v t="i">1645</v>
    <v t="i">1646</v>
    <v t="i">1647</v>
    <v t="i">1648</v>
    <v t="i">1652</v>
    <v t="i">1653</v>
    <v t="i">1654</v>
    <v t="i">1655</v>
    <v t="i">1658</v>
    <v t="i">1659</v>
    <v t="i">1660</v>
    <v t="i">1661</v>
    <v t="i">1662</v>
    <v t="i">1665</v>
    <v t="i">1666</v>
    <v t="i">1667</v>
    <v t="i">1668</v>
    <v t="i">1669</v>
    <v t="i">1672</v>
    <v t="i">1673</v>
    <v t="i">1674</v>
    <v t="i">1675</v>
    <v t="i">1676</v>
    <v t="i">1679</v>
    <v t="i">1680</v>
    <v t="i">1681</v>
    <v t="i">1682</v>
    <v t="i">1683</v>
    <v t="i">1686</v>
    <v t="i">1687</v>
    <v t="i">1688</v>
    <v t="i">1689</v>
    <v t="i">1690</v>
    <v t="i">1694</v>
    <v t="i">1695</v>
    <v t="i">1696</v>
    <v t="i">1697</v>
    <v t="i">1700</v>
    <v t="i">1701</v>
    <v t="i">1702</v>
    <v t="i">1703</v>
    <v t="i">1704</v>
    <v t="i">1707</v>
    <v t="i">1708</v>
    <v t="i">1709</v>
    <v t="i">1710</v>
    <v t="i">1711</v>
    <v t="i">1714</v>
    <v t="i">1715</v>
    <v t="i">1716</v>
    <v t="i">1717</v>
    <v t="i">1718</v>
    <v t="i">1721</v>
    <v t="i">1722</v>
    <v t="i">1723</v>
    <v t="i">1724</v>
    <v t="i">1725</v>
    <v t="i">1728</v>
    <v t="i">1729</v>
    <v t="i">1730</v>
    <v t="i">1731</v>
    <v t="i">1732</v>
    <v t="i">1735</v>
    <v t="i">1736</v>
    <v t="i">1737</v>
    <v t="i">1738</v>
    <v t="i">1739</v>
    <v t="i">1742</v>
    <v t="i">1743</v>
    <v t="i">1744</v>
    <v t="i">1745</v>
    <v t="i">1746</v>
    <v t="i">1749</v>
    <v t="i">1750</v>
    <v t="i">1751</v>
    <v t="i">1752</v>
    <v t="i">1753</v>
    <v t="i">1756</v>
    <v t="i">1757</v>
    <v t="i">1758</v>
    <v t="i">1759</v>
    <v t="i">1760</v>
    <v t="i">1763</v>
    <v t="i">1764</v>
    <v t="i">1767</v>
    <v t="i">1770</v>
    <v t="i">1771</v>
    <v t="i">1773</v>
    <v t="i">1774</v>
    <v t="i">1777</v>
    <v t="i">1778</v>
    <v t="i">1779</v>
    <v t="i">1780</v>
    <v t="i">1781</v>
    <v t="i">1784</v>
    <v t="i">1785</v>
    <v t="i">1786</v>
    <v t="i">1787</v>
    <v t="i">1788</v>
    <v t="i">1791</v>
    <v t="i">1792</v>
    <v t="i">1793</v>
    <v t="i">1794</v>
    <v t="i">1795</v>
    <v t="i">1798</v>
    <v t="i">1799</v>
    <v t="i">1800</v>
    <v t="i">1801</v>
    <v t="i">1802</v>
    <v t="i">1805</v>
    <v t="i">1806</v>
    <v t="i">1807</v>
    <v t="i">1808</v>
    <v t="i">1809</v>
    <v t="i">1812</v>
    <v t="i">1813</v>
    <v t="i">1814</v>
    <v t="i">1815</v>
    <v t="i">1816</v>
    <v t="i">1820</v>
    <v t="i">1821</v>
    <v t="i">1822</v>
    <v t="i">1823</v>
    <v t="i">1826</v>
    <v t="i">1827</v>
    <v t="i">1828</v>
    <v t="i">1829</v>
    <v t="i">1830</v>
    <v t="i">1833</v>
    <v t="i">1834</v>
    <v t="i">1835</v>
    <v t="i">1836</v>
    <v t="i">1837</v>
    <v t="i">1840</v>
    <v t="i">1841</v>
    <v t="i">1842</v>
    <v t="i">1843</v>
    <v t="i">1844</v>
    <v t="i">1847</v>
    <v t="i">1848</v>
    <v t="i">1849</v>
    <v t="i">1850</v>
    <v t="i">1851</v>
    <v t="i">1854</v>
    <v t="i">1855</v>
    <v t="i">1856</v>
    <v t="i">1857</v>
    <v t="i">1858</v>
    <v t="i">1861</v>
    <v t="i">1862</v>
    <v t="i">1863</v>
    <v t="i">1864</v>
    <v t="i">1865</v>
    <v t="i">1868</v>
    <v t="i">1869</v>
    <v t="i">1870</v>
    <v t="i">1871</v>
    <v t="i">1872</v>
    <v t="i">1875</v>
    <v t="i">1876</v>
    <v t="i">1877</v>
    <v t="i">1878</v>
    <v t="i">1882</v>
    <v t="i">1883</v>
    <v t="i">1884</v>
    <v t="i">1885</v>
    <v t="i">1886</v>
    <v t="i">1889</v>
    <v t="i">1890</v>
    <v t="i">1891</v>
    <v t="i">1892</v>
    <v t="i">1893</v>
    <v t="i">1896</v>
    <v t="i">1897</v>
    <v t="i">1898</v>
    <v t="i">1899</v>
    <v t="i">1900</v>
    <v t="i">1903</v>
    <v t="i">1904</v>
    <v t="i">1905</v>
    <v t="i">1906</v>
    <v t="i">1907</v>
    <v t="i">1911</v>
    <v t="i">1912</v>
    <v t="i">1913</v>
    <v t="i">1914</v>
    <v t="i">1917</v>
    <v t="i">1918</v>
    <v t="i">1919</v>
    <v t="i">1920</v>
    <v t="i">1921</v>
    <v t="i">1924</v>
    <v t="i">1925</v>
    <v t="i">1926</v>
    <v t="i">1927</v>
    <v t="i">1928</v>
    <v t="i">1931</v>
    <v t="i">1932</v>
    <v t="i">1933</v>
    <v t="i">1934</v>
    <v t="i">1935</v>
    <v t="i">1938</v>
    <v t="i">1939</v>
    <v t="i">1940</v>
    <v t="i">1941</v>
    <v t="i">1942</v>
    <v t="i">1945</v>
    <v t="i">1946</v>
    <v t="i">1947</v>
    <v t="i">1948</v>
    <v t="i">1949</v>
    <v t="i">1952</v>
    <v t="i">1954</v>
    <v t="i">1955</v>
    <v t="i">1956</v>
    <v t="i">1959</v>
    <v t="i">1960</v>
    <v t="i">1961</v>
    <v t="i">1962</v>
    <v t="i">1963</v>
    <v t="i">1966</v>
    <v t="i">1967</v>
    <v t="i">1968</v>
    <v t="i">1969</v>
    <v t="i">1970</v>
    <v t="i">1973</v>
    <v t="i">1974</v>
    <v t="i">1975</v>
    <v t="i">1976</v>
    <v t="i">1977</v>
    <v t="i">1980</v>
    <v t="i">1981</v>
    <v t="i">1982</v>
    <v t="i">1983</v>
    <v t="i">1984</v>
    <v t="i">1988</v>
    <v t="i">1989</v>
    <v t="i">1990</v>
    <v t="i">1991</v>
    <v t="i">1994</v>
    <v t="i">1995</v>
    <v t="i">1996</v>
    <v t="i">1997</v>
    <v t="i">1998</v>
    <v t="i">2001</v>
    <v t="i">2002</v>
    <v t="i">2003</v>
    <v t="i">2004</v>
    <v t="i">2005</v>
    <v t="i">2008</v>
    <v t="i">2009</v>
    <v t="i">2010</v>
    <v t="i">2011</v>
    <v t="i">2012</v>
    <v t="i">2016</v>
    <v t="i">2017</v>
    <v t="i">2018</v>
    <v t="i">2019</v>
    <v t="i">2022</v>
    <v t="i">2023</v>
    <v t="i">2024</v>
    <v t="i">2025</v>
    <v t="i">2026</v>
    <v t="i">2029</v>
    <v t="i">2030</v>
    <v t="i">2031</v>
    <v t="i">2032</v>
    <v t="i">2033</v>
    <v t="i">2036</v>
    <v t="i">2037</v>
    <v t="i">2038</v>
    <v t="i">2039</v>
    <v t="i">2040</v>
    <v t="i">2043</v>
    <v t="i">2044</v>
    <v t="i">2045</v>
    <v t="i">2046</v>
    <v t="i">2047</v>
    <v t="i">2050</v>
    <v t="i">2051</v>
    <v t="i">2052</v>
    <v t="i">2053</v>
    <v t="i">2054</v>
    <v t="i">2058</v>
    <v t="i">2059</v>
    <v t="i">2060</v>
    <v t="i">2061</v>
    <v t="i">2064</v>
    <v t="i">2065</v>
    <v t="i">2066</v>
    <v t="i">2067</v>
    <v t="i">2068</v>
    <v t="i">2071</v>
    <v t="i">2072</v>
    <v t="i">2073</v>
    <v t="i">2074</v>
    <v t="i">2075</v>
    <v t="i">2078</v>
    <v t="i">2079</v>
    <v t="i">2080</v>
    <v t="i">2081</v>
    <v t="i">2082</v>
    <v t="i">2085</v>
    <v t="i">2086</v>
    <v t="i">2087</v>
    <v t="i">2088</v>
    <v t="i">2089</v>
    <v t="i">2092</v>
    <v t="i">2093</v>
    <v t="i">2094</v>
    <v t="i">2095</v>
    <v t="i">2096</v>
    <v t="i">2099</v>
    <v t="i">2100</v>
    <v t="i">2101</v>
    <v t="i">2102</v>
    <v t="i">2103</v>
    <v t="i">2106</v>
    <v t="i">2107</v>
    <v t="i">2108</v>
    <v t="i">2109</v>
    <v t="i">2110</v>
    <v t="i">2113</v>
    <v t="i">2114</v>
    <v t="i">2115</v>
    <v t="i">2116</v>
    <v t="i">2117</v>
    <v t="i">2120</v>
    <v t="i">2121</v>
    <v t="i">2122</v>
    <v t="i">2123</v>
    <v t="i">2124</v>
    <v t="i">2127</v>
    <v t="i">2128</v>
    <v t="i">2129</v>
    <v t="i">2134</v>
    <v t="i">2135</v>
    <v t="i">2136</v>
    <v t="i">2138</v>
    <v t="i">2141</v>
    <v t="i">2142</v>
    <v t="i">2143</v>
    <v t="i">2144</v>
    <v t="i">2145</v>
    <v t="i">2148</v>
    <v t="i">2149</v>
    <v t="i">2150</v>
    <v t="i">2151</v>
    <v t="i">2152</v>
    <v t="i">2155</v>
    <v t="i">2156</v>
    <v t="i">2157</v>
    <v t="i">2158</v>
    <v t="i">2159</v>
    <v t="i">2162</v>
    <v t="i">2163</v>
    <v t="i">2164</v>
    <v t="i">2165</v>
    <v t="i">2166</v>
    <v t="i">2169</v>
    <v t="i">2170</v>
    <v t="i">2171</v>
    <v t="i">2172</v>
    <v t="i">2173</v>
    <v t="i">2176</v>
    <v t="i">2177</v>
    <v t="i">2178</v>
    <v t="i">2179</v>
    <v t="i">2180</v>
    <v t="i">2184</v>
    <v t="i">2185</v>
    <v t="i">2186</v>
    <v t="i">2187</v>
    <v t="i">2190</v>
    <v t="i">2191</v>
    <v t="i">2192</v>
    <v t="i">2193</v>
    <v t="i">2194</v>
    <v t="i">2197</v>
    <v t="i">2198</v>
    <v t="i">2199</v>
    <v t="i">2200</v>
    <v t="i">2201</v>
    <v t="i">2204</v>
    <v t="i">2205</v>
    <v t="i">2206</v>
    <v t="i">2207</v>
    <v t="i">2208</v>
    <v t="i">2211</v>
  </a>
  <a r="1" c="1519">
    <v>3843</v>
    <v>3739.5</v>
    <v>3361.5</v>
    <v>3204</v>
    <v>3438</v>
    <v>3618</v>
    <v>3753</v>
    <v>3465</v>
    <v>3312</v>
    <v>3690</v>
    <v>4131</v>
    <v>3888</v>
    <v>3717</v>
    <v>3942</v>
    <v>3555</v>
    <v>3267</v>
    <v>2943</v>
    <v>3087</v>
    <v>2835</v>
    <v>2889</v>
    <v>3132</v>
    <v>3069</v>
    <v>2961</v>
    <v>2898</v>
    <v>2970</v>
    <v>2835</v>
    <v>2592</v>
    <v>2479.5</v>
    <v>2781</v>
    <v>3114</v>
    <v>3591</v>
    <v>3249</v>
    <v>3118.5</v>
    <v>3204</v>
    <v>2979</v>
    <v>2727</v>
    <v>3033</v>
    <v>3231</v>
    <v>3762</v>
    <v>3465</v>
    <v>3699</v>
    <v>3339</v>
    <v>3096</v>
    <v>3231</v>
    <v>3321</v>
    <v>3087</v>
    <v>3294</v>
    <v>3096</v>
    <v>3456</v>
    <v>3807</v>
    <v>3271.5</v>
    <v>3114</v>
    <v>2925</v>
    <v>2952</v>
    <v>2565</v>
    <v>2344.5</v>
    <v>2322</v>
    <v>2241</v>
    <v>2601</v>
    <v>2403</v>
    <v>2295</v>
    <v>2340</v>
    <v>2250</v>
    <v>2444.4</v>
    <v>2300.4</v>
    <v>2174.4</v>
    <v>2197.8000000000002</v>
    <v>2070</v>
    <v>2050.1999999999998</v>
    <v>2133</v>
    <v>2165.4</v>
    <v>2107.8000000000002</v>
    <v>2109.6</v>
    <v>2023.2</v>
    <v>2059.1999999999998</v>
    <v>2106</v>
    <v>1942.2</v>
    <v>1818</v>
    <v>1692</v>
    <v>1731.6</v>
    <v>1735.2</v>
    <v>1778.4</v>
    <v>1740.6</v>
    <v>1659.6</v>
    <v>1600.2</v>
    <v>1353.6</v>
    <v>1375.2</v>
    <v>1641.6</v>
    <v>1751.4</v>
    <v>1686.6</v>
    <v>1746</v>
    <v>1899</v>
    <v>1983.6</v>
    <v>1897.2</v>
    <v>1783.8</v>
    <v>1845</v>
    <v>1706.4</v>
    <v>1724.4</v>
    <v>1780.2</v>
    <v>1686.6</v>
    <v>1648.8</v>
    <v>1515.6</v>
    <v>1548</v>
    <v>1591.2</v>
    <v>1782</v>
    <v>1839.6</v>
    <v>1683</v>
    <v>1825.2</v>
    <v>1915.2</v>
    <v>1760.4</v>
    <v>1704.6</v>
    <v>2417.4</v>
    <v>2480.4</v>
    <v>2336.4</v>
    <v>2559.6</v>
    <v>2367</v>
    <v>2334.6</v>
    <v>2341.8000000000002</v>
    <v>2433.6</v>
    <v>2734.2</v>
    <v>2727</v>
    <v>2894.4</v>
    <v>2930.4</v>
    <v>2772</v>
    <v>2916</v>
    <v>3024</v>
    <v>2952</v>
    <v>2833.2</v>
    <v>3205.8</v>
    <v>3130.2</v>
    <v>3058.2</v>
    <v>2777.4</v>
    <v>2759.4</v>
    <v>2709</v>
    <v>2930.4</v>
    <v>2518.1999999999998</v>
    <v>2539.8000000000002</v>
    <v>2401.1999999999998</v>
    <v>2286</v>
    <v>2305.8000000000002</v>
    <v>2295</v>
    <v>2170.8000000000002</v>
    <v>1999.8</v>
    <v>2141.1</v>
    <v>2253.6</v>
    <v>2061</v>
    <v>2399.4</v>
    <v>2505.6</v>
    <v>2403</v>
    <v>2341.8000000000002</v>
    <v>1893.6</v>
    <v>1938.6</v>
    <v>1879.2</v>
    <v>1821.6</v>
    <v>2091.6</v>
    <v>1904.4</v>
    <v>2007</v>
    <v>2017.8</v>
    <v>2129.4</v>
    <v>2133.9</v>
    <v>2106</v>
    <v>2199.6</v>
    <v>2183.4</v>
    <v>2241</v>
    <v>2199.6</v>
    <v>2295</v>
    <v>2194.1999999999998</v>
    <v>2088.9</v>
    <v>2167.1999999999998</v>
    <v>2242.8000000000002</v>
    <v>2215.8000000000002</v>
    <v>2255.4</v>
    <v>2320.1999999999998</v>
    <v>2144.6999999999998</v>
    <v>1911.6</v>
    <v>1911.6</v>
    <v>1756.8</v>
    <v>1711.8</v>
    <v>1666.8</v>
    <v>1764</v>
    <v>1848.6</v>
    <v>1758.6</v>
    <v>1798.2</v>
    <v>1494</v>
    <v>1483.2</v>
    <v>1479.6</v>
    <v>1369.8</v>
    <v>1414.8</v>
    <v>1459.8</v>
    <v>1530</v>
    <v>1593</v>
    <v>1557</v>
    <v>1486.8</v>
    <v>1570.5</v>
    <v>1513.8</v>
    <v>1378.8</v>
    <v>1139.4000000000001</v>
    <v>1186.2</v>
    <v>1056.5999999999999</v>
    <v>1069.2</v>
    <v>1060.2</v>
    <v>1175.4000000000001</v>
    <v>1191.5999999999999</v>
    <v>1240.2</v>
    <v>1243.8</v>
    <v>1261.8</v>
    <v>1240.2</v>
    <v>1270.8</v>
    <v>1267.2</v>
    <v>1308.5999999999999</v>
    <v>1177.2</v>
    <v>1134</v>
    <v>1045.8</v>
    <v>1031.4000000000001</v>
    <v>1121.4000000000001</v>
    <v>1184.4000000000001</v>
    <v>1270.8</v>
    <v>1277.0999999999999</v>
    <v>1240.2</v>
    <v>1254.5999999999999</v>
    <v>1339.2</v>
    <v>1299.5999999999999</v>
    <v>1308.5999999999999</v>
    <v>1243.8</v>
    <v>1310.4000000000001</v>
    <v>1213.2</v>
    <v>1134</v>
    <v>1142.0999999999999</v>
    <v>1114.2</v>
    <v>1072.8</v>
    <v>1198.8</v>
    <v>1229.4000000000001</v>
    <v>1272.5999999999999</v>
    <v>1274.4000000000001</v>
    <v>1168.2</v>
    <v>1380.6</v>
    <v>1405.8</v>
    <v>1339.2</v>
    <v>1521</v>
    <v>1441.8</v>
    <v>1451.7</v>
    <v>1391.4</v>
    <v>1488.6</v>
    <v>1400.4</v>
    <v>1463.4</v>
    <v>1553.4</v>
    <v>1611</v>
    <v>1519.2</v>
    <v>1569.6</v>
    <v>1504.8</v>
    <v>1440</v>
    <v>1382.4</v>
    <v>1341</v>
    <v>1341</v>
    <v>1353.6</v>
    <v>1422</v>
    <v>1386</v>
    <v>1321.2</v>
    <v>1279.8</v>
    <v>1242</v>
    <v>1245.5999999999999</v>
    <v>1265.4000000000001</v>
    <v>1243.8</v>
    <v>1175.4000000000001</v>
    <v>1094.4000000000001</v>
    <v>1138.5</v>
    <v>1105.2</v>
    <v>1074.5999999999999</v>
    <v>1121.4000000000001</v>
    <v>1152</v>
    <v>1108.8</v>
    <v>1110.5999999999999</v>
    <v>1156.5</v>
    <v>1161</v>
    <v>1177.2</v>
    <v>1161</v>
    <v>1144.8</v>
    <v>1168.2</v>
    <v>1062</v>
    <v>1018.8</v>
    <v>1062</v>
    <v>1071</v>
    <v>1065.5999999999999</v>
    <v>1099.8</v>
    <v>1145.7</v>
    <v>1143</v>
    <v>1180.8</v>
    <v>1197</v>
    <v>1243.8</v>
    <v>1234.8</v>
    <v>1212.3</v>
    <v>1260.9000000000001</v>
    <v>1242</v>
    <v>1301.4000000000001</v>
    <v>1355.4</v>
    <v>1369.8</v>
    <v>1325.7</v>
    <v>1351.8</v>
    <v>1378.8</v>
    <v>1387.8</v>
    <v>1362.6</v>
    <v>1350</v>
    <v>1369.8</v>
    <v>1341.9</v>
    <v>1366.2</v>
    <v>1387.8</v>
    <v>1387.8</v>
    <v>1387.8</v>
    <v>1524.6</v>
    <v>1429.2</v>
    <v>1387.8</v>
    <v>1369.8</v>
    <v>1332</v>
    <v>1353.6</v>
    <v>1380.6</v>
    <v>1324.8</v>
    <v>1353.6</v>
    <v>1393.2</v>
    <v>1454.4</v>
    <v>1419.3</v>
    <v>1407.6</v>
    <v>1442.7</v>
    <v>1423.8</v>
    <v>1468.8</v>
    <v>1494</v>
    <v>1491.3</v>
    <v>1614.6</v>
    <v>1692</v>
    <v>1546.2</v>
    <v>1582.2</v>
    <v>1584</v>
    <v>1553.4</v>
    <v>1535.4</v>
    <v>1591.2</v>
    <v>1643.4</v>
    <v>1746</v>
    <v>1834.2</v>
    <v>1913.4</v>
    <v>1980</v>
    <v>2066.4</v>
    <v>2012.4</v>
    <v>2089.8000000000002</v>
    <v>1996.2</v>
    <v>1893.6</v>
    <v>1992.6</v>
    <v>1999.8</v>
    <v>2064.6</v>
    <v>2010.6</v>
    <v>1971</v>
    <v>1926</v>
    <v>1983.6</v>
    <v>2079</v>
    <v>2219.4</v>
    <v>2242.8000000000002</v>
    <v>2340</v>
    <v>2381.4</v>
    <v>2437.1999999999998</v>
    <v>2267.1</v>
    <v>2296.8000000000002</v>
    <v>2411.1</v>
    <v>2262.6</v>
    <v>2426.4</v>
    <v>2534.4</v>
    <v>2542.5</v>
    <v>2500.1999999999998</v>
    <v>2384.1</v>
    <v>2462.4</v>
    <v>2406.6</v>
    <v>2235.6</v>
    <v>2161.8000000000002</v>
    <v>2275.1999999999998</v>
    <v>2138.4</v>
    <v>2133</v>
    <v>2169</v>
    <v>2152.8000000000002</v>
    <v>2260.8000000000002</v>
    <v>2211.3000000000002</v>
    <v>2241</v>
    <v>2554.1999999999998</v>
    <v>2772</v>
    <v>2681.1</v>
    <v>2763</v>
    <v>3051</v>
    <v>3072.6</v>
    <v>3159</v>
    <v>2988</v>
    <v>3443.4</v>
    <v>3549.6</v>
    <v>3486.6</v>
    <v>3790.8</v>
    <v>3960</v>
    <v>4201.2</v>
    <v>3945.6</v>
    <v>3592.8</v>
    <v>3429</v>
    <v>3270.6</v>
    <v>3189.6</v>
    <v>3571.2</v>
    <v>3747.6</v>
    <v>4681.8</v>
    <v>4606.2</v>
    <v>3997.8</v>
    <v>4545</v>
    <v>4181.3999999999996</v>
    <v>4671</v>
    <v>5286.6</v>
    <v>4296.6000000000004</v>
    <v>4370.3999999999996</v>
    <v>4140</v>
    <v>3942</v>
    <v>4231.8</v>
    <v>4240.8</v>
    <v>3938.4</v>
    <v>3373.2</v>
    <v>3517.2</v>
    <v>3663</v>
    <v>3657.6</v>
    <v>3749.4</v>
    <v>4581</v>
    <v>4366.8</v>
    <v>4590</v>
    <v>4059</v>
    <v>3700.8</v>
    <v>3276</v>
    <v>3664.8</v>
    <v>4080.6</v>
    <v>3904.2</v>
    <v>3790.8</v>
    <v>3495.6</v>
    <v>2934</v>
    <v>2874.6</v>
    <v>3135.6</v>
    <v>2764.8</v>
    <v>3006</v>
    <v>3139.2</v>
    <v>2811.6</v>
    <v>2844</v>
    <v>2964.6</v>
    <v>2673</v>
    <v>2948.4</v>
    <v>2930.4</v>
    <v>2941.2</v>
    <v>3366</v>
    <v>2593.8000000000002</v>
    <v>2334.6</v>
    <v>1972.8</v>
    <v>1843.2</v>
    <v>1809</v>
    <v>1449</v>
    <v>1494</v>
    <v>1558.8</v>
    <v>1530</v>
    <v>1618.2</v>
    <v>1569.6</v>
    <v>1542.6</v>
    <v>1544.4</v>
    <v>1512</v>
    <v>1431</v>
    <v>1544.4</v>
    <v>1539</v>
    <v>1593</v>
    <v>1431.9</v>
    <v>1436.4</v>
    <v>1584</v>
    <v>1377</v>
    <v>1510.2</v>
    <v>1495.8</v>
    <v>1580.4</v>
    <v>1584</v>
    <v>1638</v>
    <v>1807.2</v>
    <v>1879.2</v>
    <v>2257.1999999999998</v>
    <v>1949.4</v>
    <v>1994.4</v>
    <v>2034</v>
    <v>2014.2</v>
    <v>1774.8</v>
    <v>1609.2</v>
    <v>1683</v>
    <v>1740.6</v>
    <v>1805.4</v>
    <v>1913.4</v>
    <v>2257.1999999999998</v>
    <v>2570.4</v>
    <v>2809.8</v>
    <v>2813.4</v>
    <v>3420</v>
    <v>2779.2</v>
    <v>2322</v>
    <v>2073.6</v>
    <v>2008.8</v>
    <v>1814.4</v>
    <v>1789.2</v>
    <v>1810.8</v>
    <v>1967.4</v>
    <v>2113.1999999999998</v>
    <v>2296.8000000000002</v>
    <v>2246.4</v>
    <v>2170.8000000000002</v>
    <v>2250</v>
    <v>2376</v>
    <v>2426.4</v>
    <v>2278.8000000000002</v>
    <v>2178</v>
    <v>2367</v>
    <v>2635.2</v>
    <v>2516.4</v>
    <v>2730.6</v>
    <v>2599.1999999999998</v>
    <v>2327.4</v>
    <v>2278.8000000000002</v>
    <v>2408.4</v>
    <v>2545.1999999999998</v>
    <v>2448</v>
    <v>2377.8000000000002</v>
    <v>2505.6</v>
    <v>2703.6</v>
    <v>2655</v>
    <v>2719.8</v>
    <v>2919.6</v>
    <v>2898</v>
    <v>3204</v>
    <v>3380.4</v>
    <v>3292.2</v>
    <v>3078</v>
    <v>3322.8</v>
    <v>3447</v>
    <v>3511.8</v>
    <v>3564</v>
    <v>3909.6</v>
    <v>3972.6</v>
    <v>4392</v>
    <v>4298.3999999999996</v>
    <v>4752</v>
    <v>4807.8</v>
    <v>5324.4</v>
    <v>5765.4</v>
    <v>6449.4</v>
    <v>5416.2</v>
    <v>4984.2</v>
    <v>5076</v>
    <v>4433.3999999999996</v>
    <v>5041.8</v>
    <v>4881.6000000000004</v>
    <v>5455.8</v>
    <v>4865.3999999999996</v>
    <v>5329.8</v>
    <v>5751</v>
    <v>6089.4</v>
    <v>7117.2</v>
    <v>7641</v>
    <v>6427.8</v>
    <v>4845.6000000000004</v>
    <v>5054.3999999999996</v>
    <v>5679</v>
    <v>5725.8</v>
    <v>5650.2</v>
    <v>6148.8</v>
    <v>6582.6</v>
    <v>6615</v>
    <v>6382.8</v>
    <v>6258.6</v>
    <v>7336.8</v>
    <v>7534.8</v>
    <v>7156.8</v>
    <v>7057.8</v>
    <v>7039.8</v>
    <v>6282</v>
    <v>7090.2</v>
    <v>6647.4</v>
    <v>6723</v>
    <v>7992</v>
    <v>7988.4</v>
    <v>6852.6</v>
    <v>7311.6</v>
    <v>7027.2</v>
    <v>6827.4</v>
    <v>4615.2</v>
    <v>4878</v>
    <v>4809.6000000000004</v>
    <v>4176</v>
    <v>3830.4</v>
    <v>4017.6</v>
    <v>4014</v>
    <v>3357</v>
    <v>3335.4</v>
    <v>3591</v>
    <v>3767.4</v>
    <v>3520.8</v>
    <v>2539.8000000000002</v>
    <v>2781</v>
    <v>2453.4</v>
    <v>2507.4</v>
    <v>3106.8</v>
    <v>2930.4</v>
    <v>3330</v>
    <v>3072.6</v>
    <v>3450.6</v>
    <v>3540.6</v>
    <v>4028.4</v>
    <v>4377.6000000000004</v>
    <v>4219.2</v>
    <v>4842</v>
    <v>4906.8</v>
    <v>5382</v>
    <v>5923.8</v>
    <v>6080.4</v>
    <v>5918.4</v>
    <v>5364</v>
    <v>5464.8</v>
    <v>4635</v>
    <v>5383.8</v>
    <v>5252.4</v>
    <v>5029.2</v>
    <v>4545</v>
    <v>4784.3999999999996</v>
    <v>5292</v>
    <v>5913</v>
    <v>5963.4</v>
    <v>6080.4</v>
    <v>6757.2</v>
    <v>6580.8</v>
    <v>6534</v>
    <v>6647.4</v>
    <v>7374.6</v>
    <v>6595.2</v>
    <v>6534</v>
    <v>6721.2</v>
    <v>6613.2</v>
    <v>6575.4</v>
    <v>6345</v>
    <v>6438.6</v>
    <v>6458.4</v>
    <v>6053.4</v>
    <v>4908.6000000000004</v>
    <v>4635</v>
    <v>4807.8</v>
    <v>4923</v>
    <v>5324.4</v>
    <v>5369.4</v>
    <v>6208.2</v>
    <v>5126.3999999999996</v>
    <v>4483.8</v>
    <v>4624.2</v>
    <v>4388.3999999999996</v>
    <v>4492.8</v>
    <v>3879</v>
    <v>3549.6</v>
    <v>3580.2</v>
    <v>3348</v>
    <v>3540.6</v>
    <v>3328.2</v>
    <v>3076.2</v>
    <v>3337.2</v>
    <v>3475.8</v>
    <v>3436.2</v>
    <v>3195</v>
    <v>3135.6</v>
    <v>2988</v>
    <v>3196.8</v>
    <v>3058.2</v>
    <v>2703.6</v>
    <v>2505.6</v>
    <v>2257.1999999999998</v>
    <v>2205</v>
    <v>1967.4</v>
    <v>2131.1999999999998</v>
    <v>2458.8000000000002</v>
    <v>2413.8000000000002</v>
    <v>2192.4</v>
    <v>2138.4</v>
    <v>2511</v>
    <v>2120.4</v>
    <v>2347.1999999999998</v>
    <v>2154.6</v>
    <v>2536.1999999999998</v>
    <v>2750.4</v>
    <v>2372.4</v>
    <v>2125.8000000000002</v>
    <v>2273.4</v>
    <v>2125.8000000000002</v>
    <v>2190.6</v>
    <v>2232</v>
    <v>2318.4</v>
    <v>2430</v>
    <v>2419.1999999999998</v>
    <v>2709</v>
    <v>2979</v>
    <v>3150</v>
    <v>3088.8</v>
    <v>2836.8</v>
    <v>2829.6</v>
    <v>2772</v>
    <v>2550.6</v>
    <v>2462.4</v>
    <v>2050.1999999999998</v>
    <v>1618.2</v>
    <v>1481.4</v>
    <v>1728</v>
    <v>1805.4</v>
    <v>2010.6</v>
    <v>2138.4</v>
    <v>2421</v>
    <v>1998</v>
    <v>2221.1999999999998</v>
    <v>2068.1999999999998</v>
    <v>1657.8</v>
    <v>1402.2</v>
    <v>1441.8</v>
    <v>1263.5999999999999</v>
    <v>1276.2</v>
    <v>1139.4000000000001</v>
    <v>1062</v>
    <v>995.4</v>
    <v>802.8</v>
    <v>858.6</v>
    <v>689.4</v>
    <v>678.6</v>
    <v>741.6</v>
    <v>626.4</v>
    <v>664.2</v>
    <v>660.6</v>
    <v>601.20000000000005</v>
    <v>635.4</v>
    <v>635.4</v>
    <v>558</v>
    <v>547.20000000000005</v>
    <v>522</v>
    <v>601.20000000000005</v>
    <v>541.79999999999995</v>
    <v>475.2</v>
    <v>455.4</v>
    <v>473.4</v>
    <v>405</v>
    <v>424.8</v>
    <v>351</v>
    <v>338.4</v>
    <v>324</v>
    <v>348.3</v>
    <v>377.1</v>
    <v>326.7</v>
    <v>331.2</v>
    <v>370.8</v>
    <v>334.8</v>
    <v>374.4</v>
    <v>338.4</v>
    <v>325.8</v>
    <v>288</v>
    <v>245.76</v>
    <v>271.68</v>
    <v>306.95999999999998</v>
    <v>338.88</v>
    <v>376.8</v>
    <v>389.64</v>
    <v>404.4</v>
    <v>393.24</v>
    <v>453.6</v>
    <v>336.36</v>
    <v>347.16</v>
    <v>330</v>
    <v>302.16000000000003</v>
    <v>283.8</v>
    <v>322.92</v>
    <v>315.95999999999998</v>
    <v>282</v>
    <v>297.83999999999997</v>
    <v>259.32</v>
    <v>236.52</v>
    <v>255</v>
    <v>229.92</v>
    <v>217.32</v>
    <v>227.04</v>
    <v>209.76</v>
    <v>195.84</v>
    <v>200.16</v>
    <v>186.84</v>
    <v>201.6</v>
    <v>187.2</v>
    <v>182.88</v>
    <v>192.12</v>
    <v>169.32</v>
    <v>191.16</v>
    <v>198.96</v>
    <v>180.24</v>
    <v>169.8</v>
    <v>183.84</v>
    <v>206.4</v>
    <v>219.36</v>
    <v>197.52</v>
    <v>198.72</v>
    <v>198.06</v>
    <v>208.44</v>
    <v>197.28</v>
    <v>183.6</v>
    <v>190.56</v>
    <v>196.92</v>
    <v>183.12</v>
    <v>167.76</v>
    <v>158.52000000000001</v>
    <v>148.19999999999999</v>
    <v>151.44</v>
    <v>166.92</v>
    <v>170.4</v>
    <v>158.16</v>
    <v>158.76</v>
    <v>172.8</v>
    <v>185.64</v>
    <v>182.4</v>
    <v>183.12</v>
    <v>214.74</v>
    <v>212.88</v>
    <v>179.64</v>
    <v>188.4</v>
    <v>173.16</v>
    <v>166.2</v>
    <v>158.16</v>
    <v>151.56</v>
    <v>144.72</v>
    <v>132.6</v>
    <v>134.76</v>
    <v>143.88</v>
    <v>144.96</v>
    <v>152.76</v>
    <v>152.28</v>
    <v>142.80000000000001</v>
    <v>142.91999999999999</v>
    <v>150.24</v>
    <v>152.4</v>
    <v>178.8</v>
    <v>187.56</v>
    <v>195</v>
    <v>169.56</v>
    <v>183.48</v>
    <v>185.52</v>
    <v>204.36</v>
    <v>212.64</v>
    <v>200.52</v>
    <v>179.76</v>
    <v>184.08</v>
    <v>196.8</v>
    <v>192.36</v>
    <v>179.28</v>
    <v>175.32</v>
    <v>166.8</v>
    <v>179.52</v>
    <v>188.28</v>
    <v>176.64</v>
    <v>166.32</v>
    <v>165.24</v>
    <v>163.92</v>
    <v>174.72</v>
    <v>175.44</v>
    <v>188.76</v>
    <v>187.8</v>
    <v>186.72</v>
    <v>191.76</v>
    <v>184.92</v>
    <v>173.4</v>
    <v>177.96</v>
    <v>178.56</v>
    <v>169.32</v>
    <v>156.96</v>
    <v>166.8</v>
    <v>170.04</v>
    <v>197.04</v>
    <v>220.44</v>
    <v>195.48</v>
    <v>196.56</v>
    <v>196.68</v>
    <v>181.56</v>
    <v>174</v>
    <v>177.72</v>
    <v>171</v>
    <v>173.4</v>
    <v>163.68</v>
    <v>154.91999999999999</v>
    <v>161.04</v>
    <v>166.8</v>
    <v>166.92</v>
    <v>166.68</v>
    <v>183.36</v>
    <v>178.8</v>
    <v>176.04</v>
    <v>155.52000000000001</v>
    <v>147</v>
    <v>154.56</v>
    <v>156.84</v>
    <v>156</v>
    <v>165</v>
    <v>164.28</v>
    <v>161.4</v>
    <v>156.72</v>
    <v>162.24</v>
    <v>165.96</v>
    <v>155.04</v>
    <v>147.24</v>
    <v>150.24</v>
    <v>151.80000000000001</v>
    <v>146.52000000000001</v>
    <v>150.6</v>
    <v>156.24</v>
    <v>156</v>
    <v>146.76</v>
    <v>156.24</v>
    <v>161.76</v>
    <v>181.44</v>
    <v>195.84</v>
    <v>202.32</v>
    <v>202.2</v>
    <v>198.72</v>
    <v>190.8</v>
    <v>181.8</v>
    <v>178.44</v>
    <v>179.28</v>
    <v>166.08</v>
    <v>159.84</v>
    <v>160.68</v>
    <v>167.28</v>
    <v>172.92</v>
    <v>185.4</v>
    <v>179.4</v>
    <v>166.44</v>
    <v>193.08</v>
    <v>181.44</v>
    <v>182.64</v>
    <v>180.72</v>
    <v>158.4</v>
    <v>149.52000000000001</v>
    <v>143.88</v>
    <v>136.44</v>
    <v>133.44</v>
    <v>144.36000000000001</v>
    <v>134.04</v>
    <v>136.56</v>
    <v>128.04</v>
    <v>120.12</v>
    <v>113.52</v>
    <v>109.32</v>
    <v>112.92</v>
    <v>114.96</v>
    <v>110.28</v>
    <v>105.84</v>
    <v>95.52</v>
    <v>95.28</v>
    <v>95.88</v>
    <v>93.72</v>
    <v>89.16</v>
    <v>89.4</v>
    <v>79.92</v>
    <v>79.680000000000007</v>
    <v>78.48</v>
    <v>71.040000000000006</v>
    <v>63.12</v>
    <v>66.84</v>
    <v>71.400000000000006</v>
    <v>72.66</v>
    <v>74.400000000000006</v>
    <v>74.760000000000005</v>
    <v>68.28</v>
    <v>77.28</v>
    <v>78.84</v>
    <v>75.959999999999994</v>
    <v>81.599999999999994</v>
    <v>79.44</v>
    <v>83.16</v>
    <v>91.08</v>
    <v>102</v>
    <v>103.8</v>
    <v>107.76</v>
    <v>121.68</v>
    <v>108.36</v>
    <v>106.8</v>
    <v>115.68</v>
    <v>104.16</v>
    <v>98.88</v>
    <v>101.4</v>
    <v>96.24</v>
    <v>82.92</v>
    <v>74.28</v>
    <v>77.88</v>
    <v>85.08</v>
    <v>77.28</v>
    <v>77.52</v>
    <v>69.48</v>
    <v>71.64</v>
    <v>73.44</v>
    <v>67.92</v>
    <v>71.28</v>
    <v>70.44</v>
    <v>65.28</v>
    <v>63.48</v>
    <v>58.56</v>
    <v>56.52</v>
    <v>50.64</v>
    <v>47.28</v>
    <v>43.56</v>
    <v>43.38</v>
    <v>44.64</v>
    <v>43.2</v>
    <v>53.88</v>
    <v>51.6</v>
    <v>44.88</v>
    <v>47.28</v>
    <v>50.64</v>
    <v>54</v>
    <v>52.68</v>
    <v>51.96</v>
    <v>57.6</v>
    <v>59.16</v>
    <v>57.36</v>
    <v>49.44</v>
    <v>49.56</v>
    <v>46.44</v>
    <v>44.52</v>
    <v>42.96</v>
    <v>46.44</v>
    <v>44.04</v>
    <v>45.12</v>
    <v>46.86</v>
    <v>45.24</v>
    <v>44.88</v>
    <v>43.68</v>
    <v>43.32</v>
    <v>42.72</v>
    <v>39.36</v>
    <v>40.44</v>
    <v>45.12</v>
    <v>45.72</v>
    <v>45.6</v>
    <v>41.88</v>
    <v>41.88</v>
    <v>44.52</v>
    <v>46.44</v>
    <v>45.36</v>
    <v>42.84</v>
    <v>44.16</v>
    <v>39.72</v>
    <v>41.88</v>
    <v>41.16</v>
    <v>41.4</v>
    <v>41.88</v>
    <v>45</v>
    <v>47.28</v>
    <v>40.56</v>
    <v>40.68</v>
    <v>39.119999999999997</v>
    <v>43.8</v>
    <v>41.04</v>
    <v>39.24</v>
    <v>43.14</v>
    <v>47.88</v>
    <v>50.28</v>
    <v>50.88</v>
    <v>49.92</v>
    <v>54</v>
    <v>51.48</v>
    <v>54.96</v>
    <v>54.48</v>
    <v>57</v>
    <v>59.64</v>
    <v>64.56</v>
    <v>67.2</v>
    <v>74.28</v>
    <v>71.040000000000006</v>
    <v>63.24</v>
    <v>64.56</v>
    <v>65.64</v>
    <v>57.72</v>
    <v>53.64</v>
    <v>53.88</v>
    <v>62.16</v>
    <v>55.92</v>
    <v>61.56</v>
    <v>63.96</v>
    <v>69.959999999999994</v>
    <v>69.599999999999994</v>
    <v>78.48</v>
    <v>73.8</v>
    <v>69.12</v>
    <v>67.319999999999993</v>
    <v>62.64</v>
    <v>67.680000000000007</v>
    <v>66</v>
    <v>61.56</v>
    <v>61.08</v>
    <v>65.760000000000005</v>
    <v>61.08</v>
    <v>56.64</v>
    <v>54.6</v>
    <v>51.24</v>
    <v>45.24</v>
    <v>43.92</v>
    <v>42.24</v>
    <v>40.68</v>
    <v>42</v>
    <v>41.28</v>
    <v>40.200000000000003</v>
    <v>38.64</v>
    <v>39.72</v>
    <v>35.04</v>
    <v>35.520000000000003</v>
    <v>31.56</v>
    <v>33.299999999999997</v>
    <v>33.96</v>
    <v>37.56</v>
    <v>36.72</v>
    <v>33.96</v>
    <v>31.32</v>
    <v>30.24</v>
    <v>30.6</v>
    <v>32.4</v>
    <v>30.12</v>
    <v>28.2</v>
    <v>27.84</v>
    <v>29.16</v>
    <v>31.44</v>
    <v>33</v>
    <v>33.54</v>
    <v>34.200000000000003</v>
    <v>33.119999999999997</v>
    <v>34.68</v>
    <v>34.08</v>
    <v>31.8</v>
    <v>34.44</v>
    <v>34.200000000000003</v>
    <v>33.840000000000003</v>
    <v>30.24</v>
    <v>29.88</v>
    <v>28.2</v>
    <v>27.12</v>
    <v>27.72</v>
    <v>28.68</v>
    <v>28.2</v>
    <v>30.48</v>
    <v>28.68</v>
    <v>31.68</v>
    <v>32.4</v>
    <v>28.92</v>
    <v>30.72</v>
    <v>31.32</v>
    <v>32.76</v>
    <v>31.44</v>
    <v>32.880000000000003</v>
    <v>31.92</v>
    <v>31.08</v>
    <v>31.92</v>
    <v>35.159999999999997</v>
    <v>38.520000000000003</v>
    <v>37.200000000000003</v>
    <v>37.44</v>
    <v>35.64</v>
    <v>39.72</v>
    <v>39.54</v>
    <v>39.6</v>
    <v>39.72</v>
    <v>41.22</v>
    <v>37.68</v>
    <v>34.92</v>
    <v>34.56</v>
    <v>32.76</v>
    <v>33</v>
    <v>31.8</v>
    <v>29.4</v>
    <v>27.72</v>
    <v>27.24</v>
    <v>26.16</v>
    <v>27.24</v>
    <v>28.2</v>
    <v>29.52</v>
    <v>31.68</v>
    <v>32.04</v>
    <v>27.12</v>
    <v>27.6</v>
    <v>26.76</v>
    <v>24.6</v>
    <v>23.76</v>
    <v>25.92</v>
    <v>23.88</v>
    <v>25.08</v>
    <v>24.24</v>
    <v>23.7</v>
    <v>27.6</v>
    <v>27.6</v>
    <v>29.28</v>
    <v>25.8</v>
    <v>26.64</v>
    <v>28.32</v>
    <v>28.68</v>
    <v>32.4</v>
    <v>34.08</v>
    <v>30.36</v>
    <v>32.4</v>
    <v>33.6</v>
    <v>28.08</v>
    <v>29.4</v>
    <v>30.91</v>
    <v>28.03</v>
    <v>25.3</v>
    <v>25.55</v>
    <v>25.73</v>
    <v>25.88</v>
    <v>27.19</v>
    <v>27.27</v>
    <v>29.6</v>
    <v>31.11</v>
    <v>28.9</v>
    <v>27.61</v>
    <v>29.23</v>
    <v>29.53</v>
    <v>33.08</v>
    <v>35.01</v>
    <v>33.96</v>
    <v>36.200000000000003</v>
    <v>34.42</v>
    <v>44.1</v>
    <v>38.04</v>
    <v>38.83</v>
    <v>32.299999999999997</v>
    <v>38.83</v>
    <v>33.58</v>
    <v>37.9</v>
    <v>39.04</v>
    <v>42.9</v>
    <v>43.76</v>
    <v>44</v>
    <v>47.91</v>
    <v>52.25</v>
    <v>44.55</v>
    <v>43.68</v>
    <v>41.68</v>
    <v>45.48</v>
    <v>44.07</v>
    <v>43.3</v>
    <v>38.700000000000003</v>
    <v>34.82</v>
    <v>36.840000000000003</v>
    <v>34.07</v>
    <v>34.22</v>
    <v>40.44</v>
    <v>37.81</v>
    <v>41.1</v>
    <v>41.49</v>
    <v>39.57</v>
    <v>43</v>
    <v>44.6</v>
    <v>45.64</v>
    <v>47.07</v>
    <v>49.44</v>
    <v>55.82</v>
    <v>64.89</v>
    <v>59.86</v>
    <v>61.66</v>
    <v>56.99</v>
    <v>59.76</v>
    <v>56.43</v>
    <v>54.77</v>
    <v>52</v>
    <v>60.26</v>
    <v>66.7</v>
    <v>69.48</v>
    <v>64.58</v>
    <v>66.86</v>
    <v>70.489999999999995</v>
    <v>67.56</v>
    <v>57.96</v>
    <v>57.34</v>
    <v>59.13</v>
    <v>56.14</v>
    <v>56.94</v>
    <v>61.91</v>
    <v>55.25</v>
    <v>53.62</v>
    <v>52.58</v>
    <v>50.85</v>
    <v>49.92</v>
    <v>51.37</v>
    <v>55.93</v>
    <v>57.38</v>
    <v>52.52</v>
    <v>54.32</v>
    <v>56.82</v>
    <v>48.72</v>
    <v>43.9</v>
    <v>40.380000000000003</v>
    <v>46.49</v>
    <v>40.76</v>
    <v>41.62</v>
    <v>37.25</v>
    <v>36.82</v>
    <v>35.57</v>
    <v>35.5</v>
    <v>31.21</v>
    <v>30.35</v>
    <v>30.17</v>
    <v>29.27</v>
    <v>30</v>
    <v>33.42</v>
    <v>34.43</v>
    <v>33.950000000000003</v>
    <v>36.22</v>
    <v>40.409999999999997</v>
    <v>38.85</v>
    <v>36.29</v>
    <v>39.380000000000003</v>
    <v>39.07</v>
    <v>42.23</v>
    <v>40.08</v>
    <v>39.35</v>
    <v>36.32</v>
    <v>34.409999999999997</v>
    <v>33.93</v>
    <v>35.14</v>
    <v>34.81</v>
    <v>33.619999999999997</v>
    <v>34.39</v>
    <v>33.700000000000003</v>
    <v>35.340000000000003</v>
    <v>31.5</v>
    <v>30.9</v>
    <v>29.78</v>
    <v>34.19</v>
    <v>34.54</v>
    <v>34.26</v>
    <v>33.4</v>
    <v>35.369999999999997</v>
    <v>32.93</v>
    <v>31.1</v>
    <v>30.805</v>
    <v>31.16</v>
    <v>32.22</v>
    <v>34.619999999999997</v>
    <v>37.07</v>
    <v>39.15</v>
    <v>40.74</v>
    <v>37.229999999999997</v>
    <v>33.81</v>
    <v>31.38</v>
    <v>29.9</v>
    <v>29.25</v>
    <v>32.450000000000003</v>
    <v>27.51</v>
    <v>28.01</v>
    <v>26.84</v>
    <v>26.54</v>
    <v>26.91</v>
    <v>25.92</v>
    <v>23.73</v>
    <v>25.45</v>
    <v>25.93</v>
    <v>27.37</v>
    <v>28.3</v>
    <v>29.14</v>
    <v>28.77</v>
    <v>29.31</v>
    <v>25</v>
    <v>24.26</v>
    <v>21.75</v>
    <v>22.24</v>
    <v>22.11</v>
    <v>21.52</v>
    <v>22.26</v>
    <v>20.5</v>
    <v>21.24</v>
    <v>21.3</v>
    <v>19.98</v>
    <v>21.05</v>
    <v>20.97</v>
    <v>19.920000000000002</v>
    <v>19.510000000000002</v>
    <v>17.25</v>
    <v>17.68</v>
    <v>17.97</v>
    <v>18.88</v>
    <v>18.53</v>
    <v>16.89</v>
    <v>16.809999999999999</v>
    <v>17.55</v>
    <v>16.149999999999999</v>
    <v>16.27</v>
    <v>16.309999999999999</v>
    <v>16.899999999999999</v>
    <v>17.96</v>
    <v>18.7</v>
    <v>18.54</v>
    <v>19.37</v>
    <v>19.47</v>
    <v>18.93</v>
    <v>19.55</v>
    <v>19.68</v>
    <v>18.87</v>
    <v>17.829999999999998</v>
    <v>17.71</v>
    <v>18.77</v>
    <v>19.62</v>
    <v>19.25</v>
    <v>18.010000000000002</v>
    <v>17.72</v>
    <v>16.55</v>
    <v>17.07</v>
    <v>17.07</v>
    <v>17.7</v>
    <v>17.37</v>
    <v>18.329999999999998</v>
    <v>19.07</v>
    <v>20.65</v>
    <v>20.09</v>
    <v>18.920000000000002</v>
    <v>19.62</v>
    <v>20.98</v>
    <v>19.149999999999999</v>
    <v>18.16</v>
    <v>17.46</v>
    <v>16.36</v>
    <v>16.14</v>
    <v>15.77</v>
    <v>16.63</v>
    <v>19.190000000000001</v>
    <v>19.79</v>
    <v>19.54</v>
    <v>19.12</v>
    <v>19.260000000000002</v>
    <v>18.96</v>
    <v>17.399999999999999</v>
    <v>17.02</v>
    <v>18.75</v>
    <v>19.940000000000001</v>
    <v>21.52</v>
    <v>21.99</v>
    <v>21.03</v>
    <v>22.76</v>
    <v>22.05</v>
    <v>22.51</v>
    <v>23.78</v>
    <v>24.05</v>
    <v>24.56</v>
    <v>23.68</v>
    <v>22.26</v>
    <v>22.57</v>
    <v>24.1</v>
    <v>23.14</v>
    <v>23.89</v>
    <v>23.12</v>
    <v>21.25</v>
    <v>22.54</v>
    <v>22.8</v>
    <v>24.39</v>
    <v>25.55</v>
    <v>24.68</v>
    <v>26.38</v>
    <v>27.02</v>
    <v>29.23</v>
    <v>24.38</v>
    <v>21.8</v>
    <v>22.12</v>
    <v>19.22</v>
    <v>17.73</v>
    <v>17.239999999999998</v>
    <v>16.420000000000002</v>
    <v>17.78</v>
    <v>16.04</v>
    <v>16.45</v>
    <v>15.6</v>
    <v>18.32</v>
    <v>16.88</v>
    <v>18.64</v>
    <v>18.82</v>
    <v>16.3</v>
    <v>15.8</v>
    <v>14.65</v>
    <v>13.72</v>
    <v>14.93</v>
    <v>13.68</v>
    <v>11.72</v>
    <v>13.45</v>
    <v>13.89</v>
    <v>12.25</v>
    <v>11.99</v>
    <v>12.27</v>
    <v>14.44</v>
    <v>16.690000000000001</v>
    <v>20.07</v>
    <v>19.45</v>
    <v>21.02</v>
    <v>23.6</v>
    <v>23.15</v>
    <v>22.59</v>
    <v>24.21</v>
    <v>30.26</v>
    <v>14.86</v>
    <v>15.52</v>
    <v>16.7</v>
    <v>16.850000000000001</v>
    <v>16.14</v>
    <v>13.9</v>
    <v>13.83</v>
    <v>14.21</v>
    <v>14.2</v>
    <v>14.17</v>
    <v>13.01</v>
    <v>12.96</v>
    <v>12.85</v>
    <v>13.25</v>
    <v>12.69</v>
    <v>12.07</v>
    <v>12.34</v>
    <v>11.85</v>
    <v>12.18</v>
    <v>13.18</v>
    <v>13.78</v>
    <v>12.65</v>
    <v>13.19</v>
    <v>14.75</v>
    <v>13.73</v>
    <v>13.6</v>
    <v>14.88</v>
    <v>15.11</v>
    <v>14.19</v>
    <v>13.18</v>
  </a>
  <a r="1" c="1519">
    <v>2142</v>
    <v>2197</v>
    <v>3054</v>
    <v>2949</v>
    <v>2792</v>
    <v>3443</v>
    <v>1870</v>
    <v>2943</v>
    <v>2467</v>
    <v>3877</v>
    <v>4603</v>
    <v>4694</v>
    <v>2858</v>
    <v>3821</v>
    <v>2535</v>
    <v>2422</v>
    <v>4688</v>
    <v>2906</v>
    <v>2986</v>
    <v>2516</v>
    <v>2243</v>
    <v>2157</v>
    <v>1921</v>
    <v>1499</v>
    <v>1191</v>
    <v>2570</v>
    <v>2681</v>
    <v>3862</v>
    <v>2996</v>
    <v>3723</v>
    <v>2738</v>
    <v>2807</v>
    <v>3007</v>
    <v>2413</v>
    <v>1940</v>
    <v>2180</v>
    <v>3441</v>
    <v>3187</v>
    <v>4640</v>
    <v>3865</v>
    <v>3250</v>
    <v>5800</v>
    <v>3272</v>
    <v>5089</v>
    <v>3454</v>
    <v>4114</v>
    <v>3525</v>
    <v>3399</v>
    <v>3623</v>
    <v>5455</v>
    <v>5085</v>
    <v>4201</v>
    <v>4388</v>
    <v>4901</v>
    <v>6354</v>
    <v>5039</v>
    <v>5303</v>
    <v>4236</v>
    <v>3602</v>
    <v>3984</v>
    <v>3847</v>
    <v>2305</v>
    <v>3919</v>
    <v>5978</v>
    <v>5062</v>
    <v>6462</v>
    <v>6866</v>
    <v>5661</v>
    <v>3493</v>
    <v>6139</v>
    <v>5505</v>
    <v>6403</v>
    <v>4730</v>
    <v>5079</v>
    <v>4090</v>
    <v>6585</v>
    <v>7918</v>
    <v>6401</v>
    <v>9509</v>
    <v>6850</v>
    <v>6123</v>
    <v>3609</v>
    <v>7972</v>
    <v>6232</v>
    <v>6055</v>
    <v>13302</v>
    <v>5153</v>
    <v>15103</v>
    <v>8226</v>
    <v>4678</v>
    <v>1528</v>
    <v>7765</v>
    <v>8334</v>
    <v>3724</v>
    <v>6251</v>
    <v>4114</v>
    <v>4875</v>
    <v>3867</v>
    <v>3545</v>
    <v>6045</v>
    <v>4415</v>
    <v>7758</v>
    <v>4238</v>
    <v>3347</v>
    <v>10590</v>
    <v>7005</v>
    <v>7016</v>
    <v>6842</v>
    <v>5695</v>
    <v>5363</v>
    <v>4862</v>
    <v>13689</v>
    <v>4984</v>
    <v>5155</v>
    <v>6770</v>
    <v>7002</v>
    <v>6575</v>
    <v>5535</v>
    <v>5008</v>
    <v>12403</v>
    <v>6211</v>
    <v>6961</v>
    <v>4978</v>
    <v>6113</v>
    <v>8963</v>
    <v>3664</v>
    <v>3108</v>
    <v>2740</v>
    <v>8310</v>
    <v>4636</v>
    <v>7000</v>
    <v>8954</v>
    <v>9218</v>
    <v>5762</v>
    <v>4514</v>
    <v>11370</v>
    <v>13220</v>
    <v>10831</v>
    <v>7510</v>
    <v>9474</v>
    <v>4608</v>
    <v>7277</v>
    <v>22838</v>
    <v>9652</v>
    <v>26780</v>
    <v>16885</v>
    <v>17478</v>
    <v>16961</v>
    <v>7384</v>
    <v>9355</v>
    <v>19301</v>
    <v>12184</v>
    <v>13883</v>
    <v>15060</v>
    <v>21087</v>
    <v>19437</v>
    <v>19300</v>
    <v>14081</v>
    <v>11397</v>
    <v>7773</v>
    <v>11811</v>
    <v>9228</v>
    <v>11058</v>
    <v>8383</v>
    <v>8083</v>
    <v>6074</v>
    <v>8388</v>
    <v>7189</v>
    <v>8299</v>
    <v>8779</v>
    <v>7028</v>
    <v>12616</v>
    <v>7583</v>
    <v>14827</v>
    <v>16232</v>
    <v>10236</v>
    <v>16448</v>
    <v>10602</v>
    <v>6019</v>
    <v>12467</v>
    <v>12754</v>
    <v>9951</v>
    <v>12607</v>
    <v>18735</v>
    <v>8026</v>
    <v>10072</v>
    <v>18464</v>
    <v>8688</v>
    <v>7122</v>
    <v>8489</v>
    <v>9951</v>
    <v>3853</v>
    <v>9505</v>
    <v>15910</v>
    <v>13984</v>
    <v>17381</v>
    <v>28231</v>
    <v>15874</v>
    <v>14595</v>
    <v>13748</v>
    <v>10918</v>
    <v>14366</v>
    <v>8100</v>
    <v>12060</v>
    <v>11172</v>
    <v>8347</v>
    <v>14478</v>
    <v>11058</v>
    <v>6294</v>
    <v>7820</v>
    <v>17938</v>
    <v>5913</v>
    <v>12906</v>
    <v>10647</v>
    <v>10883</v>
    <v>12491</v>
    <v>12589</v>
    <v>9220</v>
    <v>10536</v>
    <v>8711</v>
    <v>11024</v>
    <v>13276</v>
    <v>12636</v>
    <v>17095</v>
    <v>14310</v>
    <v>11000</v>
    <v>12391</v>
    <v>11894</v>
    <v>14703</v>
    <v>13618</v>
    <v>17227</v>
    <v>8034</v>
    <v>12526</v>
    <v>14524</v>
    <v>13621</v>
    <v>20610</v>
    <v>14342</v>
    <v>14929</v>
    <v>15931</v>
    <v>16428</v>
    <v>12657</v>
    <v>10210</v>
    <v>12735</v>
    <v>14890</v>
    <v>13090</v>
    <v>14986</v>
    <v>15644</v>
    <v>11523</v>
    <v>9205</v>
    <v>9944</v>
    <v>9032</v>
    <v>10695</v>
    <v>10843</v>
    <v>6816</v>
    <v>5312</v>
    <v>6751</v>
    <v>7540</v>
    <v>11702</v>
    <v>6679</v>
    <v>5841</v>
    <v>6736</v>
    <v>5761</v>
    <v>5916</v>
    <v>10328</v>
    <v>10714</v>
    <v>6426</v>
    <v>7004</v>
    <v>9096</v>
    <v>5629</v>
    <v>4043</v>
    <v>3374</v>
    <v>3563</v>
    <v>5896</v>
    <v>2488</v>
    <v>3496</v>
    <v>5711</v>
    <v>3649</v>
    <v>5163</v>
    <v>10022</v>
    <v>13174</v>
    <v>6345</v>
    <v>3721</v>
    <v>2518</v>
    <v>4972</v>
    <v>4090</v>
    <v>4208</v>
    <v>4337</v>
    <v>2146</v>
    <v>2905</v>
    <v>3035</v>
    <v>2280</v>
    <v>3385</v>
    <v>1978</v>
    <v>3000</v>
    <v>2647</v>
    <v>3824</v>
    <v>3761</v>
    <v>2633</v>
    <v>1834</v>
    <v>3018</v>
    <v>2894</v>
    <v>3303</v>
    <v>5541</v>
    <v>3941</v>
    <v>2532</v>
    <v>1294</v>
    <v>2564</v>
    <v>1649</v>
    <v>5155</v>
    <v>3746</v>
    <v>2290</v>
    <v>3452</v>
    <v>2306</v>
    <v>2348</v>
    <v>2099</v>
    <v>6705</v>
    <v>3836</v>
    <v>1811</v>
    <v>4239</v>
    <v>2768</v>
    <v>3732</v>
    <v>5157</v>
    <v>3688</v>
    <v>4315</v>
    <v>2284</v>
    <v>5199</v>
    <v>5034</v>
    <v>1779</v>
    <v>3428</v>
    <v>2964</v>
    <v>3742</v>
    <v>2581</v>
    <v>3589</v>
    <v>1877</v>
    <v>3535</v>
    <v>4384</v>
    <v>4307</v>
    <v>4457</v>
    <v>8032</v>
    <v>7295</v>
    <v>6213</v>
    <v>3147</v>
    <v>6168</v>
    <v>6543</v>
    <v>5971</v>
    <v>2598</v>
    <v>2255</v>
    <v>4686</v>
    <v>4822</v>
    <v>3247</v>
    <v>3248</v>
    <v>5621</v>
    <v>3654</v>
    <v>4163</v>
    <v>7082</v>
    <v>4116</v>
    <v>7631</v>
    <v>8361</v>
    <v>5365</v>
    <v>2853</v>
    <v>5369</v>
    <v>3613</v>
    <v>3178</v>
    <v>3384</v>
    <v>2872</v>
    <v>3094</v>
    <v>2887</v>
    <v>3153</v>
    <v>5878</v>
    <v>2967</v>
    <v>3623</v>
    <v>3817</v>
    <v>3196</v>
    <v>4006</v>
    <v>1910</v>
    <v>1982</v>
    <v>2025</v>
    <v>3263</v>
    <v>5832</v>
    <v>3465</v>
    <v>4962</v>
    <v>4760</v>
    <v>7094</v>
    <v>7955</v>
    <v>3710</v>
    <v>4623</v>
    <v>10402</v>
    <v>4817</v>
    <v>3615</v>
    <v>2815</v>
    <v>2774</v>
    <v>7782</v>
    <v>6902</v>
    <v>5533</v>
    <v>4192</v>
    <v>3592</v>
    <v>2822</v>
    <v>3797</v>
    <v>2190</v>
    <v>4475</v>
    <v>7811</v>
    <v>4320</v>
    <v>9973</v>
    <v>3212</v>
    <v>2824</v>
    <v>2464</v>
    <v>5970</v>
    <v>6134</v>
    <v>3779</v>
    <v>2882</v>
    <v>3292</v>
    <v>5061</v>
    <v>5647</v>
    <v>4958</v>
    <v>4715</v>
    <v>4259</v>
    <v>4776</v>
    <v>4738</v>
    <v>5092</v>
    <v>6280</v>
    <v>4966</v>
    <v>7353</v>
    <v>6835</v>
    <v>8355</v>
    <v>7009</v>
    <v>5049</v>
    <v>5808</v>
    <v>3978</v>
    <v>5026</v>
    <v>9745</v>
    <v>7525</v>
    <v>7960</v>
    <v>8824</v>
    <v>8043</v>
    <v>7383</v>
    <v>9878</v>
    <v>8442</v>
    <v>7956</v>
    <v>14286</v>
    <v>8471</v>
    <v>7423</v>
    <v>4118</v>
    <v>9133</v>
    <v>18500</v>
    <v>11582</v>
    <v>13189</v>
    <v>12160</v>
    <v>11034</v>
    <v>21652</v>
    <v>14453</v>
    <v>8196</v>
    <v>6112</v>
    <v>6327</v>
    <v>9695</v>
    <v>9560</v>
    <v>8982</v>
    <v>10758</v>
    <v>11712</v>
    <v>10751</v>
    <v>8246</v>
    <v>7738</v>
    <v>25416</v>
    <v>1102</v>
    <v>18010</v>
    <v>23534</v>
    <v>16737</v>
    <v>11817</v>
    <v>12688</v>
    <v>10578</v>
    <v>9919</v>
    <v>12537</v>
    <v>7603</v>
    <v>11599</v>
    <v>11245</v>
    <v>6105</v>
    <v>3443</v>
    <v>5257</v>
    <v>7574</v>
    <v>11734</v>
    <v>9674</v>
    <v>8001</v>
    <v>5434</v>
    <v>9629</v>
    <v>11638</v>
    <v>12106</v>
    <v>6092</v>
    <v>8664</v>
    <v>10826</v>
    <v>11025</v>
    <v>9335</v>
    <v>9027</v>
    <v>6253</v>
    <v>9023</v>
    <v>5153</v>
    <v>12604</v>
    <v>8734</v>
    <v>10512</v>
    <v>8580</v>
    <v>7235</v>
    <v>6503</v>
    <v>6745</v>
    <v>8405</v>
    <v>9640</v>
    <v>5494</v>
    <v>3962</v>
    <v>5105</v>
    <v>6442</v>
    <v>4359</v>
    <v>6232</v>
    <v>5482</v>
    <v>7133</v>
    <v>6439</v>
    <v>5537</v>
    <v>4180</v>
    <v>3205</v>
    <v>3780</v>
    <v>3428</v>
    <v>3413</v>
    <v>2819</v>
    <v>2778</v>
    <v>4251</v>
    <v>3226</v>
    <v>5997</v>
    <v>4453</v>
    <v>2485</v>
    <v>2872</v>
    <v>5033</v>
    <v>5278</v>
    <v>4215</v>
    <v>5550</v>
    <v>4899</v>
    <v>5281</v>
    <v>5333</v>
    <v>3565</v>
    <v>3414</v>
    <v>4808</v>
    <v>3929</v>
    <v>5979</v>
    <v>6915</v>
    <v>6539</v>
    <v>4818</v>
    <v>3132</v>
    <v>3137</v>
    <v>2828</v>
    <v>2853</v>
    <v>3084</v>
    <v>3130</v>
    <v>2167</v>
    <v>1990</v>
    <v>2832</v>
    <v>2185</v>
    <v>2682</v>
    <v>2708</v>
    <v>3994</v>
    <v>7297</v>
    <v>2397</v>
    <v>2722</v>
    <v>3228</v>
    <v>4219</v>
    <v>2442</v>
    <v>3503</v>
    <v>3734</v>
    <v>2092</v>
    <v>2942</v>
    <v>2673</v>
    <v>5446</v>
    <v>2879</v>
    <v>2639</v>
    <v>3330</v>
    <v>3935</v>
    <v>4576</v>
    <v>2085</v>
    <v>2933</v>
    <v>2491</v>
    <v>5417</v>
    <v>8211</v>
    <v>3761</v>
    <v>4723</v>
    <v>12161</v>
    <v>7545</v>
    <v>6256</v>
    <v>5558</v>
    <v>6854</v>
    <v>5015</v>
    <v>3204</v>
    <v>7755</v>
    <v>4699</v>
    <v>6636</v>
    <v>5669</v>
    <v>3168</v>
    <v>11218</v>
    <v>3318</v>
    <v>4744</v>
    <v>3047</v>
    <v>6108</v>
    <v>3213</v>
    <v>4546</v>
    <v>6576</v>
    <v>3774</v>
    <v>4651</v>
    <v>3595</v>
    <v>3279</v>
    <v>3184</v>
    <v>5775</v>
    <v>3832</v>
    <v>3001</v>
    <v>2559</v>
    <v>3752</v>
    <v>2976</v>
    <v>3801</v>
    <v>3344</v>
    <v>3932</v>
    <v>5484</v>
    <v>2800</v>
    <v>1365</v>
    <v>3169</v>
    <v>1809</v>
    <v>2506</v>
    <v>3157</v>
    <v>1764</v>
    <v>2045</v>
    <v>2810</v>
    <v>2585</v>
    <v>4066</v>
    <v>1590</v>
    <v>2572</v>
    <v>4691</v>
    <v>2356</v>
    <v>1491</v>
    <v>2248</v>
    <v>2667</v>
    <v>2704</v>
    <v>2701</v>
    <v>2302</v>
    <v>3278</v>
    <v>5975</v>
    <v>3029</v>
    <v>5923</v>
    <v>3704</v>
    <v>2077</v>
    <v>2539</v>
    <v>3155</v>
    <v>6180</v>
    <v>7091</v>
    <v>5177</v>
    <v>5068</v>
    <v>2667</v>
    <v>5811</v>
    <v>5199</v>
    <v>5211</v>
    <v>7802</v>
    <v>7734</v>
    <v>5373</v>
    <v>7410</v>
    <v>5201</v>
    <v>3586</v>
    <v>5416</v>
    <v>5693</v>
    <v>5574</v>
    <v>9265</v>
    <v>6405</v>
    <v>5301</v>
    <v>12244</v>
    <v>11014</v>
    <v>8881</v>
    <v>8277</v>
    <v>16630</v>
    <v>13607</v>
    <v>12636</v>
    <v>10129</v>
    <v>18107</v>
    <v>12899</v>
    <v>17038</v>
    <v>18281</v>
    <v>14302</v>
    <v>13972</v>
    <v>19203</v>
    <v>11018</v>
    <v>25423</v>
    <v>20582</v>
    <v>13817</v>
    <v>27856</v>
    <v>18000</v>
    <v>11067</v>
    <v>21997</v>
    <v>12991</v>
    <v>8683</v>
    <v>7970</v>
    <v>10358</v>
    <v>7993</v>
    <v>2855</v>
    <v>6160</v>
    <v>9471</v>
    <v>10870</v>
    <v>16249</v>
    <v>19770</v>
    <v>23678</v>
    <v>26978</v>
    <v>17846</v>
    <v>29731</v>
    <v>26141</v>
    <v>22209</v>
    <v>18592</v>
    <v>18269</v>
    <v>29512</v>
    <v>29171</v>
    <v>27464</v>
    <v>30734</v>
    <v>30549</v>
    <v>25321</v>
    <v>29195</v>
    <v>24273</v>
    <v>33898</v>
    <v>32522</v>
    <v>30268</v>
    <v>56278</v>
    <v>40971</v>
    <v>67731</v>
    <v>52212</v>
    <v>65912</v>
    <v>68947</v>
    <v>78227</v>
    <v>54066</v>
    <v>56601</v>
    <v>30072</v>
    <v>52145</v>
    <v>71152</v>
    <v>60953</v>
    <v>65572</v>
    <v>82329</v>
    <v>54722</v>
    <v>65709</v>
    <v>85331</v>
    <v>64103</v>
    <v>59193</v>
    <v>64949</v>
    <v>92959</v>
    <v>72838</v>
    <v>87947</v>
    <v>55565</v>
    <v>64868</v>
    <v>68061</v>
    <v>65312</v>
    <v>53332</v>
    <v>79281</v>
    <v>55490</v>
    <v>63648</v>
    <v>60178</v>
    <v>90016</v>
    <v>86111</v>
    <v>83218</v>
    <v>77100</v>
    <v>90879</v>
    <v>102013</v>
    <v>114615</v>
    <v>109269</v>
    <v>98846</v>
    <v>118590</v>
    <v>172430</v>
    <v>114976</v>
    <v>142790</v>
    <v>144841</v>
    <v>92115</v>
    <v>97339</v>
    <v>112953</v>
    <v>134508</v>
    <v>84035</v>
    <v>162905</v>
    <v>140040</v>
    <v>181923</v>
    <v>153329</v>
    <v>181333</v>
    <v>176975</v>
    <v>182833</v>
    <v>185048</v>
    <v>223734</v>
    <v>233058</v>
    <v>247756</v>
    <v>323615</v>
    <v>268889</v>
    <v>230985</v>
    <v>461761</v>
    <v>280994</v>
    <v>210093</v>
    <v>289662</v>
    <v>314670</v>
    <v>299301</v>
    <v>181888</v>
    <v>192470</v>
    <v>267235</v>
    <v>238982</v>
    <v>167096</v>
    <v>295738</v>
    <v>202058</v>
    <v>274562</v>
    <v>262969</v>
    <v>287636</v>
    <v>255215</v>
    <v>327383</v>
    <v>275372</v>
    <v>300269</v>
    <v>262679</v>
    <v>260175</v>
    <v>290296</v>
    <v>316064</v>
    <v>219264</v>
    <v>223185</v>
    <v>215087</v>
    <v>205739</v>
    <v>205078</v>
    <v>254078</v>
    <v>155517</v>
    <v>222908</v>
    <v>184158</v>
    <v>244360</v>
    <v>191216</v>
    <v>90330</v>
    <v>236284</v>
    <v>214949</v>
    <v>345873</v>
    <v>236439</v>
    <v>262701</v>
    <v>193166</v>
    <v>256086</v>
    <v>285746</v>
    <v>319517</v>
    <v>230688</v>
    <v>240297</v>
    <v>204786</v>
    <v>264638</v>
    <v>184823</v>
    <v>51628</v>
    <v>171481</v>
    <v>170216</v>
    <v>146346</v>
    <v>211901</v>
    <v>124388</v>
    <v>154971</v>
    <v>264252</v>
    <v>194871</v>
    <v>194953</v>
    <v>59802</v>
    <v>171514</v>
    <v>196111</v>
    <v>208692</v>
    <v>176859</v>
    <v>145764</v>
    <v>221406</v>
    <v>231189</v>
    <v>155171</v>
    <v>94134</v>
    <v>176181</v>
    <v>139127</v>
    <v>198662</v>
    <v>119827</v>
    <v>133191</v>
    <v>155547</v>
    <v>184003</v>
    <v>280108</v>
    <v>189635</v>
    <v>157458</v>
    <v>249436</v>
    <v>240248</v>
    <v>198382</v>
    <v>123888</v>
    <v>227774</v>
    <v>157514</v>
    <v>172548</v>
    <v>116085</v>
    <v>88150</v>
    <v>202954</v>
    <v>168012</v>
    <v>178302</v>
    <v>206085</v>
    <v>204601</v>
    <v>214032</v>
    <v>212380</v>
    <v>274664</v>
    <v>161881</v>
    <v>257385</v>
    <v>213987</v>
    <v>256509</v>
    <v>254279</v>
    <v>173943</v>
    <v>345317</v>
    <v>212333</v>
    <v>221179</v>
    <v>178709</v>
    <v>193316</v>
    <v>281307</v>
    <v>269519</v>
    <v>236034</v>
    <v>149590</v>
    <v>176834</v>
    <v>170156</v>
    <v>260770</v>
    <v>305148</v>
    <v>180111</v>
    <v>194257</v>
    <v>222642</v>
    <v>205970</v>
    <v>208888</v>
    <v>196090</v>
    <v>257604</v>
    <v>198669</v>
    <v>103200</v>
    <v>186601</v>
    <v>155171</v>
    <v>96810</v>
    <v>134571</v>
    <v>90929</v>
    <v>122273</v>
    <v>163562</v>
    <v>170091</v>
    <v>145185</v>
    <v>213801</v>
    <v>118256</v>
    <v>73244</v>
    <v>131392</v>
    <v>137953</v>
    <v>193335</v>
    <v>186023</v>
    <v>165838</v>
    <v>255574</v>
    <v>165485</v>
    <v>164114</v>
    <v>122512</v>
    <v>323964</v>
    <v>179735</v>
    <v>352916</v>
    <v>221918</v>
    <v>194374</v>
    <v>255892</v>
    <v>269294</v>
    <v>285867</v>
    <v>244251</v>
    <v>280524</v>
    <v>147428</v>
    <v>217401</v>
    <v>253232</v>
    <v>80356</v>
    <v>172622</v>
    <v>165495</v>
    <v>348587</v>
    <v>206336</v>
    <v>219220</v>
    <v>230240</v>
    <v>318339</v>
    <v>275086</v>
    <v>438634</v>
    <v>278577</v>
    <v>309507</v>
    <v>627998</v>
    <v>375165</v>
    <v>266945</v>
    <v>271975</v>
    <v>257461</v>
    <v>179179</v>
    <v>373331</v>
    <v>346405</v>
    <v>281554</v>
    <v>156951</v>
    <v>250579</v>
    <v>252499</v>
    <v>174952</v>
    <v>247468</v>
    <v>384038</v>
    <v>458326</v>
    <v>401128</v>
    <v>457056</v>
    <v>573583</v>
    <v>489144</v>
    <v>560621</v>
    <v>701391</v>
    <v>310592</v>
    <v>498190</v>
    <v>364319</v>
    <v>410346</v>
    <v>481025</v>
    <v>489955</v>
    <v>357415</v>
    <v>380504</v>
    <v>490455</v>
    <v>550265</v>
    <v>511849</v>
    <v>535374</v>
    <v>362367</v>
    <v>496198</v>
    <v>389682</v>
    <v>279494</v>
    <v>629519</v>
    <v>293457</v>
    <v>396424</v>
    <v>324383</v>
    <v>481559</v>
    <v>495776</v>
    <v>452142</v>
    <v>401623</v>
    <v>406401</v>
    <v>322951</v>
    <v>661638</v>
    <v>590899</v>
    <v>957354</v>
    <v>767002</v>
    <v>729864</v>
    <v>517290</v>
    <v>427013</v>
    <v>378013</v>
    <v>693665</v>
    <v>449666</v>
    <v>298718</v>
    <v>660779</v>
    <v>300699</v>
    <v>413067</v>
    <v>433912</v>
    <v>430071</v>
    <v>475698</v>
    <v>875567</v>
    <v>553248</v>
    <v>523509</v>
    <v>594266</v>
    <v>727436</v>
    <v>656381</v>
    <v>490015</v>
    <v>492072</v>
    <v>577797</v>
    <v>651156</v>
    <v>700161</v>
    <v>546092</v>
    <v>468009</v>
    <v>540415</v>
    <v>541664</v>
    <v>402200</v>
    <v>407712</v>
    <v>328309</v>
    <v>622347</v>
    <v>333635</v>
    <v>669164</v>
    <v>678536</v>
    <v>533463</v>
    <v>524443</v>
    <v>481055</v>
    <v>402940</v>
    <v>273501</v>
    <v>693480</v>
    <v>379826</v>
    <v>716548</v>
    <v>795176</v>
    <v>602598</v>
    <v>620817</v>
    <v>706600</v>
    <v>584146</v>
    <v>492967</v>
    <v>236651</v>
    <v>227917</v>
    <v>499033</v>
    <v>207763</v>
    <v>320749</v>
    <v>314427</v>
    <v>317062</v>
    <v>472187</v>
    <v>334010</v>
    <v>301199</v>
    <v>439310</v>
    <v>721134</v>
    <v>379362</v>
    <v>175402</v>
    <v>254401</v>
    <v>360460</v>
    <v>308813</v>
    <v>317480</v>
    <v>573511</v>
    <v>653360</v>
    <v>634754</v>
    <v>627094</v>
    <v>445540</v>
    <v>587194</v>
    <v>568873</v>
    <v>370145</v>
    <v>453502</v>
    <v>282469</v>
    <v>305739</v>
    <v>295238</v>
    <v>139177</v>
    <v>327609</v>
    <v>323665</v>
    <v>357609</v>
    <v>373279</v>
    <v>382792</v>
    <v>407450</v>
    <v>355299</v>
    <v>427999</v>
    <v>243608</v>
    <v>195348</v>
    <v>353928</v>
    <v>250475</v>
    <v>278217</v>
    <v>326209</v>
    <v>364140</v>
    <v>290087</v>
    <v>525687</v>
    <v>320323</v>
    <v>540210</v>
    <v>383669</v>
    <v>253260</v>
    <v>391296</v>
    <v>286264</v>
    <v>400377</v>
    <v>548047</v>
    <v>408382</v>
    <v>399570</v>
    <v>399626</v>
    <v>625098</v>
    <v>785673</v>
    <v>490682</v>
    <v>554081</v>
    <v>519471</v>
    <v>574307</v>
    <v>358006</v>
    <v>395283</v>
    <v>474368</v>
    <v>581236</v>
    <v>548775</v>
    <v>423682</v>
    <v>495286</v>
    <v>290633</v>
    <v>423873</v>
    <v>826426</v>
    <v>264681</v>
    <v>399309</v>
    <v>496767</v>
    <v>585008</v>
    <v>621214</v>
    <v>449457</v>
    <v>533202</v>
    <v>431551</v>
    <v>639144</v>
    <v>293027</v>
    <v>640621</v>
    <v>520004</v>
    <v>352661</v>
    <v>486389</v>
    <v>393058</v>
    <v>334922</v>
    <v>318152</v>
    <v>487066</v>
    <v>432038</v>
    <v>601451</v>
    <v>641670</v>
    <v>559132</v>
    <v>440882</v>
    <v>437112</v>
    <v>722635</v>
    <v>353794</v>
    <v>447777</v>
    <v>622354</v>
    <v>518842</v>
    <v>663464</v>
    <v>491019</v>
    <v>245069</v>
    <v>560929</v>
    <v>409783</v>
    <v>441827</v>
    <v>493744</v>
    <v>533346</v>
    <v>515501</v>
    <v>319061</v>
    <v>294959</v>
    <v>646793</v>
    <v>675760</v>
    <v>663288</v>
    <v>509047</v>
    <v>1540417</v>
    <v>455393</v>
    <v>466337</v>
    <v>1153361</v>
    <v>629012</v>
    <v>648274</v>
    <v>629848</v>
    <v>537347</v>
    <v>634357</v>
    <v>627674</v>
    <v>960142</v>
    <v>943069</v>
    <v>638656</v>
    <v>1335200</v>
    <v>578383</v>
    <v>499741</v>
    <v>634813</v>
    <v>977749</v>
    <v>1197856</v>
    <v>1145112</v>
    <v>1069517</v>
    <v>1258048</v>
    <v>1207809</v>
    <v>668428</v>
    <v>922409</v>
    <v>1407225</v>
    <v>1150300</v>
    <v>1034165</v>
    <v>1242172</v>
    <v>593829</v>
    <v>910993</v>
    <v>1014903</v>
    <v>1109160</v>
    <v>1097583</v>
    <v>1036468</v>
    <v>651812</v>
    <v>1408730</v>
    <v>1035390</v>
    <v>1782761</v>
    <v>909484</v>
    <v>535008</v>
    <v>430341</v>
    <v>1220113</v>
    <v>1394947</v>
    <v>872263</v>
    <v>989603</v>
    <v>1695205</v>
    <v>1445861</v>
    <v>1234564</v>
    <v>1098380</v>
    <v>649125</v>
    <v>2183457</v>
    <v>525704</v>
    <v>384870</v>
    <v>482060</v>
    <v>634180</v>
    <v>792620</v>
    <v>289138</v>
    <v>486559</v>
    <v>678056</v>
    <v>689155</v>
    <v>516316</v>
    <v>913607</v>
    <v>961392</v>
    <v>889734</v>
    <v>1534542</v>
    <v>693407</v>
    <v>741501</v>
    <v>430899</v>
    <v>491004</v>
    <v>389608</v>
    <v>359072</v>
    <v>383560</v>
    <v>455914</v>
    <v>279634</v>
    <v>404687</v>
    <v>357267</v>
    <v>475735</v>
    <v>372413</v>
    <v>360449</v>
    <v>352849</v>
    <v>193600</v>
    <v>149184</v>
    <v>302875</v>
    <v>268864</v>
    <v>168667</v>
    <v>270762</v>
    <v>353572</v>
    <v>166524</v>
    <v>201881</v>
    <v>240552</v>
    <v>174277</v>
    <v>233862</v>
    <v>294298</v>
    <v>218671</v>
    <v>183476</v>
    <v>205089</v>
    <v>140983</v>
    <v>185694</v>
    <v>391791</v>
    <v>196914</v>
    <v>183805</v>
    <v>301825</v>
    <v>279767</v>
    <v>216657</v>
    <v>243058</v>
    <v>320060</v>
    <v>225002</v>
    <v>184556</v>
    <v>150315</v>
    <v>353844</v>
    <v>526491</v>
    <v>647516</v>
    <v>588606</v>
    <v>540172</v>
    <v>410792</v>
    <v>510351</v>
    <v>469503</v>
    <v>508557</v>
    <v>484283</v>
    <v>724313</v>
    <v>491746</v>
    <v>623604</v>
    <v>817303</v>
    <v>467255</v>
    <v>584325</v>
    <v>279287</v>
    <v>327230</v>
    <v>433841</v>
    <v>277395</v>
    <v>223956</v>
    <v>343807</v>
    <v>260605</v>
    <v>358106</v>
    <v>302141</v>
    <v>325756</v>
    <v>335761</v>
    <v>551813</v>
    <v>634673</v>
    <v>431906</v>
    <v>424795</v>
    <v>363188</v>
    <v>569348</v>
    <v>463822</v>
    <v>114438</v>
    <v>305010</v>
    <v>999152</v>
    <v>703285</v>
    <v>450706</v>
    <v>938266</v>
    <v>412491</v>
    <v>384439</v>
    <v>794774</v>
    <v>427591</v>
    <v>1133537</v>
    <v>935660</v>
    <v>1148291</v>
    <v>1153018</v>
    <v>1276443</v>
    <v>415940</v>
    <v>523743</v>
    <v>331824</v>
    <v>282035</v>
    <v>518624</v>
    <v>606198</v>
    <v>679314</v>
    <v>723234</v>
    <v>1105100</v>
    <v>1046283</v>
    <v>1956898</v>
    <v>820502</v>
    <v>1470644</v>
    <v>626422</v>
    <v>928494</v>
    <v>1084837</v>
    <v>1634242</v>
    <v>1126164</v>
    <v>878989</v>
    <v>1374729</v>
    <v>1273054</v>
    <v>1264395</v>
    <v>732520</v>
    <v>877213</v>
    <v>1642026</v>
    <v>1161481</v>
    <v>2122417</v>
    <v>1683324</v>
    <v>1128777</v>
    <v>1421037</v>
    <v>911342</v>
    <v>1513287</v>
    <v>1410949</v>
    <v>593777</v>
    <v>1293583</v>
    <v>939464</v>
    <v>1195403</v>
    <v>1612242</v>
    <v>1116787</v>
    <v>2309200</v>
    <v>1242739</v>
    <v>1049088</v>
    <v>1278562</v>
    <v>460866</v>
    <v>2377862</v>
    <v>1176268</v>
    <v>1181870</v>
    <v>2225462</v>
    <v>769131</v>
    <v>1345196</v>
    <v>1480647</v>
    <v>1437068</v>
    <v>1150654</v>
    <v>1039982</v>
    <v>833195</v>
    <v>1044331</v>
    <v>734315</v>
    <v>849876</v>
    <v>1176361</v>
    <v>1047939</v>
    <v>1769163</v>
    <v>1087088</v>
    <v>863339</v>
    <v>947728</v>
    <v>778321</v>
    <v>1575223</v>
    <v>818482</v>
    <v>1221669</v>
    <v>1057627</v>
    <v>952524</v>
    <v>1865047</v>
    <v>1356666</v>
    <v>916837</v>
    <v>1212105</v>
    <v>2218345</v>
    <v>1570009</v>
    <v>1454031</v>
    <v>1307350</v>
    <v>1338815</v>
    <v>2088468</v>
    <v>1291796</v>
    <v>1305433</v>
    <v>1238617</v>
    <v>1469025</v>
    <v>1704765</v>
    <v>1127125</v>
    <v>3390749</v>
    <v>1295090</v>
    <v>1090562</v>
    <v>1089873</v>
    <v>1723026</v>
    <v>1199911</v>
    <v>1721181</v>
    <v>1588374</v>
    <v>1622001</v>
    <v>2141240</v>
    <v>2127297</v>
    <v>1189190</v>
    <v>734932</v>
    <v>1460330</v>
    <v>928408</v>
    <v>815840</v>
    <v>825840</v>
    <v>497033</v>
    <v>855114</v>
    <v>1160213</v>
    <v>1124261</v>
    <v>951263</v>
    <v>1078948</v>
    <v>841927</v>
    <v>1006050</v>
    <v>811065</v>
    <v>2270158</v>
    <v>1343569</v>
    <v>556363</v>
    <v>1279958</v>
    <v>1072414</v>
    <v>875567</v>
    <v>990173</v>
    <v>1346141</v>
    <v>1842917</v>
    <v>2144209</v>
    <v>2010402</v>
    <v>1176900</v>
    <v>2868150</v>
    <v>2250621</v>
    <v>1358327</v>
    <v>1802424</v>
    <v>1515028</v>
    <v>2440790</v>
    <v>1755211</v>
    <v>3354557</v>
    <v>2536120</v>
    <v>1583821</v>
    <v>1845552</v>
    <v>1814843</v>
    <v>2724421</v>
    <v>1797726</v>
    <v>2433754</v>
    <v>5418677</v>
    <v>2318729</v>
    <v>3795810</v>
    <v>6273170</v>
    <v>3708428</v>
    <v>3009122</v>
    <v>5256492</v>
    <v>3287415</v>
    <v>2672709</v>
    <v>6486726</v>
    <v>6239023</v>
    <v>5560897</v>
    <v>3855418</v>
    <v>3843023</v>
    <v>3280637</v>
    <v>2045398</v>
    <v>2139988</v>
    <v>2279795</v>
    <v>2386268</v>
    <v>5909735</v>
    <v>2666311</v>
    <v>1849453</v>
    <v>2220178</v>
    <v>2260981</v>
    <v>2593009</v>
    <v>2338299</v>
    <v>1559741</v>
    <v>2108826</v>
    <v>999089</v>
    <v>3166181</v>
    <v>3671938</v>
    <v>3010008</v>
    <v>3678849</v>
    <v>2418131</v>
    <v>2920706</v>
    <v>2004185</v>
    <v>3155798</v>
    <v>1920229</v>
    <v>2735329</v>
    <v>3864988</v>
    <v>2800784</v>
    <v>2866581</v>
    <v>3844908</v>
    <v>3688887</v>
    <v>2353326</v>
    <v>2966669</v>
    <v>1558382</v>
    <v>2476403</v>
    <v>2711698</v>
  </a>
  <a r="1" c="1519">
    <v>34.325000000000003</v>
    <v>35.25</v>
    <v>38.725000000000001</v>
    <v>40.575000000000003</v>
    <v>37.475000000000001</v>
    <v>35.5</v>
    <v>34.15</v>
    <v>36.85</v>
    <v>38.5</v>
    <v>34.125</v>
    <v>29.55</v>
    <v>31.175000000000001</v>
    <v>32.6</v>
    <v>30.675000000000001</v>
    <v>34</v>
    <v>36.625</v>
    <v>39.825000000000003</v>
    <v>37.575000000000003</v>
    <v>40.875</v>
    <v>40.15</v>
    <v>36.75</v>
    <v>37.524999999999999</v>
    <v>38.924999999999997</v>
    <v>39.625</v>
    <v>38.799999999999997</v>
    <v>40.375</v>
    <v>44</v>
    <v>45.825000000000003</v>
    <v>40.575000000000003</v>
    <v>35.524999999999999</v>
    <v>30.25</v>
    <v>33.299999999999997</v>
    <v>34.6</v>
    <v>33.725000000000001</v>
    <v>36.225000000000001</v>
    <v>39.15</v>
    <v>34.65</v>
    <v>32.5</v>
    <v>27.162500000000001</v>
    <v>29.5</v>
    <v>27.35</v>
    <v>29.95</v>
    <v>32.25</v>
    <v>30.9</v>
    <v>30</v>
    <v>31.95</v>
    <v>29.774999999999999</v>
    <v>31.5</v>
    <v>27.975000000000001</v>
    <v>24.85</v>
    <v>27.975000000000001</v>
    <v>29.375</v>
    <v>31.15</v>
    <v>30.75</v>
    <v>35.024999999999999</v>
    <v>37.65</v>
    <v>38.1</v>
    <v>39.4</v>
    <v>33</v>
    <v>35.524999999999999</v>
    <v>36.924999999999997</v>
    <v>36.200000000000003</v>
    <v>37.4</v>
    <v>34.475000000000001</v>
    <v>36.450000000000003</v>
    <v>38.424999999999997</v>
    <v>37.950000000000003</v>
    <v>40.200000000000003</v>
    <v>40.375</v>
    <v>38.799999999999997</v>
    <v>38.174999999999997</v>
    <v>39.15</v>
    <v>39.075000000000003</v>
    <v>40.75</v>
    <v>39.975000000000001</v>
    <v>38.975000000000001</v>
    <v>41.975000000000001</v>
    <v>44.75</v>
    <v>47.75</v>
    <v>46.6</v>
    <v>46.5</v>
    <v>45.35</v>
    <v>46.25</v>
    <v>48.475000000000001</v>
    <v>50.15</v>
    <v>57.975000000000001</v>
    <v>56.95</v>
    <v>45.524999999999999</v>
    <v>42.55</v>
    <v>44.25</v>
    <v>42.85</v>
    <v>38.700000000000003</v>
    <v>36.9</v>
    <v>38.549999999999997</v>
    <v>40.875</v>
    <v>39.475000000000001</v>
    <v>42.5</v>
    <v>42.075000000000003</v>
    <v>40.75</v>
    <v>42.825000000000003</v>
    <v>43.825000000000003</v>
    <v>47.225000000000001</v>
    <v>46.25</v>
    <v>44.924999999999997</v>
    <v>39.375</v>
    <v>37.975000000000001</v>
    <v>41.25</v>
    <v>37.799999999999997</v>
    <v>35.75</v>
    <v>38.424999999999997</v>
    <v>39.625</v>
    <v>22.574999999999999</v>
    <v>22</v>
    <v>23.35</v>
    <v>21.2</v>
    <v>22.85</v>
    <v>23.1</v>
    <v>23.05</v>
    <v>22.137499999999999</v>
    <v>19.262499999999999</v>
    <v>19.3</v>
    <v>18.100000000000001</v>
    <v>17.875</v>
    <v>18.875</v>
    <v>17.875</v>
    <v>17.162500000000001</v>
    <v>17.600000000000001</v>
    <v>18.350000000000001</v>
    <v>15.975</v>
    <v>16.375</v>
    <v>16.725000000000001</v>
    <v>18.3</v>
    <v>18.375</v>
    <v>18.725000000000001</v>
    <v>17.175000000000001</v>
    <v>19.625</v>
    <v>19.55</v>
    <v>20.55</v>
    <v>21.55</v>
    <v>21.35</v>
    <v>21.475000000000001</v>
    <v>22.625</v>
    <v>24.375</v>
    <v>22.75</v>
    <v>21.524999999999999</v>
    <v>23.35</v>
    <v>19.625</v>
    <v>18.675000000000001</v>
    <v>19.399999999999999</v>
    <v>19.875</v>
    <v>23.85</v>
    <v>23.274999999999999</v>
    <v>24.05</v>
    <v>24.6</v>
    <v>21</v>
    <v>22.95</v>
    <v>21.6875</v>
    <v>21.524999999999999</v>
    <v>20.324999999999999</v>
    <v>20.274999999999999</v>
    <v>20.55</v>
    <v>19.625</v>
    <v>19.7</v>
    <v>19.25</v>
    <v>19.574999999999999</v>
    <v>18.7</v>
    <v>19.5</v>
    <v>20.425000000000001</v>
    <v>19.649999999999999</v>
    <v>18.95</v>
    <v>19.175000000000001</v>
    <v>18.850000000000001</v>
    <v>18.274999999999999</v>
    <v>19.7</v>
    <v>21.8</v>
    <v>21.8125</v>
    <v>23.574999999999999</v>
    <v>24.15</v>
    <v>24.824999999999999</v>
    <v>23.324999999999999</v>
    <v>22.212499999999999</v>
    <v>23.425000000000001</v>
    <v>22.875</v>
    <v>26.774999999999999</v>
    <v>26.9</v>
    <v>27.012499999999999</v>
    <v>28.925000000000001</v>
    <v>27.975000000000001</v>
    <v>27.074999999999999</v>
    <v>25.75</v>
    <v>24.675000000000001</v>
    <v>25.225000000000001</v>
    <v>26.3</v>
    <v>24.8</v>
    <v>25.75</v>
    <v>28.1</v>
    <v>32.725000000000001</v>
    <v>31.3</v>
    <v>34.549999999999997</v>
    <v>34.174999999999997</v>
    <v>34.424999999999997</v>
    <v>30.725000000000001</v>
    <v>30.225000000000001</v>
    <v>29</v>
    <v>28.875</v>
    <v>28.425000000000001</v>
    <v>28.875</v>
    <v>28.225000000000001</v>
    <v>28.3</v>
    <v>27.3</v>
    <v>30</v>
    <v>30.975000000000001</v>
    <v>33.424999999999997</v>
    <v>33.85</v>
    <v>30.824999999999999</v>
    <v>29.125</v>
    <v>26.925000000000001</v>
    <v>26.824999999999999</v>
    <v>27.524999999999999</v>
    <v>27.175000000000001</v>
    <v>25.5</v>
    <v>26.225000000000001</v>
    <v>26.05</v>
    <v>27.3</v>
    <v>25.824999999999999</v>
    <v>27.85</v>
    <v>29.4</v>
    <v>29.225000000000001</v>
    <v>29.925000000000001</v>
    <v>31</v>
    <v>27.3</v>
    <v>26.6</v>
    <v>25.675000000000001</v>
    <v>25.574999999999999</v>
    <v>27.774999999999999</v>
    <v>22.25</v>
    <v>21.925000000000001</v>
    <v>22.9</v>
    <v>19.975000000000001</v>
    <v>21</v>
    <v>20.8</v>
    <v>21.7</v>
    <v>20.274999999999999</v>
    <v>21.475000000000001</v>
    <v>20.55</v>
    <v>19.25</v>
    <v>18.524999999999999</v>
    <v>19.600000000000001</v>
    <v>19</v>
    <v>19.774999999999999</v>
    <v>20.574999999999999</v>
    <v>21.425000000000001</v>
    <v>22.05</v>
    <v>22</v>
    <v>21.85</v>
    <v>20.725000000000001</v>
    <v>21.25</v>
    <v>22.225000000000001</v>
    <v>22.925000000000001</v>
    <v>23.55</v>
    <v>23.45</v>
    <v>23.15</v>
    <v>23.512499999999999</v>
    <v>24.774999999999999</v>
    <v>26.375</v>
    <v>25.25</v>
    <v>25.975000000000001</v>
    <v>26.75</v>
    <v>25.524999999999999</v>
    <v>24.8</v>
    <v>25.774999999999999</v>
    <v>25.625</v>
    <v>24.574999999999999</v>
    <v>24.5</v>
    <v>24.15</v>
    <v>24.425000000000001</v>
    <v>24.75</v>
    <v>24.25</v>
    <v>26.4</v>
    <v>27.4</v>
    <v>26.274999999999999</v>
    <v>26.1</v>
    <v>26.15</v>
    <v>25.324999999999999</v>
    <v>24.225000000000001</v>
    <v>24.324999999999999</v>
    <v>23.524999999999999</v>
    <v>23.175000000000001</v>
    <v>22.25</v>
    <v>22.4</v>
    <v>22.8</v>
    <v>21.875</v>
    <v>22.2</v>
    <v>21.15</v>
    <v>20.225000000000001</v>
    <v>20.024999999999999</v>
    <v>20.675000000000001</v>
    <v>20.225000000000001</v>
    <v>19.824999999999999</v>
    <v>19.725000000000001</v>
    <v>20.05</v>
    <v>20.2</v>
    <v>19.899999999999999</v>
    <v>20.3</v>
    <v>19.925000000000001</v>
    <v>19.600000000000001</v>
    <v>19.5625</v>
    <v>19.587499999999999</v>
    <v>17.649999999999999</v>
    <v>18.787500000000001</v>
    <v>19.3</v>
    <v>19.55</v>
    <v>20.074999999999999</v>
    <v>19.75</v>
    <v>19.387499999999999</v>
    <v>20.100000000000001</v>
    <v>19.675000000000001</v>
    <v>19.125</v>
    <v>18.2</v>
    <v>18.600000000000001</v>
    <v>18.75</v>
    <v>18.225000000000001</v>
    <v>18.45</v>
    <v>17.899999999999999</v>
    <v>17.600000000000001</v>
    <v>17.625</v>
    <v>16.100000000000001</v>
    <v>15.375</v>
    <v>16.7</v>
    <v>16.350000000000001</v>
    <v>16.350000000000001</v>
    <v>16.649999999999999</v>
    <v>16.774999999999999</v>
    <v>16.175000000000001</v>
    <v>15.625</v>
    <v>14.7</v>
    <v>13.9</v>
    <v>13.324999999999999</v>
    <v>12.875</v>
    <v>12.275</v>
    <v>12.675000000000001</v>
    <v>12.15</v>
    <v>12.7</v>
    <v>13.375</v>
    <v>12.675000000000001</v>
    <v>12.637499999999999</v>
    <v>12.2</v>
    <v>12.525</v>
    <v>12.775</v>
    <v>13.05</v>
    <v>12.6625</v>
    <v>12.074999999999999</v>
    <v>11.25</v>
    <v>11.074999999999999</v>
    <v>10.637499999999999</v>
    <v>10.45</v>
    <v>10.175000000000001</v>
    <v>10.9</v>
    <v>10.725</v>
    <v>10.2125</v>
    <v>10.8</v>
    <v>10.050000000000001</v>
    <v>9.5625</v>
    <v>9.5500000000000007</v>
    <v>9.6999999999999993</v>
    <v>10.175000000000001</v>
    <v>9.8125</v>
    <v>10.025</v>
    <v>10.775</v>
    <v>11.074999999999999</v>
    <v>10.525</v>
    <v>11.175000000000001</v>
    <v>11.175000000000001</v>
    <v>11</v>
    <v>11.074999999999999</v>
    <v>10.525</v>
    <v>10.75</v>
    <v>10.6</v>
    <v>9.1</v>
    <v>8.3249999999999993</v>
    <v>8.5875000000000004</v>
    <v>8.3249999999999993</v>
    <v>7.45</v>
    <v>7.3875000000000002</v>
    <v>7.1749999999999998</v>
    <v>7.55</v>
    <v>6.375</v>
    <v>6.2</v>
    <v>6.2874999999999996</v>
    <v>5.7249999999999996</v>
    <v>5.4625000000000004</v>
    <v>5.0999999999999996</v>
    <v>5.4249999999999998</v>
    <v>5.9249999999999998</v>
    <v>6.1624999999999996</v>
    <v>6.45</v>
    <v>6.625</v>
    <v>5.875</v>
    <v>5.55</v>
    <v>4.25</v>
    <v>4.3499999999999996</v>
    <v>4.875</v>
    <v>4.2249999999999996</v>
    <v>4.6749999999999998</v>
    <v>4.1500000000000004</v>
    <v>3.5249999999999999</v>
    <v>4.1500000000000004</v>
    <v>4.0750000000000002</v>
    <v>4.3</v>
    <v>4.5250000000000004</v>
    <v>4.2</v>
    <v>4.2</v>
    <v>4.5</v>
    <v>5.15</v>
    <v>4.9249999999999998</v>
    <v>4.7249999999999996</v>
    <v>4.7249999999999996</v>
    <v>4.5999999999999996</v>
    <v>3.5874999999999999</v>
    <v>3.7749999999999999</v>
    <v>3.5750000000000002</v>
    <v>3.9750000000000001</v>
    <v>4.25</v>
    <v>4.7750000000000004</v>
    <v>4.2</v>
    <v>3.75</v>
    <v>3.9249999999999998</v>
    <v>40.125</v>
    <v>43.5</v>
    <v>50.5</v>
    <v>51.45</v>
    <v>46.6</v>
    <v>53.35</v>
    <v>48.725000000000001</v>
    <v>46.375</v>
    <v>50.774999999999999</v>
    <v>50.125</v>
    <v>47.85</v>
    <v>52.45</v>
    <v>47.25</v>
    <v>47.424999999999997</v>
    <v>47.325000000000003</v>
    <v>40.674999999999997</v>
    <v>49.75</v>
    <v>54.524999999999999</v>
    <v>63.2</v>
    <v>67.125</v>
    <v>68.224999999999994</v>
    <v>80.75</v>
    <v>78.3</v>
    <v>74.674999999999997</v>
    <v>76</v>
    <v>71.650000000000006</v>
    <v>73.55</v>
    <v>74.8</v>
    <v>74.775000000000006</v>
    <v>76.174999999999997</v>
    <v>80.224999999999994</v>
    <v>74</v>
    <v>74.2</v>
    <v>71.525000000000006</v>
    <v>78.325000000000003</v>
    <v>78.375</v>
    <v>69.8</v>
    <v>78.375</v>
    <v>70.7</v>
    <v>71.575000000000003</v>
    <v>67</v>
    <v>66.900000000000006</v>
    <v>64.599999999999994</v>
    <v>58.05</v>
    <v>55.475000000000001</v>
    <v>44.25</v>
    <v>50.125</v>
    <v>48.875</v>
    <v>48.075000000000003</v>
    <v>48.475000000000001</v>
    <v>54.274999999999999</v>
    <v>59.125</v>
    <v>56.274999999999999</v>
    <v>54.174999999999997</v>
    <v>52.3</v>
    <v>49.075000000000003</v>
    <v>40.924999999999997</v>
    <v>34.875</v>
    <v>31.625</v>
    <v>31.25</v>
    <v>23.324999999999999</v>
    <v>27.274999999999999</v>
    <v>32.075000000000003</v>
    <v>35.125</v>
    <v>36.25</v>
    <v>39.575000000000003</v>
    <v>40.174999999999997</v>
    <v>39.575000000000003</v>
    <v>36.024999999999999</v>
    <v>33.5</v>
    <v>30.024999999999999</v>
    <v>30.55</v>
    <v>31.625</v>
    <v>30.45</v>
    <v>28.65</v>
    <v>28.125</v>
    <v>29.725000000000001</v>
    <v>31.1</v>
    <v>28.375</v>
    <v>25.324999999999999</v>
    <v>26.55</v>
    <v>24.024999999999999</v>
    <v>25.074999999999999</v>
    <v>27.6</v>
    <v>28.175000000000001</v>
    <v>26.625</v>
    <v>25.15</v>
    <v>26.074999999999999</v>
    <v>26.824999999999999</v>
    <v>25.3</v>
    <v>23.225000000000001</v>
    <v>23.537500000000001</v>
    <v>22.95</v>
    <v>21.074999999999999</v>
    <v>21.225000000000001</v>
    <v>19.125</v>
    <v>18.074999999999999</v>
    <v>18.55</v>
    <v>19.725000000000001</v>
    <v>18.05</v>
    <v>17.375</v>
    <v>17.024999999999999</v>
    <v>16.8</v>
    <v>15.074999999999999</v>
    <v>14.862500000000001</v>
    <v>13.275</v>
    <v>13.5375</v>
    <v>12.074999999999999</v>
    <v>11.95</v>
    <v>10.675000000000001</v>
    <v>9.75</v>
    <v>8.5500000000000007</v>
    <v>9.9</v>
    <v>10.7</v>
    <v>10.5</v>
    <v>11.824999999999999</v>
    <v>10.324999999999999</v>
    <v>10.675000000000001</v>
    <v>9.5</v>
    <v>10.45</v>
    <v>9.4499999999999993</v>
    <v>8.6750000000000007</v>
    <v>8.1</v>
    <v>6.8250000000000002</v>
    <v>6.3</v>
    <v>7.3</v>
    <v>9.0500000000000007</v>
    <v>8.5749999999999993</v>
    <v>7.6</v>
    <v>7.5250000000000004</v>
    <v>7.6</v>
    <v>6.95</v>
    <v>6.4249999999999998</v>
    <v>6.4</v>
    <v>6.625</v>
    <v>6.75</v>
    <v>5.6</v>
    <v>5.45</v>
    <v>5.7249999999999996</v>
    <v>5.7750000000000004</v>
    <v>5.85</v>
    <v>6.4249999999999998</v>
    <v>5.55</v>
    <v>5.95</v>
    <v>5.85</v>
    <v>4.75</v>
    <v>4.75</v>
    <v>5.45</v>
    <v>5.0999999999999996</v>
    <v>5.3</v>
    <v>5.4249999999999998</v>
    <v>7.1</v>
    <v>6.7</v>
    <v>6.8250000000000002</v>
    <v>7.65</v>
    <v>8.3000000000000007</v>
    <v>7.9249999999999998</v>
    <v>7.95</v>
    <v>9.2249999999999996</v>
    <v>9.25</v>
    <v>8.5250000000000004</v>
    <v>8.15</v>
    <v>8.7249999999999996</v>
    <v>10.675000000000001</v>
    <v>9.5</v>
    <v>11.074999999999999</v>
    <v>10.85</v>
    <v>8.0749999999999993</v>
    <v>8.4499999999999993</v>
    <v>7.3250000000000002</v>
    <v>7.875</v>
    <v>6.8</v>
    <v>6.6</v>
    <v>5.7</v>
    <v>5.1749999999999998</v>
    <v>5.35</v>
    <v>4.45</v>
    <v>4.375</v>
    <v>3.95</v>
    <v>3.5750000000000002</v>
    <v>3.45</v>
    <v>3.55</v>
    <v>3.85</v>
    <v>3.8</v>
    <v>4.375</v>
    <v>3.7</v>
    <v>3.8</v>
    <v>3.9624999999999999</v>
    <v>4.3250000000000002</v>
    <v>4.0875000000000004</v>
    <v>3.6749999999999998</v>
    <v>3.1875</v>
    <v>3.15</v>
    <v>3.1</v>
    <v>2.7374999999999998</v>
    <v>2.8250000000000002</v>
    <v>2.8250000000000002</v>
    <v>2.7749999999999999</v>
    <v>2.5</v>
    <v>2.75</v>
    <v>2.75</v>
    <v>2.7</v>
    <v>2.7250000000000001</v>
    <v>2.7749999999999999</v>
    <v>2.85</v>
    <v>2.8</v>
    <v>2.7749999999999999</v>
    <v>2.9249999999999998</v>
    <v>3.5474999999999999</v>
    <v>3.7349999999999999</v>
    <v>3.5950000000000002</v>
    <v>3.5074999999999998</v>
    <v>3.2374999999999998</v>
    <v>3.2075</v>
    <v>2.66</v>
    <v>3.1324999999999998</v>
    <v>3.5</v>
    <v>3.4049999999999998</v>
    <v>3.585</v>
    <v>3.4975000000000001</v>
    <v>3.9424999999999999</v>
    <v>4.3025000000000002</v>
    <v>4.2549999999999999</v>
    <v>4.5324999999999998</v>
    <v>4.2699999999999996</v>
    <v>4.53</v>
    <v>4.875</v>
    <v>4.4249999999999998</v>
    <v>4.25</v>
    <v>4.2874999999999996</v>
    <v>4.5949999999999998</v>
    <v>4.6875</v>
    <v>4.9050000000000002</v>
    <v>4.5475000000000003</v>
    <v>4.7275</v>
    <v>5.2975000000000003</v>
    <v>5.6924999999999999</v>
    <v>6.2374999999999998</v>
    <v>6.3949999999999996</v>
    <v>7.0449999999999999</v>
    <v>6.4424999999999999</v>
    <v>5.4625000000000004</v>
    <v>5.5625</v>
    <v>6.085</v>
    <v>6.2074999999999996</v>
    <v>4.9924999999999997</v>
    <v>5.6624999999999996</v>
    <v>4.9375</v>
    <v>5.3224999999999998</v>
    <v>4.4375</v>
    <v>3.9674999999999998</v>
    <v>4.4000000000000004</v>
    <v>4.875</v>
    <v>4.4749999999999996</v>
    <v>4.7300000000000004</v>
    <v>4.6050000000000004</v>
    <v>4.5075000000000003</v>
    <v>4.3250000000000002</v>
    <v>4.1150000000000002</v>
    <v>4.13</v>
    <v>3.61</v>
    <v>3.2675000000000001</v>
    <v>3.0750000000000002</v>
    <v>3.1425000000000001</v>
    <v>3.4874999999999998</v>
    <v>3.38</v>
    <v>3.45</v>
    <v>3.73</v>
    <v>3.8475000000000001</v>
    <v>4.5425000000000004</v>
    <v>5.4524999999999997</v>
    <v>5.9424999999999999</v>
    <v>5.0575000000000001</v>
    <v>4.7949999999999999</v>
    <v>4.2699999999999996</v>
    <v>3.9674999999999998</v>
    <v>3.4750000000000001</v>
    <v>4.1100000000000003</v>
    <v>3.6324999999999998</v>
    <v>3.8774999999999999</v>
    <v>4.6849999999999996</v>
    <v>5.3674999999999997</v>
    <v>5.2149999999999999</v>
    <v>5.8674999999999997</v>
    <v>5.7949999999999999</v>
    <v>6.4074999999999998</v>
    <v>6.85</v>
    <v>7.3</v>
    <v>8.6125000000000007</v>
    <v>8.0024999999999995</v>
    <v>9.4875000000000007</v>
    <v>9.6125000000000007</v>
    <v>8.7550000000000008</v>
    <v>10.1</v>
    <v>9.5274999999999999</v>
    <v>9.6174999999999997</v>
    <v>10.45</v>
    <v>9.7850000000000001</v>
    <v>9.8674999999999997</v>
    <v>11.154999999999999</v>
    <v>11.38</v>
    <v>11.87</v>
    <v>10.1775</v>
    <v>11.14</v>
    <v>12.59</v>
    <v>13.12</v>
    <v>12.58</v>
    <v>14.4925</v>
    <v>13.86</v>
    <v>16.357500000000002</v>
    <v>16.892499999999998</v>
    <v>17.649999999999999</v>
    <v>16.344999999999999</v>
    <v>14.942500000000001</v>
    <v>16.952500000000001</v>
    <v>16.672499999999999</v>
    <v>14.73</v>
    <v>16.237500000000001</v>
    <v>14.2675</v>
    <v>15.73</v>
    <v>16.357500000000002</v>
    <v>18.287500000000001</v>
    <v>20.9025</v>
    <v>18.697500000000002</v>
    <v>16.309999999999999</v>
    <v>14.65</v>
    <v>12.907500000000001</v>
    <v>12.47</v>
    <v>11.984999999999999</v>
    <v>12.307499999999999</v>
    <v>10.342499999999999</v>
    <v>12.76</v>
    <v>12.305</v>
    <v>12.76</v>
    <v>13.935</v>
    <v>14.725</v>
    <v>12.7425</v>
    <v>13</v>
    <v>14.4</v>
    <v>13.574999999999999</v>
    <v>15.297499999999999</v>
    <v>16.6175</v>
    <v>15.135</v>
    <v>16.467500000000001</v>
    <v>17.407499999999999</v>
    <v>16.5825</v>
    <v>17.695</v>
    <v>18.887499999999999</v>
    <v>18.48</v>
    <v>19.5975</v>
    <v>17.947500000000002</v>
    <v>19.172499999999999</v>
    <v>19.625</v>
    <v>18.637499999999999</v>
    <v>20.7775</v>
    <v>17.987500000000001</v>
    <v>17.267499999999998</v>
    <v>18.977499999999999</v>
    <v>20.052499999999998</v>
    <v>18.37</v>
    <v>16.087499999999999</v>
    <v>15.0875</v>
    <v>16.579999999999998</v>
    <v>16.482500000000002</v>
    <v>16.537500000000001</v>
    <v>15.65</v>
    <v>16.502500000000001</v>
    <v>17.572500000000002</v>
    <v>16.91</v>
    <v>16.3</v>
    <v>17.452500000000001</v>
    <v>18.895</v>
    <v>19.934999999999999</v>
    <v>21.2425</v>
    <v>20.732500000000002</v>
    <v>18.71</v>
    <v>18.307500000000001</v>
    <v>19.602499999999999</v>
    <v>19.53</v>
    <v>17.837499999999999</v>
    <v>16.4925</v>
    <v>16.795000000000002</v>
    <v>16.734999999999999</v>
    <v>13.827500000000001</v>
    <v>13.967499999999999</v>
    <v>16.145</v>
    <v>15.324999999999999</v>
    <v>16.625</v>
    <v>17.217500000000001</v>
    <v>18.0625</v>
    <v>18.807500000000001</v>
    <v>19.635000000000002</v>
    <v>21.23</v>
    <v>20.905000000000001</v>
    <v>19.5</v>
    <v>19.34</v>
    <v>18.2925</v>
    <v>18.350000000000001</v>
    <v>19.432500000000001</v>
    <v>19.395</v>
    <v>18.375</v>
    <v>18.137499999999999</v>
    <v>15.025</v>
    <v>14.237500000000001</v>
    <v>13.65</v>
    <v>15.555</v>
    <v>14.275</v>
    <v>14.0975</v>
    <v>12.675000000000001</v>
    <v>12.175000000000001</v>
    <v>12.835000000000001</v>
    <v>14.22</v>
    <v>13.875</v>
    <v>12.9025</v>
    <v>13.172499999999999</v>
    <v>14.0175</v>
    <v>14.29</v>
    <v>15.035</v>
    <v>13.914999999999999</v>
    <v>13.24</v>
    <v>14.05</v>
    <v>14.87</v>
    <v>14.945</v>
    <v>15.1</v>
    <v>14.012499999999999</v>
    <v>13.9575</v>
    <v>12.8</v>
    <v>12.875</v>
    <v>12.97</v>
    <v>12.5975</v>
    <v>13.015000000000001</v>
    <v>13.8125</v>
    <v>13.435</v>
    <v>13.4275</v>
    <v>14.0975</v>
    <v>15.15</v>
    <v>14.17</v>
    <v>13.904999999999999</v>
    <v>11.74</v>
    <v>10.29</v>
    <v>11.445</v>
    <v>11.3575</v>
    <v>11.35</v>
    <v>12.227499999999999</v>
    <v>12.737500000000001</v>
    <v>12.4725</v>
    <v>12.93</v>
    <v>12.72</v>
    <v>13.404999999999999</v>
    <v>14.1675</v>
    <v>13.612500000000001</v>
    <v>13.15</v>
    <v>13.112500000000001</v>
    <v>13.147500000000001</v>
    <v>11.8325</v>
    <v>12.115</v>
    <v>12.317500000000001</v>
    <v>13.6975</v>
    <v>14.432499999999999</v>
    <v>13.6875</v>
    <v>13.51</v>
    <v>13.574999999999999</v>
    <v>12.762499999999999</v>
    <v>12.815</v>
    <v>13.055</v>
    <v>13.42</v>
    <v>12.942500000000001</v>
    <v>12.637499999999999</v>
    <v>13.465</v>
    <v>14.1425</v>
    <v>13.8325</v>
    <v>13.7</v>
    <v>14.1625</v>
    <v>13.76</v>
    <v>13.25</v>
    <v>13.262499999999999</v>
    <v>14.0625</v>
    <v>13.14</v>
    <v>12.66</v>
    <v>11.0875</v>
    <v>10.16</v>
    <v>9.83</v>
    <v>9.8475000000000001</v>
    <v>10.01</v>
    <v>10.41</v>
    <v>10.9125</v>
    <v>11.11</v>
    <v>11.0725</v>
    <v>11.865</v>
    <v>12.305</v>
    <v>12.244999999999999</v>
    <v>11.73</v>
    <v>11.36</v>
    <v>10.532500000000001</v>
    <v>10.887499999999999</v>
    <v>11.67</v>
    <v>9.8650000000000002</v>
    <v>10.4925</v>
    <v>10.43</v>
    <v>10.525</v>
    <v>11.765000000000001</v>
    <v>12.4</v>
    <v>12.88</v>
    <v>13.5625</v>
    <v>13.8725</v>
    <v>12.7425</v>
    <v>13.672499999999999</v>
    <v>13.4375</v>
    <v>14.225</v>
    <v>15.125</v>
    <v>15.96</v>
    <v>16.559999999999999</v>
    <v>16</v>
    <v>15.702500000000001</v>
    <v>16.462499999999999</v>
    <v>17.065000000000001</v>
    <v>18.7575</v>
    <v>18.8</v>
    <v>18.704999999999998</v>
    <v>19.122499999999999</v>
    <v>19.940000000000001</v>
    <v>19.91</v>
    <v>22.04</v>
    <v>22.074999999999999</v>
    <v>22.39</v>
    <v>24.385000000000002</v>
    <v>27.234999999999999</v>
    <v>25.68</v>
    <v>23.95</v>
    <v>23.3825</v>
    <v>22.875</v>
    <v>22.712499999999999</v>
    <v>24.85</v>
    <v>21.8</v>
    <v>21.344999999999999</v>
    <v>22.15</v>
    <v>20.395</v>
    <v>20.954999999999998</v>
    <v>19.97</v>
    <v>18.09</v>
    <v>15.96</v>
    <v>15.625</v>
    <v>15.01</v>
    <v>13.17</v>
    <v>14.6325</v>
    <v>14.86</v>
    <v>13.637499999999999</v>
    <v>15.012499999999999</v>
    <v>15.762499999999999</v>
    <v>15.355</v>
    <v>16.149999999999999</v>
    <v>18.3825</v>
    <v>20.3125</v>
    <v>19.287500000000001</v>
    <v>17.5275</v>
    <v>19.232500000000002</v>
    <v>19.184999999999999</v>
    <v>21.0425</v>
    <v>20.5</v>
    <v>19.9025</v>
    <v>21.5075</v>
    <v>20.475000000000001</v>
    <v>20.745000000000001</v>
    <v>22.254999999999999</v>
    <v>22.875</v>
    <v>24.795000000000002</v>
    <v>25.48</v>
    <v>28.355</v>
    <v>30.094999999999999</v>
    <v>32.395000000000003</v>
    <v>32.602499999999999</v>
    <v>31.612500000000001</v>
    <v>32.747500000000002</v>
    <v>24.28</v>
    <v>25.377500000000001</v>
    <v>28.522500000000001</v>
    <v>27.11</v>
    <v>25.204999999999998</v>
    <v>23.297499999999999</v>
    <v>23.887499999999999</v>
    <v>24.23</v>
    <v>21.712499999999999</v>
    <v>21.13</v>
    <v>21.71</v>
    <v>24.824999999999999</v>
    <v>24.82</v>
    <v>26.4</v>
    <v>27.557500000000001</v>
    <v>28.45</v>
    <v>26.137499999999999</v>
    <v>27.375</v>
    <v>26.645</v>
    <v>25.5</v>
    <v>26.484999999999999</v>
    <v>26.614999999999998</v>
    <v>27.3125</v>
    <v>27.6</v>
    <v>27.954999999999998</v>
    <v>30.267499999999998</v>
    <v>29.25</v>
    <v>26.045000000000002</v>
    <v>25.72</v>
    <v>25.787500000000001</v>
    <v>27.844999999999999</v>
    <v>27.895</v>
    <v>26.155000000000001</v>
    <v>25.015000000000001</v>
    <v>25.655000000000001</v>
    <v>27.1</v>
    <v>26.287500000000001</v>
    <v>28.89</v>
    <v>27.425000000000001</v>
    <v>27.835000000000001</v>
    <v>27.684999999999999</v>
    <v>27.245000000000001</v>
    <v>25.337499999999999</v>
    <v>23.995000000000001</v>
    <v>27.602499999999999</v>
    <v>27.565000000000001</v>
    <v>28.7075</v>
    <v>25.25</v>
    <v>26.95</v>
    <v>28.1</v>
    <v>25.175000000000001</v>
    <v>22.4375</v>
    <v>21.375</v>
    <v>21.114999999999998</v>
    <v>21.447500000000002</v>
    <v>19.8125</v>
    <v>20.774999999999999</v>
    <v>19.3</v>
    <v>19.39</v>
    <v>18.5</v>
    <v>17.657499999999999</v>
    <v>16.2</v>
    <v>15.5875</v>
    <v>13.725</v>
    <v>14.27</v>
    <v>15.875</v>
    <v>15.5875</v>
    <v>15.2775</v>
    <v>17.135000000000002</v>
    <v>18.375</v>
    <v>18.287500000000001</v>
    <v>15.5875</v>
    <v>16.987500000000001</v>
    <v>15.195</v>
    <v>14.635</v>
    <v>13.3</v>
    <v>13.3675</v>
    <v>11.6</v>
    <v>12.2775</v>
    <v>13.1175</v>
    <v>13.4</v>
    <v>14.3675</v>
    <v>13.195</v>
    <v>13.164999999999999</v>
    <v>14.3825</v>
    <v>14.48</v>
    <v>13.375</v>
    <v>14.395</v>
    <v>15.404999999999999</v>
    <v>15.92</v>
    <v>16.914999999999999</v>
    <v>18.855</v>
    <v>19.425000000000001</v>
    <v>20.010000000000002</v>
    <v>20.824999999999999</v>
    <v>20.074999999999999</v>
    <v>20.425000000000001</v>
    <v>20.997499999999999</v>
    <v>21.862500000000001</v>
    <v>21.177499999999998</v>
    <v>23.607500000000002</v>
    <v>23.27</v>
    <v>25.837499999999999</v>
    <v>24.16</v>
    <v>23.642499999999998</v>
    <v>21.175000000000001</v>
    <v>21.594999999999999</v>
    <v>23.25</v>
    <v>25.102499999999999</v>
    <v>25.934999999999999</v>
    <v>25.684999999999999</v>
    <v>24.024999999999999</v>
    <v>25.58</v>
    <v>27.24</v>
    <v>27.425000000000001</v>
    <v>26.315000000000001</v>
    <v>24.125</v>
    <v>22.95</v>
    <v>22.614999999999998</v>
    <v>22.195</v>
    <v>22.82</v>
    <v>21.64</v>
    <v>22.03</v>
    <v>23.65</v>
    <v>21.47</v>
    <v>21.67</v>
    <v>21.864999999999998</v>
    <v>24.21</v>
    <v>24.515000000000001</v>
    <v>25.942499999999999</v>
    <v>26.875</v>
    <v>26.337499999999999</v>
    <v>25.4725</v>
    <v>25.69</v>
    <v>23.712499999999999</v>
    <v>25.23</v>
    <v>22.522500000000001</v>
    <v>22.05</v>
    <v>24.475000000000001</v>
    <v>23.0625</v>
    <v>22.625</v>
    <v>21.5625</v>
    <v>22.377500000000001</v>
    <v>21.447500000000002</v>
    <v>22</v>
    <v>22.55</v>
    <v>22.03</v>
    <v>19.8</v>
    <v>17.899999999999999</v>
    <v>18.5</v>
    <v>18.39</v>
    <v>19.315000000000001</v>
    <v>17.059999999999999</v>
    <v>17.149999999999999</v>
    <v>17.065000000000001</v>
    <v>17.015000000000001</v>
    <v>16.3825</v>
    <v>17.844999999999999</v>
    <v>19.065000000000001</v>
    <v>19.329999999999998</v>
    <v>20.327500000000001</v>
    <v>20.145</v>
    <v>20.947500000000002</v>
    <v>22.5</v>
    <v>23.807500000000001</v>
    <v>24.142499999999998</v>
    <v>25.037500000000001</v>
    <v>24.1325</v>
    <v>23.175000000000001</v>
    <v>22.092500000000001</v>
    <v>20.5075</v>
    <v>20.135000000000002</v>
    <v>23.26</v>
    <v>23.05</v>
    <v>23.625</v>
    <v>25.484999999999999</v>
    <v>26.34</v>
    <v>23.9375</v>
    <v>25.885000000000002</v>
    <v>24.42</v>
    <v>25.237500000000001</v>
    <v>25.872499999999999</v>
    <v>21.664999999999999</v>
    <v>21.822500000000002</v>
    <v>20.487500000000001</v>
    <v>22.95</v>
    <v>22.175000000000001</v>
    <v>20.945</v>
    <v>20.5825</v>
    <v>18</v>
    <v>17.09</v>
    <v>18.987500000000001</v>
    <v>17.602499999999999</v>
    <v>16.967500000000001</v>
    <v>19.885000000000002</v>
    <v>18.75</v>
    <v>17.7</v>
    <v>19.5</v>
    <v>21.34</v>
    <v>21.15</v>
    <v>21</v>
    <v>20.86</v>
    <v>19.8</v>
    <v>19.77</v>
    <v>17.920000000000002</v>
    <v>17.05</v>
    <v>18.23</v>
    <v>19.05</v>
    <v>17.96</v>
    <v>17.78</v>
    <v>15.65</v>
    <v>14.72</v>
    <v>15.12</v>
    <v>14.11</v>
    <v>14.74</v>
    <v>10.3</v>
    <v>11.63</v>
    <v>11.4</v>
    <v>13.31</v>
    <v>10.67</v>
    <v>12.17</v>
    <v>10.64</v>
    <v>10.33</v>
    <v>9.26</v>
    <v>9.09</v>
    <v>9.02</v>
    <v>8.24</v>
    <v>7.4850000000000003</v>
    <v>8.61</v>
    <v>8.7799999999999994</v>
    <v>9.14</v>
    <v>8.3000000000000007</v>
    <v>8.56</v>
    <v>8.6999999999999993</v>
    <v>9.6300000000000008</v>
    <v>10.62</v>
    <v>10.01</v>
    <v>10.77</v>
    <v>10.69</v>
    <v>8.69</v>
    <v>9.26</v>
    <v>8.49</v>
    <v>8.39</v>
    <v>8.75</v>
    <v>8.02</v>
    <v>7.71</v>
    <v>7.52</v>
    <v>7.3</v>
    <v>6.92</v>
    <v>6</v>
    <v>5.0999999999999996</v>
    <v>5.5</v>
    <v>5.33</v>
    <v>5.74</v>
    <v>5.45</v>
    <v>5.72</v>
    <v>5.91</v>
    <v>6.2</v>
    <v>5.22</v>
    <v>4.66</v>
    <v>4.47</v>
    <v>4.79</v>
    <v>4.5999999999999996</v>
    <v>4.37</v>
    <v>4.54</v>
    <v>5.16</v>
    <v>5.2</v>
    <v>5.04</v>
    <v>5.32</v>
    <v>5.25</v>
    <v>4.7699999999999996</v>
    <v>5.25</v>
    <v>5.4</v>
    <v>5.51</v>
    <v>5.69</v>
    <v>5.79</v>
    <v>5.62</v>
    <v>5.13</v>
    <v>5</v>
    <v>5.43</v>
    <v>5.24</v>
    <v>4.9800000000000004</v>
    <v>5.7</v>
    <v>6.26</v>
    <v>6.73</v>
    <v>5.6</v>
    <v>6.26</v>
    <v>6.13</v>
    <v>6.79</v>
    <v>6.87</v>
    <v>7.1</v>
    <v>7.11</v>
    <v>7.92</v>
    <v>8.15</v>
    <v>8.19</v>
    <v>8.44</v>
    <v>8.1999999999999993</v>
    <v>7.21</v>
    <v>7</v>
    <v>7.1</v>
    <v>6.59</v>
    <v>5.85</v>
    <v>6.07</v>
    <v>6.49</v>
    <v>5.93</v>
    <v>5.98</v>
    <v>5.48</v>
    <v>5.76</v>
    <v>5.85</v>
    <v>6.3</v>
    <v>6.63</v>
    <v>6.72</v>
    <v>6.48</v>
    <v>6.53</v>
    <v>6.75</v>
    <v>6.59</v>
    <v>6.69</v>
    <v>6.41</v>
    <v>7.11</v>
    <v>7.24</v>
    <v>7.48</v>
    <v>6.41</v>
    <v>6.33</v>
    <v>6.38</v>
    <v>6.52</v>
    <v>6.15</v>
    <v>6.5650000000000004</v>
    <v>6.93</v>
    <v>6.99</v>
    <v>6.91</v>
    <v>6.66</v>
    <v>6.1550000000000002</v>
    <v>5.74</v>
    <v>5.41</v>
    <v>5.18</v>
    <v>5.64</v>
    <v>6.19</v>
    <v>6.62</v>
    <v>6.94</v>
    <v>7.09</v>
    <v>6.28</v>
    <v>7.25</v>
    <v>7.12</v>
    <v>7.42</v>
    <v>7.47</v>
    <v>7.39</v>
    <v>7.65</v>
    <v>8.31</v>
    <v>7.69</v>
    <v>7.55</v>
    <v>7.1</v>
    <v>6.8550000000000004</v>
    <v>6.66</v>
    <v>6.7350000000000003</v>
    <v>6.62</v>
    <v>7.62</v>
    <v>7.83</v>
    <v>8.64</v>
    <v>8.4550000000000001</v>
    <v>8.5</v>
    <v>8.68</v>
    <v>8.3699999999999992</v>
    <v>9.06</v>
    <v>8.73</v>
    <v>8.69</v>
    <v>9.25</v>
    <v>8.76</v>
    <v>8.7799999999999994</v>
    <v>9.23</v>
    <v>9.41</v>
    <v>10.54</v>
    <v>10.28</v>
    <v>10.105</v>
    <v>9.6</v>
    <v>9.7799999999999994</v>
    <v>10.64</v>
    <v>10.69</v>
    <v>10.220000000000001</v>
    <v>11.03</v>
    <v>10.97</v>
    <v>10.92</v>
    <v>10.475</v>
    <v>9.85</v>
    <v>9.4499999999999993</v>
    <v>9.52</v>
    <v>9.1</v>
    <v>9.0500000000000007</v>
    <v>9.2850000000000001</v>
    <v>9.01</v>
    <v>8.94</v>
    <v>9.2899999999999991</v>
    <v>9.82</v>
    <v>9.86</v>
    <v>9.2899999999999991</v>
    <v>8.8800000000000008</v>
    <v>9.0299999999999994</v>
    <v>9.61</v>
    <v>9.76</v>
    <v>10.41</v>
    <v>10.07</v>
    <v>10.08</v>
    <v>9.6999999999999993</v>
    <v>9.8699999999999992</v>
    <v>9.34</v>
    <v>8.9649999999999999</v>
    <v>8.19</v>
    <v>8.41</v>
    <v>8.8849999999999998</v>
    <v>8.56</v>
    <v>7.96</v>
    <v>8.66</v>
    <v>9.1199999999999992</v>
    <v>9.4499999999999993</v>
    <v>10.06</v>
    <v>10.19</v>
    <v>10.42</v>
    <v>9.84</v>
    <v>8.31</v>
    <v>8.06</v>
    <v>8.16</v>
    <v>8.31</v>
    <v>8.27</v>
    <v>8.3800000000000008</v>
    <v>9.1</v>
    <v>9.3000000000000007</v>
    <v>8.3800000000000008</v>
    <v>7.82</v>
    <v>7.22</v>
    <v>7.05</v>
    <v>7.35</v>
    <v>6.76</v>
    <v>6.97</v>
    <v>6.83</v>
    <v>6.4</v>
    <v>6.34</v>
    <v>6.2</v>
    <v>6.41</v>
    <v>6.8</v>
    <v>6.68</v>
    <v>6.24</v>
    <v>6.48</v>
    <v>6.27</v>
    <v>6.47</v>
    <v>6.98</v>
    <v>6.57</v>
    <v>6.51</v>
    <v>5.96</v>
    <v>5.71</v>
    <v>5.89</v>
    <v>5.5</v>
    <v>5.35</v>
    <v>4.9050000000000002</v>
    <v>5.76</v>
    <v>6.34</v>
    <v>6.23</v>
    <v>7.06</v>
    <v>7.6</v>
    <v>7.82</v>
    <v>8.18</v>
    <v>7.5</v>
    <v>8.2799999999999994</v>
    <v>8.06</v>
    <v>8.5</v>
    <v>6.99</v>
    <v>7.54</v>
    <v>6.73</v>
    <v>6.67</v>
    <v>7.53</v>
    <v>7.76</v>
    <v>8.34</v>
    <v>8.82</v>
    <v>7.99</v>
    <v>8.69</v>
    <v>9.9499999999999993</v>
    <v>8.4600000000000009</v>
    <v>8.19</v>
    <v>9.16</v>
    <v>9.33</v>
    <v>9.1300000000000008</v>
    <v>7.52</v>
    <v>5.65</v>
    <v>4.54</v>
    <v>4.66</v>
    <v>4.33</v>
    <v>3.75</v>
    <v>3.82</v>
    <v>3.91</v>
    <v>3.61</v>
    <v>2.73</v>
    <v>4.08</v>
    <v>3.9</v>
    <v>3.59</v>
    <v>3.57</v>
    <v>3.7</v>
    <v>4.22</v>
    <v>4.24</v>
    <v>4.12</v>
    <v>4.1100000000000003</v>
    <v>4.12</v>
    <v>4.4349999999999996</v>
    <v>4.45</v>
    <v>4.5</v>
    <v>4.34</v>
    <v>4.54</v>
    <v>4.75</v>
    <v>4.63</v>
    <v>4.82</v>
    <v>4.6900000000000004</v>
    <v>4.3</v>
    <v>4.1100000000000003</v>
    <v>4.4400000000000004</v>
    <v>4.2300000000000004</v>
    <v>3.72</v>
    <v>4</v>
    <v>4.03</v>
    <v>3.63</v>
    <v>3.56</v>
    <v>3.78</v>
    <v>4.05</v>
  </a>
  <a r="1" c="1519">
    <v>209216</v>
    <v>268665</v>
    <v>275410</v>
    <v>287309</v>
    <v>431350</v>
    <v>640152</v>
    <v>264131</v>
    <v>328496</v>
    <v>409889</v>
    <v>473936</v>
    <v>769319</v>
    <v>659850</v>
    <v>616164</v>
    <v>261614</v>
    <v>281612</v>
    <v>235511</v>
    <v>334869</v>
    <v>168321</v>
    <v>193448</v>
    <v>118392</v>
    <v>231196</v>
    <v>217317</v>
    <v>152625</v>
    <v>66548</v>
    <v>79951</v>
    <v>91128</v>
    <v>124543</v>
    <v>154608</v>
    <v>155904</v>
    <v>191682</v>
    <v>322101</v>
    <v>267169</v>
    <v>293989</v>
    <v>75032</v>
    <v>117841</v>
    <v>137644</v>
    <v>265436</v>
    <v>188957</v>
    <v>446752</v>
    <v>618521</v>
    <v>569055</v>
    <v>342781</v>
    <v>320922</v>
    <v>403503</v>
    <v>298934</v>
    <v>267654</v>
    <v>348441</v>
    <v>348088</v>
    <v>450577</v>
    <v>702646</v>
    <v>600313</v>
    <v>312332</v>
    <v>266902</v>
    <v>236556</v>
    <v>343932</v>
    <v>239292</v>
    <v>166668</v>
    <v>162111</v>
    <v>269276</v>
    <v>231979</v>
    <v>282644</v>
    <v>138544</v>
    <v>141657</v>
    <v>354364</v>
    <v>172608</v>
    <v>266497</v>
    <v>136498</v>
    <v>133475</v>
    <v>103368</v>
    <v>201595</v>
    <v>205592</v>
    <v>130614</v>
    <v>116183</v>
    <v>111615</v>
    <v>233144</v>
    <v>276948</v>
    <v>162841</v>
    <v>204584</v>
    <v>216124</v>
    <v>211569</v>
    <v>156557</v>
    <v>97153</v>
    <v>252336</v>
    <v>143353</v>
    <v>120285</v>
    <v>228764</v>
    <v>109118</v>
    <v>436533</v>
    <v>298582</v>
    <v>333264</v>
    <v>63426</v>
    <v>246317</v>
    <v>376787</v>
    <v>177661</v>
    <v>168846</v>
    <v>238836</v>
    <v>164806</v>
    <v>114608</v>
    <v>160421</v>
    <v>278729</v>
    <v>139836</v>
    <v>171550</v>
    <v>174525</v>
    <v>124126</v>
    <v>476747</v>
    <v>290824</v>
    <v>256312</v>
    <v>280872</v>
    <v>468991</v>
    <v>269597</v>
    <v>260386</v>
    <v>1203868</v>
    <v>543276</v>
    <v>682248</v>
    <v>746810</v>
    <v>442156</v>
    <v>497826</v>
    <v>455601</v>
    <v>451228</v>
    <v>1149685</v>
    <v>501897</v>
    <v>661716</v>
    <v>471612</v>
    <v>499302</v>
    <v>684314</v>
    <v>677932</v>
    <v>375664</v>
    <v>422080</v>
    <v>1330197</v>
    <v>615169</v>
    <v>945624</v>
    <v>931160</v>
    <v>1153168</v>
    <v>689822</v>
    <v>617429</v>
    <v>674610</v>
    <v>564420</v>
    <v>593916</v>
    <v>455830</v>
    <v>599740</v>
    <v>400935</v>
    <v>366443</v>
    <v>922585</v>
    <v>679697</v>
    <v>1175310</v>
    <v>845011</v>
    <v>1392350</v>
    <v>1160832</v>
    <v>598231</v>
    <v>999915</v>
    <v>967139</v>
    <v>918276</v>
    <v>701482</v>
    <v>1196072</v>
    <v>2206394</v>
    <v>1193770</v>
    <v>1379565</v>
    <v>1454974</v>
    <v>1116861</v>
    <v>861616</v>
    <v>806810</v>
    <v>909511</v>
    <v>994108</v>
    <v>890463</v>
    <v>710348</v>
    <v>912396</v>
    <v>671173</v>
    <v>516005</v>
    <v>608228</v>
    <v>983413</v>
    <v>680032</v>
    <v>1357381</v>
    <v>1073423</v>
    <v>1148518</v>
    <v>616755</v>
    <v>497169</v>
    <v>624086</v>
    <v>578433</v>
    <v>398682</v>
    <v>690806</v>
    <v>679852</v>
    <v>499304</v>
    <v>908852</v>
    <v>547024</v>
    <v>310698</v>
    <v>440085</v>
    <v>833431</v>
    <v>374612</v>
    <v>364597</v>
    <v>455005</v>
    <v>641234</v>
    <v>191550</v>
    <v>308811</v>
    <v>753516</v>
    <v>689240</v>
    <v>696876</v>
    <v>1029158</v>
    <v>539940</v>
    <v>394243</v>
    <v>332355</v>
    <v>413156</v>
    <v>598247</v>
    <v>273292</v>
    <v>392590</v>
    <v>387376</v>
    <v>358390</v>
    <v>356063</v>
    <v>457798</v>
    <v>267796</v>
    <v>329978</v>
    <v>377144</v>
    <v>149444</v>
    <v>349578</v>
    <v>212524</v>
    <v>337159</v>
    <v>488166</v>
    <v>733804</v>
    <v>678208</v>
    <v>914506</v>
    <v>602973</v>
    <v>719510</v>
    <v>795766</v>
    <v>443832</v>
    <v>603705</v>
    <v>640932</v>
    <v>406338</v>
    <v>381301</v>
    <v>413333</v>
    <v>379933</v>
    <v>330726</v>
    <v>587112</v>
    <v>311822</v>
    <v>654613</v>
    <v>675261</v>
    <v>509146</v>
    <v>1410532</v>
    <v>1102260</v>
    <v>978523</v>
    <v>1637474</v>
    <v>1351161</v>
    <v>687630</v>
    <v>698574</v>
    <v>1052490</v>
    <v>991717</v>
    <v>1060465</v>
    <v>1419292</v>
    <v>1183149</v>
    <v>933245</v>
    <v>988212</v>
    <v>1089260</v>
    <v>823108</v>
    <v>646248</v>
    <v>858404</v>
    <v>676903</v>
    <v>602572</v>
    <v>896324</v>
    <v>577826</v>
    <v>991957</v>
    <v>677605</v>
    <v>482458</v>
    <v>690336</v>
    <v>618735</v>
    <v>568286</v>
    <v>693006</v>
    <v>502602</v>
    <v>472410</v>
    <v>463899</v>
    <v>993245</v>
    <v>598265</v>
    <v>317633</v>
    <v>383666</v>
    <v>386900</v>
    <v>780467</v>
    <v>388228</v>
    <v>423284</v>
    <v>245553</v>
    <v>569490</v>
    <v>841658</v>
    <v>937678</v>
    <v>550020</v>
    <v>782907</v>
    <v>594230</v>
    <v>347010</v>
    <v>576886</v>
    <v>510353</v>
    <v>297352</v>
    <v>439543</v>
    <v>377020</v>
    <v>366351</v>
    <v>247405</v>
    <v>247234</v>
    <v>569037</v>
    <v>296323</v>
    <v>478885</v>
    <v>533627</v>
    <v>507439</v>
    <v>518501</v>
    <v>256928</v>
    <v>382069</v>
    <v>402154</v>
    <v>390944</v>
    <v>406608</v>
    <v>523586</v>
    <v>390011</v>
    <v>478558</v>
    <v>247652</v>
    <v>350744</v>
    <v>172656</v>
    <v>865592</v>
    <v>431536</v>
    <v>358221</v>
    <v>440452</v>
    <v>245190</v>
    <v>247593</v>
    <v>394580</v>
    <v>666682</v>
    <v>426888</v>
    <v>287373</v>
    <v>857761</v>
    <v>432149</v>
    <v>346419</v>
    <v>525526</v>
    <v>371306</v>
    <v>929247</v>
    <v>361914</v>
    <v>564626</v>
    <v>792941</v>
    <v>494051</v>
    <v>615922</v>
    <v>442669</v>
    <v>659345</v>
    <v>496973</v>
    <v>423693</v>
    <v>311396</v>
    <v>582747</v>
    <v>729009</v>
    <v>748018</v>
    <v>676516</v>
    <v>1026948</v>
    <v>645685</v>
    <v>534842</v>
    <v>308702</v>
    <v>577544</v>
    <v>577446</v>
    <v>680360</v>
    <v>530127</v>
    <v>607904</v>
    <v>502598</v>
    <v>432924</v>
    <v>507914</v>
    <v>420332</v>
    <v>603755</v>
    <v>525215</v>
    <v>435636</v>
    <v>538157</v>
    <v>496520</v>
    <v>675215</v>
    <v>563982</v>
    <v>534724</v>
    <v>594092</v>
    <v>607912</v>
    <v>613327</v>
    <v>871668</v>
    <v>407370</v>
    <v>455630</v>
    <v>353007</v>
    <v>538010</v>
    <v>514461</v>
    <v>959731</v>
    <v>459015</v>
    <v>599799</v>
    <v>410922</v>
    <v>524673</v>
    <v>663676</v>
    <v>565097</v>
    <v>516578</v>
    <v>288085</v>
    <v>835310</v>
    <v>2176090</v>
    <v>1579072</v>
    <v>719383</v>
    <v>890129</v>
    <v>2089872</v>
    <v>1624124</v>
    <v>959589</v>
    <v>1012685</v>
    <v>2421846</v>
    <v>1691246</v>
    <v>919827</v>
    <v>1488660</v>
    <v>1220793</v>
    <v>1947928</v>
    <v>1580666</v>
    <v>1696488</v>
    <v>1485526</v>
    <v>1531192</v>
    <v>732286</v>
    <v>1397177</v>
    <v>1155492</v>
    <v>3066992</v>
    <v>3997616</v>
    <v>2757724</v>
    <v>3831672</v>
    <v>1546154</v>
    <v>3745710</v>
    <v>4883297</v>
    <v>4220148</v>
    <v>3592700</v>
    <v>2093164</v>
    <v>2536983</v>
    <v>2189444</v>
    <v>2509912</v>
    <v>2477422</v>
    <v>3133652</v>
    <v>1622174</v>
    <v>1869130</v>
    <v>1924471</v>
    <v>1653918</v>
    <v>5546258</v>
    <v>3474661</v>
    <v>4075600</v>
    <v>4375855</v>
    <v>2572293</v>
    <v>2489947</v>
    <v>2621924</v>
    <v>3170755</v>
    <v>3432842</v>
    <v>177684</v>
    <v>276519</v>
    <v>195513</v>
    <v>220738</v>
    <v>240097</v>
    <v>272566</v>
    <v>431308</v>
    <v>592503</v>
    <v>463379</v>
    <v>327873</v>
    <v>466455</v>
    <v>435929</v>
    <v>628183</v>
    <v>411375</v>
    <v>201240</v>
    <v>788042</v>
    <v>746539</v>
    <v>341075</v>
    <v>445696</v>
    <v>591466</v>
    <v>357497</v>
    <v>364848</v>
    <v>296624</v>
    <v>251054</v>
    <v>304217</v>
    <v>322995</v>
    <v>257746</v>
    <v>249161</v>
    <v>263499</v>
    <v>219838</v>
    <v>259778</v>
    <v>380839</v>
    <v>327298</v>
    <v>396768</v>
    <v>411626</v>
    <v>13488</v>
    <v>603477</v>
    <v>293669</v>
    <v>275699</v>
    <v>285782</v>
    <v>437254</v>
    <v>338969</v>
    <v>328030</v>
    <v>390872</v>
    <v>391178</v>
    <v>711978</v>
    <v>631612</v>
    <v>265086</v>
    <v>171153</v>
    <v>198516</v>
    <v>289594</v>
    <v>307751</v>
    <v>347859</v>
    <v>322711</v>
    <v>175862</v>
    <v>506036</v>
    <v>915795</v>
    <v>1364929</v>
    <v>687785</v>
    <v>902378</v>
    <v>2247409</v>
    <v>1471355</v>
    <v>884190</v>
    <v>711160</v>
    <v>412462</v>
    <v>448705</v>
    <v>366835</v>
    <v>563752</v>
    <v>455377</v>
    <v>655897</v>
    <v>766440</v>
    <v>520616</v>
    <v>636764</v>
    <v>464198</v>
    <v>568631</v>
    <v>833832</v>
    <v>587149</v>
    <v>339803</v>
    <v>448068</v>
    <v>626235</v>
    <v>463765</v>
    <v>891429</v>
    <v>417813</v>
    <v>557814</v>
    <v>493580</v>
    <v>529794</v>
    <v>326205</v>
    <v>360628</v>
    <v>524135</v>
    <v>513505</v>
    <v>696988</v>
    <v>346000</v>
    <v>598134</v>
    <v>884064</v>
    <v>647444</v>
    <v>1080746</v>
    <v>746664</v>
    <v>521313</v>
    <v>828950</v>
    <v>854576</v>
    <v>1418205</v>
    <v>809808</v>
    <v>939236</v>
    <v>1681612</v>
    <v>1369010</v>
    <v>1745586</v>
    <v>947216</v>
    <v>1321384</v>
    <v>1806336</v>
    <v>1509441</v>
    <v>1948427</v>
    <v>2774796</v>
    <v>2764732</v>
    <v>2135295</v>
    <v>2456811</v>
    <v>3210798</v>
    <v>1486727</v>
    <v>2032223</v>
    <v>2322419</v>
    <v>2171550</v>
    <v>1494686</v>
    <v>1319104</v>
    <v>3316930</v>
    <v>2811275</v>
    <v>2913638</v>
    <v>2832172</v>
    <v>3098716</v>
    <v>3714146</v>
    <v>1694699</v>
    <v>2365328</v>
    <v>1605236</v>
    <v>1917119</v>
    <v>2058206</v>
    <v>1635307</v>
    <v>2292711</v>
    <v>1238702</v>
    <v>1354814</v>
    <v>2757679</v>
    <v>3862759</v>
    <v>2058141</v>
    <v>461718</v>
    <v>2336579</v>
    <v>2084619</v>
    <v>2667011</v>
    <v>1384591</v>
    <v>3992159</v>
    <v>1795522</v>
    <v>6865830</v>
    <v>4565020</v>
    <v>2721438</v>
    <v>2315210</v>
    <v>6497702</v>
    <v>2647878</v>
    <v>2541028</v>
    <v>2090742</v>
    <v>1348766</v>
    <v>1415073</v>
    <v>1717570</v>
    <v>1481832</v>
    <v>977220</v>
    <v>1576222</v>
    <v>1703732</v>
    <v>1243633</v>
    <v>2942808</v>
    <v>828425</v>
    <v>2102623</v>
    <v>1180993</v>
    <v>3420991</v>
    <v>1097374</v>
    <v>2020904</v>
    <v>1977000</v>
    <v>3272234</v>
    <v>2559414</v>
    <v>2156388</v>
    <v>2023032</v>
    <v>1938561</v>
    <v>3737675</v>
    <v>3071240</v>
    <v>3148652</v>
    <v>2610907</v>
    <v>3626455</v>
    <v>2922497</v>
    <v>2738986</v>
    <v>3133219</v>
    <v>2958986</v>
    <v>4319744</v>
    <v>3128165</v>
    <v>2383458</v>
    <v>1995982</v>
    <v>1384745</v>
    <v>2976804</v>
    <v>4595706</v>
    <v>1490781</v>
    <v>2357208</v>
    <v>4756155</v>
    <v>1881769</v>
    <v>4062607</v>
    <v>1858493</v>
    <v>3813571</v>
    <v>4429823</v>
    <v>1468056</v>
    <v>1810902</v>
    <v>2462809</v>
    <v>1515698</v>
    <v>2351739</v>
    <v>2024361</v>
    <v>1599514</v>
    <v>2891712</v>
    <v>7692684</v>
    <v>7896748</v>
    <v>6065752</v>
    <v>6437548</v>
    <v>5573592</v>
    <v>5210916</v>
    <v>8758700</v>
    <v>9616332</v>
    <v>7255236</v>
    <v>4344788</v>
    <v>6544588</v>
    <v>1860160</v>
    <v>4175544</v>
    <v>4874232</v>
    <v>4453160</v>
    <v>3590084</v>
    <v>3155876</v>
    <v>2857768</v>
    <v>5269040</v>
    <v>4642968</v>
    <v>2361408</v>
    <v>2611612</v>
    <v>4539652</v>
    <v>3471984</v>
    <v>2358104</v>
    <v>3840076</v>
    <v>2440412</v>
    <v>3350900</v>
    <v>2078096</v>
    <v>2116588</v>
    <v>2316228</v>
    <v>3121848</v>
    <v>2699600</v>
    <v>3455228</v>
    <v>4885732</v>
    <v>5819240</v>
    <v>3995656</v>
    <v>7666852</v>
    <v>4040260</v>
    <v>9789704</v>
    <v>9999612</v>
    <v>9397160</v>
    <v>12226336</v>
    <v>7506988</v>
    <v>5370096</v>
    <v>5290364</v>
    <v>6075904</v>
    <v>4847092</v>
    <v>2998340</v>
    <v>4775088</v>
    <v>7456620</v>
    <v>5060996</v>
    <v>8032460</v>
    <v>8426220</v>
    <v>13448808</v>
    <v>3443708</v>
    <v>7634524</v>
    <v>11627396</v>
    <v>7453880</v>
    <v>6961964</v>
    <v>5637780</v>
    <v>5980372</v>
    <v>3217476</v>
    <v>3533776</v>
    <v>4592792</v>
    <v>3871776</v>
    <v>6105772</v>
    <v>7560260</v>
    <v>12431188</v>
    <v>6087848</v>
    <v>11120276</v>
    <v>7941888</v>
    <v>3980540</v>
    <v>4973300</v>
    <v>3637600</v>
    <v>4276152</v>
    <v>3235480</v>
    <v>4126544</v>
    <v>2491252</v>
    <v>2525352</v>
    <v>3330068</v>
    <v>3244972</v>
    <v>2839944</v>
    <v>3242196</v>
    <v>6501728</v>
    <v>2411208</v>
    <v>2196712</v>
    <v>3783484</v>
    <v>1905956</v>
    <v>1984916</v>
    <v>2116280</v>
    <v>3470364</v>
    <v>2568372</v>
    <v>3583416</v>
    <v>4590196</v>
    <v>1873736</v>
    <v>1498276</v>
    <v>1898180</v>
    <v>2470776</v>
    <v>1679168</v>
    <v>3034968</v>
    <v>1818296</v>
    <v>2145552</v>
    <v>1474164</v>
    <v>2189464</v>
    <v>2150344</v>
    <v>1717224</v>
    <v>1486884</v>
    <v>1580132</v>
    <v>1242852</v>
    <v>1961904</v>
    <v>2145460</v>
    <v>1424812</v>
    <v>1043076</v>
    <v>741684</v>
    <v>2287088</v>
    <v>2664808</v>
    <v>1978484</v>
    <v>2012284</v>
    <v>2842088</v>
    <v>2261384</v>
    <v>2393004</v>
    <v>4296708</v>
    <v>2675940</v>
    <v>2347908</v>
    <v>2471148</v>
    <v>1547172</v>
    <v>1270192</v>
    <v>2408992</v>
    <v>1726736</v>
    <v>1958544</v>
    <v>1765364</v>
    <v>1733536</v>
    <v>1307608</v>
    <v>2256960</v>
    <v>1478344</v>
    <v>948900</v>
    <v>1583136</v>
    <v>1492256</v>
    <v>1089452</v>
    <v>1687460</v>
    <v>968432</v>
    <v>3225220</v>
    <v>1999224</v>
    <v>1571748</v>
    <v>1561476</v>
    <v>1319112</v>
    <v>3624132</v>
    <v>2099872</v>
    <v>1608492</v>
    <v>1424980</v>
    <v>2436240</v>
    <v>2549320</v>
    <v>2180104</v>
    <v>2174128</v>
    <v>1909136</v>
    <v>1654884</v>
    <v>2905900</v>
    <v>3219644</v>
    <v>1129316</v>
    <v>2167792</v>
    <v>2348356</v>
    <v>1259856</v>
    <v>808772</v>
    <v>1013132</v>
    <v>1555672</v>
    <v>1941060</v>
    <v>1936856</v>
    <v>1524344</v>
    <v>1371264</v>
    <v>1478292</v>
    <v>2255500</v>
    <v>2432296</v>
    <v>2619260</v>
    <v>1949940</v>
    <v>3612892</v>
    <v>1889136</v>
    <v>2099116</v>
    <v>1440544</v>
    <v>1208252</v>
    <v>901604</v>
    <v>281500</v>
    <v>762304</v>
    <v>480352</v>
    <v>746836</v>
    <v>1070212</v>
    <v>1898776</v>
    <v>1008684</v>
    <v>1669228</v>
    <v>1616396</v>
    <v>1105800</v>
    <v>1215340</v>
    <v>2117880</v>
    <v>1963788</v>
    <v>3843656</v>
    <v>2239428</v>
    <v>1001152</v>
    <v>1736184</v>
    <v>1695408</v>
    <v>1457356</v>
    <v>2436236</v>
    <v>2039472</v>
    <v>2046196</v>
    <v>2074824</v>
    <v>1078996</v>
    <v>2497332</v>
    <v>347476</v>
    <v>1207296</v>
    <v>1297292</v>
    <v>1548412</v>
    <v>2140004</v>
    <v>1429200</v>
    <v>1425708</v>
    <v>1022112</v>
    <v>889276</v>
    <v>628532</v>
    <v>1294064</v>
    <v>1191596</v>
    <v>2502084</v>
    <v>1449024</v>
    <v>1205400</v>
    <v>1722892</v>
    <v>1288268</v>
    <v>1166836</v>
    <v>1119588</v>
    <v>1319908</v>
    <v>1029904</v>
    <v>831720</v>
    <v>1462424</v>
    <v>864936</v>
    <v>3001172</v>
    <v>2761496</v>
    <v>1942132</v>
    <v>1416732</v>
    <v>1541940</v>
    <v>2102636</v>
    <v>1598860</v>
    <v>1904880</v>
    <v>2192524</v>
    <v>1450656</v>
    <v>1247980</v>
    <v>812888</v>
    <v>1218548</v>
    <v>1085504</v>
    <v>1640772</v>
    <v>1348676</v>
    <v>2826684</v>
    <v>3556000</v>
    <v>2744588</v>
    <v>1615572</v>
    <v>828656</v>
    <v>1303472</v>
    <v>977548</v>
    <v>941952</v>
    <v>2749732</v>
    <v>1993716</v>
    <v>1578128</v>
    <v>855192</v>
    <v>1586960</v>
    <v>2135912</v>
    <v>1700624</v>
    <v>1384288</v>
    <v>673604</v>
    <v>938284</v>
    <v>1199456</v>
    <v>2690696</v>
    <v>2531432</v>
    <v>2033280</v>
    <v>1470376</v>
    <v>2550588</v>
    <v>1700372</v>
    <v>2917412</v>
    <v>2801368</v>
    <v>1367956</v>
    <v>2688184</v>
    <v>1575068</v>
    <v>2276188</v>
    <v>2764080</v>
    <v>1955256</v>
    <v>1408412</v>
    <v>2067256</v>
    <v>1176944</v>
    <v>747576</v>
    <v>971308</v>
    <v>1148660</v>
    <v>2607164</v>
    <v>2326600</v>
    <v>1793660</v>
    <v>4260596</v>
    <v>3620552</v>
    <v>2365452</v>
    <v>2219508</v>
    <v>2507308</v>
    <v>1465276</v>
    <v>1538764</v>
    <v>1032824</v>
    <v>785536</v>
    <v>1306840</v>
    <v>760680</v>
    <v>1349444</v>
    <v>887492</v>
    <v>796820</v>
    <v>599852</v>
    <v>654784</v>
    <v>967108</v>
    <v>193500</v>
    <v>580516</v>
    <v>648532</v>
    <v>975876</v>
    <v>711288</v>
    <v>744512</v>
    <v>1057744</v>
    <v>699068</v>
    <v>795452</v>
    <v>1056684</v>
    <v>1003704</v>
    <v>613888</v>
    <v>761624</v>
    <v>649216</v>
    <v>735640</v>
    <v>731228</v>
    <v>932664</v>
    <v>636060</v>
    <v>767224</v>
    <v>797524</v>
    <v>1122100</v>
    <v>728048</v>
    <v>847380</v>
    <v>1226900</v>
    <v>821968</v>
    <v>932232</v>
    <v>1796580</v>
    <v>2621840</v>
    <v>2099772</v>
    <v>2251000</v>
    <v>4645084</v>
    <v>2201940</v>
    <v>2613516</v>
    <v>3297572</v>
    <v>1434104</v>
    <v>2124120</v>
    <v>3373968</v>
    <v>3550472</v>
    <v>3050532</v>
    <v>1519404</v>
    <v>3880876</v>
    <v>4817756</v>
    <v>4016756</v>
    <v>1447892</v>
    <v>995760</v>
    <v>940604</v>
    <v>1579088</v>
    <v>1074280</v>
    <v>1513796</v>
    <v>931316</v>
    <v>853656</v>
    <v>552060</v>
    <v>982448</v>
    <v>517676</v>
    <v>721964</v>
    <v>738128</v>
    <v>450600</v>
    <v>550096</v>
    <v>699992</v>
    <v>440224</v>
    <v>1262448</v>
    <v>1052268</v>
    <v>799436</v>
    <v>1117612</v>
    <v>2256192</v>
    <v>1989236</v>
    <v>1645628</v>
    <v>1161244</v>
    <v>2109068</v>
    <v>1438372</v>
    <v>1019032</v>
    <v>885628</v>
    <v>869060</v>
    <v>719092</v>
    <v>730396</v>
    <v>882036</v>
    <v>863220</v>
    <v>1045528</v>
    <v>641580</v>
    <v>952460</v>
    <v>894928</v>
    <v>1181908</v>
    <v>789228</v>
    <v>691016</v>
    <v>747632</v>
    <v>660604</v>
    <v>1441560</v>
    <v>1476520</v>
    <v>1524876</v>
    <v>762960</v>
    <v>1030176</v>
    <v>1409272</v>
    <v>1114868</v>
    <v>1280900</v>
    <v>976444</v>
    <v>963960</v>
    <v>631308</v>
    <v>967824</v>
    <v>1059952</v>
    <v>764924</v>
    <v>908048</v>
    <v>1091836</v>
    <v>1446380</v>
    <v>1043588</v>
    <v>1515288</v>
    <v>816124</v>
    <v>728220</v>
    <v>1569844</v>
    <v>1239284</v>
    <v>644560</v>
    <v>1218784</v>
    <v>1537080</v>
    <v>2080740</v>
    <v>879576</v>
    <v>911108</v>
    <v>1531108</v>
    <v>868492</v>
    <v>1151744</v>
    <v>957100</v>
    <v>1337244</v>
    <v>1745076</v>
    <v>1852204</v>
    <v>1424324</v>
    <v>2726936</v>
    <v>3712708</v>
    <v>1839612</v>
    <v>775116</v>
    <v>1144596</v>
    <v>1362656</v>
    <v>1291192</v>
    <v>670676</v>
    <v>1563928</v>
    <v>1177788</v>
    <v>2232488</v>
    <v>2543884</v>
    <v>2719540</v>
    <v>3204424</v>
    <v>3383636</v>
    <v>2506872</v>
    <v>1945244</v>
    <v>1412836</v>
    <v>1214684</v>
    <v>1363416</v>
    <v>484248</v>
    <v>1611272</v>
    <v>1079740</v>
    <v>1268640</v>
    <v>1555476</v>
    <v>1459784</v>
    <v>1305684</v>
    <v>1277328</v>
    <v>762148</v>
    <v>744788</v>
    <v>365292</v>
    <v>763844</v>
    <v>588180</v>
    <v>545280</v>
    <v>599364</v>
    <v>580980</v>
    <v>620012</v>
    <v>826484</v>
    <v>525928</v>
    <v>747696</v>
    <v>494288</v>
    <v>492372</v>
    <v>708272</v>
    <v>617780</v>
    <v>558024</v>
    <v>719244</v>
    <v>581144</v>
    <v>673028</v>
    <v>707060</v>
    <v>1009464</v>
    <v>939148</v>
    <v>659648</v>
    <v>621616</v>
    <v>692284</v>
    <v>931080</v>
    <v>486460</v>
    <v>374432</v>
    <v>452536</v>
    <v>1065556</v>
    <v>900992</v>
    <v>464536</v>
    <v>979400</v>
    <v>626460</v>
    <v>542456</v>
    <v>582664</v>
    <v>252780</v>
    <v>333660</v>
    <v>387860</v>
    <v>534916</v>
    <v>674500</v>
    <v>493836</v>
    <v>822700</v>
    <v>466644</v>
    <v>1094692</v>
    <v>556552</v>
    <v>629776</v>
    <v>705812</v>
    <v>814008</v>
    <v>1089440</v>
    <v>604048</v>
    <v>681120</v>
    <v>786948</v>
    <v>430456</v>
    <v>642064</v>
    <v>1245812</v>
    <v>1443084</v>
    <v>943420</v>
    <v>1015024</v>
    <v>785824</v>
    <v>1828244</v>
    <v>845528</v>
    <v>1167576</v>
    <v>1555548</v>
    <v>1490132</v>
    <v>1168760</v>
    <v>766604</v>
    <v>777100</v>
    <v>634704</v>
    <v>791564</v>
    <v>590420</v>
    <v>675072</v>
    <v>436764</v>
    <v>353516</v>
    <v>214716</v>
    <v>404172</v>
    <v>712300</v>
    <v>773196</v>
    <v>1094956</v>
    <v>932724</v>
    <v>1070732</v>
    <v>653372</v>
    <v>995504</v>
    <v>929964</v>
    <v>626912</v>
    <v>980144</v>
    <v>690408</v>
    <v>1094796</v>
    <v>875696</v>
    <v>605140</v>
    <v>1944772</v>
    <v>1705592</v>
    <v>1876808</v>
    <v>1814848</v>
    <v>1077144</v>
    <v>1251584</v>
    <v>1631316</v>
    <v>2415212</v>
    <v>2382240</v>
    <v>2030752</v>
    <v>4146112</v>
    <v>2475216</v>
    <v>1207272</v>
    <v>783985</v>
    <v>1940985</v>
    <v>1895988</v>
    <v>1104726</v>
    <v>1221499</v>
    <v>1410948</v>
    <v>1315622</v>
    <v>1866894</v>
    <v>1610963</v>
    <v>2908583</v>
    <v>2336573</v>
    <v>1655082</v>
    <v>1127506</v>
    <v>2193975</v>
    <v>1629056</v>
    <v>2918861</v>
    <v>3276678</v>
    <v>3453478</v>
    <v>1210799</v>
    <v>2596529</v>
    <v>8095147</v>
    <v>3134421</v>
    <v>3558052</v>
    <v>2076336</v>
    <v>6029143</v>
    <v>3257936</v>
    <v>4712429</v>
    <v>4678798</v>
    <v>5858098</v>
    <v>2848609</v>
    <v>2962726</v>
    <v>3308726</v>
    <v>4076177</v>
    <v>3787257</v>
    <v>1433034</v>
    <v>2235855</v>
    <v>2884818</v>
    <v>3576782</v>
    <v>3566100</v>
    <v>3674344</v>
    <v>3254392</v>
    <v>3181381</v>
    <v>3563367</v>
    <v>2115703</v>
    <v>5151124</v>
    <v>4954985</v>
    <v>3916700</v>
    <v>3699453</v>
    <v>2524718</v>
    <v>3127351</v>
    <v>3140886</v>
    <v>2700225</v>
    <v>4662792</v>
    <v>3856291</v>
    <v>5954966</v>
    <v>6821600</v>
    <v>5145638</v>
    <v>5825392</v>
    <v>4609215</v>
    <v>2985415</v>
    <v>3133446</v>
    <v>3784467</v>
    <v>3712858</v>
    <v>5411745</v>
    <v>7750152</v>
    <v>3987361</v>
    <v>4238907</v>
    <v>4857123</v>
    <v>4768994</v>
    <v>4002493</v>
    <v>5352719</v>
    <v>5196050</v>
    <v>4511421</v>
    <v>3661105</v>
    <v>4144609</v>
    <v>6305354</v>
    <v>5672737</v>
    <v>2852596</v>
    <v>3468116</v>
    <v>3654206</v>
    <v>3840688</v>
    <v>5753963</v>
    <v>5088446</v>
    <v>3373006</v>
    <v>3550949</v>
    <v>3275184</v>
    <v>3916695</v>
    <v>8084332</v>
    <v>5663070</v>
    <v>6373313</v>
    <v>7586217</v>
    <v>5355128</v>
    <v>4553986</v>
    <v>4024878</v>
    <v>3901285</v>
    <v>4133722</v>
    <v>4359599</v>
    <v>4973684</v>
    <v>3039830</v>
    <v>3034570</v>
    <v>4120942</v>
    <v>3293552</v>
    <v>4597897</v>
    <v>2968315</v>
    <v>3684123</v>
    <v>3794472</v>
    <v>4734006</v>
    <v>3211794</v>
    <v>3967013</v>
    <v>4320904</v>
    <v>3917524</v>
    <v>5445085</v>
    <v>3479505</v>
    <v>3394021</v>
    <v>3856666</v>
    <v>4157806</v>
    <v>3106515</v>
    <v>3720458</v>
    <v>3295185</v>
    <v>3615632</v>
    <v>4048895</v>
    <v>1340665</v>
    <v>3626246</v>
    <v>5169326</v>
    <v>2954072</v>
    <v>2850765</v>
    <v>6295416</v>
    <v>5876750</v>
    <v>4111864</v>
    <v>7656880</v>
    <v>5510444</v>
    <v>6614002</v>
    <v>2892793</v>
    <v>3369706</v>
    <v>4675482</v>
    <v>3258617</v>
    <v>4828219</v>
    <v>3744104</v>
    <v>3905664</v>
    <v>3132598</v>
    <v>4898995</v>
    <v>3805036</v>
    <v>3915144</v>
    <v>2923369</v>
    <v>4198202</v>
    <v>4226918</v>
    <v>4250044</v>
    <v>3292824</v>
    <v>3594645</v>
    <v>875078</v>
    <v>2964783</v>
    <v>2519166</v>
    <v>3455196</v>
    <v>3760816</v>
    <v>3014828</v>
    <v>4192604</v>
    <v>4205629</v>
    <v>3751594</v>
    <v>3049254</v>
    <v>4407084</v>
    <v>4845009</v>
    <v>2163347</v>
    <v>2817787</v>
    <v>1748499</v>
    <v>1675404</v>
    <v>1683277</v>
    <v>1952524</v>
    <v>2707565</v>
    <v>3465892</v>
    <v>2015196</v>
    <v>2758435</v>
    <v>3167207</v>
    <v>2435889</v>
    <v>1666519</v>
    <v>1150046</v>
    <v>1771713</v>
    <v>988918</v>
    <v>1721372</v>
    <v>2140728</v>
    <v>2501797</v>
    <v>2041840</v>
    <v>1233879</v>
    <v>2001799</v>
    <v>1655332</v>
    <v>1178394</v>
    <v>2035414</v>
    <v>2599392</v>
    <v>3210565</v>
    <v>2528411</v>
    <v>2616360</v>
    <v>1815619</v>
    <v>2925844</v>
    <v>2029673</v>
    <v>1840258</v>
    <v>2342474</v>
    <v>1782242</v>
    <v>1758204</v>
    <v>1349817</v>
    <v>2503126</v>
    <v>1889905</v>
    <v>1479929</v>
    <v>2335835</v>
    <v>1288014</v>
    <v>1420971</v>
    <v>1164745</v>
    <v>992273</v>
    <v>2624465</v>
    <v>1599168</v>
    <v>2696234</v>
    <v>2356409</v>
    <v>4032474</v>
    <v>3947270</v>
    <v>3184475</v>
    <v>2839244</v>
    <v>3713643</v>
    <v>2705948</v>
    <v>1970886</v>
    <v>2279750</v>
    <v>1301054</v>
    <v>1441245</v>
    <v>1655462</v>
    <v>1295737</v>
    <v>3399027</v>
    <v>3028925</v>
    <v>2822149</v>
    <v>3448561</v>
    <v>3286345</v>
    <v>2592718</v>
    <v>3395263</v>
    <v>2455296</v>
    <v>4255888</v>
    <v>3214642</v>
    <v>4233456</v>
    <v>4688096</v>
    <v>3959268</v>
    <v>4715623</v>
    <v>3279113</v>
    <v>3096961</v>
    <v>4571615</v>
    <v>2801393</v>
    <v>5035415</v>
    <v>4794869</v>
    <v>4164860</v>
    <v>3318507</v>
    <v>3838695</v>
    <v>3493006</v>
    <v>3726571</v>
    <v>2334508</v>
    <v>5890780</v>
    <v>5537357</v>
    <v>2269018</v>
    <v>5552176</v>
    <v>5183635</v>
    <v>3986461</v>
    <v>5495384</v>
    <v>6735558</v>
    <v>11995915</v>
    <v>9102760</v>
    <v>5906084</v>
    <v>2966616</v>
    <v>5328108</v>
    <v>3670924</v>
    <v>1735997</v>
    <v>2562848</v>
    <v>2130837</v>
    <v>2708012</v>
    <v>1510150</v>
    <v>2556514</v>
    <v>4387650</v>
    <v>2324624</v>
    <v>3725179</v>
    <v>4189107</v>
    <v>2543083</v>
    <v>2835102</v>
    <v>4690784</v>
    <v>3713290</v>
    <v>4763667</v>
    <v>3093191</v>
    <v>3179601</v>
    <v>3729423</v>
    <v>3938946</v>
    <v>3258096</v>
    <v>1856152</v>
    <v>1598796</v>
    <v>4741497</v>
    <v>12601484</v>
    <v>17404398</v>
    <v>19445459</v>
    <v>16371681</v>
    <v>23627020</v>
    <v>16282781</v>
    <v>15183730</v>
    <v>16308436</v>
    <v>24923288</v>
    <v>26722821</v>
    <v>7441144</v>
    <v>7983302</v>
    <v>10641826</v>
    <v>11352405</v>
    <v>9342009</v>
    <v>6370608</v>
    <v>5484847</v>
    <v>7696773</v>
    <v>6681225</v>
    <v>9335108</v>
    <v>5534993</v>
    <v>5634875</v>
    <v>9461792</v>
    <v>5129071</v>
    <v>4798702</v>
    <v>4437346</v>
    <v>4700547</v>
    <v>4782418</v>
    <v>5201473</v>
    <v>5480224</v>
    <v>4271228</v>
    <v>4822410</v>
    <v>10243791</v>
    <v>8547131</v>
    <v>4472901</v>
    <v>7247390</v>
    <v>5092200</v>
    <v>5057508</v>
    <v>4230730</v>
  </a>
</arrayData>
</file>

<file path=xl/richData/rdrichvalue.xml><?xml version="1.0" encoding="utf-8"?>
<rvData xmlns="http://schemas.microsoft.com/office/spreadsheetml/2017/richdata" count="17716">
  <rv s="0">
    <v>https://www.bing.com/financeapi/forcetrigger?t=a1oq1h&amp;q=ARCX%3aBOIL&amp;form=skydnc</v>
    <v>Learn more on Bing</v>
  </rv>
  <rv s="1">
    <v>en-IN</v>
    <v>a1oq1h</v>
    <v>268435456</v>
    <v>1</v>
    <v>Powered by Refinitiv</v>
    <v>0</v>
    <v>ProShs II:Ult Blm Nat Gs (ARCX:BOIL)</v>
    <v>2</v>
    <v>3</v>
    <v>Finance</v>
    <v>4</v>
    <v>94.5</v>
    <v>15.2</v>
    <v>5.8914</v>
    <v>-0.04</v>
    <v>-2.2589999999999997E-3</v>
    <v>USD</v>
    <v>NYSE Arca</v>
    <v>ARCX</v>
    <v>9.4999999999999998E-3</v>
    <v>18.260000000000002</v>
    <v>ETF</v>
    <v>46098.625040786719</v>
    <v>0</v>
    <v>17.610800000000001</v>
    <v>416164483.06</v>
    <v>ProShs II:Ult Blm Nat Gs</v>
    <v>18.21</v>
    <v>17.71</v>
    <v>17.670000000000002</v>
    <v>BOIL</v>
    <v>ProShs II:Ult Blm Nat Gs (ARCX:BOIL)</v>
    <v>4013078</v>
    <v>13426674</v>
  </rv>
  <rv s="2">
    <v>1</v>
  </rv>
  <rv s="0">
    <v>https://www.bing.com/financeapi/forcetrigger?t=aayohw&amp;q=XTSE%3aHNU&amp;form=skydnc</v>
    <v>Learn more on Bing</v>
  </rv>
  <rv s="3">
    <v>en-IN</v>
    <v>aayohw</v>
    <v>268435456</v>
    <v>1</v>
    <v>Powered by Refinitiv</v>
    <v>5</v>
    <v>BetaPro NaturalGas Lev DlyBull (XTSE:HNU)</v>
    <v>2</v>
    <v>6</v>
    <v>Finance</v>
    <v>7</v>
    <v>63</v>
    <v>11.31</v>
    <v>1.4449000000000001</v>
    <v>0.05</v>
    <v>3.7940000000000001E-3</v>
    <v>CAD</v>
    <v>Toronto Stock Exchange</v>
    <v>XTSE</v>
    <v>1.34E-2</v>
    <v>13.59</v>
    <v>ETF</v>
    <v>46098.614444444444</v>
    <v>3</v>
    <v>13.22</v>
    <v>163570079</v>
    <v>BetaPro NaturalGas Lev DlyBull</v>
    <v>13.54</v>
    <v>13.18</v>
    <v>13.23</v>
    <v>HNU</v>
    <v>BetaPro NaturalGas Lev DlyBull (XTSE:HNU)</v>
    <v>331803</v>
  </rv>
  <rv s="2">
    <v>4</v>
  </rv>
  <rv s="0">
    <v>https://www.bing.com/financeapi/forcetrigger?t=anslnm&amp;q=XLON%3a3NGL&amp;form=skydnc</v>
    <v>Learn more on Bing</v>
  </rv>
  <rv s="3">
    <v>en-IN</v>
    <v>anslnm</v>
    <v>268435456</v>
    <v>1</v>
    <v>Powered by Refinitiv</v>
    <v>5</v>
    <v>WT Natural Gas 3x DlyLeveraged (XLON:3NGL)</v>
    <v>2</v>
    <v>8</v>
    <v>Finance</v>
    <v>9</v>
    <v>1292.3399999999999</v>
    <v>1.41</v>
    <v>1.9564999999999999</v>
    <v>2.6800000000000001E-2</v>
    <v>1.6095999999999999E-2</v>
    <v>USD</v>
    <v>London Stock Exchange</v>
    <v>XLON</v>
    <v>4.4800000000000006E-2</v>
    <v>1.7415</v>
    <v>ETF</v>
    <v>46098.611985520314</v>
    <v>6</v>
    <v>1.6279999999999999</v>
    <v>54420517.108000003</v>
    <v>WT Natural Gas 3x DlyLeveraged</v>
    <v>1.6519999999999999</v>
    <v>1.665</v>
    <v>1.6918</v>
    <v>3NGL</v>
    <v>WT Natural Gas 3x DlyLeveraged (XLON:3NGL)</v>
    <v>92898</v>
  </rv>
  <rv s="2">
    <v>7</v>
  </rv>
  <rv s="4">
    <fb>46090</fb>
    <v>10</v>
  </rv>
  <rv s="4">
    <fb>46042</fb>
    <v>10</v>
  </rv>
  <rv s="4">
    <fb>46084</fb>
    <v>10</v>
  </rv>
  <rv s="4">
    <fb>46041</fb>
    <v>10</v>
  </rv>
  <rv s="4">
    <fb>46031</fb>
    <v>10</v>
  </rv>
  <rv s="4">
    <fb>23978727</fb>
    <v>11</v>
  </rv>
  <rv s="4">
    <fb>33500140</fb>
    <v>11</v>
  </rv>
  <rv s="4">
    <fb>3688887</fb>
    <v>11</v>
  </rv>
  <rv s="4">
    <fb>3864988</fb>
    <v>11</v>
  </rv>
  <rv s="4">
    <fb>6486726</fb>
    <v>11</v>
  </rv>
  <rv s="4">
    <fb>18.399999999999999</fb>
    <v>12</v>
  </rv>
  <rv s="4">
    <fb>22.44</fb>
    <v>12</v>
  </rv>
  <rv s="4">
    <fb>13.73</fb>
    <v>13</v>
  </rv>
  <rv s="4">
    <fb>13.78</fb>
    <v>13</v>
  </rv>
  <rv s="4">
    <fb>14.44</fb>
    <v>13</v>
  </rv>
  <rv s="4">
    <fb>1.8728</fb>
    <v>12</v>
  </rv>
  <rv s="4">
    <fb>2.1335000000000002</fb>
    <v>12</v>
  </rv>
  <rv s="4">
    <fb>46093</fb>
    <v>10</v>
  </rv>
  <rv s="4">
    <fb>46052</fb>
    <v>10</v>
  </rv>
  <rv s="4">
    <fb>45996</fb>
    <v>10</v>
  </rv>
  <rv s="4">
    <fb>45735</fb>
    <v>10</v>
  </rv>
  <rv s="4">
    <fb>45454</fb>
    <v>10</v>
  </rv>
  <rv s="4">
    <fb>45435</fb>
    <v>10</v>
  </rv>
  <rv s="4">
    <fb>11540327</fb>
    <v>11</v>
  </rv>
  <rv s="4">
    <fb>18659908</fb>
    <v>11</v>
  </rv>
  <rv s="4">
    <fb>16625164</fb>
    <v>11</v>
  </rv>
  <rv s="4">
    <fb>1773345</fb>
    <v>11</v>
  </rv>
  <rv s="4">
    <fb>1941279</fb>
    <v>11</v>
  </rv>
  <rv s="4">
    <fb>1558382</fb>
    <v>11</v>
  </rv>
  <rv s="4">
    <fb>2386268</fb>
    <v>11</v>
  </rv>
  <rv s="4">
    <fb>185694</fb>
    <v>11</v>
  </rv>
  <rv s="4">
    <fb>568873</fb>
    <v>11</v>
  </rv>
  <rv s="4">
    <fb>257366</fb>
    <v>11</v>
  </rv>
  <rv s="4">
    <fb>672434</fb>
    <v>11</v>
  </rv>
  <rv s="4">
    <fb>174811</fb>
    <v>11</v>
  </rv>
  <rv s="4">
    <fb>228568</fb>
    <v>11</v>
  </rv>
  <rv s="4">
    <fb>3669</fb>
    <v>11</v>
  </rv>
  <rv s="4">
    <fb>24338</fb>
    <v>11</v>
  </rv>
  <rv s="4">
    <fb>20.3</fb>
    <v>12</v>
  </rv>
  <rv s="4">
    <fb>40.67</fb>
    <v>12</v>
  </rv>
  <rv s="4">
    <fb>43.62</fb>
    <v>12</v>
  </rv>
  <rv s="4">
    <fb>92.37</fb>
    <v>12</v>
  </rv>
  <rv s="4">
    <fb>118.3</fb>
    <v>12</v>
  </rv>
  <rv s="4">
    <fb>15.11</fb>
    <v>13</v>
  </rv>
  <rv s="4">
    <fb>30.26</fb>
    <v>13</v>
  </rv>
  <rv s="4">
    <fb>61.91</fb>
    <v>13</v>
  </rv>
  <rv s="4">
    <fb>78.48</fb>
    <v>13</v>
  </rv>
  <rv s="4">
    <fb>1.9398</fb>
    <v>12</v>
  </rv>
  <rv s="4">
    <fb>1.9764999999999999</fb>
    <v>12</v>
  </rv>
  <rv s="4">
    <fb>5.56</fb>
    <v>12</v>
  </rv>
  <rv s="4">
    <fb>9.7720000000000002</fb>
    <v>12</v>
  </rv>
  <rv s="4">
    <fb>34.348999999999997</fb>
    <v>12</v>
  </rv>
  <rv s="4">
    <fb>70.14</fb>
    <v>12</v>
  </rv>
  <rv s="0">
    <v>https://www.bing.com/financeapi/forcetrigger?t=a1wlur&amp;q=ARCX%3aKOLD&amp;form=skydnc</v>
    <v>Learn more on Bing</v>
  </rv>
  <rv s="1">
    <v>en-IN</v>
    <v>a1wlur</v>
    <v>268435456</v>
    <v>1</v>
    <v>Powered by Refinitiv</v>
    <v>0</v>
    <v>ProShs II:UlS Blm Nat Gs (ARCX:KOLD)</v>
    <v>2</v>
    <v>3</v>
    <v>Finance</v>
    <v>4</v>
    <v>49.47</v>
    <v>13.44</v>
    <v>-6.399</v>
    <v>4.4999999999999998E-2</v>
    <v>2.2070000000000002E-3</v>
    <v>USD</v>
    <v>NYSE Arca</v>
    <v>ARCX</v>
    <v>9.4999999999999998E-3</v>
    <v>20.51</v>
    <v>ETF</v>
    <v>46098.625040786719</v>
    <v>62</v>
    <v>19.760000000000002</v>
    <v>296929082.95999998</v>
    <v>ProShs II:UlS Blm Nat Gs</v>
    <v>19.82</v>
    <v>20.39</v>
    <v>20.434999999999999</v>
    <v>KOLD</v>
    <v>ProShs II:UlS Blm Nat Gs (ARCX:KOLD)</v>
    <v>1744432</v>
    <v>7716007</v>
  </rv>
  <rv s="2">
    <v>63</v>
  </rv>
  <rv s="0">
    <v>https://www.bing.com/financeapi/forcetrigger?t=aayoc7&amp;q=XTSE%3aHND&amp;form=skydnc</v>
    <v>Learn more on Bing</v>
  </rv>
  <rv s="3">
    <v>en-IN</v>
    <v>aayoc7</v>
    <v>268435456</v>
    <v>1</v>
    <v>Powered by Refinitiv</v>
    <v>5</v>
    <v>BetaPro NaturalGas IL DlyBear (XTSE:HND)</v>
    <v>2</v>
    <v>6</v>
    <v>Finance</v>
    <v>7</v>
    <v>11.39</v>
    <v>2.72</v>
    <v>-1.2639</v>
    <v>-0.02</v>
    <v>-4.9380000000000005E-3</v>
    <v>CAD</v>
    <v>Toronto Stock Exchange</v>
    <v>XTSE</v>
    <v>1.4199999999999999E-2</v>
    <v>4.03</v>
    <v>ETF</v>
    <v>46098.61377314815</v>
    <v>65</v>
    <v>3.92</v>
    <v>148692854</v>
    <v>BetaPro NaturalGas IL DlyBear</v>
    <v>3.93</v>
    <v>4.05</v>
    <v>4.03</v>
    <v>HND</v>
    <v>BetaPro NaturalGas IL DlyBear (XTSE:HND)</v>
    <v>527869</v>
  </rv>
  <rv s="2">
    <v>66</v>
  </rv>
  <rv s="0">
    <v>https://www.bing.com/financeapi/forcetrigger?t=anslqh&amp;q=XLON%3a3NGS&amp;form=skydnc</v>
    <v>Learn more on Bing</v>
  </rv>
  <rv s="5">
    <v>en-IN</v>
    <v>anslqh</v>
    <v>268435456</v>
    <v>1</v>
    <v>Powered by Refinitiv</v>
    <v>14</v>
    <v>WT Natural Gas 3x Daily Short (XLON:3NGS)</v>
    <v>2</v>
    <v>15</v>
    <v>Finance</v>
    <v>9</v>
    <v>135.2801</v>
    <v>4.79</v>
    <v>-0.20499999999999999</v>
    <v>-1.7336000000000001E-2</v>
    <v>USD</v>
    <v>London Stock Exchange</v>
    <v>XLON</v>
    <v>4.5700000000000005E-2</v>
    <v>12.04</v>
    <v>ETF</v>
    <v>46098.613045462502</v>
    <v>68</v>
    <v>11.25</v>
    <v>50179484.272</v>
    <v>WT Natural Gas 3x Daily Short</v>
    <v>11.92</v>
    <v>11.824999999999999</v>
    <v>11.62</v>
    <v>3NGS</v>
    <v>WT Natural Gas 3x Daily Short (XLON:3NGS)</v>
    <v>21271</v>
  </rv>
  <rv s="2">
    <v>69</v>
  </rv>
  <rv s="4">
    <fb>46087</fb>
    <v>10</v>
  </rv>
  <rv s="4">
    <fb>46055</fb>
    <v>10</v>
  </rv>
  <rv s="4">
    <fb>46072</fb>
    <v>10</v>
  </rv>
  <rv s="4">
    <fb>46044</fb>
    <v>10</v>
  </rv>
  <rv s="4">
    <fb>11636973</fb>
    <v>11</v>
  </rv>
  <rv s="4">
    <fb>14374391</fb>
    <v>11</v>
  </rv>
  <rv s="4">
    <fb>54026562</fb>
    <v>11</v>
  </rv>
  <rv s="4">
    <fb>8547131</fb>
    <v>11</v>
  </rv>
  <rv s="4">
    <fb>10243791</fb>
    <v>11</v>
  </rv>
  <rv s="4">
    <fb>26722821</fb>
    <v>11</v>
  </rv>
  <rv s="4">
    <fb>20.14</fb>
    <v>12</v>
  </rv>
  <rv s="4">
    <fb>18.75</fb>
    <v>12</v>
  </rv>
  <rv s="4">
    <fb>13.58</fb>
    <v>12</v>
  </rv>
  <rv s="4">
    <fb>4</fb>
    <v>13</v>
  </rv>
  <rv s="4">
    <fb>3.72</fb>
    <v>13</v>
  </rv>
  <rv s="4">
    <fb>4.08</fb>
    <v>13</v>
  </rv>
  <rv s="4">
    <fb>11.07</fb>
    <v>12</v>
  </rv>
  <rv s="4">
    <fb>13.71</fb>
    <v>12</v>
  </rv>
  <rv s="4">
    <fb>10.97</fb>
    <v>12</v>
  </rv>
  <rv s="4">
    <fb>46097</fb>
    <v>10</v>
  </rv>
  <rv s="4">
    <fb>46079</fb>
    <v>10</v>
  </rv>
  <rv s="4">
    <fb>46038</fb>
    <v>10</v>
  </rv>
  <rv s="4">
    <fb>45604</fb>
    <v>10</v>
  </rv>
  <rv s="4">
    <fb>45946</fb>
    <v>10</v>
  </rv>
  <rv s="4">
    <fb>45891</fb>
    <v>10</v>
  </rv>
  <rv s="4">
    <fb>45378</fb>
    <v>10</v>
  </rv>
  <rv s="4">
    <fb>46091</fb>
    <v>10</v>
  </rv>
  <rv s="4">
    <fb>46037</fb>
    <v>10</v>
  </rv>
  <rv s="4">
    <fb>45509</fb>
    <v>10</v>
  </rv>
  <rv s="4">
    <fb>7811737</fb>
    <v>11</v>
  </rv>
  <rv s="4">
    <fb>4166447</fb>
    <v>11</v>
  </rv>
  <rv s="4">
    <fb>2813218</fb>
    <v>11</v>
  </rv>
  <rv s="4">
    <fb>5605190</fb>
    <v>11</v>
  </rv>
  <rv s="4">
    <fb>1274211</fb>
    <v>11</v>
  </rv>
  <rv s="4">
    <fb>4230730</fb>
    <v>11</v>
  </rv>
  <rv s="4">
    <fb>4700547</fb>
    <v>11</v>
  </rv>
  <rv s="4">
    <fb>1598796</fb>
    <v>11</v>
  </rv>
  <rv s="4">
    <fb>3179601</fb>
    <v>11</v>
  </rv>
  <rv s="4">
    <fb>1655462</fb>
    <v>11</v>
  </rv>
  <rv s="4">
    <fb>1655332</fb>
    <v>11</v>
  </rv>
  <rv s="4">
    <fb>660604</fb>
    <v>11</v>
  </rv>
  <rv s="4">
    <fb>37422</fb>
    <v>11</v>
  </rv>
  <rv s="4">
    <fb>44767</fb>
    <v>11</v>
  </rv>
  <rv s="4">
    <fb>50354</fb>
    <v>11</v>
  </rv>
  <rv s="4">
    <fb>20176</fb>
    <v>11</v>
  </rv>
  <rv s="4">
    <fb>981</fb>
    <v>11</v>
  </rv>
  <rv s="4">
    <fb>20.39</fb>
    <v>12</v>
  </rv>
  <rv s="4">
    <fb>23.93</fb>
    <v>12</v>
  </rv>
  <rv s="4">
    <fb>45.24</fb>
    <v>12</v>
  </rv>
  <rv s="4">
    <fb>49.39</fb>
    <v>12</v>
  </rv>
  <rv s="4">
    <fb>82.81</fb>
    <v>12</v>
  </rv>
  <rv s="4">
    <fb>4.05</fb>
    <v>13</v>
  </rv>
  <rv s="4">
    <fb>4.82</fb>
    <v>13</v>
  </rv>
  <rv s="4">
    <fb>9.1300000000000008</fb>
    <v>13</v>
  </rv>
  <rv s="4">
    <fb>9.9499999999999993</fb>
    <v>13</v>
  </rv>
  <rv s="4">
    <fb>10.42</fb>
    <v>13</v>
  </rv>
  <rv s="4">
    <fb>11.03</fb>
    <v>13</v>
  </rv>
  <rv s="4">
    <fb>30.267499999999998</fb>
    <v>13</v>
  </rv>
  <rv s="4">
    <fb>11.84</fb>
    <v>12</v>
  </rv>
  <rv s="4">
    <fb>15.67</fb>
    <v>12</v>
  </rv>
  <rv s="4">
    <fb>35.200000000000003</fb>
    <v>12</v>
  </rv>
  <rv s="4">
    <fb>35.26</fb>
    <v>12</v>
  </rv>
  <rv s="4">
    <fb>128.45609999999999</fb>
    <v>12</v>
  </rv>
  <rv s="0">
    <v>https://www.bing.com/financeapi/forcetrigger?t=auvx6h&amp;q=Natural+Gas&amp;form=skydnc</v>
    <v>Learn more on Bing</v>
  </rv>
  <rv s="6">
    <v>en-IN</v>
    <v>auvx6h</v>
    <v>268435456</v>
    <v>1</v>
    <v>Powered by Refinitiv</v>
    <v>16</v>
    <v>Natural Gas</v>
    <v>2</v>
    <v>17</v>
    <v>Finance</v>
    <v>Energy</v>
    <v>1.2999999999999999E-2</v>
    <v>4.3E-3</v>
    <v>US</v>
    <v>USD</v>
    <v>43799</v>
    <v>Future</v>
    <v>46098.618085948438</v>
    <v>134</v>
    <v>11</v>
    <v>Natural Gas</v>
    <v>3.036</v>
    <v>@NG0Y</v>
    <v>MMBTU</v>
    <v>Natural Gas</v>
    <v>2019</v>
  </rv>
  <rv s="2">
    <v>135</v>
  </rv>
  <rv s="4">
    <fb>45831</fb>
    <v>10</v>
  </rv>
  <rv s="4">
    <fb>45875</fb>
    <v>10</v>
  </rv>
  <rv s="4">
    <fb>43886</fb>
    <v>10</v>
  </rv>
  <rv s="4">
    <fb>5755</fb>
    <v>12</v>
  </rv>
  <rv s="4">
    <fb>263</fb>
    <v>11</v>
  </rv>
  <rv s="4">
    <fb>3843</fb>
    <v>13</v>
  </rv>
  <rv s="4">
    <fb>2142</fb>
    <v>11</v>
  </rv>
  <rv s="4">
    <fb>45832</fb>
    <v>10</v>
  </rv>
  <rv s="4">
    <fb>45876</fb>
    <v>10</v>
  </rv>
  <rv s="4">
    <fb>43887</fb>
    <v>10</v>
  </rv>
  <rv s="4">
    <fb>5590</fb>
    <v>12</v>
  </rv>
  <rv s="4">
    <fb>259</fb>
    <v>11</v>
  </rv>
  <rv s="4">
    <fb>3739.5</fb>
    <v>13</v>
  </rv>
  <rv s="4">
    <fb>2197</fb>
    <v>11</v>
  </rv>
  <rv s="4">
    <fb>45833</fb>
    <v>10</v>
  </rv>
  <rv s="4">
    <fb>45877</fb>
    <v>10</v>
  </rv>
  <rv s="4">
    <fb>43888</fb>
    <v>10</v>
  </rv>
  <rv s="4">
    <fb>5130</fb>
    <v>12</v>
  </rv>
  <rv s="4">
    <fb>636</fb>
    <v>11</v>
  </rv>
  <rv s="4">
    <fb>3361.5</fb>
    <v>13</v>
  </rv>
  <rv s="4">
    <fb>3054</fb>
    <v>11</v>
  </rv>
  <rv s="4">
    <fb>45834</fb>
    <v>10</v>
  </rv>
  <rv s="4">
    <fb>45880</fb>
    <v>10</v>
  </rv>
  <rv s="4">
    <fb>43889</fb>
    <v>10</v>
  </rv>
  <rv s="4">
    <fb>4830</fb>
    <v>12</v>
  </rv>
  <rv s="4">
    <fb>398</fb>
    <v>11</v>
  </rv>
  <rv s="4">
    <fb>3204</fb>
    <v>13</v>
  </rv>
  <rv s="4">
    <fb>2949</fb>
    <v>11</v>
  </rv>
  <rv s="4">
    <fb>45835</fb>
    <v>10</v>
  </rv>
  <rv s="4">
    <fb>45881</fb>
    <v>10</v>
  </rv>
  <rv s="4">
    <fb>43892</fb>
    <v>10</v>
  </rv>
  <rv s="4">
    <fb>281</fb>
    <v>11</v>
  </rv>
  <rv s="4">
    <fb>3438</fb>
    <v>13</v>
  </rv>
  <rv s="4">
    <fb>2792</fb>
    <v>11</v>
  </rv>
  <rv s="4">
    <fb>45838</fb>
    <v>10</v>
  </rv>
  <rv s="4">
    <fb>45882</fb>
    <v>10</v>
  </rv>
  <rv s="4">
    <fb>43893</fb>
    <v>10</v>
  </rv>
  <rv s="4">
    <fb>5400</fb>
    <v>12</v>
  </rv>
  <rv s="4">
    <fb>511</fb>
    <v>11</v>
  </rv>
  <rv s="4">
    <fb>3618</fb>
    <v>13</v>
  </rv>
  <rv s="4">
    <fb>3443</fb>
    <v>11</v>
  </rv>
  <rv s="4">
    <fb>45839</fb>
    <v>10</v>
  </rv>
  <rv s="4">
    <fb>45883</fb>
    <v>10</v>
  </rv>
  <rv s="4">
    <fb>43894</fb>
    <v>10</v>
  </rv>
  <rv s="4">
    <fb>5595</fb>
    <v>12</v>
  </rv>
  <rv s="4">
    <fb>210</fb>
    <v>11</v>
  </rv>
  <rv s="4">
    <fb>3753</fb>
    <v>13</v>
  </rv>
  <rv s="4">
    <fb>1870</fb>
    <v>11</v>
  </rv>
  <rv s="4">
    <fb>45840</fb>
    <v>10</v>
  </rv>
  <rv s="4">
    <fb>45884</fb>
    <v>10</v>
  </rv>
  <rv s="4">
    <fb>43895</fb>
    <v>10</v>
  </rv>
  <rv s="4">
    <fb>5190.1000000000004</fb>
    <v>12</v>
  </rv>
  <rv s="4">
    <fb>274</fb>
    <v>11</v>
  </rv>
  <rv s="4">
    <fb>3465</fb>
    <v>13</v>
  </rv>
  <rv s="4">
    <fb>2943</fb>
    <v>11</v>
  </rv>
  <rv s="4">
    <fb>45841</fb>
    <v>10</v>
  </rv>
  <rv s="4">
    <fb>45887</fb>
    <v>10</v>
  </rv>
  <rv s="4">
    <fb>43896</fb>
    <v>10</v>
  </rv>
  <rv s="4">
    <fb>4950</fb>
    <v>12</v>
  </rv>
  <rv s="4">
    <fb>330</fb>
    <v>11</v>
  </rv>
  <rv s="4">
    <fb>3312</fb>
    <v>13</v>
  </rv>
  <rv s="4">
    <fb>2467</fb>
    <v>11</v>
  </rv>
  <rv s="4">
    <fb>45845</fb>
    <v>10</v>
  </rv>
  <rv s="4">
    <fb>45888</fb>
    <v>10</v>
  </rv>
  <rv s="4">
    <fb>43899</fb>
    <v>10</v>
  </rv>
  <rv s="4">
    <fb>5520</fb>
    <v>12</v>
  </rv>
  <rv s="4">
    <fb>604</fb>
    <v>11</v>
  </rv>
  <rv s="4">
    <fb>3690</fb>
    <v>13</v>
  </rv>
  <rv s="4">
    <fb>3877</fb>
    <v>11</v>
  </rv>
  <rv s="4">
    <fb>45846</fb>
    <v>10</v>
  </rv>
  <rv s="4">
    <fb>45889</fb>
    <v>10</v>
  </rv>
  <rv s="4">
    <fb>43900</fb>
    <v>10</v>
  </rv>
  <rv s="4">
    <fb>6180</fb>
    <v>12</v>
  </rv>
  <rv s="4">
    <fb>662</fb>
    <v>11</v>
  </rv>
  <rv s="4">
    <fb>4131</fb>
    <v>13</v>
  </rv>
  <rv s="4">
    <fb>4603</fb>
    <v>11</v>
  </rv>
  <rv s="4">
    <fb>45847</fb>
    <v>10</v>
  </rv>
  <rv s="4">
    <fb>45890</fb>
    <v>10</v>
  </rv>
  <rv s="4">
    <fb>43901</fb>
    <v>10</v>
  </rv>
  <rv s="4">
    <fb>5830</fb>
    <v>12</v>
  </rv>
  <rv s="4">
    <fb>579</fb>
    <v>11</v>
  </rv>
  <rv s="4">
    <fb>3888</fb>
    <v>13</v>
  </rv>
  <rv s="4">
    <fb>4694</fb>
    <v>11</v>
  </rv>
  <rv s="4">
    <fb>45848</fb>
    <v>10</v>
  </rv>
  <rv s="4">
    <fb>43902</fb>
    <v>10</v>
  </rv>
  <rv s="4">
    <fb>5550</fb>
    <v>12</v>
  </rv>
  <rv s="4">
    <fb>574</fb>
    <v>11</v>
  </rv>
  <rv s="4">
    <fb>3717</fb>
    <v>13</v>
  </rv>
  <rv s="4">
    <fb>2858</fb>
    <v>11</v>
  </rv>
  <rv s="4">
    <fb>45849</fb>
    <v>10</v>
  </rv>
  <rv s="4">
    <fb>45894</fb>
    <v>10</v>
  </rv>
  <rv s="4">
    <fb>43903</fb>
    <v>10</v>
  </rv>
  <rv s="4">
    <fb>5900</fb>
    <v>12</v>
  </rv>
  <rv s="4">
    <fb>735</fb>
    <v>11</v>
  </rv>
  <rv s="4">
    <fb>3942</fb>
    <v>13</v>
  </rv>
  <rv s="4">
    <fb>3821</fb>
    <v>11</v>
  </rv>
  <rv s="4">
    <fb>45852</fb>
    <v>10</v>
  </rv>
  <rv s="4">
    <fb>45895</fb>
    <v>10</v>
  </rv>
  <rv s="4">
    <fb>43906</fb>
    <v>10</v>
  </rv>
  <rv s="4">
    <fb>5300</fb>
    <v>12</v>
  </rv>
  <rv s="4">
    <fb>228</fb>
    <v>11</v>
  </rv>
  <rv s="4">
    <fb>3555</fb>
    <v>13</v>
  </rv>
  <rv s="4">
    <fb>2535</fb>
    <v>11</v>
  </rv>
  <rv s="4">
    <fb>45853</fb>
    <v>10</v>
  </rv>
  <rv s="4">
    <fb>45896</fb>
    <v>10</v>
  </rv>
  <rv s="4">
    <fb>43907</fb>
    <v>10</v>
  </rv>
  <rv s="4">
    <fb>4880</fb>
    <v>12</v>
  </rv>
  <rv s="4">
    <fb>311</fb>
    <v>11</v>
  </rv>
  <rv s="4">
    <fb>3267</fb>
    <v>13</v>
  </rv>
  <rv s="4">
    <fb>2422</fb>
    <v>11</v>
  </rv>
  <rv s="4">
    <fb>45854</fb>
    <v>10</v>
  </rv>
  <rv s="4">
    <fb>45897</fb>
    <v>10</v>
  </rv>
  <rv s="4">
    <fb>43908</fb>
    <v>10</v>
  </rv>
  <rv s="4">
    <fb>4430</fb>
    <v>12</v>
  </rv>
  <rv s="4">
    <fb>546</fb>
    <v>11</v>
  </rv>
  <rv s="4">
    <fb>2943</fb>
    <v>13</v>
  </rv>
  <rv s="4">
    <fb>4688</fb>
    <v>11</v>
  </rv>
  <rv s="4">
    <fb>45855</fb>
    <v>10</v>
  </rv>
  <rv s="4">
    <fb>45898</fb>
    <v>10</v>
  </rv>
  <rv s="4">
    <fb>43909</fb>
    <v>10</v>
  </rv>
  <rv s="4">
    <fb>4650</fb>
    <v>12</v>
  </rv>
  <rv s="4">
    <fb>177</fb>
    <v>11</v>
  </rv>
  <rv s="4">
    <fb>3087</fb>
    <v>13</v>
  </rv>
  <rv s="4">
    <fb>2906</fb>
    <v>11</v>
  </rv>
  <rv s="4">
    <fb>45856</fb>
    <v>10</v>
  </rv>
  <rv s="4">
    <fb>45902</fb>
    <v>10</v>
  </rv>
  <rv s="4">
    <fb>43910</fb>
    <v>10</v>
  </rv>
  <rv s="4">
    <fb>4250</fb>
    <v>12</v>
  </rv>
  <rv s="4">
    <fb>282</fb>
    <v>11</v>
  </rv>
  <rv s="4">
    <fb>2835</fb>
    <v>13</v>
  </rv>
  <rv s="4">
    <fb>2986</fb>
    <v>11</v>
  </rv>
  <rv s="4">
    <fb>45859</fb>
    <v>10</v>
  </rv>
  <rv s="4">
    <fb>45903</fb>
    <v>10</v>
  </rv>
  <rv s="4">
    <fb>43913</fb>
    <v>10</v>
  </rv>
  <rv s="4">
    <fb>4326.5</fb>
    <v>12</v>
  </rv>
  <rv s="4">
    <fb>367</fb>
    <v>11</v>
  </rv>
  <rv s="4">
    <fb>2889</fb>
    <v>13</v>
  </rv>
  <rv s="4">
    <fb>2516</fb>
    <v>11</v>
  </rv>
  <rv s="4">
    <fb>45860</fb>
    <v>10</v>
  </rv>
  <rv s="4">
    <fb>45904</fb>
    <v>10</v>
  </rv>
  <rv s="4">
    <fb>43914</fb>
    <v>10</v>
  </rv>
  <rv s="4">
    <fb>4720</fb>
    <v>12</v>
  </rv>
  <rv s="4">
    <fb>217</fb>
    <v>11</v>
  </rv>
  <rv s="4">
    <fb>3132</fb>
    <v>13</v>
  </rv>
  <rv s="4">
    <fb>2243</fb>
    <v>11</v>
  </rv>
  <rv s="4">
    <fb>45861</fb>
    <v>10</v>
  </rv>
  <rv s="4">
    <fb>45905</fb>
    <v>10</v>
  </rv>
  <rv s="4">
    <fb>43915</fb>
    <v>10</v>
  </rv>
  <rv s="4">
    <fb>4630</fb>
    <v>12</v>
  </rv>
  <rv s="4">
    <fb>159</fb>
    <v>11</v>
  </rv>
  <rv s="4">
    <fb>3069</fb>
    <v>13</v>
  </rv>
  <rv s="4">
    <fb>2157</fb>
    <v>11</v>
  </rv>
  <rv s="4">
    <fb>45862</fb>
    <v>10</v>
  </rv>
  <rv s="4">
    <fb>45908</fb>
    <v>10</v>
  </rv>
  <rv s="4">
    <fb>43916</fb>
    <v>10</v>
  </rv>
  <rv s="4">
    <fb>4441.8999999999996</fb>
    <v>12</v>
  </rv>
  <rv s="4">
    <fb>353</fb>
    <v>11</v>
  </rv>
  <rv s="4">
    <fb>2961</fb>
    <v>13</v>
  </rv>
  <rv s="4">
    <fb>1921</fb>
    <v>11</v>
  </rv>
  <rv s="4">
    <fb>45863</fb>
    <v>10</v>
  </rv>
  <rv s="4">
    <fb>45909</fb>
    <v>10</v>
  </rv>
  <rv s="4">
    <fb>43917</fb>
    <v>10</v>
  </rv>
  <rv s="4">
    <fb>4360.1000000000004</fb>
    <v>12</v>
  </rv>
  <rv s="4">
    <fb>168</fb>
    <v>11</v>
  </rv>
  <rv s="4">
    <fb>2898</fb>
    <v>13</v>
  </rv>
  <rv s="4">
    <fb>1499</fb>
    <v>11</v>
  </rv>
  <rv s="4">
    <fb>45866</fb>
    <v>10</v>
  </rv>
  <rv s="4">
    <fb>45910</fb>
    <v>10</v>
  </rv>
  <rv s="4">
    <fb>43920</fb>
    <v>10</v>
  </rv>
  <rv s="4">
    <fb>4460.2</fb>
    <v>12</v>
  </rv>
  <rv s="4">
    <fb>320</fb>
    <v>11</v>
  </rv>
  <rv s="4">
    <fb>2970</fb>
    <v>13</v>
  </rv>
  <rv s="4">
    <fb>1191</fb>
    <v>11</v>
  </rv>
  <rv s="4">
    <fb>45867</fb>
    <v>10</v>
  </rv>
  <rv s="4">
    <fb>45911</fb>
    <v>10</v>
  </rv>
  <rv s="4">
    <fb>43921</fb>
    <v>10</v>
  </rv>
  <rv s="4">
    <fb>4260</fb>
    <v>12</v>
  </rv>
  <rv s="4">
    <fb>266</fb>
    <v>11</v>
  </rv>
  <rv s="4">
    <fb>2570</fb>
    <v>11</v>
  </rv>
  <rv s="4">
    <fb>45868</fb>
    <v>10</v>
  </rv>
  <rv s="4">
    <fb>45912</fb>
    <v>10</v>
  </rv>
  <rv s="4">
    <fb>43922</fb>
    <v>10</v>
  </rv>
  <rv s="4">
    <fb>3910</fb>
    <v>12</v>
  </rv>
  <rv s="4">
    <fb>814</fb>
    <v>11</v>
  </rv>
  <rv s="4">
    <fb>2592</fb>
    <v>13</v>
  </rv>
  <rv s="4">
    <fb>2681</fb>
    <v>11</v>
  </rv>
  <rv s="4">
    <fb>45869</fb>
    <v>10</v>
  </rv>
  <rv s="4">
    <fb>45915</fb>
    <v>10</v>
  </rv>
  <rv s="4">
    <fb>43923</fb>
    <v>10</v>
  </rv>
  <rv s="4">
    <fb>3740</fb>
    <v>12</v>
  </rv>
  <rv s="4">
    <fb>664</fb>
    <v>11</v>
  </rv>
  <rv s="4">
    <fb>2479.5</fb>
    <v>13</v>
  </rv>
  <rv s="4">
    <fb>3862</fb>
    <v>11</v>
  </rv>
  <rv s="4">
    <fb>45870</fb>
    <v>10</v>
  </rv>
  <rv s="4">
    <fb>45916</fb>
    <v>10</v>
  </rv>
  <rv s="4">
    <fb>43924</fb>
    <v>10</v>
  </rv>
  <rv s="4">
    <fb>4180</fb>
    <v>12</v>
  </rv>
  <rv s="4">
    <fb>560</fb>
    <v>11</v>
  </rv>
  <rv s="4">
    <fb>2781</fb>
    <v>13</v>
  </rv>
  <rv s="4">
    <fb>2996</fb>
    <v>11</v>
  </rv>
  <rv s="4">
    <fb>45873</fb>
    <v>10</v>
  </rv>
  <rv s="4">
    <fb>45917</fb>
    <v>10</v>
  </rv>
  <rv s="4">
    <fb>43927</fb>
    <v>10</v>
  </rv>
  <rv s="4">
    <fb>4690</fb>
    <v>12</v>
  </rv>
  <rv s="4">
    <fb>434</fb>
    <v>11</v>
  </rv>
  <rv s="4">
    <fb>3114</fb>
    <v>13</v>
  </rv>
  <rv s="4">
    <fb>3723</fb>
    <v>11</v>
  </rv>
  <rv s="4">
    <fb>45874</fb>
    <v>10</v>
  </rv>
  <rv s="4">
    <fb>45918</fb>
    <v>10</v>
  </rv>
  <rv s="4">
    <fb>43928</fb>
    <v>10</v>
  </rv>
  <rv s="4">
    <fb>5450</fb>
    <v>12</v>
  </rv>
  <rv s="4">
    <fb>666</fb>
    <v>11</v>
  </rv>
  <rv s="4">
    <fb>3591</fb>
    <v>13</v>
  </rv>
  <rv s="4">
    <fb>2738</fb>
    <v>11</v>
  </rv>
  <rv s="4">
    <fb>45919</fb>
    <v>10</v>
  </rv>
  <rv s="4">
    <fb>43929</fb>
    <v>10</v>
  </rv>
  <rv s="4">
    <fb>4970</fb>
    <v>12</v>
  </rv>
  <rv s="4">
    <fb>556</fb>
    <v>11</v>
  </rv>
  <rv s="4">
    <fb>3249</fb>
    <v>13</v>
  </rv>
  <rv s="4">
    <fb>2807</fb>
    <v>11</v>
  </rv>
  <rv s="4">
    <fb>45922</fb>
    <v>10</v>
  </rv>
  <rv s="4">
    <fb>43930</fb>
    <v>10</v>
  </rv>
  <rv s="4">
    <fb>4800</fb>
    <v>12</v>
  </rv>
  <rv s="4">
    <fb>3118.5</fb>
    <v>13</v>
  </rv>
  <rv s="4">
    <fb>3007</fb>
    <v>11</v>
  </rv>
  <rv s="4">
    <fb>45923</fb>
    <v>10</v>
  </rv>
  <rv s="4">
    <fb>43934</fb>
    <v>10</v>
  </rv>
  <rv s="4">
    <fb>4890</fb>
    <v>12</v>
  </rv>
  <rv s="4">
    <fb>350</fb>
    <v>11</v>
  </rv>
  <rv s="4">
    <fb>2413</fb>
    <v>11</v>
  </rv>
  <rv s="4">
    <fb>45924</fb>
    <v>10</v>
  </rv>
  <rv s="4">
    <fb>43935</fb>
    <v>10</v>
  </rv>
  <rv s="4">
    <fb>4520</fb>
    <v>12</v>
  </rv>
  <rv s="4">
    <fb>369</fb>
    <v>11</v>
  </rv>
  <rv s="4">
    <fb>2979</fb>
    <v>13</v>
  </rv>
  <rv s="4">
    <fb>1940</fb>
    <v>11</v>
  </rv>
  <rv s="4">
    <fb>45925</fb>
    <v>10</v>
  </rv>
  <rv s="4">
    <fb>43936</fb>
    <v>10</v>
  </rv>
  <rv s="4">
    <fb>4200</fb>
    <v>12</v>
  </rv>
  <rv s="4">
    <fb>656</fb>
    <v>11</v>
  </rv>
  <rv s="4">
    <fb>2727</fb>
    <v>13</v>
  </rv>
  <rv s="4">
    <fb>2180</fb>
    <v>11</v>
  </rv>
  <rv s="4">
    <fb>45926</fb>
    <v>10</v>
  </rv>
  <rv s="4">
    <fb>43937</fb>
    <v>10</v>
  </rv>
  <rv s="4">
    <fb>4600</fb>
    <v>12</v>
  </rv>
  <rv s="4">
    <fb>1102</fb>
    <v>11</v>
  </rv>
  <rv s="4">
    <fb>3033</fb>
    <v>13</v>
  </rv>
  <rv s="4">
    <fb>3441</fb>
    <v>11</v>
  </rv>
  <rv s="4">
    <fb>45929</fb>
    <v>10</v>
  </rv>
  <rv s="4">
    <fb>43938</fb>
    <v>10</v>
  </rv>
  <rv s="4">
    <fb>4770</fb>
    <v>12</v>
  </rv>
  <rv s="4">
    <fb>405</fb>
    <v>11</v>
  </rv>
  <rv s="4">
    <fb>3231</fb>
    <v>13</v>
  </rv>
  <rv s="4">
    <fb>3187</fb>
    <v>11</v>
  </rv>
  <rv s="4">
    <fb>45930</fb>
    <v>10</v>
  </rv>
  <rv s="4">
    <fb>43941</fb>
    <v>10</v>
  </rv>
  <rv s="4">
    <fb>5495</fb>
    <v>12</v>
  </rv>
  <rv s="4">
    <fb>896</fb>
    <v>11</v>
  </rv>
  <rv s="4">
    <fb>3762</fb>
    <v>13</v>
  </rv>
  <rv s="4">
    <fb>4640</fb>
    <v>11</v>
  </rv>
  <rv s="4">
    <fb>45931</fb>
    <v>10</v>
  </rv>
  <rv s="4">
    <fb>43942</fb>
    <v>10</v>
  </rv>
  <rv s="4">
    <fb>5220</fb>
    <v>12</v>
  </rv>
  <rv s="4">
    <fb>1706</fb>
    <v>11</v>
  </rv>
  <rv s="4">
    <fb>3865</fb>
    <v>11</v>
  </rv>
  <rv s="4">
    <fb>45932</fb>
    <v>10</v>
  </rv>
  <rv s="4">
    <fb>43943</fb>
    <v>10</v>
  </rv>
  <rv s="4">
    <fb>5500</fb>
    <v>12</v>
  </rv>
  <rv s="4">
    <fb>668</fb>
    <v>11</v>
  </rv>
  <rv s="4">
    <fb>3699</fb>
    <v>13</v>
  </rv>
  <rv s="4">
    <fb>3250</fb>
    <v>11</v>
  </rv>
  <rv s="4">
    <fb>45933</fb>
    <v>10</v>
  </rv>
  <rv s="4">
    <fb>43944</fb>
    <v>10</v>
  </rv>
  <rv s="4">
    <fb>5140</fb>
    <v>12</v>
  </rv>
  <rv s="4">
    <fb>386</fb>
    <v>11</v>
  </rv>
  <rv s="4">
    <fb>3339</fb>
    <v>13</v>
  </rv>
  <rv s="4">
    <fb>5800</fb>
    <v>11</v>
  </rv>
  <rv s="4">
    <fb>45936</fb>
    <v>10</v>
  </rv>
  <rv s="4">
    <fb>43945</fb>
    <v>10</v>
  </rv>
  <rv s="4">
    <fb>4908</fb>
    <v>12</v>
  </rv>
  <rv s="4">
    <fb>985</fb>
    <v>11</v>
  </rv>
  <rv s="4">
    <fb>3096</fb>
    <v>13</v>
  </rv>
  <rv s="4">
    <fb>3272</fb>
    <v>11</v>
  </rv>
  <rv s="4">
    <fb>45937</fb>
    <v>10</v>
  </rv>
  <rv s="4">
    <fb>43948</fb>
    <v>10</v>
  </rv>
  <rv s="4">
    <fb>5075</fb>
    <v>12</v>
  </rv>
  <rv s="4">
    <fb>2111</fb>
    <v>11</v>
  </rv>
  <rv s="4">
    <fb>5089</fb>
    <v>11</v>
  </rv>
  <rv s="4">
    <fb>45938</fb>
    <v>10</v>
  </rv>
  <rv s="4">
    <fb>43949</fb>
    <v>10</v>
  </rv>
  <rv s="4">
    <fb>5151</fb>
    <v>12</v>
  </rv>
  <rv s="4">
    <fb>1652</fb>
    <v>11</v>
  </rv>
  <rv s="4">
    <fb>3321</fb>
    <v>13</v>
  </rv>
  <rv s="4">
    <fb>3454</fb>
    <v>11</v>
  </rv>
  <rv s="4">
    <fb>45939</fb>
    <v>10</v>
  </rv>
  <rv s="4">
    <fb>43950</fb>
    <v>10</v>
  </rv>
  <rv s="4">
    <fb>4831</fb>
    <v>12</v>
  </rv>
  <rv s="4">
    <fb>1220</fb>
    <v>11</v>
  </rv>
  <rv s="4">
    <fb>4114</fb>
    <v>11</v>
  </rv>
  <rv s="4">
    <fb>45940</fb>
    <v>10</v>
  </rv>
  <rv s="4">
    <fb>43951</fb>
    <v>10</v>
  </rv>
  <rv s="4">
    <fb>5104.6099999999997</fb>
    <v>12</v>
  </rv>
  <rv s="4">
    <fb>1555</fb>
    <v>11</v>
  </rv>
  <rv s="4">
    <fb>3294</fb>
    <v>13</v>
  </rv>
  <rv s="4">
    <fb>3525</fb>
    <v>11</v>
  </rv>
  <rv s="4">
    <fb>45944</fb>
    <v>10</v>
  </rv>
  <rv s="4">
    <fb>43952</fb>
    <v>10</v>
  </rv>
  <rv s="4">
    <fb>4945</fb>
    <v>12</v>
  </rv>
  <rv s="4">
    <fb>1407</fb>
    <v>11</v>
  </rv>
  <rv s="4">
    <fb>3399</fb>
    <v>11</v>
  </rv>
  <rv s="4">
    <fb>45945</fb>
    <v>10</v>
  </rv>
  <rv s="4">
    <fb>43955</fb>
    <v>10</v>
  </rv>
  <rv s="4">
    <fb>5429</fb>
    <v>12</v>
  </rv>
  <rv s="4">
    <fb>2223</fb>
    <v>11</v>
  </rv>
  <rv s="4">
    <fb>3456</fb>
    <v>13</v>
  </rv>
  <rv s="4">
    <fb>3623</fb>
    <v>11</v>
  </rv>
  <rv s="4">
    <fb>43956</fb>
    <v>10</v>
  </rv>
  <rv s="4">
    <fb>5637</fb>
    <v>12</v>
  </rv>
  <rv s="4">
    <fb>2421</fb>
    <v>11</v>
  </rv>
  <rv s="4">
    <fb>3807</fb>
    <v>13</v>
  </rv>
  <rv s="4">
    <fb>5455</fb>
    <v>11</v>
  </rv>
  <rv s="4">
    <fb>45947</fb>
    <v>10</v>
  </rv>
  <rv s="4">
    <fb>43957</fb>
    <v>10</v>
  </rv>
  <rv s="4">
    <fb>5158</fb>
    <v>12</v>
  </rv>
  <rv s="4">
    <fb>1930</fb>
    <v>11</v>
  </rv>
  <rv s="4">
    <fb>3271.5</fb>
    <v>13</v>
  </rv>
  <rv s="4">
    <fb>5085</fb>
    <v>11</v>
  </rv>
  <rv s="4">
    <fb>45950</fb>
    <v>10</v>
  </rv>
  <rv s="4">
    <fb>43958</fb>
    <v>10</v>
  </rv>
  <rv s="4">
    <fb>4916</fb>
    <v>12</v>
  </rv>
  <rv s="4">
    <fb>1685</fb>
    <v>11</v>
  </rv>
  <rv s="4">
    <fb>4201</fb>
    <v>11</v>
  </rv>
  <rv s="4">
    <fb>45951</fb>
    <v>10</v>
  </rv>
  <rv s="4">
    <fb>43959</fb>
    <v>10</v>
  </rv>
  <rv s="4">
    <fb>4716</fb>
    <v>12</v>
  </rv>
  <rv s="4">
    <fb>899</fb>
    <v>11</v>
  </rv>
  <rv s="4">
    <fb>2925</fb>
    <v>13</v>
  </rv>
  <rv s="4">
    <fb>4388</fb>
    <v>11</v>
  </rv>
  <rv s="4">
    <fb>45952</fb>
    <v>10</v>
  </rv>
  <rv s="4">
    <fb>43962</fb>
    <v>10</v>
  </rv>
  <rv s="4">
    <fb>4783</fb>
    <v>12</v>
  </rv>
  <rv s="4">
    <fb>469</fb>
    <v>11</v>
  </rv>
  <rv s="4">
    <fb>2952</fb>
    <v>13</v>
  </rv>
  <rv s="4">
    <fb>4901</fb>
    <v>11</v>
  </rv>
  <rv s="4">
    <fb>45953</fb>
    <v>10</v>
  </rv>
  <rv s="4">
    <fb>43963</fb>
    <v>10</v>
  </rv>
  <rv s="4">
    <fb>4146</fb>
    <v>12</v>
  </rv>
  <rv s="4">
    <fb>1275</fb>
    <v>11</v>
  </rv>
  <rv s="4">
    <fb>2565</fb>
    <v>13</v>
  </rv>
  <rv s="4">
    <fb>6354</fb>
    <v>11</v>
  </rv>
  <rv s="4">
    <fb>45954</fb>
    <v>10</v>
  </rv>
  <rv s="4">
    <fb>43964</fb>
    <v>10</v>
  </rv>
  <rv s="4">
    <fb>3803</fb>
    <v>12</v>
  </rv>
  <rv s="4">
    <fb>1340</fb>
    <v>11</v>
  </rv>
  <rv s="4">
    <fb>2344.5</fb>
    <v>13</v>
  </rv>
  <rv s="4">
    <fb>5039</fb>
    <v>11</v>
  </rv>
  <rv s="4">
    <fb>45957</fb>
    <v>10</v>
  </rv>
  <rv s="4">
    <fb>43965</fb>
    <v>10</v>
  </rv>
  <rv s="4">
    <fb>3749</fb>
    <v>12</v>
  </rv>
  <rv s="4">
    <fb>1408</fb>
    <v>11</v>
  </rv>
  <rv s="4">
    <fb>2322</fb>
    <v>13</v>
  </rv>
  <rv s="4">
    <fb>5303</fb>
    <v>11</v>
  </rv>
  <rv s="4">
    <fb>45958</fb>
    <v>10</v>
  </rv>
  <rv s="4">
    <fb>43966</fb>
    <v>10</v>
  </rv>
  <rv s="4">
    <fb>3623</fb>
    <v>12</v>
  </rv>
  <rv s="4">
    <fb>1279</fb>
    <v>11</v>
  </rv>
  <rv s="4">
    <fb>2241</fb>
    <v>13</v>
  </rv>
  <rv s="4">
    <fb>4236</fb>
    <v>11</v>
  </rv>
  <rv s="4">
    <fb>45959</fb>
    <v>10</v>
  </rv>
  <rv s="4">
    <fb>43969</fb>
    <v>10</v>
  </rv>
  <rv s="4">
    <fb>4123</fb>
    <v>12</v>
  </rv>
  <rv s="4">
    <fb>3215</fb>
    <v>11</v>
  </rv>
  <rv s="4">
    <fb>43970</fb>
    <v>10</v>
  </rv>
  <rv s="4">
    <fb>2601</fb>
    <v>13</v>
  </rv>
  <rv s="4">
    <fb>3602</fb>
    <v>11</v>
  </rv>
  <rv s="4">
    <fb>45960</fb>
    <v>10</v>
  </rv>
  <rv s="4">
    <fb>4221</fb>
    <v>12</v>
  </rv>
  <rv s="4">
    <fb>1824</fb>
    <v>11</v>
  </rv>
  <rv s="4">
    <fb>43971</fb>
    <v>10</v>
  </rv>
  <rv s="4">
    <fb>2403</fb>
    <v>13</v>
  </rv>
  <rv s="4">
    <fb>3984</fb>
    <v>11</v>
  </rv>
  <rv s="4">
    <fb>45961</fb>
    <v>10</v>
  </rv>
  <rv s="4">
    <fb>3902</fb>
    <v>12</v>
  </rv>
  <rv s="4">
    <fb>2272</fb>
    <v>11</v>
  </rv>
  <rv s="4">
    <fb>43972</fb>
    <v>10</v>
  </rv>
  <rv s="4">
    <fb>2295</fb>
    <v>13</v>
  </rv>
  <rv s="4">
    <fb>3847</fb>
    <v>11</v>
  </rv>
  <rv s="4">
    <fb>45964</fb>
    <v>10</v>
  </rv>
  <rv s="4">
    <fb>3738</fb>
    <v>12</v>
  </rv>
  <rv s="4">
    <fb>1778</fb>
    <v>11</v>
  </rv>
  <rv s="4">
    <fb>43973</fb>
    <v>10</v>
  </rv>
  <rv s="4">
    <fb>2340</fb>
    <v>13</v>
  </rv>
  <rv s="4">
    <fb>2305</fb>
    <v>11</v>
  </rv>
  <rv s="4">
    <fb>45965</fb>
    <v>10</v>
  </rv>
  <rv s="4">
    <fb>3796</fb>
    <v>12</v>
  </rv>
  <rv s="4">
    <fb>829</fb>
    <v>11</v>
  </rv>
  <rv s="4">
    <fb>43976</fb>
    <v>10</v>
  </rv>
  <rv s="4">
    <fb>2250</fb>
    <v>13</v>
  </rv>
  <rv s="4">
    <fb>3919</fb>
    <v>11</v>
  </rv>
  <rv s="4">
    <fb>45966</fb>
    <v>10</v>
  </rv>
  <rv s="4">
    <fb>43977</fb>
    <v>10</v>
  </rv>
  <rv s="4">
    <fb>3981</fb>
    <v>12</v>
  </rv>
  <rv s="4">
    <fb>2430</fb>
    <v>11</v>
  </rv>
  <rv s="4">
    <fb>2444.4</fb>
    <v>13</v>
  </rv>
  <rv s="4">
    <fb>5978</fb>
    <v>11</v>
  </rv>
  <rv s="4">
    <fb>45967</fb>
    <v>10</v>
  </rv>
  <rv s="4">
    <fb>43978</fb>
    <v>10</v>
  </rv>
  <rv s="4">
    <fb>3751</fb>
    <v>12</v>
  </rv>
  <rv s="4">
    <fb>2829</fb>
    <v>11</v>
  </rv>
  <rv s="4">
    <fb>2300.4</fb>
    <v>13</v>
  </rv>
  <rv s="4">
    <fb>5062</fb>
    <v>11</v>
  </rv>
  <rv s="4">
    <fb>45968</fb>
    <v>10</v>
  </rv>
  <rv s="4">
    <fb>43979</fb>
    <v>10</v>
  </rv>
  <rv s="4">
    <fb>3537.24</fb>
    <v>12</v>
  </rv>
  <rv s="4">
    <fb>1767</fb>
    <v>11</v>
  </rv>
  <rv s="4">
    <fb>2174.4</fb>
    <v>13</v>
  </rv>
  <rv s="4">
    <fb>6462</fb>
    <v>11</v>
  </rv>
  <rv s="4">
    <fb>45971</fb>
    <v>10</v>
  </rv>
  <rv s="4">
    <fb>43980</fb>
    <v>10</v>
  </rv>
  <rv s="4">
    <fb>3586</fb>
    <v>12</v>
  </rv>
  <rv s="4">
    <fb>3076</fb>
    <v>11</v>
  </rv>
  <rv s="4">
    <fb>2197.8000000000002</fb>
    <v>13</v>
  </rv>
  <rv s="4">
    <fb>6866</fb>
    <v>11</v>
  </rv>
  <rv s="4">
    <fb>45972</fb>
    <v>10</v>
  </rv>
  <rv s="4">
    <fb>43983</fb>
    <v>10</v>
  </rv>
  <rv s="4">
    <fb>3360</fb>
    <v>12</v>
  </rv>
  <rv s="4">
    <fb>2983</fb>
    <v>11</v>
  </rv>
  <rv s="4">
    <fb>2070</fb>
    <v>13</v>
  </rv>
  <rv s="4">
    <fb>5661</fb>
    <v>11</v>
  </rv>
  <rv s="4">
    <fb>45973</fb>
    <v>10</v>
  </rv>
  <rv s="4">
    <fb>43984</fb>
    <v>10</v>
  </rv>
  <rv s="4">
    <fb>3343</fb>
    <v>12</v>
  </rv>
  <rv s="4">
    <fb>949</fb>
    <v>11</v>
  </rv>
  <rv s="4">
    <fb>2050.1999999999998</fb>
    <v>13</v>
  </rv>
  <rv s="4">
    <fb>3493</fb>
    <v>11</v>
  </rv>
  <rv s="4">
    <fb>45974</fb>
    <v>10</v>
  </rv>
  <rv s="4">
    <fb>43985</fb>
    <v>10</v>
  </rv>
  <rv s="4">
    <fb>3468</fb>
    <v>12</v>
  </rv>
  <rv s="4">
    <fb>1852</fb>
    <v>11</v>
  </rv>
  <rv s="4">
    <fb>2133</fb>
    <v>13</v>
  </rv>
  <rv s="4">
    <fb>6139</fb>
    <v>11</v>
  </rv>
  <rv s="4">
    <fb>45975</fb>
    <v>10</v>
  </rv>
  <rv s="4">
    <fb>43986</fb>
    <v>10</v>
  </rv>
  <rv s="4">
    <fb>3530</fb>
    <v>12</v>
  </rv>
  <rv s="4">
    <fb>842</fb>
    <v>11</v>
  </rv>
  <rv s="4">
    <fb>2165.4</fb>
    <v>13</v>
  </rv>
  <rv s="4">
    <fb>5505</fb>
    <v>11</v>
  </rv>
  <rv s="4">
    <fb>45978</fb>
    <v>10</v>
  </rv>
  <rv s="4">
    <fb>43987</fb>
    <v>10</v>
  </rv>
  <rv s="4">
    <fb>3433</fb>
    <v>12</v>
  </rv>
  <rv s="4">
    <fb>2429</fb>
    <v>11</v>
  </rv>
  <rv s="4">
    <fb>2107.8000000000002</fb>
    <v>13</v>
  </rv>
  <rv s="4">
    <fb>6403</fb>
    <v>11</v>
  </rv>
  <rv s="4">
    <fb>45979</fb>
    <v>10</v>
  </rv>
  <rv s="4">
    <fb>43990</fb>
    <v>10</v>
  </rv>
  <rv s="4">
    <fb>3440</fb>
    <v>12</v>
  </rv>
  <rv s="4">
    <fb>2672</fb>
    <v>11</v>
  </rv>
  <rv s="4">
    <fb>2109.6</fb>
    <v>13</v>
  </rv>
  <rv s="4">
    <fb>4730</fb>
    <v>11</v>
  </rv>
  <rv s="4">
    <fb>45980</fb>
    <v>10</v>
  </rv>
  <rv s="4">
    <fb>43991</fb>
    <v>10</v>
  </rv>
  <rv s="4">
    <fb>3288</fb>
    <v>12</v>
  </rv>
  <rv s="4">
    <fb>1651</fb>
    <v>11</v>
  </rv>
  <rv s="4">
    <fb>2023.2</fb>
    <v>13</v>
  </rv>
  <rv s="4">
    <fb>5079</fb>
    <v>11</v>
  </rv>
  <rv s="4">
    <fb>45981</fb>
    <v>10</v>
  </rv>
  <rv s="4">
    <fb>43992</fb>
    <v>10</v>
  </rv>
  <rv s="4">
    <fb>3349</fb>
    <v>12</v>
  </rv>
  <rv s="4">
    <fb>1496</fb>
    <v>11</v>
  </rv>
  <rv s="4">
    <fb>2059.1999999999998</fb>
    <v>13</v>
  </rv>
  <rv s="4">
    <fb>4090</fb>
    <v>11</v>
  </rv>
  <rv s="4">
    <fb>45982</fb>
    <v>10</v>
  </rv>
  <rv s="4">
    <fb>43993</fb>
    <v>10</v>
  </rv>
  <rv s="4">
    <fb>3432</fb>
    <v>12</v>
  </rv>
  <rv s="4">
    <fb>1280</fb>
    <v>11</v>
  </rv>
  <rv s="4">
    <fb>2106</fb>
    <v>13</v>
  </rv>
  <rv s="4">
    <fb>6585</fb>
    <v>11</v>
  </rv>
  <rv s="4">
    <fb>45985</fb>
    <v>10</v>
  </rv>
  <rv s="4">
    <fb>43994</fb>
    <v>10</v>
  </rv>
  <rv s="4">
    <fb>3172</fb>
    <v>12</v>
  </rv>
  <rv s="4">
    <fb>1256</fb>
    <v>11</v>
  </rv>
  <rv s="4">
    <fb>1942.2</fb>
    <v>13</v>
  </rv>
  <rv s="4">
    <fb>7918</fb>
    <v>11</v>
  </rv>
  <rv s="4">
    <fb>45986</fb>
    <v>10</v>
  </rv>
  <rv s="4">
    <fb>43997</fb>
    <v>10</v>
  </rv>
  <rv s="4">
    <fb>2977</fb>
    <v>12</v>
  </rv>
  <rv s="4">
    <fb>1291</fb>
    <v>11</v>
  </rv>
  <rv s="4">
    <fb>1818</fb>
    <v>13</v>
  </rv>
  <rv s="4">
    <fb>6401</fb>
    <v>11</v>
  </rv>
  <rv s="4">
    <fb>45943</fb>
    <v>10</v>
  </rv>
  <rv s="4">
    <fb>45987</fb>
    <v>10</v>
  </rv>
  <rv s="4">
    <fb>43998</fb>
    <v>10</v>
  </rv>
  <rv s="4">
    <fb>2787</fb>
    <v>12</v>
  </rv>
  <rv s="4">
    <fb>1470</fb>
    <v>11</v>
  </rv>
  <rv s="4">
    <fb>1692</fb>
    <v>13</v>
  </rv>
  <rv s="4">
    <fb>9509</fb>
    <v>11</v>
  </rv>
  <rv s="4">
    <fb>45988</fb>
    <v>10</v>
  </rv>
  <rv s="4">
    <fb>43999</fb>
    <v>10</v>
  </rv>
  <rv s="4">
    <fb>2844</fb>
    <v>12</v>
  </rv>
  <rv s="4">
    <fb>659</fb>
    <v>11</v>
  </rv>
  <rv s="4">
    <fb>1731.6</fb>
    <v>13</v>
  </rv>
  <rv s="4">
    <fb>6850</fb>
    <v>11</v>
  </rv>
  <rv s="4">
    <fb>45989</fb>
    <v>10</v>
  </rv>
  <rv s="4">
    <fb>44000</fb>
    <v>10</v>
  </rv>
  <rv s="4">
    <fb>2849</fb>
    <v>12</v>
  </rv>
  <rv s="4">
    <fb>688</fb>
    <v>11</v>
  </rv>
  <rv s="4">
    <fb>1735.2</fb>
    <v>13</v>
  </rv>
  <rv s="4">
    <fb>6123</fb>
    <v>11</v>
  </rv>
  <rv s="4">
    <fb>45992</fb>
    <v>10</v>
  </rv>
  <rv s="4">
    <fb>44001</fb>
    <v>10</v>
  </rv>
  <rv s="4">
    <fb>2905</fb>
    <v>12</v>
  </rv>
  <rv s="4">
    <fb>633</fb>
    <v>11</v>
  </rv>
  <rv s="4">
    <fb>1778.4</fb>
    <v>13</v>
  </rv>
  <rv s="4">
    <fb>3609</fb>
    <v>11</v>
  </rv>
  <rv s="4">
    <fb>45993</fb>
    <v>10</v>
  </rv>
  <rv s="4">
    <fb>44004</fb>
    <v>10</v>
  </rv>
  <rv s="4">
    <fb>2840</fb>
    <v>12</v>
  </rv>
  <rv s="4">
    <fb>3080</fb>
    <v>11</v>
  </rv>
  <rv s="4">
    <fb>1740.6</fb>
    <v>13</v>
  </rv>
  <rv s="4">
    <fb>7972</fb>
    <v>11</v>
  </rv>
  <rv s="4">
    <fb>45994</fb>
    <v>10</v>
  </rv>
  <rv s="4">
    <fb>44005</fb>
    <v>10</v>
  </rv>
  <rv s="4">
    <fb>2714</fb>
    <v>12</v>
  </rv>
  <rv s="4">
    <fb>3133</fb>
    <v>11</v>
  </rv>
  <rv s="4">
    <fb>1659.6</fb>
    <v>13</v>
  </rv>
  <rv s="4">
    <fb>6232</fb>
    <v>11</v>
  </rv>
  <rv s="4">
    <fb>45995</fb>
    <v>10</v>
  </rv>
  <rv s="4">
    <fb>44006</fb>
    <v>10</v>
  </rv>
  <rv s="4">
    <fb>2648</fb>
    <v>12</v>
  </rv>
  <rv s="4">
    <fb>3297</fb>
    <v>11</v>
  </rv>
  <rv s="4">
    <fb>1600.2</fb>
    <v>13</v>
  </rv>
  <rv s="4">
    <fb>6055</fb>
    <v>11</v>
  </rv>
  <rv s="4">
    <fb>44007</fb>
    <v>10</v>
  </rv>
  <rv s="4">
    <fb>2290</fb>
    <v>12</v>
  </rv>
  <rv s="4">
    <fb>13480</fb>
    <v>11</v>
  </rv>
  <rv s="4">
    <fb>1353.6</fb>
    <v>13</v>
  </rv>
  <rv s="4">
    <fb>13302</fb>
    <v>11</v>
  </rv>
  <rv s="4">
    <fb>45999</fb>
    <v>10</v>
  </rv>
  <rv s="4">
    <fb>44008</fb>
    <v>10</v>
  </rv>
  <rv s="4">
    <fb>2295</fb>
    <v>12</v>
  </rv>
  <rv s="4">
    <fb>4803</fb>
    <v>11</v>
  </rv>
  <rv s="4">
    <fb>1375.2</fb>
    <v>13</v>
  </rv>
  <rv s="4">
    <fb>5153</fb>
    <v>11</v>
  </rv>
  <rv s="4">
    <fb>46000</fb>
    <v>10</v>
  </rv>
  <rv s="4">
    <fb>44011</fb>
    <v>10</v>
  </rv>
  <rv s="4">
    <fb>2692</fb>
    <v>12</v>
  </rv>
  <rv s="4">
    <fb>12569</fb>
    <v>11</v>
  </rv>
  <rv s="4">
    <fb>1641.6</fb>
    <v>13</v>
  </rv>
  <rv s="4">
    <fb>15103</fb>
    <v>11</v>
  </rv>
  <rv s="4">
    <fb>46001</fb>
    <v>10</v>
  </rv>
  <rv s="4">
    <fb>44012</fb>
    <v>10</v>
  </rv>
  <rv s="4">
    <fb>2836</fb>
    <v>12</v>
  </rv>
  <rv s="4">
    <fb>8055</fb>
    <v>11</v>
  </rv>
  <rv s="4">
    <fb>1751.4</fb>
    <v>13</v>
  </rv>
  <rv s="4">
    <fb>8226</fb>
    <v>11</v>
  </rv>
  <rv s="4">
    <fb>46002</fb>
    <v>10</v>
  </rv>
  <rv s="4">
    <fb>44013</fb>
    <v>10</v>
  </rv>
  <rv s="4">
    <fb>2670</fb>
    <v>12</v>
  </rv>
  <rv s="4">
    <fb>8314</fb>
    <v>11</v>
  </rv>
  <rv s="4">
    <fb>44014</fb>
    <v>10</v>
  </rv>
  <rv s="4">
    <fb>1686.6</fb>
    <v>13</v>
  </rv>
  <rv s="4">
    <fb>4678</fb>
    <v>11</v>
  </rv>
  <rv s="4">
    <fb>46003</fb>
    <v>10</v>
  </rv>
  <rv s="4">
    <fb>2763</fb>
    <v>12</v>
  </rv>
  <rv s="4">
    <fb>6790</fb>
    <v>11</v>
  </rv>
  <rv s="4">
    <fb>44015</fb>
    <v>10</v>
  </rv>
  <rv s="4">
    <fb>1746</fb>
    <v>13</v>
  </rv>
  <rv s="4">
    <fb>1528</fb>
    <v>11</v>
  </rv>
  <rv s="4">
    <fb>46006</fb>
    <v>10</v>
  </rv>
  <rv s="4">
    <fb>44018</fb>
    <v>10</v>
  </rv>
  <rv s="4">
    <fb>3151</fb>
    <v>12</v>
  </rv>
  <rv s="4">
    <fb>11560</fb>
    <v>11</v>
  </rv>
  <rv s="4">
    <fb>1899</fb>
    <v>13</v>
  </rv>
  <rv s="4">
    <fb>7765</fb>
    <v>11</v>
  </rv>
  <rv s="4">
    <fb>46007</fb>
    <v>10</v>
  </rv>
  <rv s="4">
    <fb>44019</fb>
    <v>10</v>
  </rv>
  <rv s="4">
    <fb>3283</fb>
    <v>12</v>
  </rv>
  <rv s="4">
    <fb>10435</fb>
    <v>11</v>
  </rv>
  <rv s="4">
    <fb>1983.6</fb>
    <v>13</v>
  </rv>
  <rv s="4">
    <fb>8334</fb>
    <v>11</v>
  </rv>
  <rv s="4">
    <fb>46008</fb>
    <v>10</v>
  </rv>
  <rv s="4">
    <fb>44020</fb>
    <v>10</v>
  </rv>
  <rv s="4">
    <fb>3110</fb>
    <v>12</v>
  </rv>
  <rv s="4">
    <fb>8500</fb>
    <v>11</v>
  </rv>
  <rv s="4">
    <fb>1897.2</fb>
    <v>13</v>
  </rv>
  <rv s="4">
    <fb>3724</fb>
    <v>11</v>
  </rv>
  <rv s="4">
    <fb>46009</fb>
    <v>10</v>
  </rv>
  <rv s="4">
    <fb>44021</fb>
    <v>10</v>
  </rv>
  <rv s="4">
    <fb>2900</fb>
    <v>12</v>
  </rv>
  <rv s="4">
    <fb>14405</fb>
    <v>11</v>
  </rv>
  <rv s="4">
    <fb>1783.8</fb>
    <v>13</v>
  </rv>
  <rv s="4">
    <fb>6251</fb>
    <v>11</v>
  </rv>
  <rv s="4">
    <fb>46010</fb>
    <v>10</v>
  </rv>
  <rv s="4">
    <fb>44022</fb>
    <v>10</v>
  </rv>
  <rv s="4">
    <fb>2997</fb>
    <v>12</v>
  </rv>
  <rv s="4">
    <fb>9841</fb>
    <v>11</v>
  </rv>
  <rv s="4">
    <fb>1845</fb>
    <v>13</v>
  </rv>
  <rv s="4">
    <fb>46013</fb>
    <v>10</v>
  </rv>
  <rv s="4">
    <fb>44025</fb>
    <v>10</v>
  </rv>
  <rv s="4">
    <fb>2791</fb>
    <v>12</v>
  </rv>
  <rv s="4">
    <fb>13763</fb>
    <v>11</v>
  </rv>
  <rv s="4">
    <fb>1706.4</fb>
    <v>13</v>
  </rv>
  <rv s="4">
    <fb>4875</fb>
    <v>11</v>
  </rv>
  <rv s="4">
    <fb>46014</fb>
    <v>10</v>
  </rv>
  <rv s="4">
    <fb>44026</fb>
    <v>10</v>
  </rv>
  <rv s="4">
    <fb>2812</fb>
    <v>12</v>
  </rv>
  <rv s="4">
    <fb>9618</fb>
    <v>11</v>
  </rv>
  <rv s="4">
    <fb>1724.4</fb>
    <v>13</v>
  </rv>
  <rv s="4">
    <fb>3867</fb>
    <v>11</v>
  </rv>
  <rv s="4">
    <fb>46015</fb>
    <v>10</v>
  </rv>
  <rv s="4">
    <fb>44027</fb>
    <v>10</v>
  </rv>
  <rv s="4">
    <fb>8857</fb>
    <v>11</v>
  </rv>
  <rv s="4">
    <fb>1780.2</fb>
    <v>13</v>
  </rv>
  <rv s="4">
    <fb>3545</fb>
    <v>11</v>
  </rv>
  <rv s="4">
    <fb>46020</fb>
    <v>10</v>
  </rv>
  <rv s="4">
    <fb>44028</fb>
    <v>10</v>
  </rv>
  <rv s="4">
    <fb>2756</fb>
    <v>12</v>
  </rv>
  <rv s="4">
    <fb>16474</fb>
    <v>11</v>
  </rv>
  <rv s="4">
    <fb>6045</fb>
    <v>11</v>
  </rv>
  <rv s="4">
    <fb>46021</fb>
    <v>10</v>
  </rv>
  <rv s="4">
    <fb>44029</fb>
    <v>10</v>
  </rv>
  <rv s="4">
    <fb>10277</fb>
    <v>11</v>
  </rv>
  <rv s="4">
    <fb>1648.8</fb>
    <v>13</v>
  </rv>
  <rv s="4">
    <fb>4415</fb>
    <v>11</v>
  </rv>
  <rv s="4">
    <fb>46022</fb>
    <v>10</v>
  </rv>
  <rv s="4">
    <fb>44032</fb>
    <v>10</v>
  </rv>
  <rv s="4">
    <fb>2480</fb>
    <v>12</v>
  </rv>
  <rv s="4">
    <fb>20802</fb>
    <v>11</v>
  </rv>
  <rv s="4">
    <fb>1515.6</fb>
    <v>13</v>
  </rv>
  <rv s="4">
    <fb>7758</fb>
    <v>11</v>
  </rv>
  <rv s="4">
    <fb>46024</fb>
    <v>10</v>
  </rv>
  <rv s="4">
    <fb>44033</fb>
    <v>10</v>
  </rv>
  <rv s="4">
    <fb>2528</fb>
    <v>12</v>
  </rv>
  <rv s="4">
    <fb>10398</fb>
    <v>11</v>
  </rv>
  <rv s="4">
    <fb>1548</fb>
    <v>13</v>
  </rv>
  <rv s="4">
    <fb>4238</fb>
    <v>11</v>
  </rv>
  <rv s="4">
    <fb>46027</fb>
    <v>10</v>
  </rv>
  <rv s="4">
    <fb>44034</fb>
    <v>10</v>
  </rv>
  <rv s="4">
    <fb>2602</fb>
    <v>12</v>
  </rv>
  <rv s="4">
    <fb>11871</fb>
    <v>11</v>
  </rv>
  <rv s="4">
    <fb>1591.2</fb>
    <v>13</v>
  </rv>
  <rv s="4">
    <fb>3347</fb>
    <v>11</v>
  </rv>
  <rv s="4">
    <fb>46028</fb>
    <v>10</v>
  </rv>
  <rv s="4">
    <fb>44035</fb>
    <v>10</v>
  </rv>
  <rv s="4">
    <fb>2909</fb>
    <v>12</v>
  </rv>
  <rv s="4">
    <fb>23704</fb>
    <v>11</v>
  </rv>
  <rv s="4">
    <fb>1782</fb>
    <v>13</v>
  </rv>
  <rv s="4">
    <fb>10590</fb>
    <v>11</v>
  </rv>
  <rv s="4">
    <fb>46029</fb>
    <v>10</v>
  </rv>
  <rv s="4">
    <fb>44036</fb>
    <v>10</v>
  </rv>
  <rv s="4">
    <fb>3011</fb>
    <v>12</v>
  </rv>
  <rv s="4">
    <fb>10507</fb>
    <v>11</v>
  </rv>
  <rv s="4">
    <fb>1839.6</fb>
    <v>13</v>
  </rv>
  <rv s="4">
    <fb>7005</fb>
    <v>11</v>
  </rv>
  <rv s="4">
    <fb>46030</fb>
    <v>10</v>
  </rv>
  <rv s="4">
    <fb>44039</fb>
    <v>10</v>
  </rv>
  <rv s="4">
    <fb>2754</fb>
    <v>12</v>
  </rv>
  <rv s="4">
    <fb>15540</fb>
    <v>11</v>
  </rv>
  <rv s="4">
    <fb>1683</fb>
    <v>13</v>
  </rv>
  <rv s="4">
    <fb>7016</fb>
    <v>11</v>
  </rv>
  <rv s="4">
    <fb>44040</fb>
    <v>10</v>
  </rv>
  <rv s="4">
    <fb>2983</fb>
    <v>12</v>
  </rv>
  <rv s="4">
    <fb>13281</fb>
    <v>11</v>
  </rv>
  <rv s="4">
    <fb>1825.2</fb>
    <v>13</v>
  </rv>
  <rv s="4">
    <fb>6842</fb>
    <v>11</v>
  </rv>
  <rv s="4">
    <fb>46034</fb>
    <v>10</v>
  </rv>
  <rv s="4">
    <fb>44041</fb>
    <v>10</v>
  </rv>
  <rv s="4">
    <fb>3135</fb>
    <v>12</v>
  </rv>
  <rv s="4">
    <fb>17209</fb>
    <v>11</v>
  </rv>
  <rv s="4">
    <fb>1915.2</fb>
    <v>13</v>
  </rv>
  <rv s="4">
    <fb>5695</fb>
    <v>11</v>
  </rv>
  <rv s="4">
    <fb>46035</fb>
    <v>10</v>
  </rv>
  <rv s="4">
    <fb>44042</fb>
    <v>10</v>
  </rv>
  <rv s="4">
    <fb>2884</fb>
    <v>12</v>
  </rv>
  <rv s="4">
    <fb>16921</fb>
    <v>11</v>
  </rv>
  <rv s="4">
    <fb>1760.4</fb>
    <v>13</v>
  </rv>
  <rv s="4">
    <fb>5363</fb>
    <v>11</v>
  </rv>
  <rv s="4">
    <fb>46036</fb>
    <v>10</v>
  </rv>
  <rv s="4">
    <fb>44043</fb>
    <v>10</v>
  </rv>
  <rv s="4">
    <fb>2795</fb>
    <v>12</v>
  </rv>
  <rv s="4">
    <fb>12285</fb>
    <v>11</v>
  </rv>
  <rv s="4">
    <fb>1704.6</fb>
    <v>13</v>
  </rv>
  <rv s="4">
    <fb>4862</fb>
    <v>11</v>
  </rv>
  <rv s="4">
    <fb>44046</fb>
    <v>10</v>
  </rv>
  <rv s="4">
    <fb>3739</fb>
    <v>12</v>
  </rv>
  <rv s="4">
    <fb>31303</fb>
    <v>11</v>
  </rv>
  <rv s="4">
    <fb>44047</fb>
    <v>10</v>
  </rv>
  <rv s="4">
    <fb>2417.4</fb>
    <v>13</v>
  </rv>
  <rv s="4">
    <fb>13689</fb>
    <v>11</v>
  </rv>
  <rv s="4">
    <fb>4009</fb>
    <v>12</v>
  </rv>
  <rv s="4">
    <fb>15914</fb>
    <v>11</v>
  </rv>
  <rv s="4">
    <fb>44048</fb>
    <v>10</v>
  </rv>
  <rv s="4">
    <fb>2480.4</fb>
    <v>13</v>
  </rv>
  <rv s="4">
    <fb>4984</fb>
    <v>11</v>
  </rv>
  <rv s="4">
    <fb>4114</fb>
    <v>12</v>
  </rv>
  <rv s="4">
    <fb>18464</fb>
    <v>11</v>
  </rv>
  <rv s="4">
    <fb>44049</fb>
    <v>10</v>
  </rv>
  <rv s="4">
    <fb>2336.4</fb>
    <v>13</v>
  </rv>
  <rv s="4">
    <fb>5155</fb>
    <v>11</v>
  </rv>
  <rv s="4">
    <fb>3869</fb>
    <v>12</v>
  </rv>
  <rv s="4">
    <fb>13611</fb>
    <v>11</v>
  </rv>
  <rv s="4">
    <fb>44050</fb>
    <v>10</v>
  </rv>
  <rv s="4">
    <fb>2559.6</fb>
    <v>13</v>
  </rv>
  <rv s="4">
    <fb>6770</fb>
    <v>11</v>
  </rv>
  <rv s="4">
    <fb>46043</fb>
    <v>10</v>
  </rv>
  <rv s="4">
    <fb>4233</fb>
    <v>12</v>
  </rv>
  <rv s="4">
    <fb>10010</fb>
    <v>11</v>
  </rv>
  <rv s="4">
    <fb>44053</fb>
    <v>10</v>
  </rv>
  <rv s="4">
    <fb>2367</fb>
    <v>13</v>
  </rv>
  <rv s="4">
    <fb>7002</fb>
    <v>11</v>
  </rv>
  <rv s="4">
    <fb>3932</fb>
    <v>12</v>
  </rv>
  <rv s="4">
    <fb>8392</fb>
    <v>11</v>
  </rv>
  <rv s="4">
    <fb>44054</fb>
    <v>10</v>
  </rv>
  <rv s="4">
    <fb>2334.6</fb>
    <v>13</v>
  </rv>
  <rv s="4">
    <fb>6575</fb>
    <v>11</v>
  </rv>
  <rv s="4">
    <fb>46045</fb>
    <v>10</v>
  </rv>
  <rv s="4">
    <fb>3899</fb>
    <v>12</v>
  </rv>
  <rv s="4">
    <fb>6909</fb>
    <v>11</v>
  </rv>
  <rv s="4">
    <fb>44055</fb>
    <v>10</v>
  </rv>
  <rv s="4">
    <fb>2341.8000000000002</fb>
    <v>13</v>
  </rv>
  <rv s="4">
    <fb>5535</fb>
    <v>11</v>
  </rv>
  <rv s="4">
    <fb>46048</fb>
    <v>10</v>
  </rv>
  <rv s="4">
    <fb>3928</fb>
    <v>12</v>
  </rv>
  <rv s="4">
    <fb>6402</fb>
    <v>11</v>
  </rv>
  <rv s="4">
    <fb>44056</fb>
    <v>10</v>
  </rv>
  <rv s="4">
    <fb>2433.6</fb>
    <v>13</v>
  </rv>
  <rv s="4">
    <fb>5008</fb>
    <v>11</v>
  </rv>
  <rv s="4">
    <fb>46049</fb>
    <v>10</v>
  </rv>
  <rv s="4">
    <fb>4037</fb>
    <v>12</v>
  </rv>
  <rv s="4">
    <fb>7003</fb>
    <v>11</v>
  </rv>
  <rv s="4">
    <fb>44057</fb>
    <v>10</v>
  </rv>
  <rv s="4">
    <fb>2734.2</fb>
    <v>13</v>
  </rv>
  <rv s="4">
    <fb>12403</fb>
    <v>11</v>
  </rv>
  <rv s="4">
    <fb>46050</fb>
    <v>10</v>
  </rv>
  <rv s="4">
    <fb>4348</fb>
    <v>12</v>
  </rv>
  <rv s="4">
    <fb>11397</fb>
    <v>11</v>
  </rv>
  <rv s="4">
    <fb>44060</fb>
    <v>10</v>
  </rv>
  <rv s="4">
    <fb>6211</fb>
    <v>11</v>
  </rv>
  <rv s="4">
    <fb>46051</fb>
    <v>10</v>
  </rv>
  <rv s="4">
    <fb>4363</fb>
    <v>12</v>
  </rv>
  <rv s="4">
    <fb>5037</fb>
    <v>11</v>
  </rv>
  <rv s="4">
    <fb>44061</fb>
    <v>10</v>
  </rv>
  <rv s="4">
    <fb>2894.4</fb>
    <v>13</v>
  </rv>
  <rv s="4">
    <fb>6961</fb>
    <v>11</v>
  </rv>
  <rv s="4">
    <fb>4532</fb>
    <v>12</v>
  </rv>
  <rv s="4">
    <fb>44062</fb>
    <v>10</v>
  </rv>
  <rv s="4">
    <fb>2930.4</fb>
    <v>13</v>
  </rv>
  <rv s="4">
    <fb>4978</fb>
    <v>11</v>
  </rv>
  <rv s="4">
    <fb>4550</fb>
    <v>12</v>
  </rv>
  <rv s="4">
    <fb>3962</fb>
    <v>11</v>
  </rv>
  <rv s="4">
    <fb>44063</fb>
    <v>10</v>
  </rv>
  <rv s="4">
    <fb>2772</fb>
    <v>13</v>
  </rv>
  <rv s="4">
    <fb>6113</fb>
    <v>11</v>
  </rv>
  <rv s="4">
    <fb>46056</fb>
    <v>10</v>
  </rv>
  <rv s="4">
    <fb>4395</fb>
    <v>12</v>
  </rv>
  <rv s="4">
    <fb>4691</fb>
    <v>11</v>
  </rv>
  <rv s="4">
    <fb>44064</fb>
    <v>10</v>
  </rv>
  <rv s="4">
    <fb>2916</fb>
    <v>13</v>
  </rv>
  <rv s="4">
    <fb>8963</fb>
    <v>11</v>
  </rv>
  <rv s="4">
    <fb>46057</fb>
    <v>10</v>
  </rv>
  <rv s="4">
    <fb>4518</fb>
    <v>12</v>
  </rv>
  <rv s="4">
    <fb>7448</fb>
    <v>11</v>
  </rv>
  <rv s="4">
    <fb>44067</fb>
    <v>10</v>
  </rv>
  <rv s="4">
    <fb>3024</fb>
    <v>13</v>
  </rv>
  <rv s="4">
    <fb>3664</fb>
    <v>11</v>
  </rv>
  <rv s="4">
    <fb>46058</fb>
    <v>10</v>
  </rv>
  <rv s="4">
    <fb>4557.55</fb>
    <v>12</v>
  </rv>
  <rv s="4">
    <fb>4599</fb>
    <v>11</v>
  </rv>
  <rv s="4">
    <fb>44068</fb>
    <v>10</v>
  </rv>
  <rv s="4">
    <fb>3108</fb>
    <v>11</v>
  </rv>
  <rv s="4">
    <fb>46059</fb>
    <v>10</v>
  </rv>
  <rv s="4">
    <fb>4475</fb>
    <v>12</v>
  </rv>
  <rv s="4">
    <fb>4494</fb>
    <v>11</v>
  </rv>
  <rv s="4">
    <fb>44069</fb>
    <v>10</v>
  </rv>
  <rv s="4">
    <fb>2833.2</fb>
    <v>13</v>
  </rv>
  <rv s="4">
    <fb>2740</fb>
    <v>11</v>
  </rv>
  <rv s="4">
    <fb>46062</fb>
    <v>10</v>
  </rv>
  <rv s="4">
    <fb>4315</fb>
    <v>12</v>
  </rv>
  <rv s="4">
    <fb>5580</fb>
    <v>11</v>
  </rv>
  <rv s="4">
    <fb>44070</fb>
    <v>10</v>
  </rv>
  <rv s="4">
    <fb>3205.8</fb>
    <v>13</v>
  </rv>
  <rv s="4">
    <fb>8310</fb>
    <v>11</v>
  </rv>
  <rv s="4">
    <fb>46063</fb>
    <v>10</v>
  </rv>
  <rv s="4">
    <fb>4744</fb>
    <v>12</v>
  </rv>
  <rv s="4">
    <fb>8960</fb>
    <v>11</v>
  </rv>
  <rv s="4">
    <fb>44071</fb>
    <v>10</v>
  </rv>
  <rv s="4">
    <fb>3130.2</fb>
    <v>13</v>
  </rv>
  <rv s="4">
    <fb>4636</fb>
    <v>11</v>
  </rv>
  <rv s="4">
    <fb>46017</fb>
    <v>10</v>
  </rv>
  <rv s="4">
    <fb>46064</fb>
    <v>10</v>
  </rv>
  <rv s="4">
    <fb>4686</fb>
    <v>12</v>
  </rv>
  <rv s="4">
    <fb>7254</fb>
    <v>11</v>
  </rv>
  <rv s="4">
    <fb>44074</fb>
    <v>10</v>
  </rv>
  <rv s="4">
    <fb>3058.2</fb>
    <v>13</v>
  </rv>
  <rv s="4">
    <fb>7000</fb>
    <v>11</v>
  </rv>
  <rv s="4">
    <fb>46065</fb>
    <v>10</v>
  </rv>
  <rv s="4">
    <fb>4727</fb>
    <v>12</v>
  </rv>
  <rv s="4">
    <fb>8961</fb>
    <v>11</v>
  </rv>
  <rv s="4">
    <fb>44075</fb>
    <v>10</v>
  </rv>
  <rv s="4">
    <fb>2777.4</fb>
    <v>13</v>
  </rv>
  <rv s="4">
    <fb>8954</fb>
    <v>11</v>
  </rv>
  <rv s="4">
    <fb>46066</fb>
    <v>10</v>
  </rv>
  <rv s="4">
    <fb>4625</fb>
    <v>12</v>
  </rv>
  <rv s="4">
    <fb>7249</fb>
    <v>11</v>
  </rv>
  <rv s="4">
    <fb>44076</fb>
    <v>10</v>
  </rv>
  <rv s="4">
    <fb>2759.4</fb>
    <v>13</v>
  </rv>
  <rv s="4">
    <fb>9218</fb>
    <v>11</v>
  </rv>
  <rv s="4">
    <fb>46070</fb>
    <v>10</v>
  </rv>
  <rv s="4">
    <fb>4773</fb>
    <v>12</v>
  </rv>
  <rv s="4">
    <fb>12806</fb>
    <v>11</v>
  </rv>
  <rv s="4">
    <fb>44077</fb>
    <v>10</v>
  </rv>
  <rv s="4">
    <fb>2709</fb>
    <v>13</v>
  </rv>
  <rv s="4">
    <fb>5762</fb>
    <v>11</v>
  </rv>
  <rv s="4">
    <fb>46071</fb>
    <v>10</v>
  </rv>
  <rv s="4">
    <fb>4715</fb>
    <v>12</v>
  </rv>
  <rv s="4">
    <fb>5223</fb>
    <v>11</v>
  </rv>
  <rv s="4">
    <fb>44078</fb>
    <v>10</v>
  </rv>
  <rv s="4">
    <fb>4514</fb>
    <v>11</v>
  </rv>
  <rv s="4">
    <fb>4926</fb>
    <v>12</v>
  </rv>
  <rv s="4">
    <fb>4773</fb>
    <v>11</v>
  </rv>
  <rv s="4">
    <fb>44082</fb>
    <v>10</v>
  </rv>
  <rv s="4">
    <fb>2518.1999999999998</fb>
    <v>13</v>
  </rv>
  <rv s="4">
    <fb>11370</fb>
    <v>11</v>
  </rv>
  <rv s="4">
    <fb>46073</fb>
    <v>10</v>
  </rv>
  <rv s="4">
    <fb>4523</fb>
    <v>12</v>
  </rv>
  <rv s="4">
    <fb>7040</fb>
    <v>11</v>
  </rv>
  <rv s="4">
    <fb>44083</fb>
    <v>10</v>
  </rv>
  <rv s="4">
    <fb>2539.8000000000002</fb>
    <v>13</v>
  </rv>
  <rv s="4">
    <fb>13220</fb>
    <v>11</v>
  </rv>
  <rv s="4">
    <fb>4512</fb>
    <v>12</v>
  </rv>
  <rv s="4">
    <fb>6381</fb>
    <v>11</v>
  </rv>
  <rv s="4">
    <fb>44084</fb>
    <v>10</v>
  </rv>
  <rv s="4">
    <fb>2401.1999999999998</fb>
    <v>13</v>
  </rv>
  <rv s="4">
    <fb>10831</fb>
    <v>11</v>
  </rv>
  <rv s="4">
    <fb>4289</fb>
    <v>12</v>
  </rv>
  <rv s="4">
    <fb>6257</fb>
    <v>11</v>
  </rv>
  <rv s="4">
    <fb>44085</fb>
    <v>10</v>
  </rv>
  <rv s="4">
    <fb>2286</fb>
    <v>13</v>
  </rv>
  <rv s="4">
    <fb>7510</fb>
    <v>11</v>
  </rv>
  <rv s="4">
    <fb>4081</fb>
    <v>12</v>
  </rv>
  <rv s="4">
    <fb>44088</fb>
    <v>10</v>
  </rv>
  <rv s="4">
    <fb>2305.8000000000002</fb>
    <v>13</v>
  </rv>
  <rv s="4">
    <fb>9474</fb>
    <v>11</v>
  </rv>
  <rv s="4">
    <fb>4129</fb>
    <v>12</v>
  </rv>
  <rv s="4">
    <fb>8757</fb>
    <v>11</v>
  </rv>
  <rv s="4">
    <fb>44089</fb>
    <v>10</v>
  </rv>
  <rv s="4">
    <fb>4608</fb>
    <v>11</v>
  </rv>
  <rv s="4">
    <fb>4104</fb>
    <v>12</v>
  </rv>
  <rv s="4">
    <fb>13630</fb>
    <v>11</v>
  </rv>
  <rv s="4">
    <fb>44090</fb>
    <v>10</v>
  </rv>
  <rv s="4">
    <fb>2170.8000000000002</fb>
    <v>13</v>
  </rv>
  <rv s="4">
    <fb>7277</fb>
    <v>11</v>
  </rv>
  <rv s="4">
    <fb>3876</fb>
    <v>12</v>
  </rv>
  <rv s="4">
    <fb>6459</fb>
    <v>11</v>
  </rv>
  <rv s="4">
    <fb>44091</fb>
    <v>10</v>
  </rv>
  <rv s="4">
    <fb>1999.8</fb>
    <v>13</v>
  </rv>
  <rv s="4">
    <fb>22838</fb>
    <v>11</v>
  </rv>
  <rv s="4">
    <fb>3583</fb>
    <v>12</v>
  </rv>
  <rv s="4">
    <fb>16347</fb>
    <v>11</v>
  </rv>
  <rv s="4">
    <fb>44092</fb>
    <v>10</v>
  </rv>
  <rv s="4">
    <fb>2141.1</fb>
    <v>13</v>
  </rv>
  <rv s="4">
    <fb>9652</fb>
    <v>11</v>
  </rv>
  <rv s="4">
    <fb>3824</fb>
    <v>12</v>
  </rv>
  <rv s="4">
    <fb>9487</fb>
    <v>11</v>
  </rv>
  <rv s="4">
    <fb>44095</fb>
    <v>10</v>
  </rv>
  <rv s="4">
    <fb>2253.6</fb>
    <v>13</v>
  </rv>
  <rv s="4">
    <fb>26780</fb>
    <v>11</v>
  </rv>
  <rv s="4">
    <fb>4026</fb>
    <v>12</v>
  </rv>
  <rv s="4">
    <fb>12935</fb>
    <v>11</v>
  </rv>
  <rv s="4">
    <fb>44096</fb>
    <v>10</v>
  </rv>
  <rv s="4">
    <fb>2061</fb>
    <v>13</v>
  </rv>
  <rv s="4">
    <fb>16885</fb>
    <v>11</v>
  </rv>
  <rv s="4">
    <fb>3684</fb>
    <v>12</v>
  </rv>
  <rv s="4">
    <fb>10293</fb>
    <v>11</v>
  </rv>
  <rv s="4">
    <fb>44097</fb>
    <v>10</v>
  </rv>
  <rv s="4">
    <fb>2399.4</fb>
    <v>13</v>
  </rv>
  <rv s="4">
    <fb>17478</fb>
    <v>11</v>
  </rv>
  <rv s="4">
    <fb>4286</fb>
    <v>12</v>
  </rv>
  <rv s="4">
    <fb>17316</fb>
    <v>11</v>
  </rv>
  <rv s="4">
    <fb>44098</fb>
    <v>10</v>
  </rv>
  <rv s="4">
    <fb>2505.6</fb>
    <v>13</v>
  </rv>
  <rv s="4">
    <fb>16961</fb>
    <v>11</v>
  </rv>
  <rv s="4">
    <fb>4476</fb>
    <v>12</v>
  </rv>
  <rv s="4">
    <fb>10910</fb>
    <v>11</v>
  </rv>
  <rv s="4">
    <fb>44099</fb>
    <v>10</v>
  </rv>
  <rv s="4">
    <fb>7384</fb>
    <v>11</v>
  </rv>
  <rv s="4">
    <fb>4287</fb>
    <v>12</v>
  </rv>
  <rv s="4">
    <fb>6579</fb>
    <v>11</v>
  </rv>
  <rv s="4">
    <fb>44102</fb>
    <v>10</v>
  </rv>
  <rv s="4">
    <fb>9355</fb>
    <v>11</v>
  </rv>
  <rv s="4">
    <fb>4182</fb>
    <v>12</v>
  </rv>
  <rv s="4">
    <fb>7689</fb>
    <v>11</v>
  </rv>
  <rv s="4">
    <fb>44103</fb>
    <v>10</v>
  </rv>
  <rv s="4">
    <fb>1893.6</fb>
    <v>13</v>
  </rv>
  <rv s="4">
    <fb>19301</fb>
    <v>11</v>
  </rv>
  <rv s="4">
    <fb>3391</fb>
    <v>12</v>
  </rv>
  <rv s="4">
    <fb>31071</fb>
    <v>11</v>
  </rv>
  <rv s="4">
    <fb>44104</fb>
    <v>10</v>
  </rv>
  <rv s="4">
    <fb>1938.6</fb>
    <v>13</v>
  </rv>
  <rv s="4">
    <fb>12184</fb>
    <v>11</v>
  </rv>
  <rv s="4">
    <fb>3463</fb>
    <v>12</v>
  </rv>
  <rv s="4">
    <fb>11647</fb>
    <v>11</v>
  </rv>
  <rv s="4">
    <fb>44105</fb>
    <v>10</v>
  </rv>
  <rv s="4">
    <fb>1879.2</fb>
    <v>13</v>
  </rv>
  <rv s="4">
    <fb>13883</fb>
    <v>11</v>
  </rv>
  <rv s="4">
    <fb>3357</fb>
    <v>12</v>
  </rv>
  <rv s="4">
    <fb>20481</fb>
    <v>11</v>
  </rv>
  <rv s="4">
    <fb>44106</fb>
    <v>10</v>
  </rv>
  <rv s="4">
    <fb>1821.6</fb>
    <v>13</v>
  </rv>
  <rv s="4">
    <fb>15060</fb>
    <v>11</v>
  </rv>
  <rv s="4">
    <fb>3259</fb>
    <v>12</v>
  </rv>
  <rv s="4">
    <fb>17932</fb>
    <v>11</v>
  </rv>
  <rv s="4">
    <fb>44109</fb>
    <v>10</v>
  </rv>
  <rv s="4">
    <fb>2091.6</fb>
    <v>13</v>
  </rv>
  <rv s="4">
    <fb>21087</fb>
    <v>11</v>
  </rv>
  <rv s="4">
    <fb>25152</fb>
    <v>11</v>
  </rv>
  <rv s="4">
    <fb>44110</fb>
    <v>10</v>
  </rv>
  <rv s="4">
    <fb>1904.4</fb>
    <v>13</v>
  </rv>
  <rv s="4">
    <fb>19437</fb>
    <v>11</v>
  </rv>
  <rv s="4">
    <fb>3404</fb>
    <v>12</v>
  </rv>
  <rv s="4">
    <fb>20294</fb>
    <v>11</v>
  </rv>
  <rv s="4">
    <fb>44111</fb>
    <v>10</v>
  </rv>
  <rv s="4">
    <fb>2007</fb>
    <v>13</v>
  </rv>
  <rv s="4">
    <fb>19300</fb>
    <v>11</v>
  </rv>
  <rv s="4">
    <fb>3620</fb>
    <v>12</v>
  </rv>
  <rv s="4">
    <fb>17069</fb>
    <v>11</v>
  </rv>
  <rv s="4">
    <fb>44112</fb>
    <v>10</v>
  </rv>
  <rv s="4">
    <fb>2017.8</fb>
    <v>13</v>
  </rv>
  <rv s="4">
    <fb>14081</fb>
    <v>11</v>
  </rv>
  <rv s="4">
    <fb>3670</fb>
    <v>12</v>
  </rv>
  <rv s="4">
    <fb>19814</fb>
    <v>11</v>
  </rv>
  <rv s="4">
    <fb>44113</fb>
    <v>10</v>
  </rv>
  <rv s="4">
    <fb>2129.4</fb>
    <v>13</v>
  </rv>
  <rv s="4">
    <fb>3915</fb>
    <v>12</v>
  </rv>
  <rv s="4">
    <fb>15133</fb>
    <v>11</v>
  </rv>
  <rv s="4">
    <fb>44117</fb>
    <v>10</v>
  </rv>
  <rv s="4">
    <fb>2133.9</fb>
    <v>13</v>
  </rv>
  <rv s="4">
    <fb>7773</fb>
    <v>11</v>
  </rv>
  <rv s="4">
    <fb>44116</fb>
    <v>10</v>
  </rv>
  <rv s="4">
    <fb>4015</fb>
    <v>12</v>
  </rv>
  <rv s="4">
    <fb>15699</fb>
    <v>11</v>
  </rv>
  <rv s="4">
    <fb>44118</fb>
    <v>10</v>
  </rv>
  <rv s="4">
    <fb>11811</fb>
    <v>11</v>
  </rv>
  <rv s="4">
    <fb>3995</fb>
    <v>12</v>
  </rv>
  <rv s="4">
    <fb>12345</fb>
    <v>11</v>
  </rv>
  <rv s="4">
    <fb>44119</fb>
    <v>10</v>
  </rv>
  <rv s="4">
    <fb>2199.6</fb>
    <v>13</v>
  </rv>
  <rv s="4">
    <fb>9228</fb>
    <v>11</v>
  </rv>
  <rv s="4">
    <fb>3960</fb>
    <v>12</v>
  </rv>
  <rv s="4">
    <fb>10984</fb>
    <v>11</v>
  </rv>
  <rv s="4">
    <fb>44120</fb>
    <v>10</v>
  </rv>
  <rv s="4">
    <fb>2183.4</fb>
    <v>13</v>
  </rv>
  <rv s="4">
    <fb>11058</fb>
    <v>11</v>
  </rv>
  <rv s="4">
    <fb>4098</fb>
    <v>12</v>
  </rv>
  <rv s="4">
    <fb>8518</fb>
    <v>11</v>
  </rv>
  <rv s="4">
    <fb>44123</fb>
    <v>10</v>
  </rv>
  <rv s="4">
    <fb>8383</fb>
    <v>11</v>
  </rv>
  <rv s="4">
    <fb>4086</fb>
    <v>12</v>
  </rv>
  <rv s="4">
    <fb>11252</fb>
    <v>11</v>
  </rv>
  <rv s="4">
    <fb>44124</fb>
    <v>10</v>
  </rv>
  <rv s="4">
    <fb>8083</fb>
    <v>11</v>
  </rv>
  <rv s="4">
    <fb>4163</fb>
    <v>12</v>
  </rv>
  <rv s="4">
    <fb>7063</fb>
    <v>11</v>
  </rv>
  <rv s="4">
    <fb>44125</fb>
    <v>10</v>
  </rv>
  <rv s="4">
    <fb>6074</fb>
    <v>11</v>
  </rv>
  <rv s="4">
    <fb>4095</fb>
    <v>12</v>
  </rv>
  <rv s="4">
    <fb>7861</fb>
    <v>11</v>
  </rv>
  <rv s="4">
    <fb>44126</fb>
    <v>10</v>
  </rv>
  <rv s="4">
    <fb>2194.1999999999998</fb>
    <v>13</v>
  </rv>
  <rv s="4">
    <fb>8388</fb>
    <v>11</v>
  </rv>
  <rv s="4">
    <fb>4253</fb>
    <v>12</v>
  </rv>
  <rv s="4">
    <fb>6341</fb>
    <v>11</v>
  </rv>
  <rv s="4">
    <fb>44127</fb>
    <v>10</v>
  </rv>
  <rv s="4">
    <fb>2088.9</fb>
    <v>13</v>
  </rv>
  <rv s="4">
    <fb>7189</fb>
    <v>11</v>
  </rv>
  <rv s="4">
    <fb>4073</fb>
    <v>12</v>
  </rv>
  <rv s="4">
    <fb>7771</fb>
    <v>11</v>
  </rv>
  <rv s="4">
    <fb>44130</fb>
    <v>10</v>
  </rv>
  <rv s="4">
    <fb>2167.1999999999998</fb>
    <v>13</v>
  </rv>
  <rv s="4">
    <fb>8299</fb>
    <v>11</v>
  </rv>
  <rv s="4">
    <fb>3896</fb>
    <v>12</v>
  </rv>
  <rv s="4">
    <fb>6276</fb>
    <v>11</v>
  </rv>
  <rv s="4">
    <fb>44131</fb>
    <v>10</v>
  </rv>
  <rv s="4">
    <fb>2242.8000000000002</fb>
    <v>13</v>
  </rv>
  <rv s="4">
    <fb>8779</fb>
    <v>11</v>
  </rv>
  <rv s="4">
    <fb>4012</fb>
    <v>12</v>
  </rv>
  <rv s="4">
    <fb>7351</fb>
    <v>11</v>
  </rv>
  <rv s="4">
    <fb>44132</fb>
    <v>10</v>
  </rv>
  <rv s="4">
    <fb>2215.8000000000002</fb>
    <v>13</v>
  </rv>
  <rv s="4">
    <fb>7028</fb>
    <v>11</v>
  </rv>
  <rv s="4">
    <fb>4130</fb>
    <v>12</v>
  </rv>
  <rv s="4">
    <fb>8156</fb>
    <v>11</v>
  </rv>
  <rv s="4">
    <fb>44133</fb>
    <v>10</v>
  </rv>
  <rv s="4">
    <fb>2255.4</fb>
    <v>13</v>
  </rv>
  <rv s="4">
    <fb>12616</fb>
    <v>11</v>
  </rv>
  <rv s="4">
    <fb>4099</fb>
    <v>12</v>
  </rv>
  <rv s="4">
    <fb>5777</fb>
    <v>11</v>
  </rv>
  <rv s="4">
    <fb>44134</fb>
    <v>10</v>
  </rv>
  <rv s="4">
    <fb>2320.1999999999998</fb>
    <v>13</v>
  </rv>
  <rv s="4">
    <fb>7583</fb>
    <v>11</v>
  </rv>
  <rv s="4">
    <fb>4164</fb>
    <v>12</v>
  </rv>
  <rv s="4">
    <fb>14483</fb>
    <v>11</v>
  </rv>
  <rv s="4">
    <fb>44137</fb>
    <v>10</v>
  </rv>
  <rv s="4">
    <fb>2144.6999999999998</fb>
    <v>13</v>
  </rv>
  <rv s="4">
    <fb>14827</fb>
    <v>11</v>
  </rv>
  <rv s="4">
    <fb>4278</fb>
    <v>12</v>
  </rv>
  <rv s="4">
    <fb>6929</fb>
    <v>11</v>
  </rv>
  <rv s="4">
    <fb>44138</fb>
    <v>10</v>
  </rv>
  <rv s="4">
    <fb>1911.6</fb>
    <v>13</v>
  </rv>
  <rv s="4">
    <fb>16232</fb>
    <v>11</v>
  </rv>
  <rv s="4">
    <fb>4006</fb>
    <v>12</v>
  </rv>
  <rv s="4">
    <fb>12055</fb>
    <v>11</v>
  </rv>
  <rv s="4">
    <fb>44139</fb>
    <v>10</v>
  </rv>
  <rv s="4">
    <fb>10236</fb>
    <v>11</v>
  </rv>
  <rv s="4">
    <fb>3608</fb>
    <v>12</v>
  </rv>
  <rv s="4">
    <fb>21430</fb>
    <v>11</v>
  </rv>
  <rv s="4">
    <fb>44140</fb>
    <v>10</v>
  </rv>
  <rv s="4">
    <fb>1756.8</fb>
    <v>13</v>
  </rv>
  <rv s="4">
    <fb>16448</fb>
    <v>11</v>
  </rv>
  <rv s="4">
    <fb>3587</fb>
    <v>12</v>
  </rv>
  <rv s="4">
    <fb>14053</fb>
    <v>11</v>
  </rv>
  <rv s="4">
    <fb>44141</fb>
    <v>10</v>
  </rv>
  <rv s="4">
    <fb>1711.8</fb>
    <v>13</v>
  </rv>
  <rv s="4">
    <fb>10602</fb>
    <v>11</v>
  </rv>
  <rv s="4">
    <fb>3336</fb>
    <v>12</v>
  </rv>
  <rv s="4">
    <fb>22304</fb>
    <v>11</v>
  </rv>
  <rv s="4">
    <fb>44144</fb>
    <v>10</v>
  </rv>
  <rv s="4">
    <fb>1666.8</fb>
    <v>13</v>
  </rv>
  <rv s="4">
    <fb>6019</fb>
    <v>11</v>
  </rv>
  <rv s="4">
    <fb>3253</fb>
    <v>12</v>
  </rv>
  <rv s="4">
    <fb>16146</fb>
    <v>11</v>
  </rv>
  <rv s="4">
    <fb>44145</fb>
    <v>10</v>
  </rv>
  <rv s="4">
    <fb>1764</fb>
    <v>13</v>
  </rv>
  <rv s="4">
    <fb>12467</fb>
    <v>11</v>
  </rv>
  <rv s="4">
    <fb>3164</fb>
    <v>12</v>
  </rv>
  <rv s="4">
    <fb>11056</fb>
    <v>11</v>
  </rv>
  <rv s="4">
    <fb>44146</fb>
    <v>10</v>
  </rv>
  <rv s="4">
    <fb>1848.6</fb>
    <v>13</v>
  </rv>
  <rv s="4">
    <fb>12754</fb>
    <v>11</v>
  </rv>
  <rv s="4">
    <fb>13653</fb>
    <v>11</v>
  </rv>
  <rv s="4">
    <fb>44147</fb>
    <v>10</v>
  </rv>
  <rv s="4">
    <fb>1758.6</fb>
    <v>13</v>
  </rv>
  <rv s="4">
    <fb>9951</fb>
    <v>11</v>
  </rv>
  <rv s="4">
    <fb>3496</fb>
    <v>12</v>
  </rv>
  <rv s="4">
    <fb>12213</fb>
    <v>11</v>
  </rv>
  <rv s="4">
    <fb>44148</fb>
    <v>10</v>
  </rv>
  <rv s="4">
    <fb>1798.2</fb>
    <v>13</v>
  </rv>
  <rv s="4">
    <fb>12607</fb>
    <v>11</v>
  </rv>
  <rv s="4">
    <fb>3323</fb>
    <v>12</v>
  </rv>
  <rv s="4">
    <fb>44151</fb>
    <v>10</v>
  </rv>
  <rv s="4">
    <fb>1494</fb>
    <v>13</v>
  </rv>
  <rv s="4">
    <fb>18735</fb>
    <v>11</v>
  </rv>
  <rv s="4">
    <fb>3403</fb>
    <v>12</v>
  </rv>
  <rv s="4">
    <fb>11852</fb>
    <v>11</v>
  </rv>
  <rv s="4">
    <fb>44152</fb>
    <v>10</v>
  </rv>
  <rv s="4">
    <fb>1483.2</fb>
    <v>13</v>
  </rv>
  <rv s="4">
    <fb>8026</fb>
    <v>11</v>
  </rv>
  <rv s="4">
    <fb>2829</fb>
    <v>12</v>
  </rv>
  <rv s="4">
    <fb>30343</fb>
    <v>11</v>
  </rv>
  <rv s="4">
    <fb>44153</fb>
    <v>10</v>
  </rv>
  <rv s="4">
    <fb>1479.6</fb>
    <v>13</v>
  </rv>
  <rv s="4">
    <fb>10072</fb>
    <v>11</v>
  </rv>
  <rv s="4">
    <fb>2810</fb>
    <v>12</v>
  </rv>
  <rv s="4">
    <fb>11717</fb>
    <v>11</v>
  </rv>
  <rv s="4">
    <fb>44154</fb>
    <v>10</v>
  </rv>
  <rv s="4">
    <fb>1369.8</fb>
    <v>13</v>
  </rv>
  <rv s="4">
    <fb>2797</fb>
    <v>12</v>
  </rv>
  <rv s="4">
    <fb>13709</fb>
    <v>11</v>
  </rv>
  <rv s="4">
    <fb>44155</fb>
    <v>10</v>
  </rv>
  <rv s="4">
    <fb>1414.8</fb>
    <v>13</v>
  </rv>
  <rv s="4">
    <fb>8688</fb>
    <v>11</v>
  </rv>
  <rv s="4">
    <fb>2593</fb>
    <v>12</v>
  </rv>
  <rv s="4">
    <fb>37332</fb>
    <v>11</v>
  </rv>
  <rv s="4">
    <fb>44158</fb>
    <v>10</v>
  </rv>
  <rv s="4">
    <fb>1459.8</fb>
    <v>13</v>
  </rv>
  <rv s="4">
    <fb>7122</fb>
    <v>11</v>
  </rv>
  <rv s="4">
    <fb>2675</fb>
    <v>12</v>
  </rv>
  <rv s="4">
    <fb>12431</fb>
    <v>11</v>
  </rv>
  <rv s="4">
    <fb>44159</fb>
    <v>10</v>
  </rv>
  <rv s="4">
    <fb>1530</fb>
    <v>13</v>
  </rv>
  <rv s="4">
    <fb>8489</fb>
    <v>11</v>
  </rv>
  <rv s="4">
    <fb>2762</fb>
    <v>12</v>
  </rv>
  <rv s="4">
    <fb>11156</fb>
    <v>11</v>
  </rv>
  <rv s="4">
    <fb>44160</fb>
    <v>10</v>
  </rv>
  <rv s="4">
    <fb>1593</fb>
    <v>13</v>
  </rv>
  <rv s="4">
    <fb>2894</fb>
    <v>12</v>
  </rv>
  <rv s="4">
    <fb>15279</fb>
    <v>11</v>
  </rv>
  <rv s="4">
    <fb>44161</fb>
    <v>10</v>
  </rv>
  <rv s="4">
    <fb>1557</fb>
    <v>13</v>
  </rv>
  <rv s="4">
    <fb>3853</fb>
    <v>11</v>
  </rv>
  <rv s="4">
    <fb>3014</fb>
    <v>12</v>
  </rv>
  <rv s="4">
    <fb>18432</fb>
    <v>11</v>
  </rv>
  <rv s="4">
    <fb>44162</fb>
    <v>10</v>
  </rv>
  <rv s="4">
    <fb>1486.8</fb>
    <v>13</v>
  </rv>
  <rv s="4">
    <fb>9505</fb>
    <v>11</v>
  </rv>
  <rv s="4">
    <fb>2780</fb>
    <v>12</v>
  </rv>
  <rv s="4">
    <fb>15271</fb>
    <v>11</v>
  </rv>
  <rv s="4">
    <fb>44165</fb>
    <v>10</v>
  </rv>
  <rv s="4">
    <fb>1570.5</fb>
    <v>13</v>
  </rv>
  <rv s="4">
    <fb>15910</fb>
    <v>11</v>
  </rv>
  <rv s="4">
    <fb>2974</fb>
    <v>12</v>
  </rv>
  <rv s="4">
    <fb>20449</fb>
    <v>11</v>
  </rv>
  <rv s="4">
    <fb>44166</fb>
    <v>10</v>
  </rv>
  <rv s="4">
    <fb>1513.8</fb>
    <v>13</v>
  </rv>
  <rv s="4">
    <fb>13984</fb>
    <v>11</v>
  </rv>
  <rv s="4">
    <fb>2865</fb>
    <v>12</v>
  </rv>
  <rv s="4">
    <fb>27464</fb>
    <v>11</v>
  </rv>
  <rv s="4">
    <fb>44167</fb>
    <v>10</v>
  </rv>
  <rv s="4">
    <fb>1378.8</fb>
    <v>13</v>
  </rv>
  <rv s="4">
    <fb>17381</fb>
    <v>11</v>
  </rv>
  <rv s="4">
    <fb>2613</fb>
    <v>12</v>
  </rv>
  <rv s="4">
    <fb>30467</fb>
    <v>11</v>
  </rv>
  <rv s="4">
    <fb>44168</fb>
    <v>10</v>
  </rv>
  <rv s="4">
    <fb>1139.4000000000001</fb>
    <v>13</v>
  </rv>
  <rv s="4">
    <fb>28231</fb>
    <v>11</v>
  </rv>
  <rv s="4">
    <fb>2156</fb>
    <v>12</v>
  </rv>
  <rv s="4">
    <fb>66967</fb>
    <v>11</v>
  </rv>
  <rv s="4">
    <fb>44169</fb>
    <v>10</v>
  </rv>
  <rv s="4">
    <fb>1186.2</fb>
    <v>13</v>
  </rv>
  <rv s="4">
    <fb>15874</fb>
    <v>11</v>
  </rv>
  <rv s="4">
    <fb>2249</fb>
    <v>12</v>
  </rv>
  <rv s="4">
    <fb>31353</fb>
    <v>11</v>
  </rv>
  <rv s="4">
    <fb>44172</fb>
    <v>10</v>
  </rv>
  <rv s="4">
    <fb>1056.5999999999999</fb>
    <v>13</v>
  </rv>
  <rv s="4">
    <fb>14595</fb>
    <v>11</v>
  </rv>
  <rv s="4">
    <fb>1993</fb>
    <v>12</v>
  </rv>
  <rv s="4">
    <fb>37031</fb>
    <v>11</v>
  </rv>
  <rv s="4">
    <fb>44173</fb>
    <v>10</v>
  </rv>
  <rv s="4">
    <fb>1069.2</fb>
    <v>13</v>
  </rv>
  <rv s="4">
    <fb>13748</fb>
    <v>11</v>
  </rv>
  <rv s="4">
    <fb>2017</fb>
    <v>12</v>
  </rv>
  <rv s="4">
    <fb>27399</fb>
    <v>11</v>
  </rv>
  <rv s="4">
    <fb>44174</fb>
    <v>10</v>
  </rv>
  <rv s="4">
    <fb>1060.2</fb>
    <v>13</v>
  </rv>
  <rv s="4">
    <fb>10918</fb>
    <v>11</v>
  </rv>
  <rv s="4">
    <fb>1999</fb>
    <v>12</v>
  </rv>
  <rv s="4">
    <fb>22804</fb>
    <v>11</v>
  </rv>
  <rv s="4">
    <fb>44175</fb>
    <v>10</v>
  </rv>
  <rv s="4">
    <fb>1175.4000000000001</fb>
    <v>13</v>
  </rv>
  <rv s="4">
    <fb>14366</fb>
    <v>11</v>
  </rv>
  <rv s="4">
    <fb>2219</fb>
    <v>12</v>
  </rv>
  <rv s="4">
    <fb>36612</fb>
    <v>11</v>
  </rv>
  <rv s="4">
    <fb>44176</fb>
    <v>10</v>
  </rv>
  <rv s="4">
    <fb>1191.5999999999999</fb>
    <v>13</v>
  </rv>
  <rv s="4">
    <fb>8100</fb>
    <v>11</v>
  </rv>
  <rv s="4">
    <fb>2250</fb>
    <v>12</v>
  </rv>
  <rv s="4">
    <fb>17403</fb>
    <v>11</v>
  </rv>
  <rv s="4">
    <fb>44179</fb>
    <v>10</v>
  </rv>
  <rv s="4">
    <fb>1240.2</fb>
    <v>13</v>
  </rv>
  <rv s="4">
    <fb>12060</fb>
    <v>11</v>
  </rv>
  <rv s="4">
    <fb>2323</fb>
    <v>12</v>
  </rv>
  <rv s="4">
    <fb>19037</fb>
    <v>11</v>
  </rv>
  <rv s="4">
    <fb>44180</fb>
    <v>10</v>
  </rv>
  <rv s="4">
    <fb>1243.8</fb>
    <v>13</v>
  </rv>
  <rv s="4">
    <fb>11172</fb>
    <v>11</v>
  </rv>
  <rv s="4">
    <fb>2349</fb>
    <v>12</v>
  </rv>
  <rv s="4">
    <fb>20681</fb>
    <v>11</v>
  </rv>
  <rv s="4">
    <fb>44181</fb>
    <v>10</v>
  </rv>
  <rv s="4">
    <fb>1261.8</fb>
    <v>13</v>
  </rv>
  <rv s="4">
    <fb>8347</fb>
    <v>11</v>
  </rv>
  <rv s="4">
    <fb>2369</fb>
    <v>12</v>
  </rv>
  <rv s="4">
    <fb>13697</fb>
    <v>11</v>
  </rv>
  <rv s="4">
    <fb>44182</fb>
    <v>10</v>
  </rv>
  <rv s="4">
    <fb>14478</fb>
    <v>11</v>
  </rv>
  <rv s="4">
    <fb>2326</fb>
    <v>12</v>
  </rv>
  <rv s="4">
    <fb>22751</fb>
    <v>11</v>
  </rv>
  <rv s="4">
    <fb>44183</fb>
    <v>10</v>
  </rv>
  <rv s="4">
    <fb>1270.8</fb>
    <v>13</v>
  </rv>
  <rv s="4">
    <fb>2379</fb>
    <v>12</v>
  </rv>
  <rv s="4">
    <fb>13937</fb>
    <v>11</v>
  </rv>
  <rv s="4">
    <fb>44186</fb>
    <v>10</v>
  </rv>
  <rv s="4">
    <fb>1267.2</fb>
    <v>13</v>
  </rv>
  <rv s="4">
    <fb>6294</fb>
    <v>11</v>
  </rv>
  <rv s="4">
    <fb>2377</fb>
    <v>12</v>
  </rv>
  <rv s="4">
    <fb>11672</fb>
    <v>11</v>
  </rv>
  <rv s="4">
    <fb>44187</fb>
    <v>10</v>
  </rv>
  <rv s="4">
    <fb>1308.5999999999999</fb>
    <v>13</v>
  </rv>
  <rv s="4">
    <fb>7820</fb>
    <v>11</v>
  </rv>
  <rv s="4">
    <fb>2454</fb>
    <v>12</v>
  </rv>
  <rv s="4">
    <fb>14047</fb>
    <v>11</v>
  </rv>
  <rv s="4">
    <fb>44188</fb>
    <v>10</v>
  </rv>
  <rv s="4">
    <fb>1177.2</fb>
    <v>13</v>
  </rv>
  <rv s="4">
    <fb>17938</fb>
    <v>11</v>
  </rv>
  <rv s="4">
    <fb>2203</fb>
    <v>12</v>
  </rv>
  <rv s="4">
    <fb>33221</fb>
    <v>11</v>
  </rv>
  <rv s="4">
    <fb>44189</fb>
    <v>10</v>
  </rv>
  <rv s="4">
    <fb>1134</fb>
    <v>13</v>
  </rv>
  <rv s="4">
    <fb>5913</fb>
    <v>11</v>
  </rv>
  <rv s="4">
    <fb>2131</fb>
    <v>12</v>
  </rv>
  <rv s="4">
    <fb>13420</fb>
    <v>11</v>
  </rv>
  <rv s="4">
    <fb>44194</fb>
    <v>10</v>
  </rv>
  <rv s="4">
    <fb>1045.8</fb>
    <v>13</v>
  </rv>
  <rv s="4">
    <fb>12906</fb>
    <v>11</v>
  </rv>
  <rv s="4">
    <fb>44193</fb>
    <v>10</v>
  </rv>
  <rv s="4">
    <fb>1825</fb>
    <v>12</v>
  </rv>
  <rv s="4">
    <fb>41638</fb>
    <v>11</v>
  </rv>
  <rv s="4">
    <fb>44195</fb>
    <v>10</v>
  </rv>
  <rv s="4">
    <fb>1031.4000000000001</fb>
    <v>13</v>
  </rv>
  <rv s="4">
    <fb>10647</fb>
    <v>11</v>
  </rv>
  <rv s="4">
    <fb>1971</fb>
    <v>12</v>
  </rv>
  <rv s="4">
    <fb>26816</fb>
    <v>11</v>
  </rv>
  <rv s="4">
    <fb>44196</fb>
    <v>10</v>
  </rv>
  <rv s="4">
    <fb>1121.4000000000001</fb>
    <v>13</v>
  </rv>
  <rv s="4">
    <fb>10883</fb>
    <v>11</v>
  </rv>
  <rv s="4">
    <fb>1948</fb>
    <v>12</v>
  </rv>
  <rv s="4">
    <fb>14186</fb>
    <v>11</v>
  </rv>
  <rv s="4">
    <fb>44200</fb>
    <v>10</v>
  </rv>
  <rv s="4">
    <fb>1184.4000000000001</fb>
    <v>13</v>
  </rv>
  <rv s="4">
    <fb>12491</fb>
    <v>11</v>
  </rv>
  <rv s="4">
    <fb>2106.7800000000002</fb>
    <v>12</v>
  </rv>
  <rv s="4">
    <fb>18709</fb>
    <v>11</v>
  </rv>
  <rv s="4">
    <fb>44201</fb>
    <v>10</v>
  </rv>
  <rv s="4">
    <fb>12589</fb>
    <v>11</v>
  </rv>
  <rv s="4">
    <fb>2202</fb>
    <v>12</v>
  </rv>
  <rv s="4">
    <fb>16643</fb>
    <v>11</v>
  </rv>
  <rv s="4">
    <fb>44202</fb>
    <v>10</v>
  </rv>
  <rv s="4">
    <fb>1277.0999999999999</fb>
    <v>13</v>
  </rv>
  <rv s="4">
    <fb>9220</fb>
    <v>11</v>
  </rv>
  <rv s="4">
    <fb>2345</fb>
    <v>12</v>
  </rv>
  <rv s="4">
    <fb>18039</fb>
    <v>11</v>
  </rv>
  <rv s="4">
    <fb>44203</fb>
    <v>10</v>
  </rv>
  <rv s="4">
    <fb>10536</fb>
    <v>11</v>
  </rv>
  <rv s="4">
    <fb>2362</fb>
    <v>12</v>
  </rv>
  <rv s="4">
    <fb>16409</fb>
    <v>11</v>
  </rv>
  <rv s="4">
    <fb>44204</fb>
    <v>10</v>
  </rv>
  <rv s="4">
    <fb>1254.5999999999999</fb>
    <v>13</v>
  </rv>
  <rv s="4">
    <fb>8711</fb>
    <v>11</v>
  </rv>
  <rv s="4">
    <fb>2294</fb>
    <v>12</v>
  </rv>
  <rv s="4">
    <fb>22060</fb>
    <v>11</v>
  </rv>
  <rv s="4">
    <fb>44207</fb>
    <v>10</v>
  </rv>
  <rv s="4">
    <fb>1339.2</fb>
    <v>13</v>
  </rv>
  <rv s="4">
    <fb>11024</fb>
    <v>11</v>
  </rv>
  <rv s="4">
    <fb>2310</fb>
    <v>12</v>
  </rv>
  <rv s="4">
    <fb>13463</fb>
    <v>11</v>
  </rv>
  <rv s="4">
    <fb>44208</fb>
    <v>10</v>
  </rv>
  <rv s="4">
    <fb>1299.5999999999999</fb>
    <v>13</v>
  </rv>
  <rv s="4">
    <fb>13276</fb>
    <v>11</v>
  </rv>
  <rv s="4">
    <fb>19646</fb>
    <v>11</v>
  </rv>
  <rv s="4">
    <fb>44209</fb>
    <v>10</v>
  </rv>
  <rv s="4">
    <fb>12636</fb>
    <v>11</v>
  </rv>
  <rv s="4">
    <fb>2387</fb>
    <v>12</v>
  </rv>
  <rv s="4">
    <fb>21757</fb>
    <v>11</v>
  </rv>
  <rv s="4">
    <fb>44210</fb>
    <v>10</v>
  </rv>
  <rv s="4">
    <fb>17095</fb>
    <v>11</v>
  </rv>
  <rv s="4">
    <fb>2401</fb>
    <v>12</v>
  </rv>
  <rv s="4">
    <fb>18013</fb>
    <v>11</v>
  </rv>
  <rv s="4">
    <fb>44211</fb>
    <v>10</v>
  </rv>
  <rv s="4">
    <fb>1310.4000000000001</fb>
    <v>13</v>
  </rv>
  <rv s="4">
    <fb>14310</fb>
    <v>11</v>
  </rv>
  <rv s="4">
    <fb>2285</fb>
    <v>12</v>
  </rv>
  <rv s="4">
    <fb>20305</fb>
    <v>11</v>
  </rv>
  <rv s="4">
    <fb>44214</fb>
    <v>10</v>
  </rv>
  <rv s="4">
    <fb>1213.2</fb>
    <v>13</v>
  </rv>
  <rv s="4">
    <fb>11000</fb>
    <v>11</v>
  </rv>
  <rv s="4">
    <fb>2406.5</fb>
    <v>12</v>
  </rv>
  <rv s="4">
    <fb>17222</fb>
    <v>11</v>
  </rv>
  <rv s="4">
    <fb>44215</fb>
    <v>10</v>
  </rv>
  <rv s="4">
    <fb>12391</fb>
    <v>11</v>
  </rv>
  <rv s="4">
    <fb>2082.9899999999998</fb>
    <v>12</v>
  </rv>
  <rv s="4">
    <fb>31421</fb>
    <v>11</v>
  </rv>
  <rv s="4">
    <fb>44216</fb>
    <v>10</v>
  </rv>
  <rv s="4">
    <fb>1142.0999999999999</fb>
    <v>13</v>
  </rv>
  <rv s="4">
    <fb>11894</fb>
    <v>11</v>
  </rv>
  <rv s="4">
    <fb>2096</fb>
    <v>12</v>
  </rv>
  <rv s="4">
    <fb>17719</fb>
    <v>11</v>
  </rv>
  <rv s="4">
    <fb>44217</fb>
    <v>10</v>
  </rv>
  <rv s="4">
    <fb>1114.2</fb>
    <v>13</v>
  </rv>
  <rv s="4">
    <fb>14703</fb>
    <v>11</v>
  </rv>
  <rv s="4">
    <fb>2043</fb>
    <v>12</v>
  </rv>
  <rv s="4">
    <fb>19447</fb>
    <v>11</v>
  </rv>
  <rv s="4">
    <fb>44218</fb>
    <v>10</v>
  </rv>
  <rv s="4">
    <fb>1072.8</fb>
    <v>13</v>
  </rv>
  <rv s="4">
    <fb>13618</fb>
    <v>11</v>
  </rv>
  <rv s="4">
    <fb>1968</fb>
    <v>12</v>
  </rv>
  <rv s="4">
    <fb>15844</fb>
    <v>11</v>
  </rv>
  <rv s="4">
    <fb>44221</fb>
    <v>10</v>
  </rv>
  <rv s="4">
    <fb>1198.8</fb>
    <v>13</v>
  </rv>
  <rv s="4">
    <fb>17227</fb>
    <v>11</v>
  </rv>
  <rv s="4">
    <fb>2200</fb>
    <v>12</v>
  </rv>
  <rv s="4">
    <fb>21923</fb>
    <v>11</v>
  </rv>
  <rv s="4">
    <fb>44222</fb>
    <v>10</v>
  </rv>
  <rv s="4">
    <fb>1229.4000000000001</fb>
    <v>13</v>
  </rv>
  <rv s="4">
    <fb>8034</fb>
    <v>11</v>
  </rv>
  <rv s="4">
    <fb>2262</fb>
    <v>12</v>
  </rv>
  <rv s="4">
    <fb>12713</fb>
    <v>11</v>
  </rv>
  <rv s="4">
    <fb>44223</fb>
    <v>10</v>
  </rv>
  <rv s="4">
    <fb>1272.5999999999999</fb>
    <v>13</v>
  </rv>
  <rv s="4">
    <fb>12526</fb>
    <v>11</v>
  </rv>
  <rv s="4">
    <fb>2335</fb>
    <v>12</v>
  </rv>
  <rv s="4">
    <fb>18620</fb>
    <v>11</v>
  </rv>
  <rv s="4">
    <fb>44224</fb>
    <v>10</v>
  </rv>
  <rv s="4">
    <fb>1274.4000000000001</fb>
    <v>13</v>
  </rv>
  <rv s="4">
    <fb>14524</fb>
    <v>11</v>
  </rv>
  <rv s="4">
    <fb>2344</fb>
    <v>12</v>
  </rv>
  <rv s="4">
    <fb>27294</fb>
    <v>11</v>
  </rv>
  <rv s="4">
    <fb>44225</fb>
    <v>10</v>
  </rv>
  <rv s="4">
    <fb>1168.2</fb>
    <v>13</v>
  </rv>
  <rv s="4">
    <fb>13621</fb>
    <v>11</v>
  </rv>
  <rv s="4">
    <fb>2140</fb>
    <v>12</v>
  </rv>
  <rv s="4">
    <fb>21646</fb>
    <v>11</v>
  </rv>
  <rv s="4">
    <fb>44228</fb>
    <v>10</v>
  </rv>
  <rv s="4">
    <fb>1380.6</fb>
    <v>13</v>
  </rv>
  <rv s="4">
    <fb>20610</fb>
    <v>11</v>
  </rv>
  <rv s="4">
    <fb>2538</fb>
    <v>12</v>
  </rv>
  <rv s="4">
    <fb>28027</fb>
    <v>11</v>
  </rv>
  <rv s="4">
    <fb>44229</fb>
    <v>10</v>
  </rv>
  <rv s="4">
    <fb>1405.8</fb>
    <v>13</v>
  </rv>
  <rv s="4">
    <fb>14342</fb>
    <v>11</v>
  </rv>
  <rv s="4">
    <fb>2581</fb>
    <v>12</v>
  </rv>
  <rv s="4">
    <fb>29234</fb>
    <v>11</v>
  </rv>
  <rv s="4">
    <fb>44230</fb>
    <v>10</v>
  </rv>
  <rv s="4">
    <fb>14929</fb>
    <v>11</v>
  </rv>
  <rv s="4">
    <fb>2464</fb>
    <v>12</v>
  </rv>
  <rv s="4">
    <fb>27540</fb>
    <v>11</v>
  </rv>
  <rv s="4">
    <fb>44231</fb>
    <v>10</v>
  </rv>
  <rv s="4">
    <fb>1521</fb>
    <v>13</v>
  </rv>
  <rv s="4">
    <fb>15931</fb>
    <v>11</v>
  </rv>
  <rv s="4">
    <fb>2796</fb>
    <v>12</v>
  </rv>
  <rv s="4">
    <fb>36489</fb>
    <v>11</v>
  </rv>
  <rv s="4">
    <fb>44232</fb>
    <v>10</v>
  </rv>
  <rv s="4">
    <fb>1441.8</fb>
    <v>13</v>
  </rv>
  <rv s="4">
    <fb>16428</fb>
    <v>11</v>
  </rv>
  <rv s="4">
    <fb>2643</fb>
    <v>12</v>
  </rv>
  <rv s="4">
    <fb>37510</fb>
    <v>11</v>
  </rv>
  <rv s="4">
    <fb>44235</fb>
    <v>10</v>
  </rv>
  <rv s="4">
    <fb>1451.7</fb>
    <v>13</v>
  </rv>
  <rv s="4">
    <fb>12657</fb>
    <v>11</v>
  </rv>
  <rv s="4">
    <fb>2664</fb>
    <v>12</v>
  </rv>
  <rv s="4">
    <fb>18964</fb>
    <v>11</v>
  </rv>
  <rv s="4">
    <fb>44236</fb>
    <v>10</v>
  </rv>
  <rv s="4">
    <fb>1391.4</fb>
    <v>13</v>
  </rv>
  <rv s="4">
    <fb>10210</fb>
    <v>11</v>
  </rv>
  <rv s="4">
    <fb>2552</fb>
    <v>12</v>
  </rv>
  <rv s="4">
    <fb>16646</fb>
    <v>11</v>
  </rv>
  <rv s="4">
    <fb>44237</fb>
    <v>10</v>
  </rv>
  <rv s="4">
    <fb>1488.6</fb>
    <v>13</v>
  </rv>
  <rv s="4">
    <fb>12735</fb>
    <v>11</v>
  </rv>
  <rv s="4">
    <fb>2736</fb>
    <v>12</v>
  </rv>
  <rv s="4">
    <fb>15895</fb>
    <v>11</v>
  </rv>
  <rv s="4">
    <fb>44238</fb>
    <v>10</v>
  </rv>
  <rv s="4">
    <fb>1400.4</fb>
    <v>13</v>
  </rv>
  <rv s="4">
    <fb>14890</fb>
    <v>11</v>
  </rv>
  <rv s="4">
    <fb>2569</fb>
    <v>12</v>
  </rv>
  <rv s="4">
    <fb>30154</fb>
    <v>11</v>
  </rv>
  <rv s="4">
    <fb>44239</fb>
    <v>10</v>
  </rv>
  <rv s="4">
    <fb>1463.4</fb>
    <v>13</v>
  </rv>
  <rv s="4">
    <fb>13090</fb>
    <v>11</v>
  </rv>
  <rv s="4">
    <fb>2678</fb>
    <v>12</v>
  </rv>
  <rv s="4">
    <fb>15955</fb>
    <v>11</v>
  </rv>
  <rv s="4">
    <fb>44243</fb>
    <v>10</v>
  </rv>
  <rv s="4">
    <fb>1553.4</fb>
    <v>13</v>
  </rv>
  <rv s="4">
    <fb>14986</fb>
    <v>11</v>
  </rv>
  <rv s="4">
    <fb>2823</fb>
    <v>12</v>
  </rv>
  <rv s="4">
    <fb>28016</fb>
    <v>11</v>
  </rv>
  <rv s="4">
    <fb>44244</fb>
    <v>10</v>
  </rv>
  <rv s="4">
    <fb>1611</fb>
    <v>13</v>
  </rv>
  <rv s="4">
    <fb>15644</fb>
    <v>11</v>
  </rv>
  <rv s="4">
    <fb>2912</fb>
    <v>12</v>
  </rv>
  <rv s="4">
    <fb>18399</fb>
    <v>11</v>
  </rv>
  <rv s="4">
    <fb>44245</fb>
    <v>10</v>
  </rv>
  <rv s="4">
    <fb>1519.2</fb>
    <v>13</v>
  </rv>
  <rv s="4">
    <fb>11523</fb>
    <v>11</v>
  </rv>
  <rv s="4">
    <fb>2749</fb>
    <v>12</v>
  </rv>
  <rv s="4">
    <fb>20507</fb>
    <v>11</v>
  </rv>
  <rv s="4">
    <fb>44246</fb>
    <v>10</v>
  </rv>
  <rv s="4">
    <fb>1569.6</fb>
    <v>13</v>
  </rv>
  <rv s="4">
    <fb>9205</fb>
    <v>11</v>
  </rv>
  <rv s="4">
    <fb>2838</fb>
    <v>12</v>
  </rv>
  <rv s="4">
    <fb>16585</fb>
    <v>11</v>
  </rv>
  <rv s="4">
    <fb>44249</fb>
    <v>10</v>
  </rv>
  <rv s="4">
    <fb>1504.8</fb>
    <v>13</v>
  </rv>
  <rv s="4">
    <fb>9944</fb>
    <v>11</v>
  </rv>
  <rv s="4">
    <fb>2755</fb>
    <v>12</v>
  </rv>
  <rv s="4">
    <fb>12753</fb>
    <v>11</v>
  </rv>
  <rv s="4">
    <fb>44250</fb>
    <v>10</v>
  </rv>
  <rv s="4">
    <fb>1440</fb>
    <v>13</v>
  </rv>
  <rv s="4">
    <fb>9032</fb>
    <v>11</v>
  </rv>
  <rv s="4">
    <fb>9313</fb>
    <v>11</v>
  </rv>
  <rv s="4">
    <fb>44251</fb>
    <v>10</v>
  </rv>
  <rv s="4">
    <fb>1382.4</fb>
    <v>13</v>
  </rv>
  <rv s="4">
    <fb>10695</fb>
    <v>11</v>
  </rv>
  <rv s="4">
    <fb>2539</fb>
    <v>12</v>
  </rv>
  <rv s="4">
    <fb>14126</fb>
    <v>11</v>
  </rv>
  <rv s="4">
    <fb>44252</fb>
    <v>10</v>
  </rv>
  <rv s="4">
    <fb>1341</fb>
    <v>13</v>
  </rv>
  <rv s="4">
    <fb>10843</fb>
    <v>11</v>
  </rv>
  <rv s="4">
    <fb>2477</fb>
    <v>12</v>
  </rv>
  <rv s="4">
    <fb>13246</fb>
    <v>11</v>
  </rv>
  <rv s="4">
    <fb>44253</fb>
    <v>10</v>
  </rv>
  <rv s="4">
    <fb>6816</fb>
    <v>11</v>
  </rv>
  <rv s="4">
    <fb>2482</fb>
    <v>12</v>
  </rv>
  <rv s="4">
    <fb>8419</fb>
    <v>11</v>
  </rv>
  <rv s="4">
    <fb>44256</fb>
    <v>10</v>
  </rv>
  <rv s="4">
    <fb>5312</fb>
    <v>11</v>
  </rv>
  <rv s="4">
    <fb>2505</fb>
    <v>12</v>
  </rv>
  <rv s="4">
    <fb>9332</fb>
    <v>11</v>
  </rv>
  <rv s="4">
    <fb>44257</fb>
    <v>10</v>
  </rv>
  <rv s="4">
    <fb>1422</fb>
    <v>13</v>
  </rv>
  <rv s="4">
    <fb>6751</fb>
    <v>11</v>
  </rv>
  <rv s="4">
    <fb>2619</fb>
    <v>12</v>
  </rv>
  <rv s="4">
    <fb>12510</fb>
    <v>11</v>
  </rv>
  <rv s="4">
    <fb>44258</fb>
    <v>10</v>
  </rv>
  <rv s="4">
    <fb>1386</fb>
    <v>13</v>
  </rv>
  <rv s="4">
    <fb>7540</fb>
    <v>11</v>
  </rv>
  <rv s="4">
    <fb>2559</fb>
    <v>12</v>
  </rv>
  <rv s="4">
    <fb>8917</fb>
    <v>11</v>
  </rv>
  <rv s="4">
    <fb>44259</fb>
    <v>10</v>
  </rv>
  <rv s="4">
    <fb>1321.2</fb>
    <v>13</v>
  </rv>
  <rv s="4">
    <fb>11702</fb>
    <v>11</v>
  </rv>
  <rv s="4">
    <fb>2446</fb>
    <v>12</v>
  </rv>
  <rv s="4">
    <fb>13516</fb>
    <v>11</v>
  </rv>
  <rv s="4">
    <fb>44260</fb>
    <v>10</v>
  </rv>
  <rv s="4">
    <fb>1279.8</fb>
    <v>13</v>
  </rv>
  <rv s="4">
    <fb>6679</fb>
    <v>11</v>
  </rv>
  <rv s="4">
    <fb>2372</fb>
    <v>12</v>
  </rv>
  <rv s="4">
    <fb>6433</fb>
    <v>11</v>
  </rv>
  <rv s="4">
    <fb>44263</fb>
    <v>10</v>
  </rv>
  <rv s="4">
    <fb>1242</fb>
    <v>13</v>
  </rv>
  <rv s="4">
    <fb>5841</fb>
    <v>11</v>
  </rv>
  <rv s="4">
    <fb>2299</fb>
    <v>12</v>
  </rv>
  <rv s="4">
    <fb>8308</fb>
    <v>11</v>
  </rv>
  <rv s="4">
    <fb>44264</fb>
    <v>10</v>
  </rv>
  <rv s="4">
    <fb>1245.5999999999999</fb>
    <v>13</v>
  </rv>
  <rv s="4">
    <fb>6736</fb>
    <v>11</v>
  </rv>
  <rv s="4">
    <fb>2306</fb>
    <v>12</v>
  </rv>
  <rv s="4">
    <fb>9387</fb>
    <v>11</v>
  </rv>
  <rv s="4">
    <fb>44265</fb>
    <v>10</v>
  </rv>
  <rv s="4">
    <fb>1265.4000000000001</fb>
    <v>13</v>
  </rv>
  <rv s="4">
    <fb>5761</fb>
    <v>11</v>
  </rv>
  <rv s="4">
    <fb>2339</fb>
    <v>12</v>
  </rv>
  <rv s="4">
    <fb>13585</fb>
    <v>11</v>
  </rv>
  <rv s="4">
    <fb>44266</fb>
    <v>10</v>
  </rv>
  <rv s="4">
    <fb>5916</fb>
    <v>11</v>
  </rv>
  <rv s="4">
    <fb>2302</fb>
    <v>12</v>
  </rv>
  <rv s="4">
    <fb>9937</fb>
    <v>11</v>
  </rv>
  <rv s="4">
    <fb>44267</fb>
    <v>10</v>
  </rv>
  <rv s="4">
    <fb>10328</fb>
    <v>11</v>
  </rv>
  <rv s="4">
    <fb>2175</fb>
    <v>12</v>
  </rv>
  <rv s="4">
    <fb>16225</fb>
    <v>11</v>
  </rv>
  <rv s="4">
    <fb>44270</fb>
    <v>10</v>
  </rv>
  <rv s="4">
    <fb>1094.4000000000001</fb>
    <v>13</v>
  </rv>
  <rv s="4">
    <fb>10714</fb>
    <v>11</v>
  </rv>
  <rv s="4">
    <fb>2025</fb>
    <v>12</v>
  </rv>
  <rv s="4">
    <fb>22028</fb>
    <v>11</v>
  </rv>
  <rv s="4">
    <fb>44271</fb>
    <v>10</v>
  </rv>
  <rv s="4">
    <fb>1138.5</fb>
    <v>13</v>
  </rv>
  <rv s="4">
    <fb>6426</fb>
    <v>11</v>
  </rv>
  <rv s="4">
    <fb>2109</fb>
    <v>12</v>
  </rv>
  <rv s="4">
    <fb>16224</fb>
    <v>11</v>
  </rv>
  <rv s="4">
    <fb>44272</fb>
    <v>10</v>
  </rv>
  <rv s="4">
    <fb>1105.2</fb>
    <v>13</v>
  </rv>
  <rv s="4">
    <fb>7004</fb>
    <v>11</v>
  </rv>
  <rv s="4">
    <fb>2047</fb>
    <v>12</v>
  </rv>
  <rv s="4">
    <fb>9669</fb>
    <v>11</v>
  </rv>
  <rv s="4">
    <fb>44273</fb>
    <v>10</v>
  </rv>
  <rv s="4">
    <fb>1074.5999999999999</fb>
    <v>13</v>
  </rv>
  <rv s="4">
    <fb>9096</fb>
    <v>11</v>
  </rv>
  <rv s="4">
    <fb>1990</fb>
    <v>12</v>
  </rv>
  <rv s="4">
    <fb>22887</fb>
    <v>11</v>
  </rv>
  <rv s="4">
    <fb>44274</fb>
    <v>10</v>
  </rv>
  <rv s="4">
    <fb>5629</fb>
    <v>11</v>
  </rv>
  <rv s="4">
    <fb>2079</fb>
    <v>12</v>
  </rv>
  <rv s="4">
    <fb>11140</fb>
    <v>11</v>
  </rv>
  <rv s="4">
    <fb>44277</fb>
    <v>10</v>
  </rv>
  <rv s="4">
    <fb>1152</fb>
    <v>13</v>
  </rv>
  <rv s="4">
    <fb>4043</fb>
    <v>11</v>
  </rv>
  <rv s="4">
    <fb>2135</fb>
    <v>12</v>
  </rv>
  <rv s="4">
    <fb>11697</fb>
    <v>11</v>
  </rv>
  <rv s="4">
    <fb>44278</fb>
    <v>10</v>
  </rv>
  <rv s="4">
    <fb>1108.8</fb>
    <v>13</v>
  </rv>
  <rv s="4">
    <fb>3374</fb>
    <v>11</v>
  </rv>
  <rv s="4">
    <fb>2049</fb>
    <v>12</v>
  </rv>
  <rv s="4">
    <fb>11037</fb>
    <v>11</v>
  </rv>
  <rv s="4">
    <fb>44279</fb>
    <v>10</v>
  </rv>
  <rv s="4">
    <fb>1110.5999999999999</fb>
    <v>13</v>
  </rv>
  <rv s="4">
    <fb>3563</fb>
    <v>11</v>
  </rv>
  <rv s="4">
    <fb>2055</fb>
    <v>12</v>
  </rv>
  <rv s="4">
    <fb>7636</fb>
    <v>11</v>
  </rv>
  <rv s="4">
    <fb>44280</fb>
    <v>10</v>
  </rv>
  <rv s="4">
    <fb>1156.5</fb>
    <v>13</v>
  </rv>
  <rv s="4">
    <fb>5896</fb>
    <v>11</v>
  </rv>
  <rv s="4">
    <fb>2142</fb>
    <v>12</v>
  </rv>
  <rv s="4">
    <fb>8683</fb>
    <v>11</v>
  </rv>
  <rv s="4">
    <fb>44281</fb>
    <v>10</v>
  </rv>
  <rv s="4">
    <fb>1161</fb>
    <v>13</v>
  </rv>
  <rv s="4">
    <fb>2488</fb>
    <v>11</v>
  </rv>
  <rv s="4">
    <fb>2155</fb>
    <v>12</v>
  </rv>
  <rv s="4">
    <fb>4596</fb>
    <v>11</v>
  </rv>
  <rv s="4">
    <fb>44284</fb>
    <v>10</v>
  </rv>
  <rv s="4">
    <fb>3496</fb>
    <v>11</v>
  </rv>
  <rv s="4">
    <fb>2180</fb>
    <v>12</v>
  </rv>
  <rv s="4">
    <fb>8000</fb>
    <v>11</v>
  </rv>
  <rv s="4">
    <fb>44285</fb>
    <v>10</v>
  </rv>
  <rv s="4">
    <fb>5711</fb>
    <v>11</v>
  </rv>
  <rv s="4">
    <fb>2154</fb>
    <v>12</v>
  </rv>
  <rv s="4">
    <fb>7515</fb>
    <v>11</v>
  </rv>
  <rv s="4">
    <fb>44286</fb>
    <v>10</v>
  </rv>
  <rv s="4">
    <fb>1144.8</fb>
    <v>13</v>
  </rv>
  <rv s="4">
    <fb>3649</fb>
    <v>11</v>
  </rv>
  <rv s="4">
    <fb>2120</fb>
    <v>12</v>
  </rv>
  <rv s="4">
    <fb>6829</fb>
    <v>11</v>
  </rv>
  <rv s="4">
    <fb>44287</fb>
    <v>10</v>
  </rv>
  <rv s="4">
    <fb>5163</fb>
    <v>11</v>
  </rv>
  <rv s="4">
    <fb>2164</fb>
    <v>12</v>
  </rv>
  <rv s="4">
    <fb>11979</fb>
    <v>11</v>
  </rv>
  <rv s="4">
    <fb>44291</fb>
    <v>10</v>
  </rv>
  <rv s="4">
    <fb>1062</fb>
    <v>13</v>
  </rv>
  <rv s="4">
    <fb>10022</fb>
    <v>11</v>
  </rv>
  <rv s="4">
    <fb>15485</fb>
    <v>11</v>
  </rv>
  <rv s="4">
    <fb>44292</fb>
    <v>10</v>
  </rv>
  <rv s="4">
    <fb>1018.8</fb>
    <v>13</v>
  </rv>
  <rv s="4">
    <fb>13174</fb>
    <v>11</v>
  </rv>
  <rv s="4">
    <fb>1894</fb>
    <v>12</v>
  </rv>
  <rv s="4">
    <fb>23537</fb>
    <v>11</v>
  </rv>
  <rv s="4">
    <fb>44293</fb>
    <v>10</v>
  </rv>
  <rv s="4">
    <fb>6345</fb>
    <v>11</v>
  </rv>
  <rv s="4">
    <fb>1969</fb>
    <v>12</v>
  </rv>
  <rv s="4">
    <fb>19648</fb>
    <v>11</v>
  </rv>
  <rv s="4">
    <fb>44294</fb>
    <v>10</v>
  </rv>
  <rv s="4">
    <fb>1071</fb>
    <v>13</v>
  </rv>
  <rv s="4">
    <fb>3721</fb>
    <v>11</v>
  </rv>
  <rv s="4">
    <fb>1982</fb>
    <v>12</v>
  </rv>
  <rv s="4">
    <fb>9562</fb>
    <v>11</v>
  </rv>
  <rv s="4">
    <fb>44295</fb>
    <v>10</v>
  </rv>
  <rv s="4">
    <fb>1065.5999999999999</fb>
    <v>13</v>
  </rv>
  <rv s="4">
    <fb>2518</fb>
    <v>11</v>
  </rv>
  <rv s="4">
    <fb>1974</fb>
    <v>12</v>
  </rv>
  <rv s="4">
    <fb>5278</fb>
    <v>11</v>
  </rv>
  <rv s="4">
    <fb>44298</fb>
    <v>10</v>
  </rv>
  <rv s="4">
    <fb>1099.8</fb>
    <v>13</v>
  </rv>
  <rv s="4">
    <fb>4972</fb>
    <v>11</v>
  </rv>
  <rv s="4">
    <fb>2036</fb>
    <v>12</v>
  </rv>
  <rv s="4">
    <fb>7780</fb>
    <v>11</v>
  </rv>
  <rv s="4">
    <fb>44299</fb>
    <v>10</v>
  </rv>
  <rv s="4">
    <fb>1145.7</fb>
    <v>13</v>
  </rv>
  <rv s="4">
    <fb>2121</fb>
    <v>12</v>
  </rv>
  <rv s="4">
    <fb>8136</fb>
    <v>11</v>
  </rv>
  <rv s="4">
    <fb>44300</fb>
    <v>10</v>
  </rv>
  <rv s="4">
    <fb>1143</fb>
    <v>13</v>
  </rv>
  <rv s="4">
    <fb>4208</fb>
    <v>11</v>
  </rv>
  <rv s="4">
    <fb>2112</fb>
    <v>12</v>
  </rv>
  <rv s="4">
    <fb>7900</fb>
    <v>11</v>
  </rv>
  <rv s="4">
    <fb>44301</fb>
    <v>10</v>
  </rv>
  <rv s="4">
    <fb>1180.8</fb>
    <v>13</v>
  </rv>
  <rv s="4">
    <fb>4337</fb>
    <v>11</v>
  </rv>
  <rv s="4">
    <fb>2171</fb>
    <v>12</v>
  </rv>
  <rv s="4">
    <fb>9055</fb>
    <v>11</v>
  </rv>
  <rv s="4">
    <fb>44302</fb>
    <v>10</v>
  </rv>
  <rv s="4">
    <fb>1197</fb>
    <v>13</v>
  </rv>
  <rv s="4">
    <fb>2146</fb>
    <v>11</v>
  </rv>
  <rv s="4">
    <fb>2206</fb>
    <v>12</v>
  </rv>
  <rv s="4">
    <fb>7611</fb>
    <v>11</v>
  </rv>
  <rv s="4">
    <fb>44305</fb>
    <v>10</v>
  </rv>
  <rv s="4">
    <fb>2905</fb>
    <v>11</v>
  </rv>
  <rv s="4">
    <fb>2281</fb>
    <v>12</v>
  </rv>
  <rv s="4">
    <fb>7103</fb>
    <v>11</v>
  </rv>
  <rv s="4">
    <fb>44306</fb>
    <v>10</v>
  </rv>
  <rv s="4">
    <fb>1234.8</fb>
    <v>13</v>
  </rv>
  <rv s="4">
    <fb>3035</fb>
    <v>11</v>
  </rv>
  <rv s="4">
    <fb>2267</fb>
    <v>12</v>
  </rv>
  <rv s="4">
    <fb>3509</fb>
    <v>11</v>
  </rv>
  <rv s="4">
    <fb>44307</fb>
    <v>10</v>
  </rv>
  <rv s="4">
    <fb>1212.3</fb>
    <v>13</v>
  </rv>
  <rv s="4">
    <fb>2280</fb>
    <v>11</v>
  </rv>
  <rv s="4">
    <fb>2228</fb>
    <v>12</v>
  </rv>
  <rv s="4">
    <fb>9187</fb>
    <v>11</v>
  </rv>
  <rv s="4">
    <fb>44308</fb>
    <v>10</v>
  </rv>
  <rv s="4">
    <fb>1260.9000000000001</fb>
    <v>13</v>
  </rv>
  <rv s="4">
    <fb>3385</fb>
    <v>11</v>
  </rv>
  <rv s="4">
    <fb>2308</fb>
    <v>12</v>
  </rv>
  <rv s="4">
    <fb>7598</fb>
    <v>11</v>
  </rv>
  <rv s="4">
    <fb>44309</fb>
    <v>10</v>
  </rv>
  <rv s="4">
    <fb>1978</fb>
    <v>11</v>
  </rv>
  <rv s="4">
    <fb>2270</fb>
    <v>12</v>
  </rv>
  <rv s="4">
    <fb>3917</fb>
    <v>11</v>
  </rv>
  <rv s="4">
    <fb>44312</fb>
    <v>10</v>
  </rv>
  <rv s="4">
    <fb>1301.4000000000001</fb>
    <v>13</v>
  </rv>
  <rv s="4">
    <fb>3000</fb>
    <v>11</v>
  </rv>
  <rv s="4">
    <fb>2371</fb>
    <v>12</v>
  </rv>
  <rv s="4">
    <fb>7461</fb>
    <v>11</v>
  </rv>
  <rv s="4">
    <fb>44313</fb>
    <v>10</v>
  </rv>
  <rv s="4">
    <fb>1355.4</fb>
    <v>13</v>
  </rv>
  <rv s="4">
    <fb>2647</fb>
    <v>11</v>
  </rv>
  <rv s="4">
    <fb>2458</fb>
    <v>12</v>
  </rv>
  <rv s="4">
    <fb>8498</fb>
    <v>11</v>
  </rv>
  <rv s="4">
    <fb>44314</fb>
    <v>10</v>
  </rv>
  <rv s="4">
    <fb>3824</fb>
    <v>11</v>
  </rv>
  <rv s="4">
    <fb>2481</fb>
    <v>12</v>
  </rv>
  <rv s="4">
    <fb>7243</fb>
    <v>11</v>
  </rv>
  <rv s="4">
    <fb>44315</fb>
    <v>10</v>
  </rv>
  <rv s="4">
    <fb>1325.7</fb>
    <v>13</v>
  </rv>
  <rv s="4">
    <fb>3761</fb>
    <v>11</v>
  </rv>
  <rv s="4">
    <fb>2396</fb>
    <v>12</v>
  </rv>
  <rv s="4">
    <fb>10865</fb>
    <v>11</v>
  </rv>
  <rv s="4">
    <fb>44316</fb>
    <v>10</v>
  </rv>
  <rv s="4">
    <fb>1351.8</fb>
    <v>13</v>
  </rv>
  <rv s="4">
    <fb>2633</fb>
    <v>11</v>
  </rv>
  <rv s="4">
    <fb>2442</fb>
    <v>12</v>
  </rv>
  <rv s="4">
    <fb>6793</fb>
    <v>11</v>
  </rv>
  <rv s="4">
    <fb>44319</fb>
    <v>10</v>
  </rv>
  <rv s="4">
    <fb>1834</fb>
    <v>11</v>
  </rv>
  <rv s="4">
    <fb>2489</fb>
    <v>12</v>
  </rv>
  <rv s="4">
    <fb>7954</fb>
    <v>11</v>
  </rv>
  <rv s="4">
    <fb>44320</fb>
    <v>10</v>
  </rv>
  <rv s="4">
    <fb>1387.8</fb>
    <v>13</v>
  </rv>
  <rv s="4">
    <fb>3018</fb>
    <v>11</v>
  </rv>
  <rv s="4">
    <fb>2496</fb>
    <v>12</v>
  </rv>
  <rv s="4">
    <fb>44321</fb>
    <v>10</v>
  </rv>
  <rv s="4">
    <fb>1362.6</fb>
    <v>13</v>
  </rv>
  <rv s="4">
    <fb>2894</fb>
    <v>11</v>
  </rv>
  <rv s="4">
    <fb>2452</fb>
    <v>12</v>
  </rv>
  <rv s="4">
    <fb>7990</fb>
    <v>11</v>
  </rv>
  <rv s="4">
    <fb>44322</fb>
    <v>10</v>
  </rv>
  <rv s="4">
    <fb>1350</fb>
    <v>13</v>
  </rv>
  <rv s="4">
    <fb>3303</fb>
    <v>11</v>
  </rv>
  <rv s="4">
    <fb>2439</fb>
    <v>12</v>
  </rv>
  <rv s="4">
    <fb>8232</fb>
    <v>11</v>
  </rv>
  <rv s="4">
    <fb>44323</fb>
    <v>10</v>
  </rv>
  <rv s="4">
    <fb>5541</fb>
    <v>11</v>
  </rv>
  <rv s="4">
    <fb>2470</fb>
    <v>12</v>
  </rv>
  <rv s="4">
    <fb>9297</fb>
    <v>11</v>
  </rv>
  <rv s="4">
    <fb>44326</fb>
    <v>10</v>
  </rv>
  <rv s="4">
    <fb>1341.9</fb>
    <v>13</v>
  </rv>
  <rv s="4">
    <fb>3941</fb>
    <v>11</v>
  </rv>
  <rv s="4">
    <fb>2423</fb>
    <v>12</v>
  </rv>
  <rv s="4">
    <fb>5756</fb>
    <v>11</v>
  </rv>
  <rv s="4">
    <fb>44327</fb>
    <v>10</v>
  </rv>
  <rv s="4">
    <fb>1366.2</fb>
    <v>13</v>
  </rv>
  <rv s="4">
    <fb>2532</fb>
    <v>11</v>
  </rv>
  <rv s="4">
    <fb>2471</fb>
    <v>12</v>
  </rv>
  <rv s="4">
    <fb>12938</fb>
    <v>11</v>
  </rv>
  <rv s="4">
    <fb>44328</fb>
    <v>10</v>
  </rv>
  <rv s="4">
    <fb>1294</fb>
    <v>11</v>
  </rv>
  <rv s="4">
    <fb>2514</fb>
    <v>12</v>
  </rv>
  <rv s="4">
    <fb>5999</fb>
    <v>11</v>
  </rv>
  <rv s="4">
    <fb>44329</fb>
    <v>10</v>
  </rv>
  <rv s="4">
    <fb>2564</fb>
    <v>11</v>
  </rv>
  <rv s="4">
    <fb>2507</fb>
    <v>12</v>
  </rv>
  <rv s="4">
    <fb>7571</fb>
    <v>11</v>
  </rv>
  <rv s="4">
    <fb>44330</fb>
    <v>10</v>
  </rv>
  <rv s="4">
    <fb>1649</fb>
    <v>11</v>
  </rv>
  <rv s="4">
    <fb>2508</fb>
    <v>12</v>
  </rv>
  <rv s="4">
    <fb>4184</fb>
    <v>11</v>
  </rv>
  <rv s="4">
    <fb>44333</fb>
    <v>10</v>
  </rv>
  <rv s="4">
    <fb>1524.6</fb>
    <v>13</v>
  </rv>
  <rv s="4">
    <fb>24023</fb>
    <v>11</v>
  </rv>
  <rv s="4">
    <fb>44334</fb>
    <v>10</v>
  </rv>
  <rv s="4">
    <fb>1429.2</fb>
    <v>13</v>
  </rv>
  <rv s="4">
    <fb>3746</fb>
    <v>11</v>
  </rv>
  <rv s="4">
    <fb>2583</fb>
    <v>12</v>
  </rv>
  <rv s="4">
    <fb>11259</fb>
    <v>11</v>
  </rv>
  <rv s="4">
    <fb>44335</fb>
    <v>10</v>
  </rv>
  <rv s="4">
    <fb>2290</fb>
    <v>11</v>
  </rv>
  <rv s="4">
    <fb>2509</fb>
    <v>12</v>
  </rv>
  <rv s="4">
    <fb>12121</fb>
    <v>11</v>
  </rv>
  <rv s="4">
    <fb>44336</fb>
    <v>10</v>
  </rv>
  <rv s="4">
    <fb>3452</fb>
    <v>11</v>
  </rv>
  <rv s="4">
    <fb>2475</fb>
    <v>12</v>
  </rv>
  <rv s="4">
    <fb>8876</fb>
    <v>11</v>
  </rv>
  <rv s="4">
    <fb>44337</fb>
    <v>10</v>
  </rv>
  <rv s="4">
    <fb>1332</fb>
    <v>13</v>
  </rv>
  <rv s="4">
    <fb>2306</fb>
    <v>11</v>
  </rv>
  <rv s="4">
    <fb>2408</fb>
    <v>12</v>
  </rv>
  <rv s="4">
    <fb>6664</fb>
    <v>11</v>
  </rv>
  <rv s="4">
    <fb>44341</fb>
    <v>10</v>
  </rv>
  <rv s="4">
    <fb>2348</fb>
    <v>11</v>
  </rv>
  <rv s="4">
    <fb>44340</fb>
    <v>10</v>
  </rv>
  <rv s="4">
    <fb>2392</fb>
    <v>12</v>
  </rv>
  <rv s="4">
    <fb>7925</fb>
    <v>11</v>
  </rv>
  <rv s="4">
    <fb>44342</fb>
    <v>10</v>
  </rv>
  <rv s="4">
    <fb>2099</fb>
    <v>11</v>
  </rv>
  <rv s="4">
    <fb>3383</fb>
    <v>11</v>
  </rv>
  <rv s="4">
    <fb>44343</fb>
    <v>10</v>
  </rv>
  <rv s="4">
    <fb>1324.8</fb>
    <v>13</v>
  </rv>
  <rv s="4">
    <fb>6705</fb>
    <v>11</v>
  </rv>
  <rv s="4">
    <fb>2492</fb>
    <v>12</v>
  </rv>
  <rv s="4">
    <fb>6552</fb>
    <v>11</v>
  </rv>
  <rv s="4">
    <fb>44344</fb>
    <v>10</v>
  </rv>
  <rv s="4">
    <fb>3836</fb>
    <v>11</v>
  </rv>
  <rv s="4">
    <fb>2394</fb>
    <v>12</v>
  </rv>
  <rv s="4">
    <fb>15081</fb>
    <v>11</v>
  </rv>
  <rv s="4">
    <fb>44347</fb>
    <v>10</v>
  </rv>
  <rv s="4">
    <fb>1393.2</fb>
    <v>13</v>
  </rv>
  <rv s="4">
    <fb>1811</fb>
    <v>11</v>
  </rv>
  <rv s="4">
    <fb>2447</fb>
    <v>12</v>
  </rv>
  <rv s="4">
    <fb>6940</fb>
    <v>11</v>
  </rv>
  <rv s="4">
    <fb>44348</fb>
    <v>10</v>
  </rv>
  <rv s="4">
    <fb>1454.4</fb>
    <v>13</v>
  </rv>
  <rv s="4">
    <fb>4239</fb>
    <v>11</v>
  </rv>
  <rv s="4">
    <fb>2627</fb>
    <v>12</v>
  </rv>
  <rv s="4">
    <fb>11242</fb>
    <v>11</v>
  </rv>
  <rv s="4">
    <fb>44349</fb>
    <v>10</v>
  </rv>
  <rv s="4">
    <fb>1419.3</fb>
    <v>13</v>
  </rv>
  <rv s="4">
    <fb>2768</fb>
    <v>11</v>
  </rv>
  <rv s="4">
    <fb>9025</fb>
    <v>11</v>
  </rv>
  <rv s="4">
    <fb>44350</fb>
    <v>10</v>
  </rv>
  <rv s="4">
    <fb>1407.6</fb>
    <v>13</v>
  </rv>
  <rv s="4">
    <fb>3732</fb>
    <v>11</v>
  </rv>
  <rv s="4">
    <fb>2555</fb>
    <v>12</v>
  </rv>
  <rv s="4">
    <fb>9607</fb>
    <v>11</v>
  </rv>
  <rv s="4">
    <fb>44351</fb>
    <v>10</v>
  </rv>
  <rv s="4">
    <fb>1442.7</fb>
    <v>13</v>
  </rv>
  <rv s="4">
    <fb>5157</fb>
    <v>11</v>
  </rv>
  <rv s="4">
    <fb>2615</fb>
    <v>12</v>
  </rv>
  <rv s="4">
    <fb>10187</fb>
    <v>11</v>
  </rv>
  <rv s="4">
    <fb>44354</fb>
    <v>10</v>
  </rv>
  <rv s="4">
    <fb>1423.8</fb>
    <v>13</v>
  </rv>
  <rv s="4">
    <fb>3688</fb>
    <v>11</v>
  </rv>
  <rv s="4">
    <fb>7670</fb>
    <v>11</v>
  </rv>
  <rv s="4">
    <fb>44355</fb>
    <v>10</v>
  </rv>
  <rv s="4">
    <fb>1468.8</fb>
    <v>13</v>
  </rv>
  <rv s="4">
    <fb>4315</fb>
    <v>11</v>
  </rv>
  <rv s="4">
    <fb>2665</fb>
    <v>12</v>
  </rv>
  <rv s="4">
    <fb>11012</fb>
    <v>11</v>
  </rv>
  <rv s="4">
    <fb>44356</fb>
    <v>10</v>
  </rv>
  <rv s="4">
    <fb>2284</fb>
    <v>11</v>
  </rv>
  <rv s="4">
    <fb>2708</fb>
    <v>12</v>
  </rv>
  <rv s="4">
    <fb>5243</fb>
    <v>11</v>
  </rv>
  <rv s="4">
    <fb>44357</fb>
    <v>10</v>
  </rv>
  <rv s="4">
    <fb>1491.3</fb>
    <v>13</v>
  </rv>
  <rv s="4">
    <fb>5199</fb>
    <v>11</v>
  </rv>
  <rv s="4">
    <fb>2700</fb>
    <v>12</v>
  </rv>
  <rv s="4">
    <fb>11419</fb>
    <v>11</v>
  </rv>
  <rv s="4">
    <fb>44358</fb>
    <v>10</v>
  </rv>
  <rv s="4">
    <fb>1614.6</fb>
    <v>13</v>
  </rv>
  <rv s="4">
    <fb>5034</fb>
    <v>11</v>
  </rv>
  <rv s="4">
    <fb>2918</fb>
    <v>12</v>
  </rv>
  <rv s="4">
    <fb>14095</fb>
    <v>11</v>
  </rv>
  <rv s="4">
    <fb>44361</fb>
    <v>10</v>
  </rv>
  <rv s="4">
    <fb>1779</fb>
    <v>11</v>
  </rv>
  <rv s="4">
    <fb>3051</fb>
    <v>12</v>
  </rv>
  <rv s="4">
    <fb>6905</fb>
    <v>11</v>
  </rv>
  <rv s="4">
    <fb>44362</fb>
    <v>10</v>
  </rv>
  <rv s="4">
    <fb>1546.2</fb>
    <v>13</v>
  </rv>
  <rv s="4">
    <fb>3428</fb>
    <v>11</v>
  </rv>
  <rv s="4">
    <fb>2798</fb>
    <v>12</v>
  </rv>
  <rv s="4">
    <fb>11228</fb>
    <v>11</v>
  </rv>
  <rv s="4">
    <fb>44363</fb>
    <v>10</v>
  </rv>
  <rv s="4">
    <fb>1582.2</fb>
    <v>13</v>
  </rv>
  <rv s="4">
    <fb>2964</fb>
    <v>11</v>
  </rv>
  <rv s="4">
    <fb>2862</fb>
    <v>12</v>
  </rv>
  <rv s="4">
    <fb>5789</fb>
    <v>11</v>
  </rv>
  <rv s="4">
    <fb>44364</fb>
    <v>10</v>
  </rv>
  <rv s="4">
    <fb>1584</fb>
    <v>13</v>
  </rv>
  <rv s="4">
    <fb>3742</fb>
    <v>11</v>
  </rv>
  <rv s="4">
    <fb>2860</fb>
    <v>12</v>
  </rv>
  <rv s="4">
    <fb>8712</fb>
    <v>11</v>
  </rv>
  <rv s="4">
    <fb>44365</fb>
    <v>10</v>
  </rv>
  <rv s="4">
    <fb>2581</fb>
    <v>11</v>
  </rv>
  <rv s="4">
    <fb>2803</fb>
    <v>12</v>
  </rv>
  <rv s="4">
    <fb>6861</fb>
    <v>11</v>
  </rv>
  <rv s="4">
    <fb>44368</fb>
    <v>10</v>
  </rv>
  <rv s="4">
    <fb>1535.4</fb>
    <v>13</v>
  </rv>
  <rv s="4">
    <fb>3589</fb>
    <v>11</v>
  </rv>
  <rv s="4">
    <fb>2778</fb>
    <v>12</v>
  </rv>
  <rv s="4">
    <fb>8767</fb>
    <v>11</v>
  </rv>
  <rv s="4">
    <fb>44369</fb>
    <v>10</v>
  </rv>
  <rv s="4">
    <fb>1877</fb>
    <v>11</v>
  </rv>
  <rv s="4">
    <fb>2876</fb>
    <v>12</v>
  </rv>
  <rv s="4">
    <fb>4975</fb>
    <v>11</v>
  </rv>
  <rv s="4">
    <fb>44370</fb>
    <v>10</v>
  </rv>
  <rv s="4">
    <fb>1643.4</fb>
    <v>13</v>
  </rv>
  <rv s="4">
    <fb>3535</fb>
    <v>11</v>
  </rv>
  <rv s="4">
    <fb>2965</fb>
    <v>12</v>
  </rv>
  <rv s="4">
    <fb>8030</fb>
    <v>11</v>
  </rv>
  <rv s="4">
    <fb>44371</fb>
    <v>10</v>
  </rv>
  <rv s="4">
    <fb>4384</fb>
    <v>11</v>
  </rv>
  <rv s="4">
    <fb>3143</fb>
    <v>12</v>
  </rv>
  <rv s="4">
    <fb>9508</fb>
    <v>11</v>
  </rv>
  <rv s="4">
    <fb>44372</fb>
    <v>10</v>
  </rv>
  <rv s="4">
    <fb>1834.2</fb>
    <v>13</v>
  </rv>
  <rv s="4">
    <fb>4307</fb>
    <v>11</v>
  </rv>
  <rv s="4">
    <fb>3310</fb>
    <v>12</v>
  </rv>
  <rv s="4">
    <fb>7969</fb>
    <v>11</v>
  </rv>
  <rv s="4">
    <fb>44375</fb>
    <v>10</v>
  </rv>
  <rv s="4">
    <fb>1913.4</fb>
    <v>13</v>
  </rv>
  <rv s="4">
    <fb>4457</fb>
    <v>11</v>
  </rv>
  <rv s="4">
    <fb>3449</fb>
    <v>12</v>
  </rv>
  <rv s="4">
    <fb>14200</fb>
    <v>11</v>
  </rv>
  <rv s="4">
    <fb>44376</fb>
    <v>10</v>
  </rv>
  <rv s="4">
    <fb>1980</fb>
    <v>13</v>
  </rv>
  <rv s="4">
    <fb>8032</fb>
    <v>11</v>
  </rv>
  <rv s="4">
    <fb>3567</fb>
    <v>12</v>
  </rv>
  <rv s="4">
    <fb>24456</fb>
    <v>11</v>
  </rv>
  <rv s="4">
    <fb>44377</fb>
    <v>10</v>
  </rv>
  <rv s="4">
    <fb>2066.4</fb>
    <v>13</v>
  </rv>
  <rv s="4">
    <fb>7295</fb>
    <v>11</v>
  </rv>
  <rv s="4">
    <fb>3717</fb>
    <v>12</v>
  </rv>
  <rv s="4">
    <fb>12493</fb>
    <v>11</v>
  </rv>
  <rv s="4">
    <fb>44379</fb>
    <v>10</v>
  </rv>
  <rv s="4">
    <fb>2012.4</fb>
    <v>13</v>
  </rv>
  <rv s="4">
    <fb>6213</fb>
    <v>11</v>
  </rv>
  <rv s="4">
    <fb>44378</fb>
    <v>10</v>
  </rv>
  <rv s="4">
    <fb>3552</fb>
    <v>12</v>
  </rv>
  <rv s="4">
    <fb>14335</fb>
    <v>11</v>
  </rv>
  <rv s="4">
    <fb>44382</fb>
    <v>10</v>
  </rv>
  <rv s="4">
    <fb>2089.8000000000002</fb>
    <v>13</v>
  </rv>
  <rv s="4">
    <fb>3147</fb>
    <v>11</v>
  </rv>
  <rv s="4">
    <fb>3613</fb>
    <v>12</v>
  </rv>
  <rv s="4">
    <fb>7665</fb>
    <v>11</v>
  </rv>
  <rv s="4">
    <fb>44383</fb>
    <v>10</v>
  </rv>
  <rv s="4">
    <fb>1996.2</fb>
    <v>13</v>
  </rv>
  <rv s="4">
    <fb>6168</fb>
    <v>11</v>
  </rv>
  <rv s="4">
    <fb>3588</fb>
    <v>12</v>
  </rv>
  <rv s="4">
    <fb>9812</fb>
    <v>11</v>
  </rv>
  <rv s="4">
    <fb>44384</fb>
    <v>10</v>
  </rv>
  <rv s="4">
    <fb>6543</fb>
    <v>11</v>
  </rv>
  <rv s="4">
    <fb>3419</fb>
    <v>12</v>
  </rv>
  <rv s="4">
    <fb>12190</fb>
    <v>11</v>
  </rv>
  <rv s="4">
    <fb>44385</fb>
    <v>10</v>
  </rv>
  <rv s="4">
    <fb>1992.6</fb>
    <v>13</v>
  </rv>
  <rv s="4">
    <fb>5971</fb>
    <v>11</v>
  </rv>
  <rv s="4">
    <fb>3604</fb>
    <v>12</v>
  </rv>
  <rv s="4">
    <fb>8254</fb>
    <v>11</v>
  </rv>
  <rv s="4">
    <fb>44386</fb>
    <v>10</v>
  </rv>
  <rv s="4">
    <fb>2598</fb>
    <v>11</v>
  </rv>
  <rv s="4">
    <fb>3614</fb>
    <v>12</v>
  </rv>
  <rv s="4">
    <fb>5493</fb>
    <v>11</v>
  </rv>
  <rv s="4">
    <fb>44389</fb>
    <v>10</v>
  </rv>
  <rv s="4">
    <fb>2064.6</fb>
    <v>13</v>
  </rv>
  <rv s="4">
    <fb>2255</fb>
    <v>11</v>
  </rv>
  <rv s="4">
    <fb>3736</fb>
    <v>12</v>
  </rv>
  <rv s="4">
    <fb>8641</fb>
    <v>11</v>
  </rv>
  <rv s="4">
    <fb>44390</fb>
    <v>10</v>
  </rv>
  <rv s="4">
    <fb>2010.6</fb>
    <v>13</v>
  </rv>
  <rv s="4">
    <fb>4686</fb>
    <v>11</v>
  </rv>
  <rv s="4">
    <fb>3635</fb>
    <v>12</v>
  </rv>
  <rv s="4">
    <fb>7229</fb>
    <v>11</v>
  </rv>
  <rv s="4">
    <fb>44391</fb>
    <v>10</v>
  </rv>
  <rv s="4">
    <fb>1971</fb>
    <v>13</v>
  </rv>
  <rv s="4">
    <fb>4822</fb>
    <v>11</v>
  </rv>
  <rv s="4">
    <fb>3573</fb>
    <v>12</v>
  </rv>
  <rv s="4">
    <fb>10468</fb>
    <v>11</v>
  </rv>
  <rv s="4">
    <fb>44392</fb>
    <v>10</v>
  </rv>
  <rv s="4">
    <fb>1926</fb>
    <v>13</v>
  </rv>
  <rv s="4">
    <fb>3247</fb>
    <v>11</v>
  </rv>
  <rv s="4">
    <fb>3492</fb>
    <v>12</v>
  </rv>
  <rv s="4">
    <fb>9246</fb>
    <v>11</v>
  </rv>
  <rv s="4">
    <fb>44393</fb>
    <v>10</v>
  </rv>
  <rv s="4">
    <fb>3248</fb>
    <v>11</v>
  </rv>
  <rv s="4">
    <fb>3592</fb>
    <v>12</v>
  </rv>
  <rv s="4">
    <fb>5655</fb>
    <v>11</v>
  </rv>
  <rv s="4">
    <fb>44396</fb>
    <v>10</v>
  </rv>
  <rv s="4">
    <fb>2079</fb>
    <v>13</v>
  </rv>
  <rv s="4">
    <fb>5621</fb>
    <v>11</v>
  </rv>
  <rv s="4">
    <fb>3767</fb>
    <v>12</v>
  </rv>
  <rv s="4">
    <fb>12468</fb>
    <v>11</v>
  </rv>
  <rv s="4">
    <fb>44397</fb>
    <v>10</v>
  </rv>
  <rv s="4">
    <fb>2219.4</fb>
    <v>13</v>
  </rv>
  <rv s="4">
    <fb>3654</fb>
    <v>11</v>
  </rv>
  <rv s="4">
    <fb>4023</fb>
    <v>12</v>
  </rv>
  <rv s="4">
    <fb>7345</fb>
    <v>11</v>
  </rv>
  <rv s="4">
    <fb>44398</fb>
    <v>10</v>
  </rv>
  <rv s="4">
    <fb>4163</fb>
    <v>11</v>
  </rv>
  <rv s="4">
    <fb>4069</fb>
    <v>12</v>
  </rv>
  <rv s="4">
    <fb>8585</fb>
    <v>11</v>
  </rv>
  <rv s="4">
    <fb>44399</fb>
    <v>10</v>
  </rv>
  <rv s="4">
    <fb>7082</fb>
    <v>11</v>
  </rv>
  <rv s="4">
    <fb>4247</fb>
    <v>12</v>
  </rv>
  <rv s="4">
    <fb>7325</fb>
    <v>11</v>
  </rv>
  <rv s="4">
    <fb>44400</fb>
    <v>10</v>
  </rv>
  <rv s="4">
    <fb>2381.4</fb>
    <v>13</v>
  </rv>
  <rv s="4">
    <fb>4116</fb>
    <v>11</v>
  </rv>
  <rv s="4">
    <fb>4322</fb>
    <v>12</v>
  </rv>
  <rv s="4">
    <fb>3795</fb>
    <v>11</v>
  </rv>
  <rv s="4">
    <fb>44403</fb>
    <v>10</v>
  </rv>
  <rv s="4">
    <fb>2437.1999999999998</fb>
    <v>13</v>
  </rv>
  <rv s="4">
    <fb>7631</fb>
    <v>11</v>
  </rv>
  <rv s="4">
    <fb>4423</fb>
    <v>12</v>
  </rv>
  <rv s="4">
    <fb>44404</fb>
    <v>10</v>
  </rv>
  <rv s="4">
    <fb>2267.1</fb>
    <v>13</v>
  </rv>
  <rv s="4">
    <fb>8361</fb>
    <v>11</v>
  </rv>
  <rv s="4">
    <fb>4115</fb>
    <v>12</v>
  </rv>
  <rv s="4">
    <fb>10503</fb>
    <v>11</v>
  </rv>
  <rv s="4">
    <fb>44405</fb>
    <v>10</v>
  </rv>
  <rv s="4">
    <fb>2296.8000000000002</fb>
    <v>13</v>
  </rv>
  <rv s="4">
    <fb>5365</fb>
    <v>11</v>
  </rv>
  <rv s="4">
    <fb>4170</fb>
    <v>12</v>
  </rv>
  <rv s="4">
    <fb>9622</fb>
    <v>11</v>
  </rv>
  <rv s="4">
    <fb>44406</fb>
    <v>10</v>
  </rv>
  <rv s="4">
    <fb>2411.1</fb>
    <v>13</v>
  </rv>
  <rv s="4">
    <fb>2853</fb>
    <v>11</v>
  </rv>
  <rv s="4">
    <fb>4377</fb>
    <v>12</v>
  </rv>
  <rv s="4">
    <fb>9105</fb>
    <v>11</v>
  </rv>
  <rv s="4">
    <fb>44407</fb>
    <v>10</v>
  </rv>
  <rv s="4">
    <fb>2262.6</fb>
    <v>13</v>
  </rv>
  <rv s="4">
    <fb>5369</fb>
    <v>11</v>
  </rv>
  <rv s="4">
    <fb>11016</fb>
    <v>11</v>
  </rv>
  <rv s="4">
    <fb>44411</fb>
    <v>10</v>
  </rv>
  <rv s="4">
    <fb>2426.4</fb>
    <v>13</v>
  </rv>
  <rv s="4">
    <fb>3613</fb>
    <v>11</v>
  </rv>
  <rv s="4">
    <fb>44410</fb>
    <v>10</v>
  </rv>
  <rv s="4">
    <fb>4172</fb>
    <v>12</v>
  </rv>
  <rv s="4">
    <fb>6754</fb>
    <v>11</v>
  </rv>
  <rv s="4">
    <fb>44412</fb>
    <v>10</v>
  </rv>
  <rv s="4">
    <fb>2534.4</fb>
    <v>13</v>
  </rv>
  <rv s="4">
    <fb>3178</fb>
    <v>11</v>
  </rv>
  <rv s="4">
    <fb>4409</fb>
    <v>12</v>
  </rv>
  <rv s="4">
    <fb>3573</fb>
    <v>11</v>
  </rv>
  <rv s="4">
    <fb>44413</fb>
    <v>10</v>
  </rv>
  <rv s="4">
    <fb>2542.5</fb>
    <v>13</v>
  </rv>
  <rv s="4">
    <fb>3384</fb>
    <v>11</v>
  </rv>
  <rv s="4">
    <fb>4607</fb>
    <v>12</v>
  </rv>
  <rv s="4">
    <fb>6282</fb>
    <v>11</v>
  </rv>
  <rv s="4">
    <fb>44414</fb>
    <v>10</v>
  </rv>
  <rv s="4">
    <fb>2500.1999999999998</fb>
    <v>13</v>
  </rv>
  <rv s="4">
    <fb>2872</fb>
    <v>11</v>
  </rv>
  <rv s="4">
    <fb>4621</fb>
    <v>12</v>
  </rv>
  <rv s="4">
    <fb>9285</fb>
    <v>11</v>
  </rv>
  <rv s="4">
    <fb>44417</fb>
    <v>10</v>
  </rv>
  <rv s="4">
    <fb>2384.1</fb>
    <v>13</v>
  </rv>
  <rv s="4">
    <fb>3094</fb>
    <v>11</v>
  </rv>
  <rv s="4">
    <fb>4538</fb>
    <v>12</v>
  </rv>
  <rv s="4">
    <fb>4916</fb>
    <v>11</v>
  </rv>
  <rv s="4">
    <fb>44418</fb>
    <v>10</v>
  </rv>
  <rv s="4">
    <fb>2462.4</fb>
    <v>13</v>
  </rv>
  <rv s="4">
    <fb>2887</fb>
    <v>11</v>
  </rv>
  <rv s="4">
    <fb>4333</fb>
    <v>12</v>
  </rv>
  <rv s="4">
    <fb>7522</fb>
    <v>11</v>
  </rv>
  <rv s="4">
    <fb>44419</fb>
    <v>10</v>
  </rv>
  <rv s="4">
    <fb>2406.6</fb>
    <v>13</v>
  </rv>
  <rv s="4">
    <fb>3153</fb>
    <v>11</v>
  </rv>
  <rv s="4">
    <fb>4474</fb>
    <v>12</v>
  </rv>
  <rv s="4">
    <fb>6146</fb>
    <v>11</v>
  </rv>
  <rv s="4">
    <fb>44420</fb>
    <v>10</v>
  </rv>
  <rv s="4">
    <fb>2235.6</fb>
    <v>13</v>
  </rv>
  <rv s="4">
    <fb>5878</fb>
    <v>11</v>
  </rv>
  <rv s="4">
    <fb>4383</fb>
    <v>12</v>
  </rv>
  <rv s="4">
    <fb>7858</fb>
    <v>11</v>
  </rv>
  <rv s="4">
    <fb>44421</fb>
    <v>10</v>
  </rv>
  <rv s="4">
    <fb>2161.8000000000002</fb>
    <v>13</v>
  </rv>
  <rv s="4">
    <fb>2967</fb>
    <v>11</v>
  </rv>
  <rv s="4">
    <fb>10787</fb>
    <v>11</v>
  </rv>
  <rv s="4">
    <fb>44424</fb>
    <v>10</v>
  </rv>
  <rv s="4">
    <fb>2275.1999999999998</fb>
    <v>13</v>
  </rv>
  <rv s="4">
    <fb>3954</fb>
    <v>12</v>
  </rv>
  <rv s="4">
    <fb>11098</fb>
    <v>11</v>
  </rv>
  <rv s="4">
    <fb>44425</fb>
    <v>10</v>
  </rv>
  <rv s="4">
    <fb>2138.4</fb>
    <v>13</v>
  </rv>
  <rv s="4">
    <fb>3817</fb>
    <v>11</v>
  </rv>
  <rv s="4">
    <fb>4151</fb>
    <v>12</v>
  </rv>
  <rv s="4">
    <fb>5121</fb>
    <v>11</v>
  </rv>
  <rv s="4">
    <fb>44426</fb>
    <v>10</v>
  </rv>
  <rv s="4">
    <fb>3196</fb>
    <v>11</v>
  </rv>
  <rv s="4">
    <fb>3904</fb>
    <v>12</v>
  </rv>
  <rv s="4">
    <fb>7377</fb>
    <v>11</v>
  </rv>
  <rv s="4">
    <fb>44427</fb>
    <v>10</v>
  </rv>
  <rv s="4">
    <fb>2169</fb>
    <v>13</v>
  </rv>
  <rv s="4">
    <fb>4006</fb>
    <v>11</v>
  </rv>
  <rv s="4">
    <fb>3900</fb>
    <v>12</v>
  </rv>
  <rv s="4">
    <fb>6173</fb>
    <v>11</v>
  </rv>
  <rv s="4">
    <fb>44428</fb>
    <v>10</v>
  </rv>
  <rv s="4">
    <fb>2152.8000000000002</fb>
    <v>13</v>
  </rv>
  <rv s="4">
    <fb>1910</fb>
    <v>11</v>
  </rv>
  <rv s="4">
    <fb>3950</fb>
    <v>12</v>
  </rv>
  <rv s="4">
    <fb>7839</fb>
    <v>11</v>
  </rv>
  <rv s="4">
    <fb>44431</fb>
    <v>10</v>
  </rv>
  <rv s="4">
    <fb>2260.8000000000002</fb>
    <v>13</v>
  </rv>
  <rv s="4">
    <fb>1982</fb>
    <v>11</v>
  </rv>
  <rv s="4">
    <fb>3922</fb>
    <v>12</v>
  </rv>
  <rv s="4">
    <fb>4763</fb>
    <v>11</v>
  </rv>
  <rv s="4">
    <fb>44432</fb>
    <v>10</v>
  </rv>
  <rv s="4">
    <fb>2211.3000000000002</fb>
    <v>13</v>
  </rv>
  <rv s="4">
    <fb>2025</fb>
    <v>11</v>
  </rv>
  <rv s="4">
    <fb>4111</fb>
    <v>12</v>
  </rv>
  <rv s="4">
    <fb>4403</fb>
    <v>11</v>
  </rv>
  <rv s="4">
    <fb>44433</fb>
    <v>10</v>
  </rv>
  <rv s="4">
    <fb>3263</fb>
    <v>11</v>
  </rv>
  <rv s="4">
    <fb>2673</fb>
    <v>11</v>
  </rv>
  <rv s="4">
    <fb>44434</fb>
    <v>10</v>
  </rv>
  <rv s="4">
    <fb>2554.1999999999998</fb>
    <v>13</v>
  </rv>
  <rv s="4">
    <fb>5832</fb>
    <v>11</v>
  </rv>
  <rv s="4">
    <fb>4092</fb>
    <v>12</v>
  </rv>
  <rv s="4">
    <fb>6496</fb>
    <v>11</v>
  </rv>
  <rv s="4">
    <fb>44435</fb>
    <v>10</v>
  </rv>
  <rv s="4">
    <fb>3465</fb>
    <v>11</v>
  </rv>
  <rv s="4">
    <fb>4604</fb>
    <v>12</v>
  </rv>
  <rv s="4">
    <fb>11298</fb>
    <v>11</v>
  </rv>
  <rv s="4">
    <fb>44438</fb>
    <v>10</v>
  </rv>
  <rv s="4">
    <fb>2681.1</fb>
    <v>13</v>
  </rv>
  <rv s="4">
    <fb>4962</fb>
    <v>11</v>
  </rv>
  <rv s="4">
    <fb>4986</fb>
    <v>12</v>
  </rv>
  <rv s="4">
    <fb>7031</fb>
    <v>11</v>
  </rv>
  <rv s="4">
    <fb>44439</fb>
    <v>10</v>
  </rv>
  <rv s="4">
    <fb>2763</fb>
    <v>13</v>
  </rv>
  <rv s="4">
    <fb>4760</fb>
    <v>11</v>
  </rv>
  <rv s="4">
    <fb>4846</fb>
    <v>12</v>
  </rv>
  <rv s="4">
    <fb>6371</fb>
    <v>11</v>
  </rv>
  <rv s="4">
    <fb>44440</fb>
    <v>10</v>
  </rv>
  <rv s="4">
    <fb>3051</fb>
    <v>13</v>
  </rv>
  <rv s="4">
    <fb>7094</fb>
    <v>11</v>
  </rv>
  <rv s="4">
    <fb>4978</fb>
    <v>12</v>
  </rv>
  <rv s="4">
    <fb>4393</fb>
    <v>11</v>
  </rv>
  <rv s="4">
    <fb>44441</fb>
    <v>10</v>
  </rv>
  <rv s="4">
    <fb>3072.6</fb>
    <v>13</v>
  </rv>
  <rv s="4">
    <fb>7955</fb>
    <v>11</v>
  </rv>
  <rv s="4">
    <fb>5483</fb>
    <v>12</v>
  </rv>
  <rv s="4">
    <fb>12786</fb>
    <v>11</v>
  </rv>
  <rv s="4">
    <fb>44442</fb>
    <v>10</v>
  </rv>
  <rv s="4">
    <fb>3159</fb>
    <v>13</v>
  </rv>
  <rv s="4">
    <fb>3710</fb>
    <v>11</v>
  </rv>
  <rv s="4">
    <fb>5544</fb>
    <v>12</v>
  </rv>
  <rv s="4">
    <fb>7870</fb>
    <v>11</v>
  </rv>
  <rv s="4">
    <fb>44446</fb>
    <v>10</v>
  </rv>
  <rv s="4">
    <fb>2988</fb>
    <v>13</v>
  </rv>
  <rv s="4">
    <fb>4623</fb>
    <v>11</v>
  </rv>
  <rv s="4">
    <fb>5692</fb>
    <v>12</v>
  </rv>
  <rv s="4">
    <fb>3946</fb>
    <v>11</v>
  </rv>
  <rv s="4">
    <fb>44447</fb>
    <v>10</v>
  </rv>
  <rv s="4">
    <fb>3443.4</fb>
    <v>13</v>
  </rv>
  <rv s="4">
    <fb>10402</fb>
    <v>11</v>
  </rv>
  <rv s="4">
    <fb>5385</fb>
    <v>12</v>
  </rv>
  <rv s="4">
    <fb>5385</fb>
    <v>11</v>
  </rv>
  <rv s="4">
    <fb>44448</fb>
    <v>10</v>
  </rv>
  <rv s="4">
    <fb>3549.6</fb>
    <v>13</v>
  </rv>
  <rv s="4">
    <fb>4817</fb>
    <v>11</v>
  </rv>
  <rv s="4">
    <fb>6196</fb>
    <v>12</v>
  </rv>
  <rv s="4">
    <fb>11246</fb>
    <v>11</v>
  </rv>
  <rv s="4">
    <fb>44449</fb>
    <v>10</v>
  </rv>
  <rv s="4">
    <fb>3486.6</fb>
    <v>13</v>
  </rv>
  <rv s="4">
    <fb>3615</fb>
    <v>11</v>
  </rv>
  <rv s="4">
    <fb>6378</fb>
    <v>12</v>
  </rv>
  <rv s="4">
    <fb>8071</fb>
    <v>11</v>
  </rv>
  <rv s="4">
    <fb>44452</fb>
    <v>10</v>
  </rv>
  <rv s="4">
    <fb>3790.8</fb>
    <v>13</v>
  </rv>
  <rv s="4">
    <fb>2815</fb>
    <v>11</v>
  </rv>
  <rv s="4">
    <fb>6260</fb>
    <v>12</v>
  </rv>
  <rv s="4">
    <fb>4616</fb>
    <v>11</v>
  </rv>
  <rv s="4">
    <fb>44453</fb>
    <v>10</v>
  </rv>
  <rv s="4">
    <fb>3960</fb>
    <v>13</v>
  </rv>
  <rv s="4">
    <fb>2774</fb>
    <v>11</v>
  </rv>
  <rv s="4">
    <fb>6809</fb>
    <v>12</v>
  </rv>
  <rv s="4">
    <fb>8200</fb>
    <v>11</v>
  </rv>
  <rv s="4">
    <fb>44454</fb>
    <v>10</v>
  </rv>
  <rv s="4">
    <fb>4201.2</fb>
    <v>13</v>
  </rv>
  <rv s="4">
    <fb>7782</fb>
    <v>11</v>
  </rv>
  <rv s="4">
    <fb>7109</fb>
    <v>12</v>
  </rv>
  <rv s="4">
    <fb>6865</fb>
    <v>11</v>
  </rv>
  <rv s="4">
    <fb>44455</fb>
    <v>10</v>
  </rv>
  <rv s="4">
    <fb>3945.6</fb>
    <v>13</v>
  </rv>
  <rv s="4">
    <fb>6902</fb>
    <v>11</v>
  </rv>
  <rv s="4">
    <fb>7560</fb>
    <v>12</v>
  </rv>
  <rv s="4">
    <fb>12482</fb>
    <v>11</v>
  </rv>
  <rv s="4">
    <fb>44456</fb>
    <v>10</v>
  </rv>
  <rv s="4">
    <fb>3592.8</fb>
    <v>13</v>
  </rv>
  <rv s="4">
    <fb>5533</fb>
    <v>11</v>
  </rv>
  <rv s="4">
    <fb>7096</fb>
    <v>12</v>
  </rv>
  <rv s="4">
    <fb>12957</fb>
    <v>11</v>
  </rv>
  <rv s="4">
    <fb>44459</fb>
    <v>10</v>
  </rv>
  <rv s="4">
    <fb>3429</fb>
    <v>13</v>
  </rv>
  <rv s="4">
    <fb>4192</fb>
    <v>11</v>
  </rv>
  <rv s="4">
    <fb>6466</fb>
    <v>12</v>
  </rv>
  <rv s="4">
    <fb>9267</fb>
    <v>11</v>
  </rv>
  <rv s="4">
    <fb>44460</fb>
    <v>10</v>
  </rv>
  <rv s="4">
    <fb>3270.6</fb>
    <v>13</v>
  </rv>
  <rv s="4">
    <fb>3592</fb>
    <v>11</v>
  </rv>
  <rv s="4">
    <fb>6182</fb>
    <v>12</v>
  </rv>
  <rv s="4">
    <fb>7807</fb>
    <v>11</v>
  </rv>
  <rv s="4">
    <fb>44461</fb>
    <v>10</v>
  </rv>
  <rv s="4">
    <fb>3189.6</fb>
    <v>13</v>
  </rv>
  <rv s="4">
    <fb>2822</fb>
    <v>11</v>
  </rv>
  <rv s="4">
    <fb>5893</fb>
    <v>12</v>
  </rv>
  <rv s="4">
    <fb>9199</fb>
    <v>11</v>
  </rv>
  <rv s="4">
    <fb>44462</fb>
    <v>10</v>
  </rv>
  <rv s="4">
    <fb>3571.2</fb>
    <v>13</v>
  </rv>
  <rv s="4">
    <fb>3797</fb>
    <v>11</v>
  </rv>
  <rv s="4">
    <fb>5736</fb>
    <v>12</v>
  </rv>
  <rv s="4">
    <fb>5189</fb>
    <v>11</v>
  </rv>
  <rv s="4">
    <fb>44463</fb>
    <v>10</v>
  </rv>
  <rv s="4">
    <fb>3747.6</fb>
    <v>13</v>
  </rv>
  <rv s="4">
    <fb>2190</fb>
    <v>11</v>
  </rv>
  <rv s="4">
    <fb>6434</fb>
    <v>12</v>
  </rv>
  <rv s="4">
    <fb>11877</fb>
    <v>11</v>
  </rv>
  <rv s="4">
    <fb>44466</fb>
    <v>10</v>
  </rv>
  <rv s="4">
    <fb>4681.8</fb>
    <v>13</v>
  </rv>
  <rv s="4">
    <fb>4475</fb>
    <v>11</v>
  </rv>
  <rv s="4">
    <fb>6756</fb>
    <v>12</v>
  </rv>
  <rv s="4">
    <fb>10327</fb>
    <v>11</v>
  </rv>
  <rv s="4">
    <fb>44467</fb>
    <v>10</v>
  </rv>
  <rv s="4">
    <fb>4606.2</fb>
    <v>13</v>
  </rv>
  <rv s="4">
    <fb>7811</fb>
    <v>11</v>
  </rv>
  <rv s="4">
    <fb>8443</fb>
    <v>12</v>
  </rv>
  <rv s="4">
    <fb>17860</fb>
    <v>11</v>
  </rv>
  <rv s="4">
    <fb>44468</fb>
    <v>10</v>
  </rv>
  <rv s="4">
    <fb>3997.8</fb>
    <v>13</v>
  </rv>
  <rv s="4">
    <fb>4320</fb>
    <v>11</v>
  </rv>
  <rv s="4">
    <fb>8296</fb>
    <v>12</v>
  </rv>
  <rv s="4">
    <fb>30966</fb>
    <v>11</v>
  </rv>
  <rv s="4">
    <fb>44469</fb>
    <v>10</v>
  </rv>
  <rv s="4">
    <fb>4545</fb>
    <v>13</v>
  </rv>
  <rv s="4">
    <fb>9973</fb>
    <v>11</v>
  </rv>
  <rv s="4">
    <fb>7229</fb>
    <v>12</v>
  </rv>
  <rv s="4">
    <fb>14371</fb>
    <v>11</v>
  </rv>
  <rv s="4">
    <fb>44470</fb>
    <v>10</v>
  </rv>
  <rv s="4">
    <fb>4181.3999999999996</fb>
    <v>13</v>
  </rv>
  <rv s="4">
    <fb>3212</fb>
    <v>11</v>
  </rv>
  <rv s="4">
    <fb>8230</fb>
    <v>12</v>
  </rv>
  <rv s="4">
    <fb>21683</fb>
    <v>11</v>
  </rv>
  <rv s="4">
    <fb>44473</fb>
    <v>10</v>
  </rv>
  <rv s="4">
    <fb>4671</fb>
    <v>13</v>
  </rv>
  <rv s="4">
    <fb>2824</fb>
    <v>11</v>
  </rv>
  <rv s="4">
    <fb>7519</fb>
    <v>12</v>
  </rv>
  <rv s="4">
    <fb>13896</fb>
    <v>11</v>
  </rv>
  <rv s="4">
    <fb>44474</fb>
    <v>10</v>
  </rv>
  <rv s="4">
    <fb>5286.6</fb>
    <v>13</v>
  </rv>
  <rv s="4">
    <fb>2464</fb>
    <v>11</v>
  </rv>
  <rv s="4">
    <fb>8406</fb>
    <v>12</v>
  </rv>
  <rv s="4">
    <fb>22484</fb>
    <v>11</v>
  </rv>
  <rv s="4">
    <fb>44475</fb>
    <v>10</v>
  </rv>
  <rv s="4">
    <fb>4296.6000000000004</fb>
    <v>13</v>
  </rv>
  <rv s="4">
    <fb>5970</fb>
    <v>11</v>
  </rv>
  <rv s="4">
    <fb>9521</fb>
    <v>12</v>
  </rv>
  <rv s="4">
    <fb>22964</fb>
    <v>11</v>
  </rv>
  <rv s="4">
    <fb>44476</fb>
    <v>10</v>
  </rv>
  <rv s="4">
    <fb>4370.3999999999996</fb>
    <v>13</v>
  </rv>
  <rv s="4">
    <fb>6134</fb>
    <v>11</v>
  </rv>
  <rv s="4">
    <fb>7727</fb>
    <v>12</v>
  </rv>
  <rv s="4">
    <fb>32516</fb>
    <v>11</v>
  </rv>
  <rv s="4">
    <fb>44477</fb>
    <v>10</v>
  </rv>
  <rv s="4">
    <fb>4140</fb>
    <v>13</v>
  </rv>
  <rv s="4">
    <fb>3779</fb>
    <v>11</v>
  </rv>
  <rv s="4">
    <fb>7867</fb>
    <v>12</v>
  </rv>
  <rv s="4">
    <fb>23594</fb>
    <v>11</v>
  </rv>
  <rv s="4">
    <fb>44481</fb>
    <v>10</v>
  </rv>
  <rv s="4">
    <fb>2882</fb>
    <v>11</v>
  </rv>
  <rv s="4">
    <fb>7441</fb>
    <v>12</v>
  </rv>
  <rv s="4">
    <fb>13429</fb>
    <v>11</v>
  </rv>
  <rv s="4">
    <fb>44482</fb>
    <v>10</v>
  </rv>
  <rv s="4">
    <fb>4231.8</fb>
    <v>13</v>
  </rv>
  <rv s="4">
    <fb>3292</fb>
    <v>11</v>
  </rv>
  <rv s="4">
    <fb>44480</fb>
    <v>10</v>
  </rv>
  <rv s="4">
    <fb>6918</fb>
    <v>12</v>
  </rv>
  <rv s="4">
    <fb>19784</fb>
    <v>11</v>
  </rv>
  <rv s="4">
    <fb>44483</fb>
    <v>10</v>
  </rv>
  <rv s="4">
    <fb>4240.8</fb>
    <v>13</v>
  </rv>
  <rv s="4">
    <fb>5061</fb>
    <v>11</v>
  </rv>
  <rv s="4">
    <fb>7059</fb>
    <v>12</v>
  </rv>
  <rv s="4">
    <fb>15135</fb>
    <v>11</v>
  </rv>
  <rv s="4">
    <fb>44484</fb>
    <v>10</v>
  </rv>
  <rv s="4">
    <fb>3938.4</fb>
    <v>13</v>
  </rv>
  <rv s="4">
    <fb>5647</fb>
    <v>11</v>
  </rv>
  <rv s="4">
    <fb>7575</fb>
    <v>12</v>
  </rv>
  <rv s="4">
    <fb>11249</fb>
    <v>11</v>
  </rv>
  <rv s="4">
    <fb>44487</fb>
    <v>10</v>
  </rv>
  <rv s="4">
    <fb>3373.2</fb>
    <v>13</v>
  </rv>
  <rv s="4">
    <fb>4958</fb>
    <v>11</v>
  </rv>
  <rv s="4">
    <fb>7582</fb>
    <v>12</v>
  </rv>
  <rv s="4">
    <fb>14507</fb>
    <v>11</v>
  </rv>
  <rv s="4">
    <fb>44488</fb>
    <v>10</v>
  </rv>
  <rv s="4">
    <fb>3517.2</fb>
    <v>13</v>
  </rv>
  <rv s="4">
    <fb>4715</fb>
    <v>11</v>
  </rv>
  <rv s="4">
    <fb>7084</fb>
    <v>12</v>
  </rv>
  <rv s="4">
    <fb>16814</fb>
    <v>11</v>
  </rv>
  <rv s="4">
    <fb>44489</fb>
    <v>10</v>
  </rv>
  <rv s="4">
    <fb>3663</fb>
    <v>13</v>
  </rv>
  <rv s="4">
    <fb>4259</fb>
    <v>11</v>
  </rv>
  <rv s="4">
    <fb>6109</fb>
    <v>12</v>
  </rv>
  <rv s="4">
    <fb>19448</fb>
    <v>11</v>
  </rv>
  <rv s="4">
    <fb>44490</fb>
    <v>10</v>
  </rv>
  <rv s="4">
    <fb>3657.6</fb>
    <v>13</v>
  </rv>
  <rv s="4">
    <fb>4776</fb>
    <v>11</v>
  </rv>
  <rv s="4">
    <fb>6350</fb>
    <v>12</v>
  </rv>
  <rv s="4">
    <fb>18064</fb>
    <v>11</v>
  </rv>
  <rv s="4">
    <fb>44491</fb>
    <v>10</v>
  </rv>
  <rv s="4">
    <fb>3749.4</fb>
    <v>13</v>
  </rv>
  <rv s="4">
    <fb>4738</fb>
    <v>11</v>
  </rv>
  <rv s="4">
    <fb>6621</fb>
    <v>12</v>
  </rv>
  <rv s="4">
    <fb>13036</fb>
    <v>11</v>
  </rv>
  <rv s="4">
    <fb>44494</fb>
    <v>10</v>
  </rv>
  <rv s="4">
    <fb>4581</fb>
    <v>13</v>
  </rv>
  <rv s="4">
    <fb>5092</fb>
    <v>11</v>
  </rv>
  <rv s="4">
    <fb>6602</fb>
    <v>12</v>
  </rv>
  <rv s="4">
    <fb>14220</fb>
    <v>11</v>
  </rv>
  <rv s="4">
    <fb>44495</fb>
    <v>10</v>
  </rv>
  <rv s="4">
    <fb>4366.8</fb>
    <v>13</v>
  </rv>
  <rv s="4">
    <fb>6280</fb>
    <v>11</v>
  </rv>
  <rv s="4">
    <fb>6718</fb>
    <v>12</v>
  </rv>
  <rv s="4">
    <fb>16424</fb>
    <v>11</v>
  </rv>
  <rv s="4">
    <fb>44496</fb>
    <v>10</v>
  </rv>
  <rv s="4">
    <fb>4590</fb>
    <v>13</v>
  </rv>
  <rv s="4">
    <fb>4966</fb>
    <v>11</v>
  </rv>
  <rv s="4">
    <fb>8174</fb>
    <v>12</v>
  </rv>
  <rv s="4">
    <fb>22551</fb>
    <v>11</v>
  </rv>
  <rv s="4">
    <fb>44497</fb>
    <v>10</v>
  </rv>
  <rv s="4">
    <fb>4059</fb>
    <v>13</v>
  </rv>
  <rv s="4">
    <fb>7353</fb>
    <v>11</v>
  </rv>
  <rv s="4">
    <fb>7808</fb>
    <v>12</v>
  </rv>
  <rv s="4">
    <fb>17405</fb>
    <v>11</v>
  </rv>
  <rv s="4">
    <fb>44498</fb>
    <v>10</v>
  </rv>
  <rv s="4">
    <fb>3700.8</fb>
    <v>13</v>
  </rv>
  <rv s="4">
    <fb>6835</fb>
    <v>11</v>
  </rv>
  <rv s="4">
    <fb>8180</fb>
    <v>12</v>
  </rv>
  <rv s="4">
    <fb>20086</fb>
    <v>11</v>
  </rv>
  <rv s="4">
    <fb>44501</fb>
    <v>10</v>
  </rv>
  <rv s="4">
    <fb>3276</fb>
    <v>13</v>
  </rv>
  <rv s="4">
    <fb>8355</fb>
    <v>11</v>
  </rv>
  <rv s="4">
    <fb>7266</fb>
    <v>12</v>
  </rv>
  <rv s="4">
    <fb>19284</fb>
    <v>11</v>
  </rv>
  <rv s="4">
    <fb>44502</fb>
    <v>10</v>
  </rv>
  <rv s="4">
    <fb>3664.8</fb>
    <v>13</v>
  </rv>
  <rv s="4">
    <fb>7009</fb>
    <v>11</v>
  </rv>
  <rv s="4">
    <fb>6655</fb>
    <v>12</v>
  </rv>
  <rv s="4">
    <fb>20198</fb>
    <v>11</v>
  </rv>
  <rv s="4">
    <fb>44503</fb>
    <v>10</v>
  </rv>
  <rv s="4">
    <fb>4080.6</fb>
    <v>13</v>
  </rv>
  <rv s="4">
    <fb>5049</fb>
    <v>11</v>
  </rv>
  <rv s="4">
    <fb>5959</fb>
    <v>12</v>
  </rv>
  <rv s="4">
    <fb>24352</fb>
    <v>11</v>
  </rv>
  <rv s="4">
    <fb>44504</fb>
    <v>10</v>
  </rv>
  <rv s="4">
    <fb>3904.2</fb>
    <v>13</v>
  </rv>
  <rv s="4">
    <fb>5808</fb>
    <v>11</v>
  </rv>
  <rv s="4">
    <fb>6579</fb>
    <v>12</v>
  </rv>
  <rv s="4">
    <fb>19276</fb>
    <v>11</v>
  </rv>
  <rv s="4">
    <fb>44505</fb>
    <v>10</v>
  </rv>
  <rv s="4">
    <fb>3978</fb>
    <v>11</v>
  </rv>
  <rv s="4">
    <fb>7338</fb>
    <v>12</v>
  </rv>
  <rv s="4">
    <fb>15245</fb>
    <v>11</v>
  </rv>
  <rv s="4">
    <fb>44508</fb>
    <v>10</v>
  </rv>
  <rv s="4">
    <fb>3495.6</fb>
    <v>13</v>
  </rv>
  <rv s="4">
    <fb>5026</fb>
    <v>11</v>
  </rv>
  <rv s="4">
    <fb>7052</fb>
    <v>12</v>
  </rv>
  <rv s="4">
    <fb>18661</fb>
    <v>11</v>
  </rv>
  <rv s="4">
    <fb>44509</fb>
    <v>10</v>
  </rv>
  <rv s="4">
    <fb>2934</fb>
    <v>13</v>
  </rv>
  <rv s="4">
    <fb>9745</fb>
    <v>11</v>
  </rv>
  <rv s="4">
    <fb>6840</fb>
    <v>12</v>
  </rv>
  <rv s="4">
    <fb>16312</fb>
    <v>11</v>
  </rv>
  <rv s="4">
    <fb>44510</fb>
    <v>10</v>
  </rv>
  <rv s="4">
    <fb>2874.6</fb>
    <v>13</v>
  </rv>
  <rv s="4">
    <fb>7525</fb>
    <v>11</v>
  </rv>
  <rv s="4">
    <fb>6287</fb>
    <v>12</v>
  </rv>
  <rv s="4">
    <fb>15294</fb>
    <v>11</v>
  </rv>
  <rv s="4">
    <fb>44511</fb>
    <v>10</v>
  </rv>
  <rv s="4">
    <fb>3135.6</fb>
    <v>13</v>
  </rv>
  <rv s="4">
    <fb>7960</fb>
    <v>11</v>
  </rv>
  <rv s="4">
    <fb>5281</fb>
    <v>12</v>
  </rv>
  <rv s="4">
    <fb>37644</fb>
    <v>11</v>
  </rv>
  <rv s="4">
    <fb>44512</fb>
    <v>10</v>
  </rv>
  <rv s="4">
    <fb>2764.8</fb>
    <v>13</v>
  </rv>
  <rv s="4">
    <fb>8824</fb>
    <v>11</v>
  </rv>
  <rv s="4">
    <fb>5180</fb>
    <v>12</v>
  </rv>
  <rv s="4">
    <fb>25456</fb>
    <v>11</v>
  </rv>
  <rv s="4">
    <fb>44515</fb>
    <v>10</v>
  </rv>
  <rv s="4">
    <fb>3006</fb>
    <v>13</v>
  </rv>
  <rv s="4">
    <fb>8043</fb>
    <v>11</v>
  </rv>
  <rv s="4">
    <fb>5646</fb>
    <v>12</v>
  </rv>
  <rv s="4">
    <fb>19705</fb>
    <v>11</v>
  </rv>
  <rv s="4">
    <fb>44516</fb>
    <v>10</v>
  </rv>
  <rv s="4">
    <fb>3139.2</fb>
    <v>13</v>
  </rv>
  <rv s="4">
    <fb>7383</fb>
    <v>11</v>
  </rv>
  <rv s="4">
    <fb>4944</fb>
    <v>12</v>
  </rv>
  <rv s="4">
    <fb>23025</fb>
    <v>11</v>
  </rv>
  <rv s="4">
    <fb>44517</fb>
    <v>10</v>
  </rv>
  <rv s="4">
    <fb>2811.6</fb>
    <v>13</v>
  </rv>
  <rv s="4">
    <fb>9878</fb>
    <v>11</v>
  </rv>
  <rv s="4">
    <fb>5380</fb>
    <v>12</v>
  </rv>
  <rv s="4">
    <fb>19367</fb>
    <v>11</v>
  </rv>
  <rv s="4">
    <fb>44518</fb>
    <v>10</v>
  </rv>
  <rv s="4">
    <fb>2844</fb>
    <v>13</v>
  </rv>
  <rv s="4">
    <fb>8442</fb>
    <v>11</v>
  </rv>
  <rv s="4">
    <fb>5613</fb>
    <v>12</v>
  </rv>
  <rv s="4">
    <fb>23949</fb>
    <v>11</v>
  </rv>
  <rv s="4">
    <fb>44519</fb>
    <v>10</v>
  </rv>
  <rv s="4">
    <fb>2964.6</fb>
    <v>13</v>
  </rv>
  <rv s="4">
    <fb>7956</fb>
    <v>11</v>
  </rv>
  <rv s="4">
    <fb>5034</fb>
    <v>12</v>
  </rv>
  <rv s="4">
    <fb>23587</fb>
    <v>11</v>
  </rv>
  <rv s="4">
    <fb>44522</fb>
    <v>10</v>
  </rv>
  <rv s="4">
    <fb>2673</fb>
    <v>13</v>
  </rv>
  <rv s="4">
    <fb>14286</fb>
    <v>11</v>
  </rv>
  <rv s="4">
    <fb>5093</fb>
    <v>12</v>
  </rv>
  <rv s="4">
    <fb>14378</fb>
    <v>11</v>
  </rv>
  <rv s="4">
    <fb>44523</fb>
    <v>10</v>
  </rv>
  <rv s="4">
    <fb>2948.4</fb>
    <v>13</v>
  </rv>
  <rv s="4">
    <fb>8471</fb>
    <v>11</v>
  </rv>
  <rv s="4">
    <fb>5316</fb>
    <v>12</v>
  </rv>
  <rv s="4">
    <fb>18803</fb>
    <v>11</v>
  </rv>
  <rv s="4">
    <fb>44524</fb>
    <v>10</v>
  </rv>
  <rv s="4">
    <fb>7423</fb>
    <v>11</v>
  </rv>
  <rv s="4">
    <fb>4796</fb>
    <v>12</v>
  </rv>
  <rv s="4">
    <fb>24929</fb>
    <v>11</v>
  </rv>
  <rv s="4">
    <fb>44525</fb>
    <v>10</v>
  </rv>
  <rv s="4">
    <fb>2941.2</fb>
    <v>13</v>
  </rv>
  <rv s="4">
    <fb>4118</fb>
    <v>11</v>
  </rv>
  <rv s="4">
    <fb>5277</fb>
    <v>12</v>
  </rv>
  <rv s="4">
    <fb>17840</fb>
    <v>11</v>
  </rv>
  <rv s="4">
    <fb>44526</fb>
    <v>10</v>
  </rv>
  <rv s="4">
    <fb>3366</fb>
    <v>13</v>
  </rv>
  <rv s="4">
    <fb>9133</fb>
    <v>11</v>
  </rv>
  <rv s="4">
    <fb>5255</fb>
    <v>12</v>
  </rv>
  <rv s="4">
    <fb>11795</fb>
    <v>11</v>
  </rv>
  <rv s="4">
    <fb>44529</fb>
    <v>10</v>
  </rv>
  <rv s="4">
    <fb>2593.8000000000002</fb>
    <v>13</v>
  </rv>
  <rv s="4">
    <fb>18500</fb>
    <v>11</v>
  </rv>
  <rv s="4">
    <fb>5734</fb>
    <v>12</v>
  </rv>
  <rv s="4">
    <fb>12763</fb>
    <v>11</v>
  </rv>
  <rv s="4">
    <fb>44530</fb>
    <v>10</v>
  </rv>
  <rv s="4">
    <fb>11582</fb>
    <v>11</v>
  </rv>
  <rv s="4">
    <fb>4652</fb>
    <v>12</v>
  </rv>
  <rv s="4">
    <fb>34051</fb>
    <v>11</v>
  </rv>
  <rv s="4">
    <fb>44531</fb>
    <v>10</v>
  </rv>
  <rv s="4">
    <fb>1972.8</fb>
    <v>13</v>
  </rv>
  <rv s="4">
    <fb>13189</fb>
    <v>11</v>
  </rv>
  <rv s="4">
    <fb>37985</fb>
    <v>11</v>
  </rv>
  <rv s="4">
    <fb>44532</fb>
    <v>10</v>
  </rv>
  <rv s="4">
    <fb>1843.2</fb>
    <v>13</v>
  </rv>
  <rv s="4">
    <fb>12160</fb>
    <v>11</v>
  </rv>
  <rv s="4">
    <fb>3536</fb>
    <v>12</v>
  </rv>
  <rv s="4">
    <fb>47999</fb>
    <v>11</v>
  </rv>
  <rv s="4">
    <fb>44533</fb>
    <v>10</v>
  </rv>
  <rv s="4">
    <fb>1809</fb>
    <v>13</v>
  </rv>
  <rv s="4">
    <fb>11034</fb>
    <v>11</v>
  </rv>
  <rv s="4">
    <fb>3304</fb>
    <v>12</v>
  </rv>
  <rv s="4">
    <fb>36467</fb>
    <v>11</v>
  </rv>
  <rv s="4">
    <fb>44536</fb>
    <v>10</v>
  </rv>
  <rv s="4">
    <fb>1449</fb>
    <v>13</v>
  </rv>
  <rv s="4">
    <fb>21652</fb>
    <v>11</v>
  </rv>
  <rv s="4">
    <fb>3242</fb>
    <v>12</v>
  </rv>
  <rv s="4">
    <fb>24458</fb>
    <v>11</v>
  </rv>
  <rv s="4">
    <fb>44537</fb>
    <v>10</v>
  </rv>
  <rv s="4">
    <fb>14453</fb>
    <v>11</v>
  </rv>
  <rv s="4">
    <fb>2598</fb>
    <v>12</v>
  </rv>
  <rv s="4">
    <fb>55561</fb>
    <v>11</v>
  </rv>
  <rv s="4">
    <fb>44538</fb>
    <v>10</v>
  </rv>
  <rv s="4">
    <fb>1558.8</fb>
    <v>13</v>
  </rv>
  <rv s="4">
    <fb>8196</fb>
    <v>11</v>
  </rv>
  <rv s="4">
    <fb>38044</fb>
    <v>11</v>
  </rv>
  <rv s="4">
    <fb>44539</fb>
    <v>10</v>
  </rv>
  <rv s="4">
    <fb>6112</fb>
    <v>11</v>
  </rv>
  <rv s="4">
    <fb>2799</fb>
    <v>12</v>
  </rv>
  <rv s="4">
    <fb>26492</fb>
    <v>11</v>
  </rv>
  <rv s="4">
    <fb>44540</fb>
    <v>10</v>
  </rv>
  <rv s="4">
    <fb>1618.2</fb>
    <v>13</v>
  </rv>
  <rv s="4">
    <fb>6327</fb>
    <v>11</v>
  </rv>
  <rv s="4">
    <fb>2752</fb>
    <v>12</v>
  </rv>
  <rv s="4">
    <fb>22857</fb>
    <v>11</v>
  </rv>
  <rv s="4">
    <fb>44543</fb>
    <v>10</v>
  </rv>
  <rv s="4">
    <fb>9695</fb>
    <v>11</v>
  </rv>
  <rv s="4">
    <fb>2902</fb>
    <v>12</v>
  </rv>
  <rv s="4">
    <fb>44544</fb>
    <v>10</v>
  </rv>
  <rv s="4">
    <fb>1542.6</fb>
    <v>13</v>
  </rv>
  <rv s="4">
    <fb>9560</fb>
    <v>11</v>
  </rv>
  <rv s="4">
    <fb>2839</fb>
    <v>12</v>
  </rv>
  <rv s="4">
    <fb>29726</fb>
    <v>11</v>
  </rv>
  <rv s="4">
    <fb>44545</fb>
    <v>10</v>
  </rv>
  <rv s="4">
    <fb>1544.4</fb>
    <v>13</v>
  </rv>
  <rv s="4">
    <fb>8982</fb>
    <v>11</v>
  </rv>
  <rv s="4">
    <fb>2761</fb>
    <v>12</v>
  </rv>
  <rv s="4">
    <fb>18302</fb>
    <v>11</v>
  </rv>
  <rv s="4">
    <fb>44546</fb>
    <v>10</v>
  </rv>
  <rv s="4">
    <fb>1512</fb>
    <v>13</v>
  </rv>
  <rv s="4">
    <fb>10758</fb>
    <v>11</v>
  </rv>
  <rv s="4">
    <fb>2776</fb>
    <v>12</v>
  </rv>
  <rv s="4">
    <fb>44547</fb>
    <v>10</v>
  </rv>
  <rv s="4">
    <fb>1431</fb>
    <v>13</v>
  </rv>
  <rv s="4">
    <fb>11712</fb>
    <v>11</v>
  </rv>
  <rv s="4">
    <fb>2713</fb>
    <v>12</v>
  </rv>
  <rv s="4">
    <fb>16137</fb>
    <v>11</v>
  </rv>
  <rv s="4">
    <fb>44550</fb>
    <v>10</v>
  </rv>
  <rv s="4">
    <fb>10751</fb>
    <v>11</v>
  </rv>
  <rv s="4">
    <fb>2568</fb>
    <v>12</v>
  </rv>
  <rv s="4">
    <fb>20693</fb>
    <v>11</v>
  </rv>
  <rv s="4">
    <fb>44551</fb>
    <v>10</v>
  </rv>
  <rv s="4">
    <fb>1539</fb>
    <v>13</v>
  </rv>
  <rv s="4">
    <fb>8246</fb>
    <v>11</v>
  </rv>
  <rv s="4">
    <fb>2716</fb>
    <v>12</v>
  </rv>
  <rv s="4">
    <fb>14050</fb>
    <v>11</v>
  </rv>
  <rv s="4">
    <fb>44552</fb>
    <v>10</v>
  </rv>
  <rv s="4">
    <fb>7738</fb>
    <v>11</v>
  </rv>
  <rv s="4">
    <fb>2694</fb>
    <v>12</v>
  </rv>
  <rv s="4">
    <fb>15588</fb>
    <v>11</v>
  </rv>
  <rv s="4">
    <fb>44553</fb>
    <v>10</v>
  </rv>
  <rv s="4">
    <fb>1431.9</fb>
    <v>13</v>
  </rv>
  <rv s="4">
    <fb>25416</fb>
    <v>11</v>
  </rv>
  <rv s="4">
    <fb>17044</fb>
    <v>11</v>
  </rv>
  <rv s="4">
    <fb>44554</fb>
    <v>10</v>
  </rv>
  <rv s="4">
    <fb>1436.4</fb>
    <v>13</v>
  </rv>
  <rv s="4">
    <fb>2531</fb>
    <v>12</v>
  </rv>
  <rv s="4">
    <fb>48824</fb>
    <v>11</v>
  </rv>
  <rv s="4">
    <fb>44559</fb>
    <v>10</v>
  </rv>
  <rv s="4">
    <fb>18010</fb>
    <v>11</v>
  </rv>
  <rv s="4">
    <fb>44557</fb>
    <v>10</v>
  </rv>
  <rv s="4">
    <fb>28855</fb>
    <v>11</v>
  </rv>
  <rv s="4">
    <fb>44560</fb>
    <v>10</v>
  </rv>
  <rv s="4">
    <fb>1377</fb>
    <v>13</v>
  </rv>
  <rv s="4">
    <fb>23534</fb>
    <v>11</v>
  </rv>
  <rv s="4">
    <fb>44558</fb>
    <v>10</v>
  </rv>
  <rv s="4">
    <fb>2869</fb>
    <v>12</v>
  </rv>
  <rv s="4">
    <fb>17332</fb>
    <v>11</v>
  </rv>
  <rv s="4">
    <fb>44561</fb>
    <v>10</v>
  </rv>
  <rv s="4">
    <fb>1510.2</fb>
    <v>13</v>
  </rv>
  <rv s="4">
    <fb>16737</fb>
    <v>11</v>
  </rv>
  <rv s="4">
    <fb>2758</fb>
    <v>12</v>
  </rv>
  <rv s="4">
    <fb>32188</fb>
    <v>11</v>
  </rv>
  <rv s="4">
    <fb>44565</fb>
    <v>10</v>
  </rv>
  <rv s="4">
    <fb>1495.8</fb>
    <v>13</v>
  </rv>
  <rv s="4">
    <fb>11817</fb>
    <v>11</v>
  </rv>
  <rv s="4">
    <fb>2417</fb>
    <v>12</v>
  </rv>
  <rv s="4">
    <fb>64211</fb>
    <v>11</v>
  </rv>
  <rv s="4">
    <fb>44566</fb>
    <v>10</v>
  </rv>
  <rv s="4">
    <fb>1580.4</fb>
    <v>13</v>
  </rv>
  <rv s="4">
    <fb>12688</fb>
    <v>11</v>
  </rv>
  <rv s="4">
    <fb>2609</fb>
    <v>12</v>
  </rv>
  <rv s="4">
    <fb>42564</fb>
    <v>11</v>
  </rv>
  <rv s="4">
    <fb>44567</fb>
    <v>10</v>
  </rv>
  <rv s="4">
    <fb>10578</fb>
    <v>11</v>
  </rv>
  <rv s="4">
    <fb>44564</fb>
    <v>10</v>
  </rv>
  <rv s="4">
    <fb>40274</fb>
    <v>11</v>
  </rv>
  <rv s="4">
    <fb>44568</fb>
    <v>10</v>
  </rv>
  <rv s="4">
    <fb>1638</fb>
    <v>13</v>
  </rv>
  <rv s="4">
    <fb>9919</fb>
    <v>11</v>
  </rv>
  <rv s="4">
    <fb>2625</fb>
    <v>12</v>
  </rv>
  <rv s="4">
    <fb>36526</fb>
    <v>11</v>
  </rv>
  <rv s="4">
    <fb>44571</fb>
    <v>10</v>
  </rv>
  <rv s="4">
    <fb>1807.2</fb>
    <v>13</v>
  </rv>
  <rv s="4">
    <fb>12537</fb>
    <v>11</v>
  </rv>
  <rv s="4">
    <fb>31608</fb>
    <v>11</v>
  </rv>
  <rv s="4">
    <fb>44572</fb>
    <v>10</v>
  </rv>
  <rv s="4">
    <fb>7603</fb>
    <v>11</v>
  </rv>
  <rv s="4">
    <fb>2770</fb>
    <v>12</v>
  </rv>
  <rv s="4">
    <fb>17043</fb>
    <v>11</v>
  </rv>
  <rv s="4">
    <fb>44573</fb>
    <v>10</v>
  </rv>
  <rv s="4">
    <fb>2257.1999999999998</fb>
    <v>13</v>
  </rv>
  <rv s="4">
    <fb>11599</fb>
    <v>11</v>
  </rv>
  <rv s="4">
    <fb>32063</fb>
    <v>11</v>
  </rv>
  <rv s="4">
    <fb>44574</fb>
    <v>10</v>
  </rv>
  <rv s="4">
    <fb>1949.4</fb>
    <v>13</v>
  </rv>
  <rv s="4">
    <fb>11245</fb>
    <v>11</v>
  </rv>
  <rv s="4">
    <fb>3036</fb>
    <v>12</v>
  </rv>
  <rv s="4">
    <fb>24647</fb>
    <v>11</v>
  </rv>
  <rv s="4">
    <fb>44575</fb>
    <v>10</v>
  </rv>
  <rv s="4">
    <fb>1994.4</fb>
    <v>13</v>
  </rv>
  <rv s="4">
    <fb>6105</fb>
    <v>11</v>
  </rv>
  <rv s="4">
    <fb>3138</fb>
    <v>12</v>
  </rv>
  <rv s="4">
    <fb>16031</fb>
    <v>11</v>
  </rv>
  <rv s="4">
    <fb>44578</fb>
    <v>10</v>
  </rv>
  <rv s="4">
    <fb>2034</fb>
    <v>13</v>
  </rv>
  <rv s="4">
    <fb>3706</fb>
    <v>12</v>
  </rv>
  <rv s="4">
    <fb>29515</fb>
    <v>11</v>
  </rv>
  <rv s="4">
    <fb>44579</fb>
    <v>10</v>
  </rv>
  <rv s="4">
    <fb>2014.2</fb>
    <v>13</v>
  </rv>
  <rv s="4">
    <fb>5257</fb>
    <v>11</v>
  </rv>
  <rv s="4">
    <fb>3196</fb>
    <v>12</v>
  </rv>
  <rv s="4">
    <fb>29429</fb>
    <v>11</v>
  </rv>
  <rv s="4">
    <fb>44580</fb>
    <v>10</v>
  </rv>
  <rv s="4">
    <fb>1774.8</fb>
    <v>13</v>
  </rv>
  <rv s="4">
    <fb>7574</fb>
    <v>11</v>
  </rv>
  <rv s="4">
    <fb>3265</fb>
    <v>12</v>
  </rv>
  <rv s="4">
    <fb>19150</fb>
    <v>11</v>
  </rv>
  <rv s="4">
    <fb>44581</fb>
    <v>10</v>
  </rv>
  <rv s="4">
    <fb>1609.2</fb>
    <v>13</v>
  </rv>
  <rv s="4">
    <fb>11734</fb>
    <v>11</v>
  </rv>
  <rv s="4">
    <fb>3300</fb>
    <v>12</v>
  </rv>
  <rv s="4">
    <fb>19478</fb>
    <v>11</v>
  </rv>
  <rv s="4">
    <fb>44582</fb>
    <v>10</v>
  </rv>
  <rv s="4">
    <fb>9674</fb>
    <v>11</v>
  </rv>
  <rv s="4">
    <fb>2913</fb>
    <v>12</v>
  </rv>
  <rv s="4">
    <fb>25412</fb>
    <v>11</v>
  </rv>
  <rv s="4">
    <fb>44585</fb>
    <v>10</v>
  </rv>
  <rv s="4">
    <fb>8001</fb>
    <v>11</v>
  </rv>
  <rv s="4">
    <fb>2641</fb>
    <v>12</v>
  </rv>
  <rv s="4">
    <fb>31055</fb>
    <v>11</v>
  </rv>
  <rv s="4">
    <fb>44586</fb>
    <v>10</v>
  </rv>
  <rv s="4">
    <fb>1805.4</fb>
    <v>13</v>
  </rv>
  <rv s="4">
    <fb>5434</fb>
    <v>11</v>
  </rv>
  <rv s="4">
    <fb>23032</fb>
    <v>11</v>
  </rv>
  <rv s="4">
    <fb>44587</fb>
    <v>10</v>
  </rv>
  <rv s="4">
    <fb>9629</fb>
    <v>11</v>
  </rv>
  <rv s="4">
    <fb>2854</fb>
    <v>12</v>
  </rv>
  <rv s="4">
    <fb>25411</fb>
    <v>11</v>
  </rv>
  <rv s="4">
    <fb>44588</fb>
    <v>10</v>
  </rv>
  <rv s="4">
    <fb>11638</fb>
    <v>11</v>
  </rv>
  <rv s="4">
    <fb>2959</fb>
    <v>12</v>
  </rv>
  <rv s="4">
    <fb>12774</fb>
    <v>11</v>
  </rv>
  <rv s="4">
    <fb>44589</fb>
    <v>10</v>
  </rv>
  <rv s="4">
    <fb>2570.4</fb>
    <v>13</v>
  </rv>
  <rv s="4">
    <fb>12106</fb>
    <v>11</v>
  </rv>
  <rv s="4">
    <fb>26137</fb>
    <v>11</v>
  </rv>
  <rv s="4">
    <fb>44592</fb>
    <v>10</v>
  </rv>
  <rv s="4">
    <fb>2809.8</fb>
    <v>13</v>
  </rv>
  <rv s="4">
    <fb>6092</fb>
    <v>11</v>
  </rv>
  <rv s="4">
    <fb>3698</fb>
    <v>12</v>
  </rv>
  <rv s="4">
    <fb>43580</fb>
    <v>11</v>
  </rv>
  <rv s="4">
    <fb>44593</fb>
    <v>10</v>
  </rv>
  <rv s="4">
    <fb>2813.4</fb>
    <v>13</v>
  </rv>
  <rv s="4">
    <fb>8664</fb>
    <v>11</v>
  </rv>
  <rv s="4">
    <fb>4204</fb>
    <v>12</v>
  </rv>
  <rv s="4">
    <fb>53114</fb>
    <v>11</v>
  </rv>
  <rv s="4">
    <fb>44594</fb>
    <v>10</v>
  </rv>
  <rv s="4">
    <fb>3420</fb>
    <v>13</v>
  </rv>
  <rv s="4">
    <fb>10826</fb>
    <v>11</v>
  </rv>
  <rv s="4">
    <fb>4597</fb>
    <v>12</v>
  </rv>
  <rv s="4">
    <fb>35853</fb>
    <v>11</v>
  </rv>
  <rv s="4">
    <fb>44595</fb>
    <v>10</v>
  </rv>
  <rv s="4">
    <fb>2779.2</fb>
    <v>13</v>
  </rv>
  <rv s="4">
    <fb>11025</fb>
    <v>11</v>
  </rv>
  <rv s="4">
    <fb>39713</fb>
    <v>11</v>
  </rv>
  <rv s="4">
    <fb>44596</fb>
    <v>10</v>
  </rv>
  <rv s="4">
    <fb>9335</fb>
    <v>11</v>
  </rv>
  <rv s="4">
    <fb>5602</fb>
    <v>12</v>
  </rv>
  <rv s="4">
    <fb>58268</fb>
    <v>11</v>
  </rv>
  <rv s="4">
    <fb>44599</fb>
    <v>10</v>
  </rv>
  <rv s="4">
    <fb>2073.6</fb>
    <v>13</v>
  </rv>
  <rv s="4">
    <fb>9027</fb>
    <v>11</v>
  </rv>
  <rv s="4">
    <fb>4556</fb>
    <v>12</v>
  </rv>
  <rv s="4">
    <fb>50774</fb>
    <v>11</v>
  </rv>
  <rv s="4">
    <fb>44600</fb>
    <v>10</v>
  </rv>
  <rv s="4">
    <fb>2008.8</fb>
    <v>13</v>
  </rv>
  <rv s="4">
    <fb>6253</fb>
    <v>11</v>
  </rv>
  <rv s="4">
    <fb>3816</fb>
    <v>12</v>
  </rv>
  <rv s="4">
    <fb>35296</fb>
    <v>11</v>
  </rv>
  <rv s="4">
    <fb>44601</fb>
    <v>10</v>
  </rv>
  <rv s="4">
    <fb>1814.4</fb>
    <v>13</v>
  </rv>
  <rv s="4">
    <fb>9023</fb>
    <v>11</v>
  </rv>
  <rv s="4">
    <fb>3385</fb>
    <v>12</v>
  </rv>
  <rv s="4">
    <fb>39950</fb>
    <v>11</v>
  </rv>
  <rv s="4">
    <fb>44602</fb>
    <v>10</v>
  </rv>
  <rv s="4">
    <fb>1789.2</fb>
    <v>13</v>
  </rv>
  <rv s="4">
    <fb>3277</fb>
    <v>12</v>
  </rv>
  <rv s="4">
    <fb>24279</fb>
    <v>11</v>
  </rv>
  <rv s="4">
    <fb>44603</fb>
    <v>10</v>
  </rv>
  <rv s="4">
    <fb>1810.8</fb>
    <v>13</v>
  </rv>
  <rv s="4">
    <fb>12604</fb>
    <v>11</v>
  </rv>
  <rv s="4">
    <fb>2968</fb>
    <v>12</v>
  </rv>
  <rv s="4">
    <fb>30825</fb>
    <v>11</v>
  </rv>
  <rv s="4">
    <fb>44606</fb>
    <v>10</v>
  </rv>
  <rv s="4">
    <fb>1967.4</fb>
    <v>13</v>
  </rv>
  <rv s="4">
    <fb>8734</fb>
    <v>11</v>
  </rv>
  <rv s="4">
    <fb>2911</fb>
    <v>12</v>
  </rv>
  <rv s="4">
    <fb>22110</fb>
    <v>11</v>
  </rv>
  <rv s="4">
    <fb>44607</fb>
    <v>10</v>
  </rv>
  <rv s="4">
    <fb>2113.1999999999998</fb>
    <v>13</v>
  </rv>
  <rv s="4">
    <fb>10512</fb>
    <v>11</v>
  </rv>
  <rv s="4">
    <fb>2938</fb>
    <v>12</v>
  </rv>
  <rv s="4">
    <fb>47168</fb>
    <v>11</v>
  </rv>
  <rv s="4">
    <fb>44608</fb>
    <v>10</v>
  </rv>
  <rv s="4">
    <fb>8580</fb>
    <v>11</v>
  </rv>
  <rv s="4">
    <fb>3192</fb>
    <v>12</v>
  </rv>
  <rv s="4">
    <fb>40956</fb>
    <v>11</v>
  </rv>
  <rv s="4">
    <fb>44609</fb>
    <v>10</v>
  </rv>
  <rv s="4">
    <fb>2246.4</fb>
    <v>13</v>
  </rv>
  <rv s="4">
    <fb>7235</fb>
    <v>11</v>
  </rv>
  <rv s="4">
    <fb>3414</fb>
    <v>12</v>
  </rv>
  <rv s="4">
    <fb>36785</fb>
    <v>11</v>
  </rv>
  <rv s="4">
    <fb>44610</fb>
    <v>10</v>
  </rv>
  <rv s="4">
    <fb>6503</fb>
    <v>11</v>
  </rv>
  <rv s="4">
    <fb>3711</fb>
    <v>12</v>
  </rv>
  <rv s="4">
    <fb>35656</fb>
    <v>11</v>
  </rv>
  <rv s="4">
    <fb>44614</fb>
    <v>10</v>
  </rv>
  <rv s="4">
    <fb>6745</fb>
    <v>11</v>
  </rv>
  <rv s="4">
    <fb>3639</fb>
    <v>12</v>
  </rv>
  <rv s="4">
    <fb>29996</fb>
    <v>11</v>
  </rv>
  <rv s="4">
    <fb>44615</fb>
    <v>10</v>
  </rv>
  <rv s="4">
    <fb>2376</fb>
    <v>13</v>
  </rv>
  <rv s="4">
    <fb>8405</fb>
    <v>11</v>
  </rv>
  <rv s="4">
    <fb>3517</fb>
    <v>12</v>
  </rv>
  <rv s="4">
    <fb>30849</fb>
    <v>11</v>
  </rv>
  <rv s="4">
    <fb>44616</fb>
    <v>10</v>
  </rv>
  <rv s="4">
    <fb>9640</fb>
    <v>11</v>
  </rv>
  <rv s="4">
    <fb>3637</fb>
    <v>12</v>
  </rv>
  <rv s="4">
    <fb>31490</fb>
    <v>11</v>
  </rv>
  <rv s="4">
    <fb>44617</fb>
    <v>10</v>
  </rv>
  <rv s="4">
    <fb>2278.8000000000002</fb>
    <v>13</v>
  </rv>
  <rv s="4">
    <fb>5494</fb>
    <v>11</v>
  </rv>
  <rv s="4">
    <fb>3833</fb>
    <v>12</v>
  </rv>
  <rv s="4">
    <fb>32703</fb>
    <v>11</v>
  </rv>
  <rv s="4">
    <fb>44620</fb>
    <v>10</v>
  </rv>
  <rv s="4">
    <fb>2178</fb>
    <v>13</v>
  </rv>
  <rv s="4">
    <fb>3923</fb>
    <v>12</v>
  </rv>
  <rv s="4">
    <fb>39903</fb>
    <v>11</v>
  </rv>
  <rv s="4">
    <fb>44621</fb>
    <v>10</v>
  </rv>
  <rv s="4">
    <fb>5105</fb>
    <v>11</v>
  </rv>
  <rv s="4">
    <fb>3683</fb>
    <v>12</v>
  </rv>
  <rv s="4">
    <fb>27548</fb>
    <v>11</v>
  </rv>
  <rv s="4">
    <fb>44622</fb>
    <v>10</v>
  </rv>
  <rv s="4">
    <fb>2635.2</fb>
    <v>13</v>
  </rv>
  <rv s="4">
    <fb>6442</fb>
    <v>11</v>
  </rv>
  <rv s="4">
    <fb>3525</fb>
    <v>12</v>
  </rv>
  <rv s="4">
    <fb>18887</fb>
    <v>11</v>
  </rv>
  <rv s="4">
    <fb>44623</fb>
    <v>10</v>
  </rv>
  <rv s="4">
    <fb>2516.4</fb>
    <v>13</v>
  </rv>
  <rv s="4">
    <fb>4359</fb>
    <v>11</v>
  </rv>
  <rv s="4">
    <fb>3842</fb>
    <v>12</v>
  </rv>
  <rv s="4">
    <fb>29542</fb>
    <v>11</v>
  </rv>
  <rv s="4">
    <fb>44624</fb>
    <v>10</v>
  </rv>
  <rv s="4">
    <fb>2730.6</fb>
    <v>13</v>
  </rv>
  <rv s="4">
    <fb>4263</fb>
    <v>12</v>
  </rv>
  <rv s="4">
    <fb>25757</fb>
    <v>11</v>
  </rv>
  <rv s="4">
    <fb>44627</fb>
    <v>10</v>
  </rv>
  <rv s="4">
    <fb>2599.1999999999998</fb>
    <v>13</v>
  </rv>
  <rv s="4">
    <fb>5482</fb>
    <v>11</v>
  </rv>
  <rv s="4">
    <fb>4066</fb>
    <v>12</v>
  </rv>
  <rv s="4">
    <fb>28305</fb>
    <v>11</v>
  </rv>
  <rv s="4">
    <fb>44628</fb>
    <v>10</v>
  </rv>
  <rv s="4">
    <fb>2327.4</fb>
    <v>13</v>
  </rv>
  <rv s="4">
    <fb>7133</fb>
    <v>11</v>
  </rv>
  <rv s="4">
    <fb>4411</fb>
    <v>12</v>
  </rv>
  <rv s="4">
    <fb>28687</fb>
    <v>11</v>
  </rv>
  <rv s="4">
    <fb>44629</fb>
    <v>10</v>
  </rv>
  <rv s="4">
    <fb>6439</fb>
    <v>11</v>
  </rv>
  <rv s="4">
    <fb>4215</fb>
    <v>12</v>
  </rv>
  <rv s="4">
    <fb>22701</fb>
    <v>11</v>
  </rv>
  <rv s="4">
    <fb>44630</fb>
    <v>10</v>
  </rv>
  <rv s="4">
    <fb>2408.4</fb>
    <v>13</v>
  </rv>
  <rv s="4">
    <fb>5537</fb>
    <v>11</v>
  </rv>
  <rv s="4">
    <fb>3787</fb>
    <v>12</v>
  </rv>
  <rv s="4">
    <fb>26863</fb>
    <v>11</v>
  </rv>
  <rv s="4">
    <fb>44631</fb>
    <v>10</v>
  </rv>
  <rv s="4">
    <fb>2545.1999999999998</fb>
    <v>13</v>
  </rv>
  <rv s="4">
    <fb>4180</fb>
    <v>11</v>
  </rv>
  <rv s="4">
    <fb>3709</fb>
    <v>12</v>
  </rv>
  <rv s="4">
    <fb>15907</fb>
    <v>11</v>
  </rv>
  <rv s="4">
    <fb>44634</fb>
    <v>10</v>
  </rv>
  <rv s="4">
    <fb>2448</fb>
    <v>13</v>
  </rv>
  <rv s="4">
    <fb>3205</fb>
    <v>11</v>
  </rv>
  <rv s="4">
    <fb>3924</fb>
    <v>12</v>
  </rv>
  <rv s="4">
    <fb>19600</fb>
    <v>11</v>
  </rv>
  <rv s="4">
    <fb>44635</fb>
    <v>10</v>
  </rv>
  <rv s="4">
    <fb>2377.8000000000002</fb>
    <v>13</v>
  </rv>
  <rv s="4">
    <fb>3780</fb>
    <v>11</v>
  </rv>
  <rv s="4">
    <fb>4141</fb>
    <v>12</v>
  </rv>
  <rv s="4">
    <fb>13268</fb>
    <v>11</v>
  </rv>
  <rv s="4">
    <fb>44636</fb>
    <v>10</v>
  </rv>
  <rv s="4">
    <fb>3983</fb>
    <v>12</v>
  </rv>
  <rv s="4">
    <fb>12171</fb>
    <v>11</v>
  </rv>
  <rv s="4">
    <fb>44637</fb>
    <v>10</v>
  </rv>
  <rv s="4">
    <fb>2703.6</fb>
    <v>13</v>
  </rv>
  <rv s="4">
    <fb>3413</fb>
    <v>11</v>
  </rv>
  <rv s="4">
    <fb>3880</fb>
    <v>12</v>
  </rv>
  <rv s="4">
    <fb>9232</fb>
    <v>11</v>
  </rv>
  <rv s="4">
    <fb>44638</fb>
    <v>10</v>
  </rv>
  <rv s="4">
    <fb>2655</fb>
    <v>13</v>
  </rv>
  <rv s="4">
    <fb>2819</fb>
    <v>11</v>
  </rv>
  <rv s="4">
    <fb>11225</fb>
    <v>11</v>
  </rv>
  <rv s="4">
    <fb>44641</fb>
    <v>10</v>
  </rv>
  <rv s="4">
    <fb>2719.8</fb>
    <v>13</v>
  </rv>
  <rv s="4">
    <fb>2778</fb>
    <v>11</v>
  </rv>
  <rv s="4">
    <fb>16162</fb>
    <v>11</v>
  </rv>
  <rv s="4">
    <fb>44642</fb>
    <v>10</v>
  </rv>
  <rv s="4">
    <fb>2919.6</fb>
    <v>13</v>
  </rv>
  <rv s="4">
    <fb>4251</fb>
    <v>11</v>
  </rv>
  <rv s="4">
    <fb>4332</fb>
    <v>12</v>
  </rv>
  <rv s="4">
    <fb>12084</fb>
    <v>11</v>
  </rv>
  <rv s="4">
    <fb>44643</fb>
    <v>10</v>
  </rv>
  <rv s="4">
    <fb>3226</fb>
    <v>11</v>
  </rv>
  <rv s="4">
    <fb>4444</fb>
    <v>12</v>
  </rv>
  <rv s="4">
    <fb>10294</fb>
    <v>11</v>
  </rv>
  <rv s="4">
    <fb>44644</fb>
    <v>10</v>
  </rv>
  <rv s="4">
    <fb>5997</fb>
    <v>11</v>
  </rv>
  <rv s="4">
    <fb>4774</fb>
    <v>12</v>
  </rv>
  <rv s="4">
    <fb>16840</fb>
    <v>11</v>
  </rv>
  <rv s="4">
    <fb>44645</fb>
    <v>10</v>
  </rv>
  <rv s="4">
    <fb>3380.4</fb>
    <v>13</v>
  </rv>
  <rv s="4">
    <fb>4453</fb>
    <v>11</v>
  </rv>
  <rv s="4">
    <fb>4728</fb>
    <v>12</v>
  </rv>
  <rv s="4">
    <fb>17682</fb>
    <v>11</v>
  </rv>
  <rv s="4">
    <fb>44648</fb>
    <v>10</v>
  </rv>
  <rv s="4">
    <fb>3292.2</fb>
    <v>13</v>
  </rv>
  <rv s="4">
    <fb>2485</fb>
    <v>11</v>
  </rv>
  <rv s="4">
    <fb>5243</fb>
    <v>12</v>
  </rv>
  <rv s="4">
    <fb>24243</fb>
    <v>11</v>
  </rv>
  <rv s="4">
    <fb>44649</fb>
    <v>10</v>
  </rv>
  <rv s="4">
    <fb>3078</fb>
    <v>13</v>
  </rv>
  <rv s="4">
    <fb>5519</fb>
    <v>12</v>
  </rv>
  <rv s="4">
    <fb>15614</fb>
    <v>11</v>
  </rv>
  <rv s="4">
    <fb>44650</fb>
    <v>10</v>
  </rv>
  <rv s="4">
    <fb>3322.8</fb>
    <v>13</v>
  </rv>
  <rv s="4">
    <fb>5033</fb>
    <v>11</v>
  </rv>
  <rv s="4">
    <fb>5374</fb>
    <v>12</v>
  </rv>
  <rv s="4">
    <fb>11379</fb>
    <v>11</v>
  </rv>
  <rv s="4">
    <fb>44651</fb>
    <v>10</v>
  </rv>
  <rv s="4">
    <fb>3447</fb>
    <v>13</v>
  </rv>
  <rv s="4">
    <fb>5030</fb>
    <v>12</v>
  </rv>
  <rv s="4">
    <fb>17156</fb>
    <v>11</v>
  </rv>
  <rv s="4">
    <fb>44652</fb>
    <v>10</v>
  </rv>
  <rv s="4">
    <fb>3511.8</fb>
    <v>13</v>
  </rv>
  <rv s="4">
    <fb>4215</fb>
    <v>11</v>
  </rv>
  <rv s="4">
    <fb>5432</fb>
    <v>12</v>
  </rv>
  <rv s="4">
    <fb>14575</fb>
    <v>11</v>
  </rv>
  <rv s="4">
    <fb>44655</fb>
    <v>10</v>
  </rv>
  <rv s="4">
    <fb>3564</fb>
    <v>13</v>
  </rv>
  <rv s="4">
    <fb>5550</fb>
    <v>11</v>
  </rv>
  <rv s="4">
    <fb>5631</fb>
    <v>12</v>
  </rv>
  <rv s="4">
    <fb>19868</fb>
    <v>11</v>
  </rv>
  <rv s="4">
    <fb>44656</fb>
    <v>10</v>
  </rv>
  <rv s="4">
    <fb>3909.6</fb>
    <v>13</v>
  </rv>
  <rv s="4">
    <fb>4899</fb>
    <v>11</v>
  </rv>
  <rv s="4">
    <fb>5750</fb>
    <v>12</v>
  </rv>
  <rv s="4">
    <fb>13459</fb>
    <v>11</v>
  </rv>
  <rv s="4">
    <fb>44657</fb>
    <v>10</v>
  </rv>
  <rv s="4">
    <fb>3972.6</fb>
    <v>13</v>
  </rv>
  <rv s="4">
    <fb>5281</fb>
    <v>11</v>
  </rv>
  <rv s="4">
    <fb>5822</fb>
    <v>12</v>
  </rv>
  <rv s="4">
    <fb>15865</fb>
    <v>11</v>
  </rv>
  <rv s="4">
    <fb>44658</fb>
    <v>10</v>
  </rv>
  <rv s="4">
    <fb>4392</fb>
    <v>13</v>
  </rv>
  <rv s="4">
    <fb>5333</fb>
    <v>11</v>
  </rv>
  <rv s="4">
    <fb>6405</fb>
    <v>12</v>
  </rv>
  <rv s="4">
    <fb>27576</fb>
    <v>11</v>
  </rv>
  <rv s="4">
    <fb>44659</fb>
    <v>10</v>
  </rv>
  <rv s="4">
    <fb>4298.3999999999996</fb>
    <v>13</v>
  </rv>
  <rv s="4">
    <fb>3565</fb>
    <v>11</v>
  </rv>
  <rv s="4">
    <fb>6495</fb>
    <v>12</v>
  </rv>
  <rv s="4">
    <fb>26439</fb>
    <v>11</v>
  </rv>
  <rv s="4">
    <fb>44662</fb>
    <v>10</v>
  </rv>
  <rv s="4">
    <fb>4752</fb>
    <v>13</v>
  </rv>
  <rv s="4">
    <fb>3414</fb>
    <v>11</v>
  </rv>
  <rv s="4">
    <fb>7196</fb>
    <v>12</v>
  </rv>
  <rv s="4">
    <fb>24835</fb>
    <v>11</v>
  </rv>
  <rv s="4">
    <fb>44663</fb>
    <v>10</v>
  </rv>
  <rv s="4">
    <fb>4807.8</fb>
    <v>13</v>
  </rv>
  <rv s="4">
    <fb>4808</fb>
    <v>11</v>
  </rv>
  <rv s="4">
    <fb>7031</fb>
    <v>12</v>
  </rv>
  <rv s="4">
    <fb>17593</fb>
    <v>11</v>
  </rv>
  <rv s="4">
    <fb>44664</fb>
    <v>10</v>
  </rv>
  <rv s="4">
    <fb>5324.4</fb>
    <v>13</v>
  </rv>
  <rv s="4">
    <fb>3929</fb>
    <v>11</v>
  </rv>
  <rv s="4">
    <fb>7774</fb>
    <v>12</v>
  </rv>
  <rv s="4">
    <fb>17162</fb>
    <v>11</v>
  </rv>
  <rv s="4">
    <fb>44665</fb>
    <v>10</v>
  </rv>
  <rv s="4">
    <fb>5765.4</fb>
    <v>13</v>
  </rv>
  <rv s="4">
    <fb>5979</fb>
    <v>11</v>
  </rv>
  <rv s="4">
    <fb>7859</fb>
    <v>12</v>
  </rv>
  <rv s="4">
    <fb>18186</fb>
    <v>11</v>
  </rv>
  <rv s="4">
    <fb>44669</fb>
    <v>10</v>
  </rv>
  <rv s="4">
    <fb>6449.4</fb>
    <v>13</v>
  </rv>
  <rv s="4">
    <fb>6915</fb>
    <v>11</v>
  </rv>
  <rv s="4">
    <fb>8709</fb>
    <v>12</v>
  </rv>
  <rv s="4">
    <fb>21905</fb>
    <v>11</v>
  </rv>
  <rv s="4">
    <fb>44670</fb>
    <v>10</v>
  </rv>
  <rv s="4">
    <fb>5416.2</fb>
    <v>13</v>
  </rv>
  <rv s="4">
    <fb>6539</fb>
    <v>11</v>
  </rv>
  <rv s="4">
    <fb>9446</fb>
    <v>12</v>
  </rv>
  <rv s="4">
    <fb>25199</fb>
    <v>11</v>
  </rv>
  <rv s="4">
    <fb>44671</fb>
    <v>10</v>
  </rv>
  <rv s="4">
    <fb>4984.2</fb>
    <v>13</v>
  </rv>
  <rv s="4">
    <fb>4818</fb>
    <v>11</v>
  </rv>
  <rv s="4">
    <fb>10562</fb>
    <v>12</v>
  </rv>
  <rv s="4">
    <fb>37234</fb>
    <v>11</v>
  </rv>
  <rv s="4">
    <fb>44672</fb>
    <v>10</v>
  </rv>
  <rv s="4">
    <fb>5076</fb>
    <v>13</v>
  </rv>
  <rv s="4">
    <fb>3132</fb>
    <v>11</v>
  </rv>
  <rv s="4">
    <fb>8864</fb>
    <v>12</v>
  </rv>
  <rv s="4">
    <fb>42576</fb>
    <v>11</v>
  </rv>
  <rv s="4">
    <fb>44673</fb>
    <v>10</v>
  </rv>
  <rv s="4">
    <fb>4433.3999999999996</fb>
    <v>13</v>
  </rv>
  <rv s="4">
    <fb>3137</fb>
    <v>11</v>
  </rv>
  <rv s="4">
    <fb>8205</fb>
    <v>12</v>
  </rv>
  <rv s="4">
    <fb>23898</fb>
    <v>11</v>
  </rv>
  <rv s="4">
    <fb>44676</fb>
    <v>10</v>
  </rv>
  <rv s="4">
    <fb>5041.8</fb>
    <v>13</v>
  </rv>
  <rv s="4">
    <fb>2828</fb>
    <v>11</v>
  </rv>
  <rv s="4">
    <fb>8343</fb>
    <v>12</v>
  </rv>
  <rv s="4">
    <fb>17857</fb>
    <v>11</v>
  </rv>
  <rv s="4">
    <fb>44677</fb>
    <v>10</v>
  </rv>
  <rv s="4">
    <fb>4881.6000000000004</fb>
    <v>13</v>
  </rv>
  <rv s="4">
    <fb>7296</fb>
    <v>12</v>
  </rv>
  <rv s="4">
    <fb>15181</fb>
    <v>11</v>
  </rv>
  <rv s="4">
    <fb>44678</fb>
    <v>10</v>
  </rv>
  <rv s="4">
    <fb>5455.8</fb>
    <v>13</v>
  </rv>
  <rv s="4">
    <fb>3084</fb>
    <v>11</v>
  </rv>
  <rv s="4">
    <fb>8289</fb>
    <v>12</v>
  </rv>
  <rv s="4">
    <fb>14666</fb>
    <v>11</v>
  </rv>
  <rv s="4">
    <fb>44679</fb>
    <v>10</v>
  </rv>
  <rv s="4">
    <fb>4865.3999999999996</fb>
    <v>13</v>
  </rv>
  <rv s="4">
    <fb>3130</fb>
    <v>11</v>
  </rv>
  <rv s="4">
    <fb>8025</fb>
    <v>12</v>
  </rv>
  <rv s="4">
    <fb>20723</fb>
    <v>11</v>
  </rv>
  <rv s="4">
    <fb>44680</fb>
    <v>10</v>
  </rv>
  <rv s="4">
    <fb>5329.8</fb>
    <v>13</v>
  </rv>
  <rv s="4">
    <fb>2167</fb>
    <v>11</v>
  </rv>
  <rv s="4">
    <fb>8989</fb>
    <v>12</v>
  </rv>
  <rv s="4">
    <fb>26071</fb>
    <v>11</v>
  </rv>
  <rv s="4">
    <fb>44683</fb>
    <v>10</v>
  </rv>
  <rv s="4">
    <fb>5751</fb>
    <v>13</v>
  </rv>
  <rv s="4">
    <fb>1990</fb>
    <v>11</v>
  </rv>
  <rv s="4">
    <fb>8060</fb>
    <v>12</v>
  </rv>
  <rv s="4">
    <fb>16729</fb>
    <v>11</v>
  </rv>
  <rv s="4">
    <fb>44684</fb>
    <v>10</v>
  </rv>
  <rv s="4">
    <fb>6089.4</fb>
    <v>13</v>
  </rv>
  <rv s="4">
    <fb>2832</fb>
    <v>11</v>
  </rv>
  <rv s="4">
    <fb>8820</fb>
    <v>12</v>
  </rv>
  <rv s="4">
    <fb>14638</fb>
    <v>11</v>
  </rv>
  <rv s="4">
    <fb>44685</fb>
    <v>10</v>
  </rv>
  <rv s="4">
    <fb>7117.2</fb>
    <v>13</v>
  </rv>
  <rv s="4">
    <fb>2185</fb>
    <v>11</v>
  </rv>
  <rv s="4">
    <fb>9456</fb>
    <v>12</v>
  </rv>
  <rv s="4">
    <fb>14782</fb>
    <v>11</v>
  </rv>
  <rv s="4">
    <fb>44686</fb>
    <v>10</v>
  </rv>
  <rv s="4">
    <fb>7641</fb>
    <v>13</v>
  </rv>
  <rv s="4">
    <fb>2682</fb>
    <v>11</v>
  </rv>
  <rv s="4">
    <fb>9959</fb>
    <v>12</v>
  </rv>
  <rv s="4">
    <fb>21358</fb>
    <v>11</v>
  </rv>
  <rv s="4">
    <fb>44687</fb>
    <v>10</v>
  </rv>
  <rv s="4">
    <fb>6427.8</fb>
    <v>13</v>
  </rv>
  <rv s="4">
    <fb>2708</fb>
    <v>11</v>
  </rv>
  <rv s="4">
    <fb>11608</fb>
    <v>12</v>
  </rv>
  <rv s="4">
    <fb>15599</fb>
    <v>11</v>
  </rv>
  <rv s="4">
    <fb>44690</fb>
    <v>10</v>
  </rv>
  <rv s="4">
    <fb>4845.6000000000004</fb>
    <v>13</v>
  </rv>
  <rv s="4">
    <fb>3994</fb>
    <v>11</v>
  </rv>
  <rv s="4">
    <fb>12446</fb>
    <v>12</v>
  </rv>
  <rv s="4">
    <fb>19887</fb>
    <v>11</v>
  </rv>
  <rv s="4">
    <fb>44691</fb>
    <v>10</v>
  </rv>
  <rv s="4">
    <fb>5054.3999999999996</fb>
    <v>13</v>
  </rv>
  <rv s="4">
    <fb>7297</fb>
    <v>11</v>
  </rv>
  <rv s="4">
    <fb>10532</fb>
    <v>12</v>
  </rv>
  <rv s="4">
    <fb>17990</fb>
    <v>11</v>
  </rv>
  <rv s="4">
    <fb>44692</fb>
    <v>10</v>
  </rv>
  <rv s="4">
    <fb>5679</fb>
    <v>13</v>
  </rv>
  <rv s="4">
    <fb>2397</fb>
    <v>11</v>
  </rv>
  <rv s="4">
    <fb>7972</fb>
    <v>12</v>
  </rv>
  <rv s="4">
    <fb>19682</fb>
    <v>11</v>
  </rv>
  <rv s="4">
    <fb>44693</fb>
    <v>10</v>
  </rv>
  <rv s="4">
    <fb>5725.8</fb>
    <v>13</v>
  </rv>
  <rv s="4">
    <fb>2722</fb>
    <v>11</v>
  </rv>
  <rv s="4">
    <fb>8292</fb>
    <v>12</v>
  </rv>
  <rv s="4">
    <fb>32962</fb>
    <v>11</v>
  </rv>
  <rv s="4">
    <fb>44694</fb>
    <v>10</v>
  </rv>
  <rv s="4">
    <fb>5650.2</fb>
    <v>13</v>
  </rv>
  <rv s="4">
    <fb>3228</fb>
    <v>11</v>
  </rv>
  <rv s="4">
    <fb>9356</fb>
    <v>12</v>
  </rv>
  <rv s="4">
    <fb>15377</fb>
    <v>11</v>
  </rv>
  <rv s="4">
    <fb>44697</fb>
    <v>10</v>
  </rv>
  <rv s="4">
    <fb>6148.8</fb>
    <v>13</v>
  </rv>
  <rv s="4">
    <fb>4219</fb>
    <v>11</v>
  </rv>
  <rv s="4">
    <fb>9426</fb>
    <v>12</v>
  </rv>
  <rv s="4">
    <fb>12488</fb>
    <v>11</v>
  </rv>
  <rv s="4">
    <fb>44698</fb>
    <v>10</v>
  </rv>
  <rv s="4">
    <fb>6582.6</fb>
    <v>13</v>
  </rv>
  <rv s="4">
    <fb>2442</fb>
    <v>11</v>
  </rv>
  <rv s="4">
    <fb>9297</fb>
    <v>12</v>
  </rv>
  <rv s="4">
    <fb>10963</fb>
    <v>11</v>
  </rv>
  <rv s="4">
    <fb>44699</fb>
    <v>10</v>
  </rv>
  <rv s="4">
    <fb>6615</fb>
    <v>13</v>
  </rv>
  <rv s="4">
    <fb>3503</fb>
    <v>11</v>
  </rv>
  <rv s="4">
    <fb>10109</fb>
    <v>12</v>
  </rv>
  <rv s="4">
    <fb>18974</fb>
    <v>11</v>
  </rv>
  <rv s="4">
    <fb>44700</fb>
    <v>10</v>
  </rv>
  <rv s="4">
    <fb>6382.8</fb>
    <v>13</v>
  </rv>
  <rv s="4">
    <fb>3734</fb>
    <v>11</v>
  </rv>
  <rv s="4">
    <fb>10832</fb>
    <v>12</v>
  </rv>
  <rv s="4">
    <fb>9480</fb>
    <v>11</v>
  </rv>
  <rv s="4">
    <fb>44701</fb>
    <v>10</v>
  </rv>
  <rv s="4">
    <fb>6258.6</fb>
    <v>13</v>
  </rv>
  <rv s="4">
    <fb>2092</fb>
    <v>11</v>
  </rv>
  <rv s="4">
    <fb>10900</fb>
    <v>12</v>
  </rv>
  <rv s="4">
    <fb>11070</fb>
    <v>11</v>
  </rv>
  <rv s="4">
    <fb>44705</fb>
    <v>10</v>
  </rv>
  <rv s="4">
    <fb>7336.8</fb>
    <v>13</v>
  </rv>
  <rv s="4">
    <fb>2942</fb>
    <v>11</v>
  </rv>
  <rv s="4">
    <fb>10526</fb>
    <v>12</v>
  </rv>
  <rv s="4">
    <fb>11333</fb>
    <v>11</v>
  </rv>
  <rv s="4">
    <fb>44706</fb>
    <v>10</v>
  </rv>
  <rv s="4">
    <fb>7534.8</fb>
    <v>13</v>
  </rv>
  <rv s="4">
    <fb>10330</fb>
    <v>12</v>
  </rv>
  <rv s="4">
    <fb>10933</fb>
    <v>11</v>
  </rv>
  <rv s="4">
    <fb>44707</fb>
    <v>10</v>
  </rv>
  <rv s="4">
    <fb>7156.8</fb>
    <v>13</v>
  </rv>
  <rv s="4">
    <fb>5446</fb>
    <v>11</v>
  </rv>
  <rv s="4">
    <fb>44704</fb>
    <v>10</v>
  </rv>
  <rv s="4">
    <fb>12037</fb>
    <v>12</v>
  </rv>
  <rv s="4">
    <fb>18292</fb>
    <v>11</v>
  </rv>
  <rv s="4">
    <fb>44708</fb>
    <v>10</v>
  </rv>
  <rv s="4">
    <fb>7057.8</fb>
    <v>13</v>
  </rv>
  <rv s="4">
    <fb>2879</fb>
    <v>11</v>
  </rv>
  <rv s="4">
    <fb>12107</fb>
    <v>12</v>
  </rv>
  <rv s="4">
    <fb>11981</fb>
    <v>11</v>
  </rv>
  <rv s="4">
    <fb>44711</fb>
    <v>10</v>
  </rv>
  <rv s="4">
    <fb>7039.8</fb>
    <v>13</v>
  </rv>
  <rv s="4">
    <fb>2639</fb>
    <v>11</v>
  </rv>
  <rv s="4">
    <fb>12429</fb>
    <v>12</v>
  </rv>
  <rv s="4">
    <fb>23645</fb>
    <v>11</v>
  </rv>
  <rv s="4">
    <fb>44712</fb>
    <v>10</v>
  </rv>
  <rv s="4">
    <fb>6282</fb>
    <v>13</v>
  </rv>
  <rv s="4">
    <fb>3330</fb>
    <v>11</v>
  </rv>
  <rv s="4">
    <fb>11817</fb>
    <v>12</v>
  </rv>
  <rv s="4">
    <fb>25820</fb>
    <v>11</v>
  </rv>
  <rv s="4">
    <fb>44713</fb>
    <v>10</v>
  </rv>
  <rv s="4">
    <fb>7090.2</fb>
    <v>13</v>
  </rv>
  <rv s="4">
    <fb>3935</fb>
    <v>11</v>
  </rv>
  <rv s="4">
    <fb>11656</fb>
    <v>12</v>
  </rv>
  <rv s="4">
    <fb>14863</fb>
    <v>11</v>
  </rv>
  <rv s="4">
    <fb>44714</fb>
    <v>10</v>
  </rv>
  <rv s="4">
    <fb>6647.4</fb>
    <v>13</v>
  </rv>
  <rv s="4">
    <fb>4576</fb>
    <v>11</v>
  </rv>
  <rv s="4">
    <fb>10350</fb>
    <v>12</v>
  </rv>
  <rv s="4">
    <fb>16158</fb>
    <v>11</v>
  </rv>
  <rv s="4">
    <fb>44715</fb>
    <v>10</v>
  </rv>
  <rv s="4">
    <fb>6723</fb>
    <v>13</v>
  </rv>
  <rv s="4">
    <fb>2085</fb>
    <v>11</v>
  </rv>
  <rv s="4">
    <fb>11715</fb>
    <v>12</v>
  </rv>
  <rv s="4">
    <fb>17589</fb>
    <v>11</v>
  </rv>
  <rv s="4">
    <fb>44718</fb>
    <v>10</v>
  </rv>
  <rv s="4">
    <fb>7992</fb>
    <v>13</v>
  </rv>
  <rv s="4">
    <fb>2933</fb>
    <v>11</v>
  </rv>
  <rv s="4">
    <fb>10941</fb>
    <v>12</v>
  </rv>
  <rv s="4">
    <fb>23833</fb>
    <v>11</v>
  </rv>
  <rv s="4">
    <fb>44719</fb>
    <v>10</v>
  </rv>
  <rv s="4">
    <fb>7988.4</fb>
    <v>13</v>
  </rv>
  <rv s="4">
    <fb>2491</fb>
    <v>11</v>
  </rv>
  <rv s="4">
    <fb>11069</fb>
    <v>12</v>
  </rv>
  <rv s="4">
    <fb>15464</fb>
    <v>11</v>
  </rv>
  <rv s="4">
    <fb>44720</fb>
    <v>10</v>
  </rv>
  <rv s="4">
    <fb>6852.6</fb>
    <v>13</v>
  </rv>
  <rv s="4">
    <fb>5417</fb>
    <v>11</v>
  </rv>
  <rv s="4">
    <fb>13179</fb>
    <v>12</v>
  </rv>
  <rv s="4">
    <fb>24239</fb>
    <v>11</v>
  </rv>
  <rv s="4">
    <fb>44721</fb>
    <v>10</v>
  </rv>
  <rv s="4">
    <fb>7311.6</fb>
    <v>13</v>
  </rv>
  <rv s="4">
    <fb>8211</fb>
    <v>11</v>
  </rv>
  <rv s="4">
    <fb>13150</fb>
    <v>12</v>
  </rv>
  <rv s="4">
    <fb>13913</fb>
    <v>11</v>
  </rv>
  <rv s="4">
    <fb>44722</fb>
    <v>10</v>
  </rv>
  <rv s="4">
    <fb>7027.2</fb>
    <v>13</v>
  </rv>
  <rv s="4">
    <fb>11290</fb>
    <v>12</v>
  </rv>
  <rv s="4">
    <fb>42639</fb>
    <v>11</v>
  </rv>
  <rv s="4">
    <fb>44725</fb>
    <v>10</v>
  </rv>
  <rv s="4">
    <fb>6827.4</fb>
    <v>13</v>
  </rv>
  <rv s="4">
    <fb>4723</fb>
    <v>11</v>
  </rv>
  <rv s="4">
    <fb>12061</fb>
    <v>12</v>
  </rv>
  <rv s="4">
    <fb>49788</fb>
    <v>11</v>
  </rv>
  <rv s="4">
    <fb>44726</fb>
    <v>10</v>
  </rv>
  <rv s="4">
    <fb>4615.2</fb>
    <v>13</v>
  </rv>
  <rv s="4">
    <fb>12161</fb>
    <v>11</v>
  </rv>
  <rv s="4">
    <fb>11560</fb>
    <v>12</v>
  </rv>
  <rv s="4">
    <fb>20935</fb>
    <v>11</v>
  </rv>
  <rv s="4">
    <fb>44727</fb>
    <v>10</v>
  </rv>
  <rv s="4">
    <fb>4878</fb>
    <v>13</v>
  </rv>
  <rv s="4">
    <fb>7545</fb>
    <v>11</v>
  </rv>
  <rv s="4">
    <fb>11240</fb>
    <v>12</v>
  </rv>
  <rv s="4">
    <fb>21695</fb>
    <v>11</v>
  </rv>
  <rv s="4">
    <fb>44728</fb>
    <v>10</v>
  </rv>
  <rv s="4">
    <fb>4809.6000000000004</fb>
    <v>13</v>
  </rv>
  <rv s="4">
    <fb>6256</fb>
    <v>11</v>
  </rv>
  <rv s="4">
    <fb>7646</fb>
    <v>12</v>
  </rv>
  <rv s="4">
    <fb>74311</fb>
    <v>11</v>
  </rv>
  <rv s="4">
    <fb>44729</fb>
    <v>10</v>
  </rv>
  <rv s="4">
    <fb>4176</fb>
    <v>13</v>
  </rv>
  <rv s="4">
    <fb>5558</fb>
    <v>11</v>
  </rv>
  <rv s="4">
    <fb>8031</fb>
    <v>12</v>
  </rv>
  <rv s="4">
    <fb>29313</fb>
    <v>11</v>
  </rv>
  <rv s="4">
    <fb>44732</fb>
    <v>10</v>
  </rv>
  <rv s="4">
    <fb>3830.4</fb>
    <v>13</v>
  </rv>
  <rv s="4">
    <fb>6854</fb>
    <v>11</v>
  </rv>
  <rv s="4">
    <fb>7878</fb>
    <v>12</v>
  </rv>
  <rv s="4">
    <fb>31419</fb>
    <v>11</v>
  </rv>
  <rv s="4">
    <fb>44733</fb>
    <v>10</v>
  </rv>
  <rv s="4">
    <fb>4017.6</fb>
    <v>13</v>
  </rv>
  <rv s="4">
    <fb>5015</fb>
    <v>11</v>
  </rv>
  <rv s="4">
    <fb>6859</fb>
    <v>12</v>
  </rv>
  <rv s="4">
    <fb>33617</fb>
    <v>11</v>
  </rv>
  <rv s="4">
    <fb>44734</fb>
    <v>10</v>
  </rv>
  <rv s="4">
    <fb>4014</fb>
    <v>13</v>
  </rv>
  <rv s="4">
    <fb>3204</fb>
    <v>11</v>
  </rv>
  <rv s="4">
    <fb>6594</fb>
    <v>12</v>
  </rv>
  <rv s="4">
    <fb>26748</fb>
    <v>11</v>
  </rv>
  <rv s="4">
    <fb>44735</fb>
    <v>10</v>
  </rv>
  <rv s="4">
    <fb>3357</fb>
    <v>13</v>
  </rv>
  <rv s="4">
    <fb>7755</fb>
    <v>11</v>
  </rv>
  <rv s="4">
    <fb>6611</fb>
    <v>12</v>
  </rv>
  <rv s="4">
    <fb>17836</fb>
    <v>11</v>
  </rv>
  <rv s="4">
    <fb>44736</fb>
    <v>10</v>
  </rv>
  <rv s="4">
    <fb>3335.4</fb>
    <v>13</v>
  </rv>
  <rv s="4">
    <fb>4699</fb>
    <v>11</v>
  </rv>
  <rv s="4">
    <fb>5596</fb>
    <v>12</v>
  </rv>
  <rv s="4">
    <fb>32540</fb>
    <v>11</v>
  </rv>
  <rv s="4">
    <fb>44739</fb>
    <v>10</v>
  </rv>
  <rv s="4">
    <fb>6636</fb>
    <v>11</v>
  </rv>
  <rv s="4">
    <fb>5541</fb>
    <v>12</v>
  </rv>
  <rv s="4">
    <fb>23689</fb>
    <v>11</v>
  </rv>
  <rv s="4">
    <fb>44740</fb>
    <v>10</v>
  </rv>
  <rv s="4">
    <fb>3767.4</fb>
    <v>13</v>
  </rv>
  <rv s="4">
    <fb>5669</fb>
    <v>11</v>
  </rv>
  <rv s="4">
    <fb>5953</fb>
    <v>12</v>
  </rv>
  <rv s="4">
    <fb>27419</fb>
    <v>11</v>
  </rv>
  <rv s="4">
    <fb>44741</fb>
    <v>10</v>
  </rv>
  <rv s="4">
    <fb>3520.8</fb>
    <v>13</v>
  </rv>
  <rv s="4">
    <fb>3168</fb>
    <v>11</v>
  </rv>
  <rv s="4">
    <fb>6254</fb>
    <v>12</v>
  </rv>
  <rv s="4">
    <fb>32347</fb>
    <v>11</v>
  </rv>
  <rv s="4">
    <fb>44742</fb>
    <v>10</v>
  </rv>
  <rv s="4">
    <fb>11218</fb>
    <v>11</v>
  </rv>
  <rv s="4">
    <fb>5866</fb>
    <v>12</v>
  </rv>
  <rv s="4">
    <fb>18650</fb>
    <v>11</v>
  </rv>
  <rv s="4">
    <fb>44746</fb>
    <v>10</v>
  </rv>
  <rv s="4">
    <fb>3318</fb>
    <v>11</v>
  </rv>
  <rv s="4">
    <fb>4210</fb>
    <v>12</v>
  </rv>
  <rv s="4">
    <fb>77190</fb>
    <v>11</v>
  </rv>
  <rv s="4">
    <fb>44747</fb>
    <v>10</v>
  </rv>
  <rv s="4">
    <fb>2453.4</fb>
    <v>13</v>
  </rv>
  <rv s="4">
    <fb>4744</fb>
    <v>11</v>
  </rv>
  <rv s="4">
    <fb>44743</fb>
    <v>10</v>
  </rv>
  <rv s="4">
    <fb>4346</fb>
    <v>12</v>
  </rv>
  <rv s="4">
    <fb>39230</fb>
    <v>11</v>
  </rv>
  <rv s="4">
    <fb>44748</fb>
    <v>10</v>
  </rv>
  <rv s="4">
    <fb>2507.4</fb>
    <v>13</v>
  </rv>
  <rv s="4">
    <fb>3047</fb>
    <v>11</v>
  </rv>
  <rv s="4">
    <fb>4020</fb>
    <v>12</v>
  </rv>
  <rv s="4">
    <fb>32206</fb>
    <v>11</v>
  </rv>
  <rv s="4">
    <fb>44749</fb>
    <v>10</v>
  </rv>
  <rv s="4">
    <fb>3106.8</fb>
    <v>13</v>
  </rv>
  <rv s="4">
    <fb>6108</fb>
    <v>11</v>
  </rv>
  <rv s="4">
    <fb>4117</fb>
    <v>12</v>
  </rv>
  <rv s="4">
    <fb>18642</fb>
    <v>11</v>
  </rv>
  <rv s="4">
    <fb>44750</fb>
    <v>10</v>
  </rv>
  <rv s="4">
    <fb>3213</fb>
    <v>11</v>
  </rv>
  <rv s="4">
    <fb>5081</fb>
    <v>12</v>
  </rv>
  <rv s="4">
    <fb>43522</fb>
    <v>11</v>
  </rv>
  <rv s="4">
    <fb>44753</fb>
    <v>10</v>
  </rv>
  <rv s="4">
    <fb>3330</fb>
    <v>13</v>
  </rv>
  <rv s="4">
    <fb>4546</fb>
    <v>11</v>
  </rv>
  <rv s="4">
    <fb>4760</fb>
    <v>12</v>
  </rv>
  <rv s="4">
    <fb>17584</fb>
    <v>11</v>
  </rv>
  <rv s="4">
    <fb>44754</fb>
    <v>10</v>
  </rv>
  <rv s="4">
    <fb>6576</fb>
    <v>11</v>
  </rv>
  <rv s="4">
    <fb>5368</fb>
    <v>12</v>
  </rv>
  <rv s="4">
    <fb>25702</fb>
    <v>11</v>
  </rv>
  <rv s="4">
    <fb>44755</fb>
    <v>10</v>
  </rv>
  <rv s="4">
    <fb>3450.6</fb>
    <v>13</v>
  </rv>
  <rv s="4">
    <fb>3774</fb>
    <v>11</v>
  </rv>
  <rv s="4">
    <fb>4922</fb>
    <v>12</v>
  </rv>
  <rv s="4">
    <fb>33671</fb>
    <v>11</v>
  </rv>
  <rv s="4">
    <fb>44756</fb>
    <v>10</v>
  </rv>
  <rv s="4">
    <fb>3540.6</fb>
    <v>13</v>
  </rv>
  <rv s="4">
    <fb>4651</fb>
    <v>11</v>
  </rv>
  <rv s="4">
    <fb>5540</fb>
    <v>12</v>
  </rv>
  <rv s="4">
    <fb>26902</fb>
    <v>11</v>
  </rv>
  <rv s="4">
    <fb>44757</fb>
    <v>10</v>
  </rv>
  <rv s="4">
    <fb>4028.4</fb>
    <v>13</v>
  </rv>
  <rv s="4">
    <fb>3595</fb>
    <v>11</v>
  </rv>
  <rv s="4">
    <fb>5683</fb>
    <v>12</v>
  </rv>
  <rv s="4">
    <fb>29450</fb>
    <v>11</v>
  </rv>
  <rv s="4">
    <fb>44760</fb>
    <v>10</v>
  </rv>
  <rv s="4">
    <fb>4377.6000000000004</fb>
    <v>13</v>
  </rv>
  <rv s="4">
    <fb>3279</fb>
    <v>11</v>
  </rv>
  <rv s="4">
    <fb>29382</fb>
    <v>11</v>
  </rv>
  <rv s="4">
    <fb>44761</fb>
    <v>10</v>
  </rv>
  <rv s="4">
    <fb>4219.2</fb>
    <v>13</v>
  </rv>
  <rv s="4">
    <fb>3184</fb>
    <v>11</v>
  </rv>
  <rv s="4">
    <fb>7041</fb>
    <v>12</v>
  </rv>
  <rv s="4">
    <fb>26667</fb>
    <v>11</v>
  </rv>
  <rv s="4">
    <fb>44762</fb>
    <v>10</v>
  </rv>
  <rv s="4">
    <fb>4842</fb>
    <v>13</v>
  </rv>
  <rv s="4">
    <fb>5775</fb>
    <v>11</v>
  </rv>
  <rv s="4">
    <fb>6795</fb>
    <v>12</v>
  </rv>
  <rv s="4">
    <fb>25191</fb>
    <v>11</v>
  </rv>
  <rv s="4">
    <fb>44763</fb>
    <v>10</v>
  </rv>
  <rv s="4">
    <fb>4906.8</fb>
    <v>13</v>
  </rv>
  <rv s="4">
    <fb>3832</fb>
    <v>11</v>
  </rv>
  <rv s="4">
    <fb>7785</fb>
    <v>12</v>
  </rv>
  <rv s="4">
    <fb>32455</fb>
    <v>11</v>
  </rv>
  <rv s="4">
    <fb>44764</fb>
    <v>10</v>
  </rv>
  <rv s="4">
    <fb>5382</fb>
    <v>13</v>
  </rv>
  <rv s="4">
    <fb>3001</fb>
    <v>11</v>
  </rv>
  <rv s="4">
    <fb>7906</fb>
    <v>12</v>
  </rv>
  <rv s="4">
    <fb>32275</fb>
    <v>11</v>
  </rv>
  <rv s="4">
    <fb>44767</fb>
    <v>10</v>
  </rv>
  <rv s="4">
    <fb>5923.8</fb>
    <v>13</v>
  </rv>
  <rv s="4">
    <fb>2559</fb>
    <v>11</v>
  </rv>
  <rv s="4">
    <fb>8670</fb>
    <v>12</v>
  </rv>
  <rv s="4">
    <fb>22300</fb>
    <v>11</v>
  </rv>
  <rv s="4">
    <fb>44768</fb>
    <v>10</v>
  </rv>
  <rv s="4">
    <fb>6080.4</fb>
    <v>13</v>
  </rv>
  <rv s="4">
    <fb>3752</fb>
    <v>11</v>
  </rv>
  <rv s="4">
    <fb>9531</fb>
    <v>12</v>
  </rv>
  <rv s="4">
    <fb>23350</fb>
    <v>11</v>
  </rv>
  <rv s="4">
    <fb>44769</fb>
    <v>10</v>
  </rv>
  <rv s="4">
    <fb>5918.4</fb>
    <v>13</v>
  </rv>
  <rv s="4">
    <fb>2976</fb>
    <v>11</v>
  </rv>
  <rv s="4">
    <fb>9781</fb>
    <v>12</v>
  </rv>
  <rv s="4">
    <fb>39884</fb>
    <v>11</v>
  </rv>
  <rv s="4">
    <fb>44770</fb>
    <v>10</v>
  </rv>
  <rv s="4">
    <fb>5364</fb>
    <v>13</v>
  </rv>
  <rv s="4">
    <fb>3801</fb>
    <v>11</v>
  </rv>
  <rv s="4">
    <fb>9526</fb>
    <v>12</v>
  </rv>
  <rv s="4">
    <fb>26416</fb>
    <v>11</v>
  </rv>
  <rv s="4">
    <fb>44771</fb>
    <v>10</v>
  </rv>
  <rv s="4">
    <fb>5464.8</fb>
    <v>13</v>
  </rv>
  <rv s="4">
    <fb>3344</fb>
    <v>11</v>
  </rv>
  <rv s="4">
    <fb>8621</fb>
    <v>12</v>
  </rv>
  <rv s="4">
    <fb>25675</fb>
    <v>11</v>
  </rv>
  <rv s="4">
    <fb>44775</fb>
    <v>10</v>
  </rv>
  <rv s="4">
    <fb>4635</fb>
    <v>13</v>
  </rv>
  <rv s="4">
    <fb>3932</fb>
    <v>11</v>
  </rv>
  <rv s="4">
    <fb>8803</fb>
    <v>12</v>
  </rv>
  <rv s="4">
    <fb>20142</fb>
    <v>11</v>
  </rv>
  <rv s="4">
    <fb>44776</fb>
    <v>10</v>
  </rv>
  <rv s="4">
    <fb>5383.8</fb>
    <v>13</v>
  </rv>
  <rv s="4">
    <fb>5484</fb>
    <v>11</v>
  </rv>
  <rv s="4">
    <fb>44774</fb>
    <v>10</v>
  </rv>
  <rv s="4">
    <fb>8723</fb>
    <v>12</v>
  </rv>
  <rv s="4">
    <fb>22075</fb>
    <v>11</v>
  </rv>
  <rv s="4">
    <fb>44777</fb>
    <v>10</v>
  </rv>
  <rv s="4">
    <fb>5252.4</fb>
    <v>13</v>
  </rv>
  <rv s="4">
    <fb>2800</fb>
    <v>11</v>
  </rv>
  <rv s="4">
    <fb>7461</fb>
    <v>12</v>
  </rv>
  <rv s="4">
    <fb>26181</fb>
    <v>11</v>
  </rv>
  <rv s="4">
    <fb>44778</fb>
    <v>10</v>
  </rv>
  <rv s="4">
    <fb>5029.2</fb>
    <v>13</v>
  </rv>
  <rv s="4">
    <fb>1365</fb>
    <v>11</v>
  </rv>
  <rv s="4">
    <fb>8655</fb>
    <v>12</v>
  </rv>
  <rv s="4">
    <fb>36767</fb>
    <v>11</v>
  </rv>
  <rv s="4">
    <fb>44781</fb>
    <v>10</v>
  </rv>
  <rv s="4">
    <fb>3169</fb>
    <v>11</v>
  </rv>
  <rv s="4">
    <fb>8433</fb>
    <v>12</v>
  </rv>
  <rv s="4">
    <fb>24156</fb>
    <v>11</v>
  </rv>
  <rv s="4">
    <fb>44782</fb>
    <v>10</v>
  </rv>
  <rv s="4">
    <fb>4784.3999999999996</fb>
    <v>13</v>
  </rv>
  <rv s="4">
    <fb>1809</fb>
    <v>11</v>
  </rv>
  <rv s="4">
    <fb>8078</fb>
    <v>12</v>
  </rv>
  <rv s="4">
    <fb>14177</fb>
    <v>11</v>
  </rv>
  <rv s="4">
    <fb>44783</fb>
    <v>10</v>
  </rv>
  <rv s="4">
    <fb>5292</fb>
    <v>13</v>
  </rv>
  <rv s="4">
    <fb>2506</fb>
    <v>11</v>
  </rv>
  <rv s="4">
    <fb>7308</fb>
    <v>12</v>
  </rv>
  <rv s="4">
    <fb>21698</fb>
    <v>11</v>
  </rv>
  <rv s="4">
    <fb>44784</fb>
    <v>10</v>
  </rv>
  <rv s="4">
    <fb>5913</fb>
    <v>13</v>
  </rv>
  <rv s="4">
    <fb>3157</fb>
    <v>11</v>
  </rv>
  <rv s="4">
    <fb>7700</fb>
    <v>12</v>
  </rv>
  <rv s="4">
    <fb>17297</fb>
    <v>11</v>
  </rv>
  <rv s="4">
    <fb>44785</fb>
    <v>10</v>
  </rv>
  <rv s="4">
    <fb>5963.4</fb>
    <v>13</v>
  </rv>
  <rv s="4">
    <fb>1764</fb>
    <v>11</v>
  </rv>
  <rv s="4">
    <fb>8515</fb>
    <v>12</v>
  </rv>
  <rv s="4">
    <fb>21505</fb>
    <v>11</v>
  </rv>
  <rv s="4">
    <fb>44788</fb>
    <v>10</v>
  </rv>
  <rv s="4">
    <fb>2045</fb>
    <v>11</v>
  </rv>
  <rv s="4">
    <fb>9493</fb>
    <v>12</v>
  </rv>
  <rv s="4">
    <fb>27935</fb>
    <v>11</v>
  </rv>
  <rv s="4">
    <fb>44789</fb>
    <v>10</v>
  </rv>
  <rv s="4">
    <fb>6757.2</fb>
    <v>13</v>
  </rv>
  <rv s="4">
    <fb>2810</fb>
    <v>11</v>
  </rv>
  <rv s="4">
    <fb>9589</fb>
    <v>12</v>
  </rv>
  <rv s="4">
    <fb>12214</fb>
    <v>11</v>
  </rv>
  <rv s="4">
    <fb>44790</fb>
    <v>10</v>
  </rv>
  <rv s="4">
    <fb>6580.8</fb>
    <v>13</v>
  </rv>
  <rv s="4">
    <fb>2585</fb>
    <v>11</v>
  </rv>
  <rv s="4">
    <fb>9773</fb>
    <v>12</v>
  </rv>
  <rv s="4">
    <fb>16738</fb>
    <v>11</v>
  </rv>
  <rv s="4">
    <fb>44791</fb>
    <v>10</v>
  </rv>
  <rv s="4">
    <fb>6534</fb>
    <v>13</v>
  </rv>
  <rv s="4">
    <fb>4066</fb>
    <v>11</v>
  </rv>
  <rv s="4">
    <fb>10805</fb>
    <v>12</v>
  </rv>
  <rv s="4">
    <fb>18774</fb>
    <v>11</v>
  </rv>
  <rv s="4">
    <fb>44792</fb>
    <v>10</v>
  </rv>
  <rv s="4">
    <fb>1590</fb>
    <v>11</v>
  </rv>
  <rv s="4">
    <fb>10551</fb>
    <v>12</v>
  </rv>
  <rv s="4">
    <fb>18028</fb>
    <v>11</v>
  </rv>
  <rv s="4">
    <fb>44795</fb>
    <v>10</v>
  </rv>
  <rv s="4">
    <fb>7374.6</fb>
    <v>13</v>
  </rv>
  <rv s="4">
    <fb>2572</fb>
    <v>11</v>
  </rv>
  <rv s="4">
    <fb>10504</fb>
    <v>12</v>
  </rv>
  <rv s="4">
    <fb>26198</fb>
    <v>11</v>
  </rv>
  <rv s="4">
    <fb>44796</fb>
    <v>10</v>
  </rv>
  <rv s="4">
    <fb>6595.2</fb>
    <v>13</v>
  </rv>
  <rv s="4">
    <fb>10681</fb>
    <v>12</v>
  </rv>
  <rv s="4">
    <fb>12093</fb>
    <v>11</v>
  </rv>
  <rv s="4">
    <fb>44797</fb>
    <v>10</v>
  </rv>
  <rv s="4">
    <fb>2356</fb>
    <v>11</v>
  </rv>
  <rv s="4">
    <fb>11785</fb>
    <v>12</v>
  </rv>
  <rv s="4">
    <fb>18074</fb>
    <v>11</v>
  </rv>
  <rv s="4">
    <fb>44798</fb>
    <v>10</v>
  </rv>
  <rv s="4">
    <fb>6721.2</fb>
    <v>13</v>
  </rv>
  <rv s="4">
    <fb>1491</fb>
    <v>11</v>
  </rv>
  <rv s="4">
    <fb>10583</fb>
    <v>12</v>
  </rv>
  <rv s="4">
    <fb>30977</fb>
    <v>11</v>
  </rv>
  <rv s="4">
    <fb>44799</fb>
    <v>10</v>
  </rv>
  <rv s="4">
    <fb>6613.2</fb>
    <v>13</v>
  </rv>
  <rv s="4">
    <fb>2248</fb>
    <v>11</v>
  </rv>
  <rv s="4">
    <fb>10499</fb>
    <v>12</v>
  </rv>
  <rv s="4">
    <fb>12715</fb>
    <v>11</v>
  </rv>
  <rv s="4">
    <fb>44802</fb>
    <v>10</v>
  </rv>
  <rv s="4">
    <fb>6575.4</fb>
    <v>13</v>
  </rv>
  <rv s="4">
    <fb>2667</fb>
    <v>11</v>
  </rv>
  <rv s="4">
    <fb>10800</fb>
    <v>12</v>
  </rv>
  <rv s="4">
    <fb>8375</fb>
    <v>11</v>
  </rv>
  <rv s="4">
    <fb>44803</fb>
    <v>10</v>
  </rv>
  <rv s="4">
    <fb>6345</fb>
    <v>13</v>
  </rv>
  <rv s="4">
    <fb>2704</fb>
    <v>11</v>
  </rv>
  <rv s="4">
    <fb>10568</fb>
    <v>12</v>
  </rv>
  <rv s="4">
    <fb>15009</fb>
    <v>11</v>
  </rv>
  <rv s="4">
    <fb>44804</fb>
    <v>10</v>
  </rv>
  <rv s="4">
    <fb>6438.6</fb>
    <v>13</v>
  </rv>
  <rv s="4">
    <fb>2701</fb>
    <v>11</v>
  </rv>
  <rv s="4">
    <fb>10554</fb>
    <v>12</v>
  </rv>
  <rv s="4">
    <fb>13257</fb>
    <v>11</v>
  </rv>
  <rv s="4">
    <fb>44805</fb>
    <v>10</v>
  </rv>
  <rv s="4">
    <fb>6458.4</fb>
    <v>13</v>
  </rv>
  <rv s="4">
    <fb>2302</fb>
    <v>11</v>
  </rv>
  <rv s="4">
    <fb>10167</fb>
    <v>12</v>
  </rv>
  <rv s="4">
    <fb>15542</fb>
    <v>11</v>
  </rv>
  <rv s="4">
    <fb>44806</fb>
    <v>10</v>
  </rv>
  <rv s="4">
    <fb>6053.4</fb>
    <v>13</v>
  </rv>
  <rv s="4">
    <fb>3278</fb>
    <v>11</v>
  </rv>
  <rv s="4">
    <fb>10338</fb>
    <v>12</v>
  </rv>
  <rv s="4">
    <fb>12714</fb>
    <v>11</v>
  </rv>
  <rv s="4">
    <fb>44810</fb>
    <v>10</v>
  </rv>
  <rv s="4">
    <fb>4908.6000000000004</fb>
    <v>13</v>
  </rv>
  <rv s="4">
    <fb>5975</fb>
    <v>11</v>
  </rv>
  <rv s="4">
    <fb>10402</fb>
    <v>12</v>
  </rv>
  <rv s="4">
    <fb>11565</fb>
    <v>11</v>
  </rv>
  <rv s="4">
    <fb>44811</fb>
    <v>10</v>
  </rv>
  <rv s="4">
    <fb>3029</fb>
    <v>11</v>
  </rv>
  <rv s="4">
    <fb>9665</fb>
    <v>12</v>
  </rv>
  <rv s="4">
    <fb>21803</fb>
    <v>11</v>
  </rv>
  <rv s="4">
    <fb>44812</fb>
    <v>10</v>
  </rv>
  <rv s="4">
    <fb>5923</fb>
    <v>11</v>
  </rv>
  <rv s="4">
    <fb>7912</fb>
    <v>12</v>
  </rv>
  <rv s="4">
    <fb>25492</fb>
    <v>11</v>
  </rv>
  <rv s="4">
    <fb>44813</fb>
    <v>10</v>
  </rv>
  <rv s="4">
    <fb>4923</fb>
    <v>13</v>
  </rv>
  <rv s="4">
    <fb>3704</fb>
    <v>11</v>
  </rv>
  <rv s="4">
    <fb>20530</fb>
    <v>11</v>
  </rv>
  <rv s="4">
    <fb>44816</fb>
    <v>10</v>
  </rv>
  <rv s="4">
    <fb>2077</fb>
    <v>11</v>
  </rv>
  <rv s="4">
    <fb>7728</fb>
    <v>12</v>
  </rv>
  <rv s="4">
    <fb>16233</fb>
    <v>11</v>
  </rv>
  <rv s="4">
    <fb>44817</fb>
    <v>10</v>
  </rv>
  <rv s="4">
    <fb>5369.4</fb>
    <v>13</v>
  </rv>
  <rv s="4">
    <fb>2539</fb>
    <v>11</v>
  </rv>
  <rv s="4">
    <fb>7910</fb>
    <v>12</v>
  </rv>
  <rv s="4">
    <fb>11175</fb>
    <v>11</v>
  </rv>
  <rv s="4">
    <fb>44818</fb>
    <v>10</v>
  </rv>
  <rv s="4">
    <fb>6208.2</fb>
    <v>13</v>
  </rv>
  <rv s="4">
    <fb>3155</fb>
    <v>11</v>
  </rv>
  <rv s="4">
    <fb>8521</fb>
    <v>12</v>
  </rv>
  <rv s="4">
    <fb>14941</fb>
    <v>11</v>
  </rv>
  <rv s="4">
    <fb>44819</fb>
    <v>10</v>
  </rv>
  <rv s="4">
    <fb>5126.3999999999996</fb>
    <v>13</v>
  </rv>
  <rv s="4">
    <fb>6180</fb>
    <v>11</v>
  </rv>
  <rv s="4">
    <fb>8607</fb>
    <v>12</v>
  </rv>
  <rv s="4">
    <fb>10529</fb>
    <v>11</v>
  </rv>
  <rv s="4">
    <fb>44820</fb>
    <v>10</v>
  </rv>
  <rv s="4">
    <fb>4483.8</fb>
    <v>13</v>
  </rv>
  <rv s="4">
    <fb>7091</fb>
    <v>11</v>
  </rv>
  <rv s="4">
    <fb>9947</fb>
    <v>12</v>
  </rv>
  <rv s="4">
    <fb>18463</fb>
    <v>11</v>
  </rv>
  <rv s="4">
    <fb>44823</fb>
    <v>10</v>
  </rv>
  <rv s="4">
    <fb>4624.2</fb>
    <v>13</v>
  </rv>
  <rv s="4">
    <fb>5177</fb>
    <v>11</v>
  </rv>
  <rv s="4">
    <fb>8220</fb>
    <v>12</v>
  </rv>
  <rv s="4">
    <fb>24808</fb>
    <v>11</v>
  </rv>
  <rv s="4">
    <fb>44824</fb>
    <v>10</v>
  </rv>
  <rv s="4">
    <fb>4388.3999999999996</fb>
    <v>13</v>
  </rv>
  <rv s="4">
    <fb>5068</fb>
    <v>11</v>
  </rv>
  <rv s="4">
    <fb>7214</fb>
    <v>12</v>
  </rv>
  <rv s="4">
    <fb>20855</fb>
    <v>11</v>
  </rv>
  <rv s="4">
    <fb>44825</fb>
    <v>10</v>
  </rv>
  <rv s="4">
    <fb>4492.8</fb>
    <v>13</v>
  </rv>
  <rv s="4">
    <fb>7422</fb>
    <v>12</v>
  </rv>
  <rv s="4">
    <fb>19679</fb>
    <v>11</v>
  </rv>
  <rv s="4">
    <fb>44826</fb>
    <v>10</v>
  </rv>
  <rv s="4">
    <fb>3879</fb>
    <v>13</v>
  </rv>
  <rv s="4">
    <fb>5811</fb>
    <v>11</v>
  </rv>
  <rv s="4">
    <fb>7065</fb>
    <v>12</v>
  </rv>
  <rv s="4">
    <fb>14837</fb>
    <v>11</v>
  </rv>
  <rv s="4">
    <fb>44827</fb>
    <v>10</v>
  </rv>
  <rv s="4">
    <fb>7222</fb>
    <v>12</v>
  </rv>
  <rv s="4">
    <fb>20647</fb>
    <v>11</v>
  </rv>
  <rv s="4">
    <fb>44830</fb>
    <v>10</v>
  </rv>
  <rv s="4">
    <fb>3580.2</fb>
    <v>13</v>
  </rv>
  <rv s="4">
    <fb>5211</fb>
    <v>11</v>
  </rv>
  <rv s="4">
    <fb>6237</fb>
    <v>12</v>
  </rv>
  <rv s="4">
    <fb>27085</fb>
    <v>11</v>
  </rv>
  <rv s="4">
    <fb>44831</fb>
    <v>10</v>
  </rv>
  <rv s="4">
    <fb>3348</fb>
    <v>13</v>
  </rv>
  <rv s="4">
    <fb>7802</fb>
    <v>11</v>
  </rv>
  <rv s="4">
    <fb>5716</fb>
    <v>12</v>
  </rv>
  <rv s="4">
    <fb>29601</fb>
    <v>11</v>
  </rv>
  <rv s="4">
    <fb>44832</fb>
    <v>10</v>
  </rv>
  <rv s="4">
    <fb>7734</fb>
    <v>11</v>
  </rv>
  <rv s="4">
    <fb>5776</fb>
    <v>12</v>
  </rv>
  <rv s="4">
    <fb>24198</fb>
    <v>11</v>
  </rv>
  <rv s="4">
    <fb>44834</fb>
    <v>10</v>
  </rv>
  <rv s="4">
    <fb>3328.2</fb>
    <v>13</v>
  </rv>
  <rv s="4">
    <fb>5373</fb>
    <v>11</v>
  </rv>
  <rv s="4">
    <fb>5394</fb>
    <v>12</v>
  </rv>
  <rv s="4">
    <fb>31156</fb>
    <v>11</v>
  </rv>
  <rv s="4">
    <fb>44837</fb>
    <v>10</v>
  </rv>
  <rv s="4">
    <fb>3076.2</fb>
    <v>13</v>
  </rv>
  <rv s="4">
    <fb>7410</fb>
    <v>11</v>
  </rv>
  <rv s="4">
    <fb>5698</fb>
    <v>12</v>
  </rv>
  <rv s="4">
    <fb>31538</fb>
    <v>11</v>
  </rv>
  <rv s="4">
    <fb>44838</fb>
    <v>10</v>
  </rv>
  <rv s="4">
    <fb>3337.2</fb>
    <v>13</v>
  </rv>
  <rv s="4">
    <fb>5201</fb>
    <v>11</v>
  </rv>
  <rv s="4">
    <fb>44833</fb>
    <v>10</v>
  </rv>
  <rv s="4">
    <fb>5513</fb>
    <v>12</v>
  </rv>
  <rv s="4">
    <fb>33575</fb>
    <v>11</v>
  </rv>
  <rv s="4">
    <fb>44839</fb>
    <v>10</v>
  </rv>
  <rv s="4">
    <fb>3475.8</fb>
    <v>13</v>
  </rv>
  <rv s="4">
    <fb>3586</fb>
    <v>11</v>
  </rv>
  <rv s="4">
    <fb>5366</fb>
    <v>12</v>
  </rv>
  <rv s="4">
    <fb>23255</fb>
    <v>11</v>
  </rv>
  <rv s="4">
    <fb>44840</fb>
    <v>10</v>
  </rv>
  <rv s="4">
    <fb>3436.2</fb>
    <v>13</v>
  </rv>
  <rv s="4">
    <fb>5416</fb>
    <v>11</v>
  </rv>
  <rv s="4">
    <fb>45881</fb>
    <v>11</v>
  </rv>
  <rv s="4">
    <fb>44841</fb>
    <v>10</v>
  </rv>
  <rv s="4">
    <fb>3195</fb>
    <v>13</v>
  </rv>
  <rv s="4">
    <fb>5693</fb>
    <v>11</v>
  </rv>
  <rv s="4">
    <fb>5377</fb>
    <v>12</v>
  </rv>
  <rv s="4">
    <fb>44791</fb>
    <v>11</v>
  </rv>
  <rv s="4">
    <fb>44845</fb>
    <v>10</v>
  </rv>
  <rv s="4">
    <fb>5574</fb>
    <v>11</v>
  </rv>
  <rv s="4">
    <fb>5605</fb>
    <v>12</v>
  </rv>
  <rv s="4">
    <fb>32151</fb>
    <v>11</v>
  </rv>
  <rv s="4">
    <fb>44846</fb>
    <v>10</v>
  </rv>
  <rv s="4">
    <fb>9265</fb>
    <v>11</v>
  </rv>
  <rv s="4">
    <fb>5548</fb>
    <v>12</v>
  </rv>
  <rv s="4">
    <fb>34949</fb>
    <v>11</v>
  </rv>
  <rv s="4">
    <fb>44847</fb>
    <v>10</v>
  </rv>
  <rv s="4">
    <fb>3196.8</fb>
    <v>13</v>
  </rv>
  <rv s="4">
    <fb>6405</fb>
    <v>11</v>
  </rv>
  <rv s="4">
    <fb>5135</fb>
    <v>12</v>
  </rv>
  <rv s="4">
    <fb>34585</fb>
    <v>11</v>
  </rv>
  <rv s="4">
    <fb>44848</fb>
    <v>10</v>
  </rv>
  <rv s="4">
    <fb>5301</fb>
    <v>11</v>
  </rv>
  <rv s="4">
    <fb>44844</fb>
    <v>10</v>
  </rv>
  <rv s="4">
    <fb>4933</fb>
    <v>12</v>
  </rv>
  <rv s="4">
    <fb>32390</fb>
    <v>11</v>
  </rv>
  <rv s="4">
    <fb>44851</fb>
    <v>10</v>
  </rv>
  <rv s="4">
    <fb>12244</fb>
    <v>11</v>
  </rv>
  <rv s="4">
    <fb>5010</fb>
    <v>12</v>
  </rv>
  <rv s="4">
    <fb>21477</fb>
    <v>11</v>
  </rv>
  <rv s="4">
    <fb>44852</fb>
    <v>10</v>
  </rv>
  <rv s="4">
    <fb>11014</fb>
    <v>11</v>
  </rv>
  <rv s="4">
    <fb>23603</fb>
    <v>11</v>
  </rv>
  <rv s="4">
    <fb>44853</fb>
    <v>10</v>
  </rv>
  <rv s="4">
    <fb>8881</fb>
    <v>11</v>
  </rv>
  <rv s="4">
    <fb>5119</fb>
    <v>12</v>
  </rv>
  <rv s="4">
    <fb>28059</fb>
    <v>11</v>
  </rv>
  <rv s="4">
    <fb>44854</fb>
    <v>10</v>
  </rv>
  <rv s="4">
    <fb>2205</fb>
    <v>13</v>
  </rv>
  <rv s="4">
    <fb>8277</fb>
    <v>11</v>
  </rv>
  <rv s="4">
    <fb>4953</fb>
    <v>12</v>
  </rv>
  <rv s="4">
    <fb>19361</fb>
    <v>11</v>
  </rv>
  <rv s="4">
    <fb>44855</fb>
    <v>10</v>
  </rv>
  <rv s="4">
    <fb>16630</fb>
    <v>11</v>
  </rv>
  <rv s="4">
    <fb>4425</fb>
    <v>12</v>
  </rv>
  <rv s="4">
    <fb>43099</fb>
    <v>11</v>
  </rv>
  <rv s="4">
    <fb>44858</fb>
    <v>10</v>
  </rv>
  <rv s="4">
    <fb>2131.1999999999998</fb>
    <v>13</v>
  </rv>
  <rv s="4">
    <fb>13607</fb>
    <v>11</v>
  </rv>
  <rv s="4">
    <fb>4140</fb>
    <v>12</v>
  </rv>
  <rv s="4">
    <fb>44241</fb>
    <v>11</v>
  </rv>
  <rv s="4">
    <fb>44859</fb>
    <v>10</v>
  </rv>
  <rv s="4">
    <fb>2458.8000000000002</fb>
    <v>13</v>
  </rv>
  <rv s="4">
    <fb>3770</fb>
    <v>12</v>
  </rv>
  <rv s="4">
    <fb>47348</fb>
    <v>11</v>
  </rv>
  <rv s="4">
    <fb>44860</fb>
    <v>10</v>
  </rv>
  <rv s="4">
    <fb>2413.8000000000002</fb>
    <v>13</v>
  </rv>
  <rv s="4">
    <fb>10129</fb>
    <v>11</v>
  </rv>
  <rv s="4">
    <fb>3672</fb>
    <v>12</v>
  </rv>
  <rv s="4">
    <fb>52081</fb>
    <v>11</v>
  </rv>
  <rv s="4">
    <fb>44861</fb>
    <v>10</v>
  </rv>
  <rv s="4">
    <fb>2192.4</fb>
    <v>13</v>
  </rv>
  <rv s="4">
    <fb>18107</fb>
    <v>11</v>
  </rv>
  <rv s="4">
    <fb>70098</fb>
    <v>11</v>
  </rv>
  <rv s="4">
    <fb>44862</fb>
    <v>10</v>
  </rv>
  <rv s="4">
    <fb>12899</fb>
    <v>11</v>
  </rv>
  <rv s="4">
    <fb>3564</fb>
    <v>12</v>
  </rv>
  <rv s="4">
    <fb>51980</fb>
    <v>11</v>
  </rv>
  <rv s="4">
    <fb>44865</fb>
    <v>10</v>
  </rv>
  <rv s="4">
    <fb>2511</fb>
    <v>13</v>
  </rv>
  <rv s="4">
    <fb>17038</fb>
    <v>11</v>
  </rv>
  <rv s="4">
    <fb>4072</fb>
    <v>12</v>
  </rv>
  <rv s="4">
    <fb>64777</fb>
    <v>11</v>
  </rv>
  <rv s="4">
    <fb>44866</fb>
    <v>10</v>
  </rv>
  <rv s="4">
    <fb>2120.4</fb>
    <v>13</v>
  </rv>
  <rv s="4">
    <fb>18281</fb>
    <v>11</v>
  </rv>
  <rv s="4">
    <fb>45527</fb>
    <v>11</v>
  </rv>
  <rv s="4">
    <fb>44867</fb>
    <v>10</v>
  </rv>
  <rv s="4">
    <fb>2347.1999999999998</fb>
    <v>13</v>
  </rv>
  <rv s="4">
    <fb>14302</fb>
    <v>11</v>
  </rv>
  <rv s="4">
    <fb>3656</fb>
    <v>12</v>
  </rv>
  <rv s="4">
    <fb>54525</fb>
    <v>11</v>
  </rv>
  <rv s="4">
    <fb>44868</fb>
    <v>10</v>
  </rv>
  <rv s="4">
    <fb>2154.6</fb>
    <v>13</v>
  </rv>
  <rv s="4">
    <fb>13972</fb>
    <v>11</v>
  </rv>
  <rv s="4">
    <fb>3572</fb>
    <v>12</v>
  </rv>
  <rv s="4">
    <fb>50069</fb>
    <v>11</v>
  </rv>
  <rv s="4">
    <fb>44869</fb>
    <v>10</v>
  </rv>
  <rv s="4">
    <fb>2536.1999999999998</fb>
    <v>13</v>
  </rv>
  <rv s="4">
    <fb>19203</fb>
    <v>11</v>
  </rv>
  <rv s="4">
    <fb>4157</fb>
    <v>12</v>
  </rv>
  <rv s="4">
    <fb>52783</fb>
    <v>11</v>
  </rv>
  <rv s="4">
    <fb>44872</fb>
    <v>10</v>
  </rv>
  <rv s="4">
    <fb>2750.4</fb>
    <v>13</v>
  </rv>
  <rv s="4">
    <fb>11018</fb>
    <v>11</v>
  </rv>
  <rv s="4">
    <fb>3664</fb>
    <v>12</v>
  </rv>
  <rv s="4">
    <fb>66606</fb>
    <v>11</v>
  </rv>
  <rv s="4">
    <fb>44873</fb>
    <v>10</v>
  </rv>
  <rv s="4">
    <fb>2372.4</fb>
    <v>13</v>
  </rv>
  <rv s="4">
    <fb>25423</fb>
    <v>11</v>
  </rv>
  <rv s="4">
    <fb>4011</fb>
    <v>12</v>
  </rv>
  <rv s="4">
    <fb>45270</fb>
    <v>11</v>
  </rv>
  <rv s="4">
    <fb>44874</fb>
    <v>10</v>
  </rv>
  <rv s="4">
    <fb>2125.8000000000002</fb>
    <v>13</v>
  </rv>
  <rv s="4">
    <fb>20582</fb>
    <v>11</v>
  </rv>
  <rv s="4">
    <fb>3730</fb>
    <v>12</v>
  </rv>
  <rv s="4">
    <fb>30598</fb>
    <v>11</v>
  </rv>
  <rv s="4">
    <fb>44875</fb>
    <v>10</v>
  </rv>
  <rv s="4">
    <fb>2273.4</fb>
    <v>13</v>
  </rv>
  <rv s="4">
    <fb>13817</fb>
    <v>11</v>
  </rv>
  <rv s="4">
    <fb>4381</fb>
    <v>12</v>
  </rv>
  <rv s="4">
    <fb>56053</fb>
    <v>11</v>
  </rv>
  <rv s="4">
    <fb>44876</fb>
    <v>10</v>
  </rv>
  <rv s="4">
    <fb>27856</fb>
    <v>11</v>
  </rv>
  <rv s="4">
    <fb>4689</fb>
    <v>12</v>
  </rv>
  <rv s="4">
    <fb>61736</fb>
    <v>11</v>
  </rv>
  <rv s="4">
    <fb>44879</fb>
    <v>10</v>
  </rv>
  <rv s="4">
    <fb>2190.6</fb>
    <v>13</v>
  </rv>
  <rv s="4">
    <fb>18000</fb>
    <v>11</v>
  </rv>
  <rv s="4">
    <fb>4110</fb>
    <v>12</v>
  </rv>
  <rv s="4">
    <fb>80824</fb>
    <v>11</v>
  </rv>
  <rv s="4">
    <fb>44880</fb>
    <v>10</v>
  </rv>
  <rv s="4">
    <fb>2232</fb>
    <v>13</v>
  </rv>
  <rv s="4">
    <fb>11067</fb>
    <v>11</v>
  </rv>
  <rv s="4">
    <fb>3680</fb>
    <v>12</v>
  </rv>
  <rv s="4">
    <fb>74344</fb>
    <v>11</v>
  </rv>
  <rv s="4">
    <fb>44881</fb>
    <v>10</v>
  </rv>
  <rv s="4">
    <fb>2318.4</fb>
    <v>13</v>
  </rv>
  <rv s="4">
    <fb>21997</fb>
    <v>11</v>
  </rv>
  <rv s="4">
    <fb>3937</fb>
    <v>12</v>
  </rv>
  <rv s="4">
    <fb>52052</fb>
    <v>11</v>
  </rv>
  <rv s="4">
    <fb>44882</fb>
    <v>10</v>
  </rv>
  <rv s="4">
    <fb>2430</fb>
    <v>13</v>
  </rv>
  <rv s="4">
    <fb>12991</fb>
    <v>11</v>
  </rv>
  <rv s="4">
    <fb>3678</fb>
    <v>12</v>
  </rv>
  <rv s="4">
    <fb>83693</fb>
    <v>11</v>
  </rv>
  <rv s="4">
    <fb>44883</fb>
    <v>10</v>
  </rv>
  <rv s="4">
    <fb>2419.1999999999998</fb>
    <v>13</v>
  </rv>
  <rv s="4">
    <fb>3789</fb>
    <v>12</v>
  </rv>
  <rv s="4">
    <fb>69483</fb>
    <v>11</v>
  </rv>
  <rv s="4">
    <fb>44886</fb>
    <v>10</v>
  </rv>
  <rv s="4">
    <fb>7970</fb>
    <v>11</v>
  </rv>
  <rv s="4">
    <fb>3865</fb>
    <v>12</v>
  </rv>
  <rv s="4">
    <fb>66984</fb>
    <v>11</v>
  </rv>
  <rv s="4">
    <fb>44887</fb>
    <v>10</v>
  </rv>
  <rv s="4">
    <fb>10358</fb>
    <v>11</v>
  </rv>
  <rv s="4">
    <fb>98712</fb>
    <v>11</v>
  </rv>
  <rv s="4">
    <fb>44888</fb>
    <v>10</v>
  </rv>
  <rv s="4">
    <fb>3150</fb>
    <v>13</v>
  </rv>
  <rv s="4">
    <fb>7993</fb>
    <v>11</v>
  </rv>
  <rv s="4">
    <fb>4211</fb>
    <v>12</v>
  </rv>
  <rv s="4">
    <fb>60181</fb>
    <v>11</v>
  </rv>
  <rv s="4">
    <fb>44889</fb>
    <v>10</v>
  </rv>
  <rv s="4">
    <fb>3088.8</fb>
    <v>13</v>
  </rv>
  <rv s="4">
    <fb>2855</fb>
    <v>11</v>
  </rv>
  <rv s="4">
    <fb>4197</fb>
    <v>12</v>
  </rv>
  <rv s="4">
    <fb>53013</fb>
    <v>11</v>
  </rv>
  <rv s="4">
    <fb>44890</fb>
    <v>10</v>
  </rv>
  <rv s="4">
    <fb>2836.8</fb>
    <v>13</v>
  </rv>
  <rv s="4">
    <fb>6160</fb>
    <v>11</v>
  </rv>
  <rv s="4">
    <fb>4694</fb>
    <v>12</v>
  </rv>
  <rv s="4">
    <fb>58481</fb>
    <v>11</v>
  </rv>
  <rv s="4">
    <fb>44893</fb>
    <v>10</v>
  </rv>
  <rv s="4">
    <fb>2829.6</fb>
    <v>13</v>
  </rv>
  <rv s="4">
    <fb>9471</fb>
    <v>11</v>
  </rv>
  <rv s="4">
    <fb>5150</fb>
    <v>12</v>
  </rv>
  <rv s="4">
    <fb>79504</fb>
    <v>11</v>
  </rv>
  <rv s="4">
    <fb>44894</fb>
    <v>10</v>
  </rv>
  <rv s="4">
    <fb>10870</fb>
    <v>11</v>
  </rv>
  <rv s="4">
    <fb>5460</fb>
    <v>12</v>
  </rv>
  <rv s="4">
    <fb>96772</fb>
    <v>11</v>
  </rv>
  <rv s="4">
    <fb>44895</fb>
    <v>10</v>
  </rv>
  <rv s="4">
    <fb>2550.6</fb>
    <v>13</v>
  </rv>
  <rv s="4">
    <fb>16249</fb>
    <v>11</v>
  </rv>
  <rv s="4">
    <fb>5069</fb>
    <v>12</v>
  </rv>
  <rv s="4">
    <fb>41265</fb>
    <v>11</v>
  </rv>
  <rv s="4">
    <fb>44896</fb>
    <v>10</v>
  </rv>
  <rv s="4">
    <fb>19770</fb>
    <v>11</v>
  </rv>
  <rv s="4">
    <fb>4905</fb>
    <v>12</v>
  </rv>
  <rv s="4">
    <fb>66891</fb>
    <v>11</v>
  </rv>
  <rv s="4">
    <fb>44897</fb>
    <v>10</v>
  </rv>
  <rv s="4">
    <fb>23678</fb>
    <v>11</v>
  </rv>
  <rv s="4">
    <fb>4807</fb>
    <v>12</v>
  </rv>
  <rv s="4">
    <fb>61041</fb>
    <v>11</v>
  </rv>
  <rv s="4">
    <fb>44900</fb>
    <v>10</v>
  </rv>
  <rv s="4">
    <fb>26978</fb>
    <v>11</v>
  </rv>
  <rv s="4">
    <fb>4415</fb>
    <v>12</v>
  </rv>
  <rv s="4">
    <fb>80601</fb>
    <v>11</v>
  </rv>
  <rv s="4">
    <fb>44901</fb>
    <v>10</v>
  </rv>
  <rv s="4">
    <fb>1481.4</fb>
    <v>13</v>
  </rv>
  <rv s="4">
    <fb>17846</fb>
    <v>11</v>
  </rv>
  <rv s="4">
    <fb>4265</fb>
    <v>12</v>
  </rv>
  <rv s="4">
    <fb>72469</fb>
    <v>11</v>
  </rv>
  <rv s="4">
    <fb>44902</fb>
    <v>10</v>
  </rv>
  <rv s="4">
    <fb>1728</fb>
    <v>13</v>
  </rv>
  <rv s="4">
    <fb>29731</fb>
    <v>11</v>
  </rv>
  <rv s="4">
    <fb>3548</fb>
    <v>12</v>
  </rv>
  <rv s="4">
    <fb>134936</fb>
    <v>11</v>
  </rv>
  <rv s="4">
    <fb>44903</fb>
    <v>10</v>
  </rv>
  <rv s="4">
    <fb>26141</fb>
    <v>11</v>
  </rv>
  <rv s="4">
    <fb>2807</fb>
    <v>12</v>
  </rv>
  <rv s="4">
    <fb>193892</fb>
    <v>11</v>
  </rv>
  <rv s="4">
    <fb>44904</fb>
    <v>10</v>
  </rv>
  <rv s="4">
    <fb>22209</fb>
    <v>11</v>
  </rv>
  <rv s="4">
    <fb>2573</fb>
    <v>12</v>
  </rv>
  <rv s="4">
    <fb>159283</fb>
    <v>11</v>
  </rv>
  <rv s="4">
    <fb>44907</fb>
    <v>10</v>
  </rv>
  <rv s="4">
    <fb>18592</fb>
    <v>11</v>
  </rv>
  <rv s="4">
    <fb>3003</fb>
    <v>12</v>
  </rv>
  <rv s="4">
    <fb>180123</fb>
    <v>11</v>
  </rv>
  <rv s="4">
    <fb>44908</fb>
    <v>10</v>
  </rv>
  <rv s="4">
    <fb>2421</fb>
    <v>13</v>
  </rv>
  <rv s="4">
    <fb>18269</fb>
    <v>11</v>
  </rv>
  <rv s="4">
    <fb>3157</fb>
    <v>12</v>
  </rv>
  <rv s="4">
    <fb>128109</fb>
    <v>11</v>
  </rv>
  <rv s="4">
    <fb>44909</fb>
    <v>10</v>
  </rv>
  <rv s="4">
    <fb>1998</fb>
    <v>13</v>
  </rv>
  <rv s="4">
    <fb>29512</fb>
    <v>11</v>
  </rv>
  <rv s="4">
    <fb>3488</fb>
    <v>12</v>
  </rv>
  <rv s="4">
    <fb>128340</fb>
    <v>11</v>
  </rv>
  <rv s="4">
    <fb>44910</fb>
    <v>10</v>
  </rv>
  <rv s="4">
    <fb>2221.1999999999998</fb>
    <v>13</v>
  </rv>
  <rv s="4">
    <fb>29171</fb>
    <v>11</v>
  </rv>
  <rv s="4">
    <fb>3681</fb>
    <v>12</v>
  </rv>
  <rv s="4">
    <fb>100183</fb>
    <v>11</v>
  </rv>
  <rv s="4">
    <fb>44911</fb>
    <v>10</v>
  </rv>
  <rv s="4">
    <fb>2068.1999999999998</fb>
    <v>13</v>
  </rv>
  <rv s="4">
    <fb>4158</fb>
    <v>12</v>
  </rv>
  <rv s="4">
    <fb>83125</fb>
    <v>11</v>
  </rv>
  <rv s="4">
    <fb>44914</fb>
    <v>10</v>
  </rv>
  <rv s="4">
    <fb>1657.8</fb>
    <v>13</v>
  </rv>
  <rv s="4">
    <fb>30734</fb>
    <v>11</v>
  </rv>
  <rv s="4">
    <fb>3472</fb>
    <v>12</v>
  </rv>
  <rv s="4">
    <fb>104087</fb>
    <v>11</v>
  </rv>
  <rv s="4">
    <fb>44915</fb>
    <v>10</v>
  </rv>
  <rv s="4">
    <fb>1402.2</fb>
    <v>13</v>
  </rv>
  <rv s="4">
    <fb>30549</fb>
    <v>11</v>
  </rv>
  <rv s="4">
    <fb>99141</fb>
    <v>11</v>
  </rv>
  <rv s="4">
    <fb>44916</fb>
    <v>10</v>
  </rv>
  <rv s="4">
    <fb>25321</fb>
    <v>11</v>
  </rv>
  <rv s="4">
    <fb>3460</fb>
    <v>12</v>
  </rv>
  <rv s="4">
    <fb>77751</fb>
    <v>11</v>
  </rv>
  <rv s="4">
    <fb>44917</fb>
    <v>10</v>
  </rv>
  <rv s="4">
    <fb>1263.5999999999999</fb>
    <v>13</v>
  </rv>
  <rv s="4">
    <fb>29195</fb>
    <v>11</v>
  </rv>
  <rv s="4">
    <fb>2990</fb>
    <v>12</v>
  </rv>
  <rv s="4">
    <fb>98288</fb>
    <v>11</v>
  </rv>
  <rv s="4">
    <fb>44918</fb>
    <v>10</v>
  </rv>
  <rv s="4">
    <fb>1276.2</fb>
    <v>13</v>
  </rv>
  <rv s="4">
    <fb>24273</fb>
    <v>11</v>
  </rv>
  <rv s="4">
    <fb>2572</fb>
    <v>12</v>
  </rv>
  <rv s="4">
    <fb>171840</fb>
    <v>11</v>
  </rv>
  <rv s="4">
    <fb>44923</fb>
    <v>10</v>
  </rv>
  <rv s="4">
    <fb>33898</fb>
    <v>11</v>
  </rv>
  <rv s="4">
    <fb>2589</fb>
    <v>12</v>
  </rv>
  <rv s="4">
    <fb>126757</fb>
    <v>11</v>
  </rv>
  <rv s="4">
    <fb>44924</fb>
    <v>10</v>
  </rv>
  <rv s="4">
    <fb>32522</fb>
    <v>11</v>
  </rv>
  <rv s="4">
    <fb>2204</fb>
    <v>12</v>
  </rv>
  <rv s="4">
    <fb>190244</fb>
    <v>11</v>
  </rv>
  <rv s="4">
    <fb>44925</fb>
    <v>10</v>
  </rv>
  <rv s="4">
    <fb>995.4</fb>
    <v>13</v>
  </rv>
  <rv s="4">
    <fb>30268</fb>
    <v>11</v>
  </rv>
  <rv s="4">
    <fb>175172</fb>
    <v>11</v>
  </rv>
  <rv s="4">
    <fb>44929</fb>
    <v>10</v>
  </rv>
  <rv s="4">
    <fb>802.8</fb>
    <v>13</v>
  </rv>
  <rv s="4">
    <fb>56278</fb>
    <v>11</v>
  </rv>
  <rv s="4">
    <fb>44922</fb>
    <v>10</v>
  </rv>
  <rv s="4">
    <fb>2157</fb>
    <v>12</v>
  </rv>
  <rv s="4">
    <fb>109669</fb>
    <v>11</v>
  </rv>
  <rv s="4">
    <fb>44930</fb>
    <v>10</v>
  </rv>
  <rv s="4">
    <fb>858.6</fb>
    <v>13</v>
  </rv>
  <rv s="4">
    <fb>40971</fb>
    <v>11</v>
  </rv>
  <rv s="4">
    <fb>1925</fb>
    <v>12</v>
  </rv>
  <rv s="4">
    <fb>162846</fb>
    <v>11</v>
  </rv>
  <rv s="4">
    <fb>44931</fb>
    <v>10</v>
  </rv>
  <rv s="4">
    <fb>689.4</fb>
    <v>13</v>
  </rv>
  <rv s="4">
    <fb>67731</fb>
    <v>11</v>
  </rv>
  <rv s="4">
    <fb>1845</fb>
    <v>12</v>
  </rv>
  <rv s="4">
    <fb>176485</fb>
    <v>11</v>
  </rv>
  <rv s="4">
    <fb>44932</fb>
    <v>10</v>
  </rv>
  <rv s="4">
    <fb>678.6</fb>
    <v>13</v>
  </rv>
  <rv s="4">
    <fb>52212</fb>
    <v>11</v>
  </rv>
  <rv s="4">
    <fb>1778</fb>
    <v>12</v>
  </rv>
  <rv s="4">
    <fb>125567</fb>
    <v>11</v>
  </rv>
  <rv s="4">
    <fb>44935</fb>
    <v>10</v>
  </rv>
  <rv s="4">
    <fb>741.6</fb>
    <v>13</v>
  </rv>
  <rv s="4">
    <fb>65912</fb>
    <v>11</v>
  </rv>
  <rv s="4">
    <fb>1428</fb>
    <v>12</v>
  </rv>
  <rv s="4">
    <fb>219030</fb>
    <v>11</v>
  </rv>
  <rv s="4">
    <fb>44936</fb>
    <v>10</v>
  </rv>
  <rv s="4">
    <fb>626.4</fb>
    <v>13</v>
  </rv>
  <rv s="4">
    <fb>68947</fb>
    <v>11</v>
  </rv>
  <rv s="4">
    <fb>1509</fb>
    <v>12</v>
  </rv>
  <rv s="4">
    <fb>140660</fb>
    <v>11</v>
  </rv>
  <rv s="4">
    <fb>44937</fb>
    <v>10</v>
  </rv>
  <rv s="4">
    <fb>664.2</fb>
    <v>13</v>
  </rv>
  <rv s="4">
    <fb>78227</fb>
    <v>11</v>
  </rv>
  <rv s="4">
    <fb>1255</fb>
    <v>12</v>
  </rv>
  <rv s="4">
    <fb>248172</fb>
    <v>11</v>
  </rv>
  <rv s="4">
    <fb>44938</fb>
    <v>10</v>
  </rv>
  <rv s="4">
    <fb>660.6</fb>
    <v>13</v>
  </rv>
  <rv s="4">
    <fb>54066</fb>
    <v>11</v>
  </rv>
  <rv s="4">
    <fb>1216</fb>
    <v>12</v>
  </rv>
  <rv s="4">
    <fb>218556</fb>
    <v>11</v>
  </rv>
  <rv s="4">
    <fb>44939</fb>
    <v>10</v>
  </rv>
  <rv s="4">
    <fb>601.20000000000005</fb>
    <v>13</v>
  </rv>
  <rv s="4">
    <fb>56601</fb>
    <v>11</v>
  </rv>
  <rv s="4">
    <fb>1315</fb>
    <v>12</v>
  </rv>
  <rv s="4">
    <fb>266701</fb>
    <v>11</v>
  </rv>
  <rv s="4">
    <fb>44942</fb>
    <v>10</v>
  </rv>
  <rv s="4">
    <fb>635.4</fb>
    <v>13</v>
  </rv>
  <rv s="4">
    <fb>30072</fb>
    <v>11</v>
  </rv>
  <rv s="4">
    <fb>1125</fb>
    <v>12</v>
  </rv>
  <rv s="4">
    <fb>243939</fb>
    <v>11</v>
  </rv>
  <rv s="4">
    <fb>44943</fb>
    <v>10</v>
  </rv>
  <rv s="4">
    <fb>52145</fb>
    <v>11</v>
  </rv>
  <rv s="4">
    <fb>1186</fb>
    <v>12</v>
  </rv>
  <rv s="4">
    <fb>317665</fb>
    <v>11</v>
  </rv>
  <rv s="4">
    <fb>44944</fb>
    <v>10</v>
  </rv>
  <rv s="4">
    <fb>558</fb>
    <v>13</v>
  </rv>
  <rv s="4">
    <fb>71152</fb>
    <v>11</v>
  </rv>
  <rv s="4">
    <fb>1176</fb>
    <v>12</v>
  </rv>
  <rv s="4">
    <fb>255795</fb>
    <v>11</v>
  </rv>
  <rv s="4">
    <fb>44945</fb>
    <v>10</v>
  </rv>
  <rv s="4">
    <fb>547.20000000000005</fb>
    <v>13</v>
  </rv>
  <rv s="4">
    <fb>60953</fb>
    <v>11</v>
  </rv>
  <rv s="4">
    <fb>1074</fb>
    <v>12</v>
  </rv>
  <rv s="4">
    <fb>256168</fb>
    <v>11</v>
  </rv>
  <rv s="4">
    <fb>44946</fb>
    <v>10</v>
  </rv>
  <rv s="4">
    <fb>522</fb>
    <v>13</v>
  </rv>
  <rv s="4">
    <fb>65572</fb>
    <v>11</v>
  </rv>
  <rv s="4">
    <fb>1135</fb>
    <v>12</v>
  </rv>
  <rv s="4">
    <fb>200435</fb>
    <v>11</v>
  </rv>
  <rv s="4">
    <fb>44949</fb>
    <v>10</v>
  </rv>
  <rv s="4">
    <fb>82329</fb>
    <v>11</v>
  </rv>
  <rv s="4">
    <fb>996</fb>
    <v>12</v>
  </rv>
  <rv s="4">
    <fb>324864</fb>
    <v>11</v>
  </rv>
  <rv s="4">
    <fb>44950</fb>
    <v>10</v>
  </rv>
  <rv s="4">
    <fb>541.79999999999995</fb>
    <v>13</v>
  </rv>
  <rv s="4">
    <fb>54722</fb>
    <v>11</v>
  </rv>
  <rv s="4">
    <fb>977</fb>
    <v>12</v>
  </rv>
  <rv s="4">
    <fb>274646</fb>
    <v>11</v>
  </rv>
  <rv s="4">
    <fb>44951</fb>
    <v>10</v>
  </rv>
  <rv s="4">
    <fb>475.2</fb>
    <v>13</v>
  </rv>
  <rv s="4">
    <fb>65709</fb>
    <v>11</v>
  </rv>
  <rv s="4">
    <fb>935</fb>
    <v>12</v>
  </rv>
  <rv s="4">
    <fb>380204</fb>
    <v>11</v>
  </rv>
  <rv s="4">
    <fb>44952</fb>
    <v>10</v>
  </rv>
  <rv s="4">
    <fb>455.4</fb>
    <v>13</v>
  </rv>
  <rv s="4">
    <fb>85331</fb>
    <v>11</v>
  </rv>
  <rv s="4">
    <fb>1073</fb>
    <v>12</v>
  </rv>
  <rv s="4">
    <fb>438224</fb>
    <v>11</v>
  </rv>
  <rv s="4">
    <fb>44953</fb>
    <v>10</v>
  </rv>
  <rv s="4">
    <fb>473.4</fb>
    <v>13</v>
  </rv>
  <rv s="4">
    <fb>64103</fb>
    <v>11</v>
  </rv>
  <rv s="4">
    <fb>972</fb>
    <v>12</v>
  </rv>
  <rv s="4">
    <fb>286398</fb>
    <v>11</v>
  </rv>
  <rv s="4">
    <fb>44956</fb>
    <v>10</v>
  </rv>
  <rv s="4">
    <fb>405</fb>
    <v>13</v>
  </rv>
  <rv s="4">
    <fb>59193</fb>
    <v>11</v>
  </rv>
  <rv s="4">
    <fb>852</fb>
    <v>12</v>
  </rv>
  <rv s="4">
    <fb>496468</fb>
    <v>11</v>
  </rv>
  <rv s="4">
    <fb>44957</fb>
    <v>10</v>
  </rv>
  <rv s="4">
    <fb>424.8</fb>
    <v>13</v>
  </rv>
  <rv s="4">
    <fb>64949</fb>
    <v>11</v>
  </rv>
  <rv s="4">
    <fb>812</fb>
    <v>12</v>
  </rv>
  <rv s="4">
    <fb>701008</fb>
    <v>11</v>
  </rv>
  <rv s="4">
    <fb>44958</fb>
    <v>10</v>
  </rv>
  <rv s="4">
    <fb>351</fb>
    <v>13</v>
  </rv>
  <rv s="4">
    <fb>92959</fb>
    <v>11</v>
  </rv>
  <rv s="4">
    <fb>847</fb>
    <v>12</v>
  </rv>
  <rv s="4">
    <fb>455017</fb>
    <v>11</v>
  </rv>
  <rv s="4">
    <fb>44959</fb>
    <v>10</v>
  </rv>
  <rv s="4">
    <fb>338.4</fb>
    <v>13</v>
  </rv>
  <rv s="4">
    <fb>72838</fb>
    <v>11</v>
  </rv>
  <rv s="4">
    <fb>728</fb>
    <v>12</v>
  </rv>
  <rv s="4">
    <fb>473154</fb>
    <v>11</v>
  </rv>
  <rv s="4">
    <fb>44960</fb>
    <v>10</v>
  </rv>
  <rv s="4">
    <fb>324</fb>
    <v>13</v>
  </rv>
  <rv s="4">
    <fb>87947</fb>
    <v>11</v>
  </rv>
  <rv s="4">
    <fb>759</fb>
    <v>12</v>
  </rv>
  <rv s="4">
    <fb>435877</fb>
    <v>11</v>
  </rv>
  <rv s="4">
    <fb>44963</fb>
    <v>10</v>
  </rv>
  <rv s="4">
    <fb>348.3</fb>
    <v>13</v>
  </rv>
  <rv s="4">
    <fb>55565</fb>
    <v>11</v>
  </rv>
  <rv s="4">
    <fb>628</fb>
    <v>12</v>
  </rv>
  <rv s="4">
    <fb>857430</fb>
    <v>11</v>
  </rv>
  <rv s="4">
    <fb>44964</fb>
    <v>10</v>
  </rv>
  <rv s="4">
    <fb>377.1</fb>
    <v>13</v>
  </rv>
  <rv s="4">
    <fb>64868</fb>
    <v>11</v>
  </rv>
  <rv s="4">
    <fb>610</fb>
    <v>12</v>
  </rv>
  <rv s="4">
    <fb>639355</fb>
    <v>11</v>
  </rv>
  <rv s="4">
    <fb>44965</fb>
    <v>10</v>
  </rv>
  <rv s="4">
    <fb>326.7</fb>
    <v>13</v>
  </rv>
  <rv s="4">
    <fb>68061</fb>
    <v>11</v>
  </rv>
  <rv s="4">
    <fb>581</fb>
    <v>12</v>
  </rv>
  <rv s="4">
    <fb>657696</fb>
    <v>11</v>
  </rv>
  <rv s="4">
    <fb>44966</fb>
    <v>10</v>
  </rv>
  <rv s="4">
    <fb>331.2</fb>
    <v>13</v>
  </rv>
  <rv s="4">
    <fb>65312</fb>
    <v>11</v>
  </rv>
  <rv s="4">
    <fb>622650</fb>
    <v>11</v>
  </rv>
  <rv s="4">
    <fb>44967</fb>
    <v>10</v>
  </rv>
  <rv s="4">
    <fb>370.8</fb>
    <v>13</v>
  </rv>
  <rv s="4">
    <fb>53332</fb>
    <v>11</v>
  </rv>
  <rv s="4">
    <fb>679</fb>
    <v>12</v>
  </rv>
  <rv s="4">
    <fb>692815</fb>
    <v>11</v>
  </rv>
  <rv s="4">
    <fb>44970</fb>
    <v>10</v>
  </rv>
  <rv s="4">
    <fb>334.8</fb>
    <v>13</v>
  </rv>
  <rv s="4">
    <fb>79281</fb>
    <v>11</v>
  </rv>
  <rv s="4">
    <fb>586</fb>
    <v>12</v>
  </rv>
  <rv s="4">
    <fb>709328</fb>
    <v>11</v>
  </rv>
  <rv s="4">
    <fb>44971</fb>
    <v>10</v>
  </rv>
  <rv s="4">
    <fb>374.4</fb>
    <v>13</v>
  </rv>
  <rv s="4">
    <fb>55490</fb>
    <v>11</v>
  </rv>
  <rv s="4">
    <fb>597</fb>
    <v>12</v>
  </rv>
  <rv s="4">
    <fb>565687</fb>
    <v>11</v>
  </rv>
  <rv s="4">
    <fb>44972</fb>
    <v>10</v>
  </rv>
  <rv s="4">
    <fb>63648</fb>
    <v>11</v>
  </rv>
  <rv s="4">
    <fb>666</fb>
    <v>12</v>
  </rv>
  <rv s="4">
    <fb>454793</fb>
    <v>11</v>
  </rv>
  <rv s="4">
    <fb>44973</fb>
    <v>10</v>
  </rv>
  <rv s="4">
    <fb>325.8</fb>
    <v>13</v>
  </rv>
  <rv s="4">
    <fb>60178</fb>
    <v>11</v>
  </rv>
  <rv s="4">
    <fb>607</fb>
    <v>12</v>
  </rv>
  <rv s="4">
    <fb>624262</fb>
    <v>11</v>
  </rv>
  <rv s="4">
    <fb>44974</fb>
    <v>10</v>
  </rv>
  <rv s="4">
    <fb>288</fb>
    <v>13</v>
  </rv>
  <rv s="4">
    <fb>90016</fb>
    <v>11</v>
  </rv>
  <rv s="4">
    <fb>657</fb>
    <v>12</v>
  </rv>
  <rv s="4">
    <fb>428543</fb>
    <v>11</v>
  </rv>
  <rv s="4">
    <fb>44978</fb>
    <v>10</v>
  </rv>
  <rv s="4">
    <fb>245.76</fb>
    <v>13</v>
  </rv>
  <rv s="4">
    <fb>86111</fb>
    <v>11</v>
  </rv>
  <rv s="4">
    <fb>602</fb>
    <v>12</v>
  </rv>
  <rv s="4">
    <fb>494308</fb>
    <v>11</v>
  </rv>
  <rv s="4">
    <fb>44979</fb>
    <v>10</v>
  </rv>
  <rv s="4">
    <fb>271.68</fb>
    <v>13</v>
  </rv>
  <rv s="4">
    <fb>83218</fb>
    <v>11</v>
  </rv>
  <rv s="4">
    <fb>579</fb>
    <v>12</v>
  </rv>
  <rv s="4">
    <fb>606878</fb>
    <v>11</v>
  </rv>
  <rv s="4">
    <fb>44980</fb>
    <v>10</v>
  </rv>
  <rv s="4">
    <fb>306.95999999999998</fb>
    <v>13</v>
  </rv>
  <rv s="4">
    <fb>77100</fb>
    <v>11</v>
  </rv>
  <rv s="4">
    <fb>512</fb>
    <v>12</v>
  </rv>
  <rv s="4">
    <fb>821383</fb>
    <v>11</v>
  </rv>
  <rv s="4">
    <fb>44981</fb>
    <v>10</v>
  </rv>
  <rv s="4">
    <fb>338.88</fb>
    <v>13</v>
  </rv>
  <rv s="4">
    <fb>90879</fb>
    <v>11</v>
  </rv>
  <rv s="4">
    <fb>441</fb>
    <v>12</v>
  </rv>
  <rv s="4">
    <fb>896698</fb>
    <v>11</v>
  </rv>
  <rv s="4">
    <fb>44984</fb>
    <v>10</v>
  </rv>
  <rv s="4">
    <fb>376.8</fb>
    <v>13</v>
  </rv>
  <rv s="4">
    <fb>102013</fb>
    <v>11</v>
  </rv>
  <rv s="4">
    <fb>486</fb>
    <v>12</v>
  </rv>
  <rv s="4">
    <fb>926309</fb>
    <v>11</v>
  </rv>
  <rv s="4">
    <fb>44985</fb>
    <v>10</v>
  </rv>
  <rv s="4">
    <fb>389.64</fb>
    <v>13</v>
  </rv>
  <rv s="4">
    <fb>114615</fb>
    <v>11</v>
  </rv>
  <rv s="4">
    <fb>547</fb>
    <v>12</v>
  </rv>
  <rv s="4">
    <fb>875827</fb>
    <v>11</v>
  </rv>
  <rv s="4">
    <fb>44986</fb>
    <v>10</v>
  </rv>
  <rv s="4">
    <fb>404.4</fb>
    <v>13</v>
  </rv>
  <rv s="4">
    <fb>109269</fb>
    <v>11</v>
  </rv>
  <rv s="4">
    <fb>596</fb>
    <v>12</v>
  </rv>
  <rv s="4">
    <fb>675788</fb>
    <v>11</v>
  </rv>
  <rv s="4">
    <fb>44987</fb>
    <v>10</v>
  </rv>
  <rv s="4">
    <fb>393.24</fb>
    <v>13</v>
  </rv>
  <rv s="4">
    <fb>98846</fb>
    <v>11</v>
  </rv>
  <rv s="4">
    <fb>647</fb>
    <v>12</v>
  </rv>
  <rv s="4">
    <fb>886483</fb>
    <v>11</v>
  </rv>
  <rv s="4">
    <fb>44988</fb>
    <v>10</v>
  </rv>
  <rv s="4">
    <fb>453.6</fb>
    <v>13</v>
  </rv>
  <rv s="4">
    <fb>118590</fb>
    <v>11</v>
  </rv>
  <rv s="4">
    <fb>667</fb>
    <v>12</v>
  </rv>
  <rv s="4">
    <fb>816482</fb>
    <v>11</v>
  </rv>
  <rv s="4">
    <fb>44991</fb>
    <v>10</v>
  </rv>
  <rv s="4">
    <fb>336.36</fb>
    <v>13</v>
  </rv>
  <rv s="4">
    <fb>172430</fb>
    <v>11</v>
  </rv>
  <rv s="4">
    <fb>701</fb>
    <v>12</v>
  </rv>
  <rv s="4">
    <fb>718510</fb>
    <v>11</v>
  </rv>
  <rv s="4">
    <fb>44992</fb>
    <v>10</v>
  </rv>
  <rv s="4">
    <fb>347.16</fb>
    <v>13</v>
  </rv>
  <rv s="4">
    <fb>114976</fb>
    <v>11</v>
  </rv>
  <rv s="4">
    <fb>682</fb>
    <v>12</v>
  </rv>
  <rv s="4">
    <fb>566452</fb>
    <v>11</v>
  </rv>
  <rv s="4">
    <fb>44993</fb>
    <v>10</v>
  </rv>
  <rv s="4">
    <fb>330</fb>
    <v>13</v>
  </rv>
  <rv s="4">
    <fb>142790</fb>
    <v>11</v>
  </rv>
  <rv s="4">
    <fb>786</fb>
    <v>12</v>
  </rv>
  <rv s="4">
    <fb>786228</fb>
    <v>11</v>
  </rv>
  <rv s="4">
    <fb>44994</fb>
    <v>10</v>
  </rv>
  <rv s="4">
    <fb>302.16000000000003</fb>
    <v>13</v>
  </rv>
  <rv s="4">
    <fb>144841</fb>
    <v>11</v>
  </rv>
  <rv s="4">
    <fb>605</fb>
    <v>12</v>
  </rv>
  <rv s="4">
    <fb>1001461</fb>
    <v>11</v>
  </rv>
  <rv s="4">
    <fb>44995</fb>
    <v>10</v>
  </rv>
  <rv s="4">
    <fb>283.8</fb>
    <v>13</v>
  </rv>
  <rv s="4">
    <fb>92115</fb>
    <v>11</v>
  </rv>
  <rv s="4">
    <fb>619</fb>
    <v>12</v>
  </rv>
  <rv s="4">
    <fb>500654</fb>
    <v>11</v>
  </rv>
  <rv s="4">
    <fb>44998</fb>
    <v>10</v>
  </rv>
  <rv s="4">
    <fb>322.92</fb>
    <v>13</v>
  </rv>
  <rv s="4">
    <fb>97339</fb>
    <v>11</v>
  </rv>
  <rv s="4">
    <fb>594</fb>
    <v>12</v>
  </rv>
  <rv s="4">
    <fb>649064</fb>
    <v>11</v>
  </rv>
  <rv s="4">
    <fb>44999</fb>
    <v>10</v>
  </rv>
  <rv s="4">
    <fb>315.95999999999998</fb>
    <v>13</v>
  </rv>
  <rv s="4">
    <fb>112953</fb>
    <v>11</v>
  </rv>
  <rv s="4">
    <fb>542</fb>
    <v>12</v>
  </rv>
  <rv s="4">
    <fb>679633</fb>
    <v>11</v>
  </rv>
  <rv s="4">
    <fb>45000</fb>
    <v>10</v>
  </rv>
  <rv s="4">
    <fb>282</fb>
    <v>13</v>
  </rv>
  <rv s="4">
    <fb>134508</fb>
    <v>11</v>
  </rv>
  <rv s="4">
    <fb>509</fb>
    <v>12</v>
  </rv>
  <rv s="4">
    <fb>531906</fb>
    <v>11</v>
  </rv>
  <rv s="4">
    <fb>45001</fb>
    <v>10</v>
  </rv>
  <rv s="4">
    <fb>297.83999999999997</fb>
    <v>13</v>
  </rv>
  <rv s="4">
    <fb>84035</fb>
    <v>11</v>
  </rv>
  <rv s="4">
    <fb>578</fb>
    <v>12</v>
  </rv>
  <rv s="4">
    <fb>655317</fb>
    <v>11</v>
  </rv>
  <rv s="4">
    <fb>45002</fb>
    <v>10</v>
  </rv>
  <rv s="4">
    <fb>259.32</fb>
    <v>13</v>
  </rv>
  <rv s="4">
    <fb>162905</fb>
    <v>11</v>
  </rv>
  <rv s="4">
    <fb>566</fb>
    <v>12</v>
  </rv>
  <rv s="4">
    <fb>478397</fb>
    <v>11</v>
  </rv>
  <rv s="4">
    <fb>45005</fb>
    <v>10</v>
  </rv>
  <rv s="4">
    <fb>236.52</fb>
    <v>13</v>
  </rv>
  <rv s="4">
    <fb>140040</fb>
    <v>11</v>
  </rv>
  <rv s="4">
    <fb>505</fb>
    <v>12</v>
  </rv>
  <rv s="4">
    <fb>698644</fb>
    <v>11</v>
  </rv>
  <rv s="4">
    <fb>45006</fb>
    <v>10</v>
  </rv>
  <rv s="4">
    <fb>255</fb>
    <v>13</v>
  </rv>
  <rv s="4">
    <fb>181923</fb>
    <v>11</v>
  </rv>
  <rv s="4">
    <fb>534</fb>
    <v>12</v>
  </rv>
  <rv s="4">
    <fb>432702</fb>
    <v>11</v>
  </rv>
  <rv s="4">
    <fb>45007</fb>
    <v>10</v>
  </rv>
  <rv s="4">
    <fb>229.92</fb>
    <v>13</v>
  </rv>
  <rv s="4">
    <fb>153329</fb>
    <v>11</v>
  </rv>
  <rv s="4">
    <fb>466</fb>
    <v>12</v>
  </rv>
  <rv s="4">
    <fb>661321</fb>
    <v>11</v>
  </rv>
  <rv s="4">
    <fb>45008</fb>
    <v>10</v>
  </rv>
  <rv s="4">
    <fb>217.32</fb>
    <v>13</v>
  </rv>
  <rv s="4">
    <fb>181333</fb>
    <v>11</v>
  </rv>
  <rv s="4">
    <fb>424</fb>
    <v>12</v>
  </rv>
  <rv s="4">
    <fb>721438</fb>
    <v>11</v>
  </rv>
  <rv s="4">
    <fb>45009</fb>
    <v>10</v>
  </rv>
  <rv s="4">
    <fb>227.04</fb>
    <v>13</v>
  </rv>
  <rv s="4">
    <fb>176975</fb>
    <v>11</v>
  </rv>
  <rv s="4">
    <fb>457</fb>
    <v>12</v>
  </rv>
  <rv s="4">
    <fb>892400</fb>
    <v>11</v>
  </rv>
  <rv s="4">
    <fb>45012</fb>
    <v>10</v>
  </rv>
  <rv s="4">
    <fb>209.76</fb>
    <v>13</v>
  </rv>
  <rv s="4">
    <fb>182833</fb>
    <v>11</v>
  </rv>
  <rv s="4">
    <fb>413</fb>
    <v>12</v>
  </rv>
  <rv s="4">
    <fb>731004</fb>
    <v>11</v>
  </rv>
  <rv s="4">
    <fb>45013</fb>
    <v>10</v>
  </rv>
  <rv s="4">
    <fb>195.84</fb>
    <v>13</v>
  </rv>
  <rv s="4">
    <fb>185048</fb>
    <v>11</v>
  </rv>
  <rv s="4">
    <fb>391</fb>
    <v>12</v>
  </rv>
  <rv s="4">
    <fb>729174</fb>
    <v>11</v>
  </rv>
  <rv s="4">
    <fb>45014</fb>
    <v>10</v>
  </rv>
  <rv s="4">
    <fb>200.16</fb>
    <v>13</v>
  </rv>
  <rv s="4">
    <fb>223734</fb>
    <v>11</v>
  </rv>
  <rv s="4">
    <fb>407</fb>
    <v>12</v>
  </rv>
  <rv s="4">
    <fb>512896</fb>
    <v>11</v>
  </rv>
  <rv s="4">
    <fb>45015</fb>
    <v>10</v>
  </rv>
  <rv s="4">
    <fb>186.84</fb>
    <v>13</v>
  </rv>
  <rv s="4">
    <fb>233058</fb>
    <v>11</v>
  </rv>
  <rv s="4">
    <fb>375</fb>
    <v>12</v>
  </rv>
  <rv s="4">
    <fb>798920</fb>
    <v>11</v>
  </rv>
  <rv s="4">
    <fb>45016</fb>
    <v>10</v>
  </rv>
  <rv s="4">
    <fb>201.6</fb>
    <v>13</v>
  </rv>
  <rv s="4">
    <fb>247756</fb>
    <v>11</v>
  </rv>
  <rv s="4">
    <fb>351</fb>
    <v>12</v>
  </rv>
  <rv s="4">
    <fb>666853</fb>
    <v>11</v>
  </rv>
  <rv s="4">
    <fb>45019</fb>
    <v>10</v>
  </rv>
  <rv s="4">
    <fb>187.2</fb>
    <v>13</v>
  </rv>
  <rv s="4">
    <fb>323615</fb>
    <v>11</v>
  </rv>
  <rv s="4">
    <fb>358</fb>
    <v>12</v>
  </rv>
  <rv s="4">
    <fb>1006613</fb>
    <v>11</v>
  </rv>
  <rv s="4">
    <fb>45020</fb>
    <v>10</v>
  </rv>
  <rv s="4">
    <fb>182.88</fb>
    <v>13</v>
  </rv>
  <rv s="4">
    <fb>268889</fb>
    <v>11</v>
  </rv>
  <rv s="4">
    <fb>336</fb>
    <v>12</v>
  </rv>
  <rv s="4">
    <fb>837811</fb>
    <v>11</v>
  </rv>
  <rv s="4">
    <fb>45021</fb>
    <v>10</v>
  </rv>
  <rv s="4">
    <fb>192.12</fb>
    <v>13</v>
  </rv>
  <rv s="4">
    <fb>230985</fb>
    <v>11</v>
  </rv>
  <rv s="4">
    <fb>361</fb>
    <v>12</v>
  </rv>
  <rv s="4">
    <fb>909187</fb>
    <v>11</v>
  </rv>
  <rv s="4">
    <fb>45022</fb>
    <v>10</v>
  </rv>
  <rv s="4">
    <fb>169.32</fb>
    <v>13</v>
  </rv>
  <rv s="4">
    <fb>461761</fb>
    <v>11</v>
  </rv>
  <rv s="4">
    <fb>957275</fb>
    <v>11</v>
  </rv>
  <rv s="4">
    <fb>45026</fb>
    <v>10</v>
  </rv>
  <rv s="4">
    <fb>191.16</fb>
    <v>13</v>
  </rv>
  <rv s="4">
    <fb>280994</fb>
    <v>11</v>
  </rv>
  <rv s="4">
    <fb>327</fb>
    <v>12</v>
  </rv>
  <rv s="4">
    <fb>661713</fb>
    <v>11</v>
  </rv>
  <rv s="4">
    <fb>45027</fb>
    <v>10</v>
  </rv>
  <rv s="4">
    <fb>198.96</fb>
    <v>13</v>
  </rv>
  <rv s="4">
    <fb>210093</fb>
    <v>11</v>
  </rv>
  <rv s="4">
    <fb>343</fb>
    <v>12</v>
  </rv>
  <rv s="4">
    <fb>719659</fb>
    <v>11</v>
  </rv>
  <rv s="4">
    <fb>45028</fb>
    <v>10</v>
  </rv>
  <rv s="4">
    <fb>180.24</fb>
    <v>13</v>
  </rv>
  <rv s="4">
    <fb>289662</fb>
    <v>11</v>
  </rv>
  <rv s="4">
    <fb>303</fb>
    <v>12</v>
  </rv>
  <rv s="4">
    <fb>1298976</fb>
    <v>11</v>
  </rv>
  <rv s="4">
    <fb>45029</fb>
    <v>10</v>
  </rv>
  <rv s="4">
    <fb>169.8</fb>
    <v>13</v>
  </rv>
  <rv s="4">
    <fb>314670</fb>
    <v>11</v>
  </rv>
  <rv s="4">
    <fb>346</fb>
    <v>12</v>
  </rv>
  <rv s="4">
    <fb>1001018</fb>
    <v>11</v>
  </rv>
  <rv s="4">
    <fb>45030</fb>
    <v>10</v>
  </rv>
  <rv s="4">
    <fb>183.84</fb>
    <v>13</v>
  </rv>
  <rv s="4">
    <fb>299301</fb>
    <v>11</v>
  </rv>
  <rv s="4">
    <fb>785168</fb>
    <v>11</v>
  </rv>
  <rv s="4">
    <fb>45033</fb>
    <v>10</v>
  </rv>
  <rv s="4">
    <fb>206.4</fb>
    <v>13</v>
  </rv>
  <rv s="4">
    <fb>181888</fb>
    <v>11</v>
  </rv>
  <rv s="4">
    <fb>325</fb>
    <v>12</v>
  </rv>
  <rv s="4">
    <fb>857076</fb>
    <v>11</v>
  </rv>
  <rv s="4">
    <fb>45034</fb>
    <v>10</v>
  </rv>
  <rv s="4">
    <fb>219.36</fb>
    <v>13</v>
  </rv>
  <rv s="4">
    <fb>192470</fb>
    <v>11</v>
  </rv>
  <rv s="4">
    <fb>308</fb>
    <v>12</v>
  </rv>
  <rv s="4">
    <fb>795417</fb>
    <v>11</v>
  </rv>
  <rv s="4">
    <fb>45035</fb>
    <v>10</v>
  </rv>
  <rv s="4">
    <fb>197.52</fb>
    <v>13</v>
  </rv>
  <rv s="4">
    <fb>267235</fb>
    <v>11</v>
  </rv>
  <rv s="4">
    <fb>333</fb>
    <v>12</v>
  </rv>
  <rv s="4">
    <fb>1034021</fb>
    <v>11</v>
  </rv>
  <rv s="4">
    <fb>45036</fb>
    <v>10</v>
  </rv>
  <rv s="4">
    <fb>198.72</fb>
    <v>13</v>
  </rv>
  <rv s="4">
    <fb>238982</fb>
    <v>11</v>
  </rv>
  <rv s="4">
    <fb>360</fb>
    <v>12</v>
  </rv>
  <rv s="4">
    <fb>701769</fb>
    <v>11</v>
  </rv>
  <rv s="4">
    <fb>45037</fb>
    <v>10</v>
  </rv>
  <rv s="4">
    <fb>198.06</fb>
    <v>13</v>
  </rv>
  <rv s="4">
    <fb>167096</fb>
    <v>11</v>
  </rv>
  <rv s="4">
    <fb>381</fb>
    <v>12</v>
  </rv>
  <rv s="4">
    <fb>585329</fb>
    <v>11</v>
  </rv>
  <rv s="4">
    <fb>45040</fb>
    <v>10</v>
  </rv>
  <rv s="4">
    <fb>208.44</fb>
    <v>13</v>
  </rv>
  <rv s="4">
    <fb>295738</fb>
    <v>11</v>
  </rv>
  <rv s="4">
    <fb>654258</fb>
    <v>11</v>
  </rv>
  <rv s="4">
    <fb>45041</fb>
    <v>10</v>
  </rv>
  <rv s="4">
    <fb>197.28</fb>
    <v>13</v>
  </rv>
  <rv s="4">
    <fb>202058</fb>
    <v>11</v>
  </rv>
  <rv s="4">
    <fb>347</fb>
    <v>12</v>
  </rv>
  <rv s="4">
    <fb>564464</fb>
    <v>11</v>
  </rv>
  <rv s="4">
    <fb>45042</fb>
    <v>10</v>
  </rv>
  <rv s="4">
    <fb>183.6</fb>
    <v>13</v>
  </rv>
  <rv s="4">
    <fb>274562</fb>
    <v>11</v>
  </rv>
  <rv s="4">
    <fb>344</fb>
    <v>12</v>
  </rv>
  <rv s="4">
    <fb>340016</fb>
    <v>11</v>
  </rv>
  <rv s="4">
    <fb>45043</fb>
    <v>10</v>
  </rv>
  <rv s="4">
    <fb>190.56</fb>
    <v>13</v>
  </rv>
  <rv s="4">
    <fb>262969</fb>
    <v>11</v>
  </rv>
  <rv s="4">
    <fb>362</fb>
    <v>12</v>
  </rv>
  <rv s="4">
    <fb>458236</fb>
    <v>11</v>
  </rv>
  <rv s="4">
    <fb>45044</fb>
    <v>10</v>
  </rv>
  <rv s="4">
    <fb>196.92</fb>
    <v>13</v>
  </rv>
  <rv s="4">
    <fb>287636</fb>
    <v>11</v>
  </rv>
  <rv s="4">
    <fb>495272</fb>
    <v>11</v>
  </rv>
  <rv s="4">
    <fb>45047</fb>
    <v>10</v>
  </rv>
  <rv s="4">
    <fb>183.12</fb>
    <v>13</v>
  </rv>
  <rv s="4">
    <fb>255215</fb>
    <v>11</v>
  </rv>
  <rv s="4">
    <fb>323</fb>
    <v>12</v>
  </rv>
  <rv s="4">
    <fb>708213</fb>
    <v>11</v>
  </rv>
  <rv s="4">
    <fb>45048</fb>
    <v>10</v>
  </rv>
  <rv s="4">
    <fb>167.76</fb>
    <v>13</v>
  </rv>
  <rv s="4">
    <fb>327383</fb>
    <v>11</v>
  </rv>
  <rv s="4">
    <fb>330</fb>
    <v>12</v>
  </rv>
  <rv s="4">
    <fb>546522</fb>
    <v>11</v>
  </rv>
  <rv s="4">
    <fb>45049</fb>
    <v>10</v>
  </rv>
  <rv s="4">
    <fb>158.52000000000001</fb>
    <v>13</v>
  </rv>
  <rv s="4">
    <fb>275372</fb>
    <v>11</v>
  </rv>
  <rv s="4">
    <fb>338</fb>
    <v>12</v>
  </rv>
  <rv s="4">
    <fb>616703</fb>
    <v>11</v>
  </rv>
  <rv s="4">
    <fb>45050</fb>
    <v>10</v>
  </rv>
  <rv s="4">
    <fb>148.19999999999999</fb>
    <v>13</v>
  </rv>
  <rv s="4">
    <fb>300269</fb>
    <v>11</v>
  </rv>
  <rv s="4">
    <fb>318</fb>
    <v>12</v>
  </rv>
  <rv s="4">
    <fb>527379</fb>
    <v>11</v>
  </rv>
  <rv s="4">
    <fb>45051</fb>
    <v>10</v>
  </rv>
  <rv s="4">
    <fb>151.44</fb>
    <v>13</v>
  </rv>
  <rv s="4">
    <fb>262679</fb>
    <v>11</v>
  </rv>
  <rv s="4">
    <fb>301</fb>
    <v>12</v>
  </rv>
  <rv s="4">
    <fb>742174</fb>
    <v>11</v>
  </rv>
  <rv s="4">
    <fb>45054</fb>
    <v>10</v>
  </rv>
  <rv s="4">
    <fb>166.92</fb>
    <v>13</v>
  </rv>
  <rv s="4">
    <fb>260175</fb>
    <v>11</v>
  </rv>
  <rv s="4">
    <fb>281</fb>
    <v>12</v>
  </rv>
  <rv s="4">
    <fb>772927</fb>
    <v>11</v>
  </rv>
  <rv s="4">
    <fb>45055</fb>
    <v>10</v>
  </rv>
  <rv s="4">
    <fb>170.4</fb>
    <v>13</v>
  </rv>
  <rv s="4">
    <fb>290296</fb>
    <v>11</v>
  </rv>
  <rv s="4">
    <fb>266</fb>
    <v>12</v>
  </rv>
  <rv s="4">
    <fb>658717</fb>
    <v>11</v>
  </rv>
  <rv s="4">
    <fb>45056</fb>
    <v>10</v>
  </rv>
  <rv s="4">
    <fb>158.16</fb>
    <v>13</v>
  </rv>
  <rv s="4">
    <fb>316064</fb>
    <v>11</v>
  </rv>
  <rv s="4">
    <fb>269</fb>
    <v>12</v>
  </rv>
  <rv s="4">
    <fb>500012</fb>
    <v>11</v>
  </rv>
  <rv s="4">
    <fb>45057</fb>
    <v>10</v>
  </rv>
  <rv s="4">
    <fb>158.76</fb>
    <v>13</v>
  </rv>
  <rv s="4">
    <fb>219264</fb>
    <v>11</v>
  </rv>
  <rv s="4">
    <fb>293</fb>
    <v>12</v>
  </rv>
  <rv s="4">
    <fb>526094</fb>
    <v>11</v>
  </rv>
  <rv s="4">
    <fb>45058</fb>
    <v>10</v>
  </rv>
  <rv s="4">
    <fb>172.8</fb>
    <v>13</v>
  </rv>
  <rv s="4">
    <fb>223185</fb>
    <v>11</v>
  </rv>
  <rv s="4">
    <fb>299</fb>
    <v>12</v>
  </rv>
  <rv s="4">
    <fb>407801</fb>
    <v>11</v>
  </rv>
  <rv s="4">
    <fb>45061</fb>
    <v>10</v>
  </rv>
  <rv s="4">
    <fb>185.64</fb>
    <v>13</v>
  </rv>
  <rv s="4">
    <fb>215087</fb>
    <v>11</v>
  </rv>
  <rv s="4">
    <fb>277</fb>
    <v>12</v>
  </rv>
  <rv s="4">
    <fb>431921</fb>
    <v>11</v>
  </rv>
  <rv s="4">
    <fb>45062</fb>
    <v>10</v>
  </rv>
  <rv s="4">
    <fb>182.4</fb>
    <v>13</v>
  </rv>
  <rv s="4">
    <fb>205739</fb>
    <v>11</v>
  </rv>
  <rv s="4">
    <fb>279</fb>
    <v>12</v>
  </rv>
  <rv s="4">
    <fb>346727</fb>
    <v>11</v>
  </rv>
  <rv s="4">
    <fb>45063</fb>
    <v>10</v>
  </rv>
  <rv s="4">
    <fb>205078</fb>
    <v>11</v>
  </rv>
  <rv s="4">
    <fb>304</fb>
    <v>12</v>
  </rv>
  <rv s="4">
    <fb>667237</fb>
    <v>11</v>
  </rv>
  <rv s="4">
    <fb>45064</fb>
    <v>10</v>
  </rv>
  <rv s="4">
    <fb>214.74</fb>
    <v>13</v>
  </rv>
  <rv s="4">
    <fb>254078</fb>
    <v>11</v>
  </rv>
  <rv s="4">
    <fb>543579</fb>
    <v>11</v>
  </rv>
  <rv s="4">
    <fb>45065</fb>
    <v>10</v>
  </rv>
  <rv s="4">
    <fb>212.88</fb>
    <v>13</v>
  </rv>
  <rv s="4">
    <fb>155517</fb>
    <v>11</v>
  </rv>
  <rv s="4">
    <fb>320</fb>
    <v>12</v>
  </rv>
  <rv s="4">
    <fb>534315</fb>
    <v>11</v>
  </rv>
  <rv s="4">
    <fb>45069</fb>
    <v>10</v>
  </rv>
  <rv s="4">
    <fb>179.64</fb>
    <v>13</v>
  </rv>
  <rv s="4">
    <fb>222908</fb>
    <v>11</v>
  </rv>
  <rv s="4">
    <fb>322</fb>
    <v>12</v>
  </rv>
  <rv s="4">
    <fb>442792</fb>
    <v>11</v>
  </rv>
  <rv s="4">
    <fb>45070</fb>
    <v>10</v>
  </rv>
  <rv s="4">
    <fb>188.4</fb>
    <v>13</v>
  </rv>
  <rv s="4">
    <fb>184158</fb>
    <v>11</v>
  </rv>
  <rv s="4">
    <fb>377</fb>
    <v>12</v>
  </rv>
  <rv s="4">
    <fb>1096052</fb>
    <v>11</v>
  </rv>
  <rv s="4">
    <fb>45071</fb>
    <v>10</v>
  </rv>
  <rv s="4">
    <fb>173.16</fb>
    <v>13</v>
  </rv>
  <rv s="4">
    <fb>244360</fb>
    <v>11</v>
  </rv>
  <rv s="4">
    <fb>373</fb>
    <v>12</v>
  </rv>
  <rv s="4">
    <fb>641097</fb>
    <v>11</v>
  </rv>
  <rv s="4">
    <fb>45072</fb>
    <v>10</v>
  </rv>
  <rv s="4">
    <fb>166.2</fb>
    <v>13</v>
  </rv>
  <rv s="4">
    <fb>191216</fb>
    <v>11</v>
  </rv>
  <rv s="4">
    <fb>45068</fb>
    <v>10</v>
  </rv>
  <rv s="4">
    <fb>650343</fb>
    <v>11</v>
  </rv>
  <rv s="4">
    <fb>45075</fb>
    <v>10</v>
  </rv>
  <rv s="4">
    <fb>90330</fb>
    <v>11</v>
  </rv>
  <rv s="4">
    <fb>315</fb>
    <v>12</v>
  </rv>
  <rv s="4">
    <fb>454020</fb>
    <v>11</v>
  </rv>
  <rv s="4">
    <fb>45076</fb>
    <v>10</v>
  </rv>
  <rv s="4">
    <fb>151.56</fb>
    <v>13</v>
  </rv>
  <rv s="4">
    <fb>236284</fb>
    <v>11</v>
  </rv>
  <rv s="4">
    <fb>332</fb>
    <v>12</v>
  </rv>
  <rv s="4">
    <fb>358617</fb>
    <v>11</v>
  </rv>
  <rv s="4">
    <fb>45077</fb>
    <v>10</v>
  </rv>
  <rv s="4">
    <fb>144.72</fb>
    <v>13</v>
  </rv>
  <rv s="4">
    <fb>214949</fb>
    <v>11</v>
  </rv>
  <rv s="4">
    <fb>624355</fb>
    <v>11</v>
  </rv>
  <rv s="4">
    <fb>45078</fb>
    <v>10</v>
  </rv>
  <rv s="4">
    <fb>132.6</fb>
    <v>13</v>
  </rv>
  <rv s="4">
    <fb>345873</fb>
    <v>11</v>
  </rv>
  <rv s="4">
    <fb>292</fb>
    <v>12</v>
  </rv>
  <rv s="4">
    <fb>476531</fb>
    <v>11</v>
  </rv>
  <rv s="4">
    <fb>45079</fb>
    <v>10</v>
  </rv>
  <rv s="4">
    <fb>134.76</fb>
    <v>13</v>
  </rv>
  <rv s="4">
    <fb>236439</fb>
    <v>11</v>
  </rv>
  <rv s="4">
    <fb>846766</fb>
    <v>11</v>
  </rv>
  <rv s="4">
    <fb>45082</fb>
    <v>10</v>
  </rv>
  <rv s="4">
    <fb>143.88</fb>
    <v>13</v>
  </rv>
  <rv s="4">
    <fb>262701</fb>
    <v>11</v>
  </rv>
  <rv s="4">
    <fb>256</fb>
    <v>12</v>
  </rv>
  <rv s="4">
    <fb>660553</fb>
    <v>11</v>
  </rv>
  <rv s="4">
    <fb>45083</fb>
    <v>10</v>
  </rv>
  <rv s="4">
    <fb>144.96</fb>
    <v>13</v>
  </rv>
  <rv s="4">
    <fb>193166</fb>
    <v>11</v>
  </rv>
  <rv s="4">
    <fb>233</fb>
    <v>12</v>
  </rv>
  <rv s="4">
    <fb>943786</fb>
    <v>11</v>
  </rv>
  <rv s="4">
    <fb>45084</fb>
    <v>10</v>
  </rv>
  <rv s="4">
    <fb>152.76</fb>
    <v>13</v>
  </rv>
  <rv s="4">
    <fb>256086</fb>
    <v>11</v>
  </rv>
  <rv s="4">
    <fb>237</fb>
    <v>12</v>
  </rv>
  <rv s="4">
    <fb>659753</fb>
    <v>11</v>
  </rv>
  <rv s="4">
    <fb>45085</fb>
    <v>10</v>
  </rv>
  <rv s="4">
    <fb>152.28</fb>
    <v>13</v>
  </rv>
  <rv s="4">
    <fb>285746</fb>
    <v>11</v>
  </rv>
  <rv s="4">
    <fb>254</fb>
    <v>12</v>
  </rv>
  <rv s="4">
    <fb>674989</fb>
    <v>11</v>
  </rv>
  <rv s="4">
    <fb>45086</fb>
    <v>10</v>
  </rv>
  <rv s="4">
    <fb>142.80000000000001</fb>
    <v>13</v>
  </rv>
  <rv s="4">
    <fb>319517</fb>
    <v>11</v>
  </rv>
  <rv s="4">
    <fb>503990</fb>
    <v>11</v>
  </rv>
  <rv s="4">
    <fb>45089</fb>
    <v>10</v>
  </rv>
  <rv s="4">
    <fb>142.91999999999999</fb>
    <v>13</v>
  </rv>
  <rv s="4">
    <fb>230688</fb>
    <v>11</v>
  </rv>
  <rv s="4">
    <fb>498803</fb>
    <v>11</v>
  </rv>
  <rv s="4">
    <fb>45090</fb>
    <v>10</v>
  </rv>
  <rv s="4">
    <fb>150.24</fb>
    <v>13</v>
  </rv>
  <rv s="4">
    <fb>240297</fb>
    <v>11</v>
  </rv>
  <rv s="4">
    <fb>619170</fb>
    <v>11</v>
  </rv>
  <rv s="4">
    <fb>45091</fb>
    <v>10</v>
  </rv>
  <rv s="4">
    <fb>152.4</fb>
    <v>13</v>
  </rv>
  <rv s="4">
    <fb>204786</fb>
    <v>11</v>
  </rv>
  <rv s="4">
    <fb>536995</fb>
    <v>11</v>
  </rv>
  <rv s="4">
    <fb>45092</fb>
    <v>10</v>
  </rv>
  <rv s="4">
    <fb>178.8</fb>
    <v>13</v>
  </rv>
  <rv s="4">
    <fb>264638</fb>
    <v>11</v>
  </rv>
  <rv s="4">
    <fb>255</fb>
    <v>12</v>
  </rv>
  <rv s="4">
    <fb>399518</fb>
    <v>11</v>
  </rv>
  <rv s="4">
    <fb>45093</fb>
    <v>10</v>
  </rv>
  <rv s="4">
    <fb>187.56</fb>
    <v>13</v>
  </rv>
  <rv s="4">
    <fb>184823</fb>
    <v>11</v>
  </rv>
  <rv s="4">
    <fb>443454</fb>
    <v>11</v>
  </rv>
  <rv s="4">
    <fb>45096</fb>
    <v>10</v>
  </rv>
  <rv s="4">
    <fb>195</fb>
    <v>13</v>
  </rv>
  <rv s="4">
    <fb>51628</fb>
    <v>11</v>
  </rv>
  <rv s="4">
    <fb>271</fb>
    <v>12</v>
  </rv>
  <rv s="4">
    <fb>343206</fb>
    <v>11</v>
  </rv>
  <rv s="4">
    <fb>45097</fb>
    <v>10</v>
  </rv>
  <rv s="4">
    <fb>169.56</fb>
    <v>13</v>
  </rv>
  <rv s="4">
    <fb>171481</fb>
    <v>11</v>
  </rv>
  <rv s="4">
    <fb>960367</fb>
    <v>11</v>
  </rv>
  <rv s="4">
    <fb>45098</fb>
    <v>10</v>
  </rv>
  <rv s="4">
    <fb>183.48</fb>
    <v>13</v>
  </rv>
  <rv s="4">
    <fb>170216</fb>
    <v>11</v>
  </rv>
  <rv s="4">
    <fb>331</fb>
    <v>12</v>
  </rv>
  <rv s="4">
    <fb>704296</fb>
    <v>11</v>
  </rv>
  <rv s="4">
    <fb>45099</fb>
    <v>10</v>
  </rv>
  <rv s="4">
    <fb>185.52</fb>
    <v>13</v>
  </rv>
  <rv s="4">
    <fb>146346</fb>
    <v>11</v>
  </rv>
  <rv s="4">
    <fb>298</fb>
    <v>12</v>
  </rv>
  <rv s="4">
    <fb>633546</fb>
    <v>11</v>
  </rv>
  <rv s="4">
    <fb>45100</fb>
    <v>10</v>
  </rv>
  <rv s="4">
    <fb>204.36</fb>
    <v>13</v>
  </rv>
  <rv s="4">
    <fb>211901</fb>
    <v>11</v>
  </rv>
  <rv s="4">
    <fb>434996</fb>
    <v>11</v>
  </rv>
  <rv s="4">
    <fb>45103</fb>
    <v>10</v>
  </rv>
  <rv s="4">
    <fb>212.64</fb>
    <v>13</v>
  </rv>
  <rv s="4">
    <fb>124388</fb>
    <v>11</v>
  </rv>
  <rv s="4">
    <fb>326</fb>
    <v>12</v>
  </rv>
  <rv s="4">
    <fb>460086</fb>
    <v>11</v>
  </rv>
  <rv s="4">
    <fb>45104</fb>
    <v>10</v>
  </rv>
  <rv s="4">
    <fb>200.52</fb>
    <v>13</v>
  </rv>
  <rv s="4">
    <fb>154971</fb>
    <v>11</v>
  </rv>
  <rv s="4">
    <fb>358.5</fb>
    <v>12</v>
  </rv>
  <rv s="4">
    <fb>673278</fb>
    <v>11</v>
  </rv>
  <rv s="4">
    <fb>45105</fb>
    <v>10</v>
  </rv>
  <rv s="4">
    <fb>179.76</fb>
    <v>13</v>
  </rv>
  <rv s="4">
    <fb>264252</fb>
    <v>11</v>
  </rv>
  <rv s="4">
    <fb>370.25</fb>
    <v>12</v>
  </rv>
  <rv s="4">
    <fb>577340</fb>
    <v>11</v>
  </rv>
  <rv s="4">
    <fb>45106</fb>
    <v>10</v>
  </rv>
  <rv s="4">
    <fb>184.08</fb>
    <v>13</v>
  </rv>
  <rv s="4">
    <fb>194871</fb>
    <v>11</v>
  </rv>
  <rv s="4">
    <fb>348.1</fb>
    <v>12</v>
  </rv>
  <rv s="4">
    <fb>639576</fb>
    <v>11</v>
  </rv>
  <rv s="4">
    <fb>45107</fb>
    <v>10</v>
  </rv>
  <rv s="4">
    <fb>196.8</fb>
    <v>13</v>
  </rv>
  <rv s="4">
    <fb>194953</fb>
    <v>11</v>
  </rv>
  <rv s="4">
    <fb>712584</fb>
    <v>11</v>
  </rv>
  <rv s="4">
    <fb>45111</fb>
    <v>10</v>
  </rv>
  <rv s="4">
    <fb>192.36</fb>
    <v>13</v>
  </rv>
  <rv s="4">
    <fb>59802</fb>
    <v>11</v>
  </rv>
  <rv s="4">
    <fb>324.39999999999998</fb>
    <v>12</v>
  </rv>
  <rv s="4">
    <fb>714095</fb>
    <v>11</v>
  </rv>
  <rv s="4">
    <fb>45112</fb>
    <v>10</v>
  </rv>
  <rv s="4">
    <fb>179.28</fb>
    <v>13</v>
  </rv>
  <rv s="4">
    <fb>171514</fb>
    <v>11</v>
  </rv>
  <rv s="4">
    <fb>344.95</fb>
    <v>12</v>
  </rv>
  <rv s="4">
    <fb>728115</fb>
    <v>11</v>
  </rv>
  <rv s="4">
    <fb>45113</fb>
    <v>10</v>
  </rv>
  <rv s="4">
    <fb>175.32</fb>
    <v>13</v>
  </rv>
  <rv s="4">
    <fb>196111</fb>
    <v>11</v>
  </rv>
  <rv s="4">
    <fb>45110</fb>
    <v>10</v>
  </rv>
  <rv s="4">
    <fb>329.2</fb>
    <v>12</v>
  </rv>
  <rv s="4">
    <fb>426579</fb>
    <v>11</v>
  </rv>
  <rv s="4">
    <fb>45114</fb>
    <v>10</v>
  </rv>
  <rv s="4">
    <fb>166.8</fb>
    <v>13</v>
  </rv>
  <rv s="4">
    <fb>208692</fb>
    <v>11</v>
  </rv>
  <rv s="4">
    <fb>315.55</fb>
    <v>12</v>
  </rv>
  <rv s="4">
    <fb>678482</fb>
    <v>11</v>
  </rv>
  <rv s="4">
    <fb>45117</fb>
    <v>10</v>
  </rv>
  <rv s="4">
    <fb>179.52</fb>
    <v>13</v>
  </rv>
  <rv s="4">
    <fb>176859</fb>
    <v>11</v>
  </rv>
  <rv s="4">
    <fb>310.2</fb>
    <v>12</v>
  </rv>
  <rv s="4">
    <fb>785375</fb>
    <v>11</v>
  </rv>
  <rv s="4">
    <fb>45118</fb>
    <v>10</v>
  </rv>
  <rv s="4">
    <fb>188.28</fb>
    <v>13</v>
  </rv>
  <rv s="4">
    <fb>145764</fb>
    <v>11</v>
  </rv>
  <rv s="4">
    <fb>294.75</fb>
    <v>12</v>
  </rv>
  <rv s="4">
    <fb>1053848</fb>
    <v>11</v>
  </rv>
  <rv s="4">
    <fb>45119</fb>
    <v>10</v>
  </rv>
  <rv s="4">
    <fb>176.64</fb>
    <v>13</v>
  </rv>
  <rv s="4">
    <fb>221406</fb>
    <v>11</v>
  </rv>
  <rv s="4">
    <fb>313.05</fb>
    <v>12</v>
  </rv>
  <rv s="4">
    <fb>630071</fb>
    <v>11</v>
  </rv>
  <rv s="4">
    <fb>45120</fb>
    <v>10</v>
  </rv>
  <rv s="4">
    <fb>166.32</fb>
    <v>13</v>
  </rv>
  <rv s="4">
    <fb>231189</fb>
    <v>11</v>
  </rv>
  <rv s="4">
    <fb>327.25</fb>
    <v>12</v>
  </rv>
  <rv s="4">
    <fb>566805</fb>
    <v>11</v>
  </rv>
  <rv s="4">
    <fb>45121</fb>
    <v>10</v>
  </rv>
  <rv s="4">
    <fb>165.24</fb>
    <v>13</v>
  </rv>
  <rv s="4">
    <fb>155171</fb>
    <v>11</v>
  </rv>
  <rv s="4">
    <fb>307.2</fb>
    <v>12</v>
  </rv>
  <rv s="4">
    <fb>833527</fb>
    <v>11</v>
  </rv>
  <rv s="4">
    <fb>45124</fb>
    <v>10</v>
  </rv>
  <rv s="4">
    <fb>163.92</fb>
    <v>13</v>
  </rv>
  <rv s="4">
    <fb>94134</fb>
    <v>11</v>
  </rv>
  <rv s="4">
    <fb>290.35000000000002</fb>
    <v>12</v>
  </rv>
  <rv s="4">
    <fb>895034</fb>
    <v>11</v>
  </rv>
  <rv s="4">
    <fb>45125</fb>
    <v>10</v>
  </rv>
  <rv s="4">
    <fb>174.72</fb>
    <v>13</v>
  </rv>
  <rv s="4">
    <fb>176181</fb>
    <v>11</v>
  </rv>
  <rv s="4">
    <fb>288.14999999999998</fb>
    <v>12</v>
  </rv>
  <rv s="4">
    <fb>848196</fb>
    <v>11</v>
  </rv>
  <rv s="4">
    <fb>45126</fb>
    <v>10</v>
  </rv>
  <rv s="4">
    <fb>175.44</fb>
    <v>13</v>
  </rv>
  <rv s="4">
    <fb>139127</fb>
    <v>11</v>
  </rv>
  <rv s="4">
    <fb>285.64999999999998</fb>
    <v>12</v>
  </rv>
  <rv s="4">
    <fb>722696</fb>
    <v>11</v>
  </rv>
  <rv s="4">
    <fb>45127</fb>
    <v>10</v>
  </rv>
  <rv s="4">
    <fb>188.76</fb>
    <v>13</v>
  </rv>
  <rv s="4">
    <fb>198662</fb>
    <v>11</v>
  </rv>
  <rv s="4">
    <fb>304.89999999999998</fb>
    <v>12</v>
  </rv>
  <rv s="4">
    <fb>1012157</fb>
    <v>11</v>
  </rv>
  <rv s="4">
    <fb>45128</fb>
    <v>10</v>
  </rv>
  <rv s="4">
    <fb>187.8</fb>
    <v>13</v>
  </rv>
  <rv s="4">
    <fb>119827</fb>
    <v>11</v>
  </rv>
  <rv s="4">
    <fb>306.64999999999998</fb>
    <v>12</v>
  </rv>
  <rv s="4">
    <fb>720056</fb>
    <v>11</v>
  </rv>
  <rv s="4">
    <fb>45131</fb>
    <v>10</v>
  </rv>
  <rv s="4">
    <fb>186.72</fb>
    <v>13</v>
  </rv>
  <rv s="4">
    <fb>133191</fb>
    <v>11</v>
  </rv>
  <rv s="4">
    <fb>329.85</fb>
    <v>12</v>
  </rv>
  <rv s="4">
    <fb>999186</fb>
    <v>11</v>
  </rv>
  <rv s="4">
    <fb>45132</fb>
    <v>10</v>
  </rv>
  <rv s="4">
    <fb>191.76</fb>
    <v>13</v>
  </rv>
  <rv s="4">
    <fb>155547</fb>
    <v>11</v>
  </rv>
  <rv s="4">
    <fb>327.7</fb>
    <v>12</v>
  </rv>
  <rv s="4">
    <fb>603322</fb>
    <v>11</v>
  </rv>
  <rv s="4">
    <fb>45133</fb>
    <v>10</v>
  </rv>
  <rv s="4">
    <fb>184.92</fb>
    <v>13</v>
  </rv>
  <rv s="4">
    <fb>184003</fb>
    <v>11</v>
  </rv>
  <rv s="4">
    <fb>325.5</fb>
    <v>12</v>
  </rv>
  <rv s="4">
    <fb>685725</fb>
    <v>11</v>
  </rv>
  <rv s="4">
    <fb>45134</fb>
    <v>10</v>
  </rv>
  <rv s="4">
    <fb>173.4</fb>
    <v>13</v>
  </rv>
  <rv s="4">
    <fb>280108</fb>
    <v>11</v>
  </rv>
  <rv s="4">
    <fb>334.85</fb>
    <v>12</v>
  </rv>
  <rv s="4">
    <fb>791504</fb>
    <v>11</v>
  </rv>
  <rv s="4">
    <fb>45135</fb>
    <v>10</v>
  </rv>
  <rv s="4">
    <fb>177.96</fb>
    <v>13</v>
  </rv>
  <rv s="4">
    <fb>189635</fb>
    <v>11</v>
  </rv>
  <rv s="4">
    <fb>322.85000000000002</fb>
    <v>12</v>
  </rv>
  <rv s="4">
    <fb>701794</fb>
    <v>11</v>
  </rv>
  <rv s="4">
    <fb>45138</fb>
    <v>10</v>
  </rv>
  <rv s="4">
    <fb>178.56</fb>
    <v>13</v>
  </rv>
  <rv s="4">
    <fb>157458</fb>
    <v>11</v>
  </rv>
  <rv s="4">
    <fb>302.89999999999998</fb>
    <v>12</v>
  </rv>
  <rv s="4">
    <fb>1304903</fb>
    <v>11</v>
  </rv>
  <rv s="4">
    <fb>45139</fb>
    <v>10</v>
  </rv>
  <rv s="4">
    <fb>249436</fb>
    <v>11</v>
  </rv>
  <rv s="4">
    <fb>310.85000000000002</fb>
    <v>12</v>
  </rv>
  <rv s="4">
    <fb>772506</fb>
    <v>11</v>
  </rv>
  <rv s="4">
    <fb>45140</fb>
    <v>10</v>
  </rv>
  <rv s="4">
    <fb>156.96</fb>
    <v>13</v>
  </rv>
  <rv s="4">
    <fb>240248</fb>
    <v>11</v>
  </rv>
  <rv s="4">
    <fb>311.60000000000002</fb>
    <v>12</v>
  </rv>
  <rv s="4">
    <fb>741112</fb>
    <v>11</v>
  </rv>
  <rv s="4">
    <fb>45141</fb>
    <v>10</v>
  </rv>
  <rv s="4">
    <fb>198382</fb>
    <v>11</v>
  </rv>
  <rv s="4">
    <fb>296.25</fb>
    <v>12</v>
  </rv>
  <rv s="4">
    <fb>1015257</fb>
    <v>11</v>
  </rv>
  <rv s="4">
    <fb>45142</fb>
    <v>10</v>
  </rv>
  <rv s="4">
    <fb>170.04</fb>
    <v>13</v>
  </rv>
  <rv s="4">
    <fb>123888</fb>
    <v>11</v>
  </rv>
  <rv s="4">
    <fb>274.45</fb>
    <v>12</v>
  </rv>
  <rv s="4">
    <fb>1075143</fb>
    <v>11</v>
  </rv>
  <rv s="4">
    <fb>45146</fb>
    <v>10</v>
  </rv>
  <rv s="4">
    <fb>197.04</fb>
    <v>13</v>
  </rv>
  <rv s="4">
    <fb>227774</fb>
    <v>11</v>
  </rv>
  <rv s="4">
    <fb>291.64999999999998</fb>
    <v>12</v>
  </rv>
  <rv s="4">
    <fb>996814</fb>
    <v>11</v>
  </rv>
  <rv s="4">
    <fb>45147</fb>
    <v>10</v>
  </rv>
  <rv s="4">
    <fb>220.44</fb>
    <v>13</v>
  </rv>
  <rv s="4">
    <fb>157514</fb>
    <v>11</v>
  </rv>
  <rv s="4">
    <fb>296.89999999999998</fb>
    <v>12</v>
  </rv>
  <rv s="4">
    <fb>623919</fb>
    <v>11</v>
  </rv>
  <rv s="4">
    <fb>45148</fb>
    <v>10</v>
  </rv>
  <rv s="4">
    <fb>195.48</fb>
    <v>13</v>
  </rv>
  <rv s="4">
    <fb>172548</fb>
    <v>11</v>
  </rv>
  <rv s="4">
    <fb>45145</fb>
    <v>10</v>
  </rv>
  <rv s="4">
    <fb>335.15</fb>
    <v>12</v>
  </rv>
  <rv s="4">
    <fb>1185235</fb>
    <v>11</v>
  </rv>
  <rv s="4">
    <fb>45149</fb>
    <v>10</v>
  </rv>
  <rv s="4">
    <fb>196.56</fb>
    <v>13</v>
  </rv>
  <rv s="4">
    <fb>116085</fb>
    <v>11</v>
  </rv>
  <rv s="4">
    <fb>345.95</fb>
    <v>12</v>
  </rv>
  <rv s="4">
    <fb>747085</fb>
    <v>11</v>
  </rv>
  <rv s="4">
    <fb>45152</fb>
    <v>10</v>
  </rv>
  <rv s="4">
    <fb>196.68</fb>
    <v>13</v>
  </rv>
  <rv s="4">
    <fb>88150</fb>
    <v>11</v>
  </rv>
  <rv s="4">
    <fb>386.15</fb>
    <v>12</v>
  </rv>
  <rv s="4">
    <fb>1283358</fb>
    <v>11</v>
  </rv>
  <rv s="4">
    <fb>45153</fb>
    <v>10</v>
  </rv>
  <rv s="4">
    <fb>181.56</fb>
    <v>13</v>
  </rv>
  <rv s="4">
    <fb>202954</fb>
    <v>11</v>
  </rv>
  <rv s="4">
    <fb>351.25</fb>
    <v>12</v>
  </rv>
  <rv s="4">
    <fb>789832</fb>
    <v>11</v>
  </rv>
  <rv s="4">
    <fb>45154</fb>
    <v>10</v>
  </rv>
  <rv s="4">
    <fb>174</fb>
    <v>13</v>
  </rv>
  <rv s="4">
    <fb>168012</fb>
    <v>11</v>
  </rv>
  <rv s="4">
    <fb>358.85</fb>
    <v>12</v>
  </rv>
  <rv s="4">
    <fb>720893</fb>
    <v>11</v>
  </rv>
  <rv s="4">
    <fb>45155</fb>
    <v>10</v>
  </rv>
  <rv s="4">
    <fb>177.72</fb>
    <v>13</v>
  </rv>
  <rv s="4">
    <fb>178302</fb>
    <v>11</v>
  </rv>
  <rv s="4">
    <fb>360.4</fb>
    <v>12</v>
  </rv>
  <rv s="4">
    <fb>469201</fb>
    <v>11</v>
  </rv>
  <rv s="4">
    <fb>45156</fb>
    <v>10</v>
  </rv>
  <rv s="4">
    <fb>171</fb>
    <v>13</v>
  </rv>
  <rv s="4">
    <fb>206085</fb>
    <v>11</v>
  </rv>
  <rv s="4">
    <fb>343.25</fb>
    <v>12</v>
  </rv>
  <rv s="4">
    <fb>644705</fb>
    <v>11</v>
  </rv>
  <rv s="4">
    <fb>45159</fb>
    <v>10</v>
  </rv>
  <rv s="4">
    <fb>204601</fb>
    <v>11</v>
  </rv>
  <rv s="4">
    <fb>329</fb>
    <v>12</v>
  </rv>
  <rv s="4">
    <fb>599404</fb>
    <v>11</v>
  </rv>
  <rv s="4">
    <fb>45160</fb>
    <v>10</v>
  </rv>
  <rv s="4">
    <fb>163.68</fb>
    <v>13</v>
  </rv>
  <rv s="4">
    <fb>214032</fb>
    <v>11</v>
  </rv>
  <rv s="4">
    <fb>332.65</fb>
    <v>12</v>
  </rv>
  <rv s="4">
    <fb>508966</fb>
    <v>11</v>
  </rv>
  <rv s="4">
    <fb>45161</fb>
    <v>10</v>
  </rv>
  <rv s="4">
    <fb>154.91999999999999</fb>
    <v>13</v>
  </rv>
  <rv s="4">
    <fb>212380</fb>
    <v>11</v>
  </rv>
  <rv s="4">
    <fb>320.7</fb>
    <v>12</v>
  </rv>
  <rv s="4">
    <fb>516968</fb>
    <v>11</v>
  </rv>
  <rv s="4">
    <fb>45162</fb>
    <v>10</v>
  </rv>
  <rv s="4">
    <fb>161.04</fb>
    <v>13</v>
  </rv>
  <rv s="4">
    <fb>274664</fb>
    <v>11</v>
  </rv>
  <rv s="4">
    <fb>320.89999999999998</fb>
    <v>12</v>
  </rv>
  <rv s="4">
    <fb>584631</fb>
    <v>11</v>
  </rv>
  <rv s="4">
    <fb>45163</fb>
    <v>10</v>
  </rv>
  <rv s="4">
    <fb>161881</fb>
    <v>11</v>
  </rv>
  <rv s="4">
    <fb>305.64999999999998</fb>
    <v>12</v>
  </rv>
  <rv s="4">
    <fb>558487</fb>
    <v>11</v>
  </rv>
  <rv s="4">
    <fb>45166</fb>
    <v>10</v>
  </rv>
  <rv s="4">
    <fb>257385</fb>
    <v>11</v>
  </rv>
  <rv s="4">
    <fb>292.75</fb>
    <v>12</v>
  </rv>
  <rv s="4">
    <fb>687904</fb>
    <v>11</v>
  </rv>
  <rv s="4">
    <fb>45167</fb>
    <v>10</v>
  </rv>
  <rv s="4">
    <fb>166.68</fb>
    <v>13</v>
  </rv>
  <rv s="4">
    <fb>213987</fb>
    <v>11</v>
  </rv>
  <rv s="4">
    <fb>301.75</fb>
    <v>12</v>
  </rv>
  <rv s="4">
    <fb>1013693</fb>
    <v>11</v>
  </rv>
  <rv s="4">
    <fb>45168</fb>
    <v>10</v>
  </rv>
  <rv s="4">
    <fb>183.36</fb>
    <v>13</v>
  </rv>
  <rv s="4">
    <fb>256509</fb>
    <v>11</v>
  </rv>
  <rv s="4">
    <fb>313.85000000000002</fb>
    <v>12</v>
  </rv>
  <rv s="4">
    <fb>592732</fb>
    <v>11</v>
  </rv>
  <rv s="4">
    <fb>45169</fb>
    <v>10</v>
  </rv>
  <rv s="4">
    <fb>254279</fb>
    <v>11</v>
  </rv>
  <rv s="4">
    <fb>306.60000000000002</fb>
    <v>12</v>
  </rv>
  <rv s="4">
    <fb>887400</fb>
    <v>11</v>
  </rv>
  <rv s="4">
    <fb>45170</fb>
    <v>10</v>
  </rv>
  <rv s="4">
    <fb>176.04</fb>
    <v>13</v>
  </rv>
  <rv s="4">
    <fb>173943</fb>
    <v>11</v>
  </rv>
  <rv s="4">
    <fb>1020443</fb>
    <v>11</v>
  </rv>
  <rv s="4">
    <fb>45174</fb>
    <v>10</v>
  </rv>
  <rv s="4">
    <fb>155.52000000000001</fb>
    <v>13</v>
  </rv>
  <rv s="4">
    <fb>345317</fb>
    <v>11</v>
  </rv>
  <rv s="4">
    <fb>322.3</fb>
    <v>12</v>
  </rv>
  <rv s="4">
    <fb>868164</fb>
    <v>11</v>
  </rv>
  <rv s="4">
    <fb>45175</fb>
    <v>10</v>
  </rv>
  <rv s="4">
    <fb>147</fb>
    <v>13</v>
  </rv>
  <rv s="4">
    <fb>212333</fb>
    <v>11</v>
  </rv>
  <rv s="4">
    <fb>313.10000000000002</fb>
    <v>12</v>
  </rv>
  <rv s="4">
    <fb>857482</fb>
    <v>11</v>
  </rv>
  <rv s="4">
    <fb>45176</fb>
    <v>10</v>
  </rv>
  <rv s="4">
    <fb>154.56</fb>
    <v>13</v>
  </rv>
  <rv s="4">
    <fb>221179</fb>
    <v>11</v>
  </rv>
  <rv s="4">
    <fb>304.8</fb>
    <v>12</v>
  </rv>
  <rv s="4">
    <fb>650961</fb>
    <v>11</v>
  </rv>
  <rv s="4">
    <fb>45177</fb>
    <v>10</v>
  </rv>
  <rv s="4">
    <fb>156.84</fb>
    <v>13</v>
  </rv>
  <rv s="4">
    <fb>178709</fb>
    <v>11</v>
  </rv>
  <rv s="4">
    <fb>284.39999999999998</fb>
    <v>12</v>
  </rv>
  <rv s="4">
    <fb>1271292</fb>
    <v>11</v>
  </rv>
  <rv s="4">
    <fb>45180</fb>
    <v>10</v>
  </rv>
  <rv s="4">
    <fb>156</fb>
    <v>13</v>
  </rv>
  <rv s="4">
    <fb>193316</fb>
    <v>11</v>
  </rv>
  <rv s="4">
    <fb>275.2</fb>
    <v>12</v>
  </rv>
  <rv s="4">
    <fb>904595</fb>
    <v>11</v>
  </rv>
  <rv s="4">
    <fb>45181</fb>
    <v>10</v>
  </rv>
  <rv s="4">
    <fb>165</fb>
    <v>13</v>
  </rv>
  <rv s="4">
    <fb>281307</fb>
    <v>11</v>
  </rv>
  <rv s="4">
    <fb>972376</fb>
    <v>11</v>
  </rv>
  <rv s="4">
    <fb>45182</fb>
    <v>10</v>
  </rv>
  <rv s="4">
    <fb>164.28</fb>
    <v>13</v>
  </rv>
  <rv s="4">
    <fb>269519</fb>
    <v>11</v>
  </rv>
  <rv s="4">
    <fb>278.8</fb>
    <v>12</v>
  </rv>
  <rv s="4">
    <fb>738137</fb>
    <v>11</v>
  </rv>
  <rv s="4">
    <fb>45183</fb>
    <v>10</v>
  </rv>
  <rv s="4">
    <fb>161.4</fb>
    <v>13</v>
  </rv>
  <rv s="4">
    <fb>236034</fb>
    <v>11</v>
  </rv>
  <rv s="4">
    <fb>274.3</fb>
    <v>12</v>
  </rv>
  <rv s="4">
    <fb>880266</fb>
    <v>11</v>
  </rv>
  <rv s="4">
    <fb>45184</fb>
    <v>10</v>
  </rv>
  <rv s="4">
    <fb>156.72</fb>
    <v>13</v>
  </rv>
  <rv s="4">
    <fb>149590</fb>
    <v>11</v>
  </rv>
  <rv s="4">
    <fb>287.25</fb>
    <v>12</v>
  </rv>
  <rv s="4">
    <fb>1321625</fb>
    <v>11</v>
  </rv>
  <rv s="4">
    <fb>45187</fb>
    <v>10</v>
  </rv>
  <rv s="4">
    <fb>162.24</fb>
    <v>13</v>
  </rv>
  <rv s="4">
    <fb>176834</fb>
    <v>11</v>
  </rv>
  <rv s="4">
    <fb>285.8</fb>
    <v>12</v>
  </rv>
  <rv s="4">
    <fb>1071293</fb>
    <v>11</v>
  </rv>
  <rv s="4">
    <fb>45188</fb>
    <v>10</v>
  </rv>
  <rv s="4">
    <fb>165.96</fb>
    <v>13</v>
  </rv>
  <rv s="4">
    <fb>170156</fb>
    <v>11</v>
  </rv>
  <rv s="4">
    <fb>280.7</fb>
    <v>12</v>
  </rv>
  <rv s="4">
    <fb>1246203</fb>
    <v>11</v>
  </rv>
  <rv s="4">
    <fb>45189</fb>
    <v>10</v>
  </rv>
  <rv s="4">
    <fb>155.04</fb>
    <v>13</v>
  </rv>
  <rv s="4">
    <fb>260770</fb>
    <v>11</v>
  </rv>
  <rv s="4">
    <fb>272.75</fb>
    <v>12</v>
  </rv>
  <rv s="4">
    <fb>997270</fb>
    <v>11</v>
  </rv>
  <rv s="4">
    <fb>45190</fb>
    <v>10</v>
  </rv>
  <rv s="4">
    <fb>147.24</fb>
    <v>13</v>
  </rv>
  <rv s="4">
    <fb>305148</fb>
    <v>11</v>
  </rv>
  <rv s="4">
    <fb>282</fb>
    <v>12</v>
  </rv>
  <rv s="4">
    <fb>1125024</fb>
    <v>11</v>
  </rv>
  <rv s="4">
    <fb>45191</fb>
    <v>10</v>
  </rv>
  <rv s="4">
    <fb>180111</fb>
    <v>11</v>
  </rv>
  <rv s="4">
    <fb>288.89999999999998</fb>
    <v>12</v>
  </rv>
  <rv s="4">
    <fb>927356</fb>
    <v>11</v>
  </rv>
  <rv s="4">
    <fb>45194</fb>
    <v>10</v>
  </rv>
  <rv s="4">
    <fb>151.80000000000001</fb>
    <v>13</v>
  </rv>
  <rv s="4">
    <fb>194257</fb>
    <v>11</v>
  </rv>
  <rv s="4">
    <fb>269.7</fb>
    <v>12</v>
  </rv>
  <rv s="4">
    <fb>1209133</fb>
    <v>11</v>
  </rv>
  <rv s="4">
    <fb>45195</fb>
    <v>10</v>
  </rv>
  <rv s="4">
    <fb>146.52000000000001</fb>
    <v>13</v>
  </rv>
  <rv s="4">
    <fb>222642</fb>
    <v>11</v>
  </rv>
  <rv s="4">
    <fb>256.10000000000002</fb>
    <v>12</v>
  </rv>
  <rv s="4">
    <fb>1593232</fb>
    <v>11</v>
  </rv>
  <rv s="4">
    <fb>45196</fb>
    <v>10</v>
  </rv>
  <rv s="4">
    <fb>150.6</fb>
    <v>13</v>
  </rv>
  <rv s="4">
    <fb>205970</fb>
    <v>11</v>
  </rv>
  <rv s="4">
    <fb>261.45</fb>
    <v>12</v>
  </rv>
  <rv s="4">
    <fb>1008640</fb>
    <v>11</v>
  </rv>
  <rv s="4">
    <fb>45197</fb>
    <v>10</v>
  </rv>
  <rv s="4">
    <fb>156.24</fb>
    <v>13</v>
  </rv>
  <rv s="4">
    <fb>208888</fb>
    <v>11</v>
  </rv>
  <rv s="4">
    <fb>264.5</fb>
    <v>12</v>
  </rv>
  <rv s="4">
    <fb>945201</fb>
    <v>11</v>
  </rv>
  <rv s="4">
    <fb>45198</fb>
    <v>10</v>
  </rv>
  <rv s="4">
    <fb>196090</fb>
    <v>11</v>
  </rv>
  <rv s="4">
    <fb>255.45</fb>
    <v>12</v>
  </rv>
  <rv s="4">
    <fb>1073658</fb>
    <v>11</v>
  </rv>
  <rv s="4">
    <fb>45201</fb>
    <v>10</v>
  </rv>
  <rv s="4">
    <fb>146.76</fb>
    <v>13</v>
  </rv>
  <rv s="4">
    <fb>257604</fb>
    <v>11</v>
  </rv>
  <rv s="4">
    <fb>262.05</fb>
    <v>12</v>
  </rv>
  <rv s="4">
    <fb>950056</fb>
    <v>11</v>
  </rv>
  <rv s="4">
    <fb>45202</fb>
    <v>10</v>
  </rv>
  <rv s="4">
    <fb>198669</fb>
    <v>11</v>
  </rv>
  <rv s="4">
    <fb>271.95</fb>
    <v>12</v>
  </rv>
  <rv s="4">
    <fb>742084</fb>
    <v>11</v>
  </rv>
  <rv s="4">
    <fb>45203</fb>
    <v>10</v>
  </rv>
  <rv s="4">
    <fb>161.76</fb>
    <v>13</v>
  </rv>
  <rv s="4">
    <fb>103200</fb>
    <v>11</v>
  </rv>
  <rv s="4">
    <fb>271.89999999999998</fb>
    <v>12</v>
  </rv>
  <rv s="4">
    <fb>955026</fb>
    <v>11</v>
  </rv>
  <rv s="4">
    <fb>45204</fb>
    <v>10</v>
  </rv>
  <rv s="4">
    <fb>181.44</fb>
    <v>13</v>
  </rv>
  <rv s="4">
    <fb>186601</fb>
    <v>11</v>
  </rv>
  <rv s="4">
    <fb>1263162</fb>
    <v>11</v>
  </rv>
  <rv s="4">
    <fb>45205</fb>
    <v>10</v>
  </rv>
  <rv s="4">
    <fb>272.10000000000002</fb>
    <v>12</v>
  </rv>
  <rv s="4">
    <fb>988367</fb>
    <v>11</v>
  </rv>
  <rv s="4">
    <fb>45209</fb>
    <v>10</v>
  </rv>
  <rv s="4">
    <fb>202.32</fb>
    <v>13</v>
  </rv>
  <rv s="4">
    <fb>96810</fb>
    <v>11</v>
  </rv>
  <rv s="4">
    <fb>281.8</fb>
    <v>12</v>
  </rv>
  <rv s="4">
    <fb>680659</fb>
    <v>11</v>
  </rv>
  <rv s="4">
    <fb>45210</fb>
    <v>10</v>
  </rv>
  <rv s="4">
    <fb>202.2</fb>
    <v>13</v>
  </rv>
  <rv s="4">
    <fb>134571</fb>
    <v>11</v>
  </rv>
  <rv s="4">
    <fb>316.2</fb>
    <v>12</v>
  </rv>
  <rv s="4">
    <fb>1113444</fb>
    <v>11</v>
  </rv>
  <rv s="4">
    <fb>45211</fb>
    <v>10</v>
  </rv>
  <rv s="4">
    <fb>90929</fb>
    <v>11</v>
  </rv>
  <rv s="4">
    <fb>344.2</fb>
    <v>12</v>
  </rv>
  <rv s="4">
    <fb>1122333</fb>
    <v>11</v>
  </rv>
  <rv s="4">
    <fb>45212</fb>
    <v>10</v>
  </rv>
  <rv s="4">
    <fb>190.8</fb>
    <v>13</v>
  </rv>
  <rv s="4">
    <fb>122273</fb>
    <v>11</v>
  </rv>
  <rv s="4">
    <fb>45208</fb>
    <v>10</v>
  </rv>
  <rv s="4">
    <fb>353.95</fb>
    <v>12</v>
  </rv>
  <rv s="4">
    <fb>599996</fb>
    <v>11</v>
  </rv>
  <rv s="4">
    <fb>45215</fb>
    <v>10</v>
  </rv>
  <rv s="4">
    <fb>181.8</fb>
    <v>13</v>
  </rv>
  <rv s="4">
    <fb>163562</fb>
    <v>11</v>
  </rv>
  <rv s="4">
    <fb>358.35</fb>
    <v>12</v>
  </rv>
  <rv s="4">
    <fb>475987</fb>
    <v>11</v>
  </rv>
  <rv s="4">
    <fb>45216</fb>
    <v>10</v>
  </rv>
  <rv s="4">
    <fb>178.44</fb>
    <v>13</v>
  </rv>
  <rv s="4">
    <fb>170091</fb>
    <v>11</v>
  </rv>
  <rv s="4">
    <fb>358.6</fb>
    <v>12</v>
  </rv>
  <rv s="4">
    <fb>838609</fb>
    <v>11</v>
  </rv>
  <rv s="4">
    <fb>45217</fb>
    <v>10</v>
  </rv>
  <rv s="4">
    <fb>145185</fb>
    <v>11</v>
  </rv>
  <rv s="4">
    <fb>351.95</fb>
    <v>12</v>
  </rv>
  <rv s="4">
    <fb>464036</fb>
    <v>11</v>
  </rv>
  <rv s="4">
    <fb>45218</fb>
    <v>10</v>
  </rv>
  <rv s="4">
    <fb>166.08</fb>
    <v>13</v>
  </rv>
  <rv s="4">
    <fb>213801</fb>
    <v>11</v>
  </rv>
  <rv s="4">
    <fb>340.25</fb>
    <v>12</v>
  </rv>
  <rv s="4">
    <fb>472015</fb>
    <v>11</v>
  </rv>
  <rv s="4">
    <fb>45219</fb>
    <v>10</v>
  </rv>
  <rv s="4">
    <fb>159.84</fb>
    <v>13</v>
  </rv>
  <rv s="4">
    <fb>118256</fb>
    <v>11</v>
  </rv>
  <rv s="4">
    <fb>325.10000000000002</fb>
    <v>12</v>
  </rv>
  <rv s="4">
    <fb>577010</fb>
    <v>11</v>
  </rv>
  <rv s="4">
    <fb>45222</fb>
    <v>10</v>
  </rv>
  <rv s="4">
    <fb>160.68</fb>
    <v>13</v>
  </rv>
  <rv s="4">
    <fb>73244</fb>
    <v>11</v>
  </rv>
  <rv s="4">
    <fb>319.60000000000002</fb>
    <v>12</v>
  </rv>
  <rv s="4">
    <fb>480798</fb>
    <v>11</v>
  </rv>
  <rv s="4">
    <fb>45223</fb>
    <v>10</v>
  </rv>
  <rv s="4">
    <fb>167.28</fb>
    <v>13</v>
  </rv>
  <rv s="4">
    <fb>131392</fb>
    <v>11</v>
  </rv>
  <rv s="4">
    <fb>321.45</fb>
    <v>12</v>
  </rv>
  <rv s="4">
    <fb>410532</fb>
    <v>11</v>
  </rv>
  <rv s="4">
    <fb>45224</fb>
    <v>10</v>
  </rv>
  <rv s="4">
    <fb>172.92</fb>
    <v>13</v>
  </rv>
  <rv s="4">
    <fb>137953</fb>
    <v>11</v>
  </rv>
  <rv s="4">
    <fb>300.89999999999998</fb>
    <v>12</v>
  </rv>
  <rv s="4">
    <fb>695956</fb>
    <v>11</v>
  </rv>
  <rv s="4">
    <fb>45225</fb>
    <v>10</v>
  </rv>
  <rv s="4">
    <fb>185.4</fb>
    <v>13</v>
  </rv>
  <rv s="4">
    <fb>193335</fb>
    <v>11</v>
  </rv>
  <rv s="4">
    <fb>289.60000000000002</fb>
    <v>12</v>
  </rv>
  <rv s="4">
    <fb>453440</fb>
    <v>11</v>
  </rv>
  <rv s="4">
    <fb>45226</fb>
    <v>10</v>
  </rv>
  <rv s="4">
    <fb>179.4</fb>
    <v>13</v>
  </rv>
  <rv s="4">
    <fb>186023</fb>
    <v>11</v>
  </rv>
  <rv s="4">
    <fb>290.89999999999998</fb>
    <v>12</v>
  </rv>
  <rv s="4">
    <fb>378431</fb>
    <v>11</v>
  </rv>
  <rv s="4">
    <fb>45229</fb>
    <v>10</v>
  </rv>
  <rv s="4">
    <fb>166.44</fb>
    <v>13</v>
  </rv>
  <rv s="4">
    <fb>165838</fb>
    <v>11</v>
  </rv>
  <rv s="4">
    <fb>301.5</fb>
    <v>12</v>
  </rv>
  <rv s="4">
    <fb>552174</fb>
    <v>11</v>
  </rv>
  <rv s="4">
    <fb>45230</fb>
    <v>10</v>
  </rv>
  <rv s="4">
    <fb>193.08</fb>
    <v>13</v>
  </rv>
  <rv s="4">
    <fb>255574</fb>
    <v>11</v>
  </rv>
  <rv s="4">
    <fb>311.3</fb>
    <v>12</v>
  </rv>
  <rv s="4">
    <fb>478613</fb>
    <v>11</v>
  </rv>
  <rv s="4">
    <fb>45231</fb>
    <v>10</v>
  </rv>
  <rv s="4">
    <fb>165485</fb>
    <v>11</v>
  </rv>
  <rv s="4">
    <fb>329.3</fb>
    <v>12</v>
  </rv>
  <rv s="4">
    <fb>843018</fb>
    <v>11</v>
  </rv>
  <rv s="4">
    <fb>45232</fb>
    <v>10</v>
  </rv>
  <rv s="4">
    <fb>182.64</fb>
    <v>13</v>
  </rv>
  <rv s="4">
    <fb>164114</fb>
    <v>11</v>
  </rv>
  <rv s="4">
    <fb>320.45</fb>
    <v>12</v>
  </rv>
  <rv s="4">
    <fb>719563</fb>
    <v>11</v>
  </rv>
  <rv s="4">
    <fb>45233</fb>
    <v>10</v>
  </rv>
  <rv s="4">
    <fb>180.72</fb>
    <v>13</v>
  </rv>
  <rv s="4">
    <fb>122512</fb>
    <v>11</v>
  </rv>
  <rv s="4">
    <fb>299.89999999999998</fb>
    <v>12</v>
  </rv>
  <rv s="4">
    <fb>562357</fb>
    <v>11</v>
  </rv>
  <rv s="4">
    <fb>45236</fb>
    <v>10</v>
  </rv>
  <rv s="4">
    <fb>158.4</fb>
    <v>13</v>
  </rv>
  <rv s="4">
    <fb>323964</fb>
    <v>11</v>
  </rv>
  <rv s="4">
    <fb>344.3</fb>
    <v>12</v>
  </rv>
  <rv s="4">
    <fb>1255273</fb>
    <v>11</v>
  </rv>
  <rv s="4">
    <fb>45237</fb>
    <v>10</v>
  </rv>
  <rv s="4">
    <fb>149.52000000000001</fb>
    <v>13</v>
  </rv>
  <rv s="4">
    <fb>179735</fb>
    <v>11</v>
  </rv>
  <rv s="4">
    <fb>328.7</fb>
    <v>12</v>
  </rv>
  <rv s="4">
    <fb>637602</fb>
    <v>11</v>
  </rv>
  <rv s="4">
    <fb>45238</fb>
    <v>10</v>
  </rv>
  <rv s="4">
    <fb>352916</fb>
    <v>11</v>
  </rv>
  <rv s="4">
    <fb>334.1</fb>
    <v>12</v>
  </rv>
  <rv s="4">
    <fb>528839</fb>
    <v>11</v>
  </rv>
  <rv s="4">
    <fb>45239</fb>
    <v>10</v>
  </rv>
  <rv s="4">
    <fb>136.44</fb>
    <v>13</v>
  </rv>
  <rv s="4">
    <fb>221918</fb>
    <v>11</v>
  </rv>
  <rv s="4">
    <fb>411488</fb>
    <v>11</v>
  </rv>
  <rv s="4">
    <fb>45240</fb>
    <v>10</v>
  </rv>
  <rv s="4">
    <fb>133.44</fb>
    <v>13</v>
  </rv>
  <rv s="4">
    <fb>194374</fb>
    <v>11</v>
  </rv>
  <rv s="4">
    <fb>297.64999999999998</fb>
    <v>12</v>
  </rv>
  <rv s="4">
    <fb>963516</fb>
    <v>11</v>
  </rv>
  <rv s="4">
    <fb>45243</fb>
    <v>10</v>
  </rv>
  <rv s="4">
    <fb>144.36000000000001</fb>
    <v>13</v>
  </rv>
  <rv s="4">
    <fb>255892</fb>
    <v>11</v>
  </rv>
  <rv s="4">
    <fb>284.89999999999998</fb>
    <v>12</v>
  </rv>
  <rv s="4">
    <fb>917410</fb>
    <v>11</v>
  </rv>
  <rv s="4">
    <fb>45244</fb>
    <v>10</v>
  </rv>
  <rv s="4">
    <fb>134.04</fb>
    <v>13</v>
  </rv>
  <rv s="4">
    <fb>269294</fb>
    <v>11</v>
  </rv>
  <rv s="4">
    <fb>270.85000000000002</fb>
    <v>12</v>
  </rv>
  <rv s="4">
    <fb>1197901</fb>
    <v>11</v>
  </rv>
  <rv s="4">
    <fb>45245</fb>
    <v>10</v>
  </rv>
  <rv s="4">
    <fb>136.56</fb>
    <v>13</v>
  </rv>
  <rv s="4">
    <fb>285867</fb>
    <v>11</v>
  </rv>
  <rv s="4">
    <fb>257.8</fb>
    <v>12</v>
  </rv>
  <rv s="4">
    <fb>936657</fb>
    <v>11</v>
  </rv>
  <rv s="4">
    <fb>45246</fb>
    <v>10</v>
  </rv>
  <rv s="4">
    <fb>128.04</fb>
    <v>13</v>
  </rv>
  <rv s="4">
    <fb>244251</fb>
    <v>11</v>
  </rv>
  <rv s="4">
    <fb>251.9</fb>
    <v>12</v>
  </rv>
  <rv s="4">
    <fb>763333</fb>
    <v>11</v>
  </rv>
  <rv s="4">
    <fb>45247</fb>
    <v>10</v>
  </rv>
  <rv s="4">
    <fb>120.12</fb>
    <v>13</v>
  </rv>
  <rv s="4">
    <fb>280524</fb>
    <v>11</v>
  </rv>
  <rv s="4">
    <fb>272.64999999999998</fb>
    <v>12</v>
  </rv>
  <rv s="4">
    <fb>1045777</fb>
    <v>11</v>
  </rv>
  <rv s="4">
    <fb>45250</fb>
    <v>10</v>
  </rv>
  <rv s="4">
    <fb>113.52</fb>
    <v>13</v>
  </rv>
  <rv s="4">
    <fb>147428</fb>
    <v>11</v>
  </rv>
  <rv s="4">
    <fb>253.5</fb>
    <v>12</v>
  </rv>
  <rv s="4">
    <fb>994070</fb>
    <v>11</v>
  </rv>
  <rv s="4">
    <fb>45251</fb>
    <v>10</v>
  </rv>
  <rv s="4">
    <fb>109.32</fb>
    <v>13</v>
  </rv>
  <rv s="4">
    <fb>217401</fb>
    <v>11</v>
  </rv>
  <rv s="4">
    <fb>1051701</fb>
    <v>11</v>
  </rv>
  <rv s="4">
    <fb>45252</fb>
    <v>10</v>
  </rv>
  <rv s="4">
    <fb>112.92</fb>
    <v>13</v>
  </rv>
  <rv s="4">
    <fb>253232</fb>
    <v>11</v>
  </rv>
  <rv s="4">
    <fb>241.9</fb>
    <v>12</v>
  </rv>
  <rv s="4">
    <fb>1435420</fb>
    <v>11</v>
  </rv>
  <rv s="4">
    <fb>45253</fb>
    <v>10</v>
  </rv>
  <rv s="4">
    <fb>114.96</fb>
    <v>13</v>
  </rv>
  <rv s="4">
    <fb>80356</fb>
    <v>11</v>
  </rv>
  <rv s="4">
    <fb>227.15</fb>
    <v>12</v>
  </rv>
  <rv s="4">
    <fb>1937534</fb>
    <v>11</v>
  </rv>
  <rv s="4">
    <fb>45254</fb>
    <v>10</v>
  </rv>
  <rv s="4">
    <fb>110.28</fb>
    <v>13</v>
  </rv>
  <rv s="4">
    <fb>172622</fb>
    <v>11</v>
  </rv>
  <rv s="4">
    <fb>214.55</fb>
    <v>12</v>
  </rv>
  <rv s="4">
    <fb>1132118</fb>
    <v>11</v>
  </rv>
  <rv s="4">
    <fb>45257</fb>
    <v>10</v>
  </rv>
  <rv s="4">
    <fb>105.84</fb>
    <v>13</v>
  </rv>
  <rv s="4">
    <fb>165495</fb>
    <v>11</v>
  </rv>
  <rv s="4">
    <fb>206.65</fb>
    <v>12</v>
  </rv>
  <rv s="4">
    <fb>1121164</fb>
    <v>11</v>
  </rv>
  <rv s="4">
    <fb>45258</fb>
    <v>10</v>
  </rv>
  <rv s="4">
    <fb>95.52</fb>
    <v>13</v>
  </rv>
  <rv s="4">
    <fb>348587</fb>
    <v>11</v>
  </rv>
  <rv s="4">
    <fb>213.7</fb>
    <v>12</v>
  </rv>
  <rv s="4">
    <fb>1103525</fb>
    <v>11</v>
  </rv>
  <rv s="4">
    <fb>45259</fb>
    <v>10</v>
  </rv>
  <rv s="4">
    <fb>95.28</fb>
    <v>13</v>
  </rv>
  <rv s="4">
    <fb>206336</fb>
    <v>11</v>
  </rv>
  <rv s="4">
    <fb>209.15</fb>
    <v>12</v>
  </rv>
  <rv s="4">
    <fb>715632</fb>
    <v>11</v>
  </rv>
  <rv s="4">
    <fb>45260</fb>
    <v>10</v>
  </rv>
  <rv s="4">
    <fb>95.88</fb>
    <v>13</v>
  </rv>
  <rv s="4">
    <fb>219220</fb>
    <v>11</v>
  </rv>
  <rv s="4">
    <fb>200.05</fb>
    <v>12</v>
  </rv>
  <rv s="4">
    <fb>1156278</fb>
    <v>11</v>
  </rv>
  <rv s="4">
    <fb>45261</fb>
    <v>10</v>
  </rv>
  <rv s="4">
    <fb>93.72</fb>
    <v>13</v>
  </rv>
  <rv s="4">
    <fb>230240</fb>
    <v>11</v>
  </rv>
  <rv s="4">
    <fb>180.75</fb>
    <v>12</v>
  </rv>
  <rv s="4">
    <fb>2188601</fb>
    <v>11</v>
  </rv>
  <rv s="4">
    <fb>45264</fb>
    <v>10</v>
  </rv>
  <rv s="4">
    <fb>89.16</fb>
    <v>13</v>
  </rv>
  <rv s="4">
    <fb>318339</fb>
    <v>11</v>
  </rv>
  <rv s="4">
    <fb>180</fb>
    <v>12</v>
  </rv>
  <rv s="4">
    <fb>1132544</fb>
    <v>11</v>
  </rv>
  <rv s="4">
    <fb>45265</fb>
    <v>10</v>
  </rv>
  <rv s="4">
    <fb>89.4</fb>
    <v>13</v>
  </rv>
  <rv s="4">
    <fb>275086</fb>
    <v>11</v>
  </rv>
  <rv s="4">
    <fb>181.3</fb>
    <v>12</v>
  </rv>
  <rv s="4">
    <fb>1113326</fb>
    <v>11</v>
  </rv>
  <rv s="4">
    <fb>45266</fb>
    <v>10</v>
  </rv>
  <rv s="4">
    <fb>79.92</fb>
    <v>13</v>
  </rv>
  <rv s="4">
    <fb>438634</fb>
    <v>11</v>
  </rv>
  <rv s="4">
    <fb>176.95</fb>
    <v>12</v>
  </rv>
  <rv s="4">
    <fb>1049019</fb>
    <v>11</v>
  </rv>
  <rv s="4">
    <fb>45267</fb>
    <v>10</v>
  </rv>
  <rv s="4">
    <fb>79.680000000000007</fb>
    <v>13</v>
  </rv>
  <rv s="4">
    <fb>278577</fb>
    <v>11</v>
  </rv>
  <rv s="4">
    <fb>168.85</fb>
    <v>12</v>
  </rv>
  <rv s="4">
    <fb>1656829</fb>
    <v>11</v>
  </rv>
  <rv s="4">
    <fb>45268</fb>
    <v>10</v>
  </rv>
  <rv s="4">
    <fb>309507</fb>
    <v>11</v>
  </rv>
  <rv s="4">
    <fb>169.15</fb>
    <v>12</v>
  </rv>
  <rv s="4">
    <fb>1079838</fb>
    <v>11</v>
  </rv>
  <rv s="4">
    <fb>45271</fb>
    <v>10</v>
  </rv>
  <rv s="4">
    <fb>71.040000000000006</fb>
    <v>13</v>
  </rv>
  <rv s="4">
    <fb>627998</fb>
    <v>11</v>
  </rv>
  <rv s="4">
    <fb>150.94999999999999</fb>
    <v>12</v>
  </rv>
  <rv s="4">
    <fb>2454726</fb>
    <v>11</v>
  </rv>
  <rv s="4">
    <fb>45272</fb>
    <v>10</v>
  </rv>
  <rv s="4">
    <fb>63.12</fb>
    <v>13</v>
  </rv>
  <rv s="4">
    <fb>375165</fb>
    <v>11</v>
  </rv>
  <rv s="4">
    <fb>1747193</fb>
    <v>11</v>
  </rv>
  <rv s="4">
    <fb>45273</fb>
    <v>10</v>
  </rv>
  <rv s="4">
    <fb>66.84</fb>
    <v>13</v>
  </rv>
  <rv s="4">
    <fb>266945</fb>
    <v>11</v>
  </rv>
  <rv s="4">
    <fb>149.15</fb>
    <v>12</v>
  </rv>
  <rv s="4">
    <fb>1173451</fb>
    <v>11</v>
  </rv>
  <rv s="4">
    <fb>45274</fb>
    <v>10</v>
  </rv>
  <rv s="4">
    <fb>71.400000000000006</fb>
    <v>13</v>
  </rv>
  <rv s="4">
    <fb>271975</fb>
    <v>11</v>
  </rv>
  <rv s="4">
    <fb>135.30000000000001</fb>
    <v>12</v>
  </rv>
  <rv s="4">
    <fb>3379141</fb>
    <v>11</v>
  </rv>
  <rv s="4">
    <fb>45275</fb>
    <v>10</v>
  </rv>
  <rv s="4">
    <fb>72.66</fb>
    <v>13</v>
  </rv>
  <rv s="4">
    <fb>257461</fb>
    <v>11</v>
  </rv>
  <rv s="4">
    <fb>121.3</fb>
    <v>12</v>
  </rv>
  <rv s="4">
    <fb>1708394</fb>
    <v>11</v>
  </rv>
  <rv s="4">
    <fb>45278</fb>
    <v>10</v>
  </rv>
  <rv s="4">
    <fb>74.400000000000006</fb>
    <v>13</v>
  </rv>
  <rv s="4">
    <fb>179179</fb>
    <v>11</v>
  </rv>
  <rv s="4">
    <fb>127.9</fb>
    <v>12</v>
  </rv>
  <rv s="4">
    <fb>1934064</fb>
    <v>11</v>
  </rv>
  <rv s="4">
    <fb>45279</fb>
    <v>10</v>
  </rv>
  <rv s="4">
    <fb>74.760000000000005</fb>
    <v>13</v>
  </rv>
  <rv s="4">
    <fb>373331</fb>
    <v>11</v>
  </rv>
  <rv s="4">
    <fb>138</fb>
    <v>12</v>
  </rv>
  <rv s="4">
    <fb>1582139</fb>
    <v>11</v>
  </rv>
  <rv s="4">
    <fb>45280</fb>
    <v>10</v>
  </rv>
  <rv s="4">
    <fb>68.28</fb>
    <v>13</v>
  </rv>
  <rv s="4">
    <fb>346405</fb>
    <v>11</v>
  </rv>
  <rv s="4">
    <fb>140</fb>
    <v>12</v>
  </rv>
  <rv s="4">
    <fb>1585297</fb>
    <v>11</v>
  </rv>
  <rv s="4">
    <fb>45281</fb>
    <v>10</v>
  </rv>
  <rv s="4">
    <fb>77.28</fb>
    <v>13</v>
  </rv>
  <rv s="4">
    <fb>281554</fb>
    <v>11</v>
  </rv>
  <rv s="4">
    <fb>141.35</fb>
    <v>12</v>
  </rv>
  <rv s="4">
    <fb>1317932</fb>
    <v>11</v>
  </rv>
  <rv s="4">
    <fb>45282</fb>
    <v>10</v>
  </rv>
  <rv s="4">
    <fb>78.84</fb>
    <v>13</v>
  </rv>
  <rv s="4">
    <fb>156951</fb>
    <v>11</v>
  </rv>
  <rv s="4">
    <fb>138.65</fb>
    <v>12</v>
  </rv>
  <rv s="4">
    <fb>2161434</fb>
    <v>11</v>
  </rv>
  <rv s="4">
    <fb>45287</fb>
    <v>10</v>
  </rv>
  <rv s="4">
    <fb>75.959999999999994</fb>
    <v>13</v>
  </rv>
  <rv s="4">
    <fb>250579</fb>
    <v>11</v>
  </rv>
  <rv s="4">
    <fb>127.05</fb>
    <v>12</v>
  </rv>
  <rv s="4">
    <fb>1823909</fb>
    <v>11</v>
  </rv>
  <rv s="4">
    <fb>45288</fb>
    <v>10</v>
  </rv>
  <rv s="4">
    <fb>81.599999999999994</fb>
    <v>13</v>
  </rv>
  <rv s="4">
    <fb>252499</fb>
    <v>11</v>
  </rv>
  <rv s="4">
    <fb>140.25</fb>
    <v>12</v>
  </rv>
  <rv s="4">
    <fb>1776146</fb>
    <v>11</v>
  </rv>
  <rv s="4">
    <fb>45289</fb>
    <v>10</v>
  </rv>
  <rv s="4">
    <fb>79.44</fb>
    <v>13</v>
  </rv>
  <rv s="4">
    <fb>174952</fb>
    <v>11</v>
  </rv>
  <rv s="4">
    <fb>142.9</fb>
    <v>12</v>
  </rv>
  <rv s="4">
    <fb>1322428</fb>
    <v>11</v>
  </rv>
  <rv s="4">
    <fb>45293</fb>
    <v>10</v>
  </rv>
  <rv s="4">
    <fb>83.16</fb>
    <v>13</v>
  </rv>
  <rv s="4">
    <fb>247468</fb>
    <v>11</v>
  </rv>
  <rv s="4">
    <fb>45286</fb>
    <v>10</v>
  </rv>
  <rv s="4">
    <fb>136.35</fb>
    <v>12</v>
  </rv>
  <rv s="4">
    <fb>1863885</fb>
    <v>11</v>
  </rv>
  <rv s="4">
    <fb>45294</fb>
    <v>10</v>
  </rv>
  <rv s="4">
    <fb>91.08</fb>
    <v>13</v>
  </rv>
  <rv s="4">
    <fb>384038</fb>
    <v>11</v>
  </rv>
  <rv s="4">
    <fb>138.9</fb>
    <v>12</v>
  </rv>
  <rv s="4">
    <fb>1650836</fb>
    <v>11</v>
  </rv>
  <rv s="4">
    <fb>45295</fb>
    <v>10</v>
  </rv>
  <rv s="4">
    <fb>102</fb>
    <v>13</v>
  </rv>
  <rv s="4">
    <fb>458326</fb>
    <v>11</v>
  </rv>
  <rv s="4">
    <fb>148.69999999999999</fb>
    <v>12</v>
  </rv>
  <rv s="4">
    <fb>1596226</fb>
    <v>11</v>
  </rv>
  <rv s="4">
    <fb>45296</fb>
    <v>10</v>
  </rv>
  <rv s="4">
    <fb>103.8</fb>
    <v>13</v>
  </rv>
  <rv s="4">
    <fb>401128</fb>
    <v>11</v>
  </rv>
  <rv s="4">
    <fb>142.19999999999999</fb>
    <v>12</v>
  </rv>
  <rv s="4">
    <fb>1306617</fb>
    <v>11</v>
  </rv>
  <rv s="4">
    <fb>45299</fb>
    <v>10</v>
  </rv>
  <rv s="4">
    <fb>107.76</fb>
    <v>13</v>
  </rv>
  <rv s="4">
    <fb>457056</fb>
    <v>11</v>
  </rv>
  <rv s="4">
    <fb>149.35</fb>
    <v>12</v>
  </rv>
  <rv s="4">
    <fb>1503097</fb>
    <v>11</v>
  </rv>
  <rv s="4">
    <fb>45300</fb>
    <v>10</v>
  </rv>
  <rv s="4">
    <fb>121.68</fb>
    <v>13</v>
  </rv>
  <rv s="4">
    <fb>573583</fb>
    <v>11</v>
  </rv>
  <rv s="4">
    <fb>160.69999999999999</fb>
    <v>12</v>
  </rv>
  <rv s="4">
    <fb>1756797</fb>
    <v>11</v>
  </rv>
  <rv s="4">
    <fb>45301</fb>
    <v>10</v>
  </rv>
  <rv s="4">
    <fb>108.36</fb>
    <v>13</v>
  </rv>
  <rv s="4">
    <fb>489144</fb>
    <v>11</v>
  </rv>
  <rv s="4">
    <fb>174.9</fb>
    <v>12</v>
  </rv>
  <rv s="4">
    <fb>2024600</fb>
    <v>11</v>
  </rv>
  <rv s="4">
    <fb>45302</fb>
    <v>10</v>
  </rv>
  <rv s="4">
    <fb>106.8</fb>
    <v>13</v>
  </rv>
  <rv s="4">
    <fb>560621</fb>
    <v>11</v>
  </rv>
  <rv s="4">
    <fb>1981970</fb>
    <v>11</v>
  </rv>
  <rv s="4">
    <fb>45303</fb>
    <v>10</v>
  </rv>
  <rv s="4">
    <fb>115.68</fb>
    <v>13</v>
  </rv>
  <rv s="4">
    <fb>701391</fb>
    <v>11</v>
  </rv>
  <rv s="4">
    <fb>174.2</fb>
    <v>12</v>
  </rv>
  <rv s="4">
    <fb>2337050</fb>
    <v>11</v>
  </rv>
  <rv s="4">
    <fb>45306</fb>
    <v>10</v>
  </rv>
  <rv s="4">
    <fb>104.16</fb>
    <v>13</v>
  </rv>
  <rv s="4">
    <fb>310592</fb>
    <v>11</v>
  </rv>
  <rv s="4">
    <fb>191.15</fb>
    <v>12</v>
  </rv>
  <rv s="4">
    <fb>3338670</fb>
    <v>11</v>
  </rv>
  <rv s="4">
    <fb>45307</fb>
    <v>10</v>
  </rv>
  <rv s="4">
    <fb>98.88</fb>
    <v>13</v>
  </rv>
  <rv s="4">
    <fb>498190</fb>
    <v>11</v>
  </rv>
  <rv s="4">
    <fb>170.15</fb>
    <v>12</v>
  </rv>
  <rv s="4">
    <fb>2581265</fb>
    <v>11</v>
  </rv>
  <rv s="4">
    <fb>45308</fb>
    <v>10</v>
  </rv>
  <rv s="4">
    <fb>101.4</fb>
    <v>13</v>
  </rv>
  <rv s="4">
    <fb>364319</fb>
    <v>11</v>
  </rv>
  <rv s="4">
    <fb>167.25</fb>
    <v>12</v>
  </rv>
  <rv s="4">
    <fb>2594700</fb>
    <v>11</v>
  </rv>
  <rv s="4">
    <fb>45309</fb>
    <v>10</v>
  </rv>
  <rv s="4">
    <fb>96.24</fb>
    <v>13</v>
  </rv>
  <rv s="4">
    <fb>410346</fb>
    <v>11</v>
  </rv>
  <rv s="4">
    <fb>181.7</fb>
    <v>12</v>
  </rv>
  <rv s="4">
    <fb>2435561</fb>
    <v>11</v>
  </rv>
  <rv s="4">
    <fb>45310</fb>
    <v>10</v>
  </rv>
  <rv s="4">
    <fb>82.92</fb>
    <v>13</v>
  </rv>
  <rv s="4">
    <fb>481025</fb>
    <v>11</v>
  </rv>
  <rv s="4">
    <fb>155.75</fb>
    <v>12</v>
  </rv>
  <rv s="4">
    <fb>2204783</fb>
    <v>11</v>
  </rv>
  <rv s="4">
    <fb>45313</fb>
    <v>10</v>
  </rv>
  <rv s="4">
    <fb>74.28</fb>
    <v>13</v>
  </rv>
  <rv s="4">
    <fb>489955</fb>
    <v>11</v>
  </rv>
  <rv s="4">
    <fb>159.65</fb>
    <v>12</v>
  </rv>
  <rv s="4">
    <fb>1739295</fb>
    <v>11</v>
  </rv>
  <rv s="4">
    <fb>45314</fb>
    <v>10</v>
  </rv>
  <rv s="4">
    <fb>77.88</fb>
    <v>13</v>
  </rv>
  <rv s="4">
    <fb>357415</fb>
    <v>11</v>
  </rv>
  <rv s="4">
    <fb>151.44999999999999</fb>
    <v>12</v>
  </rv>
  <rv s="4">
    <fb>2363842</fb>
    <v>11</v>
  </rv>
  <rv s="4">
    <fb>45315</fb>
    <v>10</v>
  </rv>
  <rv s="4">
    <fb>85.08</fb>
    <v>13</v>
  </rv>
  <rv s="4">
    <fb>380504</fb>
    <v>11</v>
  </rv>
  <rv s="4">
    <fb>130.44999999999999</fb>
    <v>12</v>
  </rv>
  <rv s="4">
    <fb>2705910</fb>
    <v>11</v>
  </rv>
  <rv s="4">
    <fb>45316</fb>
    <v>10</v>
  </rv>
  <rv s="4">
    <fb>490455</fb>
    <v>11</v>
  </rv>
  <rv s="4">
    <fb>116.8</fb>
    <v>12</v>
  </rv>
  <rv s="4">
    <fb>2158033</fb>
    <v>11</v>
  </rv>
  <rv s="4">
    <fb>45317</fb>
    <v>10</v>
  </rv>
  <rv s="4">
    <fb>77.52</fb>
    <v>13</v>
  </rv>
  <rv s="4">
    <fb>550265</fb>
    <v>11</v>
  </rv>
  <rv s="4">
    <fb>122.75</fb>
    <v>12</v>
  </rv>
  <rv s="4">
    <fb>1947280</fb>
    <v>11</v>
  </rv>
  <rv s="4">
    <fb>45320</fb>
    <v>10</v>
  </rv>
  <rv s="4">
    <fb>69.48</fb>
    <v>13</v>
  </rv>
  <rv s="4">
    <fb>511849</fb>
    <v>11</v>
  </rv>
  <rv s="4">
    <fb>133.9</fb>
    <v>12</v>
  </rv>
  <rv s="4">
    <fb>2235171</fb>
    <v>11</v>
  </rv>
  <rv s="4">
    <fb>45321</fb>
    <v>10</v>
  </rv>
  <rv s="4">
    <fb>71.64</fb>
    <v>13</v>
  </rv>
  <rv s="4">
    <fb>535374</fb>
    <v>11</v>
  </rv>
  <rv s="4">
    <fb>121.6</fb>
    <v>12</v>
  </rv>
  <rv s="4">
    <fb>2479904</fb>
    <v>11</v>
  </rv>
  <rv s="4">
    <fb>45322</fb>
    <v>10</v>
  </rv>
  <rv s="4">
    <fb>73.44</fb>
    <v>13</v>
  </rv>
  <rv s="4">
    <fb>362367</fb>
    <v>11</v>
  </rv>
  <rv s="4">
    <fb>122</fb>
    <v>12</v>
  </rv>
  <rv s="4">
    <fb>2492229</fb>
    <v>11</v>
  </rv>
  <rv s="4">
    <fb>45323</fb>
    <v>10</v>
  </rv>
  <rv s="4">
    <fb>67.92</fb>
    <v>13</v>
  </rv>
  <rv s="4">
    <fb>496198</fb>
    <v>11</v>
  </rv>
  <rv s="4">
    <fb>109.55</fb>
    <v>12</v>
  </rv>
  <rv s="4">
    <fb>2720439</fb>
    <v>11</v>
  </rv>
  <rv s="4">
    <fb>45324</fb>
    <v>10</v>
  </rv>
  <rv s="4">
    <fb>71.28</fb>
    <v>13</v>
  </rv>
  <rv s="4">
    <fb>389682</fb>
    <v>11</v>
  </rv>
  <rv s="4">
    <fb>112.6</fb>
    <v>12</v>
  </rv>
  <rv s="4">
    <fb>2190337</fb>
    <v>11</v>
  </rv>
  <rv s="4">
    <fb>45327</fb>
    <v>10</v>
  </rv>
  <rv s="4">
    <fb>70.44</fb>
    <v>13</v>
  </rv>
  <rv s="4">
    <fb>279494</fb>
    <v>11</v>
  </rv>
  <rv s="4">
    <fb>115.5</fb>
    <v>12</v>
  </rv>
  <rv s="4">
    <fb>2103549</fb>
    <v>11</v>
  </rv>
  <rv s="4">
    <fb>45328</fb>
    <v>10</v>
  </rv>
  <rv s="4">
    <fb>65.28</fb>
    <v>13</v>
  </rv>
  <rv s="4">
    <fb>629519</fb>
    <v>11</v>
  </rv>
  <rv s="4">
    <fb>106.85</fb>
    <v>12</v>
  </rv>
  <rv s="4">
    <fb>2834546</fb>
    <v>11</v>
  </rv>
  <rv s="4">
    <fb>45329</fb>
    <v>10</v>
  </rv>
  <rv s="4">
    <fb>63.48</fb>
    <v>13</v>
  </rv>
  <rv s="4">
    <fb>293457</fb>
    <v>11</v>
  </rv>
  <rv s="4">
    <fb>112</fb>
    <v>12</v>
  </rv>
  <rv s="4">
    <fb>1685678</fb>
    <v>11</v>
  </rv>
  <rv s="4">
    <fb>45330</fb>
    <v>10</v>
  </rv>
  <rv s="4">
    <fb>58.56</fb>
    <v>13</v>
  </rv>
  <rv s="4">
    <fb>396424</fb>
    <v>11</v>
  </rv>
  <rv s="4">
    <fb>110.95</fb>
    <v>12</v>
  </rv>
  <rv s="4">
    <fb>1827385</fb>
    <v>11</v>
  </rv>
  <rv s="4">
    <fb>45331</fb>
    <v>10</v>
  </rv>
  <rv s="4">
    <fb>56.52</fb>
    <v>13</v>
  </rv>
  <rv s="4">
    <fb>324383</fb>
    <v>11</v>
  </rv>
  <rv s="4">
    <fb>102.7</fb>
    <v>12</v>
  </rv>
  <rv s="4">
    <fb>2433681</fb>
    <v>11</v>
  </rv>
  <rv s="4">
    <fb>45334</fb>
    <v>10</v>
  </rv>
  <rv s="4">
    <fb>50.64</fb>
    <v>13</v>
  </rv>
  <rv s="4">
    <fb>481559</fb>
    <v>11</v>
  </rv>
  <rv s="4">
    <fb>99.35</fb>
    <v>12</v>
  </rv>
  <rv s="4">
    <fb>2606538</fb>
    <v>11</v>
  </rv>
  <rv s="4">
    <fb>45335</fb>
    <v>10</v>
  </rv>
  <rv s="4">
    <fb>47.28</fb>
    <v>13</v>
  </rv>
  <rv s="4">
    <fb>495776</fb>
    <v>11</v>
  </rv>
  <rv s="4">
    <fb>91.35</fb>
    <v>12</v>
  </rv>
  <rv s="4">
    <fb>3313216</fb>
    <v>11</v>
  </rv>
  <rv s="4">
    <fb>45336</fb>
    <v>10</v>
  </rv>
  <rv s="4">
    <fb>43.56</fb>
    <v>13</v>
  </rv>
  <rv s="4">
    <fb>452142</fb>
    <v>11</v>
  </rv>
  <rv s="4">
    <fb>88.5</fb>
    <v>12</v>
  </rv>
  <rv s="4">
    <fb>2091402</fb>
    <v>11</v>
  </rv>
  <rv s="4">
    <fb>45337</fb>
    <v>10</v>
  </rv>
  <rv s="4">
    <fb>43.38</fb>
    <v>13</v>
  </rv>
  <rv s="4">
    <fb>401623</fb>
    <v>11</v>
  </rv>
  <rv s="4">
    <fb>79.849999999999994</fb>
    <v>12</v>
  </rv>
  <rv s="4">
    <fb>3356851</fb>
    <v>11</v>
  </rv>
  <rv s="4">
    <fb>45338</fb>
    <v>10</v>
  </rv>
  <rv s="4">
    <fb>44.64</fb>
    <v>13</v>
  </rv>
  <rv s="4">
    <fb>406401</fb>
    <v>11</v>
  </rv>
  <rv s="4">
    <fb>75.25</fb>
    <v>12</v>
  </rv>
  <rv s="4">
    <fb>3291141</fb>
    <v>11</v>
  </rv>
  <rv s="4">
    <fb>45342</fb>
    <v>10</v>
  </rv>
  <rv s="4">
    <fb>43.2</fb>
    <v>13</v>
  </rv>
  <rv s="4">
    <fb>322951</fb>
    <v>11</v>
  </rv>
  <rv s="4">
    <fb>68.849999999999994</fb>
    <v>12</v>
  </rv>
  <rv s="4">
    <fb>3693276</fb>
    <v>11</v>
  </rv>
  <rv s="4">
    <fb>45343</fb>
    <v>10</v>
  </rv>
  <rv s="4">
    <fb>53.88</fb>
    <v>13</v>
  </rv>
  <rv s="4">
    <fb>661638</fb>
    <v>11</v>
  </rv>
  <rv s="4">
    <fb>69.349999999999994</fb>
    <v>12</v>
  </rv>
  <rv s="4">
    <fb>3096956</fb>
    <v>11</v>
  </rv>
  <rv s="4">
    <fb>45344</fb>
    <v>10</v>
  </rv>
  <rv s="4">
    <fb>51.6</fb>
    <v>13</v>
  </rv>
  <rv s="4">
    <fb>590899</fb>
    <v>11</v>
  </rv>
  <rv s="4">
    <fb>71.55</fb>
    <v>12</v>
  </rv>
  <rv s="4">
    <fb>2760710</fb>
    <v>11</v>
  </rv>
  <rv s="4">
    <fb>45345</fb>
    <v>10</v>
  </rv>
  <rv s="4">
    <fb>44.88</fb>
    <v>13</v>
  </rv>
  <rv s="4">
    <fb>957354</fb>
    <v>11</v>
  </rv>
  <rv s="4">
    <fb>68.650000000000006</fb>
    <v>12</v>
  </rv>
  <rv s="4">
    <fb>2861282</fb>
    <v>11</v>
  </rv>
  <rv s="4">
    <fb>45348</fb>
    <v>10</v>
  </rv>
  <rv s="4">
    <fb>767002</fb>
    <v>11</v>
  </rv>
  <rv s="4">
    <fb>85.15</fb>
    <v>12</v>
  </rv>
  <rv s="4">
    <fb>3619362</fb>
    <v>11</v>
  </rv>
  <rv s="4">
    <fb>45349</fb>
    <v>10</v>
  </rv>
  <rv s="4">
    <fb>729864</fb>
    <v>11</v>
  </rv>
  <rv s="4">
    <fb>83.3</fb>
    <v>12</v>
  </rv>
  <rv s="4">
    <fb>2413904</fb>
    <v>11</v>
  </rv>
  <rv s="4">
    <fb>45350</fb>
    <v>10</v>
  </rv>
  <rv s="4">
    <fb>54</fb>
    <v>13</v>
  </rv>
  <rv s="4">
    <fb>517290</fb>
    <v>11</v>
  </rv>
  <rv s="4">
    <fb>73.650000000000006</fb>
    <v>12</v>
  </rv>
  <rv s="4">
    <fb>2850027</fb>
    <v>11</v>
  </rv>
  <rv s="4">
    <fb>45351</fb>
    <v>10</v>
  </rv>
  <rv s="4">
    <fb>52.68</fb>
    <v>13</v>
  </rv>
  <rv s="4">
    <fb>427013</fb>
    <v>11</v>
  </rv>
  <rv s="4">
    <fb>77.349999999999994</fb>
    <v>12</v>
  </rv>
  <rv s="4">
    <fb>2409670</fb>
    <v>11</v>
  </rv>
  <rv s="4">
    <fb>45352</fb>
    <v>10</v>
  </rv>
  <rv s="4">
    <fb>51.96</fb>
    <v>13</v>
  </rv>
  <rv s="4">
    <fb>378013</fb>
    <v>11</v>
  </rv>
  <rv s="4">
    <fb>82.7</fb>
    <v>12</v>
  </rv>
  <rv s="4">
    <fb>2358122</fb>
    <v>11</v>
  </rv>
  <rv s="4">
    <fb>45355</fb>
    <v>10</v>
  </rv>
  <rv s="4">
    <fb>57.6</fb>
    <v>13</v>
  </rv>
  <rv s="4">
    <fb>693665</fb>
    <v>11</v>
  </rv>
  <rv s="4">
    <fb>89.1</fb>
    <v>12</v>
  </rv>
  <rv s="4">
    <fb>2258438</fb>
    <v>11</v>
  </rv>
  <rv s="4">
    <fb>45356</fb>
    <v>10</v>
  </rv>
  <rv s="4">
    <fb>59.16</fb>
    <v>13</v>
  </rv>
  <rv s="4">
    <fb>449666</fb>
    <v>11</v>
  </rv>
  <rv s="4">
    <fb>85.05</fb>
    <v>12</v>
  </rv>
  <rv s="4">
    <fb>1943024</fb>
    <v>11</v>
  </rv>
  <rv s="4">
    <fb>45357</fb>
    <v>10</v>
  </rv>
  <rv s="4">
    <fb>57.36</fb>
    <v>13</v>
  </rv>
  <rv s="4">
    <fb>298718</fb>
    <v>11</v>
  </rv>
  <rv s="4">
    <fb>83.65</fb>
    <v>12</v>
  </rv>
  <rv s="4">
    <fb>1535755</fb>
    <v>11</v>
  </rv>
  <rv s="4">
    <fb>45358</fb>
    <v>10</v>
  </rv>
  <rv s="4">
    <fb>49.44</fb>
    <v>13</v>
  </rv>
  <rv s="4">
    <fb>660779</fb>
    <v>11</v>
  </rv>
  <rv s="4">
    <fb>92.7</fb>
    <v>12</v>
  </rv>
  <rv s="4">
    <fb>2362897</fb>
    <v>11</v>
  </rv>
  <rv s="4">
    <fb>45359</fb>
    <v>10</v>
  </rv>
  <rv s="4">
    <fb>49.56</fb>
    <v>13</v>
  </rv>
  <rv s="4">
    <fb>300699</fb>
    <v>11</v>
  </rv>
  <rv s="4">
    <fb>93.95</fb>
    <v>12</v>
  </rv>
  <rv s="4">
    <fb>1654950</fb>
    <v>11</v>
  </rv>
  <rv s="4">
    <fb>45362</fb>
    <v>10</v>
  </rv>
  <rv s="4">
    <fb>46.44</fb>
    <v>13</v>
  </rv>
  <rv s="4">
    <fb>413067</fb>
    <v>11</v>
  </rv>
  <rv s="4">
    <fb>91.5</fb>
    <v>12</v>
  </rv>
  <rv s="4">
    <fb>1037926</fb>
    <v>11</v>
  </rv>
  <rv s="4">
    <fb>45363</fb>
    <v>10</v>
  </rv>
  <rv s="4">
    <fb>44.52</fb>
    <v>13</v>
  </rv>
  <rv s="4">
    <fb>433912</fb>
    <v>11</v>
  </rv>
  <rv s="4">
    <fb>79.55</fb>
    <v>12</v>
  </rv>
  <rv s="4">
    <fb>2611905</fb>
    <v>11</v>
  </rv>
  <rv s="4">
    <fb>45364</fb>
    <v>10</v>
  </rv>
  <rv s="4">
    <fb>42.96</fb>
    <v>13</v>
  </rv>
  <rv s="4">
    <fb>430071</fb>
    <v>11</v>
  </rv>
  <rv s="4">
    <fb>78.650000000000006</fb>
    <v>12</v>
  </rv>
  <rv s="4">
    <fb>1235864</fb>
    <v>11</v>
  </rv>
  <rv s="4">
    <fb>45365</fb>
    <v>10</v>
  </rv>
  <rv s="4">
    <fb>475698</fb>
    <v>11</v>
  </rv>
  <rv s="4">
    <fb>73.5</fb>
    <v>12</v>
  </rv>
  <rv s="4">
    <fb>1755783</fb>
    <v>11</v>
  </rv>
  <rv s="4">
    <fb>45366</fb>
    <v>10</v>
  </rv>
  <rv s="4">
    <fb>44.04</fb>
    <v>13</v>
  </rv>
  <rv s="4">
    <fb>875567</fb>
    <v>11</v>
  </rv>
  <rv s="4">
    <fb>70.349999999999994</fb>
    <v>12</v>
  </rv>
  <rv s="4">
    <fb>2353501</fb>
    <v>11</v>
  </rv>
  <rv s="4">
    <fb>45369</fb>
    <v>10</v>
  </rv>
  <rv s="4">
    <fb>45.12</fb>
    <v>13</v>
  </rv>
  <rv s="4">
    <fb>553248</fb>
    <v>11</v>
  </rv>
  <rv s="4">
    <fb>67.8</fb>
    <v>12</v>
  </rv>
  <rv s="4">
    <fb>2112751</fb>
    <v>11</v>
  </rv>
  <rv s="4">
    <fb>45370</fb>
    <v>10</v>
  </rv>
  <rv s="4">
    <fb>46.86</fb>
    <v>13</v>
  </rv>
  <rv s="4">
    <fb>523509</fb>
    <v>11</v>
  </rv>
  <rv s="4">
    <fb>73.349999999999994</fb>
    <v>12</v>
  </rv>
  <rv s="4">
    <fb>2683233</fb>
    <v>11</v>
  </rv>
  <rv s="4">
    <fb>45371</fb>
    <v>10</v>
  </rv>
  <rv s="4">
    <fb>45.24</fb>
    <v>13</v>
  </rv>
  <rv s="4">
    <fb>594266</fb>
    <v>11</v>
  </rv>
  <rv s="4">
    <fb>69.599999999999994</fb>
    <v>12</v>
  </rv>
  <rv s="4">
    <fb>2580101</fb>
    <v>11</v>
  </rv>
  <rv s="4">
    <fb>45372</fb>
    <v>10</v>
  </rv>
  <rv s="4">
    <fb>727436</fb>
    <v>11</v>
  </rv>
  <rv s="4">
    <fb>71.349999999999994</fb>
    <v>12</v>
  </rv>
  <rv s="4">
    <fb>2115533</fb>
    <v>11</v>
  </rv>
  <rv s="4">
    <fb>45373</fb>
    <v>10</v>
  </rv>
  <rv s="4">
    <fb>43.68</fb>
    <v>13</v>
  </rv>
  <rv s="4">
    <fb>656381</fb>
    <v>11</v>
  </rv>
  <rv s="4">
    <fb>74.3</fb>
    <v>12</v>
  </rv>
  <rv s="4">
    <fb>1673484</fb>
    <v>11</v>
  </rv>
  <rv s="4">
    <fb>45376</fb>
    <v>10</v>
  </rv>
  <rv s="4">
    <fb>43.32</fb>
    <v>13</v>
  </rv>
  <rv s="4">
    <fb>490015</fb>
    <v>11</v>
  </rv>
  <rv s="4">
    <fb>71.650000000000006</fb>
    <v>12</v>
  </rv>
  <rv s="4">
    <fb>1701938</fb>
    <v>11</v>
  </rv>
  <rv s="4">
    <fb>45377</fb>
    <v>10</v>
  </rv>
  <rv s="4">
    <fb>42.72</fb>
    <v>13</v>
  </rv>
  <rv s="4">
    <fb>492072</fb>
    <v>11</v>
  </rv>
  <rv s="4">
    <fb>71.25</fb>
    <v>12</v>
  </rv>
  <rv s="4">
    <fb>2193956</fb>
    <v>11</v>
  </rv>
  <rv s="4">
    <fb>39.36</fb>
    <v>13</v>
  </rv>
  <rv s="4">
    <fb>577797</fb>
    <v>11</v>
  </rv>
  <rv s="4">
    <fb>1467343</fb>
    <v>11</v>
  </rv>
  <rv s="4">
    <fb>45379</fb>
    <v>10</v>
  </rv>
  <rv s="4">
    <fb>40.44</fb>
    <v>13</v>
  </rv>
  <rv s="4">
    <fb>651156</fb>
    <v>11</v>
  </rv>
  <rv s="4">
    <fb>68.599999999999994</fb>
    <v>12</v>
  </rv>
  <rv s="4">
    <fb>1941061</fb>
    <v>11</v>
  </rv>
  <rv s="4">
    <fb>45383</fb>
    <v>10</v>
  </rv>
  <rv s="4">
    <fb>700161</fb>
    <v>11</v>
  </rv>
  <rv s="4">
    <fb>67.599999999999994</fb>
    <v>12</v>
  </rv>
  <rv s="4">
    <fb>1917876</fb>
    <v>11</v>
  </rv>
  <rv s="4">
    <fb>45384</fb>
    <v>10</v>
  </rv>
  <rv s="4">
    <fb>45.72</fb>
    <v>13</v>
  </rv>
  <rv s="4">
    <fb>546092</fb>
    <v>11</v>
  </rv>
  <rv s="4">
    <fb>62.25</fb>
    <v>12</v>
  </rv>
  <rv s="4">
    <fb>3094848</fb>
    <v>11</v>
  </rv>
  <rv s="4">
    <fb>45385</fb>
    <v>10</v>
  </rv>
  <rv s="4">
    <fb>45.6</fb>
    <v>13</v>
  </rv>
  <rv s="4">
    <fb>468009</fb>
    <v>11</v>
  </rv>
  <rv s="4">
    <fb>64.3</fb>
    <v>12</v>
  </rv>
  <rv s="4">
    <fb>2752859</fb>
    <v>11</v>
  </rv>
  <rv s="4">
    <fb>45386</fb>
    <v>10</v>
  </rv>
  <rv s="4">
    <fb>41.88</fb>
    <v>13</v>
  </rv>
  <rv s="4">
    <fb>540415</fb>
    <v>11</v>
  </rv>
  <rv s="4">
    <fb>71.45</fb>
    <v>12</v>
  </rv>
  <rv s="4">
    <fb>2622737</fb>
    <v>11</v>
  </rv>
  <rv s="4">
    <fb>45387</fb>
    <v>10</v>
  </rv>
  <rv s="4">
    <fb>541664</fb>
    <v>11</v>
  </rv>
  <rv s="4">
    <fb>72.25</fb>
    <v>12</v>
  </rv>
  <rv s="4">
    <fb>2097262</fb>
    <v>11</v>
  </rv>
  <rv s="4">
    <fb>45390</fb>
    <v>10</v>
  </rv>
  <rv s="4">
    <fb>402200</fb>
    <v>11</v>
  </rv>
  <rv s="4">
    <fb>72.2</fb>
    <v>12</v>
  </rv>
  <rv s="4">
    <fb>1440219</fb>
    <v>11</v>
  </rv>
  <rv s="4">
    <fb>45391</fb>
    <v>10</v>
  </rv>
  <rv s="4">
    <fb>407712</fb>
    <v>11</v>
  </rv>
  <rv s="4">
    <fb>66.75</fb>
    <v>12</v>
  </rv>
  <rv s="4">
    <fb>2495829</fb>
    <v>11</v>
  </rv>
  <rv s="4">
    <fb>45392</fb>
    <v>10</v>
  </rv>
  <rv s="4">
    <fb>45.36</fb>
    <v>13</v>
  </rv>
  <rv s="4">
    <fb>328309</fb>
    <v>11</v>
  </rv>
  <rv s="4">
    <fb>66.55</fb>
    <v>12</v>
  </rv>
  <rv s="4">
    <fb>2064278</fb>
    <v>11</v>
  </rv>
  <rv s="4">
    <fb>45393</fb>
    <v>10</v>
  </rv>
  <rv s="4">
    <fb>42.84</fb>
    <v>13</v>
  </rv>
  <rv s="4">
    <fb>622347</fb>
    <v>11</v>
  </rv>
  <rv s="4">
    <fb>71.05</fb>
    <v>12</v>
  </rv>
  <rv s="4">
    <fb>1627438</fb>
    <v>11</v>
  </rv>
  <rv s="4">
    <fb>45394</fb>
    <v>10</v>
  </rv>
  <rv s="4">
    <fb>44.16</fb>
    <v>13</v>
  </rv>
  <rv s="4">
    <fb>333635</fb>
    <v>11</v>
  </rv>
  <rv s="4">
    <fb>73.55</fb>
    <v>12</v>
  </rv>
  <rv s="4">
    <fb>1663580</fb>
    <v>11</v>
  </rv>
  <rv s="4">
    <fb>45397</fb>
    <v>10</v>
  </rv>
  <rv s="4">
    <fb>39.72</fb>
    <v>13</v>
  </rv>
  <rv s="4">
    <fb>669164</fb>
    <v>11</v>
  </rv>
  <rv s="4">
    <fb>71.849999999999994</fb>
    <v>12</v>
  </rv>
  <rv s="4">
    <fb>1242783</fb>
    <v>11</v>
  </rv>
  <rv s="4">
    <fb>45398</fb>
    <v>10</v>
  </rv>
  <rv s="4">
    <fb>678536</fb>
    <v>11</v>
  </rv>
  <rv s="4">
    <fb>68.3</fb>
    <v>12</v>
  </rv>
  <rv s="4">
    <fb>2293399</fb>
    <v>11</v>
  </rv>
  <rv s="4">
    <fb>45399</fb>
    <v>10</v>
  </rv>
  <rv s="4">
    <fb>41.16</fb>
    <v>13</v>
  </rv>
  <rv s="4">
    <fb>533463</fb>
    <v>11</v>
  </rv>
  <rv s="4">
    <fb>70.05</fb>
    <v>12</v>
  </rv>
  <rv s="4">
    <fb>1529433</fb>
    <v>11</v>
  </rv>
  <rv s="4">
    <fb>45400</fb>
    <v>10</v>
  </rv>
  <rv s="4">
    <fb>41.4</fb>
    <v>13</v>
  </rv>
  <rv s="4">
    <fb>524443</fb>
    <v>11</v>
  </rv>
  <rv s="4">
    <fb>64.599999999999994</fb>
    <v>12</v>
  </rv>
  <rv s="4">
    <fb>2017771</fb>
    <v>11</v>
  </rv>
  <rv s="4">
    <fb>45401</fb>
    <v>10</v>
  </rv>
  <rv s="4">
    <fb>481055</fb>
    <v>11</v>
  </rv>
  <rv s="4">
    <fb>67.75</fb>
    <v>12</v>
  </rv>
  <rv s="4">
    <fb>2965221</fb>
    <v>11</v>
  </rv>
  <rv s="4">
    <fb>45404</fb>
    <v>10</v>
  </rv>
  <rv s="4">
    <fb>45</fb>
    <v>13</v>
  </rv>
  <rv s="4">
    <fb>402940</fb>
    <v>11</v>
  </rv>
  <rv s="4">
    <fb>67.05</fb>
    <v>12</v>
  </rv>
  <rv s="4">
    <fb>1521363</fb>
    <v>11</v>
  </rv>
  <rv s="4">
    <fb>45405</fb>
    <v>10</v>
  </rv>
  <rv s="4">
    <fb>273501</fb>
    <v>11</v>
  </rv>
  <rv s="4">
    <fb>66.8</fb>
    <v>12</v>
  </rv>
  <rv s="4">
    <fb>1159109</fb>
    <v>11</v>
  </rv>
  <rv s="4">
    <fb>45406</fb>
    <v>10</v>
  </rv>
  <rv s="4">
    <fb>40.56</fb>
    <v>13</v>
  </rv>
  <rv s="4">
    <fb>693480</fb>
    <v>11</v>
  </rv>
  <rv s="4">
    <fb>67.7</fb>
    <v>12</v>
  </rv>
  <rv s="4">
    <fb>1491329</fb>
    <v>11</v>
  </rv>
  <rv s="4">
    <fb>45407</fb>
    <v>10</v>
  </rv>
  <rv s="4">
    <fb>40.68</fb>
    <v>13</v>
  </rv>
  <rv s="4">
    <fb>379826</fb>
    <v>11</v>
  </rv>
  <rv s="4">
    <fb>71.099999999999994</fb>
    <v>12</v>
  </rv>
  <rv s="4">
    <fb>1151740</fb>
    <v>11</v>
  </rv>
  <rv s="4">
    <fb>45408</fb>
    <v>10</v>
  </rv>
  <rv s="4">
    <fb>39.119999999999997</fb>
    <v>13</v>
  </rv>
  <rv s="4">
    <fb>716548</fb>
    <v>11</v>
  </rv>
  <rv s="4">
    <fb>1536581</fb>
    <v>11</v>
  </rv>
  <rv s="4">
    <fb>45411</fb>
    <v>10</v>
  </rv>
  <rv s="4">
    <fb>43.8</fb>
    <v>13</v>
  </rv>
  <rv s="4">
    <fb>795176</fb>
    <v>11</v>
  </rv>
  <rv s="4">
    <fb>67.349999999999994</fb>
    <v>12</v>
  </rv>
  <rv s="4">
    <fb>1900557</fb>
    <v>11</v>
  </rv>
  <rv s="4">
    <fb>45412</fb>
    <v>10</v>
  </rv>
  <rv s="4">
    <fb>41.04</fb>
    <v>13</v>
  </rv>
  <rv s="4">
    <fb>602598</fb>
    <v>11</v>
  </rv>
  <rv s="4">
    <fb>67.900000000000006</fb>
    <v>12</v>
  </rv>
  <rv s="4">
    <fb>1531507</fb>
    <v>11</v>
  </rv>
  <rv s="4">
    <fb>45413</fb>
    <v>10</v>
  </rv>
  <rv s="4">
    <fb>39.24</fb>
    <v>13</v>
  </rv>
  <rv s="4">
    <fb>620817</fb>
    <v>11</v>
  </rv>
  <rv s="4">
    <fb>65.95</fb>
    <v>12</v>
  </rv>
  <rv s="4">
    <fb>1583889</fb>
    <v>11</v>
  </rv>
  <rv s="4">
    <fb>45414</fb>
    <v>10</v>
  </rv>
  <rv s="4">
    <fb>43.14</fb>
    <v>13</v>
  </rv>
  <rv s="4">
    <fb>706600</fb>
    <v>11</v>
  </rv>
  <rv s="4">
    <fb>2534402</fb>
    <v>11</v>
  </rv>
  <rv s="4">
    <fb>45415</fb>
    <v>10</v>
  </rv>
  <rv s="4">
    <fb>47.88</fb>
    <v>13</v>
  </rv>
  <rv s="4">
    <fb>584146</fb>
    <v>11</v>
  </rv>
  <rv s="4">
    <fb>1906943</fb>
    <v>11</v>
  </rv>
  <rv s="4">
    <fb>45418</fb>
    <v>10</v>
  </rv>
  <rv s="4">
    <fb>50.28</fb>
    <v>13</v>
  </rv>
  <rv s="4">
    <fb>492967</fb>
    <v>11</v>
  </rv>
  <rv s="4">
    <fb>64.400000000000006</fb>
    <v>12</v>
  </rv>
  <rv s="4">
    <fb>2146786</fb>
    <v>11</v>
  </rv>
  <rv s="4">
    <fb>45419</fb>
    <v>10</v>
  </rv>
  <rv s="4">
    <fb>50.88</fb>
    <v>13</v>
  </rv>
  <rv s="4">
    <fb>236651</fb>
    <v>11</v>
  </rv>
  <rv s="4">
    <fb>1986606</fb>
    <v>11</v>
  </rv>
  <rv s="4">
    <fb>45420</fb>
    <v>10</v>
  </rv>
  <rv s="4">
    <fb>49.92</fb>
    <v>13</v>
  </rv>
  <rv s="4">
    <fb>227917</fb>
    <v>11</v>
  </rv>
  <rv s="4">
    <fb>73.2</fb>
    <v>12</v>
  </rv>
  <rv s="4">
    <fb>2383119</fb>
    <v>11</v>
  </rv>
  <rv s="4">
    <fb>45421</fb>
    <v>10</v>
  </rv>
  <rv s="4">
    <fb>499033</fb>
    <v>11</v>
  </rv>
  <rv s="4">
    <fb>75.900000000000006</fb>
    <v>12</v>
  </rv>
  <rv s="4">
    <fb>1890417</fb>
    <v>11</v>
  </rv>
  <rv s="4">
    <fb>45422</fb>
    <v>10</v>
  </rv>
  <rv s="4">
    <fb>51.48</fb>
    <v>13</v>
  </rv>
  <rv s="4">
    <fb>207763</fb>
    <v>11</v>
  </rv>
  <rv s="4">
    <fb>76.7</fb>
    <v>12</v>
  </rv>
  <rv s="4">
    <fb>1022193</fb>
    <v>11</v>
  </rv>
  <rv s="4">
    <fb>45425</fb>
    <v>10</v>
  </rv>
  <rv s="4">
    <fb>54.96</fb>
    <v>13</v>
  </rv>
  <rv s="4">
    <fb>320749</fb>
    <v>11</v>
  </rv>
  <rv s="4">
    <fb>76.150000000000006</fb>
    <v>12</v>
  </rv>
  <rv s="4">
    <fb>1207281</fb>
    <v>11</v>
  </rv>
  <rv s="4">
    <fb>45426</fb>
    <v>10</v>
  </rv>
  <rv s="4">
    <fb>54.48</fb>
    <v>13</v>
  </rv>
  <rv s="4">
    <fb>314427</fb>
    <v>11</v>
  </rv>
  <rv s="4">
    <fb>81.150000000000006</fb>
    <v>12</v>
  </rv>
  <rv s="4">
    <fb>1491975</fb>
    <v>11</v>
  </rv>
  <rv s="4">
    <fb>45427</fb>
    <v>10</v>
  </rv>
  <rv s="4">
    <fb>57</fb>
    <v>13</v>
  </rv>
  <rv s="4">
    <fb>317062</fb>
    <v>11</v>
  </rv>
  <rv s="4">
    <fb>77.400000000000006</fb>
    <v>12</v>
  </rv>
  <rv s="4">
    <fb>1142665</fb>
    <v>11</v>
  </rv>
  <rv s="4">
    <fb>45428</fb>
    <v>10</v>
  </rv>
  <rv s="4">
    <fb>59.64</fb>
    <v>13</v>
  </rv>
  <rv s="4">
    <fb>472187</fb>
    <v>11</v>
  </rv>
  <rv s="4">
    <fb>82.8</fb>
    <v>12</v>
  </rv>
  <rv s="4">
    <fb>1499178</fb>
    <v>11</v>
  </rv>
  <rv s="4">
    <fb>45429</fb>
    <v>10</v>
  </rv>
  <rv s="4">
    <fb>64.56</fb>
    <v>13</v>
  </rv>
  <rv s="4">
    <fb>334010</fb>
    <v>11</v>
  </rv>
  <rv s="4">
    <fb>82.1</fb>
    <v>12</v>
  </rv>
  <rv s="4">
    <fb>1259528</fb>
    <v>11</v>
  </rv>
  <rv s="4">
    <fb>45433</fb>
    <v>10</v>
  </rv>
  <rv s="4">
    <fb>67.2</fb>
    <v>13</v>
  </rv>
  <rv s="4">
    <fb>301199</fb>
    <v>11</v>
  </rv>
  <rv s="4">
    <fb>85.8</fb>
    <v>12</v>
  </rv>
  <rv s="4">
    <fb>1574428</fb>
    <v>11</v>
  </rv>
  <rv s="4">
    <fb>45434</fb>
    <v>10</v>
  </rv>
  <rv s="4">
    <fb>439310</fb>
    <v>11</v>
  </rv>
  <rv s="4">
    <fb>89.65</fb>
    <v>12</v>
  </rv>
  <rv s="4">
    <fb>2063585</fb>
    <v>11</v>
  </rv>
  <rv s="4">
    <fb>721134</fb>
    <v>11</v>
  </rv>
  <rv s="4">
    <fb>97.45</fb>
    <v>12</v>
  </rv>
  <rv s="4">
    <fb>1609408</fb>
    <v>11</v>
  </rv>
  <rv s="4">
    <fb>45436</fb>
    <v>10</v>
  </rv>
  <rv s="4">
    <fb>63.24</fb>
    <v>13</v>
  </rv>
  <rv s="4">
    <fb>379362</fb>
    <v>11</v>
  </rv>
  <rv s="4">
    <fb>45432</fb>
    <v>10</v>
  </rv>
  <rv s="4">
    <fb>104.55</fb>
    <v>12</v>
  </rv>
  <rv s="4">
    <fb>1828002</fb>
    <v>11</v>
  </rv>
  <rv s="4">
    <fb>45439</fb>
    <v>10</v>
  </rv>
  <rv s="4">
    <fb>175402</fb>
    <v>11</v>
  </rv>
  <rv s="4">
    <fb>101</fb>
    <v>12</v>
  </rv>
  <rv s="4">
    <fb>1499698</fb>
    <v>11</v>
  </rv>
  <rv s="4">
    <fb>45440</fb>
    <v>10</v>
  </rv>
  <rv s="4">
    <fb>65.64</fb>
    <v>13</v>
  </rv>
  <rv s="4">
    <fb>254401</fb>
    <v>11</v>
  </rv>
  <rv s="4">
    <fb>111.75</fb>
    <v>12</v>
  </rv>
  <rv s="4">
    <fb>2152511</fb>
    <v>11</v>
  </rv>
  <rv s="4">
    <fb>45441</fb>
    <v>10</v>
  </rv>
  <rv s="4">
    <fb>57.72</fb>
    <v>13</v>
  </rv>
  <rv s="4">
    <fb>360460</fb>
    <v>11</v>
  </rv>
  <rv s="4">
    <fb>106.95</fb>
    <v>12</v>
  </rv>
  <rv s="4">
    <fb>3995592</fb>
    <v>11</v>
  </rv>
  <rv s="4">
    <fb>45442</fb>
    <v>10</v>
  </rv>
  <rv s="4">
    <fb>53.64</fb>
    <v>13</v>
  </rv>
  <rv s="4">
    <fb>308813</fb>
    <v>11</v>
  </rv>
  <rv s="4">
    <fb>95.1</fb>
    <v>12</v>
  </rv>
  <rv s="4">
    <fb>1725954</fb>
    <v>11</v>
  </rv>
  <rv s="4">
    <fb>45443</fb>
    <v>10</v>
  </rv>
  <rv s="4">
    <fb>317480</fb>
    <v>11</v>
  </rv>
  <rv s="4">
    <fb>98.65</fb>
    <v>12</v>
  </rv>
  <rv s="4">
    <fb>1131887</fb>
    <v>11</v>
  </rv>
  <rv s="4">
    <fb>45446</fb>
    <v>10</v>
  </rv>
  <rv s="4">
    <fb>62.16</fb>
    <v>13</v>
  </rv>
  <rv s="4">
    <fb>573511</fb>
    <v>11</v>
  </rv>
  <rv s="4">
    <fb>87.05</fb>
    <v>12</v>
  </rv>
  <rv s="4">
    <fb>1764165</fb>
    <v>11</v>
  </rv>
  <rv s="4">
    <fb>45447</fb>
    <v>10</v>
  </rv>
  <rv s="4">
    <fb>55.92</fb>
    <v>13</v>
  </rv>
  <rv s="4">
    <fb>653360</fb>
    <v>11</v>
  </rv>
  <rv s="4">
    <fb>80.599999999999994</fb>
    <v>12</v>
  </rv>
  <rv s="4">
    <fb>1749555</fb>
    <v>11</v>
  </rv>
  <rv s="4">
    <fb>45448</fb>
    <v>10</v>
  </rv>
  <rv s="4">
    <fb>61.56</fb>
    <v>13</v>
  </rv>
  <rv s="4">
    <fb>634754</fb>
    <v>11</v>
  </rv>
  <rv s="4">
    <fb>81.05</fb>
    <v>12</v>
  </rv>
  <rv s="4">
    <fb>1509508</fb>
    <v>11</v>
  </rv>
  <rv s="4">
    <fb>45449</fb>
    <v>10</v>
  </rv>
  <rv s="4">
    <fb>63.96</fb>
    <v>13</v>
  </rv>
  <rv s="4">
    <fb>627094</fb>
    <v>11</v>
  </rv>
  <rv s="4">
    <fb>93.4</fb>
    <v>12</v>
  </rv>
  <rv s="4">
    <fb>2627145</fb>
    <v>11</v>
  </rv>
  <rv s="4">
    <fb>45450</fb>
    <v>10</v>
  </rv>
  <rv s="4">
    <fb>69.959999999999994</fb>
    <v>13</v>
  </rv>
  <rv s="4">
    <fb>445540</fb>
    <v>11</v>
  </rv>
  <rv s="4">
    <fb>84.35</fb>
    <v>12</v>
  </rv>
  <rv s="4">
    <fb>2684100</fb>
    <v>11</v>
  </rv>
  <rv s="4">
    <fb>45453</fb>
    <v>10</v>
  </rv>
  <rv s="4">
    <fb>69.599999999999994</fb>
    <v>13</v>
  </rv>
  <rv s="4">
    <fb>587194</fb>
    <v>11</v>
  </rv>
  <rv s="4">
    <fb>92.85</fb>
    <v>12</v>
  </rv>
  <rv s="4">
    <fb>2125866</fb>
    <v>11</v>
  </rv>
  <rv s="4">
    <fb>96.25</fb>
    <v>12</v>
  </rv>
  <rv s="4">
    <fb>2167165</fb>
    <v>11</v>
  </rv>
  <rv s="4">
    <fb>45455</fb>
    <v>10</v>
  </rv>
  <rv s="4">
    <fb>73.8</fb>
    <v>13</v>
  </rv>
  <rv s="4">
    <fb>370145</fb>
    <v>11</v>
  </rv>
  <rv s="4">
    <fb>105.2</fb>
    <v>12</v>
  </rv>
  <rv s="4">
    <fb>2090798</fb>
    <v>11</v>
  </rv>
  <rv s="4">
    <fb>45456</fb>
    <v>10</v>
  </rv>
  <rv s="4">
    <fb>69.12</fb>
    <v>13</v>
  </rv>
  <rv s="4">
    <fb>453502</fb>
    <v>11</v>
  </rv>
  <rv s="4">
    <fb>104.9</fb>
    <v>12</v>
  </rv>
  <rv s="4">
    <fb>2691311</fb>
    <v>11</v>
  </rv>
  <rv s="4">
    <fb>45457</fb>
    <v>10</v>
  </rv>
  <rv s="4">
    <fb>67.319999999999993</fb>
    <v>13</v>
  </rv>
  <rv s="4">
    <fb>282469</fb>
    <v>11</v>
  </rv>
  <rv s="4">
    <fb>45460</fb>
    <v>10</v>
  </rv>
  <rv s="4">
    <fb>62.64</fb>
    <v>13</v>
  </rv>
  <rv s="4">
    <fb>305739</fb>
    <v>11</v>
  </rv>
  <rv s="4">
    <fb>111.05</fb>
    <v>12</v>
  </rv>
  <rv s="4">
    <fb>1778843</fb>
    <v>11</v>
  </rv>
  <rv s="4">
    <fb>45461</fb>
    <v>10</v>
  </rv>
  <rv s="4">
    <fb>67.680000000000007</fb>
    <v>13</v>
  </rv>
  <rv s="4">
    <fb>295238</fb>
    <v>11</v>
  </rv>
  <rv s="4">
    <fb>103.85</fb>
    <v>12</v>
  </rv>
  <rv s="4">
    <fb>1489767</fb>
    <v>11</v>
  </rv>
  <rv s="4">
    <fb>45462</fb>
    <v>10</v>
  </rv>
  <rv s="4">
    <fb>66</fb>
    <v>13</v>
  </rv>
  <rv s="4">
    <fb>139177</fb>
    <v>11</v>
  </rv>
  <rv s="4">
    <fb>101.6</fb>
    <v>12</v>
  </rv>
  <rv s="4">
    <fb>1100265</fb>
    <v>11</v>
  </rv>
  <rv s="4">
    <fb>45463</fb>
    <v>10</v>
  </rv>
  <rv s="4">
    <fb>327609</fb>
    <v>11</v>
  </rv>
  <rv s="4">
    <fb>94.6</fb>
    <v>12</v>
  </rv>
  <rv s="4">
    <fb>1396422</fb>
    <v>11</v>
  </rv>
  <rv s="4">
    <fb>45464</fb>
    <v>10</v>
  </rv>
  <rv s="4">
    <fb>61.08</fb>
    <v>13</v>
  </rv>
  <rv s="4">
    <fb>323665</fb>
    <v>11</v>
  </rv>
  <rv s="4">
    <fb>101.85</fb>
    <v>12</v>
  </rv>
  <rv s="4">
    <fb>1417768</fb>
    <v>11</v>
  </rv>
  <rv s="4">
    <fb>45467</fb>
    <v>10</v>
  </rv>
  <rv s="4">
    <fb>65.760000000000005</fb>
    <v>13</v>
  </rv>
  <rv s="4">
    <fb>357609</fb>
    <v>11</v>
  </rv>
  <rv s="4">
    <fb>92.95</fb>
    <v>12</v>
  </rv>
  <rv s="4">
    <fb>1648944</fb>
    <v>11</v>
  </rv>
  <rv s="4">
    <fb>45468</fb>
    <v>10</v>
  </rv>
  <rv s="4">
    <fb>373279</fb>
    <v>11</v>
  </rv>
  <rv s="4">
    <fb>91.95</fb>
    <v>12</v>
  </rv>
  <rv s="4">
    <fb>1210628</fb>
    <v>11</v>
  </rv>
  <rv s="4">
    <fb>45469</fb>
    <v>10</v>
  </rv>
  <rv s="4">
    <fb>56.64</fb>
    <v>13</v>
  </rv>
  <rv s="4">
    <fb>382792</fb>
    <v>11</v>
  </rv>
  <rv s="4">
    <fb>99.25</fb>
    <v>12</v>
  </rv>
  <rv s="4">
    <fb>1368215</fb>
    <v>11</v>
  </rv>
  <rv s="4">
    <fb>45470</fb>
    <v>10</v>
  </rv>
  <rv s="4">
    <fb>54.6</fb>
    <v>13</v>
  </rv>
  <rv s="4">
    <fb>407450</fb>
    <v>11</v>
  </rv>
  <rv s="4">
    <fb>92.2</fb>
    <v>12</v>
  </rv>
  <rv s="4">
    <fb>1217518</fb>
    <v>11</v>
  </rv>
  <rv s="4">
    <fb>45471</fb>
    <v>10</v>
  </rv>
  <rv s="4">
    <fb>51.24</fb>
    <v>13</v>
  </rv>
  <rv s="4">
    <fb>355299</fb>
    <v>11</v>
  </rv>
  <rv s="4">
    <fb>86.25</fb>
    <v>12</v>
  </rv>
  <rv s="4">
    <fb>1405259</fb>
    <v>11</v>
  </rv>
  <rv s="4">
    <fb>45475</fb>
    <v>10</v>
  </rv>
  <rv s="4">
    <fb>427999</fb>
    <v>11</v>
  </rv>
  <rv s="4">
    <fb>83.1</fb>
    <v>12</v>
  </rv>
  <rv s="4">
    <fb>1809179</fb>
    <v>11</v>
  </rv>
  <rv s="4">
    <fb>45476</fb>
    <v>10</v>
  </rv>
  <rv s="4">
    <fb>43.92</fb>
    <v>13</v>
  </rv>
  <rv s="4">
    <fb>243608</fb>
    <v>11</v>
  </rv>
  <rv s="4">
    <fb>78.349999999999994</fb>
    <v>12</v>
  </rv>
  <rv s="4">
    <fb>1891483</fb>
    <v>11</v>
  </rv>
  <rv s="4">
    <fb>45477</fb>
    <v>10</v>
  </rv>
  <rv s="4">
    <fb>42.24</fb>
    <v>13</v>
  </rv>
  <rv s="4">
    <fb>195348</fb>
    <v>11</v>
  </rv>
  <rv s="4">
    <fb>45474</fb>
    <v>10</v>
  </rv>
  <rv s="4">
    <fb>1980756</fb>
    <v>11</v>
  </rv>
  <rv s="4">
    <fb>45478</fb>
    <v>10</v>
  </rv>
  <rv s="4">
    <fb>353928</fb>
    <v>11</v>
  </rv>
  <rv s="4">
    <fb>70.650000000000006</fb>
    <v>12</v>
  </rv>
  <rv s="4">
    <fb>1845407</fb>
    <v>11</v>
  </rv>
  <rv s="4">
    <fb>45481</fb>
    <v>10</v>
  </rv>
  <rv s="4">
    <fb>42</fb>
    <v>13</v>
  </rv>
  <rv s="4">
    <fb>250475</fb>
    <v>11</v>
  </rv>
  <rv s="4">
    <fb>70.400000000000006</fb>
    <v>12</v>
  </rv>
  <rv s="4">
    <fb>1429610</fb>
    <v>11</v>
  </rv>
  <rv s="4">
    <fb>45482</fb>
    <v>10</v>
  </rv>
  <rv s="4">
    <fb>41.28</fb>
    <v>13</v>
  </rv>
  <rv s="4">
    <fb>278217</fb>
    <v>11</v>
  </rv>
  <rv s="4">
    <fb>2437976</fb>
    <v>11</v>
  </rv>
  <rv s="4">
    <fb>45483</fb>
    <v>10</v>
  </rv>
  <rv s="4">
    <fb>40.200000000000003</fb>
    <v>13</v>
  </rv>
  <rv s="4">
    <fb>326209</fb>
    <v>11</v>
  </rv>
  <rv s="4">
    <fb>65.650000000000006</fb>
    <v>12</v>
  </rv>
  <rv s="4">
    <fb>1547906</fb>
    <v>11</v>
  </rv>
  <rv s="4">
    <fb>45484</fb>
    <v>10</v>
  </rv>
  <rv s="4">
    <fb>38.64</fb>
    <v>13</v>
  </rv>
  <rv s="4">
    <fb>364140</fb>
    <v>11</v>
  </rv>
  <rv s="4">
    <fb>64.45</fb>
    <v>12</v>
  </rv>
  <rv s="4">
    <fb>2208953</fb>
    <v>11</v>
  </rv>
  <rv s="4">
    <fb>45485</fb>
    <v>10</v>
  </rv>
  <rv s="4">
    <fb>290087</fb>
    <v>11</v>
  </rv>
  <rv s="4">
    <fb>62.55</fb>
    <v>12</v>
  </rv>
  <rv s="4">
    <fb>2201842</fb>
    <v>11</v>
  </rv>
  <rv s="4">
    <fb>45488</fb>
    <v>10</v>
  </rv>
  <rv s="4">
    <fb>35.04</fb>
    <v>13</v>
  </rv>
  <rv s="4">
    <fb>525687</fb>
    <v>11</v>
  </rv>
  <rv s="4">
    <fb>60.15</fb>
    <v>12</v>
  </rv>
  <rv s="4">
    <fb>2384706</fb>
    <v>11</v>
  </rv>
  <rv s="4">
    <fb>45489</fb>
    <v>10</v>
  </rv>
  <rv s="4">
    <fb>35.520000000000003</fb>
    <v>13</v>
  </rv>
  <rv s="4">
    <fb>320323</fb>
    <v>11</v>
  </rv>
  <rv s="4">
    <fb>61.9</fb>
    <v>12</v>
  </rv>
  <rv s="4">
    <fb>2054231</fb>
    <v>11</v>
  </rv>
  <rv s="4">
    <fb>45490</fb>
    <v>10</v>
  </rv>
  <rv s="4">
    <fb>31.56</fb>
    <v>13</v>
  </rv>
  <rv s="4">
    <fb>540210</fb>
    <v>11</v>
  </rv>
  <rv s="4">
    <fb>54.65</fb>
    <v>12</v>
  </rv>
  <rv s="4">
    <fb>4387679</fb>
    <v>11</v>
  </rv>
  <rv s="4">
    <fb>45491</fb>
    <v>10</v>
  </rv>
  <rv s="4">
    <fb>33.299999999999997</fb>
    <v>13</v>
  </rv>
  <rv s="4">
    <fb>383669</fb>
    <v>11</v>
  </rv>
  <rv s="4">
    <fb>55.35</fb>
    <v>12</v>
  </rv>
  <rv s="4">
    <fb>2274089</fb>
    <v>11</v>
  </rv>
  <rv s="4">
    <fb>45492</fb>
    <v>10</v>
  </rv>
  <rv s="4">
    <fb>33.96</fb>
    <v>13</v>
  </rv>
  <rv s="4">
    <fb>253260</fb>
    <v>11</v>
  </rv>
  <rv s="4">
    <fb>49.15</fb>
    <v>12</v>
  </rv>
  <rv s="4">
    <fb>5438202</fb>
    <v>11</v>
  </rv>
  <rv s="4">
    <fb>45495</fb>
    <v>10</v>
  </rv>
  <rv s="4">
    <fb>37.56</fb>
    <v>13</v>
  </rv>
  <rv s="4">
    <fb>391296</fb>
    <v>11</v>
  </rv>
  <rv s="4">
    <fb>52</fb>
    <v>12</v>
  </rv>
  <rv s="4">
    <fb>2786287</fb>
    <v>11</v>
  </rv>
  <rv s="4">
    <fb>45496</fb>
    <v>10</v>
  </rv>
  <rv s="4">
    <fb>36.72</fb>
    <v>13</v>
  </rv>
  <rv s="4">
    <fb>286264</fb>
    <v>11</v>
  </rv>
  <rv s="4">
    <fb>53.25</fb>
    <v>12</v>
  </rv>
  <rv s="4">
    <fb>1624678</fb>
    <v>11</v>
  </rv>
  <rv s="4">
    <fb>45497</fb>
    <v>10</v>
  </rv>
  <rv s="4">
    <fb>400377</fb>
    <v>11</v>
  </rv>
  <rv s="4">
    <fb>58.6</fb>
    <v>12</v>
  </rv>
  <rv s="4">
    <fb>2810271</fb>
    <v>11</v>
  </rv>
  <rv s="4">
    <fb>45498</fb>
    <v>10</v>
  </rv>
  <rv s="4">
    <fb>31.32</fb>
    <v>13</v>
  </rv>
  <rv s="4">
    <fb>548047</fb>
    <v>11</v>
  </rv>
  <rv s="4">
    <fb>57.15</fb>
    <v>12</v>
  </rv>
  <rv s="4">
    <fb>1660206</fb>
    <v>11</v>
  </rv>
  <rv s="4">
    <fb>45499</fb>
    <v>10</v>
  </rv>
  <rv s="4">
    <fb>30.24</fb>
    <v>13</v>
  </rv>
  <rv s="4">
    <fb>408382</fb>
    <v>11</v>
  </rv>
  <rv s="4">
    <fb>53.05</fb>
    <v>12</v>
  </rv>
  <rv s="4">
    <fb>1978046</fb>
    <v>11</v>
  </rv>
  <rv s="4">
    <fb>45502</fb>
    <v>10</v>
  </rv>
  <rv s="4">
    <fb>30.6</fb>
    <v>13</v>
  </rv>
  <rv s="4">
    <fb>399570</fb>
    <v>11</v>
  </rv>
  <rv s="4">
    <fb>48.9</fb>
    <v>12</v>
  </rv>
  <rv s="4">
    <fb>3189316</fb>
    <v>11</v>
  </rv>
  <rv s="4">
    <fb>45503</fb>
    <v>10</v>
  </rv>
  <rv s="4">
    <fb>32.4</fb>
    <v>13</v>
  </rv>
  <rv s="4">
    <fb>399626</fb>
    <v>11</v>
  </rv>
  <rv s="4">
    <fb>47.25</fb>
    <v>12</v>
  </rv>
  <rv s="4">
    <fb>2428542</fb>
    <v>11</v>
  </rv>
  <rv s="4">
    <fb>45504</fb>
    <v>10</v>
  </rv>
  <rv s="4">
    <fb>30.12</fb>
    <v>13</v>
  </rv>
  <rv s="4">
    <fb>625098</fb>
    <v>11</v>
  </rv>
  <rv s="4">
    <fb>47.75</fb>
    <v>12</v>
  </rv>
  <rv s="4">
    <fb>2989994</fb>
    <v>11</v>
  </rv>
  <rv s="4">
    <fb>45505</fb>
    <v>10</v>
  </rv>
  <rv s="4">
    <fb>28.2</fb>
    <v>13</v>
  </rv>
  <rv s="4">
    <fb>785673</fb>
    <v>11</v>
  </rv>
  <rv s="4">
    <fb>50.7</fb>
    <v>12</v>
  </rv>
  <rv s="4">
    <fb>2978441</fb>
    <v>11</v>
  </rv>
  <rv s="4">
    <fb>45506</fb>
    <v>10</v>
  </rv>
  <rv s="4">
    <fb>27.84</fb>
    <v>13</v>
  </rv>
  <rv s="4">
    <fb>490682</fb>
    <v>11</v>
  </rv>
  <rv s="4">
    <fb>47.2</fb>
    <v>12</v>
  </rv>
  <rv s="4">
    <fb>3069352</fb>
    <v>11</v>
  </rv>
  <rv s="4">
    <fb>45510</fb>
    <v>10</v>
  </rv>
  <rv s="4">
    <fb>29.16</fb>
    <v>13</v>
  </rv>
  <rv s="4">
    <fb>554081</fb>
    <v>11</v>
  </rv>
  <rv s="4">
    <fb>44.1</fb>
    <v>12</v>
  </rv>
  <rv s="4">
    <fb>4384112</fb>
    <v>11</v>
  </rv>
  <rv s="4">
    <fb>45511</fb>
    <v>10</v>
  </rv>
  <rv s="4">
    <fb>31.44</fb>
    <v>13</v>
  </rv>
  <rv s="4">
    <fb>519471</fb>
    <v>11</v>
  </rv>
  <rv s="4">
    <fb>43.8</fb>
    <v>12</v>
  </rv>
  <rv s="4">
    <fb>3286102</fb>
    <v>11</v>
  </rv>
  <rv s="4">
    <fb>45512</fb>
    <v>10</v>
  </rv>
  <rv s="4">
    <fb>33</fb>
    <v>13</v>
  </rv>
  <rv s="4">
    <fb>574307</fb>
    <v>11</v>
  </rv>
  <rv s="4">
    <fb>43</fb>
    <v>12</v>
  </rv>
  <rv s="4">
    <fb>2685139</fb>
    <v>11</v>
  </rv>
  <rv s="4">
    <fb>45513</fb>
    <v>10</v>
  </rv>
  <rv s="4">
    <fb>33.54</fb>
    <v>13</v>
  </rv>
  <rv s="4">
    <fb>358006</fb>
    <v>11</v>
  </rv>
  <rv s="4">
    <fb>45.7</fb>
    <v>12</v>
  </rv>
  <rv s="4">
    <fb>2513554</fb>
    <v>11</v>
  </rv>
  <rv s="4">
    <fb>45516</fb>
    <v>10</v>
  </rv>
  <rv s="4">
    <fb>34.200000000000003</fb>
    <v>13</v>
  </rv>
  <rv s="4">
    <fb>395283</fb>
    <v>11</v>
  </rv>
  <rv s="4">
    <fb>49.35</fb>
    <v>12</v>
  </rv>
  <rv s="4">
    <fb>2639422</fb>
    <v>11</v>
  </rv>
  <rv s="4">
    <fb>45517</fb>
    <v>10</v>
  </rv>
  <rv s="4">
    <fb>33.119999999999997</fb>
    <v>13</v>
  </rv>
  <rv s="4">
    <fb>474368</fb>
    <v>11</v>
  </rv>
  <rv s="4">
    <fb>51.7</fb>
    <v>12</v>
  </rv>
  <rv s="4">
    <fb>2885432</fb>
    <v>11</v>
  </rv>
  <rv s="4">
    <fb>45518</fb>
    <v>10</v>
  </rv>
  <rv s="4">
    <fb>34.68</fb>
    <v>13</v>
  </rv>
  <rv s="4">
    <fb>581236</fb>
    <v>11</v>
  </rv>
  <rv s="4">
    <fb>52.4</fb>
    <v>12</v>
  </rv>
  <rv s="4">
    <fb>1811758</fb>
    <v>11</v>
  </rv>
  <rv s="4">
    <fb>45519</fb>
    <v>10</v>
  </rv>
  <rv s="4">
    <fb>34.08</fb>
    <v>13</v>
  </rv>
  <rv s="4">
    <fb>548775</fb>
    <v>11</v>
  </rv>
  <rv s="4">
    <fb>52.95</fb>
    <v>12</v>
  </rv>
  <rv s="4">
    <fb>1991161</fb>
    <v>11</v>
  </rv>
  <rv s="4">
    <fb>45520</fb>
    <v>10</v>
  </rv>
  <rv s="4">
    <fb>31.8</fb>
    <v>13</v>
  </rv>
  <rv s="4">
    <fb>423682</fb>
    <v>11</v>
  </rv>
  <rv s="4">
    <fb>51.45</fb>
    <v>12</v>
  </rv>
  <rv s="4">
    <fb>1699771</fb>
    <v>11</v>
  </rv>
  <rv s="4">
    <fb>45523</fb>
    <v>10</v>
  </rv>
  <rv s="4">
    <fb>34.44</fb>
    <v>13</v>
  </rv>
  <rv s="4">
    <fb>495286</fb>
    <v>11</v>
  </rv>
  <rv s="4">
    <fb>52.85</fb>
    <v>12</v>
  </rv>
  <rv s="4">
    <fb>2145688</fb>
    <v>11</v>
  </rv>
  <rv s="4">
    <fb>45524</fb>
    <v>10</v>
  </rv>
  <rv s="4">
    <fb>290633</fb>
    <v>11</v>
  </rv>
  <rv s="4">
    <fb>51.65</fb>
    <v>12</v>
  </rv>
  <rv s="4">
    <fb>2043479</fb>
    <v>11</v>
  </rv>
  <rv s="4">
    <fb>45525</fb>
    <v>10</v>
  </rv>
  <rv s="4">
    <fb>33.840000000000003</fb>
    <v>13</v>
  </rv>
  <rv s="4">
    <fb>423873</fb>
    <v>11</v>
  </rv>
  <rv s="4">
    <fb>48.1</fb>
    <v>12</v>
  </rv>
  <rv s="4">
    <fb>2399941</fb>
    <v>11</v>
  </rv>
  <rv s="4">
    <fb>45526</fb>
    <v>10</v>
  </rv>
  <rv s="4">
    <fb>826426</fb>
    <v>11</v>
  </rv>
  <rv s="4">
    <fb>51</fb>
    <v>12</v>
  </rv>
  <rv s="4">
    <fb>2190820</fb>
    <v>11</v>
  </rv>
  <rv s="4">
    <fb>45527</fb>
    <v>10</v>
  </rv>
  <rv s="4">
    <fb>29.88</fb>
    <v>13</v>
  </rv>
  <rv s="4">
    <fb>264681</fb>
    <v>11</v>
  </rv>
  <rv s="4">
    <fb>50.9</fb>
    <v>12</v>
  </rv>
  <rv s="4">
    <fb>1604137</fb>
    <v>11</v>
  </rv>
  <rv s="4">
    <fb>45530</fb>
    <v>10</v>
  </rv>
  <rv s="4">
    <fb>399309</fb>
    <v>11</v>
  </rv>
  <rv s="4">
    <fb>50.6</fb>
    <v>12</v>
  </rv>
  <rv s="4">
    <fb>1551899</fb>
    <v>11</v>
  </rv>
  <rv s="4">
    <fb>45531</fb>
    <v>10</v>
  </rv>
  <rv s="4">
    <fb>27.12</fb>
    <v>13</v>
  </rv>
  <rv s="4">
    <fb>496767</fb>
    <v>11</v>
  </rv>
  <rv s="4">
    <fb>46.85</fb>
    <v>12</v>
  </rv>
  <rv s="4">
    <fb>3207315</fb>
    <v>11</v>
  </rv>
  <rv s="4">
    <fb>45532</fb>
    <v>10</v>
  </rv>
  <rv s="4">
    <fb>27.72</fb>
    <v>13</v>
  </rv>
  <rv s="4">
    <fb>585008</fb>
    <v>11</v>
  </rv>
  <rv s="4">
    <fb>46.3</fb>
    <v>12</v>
  </rv>
  <rv s="4">
    <fb>1688612</fb>
    <v>11</v>
  </rv>
  <rv s="4">
    <fb>45533</fb>
    <v>10</v>
  </rv>
  <rv s="4">
    <fb>28.68</fb>
    <v>13</v>
  </rv>
  <rv s="4">
    <fb>621214</fb>
    <v>11</v>
  </rv>
  <rv s="4">
    <fb>44.85</fb>
    <v>12</v>
  </rv>
  <rv s="4">
    <fb>2424197</fb>
    <v>11</v>
  </rv>
  <rv s="4">
    <fb>45534</fb>
    <v>10</v>
  </rv>
  <rv s="4">
    <fb>449457</fb>
    <v>11</v>
  </rv>
  <rv s="4">
    <fb>43.65</fb>
    <v>12</v>
  </rv>
  <rv s="4">
    <fb>2393482</fb>
    <v>11</v>
  </rv>
  <rv s="4">
    <fb>45538</fb>
    <v>10</v>
  </rv>
  <rv s="4">
    <fb>30.48</fb>
    <v>13</v>
  </rv>
  <rv s="4">
    <fb>533202</fb>
    <v>11</v>
  </rv>
  <rv s="4">
    <fb>44.4</fb>
    <v>12</v>
  </rv>
  <rv s="4">
    <fb>2786876</fb>
    <v>11</v>
  </rv>
  <rv s="4">
    <fb>45539</fb>
    <v>10</v>
  </rv>
  <rv s="4">
    <fb>431551</fb>
    <v>11</v>
  </rv>
  <rv s="4">
    <fb>44.6</fb>
    <v>12</v>
  </rv>
  <rv s="4">
    <fb>3121922</fb>
    <v>11</v>
  </rv>
  <rv s="4">
    <fb>45540</fb>
    <v>10</v>
  </rv>
  <rv s="4">
    <fb>31.68</fb>
    <v>13</v>
  </rv>
  <rv s="4">
    <fb>639144</fb>
    <v>11</v>
  </rv>
  <rv s="4">
    <fb>43.35</fb>
    <v>12</v>
  </rv>
  <rv s="4">
    <fb>2053875</fb>
    <v>11</v>
  </rv>
  <rv s="4">
    <fb>45541</fb>
    <v>10</v>
  </rv>
  <rv s="4">
    <fb>293027</fb>
    <v>11</v>
  </rv>
  <rv s="4">
    <fb>45.35</fb>
    <v>12</v>
  </rv>
  <rv s="4">
    <fb>3290498</fb>
    <v>11</v>
  </rv>
  <rv s="4">
    <fb>45544</fb>
    <v>10</v>
  </rv>
  <rv s="4">
    <fb>28.92</fb>
    <v>13</v>
  </rv>
  <rv s="4">
    <fb>640621</fb>
    <v>11</v>
  </rv>
  <rv s="4">
    <fb>43.5</fb>
    <v>12</v>
  </rv>
  <rv s="4">
    <fb>2132240</fb>
    <v>11</v>
  </rv>
  <rv s="4">
    <fb>45545</fb>
    <v>10</v>
  </rv>
  <rv s="4">
    <fb>30.72</fb>
    <v>13</v>
  </rv>
  <rv s="4">
    <fb>520004</fb>
    <v>11</v>
  </rv>
  <rv s="4">
    <fb>46.2</fb>
    <v>12</v>
  </rv>
  <rv s="4">
    <fb>2862517</fb>
    <v>11</v>
  </rv>
  <rv s="4">
    <fb>45546</fb>
    <v>10</v>
  </rv>
  <rv s="4">
    <fb>352661</fb>
    <v>11</v>
  </rv>
  <rv s="4">
    <fb>47.05</fb>
    <v>12</v>
  </rv>
  <rv s="4">
    <fb>1525783</fb>
    <v>11</v>
  </rv>
  <rv s="4">
    <fb>45547</fb>
    <v>10</v>
  </rv>
  <rv s="4">
    <fb>32.76</fb>
    <v>13</v>
  </rv>
  <rv s="4">
    <fb>486389</fb>
    <v>11</v>
  </rv>
  <rv s="4">
    <fb>43.7</fb>
    <v>12</v>
  </rv>
  <rv s="4">
    <fb>2752808</fb>
    <v>11</v>
  </rv>
  <rv s="4">
    <fb>45548</fb>
    <v>10</v>
  </rv>
  <rv s="4">
    <fb>393058</fb>
    <v>11</v>
  </rv>
  <rv s="4">
    <fb>45.1</fb>
    <v>12</v>
  </rv>
  <rv s="4">
    <fb>1918447</fb>
    <v>11</v>
  </rv>
  <rv s="4">
    <fb>45551</fb>
    <v>10</v>
  </rv>
  <rv s="4">
    <fb>32.880000000000003</fb>
    <v>13</v>
  </rv>
  <rv s="4">
    <fb>334922</fb>
    <v>11</v>
  </rv>
  <rv s="4">
    <fb>45.8</fb>
    <v>12</v>
  </rv>
  <rv s="4">
    <fb>1719508</fb>
    <v>11</v>
  </rv>
  <rv s="4">
    <fb>45552</fb>
    <v>10</v>
  </rv>
  <rv s="4">
    <fb>31.92</fb>
    <v>13</v>
  </rv>
  <rv s="4">
    <fb>318152</fb>
    <v>11</v>
  </rv>
  <rv s="4">
    <fb>48.05</fb>
    <v>12</v>
  </rv>
  <rv s="4">
    <fb>2143883</fb>
    <v>11</v>
  </rv>
  <rv s="4">
    <fb>45553</fb>
    <v>10</v>
  </rv>
  <rv s="4">
    <fb>31.08</fb>
    <v>13</v>
  </rv>
  <rv s="4">
    <fb>487066</fb>
    <v>11</v>
  </rv>
  <rv s="4">
    <fb>46.25</fb>
    <v>12</v>
  </rv>
  <rv s="4">
    <fb>1751786</fb>
    <v>11</v>
  </rv>
  <rv s="4">
    <fb>45554</fb>
    <v>10</v>
  </rv>
  <rv s="4">
    <fb>432038</fb>
    <v>11</v>
  </rv>
  <rv s="4">
    <fb>48.2</fb>
    <v>12</v>
  </rv>
  <rv s="4">
    <fb>1808406</fb>
    <v>11</v>
  </rv>
  <rv s="4">
    <fb>45555</fb>
    <v>10</v>
  </rv>
  <rv s="4">
    <fb>35.159999999999997</fb>
    <v>13</v>
  </rv>
  <rv s="4">
    <fb>601451</fb>
    <v>11</v>
  </rv>
  <rv s="4">
    <fb>47</fb>
    <v>12</v>
  </rv>
  <rv s="4">
    <fb>1737258</fb>
    <v>11</v>
  </rv>
  <rv s="4">
    <fb>45558</fb>
    <v>10</v>
  </rv>
  <rv s="4">
    <fb>38.520000000000003</fb>
    <v>13</v>
  </rv>
  <rv s="4">
    <fb>641670</fb>
    <v>11</v>
  </rv>
  <rv s="4">
    <fb>1801403</fb>
    <v>11</v>
  </rv>
  <rv s="4">
    <fb>45559</fb>
    <v>10</v>
  </rv>
  <rv s="4">
    <fb>37.200000000000003</fb>
    <v>13</v>
  </rv>
  <rv s="4">
    <fb>559132</fb>
    <v>11</v>
  </rv>
  <rv s="4">
    <fb>46.7</fb>
    <v>12</v>
  </rv>
  <rv s="4">
    <fb>2670146</fb>
    <v>11</v>
  </rv>
  <rv s="4">
    <fb>45560</fb>
    <v>10</v>
  </rv>
  <rv s="4">
    <fb>37.44</fb>
    <v>13</v>
  </rv>
  <rv s="4">
    <fb>440882</fb>
    <v>11</v>
  </rv>
  <rv s="4">
    <fb>51.55</fb>
    <v>12</v>
  </rv>
  <rv s="4">
    <fb>3170176</fb>
    <v>11</v>
  </rv>
  <rv s="4">
    <fb>45561</fb>
    <v>10</v>
  </rv>
  <rv s="4">
    <fb>35.64</fb>
    <v>13</v>
  </rv>
  <rv s="4">
    <fb>437112</fb>
    <v>11</v>
  </rv>
  <rv s="4">
    <fb>56.6</fb>
    <v>12</v>
  </rv>
  <rv s="4">
    <fb>3586157</fb>
    <v>11</v>
  </rv>
  <rv s="4">
    <fb>45562</fb>
    <v>10</v>
  </rv>
  <rv s="4">
    <fb>722635</fb>
    <v>11</v>
  </rv>
  <rv s="4">
    <fb>54.6</fb>
    <v>12</v>
  </rv>
  <rv s="4">
    <fb>2047816</fb>
    <v>11</v>
  </rv>
  <rv s="4">
    <fb>45565</fb>
    <v>10</v>
  </rv>
  <rv s="4">
    <fb>39.54</fb>
    <v>13</v>
  </rv>
  <rv s="4">
    <fb>353794</fb>
    <v>11</v>
  </rv>
  <rv s="4">
    <fb>54.9</fb>
    <v>12</v>
  </rv>
  <rv s="4">
    <fb>1957813</fb>
    <v>11</v>
  </rv>
  <rv s="4">
    <fb>45566</fb>
    <v>10</v>
  </rv>
  <rv s="4">
    <fb>39.6</fb>
    <v>13</v>
  </rv>
  <rv s="4">
    <fb>447777</fb>
    <v>11</v>
  </rv>
  <rv s="4">
    <fb>52.25</fb>
    <v>12</v>
  </rv>
  <rv s="4">
    <fb>2830742</fb>
    <v>11</v>
  </rv>
  <rv s="4">
    <fb>45567</fb>
    <v>10</v>
  </rv>
  <rv s="4">
    <fb>622354</fb>
    <v>11</v>
  </rv>
  <rv s="4">
    <fb>58.3</fb>
    <v>12</v>
  </rv>
  <rv s="4">
    <fb>3924098</fb>
    <v>11</v>
  </rv>
  <rv s="4">
    <fb>45568</fb>
    <v>10</v>
  </rv>
  <rv s="4">
    <fb>41.22</fb>
    <v>13</v>
  </rv>
  <rv s="4">
    <fb>518842</fb>
    <v>11</v>
  </rv>
  <rv s="4">
    <fb>58</fb>
    <v>12</v>
  </rv>
  <rv s="4">
    <fb>1873015</fb>
    <v>11</v>
  </rv>
  <rv s="4">
    <fb>45569</fb>
    <v>10</v>
  </rv>
  <rv s="4">
    <fb>37.68</fb>
    <v>13</v>
  </rv>
  <rv s="4">
    <fb>663464</fb>
    <v>11</v>
  </rv>
  <rv s="4">
    <fb>58.2</fb>
    <v>12</v>
  </rv>
  <rv s="4">
    <fb>3220487</fb>
    <v>11</v>
  </rv>
  <rv s="4">
    <fb>45572</fb>
    <v>10</v>
  </rv>
  <rv s="4">
    <fb>34.92</fb>
    <v>13</v>
  </rv>
  <rv s="4">
    <fb>491019</fb>
    <v>11</v>
  </rv>
  <rv s="4">
    <fb>58.4</fb>
    <v>12</v>
  </rv>
  <rv s="4">
    <fb>2794999</fb>
    <v>11</v>
  </rv>
  <rv s="4">
    <fb>45573</fb>
    <v>10</v>
  </rv>
  <rv s="4">
    <fb>34.56</fb>
    <v>13</v>
  </rv>
  <rv s="4">
    <fb>245069</fb>
    <v>11</v>
  </rv>
  <rv s="4">
    <fb>60.45</fb>
    <v>12</v>
  </rv>
  <rv s="4">
    <fb>2272954</fb>
    <v>11</v>
  </rv>
  <rv s="4">
    <fb>45574</fb>
    <v>10</v>
  </rv>
  <rv s="4">
    <fb>560929</fb>
    <v>11</v>
  </rv>
  <rv s="4">
    <fb>55.1</fb>
    <v>12</v>
  </rv>
  <rv s="4">
    <fb>2782405</fb>
    <v>11</v>
  </rv>
  <rv s="4">
    <fb>45575</fb>
    <v>10</v>
  </rv>
  <rv s="4">
    <fb>409783</fb>
    <v>11</v>
  </rv>
  <rv s="4">
    <fb>51.15</fb>
    <v>12</v>
  </rv>
  <rv s="4">
    <fb>2425858</fb>
    <v>11</v>
  </rv>
  <rv s="4">
    <fb>45576</fb>
    <v>10</v>
  </rv>
  <rv s="4">
    <fb>441827</fb>
    <v>11</v>
  </rv>
  <rv s="4">
    <fb>50.35</fb>
    <v>12</v>
  </rv>
  <rv s="4">
    <fb>1705005</fb>
    <v>11</v>
  </rv>
  <rv s="4">
    <fb>45580</fb>
    <v>10</v>
  </rv>
  <rv s="4">
    <fb>29.4</fb>
    <v>13</v>
  </rv>
  <rv s="4">
    <fb>493744</fb>
    <v>11</v>
  </rv>
  <rv s="4">
    <fb>2339362</fb>
    <v>11</v>
  </rv>
  <rv s="4">
    <fb>45581</fb>
    <v>10</v>
  </rv>
  <rv s="4">
    <fb>533346</fb>
    <v>11</v>
  </rv>
  <rv s="4">
    <fb>48.3</fb>
    <v>12</v>
  </rv>
  <rv s="4">
    <fb>2264402</fb>
    <v>11</v>
  </rv>
  <rv s="4">
    <fb>45582</fb>
    <v>10</v>
  </rv>
  <rv s="4">
    <fb>27.24</fb>
    <v>13</v>
  </rv>
  <rv s="4">
    <fb>515501</fb>
    <v>11</v>
  </rv>
  <rv s="4">
    <fb>46.6</fb>
    <v>12</v>
  </rv>
  <rv s="4">
    <fb>1706430</fb>
    <v>11</v>
  </rv>
  <rv s="4">
    <fb>45583</fb>
    <v>10</v>
  </rv>
  <rv s="4">
    <fb>26.16</fb>
    <v>13</v>
  </rv>
  <rv s="4">
    <fb>319061</fb>
    <v>11</v>
  </rv>
  <rv s="4">
    <fb>45579</fb>
    <v>10</v>
  </rv>
  <rv s="4">
    <fb>43.45</fb>
    <v>12</v>
  </rv>
  <rv s="4">
    <fb>2391725</fb>
    <v>11</v>
  </rv>
  <rv s="4">
    <fb>45586</fb>
    <v>10</v>
  </rv>
  <rv s="4">
    <fb>294959</fb>
    <v>11</v>
  </rv>
  <rv s="4">
    <fb>43.85</fb>
    <v>12</v>
  </rv>
  <rv s="4">
    <fb>2568362</fb>
    <v>11</v>
  </rv>
  <rv s="4">
    <fb>45587</fb>
    <v>10</v>
  </rv>
  <rv s="4">
    <fb>646793</fb>
    <v>11</v>
  </rv>
  <rv s="4">
    <fb>41.8</fb>
    <v>12</v>
  </rv>
  <rv s="4">
    <fb>2628929</fb>
    <v>11</v>
  </rv>
  <rv s="4">
    <fb>45588</fb>
    <v>10</v>
  </rv>
  <rv s="4">
    <fb>29.52</fb>
    <v>13</v>
  </rv>
  <rv s="4">
    <fb>675760</fb>
    <v>11</v>
  </rv>
  <rv s="4">
    <fb>41.3</fb>
    <v>12</v>
  </rv>
  <rv s="4">
    <fb>2192076</fb>
    <v>11</v>
  </rv>
  <rv s="4">
    <fb>45589</fb>
    <v>10</v>
  </rv>
  <rv s="4">
    <fb>663288</fb>
    <v>11</v>
  </rv>
  <rv s="4">
    <fb>40.200000000000003</fb>
    <v>12</v>
  </rv>
  <rv s="4">
    <fb>2595140</fb>
    <v>11</v>
  </rv>
  <rv s="4">
    <fb>45590</fb>
    <v>10</v>
  </rv>
  <rv s="4">
    <fb>32.04</fb>
    <v>13</v>
  </rv>
  <rv s="4">
    <fb>509047</fb>
    <v>11</v>
  </rv>
  <rv s="4">
    <fb>41.35</fb>
    <v>12</v>
  </rv>
  <rv s="4">
    <fb>2357060</fb>
    <v>11</v>
  </rv>
  <rv s="4">
    <fb>45593</fb>
    <v>10</v>
  </rv>
  <rv s="4">
    <fb>1540417</fb>
    <v>11</v>
  </rv>
  <rv s="4">
    <fb>42.65</fb>
    <v>12</v>
  </rv>
  <rv s="4">
    <fb>2815515</fb>
    <v>11</v>
  </rv>
  <rv s="4">
    <fb>45594</fb>
    <v>10</v>
  </rv>
  <rv s="4">
    <fb>27.6</fb>
    <v>13</v>
  </rv>
  <rv s="4">
    <fb>455393</fb>
    <v>11</v>
  </rv>
  <rv s="4">
    <fb>2539320</fb>
    <v>11</v>
  </rv>
  <rv s="4">
    <fb>45595</fb>
    <v>10</v>
  </rv>
  <rv s="4">
    <fb>26.76</fb>
    <v>13</v>
  </rv>
  <rv s="4">
    <fb>466337</fb>
    <v>11</v>
  </rv>
  <rv s="4">
    <fb>46.45</fb>
    <v>12</v>
  </rv>
  <rv s="4">
    <fb>3180817</fb>
    <v>11</v>
  </rv>
  <rv s="4">
    <fb>45596</fb>
    <v>10</v>
  </rv>
  <rv s="4">
    <fb>24.6</fb>
    <v>13</v>
  </rv>
  <rv s="4">
    <fb>1153361</fb>
    <v>11</v>
  </rv>
  <rv s="4">
    <fb>47.3</fb>
    <v>12</v>
  </rv>
  <rv s="4">
    <fb>2754072</fb>
    <v>11</v>
  </rv>
  <rv s="4">
    <fb>45597</fb>
    <v>10</v>
  </rv>
  <rv s="4">
    <fb>23.76</fb>
    <v>13</v>
  </rv>
  <rv s="4">
    <fb>629012</fb>
    <v>11</v>
  </rv>
  <rv s="4">
    <fb>41.1</fb>
    <v>12</v>
  </rv>
  <rv s="4">
    <fb>5360436</fb>
    <v>11</v>
  </rv>
  <rv s="4">
    <fb>45600</fb>
    <v>10</v>
  </rv>
  <rv s="4">
    <fb>25.92</fb>
    <v>13</v>
  </rv>
  <rv s="4">
    <fb>648274</fb>
    <v>11</v>
  </rv>
  <rv s="4">
    <fb>41.4</fb>
    <v>12</v>
  </rv>
  <rv s="4">
    <fb>2179420</fb>
    <v>11</v>
  </rv>
  <rv s="4">
    <fb>45601</fb>
    <v>10</v>
  </rv>
  <rv s="4">
    <fb>23.88</fb>
    <v>13</v>
  </rv>
  <rv s="4">
    <fb>629848</fb>
    <v>11</v>
  </rv>
  <rv s="4">
    <fb>40.4</fb>
    <v>12</v>
  </rv>
  <rv s="4">
    <fb>2781550</fb>
    <v>11</v>
  </rv>
  <rv s="4">
    <fb>45602</fb>
    <v>10</v>
  </rv>
  <rv s="4">
    <fb>25.08</fb>
    <v>13</v>
  </rv>
  <rv s="4">
    <fb>537347</fb>
    <v>11</v>
  </rv>
  <rv s="4">
    <fb>37.35</fb>
    <v>12</v>
  </rv>
  <rv s="4">
    <fb>4209528</fb>
    <v>11</v>
  </rv>
  <rv s="4">
    <fb>45603</fb>
    <v>10</v>
  </rv>
  <rv s="4">
    <fb>24.24</fb>
    <v>13</v>
  </rv>
  <rv s="4">
    <fb>634357</fb>
    <v>11</v>
  </rv>
  <rv s="4">
    <fb>36.450000000000003</fb>
    <v>12</v>
  </rv>
  <rv s="4">
    <fb>3100071</fb>
    <v>11</v>
  </rv>
  <rv s="4">
    <fb>23.7</fb>
    <v>13</v>
  </rv>
  <rv s="4">
    <fb>627674</fb>
    <v>11</v>
  </rv>
  <rv s="4">
    <fb>39.25</fb>
    <v>12</v>
  </rv>
  <rv s="4">
    <fb>3379056</fb>
    <v>11</v>
  </rv>
  <rv s="4">
    <fb>45607</fb>
    <v>10</v>
  </rv>
  <rv s="4">
    <fb>960142</fb>
    <v>11</v>
  </rv>
  <rv s="4">
    <fb>2958574</fb>
    <v>11</v>
  </rv>
  <rv s="4">
    <fb>45608</fb>
    <v>10</v>
  </rv>
  <rv s="4">
    <fb>943069</fb>
    <v>11</v>
  </rv>
  <rv s="4">
    <fb>38.200000000000003</fb>
    <v>12</v>
  </rv>
  <rv s="4">
    <fb>2281955</fb>
    <v>11</v>
  </rv>
  <rv s="4">
    <fb>45609</fb>
    <v>10</v>
  </rv>
  <rv s="4">
    <fb>29.28</fb>
    <v>13</v>
  </rv>
  <rv s="4">
    <fb>638656</fb>
    <v>11</v>
  </rv>
  <rv s="4">
    <fb>36.99</fb>
    <v>12</v>
  </rv>
  <rv s="4">
    <fb>2806518</fb>
    <v>11</v>
  </rv>
  <rv s="4">
    <fb>45610</fb>
    <v>10</v>
  </rv>
  <rv s="4">
    <fb>25.8</fb>
    <v>13</v>
  </rv>
  <rv s="4">
    <fb>1335200</fb>
    <v>11</v>
  </rv>
  <rv s="4">
    <fb>36.03</fb>
    <v>12</v>
  </rv>
  <rv s="4">
    <fb>1973472</fb>
    <v>11</v>
  </rv>
  <rv s="4">
    <fb>45611</fb>
    <v>10</v>
  </rv>
  <rv s="4">
    <fb>26.64</fb>
    <v>13</v>
  </rv>
  <rv s="4">
    <fb>578383</fb>
    <v>11</v>
  </rv>
  <rv s="4">
    <fb>41.59</fb>
    <v>12</v>
  </rv>
  <rv s="4">
    <fb>3761498</fb>
    <v>11</v>
  </rv>
  <rv s="4">
    <fb>45614</fb>
    <v>10</v>
  </rv>
  <rv s="4">
    <fb>28.32</fb>
    <v>13</v>
  </rv>
  <rv s="4">
    <fb>499741</fb>
    <v>11</v>
  </rv>
  <rv s="4">
    <fb>41.33</fb>
    <v>12</v>
  </rv>
  <rv s="4">
    <fb>2775474</fb>
    <v>11</v>
  </rv>
  <rv s="4">
    <fb>45615</fb>
    <v>10</v>
  </rv>
  <rv s="4">
    <fb>634813</fb>
    <v>11</v>
  </rv>
  <rv s="4">
    <fb>43.89</fb>
    <v>12</v>
  </rv>
  <rv s="4">
    <fb>2918636</fb>
    <v>11</v>
  </rv>
  <rv s="4">
    <fb>45616</fb>
    <v>10</v>
  </rv>
  <rv s="4">
    <fb>977749</fb>
    <v>11</v>
  </rv>
  <rv s="4">
    <fb>38.81</fb>
    <v>12</v>
  </rv>
  <rv s="4">
    <fb>3520307</fb>
    <v>11</v>
  </rv>
  <rv s="4">
    <fb>45617</fb>
    <v>10</v>
  </rv>
  <rv s="4">
    <fb>1197856</fb>
    <v>11</v>
  </rv>
  <rv s="4">
    <fb>40.17</fb>
    <v>12</v>
  </rv>
  <rv s="4">
    <fb>1886921</fb>
    <v>11</v>
  </rv>
  <rv s="4">
    <fb>45618</fb>
    <v>10</v>
  </rv>
  <rv s="4">
    <fb>30.36</fb>
    <v>13</v>
  </rv>
  <rv s="4">
    <fb>1145112</fb>
    <v>11</v>
  </rv>
  <rv s="4">
    <fb>42.37</fb>
    <v>12</v>
  </rv>
  <rv s="4">
    <fb>1998949</fb>
    <v>11</v>
  </rv>
  <rv s="4">
    <fb>45621</fb>
    <v>10</v>
  </rv>
  <rv s="4">
    <fb>1069517</fb>
    <v>11</v>
  </rv>
  <rv s="4">
    <fb>43.19</fb>
    <v>12</v>
  </rv>
  <rv s="4">
    <fb>2902186</fb>
    <v>11</v>
  </rv>
  <rv s="4">
    <fb>45622</fb>
    <v>10</v>
  </rv>
  <rv s="4">
    <fb>33.6</fb>
    <v>13</v>
  </rv>
  <rv s="4">
    <fb>1258048</fb>
    <v>11</v>
  </rv>
  <rv s="4">
    <fb>48.74</fb>
    <v>12</v>
  </rv>
  <rv s="4">
    <fb>4837183</fb>
    <v>11</v>
  </rv>
  <rv s="4">
    <fb>45623</fb>
    <v>10</v>
  </rv>
  <rv s="4">
    <fb>28.08</fb>
    <v>13</v>
  </rv>
  <rv s="4">
    <fb>1207809</fb>
    <v>11</v>
  </rv>
  <rv s="4">
    <fb>51.38</fb>
    <v>12</v>
  </rv>
  <rv s="4">
    <fb>4170858</fb>
    <v>11</v>
  </rv>
  <rv s="4">
    <fb>45624</fb>
    <v>10</v>
  </rv>
  <rv s="4">
    <fb>668428</fb>
    <v>11</v>
  </rv>
  <rv s="4">
    <fb>45.54</fb>
    <v>12</v>
  </rv>
  <rv s="4">
    <fb>4203548</fb>
    <v>11</v>
  </rv>
  <rv s="4">
    <fb>45625</fb>
    <v>10</v>
  </rv>
  <rv s="4">
    <fb>30.91</fb>
    <v>13</v>
  </rv>
  <rv s="4">
    <fb>922409</fb>
    <v>11</v>
  </rv>
  <rv s="4">
    <fb>48.62</fb>
    <v>12</v>
  </rv>
  <rv s="4">
    <fb>3780971</fb>
    <v>11</v>
  </rv>
  <rv s="4">
    <fb>45628</fb>
    <v>10</v>
  </rv>
  <rv s="4">
    <fb>28.03</fb>
    <v>13</v>
  </rv>
  <rv s="4">
    <fb>1407225</fb>
    <v>11</v>
  </rv>
  <rv s="4">
    <fb>50.49</fb>
    <v>12</v>
  </rv>
  <rv s="4">
    <fb>3319673</fb>
    <v>11</v>
  </rv>
  <rv s="4">
    <fb>45629</fb>
    <v>10</v>
  </rv>
  <rv s="4">
    <fb>25.3</fb>
    <v>13</v>
  </rv>
  <rv s="4">
    <fb>1150300</fb>
    <v>11</v>
  </rv>
  <rv s="4">
    <fb>42.15</fb>
    <v>12</v>
  </rv>
  <rv s="4">
    <fb>4657025</fb>
    <v>11</v>
  </rv>
  <rv s="4">
    <fb>45630</fb>
    <v>10</v>
  </rv>
  <rv s="4">
    <fb>25.55</fb>
    <v>13</v>
  </rv>
  <rv s="4">
    <fb>1034165</fb>
    <v>11</v>
  </rv>
  <rv s="4">
    <fb>45.89</fb>
    <v>12</v>
  </rv>
  <rv s="4">
    <fb>2722879</fb>
    <v>11</v>
  </rv>
  <rv s="4">
    <fb>45631</fb>
    <v>10</v>
  </rv>
  <rv s="4">
    <fb>25.73</fb>
    <v>13</v>
  </rv>
  <rv s="4">
    <fb>1242172</fb>
    <v>11</v>
  </rv>
  <rv s="4">
    <fb>42.25</fb>
    <v>12</v>
  </rv>
  <rv s="4">
    <fb>4429681</fb>
    <v>11</v>
  </rv>
  <rv s="4">
    <fb>45632</fb>
    <v>10</v>
  </rv>
  <rv s="4">
    <fb>25.88</fb>
    <v>13</v>
  </rv>
  <rv s="4">
    <fb>593829</fb>
    <v>11</v>
  </rv>
  <rv s="4">
    <fb>38.11</fb>
    <v>12</v>
  </rv>
  <rv s="4">
    <fb>7004536</fb>
    <v>11</v>
  </rv>
  <rv s="4">
    <fb>45635</fb>
    <v>10</v>
  </rv>
  <rv s="4">
    <fb>27.19</fb>
    <v>13</v>
  </rv>
  <rv s="4">
    <fb>910993</fb>
    <v>11</v>
  </rv>
  <rv s="4">
    <fb>38.49</fb>
    <v>12</v>
  </rv>
  <rv s="4">
    <fb>4577081</fb>
    <v>11</v>
  </rv>
  <rv s="4">
    <fb>45636</fb>
    <v>10</v>
  </rv>
  <rv s="4">
    <fb>27.27</fb>
    <v>13</v>
  </rv>
  <rv s="4">
    <fb>1014903</fb>
    <v>11</v>
  </rv>
  <rv s="4">
    <fb>38.82</fb>
    <v>12</v>
  </rv>
  <rv s="4">
    <fb>5097841</fb>
    <v>11</v>
  </rv>
  <rv s="4">
    <fb>45637</fb>
    <v>10</v>
  </rv>
  <rv s="4">
    <fb>29.6</fb>
    <v>13</v>
  </rv>
  <rv s="4">
    <fb>1109160</fb>
    <v>11</v>
  </rv>
  <rv s="4">
    <fb>39.17</fb>
    <v>12</v>
  </rv>
  <rv s="4">
    <fb>2795875</fb>
    <v>11</v>
  </rv>
  <rv s="4">
    <fb>45638</fb>
    <v>10</v>
  </rv>
  <rv s="4">
    <fb>31.11</fb>
    <v>13</v>
  </rv>
  <rv s="4">
    <fb>1097583</fb>
    <v>11</v>
  </rv>
  <rv s="4">
    <fb>41.15</fb>
    <v>12</v>
  </rv>
  <rv s="4">
    <fb>3068333</fb>
    <v>11</v>
  </rv>
  <rv s="4">
    <fb>45639</fb>
    <v>10</v>
  </rv>
  <rv s="4">
    <fb>28.9</fb>
    <v>13</v>
  </rv>
  <rv s="4">
    <fb>1036468</fb>
    <v>11</v>
  </rv>
  <rv s="4">
    <fb>41.17</fb>
    <v>12</v>
  </rv>
  <rv s="4">
    <fb>3773813</fb>
    <v>11</v>
  </rv>
  <rv s="4">
    <fb>45642</fb>
    <v>10</v>
  </rv>
  <rv s="4">
    <fb>27.61</fb>
    <v>13</v>
  </rv>
  <rv s="4">
    <fb>651812</fb>
    <v>11</v>
  </rv>
  <rv s="4">
    <fb>44.44</fb>
    <v>12</v>
  </rv>
  <rv s="4">
    <fb>5248583</fb>
    <v>11</v>
  </rv>
  <rv s="4">
    <fb>45643</fb>
    <v>10</v>
  </rv>
  <rv s="4">
    <fb>29.23</fb>
    <v>13</v>
  </rv>
  <rv s="4">
    <fb>1408730</fb>
    <v>11</v>
  </rv>
  <rv s="4">
    <fb>45.68</fb>
    <v>12</v>
  </rv>
  <rv s="4">
    <fb>5461490</fb>
    <v>11</v>
  </rv>
  <rv s="4">
    <fb>45644</fb>
    <v>10</v>
  </rv>
  <rv s="4">
    <fb>29.53</fb>
    <v>13</v>
  </rv>
  <rv s="4">
    <fb>1035390</fb>
    <v>11</v>
  </rv>
  <rv s="4">
    <fb>44.05</fb>
    <v>12</v>
  </rv>
  <rv s="4">
    <fb>3417120</fb>
    <v>11</v>
  </rv>
  <rv s="4">
    <fb>45645</fb>
    <v>10</v>
  </rv>
  <rv s="4">
    <fb>33.08</fb>
    <v>13</v>
  </rv>
  <rv s="4">
    <fb>1782761</fb>
    <v>11</v>
  </rv>
  <rv s="4">
    <fb>42.67</fb>
    <v>12</v>
  </rv>
  <rv s="4">
    <fb>2096487</fb>
    <v>11</v>
  </rv>
  <rv s="4">
    <fb>45646</fb>
    <v>10</v>
  </rv>
  <rv s="4">
    <fb>35.01</fb>
    <v>13</v>
  </rv>
  <rv s="4">
    <fb>909484</fb>
    <v>11</v>
  </rv>
  <rv s="4">
    <fb>43.91</fb>
    <v>12</v>
  </rv>
  <rv s="4">
    <fb>4004075</fb>
    <v>11</v>
  </rv>
  <rv s="4">
    <fb>45649</fb>
    <v>10</v>
  </rv>
  <rv s="4">
    <fb>535008</fb>
    <v>11</v>
  </rv>
  <rv s="4">
    <fb>44.07</fb>
    <v>12</v>
  </rv>
  <rv s="4">
    <fb>2440331</fb>
    <v>11</v>
  </rv>
  <rv s="4">
    <fb>45650</fb>
    <v>10</v>
  </rv>
  <rv s="4">
    <fb>36.200000000000003</fb>
    <v>13</v>
  </rv>
  <rv s="4">
    <fb>430341</fb>
    <v>11</v>
  </rv>
  <rv s="4">
    <fb>48.21</fb>
    <v>12</v>
  </rv>
  <rv s="4">
    <fb>3754067</fb>
    <v>11</v>
  </rv>
  <rv s="4">
    <fb>45653</fb>
    <v>10</v>
  </rv>
  <rv s="4">
    <fb>34.42</fb>
    <v>13</v>
  </rv>
  <rv s="4">
    <fb>1220113</fb>
    <v>11</v>
  </rv>
  <rv s="4">
    <fb>50.36</fb>
    <v>12</v>
  </rv>
  <rv s="4">
    <fb>3871498</fb>
    <v>11</v>
  </rv>
  <rv s="4">
    <fb>45656</fb>
    <v>10</v>
  </rv>
  <rv s="4">
    <fb>44.1</fb>
    <v>13</v>
  </rv>
  <rv s="4">
    <fb>1394947</fb>
    <v>11</v>
  </rv>
  <rv s="4">
    <fb>50.54</fb>
    <v>12</v>
  </rv>
  <rv s="4">
    <fb>2570124</fb>
    <v>11</v>
  </rv>
  <rv s="4">
    <fb>45657</fb>
    <v>10</v>
  </rv>
  <rv s="4">
    <fb>38.04</fb>
    <v>13</v>
  </rv>
  <rv s="4">
    <fb>872263</fb>
    <v>11</v>
  </rv>
  <rv s="4">
    <fb>53.28</fb>
    <v>12</v>
  </rv>
  <rv s="4">
    <fb>1874191</fb>
    <v>11</v>
  </rv>
  <rv s="4">
    <fb>45659</fb>
    <v>10</v>
  </rv>
  <rv s="4">
    <fb>38.83</fb>
    <v>13</v>
  </rv>
  <rv s="4">
    <fb>989603</fb>
    <v>11</v>
  </rv>
  <rv s="4">
    <fb>45652</fb>
    <v>10</v>
  </rv>
  <rv s="4">
    <fb>48.17</fb>
    <v>12</v>
  </rv>
  <rv s="4">
    <fb>2900636</fb>
    <v>11</v>
  </rv>
  <rv s="4">
    <fb>45660</fb>
    <v>10</v>
  </rv>
  <rv s="4">
    <fb>32.299999999999997</fb>
    <v>13</v>
  </rv>
  <rv s="4">
    <fb>1695205</fb>
    <v>11</v>
  </rv>
  <rv s="4">
    <fb>2761762</fb>
    <v>11</v>
  </rv>
  <rv s="4">
    <fb>45663</fb>
    <v>10</v>
  </rv>
  <rv s="4">
    <fb>1445861</fb>
    <v>11</v>
  </rv>
  <rv s="4">
    <fb>59.87</fb>
    <v>12</v>
  </rv>
  <rv s="4">
    <fb>7786616</fb>
    <v>11</v>
  </rv>
  <rv s="4">
    <fb>45664</fb>
    <v>10</v>
  </rv>
  <rv s="4">
    <fb>33.58</fb>
    <v>13</v>
  </rv>
  <rv s="4">
    <fb>1234564</fb>
    <v>11</v>
  </rv>
  <rv s="4">
    <fb>55.82</fb>
    <v>12</v>
  </rv>
  <rv s="4">
    <fb>3548915</fb>
    <v>11</v>
  </rv>
  <rv s="4">
    <fb>45665</fb>
    <v>10</v>
  </rv>
  <rv s="4">
    <fb>37.9</fb>
    <v>13</v>
  </rv>
  <rv s="4">
    <fb>1098380</fb>
    <v>11</v>
  </rv>
  <rv s="4">
    <fb>56.75</fb>
    <v>12</v>
  </rv>
  <rv s="4">
    <fb>3335940</fb>
    <v>11</v>
  </rv>
  <rv s="4">
    <fb>45666</fb>
    <v>10</v>
  </rv>
  <rv s="4">
    <fb>39.04</fb>
    <v>13</v>
  </rv>
  <rv s="4">
    <fb>649125</fb>
    <v>11</v>
  </rv>
  <rv s="4">
    <fb>5063653</fb>
    <v>11</v>
  </rv>
  <rv s="4">
    <fb>45667</fb>
    <v>10</v>
  </rv>
  <rv s="4">
    <fb>42.9</fb>
    <v>13</v>
  </rv>
  <rv s="4">
    <fb>2183457</fb>
    <v>11</v>
  </rv>
  <rv s="4">
    <fb>55.71</fb>
    <v>12</v>
  </rv>
  <rv s="4">
    <fb>3665643</fb>
    <v>11</v>
  </rv>
  <rv s="4">
    <fb>45670</fb>
    <v>10</v>
  </rv>
  <rv s="4">
    <fb>43.76</fb>
    <v>13</v>
  </rv>
  <rv s="4">
    <fb>525704</fb>
    <v>11</v>
  </rv>
  <rv s="4">
    <fb>52.21</fb>
    <v>12</v>
  </rv>
  <rv s="4">
    <fb>4266850</fb>
    <v>11</v>
  </rv>
  <rv s="4">
    <fb>45671</fb>
    <v>10</v>
  </rv>
  <rv s="4">
    <fb>44</fb>
    <v>13</v>
  </rv>
  <rv s="4">
    <fb>384870</fb>
    <v>11</v>
  </rv>
  <rv s="4">
    <fb>57.33</fb>
    <v>12</v>
  </rv>
  <rv s="4">
    <fb>5244822</fb>
    <v>11</v>
  </rv>
  <rv s="4">
    <fb>45672</fb>
    <v>10</v>
  </rv>
  <rv s="4">
    <fb>47.91</fb>
    <v>13</v>
  </rv>
  <rv s="4">
    <fb>482060</fb>
    <v>11</v>
  </rv>
  <rv s="4">
    <fb>64.83</fb>
    <v>12</v>
  </rv>
  <rv s="4">
    <fb>6023423</fb>
    <v>11</v>
  </rv>
  <rv s="4">
    <fb>45673</fb>
    <v>10</v>
  </rv>
  <rv s="4">
    <fb>52.25</fb>
    <v>13</v>
  </rv>
  <rv s="4">
    <fb>634180</fb>
    <v>11</v>
  </rv>
  <rv s="4">
    <fb>66.209999999999994</fb>
    <v>12</v>
  </rv>
  <rv s="4">
    <fb>5772261</fb>
    <v>11</v>
  </rv>
  <rv s="4">
    <fb>45674</fb>
    <v>10</v>
  </rv>
  <rv s="4">
    <fb>44.55</fb>
    <v>13</v>
  </rv>
  <rv s="4">
    <fb>792620</fb>
    <v>11</v>
  </rv>
  <rv s="4">
    <fb>66.53</fb>
    <v>12</v>
  </rv>
  <rv s="4">
    <fb>3966137</fb>
    <v>11</v>
  </rv>
  <rv s="4">
    <fb>45677</fb>
    <v>10</v>
  </rv>
  <rv s="4">
    <fb>289138</fb>
    <v>11</v>
  </rv>
  <rv s="4">
    <fb>72.33</fb>
    <v>12</v>
  </rv>
  <rv s="4">
    <fb>3529507</fb>
    <v>11</v>
  </rv>
  <rv s="4">
    <fb>45678</fb>
    <v>10</v>
  </rv>
  <rv s="4">
    <fb>41.68</fb>
    <v>13</v>
  </rv>
  <rv s="4">
    <fb>486559</fb>
    <v>11</v>
  </rv>
  <rv s="4">
    <fb>78.88</fb>
    <v>12</v>
  </rv>
  <rv s="4">
    <fb>4561969</fb>
    <v>11</v>
  </rv>
  <rv s="4">
    <fb>45679</fb>
    <v>10</v>
  </rv>
  <rv s="4">
    <fb>45.48</fb>
    <v>13</v>
  </rv>
  <rv s="4">
    <fb>678056</fb>
    <v>11</v>
  </rv>
  <rv s="4">
    <fb>67.39</fb>
    <v>12</v>
  </rv>
  <rv s="4">
    <fb>3873266</fb>
    <v>11</v>
  </rv>
  <rv s="4">
    <fb>45680</fb>
    <v>10</v>
  </rv>
  <rv s="4">
    <fb>44.07</fb>
    <v>13</v>
  </rv>
  <rv s="4">
    <fb>689155</fb>
    <v>11</v>
  </rv>
  <rv s="4">
    <fb>63.08</fb>
    <v>12</v>
  </rv>
  <rv s="4">
    <fb>2344714</fb>
    <v>11</v>
  </rv>
  <rv s="4">
    <fb>45681</fb>
    <v>10</v>
  </rv>
  <rv s="4">
    <fb>43.3</fb>
    <v>13</v>
  </rv>
  <rv s="4">
    <fb>516316</fb>
    <v>11</v>
  </rv>
  <rv s="4">
    <fb>68.64</fb>
    <v>12</v>
  </rv>
  <rv s="4">
    <fb>2870165</fb>
    <v>11</v>
  </rv>
  <rv s="4">
    <fb>45684</fb>
    <v>10</v>
  </rv>
  <rv s="4">
    <fb>38.700000000000003</fb>
    <v>13</v>
  </rv>
  <rv s="4">
    <fb>913607</fb>
    <v>11</v>
  </rv>
  <rv s="4">
    <fb>66.56</fb>
    <v>12</v>
  </rv>
  <rv s="4">
    <fb>3440491</fb>
    <v>11</v>
  </rv>
  <rv s="4">
    <fb>45685</fb>
    <v>10</v>
  </rv>
  <rv s="4">
    <fb>34.82</fb>
    <v>13</v>
  </rv>
  <rv s="4">
    <fb>961392</fb>
    <v>11</v>
  </rv>
  <rv s="4">
    <fb>65.540000000000006</fb>
    <v>12</v>
  </rv>
  <rv s="4">
    <fb>2474600</fb>
    <v>11</v>
  </rv>
  <rv s="4">
    <fb>45686</fb>
    <v>10</v>
  </rv>
  <rv s="4">
    <fb>36.840000000000003</fb>
    <v>13</v>
  </rv>
  <rv s="4">
    <fb>889734</fb>
    <v>11</v>
  </rv>
  <rv s="4">
    <fb>58.44</fb>
    <v>12</v>
  </rv>
  <rv s="4">
    <fb>2228499</fb>
    <v>11</v>
  </rv>
  <rv s="4">
    <fb>45687</fb>
    <v>10</v>
  </rv>
  <rv s="4">
    <fb>34.07</fb>
    <v>13</v>
  </rv>
  <rv s="4">
    <fb>1534542</fb>
    <v>11</v>
  </rv>
  <rv s="4">
    <fb>52.71</fb>
    <v>12</v>
  </rv>
  <rv s="4">
    <fb>3028582</fb>
    <v>11</v>
  </rv>
  <rv s="4">
    <fb>45688</fb>
    <v>10</v>
  </rv>
  <rv s="4">
    <fb>34.22</fb>
    <v>13</v>
  </rv>
  <rv s="4">
    <fb>693407</fb>
    <v>11</v>
  </rv>
  <rv s="4">
    <fb>2815355</fb>
    <v>11</v>
  </rv>
  <rv s="4">
    <fb>45691</fb>
    <v>10</v>
  </rv>
  <rv s="4">
    <fb>741501</fb>
    <v>11</v>
  </rv>
  <rv s="4">
    <fb>51.61</fb>
    <v>12</v>
  </rv>
  <rv s="4">
    <fb>3678319</fb>
    <v>11</v>
  </rv>
  <rv s="4">
    <fb>45692</fb>
    <v>10</v>
  </rv>
  <rv s="4">
    <fb>37.81</fb>
    <v>13</v>
  </rv>
  <rv s="4">
    <fb>430899</fb>
    <v>11</v>
  </rv>
  <rv s="4">
    <fb>51.88</fb>
    <v>12</v>
  </rv>
  <rv s="4">
    <fb>2502506</fb>
    <v>11</v>
  </rv>
  <rv s="4">
    <fb>45693</fb>
    <v>10</v>
  </rv>
  <rv s="4">
    <fb>41.1</fb>
    <v>13</v>
  </rv>
  <rv s="4">
    <fb>491004</fb>
    <v>11</v>
  </rv>
  <rv s="4">
    <fb>61.26</fb>
    <v>12</v>
  </rv>
  <rv s="4">
    <fb>4419113</fb>
    <v>11</v>
  </rv>
  <rv s="4">
    <fb>45694</fb>
    <v>10</v>
  </rv>
  <rv s="4">
    <fb>41.49</fb>
    <v>13</v>
  </rv>
  <rv s="4">
    <fb>389608</fb>
    <v>11</v>
  </rv>
  <rv s="4">
    <fb>57.19</fb>
    <v>12</v>
  </rv>
  <rv s="4">
    <fb>3372364</fb>
    <v>11</v>
  </rv>
  <rv s="4">
    <fb>45695</fb>
    <v>10</v>
  </rv>
  <rv s="4">
    <fb>39.57</fb>
    <v>13</v>
  </rv>
  <rv s="4">
    <fb>359072</fb>
    <v>11</v>
  </rv>
  <rv s="4">
    <fb>62.23</fb>
    <v>12</v>
  </rv>
  <rv s="4">
    <fb>1862197</fb>
    <v>11</v>
  </rv>
  <rv s="4">
    <fb>45698</fb>
    <v>10</v>
  </rv>
  <rv s="4">
    <fb>43</fb>
    <v>13</v>
  </rv>
  <rv s="4">
    <fb>383560</fb>
    <v>11</v>
  </rv>
  <rv s="4">
    <fb>62.74</fb>
    <v>12</v>
  </rv>
  <rv s="4">
    <fb>3815166</fb>
    <v>11</v>
  </rv>
  <rv s="4">
    <fb>45699</fb>
    <v>10</v>
  </rv>
  <rv s="4">
    <fb>44.6</fb>
    <v>13</v>
  </rv>
  <rv s="4">
    <fb>455914</fb>
    <v>11</v>
  </rv>
  <rv s="4">
    <fb>59.84</fb>
    <v>12</v>
  </rv>
  <rv s="4">
    <fb>2361958</fb>
    <v>11</v>
  </rv>
  <rv s="4">
    <fb>45700</fb>
    <v>10</v>
  </rv>
  <rv s="4">
    <fb>45.64</fb>
    <v>13</v>
  </rv>
  <rv s="4">
    <fb>279634</fb>
    <v>11</v>
  </rv>
  <rv s="4">
    <fb>64.78</fb>
    <v>12</v>
  </rv>
  <rv s="4">
    <fb>2798119</fb>
    <v>11</v>
  </rv>
  <rv s="4">
    <fb>45701</fb>
    <v>10</v>
  </rv>
  <rv s="4">
    <fb>47.07</fb>
    <v>13</v>
  </rv>
  <rv s="4">
    <fb>404687</fb>
    <v>11</v>
  </rv>
  <rv s="4">
    <fb>67.37</fb>
    <v>12</v>
  </rv>
  <rv s="4">
    <fb>2468846</fb>
    <v>11</v>
  </rv>
  <rv s="4">
    <fb>45702</fb>
    <v>10</v>
  </rv>
  <rv s="4">
    <fb>357267</fb>
    <v>11</v>
  </rv>
  <rv s="4">
    <fb>68.72</fb>
    <v>12</v>
  </rv>
  <rv s="4">
    <fb>1888860</fb>
    <v>11</v>
  </rv>
  <rv s="4">
    <fb>45706</fb>
    <v>10</v>
  </rv>
  <rv s="4">
    <fb>55.82</fb>
    <v>13</v>
  </rv>
  <rv s="4">
    <fb>475735</fb>
    <v>11</v>
  </rv>
  <rv s="4">
    <fb>70.62</fb>
    <v>12</v>
  </rv>
  <rv s="4">
    <fb>3212227</fb>
    <v>11</v>
  </rv>
  <rv s="4">
    <fb>45707</fb>
    <v>10</v>
  </rv>
  <rv s="4">
    <fb>64.89</fb>
    <v>13</v>
  </rv>
  <rv s="4">
    <fb>372413</fb>
    <v>11</v>
  </rv>
  <rv s="4">
    <fb>74.05</fb>
    <v>12</v>
  </rv>
  <rv s="4">
    <fb>2603244</fb>
    <v>11</v>
  </rv>
  <rv s="4">
    <fb>45708</fb>
    <v>10</v>
  </rv>
  <rv s="4">
    <fb>59.86</fb>
    <v>13</v>
  </rv>
  <rv s="4">
    <fb>360449</fb>
    <v>11</v>
  </rv>
  <rv s="4">
    <fb>83.27</fb>
    <v>12</v>
  </rv>
  <rv s="4">
    <fb>2895701</fb>
    <v>11</v>
  </rv>
  <rv s="4">
    <fb>45709</fb>
    <v>10</v>
  </rv>
  <rv s="4">
    <fb>61.66</fb>
    <v>13</v>
  </rv>
  <rv s="4">
    <fb>352849</fb>
    <v>11</v>
  </rv>
  <rv s="4">
    <fb>95.84</fb>
    <v>12</v>
  </rv>
  <rv s="4">
    <fb>3275196</fb>
    <v>11</v>
  </rv>
  <rv s="4">
    <fb>45712</fb>
    <v>10</v>
  </rv>
  <rv s="4">
    <fb>56.99</fb>
    <v>13</v>
  </rv>
  <rv s="4">
    <fb>193600</fb>
    <v>11</v>
  </rv>
  <rv s="4">
    <fb>88.73</fb>
    <v>12</v>
  </rv>
  <rv s="4">
    <fb>2194062</fb>
    <v>11</v>
  </rv>
  <rv s="4">
    <fb>45713</fb>
    <v>10</v>
  </rv>
  <rv s="4">
    <fb>59.76</fb>
    <v>13</v>
  </rv>
  <rv s="4">
    <fb>149184</fb>
    <v>11</v>
  </rv>
  <rv s="4">
    <fb>90.86</fb>
    <v>12</v>
  </rv>
  <rv s="4">
    <fb>2416020</fb>
    <v>11</v>
  </rv>
  <rv s="4">
    <fb>45714</fb>
    <v>10</v>
  </rv>
  <rv s="4">
    <fb>56.43</fb>
    <v>13</v>
  </rv>
  <rv s="4">
    <fb>302875</fb>
    <v>11</v>
  </rv>
  <rv s="4">
    <fb>84.9</fb>
    <v>12</v>
  </rv>
  <rv s="4">
    <fb>1245722</fb>
    <v>11</v>
  </rv>
  <rv s="4">
    <fb>45715</fb>
    <v>10</v>
  </rv>
  <rv s="4">
    <fb>54.77</fb>
    <v>13</v>
  </rv>
  <rv s="4">
    <fb>268864</fb>
    <v>11</v>
  </rv>
  <rv s="4">
    <fb>89</fb>
    <v>12</v>
  </rv>
  <rv s="4">
    <fb>1181893</fb>
    <v>11</v>
  </rv>
  <rv s="4">
    <fb>45716</fb>
    <v>10</v>
  </rv>
  <rv s="4">
    <fb>52</fb>
    <v>13</v>
  </rv>
  <rv s="4">
    <fb>168667</fb>
    <v>11</v>
  </rv>
  <rv s="4">
    <fb>84.65</fb>
    <v>12</v>
  </rv>
  <rv s="4">
    <fb>993633</fb>
    <v>11</v>
  </rv>
  <rv s="4">
    <fb>45719</fb>
    <v>10</v>
  </rv>
  <rv s="4">
    <fb>60.26</fb>
    <v>13</v>
  </rv>
  <rv s="4">
    <fb>270762</fb>
    <v>11</v>
  </rv>
  <rv s="4">
    <fb>81.94</fb>
    <v>12</v>
  </rv>
  <rv s="4">
    <fb>1233585</fb>
    <v>11</v>
  </rv>
  <rv s="4">
    <fb>45720</fb>
    <v>10</v>
  </rv>
  <rv s="4">
    <fb>66.7</fb>
    <v>13</v>
  </rv>
  <rv s="4">
    <fb>353572</fb>
    <v>11</v>
  </rv>
  <rv s="4">
    <fb>78.239999999999995</fb>
    <v>12</v>
  </rv>
  <rv s="4">
    <fb>1046898</fb>
    <v>11</v>
  </rv>
  <rv s="4">
    <fb>45721</fb>
    <v>10</v>
  </rv>
  <rv s="4">
    <fb>166524</fb>
    <v>11</v>
  </rv>
  <rv s="4">
    <fb>90.08</fb>
    <v>12</v>
  </rv>
  <rv s="4">
    <fb>3105581</fb>
    <v>11</v>
  </rv>
  <rv s="4">
    <fb>45722</fb>
    <v>10</v>
  </rv>
  <rv s="4">
    <fb>64.58</fb>
    <v>13</v>
  </rv>
  <rv s="4">
    <fb>201881</fb>
    <v>11</v>
  </rv>
  <rv s="4">
    <fb>99.68</fb>
    <v>12</v>
  </rv>
  <rv s="4">
    <fb>3883158</fb>
    <v>11</v>
  </rv>
  <rv s="4">
    <fb>45723</fb>
    <v>10</v>
  </rv>
  <rv s="4">
    <fb>66.86</fb>
    <v>13</v>
  </rv>
  <rv s="4">
    <fb>240552</fb>
    <v>11</v>
  </rv>
  <rv s="4">
    <fb>103.59</fb>
    <v>12</v>
  </rv>
  <rv s="4">
    <fb>2205674</fb>
    <v>11</v>
  </rv>
  <rv s="4">
    <fb>45726</fb>
    <v>10</v>
  </rv>
  <rv s="4">
    <fb>70.489999999999995</fb>
    <v>13</v>
  </rv>
  <rv s="4">
    <fb>174277</fb>
    <v>11</v>
  </rv>
  <rv s="4">
    <fb>96.64</fb>
    <v>12</v>
  </rv>
  <rv s="4">
    <fb>1749141</fb>
    <v>11</v>
  </rv>
  <rv s="4">
    <fb>45727</fb>
    <v>10</v>
  </rv>
  <rv s="4">
    <fb>67.56</fb>
    <v>13</v>
  </rv>
  <rv s="4">
    <fb>233862</fb>
    <v>11</v>
  </rv>
  <rv s="4">
    <fb>100.31</fb>
    <v>12</v>
  </rv>
  <rv s="4">
    <fb>1991637</fb>
    <v>11</v>
  </rv>
  <rv s="4">
    <fb>45728</fb>
    <v>10</v>
  </rv>
  <rv s="4">
    <fb>57.96</fb>
    <v>13</v>
  </rv>
  <rv s="4">
    <fb>294298</fb>
    <v>11</v>
  </rv>
  <rv s="4">
    <fb>105.27</fb>
    <v>12</v>
  </rv>
  <rv s="4">
    <fb>1394177</fb>
    <v>11</v>
  </rv>
  <rv s="4">
    <fb>45729</fb>
    <v>10</v>
  </rv>
  <rv s="4">
    <fb>57.34</fb>
    <v>13</v>
  </rv>
  <rv s="4">
    <fb>218671</fb>
    <v>11</v>
  </rv>
  <rv s="4">
    <fb>100.84</fb>
    <v>12</v>
  </rv>
  <rv s="4">
    <fb>861960</fb>
    <v>11</v>
  </rv>
  <rv s="4">
    <fb>45730</fb>
    <v>10</v>
  </rv>
  <rv s="4">
    <fb>59.13</fb>
    <v>13</v>
  </rv>
  <rv s="4">
    <fb>183476</fb>
    <v>11</v>
  </rv>
  <rv s="4">
    <fb>86.62</fb>
    <v>12</v>
  </rv>
  <rv s="4">
    <fb>1243460</fb>
    <v>11</v>
  </rv>
  <rv s="4">
    <fb>45733</fb>
    <v>10</v>
  </rv>
  <rv s="4">
    <fb>56.14</fb>
    <v>13</v>
  </rv>
  <rv s="4">
    <fb>205089</fb>
    <v>11</v>
  </rv>
  <rv s="4">
    <fb>85.7</fb>
    <v>12</v>
  </rv>
  <rv s="4">
    <fb>1224424</fb>
    <v>11</v>
  </rv>
  <rv s="4">
    <fb>45734</fb>
    <v>10</v>
  </rv>
  <rv s="4">
    <fb>56.94</fb>
    <v>13</v>
  </rv>
  <rv s="4">
    <fb>140983</fb>
    <v>11</v>
  </rv>
  <rv s="4">
    <fb>88.42</fb>
    <v>12</v>
  </rv>
  <rv s="4">
    <fb>1345437</fb>
    <v>11</v>
  </rv>
  <rv s="4">
    <fb>83.81</fb>
    <v>12</v>
  </rv>
  <rv s="4">
    <fb>1089282</fb>
    <v>11</v>
  </rv>
  <rv s="4">
    <fb>45736</fb>
    <v>10</v>
  </rv>
  <rv s="4">
    <fb>55.25</fb>
    <v>13</v>
  </rv>
  <rv s="4">
    <fb>391791</fb>
    <v>11</v>
  </rv>
  <rv s="4">
    <fb>84.98</fb>
    <v>12</v>
  </rv>
  <rv s="4">
    <fb>1143313</fb>
    <v>11</v>
  </rv>
  <rv s="4">
    <fb>45737</fb>
    <v>10</v>
  </rv>
  <rv s="4">
    <fb>53.62</fb>
    <v>13</v>
  </rv>
  <rv s="4">
    <fb>196914</fb>
    <v>11</v>
  </rv>
  <rv s="4">
    <fb>45740</fb>
    <v>10</v>
  </rv>
  <rv s="4">
    <fb>52.58</fb>
    <v>13</v>
  </rv>
  <rv s="4">
    <fb>183805</fb>
    <v>11</v>
  </rv>
  <rv s="4">
    <fb>82.66</fb>
    <v>12</v>
  </rv>
  <rv s="4">
    <fb>2055219</fb>
    <v>11</v>
  </rv>
  <rv s="4">
    <fb>45741</fb>
    <v>10</v>
  </rv>
  <rv s="4">
    <fb>50.85</fb>
    <v>13</v>
  </rv>
  <rv s="4">
    <fb>301825</fb>
    <v>11</v>
  </rv>
  <rv s="4">
    <fb>80.209999999999994</fb>
    <v>12</v>
  </rv>
  <rv s="4">
    <fb>1324507</fb>
    <v>11</v>
  </rv>
  <rv s="4">
    <fb>45742</fb>
    <v>10</v>
  </rv>
  <rv s="4">
    <fb>279767</fb>
    <v>11</v>
  </rv>
  <rv s="4">
    <fb>1476828</fb>
    <v>11</v>
  </rv>
  <rv s="4">
    <fb>45743</fb>
    <v>10</v>
  </rv>
  <rv s="4">
    <fb>51.37</fb>
    <v>13</v>
  </rv>
  <rv s="4">
    <fb>216657</fb>
    <v>11</v>
  </rv>
  <rv s="4">
    <fb>2023330</fb>
    <v>11</v>
  </rv>
  <rv s="4">
    <fb>45744</fb>
    <v>10</v>
  </rv>
  <rv s="4">
    <fb>55.93</fb>
    <v>13</v>
  </rv>
  <rv s="4">
    <fb>243058</fb>
    <v>11</v>
  </rv>
  <rv s="4">
    <fb>74.69</fb>
    <v>12</v>
  </rv>
  <rv s="4">
    <fb>1698965</fb>
    <v>11</v>
  </rv>
  <rv s="4">
    <fb>45747</fb>
    <v>10</v>
  </rv>
  <rv s="4">
    <fb>57.38</fb>
    <v>13</v>
  </rv>
  <rv s="4">
    <fb>320060</fb>
    <v>11</v>
  </rv>
  <rv s="4">
    <fb>76.73</fb>
    <v>12</v>
  </rv>
  <rv s="4">
    <fb>2373767</fb>
    <v>11</v>
  </rv>
  <rv s="4">
    <fb>45748</fb>
    <v>10</v>
  </rv>
  <rv s="4">
    <fb>52.52</fb>
    <v>13</v>
  </rv>
  <rv s="4">
    <fb>225002</fb>
    <v>11</v>
  </rv>
  <rv s="4">
    <fb>83.74</fb>
    <v>12</v>
  </rv>
  <rv s="4">
    <fb>2576992</fb>
    <v>11</v>
  </rv>
  <rv s="4">
    <fb>45749</fb>
    <v>10</v>
  </rv>
  <rv s="4">
    <fb>54.32</fb>
    <v>13</v>
  </rv>
  <rv s="4">
    <fb>184556</fb>
    <v>11</v>
  </rv>
  <rv s="4">
    <fb>85.76</fb>
    <v>12</v>
  </rv>
  <rv s="4">
    <fb>1942699</fb>
    <v>11</v>
  </rv>
  <rv s="4">
    <fb>45750</fb>
    <v>10</v>
  </rv>
  <rv s="4">
    <fb>56.82</fb>
    <v>13</v>
  </rv>
  <rv s="4">
    <fb>150315</fb>
    <v>11</v>
  </rv>
  <rv s="4">
    <fb>78.709999999999994</fb>
    <v>12</v>
  </rv>
  <rv s="4">
    <fb>1627543</fb>
    <v>11</v>
  </rv>
  <rv s="4">
    <fb>45751</fb>
    <v>10</v>
  </rv>
  <rv s="4">
    <fb>48.72</fb>
    <v>13</v>
  </rv>
  <rv s="4">
    <fb>353844</fb>
    <v>11</v>
  </rv>
  <rv s="4">
    <fb>81.28</fb>
    <v>12</v>
  </rv>
  <rv s="4">
    <fb>1270594</fb>
    <v>11</v>
  </rv>
  <rv s="4">
    <fb>45754</fb>
    <v>10</v>
  </rv>
  <rv s="4">
    <fb>43.9</fb>
    <v>13</v>
  </rv>
  <rv s="4">
    <fb>526491</fb>
    <v>11</v>
  </rv>
  <rv s="4">
    <fb>85.16</fb>
    <v>12</v>
  </rv>
  <rv s="4">
    <fb>1589604</fb>
    <v>11</v>
  </rv>
  <rv s="4">
    <fb>45755</fb>
    <v>10</v>
  </rv>
  <rv s="4">
    <fb>40.380000000000003</fb>
    <v>13</v>
  </rv>
  <rv s="4">
    <fb>647516</fb>
    <v>11</v>
  </rv>
  <rv s="4">
    <fb>73.09</fb>
    <v>12</v>
  </rv>
  <rv s="4">
    <fb>2251428</fb>
    <v>11</v>
  </rv>
  <rv s="4">
    <fb>45756</fb>
    <v>10</v>
  </rv>
  <rv s="4">
    <fb>46.49</fb>
    <v>13</v>
  </rv>
  <rv s="4">
    <fb>588606</fb>
    <v>11</v>
  </rv>
  <rv s="4">
    <fb>65.989999999999995</fb>
    <v>12</v>
  </rv>
  <rv s="4">
    <fb>1408169</fb>
    <v>11</v>
  </rv>
  <rv s="4">
    <fb>45757</fb>
    <v>10</v>
  </rv>
  <rv s="4">
    <fb>40.76</fb>
    <v>13</v>
  </rv>
  <rv s="4">
    <fb>540172</fb>
    <v>11</v>
  </rv>
  <rv s="4">
    <fb>60.55</fb>
    <v>12</v>
  </rv>
  <rv s="4">
    <fb>2790658</fb>
    <v>11</v>
  </rv>
  <rv s="4">
    <fb>45758</fb>
    <v>10</v>
  </rv>
  <rv s="4">
    <fb>41.62</fb>
    <v>13</v>
  </rv>
  <rv s="4">
    <fb>410792</fb>
    <v>11</v>
  </rv>
  <rv s="4">
    <fb>69.709999999999994</fb>
    <v>12</v>
  </rv>
  <rv s="4">
    <fb>3471073</fb>
    <v>11</v>
  </rv>
  <rv s="4">
    <fb>45761</fb>
    <v>10</v>
  </rv>
  <rv s="4">
    <fb>37.25</fb>
    <v>13</v>
  </rv>
  <rv s="4">
    <fb>510351</fb>
    <v>11</v>
  </rv>
  <rv s="4">
    <fb>61.32</fb>
    <v>12</v>
  </rv>
  <rv s="4">
    <fb>1945992</fb>
    <v>11</v>
  </rv>
  <rv s="4">
    <fb>45762</fb>
    <v>10</v>
  </rv>
  <rv s="4">
    <fb>36.82</fb>
    <v>13</v>
  </rv>
  <rv s="4">
    <fb>469503</fb>
    <v>11</v>
  </rv>
  <rv s="4">
    <fb>63.33</fb>
    <v>12</v>
  </rv>
  <rv s="4">
    <fb>1438035</fb>
    <v>11</v>
  </rv>
  <rv s="4">
    <fb>45763</fb>
    <v>10</v>
  </rv>
  <rv s="4">
    <fb>35.57</fb>
    <v>13</v>
  </rv>
  <rv s="4">
    <fb>508557</fb>
    <v>11</v>
  </rv>
  <rv s="4">
    <fb>57.17</fb>
    <v>12</v>
  </rv>
  <rv s="4">
    <fb>1946721</fb>
    <v>11</v>
  </rv>
  <rv s="4">
    <fb>45764</fb>
    <v>10</v>
  </rv>
  <rv s="4">
    <fb>35.5</fb>
    <v>13</v>
  </rv>
  <rv s="4">
    <fb>484283</fb>
    <v>11</v>
  </rv>
  <rv s="4">
    <fb>56.88</fb>
    <v>12</v>
  </rv>
  <rv s="4">
    <fb>1943581</fb>
    <v>11</v>
  </rv>
  <rv s="4">
    <fb>45768</fb>
    <v>10</v>
  </rv>
  <rv s="4">
    <fb>31.21</fb>
    <v>13</v>
  </rv>
  <rv s="4">
    <fb>724313</fb>
    <v>11</v>
  </rv>
  <rv s="4">
    <fb>56.18</fb>
    <v>12</v>
  </rv>
  <rv s="4">
    <fb>1247475</fb>
    <v>11</v>
  </rv>
  <rv s="4">
    <fb>45769</fb>
    <v>10</v>
  </rv>
  <rv s="4">
    <fb>30.35</fb>
    <v>13</v>
  </rv>
  <rv s="4">
    <fb>491746</fb>
    <v>11</v>
  </rv>
  <rv s="4">
    <fb>56.41</fb>
    <v>12</v>
  </rv>
  <rv s="4">
    <fb>1484902</fb>
    <v>11</v>
  </rv>
  <rv s="4">
    <fb>45770</fb>
    <v>10</v>
  </rv>
  <rv s="4">
    <fb>30.17</fb>
    <v>13</v>
  </rv>
  <rv s="4">
    <fb>623604</fb>
    <v>11</v>
  </rv>
  <rv s="4">
    <fb>50.18</fb>
    <v>12</v>
  </rv>
  <rv s="4">
    <fb>2409317</fb>
    <v>11</v>
  </rv>
  <rv s="4">
    <fb>45771</fb>
    <v>10</v>
  </rv>
  <rv s="4">
    <fb>29.27</fb>
    <v>13</v>
  </rv>
  <rv s="4">
    <fb>817303</fb>
    <v>11</v>
  </rv>
  <rv s="4">
    <fb>48.7</fb>
    <v>12</v>
  </rv>
  <rv s="4">
    <fb>2199663</fb>
    <v>11</v>
  </rv>
  <rv s="4">
    <fb>45772</fb>
    <v>10</v>
  </rv>
  <rv s="4">
    <fb>30</fb>
    <v>13</v>
  </rv>
  <rv s="4">
    <fb>467255</fb>
    <v>11</v>
  </rv>
  <rv s="4">
    <fb>48.89</fb>
    <v>12</v>
  </rv>
  <rv s="4">
    <fb>2376408</fb>
    <v>11</v>
  </rv>
  <rv s="4">
    <fb>45775</fb>
    <v>10</v>
  </rv>
  <rv s="4">
    <fb>33.42</fb>
    <v>13</v>
  </rv>
  <rv s="4">
    <fb>584325</fb>
    <v>11</v>
  </rv>
  <rv s="4">
    <fb>47.94</fb>
    <v>12</v>
  </rv>
  <rv s="4">
    <fb>5354496</fb>
    <v>11</v>
  </rv>
  <rv s="4">
    <fb>45776</fb>
    <v>10</v>
  </rv>
  <rv s="4">
    <fb>34.43</fb>
    <v>13</v>
  </rv>
  <rv s="4">
    <fb>279287</fb>
    <v>11</v>
  </rv>
  <rv s="4">
    <fb>48.79</fb>
    <v>12</v>
  </rv>
  <rv s="4">
    <fb>2229351</fb>
    <v>11</v>
  </rv>
  <rv s="4">
    <fb>45777</fb>
    <v>10</v>
  </rv>
  <rv s="4">
    <fb>33.950000000000003</fb>
    <v>13</v>
  </rv>
  <rv s="4">
    <fb>327230</fb>
    <v>11</v>
  </rv>
  <rv s="4">
    <fb>53.59</fb>
    <v>12</v>
  </rv>
  <rv s="4">
    <fb>7171838</fb>
    <v>11</v>
  </rv>
  <rv s="4">
    <fb>45778</fb>
    <v>10</v>
  </rv>
  <rv s="4">
    <fb>36.22</fb>
    <v>13</v>
  </rv>
  <rv s="4">
    <fb>433841</fb>
    <v>11</v>
  </rv>
  <rv s="4">
    <fb>55.97</fb>
    <v>12</v>
  </rv>
  <rv s="4">
    <fb>1769484</fb>
    <v>11</v>
  </rv>
  <rv s="4">
    <fb>45779</fb>
    <v>10</v>
  </rv>
  <rv s="4">
    <fb>40.409999999999997</fb>
    <v>13</v>
  </rv>
  <rv s="4">
    <fb>277395</fb>
    <v>11</v>
  </rv>
  <rv s="4">
    <fb>55.61</fb>
    <v>12</v>
  </rv>
  <rv s="4">
    <fb>2501554</fb>
    <v>11</v>
  </rv>
  <rv s="4">
    <fb>45782</fb>
    <v>10</v>
  </rv>
  <rv s="4">
    <fb>38.85</fb>
    <v>13</v>
  </rv>
  <rv s="4">
    <fb>223956</fb>
    <v>11</v>
  </rv>
  <rv s="4">
    <fb>59.48</fb>
    <v>12</v>
  </rv>
  <rv s="4">
    <fb>2760442</fb>
    <v>11</v>
  </rv>
  <rv s="4">
    <fb>45783</fb>
    <v>10</v>
  </rv>
  <rv s="4">
    <fb>36.29</fb>
    <v>13</v>
  </rv>
  <rv s="4">
    <fb>343807</fb>
    <v>11</v>
  </rv>
  <rv s="4">
    <fb>65.89</fb>
    <v>12</v>
  </rv>
  <rv s="4">
    <fb>1396629</fb>
    <v>11</v>
  </rv>
  <rv s="4">
    <fb>45784</fb>
    <v>10</v>
  </rv>
  <rv s="4">
    <fb>39.380000000000003</fb>
    <v>13</v>
  </rv>
  <rv s="4">
    <fb>260605</fb>
    <v>11</v>
  </rv>
  <rv s="4">
    <fb>63.54</fb>
    <v>12</v>
  </rv>
  <rv s="4">
    <fb>1797556</fb>
    <v>11</v>
  </rv>
  <rv s="4">
    <fb>45785</fb>
    <v>10</v>
  </rv>
  <rv s="4">
    <fb>39.07</fb>
    <v>13</v>
  </rv>
  <rv s="4">
    <fb>358106</fb>
    <v>11</v>
  </rv>
  <rv s="4">
    <fb>60.77</fb>
    <v>12</v>
  </rv>
  <rv s="4">
    <fb>2525376</fb>
    <v>11</v>
  </rv>
  <rv s="4">
    <fb>45786</fb>
    <v>10</v>
  </rv>
  <rv s="4">
    <fb>42.23</fb>
    <v>13</v>
  </rv>
  <rv s="4">
    <fb>302141</fb>
    <v>11</v>
  </rv>
  <rv s="4">
    <fb>64.819999999999993</fb>
    <v>12</v>
  </rv>
  <rv s="4">
    <fb>1297445</fb>
    <v>11</v>
  </rv>
  <rv s="4">
    <fb>45789</fb>
    <v>10</v>
  </rv>
  <rv s="4">
    <fb>40.08</fb>
    <v>13</v>
  </rv>
  <rv s="4">
    <fb>325756</fb>
    <v>11</v>
  </rv>
  <rv s="4">
    <fb>64.61</fb>
    <v>12</v>
  </rv>
  <rv s="4">
    <fb>1561247</fb>
    <v>11</v>
  </rv>
  <rv s="4">
    <fb>45790</fb>
    <v>10</v>
  </rv>
  <rv s="4">
    <fb>39.35</fb>
    <v>13</v>
  </rv>
  <rv s="4">
    <fb>335761</fb>
    <v>11</v>
  </rv>
  <rv s="4">
    <fb>69.56</fb>
    <v>12</v>
  </rv>
  <rv s="4">
    <fb>1919581</fb>
    <v>11</v>
  </rv>
  <rv s="4">
    <fb>45791</fb>
    <v>10</v>
  </rv>
  <rv s="4">
    <fb>36.32</fb>
    <v>13</v>
  </rv>
  <rv s="4">
    <fb>551813</fb>
    <v>11</v>
  </rv>
  <rv s="4">
    <fb>65.92</fb>
    <v>12</v>
  </rv>
  <rv s="4">
    <fb>1563697</fb>
    <v>11</v>
  </rv>
  <rv s="4">
    <fb>45792</fb>
    <v>10</v>
  </rv>
  <rv s="4">
    <fb>34.409999999999997</fb>
    <v>13</v>
  </rv>
  <rv s="4">
    <fb>634673</fb>
    <v>11</v>
  </rv>
  <rv s="4">
    <fb>64.77</fb>
    <v>12</v>
  </rv>
  <rv s="4">
    <fb>1830575</fb>
    <v>11</v>
  </rv>
  <rv s="4">
    <fb>45793</fb>
    <v>10</v>
  </rv>
  <rv s="4">
    <fb>33.93</fb>
    <v>13</v>
  </rv>
  <rv s="4">
    <fb>431906</fb>
    <v>11</v>
  </rv>
  <rv s="4">
    <fb>59.81</fb>
    <v>12</v>
  </rv>
  <rv s="4">
    <fb>2151964</fb>
    <v>11</v>
  </rv>
  <rv s="4">
    <fb>45797</fb>
    <v>10</v>
  </rv>
  <rv s="4">
    <fb>35.14</fb>
    <v>13</v>
  </rv>
  <rv s="4">
    <fb>424795</fb>
    <v>11</v>
  </rv>
  <rv s="4">
    <fb>56.66</fb>
    <v>12</v>
  </rv>
  <rv s="4">
    <fb>2388945</fb>
    <v>11</v>
  </rv>
  <rv s="4">
    <fb>45798</fb>
    <v>10</v>
  </rv>
  <rv s="4">
    <fb>34.81</fb>
    <v>13</v>
  </rv>
  <rv s="4">
    <fb>363188</fb>
    <v>11</v>
  </rv>
  <rv s="4">
    <fb>55.96</fb>
    <v>12</v>
  </rv>
  <rv s="4">
    <fb>2422375</fb>
    <v>11</v>
  </rv>
  <rv s="4">
    <fb>45799</fb>
    <v>10</v>
  </rv>
  <rv s="4">
    <fb>33.619999999999997</fb>
    <v>13</v>
  </rv>
  <rv s="4">
    <fb>569348</fb>
    <v>11</v>
  </rv>
  <rv s="4">
    <fb>45796</fb>
    <v>10</v>
  </rv>
  <rv s="4">
    <fb>48.88</fb>
    <v>12</v>
  </rv>
  <rv s="4">
    <fb>4273899</fb>
    <v>11</v>
  </rv>
  <rv s="4">
    <fb>45800</fb>
    <v>10</v>
  </rv>
  <rv s="4">
    <fb>34.39</fb>
    <v>13</v>
  </rv>
  <rv s="4">
    <fb>463822</fb>
    <v>11</v>
  </rv>
  <rv s="4">
    <fb>57.22</fb>
    <v>12</v>
  </rv>
  <rv s="4">
    <fb>4235342</fb>
    <v>11</v>
  </rv>
  <rv s="4">
    <fb>45803</fb>
    <v>10</v>
  </rv>
  <rv s="4">
    <fb>33.700000000000003</fb>
    <v>13</v>
  </rv>
  <rv s="4">
    <fb>114438</fb>
    <v>11</v>
  </rv>
  <rv s="4">
    <fb>56.73</fb>
    <v>12</v>
  </rv>
  <rv s="4">
    <fb>2438097</fb>
    <v>11</v>
  </rv>
  <rv s="4">
    <fb>45804</fb>
    <v>10</v>
  </rv>
  <rv s="4">
    <fb>35.340000000000003</fb>
    <v>13</v>
  </rv>
  <rv s="4">
    <fb>305010</fb>
    <v>11</v>
  </rv>
  <rv s="4">
    <fb>54.83</fb>
    <v>12</v>
  </rv>
  <rv s="4">
    <fb>2643948</fb>
    <v>11</v>
  </rv>
  <rv s="4">
    <fb>45805</fb>
    <v>10</v>
  </rv>
  <rv s="4">
    <fb>31.5</fb>
    <v>13</v>
  </rv>
  <rv s="4">
    <fb>999152</fb>
    <v>11</v>
  </rv>
  <rv s="4">
    <fb>56.09</fb>
    <v>12</v>
  </rv>
  <rv s="4">
    <fb>2898208</fb>
    <v>11</v>
  </rv>
  <rv s="4">
    <fb>45806</fb>
    <v>10</v>
  </rv>
  <rv s="4">
    <fb>30.9</fb>
    <v>13</v>
  </rv>
  <rv s="4">
    <fb>703285</fb>
    <v>11</v>
  </rv>
  <rv s="4">
    <fb>57.71</fb>
    <v>12</v>
  </rv>
  <rv s="4">
    <fb>2170817</fb>
    <v>11</v>
  </rv>
  <rv s="4">
    <fb>45807</fb>
    <v>10</v>
  </rv>
  <rv s="4">
    <fb>29.78</fb>
    <v>13</v>
  </rv>
  <rv s="4">
    <fb>450706</fb>
    <v>11</v>
  </rv>
  <rv s="4">
    <fb>51.4</fb>
    <v>12</v>
  </rv>
  <rv s="4">
    <fb>4411689</fb>
    <v>11</v>
  </rv>
  <rv s="4">
    <fb>45810</fb>
    <v>10</v>
  </rv>
  <rv s="4">
    <fb>34.19</fb>
    <v>13</v>
  </rv>
  <rv s="4">
    <fb>938266</fb>
    <v>11</v>
  </rv>
  <rv s="4">
    <fb>50.47</fb>
    <v>12</v>
  </rv>
  <rv s="4">
    <fb>4200014</fb>
    <v>11</v>
  </rv>
  <rv s="4">
    <fb>45811</fb>
    <v>10</v>
  </rv>
  <rv s="4">
    <fb>34.54</fb>
    <v>13</v>
  </rv>
  <rv s="4">
    <fb>412491</fb>
    <v>11</v>
  </rv>
  <rv s="4">
    <fb>48.71</fb>
    <v>12</v>
  </rv>
  <rv s="4">
    <fb>3164336</fb>
    <v>11</v>
  </rv>
  <rv s="4">
    <fb>45812</fb>
    <v>10</v>
  </rv>
  <rv s="4">
    <fb>34.26</fb>
    <v>13</v>
  </rv>
  <rv s="4">
    <fb>384439</fb>
    <v>11</v>
  </rv>
  <rv s="4">
    <fb>3948093</fb>
    <v>11</v>
  </rv>
  <rv s="4">
    <fb>45813</fb>
    <v>10</v>
  </rv>
  <rv s="4">
    <fb>33.4</fb>
    <v>13</v>
  </rv>
  <rv s="4">
    <fb>794774</fb>
    <v>11</v>
  </rv>
  <rv s="4">
    <fb>56.36</fb>
    <v>12</v>
  </rv>
  <rv s="4">
    <fb>2627861</fb>
    <v>11</v>
  </rv>
  <rv s="4">
    <fb>45814</fb>
    <v>10</v>
  </rv>
  <rv s="4">
    <fb>35.369999999999997</fb>
    <v>13</v>
  </rv>
  <rv s="4">
    <fb>427591</fb>
    <v>11</v>
  </rv>
  <rv s="4">
    <fb>56</fb>
    <v>12</v>
  </rv>
  <rv s="4">
    <fb>1941964</fb>
    <v>11</v>
  </rv>
  <rv s="4">
    <fb>45817</fb>
    <v>10</v>
  </rv>
  <rv s="4">
    <fb>32.93</fb>
    <v>13</v>
  </rv>
  <rv s="4">
    <fb>1133537</fb>
    <v>11</v>
  </rv>
  <rv s="4">
    <fb>54.58</fb>
    <v>12</v>
  </rv>
  <rv s="4">
    <fb>3109575</fb>
    <v>11</v>
  </rv>
  <rv s="4">
    <fb>45818</fb>
    <v>10</v>
  </rv>
  <rv s="4">
    <fb>31.1</fb>
    <v>13</v>
  </rv>
  <rv s="4">
    <fb>935660</fb>
    <v>11</v>
  </rv>
  <rv s="4">
    <fb>57.86</fb>
    <v>12</v>
  </rv>
  <rv s="4">
    <fb>2363233</fb>
    <v>11</v>
  </rv>
  <rv s="4">
    <fb>45819</fb>
    <v>10</v>
  </rv>
  <rv s="4">
    <fb>30.805</fb>
    <v>13</v>
  </rv>
  <rv s="4">
    <fb>1148291</fb>
    <v>11</v>
  </rv>
  <rv s="4">
    <fb>53.76</fb>
    <v>12</v>
  </rv>
  <rv s="4">
    <fb>4422864</fb>
    <v>11</v>
  </rv>
  <rv s="4">
    <fb>45820</fb>
    <v>10</v>
  </rv>
  <rv s="4">
    <fb>31.16</fb>
    <v>13</v>
  </rv>
  <rv s="4">
    <fb>1153018</fb>
    <v>11</v>
  </rv>
  <rv s="4">
    <fb>50.81</fb>
    <v>12</v>
  </rv>
  <rv s="4">
    <fb>3256350</fb>
    <v>11</v>
  </rv>
  <rv s="4">
    <fb>45821</fb>
    <v>10</v>
  </rv>
  <rv s="4">
    <fb>32.22</fb>
    <v>13</v>
  </rv>
  <rv s="4">
    <fb>1276443</fb>
    <v>11</v>
  </rv>
  <rv s="4">
    <fb>50.25</fb>
    <v>12</v>
  </rv>
  <rv s="4">
    <fb>3413264</fb>
    <v>11</v>
  </rv>
  <rv s="4">
    <fb>45824</fb>
    <v>10</v>
  </rv>
  <rv s="4">
    <fb>34.619999999999997</fb>
    <v>13</v>
  </rv>
  <rv s="4">
    <fb>415940</fb>
    <v>11</v>
  </rv>
  <rv s="4">
    <fb>50.73</fb>
    <v>12</v>
  </rv>
  <rv s="4">
    <fb>3223035</fb>
    <v>11</v>
  </rv>
  <rv s="4">
    <fb>45825</fb>
    <v>10</v>
  </rv>
  <rv s="4">
    <fb>37.07</fb>
    <v>13</v>
  </rv>
  <rv s="4">
    <fb>523743</fb>
    <v>11</v>
  </rv>
  <rv s="4">
    <fb>52.55</fb>
    <v>12</v>
  </rv>
  <rv s="4">
    <fb>2243973</fb>
    <v>11</v>
  </rv>
  <rv s="4">
    <fb>45826</fb>
    <v>10</v>
  </rv>
  <rv s="4">
    <fb>39.15</fb>
    <v>13</v>
  </rv>
  <rv s="4">
    <fb>331824</fb>
    <v>11</v>
  </rv>
  <rv s="4">
    <fb>56.42</fb>
    <v>12</v>
  </rv>
  <rv s="4">
    <fb>2269298</fb>
    <v>11</v>
  </rv>
  <rv s="4">
    <fb>45827</fb>
    <v>10</v>
  </rv>
  <rv s="4">
    <fb>40.74</fb>
    <v>13</v>
  </rv>
  <rv s="4">
    <fb>282035</fb>
    <v>11</v>
  </rv>
  <rv s="4">
    <fb>60.2</fb>
    <v>12</v>
  </rv>
  <rv s="4">
    <fb>1794301</fb>
    <v>11</v>
  </rv>
  <rv s="4">
    <fb>45828</fb>
    <v>10</v>
  </rv>
  <rv s="4">
    <fb>37.229999999999997</fb>
    <v>13</v>
  </rv>
  <rv s="4">
    <fb>518624</fb>
    <v>11</v>
  </rv>
  <rv s="4">
    <fb>63.4</fb>
    <v>12</v>
  </rv>
  <rv s="4">
    <fb>2000846</fb>
    <v>11</v>
  </rv>
  <rv s="4">
    <fb>33.81</fb>
    <v>13</v>
  </rv>
  <rv s="4">
    <fb>606198</fb>
    <v>11</v>
  </rv>
  <rv s="4">
    <fb>2678566</fb>
    <v>11</v>
  </rv>
  <rv s="4">
    <fb>31.38</fb>
    <v>13</v>
  </rv>
  <rv s="4">
    <fb>679314</fb>
    <v>11</v>
  </rv>
  <rv s="4">
    <fb>55.33</fb>
    <v>12</v>
  </rv>
  <rv s="4">
    <fb>4424903</fb>
    <v>11</v>
  </rv>
  <rv s="4">
    <fb>29.9</fb>
    <v>13</v>
  </rv>
  <rv s="4">
    <fb>723234</fb>
    <v>11</v>
  </rv>
  <rv s="4">
    <fb>51.46</fb>
    <v>12</v>
  </rv>
  <rv s="4">
    <fb>3244507</fb>
    <v>11</v>
  </rv>
  <rv s="4">
    <fb>29.25</fb>
    <v>13</v>
  </rv>
  <rv s="4">
    <fb>1105100</fb>
    <v>11</v>
  </rv>
  <rv s="4">
    <fb>49.59</fb>
    <v>12</v>
  </rv>
  <rv s="4">
    <fb>2917882</fb>
    <v>11</v>
  </rv>
  <rv s="4">
    <fb>32.450000000000003</fb>
    <v>13</v>
  </rv>
  <rv s="4">
    <fb>1046283</fb>
    <v>11</v>
  </rv>
  <rv s="4">
    <fb>48.8</fb>
    <v>12</v>
  </rv>
  <rv s="4">
    <fb>5197645</fb>
    <v>11</v>
  </rv>
  <rv s="4">
    <fb>27.51</fb>
    <v>13</v>
  </rv>
  <rv s="4">
    <fb>1956898</fb>
    <v>11</v>
  </rv>
  <rv s="4">
    <fb>53.8</fb>
    <v>12</v>
  </rv>
  <rv s="4">
    <fb>3894508</fb>
    <v>11</v>
  </rv>
  <rv s="4">
    <fb>28.01</fb>
    <v>13</v>
  </rv>
  <rv s="4">
    <fb>820502</fb>
    <v>11</v>
  </rv>
  <rv s="4">
    <fb>46.08</fb>
    <v>12</v>
  </rv>
  <rv s="4">
    <fb>6494613</fb>
    <v>11</v>
  </rv>
  <rv s="4">
    <fb>26.84</fb>
    <v>13</v>
  </rv>
  <rv s="4">
    <fb>1470644</fb>
    <v>11</v>
  </rv>
  <rv s="4">
    <fb>44.74</fb>
    <v>12</v>
  </rv>
  <rv s="4">
    <fb>5090623</fb>
    <v>11</v>
  </rv>
  <rv s="4">
    <fb>45842</fb>
    <v>10</v>
  </rv>
  <rv s="4">
    <fb>26.54</fb>
    <v>13</v>
  </rv>
  <rv s="4">
    <fb>626422</fb>
    <v>11</v>
  </rv>
  <rv s="4">
    <fb>46.73</fb>
    <v>12</v>
  </rv>
  <rv s="4">
    <fb>3749486</fb>
    <v>11</v>
  </rv>
  <rv s="4">
    <fb>26.91</fb>
    <v>13</v>
  </rv>
  <rv s="4">
    <fb>928494</fb>
    <v>11</v>
  </rv>
  <rv s="4">
    <fb>45.78</fb>
    <v>12</v>
  </rv>
  <rv s="4">
    <fb>3429098</fb>
    <v>11</v>
  </rv>
  <rv s="4">
    <fb>1084837</fb>
    <v>11</v>
  </rv>
  <rv s="4">
    <fb>44.95</fb>
    <v>12</v>
  </rv>
  <rv s="4">
    <fb>3975303</fb>
    <v>11</v>
  </rv>
  <rv s="4">
    <fb>23.73</fb>
    <v>13</v>
  </rv>
  <rv s="4">
    <fb>1634242</fb>
    <v>11</v>
  </rv>
  <rv s="4">
    <fb>43.43</fb>
    <v>12</v>
  </rv>
  <rv s="4">
    <fb>3730095</fb>
    <v>11</v>
  </rv>
  <rv s="4">
    <fb>25.45</fb>
    <v>13</v>
  </rv>
  <rv s="4">
    <fb>1126164</fb>
    <v>11</v>
  </rv>
  <rv s="4">
    <fb>39.840000000000003</fb>
    <v>12</v>
  </rv>
  <rv s="4">
    <fb>7572909</fb>
    <v>11</v>
  </rv>
  <rv s="4">
    <fb>25.93</fb>
    <v>13</v>
  </rv>
  <rv s="4">
    <fb>878989</fb>
    <v>11</v>
  </rv>
  <rv s="4">
    <fb>42.66</fb>
    <v>12</v>
  </rv>
  <rv s="4">
    <fb>4837910</fb>
    <v>11</v>
  </rv>
  <rv s="4">
    <fb>27.37</fb>
    <v>13</v>
  </rv>
  <rv s="4">
    <fb>1374729</fb>
    <v>11</v>
  </rv>
  <rv s="4">
    <fb>43.6</fb>
    <v>12</v>
  </rv>
  <rv s="4">
    <fb>3847701</fb>
    <v>11</v>
  </rv>
  <rv s="4">
    <fb>28.3</fb>
    <v>13</v>
  </rv>
  <rv s="4">
    <fb>1273054</fb>
    <v>11</v>
  </rv>
  <rv s="4">
    <fb>45.92</fb>
    <v>12</v>
  </rv>
  <rv s="4">
    <fb>3739089</fb>
    <v>11</v>
  </rv>
  <rv s="4">
    <fb>29.14</fb>
    <v>13</v>
  </rv>
  <rv s="4">
    <fb>1264395</fb>
    <v>11</v>
  </rv>
  <rv s="4">
    <fb>47.53</fb>
    <v>12</v>
  </rv>
  <rv s="4">
    <fb>3449964</fb>
    <v>11</v>
  </rv>
  <rv s="4">
    <fb>28.77</fb>
    <v>13</v>
  </rv>
  <rv s="4">
    <fb>732520</fb>
    <v>11</v>
  </rv>
  <rv s="4">
    <fb>48.96</fb>
    <v>12</v>
  </rv>
  <rv s="4">
    <fb>2878760</fb>
    <v>11</v>
  </rv>
  <rv s="4">
    <fb>29.31</fb>
    <v>13</v>
  </rv>
  <rv s="4">
    <fb>877213</fb>
    <v>11</v>
  </rv>
  <rv s="4">
    <fb>48.37</fb>
    <v>12</v>
  </rv>
  <rv s="4">
    <fb>2273432</fb>
    <v>11</v>
  </rv>
  <rv s="4">
    <fb>25</fb>
    <v>13</v>
  </rv>
  <rv s="4">
    <fb>1642026</fb>
    <v>11</v>
  </rv>
  <rv s="4">
    <fb>49.31</fb>
    <v>12</v>
  </rv>
  <rv s="4">
    <fb>2596525</fb>
    <v>11</v>
  </rv>
  <rv s="4">
    <fb>24.26</fb>
    <v>13</v>
  </rv>
  <rv s="4">
    <fb>1161481</fb>
    <v>11</v>
  </rv>
  <rv s="4">
    <fb>42.01</fb>
    <v>12</v>
  </rv>
  <rv s="4">
    <fb>6177368</fb>
    <v>11</v>
  </rv>
  <rv s="4">
    <fb>21.75</fb>
    <v>13</v>
  </rv>
  <rv s="4">
    <fb>2122417</fb>
    <v>11</v>
  </rv>
  <rv s="4">
    <fb>40.799999999999997</fb>
    <v>12</v>
  </rv>
  <rv s="4">
    <fb>3711602</fb>
    <v>11</v>
  </rv>
  <rv s="4">
    <fb>22.24</fb>
    <v>13</v>
  </rv>
  <rv s="4">
    <fb>1683324</fb>
    <v>11</v>
  </rv>
  <rv s="4">
    <fb>36.54</fb>
    <v>12</v>
  </rv>
  <rv s="4">
    <fb>9347632</fb>
    <v>11</v>
  </rv>
  <rv s="4">
    <fb>22.11</fb>
    <v>13</v>
  </rv>
  <rv s="4">
    <fb>1128777</fb>
    <v>11</v>
  </rv>
  <rv s="4">
    <fb>37.369999999999997</fb>
    <v>12</v>
  </rv>
  <rv s="4">
    <fb>4383322</fb>
    <v>11</v>
  </rv>
  <rv s="4">
    <fb>21.52</fb>
    <v>13</v>
  </rv>
  <rv s="4">
    <fb>1421037</fb>
    <v>11</v>
  </rv>
  <rv s="4">
    <fb>37.18</fb>
    <v>12</v>
  </rv>
  <rv s="4">
    <fb>3750715</fb>
    <v>11</v>
  </rv>
  <rv s="4">
    <fb>22.26</fb>
    <v>13</v>
  </rv>
  <rv s="4">
    <fb>911342</fb>
    <v>11</v>
  </rv>
  <rv s="4">
    <fb>36.200000000000003</fb>
    <v>12</v>
  </rv>
  <rv s="4">
    <fb>6155640</fb>
    <v>11</v>
  </rv>
  <rv s="4">
    <fb>20.5</fb>
    <v>13</v>
  </rv>
  <rv s="4">
    <fb>1513287</fb>
    <v>11</v>
  </rv>
  <rv s="4">
    <fb>37.479999999999997</fb>
    <v>12</v>
  </rv>
  <rv s="4">
    <fb>4344011</fb>
    <v>11</v>
  </rv>
  <rv s="4">
    <fb>21.24</fb>
    <v>13</v>
  </rv>
  <rv s="4">
    <fb>1410949</fb>
    <v>11</v>
  </rv>
  <rv s="4">
    <fb>34.47</fb>
    <v>12</v>
  </rv>
  <rv s="4">
    <fb>7471560</fb>
    <v>11</v>
  </rv>
  <rv s="4">
    <fb>21.3</fb>
    <v>13</v>
  </rv>
  <rv s="4">
    <fb>593777</fb>
    <v>11</v>
  </rv>
  <rv s="4">
    <fb>35.770000000000003</fb>
    <v>12</v>
  </rv>
  <rv s="4">
    <fb>6570701</fb>
    <v>11</v>
  </rv>
  <rv s="4">
    <fb>19.98</fb>
    <v>13</v>
  </rv>
  <rv s="4">
    <fb>1293583</fb>
    <v>11</v>
  </rv>
  <rv s="4">
    <fb>35.880000000000003</fb>
    <v>12</v>
  </rv>
  <rv s="4">
    <fb>3043568</fb>
    <v>11</v>
  </rv>
  <rv s="4">
    <fb>21.05</fb>
    <v>13</v>
  </rv>
  <rv s="4">
    <fb>939464</fb>
    <v>11</v>
  </rv>
  <rv s="4">
    <fb>32.36</fb>
    <v>12</v>
  </rv>
  <rv s="4">
    <fb>8348852</fb>
    <v>11</v>
  </rv>
  <rv s="4">
    <fb>20.97</fb>
    <v>13</v>
  </rv>
  <rv s="4">
    <fb>1195403</fb>
    <v>11</v>
  </rv>
  <rv s="4">
    <fb>33.549999999999997</fb>
    <v>12</v>
  </rv>
  <rv s="4">
    <fb>4735553</fb>
    <v>11</v>
  </rv>
  <rv s="4">
    <fb>19.920000000000002</fb>
    <v>13</v>
  </rv>
  <rv s="4">
    <fb>1612242</fb>
    <v>11</v>
  </rv>
  <rv s="4">
    <fb>35.39</fb>
    <v>12</v>
  </rv>
  <rv s="4">
    <fb>4016432</fb>
    <v>11</v>
  </rv>
  <rv s="4">
    <fb>19.510000000000002</fb>
    <v>13</v>
  </rv>
  <rv s="4">
    <fb>1116787</fb>
    <v>11</v>
  </rv>
  <rv s="4">
    <fb>35.270000000000003</fb>
    <v>12</v>
  </rv>
  <rv s="4">
    <fb>4162770</fb>
    <v>11</v>
  </rv>
  <rv s="4">
    <fb>17.25</fb>
    <v>13</v>
  </rv>
  <rv s="4">
    <fb>2309200</fb>
    <v>11</v>
  </rv>
  <rv s="4">
    <fb>5166413</fb>
    <v>11</v>
  </rv>
  <rv s="4">
    <fb>17.68</fb>
    <v>13</v>
  </rv>
  <rv s="4">
    <fb>1242739</fb>
    <v>11</v>
  </rv>
  <rv s="4">
    <fb>32.94</fb>
    <v>12</v>
  </rv>
  <rv s="4">
    <fb>3471568</fb>
    <v>11</v>
  </rv>
  <rv s="4">
    <fb>17.97</fb>
    <v>13</v>
  </rv>
  <rv s="4">
    <fb>1049088</fb>
    <v>11</v>
  </rv>
  <rv s="4">
    <fb>29.62</fb>
    <v>12</v>
  </rv>
  <rv s="4">
    <fb>10575257</fb>
    <v>11</v>
  </rv>
  <rv s="4">
    <fb>18.88</fb>
    <v>13</v>
  </rv>
  <rv s="4">
    <fb>1278562</fb>
    <v>11</v>
  </rv>
  <rv s="4">
    <fb>29.96</fb>
    <v>12</v>
  </rv>
  <rv s="4">
    <fb>4740094</fb>
    <v>11</v>
  </rv>
  <rv s="4">
    <fb>18.53</fb>
    <v>13</v>
  </rv>
  <rv s="4">
    <fb>460866</fb>
    <v>11</v>
  </rv>
  <rv s="4">
    <fb>29.89</fb>
    <v>12</v>
  </rv>
  <rv s="4">
    <fb>5077734</fb>
    <v>11</v>
  </rv>
  <rv s="4">
    <fb>16.89</fb>
    <v>13</v>
  </rv>
  <rv s="4">
    <fb>2377862</fb>
    <v>11</v>
  </rv>
  <rv s="4">
    <fb>31.1</fb>
    <v>12</v>
  </rv>
  <rv s="4">
    <fb>5888423</fb>
    <v>11</v>
  </rv>
  <rv s="4">
    <fb>16.809999999999999</fb>
    <v>13</v>
  </rv>
  <rv s="4">
    <fb>1176268</fb>
    <v>11</v>
  </rv>
  <rv s="4">
    <fb>30.13</fb>
    <v>12</v>
  </rv>
  <rv s="4">
    <fb>4628492</fb>
    <v>11</v>
  </rv>
  <rv s="4">
    <fb>17.55</fb>
    <v>13</v>
  </rv>
  <rv s="4">
    <fb>1181870</fb>
    <v>11</v>
  </rv>
  <rv s="4">
    <fb>28.08</fb>
    <v>12</v>
  </rv>
  <rv s="4">
    <fb>9034003</fb>
    <v>11</v>
  </rv>
  <rv s="4">
    <fb>16.149999999999999</fb>
    <v>13</v>
  </rv>
  <rv s="4">
    <fb>2225462</fb>
    <v>11</v>
  </rv>
  <rv s="4">
    <fb>27.81</fb>
    <v>12</v>
  </rv>
  <rv s="4">
    <fb>4732547</fb>
    <v>11</v>
  </rv>
  <rv s="4">
    <fb>16.27</fb>
    <v>13</v>
  </rv>
  <rv s="4">
    <fb>769131</fb>
    <v>11</v>
  </rv>
  <rv s="4">
    <fb>28.7</fb>
    <v>12</v>
  </rv>
  <rv s="4">
    <fb>5398668</fb>
    <v>11</v>
  </rv>
  <rv s="4">
    <fb>16.309999999999999</fb>
    <v>13</v>
  </rv>
  <rv s="4">
    <fb>1345196</fb>
    <v>11</v>
  </rv>
  <rv s="4">
    <fb>27.11</fb>
    <v>12</v>
  </rv>
  <rv s="4">
    <fb>6933743</fb>
    <v>11</v>
  </rv>
  <rv s="4">
    <fb>16.899999999999999</fb>
    <v>13</v>
  </rv>
  <rv s="4">
    <fb>1480647</fb>
    <v>11</v>
  </rv>
  <rv s="4">
    <fb>26.95</fb>
    <v>12</v>
  </rv>
  <rv s="4">
    <fb>5085720</fb>
    <v>11</v>
  </rv>
  <rv s="4">
    <fb>17.96</fb>
    <v>13</v>
  </rv>
  <rv s="4">
    <fb>1437068</fb>
    <v>11</v>
  </rv>
  <rv s="4">
    <fb>27.02</fb>
    <v>12</v>
  </rv>
  <rv s="4">
    <fb>6109585</fb>
    <v>11</v>
  </rv>
  <rv s="4">
    <fb>18.7</fb>
    <v>13</v>
  </rv>
  <rv s="4">
    <fb>1150654</fb>
    <v>11</v>
  </rv>
  <rv s="4">
    <fb>27.79</fb>
    <v>12</v>
  </rv>
  <rv s="4">
    <fb>7256114</fb>
    <v>11</v>
  </rv>
  <rv s="4">
    <fb>18.54</fb>
    <v>13</v>
  </rv>
  <rv s="4">
    <fb>1039982</fb>
    <v>11</v>
  </rv>
  <rv s="4">
    <fb>29.09</fb>
    <v>12</v>
  </rv>
  <rv s="4">
    <fb>6624112</fb>
    <v>11</v>
  </rv>
  <rv s="4">
    <fb>19.37</fb>
    <v>13</v>
  </rv>
  <rv s="4">
    <fb>833195</fb>
    <v>11</v>
  </rv>
  <rv s="4">
    <fb>30.48</fb>
    <v>12</v>
  </rv>
  <rv s="4">
    <fb>5502212</fb>
    <v>11</v>
  </rv>
  <rv s="4">
    <fb>19.47</fb>
    <v>13</v>
  </rv>
  <rv s="4">
    <fb>1044331</fb>
    <v>11</v>
  </rv>
  <rv s="4">
    <fb>30.06</fb>
    <v>12</v>
  </rv>
  <rv s="4">
    <fb>6241276</fb>
    <v>11</v>
  </rv>
  <rv s="4">
    <fb>18.93</fb>
    <v>13</v>
  </rv>
  <rv s="4">
    <fb>734315</fb>
    <v>11</v>
  </rv>
  <rv s="4">
    <fb>31.05</fb>
    <v>12</v>
  </rv>
  <rv s="4">
    <fb>5184424</fb>
    <v>11</v>
  </rv>
  <rv s="4">
    <fb>19.55</fb>
    <v>13</v>
  </rv>
  <rv s="4">
    <fb>849876</fb>
    <v>11</v>
  </rv>
  <rv s="4">
    <fb>30.9</fb>
    <v>12</v>
  </rv>
  <rv s="4">
    <fb>5166656</fb>
    <v>11</v>
  </rv>
  <rv s="4">
    <fb>19.68</fb>
    <v>13</v>
  </rv>
  <rv s="4">
    <fb>1176361</fb>
    <v>11</v>
  </rv>
  <rv s="4">
    <fb>29.9</fb>
    <v>12</v>
  </rv>
  <rv s="4">
    <fb>4088474</fb>
    <v>11</v>
  </rv>
  <rv s="4">
    <fb>18.87</fb>
    <v>13</v>
  </rv>
  <rv s="4">
    <fb>1047939</fb>
    <v>11</v>
  </rv>
  <rv s="4">
    <fb>30.56</fb>
    <v>12</v>
  </rv>
  <rv s="4">
    <fb>3893204</fb>
    <v>11</v>
  </rv>
  <rv s="4">
    <fb>17.829999999999998</fb>
    <v>13</v>
  </rv>
  <rv s="4">
    <fb>1769163</fb>
    <v>11</v>
  </rv>
  <rv s="4">
    <fb>30.63</fb>
    <v>12</v>
  </rv>
  <rv s="4">
    <fb>4970340</fb>
    <v>11</v>
  </rv>
  <rv s="4">
    <fb>17.71</fb>
    <v>13</v>
  </rv>
  <rv s="4">
    <fb>1087088</fb>
    <v>11</v>
  </rv>
  <rv s="4">
    <fb>29.55</fb>
    <v>12</v>
  </rv>
  <rv s="4">
    <fb>4400403</fb>
    <v>11</v>
  </rv>
  <rv s="4">
    <fb>18.77</fb>
    <v>13</v>
  </rv>
  <rv s="4">
    <fb>863339</fb>
    <v>11</v>
  </rv>
  <rv s="4">
    <fb>27.9</fb>
    <v>12</v>
  </rv>
  <rv s="4">
    <fb>7063642</fb>
    <v>11</v>
  </rv>
  <rv s="4">
    <fb>19.62</fb>
    <v>13</v>
  </rv>
  <rv s="4">
    <fb>947728</fb>
    <v>11</v>
  </rv>
  <rv s="4">
    <fb>27.8</fb>
    <v>12</v>
  </rv>
  <rv s="4">
    <fb>4586954</fb>
    <v>11</v>
  </rv>
  <rv s="4">
    <fb>19.25</fb>
    <v>13</v>
  </rv>
  <rv s="4">
    <fb>778321</fb>
    <v>11</v>
  </rv>
  <rv s="4">
    <fb>29.42</fb>
    <v>12</v>
  </rv>
  <rv s="4">
    <fb>3903657</fb>
    <v>11</v>
  </rv>
  <rv s="4">
    <fb>18.010000000000002</fb>
    <v>13</v>
  </rv>
  <rv s="4">
    <fb>1575223</fb>
    <v>11</v>
  </rv>
  <rv s="4">
    <fb>30.75</fb>
    <v>12</v>
  </rv>
  <rv s="4">
    <fb>4495795</fb>
    <v>11</v>
  </rv>
  <rv s="4">
    <fb>17.72</fb>
    <v>13</v>
  </rv>
  <rv s="4">
    <fb>818482</fb>
    <v>11</v>
  </rv>
  <rv s="4">
    <fb>30.18</fb>
    <v>12</v>
  </rv>
  <rv s="4">
    <fb>4298752</fb>
    <v>11</v>
  </rv>
  <rv s="4">
    <fb>16.55</fb>
    <v>13</v>
  </rv>
  <rv s="4">
    <fb>1221669</fb>
    <v>11</v>
  </rv>
  <rv s="4">
    <fb>28.24</fb>
    <v>12</v>
  </rv>
  <rv s="4">
    <fb>6426900</fb>
    <v>11</v>
  </rv>
  <rv s="4">
    <fb>17.07</fb>
    <v>13</v>
  </rv>
  <rv s="4">
    <fb>1057627</fb>
    <v>11</v>
  </rv>
  <rv s="4">
    <fb>27.75</fb>
    <v>12</v>
  </rv>
  <rv s="4">
    <fb>4570840</fb>
    <v>11</v>
  </rv>
  <rv s="4">
    <fb>952524</fb>
    <v>11</v>
  </rv>
  <rv s="4">
    <fb>25.96</fb>
    <v>12</v>
  </rv>
  <rv s="4">
    <fb>7171702</fb>
    <v>11</v>
  </rv>
  <rv s="4">
    <fb>17.7</fb>
    <v>13</v>
  </rv>
  <rv s="4">
    <fb>1865047</fb>
    <v>11</v>
  </rv>
  <rv s="4">
    <fb>26.81</fb>
    <v>12</v>
  </rv>
  <rv s="4">
    <fb>4983519</fb>
    <v>11</v>
  </rv>
  <rv s="4">
    <fb>17.37</fb>
    <v>13</v>
  </rv>
  <rv s="4">
    <fb>1356666</fb>
    <v>11</v>
  </rv>
  <rv s="4">
    <fb>26.82</fb>
    <v>12</v>
  </rv>
  <rv s="4">
    <fb>4695285</fb>
    <v>11</v>
  </rv>
  <rv s="4">
    <fb>18.329999999999998</fb>
    <v>13</v>
  </rv>
  <rv s="4">
    <fb>916837</fb>
    <v>11</v>
  </rv>
  <rv s="4">
    <fb>27.82</fb>
    <v>12</v>
  </rv>
  <rv s="4">
    <fb>7299470</fb>
    <v>11</v>
  </rv>
  <rv s="4">
    <fb>19.07</fb>
    <v>13</v>
  </rv>
  <rv s="4">
    <fb>1212105</fb>
    <v>11</v>
  </rv>
  <rv s="4">
    <fb>27.31</fb>
    <v>12</v>
  </rv>
  <rv s="4">
    <fb>6972360</fb>
    <v>11</v>
  </rv>
  <rv s="4">
    <fb>20.65</fb>
    <v>13</v>
  </rv>
  <rv s="4">
    <fb>2218345</fb>
    <v>11</v>
  </rv>
  <rv s="4">
    <fb>28.84</fb>
    <v>12</v>
  </rv>
  <rv s="4">
    <fb>6423063</fb>
    <v>11</v>
  </rv>
  <rv s="4">
    <fb>20.09</fb>
    <v>13</v>
  </rv>
  <rv s="4">
    <fb>1570009</fb>
    <v>11</v>
  </rv>
  <rv s="4">
    <fb>29.99</fb>
    <v>12</v>
  </rv>
  <rv s="4">
    <fb>5997664</fb>
    <v>11</v>
  </rv>
  <rv s="4">
    <fb>18.920000000000002</fb>
    <v>13</v>
  </rv>
  <rv s="4">
    <fb>1454031</fb>
    <v>11</v>
  </rv>
  <rv s="4">
    <fb>32.450000000000003</fb>
    <v>12</v>
  </rv>
  <rv s="4">
    <fb>10460880</fb>
    <v>11</v>
  </rv>
  <rv s="4">
    <fb>1307350</fb>
    <v>11</v>
  </rv>
  <rv s="4">
    <fb>31.6</fb>
    <v>12</v>
  </rv>
  <rv s="4">
    <fb>11578412</fb>
    <v>11</v>
  </rv>
  <rv s="4">
    <fb>20.98</fb>
    <v>13</v>
  </rv>
  <rv s="4">
    <fb>1338815</fb>
    <v>11</v>
  </rv>
  <rv s="4">
    <fb>29.74</fb>
    <v>12</v>
  </rv>
  <rv s="4">
    <fb>8520215</fb>
    <v>11</v>
  </rv>
  <rv s="4">
    <fb>19.149999999999999</fb>
    <v>13</v>
  </rv>
  <rv s="4">
    <fb>2088468</fb>
    <v>11</v>
  </rv>
  <rv s="4">
    <fb>30.95</fb>
    <v>12</v>
  </rv>
  <rv s="4">
    <fb>7740574</fb>
    <v>11</v>
  </rv>
  <rv s="4">
    <fb>18.16</fb>
    <v>13</v>
  </rv>
  <rv s="4">
    <fb>1291796</fb>
    <v>11</v>
  </rv>
  <rv s="4">
    <fb>33.18</fb>
    <v>12</v>
  </rv>
  <rv s="4">
    <fb>9156818</fb>
    <v>11</v>
  </rv>
  <rv s="4">
    <fb>17.46</fb>
    <v>13</v>
  </rv>
  <rv s="4">
    <fb>1305433</fb>
    <v>11</v>
  </rv>
  <rv s="4">
    <fb>8803612</fb>
    <v>11</v>
  </rv>
  <rv s="4">
    <fb>16.36</fb>
    <v>13</v>
  </rv>
  <rv s="4">
    <fb>1238617</fb>
    <v>11</v>
  </rv>
  <rv s="4">
    <fb>28.65</fb>
    <v>12</v>
  </rv>
  <rv s="4">
    <fb>7348690</fb>
    <v>11</v>
  </rv>
  <rv s="4">
    <fb>16.14</fb>
    <v>13</v>
  </rv>
  <rv s="4">
    <fb>1469025</fb>
    <v>11</v>
  </rv>
  <rv s="4">
    <fb>27.47</fb>
    <v>12</v>
  </rv>
  <rv s="4">
    <fb>7896492</fb>
    <v>11</v>
  </rv>
  <rv s="4">
    <fb>15.77</fb>
    <v>13</v>
  </rv>
  <rv s="4">
    <fb>1704765</fb>
    <v>11</v>
  </rv>
  <rv s="4">
    <fb>26.77</fb>
    <v>12</v>
  </rv>
  <rv s="4">
    <fb>6771276</fb>
    <v>11</v>
  </rv>
  <rv s="4">
    <fb>16.63</fb>
    <v>13</v>
  </rv>
  <rv s="4">
    <fb>1127125</fb>
    <v>11</v>
  </rv>
  <rv s="4">
    <fb>25.87</fb>
    <v>12</v>
  </rv>
  <rv s="4">
    <fb>7261593</fb>
    <v>11</v>
  </rv>
  <rv s="4">
    <fb>19.190000000000001</fb>
    <v>13</v>
  </rv>
  <rv s="4">
    <fb>3390749</fb>
    <v>11</v>
  </rv>
  <rv s="4">
    <fb>25.37</fb>
    <v>12</v>
  </rv>
  <rv s="4">
    <fb>8304920</fb>
    <v>11</v>
  </rv>
  <rv s="4">
    <fb>19.79</fb>
    <v>13</v>
  </rv>
  <rv s="4">
    <fb>1295090</fb>
    <v>11</v>
  </rv>
  <rv s="4">
    <fb>24.75</fb>
    <v>12</v>
  </rv>
  <rv s="4">
    <fb>9239857</fb>
    <v>11</v>
  </rv>
  <rv s="4">
    <fb>19.54</fb>
    <v>13</v>
  </rv>
  <rv s="4">
    <fb>1090562</fb>
    <v>11</v>
  </rv>
  <rv s="4">
    <fb>26.03</fb>
    <v>12</v>
  </rv>
  <rv s="4">
    <fb>5993326</fb>
    <v>11</v>
  </rv>
  <rv s="4">
    <fb>19.12</fb>
    <v>13</v>
  </rv>
  <rv s="4">
    <fb>1089873</fb>
    <v>11</v>
  </rv>
  <rv s="4">
    <fb>29.36</fb>
    <v>12</v>
  </rv>
  <rv s="4">
    <fb>10848715</fb>
    <v>11</v>
  </rv>
  <rv s="4">
    <fb>19.260000000000002</fb>
    <v>13</v>
  </rv>
  <rv s="4">
    <fb>1723026</fb>
    <v>11</v>
  </rv>
  <rv s="4">
    <fb>30.15</fb>
    <v>12</v>
  </rv>
  <rv s="4">
    <fb>8438991</fb>
    <v>11</v>
  </rv>
  <rv s="4">
    <fb>18.96</fb>
    <v>13</v>
  </rv>
  <rv s="4">
    <fb>1199911</fb>
    <v>11</v>
  </rv>
  <rv s="4">
    <fb>29.69</fb>
    <v>12</v>
  </rv>
  <rv s="4">
    <fb>6321221</fb>
    <v>11</v>
  </rv>
  <rv s="4">
    <fb>17.399999999999999</fb>
    <v>13</v>
  </rv>
  <rv s="4">
    <fb>1721181</fb>
    <v>11</v>
  </rv>
  <rv s="4">
    <fb>29.38</fb>
    <v>12</v>
  </rv>
  <rv s="4">
    <fb>8110558</fb>
    <v>11</v>
  </rv>
  <rv s="4">
    <fb>17.02</fb>
    <v>13</v>
  </rv>
  <rv s="4">
    <fb>1588374</fb>
    <v>11</v>
  </rv>
  <rv s="4">
    <fb>29.37</fb>
    <v>12</v>
  </rv>
  <rv s="4">
    <fb>8127566</fb>
    <v>11</v>
  </rv>
  <rv s="4">
    <fb>18.75</fb>
    <v>13</v>
  </rv>
  <rv s="4">
    <fb>1622001</fb>
    <v>11</v>
  </rv>
  <rv s="4">
    <fb>28.91</fb>
    <v>12</v>
  </rv>
  <rv s="4">
    <fb>7884757</fb>
    <v>11</v>
  </rv>
  <rv s="4">
    <fb>19.940000000000001</fb>
    <v>13</v>
  </rv>
  <rv s="4">
    <fb>2141240</fb>
    <v>11</v>
  </rv>
  <rv s="4">
    <fb>26.85</fb>
    <v>12</v>
  </rv>
  <rv s="4">
    <fb>10805913</fb>
    <v>11</v>
  </rv>
  <rv s="4">
    <fb>2127297</fb>
    <v>11</v>
  </rv>
  <rv s="4">
    <fb>26.29</fb>
    <v>12</v>
  </rv>
  <rv s="4">
    <fb>7086953</fb>
    <v>11</v>
  </rv>
  <rv s="4">
    <fb>21.99</fb>
    <v>13</v>
  </rv>
  <rv s="4">
    <fb>1189190</fb>
    <v>11</v>
  </rv>
  <rv s="4">
    <fb>28.3</fb>
    <v>12</v>
  </rv>
  <rv s="4">
    <fb>7767395</fb>
    <v>11</v>
  </rv>
  <rv s="4">
    <fb>21.03</fb>
    <v>13</v>
  </rv>
  <rv s="4">
    <fb>734932</fb>
    <v>11</v>
  </rv>
  <rv s="4">
    <fb>30.09</fb>
    <v>12</v>
  </rv>
  <rv s="4">
    <fb>8969845</fb>
    <v>11</v>
  </rv>
  <rv s="4">
    <fb>22.76</fb>
    <v>13</v>
  </rv>
  <rv s="4">
    <fb>1460330</fb>
    <v>11</v>
  </rv>
  <rv s="4">
    <fb>32.049999999999997</fb>
    <v>12</v>
  </rv>
  <rv s="4">
    <fb>8405093</fb>
    <v>11</v>
  </rv>
  <rv s="4">
    <fb>22.05</fb>
    <v>13</v>
  </rv>
  <rv s="4">
    <fb>928408</fb>
    <v>11</v>
  </rv>
  <rv s="4">
    <fb>32.78</fb>
    <v>12</v>
  </rv>
  <rv s="4">
    <fb>9075530</fb>
    <v>11</v>
  </rv>
  <rv s="4">
    <fb>22.51</fb>
    <v>13</v>
  </rv>
  <rv s="4">
    <fb>815840</fb>
    <v>11</v>
  </rv>
  <rv s="4">
    <fb>31.35</fb>
    <v>12</v>
  </rv>
  <rv s="4">
    <fb>6395106</fb>
    <v>11</v>
  </rv>
  <rv s="4">
    <fb>23.78</fb>
    <v>13</v>
  </rv>
  <rv s="4">
    <fb>825840</fb>
    <v>11</v>
  </rv>
  <rv s="4">
    <fb>33.53</fb>
    <v>12</v>
  </rv>
  <rv s="4">
    <fb>8953869</fb>
    <v>11</v>
  </rv>
  <rv s="4">
    <fb>24.05</fb>
    <v>13</v>
  </rv>
  <rv s="4">
    <fb>497033</fb>
    <v>11</v>
  </rv>
  <rv s="4">
    <fb>32.72</fb>
    <v>12</v>
  </rv>
  <rv s="4">
    <fb>6484237</fb>
    <v>11</v>
  </rv>
  <rv s="4">
    <fb>24.56</fb>
    <v>13</v>
  </rv>
  <rv s="4">
    <fb>855114</fb>
    <v>11</v>
  </rv>
  <rv s="4">
    <fb>33.36</fb>
    <v>12</v>
  </rv>
  <rv s="4">
    <fb>7184743</fb>
    <v>11</v>
  </rv>
  <rv s="4">
    <fb>23.68</fb>
    <v>13</v>
  </rv>
  <rv s="4">
    <fb>1160213</fb>
    <v>11</v>
  </rv>
  <rv s="4">
    <fb>35.1</fb>
    <v>12</v>
  </rv>
  <rv s="4">
    <fb>9040397</fb>
    <v>11</v>
  </rv>
  <rv s="4">
    <fb>1124261</fb>
    <v>11</v>
  </rv>
  <rv s="4">
    <fb>35.49</fb>
    <v>12</v>
  </rv>
  <rv s="4">
    <fb>7434778</fb>
    <v>11</v>
  </rv>
  <rv s="4">
    <fb>22.57</fb>
    <v>13</v>
  </rv>
  <rv s="4">
    <fb>951263</fb>
    <v>11</v>
  </rv>
  <rv s="4">
    <fb>36.229999999999997</fb>
    <v>12</v>
  </rv>
  <rv s="4">
    <fb>8450180</fb>
    <v>11</v>
  </rv>
  <rv s="4">
    <fb>24.1</fb>
    <v>13</v>
  </rv>
  <rv s="4">
    <fb>1078948</fb>
    <v>11</v>
  </rv>
  <rv s="4">
    <fb>35.020000000000003</fb>
    <v>12</v>
  </rv>
  <rv s="4">
    <fb>9391880</fb>
    <v>11</v>
  </rv>
  <rv s="4">
    <fb>23.14</fb>
    <v>13</v>
  </rv>
  <rv s="4">
    <fb>841927</fb>
    <v>11</v>
  </rv>
  <rv s="4">
    <fb>32.86</fb>
    <v>12</v>
  </rv>
  <rv s="4">
    <fb>7849729</fb>
    <v>11</v>
  </rv>
  <rv s="4">
    <fb>23.89</fb>
    <v>13</v>
  </rv>
  <rv s="4">
    <fb>1006050</fb>
    <v>11</v>
  </rv>
  <rv s="4">
    <fb>33.39</fb>
    <v>12</v>
  </rv>
  <rv s="4">
    <fb>7683109</fb>
    <v>11</v>
  </rv>
  <rv s="4">
    <fb>23.12</fb>
    <v>13</v>
  </rv>
  <rv s="4">
    <fb>811065</fb>
    <v>11</v>
  </rv>
  <rv s="4">
    <fb>35.61</fb>
    <v>12</v>
  </rv>
  <rv s="4">
    <fb>5720929</fb>
    <v>11</v>
  </rv>
  <rv s="4">
    <fb>21.25</fb>
    <v>13</v>
  </rv>
  <rv s="4">
    <fb>2270158</fb>
    <v>11</v>
  </rv>
  <rv s="4">
    <fb>34.229999999999997</fb>
    <v>12</v>
  </rv>
  <rv s="4">
    <fb>7510804</fb>
    <v>11</v>
  </rv>
  <rv s="4">
    <fb>22.54</fb>
    <v>13</v>
  </rv>
  <rv s="4">
    <fb>1343569</fb>
    <v>11</v>
  </rv>
  <rv s="4">
    <fb>35.32</fb>
    <v>12</v>
  </rv>
  <rv s="4">
    <fb>8275953</fb>
    <v>11</v>
  </rv>
  <rv s="4">
    <fb>22.8</fb>
    <v>13</v>
  </rv>
  <rv s="4">
    <fb>556363</fb>
    <v>11</v>
  </rv>
  <rv s="4">
    <fb>34.200000000000003</fb>
    <v>12</v>
  </rv>
  <rv s="4">
    <fb>5174357</fb>
    <v>11</v>
  </rv>
  <rv s="4">
    <fb>24.39</fb>
    <v>13</v>
  </rv>
  <rv s="4">
    <fb>1279958</fb>
    <v>11</v>
  </rv>
  <rv s="4">
    <fb>31.43</fb>
    <v>12</v>
  </rv>
  <rv s="4">
    <fb>9458818</fb>
    <v>11</v>
  </rv>
  <rv s="4">
    <fb>1072414</fb>
    <v>11</v>
  </rv>
  <rv s="4">
    <fb>6361579</fb>
    <v>11</v>
  </rv>
  <rv s="4">
    <fb>24.68</fb>
    <v>13</v>
  </rv>
  <rv s="4">
    <fb>35.64</fb>
    <v>12</v>
  </rv>
  <rv s="4">
    <fb>5180094</fb>
    <v>11</v>
  </rv>
  <rv s="4">
    <fb>26.38</fb>
    <v>13</v>
  </rv>
  <rv s="4">
    <fb>990173</fb>
    <v>11</v>
  </rv>
  <rv s="4">
    <fb>37.86</fb>
    <v>12</v>
  </rv>
  <rv s="4">
    <fb>9453025</fb>
    <v>11</v>
  </rv>
  <rv s="4">
    <fb>27.02</fb>
    <v>13</v>
  </rv>
  <rv s="4">
    <fb>1346141</fb>
    <v>11</v>
  </rv>
  <rv s="4">
    <fb>36.549999999999997</fb>
    <v>12</v>
  </rv>
  <rv s="4">
    <fb>7518154</fb>
    <v>11</v>
  </rv>
  <rv s="4">
    <fb>1842917</fb>
    <v>11</v>
  </rv>
  <rv s="4">
    <fb>39.11</fb>
    <v>12</v>
  </rv>
  <rv s="4">
    <fb>7342303</fb>
    <v>11</v>
  </rv>
  <rv s="4">
    <fb>24.38</fb>
    <v>13</v>
  </rv>
  <rv s="4">
    <fb>2144209</fb>
    <v>11</v>
  </rv>
  <rv s="4">
    <fb>40.11</fb>
    <v>12</v>
  </rv>
  <rv s="4">
    <fb>8474192</fb>
    <v>11</v>
  </rv>
  <rv s="4">
    <fb>21.8</fb>
    <v>13</v>
  </rv>
  <rv s="4">
    <fb>2010402</fb>
    <v>11</v>
  </rv>
  <rv s="4">
    <fb>22.12</fb>
    <v>13</v>
  </rv>
  <rv s="4">
    <fb>1176900</fb>
    <v>11</v>
  </rv>
  <rv s="4">
    <fb>36.57</fb>
    <v>12</v>
  </rv>
  <rv s="4">
    <fb>10017790</fb>
    <v>11</v>
  </rv>
  <rv s="4">
    <fb>19.22</fb>
    <v>13</v>
  </rv>
  <rv s="4">
    <fb>2868150</fb>
    <v>11</v>
  </rv>
  <rv s="4">
    <fb>32.64</fb>
    <v>12</v>
  </rv>
  <rv s="4">
    <fb>10170718</fb>
    <v>11</v>
  </rv>
  <rv s="4">
    <fb>17.73</fb>
    <v>13</v>
  </rv>
  <rv s="4">
    <fb>2250621</fb>
    <v>11</v>
  </rv>
  <rv s="4">
    <fb>33.11</fb>
    <v>12</v>
  </rv>
  <rv s="4">
    <fb>7602330</fb>
    <v>11</v>
  </rv>
  <rv s="4">
    <fb>17.239999999999998</fb>
    <v>13</v>
  </rv>
  <rv s="4">
    <fb>1358327</fb>
    <v>11</v>
  </rv>
  <rv s="4">
    <fb>29.94</fb>
    <v>12</v>
  </rv>
  <rv s="4">
    <fb>11337354</fb>
    <v>11</v>
  </rv>
  <rv s="4">
    <fb>16.420000000000002</fb>
    <v>13</v>
  </rv>
  <rv s="4">
    <fb>1802424</fb>
    <v>11</v>
  </rv>
  <rv s="4">
    <fb>27.12</fb>
    <v>12</v>
  </rv>
  <rv s="4">
    <fb>9597195</fb>
    <v>11</v>
  </rv>
  <rv s="4">
    <fb>17.78</fb>
    <v>13</v>
  </rv>
  <rv s="4">
    <fb>1515028</fb>
    <v>11</v>
  </rv>
  <rv s="4">
    <fb>26.09</fb>
    <v>12</v>
  </rv>
  <rv s="4">
    <fb>8789238</fb>
    <v>11</v>
  </rv>
  <rv s="4">
    <fb>16.04</fb>
    <v>13</v>
  </rv>
  <rv s="4">
    <fb>2440790</fb>
    <v>11</v>
  </rv>
  <rv s="4">
    <fb>25.1</fb>
    <v>12</v>
  </rv>
  <rv s="4">
    <fb>9380847</fb>
    <v>11</v>
  </rv>
  <rv s="4">
    <fb>16.45</fb>
    <v>13</v>
  </rv>
  <rv s="4">
    <fb>1755211</fb>
    <v>11</v>
  </rv>
  <rv s="4">
    <fb>26.57</fb>
    <v>12</v>
  </rv>
  <rv s="4">
    <fb>7924433</fb>
    <v>11</v>
  </rv>
  <rv s="4">
    <fb>15.6</fb>
    <v>13</v>
  </rv>
  <rv s="4">
    <fb>3354557</fb>
    <v>11</v>
  </rv>
  <rv s="4">
    <fb>23.76</fb>
    <v>12</v>
  </rv>
  <rv s="4">
    <fb>13481675</fb>
    <v>11</v>
  </rv>
  <rv s="4">
    <fb>18.32</fb>
    <v>13</v>
  </rv>
  <rv s="4">
    <fb>2536120</fb>
    <v>11</v>
  </rv>
  <rv s="4">
    <fb>23.95</fb>
    <v>12</v>
  </rv>
  <rv s="4">
    <fb>7507239</fb>
    <v>11</v>
  </rv>
  <rv s="4">
    <fb>16.88</fb>
    <v>13</v>
  </rv>
  <rv s="4">
    <fb>1583821</fb>
    <v>11</v>
  </rv>
  <rv s="4">
    <fb>21.88</fb>
    <v>12</v>
  </rv>
  <rv s="4">
    <fb>14535397</fb>
    <v>11</v>
  </rv>
  <rv s="4">
    <fb>18.64</fb>
    <v>13</v>
  </rv>
  <rv s="4">
    <fb>1845552</fb>
    <v>11</v>
  </rv>
  <rv s="4">
    <fb>25.11</fb>
    <v>12</v>
  </rv>
  <rv s="4">
    <fb>11207031</fb>
    <v>11</v>
  </rv>
  <rv s="4">
    <fb>18.82</fb>
    <v>13</v>
  </rv>
  <rv s="4">
    <fb>1814843</fb>
    <v>11</v>
  </rv>
  <rv s="4">
    <fb>23.87</fb>
    <v>12</v>
  </rv>
  <rv s="4">
    <fb>5554282</fb>
    <v>11</v>
  </rv>
  <rv s="4">
    <fb>16.3</fb>
    <v>13</v>
  </rv>
  <rv s="4">
    <fb>2724421</fb>
    <v>11</v>
  </rv>
  <rv s="4">
    <fb>25.19</fb>
    <v>12</v>
  </rv>
  <rv s="4">
    <fb>8109078</fb>
    <v>11</v>
  </rv>
  <rv s="4">
    <fb>15.8</fb>
    <v>13</v>
  </rv>
  <rv s="4">
    <fb>1797726</fb>
    <v>11</v>
  </rv>
  <rv s="4">
    <fb>25.81</fb>
    <v>12</v>
  </rv>
  <rv s="4">
    <fb>8174092</fb>
    <v>11</v>
  </rv>
  <rv s="4">
    <fb>14.65</fb>
    <v>13</v>
  </rv>
  <rv s="4">
    <fb>2433754</fb>
    <v>11</v>
  </rv>
  <rv s="4">
    <fb>25.93</fb>
    <v>12</v>
  </rv>
  <rv s="4">
    <fb>10196997</fb>
    <v>11</v>
  </rv>
  <rv s="4">
    <fb>13.72</fb>
    <v>13</v>
  </rv>
  <rv s="4">
    <fb>5418677</fb>
    <v>11</v>
  </rv>
  <rv s="4">
    <fb>22.9</fb>
    <v>12</v>
  </rv>
  <rv s="4">
    <fb>10826885</fb>
    <v>11</v>
  </rv>
  <rv s="4">
    <fb>14.93</fb>
    <v>13</v>
  </rv>
  <rv s="4">
    <fb>2318729</fb>
    <v>11</v>
  </rv>
  <rv s="4">
    <fb>21.6</fb>
    <v>12</v>
  </rv>
  <rv s="4">
    <fb>9182010</fb>
    <v>11</v>
  </rv>
  <rv s="4">
    <fb>13.68</fb>
    <v>13</v>
  </rv>
  <rv s="4">
    <fb>3795810</fb>
    <v>11</v>
  </rv>
  <rv s="4">
    <fb>19.21</fb>
    <v>12</v>
  </rv>
  <rv s="4">
    <fb>16460019</fb>
    <v>11</v>
  </rv>
  <rv s="4">
    <fb>11.72</fb>
    <v>13</v>
  </rv>
  <rv s="4">
    <fb>6273170</fb>
    <v>11</v>
  </rv>
  <rv s="4">
    <fb>18.690000000000001</fb>
    <v>12</v>
  </rv>
  <rv s="4">
    <fb>10112732</fb>
    <v>11</v>
  </rv>
  <rv s="4">
    <fb>13.45</fb>
    <v>13</v>
  </rv>
  <rv s="4">
    <fb>3708428</fb>
    <v>11</v>
  </rv>
  <rv s="4">
    <fb>19.77</fb>
    <v>12</v>
  </rv>
  <rv s="4">
    <fb>8628411</fb>
    <v>11</v>
  </rv>
  <rv s="4">
    <fb>13.89</fb>
    <v>13</v>
  </rv>
  <rv s="4">
    <fb>3009122</fb>
    <v>11</v>
  </rv>
  <rv s="4">
    <fb>18.22</fb>
    <v>12</v>
  </rv>
  <rv s="4">
    <fb>13321429</fb>
    <v>11</v>
  </rv>
  <rv s="4">
    <fb>12.25</fb>
    <v>13</v>
  </rv>
  <rv s="4">
    <fb>5256492</fb>
    <v>11</v>
  </rv>
  <rv s="4">
    <fb>15.73</fb>
    <v>12</v>
  </rv>
  <rv s="4">
    <fb>23105279</fb>
    <v>11</v>
  </rv>
  <rv s="4">
    <fb>11.99</fb>
    <v>13</v>
  </rv>
  <rv s="4">
    <fb>3287415</fb>
    <v>11</v>
  </rv>
  <rv s="4">
    <fb>18</fb>
    <v>12</v>
  </rv>
  <rv s="4">
    <fb>15742106</fb>
    <v>11</v>
  </rv>
  <rv s="4">
    <fb>12.27</fb>
    <v>13</v>
  </rv>
  <rv s="4">
    <fb>2672709</fb>
    <v>11</v>
  </rv>
  <rv s="4">
    <fb>18.600000000000001</fb>
    <v>12</v>
  </rv>
  <rv s="4">
    <fb>11404302</fb>
    <v>11</v>
  </rv>
  <rv s="4">
    <fb>16.47</fb>
    <v>12</v>
  </rv>
  <rv s="4">
    <fb>21438856</fb>
    <v>11</v>
  </rv>
  <rv s="4">
    <fb>16.690000000000001</fb>
    <v>13</v>
  </rv>
  <rv s="4">
    <fb>6239023</fb>
    <v>11</v>
  </rv>
  <rv s="4">
    <fb>16.13</fb>
    <v>12</v>
  </rv>
  <rv s="4">
    <fb>13928445</fb>
    <v>11</v>
  </rv>
  <rv s="4">
    <fb>20.07</fb>
    <v>13</v>
  </rv>
  <rv s="4">
    <fb>5560897</fb>
    <v>11</v>
  </rv>
  <rv s="4">
    <fb>16.420000000000002</fb>
    <v>12</v>
  </rv>
  <rv s="4">
    <fb>11510734</fb>
    <v>11</v>
  </rv>
  <rv s="4">
    <fb>19.45</fb>
    <v>13</v>
  </rv>
  <rv s="4">
    <fb>3855418</fb>
    <v>11</v>
  </rv>
  <rv s="4">
    <fb>21.02</fb>
    <v>13</v>
  </rv>
  <rv s="4">
    <fb>3843023</fb>
    <v>11</v>
  </rv>
  <rv s="4">
    <fb>27</fb>
    <v>12</v>
  </rv>
  <rv s="4">
    <fb>32374238</fb>
    <v>11</v>
  </rv>
  <rv s="4">
    <fb>23.6</fb>
    <v>13</v>
  </rv>
  <rv s="4">
    <fb>3280637</fb>
    <v>11</v>
  </rv>
  <rv s="4">
    <fb>26.15</fb>
    <v>12</v>
  </rv>
  <rv s="4">
    <fb>30988890</fb>
    <v>11</v>
  </rv>
  <rv s="4">
    <fb>23.15</fb>
    <v>13</v>
  </rv>
  <rv s="4">
    <fb>2045398</fb>
    <v>11</v>
  </rv>
  <rv s="4">
    <fb>20808484</fb>
    <v>11</v>
  </rv>
  <rv s="4">
    <fb>22.59</fb>
    <v>13</v>
  </rv>
  <rv s="4">
    <fb>2139988</fb>
    <v>11</v>
  </rv>
  <rv s="4">
    <fb>31.79</fb>
    <v>12</v>
  </rv>
  <rv s="4">
    <fb>26432611</fb>
    <v>11</v>
  </rv>
  <rv s="4">
    <fb>24.21</fb>
    <v>13</v>
  </rv>
  <rv s="4">
    <fb>2279795</fb>
    <v>11</v>
  </rv>
  <rv s="4">
    <fb>31.17</fb>
    <v>12</v>
  </rv>
  <rv s="4">
    <fb>20685955</fb>
    <v>11</v>
  </rv>
  <rv s="4">
    <fb>30.43</fb>
    <v>12</v>
  </rv>
  <rv s="4">
    <fb>24590095</fb>
    <v>11</v>
  </rv>
  <rv s="4">
    <fb>14.86</fb>
    <v>13</v>
  </rv>
  <rv s="4">
    <fb>5909735</fb>
    <v>11</v>
  </rv>
  <rv s="4">
    <fb>32.619999999999997</fb>
    <v>12</v>
  </rv>
  <rv s="4">
    <fb>15804865</fb>
    <v>11</v>
  </rv>
  <rv s="4">
    <fb>15.52</fb>
    <v>13</v>
  </rv>
  <rv s="4">
    <fb>2666311</fb>
    <v>11</v>
  </rv>
  <rv s="4">
    <fb>16.7</fb>
    <v>13</v>
  </rv>
  <rv s="4">
    <fb>1849453</fb>
    <v>11</v>
  </rv>
  <rv s="4">
    <fb>20.12</fb>
    <v>12</v>
  </rv>
  <rv s="4">
    <fb>29792044</fb>
    <v>11</v>
  </rv>
  <rv s="4">
    <fb>16.850000000000001</fb>
    <v>13</v>
  </rv>
  <rv s="4">
    <fb>2220178</fb>
    <v>11</v>
  </rv>
  <rv s="4">
    <fb>21.08</fb>
    <v>12</v>
  </rv>
  <rv s="4">
    <fb>12656027</fb>
    <v>11</v>
  </rv>
  <rv s="4">
    <fb>2260981</fb>
    <v>11</v>
  </rv>
  <rv s="4">
    <fb>22.67</fb>
    <v>12</v>
  </rv>
  <rv s="4">
    <fb>13412261</fb>
    <v>11</v>
  </rv>
  <rv s="4">
    <fb>13.9</fb>
    <v>13</v>
  </rv>
  <rv s="4">
    <fb>2593009</fb>
    <v>11</v>
  </rv>
  <rv s="4">
    <fb>22.85</fb>
    <v>12</v>
  </rv>
  <rv s="4">
    <fb>11919973</fb>
    <v>11</v>
  </rv>
  <rv s="4">
    <fb>13.83</fb>
    <v>13</v>
  </rv>
  <rv s="4">
    <fb>2338299</fb>
    <v>11</v>
  </rv>
  <rv s="4">
    <fb>22.03</fb>
    <v>12</v>
  </rv>
  <rv s="4">
    <fb>11223879</fb>
    <v>11</v>
  </rv>
  <rv s="4">
    <fb>14.21</fb>
    <v>13</v>
  </rv>
  <rv s="4">
    <fb>1559741</fb>
    <v>11</v>
  </rv>
  <rv s="4">
    <fb>18.59</fb>
    <v>12</v>
  </rv>
  <rv s="4">
    <fb>10803372</fb>
    <v>11</v>
  </rv>
  <rv s="4">
    <fb>14.2</fb>
    <v>13</v>
  </rv>
  <rv s="4">
    <fb>2108826</fb>
    <v>11</v>
  </rv>
  <rv s="4">
    <fb>18.47</fb>
    <v>12</v>
  </rv>
  <rv s="4">
    <fb>9877170</fb>
    <v>11</v>
  </rv>
  <rv s="4">
    <fb>14.17</fb>
    <v>13</v>
  </rv>
  <rv s="4">
    <fb>999089</fb>
    <v>11</v>
  </rv>
  <rv s="4">
    <fb>18.97</fb>
    <v>12</v>
  </rv>
  <rv s="4">
    <fb>8688288</fb>
    <v>11</v>
  </rv>
  <rv s="4">
    <fb>13.01</fb>
    <v>13</v>
  </rv>
  <rv s="4">
    <fb>3166181</fb>
    <v>11</v>
  </rv>
  <rv s="4">
    <fb>19.010000000000002</fb>
    <v>12</v>
  </rv>
  <rv s="4">
    <fb>7906394</fb>
    <v>11</v>
  </rv>
  <rv s="4">
    <fb>12.96</fb>
    <v>13</v>
  </rv>
  <rv s="4">
    <fb>3671938</fb>
    <v>11</v>
  </rv>
  <rv s="4">
    <fb>6757667</fb>
    <v>11</v>
  </rv>
  <rv s="4">
    <fb>12.85</fb>
    <v>13</v>
  </rv>
  <rv s="4">
    <fb>3010008</fb>
    <v>11</v>
  </rv>
  <rv s="4">
    <fb>17.48</fb>
    <v>12</v>
  </rv>
  <rv s="4">
    <fb>11268808</fb>
    <v>11</v>
  </rv>
  <rv s="4">
    <fb>13.25</fb>
    <v>13</v>
  </rv>
  <rv s="4">
    <fb>3678849</fb>
    <v>11</v>
  </rv>
  <rv s="4">
    <fb>17.399999999999999</fb>
    <v>12</v>
  </rv>
  <rv s="4">
    <fb>13067604</fb>
    <v>11</v>
  </rv>
  <rv s="4">
    <fb>46076</fb>
    <v>10</v>
  </rv>
  <rv s="4">
    <fb>12.69</fb>
    <v>13</v>
  </rv>
  <rv s="4">
    <fb>2418131</fb>
    <v>11</v>
  </rv>
  <rv s="4">
    <fb>17.28</fb>
    <v>12</v>
  </rv>
  <rv s="4">
    <fb>12071254</fb>
    <v>11</v>
  </rv>
  <rv s="4">
    <fb>46077</fb>
    <v>10</v>
  </rv>
  <rv s="4">
    <fb>12.07</fb>
    <v>13</v>
  </rv>
  <rv s="4">
    <fb>2920706</fb>
    <v>11</v>
  </rv>
  <rv s="4">
    <fb>17.84</fb>
    <v>12</v>
  </rv>
  <rv s="4">
    <fb>13208914</fb>
    <v>11</v>
  </rv>
  <rv s="4">
    <fb>46078</fb>
    <v>10</v>
  </rv>
  <rv s="4">
    <fb>12.34</fb>
    <v>13</v>
  </rv>
  <rv s="4">
    <fb>2004185</fb>
    <v>11</v>
  </rv>
  <rv s="4">
    <fb>17.059999999999999</fb>
    <v>12</v>
  </rv>
  <rv s="4">
    <fb>11608191</fb>
    <v>11</v>
  </rv>
  <rv s="4">
    <fb>11.85</fb>
    <v>13</v>
  </rv>
  <rv s="4">
    <fb>3155798</fb>
    <v>11</v>
  </rv>
  <rv s="4">
    <fb>16.22</fb>
    <v>12</v>
  </rv>
  <rv s="4">
    <fb>11087715</fb>
    <v>11</v>
  </rv>
  <rv s="4">
    <fb>46080</fb>
    <v>10</v>
  </rv>
  <rv s="4">
    <fb>12.18</fb>
    <v>13</v>
  </rv>
  <rv s="4">
    <fb>1920229</fb>
    <v>11</v>
  </rv>
  <rv s="4">
    <fb>16.62</fb>
    <v>12</v>
  </rv>
  <rv s="4">
    <fb>9806273</fb>
    <v>11</v>
  </rv>
  <rv s="4">
    <fb>46083</fb>
    <v>10</v>
  </rv>
  <rv s="4">
    <fb>13.18</fb>
    <v>13</v>
  </rv>
  <rv s="4">
    <fb>2735329</fb>
    <v>11</v>
  </rv>
  <rv s="4">
    <fb>16.100000000000001</fb>
    <v>12</v>
  </rv>
  <rv s="4">
    <fb>12716928</fb>
    <v>11</v>
  </rv>
  <rv s="4">
    <fb>16.440000000000001</fb>
    <v>12</v>
  </rv>
  <rv s="4">
    <fb>9808009</fb>
    <v>11</v>
  </rv>
  <rv s="4">
    <fb>46085</fb>
    <v>10</v>
  </rv>
  <rv s="4">
    <fb>12.65</fb>
    <v>13</v>
  </rv>
  <rv s="4">
    <fb>2800784</fb>
    <v>11</v>
  </rv>
  <rv s="4">
    <fb>17.78</fb>
    <v>12</v>
  </rv>
  <rv s="4">
    <fb>19593688</fb>
    <v>11</v>
  </rv>
  <rv s="4">
    <fb>46086</fb>
    <v>10</v>
  </rv>
  <rv s="4">
    <fb>13.19</fb>
    <v>13</v>
  </rv>
  <rv s="4">
    <fb>2866581</fb>
    <v>11</v>
  </rv>
  <rv s="4">
    <fb>23280252</fb>
    <v>11</v>
  </rv>
  <rv s="4">
    <fb>14.75</fb>
    <v>13</v>
  </rv>
  <rv s="4">
    <fb>3844908</fb>
    <v>11</v>
  </rv>
  <rv s="4">
    <fb>17.05</fb>
    <v>12</v>
  </rv>
  <rv s="4">
    <fb>18871005</fb>
    <v>11</v>
  </rv>
  <rv s="4">
    <fb>17.79</fb>
    <v>12</v>
  </rv>
  <rv s="4">
    <fb>17004245</fb>
    <v>11</v>
  </rv>
  <rv s="4">
    <fb>13.6</fb>
    <v>13</v>
  </rv>
  <rv s="4">
    <fb>2353326</fb>
    <v>11</v>
  </rv>
  <rv s="4">
    <fb>19.850000000000001</fb>
    <v>12</v>
  </rv>
  <rv s="4">
    <fb>23335723</fb>
    <v>11</v>
  </rv>
  <rv s="4">
    <fb>46092</fb>
    <v>10</v>
  </rv>
  <rv s="4">
    <fb>14.88</fb>
    <v>13</v>
  </rv>
  <rv s="4">
    <fb>2966669</fb>
    <v>11</v>
  </rv>
  <rv s="4">
    <fb>18.23</fb>
    <v>12</v>
  </rv>
  <rv s="4">
    <fb>14960013</fb>
    <v>11</v>
  </rv>
  <rv s="4">
    <fb>46094</fb>
    <v>10</v>
  </rv>
  <rv s="4">
    <fb>14.19</fb>
    <v>13</v>
  </rv>
  <rv s="4">
    <fb>2476403</fb>
    <v>11</v>
  </rv>
  <rv s="4">
    <fb>19.97</fb>
    <v>12</v>
  </rv>
  <rv s="4">
    <fb>11078085</fb>
    <v>11</v>
  </rv>
  <rv s="4">
    <fb>2711698</fb>
    <v>11</v>
  </rv>
  <rv s="4">
    <fb>19.05</fb>
    <v>12</v>
  </rv>
  <rv s="4">
    <fb>10959949</fb>
    <v>11</v>
  </rv>
  <rv s="4">
    <fb>17.71</fb>
    <v>12</v>
  </rv>
  <rv s="4">
    <fb>12388246</fb>
    <v>11</v>
  </rv>
  <rv s="4">
    <fb>526.70000000000005</fb>
    <v>12</v>
  </rv>
  <rv s="4">
    <fb>2274</fb>
    <v>11</v>
  </rv>
  <rv s="4">
    <fb>34.325000000000003</fb>
    <v>13</v>
  </rv>
  <rv s="4">
    <fb>209216</fb>
    <v>11</v>
  </rv>
  <rv s="4">
    <fb>540.20000000000005</fb>
    <v>12</v>
  </rv>
  <rv s="4">
    <fb>2115</fb>
    <v>11</v>
  </rv>
  <rv s="4">
    <fb>35.25</fb>
    <v>13</v>
  </rv>
  <rv s="4">
    <fb>268665</fb>
    <v>11</v>
  </rv>
  <rv s="4">
    <fb>584</fb>
    <v>12</v>
  </rv>
  <rv s="4">
    <fb>3256</fb>
    <v>11</v>
  </rv>
  <rv s="4">
    <fb>38.725000000000001</fb>
    <v>13</v>
  </rv>
  <rv s="4">
    <fb>275410</fb>
    <v>11</v>
  </rv>
  <rv s="4">
    <fb>619.6</fb>
    <v>12</v>
  </rv>
  <rv s="4">
    <fb>3014</fb>
    <v>11</v>
  </rv>
  <rv s="4">
    <fb>40.575000000000003</fb>
    <v>13</v>
  </rv>
  <rv s="4">
    <fb>287309</fb>
    <v>11</v>
  </rv>
  <rv s="4">
    <fb>576.6</fb>
    <v>12</v>
  </rv>
  <rv s="4">
    <fb>2914</fb>
    <v>11</v>
  </rv>
  <rv s="4">
    <fb>37.475000000000001</fb>
    <v>13</v>
  </rv>
  <rv s="4">
    <fb>431350</fb>
    <v>11</v>
  </rv>
  <rv s="4">
    <fb>549.69200000000001</fb>
    <v>12</v>
  </rv>
  <rv s="4">
    <fb>5069</fb>
    <v>11</v>
  </rv>
  <rv s="4">
    <fb>640152</fb>
    <v>11</v>
  </rv>
  <rv s="4">
    <fb>529.20000000000005</fb>
    <v>12</v>
  </rv>
  <rv s="4">
    <fb>1563</fb>
    <v>11</v>
  </rv>
  <rv s="4">
    <fb>34.15</fb>
    <v>13</v>
  </rv>
  <rv s="4">
    <fb>264131</fb>
    <v>11</v>
  </rv>
  <rv s="4">
    <fb>566.79999999999995</fb>
    <v>12</v>
  </rv>
  <rv s="4">
    <fb>2304</fb>
    <v>11</v>
  </rv>
  <rv s="4">
    <fb>36.85</fb>
    <v>13</v>
  </rv>
  <rv s="4">
    <fb>328496</fb>
    <v>11</v>
  </rv>
  <rv s="4">
    <fb>592.20000000000005</fb>
    <v>12</v>
  </rv>
  <rv s="4">
    <fb>3685</fb>
    <v>11</v>
  </rv>
  <rv s="4">
    <fb>38.5</fb>
    <v>13</v>
  </rv>
  <rv s="4">
    <fb>409889</fb>
    <v>11</v>
  </rv>
  <rv s="4">
    <fb>530.31299999999999</fb>
    <v>12</v>
  </rv>
  <rv s="4">
    <fb>7863</fb>
    <v>11</v>
  </rv>
  <rv s="4">
    <fb>34.125</fb>
    <v>13</v>
  </rv>
  <rv s="4">
    <fb>473936</fb>
    <v>11</v>
  </rv>
  <rv s="4">
    <fb>456.35</fb>
    <v>12</v>
  </rv>
  <rv s="4">
    <fb>8879</fb>
    <v>11</v>
  </rv>
  <rv s="4">
    <fb>29.55</fb>
    <v>13</v>
  </rv>
  <rv s="4">
    <fb>769319</fb>
    <v>11</v>
  </rv>
  <rv s="4">
    <fb>480.42700000000002</fb>
    <v>12</v>
  </rv>
  <rv s="4">
    <fb>7572</fb>
    <v>11</v>
  </rv>
  <rv s="4">
    <fb>31.175000000000001</fb>
    <v>13</v>
  </rv>
  <rv s="4">
    <fb>659850</fb>
    <v>11</v>
  </rv>
  <rv s="4">
    <fb>503.39600000000002</fb>
    <v>12</v>
  </rv>
  <rv s="4">
    <fb>7690</fb>
    <v>11</v>
  </rv>
  <rv s="4">
    <fb>32.6</fb>
    <v>13</v>
  </rv>
  <rv s="4">
    <fb>616164</fb>
    <v>11</v>
  </rv>
  <rv s="4">
    <fb>473.3</fb>
    <v>12</v>
  </rv>
  <rv s="4">
    <fb>9643</fb>
    <v>11</v>
  </rv>
  <rv s="4">
    <fb>30.675000000000001</fb>
    <v>13</v>
  </rv>
  <rv s="4">
    <fb>261614</fb>
    <v>11</v>
  </rv>
  <rv s="4">
    <fb>529.29999999999995</fb>
    <v>12</v>
  </rv>
  <rv s="4">
    <fb>3690</fb>
    <v>11</v>
  </rv>
  <rv s="4">
    <fb>34</fb>
    <v>13</v>
  </rv>
  <rv s="4">
    <fb>281612</fb>
    <v>11</v>
  </rv>
  <rv s="4">
    <fb>566.18299999999999</fb>
    <v>12</v>
  </rv>
  <rv s="4">
    <fb>6174</fb>
    <v>11</v>
  </rv>
  <rv s="4">
    <fb>36.625</fb>
    <v>13</v>
  </rv>
  <rv s="4">
    <fb>235511</fb>
    <v>11</v>
  </rv>
  <rv s="4">
    <fb>614.96199999999999</fb>
    <v>12</v>
  </rv>
  <rv s="4">
    <fb>11836</fb>
    <v>11</v>
  </rv>
  <rv s="4">
    <fb>39.825000000000003</fb>
    <v>13</v>
  </rv>
  <rv s="4">
    <fb>334869</fb>
    <v>11</v>
  </rv>
  <rv s="4">
    <fb>578.51800000000003</fb>
    <v>12</v>
  </rv>
  <rv s="4">
    <fb>6111</fb>
    <v>11</v>
  </rv>
  <rv s="4">
    <fb>37.575000000000003</fb>
    <v>13</v>
  </rv>
  <rv s="4">
    <fb>168321</fb>
    <v>11</v>
  </rv>
  <rv s="4">
    <fb>626.70000000000005</fb>
    <v>12</v>
  </rv>
  <rv s="4">
    <fb>6527</fb>
    <v>11</v>
  </rv>
  <rv s="4">
    <fb>40.875</fb>
    <v>13</v>
  </rv>
  <rv s="4">
    <fb>193448</fb>
    <v>11</v>
  </rv>
  <rv s="4">
    <fb>619.005</fb>
    <v>12</v>
  </rv>
  <rv s="4">
    <fb>5490</fb>
    <v>11</v>
  </rv>
  <rv s="4">
    <fb>40.15</fb>
    <v>13</v>
  </rv>
  <rv s="4">
    <fb>118392</fb>
    <v>11</v>
  </rv>
  <rv s="4">
    <fb>566.29200000000003</fb>
    <v>12</v>
  </rv>
  <rv s="4">
    <fb>18435</fb>
    <v>11</v>
  </rv>
  <rv s="4">
    <fb>36.75</fb>
    <v>13</v>
  </rv>
  <rv s="4">
    <fb>231196</fb>
    <v>11</v>
  </rv>
  <rv s="4">
    <fb>578.01300000000003</fb>
    <v>12</v>
  </rv>
  <rv s="4">
    <fb>3608</fb>
    <v>11</v>
  </rv>
  <rv s="4">
    <fb>37.524999999999999</fb>
    <v>13</v>
  </rv>
  <rv s="4">
    <fb>217317</fb>
    <v>11</v>
  </rv>
  <rv s="4">
    <fb>599.17700000000002</fb>
    <v>12</v>
  </rv>
  <rv s="4">
    <fb>7099</fb>
    <v>11</v>
  </rv>
  <rv s="4">
    <fb>38.924999999999997</fb>
    <v>13</v>
  </rv>
  <rv s="4">
    <fb>152625</fb>
    <v>11</v>
  </rv>
  <rv s="4">
    <fb>608.803</fb>
    <v>12</v>
  </rv>
  <rv s="4">
    <fb>4783</fb>
    <v>11</v>
  </rv>
  <rv s="4">
    <fb>39.625</fb>
    <v>13</v>
  </rv>
  <rv s="4">
    <fb>66548</fb>
    <v>11</v>
  </rv>
  <rv s="4">
    <fb>596.29999999999995</fb>
    <v>12</v>
  </rv>
  <rv s="4">
    <fb>15975</fb>
    <v>11</v>
  </rv>
  <rv s="4">
    <fb>38.799999999999997</fb>
    <v>13</v>
  </rv>
  <rv s="4">
    <fb>79951</fb>
    <v>11</v>
  </rv>
  <rv s="4">
    <fb>620.19500000000005</fb>
    <v>12</v>
  </rv>
  <rv s="4">
    <fb>4140</fb>
    <v>11</v>
  </rv>
  <rv s="4">
    <fb>40.375</fb>
    <v>13</v>
  </rv>
  <rv s="4">
    <fb>91128</fb>
    <v>11</v>
  </rv>
  <rv s="4">
    <fb>676.40499999999997</fb>
    <v>12</v>
  </rv>
  <rv s="4">
    <fb>6587</fb>
    <v>11</v>
  </rv>
  <rv s="4">
    <fb>124543</fb>
    <v>11</v>
  </rv>
  <rv s="4">
    <fb>704.7</fb>
    <v>12</v>
  </rv>
  <rv s="4">
    <fb>5394</fb>
    <v>11</v>
  </rv>
  <rv s="4">
    <fb>45.825000000000003</fb>
    <v>13</v>
  </rv>
  <rv s="4">
    <fb>154608</fb>
    <v>11</v>
  </rv>
  <rv s="4">
    <fb>624.39200000000005</fb>
    <v>12</v>
  </rv>
  <rv s="4">
    <fb>7135</fb>
    <v>11</v>
  </rv>
  <rv s="4">
    <fb>155904</fb>
    <v>11</v>
  </rv>
  <rv s="4">
    <fb>545.67999999999995</fb>
    <v>12</v>
  </rv>
  <rv s="4">
    <fb>4321</fb>
    <v>11</v>
  </rv>
  <rv s="4">
    <fb>35.524999999999999</fb>
    <v>13</v>
  </rv>
  <rv s="4">
    <fb>191682</fb>
    <v>11</v>
  </rv>
  <rv s="4">
    <fb>461.2</fb>
    <v>12</v>
  </rv>
  <rv s="4">
    <fb>30.25</fb>
    <v>13</v>
  </rv>
  <rv s="4">
    <fb>322101</fb>
    <v>11</v>
  </rv>
  <rv s="4">
    <fb>502.6</fb>
    <v>12</v>
  </rv>
  <rv s="4">
    <fb>5268</fb>
    <v>11</v>
  </rv>
  <rv s="4">
    <fb>267169</fb>
    <v>11</v>
  </rv>
  <rv s="4">
    <fb>519.79999999999995</fb>
    <v>12</v>
  </rv>
  <rv s="4">
    <fb>3956</fb>
    <v>11</v>
  </rv>
  <rv s="4">
    <fb>34.6</fb>
    <v>13</v>
  </rv>
  <rv s="4">
    <fb>293989</fb>
    <v>11</v>
  </rv>
  <rv s="4">
    <fb>508.4</fb>
    <v>12</v>
  </rv>
  <rv s="4">
    <fb>1891</fb>
    <v>11</v>
  </rv>
  <rv s="4">
    <fb>33.725000000000001</fb>
    <v>13</v>
  </rv>
  <rv s="4">
    <fb>75032</fb>
    <v>11</v>
  </rv>
  <rv s="4">
    <fb>550</fb>
    <v>12</v>
  </rv>
  <rv s="4">
    <fb>2368</fb>
    <v>11</v>
  </rv>
  <rv s="4">
    <fb>36.225000000000001</fb>
    <v>13</v>
  </rv>
  <rv s="4">
    <fb>117841</fb>
    <v>11</v>
  </rv>
  <rv s="4">
    <fb>589.1</fb>
    <v>12</v>
  </rv>
  <rv s="4">
    <fb>1997</fb>
    <v>11</v>
  </rv>
  <rv s="4">
    <fb>137644</fb>
    <v>11</v>
  </rv>
  <rv s="4">
    <fb>532.75599999999997</fb>
    <v>12</v>
  </rv>
  <rv s="4">
    <fb>4565</fb>
    <v>11</v>
  </rv>
  <rv s="4">
    <fb>34.65</fb>
    <v>13</v>
  </rv>
  <rv s="4">
    <fb>265436</fb>
    <v>11</v>
  </rv>
  <rv s="4">
    <fb>512.67700000000002</fb>
    <v>12</v>
  </rv>
  <rv s="4">
    <fb>1898</fb>
    <v>11</v>
  </rv>
  <rv s="4">
    <fb>32.5</fb>
    <v>13</v>
  </rv>
  <rv s="4">
    <fb>188957</fb>
    <v>11</v>
  </rv>
  <rv s="4">
    <fb>434.8</fb>
    <v>12</v>
  </rv>
  <rv s="4">
    <fb>6182</fb>
    <v>11</v>
  </rv>
  <rv s="4">
    <fb>27.162500000000001</fb>
    <v>13</v>
  </rv>
  <rv s="4">
    <fb>446752</fb>
    <v>11</v>
  </rv>
  <rv s="4">
    <fb>456.3</fb>
    <v>12</v>
  </rv>
  <rv s="4">
    <fb>29.5</fb>
    <v>13</v>
  </rv>
  <rv s="4">
    <fb>618521</fb>
    <v>11</v>
  </rv>
  <rv s="4">
    <fb>431.5</fb>
    <v>12</v>
  </rv>
  <rv s="4">
    <fb>9894</fb>
    <v>11</v>
  </rv>
  <rv s="4">
    <fb>27.35</fb>
    <v>13</v>
  </rv>
  <rv s="4">
    <fb>569055</fb>
    <v>11</v>
  </rv>
  <rv s="4">
    <fb>458.8</fb>
    <v>12</v>
  </rv>
  <rv s="4">
    <fb>4898</fb>
    <v>11</v>
  </rv>
  <rv s="4">
    <fb>29.95</fb>
    <v>13</v>
  </rv>
  <rv s="4">
    <fb>342781</fb>
    <v>11</v>
  </rv>
  <rv s="4">
    <fb>480.80500000000001</fb>
    <v>12</v>
  </rv>
  <rv s="4">
    <fb>6781</fb>
    <v>11</v>
  </rv>
  <rv s="4">
    <fb>32.25</fb>
    <v>13</v>
  </rv>
  <rv s="4">
    <fb>320922</fb>
    <v>11</v>
  </rv>
  <rv s="4">
    <fb>465.1</fb>
    <v>12</v>
  </rv>
  <rv s="4">
    <fb>5893</fb>
    <v>11</v>
  </rv>
  <rv s="4">
    <fb>403503</fb>
    <v>11</v>
  </rv>
  <rv s="4">
    <fb>456.2</fb>
    <v>12</v>
  </rv>
  <rv s="4">
    <fb>3810</fb>
    <v>11</v>
  </rv>
  <rv s="4">
    <fb>298934</fb>
    <v>11</v>
  </rv>
  <rv s="4">
    <fb>484.9</fb>
    <v>12</v>
  </rv>
  <rv s="4">
    <fb>4250</fb>
    <v>11</v>
  </rv>
  <rv s="4">
    <fb>31.95</fb>
    <v>13</v>
  </rv>
  <rv s="4">
    <fb>267654</fb>
    <v>11</v>
  </rv>
  <rv s="4">
    <fb>456.35399999999998</fb>
    <v>12</v>
  </rv>
  <rv s="4">
    <fb>5507</fb>
    <v>11</v>
  </rv>
  <rv s="4">
    <fb>29.774999999999999</fb>
    <v>13</v>
  </rv>
  <rv s="4">
    <fb>348441</fb>
    <v>11</v>
  </rv>
  <rv s="4">
    <fb>470.85899999999998</fb>
    <v>12</v>
  </rv>
  <rv s="4">
    <fb>6110</fb>
    <v>11</v>
  </rv>
  <rv s="4">
    <fb>348088</fb>
    <v>11</v>
  </rv>
  <rv s="4">
    <fb>424.33600000000001</fb>
    <v>12</v>
  </rv>
  <rv s="4">
    <fb>3861</fb>
    <v>11</v>
  </rv>
  <rv s="4">
    <fb>27.975000000000001</fb>
    <v>13</v>
  </rv>
  <rv s="4">
    <fb>450577</fb>
    <v>11</v>
  </rv>
  <rv s="4">
    <fb>405.65</fb>
    <v>12</v>
  </rv>
  <rv s="4">
    <fb>5091</fb>
    <v>11</v>
  </rv>
  <rv s="4">
    <fb>24.85</fb>
    <v>13</v>
  </rv>
  <rv s="4">
    <fb>702646</fb>
    <v>11</v>
  </rv>
  <rv s="4">
    <fb>436.6</fb>
    <v>12</v>
  </rv>
  <rv s="4">
    <fb>5136</fb>
    <v>11</v>
  </rv>
  <rv s="4">
    <fb>600313</fb>
    <v>11</v>
  </rv>
  <rv s="4">
    <fb>458.1</fb>
    <v>12</v>
  </rv>
  <rv s="4">
    <fb>4620</fb>
    <v>11</v>
  </rv>
  <rv s="4">
    <fb>29.375</fb>
    <v>13</v>
  </rv>
  <rv s="4">
    <fb>312332</fb>
    <v>11</v>
  </rv>
  <rv s="4">
    <fb>476.3</fb>
    <v>12</v>
  </rv>
  <rv s="4">
    <fb>3277</fb>
    <v>11</v>
  </rv>
  <rv s="4">
    <fb>31.15</fb>
    <v>13</v>
  </rv>
  <rv s="4">
    <fb>266902</fb>
    <v>11</v>
  </rv>
  <rv s="4">
    <fb>470.21300000000002</fb>
    <v>12</v>
  </rv>
  <rv s="4">
    <fb>3864</fb>
    <v>11</v>
  </rv>
  <rv s="4">
    <fb>30.75</fb>
    <v>13</v>
  </rv>
  <rv s="4">
    <fb>236556</fb>
    <v>11</v>
  </rv>
  <rv s="4">
    <fb>535.29999999999995</fb>
    <v>12</v>
  </rv>
  <rv s="4">
    <fb>8325</fb>
    <v>11</v>
  </rv>
  <rv s="4">
    <fb>35.024999999999999</fb>
    <v>13</v>
  </rv>
  <rv s="4">
    <fb>343932</fb>
    <v>11</v>
  </rv>
  <rv s="4">
    <fb>576.1</fb>
    <v>12</v>
  </rv>
  <rv s="4">
    <fb>11963</fb>
    <v>11</v>
  </rv>
  <rv s="4">
    <fb>37.65</fb>
    <v>13</v>
  </rv>
  <rv s="4">
    <fb>239292</fb>
    <v>11</v>
  </rv>
  <rv s="4">
    <fb>582.88599999999997</fb>
    <v>12</v>
  </rv>
  <rv s="4">
    <fb>8672</fb>
    <v>11</v>
  </rv>
  <rv s="4">
    <fb>38.1</fb>
    <v>13</v>
  </rv>
  <rv s="4">
    <fb>166668</fb>
    <v>11</v>
  </rv>
  <rv s="4">
    <fb>602.41300000000001</fb>
    <v>12</v>
  </rv>
  <rv s="4">
    <fb>2127</fb>
    <v>11</v>
  </rv>
  <rv s="4">
    <fb>39.4</fb>
    <v>13</v>
  </rv>
  <rv s="4">
    <fb>162111</fb>
    <v>11</v>
  </rv>
  <rv s="4">
    <fb>518.54399999999998</fb>
    <v>12</v>
  </rv>
  <rv s="4">
    <fb>10247</fb>
    <v>11</v>
  </rv>
  <rv s="4">
    <fb>269276</fb>
    <v>11</v>
  </rv>
  <rv s="4">
    <fb>503.5</fb>
    <v>12</v>
  </rv>
  <rv s="4">
    <fb>4586</fb>
    <v>11</v>
  </rv>
  <rv s="4">
    <fb>231979</fb>
    <v>11</v>
  </rv>
  <rv s="4">
    <fb>544.9</fb>
    <v>12</v>
  </rv>
  <rv s="4">
    <fb>9747</fb>
    <v>11</v>
  </rv>
  <rv s="4">
    <fb>36.924999999999997</fb>
    <v>13</v>
  </rv>
  <rv s="4">
    <fb>282644</fb>
    <v>11</v>
  </rv>
  <rv s="4">
    <fb>3744</fb>
    <v>11</v>
  </rv>
  <rv s="4">
    <fb>138544</fb>
    <v>11</v>
  </rv>
  <rv s="4">
    <fb>557.4</fb>
    <v>12</v>
  </rv>
  <rv s="4">
    <fb>1645</fb>
    <v>11</v>
  </rv>
  <rv s="4">
    <fb>37.4</fb>
    <v>13</v>
  </rv>
  <rv s="4">
    <fb>141657</fb>
    <v>11</v>
  </rv>
  <rv s="4">
    <fb>528.10199999999998</fb>
    <v>12</v>
  </rv>
  <rv s="4">
    <fb>2621</fb>
    <v>11</v>
  </rv>
  <rv s="4">
    <fb>34.475000000000001</fb>
    <v>13</v>
  </rv>
  <rv s="4">
    <fb>354364</fb>
    <v>11</v>
  </rv>
  <rv s="4">
    <fb>557.70000000000005</fb>
    <v>12</v>
  </rv>
  <rv s="4">
    <fb>6919</fb>
    <v>11</v>
  </rv>
  <rv s="4">
    <fb>36.450000000000003</fb>
    <v>13</v>
  </rv>
  <rv s="4">
    <fb>172608</fb>
    <v>11</v>
  </rv>
  <rv s="4">
    <fb>588.61099999999999</fb>
    <v>12</v>
  </rv>
  <rv s="4">
    <fb>2795</fb>
    <v>11</v>
  </rv>
  <rv s="4">
    <fb>38.424999999999997</fb>
    <v>13</v>
  </rv>
  <rv s="4">
    <fb>266497</fb>
    <v>11</v>
  </rv>
  <rv s="4">
    <fb>581.70000000000005</fb>
    <v>12</v>
  </rv>
  <rv s="4">
    <fb>5498</fb>
    <v>11</v>
  </rv>
  <rv s="4">
    <fb>37.950000000000003</fb>
    <v>13</v>
  </rv>
  <rv s="4">
    <fb>136498</fb>
    <v>11</v>
  </rv>
  <rv s="4">
    <fb>615.79999999999995</fb>
    <v>12</v>
  </rv>
  <rv s="4">
    <fb>20307</fb>
    <v>11</v>
  </rv>
  <rv s="4">
    <fb>133475</fb>
    <v>11</v>
  </rv>
  <rv s="4">
    <fb>619.36800000000005</fb>
    <v>12</v>
  </rv>
  <rv s="4">
    <fb>2956</fb>
    <v>11</v>
  </rv>
  <rv s="4">
    <fb>103368</fb>
    <v>11</v>
  </rv>
  <rv s="4">
    <fb>595.20000000000005</fb>
    <v>12</v>
  </rv>
  <rv s="4">
    <fb>13692</fb>
    <v>11</v>
  </rv>
  <rv s="4">
    <fb>201595</fb>
    <v>11</v>
  </rv>
  <rv s="4">
    <fb>585.85400000000004</fb>
    <v>12</v>
  </rv>
  <rv s="4">
    <fb>2752</fb>
    <v>11</v>
  </rv>
  <rv s="4">
    <fb>38.174999999999997</fb>
    <v>13</v>
  </rv>
  <rv s="4">
    <fb>205592</fb>
    <v>11</v>
  </rv>
  <rv s="4">
    <fb>601.20000000000005</fb>
    <v>12</v>
  </rv>
  <rv s="4">
    <fb>2546</fb>
    <v>11</v>
  </rv>
  <rv s="4">
    <fb>130614</fb>
    <v>11</v>
  </rv>
  <rv s="4">
    <fb>597.6</fb>
    <v>12</v>
  </rv>
  <rv s="4">
    <fb>9084</fb>
    <v>11</v>
  </rv>
  <rv s="4">
    <fb>39.075000000000003</fb>
    <v>13</v>
  </rv>
  <rv s="4">
    <fb>116183</fb>
    <v>11</v>
  </rv>
  <rv s="4">
    <fb>626.6</fb>
    <v>12</v>
  </rv>
  <rv s="4">
    <fb>40.75</fb>
    <v>13</v>
  </rv>
  <rv s="4">
    <fb>111615</fb>
    <v>11</v>
  </rv>
  <rv s="4">
    <fb>613</fb>
    <v>12</v>
  </rv>
  <rv s="4">
    <fb>39.975000000000001</fb>
    <v>13</v>
  </rv>
  <rv s="4">
    <fb>233144</fb>
    <v>11</v>
  </rv>
  <rv s="4">
    <fb>597.19299999999998</fb>
    <v>12</v>
  </rv>
  <rv s="4">
    <fb>38.975000000000001</fb>
    <v>13</v>
  </rv>
  <rv s="4">
    <fb>276948</fb>
    <v>11</v>
  </rv>
  <rv s="4">
    <fb>642.13199999999995</fb>
    <v>12</v>
  </rv>
  <rv s="4">
    <fb>2608</fb>
    <v>11</v>
  </rv>
  <rv s="4">
    <fb>41.975000000000001</fb>
    <v>13</v>
  </rv>
  <rv s="4">
    <fb>162841</fb>
    <v>11</v>
  </rv>
  <rv s="4">
    <fb>681.7</fb>
    <v>12</v>
  </rv>
  <rv s="4">
    <fb>5654</fb>
    <v>11</v>
  </rv>
  <rv s="4">
    <fb>44.75</fb>
    <v>13</v>
  </rv>
  <rv s="4">
    <fb>204584</fb>
    <v>11</v>
  </rv>
  <rv s="4">
    <fb>723.8</fb>
    <v>12</v>
  </rv>
  <rv s="4">
    <fb>4308</fb>
    <v>11</v>
  </rv>
  <rv s="4">
    <fb>47.75</fb>
    <v>13</v>
  </rv>
  <rv s="4">
    <fb>216124</fb>
    <v>11</v>
  </rv>
  <rv s="4">
    <fb>711.2</fb>
    <v>12</v>
  </rv>
  <rv s="4">
    <fb>2619</fb>
    <v>11</v>
  </rv>
  <rv s="4">
    <fb>46.6</fb>
    <v>13</v>
  </rv>
  <rv s="4">
    <fb>211569</fb>
    <v>11</v>
  </rv>
  <rv s="4">
    <fb>710.1</fb>
    <v>12</v>
  </rv>
  <rv s="4">
    <fb>3692</fb>
    <v>11</v>
  </rv>
  <rv s="4">
    <fb>46.5</fb>
    <v>13</v>
  </rv>
  <rv s="4">
    <fb>156557</fb>
    <v>11</v>
  </rv>
  <rv s="4">
    <fb>694.32799999999997</fb>
    <v>12</v>
  </rv>
  <rv s="4">
    <fb>2473</fb>
    <v>11</v>
  </rv>
  <rv s="4">
    <fb>45.35</fb>
    <v>13</v>
  </rv>
  <rv s="4">
    <fb>97153</fb>
    <v>11</v>
  </rv>
  <rv s="4">
    <fb>707.76499999999999</fb>
    <v>12</v>
  </rv>
  <rv s="4">
    <fb>6056</fb>
    <v>11</v>
  </rv>
  <rv s="4">
    <fb>46.25</fb>
    <v>13</v>
  </rv>
  <rv s="4">
    <fb>252336</fb>
    <v>11</v>
  </rv>
  <rv s="4">
    <fb>739.9</fb>
    <v>12</v>
  </rv>
  <rv s="4">
    <fb>7367</fb>
    <v>11</v>
  </rv>
  <rv s="4">
    <fb>48.475000000000001</fb>
    <v>13</v>
  </rv>
  <rv s="4">
    <fb>143353</fb>
    <v>11</v>
  </rv>
  <rv s="4">
    <fb>759.1</fb>
    <v>12</v>
  </rv>
  <rv s="4">
    <fb>5478</fb>
    <v>11</v>
  </rv>
  <rv s="4">
    <fb>50.15</fb>
    <v>13</v>
  </rv>
  <rv s="4">
    <fb>120285</fb>
    <v>11</v>
  </rv>
  <rv s="4">
    <fb>862.9</fb>
    <v>12</v>
  </rv>
  <rv s="4">
    <fb>11944</fb>
    <v>11</v>
  </rv>
  <rv s="4">
    <fb>57.975000000000001</fb>
    <v>13</v>
  </rv>
  <rv s="4">
    <fb>228764</fb>
    <v>11</v>
  </rv>
  <rv s="4">
    <fb>859.8</fb>
    <v>12</v>
  </rv>
  <rv s="4">
    <fb>11573</fb>
    <v>11</v>
  </rv>
  <rv s="4">
    <fb>56.95</fb>
    <v>13</v>
  </rv>
  <rv s="4">
    <fb>109118</fb>
    <v>11</v>
  </rv>
  <rv s="4">
    <fb>708.01</fb>
    <v>12</v>
  </rv>
  <rv s="4">
    <fb>29009</fb>
    <v>11</v>
  </rv>
  <rv s="4">
    <fb>45.524999999999999</fb>
    <v>13</v>
  </rv>
  <rv s="4">
    <fb>436533</fb>
    <v>11</v>
  </rv>
  <rv s="4">
    <fb>672.1</fb>
    <v>12</v>
  </rv>
  <rv s="4">
    <fb>43563</fb>
    <v>11</v>
  </rv>
  <rv s="4">
    <fb>42.55</fb>
    <v>13</v>
  </rv>
  <rv s="4">
    <fb>298582</fb>
    <v>11</v>
  </rv>
  <rv s="4">
    <fb>707.6</fb>
    <v>12</v>
  </rv>
  <rv s="4">
    <fb>60673</fb>
    <v>11</v>
  </rv>
  <rv s="4">
    <fb>44.25</fb>
    <v>13</v>
  </rv>
  <rv s="4">
    <fb>333264</fb>
    <v>11</v>
  </rv>
  <rv s="4">
    <fb>678.4</fb>
    <v>12</v>
  </rv>
  <rv s="4">
    <fb>28291</fb>
    <v>11</v>
  </rv>
  <rv s="4">
    <fb>42.85</fb>
    <v>13</v>
  </rv>
  <rv s="4">
    <fb>63426</fb>
    <v>11</v>
  </rv>
  <rv s="4">
    <fb>589.9</fb>
    <v>12</v>
  </rv>
  <rv s="4">
    <fb>36355</fb>
    <v>11</v>
  </rv>
  <rv s="4">
    <fb>246317</fb>
    <v>11</v>
  </rv>
  <rv s="4">
    <fb>563.4</fb>
    <v>12</v>
  </rv>
  <rv s="4">
    <fb>53311</fb>
    <v>11</v>
  </rv>
  <rv s="4">
    <fb>36.9</fb>
    <v>13</v>
  </rv>
  <rv s="4">
    <fb>376787</fb>
    <v>11</v>
  </rv>
  <rv s="4">
    <fb>592</fb>
    <v>12</v>
  </rv>
  <rv s="4">
    <fb>32827</fb>
    <v>11</v>
  </rv>
  <rv s="4">
    <fb>38.549999999999997</fb>
    <v>13</v>
  </rv>
  <rv s="4">
    <fb>177661</fb>
    <v>11</v>
  </rv>
  <rv s="4">
    <fb>630.29999999999995</fb>
    <v>12</v>
  </rv>
  <rv s="4">
    <fb>48628</fb>
    <v>11</v>
  </rv>
  <rv s="4">
    <fb>168846</fb>
    <v>11</v>
  </rv>
  <rv s="4">
    <fb>611.29999999999995</fb>
    <v>12</v>
  </rv>
  <rv s="4">
    <fb>39821</fb>
    <v>11</v>
  </rv>
  <rv s="4">
    <fb>39.475000000000001</fb>
    <v>13</v>
  </rv>
  <rv s="4">
    <fb>238836</fb>
    <v>11</v>
  </rv>
  <rv s="4">
    <fb>653.9</fb>
    <v>12</v>
  </rv>
  <rv s="4">
    <fb>35488</fb>
    <v>11</v>
  </rv>
  <rv s="4">
    <fb>42.5</fb>
    <v>13</v>
  </rv>
  <rv s="4">
    <fb>164806</fb>
    <v>11</v>
  </rv>
  <rv s="4">
    <fb>648.1</fb>
    <v>12</v>
  </rv>
  <rv s="4">
    <fb>25766</fb>
    <v>11</v>
  </rv>
  <rv s="4">
    <fb>42.075000000000003</fb>
    <v>13</v>
  </rv>
  <rv s="4">
    <fb>114608</fb>
    <v>11</v>
  </rv>
  <rv s="4">
    <fb>627.1</fb>
    <v>12</v>
  </rv>
  <rv s="4">
    <fb>21862</fb>
    <v>11</v>
  </rv>
  <rv s="4">
    <fb>160421</fb>
    <v>11</v>
  </rv>
  <rv s="4">
    <fb>659.8</fb>
    <v>12</v>
  </rv>
  <rv s="4">
    <fb>36646</fb>
    <v>11</v>
  </rv>
  <rv s="4">
    <fb>42.825000000000003</fb>
    <v>13</v>
  </rv>
  <rv s="4">
    <fb>278729</fb>
    <v>11</v>
  </rv>
  <rv s="4">
    <fb>675</fb>
    <v>12</v>
  </rv>
  <rv s="4">
    <fb>27330</fb>
    <v>11</v>
  </rv>
  <rv s="4">
    <fb>43.825000000000003</fb>
    <v>13</v>
  </rv>
  <rv s="4">
    <fb>139836</fb>
    <v>11</v>
  </rv>
  <rv s="4">
    <fb>726.3</fb>
    <v>12</v>
  </rv>
  <rv s="4">
    <fb>54932</fb>
    <v>11</v>
  </rv>
  <rv s="4">
    <fb>47.225000000000001</fb>
    <v>13</v>
  </rv>
  <rv s="4">
    <fb>171550</fb>
    <v>11</v>
  </rv>
  <rv s="4">
    <fb>712</fb>
    <v>12</v>
  </rv>
  <rv s="4">
    <fb>20350</fb>
    <v>11</v>
  </rv>
  <rv s="4">
    <fb>174525</fb>
    <v>11</v>
  </rv>
  <rv s="4">
    <fb>690.5</fb>
    <v>12</v>
  </rv>
  <rv s="4">
    <fb>23086</fb>
    <v>11</v>
  </rv>
  <rv s="4">
    <fb>44.924999999999997</fb>
    <v>13</v>
  </rv>
  <rv s="4">
    <fb>124126</fb>
    <v>11</v>
  </rv>
  <rv s="4">
    <fb>606.5</fb>
    <v>12</v>
  </rv>
  <rv s="4">
    <fb>107990</fb>
    <v>11</v>
  </rv>
  <rv s="4">
    <fb>39.375</fb>
    <v>13</v>
  </rv>
  <rv s="4">
    <fb>476747</fb>
    <v>11</v>
  </rv>
  <rv s="4">
    <fb>86306</fb>
    <v>11</v>
  </rv>
  <rv s="4">
    <fb>37.975000000000001</fb>
    <v>13</v>
  </rv>
  <rv s="4">
    <fb>290824</fb>
    <v>11</v>
  </rv>
  <rv s="4">
    <fb>634.9</fb>
    <v>12</v>
  </rv>
  <rv s="4">
    <fb>58151</fb>
    <v>11</v>
  </rv>
  <rv s="4">
    <fb>41.25</fb>
    <v>13</v>
  </rv>
  <rv s="4">
    <fb>256312</fb>
    <v>11</v>
  </rv>
  <rv s="4">
    <fb>582.70000000000005</fb>
    <v>12</v>
  </rv>
  <rv s="4">
    <fb>62657</fb>
    <v>11</v>
  </rv>
  <rv s="4">
    <fb>37.799999999999997</fb>
    <v>13</v>
  </rv>
  <rv s="4">
    <fb>280872</fb>
    <v>11</v>
  </rv>
  <rv s="4">
    <fb>551.4</fb>
    <v>12</v>
  </rv>
  <rv s="4">
    <fb>86859</fb>
    <v>11</v>
  </rv>
  <rv s="4">
    <fb>35.75</fb>
    <v>13</v>
  </rv>
  <rv s="4">
    <fb>468991</fb>
    <v>11</v>
  </rv>
  <rv s="4">
    <fb>590.6</fb>
    <v>12</v>
  </rv>
  <rv s="4">
    <fb>56657</fb>
    <v>11</v>
  </rv>
  <rv s="4">
    <fb>269597</fb>
    <v>11</v>
  </rv>
  <rv s="4">
    <fb>609.1</fb>
    <v>12</v>
  </rv>
  <rv s="4">
    <fb>59336</fb>
    <v>11</v>
  </rv>
  <rv s="4">
    <fb>260386</fb>
    <v>11</v>
  </rv>
  <rv s="4">
    <fb>403.8</fb>
    <v>12</v>
  </rv>
  <rv s="4">
    <fb>302294</fb>
    <v>11</v>
  </rv>
  <rv s="4">
    <fb>22.574999999999999</fb>
    <v>13</v>
  </rv>
  <rv s="4">
    <fb>1203868</fb>
    <v>11</v>
  </rv>
  <rv s="4">
    <fb>374.3</fb>
    <v>12</v>
  </rv>
  <rv s="4">
    <fb>154091</fb>
    <v>11</v>
  </rv>
  <rv s="4">
    <fb>22</fb>
    <v>13</v>
  </rv>
  <rv s="4">
    <fb>543276</fb>
    <v>11</v>
  </rv>
  <rv s="4">
    <fb>365.3</fb>
    <v>12</v>
  </rv>
  <rv s="4">
    <fb>134783</fb>
    <v>11</v>
  </rv>
  <rv s="4">
    <fb>23.35</fb>
    <v>13</v>
  </rv>
  <rv s="4">
    <fb>682248</fb>
    <v>11</v>
  </rv>
  <rv s="4">
    <fb>387.5</fb>
    <v>12</v>
  </rv>
  <rv s="4">
    <fb>149112</fb>
    <v>11</v>
  </rv>
  <rv s="4">
    <fb>21.2</fb>
    <v>13</v>
  </rv>
  <rv s="4">
    <fb>746810</fb>
    <v>11</v>
  </rv>
  <rv s="4">
    <fb>352.4</fb>
    <v>12</v>
  </rv>
  <rv s="4">
    <fb>150696</fb>
    <v>11</v>
  </rv>
  <rv s="4">
    <fb>22.85</fb>
    <v>13</v>
  </rv>
  <rv s="4">
    <fb>442156</fb>
    <v>11</v>
  </rv>
  <rv s="4">
    <fb>377.6</fb>
    <v>12</v>
  </rv>
  <rv s="4">
    <fb>111262</fb>
    <v>11</v>
  </rv>
  <rv s="4">
    <fb>23.1</fb>
    <v>13</v>
  </rv>
  <rv s="4">
    <fb>497826</fb>
    <v>11</v>
  </rv>
  <rv s="4">
    <fb>380</fb>
    <v>12</v>
  </rv>
  <rv s="4">
    <fb>56325</fb>
    <v>11</v>
  </rv>
  <rv s="4">
    <fb>23.05</fb>
    <v>13</v>
  </rv>
  <rv s="4">
    <fb>455601</fb>
    <v>11</v>
  </rv>
  <rv s="4">
    <fb>376.6</fb>
    <v>12</v>
  </rv>
  <rv s="4">
    <fb>95612</fb>
    <v>11</v>
  </rv>
  <rv s="4">
    <fb>22.137499999999999</fb>
    <v>13</v>
  </rv>
  <rv s="4">
    <fb>451228</fb>
    <v>11</v>
  </rv>
  <rv s="4">
    <fb>366.3</fb>
    <v>12</v>
  </rv>
  <rv s="4">
    <fb>67168</fb>
    <v>11</v>
  </rv>
  <rv s="4">
    <fb>19.262499999999999</fb>
    <v>13</v>
  </rv>
  <rv s="4">
    <fb>1149685</fb>
    <v>11</v>
  </rv>
  <rv s="4">
    <fb>337.4</fb>
    <v>12</v>
  </rv>
  <rv s="4">
    <fb>159612</fb>
    <v>11</v>
  </rv>
  <rv s="4">
    <fb>19.3</fb>
    <v>13</v>
  </rv>
  <rv s="4">
    <fb>501897</fb>
    <v>11</v>
  </rv>
  <rv s="4">
    <fb>336.6</fb>
    <v>12</v>
  </rv>
  <rv s="4">
    <fb>94596</fb>
    <v>11</v>
  </rv>
  <rv s="4">
    <fb>18.100000000000001</fb>
    <v>13</v>
  </rv>
  <rv s="4">
    <fb>661716</fb>
    <v>11</v>
  </rv>
  <rv s="4">
    <fb>323.39999999999998</fb>
    <v>12</v>
  </rv>
  <rv s="4">
    <fb>100682</fb>
    <v>11</v>
  </rv>
  <rv s="4">
    <fb>17.875</fb>
    <v>13</v>
  </rv>
  <rv s="4">
    <fb>471612</fb>
    <v>11</v>
  </rv>
  <rv s="4">
    <fb>322.10000000000002</fb>
    <v>12</v>
  </rv>
  <rv s="4">
    <fb>58344</fb>
    <v>11</v>
  </rv>
  <rv s="4">
    <fb>18.875</fb>
    <v>13</v>
  </rv>
  <rv s="4">
    <fb>499302</fb>
    <v>11</v>
  </rv>
  <rv s="4">
    <fb>111944</fb>
    <v>11</v>
  </rv>
  <rv s="4">
    <fb>684314</fb>
    <v>11</v>
  </rv>
  <rv s="4">
    <fb>324</fb>
    <v>12</v>
  </rv>
  <rv s="4">
    <fb>159364</fb>
    <v>11</v>
  </rv>
  <rv s="4">
    <fb>17.162500000000001</fb>
    <v>13</v>
  </rv>
  <rv s="4">
    <fb>677932</fb>
    <v>11</v>
  </rv>
  <rv s="4">
    <fb>320.59199999999998</fb>
    <v>12</v>
  </rv>
  <rv s="4">
    <fb>128223</fb>
    <v>11</v>
  </rv>
  <rv s="4">
    <fb>17.600000000000001</fb>
    <v>13</v>
  </rv>
  <rv s="4">
    <fb>375664</fb>
    <v>11</v>
  </rv>
  <rv s="4">
    <fb>326.7</fb>
    <v>12</v>
  </rv>
  <rv s="4">
    <fb>105928</fb>
    <v>11</v>
  </rv>
  <rv s="4">
    <fb>18.350000000000001</fb>
    <v>13</v>
  </rv>
  <rv s="4">
    <fb>422080</fb>
    <v>11</v>
  </rv>
  <rv s="4">
    <fb>338.5</fb>
    <v>12</v>
  </rv>
  <rv s="4">
    <fb>106971</fb>
    <v>11</v>
  </rv>
  <rv s="4">
    <fb>15.975</fb>
    <v>13</v>
  </rv>
  <rv s="4">
    <fb>1330197</fb>
    <v>11</v>
  </rv>
  <rv s="4">
    <fb>305.60000000000002</fb>
    <v>12</v>
  </rv>
  <rv s="4">
    <fb>175777</fb>
    <v>11</v>
  </rv>
  <rv s="4">
    <fb>16.375</fb>
    <v>13</v>
  </rv>
  <rv s="4">
    <fb>615169</fb>
    <v>11</v>
  </rv>
  <rv s="4">
    <fb>309.2</fb>
    <v>12</v>
  </rv>
  <rv s="4">
    <fb>111762</fb>
    <v>11</v>
  </rv>
  <rv s="4">
    <fb>16.725000000000001</fb>
    <v>13</v>
  </rv>
  <rv s="4">
    <fb>945624</fb>
    <v>11</v>
  </rv>
  <rv s="4">
    <fb>307.39999999999998</fb>
    <v>12</v>
  </rv>
  <rv s="4">
    <fb>134839</fb>
    <v>11</v>
  </rv>
  <rv s="4">
    <fb>18.3</fb>
    <v>13</v>
  </rv>
  <rv s="4">
    <fb>931160</fb>
    <v>11</v>
  </rv>
  <rv s="4">
    <fb>313.8</fb>
    <v>12</v>
  </rv>
  <rv s="4">
    <fb>134971</fb>
    <v>11</v>
  </rv>
  <rv s="4">
    <fb>18.375</fb>
    <v>13</v>
  </rv>
  <rv s="4">
    <fb>1153168</fb>
    <v>11</v>
  </rv>
  <rv s="4">
    <fb>303.60000000000002</fb>
    <v>12</v>
  </rv>
  <rv s="4">
    <fb>92515</fb>
    <v>11</v>
  </rv>
  <rv s="4">
    <fb>18.725000000000001</fb>
    <v>13</v>
  </rv>
  <rv s="4">
    <fb>689822</fb>
    <v>11</v>
  </rv>
  <rv s="4">
    <fb>307.10000000000002</fb>
    <v>12</v>
  </rv>
  <rv s="4">
    <fb>60592</fb>
    <v>11</v>
  </rv>
  <rv s="4">
    <fb>17.175000000000001</fb>
    <v>13</v>
  </rv>
  <rv s="4">
    <fb>617429</fb>
    <v>11</v>
  </rv>
  <rv s="4">
    <fb>293.2</fb>
    <v>12</v>
  </rv>
  <rv s="4">
    <fb>87909</fb>
    <v>11</v>
  </rv>
  <rv s="4">
    <fb>19.625</fb>
    <v>13</v>
  </rv>
  <rv s="4">
    <fb>674610</fb>
    <v>11</v>
  </rv>
  <rv s="4">
    <fb>318.89999999999998</fb>
    <v>12</v>
  </rv>
  <rv s="4">
    <fb>84897</fb>
    <v>11</v>
  </rv>
  <rv s="4">
    <fb>564420</fb>
    <v>11</v>
  </rv>
  <rv s="4">
    <fb>318.60000000000002</fb>
    <v>12</v>
  </rv>
  <rv s="4">
    <fb>79292</fb>
    <v>11</v>
  </rv>
  <rv s="4">
    <fb>20.55</fb>
    <v>13</v>
  </rv>
  <rv s="4">
    <fb>593916</fb>
    <v>11</v>
  </rv>
  <rv s="4">
    <fb>334.2</fb>
    <v>12</v>
  </rv>
  <rv s="4">
    <fb>68859</fb>
    <v>11</v>
  </rv>
  <rv s="4">
    <fb>21.55</fb>
    <v>13</v>
  </rv>
  <rv s="4">
    <fb>455830</fb>
    <v>11</v>
  </rv>
  <rv s="4">
    <fb>350.5</fb>
    <v>12</v>
  </rv>
  <rv s="4">
    <fb>50296</fb>
    <v>11</v>
  </rv>
  <rv s="4">
    <fb>21.35</fb>
    <v>13</v>
  </rv>
  <rv s="4">
    <fb>599740</fb>
    <v>11</v>
  </rv>
  <rv s="4">
    <fb>347.4</fb>
    <v>12</v>
  </rv>
  <rv s="4">
    <fb>54409</fb>
    <v>11</v>
  </rv>
  <rv s="4">
    <fb>21.475000000000001</fb>
    <v>13</v>
  </rv>
  <rv s="4">
    <fb>400935</fb>
    <v>11</v>
  </rv>
  <rv s="4">
    <fb>349.5</fb>
    <v>12</v>
  </rv>
  <rv s="4">
    <fb>31188</fb>
    <v>11</v>
  </rv>
  <rv s="4">
    <fb>22.625</fb>
    <v>13</v>
  </rv>
  <rv s="4">
    <fb>366443</fb>
    <v>11</v>
  </rv>
  <rv s="4">
    <fb>368.7</fb>
    <v>12</v>
  </rv>
  <rv s="4">
    <fb>43594</fb>
    <v>11</v>
  </rv>
  <rv s="4">
    <fb>24.375</fb>
    <v>13</v>
  </rv>
  <rv s="4">
    <fb>922585</fb>
    <v>11</v>
  </rv>
  <rv s="4">
    <fb>397.6</fb>
    <v>12</v>
  </rv>
  <rv s="4">
    <fb>91686</fb>
    <v>11</v>
  </rv>
  <rv s="4">
    <fb>22.75</fb>
    <v>13</v>
  </rv>
  <rv s="4">
    <fb>679697</fb>
    <v>11</v>
  </rv>
  <rv s="4">
    <fb>370.5</fb>
    <v>12</v>
  </rv>
  <rv s="4">
    <fb>47194</fb>
    <v>11</v>
  </rv>
  <rv s="4">
    <fb>21.524999999999999</fb>
    <v>13</v>
  </rv>
  <rv s="4">
    <fb>1175310</fb>
    <v>11</v>
  </rv>
  <rv s="4">
    <fb>351.1</fb>
    <v>12</v>
  </rv>
  <rv s="4">
    <fb>75899</fb>
    <v>11</v>
  </rv>
  <rv s="4">
    <fb>845011</fb>
    <v>11</v>
  </rv>
  <rv s="4">
    <fb>380.1</fb>
    <v>12</v>
  </rv>
  <rv s="4">
    <fb>37419</fb>
    <v>11</v>
  </rv>
  <rv s="4">
    <fb>1392350</fb>
    <v>11</v>
  </rv>
  <rv s="4">
    <fb>135293</fb>
    <v>11</v>
  </rv>
  <rv s="4">
    <fb>18.675000000000001</fb>
    <v>13</v>
  </rv>
  <rv s="4">
    <fb>1160832</fb>
    <v>11</v>
  </rv>
  <rv s="4">
    <fb>304.5</fb>
    <v>12</v>
  </rv>
  <rv s="4">
    <fb>119849</fb>
    <v>11</v>
  </rv>
  <rv s="4">
    <fb>19.399999999999999</fb>
    <v>13</v>
  </rv>
  <rv s="4">
    <fb>598231</fb>
    <v>11</v>
  </rv>
  <rv s="4">
    <fb>316.5</fb>
    <v>12</v>
  </rv>
  <rv s="4">
    <fb>55724</fb>
    <v>11</v>
  </rv>
  <rv s="4">
    <fb>19.875</fb>
    <v>13</v>
  </rv>
  <rv s="4">
    <fb>999915</fb>
    <v>11</v>
  </rv>
  <rv s="4">
    <fb>324.5</fb>
    <v>12</v>
  </rv>
  <rv s="4">
    <fb>73046</fb>
    <v>11</v>
  </rv>
  <rv s="4">
    <fb>23.85</fb>
    <v>13</v>
  </rv>
  <rv s="4">
    <fb>967139</fb>
    <v>11</v>
  </rv>
  <rv s="4">
    <fb>388.8</fb>
    <v>12</v>
  </rv>
  <rv s="4">
    <fb>121221</fb>
    <v>11</v>
  </rv>
  <rv s="4">
    <fb>23.274999999999999</fb>
    <v>13</v>
  </rv>
  <rv s="4">
    <fb>918276</fb>
    <v>11</v>
  </rv>
  <rv s="4">
    <fb>71706</fb>
    <v>11</v>
  </rv>
  <rv s="4">
    <fb>701482</fb>
    <v>11</v>
  </rv>
  <rv s="4">
    <fb>392.3</fb>
    <v>12</v>
  </rv>
  <rv s="4">
    <fb>66412</fb>
    <v>11</v>
  </rv>
  <rv s="4">
    <fb>1196072</fb>
    <v>11</v>
  </rv>
  <rv s="4">
    <fb>400.7</fb>
    <v>12</v>
  </rv>
  <rv s="4">
    <fb>96722</fb>
    <v>11</v>
  </rv>
  <rv s="4">
    <fb>21</fb>
    <v>13</v>
  </rv>
  <rv s="4">
    <fb>2206394</fb>
    <v>11</v>
  </rv>
  <rv s="4">
    <fb>342.7</fb>
    <v>12</v>
  </rv>
  <rv s="4">
    <fb>287142</fb>
    <v>11</v>
  </rv>
  <rv s="4">
    <fb>22.95</fb>
    <v>13</v>
  </rv>
  <rv s="4">
    <fb>1193770</fb>
    <v>11</v>
  </rv>
  <rv s="4">
    <fb>374.5</fb>
    <v>12</v>
  </rv>
  <rv s="4">
    <fb>115426</fb>
    <v>11</v>
  </rv>
  <rv s="4">
    <fb>21.6875</fb>
    <v>13</v>
  </rv>
  <rv s="4">
    <fb>1379565</fb>
    <v>11</v>
  </rv>
  <rv s="4">
    <fb>350.7</fb>
    <v>12</v>
  </rv>
  <rv s="4">
    <fb>103878</fb>
    <v>11</v>
  </rv>
  <rv s="4">
    <fb>1454974</fb>
    <v>11</v>
  </rv>
  <rv s="4">
    <fb>345.6</fb>
    <v>12</v>
  </rv>
  <rv s="4">
    <fb>116359</fb>
    <v>11</v>
  </rv>
  <rv s="4">
    <fb>20.324999999999999</fb>
    <v>13</v>
  </rv>
  <rv s="4">
    <fb>1116861</fb>
    <v>11</v>
  </rv>
  <rv s="4">
    <fb>322.89999999999998</fb>
    <v>12</v>
  </rv>
  <rv s="4">
    <fb>210147</fb>
    <v>11</v>
  </rv>
  <rv s="4">
    <fb>20.274999999999999</fb>
    <v>13</v>
  </rv>
  <rv s="4">
    <fb>861616</fb>
    <v>11</v>
  </rv>
  <rv s="4">
    <fb>131982</fb>
    <v>11</v>
  </rv>
  <rv s="4">
    <fb>806810</fb>
    <v>11</v>
  </rv>
  <rv s="4">
    <fb>315.10000000000002</fb>
    <v>12</v>
  </rv>
  <rv s="4">
    <fb>82116</fb>
    <v>11</v>
  </rv>
  <rv s="4">
    <fb>909511</fb>
    <v>11</v>
  </rv>
  <rv s="4">
    <fb>317.5</fb>
    <v>12</v>
  </rv>
  <rv s="4">
    <fb>89916</fb>
    <v>11</v>
  </rv>
  <rv s="4">
    <fb>19.7</fb>
    <v>13</v>
  </rv>
  <rv s="4">
    <fb>994108</fb>
    <v>11</v>
  </rv>
  <rv s="4">
    <fb>306.3</fb>
    <v>12</v>
  </rv>
  <rv s="4">
    <fb>84954</fb>
    <v>11</v>
  </rv>
  <rv s="4">
    <fb>890463</fb>
    <v>11</v>
  </rv>
  <rv s="4">
    <fb>306.7</fb>
    <v>12</v>
  </rv>
  <rv s="4">
    <fb>92996</fb>
    <v>11</v>
  </rv>
  <rv s="4">
    <fb>19.574999999999999</fb>
    <v>13</v>
  </rv>
  <rv s="4">
    <fb>710348</fb>
    <v>11</v>
  </rv>
  <rv s="4">
    <fb>72708</fb>
    <v>11</v>
  </rv>
  <rv s="4">
    <fb>912396</fb>
    <v>11</v>
  </rv>
  <rv s="4">
    <fb>306</fb>
    <v>12</v>
  </rv>
  <rv s="4">
    <fb>71009</fb>
    <v>11</v>
  </rv>
  <rv s="4">
    <fb>19.5</fb>
    <v>13</v>
  </rv>
  <rv s="4">
    <fb>671173</fb>
    <v>11</v>
  </rv>
  <rv s="4">
    <fb>294.10000000000002</fb>
    <v>12</v>
  </rv>
  <rv s="4">
    <fb>102775</fb>
    <v>11</v>
  </rv>
  <rv s="4">
    <fb>20.425000000000001</fb>
    <v>13</v>
  </rv>
  <rv s="4">
    <fb>516005</fb>
    <v>11</v>
  </rv>
  <rv s="4">
    <fb>305.89999999999998</fb>
    <v>12</v>
  </rv>
  <rv s="4">
    <fb>81533</fb>
    <v>11</v>
  </rv>
  <rv s="4">
    <fb>19.649999999999999</fb>
    <v>13</v>
  </rv>
  <rv s="4">
    <fb>608228</fb>
    <v>11</v>
  </rv>
  <rv s="4">
    <fb>319.39999999999998</fb>
    <v>12</v>
  </rv>
  <rv s="4">
    <fb>52484</fb>
    <v>11</v>
  </rv>
  <rv s="4">
    <fb>18.95</fb>
    <v>13</v>
  </rv>
  <rv s="4">
    <fb>983413</fb>
    <v>11</v>
  </rv>
  <rv s="4">
    <fb>69439</fb>
    <v>11</v>
  </rv>
  <rv s="4">
    <fb>19.175000000000001</fb>
    <v>13</v>
  </rv>
  <rv s="4">
    <fb>680032</fb>
    <v>11</v>
  </rv>
  <rv s="4">
    <fb>105198</fb>
    <v>11</v>
  </rv>
  <rv s="4">
    <fb>18.850000000000001</fb>
    <v>13</v>
  </rv>
  <rv s="4">
    <fb>1357381</fb>
    <v>11</v>
  </rv>
  <rv s="4">
    <fb>303.7</fb>
    <v>12</v>
  </rv>
  <rv s="4">
    <fb>74952</fb>
    <v>11</v>
  </rv>
  <rv s="4">
    <fb>18.274999999999999</fb>
    <v>13</v>
  </rv>
  <rv s="4">
    <fb>1073423</fb>
    <v>11</v>
  </rv>
  <rv s="4">
    <fb>298.39999999999998</fb>
    <v>12</v>
  </rv>
  <rv s="4">
    <fb>137232</fb>
    <v>11</v>
  </rv>
  <rv s="4">
    <fb>1148518</fb>
    <v>11</v>
  </rv>
  <rv s="4">
    <fb>290.3</fb>
    <v>12</v>
  </rv>
  <rv s="4">
    <fb>85367</fb>
    <v>11</v>
  </rv>
  <rv s="4">
    <fb>616755</fb>
    <v>11</v>
  </rv>
  <rv s="4">
    <fb>71638</fb>
    <v>11</v>
  </rv>
  <rv s="4">
    <fb>21.8125</fb>
    <v>13</v>
  </rv>
  <rv s="4">
    <fb>497169</fb>
    <v>11</v>
  </rv>
  <rv s="4">
    <fb>339.6</fb>
    <v>12</v>
  </rv>
  <rv s="4">
    <fb>89083</fb>
    <v>11</v>
  </rv>
  <rv s="4">
    <fb>23.574999999999999</fb>
    <v>13</v>
  </rv>
  <rv s="4">
    <fb>624086</fb>
    <v>11</v>
  </rv>
  <rv s="4">
    <fb>341.6</fb>
    <v>12</v>
  </rv>
  <rv s="4">
    <fb>53902</fb>
    <v>11</v>
  </rv>
  <rv s="4">
    <fb>24.15</fb>
    <v>13</v>
  </rv>
  <rv s="4">
    <fb>578433</fb>
    <v>11</v>
  </rv>
  <rv s="4">
    <fb>364.7</fb>
    <v>12</v>
  </rv>
  <rv s="4">
    <fb>88370</fb>
    <v>11</v>
  </rv>
  <rv s="4">
    <fb>24.824999999999999</fb>
    <v>13</v>
  </rv>
  <rv s="4">
    <fb>398682</fb>
    <v>11</v>
  </rv>
  <rv s="4">
    <fb>72910</fb>
    <v>11</v>
  </rv>
  <rv s="4">
    <fb>23.324999999999999</fb>
    <v>13</v>
  </rv>
  <rv s="4">
    <fb>690806</fb>
    <v>11</v>
  </rv>
  <rv s="4">
    <fb>383.4</fb>
    <v>12</v>
  </rv>
  <rv s="4">
    <fb>46441</fb>
    <v>11</v>
  </rv>
  <rv s="4">
    <fb>22.212499999999999</fb>
    <v>13</v>
  </rv>
  <rv s="4">
    <fb>679852</fb>
    <v>11</v>
  </rv>
  <rv s="4">
    <fb>363.3</fb>
    <v>12</v>
  </rv>
  <rv s="4">
    <fb>102934</fb>
    <v>11</v>
  </rv>
  <rv s="4">
    <fb>23.425000000000001</fb>
    <v>13</v>
  </rv>
  <rv s="4">
    <fb>499304</fb>
    <v>11</v>
  </rv>
  <rv s="4">
    <fb>345.8</fb>
    <v>12</v>
  </rv>
  <rv s="4">
    <fb>83967</fb>
    <v>11</v>
  </rv>
  <rv s="4">
    <fb>22.875</fb>
    <v>13</v>
  </rv>
  <rv s="4">
    <fb>908852</fb>
    <v>11</v>
  </rv>
  <rv s="4">
    <fb>363.6</fb>
    <v>12</v>
  </rv>
  <rv s="4">
    <fb>70192</fb>
    <v>11</v>
  </rv>
  <rv s="4">
    <fb>26.774999999999999</fb>
    <v>13</v>
  </rv>
  <rv s="4">
    <fb>547024</fb>
    <v>11</v>
  </rv>
  <rv s="4">
    <fb>355.4</fb>
    <v>12</v>
  </rv>
  <rv s="4">
    <fb>89614</fb>
    <v>11</v>
  </rv>
  <rv s="4">
    <fb>26.9</fb>
    <v>13</v>
  </rv>
  <rv s="4">
    <fb>310698</fb>
    <v>11</v>
  </rv>
  <rv s="4">
    <fb>415</fb>
    <v>12</v>
  </rv>
  <rv s="4">
    <fb>73499</fb>
    <v>11</v>
  </rv>
  <rv s="4">
    <fb>27.012499999999999</fb>
    <v>13</v>
  </rv>
  <rv s="4">
    <fb>440085</fb>
    <v>11</v>
  </rv>
  <rv s="4">
    <fb>417.5</fb>
    <v>12</v>
  </rv>
  <rv s="4">
    <fb>44680</fb>
    <v>11</v>
  </rv>
  <rv s="4">
    <fb>28.925000000000001</fb>
    <v>13</v>
  </rv>
  <rv s="4">
    <fb>833431</fb>
    <v>11</v>
  </rv>
  <rv s="4">
    <fb>419.7</fb>
    <v>12</v>
  </rv>
  <rv s="4">
    <fb>52737</fb>
    <v>11</v>
  </rv>
  <rv s="4">
    <fb>374612</fb>
    <v>11</v>
  </rv>
  <rv s="4">
    <fb>449.4</fb>
    <v>12</v>
  </rv>
  <rv s="4">
    <fb>92448</fb>
    <v>11</v>
  </rv>
  <rv s="4">
    <fb>27.074999999999999</fb>
    <v>13</v>
  </rv>
  <rv s="4">
    <fb>364597</fb>
    <v>11</v>
  </rv>
  <rv s="4">
    <fb>435</fb>
    <v>12</v>
  </rv>
  <rv s="4">
    <fb>53010</fb>
    <v>11</v>
  </rv>
  <rv s="4">
    <fb>25.75</fb>
    <v>13</v>
  </rv>
  <rv s="4">
    <fb>455005</fb>
    <v>11</v>
  </rv>
  <rv s="4">
    <fb>421</fb>
    <v>12</v>
  </rv>
  <rv s="4">
    <fb>49510</fb>
    <v>11</v>
  </rv>
  <rv s="4">
    <fb>24.675000000000001</fb>
    <v>13</v>
  </rv>
  <rv s="4">
    <fb>641234</fb>
    <v>11</v>
  </rv>
  <rv s="4">
    <fb>399.5</fb>
    <v>12</v>
  </rv>
  <rv s="4">
    <fb>77081</fb>
    <v>11</v>
  </rv>
  <rv s="4">
    <fb>25.225000000000001</fb>
    <v>13</v>
  </rv>
  <rv s="4">
    <fb>191550</fb>
    <v>11</v>
  </rv>
  <rv s="4">
    <fb>383.5</fb>
    <v>12</v>
  </rv>
  <rv s="4">
    <fb>84290</fb>
    <v>11</v>
  </rv>
  <rv s="4">
    <fb>26.3</fb>
    <v>13</v>
  </rv>
  <rv s="4">
    <fb>308811</fb>
    <v>11</v>
  </rv>
  <rv s="4">
    <fb>412.2</fb>
    <v>12</v>
  </rv>
  <rv s="4">
    <fb>43243</fb>
    <v>11</v>
  </rv>
  <rv s="4">
    <fb>24.8</fb>
    <v>13</v>
  </rv>
  <rv s="4">
    <fb>753516</fb>
    <v>11</v>
  </rv>
  <rv s="4">
    <fb>384.7</fb>
    <v>12</v>
  </rv>
  <rv s="4">
    <fb>113994</fb>
    <v>11</v>
  </rv>
  <rv s="4">
    <fb>689240</fb>
    <v>11</v>
  </rv>
  <rv s="4">
    <fb>399.8</fb>
    <v>12</v>
  </rv>
  <rv s="4">
    <fb>83771</fb>
    <v>11</v>
  </rv>
  <rv s="4">
    <fb>28.1</fb>
    <v>13</v>
  </rv>
  <rv s="4">
    <fb>696876</fb>
    <v>11</v>
  </rv>
  <rv s="4">
    <fb>87965</fb>
    <v>11</v>
  </rv>
  <rv s="4">
    <fb>32.725000000000001</fb>
    <v>13</v>
  </rv>
  <rv s="4">
    <fb>1029158</fb>
    <v>11</v>
  </rv>
  <rv s="4">
    <fb>508.7</fb>
    <v>12</v>
  </rv>
  <rv s="4">
    <fb>128471</fb>
    <v>11</v>
  </rv>
  <rv s="4">
    <fb>31.3</fb>
    <v>13</v>
  </rv>
  <rv s="4">
    <fb>539940</fb>
    <v>11</v>
  </rv>
  <rv s="4">
    <fb>487.2</fb>
    <v>12</v>
  </rv>
  <rv s="4">
    <fb>99314</fb>
    <v>11</v>
  </rv>
  <rv s="4">
    <fb>34.549999999999997</fb>
    <v>13</v>
  </rv>
  <rv s="4">
    <fb>394243</fb>
    <v>11</v>
  </rv>
  <rv s="4">
    <fb>539.4</fb>
    <v>12</v>
  </rv>
  <rv s="4">
    <fb>73932</fb>
    <v>11</v>
  </rv>
  <rv s="4">
    <fb>34.174999999999997</fb>
    <v>13</v>
  </rv>
  <rv s="4">
    <fb>332355</fb>
    <v>11</v>
  </rv>
  <rv s="4">
    <fb>531.70000000000005</fb>
    <v>12</v>
  </rv>
  <rv s="4">
    <fb>67045</fb>
    <v>11</v>
  </rv>
  <rv s="4">
    <fb>34.424999999999997</fb>
    <v>13</v>
  </rv>
  <rv s="4">
    <fb>413156</fb>
    <v>11</v>
  </rv>
  <rv s="4">
    <fb>535.5</fb>
    <v>12</v>
  </rv>
  <rv s="4">
    <fb>81195</fb>
    <v>11</v>
  </rv>
  <rv s="4">
    <fb>30.725000000000001</fb>
    <v>13</v>
  </rv>
  <rv s="4">
    <fb>598247</fb>
    <v>11</v>
  </rv>
  <rv s="4">
    <fb>478.5</fb>
    <v>12</v>
  </rv>
  <rv s="4">
    <fb>116629</fb>
    <v>11</v>
  </rv>
  <rv s="4">
    <fb>30.225000000000001</fb>
    <v>13</v>
  </rv>
  <rv s="4">
    <fb>273292</fb>
    <v>11</v>
  </rv>
  <rv s="4">
    <fb>472.2</fb>
    <v>12</v>
  </rv>
  <rv s="4">
    <fb>65397</fb>
    <v>11</v>
  </rv>
  <rv s="4">
    <fb>29</fb>
    <v>13</v>
  </rv>
  <rv s="4">
    <fb>392590</fb>
    <v>11</v>
  </rv>
  <rv s="4">
    <fb>455.7</fb>
    <v>12</v>
  </rv>
  <rv s="4">
    <fb>57621</fb>
    <v>11</v>
  </rv>
  <rv s="4">
    <fb>28.875</fb>
    <v>13</v>
  </rv>
  <rv s="4">
    <fb>387376</fb>
    <v>11</v>
  </rv>
  <rv s="4">
    <fb>451.8</fb>
    <v>12</v>
  </rv>
  <rv s="4">
    <fb>83153</fb>
    <v>11</v>
  </rv>
  <rv s="4">
    <fb>28.425000000000001</fb>
    <v>13</v>
  </rv>
  <rv s="4">
    <fb>358390</fb>
    <v>11</v>
  </rv>
  <rv s="4">
    <fb>446.9</fb>
    <v>12</v>
  </rv>
  <rv s="4">
    <fb>55151</fb>
    <v>11</v>
  </rv>
  <rv s="4">
    <fb>356063</fb>
    <v>11</v>
  </rv>
  <rv s="4">
    <fb>454.8</fb>
    <v>12</v>
  </rv>
  <rv s="4">
    <fb>66289</fb>
    <v>11</v>
  </rv>
  <rv s="4">
    <fb>28.225000000000001</fb>
    <v>13</v>
  </rv>
  <rv s="4">
    <fb>457798</fb>
    <v>11</v>
  </rv>
  <rv s="4">
    <fb>443.1</fb>
    <v>12</v>
  </rv>
  <rv s="4">
    <fb>44412</fb>
    <v>11</v>
  </rv>
  <rv s="4">
    <fb>267796</fb>
    <v>11</v>
  </rv>
  <rv s="4">
    <fb>444.9</fb>
    <v>12</v>
  </rv>
  <rv s="4">
    <fb>31404</fb>
    <v>11</v>
  </rv>
  <rv s="4">
    <fb>27.3</fb>
    <v>13</v>
  </rv>
  <rv s="4">
    <fb>329978</fb>
    <v>11</v>
  </rv>
  <rv s="4">
    <fb>429.36599999999999</fb>
    <v>12</v>
  </rv>
  <rv s="4">
    <fb>62839</fb>
    <v>11</v>
  </rv>
  <rv s="4">
    <fb>377144</fb>
    <v>11</v>
  </rv>
  <rv s="4">
    <fb>472</fb>
    <v>12</v>
  </rv>
  <rv s="4">
    <fb>84420</fb>
    <v>11</v>
  </rv>
  <rv s="4">
    <fb>30.975000000000001</fb>
    <v>13</v>
  </rv>
  <rv s="4">
    <fb>149444</fb>
    <v>11</v>
  </rv>
  <rv s="4">
    <fb>487.6</fb>
    <v>12</v>
  </rv>
  <rv s="4">
    <fb>29918</fb>
    <v>11</v>
  </rv>
  <rv s="4">
    <fb>33.424999999999997</fb>
    <v>13</v>
  </rv>
  <rv s="4">
    <fb>349578</fb>
    <v>11</v>
  </rv>
  <rv s="4">
    <fb>557.29999999999995</fb>
    <v>12</v>
  </rv>
  <rv s="4">
    <fb>68831</fb>
    <v>11</v>
  </rv>
  <rv s="4">
    <fb>33.85</fb>
    <v>13</v>
  </rv>
  <rv s="4">
    <fb>212524</fb>
    <v>11</v>
  </rv>
  <rv s="4">
    <fb>511.4</fb>
    <v>12</v>
  </rv>
  <rv s="4">
    <fb>65747</fb>
    <v>11</v>
  </rv>
  <rv s="4">
    <fb>30.824999999999999</fb>
    <v>13</v>
  </rv>
  <rv s="4">
    <fb>337159</fb>
    <v>11</v>
  </rv>
  <rv s="4">
    <fb>515.5</fb>
    <v>12</v>
  </rv>
  <rv s="4">
    <fb>43571</fb>
    <v>11</v>
  </rv>
  <rv s="4">
    <fb>29.125</fb>
    <v>13</v>
  </rv>
  <rv s="4">
    <fb>488166</fb>
    <v>11</v>
  </rv>
  <rv s="4">
    <fb>473.8</fb>
    <v>12</v>
  </rv>
  <rv s="4">
    <fb>76264</fb>
    <v>11</v>
  </rv>
  <rv s="4">
    <fb>26.925000000000001</fb>
    <v>13</v>
  </rv>
  <rv s="4">
    <fb>733804</fb>
    <v>11</v>
  </rv>
  <rv s="4">
    <fb>453.1</fb>
    <v>12</v>
  </rv>
  <rv s="4">
    <fb>51118</fb>
    <v>11</v>
  </rv>
  <rv s="4">
    <fb>26.824999999999999</fb>
    <v>13</v>
  </rv>
  <rv s="4">
    <fb>678208</fb>
    <v>11</v>
  </rv>
  <rv s="4">
    <fb>423</fb>
    <v>12</v>
  </rv>
  <rv s="4">
    <fb>94975</fb>
    <v>11</v>
  </rv>
  <rv s="4">
    <fb>27.524999999999999</fb>
    <v>13</v>
  </rv>
  <rv s="4">
    <fb>914506</fb>
    <v>11</v>
  </rv>
  <rv s="4">
    <fb>420</fb>
    <v>12</v>
  </rv>
  <rv s="4">
    <fb>67755</fb>
    <v>11</v>
  </rv>
  <rv s="4">
    <fb>27.175000000000001</fb>
    <v>13</v>
  </rv>
  <rv s="4">
    <fb>602973</fb>
    <v>11</v>
  </rv>
  <rv s="4">
    <fb>431.7</fb>
    <v>12</v>
  </rv>
  <rv s="4">
    <fb>78956</fb>
    <v>11</v>
  </rv>
  <rv s="4">
    <fb>25.5</fb>
    <v>13</v>
  </rv>
  <rv s="4">
    <fb>719510</fb>
    <v>11</v>
  </rv>
  <rv s="4">
    <fb>428.6</fb>
    <v>12</v>
  </rv>
  <rv s="4">
    <fb>68363</fb>
    <v>11</v>
  </rv>
  <rv s="4">
    <fb>26.225000000000001</fb>
    <v>13</v>
  </rv>
  <rv s="4">
    <fb>795766</fb>
    <v>11</v>
  </rv>
  <rv s="4">
    <fb>402.8</fb>
    <v>12</v>
  </rv>
  <rv s="4">
    <fb>110109</fb>
    <v>11</v>
  </rv>
  <rv s="4">
    <fb>26.05</fb>
    <v>13</v>
  </rv>
  <rv s="4">
    <fb>443832</fb>
    <v>11</v>
  </rv>
  <rv s="4">
    <fb>413.9</fb>
    <v>12</v>
  </rv>
  <rv s="4">
    <fb>87076</fb>
    <v>11</v>
  </rv>
  <rv s="4">
    <fb>603705</fb>
    <v>11</v>
  </rv>
  <rv s="4">
    <fb>411.5</fb>
    <v>12</v>
  </rv>
  <rv s="4">
    <fb>84110</fb>
    <v>11</v>
  </rv>
  <rv s="4">
    <fb>25.824999999999999</fb>
    <v>13</v>
  </rv>
  <rv s="4">
    <fb>640932</fb>
    <v>11</v>
  </rv>
  <rv s="4">
    <fb>430.7</fb>
    <v>12</v>
  </rv>
  <rv s="4">
    <fb>67366</fb>
    <v>11</v>
  </rv>
  <rv s="4">
    <fb>27.85</fb>
    <v>13</v>
  </rv>
  <rv s="4">
    <fb>406338</fb>
    <v>11</v>
  </rv>
  <rv s="4">
    <fb>408.4</fb>
    <v>12</v>
  </rv>
  <rv s="4">
    <fb>83456</fb>
    <v>11</v>
  </rv>
  <rv s="4">
    <fb>381301</fb>
    <v>11</v>
  </rv>
  <rv s="4">
    <fb>464.8</fb>
    <v>12</v>
  </rv>
  <rv s="4">
    <fb>83890</fb>
    <v>11</v>
  </rv>
  <rv s="4">
    <fb>29.225000000000001</fb>
    <v>13</v>
  </rv>
  <rv s="4">
    <fb>413333</fb>
    <v>11</v>
  </rv>
  <rv s="4">
    <fb>461.5</fb>
    <v>12</v>
  </rv>
  <rv s="4">
    <fb>67724</fb>
    <v>11</v>
  </rv>
  <rv s="4">
    <fb>29.925000000000001</fb>
    <v>13</v>
  </rv>
  <rv s="4">
    <fb>379933</fb>
    <v>11</v>
  </rv>
  <rv s="4">
    <fb>472.9</fb>
    <v>12</v>
  </rv>
  <rv s="4">
    <fb>56694</fb>
    <v>11</v>
  </rv>
  <rv s="4">
    <fb>31</fb>
    <v>13</v>
  </rv>
  <rv s="4">
    <fb>330726</fb>
    <v>11</v>
  </rv>
  <rv s="4">
    <fb>489.6</fb>
    <v>12</v>
  </rv>
  <rv s="4">
    <fb>50649</fb>
    <v>11</v>
  </rv>
  <rv s="4">
    <fb>587112</fb>
    <v>11</v>
  </rv>
  <rv s="4">
    <fb>432.6</fb>
    <v>12</v>
  </rv>
  <rv s="4">
    <fb>73299</fb>
    <v>11</v>
  </rv>
  <rv s="4">
    <fb>26.6</fb>
    <v>13</v>
  </rv>
  <rv s="4">
    <fb>311822</fb>
    <v>11</v>
  </rv>
  <rv s="4">
    <fb>420.8</fb>
    <v>12</v>
  </rv>
  <rv s="4">
    <fb>51714</fb>
    <v>11</v>
  </rv>
  <rv s="4">
    <fb>25.675000000000001</fb>
    <v>13</v>
  </rv>
  <rv s="4">
    <fb>654613</fb>
    <v>11</v>
  </rv>
  <rv s="4">
    <fb>406.2</fb>
    <v>12</v>
  </rv>
  <rv s="4">
    <fb>78734</fb>
    <v>11</v>
  </rv>
  <rv s="4">
    <fb>25.574999999999999</fb>
    <v>13</v>
  </rv>
  <rv s="4">
    <fb>675261</fb>
    <v>11</v>
  </rv>
  <rv s="4">
    <fb>404.8</fb>
    <v>12</v>
  </rv>
  <rv s="4">
    <fb>93705</fb>
    <v>11</v>
  </rv>
  <rv s="4">
    <fb>27.774999999999999</fb>
    <v>13</v>
  </rv>
  <rv s="4">
    <fb>509146</fb>
    <v>11</v>
  </rv>
  <rv s="4">
    <fb>439.2</fb>
    <v>12</v>
  </rv>
  <rv s="4">
    <fb>78819</fb>
    <v>11</v>
  </rv>
  <rv s="4">
    <fb>22.25</fb>
    <v>13</v>
  </rv>
  <rv s="4">
    <fb>1410532</fb>
    <v>11</v>
  </rv>
  <rv s="4">
    <fb>351.8</fb>
    <v>12</v>
  </rv>
  <rv s="4">
    <fb>182675</fb>
    <v>11</v>
  </rv>
  <rv s="4">
    <fb>21.925000000000001</fb>
    <v>13</v>
  </rv>
  <rv s="4">
    <fb>1102260</fb>
    <v>11</v>
  </rv>
  <rv s="4">
    <fb>346.5</fb>
    <v>12</v>
  </rv>
  <rv s="4">
    <fb>179493</fb>
    <v>11</v>
  </rv>
  <rv s="4">
    <fb>22.9</fb>
    <v>13</v>
  </rv>
  <rv s="4">
    <fb>978523</fb>
    <v>11</v>
  </rv>
  <rv s="4">
    <fb>362.9</fb>
    <v>12</v>
  </rv>
  <rv s="4">
    <fb>180791</fb>
    <v>11</v>
  </rv>
  <rv s="4">
    <fb>19.975000000000001</fb>
    <v>13</v>
  </rv>
  <rv s="4">
    <fb>1637474</fb>
    <v>11</v>
  </rv>
  <rv s="4">
    <fb>197627</fb>
    <v>11</v>
  </rv>
  <rv s="4">
    <fb>1351161</fb>
    <v>11</v>
  </rv>
  <rv s="4">
    <fb>333.2</fb>
    <v>12</v>
  </rv>
  <rv s="4">
    <fb>185398</fb>
    <v>11</v>
  </rv>
  <rv s="4">
    <fb>20.8</fb>
    <v>13</v>
  </rv>
  <rv s="4">
    <fb>687630</fb>
    <v>11</v>
  </rv>
  <rv s="4">
    <fb>330.4</fb>
    <v>12</v>
  </rv>
  <rv s="4">
    <fb>115273</fb>
    <v>11</v>
  </rv>
  <rv s="4">
    <fb>21.7</fb>
    <v>13</v>
  </rv>
  <rv s="4">
    <fb>698574</fb>
    <v>11</v>
  </rv>
  <rv s="4">
    <fb>344.4</fb>
    <v>12</v>
  </rv>
  <rv s="4">
    <fb>89586</fb>
    <v>11</v>
  </rv>
  <rv s="4">
    <fb>1052490</fb>
    <v>11</v>
  </rv>
  <rv s="4">
    <fb>321</fb>
    <v>12</v>
  </rv>
  <rv s="4">
    <fb>170438</fb>
    <v>11</v>
  </rv>
  <rv s="4">
    <fb>991717</fb>
    <v>11</v>
  </rv>
  <rv s="4">
    <fb>341</fb>
    <v>12</v>
  </rv>
  <rv s="4">
    <fb>181212</fb>
    <v>11</v>
  </rv>
  <rv s="4">
    <fb>1060465</fb>
    <v>11</v>
  </rv>
  <rv s="4">
    <fb>327.267</fb>
    <v>12</v>
  </rv>
  <rv s="4">
    <fb>147965</fb>
    <v>11</v>
  </rv>
  <rv s="4">
    <fb>1419292</fb>
    <v>11</v>
  </rv>
  <rv s="4">
    <fb>309.10000000000002</fb>
    <v>12</v>
  </rv>
  <rv s="4">
    <fb>231779</fb>
    <v>11</v>
  </rv>
  <rv s="4">
    <fb>18.524999999999999</fb>
    <v>13</v>
  </rv>
  <rv s="4">
    <fb>1183149</fb>
    <v>11</v>
  </rv>
  <rv s="4">
    <fb>299.10000000000002</fb>
    <v>12</v>
  </rv>
  <rv s="4">
    <fb>255241</fb>
    <v>11</v>
  </rv>
  <rv s="4">
    <fb>19.600000000000001</fb>
    <v>13</v>
  </rv>
  <rv s="4">
    <fb>933245</fb>
    <v>11</v>
  </rv>
  <rv s="4">
    <fb>182432</fb>
    <v>11</v>
  </rv>
  <rv s="4">
    <fb>19</fb>
    <v>13</v>
  </rv>
  <rv s="4">
    <fb>988212</fb>
    <v>11</v>
  </rv>
  <rv s="4">
    <fb>306.10000000000002</fb>
    <v>12</v>
  </rv>
  <rv s="4">
    <fb>186184</fb>
    <v>11</v>
  </rv>
  <rv s="4">
    <fb>19.774999999999999</fb>
    <v>13</v>
  </rv>
  <rv s="4">
    <fb>1089260</fb>
    <v>11</v>
  </rv>
  <rv s="4">
    <fb>315.60000000000002</fb>
    <v>12</v>
  </rv>
  <rv s="4">
    <fb>210587</fb>
    <v>11</v>
  </rv>
  <rv s="4">
    <fb>20.574999999999999</fb>
    <v>13</v>
  </rv>
  <rv s="4">
    <fb>823108</fb>
    <v>11</v>
  </rv>
  <rv s="4">
    <fb>327.2</fb>
    <v>12</v>
  </rv>
  <rv s="4">
    <fb>126323</fb>
    <v>11</v>
  </rv>
  <rv s="4">
    <fb>21.425000000000001</fb>
    <v>13</v>
  </rv>
  <rv s="4">
    <fb>646248</fb>
    <v>11</v>
  </rv>
  <rv s="4">
    <fb>340.5</fb>
    <v>12</v>
  </rv>
  <rv s="4">
    <fb>116118</fb>
    <v>11</v>
  </rv>
  <rv s="4">
    <fb>858404</fb>
    <v>11</v>
  </rv>
  <rv s="4">
    <fb>348.54</fb>
    <v>12</v>
  </rv>
  <rv s="4">
    <fb>106552</fb>
    <v>11</v>
  </rv>
  <rv s="4">
    <fb>676903</fb>
    <v>11</v>
  </rv>
  <rv s="4">
    <fb>347.6</fb>
    <v>12</v>
  </rv>
  <rv s="4">
    <fb>79248</fb>
    <v>11</v>
  </rv>
  <rv s="4">
    <fb>21.85</fb>
    <v>13</v>
  </rv>
  <rv s="4">
    <fb>602572</fb>
    <v>11</v>
  </rv>
  <rv s="4">
    <fb>345.1</fb>
    <v>12</v>
  </rv>
  <rv s="4">
    <fb>85551</fb>
    <v>11</v>
  </rv>
  <rv s="4">
    <fb>20.725000000000001</fb>
    <v>13</v>
  </rv>
  <rv s="4">
    <fb>896324</fb>
    <v>11</v>
  </rv>
  <rv s="4">
    <fb>329.1</fb>
    <v>12</v>
  </rv>
  <rv s="4">
    <fb>134507</fb>
    <v>11</v>
  </rv>
  <rv s="4">
    <fb>577826</fb>
    <v>11</v>
  </rv>
  <rv s="4">
    <fb>337</fb>
    <v>12</v>
  </rv>
  <rv s="4">
    <fb>101501</fb>
    <v>11</v>
  </rv>
  <rv s="4">
    <fb>22.225000000000001</fb>
    <v>13</v>
  </rv>
  <rv s="4">
    <fb>991957</fb>
    <v>11</v>
  </rv>
  <rv s="4">
    <fb>351.9</fb>
    <v>12</v>
  </rv>
  <rv s="4">
    <fb>162467</fb>
    <v>11</v>
  </rv>
  <rv s="4">
    <fb>22.925000000000001</fb>
    <v>13</v>
  </rv>
  <rv s="4">
    <fb>677605</fb>
    <v>11</v>
  </rv>
  <rv s="4">
    <fb>361.9</fb>
    <v>12</v>
  </rv>
  <rv s="4">
    <fb>79159</fb>
    <v>11</v>
  </rv>
  <rv s="4">
    <fb>23.55</fb>
    <v>13</v>
  </rv>
  <rv s="4">
    <fb>482458</fb>
    <v>11</v>
  </rv>
  <rv s="4">
    <fb>373.6</fb>
    <v>12</v>
  </rv>
  <rv s="4">
    <fb>103788</fb>
    <v>11</v>
  </rv>
  <rv s="4">
    <fb>23.45</fb>
    <v>13</v>
  </rv>
  <rv s="4">
    <fb>690336</fb>
    <v>11</v>
  </rv>
  <rv s="4">
    <fb>372</fb>
    <v>12</v>
  </rv>
  <rv s="4">
    <fb>111940</fb>
    <v>11</v>
  </rv>
  <rv s="4">
    <fb>618735</fb>
    <v>11</v>
  </rv>
  <rv s="4">
    <fb>67203</fb>
    <v>11</v>
  </rv>
  <rv s="4">
    <fb>23.512499999999999</fb>
    <v>13</v>
  </rv>
  <rv s="4">
    <fb>568286</fb>
    <v>11</v>
  </rv>
  <rv s="4">
    <fb>372.1</fb>
    <v>12</v>
  </rv>
  <rv s="4">
    <fb>81243</fb>
    <v>11</v>
  </rv>
  <rv s="4">
    <fb>24.774999999999999</fb>
    <v>13</v>
  </rv>
  <rv s="4">
    <fb>693006</fb>
    <v>11</v>
  </rv>
  <rv s="4">
    <fb>392.5</fb>
    <v>12</v>
  </rv>
  <rv s="4">
    <fb>71553</fb>
    <v>11</v>
  </rv>
  <rv s="4">
    <fb>26.375</fb>
    <v>13</v>
  </rv>
  <rv s="4">
    <fb>502602</fb>
    <v>11</v>
  </rv>
  <rv s="4">
    <fb>417.7</fb>
    <v>12</v>
  </rv>
  <rv s="4">
    <fb>94595</fb>
    <v>11</v>
  </rv>
  <rv s="4">
    <fb>25.25</fb>
    <v>13</v>
  </rv>
  <rv s="4">
    <fb>472410</fb>
    <v>11</v>
  </rv>
  <rv s="4">
    <fb>400.3</fb>
    <v>12</v>
  </rv>
  <rv s="4">
    <fb>62118</fb>
    <v>11</v>
  </rv>
  <rv s="4">
    <fb>25.975000000000001</fb>
    <v>13</v>
  </rv>
  <rv s="4">
    <fb>463899</fb>
    <v>11</v>
  </rv>
  <rv s="4">
    <fb>412</fb>
    <v>12</v>
  </rv>
  <rv s="4">
    <fb>69273</fb>
    <v>11</v>
  </rv>
  <rv s="4">
    <fb>26.75</fb>
    <v>13</v>
  </rv>
  <rv s="4">
    <fb>993245</fb>
    <v>11</v>
  </rv>
  <rv s="4">
    <fb>424.8</fb>
    <v>12</v>
  </rv>
  <rv s="4">
    <fb>103571</fb>
    <v>11</v>
  </rv>
  <rv s="4">
    <fb>25.524999999999999</fb>
    <v>13</v>
  </rv>
  <rv s="4">
    <fb>598265</fb>
    <v>11</v>
  </rv>
  <rv s="4">
    <fb>404.3</fb>
    <v>12</v>
  </rv>
  <rv s="4">
    <fb>81335</fb>
    <v>11</v>
  </rv>
  <rv s="4">
    <fb>317633</fb>
    <v>11</v>
  </rv>
  <rv s="4">
    <fb>393.2</fb>
    <v>12</v>
  </rv>
  <rv s="4">
    <fb>93760</fb>
    <v>11</v>
  </rv>
  <rv s="4">
    <fb>25.774999999999999</fb>
    <v>13</v>
  </rv>
  <rv s="4">
    <fb>383666</fb>
    <v>11</v>
  </rv>
  <rv s="4">
    <fb>408.3</fb>
    <v>12</v>
  </rv>
  <rv s="4">
    <fb>93051</fb>
    <v>11</v>
  </rv>
  <rv s="4">
    <fb>25.625</fb>
    <v>13</v>
  </rv>
  <rv s="4">
    <fb>386900</fb>
    <v>11</v>
  </rv>
  <rv s="4">
    <fb>36067</fb>
    <v>11</v>
  </rv>
  <rv s="4">
    <fb>24.574999999999999</fb>
    <v>13</v>
  </rv>
  <rv s="4">
    <fb>780467</fb>
    <v>11</v>
  </rv>
  <rv s="4">
    <fb>389.9</fb>
    <v>12</v>
  </rv>
  <rv s="4">
    <fb>61083</fb>
    <v>11</v>
  </rv>
  <rv s="4">
    <fb>24.5</fb>
    <v>13</v>
  </rv>
  <rv s="4">
    <fb>388228</fb>
    <v>11</v>
  </rv>
  <rv s="4">
    <fb>388.1</fb>
    <v>12</v>
  </rv>
  <rv s="4">
    <fb>47063</fb>
    <v>11</v>
  </rv>
  <rv s="4">
    <fb>423284</fb>
    <v>11</v>
  </rv>
  <rv s="4">
    <fb>382.5</fb>
    <v>12</v>
  </rv>
  <rv s="4">
    <fb>52991</fb>
    <v>11</v>
  </rv>
  <rv s="4">
    <fb>24.425000000000001</fb>
    <v>13</v>
  </rv>
  <rv s="4">
    <fb>245553</fb>
    <v>11</v>
  </rv>
  <rv s="4">
    <fb>387</fb>
    <v>12</v>
  </rv>
  <rv s="4">
    <fb>38696</fb>
    <v>11</v>
  </rv>
  <rv s="4">
    <fb>24.75</fb>
    <v>13</v>
  </rv>
  <rv s="4">
    <fb>569490</fb>
    <v>11</v>
  </rv>
  <rv s="4">
    <fb>38969</fb>
    <v>11</v>
  </rv>
  <rv s="4">
    <fb>24.25</fb>
    <v>13</v>
  </rv>
  <rv s="4">
    <fb>841658</fb>
    <v>11</v>
  </rv>
  <rv s="4">
    <fb>385</fb>
    <v>12</v>
  </rv>
  <rv s="4">
    <fb>67290</fb>
    <v>11</v>
  </rv>
  <rv s="4">
    <fb>26.4</fb>
    <v>13</v>
  </rv>
  <rv s="4">
    <fb>937678</fb>
    <v>11</v>
  </rv>
  <rv s="4">
    <fb>418.5</fb>
    <v>12</v>
  </rv>
  <rv s="4">
    <fb>78368</fb>
    <v>11</v>
  </rv>
  <rv s="4">
    <fb>27.4</fb>
    <v>13</v>
  </rv>
  <rv s="4">
    <fb>550020</fb>
    <v>11</v>
  </rv>
  <rv s="4">
    <fb>434.4</fb>
    <v>12</v>
  </rv>
  <rv s="4">
    <fb>69497</fb>
    <v>11</v>
  </rv>
  <rv s="4">
    <fb>26.274999999999999</fb>
    <v>13</v>
  </rv>
  <rv s="4">
    <fb>782907</fb>
    <v>11</v>
  </rv>
  <rv s="4">
    <fb>417</fb>
    <v>12</v>
  </rv>
  <rv s="4">
    <fb>66968</fb>
    <v>11</v>
  </rv>
  <rv s="4">
    <fb>26.1</fb>
    <v>13</v>
  </rv>
  <rv s="4">
    <fb>594230</fb>
    <v>11</v>
  </rv>
  <rv s="4">
    <fb>414.4</fb>
    <v>12</v>
  </rv>
  <rv s="4">
    <fb>60073</fb>
    <v>11</v>
  </rv>
  <rv s="4">
    <fb>26.15</fb>
    <v>13</v>
  </rv>
  <rv s="4">
    <fb>347010</fb>
    <v>11</v>
  </rv>
  <rv s="4">
    <fb>415.5</fb>
    <v>12</v>
  </rv>
  <rv s="4">
    <fb>35548</fb>
    <v>11</v>
  </rv>
  <rv s="4">
    <fb>25.324999999999999</fb>
    <v>13</v>
  </rv>
  <rv s="4">
    <fb>576886</fb>
    <v>11</v>
  </rv>
  <rv s="4">
    <fb>402</fb>
    <v>12</v>
  </rv>
  <rv s="4">
    <fb>43320</fb>
    <v>11</v>
  </rv>
  <rv s="4">
    <fb>24.225000000000001</fb>
    <v>13</v>
  </rv>
  <rv s="4">
    <fb>510353</fb>
    <v>11</v>
  </rv>
  <rv s="4">
    <fb>385.5</fb>
    <v>12</v>
  </rv>
  <rv s="4">
    <fb>72388</fb>
    <v>11</v>
  </rv>
  <rv s="4">
    <fb>24.324999999999999</fb>
    <v>13</v>
  </rv>
  <rv s="4">
    <fb>297352</fb>
    <v>11</v>
  </rv>
  <rv s="4">
    <fb>387.2</fb>
    <v>12</v>
  </rv>
  <rv s="4">
    <fb>51600</fb>
    <v>11</v>
  </rv>
  <rv s="4">
    <fb>23.524999999999999</fb>
    <v>13</v>
  </rv>
  <rv s="4">
    <fb>439543</fb>
    <v>11</v>
  </rv>
  <rv s="4">
    <fb>375.6</fb>
    <v>12</v>
  </rv>
  <rv s="4">
    <fb>83089</fb>
    <v>11</v>
  </rv>
  <rv s="4">
    <fb>23.175000000000001</fb>
    <v>13</v>
  </rv>
  <rv s="4">
    <fb>377020</fb>
    <v>11</v>
  </rv>
  <rv s="4">
    <fb>370.7</fb>
    <v>12</v>
  </rv>
  <rv s="4">
    <fb>57945</fb>
    <v>11</v>
  </rv>
  <rv s="4">
    <fb>366351</fb>
    <v>11</v>
  </rv>
  <rv s="4">
    <fb>357.1</fb>
    <v>12</v>
  </rv>
  <rv s="4">
    <fb>50292</fb>
    <v>11</v>
  </rv>
  <rv s="4">
    <fb>22.4</fb>
    <v>13</v>
  </rv>
  <rv s="4">
    <fb>247405</fb>
    <v>11</v>
  </rv>
  <rv s="4">
    <fb>359.6</fb>
    <v>12</v>
  </rv>
  <rv s="4">
    <fb>39566</fb>
    <v>11</v>
  </rv>
  <rv s="4">
    <fb>247234</fb>
    <v>11</v>
  </rv>
  <rv s="4">
    <fb>365.8</fb>
    <v>12</v>
  </rv>
  <rv s="4">
    <fb>33042</fb>
    <v>11</v>
  </rv>
  <rv s="4">
    <fb>21.875</fb>
    <v>13</v>
  </rv>
  <rv s="4">
    <fb>569037</fb>
    <v>11</v>
  </rv>
  <rv s="4">
    <fb>352.7</fb>
    <v>12</v>
  </rv>
  <rv s="4">
    <fb>69438</fb>
    <v>11</v>
  </rv>
  <rv s="4">
    <fb>22.2</fb>
    <v>13</v>
  </rv>
  <rv s="4">
    <fb>296323</fb>
    <v>11</v>
  </rv>
  <rv s="4">
    <fb>43426</fb>
    <v>11</v>
  </rv>
  <rv s="4">
    <fb>21.15</fb>
    <v>13</v>
  </rv>
  <rv s="4">
    <fb>478885</fb>
    <v>11</v>
  </rv>
  <rv s="4">
    <fb>342.3</fb>
    <v>12</v>
  </rv>
  <rv s="4">
    <fb>85453</fb>
    <v>11</v>
  </rv>
  <rv s="4">
    <fb>20.225000000000001</fb>
    <v>13</v>
  </rv>
  <rv s="4">
    <fb>533627</fb>
    <v>11</v>
  </rv>
  <rv s="4">
    <fb>89411</fb>
    <v>11</v>
  </rv>
  <rv s="4">
    <fb>20.024999999999999</fb>
    <v>13</v>
  </rv>
  <rv s="4">
    <fb>507439</fb>
    <v>11</v>
  </rv>
  <rv s="4">
    <fb>78393</fb>
    <v>11</v>
  </rv>
  <rv s="4">
    <fb>20.675000000000001</fb>
    <v>13</v>
  </rv>
  <rv s="4">
    <fb>518501</fb>
    <v>11</v>
  </rv>
  <rv s="4">
    <fb>102178</fb>
    <v>11</v>
  </rv>
  <rv s="4">
    <fb>256928</fb>
    <v>11</v>
  </rv>
  <rv s="4">
    <fb>331.7</fb>
    <v>12</v>
  </rv>
  <rv s="4">
    <fb>40331</fb>
    <v>11</v>
  </rv>
  <rv s="4">
    <fb>19.824999999999999</fb>
    <v>13</v>
  </rv>
  <rv s="4">
    <fb>382069</fb>
    <v>11</v>
  </rv>
  <rv s="4">
    <fb>324.89999999999998</fb>
    <v>12</v>
  </rv>
  <rv s="4">
    <fb>54652</fb>
    <v>11</v>
  </rv>
  <rv s="4">
    <fb>19.725000000000001</fb>
    <v>13</v>
  </rv>
  <rv s="4">
    <fb>402154</fb>
    <v>11</v>
  </rv>
  <rv s="4">
    <fb>76631</fb>
    <v>11</v>
  </rv>
  <rv s="4">
    <fb>20.05</fb>
    <v>13</v>
  </rv>
  <rv s="4">
    <fb>390944</fb>
    <v>11</v>
  </rv>
  <rv s="4">
    <fb>329.8</fb>
    <v>12</v>
  </rv>
  <rv s="4">
    <fb>51464</fb>
    <v>11</v>
  </rv>
  <rv s="4">
    <fb>20.2</fb>
    <v>13</v>
  </rv>
  <rv s="4">
    <fb>406608</fb>
    <v>11</v>
  </rv>
  <rv s="4">
    <fb>331.4</fb>
    <v>12</v>
  </rv>
  <rv s="4">
    <fb>72766</fb>
    <v>11</v>
  </rv>
  <rv s="4">
    <fb>19.899999999999999</fb>
    <v>13</v>
  </rv>
  <rv s="4">
    <fb>523586</fb>
    <v>11</v>
  </rv>
  <rv s="4">
    <fb>327.10000000000002</fb>
    <v>12</v>
  </rv>
  <rv s="4">
    <fb>87205</fb>
    <v>11</v>
  </rv>
  <rv s="4">
    <fb>20.3</fb>
    <v>13</v>
  </rv>
  <rv s="4">
    <fb>390011</fb>
    <v>11</v>
  </rv>
  <rv s="4">
    <fb>333.4</fb>
    <v>12</v>
  </rv>
  <rv s="4">
    <fb>57051</fb>
    <v>11</v>
  </rv>
  <rv s="4">
    <fb>19.925000000000001</fb>
    <v>13</v>
  </rv>
  <rv s="4">
    <fb>478558</fb>
    <v>11</v>
  </rv>
  <rv s="4">
    <fb>88698</fb>
    <v>11</v>
  </rv>
  <rv s="4">
    <fb>247652</fb>
    <v>11</v>
  </rv>
  <rv s="4">
    <fb>321.60000000000002</fb>
    <v>12</v>
  </rv>
  <rv s="4">
    <fb>34333</fb>
    <v>11</v>
  </rv>
  <rv s="4">
    <fb>19.5625</fb>
    <v>13</v>
  </rv>
  <rv s="4">
    <fb>350744</fb>
    <v>11</v>
  </rv>
  <rv s="4">
    <fb>82239</fb>
    <v>11</v>
  </rv>
  <rv s="4">
    <fb>19.587499999999999</fb>
    <v>13</v>
  </rv>
  <rv s="4">
    <fb>172656</fb>
    <v>11</v>
  </rv>
  <rv s="4">
    <fb>321.5</fb>
    <v>12</v>
  </rv>
  <rv s="4">
    <fb>51200</fb>
    <v>11</v>
  </rv>
  <rv s="4">
    <fb>17.649999999999999</fb>
    <v>13</v>
  </rv>
  <rv s="4">
    <fb>865592</fb>
    <v>11</v>
  </rv>
  <rv s="4">
    <fb>289.39999999999998</fb>
    <v>12</v>
  </rv>
  <rv s="4">
    <fb>179626</fb>
    <v>11</v>
  </rv>
  <rv s="4">
    <fb>18.787500000000001</fb>
    <v>13</v>
  </rv>
  <rv s="4">
    <fb>431536</fb>
    <v>11</v>
  </rv>
  <rv s="4">
    <fb>308.20100000000002</fb>
    <v>12</v>
  </rv>
  <rv s="4">
    <fb>100455</fb>
    <v>11</v>
  </rv>
  <rv s="4">
    <fb>358221</fb>
    <v>11</v>
  </rv>
  <rv s="4">
    <fb>317.39999999999998</fb>
    <v>12</v>
  </rv>
  <rv s="4">
    <fb>100676</fb>
    <v>11</v>
  </rv>
  <rv s="4">
    <fb>440452</fb>
    <v>11</v>
  </rv>
  <rv s="4">
    <fb>321.2</fb>
    <v>12</v>
  </rv>
  <rv s="4">
    <fb>75014</fb>
    <v>11</v>
  </rv>
  <rv s="4">
    <fb>20.074999999999999</fb>
    <v>13</v>
  </rv>
  <rv s="4">
    <fb>245190</fb>
    <v>11</v>
  </rv>
  <rv s="4">
    <fb>329.81</fb>
    <v>12</v>
  </rv>
  <rv s="4">
    <fb>34232</fb>
    <v>11</v>
  </rv>
  <rv s="4">
    <fb>19.75</fb>
    <v>13</v>
  </rv>
  <rv s="4">
    <fb>247593</fb>
    <v>11</v>
  </rv>
  <rv s="4">
    <fb>65783</fb>
    <v>11</v>
  </rv>
  <rv s="4">
    <fb>19.387499999999999</fb>
    <v>13</v>
  </rv>
  <rv s="4">
    <fb>394580</fb>
    <v>11</v>
  </rv>
  <rv s="4">
    <fb>48158</fb>
    <v>11</v>
  </rv>
  <rv s="4">
    <fb>20.100000000000001</fb>
    <v>13</v>
  </rv>
  <rv s="4">
    <fb>666682</fb>
    <v>11</v>
  </rv>
  <rv s="4">
    <fb>86502</fb>
    <v>11</v>
  </rv>
  <rv s="4">
    <fb>19.675000000000001</fb>
    <v>13</v>
  </rv>
  <rv s="4">
    <fb>426888</fb>
    <v>11</v>
  </rv>
  <rv s="4">
    <fb>331.1</fb>
    <v>12</v>
  </rv>
  <rv s="4">
    <fb>79263</fb>
    <v>11</v>
  </rv>
  <rv s="4">
    <fb>19.125</fb>
    <v>13</v>
  </rv>
  <rv s="4">
    <fb>287373</fb>
    <v>11</v>
  </rv>
  <rv s="4">
    <fb>323.8</fb>
    <v>12</v>
  </rv>
  <rv s="4">
    <fb>66248</fb>
    <v>11</v>
  </rv>
  <rv s="4">
    <fb>18.2</fb>
    <v>13</v>
  </rv>
  <rv s="4">
    <fb>857761</fb>
    <v>11</v>
  </rv>
  <rv s="4">
    <fb>299.3</fb>
    <v>12</v>
  </rv>
  <rv s="4">
    <fb>130146</fb>
    <v>11</v>
  </rv>
  <rv s="4">
    <fb>18.600000000000001</fb>
    <v>13</v>
  </rv>
  <rv s="4">
    <fb>432149</fb>
    <v>11</v>
  </rv>
  <rv s="4">
    <fb>306.2</fb>
    <v>12</v>
  </rv>
  <rv s="4">
    <fb>74220</fb>
    <v>11</v>
  </rv>
  <rv s="4">
    <fb>346419</fb>
    <v>11</v>
  </rv>
  <rv s="4">
    <fb>307.60000000000002</fb>
    <v>12</v>
  </rv>
  <rv s="4">
    <fb>63608</fb>
    <v>11</v>
  </rv>
  <rv s="4">
    <fb>18.225000000000001</fb>
    <v>13</v>
  </rv>
  <rv s="4">
    <fb>525526</fb>
    <v>11</v>
  </rv>
  <rv s="4">
    <fb>300.2</fb>
    <v>12</v>
  </rv>
  <rv s="4">
    <fb>103828</fb>
    <v>11</v>
  </rv>
  <rv s="4">
    <fb>18.45</fb>
    <v>13</v>
  </rv>
  <rv s="4">
    <fb>371306</fb>
    <v>11</v>
  </rv>
  <rv s="4">
    <fb>44510</fb>
    <v>11</v>
  </rv>
  <rv s="4">
    <fb>17.899999999999999</fb>
    <v>13</v>
  </rv>
  <rv s="4">
    <fb>929247</fb>
    <v>11</v>
  </rv>
  <rv s="4">
    <fb>294</fb>
    <v>12</v>
  </rv>
  <rv s="4">
    <fb>141355</fb>
    <v>11</v>
  </rv>
  <rv s="4">
    <fb>361914</fb>
    <v>11</v>
  </rv>
  <rv s="4">
    <fb>288.7</fb>
    <v>12</v>
  </rv>
  <rv s="4">
    <fb>100548</fb>
    <v>11</v>
  </rv>
  <rv s="4">
    <fb>17.625</fb>
    <v>13</v>
  </rv>
  <rv s="4">
    <fb>564626</fb>
    <v>11</v>
  </rv>
  <rv s="4">
    <fb>115328</fb>
    <v>11</v>
  </rv>
  <rv s="4">
    <fb>16.100000000000001</fb>
    <v>13</v>
  </rv>
  <rv s="4">
    <fb>792941</fb>
    <v>11</v>
  </rv>
  <rv s="4">
    <fb>265.7</fb>
    <v>12</v>
  </rv>
  <rv s="4">
    <fb>202431</fb>
    <v>11</v>
  </rv>
  <rv s="4">
    <fb>15.375</fb>
    <v>13</v>
  </rv>
  <rv s="4">
    <fb>494051</fb>
    <v>11</v>
  </rv>
  <rv s="4">
    <fb>253.7</fb>
    <v>12</v>
  </rv>
  <rv s="4">
    <fb>144682</fb>
    <v>11</v>
  </rv>
  <rv s="4">
    <fb>615922</fb>
    <v>11</v>
  </rv>
  <rv s="4">
    <fb>275.5</fb>
    <v>12</v>
  </rv>
  <rv s="4">
    <fb>131865</fb>
    <v>11</v>
  </rv>
  <rv s="4">
    <fb>16.350000000000001</fb>
    <v>13</v>
  </rv>
  <rv s="4">
    <fb>442669</fb>
    <v>11</v>
  </rv>
  <rv s="4">
    <fb>269.60000000000002</fb>
    <v>12</v>
  </rv>
  <rv s="4">
    <fb>98462</fb>
    <v>11</v>
  </rv>
  <rv s="4">
    <fb>659345</fb>
    <v>11</v>
  </rv>
  <rv s="4">
    <fb>269.3</fb>
    <v>12</v>
  </rv>
  <rv s="4">
    <fb>110955</fb>
    <v>11</v>
  </rv>
  <rv s="4">
    <fb>16.649999999999999</fb>
    <v>13</v>
  </rv>
  <rv s="4">
    <fb>496973</fb>
    <v>11</v>
  </rv>
  <rv s="4">
    <fb>274.8</fb>
    <v>12</v>
  </rv>
  <rv s="4">
    <fb>74350</fb>
    <v>11</v>
  </rv>
  <rv s="4">
    <fb>16.774999999999999</fb>
    <v>13</v>
  </rv>
  <rv s="4">
    <fb>423693</fb>
    <v>11</v>
  </rv>
  <rv s="4">
    <fb>277.2</fb>
    <v>12</v>
  </rv>
  <rv s="4">
    <fb>56536</fb>
    <v>11</v>
  </rv>
  <rv s="4">
    <fb>16.175000000000001</fb>
    <v>13</v>
  </rv>
  <rv s="4">
    <fb>311396</fb>
    <v>11</v>
  </rv>
  <rv s="4">
    <fb>267.5</fb>
    <v>12</v>
  </rv>
  <rv s="4">
    <fb>79020</fb>
    <v>11</v>
  </rv>
  <rv s="4">
    <fb>15.625</fb>
    <v>13</v>
  </rv>
  <rv s="4">
    <fb>582747</fb>
    <v>11</v>
  </rv>
  <rv s="4">
    <fb>259.3</fb>
    <v>12</v>
  </rv>
  <rv s="4">
    <fb>126236</fb>
    <v>11</v>
  </rv>
  <rv s="4">
    <fb>14.7</fb>
    <v>13</v>
  </rv>
  <rv s="4">
    <fb>729009</fb>
    <v>11</v>
  </rv>
  <rv s="4">
    <fb>243.8</fb>
    <v>12</v>
  </rv>
  <rv s="4">
    <fb>206823</fb>
    <v>11</v>
  </rv>
  <rv s="4">
    <fb>748018</fb>
    <v>11</v>
  </rv>
  <rv s="4">
    <fb>230.8</fb>
    <v>12</v>
  </rv>
  <rv s="4">
    <fb>110637</fb>
    <v>11</v>
  </rv>
  <rv s="4">
    <fb>13.324999999999999</fb>
    <v>13</v>
  </rv>
  <rv s="4">
    <fb>676516</fb>
    <v>11</v>
  </rv>
  <rv s="4">
    <fb>221</fb>
    <v>12</v>
  </rv>
  <rv s="4">
    <fb>175585</fb>
    <v>11</v>
  </rv>
  <rv s="4">
    <fb>12.875</fb>
    <v>13</v>
  </rv>
  <rv s="4">
    <fb>1026948</fb>
    <v>11</v>
  </rv>
  <rv s="4">
    <fb>213.5</fb>
    <v>12</v>
  </rv>
  <rv s="4">
    <fb>268073</fb>
    <v>11</v>
  </rv>
  <rv s="4">
    <fb>12.275</fb>
    <v>13</v>
  </rv>
  <rv s="4">
    <fb>645685</fb>
    <v>11</v>
  </rv>
  <rv s="4">
    <fb>204.4</fb>
    <v>12</v>
  </rv>
  <rv s="4">
    <fb>212121</fb>
    <v>11</v>
  </rv>
  <rv s="4">
    <fb>12.675000000000001</fb>
    <v>13</v>
  </rv>
  <rv s="4">
    <fb>534842</fb>
    <v>11</v>
  </rv>
  <rv s="4">
    <fb>214.3</fb>
    <v>12</v>
  </rv>
  <rv s="4">
    <fb>154664</fb>
    <v>11</v>
  </rv>
  <rv s="4">
    <fb>12.15</fb>
    <v>13</v>
  </rv>
  <rv s="4">
    <fb>308702</fb>
    <v>11</v>
  </rv>
  <rv s="4">
    <fb>211</fb>
    <v>12</v>
  </rv>
  <rv s="4">
    <fb>83681</fb>
    <v>11</v>
  </rv>
  <rv s="4">
    <fb>12.7</fb>
    <v>13</v>
  </rv>
  <rv s="4">
    <fb>577544</fb>
    <v>11</v>
  </rv>
  <rv s="4">
    <fb>211.6</fb>
    <v>12</v>
  </rv>
  <rv s="4">
    <fb>115831</fb>
    <v>11</v>
  </rv>
  <rv s="4">
    <fb>13.375</fb>
    <v>13</v>
  </rv>
  <rv s="4">
    <fb>577446</fb>
    <v>11</v>
  </rv>
  <rv s="4">
    <fb>222</fb>
    <v>12</v>
  </rv>
  <rv s="4">
    <fb>159741</fb>
    <v>11</v>
  </rv>
  <rv s="4">
    <fb>680360</fb>
    <v>11</v>
  </rv>
  <rv s="4">
    <fb>210.6</fb>
    <v>12</v>
  </rv>
  <rv s="4">
    <fb>178737</fb>
    <v>11</v>
  </rv>
  <rv s="4">
    <fb>12.637499999999999</fb>
    <v>13</v>
  </rv>
  <rv s="4">
    <fb>530127</fb>
    <v>11</v>
  </rv>
  <rv s="4">
    <fb>209.4</fb>
    <v>12</v>
  </rv>
  <rv s="4">
    <fb>65512</fb>
    <v>11</v>
  </rv>
  <rv s="4">
    <fb>12.2</fb>
    <v>13</v>
  </rv>
  <rv s="4">
    <fb>607904</fb>
    <v>11</v>
  </rv>
  <rv s="4">
    <fb>202.4</fb>
    <v>12</v>
  </rv>
  <rv s="4">
    <fb>146178</fb>
    <v>11</v>
  </rv>
  <rv s="4">
    <fb>12.525</fb>
    <v>13</v>
  </rv>
  <rv s="4">
    <fb>502598</fb>
    <v>11</v>
  </rv>
  <rv s="4">
    <fb>207.5</fb>
    <v>12</v>
  </rv>
  <rv s="4">
    <fb>93129</fb>
    <v>11</v>
  </rv>
  <rv s="4">
    <fb>12.775</fb>
    <v>13</v>
  </rv>
  <rv s="4">
    <fb>432924</fb>
    <v>11</v>
  </rv>
  <rv s="4">
    <fb>103750</fb>
    <v>11</v>
  </rv>
  <rv s="4">
    <fb>13.05</fb>
    <v>13</v>
  </rv>
  <rv s="4">
    <fb>507914</fb>
    <v>11</v>
  </rv>
  <rv s="4">
    <fb>216</fb>
    <v>12</v>
  </rv>
  <rv s="4">
    <fb>84283</fb>
    <v>11</v>
  </rv>
  <rv s="4">
    <fb>12.6625</fb>
    <v>13</v>
  </rv>
  <rv s="4">
    <fb>420332</fb>
    <v>11</v>
  </rv>
  <rv s="4">
    <fb>209.9</fb>
    <v>12</v>
  </rv>
  <rv s="4">
    <fb>63872</fb>
    <v>11</v>
  </rv>
  <rv s="4">
    <fb>12.074999999999999</fb>
    <v>13</v>
  </rv>
  <rv s="4">
    <fb>603755</fb>
    <v>11</v>
  </rv>
  <rv s="4">
    <fb>199.8</fb>
    <v>12</v>
  </rv>
  <rv s="4">
    <fb>151952</fb>
    <v>11</v>
  </rv>
  <rv s="4">
    <fb>11.25</fb>
    <v>13</v>
  </rv>
  <rv s="4">
    <fb>525215</fb>
    <v>11</v>
  </rv>
  <rv s="4">
    <fb>186.5</fb>
    <v>12</v>
  </rv>
  <rv s="4">
    <fb>139002</fb>
    <v>11</v>
  </rv>
  <rv s="4">
    <fb>11.074999999999999</fb>
    <v>13</v>
  </rv>
  <rv s="4">
    <fb>435636</fb>
    <v>11</v>
  </rv>
  <rv s="4">
    <fb>183.9</fb>
    <v>12</v>
  </rv>
  <rv s="4">
    <fb>166906</fb>
    <v>11</v>
  </rv>
  <rv s="4">
    <fb>10.637499999999999</fb>
    <v>13</v>
  </rv>
  <rv s="4">
    <fb>538157</fb>
    <v>11</v>
  </rv>
  <rv s="4">
    <fb>176.1</fb>
    <v>12</v>
  </rv>
  <rv s="4">
    <fb>131924</fb>
    <v>11</v>
  </rv>
  <rv s="4">
    <fb>10.45</fb>
    <v>13</v>
  </rv>
  <rv s="4">
    <fb>496520</fb>
    <v>11</v>
  </rv>
  <rv s="4">
    <fb>173</fb>
    <v>12</v>
  </rv>
  <rv s="4">
    <fb>90567</fb>
    <v>11</v>
  </rv>
  <rv s="4">
    <fb>10.175000000000001</fb>
    <v>13</v>
  </rv>
  <rv s="4">
    <fb>675215</fb>
    <v>11</v>
  </rv>
  <rv s="4">
    <fb>168.9</fb>
    <v>12</v>
  </rv>
  <rv s="4">
    <fb>159722</fb>
    <v>11</v>
  </rv>
  <rv s="4">
    <fb>10.9</fb>
    <v>13</v>
  </rv>
  <rv s="4">
    <fb>563982</fb>
    <v>11</v>
  </rv>
  <rv s="4">
    <fb>180.9</fb>
    <v>12</v>
  </rv>
  <rv s="4">
    <fb>144714</fb>
    <v>11</v>
  </rv>
  <rv s="4">
    <fb>10.725</fb>
    <v>13</v>
  </rv>
  <rv s="4">
    <fb>534724</fb>
    <v>11</v>
  </rv>
  <rv s="4">
    <fb>178.2</fb>
    <v>12</v>
  </rv>
  <rv s="4">
    <fb>162746</fb>
    <v>11</v>
  </rv>
  <rv s="4">
    <fb>10.2125</fb>
    <v>13</v>
  </rv>
  <rv s="4">
    <fb>594092</fb>
    <v>11</v>
  </rv>
  <rv s="4">
    <fb>169.3</fb>
    <v>12</v>
  </rv>
  <rv s="4">
    <fb>232916</fb>
    <v>11</v>
  </rv>
  <rv s="4">
    <fb>10.8</fb>
    <v>13</v>
  </rv>
  <rv s="4">
    <fb>607912</fb>
    <v>11</v>
  </rv>
  <rv s="4">
    <fb>179.1</fb>
    <v>12</v>
  </rv>
  <rv s="4">
    <fb>205019</fb>
    <v>11</v>
  </rv>
  <rv s="4">
    <fb>10.050000000000001</fb>
    <v>13</v>
  </rv>
  <rv s="4">
    <fb>613327</fb>
    <v>11</v>
  </rv>
  <rv s="4">
    <fb>176.9</fb>
    <v>12</v>
  </rv>
  <rv s="4">
    <fb>134933</fb>
    <v>11</v>
  </rv>
  <rv s="4">
    <fb>9.5625</fb>
    <v>13</v>
  </rv>
  <rv s="4">
    <fb>871668</fb>
    <v>11</v>
  </rv>
  <rv s="4">
    <fb>166.7</fb>
    <v>12</v>
  </rv>
  <rv s="4">
    <fb>152148</fb>
    <v>11</v>
  </rv>
  <rv s="4">
    <fb>9.5500000000000007</fb>
    <v>13</v>
  </rv>
  <rv s="4">
    <fb>407370</fb>
    <v>11</v>
  </rv>
  <rv s="4">
    <fb>158.80000000000001</fb>
    <v>12</v>
  </rv>
  <rv s="4">
    <fb>203150</fb>
    <v>11</v>
  </rv>
  <rv s="4">
    <fb>9.6999999999999993</fb>
    <v>13</v>
  </rv>
  <rv s="4">
    <fb>455630</fb>
    <v>11</v>
  </rv>
  <rv s="4">
    <fb>158.4</fb>
    <v>12</v>
  </rv>
  <rv s="4">
    <fb>133590</fb>
    <v>11</v>
  </rv>
  <rv s="4">
    <fb>353007</fb>
    <v>11</v>
  </rv>
  <rv s="4">
    <fb>161.1</fb>
    <v>12</v>
  </rv>
  <rv s="4">
    <fb>95304</fb>
    <v>11</v>
  </rv>
  <rv s="4">
    <fb>9.8125</fb>
    <v>13</v>
  </rv>
  <rv s="4">
    <fb>538010</fb>
    <v>11</v>
  </rv>
  <rv s="4">
    <fb>168.8</fb>
    <v>12</v>
  </rv>
  <rv s="4">
    <fb>132128</fb>
    <v>11</v>
  </rv>
  <rv s="4">
    <fb>10.025</fb>
    <v>13</v>
  </rv>
  <rv s="4">
    <fb>514461</fb>
    <v>11</v>
  </rv>
  <rv s="4">
    <fb>163.19999999999999</fb>
    <v>12</v>
  </rv>
  <rv s="4">
    <fb>104723</fb>
    <v>11</v>
  </rv>
  <rv s="4">
    <fb>10.775</fb>
    <v>13</v>
  </rv>
  <rv s="4">
    <fb>959731</fb>
    <v>11</v>
  </rv>
  <rv s="4">
    <fb>166.4</fb>
    <v>12</v>
  </rv>
  <rv s="4">
    <fb>144007</fb>
    <v>11</v>
  </rv>
  <rv s="4">
    <fb>459015</fb>
    <v>11</v>
  </rv>
  <rv s="4">
    <fb>178</fb>
    <v>12</v>
  </rv>
  <rv s="4">
    <fb>173658</fb>
    <v>11</v>
  </rv>
  <rv s="4">
    <fb>10.525</fb>
    <v>13</v>
  </rv>
  <rv s="4">
    <fb>599799</fb>
    <v>11</v>
  </rv>
  <rv s="4">
    <fb>183.5</fb>
    <v>12</v>
  </rv>
  <rv s="4">
    <fb>110175</fb>
    <v>11</v>
  </rv>
  <rv s="4">
    <fb>11.175000000000001</fb>
    <v>13</v>
  </rv>
  <rv s="4">
    <fb>410922</fb>
    <v>11</v>
  </rv>
  <rv s="4">
    <fb>174.4</fb>
    <v>12</v>
  </rv>
  <rv s="4">
    <fb>116865</fb>
    <v>11</v>
  </rv>
  <rv s="4">
    <fb>524673</fb>
    <v>11</v>
  </rv>
  <rv s="4">
    <fb>184.6</fb>
    <v>12</v>
  </rv>
  <rv s="4">
    <fb>111295</fb>
    <v>11</v>
  </rv>
  <rv s="4">
    <fb>11</fb>
    <v>13</v>
  </rv>
  <rv s="4">
    <fb>663676</fb>
    <v>11</v>
  </rv>
  <rv s="4">
    <fb>185.4</fb>
    <v>12</v>
  </rv>
  <rv s="4">
    <fb>86107</fb>
    <v>11</v>
  </rv>
  <rv s="4">
    <fb>565097</fb>
    <v>11</v>
  </rv>
  <rv s="4">
    <fb>182.7</fb>
    <v>12</v>
  </rv>
  <rv s="4">
    <fb>177142</fb>
    <v>11</v>
  </rv>
  <rv s="4">
    <fb>516578</fb>
    <v>11</v>
  </rv>
  <rv s="4">
    <fb>183.8</fb>
    <v>12</v>
  </rv>
  <rv s="4">
    <fb>78495</fb>
    <v>11</v>
  </rv>
  <rv s="4">
    <fb>10.75</fb>
    <v>13</v>
  </rv>
  <rv s="4">
    <fb>288085</fb>
    <v>11</v>
  </rv>
  <rv s="4">
    <fb>175.1</fb>
    <v>12</v>
  </rv>
  <rv s="4">
    <fb>97710</fb>
    <v>11</v>
  </rv>
  <rv s="4">
    <fb>10.6</fb>
    <v>13</v>
  </rv>
  <rv s="4">
    <fb>835310</fb>
    <v>11</v>
  </rv>
  <rv s="4">
    <fb>178.5</fb>
    <v>12</v>
  </rv>
  <rv s="4">
    <fb>79711</fb>
    <v>11</v>
  </rv>
  <rv s="4">
    <fb>9.1</fb>
    <v>13</v>
  </rv>
  <rv s="4">
    <fb>2176090</fb>
    <v>11</v>
  </rv>
  <rv s="4">
    <fb>175.9</fb>
    <v>12</v>
  </rv>
  <rv s="4">
    <fb>181975</fb>
    <v>11</v>
  </rv>
  <rv s="4">
    <fb>8.3249999999999993</fb>
    <v>13</v>
  </rv>
  <rv s="4">
    <fb>1579072</fb>
    <v>11</v>
  </rv>
  <rv s="4">
    <fb>153.80000000000001</fb>
    <v>12</v>
  </rv>
  <rv s="4">
    <fb>408674</fb>
    <v>11</v>
  </rv>
  <rv s="4">
    <fb>8.5875000000000004</fb>
    <v>13</v>
  </rv>
  <rv s="4">
    <fb>719383</fb>
    <v>11</v>
  </rv>
  <rv s="4">
    <fb>140.69999999999999</fb>
    <v>12</v>
  </rv>
  <rv s="4">
    <fb>320840</fb>
    <v>11</v>
  </rv>
  <rv s="4">
    <fb>890129</fb>
    <v>11</v>
  </rv>
  <rv s="4">
    <fb>144.6</fb>
    <v>12</v>
  </rv>
  <rv s="4">
    <fb>171161</fb>
    <v>11</v>
  </rv>
  <rv s="4">
    <fb>7.45</fb>
    <v>13</v>
  </rv>
  <rv s="4">
    <fb>2089872</fb>
    <v>11</v>
  </rv>
  <rv s="4">
    <fb>140.5</fb>
    <v>12</v>
  </rv>
  <rv s="4">
    <fb>198826</fb>
    <v>11</v>
  </rv>
  <rv s="4">
    <fb>7.3875000000000002</fb>
    <v>13</v>
  </rv>
  <rv s="4">
    <fb>1624124</fb>
    <v>11</v>
  </rv>
  <rv s="4">
    <fb>126.2</fb>
    <v>12</v>
  </rv>
  <rv s="4">
    <fb>573657</fb>
    <v>11</v>
  </rv>
  <rv s="4">
    <fb>7.1749999999999998</fb>
    <v>13</v>
  </rv>
  <rv s="4">
    <fb>959589</fb>
    <v>11</v>
  </rv>
  <rv s="4">
    <fb>124.8</fb>
    <v>12</v>
  </rv>
  <rv s="4">
    <fb>324174</fb>
    <v>11</v>
  </rv>
  <rv s="4">
    <fb>7.55</fb>
    <v>13</v>
  </rv>
  <rv s="4">
    <fb>1012685</fb>
    <v>11</v>
  </rv>
  <rv s="4">
    <fb>246437</fb>
    <v>11</v>
  </rv>
  <rv s="4">
    <fb>6.375</fb>
    <v>13</v>
  </rv>
  <rv s="4">
    <fb>2421846</fb>
    <v>11</v>
  </rv>
  <rv s="4">
    <fb>241006</fb>
    <v>11</v>
  </rv>
  <rv s="4">
    <fb>6.2</fb>
    <v>13</v>
  </rv>
  <rv s="4">
    <fb>1691246</fb>
    <v>11</v>
  </rv>
  <rv s="4">
    <fb>108.5</fb>
    <v>12</v>
  </rv>
  <rv s="4">
    <fb>880906</fb>
    <v>11</v>
  </rv>
  <rv s="4">
    <fb>6.2874999999999996</fb>
    <v>13</v>
  </rv>
  <rv s="4">
    <fb>919827</fb>
    <v>11</v>
  </rv>
  <rv s="4">
    <fb>484329</fb>
    <v>11</v>
  </rv>
  <rv s="4">
    <fb>5.7249999999999996</fb>
    <v>13</v>
  </rv>
  <rv s="4">
    <fb>1488660</fb>
    <v>11</v>
  </rv>
  <rv s="4">
    <fb>106.8</fb>
    <v>12</v>
  </rv>
  <rv s="4">
    <fb>297383</fb>
    <v>11</v>
  </rv>
  <rv s="4">
    <fb>5.4625000000000004</fb>
    <v>13</v>
  </rv>
  <rv s="4">
    <fb>1220793</fb>
    <v>11</v>
  </rv>
  <rv s="4">
    <fb>96.8</fb>
    <v>12</v>
  </rv>
  <rv s="4">
    <fb>655414</fb>
    <v>11</v>
  </rv>
  <rv s="4">
    <fb>5.0999999999999996</fb>
    <v>13</v>
  </rv>
  <rv s="4">
    <fb>1947928</fb>
    <v>11</v>
  </rv>
  <rv s="4">
    <fb>495425</fb>
    <v>11</v>
  </rv>
  <rv s="4">
    <fb>5.4249999999999998</fb>
    <v>13</v>
  </rv>
  <rv s="4">
    <fb>1580666</fb>
    <v>11</v>
  </rv>
  <rv s="4">
    <fb>86.7</fb>
    <v>12</v>
  </rv>
  <rv s="4">
    <fb>985556</fb>
    <v>11</v>
  </rv>
  <rv s="4">
    <fb>5.9249999999999998</fb>
    <v>13</v>
  </rv>
  <rv s="4">
    <fb>1696488</fb>
    <v>11</v>
  </rv>
  <rv s="4">
    <fb>701021</fb>
    <v>11</v>
  </rv>
  <rv s="4">
    <fb>6.1624999999999996</fb>
    <v>13</v>
  </rv>
  <rv s="4">
    <fb>1485526</fb>
    <v>11</v>
  </rv>
  <rv s="4">
    <fb>100.7</fb>
    <v>12</v>
  </rv>
  <rv s="4">
    <fb>570023</fb>
    <v>11</v>
  </rv>
  <rv s="4">
    <fb>6.45</fb>
    <v>13</v>
  </rv>
  <rv s="4">
    <fb>1531192</fb>
    <v>11</v>
  </rv>
  <rv s="4">
    <fb>104.8</fb>
    <v>12</v>
  </rv>
  <rv s="4">
    <fb>598700</fb>
    <v>11</v>
  </rv>
  <rv s="4">
    <fb>6.625</fb>
    <v>13</v>
  </rv>
  <rv s="4">
    <fb>732286</fb>
    <v>11</v>
  </rv>
  <rv s="4">
    <fb>109.2</fb>
    <v>12</v>
  </rv>
  <rv s="4">
    <fb>636234</fb>
    <v>11</v>
  </rv>
  <rv s="4">
    <fb>5.875</fb>
    <v>13</v>
  </rv>
  <rv s="4">
    <fb>1397177</fb>
    <v>11</v>
  </rv>
  <rv s="4">
    <fb>112.3</fb>
    <v>12</v>
  </rv>
  <rv s="4">
    <fb>207736</fb>
    <v>11</v>
  </rv>
  <rv s="4">
    <fb>5.55</fb>
    <v>13</v>
  </rv>
  <rv s="4">
    <fb>1155492</fb>
    <v>11</v>
  </rv>
  <rv s="4">
    <fb>99.7</fb>
    <v>12</v>
  </rv>
  <rv s="4">
    <fb>530225</fb>
    <v>11</v>
  </rv>
  <rv s="4">
    <fb>4.25</fb>
    <v>13</v>
  </rv>
  <rv s="4">
    <fb>3066992</fb>
    <v>11</v>
  </rv>
  <rv s="4">
    <fb>94.5</fb>
    <v>12</v>
  </rv>
  <rv s="4">
    <fb>393750</fb>
    <v>11</v>
  </rv>
  <rv s="4">
    <fb>4.3499999999999996</fb>
    <v>13</v>
  </rv>
  <rv s="4">
    <fb>3997616</fb>
    <v>11</v>
  </rv>
  <rv s="4">
    <fb>1502532</fb>
    <v>11</v>
  </rv>
  <rv s="4">
    <fb>4.875</fb>
    <v>13</v>
  </rv>
  <rv s="4">
    <fb>2757724</fb>
    <v>11</v>
  </rv>
  <rv s="4">
    <fb>73.400000000000006</fb>
    <v>12</v>
  </rv>
  <rv s="4">
    <fb>1829265</fb>
    <v>11</v>
  </rv>
  <rv s="4">
    <fb>4.2249999999999996</fb>
    <v>13</v>
  </rv>
  <rv s="4">
    <fb>3831672</fb>
    <v>11</v>
  </rv>
  <rv s="4">
    <fb>1124665</fb>
    <v>11</v>
  </rv>
  <rv s="4">
    <fb>4.6749999999999998</fb>
    <v>13</v>
  </rv>
  <rv s="4">
    <fb>1546154</fb>
    <v>11</v>
  </rv>
  <rv s="4">
    <fb>71.2</fb>
    <v>12</v>
  </rv>
  <rv s="4">
    <fb>1449484</fb>
    <v>11</v>
  </rv>
  <rv s="4">
    <fb>4.1500000000000004</fb>
    <v>13</v>
  </rv>
  <rv s="4">
    <fb>3745710</fb>
    <v>11</v>
  </rv>
  <rv s="4">
    <fb>77.5</fb>
    <v>12</v>
  </rv>
  <rv s="4">
    <fb>990035</fb>
    <v>11</v>
  </rv>
  <rv s="4">
    <fb>3.5249999999999999</fb>
    <v>13</v>
  </rv>
  <rv s="4">
    <fb>4883297</fb>
    <v>11</v>
  </rv>
  <rv s="4">
    <fb>68.8</fb>
    <v>12</v>
  </rv>
  <rv s="4">
    <fb>1780579</fb>
    <v>11</v>
  </rv>
  <rv s="4">
    <fb>4220148</fb>
    <v>11</v>
  </rv>
  <rv s="4">
    <fb>58.9</fb>
    <v>12</v>
  </rv>
  <rv s="4">
    <fb>2533320</fb>
    <v>11</v>
  </rv>
  <rv s="4">
    <fb>4.0750000000000002</fb>
    <v>13</v>
  </rv>
  <rv s="4">
    <fb>3592700</fb>
    <v>11</v>
  </rv>
  <rv s="4">
    <fb>69.400000000000006</fb>
    <v>12</v>
  </rv>
  <rv s="4">
    <fb>2328614</fb>
    <v>11</v>
  </rv>
  <rv s="4">
    <fb>4.3</fb>
    <v>13</v>
  </rv>
  <rv s="4">
    <fb>2093164</fb>
    <v>11</v>
  </rv>
  <rv s="4">
    <fb>1813724</fb>
    <v>11</v>
  </rv>
  <rv s="4">
    <fb>4.5250000000000004</fb>
    <v>13</v>
  </rv>
  <rv s="4">
    <fb>2536983</fb>
    <v>11</v>
  </rv>
  <rv s="4">
    <fb>72.099999999999994</fb>
    <v>12</v>
  </rv>
  <rv s="4">
    <fb>822468</fb>
    <v>11</v>
  </rv>
  <rv s="4">
    <fb>4.2</fb>
    <v>13</v>
  </rv>
  <rv s="4">
    <fb>2189444</fb>
    <v>11</v>
  </rv>
  <rv s="4">
    <fb>76.900000000000006</fb>
    <v>12</v>
  </rv>
  <rv s="4">
    <fb>1384061</fb>
    <v>11</v>
  </rv>
  <rv s="4">
    <fb>2509912</fb>
    <v>11</v>
  </rv>
  <rv s="4">
    <fb>75.2</fb>
    <v>12</v>
  </rv>
  <rv s="4">
    <fb>1095445</fb>
    <v>11</v>
  </rv>
  <rv s="4">
    <fb>4.5</fb>
    <v>13</v>
  </rv>
  <rv s="4">
    <fb>2477422</fb>
    <v>11</v>
  </rv>
  <rv s="4">
    <fb>69.900000000000006</fb>
    <v>12</v>
  </rv>
  <rv s="4">
    <fb>1082384</fb>
    <v>11</v>
  </rv>
  <rv s="4">
    <fb>5.15</fb>
    <v>13</v>
  </rv>
  <rv s="4">
    <fb>3133652</fb>
    <v>11</v>
  </rv>
  <rv s="4">
    <fb>69.8</fb>
    <v>12</v>
  </rv>
  <rv s="4">
    <fb>1173502</fb>
    <v>11</v>
  </rv>
  <rv s="4">
    <fb>4.9249999999999998</fb>
    <v>13</v>
  </rv>
  <rv s="4">
    <fb>1622174</fb>
    <v>11</v>
  </rv>
  <rv s="4">
    <fb>74.2</fb>
    <v>12</v>
  </rv>
  <rv s="4">
    <fb>1166317</fb>
    <v>11</v>
  </rv>
  <rv s="4">
    <fb>4.7249999999999996</fb>
    <v>13</v>
  </rv>
  <rv s="4">
    <fb>1869130</fb>
    <v>11</v>
  </rv>
  <rv s="4">
    <fb>84.7</fb>
    <v>12</v>
  </rv>
  <rv s="4">
    <fb>1138904</fb>
    <v>11</v>
  </rv>
  <rv s="4">
    <fb>1924471</fb>
    <v>11</v>
  </rv>
  <rv s="4">
    <fb>81.400000000000006</fb>
    <v>12</v>
  </rv>
  <rv s="4">
    <fb>998459</fb>
    <v>11</v>
  </rv>
  <rv s="4">
    <fb>4.5999999999999996</fb>
    <v>13</v>
  </rv>
  <rv s="4">
    <fb>1653918</fb>
    <v>11</v>
  </rv>
  <rv s="4">
    <fb>78</fb>
    <v>12</v>
  </rv>
  <rv s="4">
    <fb>1039941</fb>
    <v>11</v>
  </rv>
  <rv s="4">
    <fb>3.5874999999999999</fb>
    <v>13</v>
  </rv>
  <rv s="4">
    <fb>5546258</fb>
    <v>11</v>
  </rv>
  <rv s="4">
    <fb>77.900000000000006</fb>
    <v>12</v>
  </rv>
  <rv s="4">
    <fb>931108</fb>
    <v>11</v>
  </rv>
  <rv s="4">
    <fb>3.7749999999999999</fb>
    <v>13</v>
  </rv>
  <rv s="4">
    <fb>3474661</fb>
    <v>11</v>
  </rv>
  <rv s="4">
    <fb>76.599999999999994</fb>
    <v>12</v>
  </rv>
  <rv s="4">
    <fb>965798</fb>
    <v>11</v>
  </rv>
  <rv s="4">
    <fb>3.5750000000000002</fb>
    <v>13</v>
  </rv>
  <rv s="4">
    <fb>4075600</fb>
    <v>11</v>
  </rv>
  <rv s="4">
    <fb>2617192</fb>
    <v>11</v>
  </rv>
  <rv s="4">
    <fb>3.9750000000000001</fb>
    <v>13</v>
  </rv>
  <rv s="4">
    <fb>4375855</fb>
    <v>11</v>
  </rv>
  <rv s="4">
    <fb>62.9</fb>
    <v>12</v>
  </rv>
  <rv s="4">
    <fb>1583794</fb>
    <v>11</v>
  </rv>
  <rv s="4">
    <fb>2572293</fb>
    <v>11</v>
  </rv>
  <rv s="4">
    <fb>59.8</fb>
    <v>12</v>
  </rv>
  <rv s="4">
    <fb>2730018</fb>
    <v>11</v>
  </rv>
  <rv s="4">
    <fb>4.7750000000000004</fb>
    <v>13</v>
  </rv>
  <rv s="4">
    <fb>2489947</fb>
    <v>11</v>
  </rv>
  <rv s="4">
    <fb>66.2</fb>
    <v>12</v>
  </rv>
  <rv s="4">
    <fb>1671676</fb>
    <v>11</v>
  </rv>
  <rv s="4">
    <fb>2621924</fb>
    <v>11</v>
  </rv>
  <rv s="4">
    <fb>1278531</fb>
    <v>11</v>
  </rv>
  <rv s="4">
    <fb>3.75</fb>
    <v>13</v>
  </rv>
  <rv s="4">
    <fb>3170755</fb>
    <v>11</v>
  </rv>
  <rv s="4">
    <fb>79.099999999999994</fb>
    <v>12</v>
  </rv>
  <rv s="4">
    <fb>1080280</fb>
    <v>11</v>
  </rv>
  <rv s="4">
    <fb>3.9249999999999998</fb>
    <v>13</v>
  </rv>
  <rv s="4">
    <fb>3432842</fb>
    <v>11</v>
  </rv>
  <rv s="4">
    <fb>70.3</fb>
    <v>12</v>
  </rv>
  <rv s="4">
    <fb>1393226</fb>
    <v>11</v>
  </rv>
  <rv s="4">
    <fb>40.125</fb>
    <v>13</v>
  </rv>
  <rv s="4">
    <fb>177684</fb>
    <v>11</v>
  </rv>
  <rv s="4">
    <fb>1538298</fb>
    <v>11</v>
  </rv>
  <rv s="4">
    <fb>43.5</fb>
    <v>13</v>
  </rv>
  <rv s="4">
    <fb>276519</fb>
    <v>11</v>
  </rv>
  <rv s="4">
    <fb>65.7</fb>
    <v>12</v>
  </rv>
  <rv s="4">
    <fb>1557812</fb>
    <v>11</v>
  </rv>
  <rv s="4">
    <fb>50.5</fb>
    <v>13</v>
  </rv>
  <rv s="4">
    <fb>195513</fb>
    <v>11</v>
  </rv>
  <rv s="4">
    <fb>67.099999999999994</fb>
    <v>12</v>
  </rv>
  <rv s="4">
    <fb>1033634</fb>
    <v>11</v>
  </rv>
  <rv s="4">
    <fb>51.45</fb>
    <v>13</v>
  </rv>
  <rv s="4">
    <fb>220738</fb>
    <v>11</v>
  </rv>
  <rv s="4">
    <fb>73</fb>
    <v>12</v>
  </rv>
  <rv s="4">
    <fb>951774</fb>
    <v>11</v>
  </rv>
  <rv s="4">
    <fb>240097</fb>
    <v>11</v>
  </rv>
  <rv s="4">
    <fb>84.8</fb>
    <v>12</v>
  </rv>
  <rv s="4">
    <fb>1569682</fb>
    <v>11</v>
  </rv>
  <rv s="4">
    <fb>53.35</fb>
    <v>13</v>
  </rv>
  <rv s="4">
    <fb>272566</fb>
    <v>11</v>
  </rv>
  <rv s="4">
    <fb>86.2</fb>
    <v>12</v>
  </rv>
  <rv s="4">
    <fb>985010</fb>
    <v>11</v>
  </rv>
  <rv s="4">
    <fb>48.725000000000001</fb>
    <v>13</v>
  </rv>
  <rv s="4">
    <fb>431308</fb>
    <v>11</v>
  </rv>
  <rv s="4">
    <fb>78.3</fb>
    <v>12</v>
  </rv>
  <rv s="4">
    <fb>1096026</fb>
    <v>11</v>
  </rv>
  <rv s="4">
    <fb>46.375</fb>
    <v>13</v>
  </rv>
  <rv s="4">
    <fb>592503</fb>
    <v>11</v>
  </rv>
  <rv s="4">
    <fb>87.6</fb>
    <v>12</v>
  </rv>
  <rv s="4">
    <fb>1222461</fb>
    <v>11</v>
  </rv>
  <rv s="4">
    <fb>50.774999999999999</fb>
    <v>13</v>
  </rv>
  <rv s="4">
    <fb>463379</fb>
    <v>11</v>
  </rv>
  <rv s="4">
    <fb>79.7</fb>
    <v>12</v>
  </rv>
  <rv s="4">
    <fb>896563</fb>
    <v>11</v>
  </rv>
  <rv s="4">
    <fb>50.125</fb>
    <v>13</v>
  </rv>
  <rv s="4">
    <fb>327873</fb>
    <v>11</v>
  </rv>
  <rv s="4">
    <fb>76.099999999999994</fb>
    <v>12</v>
  </rv>
  <rv s="4">
    <fb>1418068</fb>
    <v>11</v>
  </rv>
  <rv s="4">
    <fb>47.85</fb>
    <v>13</v>
  </rv>
  <rv s="4">
    <fb>466455</fb>
    <v>11</v>
  </rv>
  <rv s="4">
    <fb>83.2</fb>
    <v>12</v>
  </rv>
  <rv s="4">
    <fb>1032560</fb>
    <v>11</v>
  </rv>
  <rv s="4">
    <fb>52.45</fb>
    <v>13</v>
  </rv>
  <rv s="4">
    <fb>435929</fb>
    <v>11</v>
  </rv>
  <rv s="4">
    <fb>82.4</fb>
    <v>12</v>
  </rv>
  <rv s="4">
    <fb>904062</fb>
    <v>11</v>
  </rv>
  <rv s="4">
    <fb>47.25</fb>
    <v>13</v>
  </rv>
  <rv s="4">
    <fb>628183</fb>
    <v>11</v>
  </rv>
  <rv s="4">
    <fb>78.599999999999994</fb>
    <v>12</v>
  </rv>
  <rv s="4">
    <fb>1003349</fb>
    <v>11</v>
  </rv>
  <rv s="4">
    <fb>47.424999999999997</fb>
    <v>13</v>
  </rv>
  <rv s="4">
    <fb>411375</fb>
    <v>11</v>
  </rv>
  <rv s="4">
    <fb>85.9</fb>
    <v>12</v>
  </rv>
  <rv s="4">
    <fb>1040106</fb>
    <v>11</v>
  </rv>
  <rv s="4">
    <fb>47.325000000000003</fb>
    <v>13</v>
  </rv>
  <rv s="4">
    <fb>201240</fb>
    <v>11</v>
  </rv>
  <rv s="4">
    <fb>77.599999999999994</fb>
    <v>12</v>
  </rv>
  <rv s="4">
    <fb>1110816</fb>
    <v>11</v>
  </rv>
  <rv s="4">
    <fb>40.674999999999997</fb>
    <v>13</v>
  </rv>
  <rv s="4">
    <fb>788042</fb>
    <v>11</v>
  </rv>
  <rv s="4">
    <fb>928308</fb>
    <v>11</v>
  </rv>
  <rv s="4">
    <fb>49.75</fb>
    <v>13</v>
  </rv>
  <rv s="4">
    <fb>746539</fb>
    <v>11</v>
  </rv>
  <rv s="4">
    <fb>70.900000000000006</fb>
    <v>12</v>
  </rv>
  <rv s="4">
    <fb>1190833</fb>
    <v>11</v>
  </rv>
  <rv s="4">
    <fb>54.524999999999999</fb>
    <v>13</v>
  </rv>
  <rv s="4">
    <fb>341075</fb>
    <v>11</v>
  </rv>
  <rv s="4">
    <fb>81.7</fb>
    <v>12</v>
  </rv>
  <rv s="4">
    <fb>1529271</fb>
    <v>11</v>
  </rv>
  <rv s="4">
    <fb>63.2</fb>
    <v>13</v>
  </rv>
  <rv s="4">
    <fb>445696</fb>
    <v>11</v>
  </rv>
  <rv s="4">
    <fb>89.7</fb>
    <v>12</v>
  </rv>
  <rv s="4">
    <fb>1590140</fb>
    <v>11</v>
  </rv>
  <rv s="4">
    <fb>67.125</fb>
    <v>13</v>
  </rv>
  <rv s="4">
    <fb>591466</fb>
    <v>11</v>
  </rv>
  <rv s="4">
    <fb>103.9</fb>
    <v>12</v>
  </rv>
  <rv s="4">
    <fb>1001966</fb>
    <v>11</v>
  </rv>
  <rv s="4">
    <fb>68.224999999999994</fb>
    <v>13</v>
  </rv>
  <rv s="4">
    <fb>357497</fb>
    <v>11</v>
  </rv>
  <rv s="4">
    <fb>110.3</fb>
    <v>12</v>
  </rv>
  <rv s="4">
    <fb>827214</fb>
    <v>11</v>
  </rv>
  <rv s="4">
    <fb>80.75</fb>
    <v>13</v>
  </rv>
  <rv s="4">
    <fb>364848</fb>
    <v>11</v>
  </rv>
  <rv s="4">
    <fb>112.2</fb>
    <v>12</v>
  </rv>
  <rv s="4">
    <fb>606146</fb>
    <v>11</v>
  </rv>
  <rv s="4">
    <fb>78.3</fb>
    <v>13</v>
  </rv>
  <rv s="4">
    <fb>296624</fb>
    <v>11</v>
  </rv>
  <rv s="4">
    <fb>132.80000000000001</fb>
    <v>12</v>
  </rv>
  <rv s="4">
    <fb>842067</fb>
    <v>11</v>
  </rv>
  <rv s="4">
    <fb>74.674999999999997</fb>
    <v>13</v>
  </rv>
  <rv s="4">
    <fb>251054</fb>
    <v>11</v>
  </rv>
  <rv s="4">
    <fb>129.1</fb>
    <v>12</v>
  </rv>
  <rv s="4">
    <fb>670302</fb>
    <v>11</v>
  </rv>
  <rv s="4">
    <fb>76</fb>
    <v>13</v>
  </rv>
  <rv s="4">
    <fb>304217</fb>
    <v>11</v>
  </rv>
  <rv s="4">
    <fb>122.8</fb>
    <v>12</v>
  </rv>
  <rv s="4">
    <fb>540240</fb>
    <v>11</v>
  </rv>
  <rv s="4">
    <fb>71.650000000000006</fb>
    <v>13</v>
  </rv>
  <rv s="4">
    <fb>322995</fb>
    <v>11</v>
  </rv>
  <rv s="4">
    <fb>124.7</fb>
    <v>12</v>
  </rv>
  <rv s="4">
    <fb>458702</fb>
    <v>11</v>
  </rv>
  <rv s="4">
    <fb>73.55</fb>
    <v>13</v>
  </rv>
  <rv s="4">
    <fb>257746</fb>
    <v>11</v>
  </rv>
  <rv s="4">
    <fb>118.1</fb>
    <v>12</v>
  </rv>
  <rv s="4">
    <fb>501445</fb>
    <v>11</v>
  </rv>
  <rv s="4">
    <fb>74.8</fb>
    <v>13</v>
  </rv>
  <rv s="4">
    <fb>249161</fb>
    <v>11</v>
  </rv>
  <rv s="4">
    <fb>119.9</fb>
    <v>12</v>
  </rv>
  <rv s="4">
    <fb>643510</fb>
    <v>11</v>
  </rv>
  <rv s="4">
    <fb>74.775000000000006</fb>
    <v>13</v>
  </rv>
  <rv s="4">
    <fb>263499</fb>
    <v>11</v>
  </rv>
  <rv s="4">
    <fb>123.1</fb>
    <v>12</v>
  </rv>
  <rv s="4">
    <fb>456898</fb>
    <v>11</v>
  </rv>
  <rv s="4">
    <fb>76.174999999999997</fb>
    <v>13</v>
  </rv>
  <rv s="4">
    <fb>219838</fb>
    <v>11</v>
  </rv>
  <rv s="4">
    <fb>122.4</fb>
    <v>12</v>
  </rv>
  <rv s="4">
    <fb>517933</fb>
    <v>11</v>
  </rv>
  <rv s="4">
    <fb>80.224999999999994</fb>
    <v>13</v>
  </rv>
  <rv s="4">
    <fb>259778</fb>
    <v>11</v>
  </rv>
  <rv s="4">
    <fb>125.3</fb>
    <v>12</v>
  </rv>
  <rv s="4">
    <fb>761727</fb>
    <v>11</v>
  </rv>
  <rv s="4">
    <fb>74</fb>
    <v>13</v>
  </rv>
  <rv s="4">
    <fb>380839</fb>
    <v>11</v>
  </rv>
  <rv s="4">
    <fb>131.80000000000001</fb>
    <v>12</v>
  </rv>
  <rv s="4">
    <fb>575800</fb>
    <v>11</v>
  </rv>
  <rv s="4">
    <fb>74.2</fb>
    <v>13</v>
  </rv>
  <rv s="4">
    <fb>327298</fb>
    <v>11</v>
  </rv>
  <rv s="4">
    <fb>124.3</fb>
    <v>12</v>
  </rv>
  <rv s="4">
    <fb>606577</fb>
    <v>11</v>
  </rv>
  <rv s="4">
    <fb>71.525000000000006</fb>
    <v>13</v>
  </rv>
  <rv s="4">
    <fb>396768</fb>
    <v>11</v>
  </rv>
  <rv s="4">
    <fb>125.1</fb>
    <v>12</v>
  </rv>
  <rv s="4">
    <fb>583691</fb>
    <v>11</v>
  </rv>
  <rv s="4">
    <fb>78.325000000000003</fb>
    <v>13</v>
  </rv>
  <rv s="4">
    <fb>411626</fb>
    <v>11</v>
  </rv>
  <rv s="4">
    <fb>120.4</fb>
    <v>12</v>
  </rv>
  <rv s="4">
    <fb>485642</fb>
    <v>11</v>
  </rv>
  <rv s="4">
    <fb>78.375</fb>
    <v>13</v>
  </rv>
  <rv s="4">
    <fb>13488</fb>
    <v>11</v>
  </rv>
  <rv s="4">
    <fb>131.19999999999999</fb>
    <v>12</v>
  </rv>
  <rv s="4">
    <fb>887267</fb>
    <v>11</v>
  </rv>
  <rv s="4">
    <fb>69.8</fb>
    <v>13</v>
  </rv>
  <rv s="4">
    <fb>603477</fb>
    <v>11</v>
  </rv>
  <rv s="4">
    <fb>112.7</fb>
    <v>12</v>
  </rv>
  <rv s="4">
    <fb>855836</fb>
    <v>11</v>
  </rv>
  <rv s="4">
    <fb>293669</fb>
    <v>11</v>
  </rv>
  <rv s="4">
    <fb>113.1</fb>
    <v>12</v>
  </rv>
  <rv s="4">
    <fb>453074</fb>
    <v>11</v>
  </rv>
  <rv s="4">
    <fb>70.7</fb>
    <v>13</v>
  </rv>
  <rv s="4">
    <fb>275699</fb>
    <v>11</v>
  </rv>
  <rv s="4">
    <fb>117.6</fb>
    <v>12</v>
  </rv>
  <rv s="4">
    <fb>873954</fb>
    <v>11</v>
  </rv>
  <rv s="4">
    <fb>71.575000000000003</fb>
    <v>13</v>
  </rv>
  <rv s="4">
    <fb>285782</fb>
    <v>11</v>
  </rv>
  <rv s="4">
    <fb>131.69999999999999</fb>
    <v>12</v>
  </rv>
  <rv s="4">
    <fb>969742</fb>
    <v>11</v>
  </rv>
  <rv s="4">
    <fb>67</fb>
    <v>13</v>
  </rv>
  <rv s="4">
    <fb>437254</fb>
    <v>11</v>
  </rv>
  <rv s="4">
    <fb>121.1</fb>
    <v>12</v>
  </rv>
  <rv s="4">
    <fb>777024</fb>
    <v>11</v>
  </rv>
  <rv s="4">
    <fb>66.900000000000006</fb>
    <v>13</v>
  </rv>
  <rv s="4">
    <fb>338969</fb>
    <v>11</v>
  </rv>
  <rv s="4">
    <fb>113.9</fb>
    <v>12</v>
  </rv>
  <rv s="4">
    <fb>831665</fb>
    <v>11</v>
  </rv>
  <rv s="4">
    <fb>64.599999999999994</fb>
    <v>13</v>
  </rv>
  <rv s="4">
    <fb>328030</fb>
    <v>11</v>
  </rv>
  <rv s="4">
    <fb>119.5</fb>
    <v>12</v>
  </rv>
  <rv s="4">
    <fb>761754</fb>
    <v>11</v>
  </rv>
  <rv s="4">
    <fb>58.05</fb>
    <v>13</v>
  </rv>
  <rv s="4">
    <fb>390872</fb>
    <v>11</v>
  </rv>
  <rv s="4">
    <fb>114.2</fb>
    <v>12</v>
  </rv>
  <rv s="4">
    <fb>675250</fb>
    <v>11</v>
  </rv>
  <rv s="4">
    <fb>55.475000000000001</fb>
    <v>13</v>
  </rv>
  <rv s="4">
    <fb>391178</fb>
    <v>11</v>
  </rv>
  <rv s="4">
    <fb>570968</fb>
    <v>11</v>
  </rv>
  <rv s="4">
    <fb>711978</fb>
    <v>11</v>
  </rv>
  <rv s="4">
    <fb>111.4</fb>
    <v>12</v>
  </rv>
  <rv s="4">
    <fb>735884</fb>
    <v>11</v>
  </rv>
  <rv s="4">
    <fb>631612</fb>
    <v>11</v>
  </rv>
  <rv s="4">
    <fb>102.2</fb>
    <v>12</v>
  </rv>
  <rv s="4">
    <fb>858086</fb>
    <v>11</v>
  </rv>
  <rv s="4">
    <fb>48.875</fb>
    <v>13</v>
  </rv>
  <rv s="4">
    <fb>265086</fb>
    <v>11</v>
  </rv>
  <rv s="4">
    <fb>98.2</fb>
    <v>12</v>
  </rv>
  <rv s="4">
    <fb>48.075000000000003</fb>
    <v>13</v>
  </rv>
  <rv s="4">
    <fb>171153</fb>
    <v>11</v>
  </rv>
  <rv s="4">
    <fb>80.900000000000006</fb>
    <v>12</v>
  </rv>
  <rv s="4">
    <fb>2086381</fb>
    <v>11</v>
  </rv>
  <rv s="4">
    <fb>198516</fb>
    <v>11</v>
  </rv>
  <rv s="4">
    <fb>91.3</fb>
    <v>12</v>
  </rv>
  <rv s="4">
    <fb>1230467</fb>
    <v>11</v>
  </rv>
  <rv s="4">
    <fb>54.274999999999999</fb>
    <v>13</v>
  </rv>
  <rv s="4">
    <fb>289594</fb>
    <v>11</v>
  </rv>
  <rv s="4">
    <fb>89.26</fb>
    <v>12</v>
  </rv>
  <rv s="4">
    <fb>523759</fb>
    <v>11</v>
  </rv>
  <rv s="4">
    <fb>59.125</fb>
    <v>13</v>
  </rv>
  <rv s="4">
    <fb>307751</fb>
    <v>11</v>
  </rv>
  <rv s="4">
    <fb>88.46</fb>
    <v>12</v>
  </rv>
  <rv s="4">
    <fb>561185</fb>
    <v>11</v>
  </rv>
  <rv s="4">
    <fb>56.274999999999999</fb>
    <v>13</v>
  </rv>
  <rv s="4">
    <fb>347859</fb>
    <v>11</v>
  </rv>
  <rv s="4">
    <fb>99.2</fb>
    <v>12</v>
  </rv>
  <rv s="4">
    <fb>682029</fb>
    <v>11</v>
  </rv>
  <rv s="4">
    <fb>54.174999999999997</fb>
    <v>13</v>
  </rv>
  <rv s="4">
    <fb>322711</fb>
    <v>11</v>
  </rv>
  <rv s="4">
    <fb>108.08</fb>
    <v>12</v>
  </rv>
  <rv s="4">
    <fb>668088</fb>
    <v>11</v>
  </rv>
  <rv s="4">
    <fb>52.3</fb>
    <v>13</v>
  </rv>
  <rv s="4">
    <fb>175862</fb>
    <v>11</v>
  </rv>
  <rv s="4">
    <fb>102.86</fb>
    <v>12</v>
  </rv>
  <rv s="4">
    <fb>495378</fb>
    <v>11</v>
  </rv>
  <rv s="4">
    <fb>49.075000000000003</fb>
    <v>13</v>
  </rv>
  <rv s="4">
    <fb>506036</fb>
    <v>11</v>
  </rv>
  <rv s="4">
    <fb>99.32</fb>
    <v>12</v>
  </rv>
  <rv s="4">
    <fb>973301</fb>
    <v>11</v>
  </rv>
  <rv s="4">
    <fb>40.924999999999997</fb>
    <v>13</v>
  </rv>
  <rv s="4">
    <fb>915795</fb>
    <v>11</v>
  </rv>
  <rv s="4">
    <fb>95.7</fb>
    <v>12</v>
  </rv>
  <rv s="4">
    <fb>266475</fb>
    <v>11</v>
  </rv>
  <rv s="4">
    <fb>34.875</fb>
    <v>13</v>
  </rv>
  <rv s="4">
    <fb>1364929</fb>
    <v>11</v>
  </rv>
  <rv s="4">
    <fb>89.82</fb>
    <v>12</v>
  </rv>
  <rv s="4">
    <fb>794439</fb>
    <v>11</v>
  </rv>
  <rv s="4">
    <fb>31.625</fb>
    <v>13</v>
  </rv>
  <rv s="4">
    <fb>687785</fb>
    <v>11</v>
  </rv>
  <rv s="4">
    <fb>75.02</fb>
    <v>12</v>
  </rv>
  <rv s="4">
    <fb>1702655</fb>
    <v>11</v>
  </rv>
  <rv s="4">
    <fb>31.25</fb>
    <v>13</v>
  </rv>
  <rv s="4">
    <fb>902378</fb>
    <v>11</v>
  </rv>
  <rv s="4">
    <fb>63.98</fb>
    <v>12</v>
  </rv>
  <rv s="4">
    <fb>3179374</fb>
    <v>11</v>
  </rv>
  <rv s="4">
    <fb>2247409</fb>
    <v>11</v>
  </rv>
  <rv s="4">
    <fb>57.98</fb>
    <v>12</v>
  </rv>
  <rv s="4">
    <fb>2498749</fb>
    <v>11</v>
  </rv>
  <rv s="4">
    <fb>27.274999999999999</fb>
    <v>13</v>
  </rv>
  <rv s="4">
    <fb>1471355</fb>
    <v>11</v>
  </rv>
  <rv s="4">
    <fb>2010285</fb>
    <v>11</v>
  </rv>
  <rv s="4">
    <fb>32.075000000000003</fb>
    <v>13</v>
  </rv>
  <rv s="4">
    <fb>884190</fb>
    <v>11</v>
  </rv>
  <rv s="4">
    <fb>42.62</fb>
    <v>12</v>
  </rv>
  <rv s="4">
    <fb>7399039</fb>
    <v>11</v>
  </rv>
  <rv s="4">
    <fb>35.125</fb>
    <v>13</v>
  </rv>
  <rv s="4">
    <fb>711160</fb>
    <v>11</v>
  </rv>
  <rv s="4">
    <fb>49.88</fb>
    <v>12</v>
  </rv>
  <rv s="4">
    <fb>3747067</fb>
    <v>11</v>
  </rv>
  <rv s="4">
    <fb>36.25</fb>
    <v>13</v>
  </rv>
  <rv s="4">
    <fb>412462</fb>
    <v>11</v>
  </rv>
  <rv s="4">
    <fb>58.68</fb>
    <v>12</v>
  </rv>
  <rv s="4">
    <fb>2761069</fb>
    <v>11</v>
  </rv>
  <rv s="4">
    <fb>39.575000000000003</fb>
    <v>13</v>
  </rv>
  <rv s="4">
    <fb>448705</fb>
    <v>11</v>
  </rv>
  <rv s="4">
    <fb>64.52</fb>
    <v>12</v>
  </rv>
  <rv s="4">
    <fb>2391380</fb>
    <v>11</v>
  </rv>
  <rv s="4">
    <fb>40.174999999999997</fb>
    <v>13</v>
  </rv>
  <rv s="4">
    <fb>366835</fb>
    <v>11</v>
  </rv>
  <rv s="4">
    <fb>66.7</fb>
    <v>12</v>
  </rv>
  <rv s="4">
    <fb>1732769</fb>
    <v>11</v>
  </rv>
  <rv s="4">
    <fb>563752</fb>
    <v>11</v>
  </rv>
  <rv s="4">
    <fb>72.64</fb>
    <v>12</v>
  </rv>
  <rv s="4">
    <fb>1842192</fb>
    <v>11</v>
  </rv>
  <rv s="4">
    <fb>36.024999999999999</fb>
    <v>13</v>
  </rv>
  <rv s="4">
    <fb>455377</fb>
    <v>11</v>
  </rv>
  <rv s="4">
    <fb>73.92</fb>
    <v>12</v>
  </rv>
  <rv s="4">
    <fb>1123627</fb>
    <v>11</v>
  </rv>
  <rv s="4">
    <fb>33.5</fb>
    <v>13</v>
  </rv>
  <rv s="4">
    <fb>655897</fb>
    <v>11</v>
  </rv>
  <rv s="4">
    <fb>73.239999999999995</fb>
    <v>12</v>
  </rv>
  <rv s="4">
    <fb>1724954</fb>
    <v>11</v>
  </rv>
  <rv s="4">
    <fb>30.024999999999999</fb>
    <v>13</v>
  </rv>
  <rv s="4">
    <fb>766440</fb>
    <v>11</v>
  </rv>
  <rv s="4">
    <fb>66.72</fb>
    <v>12</v>
  </rv>
  <rv s="4">
    <fb>989760</fb>
    <v>11</v>
  </rv>
  <rv s="4">
    <fb>30.55</fb>
    <v>13</v>
  </rv>
  <rv s="4">
    <fb>520616</fb>
    <v>11</v>
  </rv>
  <rv s="4">
    <fb>62.22</fb>
    <v>12</v>
  </rv>
  <rv s="4">
    <fb>1682802</fb>
    <v>11</v>
  </rv>
  <rv s="4">
    <fb>636764</fb>
    <v>11</v>
  </rv>
  <rv s="4">
    <fb>55.92</fb>
    <v>12</v>
  </rv>
  <rv s="4">
    <fb>2020411</fb>
    <v>11</v>
  </rv>
  <rv s="4">
    <fb>30.45</fb>
    <v>13</v>
  </rv>
  <rv s="4">
    <fb>464198</fb>
    <v>11</v>
  </rv>
  <rv s="4">
    <fb>56.86</fb>
    <v>12</v>
  </rv>
  <rv s="4">
    <fb>1800444</fb>
    <v>11</v>
  </rv>
  <rv s="4">
    <fb>28.65</fb>
    <v>13</v>
  </rv>
  <rv s="4">
    <fb>568631</fb>
    <v>11</v>
  </rv>
  <rv s="4">
    <fb>58.76</fb>
    <v>12</v>
  </rv>
  <rv s="4">
    <fb>1074870</fb>
    <v>11</v>
  </rv>
  <rv s="4">
    <fb>28.125</fb>
    <v>13</v>
  </rv>
  <rv s="4">
    <fb>833832</fb>
    <v>11</v>
  </rv>
  <rv s="4">
    <fb>995808</fb>
    <v>11</v>
  </rv>
  <rv s="4">
    <fb>29.725000000000001</fb>
    <v>13</v>
  </rv>
  <rv s="4">
    <fb>587149</fb>
    <v>11</v>
  </rv>
  <rv s="4">
    <fb>53.68</fb>
    <v>12</v>
  </rv>
  <rv s="4">
    <fb>1027193</fb>
    <v>11</v>
  </rv>
  <rv s="4">
    <fb>339803</fb>
    <v>11</v>
  </rv>
  <rv s="4">
    <fb>52.44</fb>
    <v>12</v>
  </rv>
  <rv s="4">
    <fb>1574888</fb>
    <v>11</v>
  </rv>
  <rv s="4">
    <fb>28.375</fb>
    <v>13</v>
  </rv>
  <rv s="4">
    <fb>448068</fb>
    <v>11</v>
  </rv>
  <rv s="4">
    <fb>55.56</fb>
    <v>12</v>
  </rv>
  <rv s="4">
    <fb>1155741</fb>
    <v>11</v>
  </rv>
  <rv s="4">
    <fb>626235</fb>
    <v>11</v>
  </rv>
  <rv s="4">
    <fb>57.96</fb>
    <v>12</v>
  </rv>
  <rv s="4">
    <fb>626768</fb>
    <v>11</v>
  </rv>
  <rv s="4">
    <fb>26.55</fb>
    <v>13</v>
  </rv>
  <rv s="4">
    <fb>463765</fb>
    <v>11</v>
  </rv>
  <rv s="4">
    <fb>52.88</fb>
    <v>12</v>
  </rv>
  <rv s="4">
    <fb>1123129</fb>
    <v>11</v>
  </rv>
  <rv s="4">
    <fb>24.024999999999999</fb>
    <v>13</v>
  </rv>
  <rv s="4">
    <fb>891429</fb>
    <v>11</v>
  </rv>
  <rv s="4">
    <fb>47.28</fb>
    <v>12</v>
  </rv>
  <rv s="4">
    <fb>1389954</fb>
    <v>11</v>
  </rv>
  <rv s="4">
    <fb>25.074999999999999</fb>
    <v>13</v>
  </rv>
  <rv s="4">
    <fb>417813</fb>
    <v>11</v>
  </rv>
  <rv s="4">
    <fb>49.578000000000003</fb>
    <v>12</v>
  </rv>
  <rv s="4">
    <fb>1379773</fb>
    <v>11</v>
  </rv>
  <rv s="4">
    <fb>557814</fb>
    <v>11</v>
  </rv>
  <rv s="4">
    <fb>44.9</fb>
    <v>12</v>
  </rv>
  <rv s="4">
    <fb>1746151</fb>
    <v>11</v>
  </rv>
  <rv s="4">
    <fb>28.175000000000001</fb>
    <v>13</v>
  </rv>
  <rv s="4">
    <fb>493580</fb>
    <v>11</v>
  </rv>
  <rv s="4">
    <fb>46.72</fb>
    <v>12</v>
  </rv>
  <rv s="4">
    <fb>1516765</fb>
    <v>11</v>
  </rv>
  <rv s="4">
    <fb>26.625</fb>
    <v>13</v>
  </rv>
  <rv s="4">
    <fb>529794</fb>
    <v>11</v>
  </rv>
  <rv s="4">
    <fb>51.26</fb>
    <v>12</v>
  </rv>
  <rv s="4">
    <fb>1598352</fb>
    <v>11</v>
  </rv>
  <rv s="4">
    <fb>25.15</fb>
    <v>13</v>
  </rv>
  <rv s="4">
    <fb>326205</fb>
    <v>11</v>
  </rv>
  <rv s="4">
    <fb>52.28</fb>
    <v>12</v>
  </rv>
  <rv s="4">
    <fb>932910</fb>
    <v>11</v>
  </rv>
  <rv s="4">
    <fb>26.074999999999999</fb>
    <v>13</v>
  </rv>
  <rv s="4">
    <fb>360628</fb>
    <v>11</v>
  </rv>
  <rv s="4">
    <fb>49.36</fb>
    <v>12</v>
  </rv>
  <rv s="4">
    <fb>744315</fb>
    <v>11</v>
  </rv>
  <rv s="4">
    <fb>524135</fb>
    <v>11</v>
  </rv>
  <rv s="4">
    <fb>46.62</fb>
    <v>12</v>
  </rv>
  <rv s="4">
    <fb>750463</fb>
    <v>11</v>
  </rv>
  <rv s="4">
    <fb>513505</fb>
    <v>11</v>
  </rv>
  <rv s="4">
    <fb>48.48</fb>
    <v>12</v>
  </rv>
  <rv s="4">
    <fb>790767</fb>
    <v>11</v>
  </rv>
  <rv s="4">
    <fb>23.225000000000001</fb>
    <v>13</v>
  </rv>
  <rv s="4">
    <fb>696988</fb>
    <v>11</v>
  </rv>
  <rv s="4">
    <fb>49.72</fb>
    <v>12</v>
  </rv>
  <rv s="4">
    <fb>919159</fb>
    <v>11</v>
  </rv>
  <rv s="4">
    <fb>23.537500000000001</fb>
    <v>13</v>
  </rv>
  <rv s="4">
    <fb>346000</fb>
    <v>11</v>
  </rv>
  <rv s="4">
    <fb>46.92</fb>
    <v>12</v>
  </rv>
  <rv s="4">
    <fb>1376905</fb>
    <v>11</v>
  </rv>
  <rv s="4">
    <fb>598134</fb>
    <v>11</v>
  </rv>
  <rv s="4">
    <fb>2467993</fb>
    <v>11</v>
  </rv>
  <rv s="4">
    <fb>21.074999999999999</fb>
    <v>13</v>
  </rv>
  <rv s="4">
    <fb>884064</fb>
    <v>11</v>
  </rv>
  <rv s="4">
    <fb>903425</fb>
    <v>11</v>
  </rv>
  <rv s="4">
    <fb>21.225000000000001</fb>
    <v>13</v>
  </rv>
  <rv s="4">
    <fb>647444</fb>
    <v>11</v>
  </rv>
  <rv s="4">
    <fb>1187987</fb>
    <v>11</v>
  </rv>
  <rv s="4">
    <fb>1080746</fb>
    <v>11</v>
  </rv>
  <rv s="4">
    <fb>39.119999999999997</fb>
    <v>12</v>
  </rv>
  <rv s="4">
    <fb>2236894</fb>
    <v>11</v>
  </rv>
  <rv s="4">
    <fb>18.074999999999999</fb>
    <v>13</v>
  </rv>
  <rv s="4">
    <fb>746664</fb>
    <v>11</v>
  </rv>
  <rv s="4">
    <fb>39.36</fb>
    <v>12</v>
  </rv>
  <rv s="4">
    <fb>1818564</fb>
    <v>11</v>
  </rv>
  <rv s="4">
    <fb>18.55</fb>
    <v>13</v>
  </rv>
  <rv s="4">
    <fb>521313</fb>
    <v>11</v>
  </rv>
  <rv s="4">
    <fb>35.5</fb>
    <v>12</v>
  </rv>
  <rv s="4">
    <fb>3081085</fb>
    <v>11</v>
  </rv>
  <rv s="4">
    <fb>828950</fb>
    <v>11</v>
  </rv>
  <rv s="4">
    <fb>33.520000000000003</fb>
    <v>12</v>
  </rv>
  <rv s="4">
    <fb>2563039</fb>
    <v>11</v>
  </rv>
  <rv s="4">
    <fb>18.05</fb>
    <v>13</v>
  </rv>
  <rv s="4">
    <fb>854576</fb>
    <v>11</v>
  </rv>
  <rv s="4">
    <fb>34.42</fb>
    <v>12</v>
  </rv>
  <rv s="4">
    <fb>1934398</fb>
    <v>11</v>
  </rv>
  <rv s="4">
    <fb>17.375</fb>
    <v>13</v>
  </rv>
  <rv s="4">
    <fb>1418205</fb>
    <v>11</v>
  </rv>
  <rv s="4">
    <fb>36.6</fb>
    <v>12</v>
  </rv>
  <rv s="4">
    <fb>2141563</fb>
    <v>11</v>
  </rv>
  <rv s="4">
    <fb>17.024999999999999</fb>
    <v>13</v>
  </rv>
  <rv s="4">
    <fb>809808</fb>
    <v>11</v>
  </rv>
  <rv s="4">
    <fb>33.479999999999997</fb>
    <v>12</v>
  </rv>
  <rv s="4">
    <fb>2224165</fb>
    <v>11</v>
  </rv>
  <rv s="4">
    <fb>16.8</fb>
    <v>13</v>
  </rv>
  <rv s="4">
    <fb>939236</fb>
    <v>11</v>
  </rv>
  <rv s="4">
    <fb>32.28</fb>
    <v>12</v>
  </rv>
  <rv s="4">
    <fb>3427942</fb>
    <v>11</v>
  </rv>
  <rv s="4">
    <fb>15.074999999999999</fb>
    <v>13</v>
  </rv>
  <rv s="4">
    <fb>1681612</fb>
    <v>11</v>
  </rv>
  <rv s="4">
    <fb>31.62</fb>
    <v>12</v>
  </rv>
  <rv s="4">
    <fb>2077048</fb>
    <v>11</v>
  </rv>
  <rv s="4">
    <fb>14.862500000000001</fb>
    <v>13</v>
  </rv>
  <rv s="4">
    <fb>1369010</fb>
    <v>11</v>
  </rv>
  <rv s="4">
    <fb>31.2</fb>
    <v>12</v>
  </rv>
  <rv s="4">
    <fb>2227893</fb>
    <v>11</v>
  </rv>
  <rv s="4">
    <fb>13.275</fb>
    <v>13</v>
  </rv>
  <rv s="4">
    <fb>1745586</fb>
    <v>11</v>
  </rv>
  <rv s="4">
    <fb>28</fb>
    <v>12</v>
  </rv>
  <rv s="4">
    <fb>4920900</fb>
    <v>11</v>
  </rv>
  <rv s="4">
    <fb>13.5375</fb>
    <v>13</v>
  </rv>
  <rv s="4">
    <fb>947216</fb>
    <v>11</v>
  </rv>
  <rv s="4">
    <fb>27.54</fb>
    <v>12</v>
  </rv>
  <rv s="4">
    <fb>5053704</fb>
    <v>11</v>
  </rv>
  <rv s="4">
    <fb>1321384</fb>
    <v>11</v>
  </rv>
  <rv s="4">
    <fb>24.62</fb>
    <v>12</v>
  </rv>
  <rv s="4">
    <fb>4694407</fb>
    <v>11</v>
  </rv>
  <rv s="4">
    <fb>11.95</fb>
    <v>13</v>
  </rv>
  <rv s="4">
    <fb>1806336</fb>
    <v>11</v>
  </rv>
  <rv s="4">
    <fb>25.16</fb>
    <v>12</v>
  </rv>
  <rv s="4">
    <fb>3603211</fb>
    <v>11</v>
  </rv>
  <rv s="4">
    <fb>10.675000000000001</fb>
    <v>13</v>
  </rv>
  <rv s="4">
    <fb>1509441</fb>
    <v>11</v>
  </rv>
  <rv s="4">
    <fb>22.48</fb>
    <v>12</v>
  </rv>
  <rv s="4">
    <fb>5147790</fb>
    <v>11</v>
  </rv>
  <rv s="4">
    <fb>9.75</fb>
    <v>13</v>
  </rv>
  <rv s="4">
    <fb>1948427</fb>
    <v>11</v>
  </rv>
  <rv s="4">
    <fb>22.2</fb>
    <v>12</v>
  </rv>
  <rv s="4">
    <fb>6373739</fb>
    <v>11</v>
  </rv>
  <rv s="4">
    <fb>8.5500000000000007</fb>
    <v>13</v>
  </rv>
  <rv s="4">
    <fb>2774796</fb>
    <v>11</v>
  </rv>
  <rv s="4">
    <fb>19.82</fb>
    <v>12</v>
  </rv>
  <rv s="4">
    <fb>6905184</fb>
    <v>11</v>
  </rv>
  <rv s="4">
    <fb>9.9</fb>
    <v>13</v>
  </rv>
  <rv s="4">
    <fb>2764732</fb>
    <v>11</v>
  </rv>
  <rv s="4">
    <fb>18.12</fb>
    <v>12</v>
  </rv>
  <rv s="4">
    <fb>7487088</fb>
    <v>11</v>
  </rv>
  <rv s="4">
    <fb>10.7</fb>
    <v>13</v>
  </rv>
  <rv s="4">
    <fb>2135295</fb>
    <v>11</v>
  </rv>
  <rv s="4">
    <fb>15.86</fb>
    <v>12</v>
  </rv>
  <rv s="4">
    <fb>14173062</fb>
    <v>11</v>
  </rv>
  <rv s="4">
    <fb>10.5</fb>
    <v>13</v>
  </rv>
  <rv s="4">
    <fb>2456811</fb>
    <v>11</v>
  </rv>
  <rv s="4">
    <fb>18.34</fb>
    <v>12</v>
  </rv>
  <rv s="4">
    <fb>13644809</fb>
    <v>11</v>
  </rv>
  <rv s="4">
    <fb>11.824999999999999</fb>
    <v>13</v>
  </rv>
  <rv s="4">
    <fb>3210798</fb>
    <v>11</v>
  </rv>
  <rv s="4">
    <fb>19.760000000000002</fb>
    <v>12</v>
  </rv>
  <rv s="4">
    <fb>9298075</fb>
    <v>11</v>
  </rv>
  <rv s="4">
    <fb>10.324999999999999</fb>
    <v>13</v>
  </rv>
  <rv s="4">
    <fb>1486727</fb>
    <v>11</v>
  </rv>
  <rv s="4">
    <fb>19.399999999999999</fb>
    <v>12</v>
  </rv>
  <rv s="4">
    <fb>8325673</fb>
    <v>11</v>
  </rv>
  <rv s="4">
    <fb>2032223</fb>
    <v>11</v>
  </rv>
  <rv s="4">
    <fb>21.9</fb>
    <v>12</v>
  </rv>
  <rv s="4">
    <fb>7738337</fb>
    <v>11</v>
  </rv>
  <rv s="4">
    <fb>9.5</fb>
    <v>13</v>
  </rv>
  <rv s="4">
    <fb>2322419</fb>
    <v>11</v>
  </rv>
  <rv s="4">
    <fb>19.12</fb>
    <v>12</v>
  </rv>
  <rv s="4">
    <fb>6017059</fb>
    <v>11</v>
  </rv>
  <rv s="4">
    <fb>2171550</fb>
    <v>11</v>
  </rv>
  <rv s="4">
    <fb>19.84</fb>
    <v>12</v>
  </rv>
  <rv s="4">
    <fb>5949922</fb>
    <v>11</v>
  </rv>
  <rv s="4">
    <fb>9.4499999999999993</fb>
    <v>13</v>
  </rv>
  <rv s="4">
    <fb>1494686</fb>
    <v>11</v>
  </rv>
  <rv s="4">
    <fb>17.5</fb>
    <v>12</v>
  </rv>
  <rv s="4">
    <fb>7108055</fb>
    <v>11</v>
  </rv>
  <rv s="4">
    <fb>8.6750000000000007</fb>
    <v>13</v>
  </rv>
  <rv s="4">
    <fb>1319104</fb>
    <v>11</v>
  </rv>
  <rv s="4">
    <fb>19.239999999999998</fb>
    <v>12</v>
  </rv>
  <rv s="4">
    <fb>5047575</fb>
    <v>11</v>
  </rv>
  <rv s="4">
    <fb>8.1</fb>
    <v>13</v>
  </rv>
  <rv s="4">
    <fb>3316930</fb>
    <v>11</v>
  </rv>
  <rv s="4">
    <fb>17.420000000000002</fb>
    <v>12</v>
  </rv>
  <rv s="4">
    <fb>4807481</fb>
    <v>11</v>
  </rv>
  <rv s="4">
    <fb>6.8250000000000002</fb>
    <v>13</v>
  </rv>
  <rv s="4">
    <fb>2811275</fb>
    <v>11</v>
  </rv>
  <rv s="4">
    <fb>16.2</fb>
    <v>12</v>
  </rv>
  <rv s="4">
    <fb>4566952</fb>
    <v>11</v>
  </rv>
  <rv s="4">
    <fb>6.3</fb>
    <v>13</v>
  </rv>
  <rv s="4">
    <fb>2913638</fb>
    <v>11</v>
  </rv>
  <rv s="4">
    <fb>15.1</fb>
    <v>12</v>
  </rv>
  <rv s="4">
    <fb>10228212</fb>
    <v>11</v>
  </rv>
  <rv s="4">
    <fb>7.3</fb>
    <v>13</v>
  </rv>
  <rv s="4">
    <fb>2832172</fb>
    <v>11</v>
  </rv>
  <rv s="4">
    <fb>12.84</fb>
    <v>12</v>
  </rv>
  <rv s="4">
    <fb>11532176</fb>
    <v>11</v>
  </rv>
  <rv s="4">
    <fb>9.0500000000000007</fb>
    <v>13</v>
  </rv>
  <rv s="4">
    <fb>3098716</fb>
    <v>11</v>
  </rv>
  <rv s="4">
    <fb>11971811</fb>
    <v>11</v>
  </rv>
  <rv s="4">
    <fb>8.5749999999999993</fb>
    <v>13</v>
  </rv>
  <rv s="4">
    <fb>3714146</fb>
    <v>11</v>
  </rv>
  <rv s="4">
    <fb>13.64</fb>
    <v>12</v>
  </rv>
  <rv s="4">
    <fb>14232388</fb>
    <v>11</v>
  </rv>
  <rv s="4">
    <fb>7.6</fb>
    <v>13</v>
  </rv>
  <rv s="4">
    <fb>1694699</fb>
    <v>11</v>
  </rv>
  <rv s="4">
    <fb>16.86</fb>
    <v>12</v>
  </rv>
  <rv s="4">
    <fb>11375634</fb>
    <v>11</v>
  </rv>
  <rv s="4">
    <fb>7.5250000000000004</fb>
    <v>13</v>
  </rv>
  <rv s="4">
    <fb>2365328</fb>
    <v>11</v>
  </rv>
  <rv s="4">
    <fb>16.02</fb>
    <v>12</v>
  </rv>
  <rv s="4">
    <fb>13220116</fb>
    <v>11</v>
  </rv>
  <rv s="4">
    <fb>1605236</fb>
    <v>11</v>
  </rv>
  <rv s="4">
    <fb>14.16</fb>
    <v>12</v>
  </rv>
  <rv s="4">
    <fb>4526989</fb>
    <v>11</v>
  </rv>
  <rv s="4">
    <fb>6.95</fb>
    <v>13</v>
  </rv>
  <rv s="4">
    <fb>1917119</fb>
    <v>11</v>
  </rv>
  <rv s="4">
    <fb>14.04</fb>
    <v>12</v>
  </rv>
  <rv s="4">
    <fb>4931918</fb>
    <v>11</v>
  </rv>
  <rv s="4">
    <fb>6.4249999999999998</fb>
    <v>13</v>
  </rv>
  <rv s="4">
    <fb>2058206</fb>
    <v>11</v>
  </rv>
  <rv s="4">
    <fb>14.22</fb>
    <v>12</v>
  </rv>
  <rv s="4">
    <fb>4628594</fb>
    <v>11</v>
  </rv>
  <rv s="4">
    <fb>6.4</fb>
    <v>13</v>
  </rv>
  <rv s="4">
    <fb>1635307</fb>
    <v>11</v>
  </rv>
  <rv s="4">
    <fb>12.98</fb>
    <v>12</v>
  </rv>
  <rv s="4">
    <fb>7609324</fb>
    <v>11</v>
  </rv>
  <rv s="4">
    <fb>2292711</fb>
    <v>11</v>
  </rv>
  <rv s="4">
    <fb>12.06</fb>
    <v>12</v>
  </rv>
  <rv s="4">
    <fb>8261821</fb>
    <v>11</v>
  </rv>
  <rv s="4">
    <fb>6.75</fb>
    <v>13</v>
  </rv>
  <rv s="4">
    <fb>1238702</fb>
    <v>11</v>
  </rv>
  <rv s="4">
    <fb>12</fb>
    <v>12</v>
  </rv>
  <rv s="4">
    <fb>11734044</fb>
    <v>11</v>
  </rv>
  <rv s="4">
    <fb>5.6</fb>
    <v>13</v>
  </rv>
  <rv s="4">
    <fb>1354814</fb>
    <v>11</v>
  </rv>
  <rv s="4">
    <fb>12.4</fb>
    <v>12</v>
  </rv>
  <rv s="4">
    <fb>9822507</fb>
    <v>11</v>
  </rv>
  <rv s="4">
    <fb>5.45</fb>
    <v>13</v>
  </rv>
  <rv s="4">
    <fb>2757679</fb>
    <v>11</v>
  </rv>
  <rv s="4">
    <fb>12.64</fb>
    <v>12</v>
  </rv>
  <rv s="4">
    <fb>8022261</fb>
    <v>11</v>
  </rv>
  <rv s="4">
    <fb>3862759</fb>
    <v>11</v>
  </rv>
  <rv s="4">
    <fb>10.54</fb>
    <v>12</v>
  </rv>
  <rv s="4">
    <fb>13179352</fb>
    <v>11</v>
  </rv>
  <rv s="4">
    <fb>5.7750000000000004</fb>
    <v>13</v>
  </rv>
  <rv s="4">
    <fb>2058141</fb>
    <v>11</v>
  </rv>
  <rv s="4">
    <fb>10.5</fb>
    <v>12</v>
  </rv>
  <rv s="4">
    <fb>7695276</fb>
    <v>11</v>
  </rv>
  <rv s="4">
    <fb>5.85</fb>
    <v>13</v>
  </rv>
  <rv s="4">
    <fb>461718</fb>
    <v>11</v>
  </rv>
  <rv s="4">
    <fb>10.199999999999999</fb>
    <v>12</v>
  </rv>
  <rv s="4">
    <fb>13748974</fb>
    <v>11</v>
  </rv>
  <rv s="4">
    <fb>2336579</fb>
    <v>11</v>
  </rv>
  <rv s="4">
    <fb>10.71</fb>
    <v>12</v>
  </rv>
  <rv s="4">
    <fb>16171254</fb>
    <v>11</v>
  </rv>
  <rv s="4">
    <fb>2084619</fb>
    <v>11</v>
  </rv>
  <rv s="4">
    <fb>10.86</fb>
    <v>12</v>
  </rv>
  <rv s="4">
    <fb>16243122</fb>
    <v>11</v>
  </rv>
  <rv s="4">
    <fb>5.95</fb>
    <v>13</v>
  </rv>
  <rv s="4">
    <fb>2667011</fb>
    <v>11</v>
  </rv>
  <rv s="4">
    <fb>12.02</fb>
    <v>12</v>
  </rv>
  <rv s="4">
    <fb>15927202</fb>
    <v>11</v>
  </rv>
  <rv s="4">
    <fb>1384591</fb>
    <v>11</v>
  </rv>
  <rv s="4">
    <fb>10.395</fb>
    <v>12</v>
  </rv>
  <rv s="4">
    <fb>12568170</fb>
    <v>11</v>
  </rv>
  <rv s="4">
    <fb>4.75</fb>
    <v>13</v>
  </rv>
  <rv s="4">
    <fb>3992159</fb>
    <v>11</v>
  </rv>
  <rv s="4">
    <fb>11.115</fb>
    <v>12</v>
  </rv>
  <rv s="4">
    <fb>14332146</fb>
    <v>11</v>
  </rv>
  <rv s="4">
    <fb>1795522</fb>
    <v>11</v>
  </rv>
  <rv s="4">
    <fb>10.975</fb>
    <v>12</v>
  </rv>
  <rv s="4">
    <fb>7932436</fb>
    <v>11</v>
  </rv>
  <rv s="4">
    <fb>6865830</fb>
    <v>11</v>
  </rv>
  <rv s="4">
    <fb>8.8849999999999998</fb>
    <v>12</v>
  </rv>
  <rv s="4">
    <fb>22752958</fb>
    <v>11</v>
  </rv>
  <rv s="4">
    <fb>4565020</fb>
    <v>11</v>
  </rv>
  <rv s="4">
    <fb>8.91</fb>
    <v>12</v>
  </rv>
  <rv s="4">
    <fb>13341134</fb>
    <v>11</v>
  </rv>
  <rv s="4">
    <fb>5.3</fb>
    <v>13</v>
  </rv>
  <rv s="4">
    <fb>2721438</fb>
    <v>11</v>
  </rv>
  <rv s="4">
    <fb>10.195</fb>
    <v>12</v>
  </rv>
  <rv s="4">
    <fb>41706916</fb>
    <v>11</v>
  </rv>
  <rv s="4">
    <fb>2315210</fb>
    <v>11</v>
  </rv>
  <rv s="4">
    <fb>9.52</fb>
    <v>12</v>
  </rv>
  <rv s="4">
    <fb>27946664</fb>
    <v>11</v>
  </rv>
  <rv s="4">
    <fb>7.1</fb>
    <v>13</v>
  </rv>
  <rv s="4">
    <fb>6497702</fb>
    <v>11</v>
  </rv>
  <rv s="4">
    <fb>9.93</fb>
    <v>12</v>
  </rv>
  <rv s="4">
    <fb>11184144</fb>
    <v>11</v>
  </rv>
  <rv s="4">
    <fb>6.7</fb>
    <v>13</v>
  </rv>
  <rv s="4">
    <fb>2647878</fb>
    <v>11</v>
  </rv>
  <rv s="4">
    <fb>10.16</fb>
    <v>12</v>
  </rv>
  <rv s="4">
    <fb>15020190</fb>
    <v>11</v>
  </rv>
  <rv s="4">
    <fb>2541028</fb>
    <v>11</v>
  </rv>
  <rv s="4">
    <fb>13.29</fb>
    <v>12</v>
  </rv>
  <rv s="4">
    <fb>34957936</fb>
    <v>11</v>
  </rv>
  <rv s="4">
    <fb>7.65</fb>
    <v>13</v>
  </rv>
  <rv s="4">
    <fb>2090742</fb>
    <v>11</v>
  </rv>
  <rv s="4">
    <fb>12.61</fb>
    <v>12</v>
  </rv>
  <rv s="4">
    <fb>10044482</fb>
    <v>11</v>
  </rv>
  <rv s="4">
    <fb>8.3000000000000007</fb>
    <v>13</v>
  </rv>
  <rv s="4">
    <fb>1348766</fb>
    <v>11</v>
  </rv>
  <rv s="4">
    <fb>12.885</fb>
    <v>12</v>
  </rv>
  <rv s="4">
    <fb>12869540</fb>
    <v>11</v>
  </rv>
  <rv s="4">
    <fb>7.9249999999999998</fb>
    <v>13</v>
  </rv>
  <rv s="4">
    <fb>1415073</fb>
    <v>11</v>
  </rv>
  <rv s="4">
    <fb>14.465</fb>
    <v>12</v>
  </rv>
  <rv s="4">
    <fb>11699526</fb>
    <v>11</v>
  </rv>
  <rv s="4">
    <fb>7.95</fb>
    <v>13</v>
  </rv>
  <rv s="4">
    <fb>1717570</fb>
    <v>11</v>
  </rv>
  <rv s="4">
    <fb>15.025</fb>
    <v>12</v>
  </rv>
  <rv s="4">
    <fb>8432736</fb>
    <v>11</v>
  </rv>
  <rv s="4">
    <fb>9.2249999999999996</fb>
    <v>13</v>
  </rv>
  <rv s="4">
    <fb>1481832</fb>
    <v>11</v>
  </rv>
  <rv s="4">
    <fb>14.984999999999999</fb>
    <v>12</v>
  </rv>
  <rv s="4">
    <fb>4483912</fb>
    <v>11</v>
  </rv>
  <rv s="4">
    <fb>9.25</fb>
    <v>13</v>
  </rv>
  <rv s="4">
    <fb>977220</fb>
    <v>11</v>
  </rv>
  <rv s="4">
    <fb>17.239999999999998</fb>
    <v>12</v>
  </rv>
  <rv s="4">
    <fb>7774600</fb>
    <v>11</v>
  </rv>
  <rv s="4">
    <fb>8.5250000000000004</fb>
    <v>13</v>
  </rv>
  <rv s="4">
    <fb>1576222</fb>
    <v>11</v>
  </rv>
  <rv s="4">
    <fb>17.41</fb>
    <v>12</v>
  </rv>
  <rv s="4">
    <fb>4122570</fb>
    <v>11</v>
  </rv>
  <rv s="4">
    <fb>8.15</fb>
    <v>13</v>
  </rv>
  <rv s="4">
    <fb>1703732</fb>
    <v>11</v>
  </rv>
  <rv s="4">
    <fb>16.045000000000002</fb>
    <v>12</v>
  </rv>
  <rv s="4">
    <fb>5538838</fb>
    <v>11</v>
  </rv>
  <rv s="4">
    <fb>8.7249999999999996</fb>
    <v>13</v>
  </rv>
  <rv s="4">
    <fb>1243633</fb>
    <v>11</v>
  </rv>
  <rv s="4">
    <fb>15.265000000000001</fb>
    <v>12</v>
  </rv>
  <rv s="4">
    <fb>4876936</fb>
    <v>11</v>
  </rv>
  <rv s="4">
    <fb>2942808</fb>
    <v>11</v>
  </rv>
  <rv s="4">
    <fb>16.27</fb>
    <v>12</v>
  </rv>
  <rv s="4">
    <fb>4033788</fb>
    <v>11</v>
  </rv>
  <rv s="4">
    <fb>828425</fb>
    <v>11</v>
  </rv>
  <rv s="4">
    <fb>20.010000000000002</fb>
    <v>12</v>
  </rv>
  <rv s="4">
    <fb>15113654</fb>
    <v>11</v>
  </rv>
  <rv s="4">
    <fb>2102623</fb>
    <v>11</v>
  </rv>
  <rv s="4">
    <fb>19.190000000000001</fb>
    <v>12</v>
  </rv>
  <rv s="4">
    <fb>7222410</fb>
    <v>11</v>
  </rv>
  <rv s="4">
    <fb>10.85</fb>
    <v>13</v>
  </rv>
  <rv s="4">
    <fb>1180993</fb>
    <v>11</v>
  </rv>
  <rv s="4">
    <fb>20.625</fb>
    <v>12</v>
  </rv>
  <rv s="4">
    <fb>6068740</fb>
    <v>11</v>
  </rv>
  <rv s="4">
    <fb>8.0749999999999993</fb>
    <v>13</v>
  </rv>
  <rv s="4">
    <fb>3420991</fb>
    <v>11</v>
  </rv>
  <rv s="4">
    <fb>20.11</fb>
    <v>12</v>
  </rv>
  <rv s="4">
    <fb>4347156</fb>
    <v>11</v>
  </rv>
  <rv s="4">
    <fb>8.4499999999999993</fb>
    <v>13</v>
  </rv>
  <rv s="4">
    <fb>1097374</fb>
    <v>11</v>
  </rv>
  <rv s="4">
    <fb>14.955</fb>
    <v>12</v>
  </rv>
  <rv s="4">
    <fb>13585836</fb>
    <v>11</v>
  </rv>
  <rv s="4">
    <fb>7.3250000000000002</fb>
    <v>13</v>
  </rv>
  <rv s="4">
    <fb>2020904</fb>
    <v>11</v>
  </rv>
  <rv s="4">
    <fb>15.835000000000001</fb>
    <v>12</v>
  </rv>
  <rv s="4">
    <fb>6359100</fb>
    <v>11</v>
  </rv>
  <rv s="4">
    <fb>7.875</fb>
    <v>13</v>
  </rv>
  <rv s="4">
    <fb>1977000</fb>
    <v>11</v>
  </rv>
  <rv s="4">
    <fb>13.845000000000001</fb>
    <v>12</v>
  </rv>
  <rv s="4">
    <fb>8296632</fb>
    <v>11</v>
  </rv>
  <rv s="4">
    <fb>6.8</fb>
    <v>13</v>
  </rv>
  <rv s="4">
    <fb>3272234</fb>
    <v>11</v>
  </rv>
  <rv s="4">
    <fb>14.97</fb>
    <v>12</v>
  </rv>
  <rv s="4">
    <fb>10296398</fb>
    <v>11</v>
  </rv>
  <rv s="4">
    <fb>6.6</fb>
    <v>13</v>
  </rv>
  <rv s="4">
    <fb>2559414</fb>
    <v>11</v>
  </rv>
  <rv s="4">
    <fb>12.82</fb>
    <v>12</v>
  </rv>
  <rv s="4">
    <fb>17457824</fb>
    <v>11</v>
  </rv>
  <rv s="4">
    <fb>5.7</fb>
    <v>13</v>
  </rv>
  <rv s="4">
    <fb>2156388</fb>
    <v>11</v>
  </rv>
  <rv s="4">
    <fb>12.494999999999999</fb>
    <v>12</v>
  </rv>
  <rv s="4">
    <fb>13700104</fb>
    <v>11</v>
  </rv>
  <rv s="4">
    <fb>5.1749999999999998</fb>
    <v>13</v>
  </rv>
  <rv s="4">
    <fb>2023032</fb>
    <v>11</v>
  </rv>
  <rv s="4">
    <fb>10.78</fb>
    <v>12</v>
  </rv>
  <rv s="4">
    <fb>14864586</fb>
    <v>11</v>
  </rv>
  <rv s="4">
    <fb>5.35</fb>
    <v>13</v>
  </rv>
  <rv s="4">
    <fb>1938561</fb>
    <v>11</v>
  </rv>
  <rv s="4">
    <fb>9.7349999999999994</fb>
    <v>12</v>
  </rv>
  <rv s="4">
    <fb>19682080</fb>
    <v>11</v>
  </rv>
  <rv s="4">
    <fb>4.45</fb>
    <v>13</v>
  </rv>
  <rv s="4">
    <fb>3737675</fb>
    <v>11</v>
  </rv>
  <rv s="4">
    <fb>10.045</fb>
    <v>12</v>
  </rv>
  <rv s="4">
    <fb>12862198</fb>
    <v>11</v>
  </rv>
  <rv s="4">
    <fb>4.375</fb>
    <v>13</v>
  </rv>
  <rv s="4">
    <fb>3071240</fb>
    <v>11</v>
  </rv>
  <rv s="4">
    <fb>8.3699999999999992</fb>
    <v>12</v>
  </rv>
  <rv s="4">
    <fb>31081220</fb>
    <v>11</v>
  </rv>
  <rv s="4">
    <fb>3.95</fb>
    <v>13</v>
  </rv>
  <rv s="4">
    <fb>3148652</fb>
    <v>11</v>
  </rv>
  <rv s="4">
    <fb>8.25</fb>
    <v>12</v>
  </rv>
  <rv s="4">
    <fb>25551878</fb>
    <v>11</v>
  </rv>
  <rv s="4">
    <fb>2610907</fb>
    <v>11</v>
  </rv>
  <rv s="4">
    <fb>7.45</fb>
    <v>12</v>
  </rv>
  <rv s="4">
    <fb>25067528</fb>
    <v>11</v>
  </rv>
  <rv s="4">
    <fb>3.45</fb>
    <v>13</v>
  </rv>
  <rv s="4">
    <fb>3626455</fb>
    <v>11</v>
  </rv>
  <rv s="4">
    <fb>6.7149999999999999</fb>
    <v>12</v>
  </rv>
  <rv s="4">
    <fb>28880122</fb>
    <v>11</v>
  </rv>
  <rv s="4">
    <fb>3.55</fb>
    <v>13</v>
  </rv>
  <rv s="4">
    <fb>2922497</fb>
    <v>11</v>
  </rv>
  <rv s="4">
    <fb>6.5250000000000004</fb>
    <v>12</v>
  </rv>
  <rv s="4">
    <fb>56781672</fb>
    <v>11</v>
  </rv>
  <rv s="4">
    <fb>3.85</fb>
    <v>13</v>
  </rv>
  <rv s="4">
    <fb>2738986</fb>
    <v>11</v>
  </rv>
  <rv s="4">
    <fb>6.6749999999999998</fb>
    <v>12</v>
  </rv>
  <rv s="4">
    <fb>31085278</fb>
    <v>11</v>
  </rv>
  <rv s="4">
    <fb>3.8</fb>
    <v>13</v>
  </rv>
  <rv s="4">
    <fb>3133219</fb>
    <v>11</v>
  </rv>
  <rv s="4">
    <fb>7.3049999999999997</fb>
    <v>12</v>
  </rv>
  <rv s="4">
    <fb>29900240</fb>
    <v>11</v>
  </rv>
  <rv s="4">
    <fb>2958986</fb>
    <v>11</v>
  </rv>
  <rv s="4">
    <fb>7.16</fb>
    <v>12</v>
  </rv>
  <rv s="4">
    <fb>40119806</fb>
    <v>11</v>
  </rv>
  <rv s="4">
    <fb>3.7</fb>
    <v>13</v>
  </rv>
  <rv s="4">
    <fb>4319744</fb>
    <v>11</v>
  </rv>
  <rv s="4">
    <fb>7.22</fb>
    <v>12</v>
  </rv>
  <rv s="4">
    <fb>27690946</fb>
    <v>11</v>
  </rv>
  <rv s="4">
    <fb>3128165</fb>
    <v>11</v>
  </rv>
  <rv s="4">
    <fb>8.2799999999999994</fb>
    <v>12</v>
  </rv>
  <rv s="4">
    <fb>22779298</fb>
    <v>11</v>
  </rv>
  <rv s="4">
    <fb>3.9624999999999999</fb>
    <v>13</v>
  </rv>
  <rv s="4">
    <fb>2383458</fb>
    <v>11</v>
  </rv>
  <rv s="4">
    <fb>6.98</fb>
    <v>12</v>
  </rv>
  <rv s="4">
    <fb>34861306</fb>
    <v>11</v>
  </rv>
  <rv s="4">
    <fb>4.3250000000000002</fb>
    <v>13</v>
  </rv>
  <rv s="4">
    <fb>1995982</fb>
    <v>11</v>
  </rv>
  <rv s="4">
    <fb>7.1449999999999996</fb>
    <v>12</v>
  </rv>
  <rv s="4">
    <fb>25870248</fb>
    <v>11</v>
  </rv>
  <rv s="4">
    <fb>4.0875000000000004</fb>
    <v>13</v>
  </rv>
  <rv s="4">
    <fb>1384745</fb>
    <v>11</v>
  </rv>
  <rv s="4">
    <fb>7.4649999999999999</fb>
    <v>12</v>
  </rv>
  <rv s="4">
    <fb>15614044</fb>
    <v>11</v>
  </rv>
  <rv s="4">
    <fb>3.6749999999999998</fb>
    <v>13</v>
  </rv>
  <rv s="4">
    <fb>2976804</fb>
    <v>11</v>
  </rv>
  <rv s="4">
    <fb>8.1349999999999998</fb>
    <v>12</v>
  </rv>
  <rv s="4">
    <fb>16578096</fb>
    <v>11</v>
  </rv>
  <rv s="4">
    <fb>3.1875</fb>
    <v>13</v>
  </rv>
  <rv s="4">
    <fb>4595706</fb>
    <v>11</v>
  </rv>
  <rv s="4">
    <fb>7.7</fb>
    <v>12</v>
  </rv>
  <rv s="4">
    <fb>11334450</fb>
    <v>11</v>
  </rv>
  <rv s="4">
    <fb>3.15</fb>
    <v>13</v>
  </rv>
  <rv s="4">
    <fb>1490781</fb>
    <v>11</v>
  </rv>
  <rv s="4">
    <fb>6.9</fb>
    <v>12</v>
  </rv>
  <rv s="4">
    <fb>20787236</fb>
    <v>11</v>
  </rv>
  <rv s="4">
    <fb>3.1</fb>
    <v>13</v>
  </rv>
  <rv s="4">
    <fb>2357208</fb>
    <v>11</v>
  </rv>
  <rv s="4">
    <fb>6.02</fb>
    <v>12</v>
  </rv>
  <rv s="4">
    <fb>43535102</fb>
    <v>11</v>
  </rv>
  <rv s="4">
    <fb>2.7374999999999998</fb>
    <v>13</v>
  </rv>
  <rv s="4">
    <fb>4756155</fb>
    <v>11</v>
  </rv>
  <rv s="4">
    <fb>5.96</fb>
    <v>12</v>
  </rv>
  <rv s="4">
    <fb>17963838</fb>
    <v>11</v>
  </rv>
  <rv s="4">
    <fb>2.8250000000000002</fb>
    <v>13</v>
  </rv>
  <rv s="4">
    <fb>1881769</fb>
    <v>11</v>
  </rv>
  <rv s="4">
    <fb>5.86</fb>
    <v>12</v>
  </rv>
  <rv s="4">
    <fb>24474556</fb>
    <v>11</v>
  </rv>
  <rv s="4">
    <fb>4062607</fb>
    <v>11</v>
  </rv>
  <rv s="4">
    <fb>5.2</fb>
    <v>12</v>
  </rv>
  <rv s="4">
    <fb>39231244</fb>
    <v>11</v>
  </rv>
  <rv s="4">
    <fb>2.7749999999999999</fb>
    <v>13</v>
  </rv>
  <rv s="4">
    <fb>1858493</fb>
    <v>11</v>
  </rv>
  <rv s="4">
    <fb>5.32</fb>
    <v>12</v>
  </rv>
  <rv s="4">
    <fb>25322422</fb>
    <v>11</v>
  </rv>
  <rv s="4">
    <fb>2.5</fb>
    <v>13</v>
  </rv>
  <rv s="4">
    <fb>3813571</fb>
    <v>11</v>
  </rv>
  <rv s="4">
    <fb>5.3550000000000004</fb>
    <v>12</v>
  </rv>
  <rv s="4">
    <fb>54045280</fb>
    <v>11</v>
  </rv>
  <rv s="4">
    <fb>2.75</fb>
    <v>13</v>
  </rv>
  <rv s="4">
    <fb>4429823</fb>
    <v>11</v>
  </rv>
  <rv s="4">
    <fb>5.2450000000000001</fb>
    <v>12</v>
  </rv>
  <rv s="4">
    <fb>19964484</fb>
    <v>11</v>
  </rv>
  <rv s="4">
    <fb>1468056</fb>
    <v>11</v>
  </rv>
  <rv s="4">
    <fb>4.7149999999999999</fb>
    <v>12</v>
  </rv>
  <rv s="4">
    <fb>37235082</fb>
    <v>11</v>
  </rv>
  <rv s="4">
    <fb>2.7</fb>
    <v>13</v>
  </rv>
  <rv s="4">
    <fb>1810902</fb>
    <v>11</v>
  </rv>
  <rv s="4">
    <fb>5.2050000000000001</fb>
    <v>12</v>
  </rv>
  <rv s="4">
    <fb>49510840</fb>
    <v>11</v>
  </rv>
  <rv s="4">
    <fb>2.7250000000000001</fb>
    <v>13</v>
  </rv>
  <rv s="4">
    <fb>2462809</fb>
    <v>11</v>
  </rv>
  <rv s="4">
    <fb>5.25</fb>
    <v>12</v>
  </rv>
  <rv s="4">
    <fb>25727056</fb>
    <v>11</v>
  </rv>
  <rv s="4">
    <fb>1515698</fb>
    <v>11</v>
  </rv>
  <rv s="4">
    <fb>5.1050000000000004</fb>
    <v>12</v>
  </rv>
  <rv s="4">
    <fb>19949270</fb>
    <v>11</v>
  </rv>
  <rv s="4">
    <fb>2.85</fb>
    <v>13</v>
  </rv>
  <rv s="4">
    <fb>2351739</fb>
    <v>11</v>
  </rv>
  <rv s="4">
    <fb>5.2149999999999999</fb>
    <v>12</v>
  </rv>
  <rv s="4">
    <fb>30955048</fb>
    <v>11</v>
  </rv>
  <rv s="4">
    <fb>2.8</fb>
    <v>13</v>
  </rv>
  <rv s="4">
    <fb>2024361</fb>
    <v>11</v>
  </rv>
  <rv s="4">
    <fb>5.2249999999999996</fb>
    <v>12</v>
  </rv>
  <rv s="4">
    <fb>24156388</fb>
    <v>11</v>
  </rv>
  <rv s="4">
    <fb>1599514</fb>
    <v>11</v>
  </rv>
  <rv s="4">
    <fb>5.4</fb>
    <v>12</v>
  </rv>
  <rv s="4">
    <fb>26361820</fb>
    <v>11</v>
  </rv>
  <rv s="4">
    <fb>2.9249999999999998</fb>
    <v>13</v>
  </rv>
  <rv s="4">
    <fb>2891712</fb>
    <v>11</v>
  </rv>
  <rv s="4">
    <fb>24763018</fb>
    <v>11</v>
  </rv>
  <rv s="4">
    <fb>3.5474999999999999</fb>
    <v>13</v>
  </rv>
  <rv s="4">
    <fb>7692684</fb>
    <v>11</v>
  </rv>
  <rv s="4">
    <fb>5.2750000000000004</fb>
    <v>12</v>
  </rv>
  <rv s="4">
    <fb>24016008</fb>
    <v>11</v>
  </rv>
  <rv s="4">
    <fb>3.7349999999999999</fb>
    <v>13</v>
  </rv>
  <rv s="4">
    <fb>7896748</fb>
    <v>11</v>
  </rv>
  <rv s="4">
    <fb>5.59</fb>
    <v>12</v>
  </rv>
  <rv s="4">
    <fb>43372906</fb>
    <v>11</v>
  </rv>
  <rv s="4">
    <fb>3.5950000000000002</fb>
    <v>13</v>
  </rv>
  <rv s="4">
    <fb>6065752</fb>
    <v>11</v>
  </rv>
  <rv s="4">
    <fb>47446328</fb>
    <v>11</v>
  </rv>
  <rv s="4">
    <fb>3.5074999999999998</fb>
    <v>13</v>
  </rv>
  <rv s="4">
    <fb>6437548</fb>
    <v>11</v>
  </rv>
  <rv s="4">
    <fb>7.08</fb>
    <v>12</v>
  </rv>
  <rv s="4">
    <fb>28670932</fb>
    <v>11</v>
  </rv>
  <rv s="4">
    <fb>3.2374999999999998</fb>
    <v>13</v>
  </rv>
  <rv s="4">
    <fb>5573592</fb>
    <v>11</v>
  </rv>
  <rv s="4">
    <fb>6.835</fb>
    <v>12</v>
  </rv>
  <rv s="4">
    <fb>21690974</fb>
    <v>11</v>
  </rv>
  <rv s="4">
    <fb>3.2075</fb>
    <v>13</v>
  </rv>
  <rv s="4">
    <fb>5210916</fb>
    <v>11</v>
  </rv>
  <rv s="4">
    <fb>6.68</fb>
    <v>12</v>
  </rv>
  <rv s="4">
    <fb>17710884</fb>
    <v>11</v>
  </rv>
  <rv s="4">
    <fb>2.66</fb>
    <v>13</v>
  </rv>
  <rv s="4">
    <fb>8758700</fb>
    <v>11</v>
  </rv>
  <rv s="4">
    <fb>6.15</fb>
    <v>12</v>
  </rv>
  <rv s="4">
    <fb>23400426</fb>
    <v>11</v>
  </rv>
  <rv s="4">
    <fb>3.1324999999999998</fb>
    <v>13</v>
  </rv>
  <rv s="4">
    <fb>9616332</fb>
    <v>11</v>
  </rv>
  <rv s="4">
    <fb>6.11</fb>
    <v>12</v>
  </rv>
  <rv s="4">
    <fb>19578094</fb>
    <v>11</v>
  </rv>
  <rv s="4">
    <fb>3.5</fb>
    <v>13</v>
  </rv>
  <rv s="4">
    <fb>7255236</fb>
    <v>11</v>
  </rv>
  <rv s="4">
    <fb>5.08</fb>
    <v>12</v>
  </rv>
  <rv s="4">
    <fb>44164330</fb>
    <v>11</v>
  </rv>
  <rv s="4">
    <fb>3.4049999999999998</fb>
    <v>13</v>
  </rv>
  <rv s="4">
    <fb>4344788</fb>
    <v>11</v>
  </rv>
  <rv s="4">
    <fb>5.9550000000000001</fb>
    <v>12</v>
  </rv>
  <rv s="4">
    <fb>31125824</fb>
    <v>11</v>
  </rv>
  <rv s="4">
    <fb>3.585</fb>
    <v>13</v>
  </rv>
  <rv s="4">
    <fb>6544588</fb>
    <v>11</v>
  </rv>
  <rv s="4">
    <fb>6.6550000000000002</fb>
    <v>12</v>
  </rv>
  <rv s="4">
    <fb>27387756</fb>
    <v>11</v>
  </rv>
  <rv s="4">
    <fb>3.4975000000000001</fb>
    <v>13</v>
  </rv>
  <rv s="4">
    <fb>1860160</fb>
    <v>11</v>
  </rv>
  <rv s="4">
    <fb>6.46</fb>
    <v>12</v>
  </rv>
  <rv s="4">
    <fb>24186262</fb>
    <v>11</v>
  </rv>
  <rv s="4">
    <fb>3.9424999999999999</fb>
    <v>13</v>
  </rv>
  <rv s="4">
    <fb>4175544</fb>
    <v>11</v>
  </rv>
  <rv s="4">
    <fb>6.8049999999999997</fb>
    <v>12</v>
  </rv>
  <rv s="4">
    <fb>19959384</fb>
    <v>11</v>
  </rv>
  <rv s="4">
    <fb>4.3025000000000002</fb>
    <v>13</v>
  </rv>
  <rv s="4">
    <fb>4874232</fb>
    <v>11</v>
  </rv>
  <rv s="4">
    <fb>16211028</fb>
    <v>11</v>
  </rv>
  <rv s="4">
    <fb>4.2549999999999999</fb>
    <v>13</v>
  </rv>
  <rv s="4">
    <fb>4453160</fb>
    <v>11</v>
  </rv>
  <rv s="4">
    <fb>7.5049999999999999</fb>
    <v>12</v>
  </rv>
  <rv s="4">
    <fb>27118366</fb>
    <v>11</v>
  </rv>
  <rv s="4">
    <fb>4.5324999999999998</fb>
    <v>13</v>
  </rv>
  <rv s="4">
    <fb>3590084</fb>
    <v>11</v>
  </rv>
  <rv s="4">
    <fb>8.1649999999999991</fb>
    <v>12</v>
  </rv>
  <rv s="4">
    <fb>50329002</fb>
    <v>11</v>
  </rv>
  <rv s="4">
    <fb>4.2699999999999996</fb>
    <v>13</v>
  </rv>
  <rv s="4">
    <fb>3155876</fb>
    <v>11</v>
  </rv>
  <rv s="4">
    <fb>8.0850000000000009</fb>
    <v>12</v>
  </rv>
  <rv s="4">
    <fb>18945752</fb>
    <v>11</v>
  </rv>
  <rv s="4">
    <fb>4.53</fb>
    <v>13</v>
  </rv>
  <rv s="4">
    <fb>2857768</fb>
    <v>11</v>
  </rv>
  <rv s="4">
    <fb>8.6150000000000002</fb>
    <v>12</v>
  </rv>
  <rv s="4">
    <fb>18737758</fb>
    <v>11</v>
  </rv>
  <rv s="4">
    <fb>5269040</fb>
    <v>11</v>
  </rv>
  <rv s="4">
    <fb>8.1199999999999992</fb>
    <v>12</v>
  </rv>
  <rv s="4">
    <fb>17470372</fb>
    <v>11</v>
  </rv>
  <rv s="4">
    <fb>4.4249999999999998</fb>
    <v>13</v>
  </rv>
  <rv s="4">
    <fb>4642968</fb>
    <v>11</v>
  </rv>
  <rv s="4">
    <fb>8.4</fb>
    <v>12</v>
  </rv>
  <rv s="4">
    <fb>17887404</fb>
    <v>11</v>
  </rv>
  <rv s="4">
    <fb>2361408</fb>
    <v>11</v>
  </rv>
  <rv s="4">
    <fb>8.6050000000000004</fb>
    <v>12</v>
  </rv>
  <rv s="4">
    <fb>16274182</fb>
    <v>11</v>
  </rv>
  <rv s="4">
    <fb>4.2874999999999996</fb>
    <v>13</v>
  </rv>
  <rv s="4">
    <fb>2611612</fb>
    <v>11</v>
  </rv>
  <rv s="4">
    <fb>9.2650000000000006</fb>
    <v>12</v>
  </rv>
  <rv s="4">
    <fb>14963224</fb>
    <v>11</v>
  </rv>
  <rv s="4">
    <fb>4.5949999999999998</fb>
    <v>13</v>
  </rv>
  <rv s="4">
    <fb>4539652</fb>
    <v>11</v>
  </rv>
  <rv s="4">
    <fb>8.41</fb>
    <v>12</v>
  </rv>
  <rv s="4">
    <fb>20341550</fb>
    <v>11</v>
  </rv>
  <rv s="4">
    <fb>4.6875</fb>
    <v>13</v>
  </rv>
  <rv s="4">
    <fb>3471984</fb>
    <v>11</v>
  </rv>
  <rv s="4">
    <fb>8.06</fb>
    <v>12</v>
  </rv>
  <rv s="4">
    <fb>11299646</fb>
    <v>11</v>
  </rv>
  <rv s="4">
    <fb>4.9050000000000002</fb>
    <v>13</v>
  </rv>
  <rv s="4">
    <fb>2358104</fb>
    <v>11</v>
  </rv>
  <rv s="4">
    <fb>8.1449999999999996</fb>
    <v>12</v>
  </rv>
  <rv s="4">
    <fb>12598814</fb>
    <v>11</v>
  </rv>
  <rv s="4">
    <fb>4.5475000000000003</fb>
    <v>13</v>
  </rv>
  <rv s="4">
    <fb>3840076</fb>
    <v>11</v>
  </rv>
  <rv s="4">
    <fb>8.76</fb>
    <v>12</v>
  </rv>
  <rv s="4">
    <fb>13116210</fb>
    <v>11</v>
  </rv>
  <rv s="4">
    <fb>4.7275</fb>
    <v>13</v>
  </rv>
  <rv s="4">
    <fb>2440412</fb>
    <v>11</v>
  </rv>
  <rv s="4">
    <fb>9.0399999999999991</fb>
    <v>12</v>
  </rv>
  <rv s="4">
    <fb>11867742</fb>
    <v>11</v>
  </rv>
  <rv s="4">
    <fb>5.2975000000000003</fb>
    <v>13</v>
  </rv>
  <rv s="4">
    <fb>3350900</fb>
    <v>11</v>
  </rv>
  <rv s="4">
    <fb>8.9</fb>
    <v>12</v>
  </rv>
  <rv s="4">
    <fb>11470530</fb>
    <v>11</v>
  </rv>
  <rv s="4">
    <fb>5.6924999999999999</fb>
    <v>13</v>
  </rv>
  <rv s="4">
    <fb>2078096</fb>
    <v>11</v>
  </rv>
  <rv s="4">
    <fb>9.2899999999999991</fb>
    <v>12</v>
  </rv>
  <rv s="4">
    <fb>8904008</fb>
    <v>11</v>
  </rv>
  <rv s="4">
    <fb>6.2374999999999998</fb>
    <v>13</v>
  </rv>
  <rv s="4">
    <fb>2116588</fb>
    <v>11</v>
  </rv>
  <rv s="4">
    <fb>14145434</fb>
    <v>11</v>
  </rv>
  <rv s="4">
    <fb>6.3949999999999996</fb>
    <v>13</v>
  </rv>
  <rv s="4">
    <fb>2316228</fb>
    <v>11</v>
  </rv>
  <rv s="4">
    <fb>8653672</fb>
    <v>11</v>
  </rv>
  <rv s="4">
    <fb>7.0449999999999999</fb>
    <v>13</v>
  </rv>
  <rv s="4">
    <fb>3121848</fb>
    <v>11</v>
  </rv>
  <rv s="4">
    <fb>9.8550000000000004</fb>
    <v>12</v>
  </rv>
  <rv s="4">
    <fb>14637578</fb>
    <v>11</v>
  </rv>
  <rv s="4">
    <fb>6.4424999999999999</fb>
    <v>13</v>
  </rv>
  <rv s="4">
    <fb>2699600</fb>
    <v>11</v>
  </rv>
  <rv s="4">
    <fb>12378920</fb>
    <v>11</v>
  </rv>
  <rv s="4">
    <fb>3455228</fb>
    <v>11</v>
  </rv>
  <rv s="4">
    <fb>11.45</fb>
    <v>12</v>
  </rv>
  <rv s="4">
    <fb>8264502</fb>
    <v>11</v>
  </rv>
  <rv s="4">
    <fb>5.5625</fb>
    <v>13</v>
  </rv>
  <rv s="4">
    <fb>4885732</fb>
    <v>11</v>
  </rv>
  <rv s="4">
    <fb>11.74</fb>
    <v>12</v>
  </rv>
  <rv s="4">
    <fb>7974430</fb>
    <v>11</v>
  </rv>
  <rv s="4">
    <fb>6.085</fb>
    <v>13</v>
  </rv>
  <rv s="4">
    <fb>5819240</fb>
    <v>11</v>
  </rv>
  <rv s="4">
    <fb>12.865</fb>
    <v>12</v>
  </rv>
  <rv s="4">
    <fb>9660048</fb>
    <v>11</v>
  </rv>
  <rv s="4">
    <fb>6.2074999999999996</fb>
    <v>13</v>
  </rv>
  <rv s="4">
    <fb>3995656</fb>
    <v>11</v>
  </rv>
  <rv s="4">
    <fb>11.785</fb>
    <v>12</v>
  </rv>
  <rv s="4">
    <fb>8405692</fb>
    <v>11</v>
  </rv>
  <rv s="4">
    <fb>4.9924999999999997</fb>
    <v>13</v>
  </rv>
  <rv s="4">
    <fb>7666852</fb>
    <v>11</v>
  </rv>
  <rv s="4">
    <fb>10.175000000000001</fb>
    <v>12</v>
  </rv>
  <rv s="4">
    <fb>12968878</fb>
    <v>11</v>
  </rv>
  <rv s="4">
    <fb>5.6624999999999996</fb>
    <v>13</v>
  </rv>
  <rv s="4">
    <fb>4040260</fb>
    <v>11</v>
  </rv>
  <rv s="4">
    <fb>10.305</fb>
    <v>12</v>
  </rv>
  <rv s="4">
    <fb>13855552</fb>
    <v>11</v>
  </rv>
  <rv s="4">
    <fb>4.9375</fb>
    <v>13</v>
  </rv>
  <rv s="4">
    <fb>9789704</fb>
    <v>11</v>
  </rv>
  <rv s="4">
    <fb>11.26</fb>
    <v>12</v>
  </rv>
  <rv s="4">
    <fb>10782058</fb>
    <v>11</v>
  </rv>
  <rv s="4">
    <fb>5.3224999999999998</fb>
    <v>13</v>
  </rv>
  <rv s="4">
    <fb>9999612</fb>
    <v>11</v>
  </rv>
  <rv s="4">
    <fb>11.465</fb>
    <v>12</v>
  </rv>
  <rv s="4">
    <fb>8659522</fb>
    <v>11</v>
  </rv>
  <rv s="4">
    <fb>4.4375</fb>
    <v>13</v>
  </rv>
  <rv s="4">
    <fb>9397160</fb>
    <v>11</v>
  </rv>
  <rv s="4">
    <fb>9.3949999999999996</fb>
    <v>12</v>
  </rv>
  <rv s="4">
    <fb>16100974</fb>
    <v>11</v>
  </rv>
  <rv s="4">
    <fb>3.9674999999999998</fb>
    <v>13</v>
  </rv>
  <rv s="4">
    <fb>12226336</fb>
    <v>11</v>
  </rv>
  <rv s="4">
    <fb>10.355</fb>
    <v>12</v>
  </rv>
  <rv s="4">
    <fb>11887632</fb>
    <v>11</v>
  </rv>
  <rv s="4">
    <fb>4.4000000000000004</fb>
    <v>13</v>
  </rv>
  <rv s="4">
    <fb>7506988</fb>
    <v>11</v>
  </rv>
  <rv s="4">
    <fb>9.2149999999999999</fb>
    <v>12</v>
  </rv>
  <rv s="4">
    <fb>15889922</fb>
    <v>11</v>
  </rv>
  <rv s="4">
    <fb>5370096</fb>
    <v>11</v>
  </rv>
  <rv s="4">
    <fb>9.8249999999999993</fb>
    <v>12</v>
  </rv>
  <rv s="4">
    <fb>13412714</fb>
    <v>11</v>
  </rv>
  <rv s="4">
    <fb>4.4749999999999996</fb>
    <v>13</v>
  </rv>
  <rv s="4">
    <fb>5290364</fb>
    <v>11</v>
  </rv>
  <rv s="4">
    <fb>8.2249999999999996</fb>
    <v>12</v>
  </rv>
  <rv s="4">
    <fb>18983326</fb>
    <v>11</v>
  </rv>
  <rv s="4">
    <fb>4.7300000000000004</fb>
    <v>13</v>
  </rv>
  <rv s="4">
    <fb>6075904</fb>
    <v>11</v>
  </rv>
  <rv s="4">
    <fb>7.5</fb>
    <v>12</v>
  </rv>
  <rv s="4">
    <fb>34518576</fb>
    <v>11</v>
  </rv>
  <rv s="4">
    <fb>4.6050000000000004</fb>
    <v>13</v>
  </rv>
  <rv s="4">
    <fb>4847092</fb>
    <v>11</v>
  </rv>
  <rv s="4">
    <fb>8.2349999999999994</fb>
    <v>12</v>
  </rv>
  <rv s="4">
    <fb>19384358</fb>
    <v>11</v>
  </rv>
  <rv s="4">
    <fb>4.5075000000000003</fb>
    <v>13</v>
  </rv>
  <rv s="4">
    <fb>2998340</fb>
    <v>11</v>
  </rv>
  <rv s="4">
    <fb>9.15</fb>
    <v>12</v>
  </rv>
  <rv s="4">
    <fb>15359610</fb>
    <v>11</v>
  </rv>
  <rv s="4">
    <fb>4775088</fb>
    <v>11</v>
  </rv>
  <rv s="4">
    <fb>8.39</fb>
    <v>12</v>
  </rv>
  <rv s="4">
    <fb>9815362</fb>
    <v>11</v>
  </rv>
  <rv s="4">
    <fb>4.1150000000000002</fb>
    <v>13</v>
  </rv>
  <rv s="4">
    <fb>7456620</fb>
    <v>11</v>
  </rv>
  <rv s="4">
    <fb>17021404</fb>
    <v>11</v>
  </rv>
  <rv s="4">
    <fb>4.13</fb>
    <v>13</v>
  </rv>
  <rv s="4">
    <fb>5060996</fb>
    <v>11</v>
  </rv>
  <rv s="4">
    <fb>8.65</fb>
    <v>12</v>
  </rv>
  <rv s="4">
    <fb>22422668</fb>
    <v>11</v>
  </rv>
  <rv s="4">
    <fb>3.61</fb>
    <v>13</v>
  </rv>
  <rv s="4">
    <fb>8032460</fb>
    <v>11</v>
  </rv>
  <rv s="4">
    <fb>8.4499999999999993</fb>
    <v>12</v>
  </rv>
  <rv s="4">
    <fb>10924416</fb>
    <v>11</v>
  </rv>
  <rv s="4">
    <fb>3.2675000000000001</fb>
    <v>13</v>
  </rv>
  <rv s="4">
    <fb>8426220</fb>
    <v>11</v>
  </rv>
  <rv s="4">
    <fb>8.1300000000000008</fb>
    <v>12</v>
  </rv>
  <rv s="4">
    <fb>17831922</fb>
    <v>11</v>
  </rv>
  <rv s="4">
    <fb>3.0750000000000002</fb>
    <v>13</v>
  </rv>
  <rv s="4">
    <fb>13448808</fb>
    <v>11</v>
  </rv>
  <rv s="4">
    <fb>7.73</fb>
    <v>12</v>
  </rv>
  <rv s="4">
    <fb>23383842</fb>
    <v>11</v>
  </rv>
  <rv s="4">
    <fb>3.1425000000000001</fb>
    <v>13</v>
  </rv>
  <rv s="4">
    <fb>3443708</fb>
    <v>11</v>
  </rv>
  <rv s="4">
    <fb>7.7549999999999999</fb>
    <v>12</v>
  </rv>
  <rv s="4">
    <fb>22200168</fb>
    <v>11</v>
  </rv>
  <rv s="4">
    <fb>3.4874999999999998</fb>
    <v>13</v>
  </rv>
  <rv s="4">
    <fb>7634524</fb>
    <v>11</v>
  </rv>
  <rv s="4">
    <fb>6.7649999999999997</fb>
    <v>12</v>
  </rv>
  <rv s="4">
    <fb>28599094</fb>
    <v>11</v>
  </rv>
  <rv s="4">
    <fb>3.38</fb>
    <v>13</v>
  </rv>
  <rv s="4">
    <fb>11627396</fb>
    <v>11</v>
  </rv>
  <rv s="4">
    <fb>6.1550000000000002</fb>
    <v>12</v>
  </rv>
  <rv s="4">
    <fb>30861314</fb>
    <v>11</v>
  </rv>
  <rv s="4">
    <fb>7453880</fb>
    <v>11</v>
  </rv>
  <rv s="4">
    <fb>5.7649999999999997</fb>
    <v>12</v>
  </rv>
  <rv s="4">
    <fb>97627146</fb>
    <v>11</v>
  </rv>
  <rv s="4">
    <fb>3.73</fb>
    <v>13</v>
  </rv>
  <rv s="4">
    <fb>6961964</fb>
    <v>11</v>
  </rv>
  <rv s="4">
    <fb>6.1749999999999998</fb>
    <v>12</v>
  </rv>
  <rv s="4">
    <fb>32486596</fb>
    <v>11</v>
  </rv>
  <rv s="4">
    <fb>3.8475000000000001</fb>
    <v>13</v>
  </rv>
  <rv s="4">
    <fb>5637780</fb>
    <v>11</v>
  </rv>
  <rv s="4">
    <fb>6.35</fb>
    <v>12</v>
  </rv>
  <rv s="4">
    <fb>35793554</fb>
    <v>11</v>
  </rv>
  <rv s="4">
    <fb>4.5425000000000004</fb>
    <v>13</v>
  </rv>
  <rv s="4">
    <fb>5980372</fb>
    <v>11</v>
  </rv>
  <rv s="4">
    <fb>6.49</fb>
    <v>12</v>
  </rv>
  <rv s="4">
    <fb>33173728</fb>
    <v>11</v>
  </rv>
  <rv s="4">
    <fb>5.4524999999999997</fb>
    <v>13</v>
  </rv>
  <rv s="4">
    <fb>3217476</fb>
    <v>11</v>
  </rv>
  <rv s="4">
    <fb>7</fb>
    <v>12</v>
  </rv>
  <rv s="4">
    <fb>35295118</fb>
    <v>11</v>
  </rv>
  <rv s="4">
    <fb>5.9424999999999999</fb>
    <v>13</v>
  </rv>
  <rv s="4">
    <fb>3533776</fb>
    <v>11</v>
  </rv>
  <rv s="4">
    <fb>7.2249999999999996</fb>
    <v>12</v>
  </rv>
  <rv s="4">
    <fb>19639278</fb>
    <v>11</v>
  </rv>
  <rv s="4">
    <fb>5.0575000000000001</fb>
    <v>13</v>
  </rv>
  <rv s="4">
    <fb>4592792</fb>
    <v>11</v>
  </rv>
  <rv s="4">
    <fb>8.5350000000000001</fb>
    <v>12</v>
  </rv>
  <rv s="4">
    <fb>22594674</fb>
    <v>11</v>
  </rv>
  <rv s="4">
    <fb>4.7949999999999999</fb>
    <v>13</v>
  </rv>
  <rv s="4">
    <fb>3871776</fb>
    <v>11</v>
  </rv>
  <rv s="4">
    <fb>10.244999999999999</fb>
    <v>12</v>
  </rv>
  <rv s="4">
    <fb>23267656</fb>
    <v>11</v>
  </rv>
  <rv s="4">
    <fb>6105772</fb>
    <v>11</v>
  </rv>
  <rv s="4">
    <fb>11.164999999999999</fb>
    <v>12</v>
  </rv>
  <rv s="4">
    <fb>17743740</fb>
    <v>11</v>
  </rv>
  <rv s="4">
    <fb>7560260</fb>
    <v>11</v>
  </rv>
  <rv s="4">
    <fb>9.49</fb>
    <v>12</v>
  </rv>
  <rv s="4">
    <fb>26704110</fb>
    <v>11</v>
  </rv>
  <rv s="4">
    <fb>3.4750000000000001</fb>
    <v>13</v>
  </rv>
  <rv s="4">
    <fb>12431188</fb>
    <v>11</v>
  </rv>
  <rv s="4">
    <fb>8.9499999999999993</fb>
    <v>12</v>
  </rv>
  <rv s="4">
    <fb>26017926</fb>
    <v>11</v>
  </rv>
  <rv s="4">
    <fb>4.1100000000000003</fb>
    <v>13</v>
  </rv>
  <rv s="4">
    <fb>6087848</fb>
    <v>11</v>
  </rv>
  <rv s="4">
    <fb>8.0350000000000001</fb>
    <v>12</v>
  </rv>
  <rv s="4">
    <fb>41983756</fb>
    <v>11</v>
  </rv>
  <rv s="4">
    <fb>3.6324999999999998</fb>
    <v>13</v>
  </rv>
  <rv s="4">
    <fb>11120276</fb>
    <v>11</v>
  </rv>
  <rv s="4">
    <fb>7.55</fb>
    <v>12</v>
  </rv>
  <rv s="4">
    <fb>41045034</fb>
    <v>11</v>
  </rv>
  <rv s="4">
    <fb>3.8774999999999999</fb>
    <v>13</v>
  </rv>
  <rv s="4">
    <fb>7941888</fb>
    <v>11</v>
  </rv>
  <rv s="4">
    <fb>6.64</fb>
    <v>12</v>
  </rv>
  <rv s="4">
    <fb>52897118</fb>
    <v>11</v>
  </rv>
  <rv s="4">
    <fb>4.6849999999999996</fb>
    <v>13</v>
  </rv>
  <rv s="4">
    <fb>3980540</fb>
    <v>11</v>
  </rv>
  <rv s="4">
    <fb>7.76</fb>
    <v>12</v>
  </rv>
  <rv s="4">
    <fb>31560722</fb>
    <v>11</v>
  </rv>
  <rv s="4">
    <fb>5.3674999999999997</fb>
    <v>13</v>
  </rv>
  <rv s="4">
    <fb>4973300</fb>
    <v>11</v>
  </rv>
  <rv s="4">
    <fb>7.23</fb>
    <v>12</v>
  </rv>
  <rv s="4">
    <fb>38586248</fb>
    <v>11</v>
  </rv>
  <rv s="4">
    <fb>5.2149999999999999</fb>
    <v>13</v>
  </rv>
  <rv s="4">
    <fb>3637600</fb>
    <v>11</v>
  </rv>
  <rv s="4">
    <fb>7.6950000000000003</fb>
    <v>12</v>
  </rv>
  <rv s="4">
    <fb>21013050</fb>
    <v>11</v>
  </rv>
  <rv s="4">
    <fb>5.8674999999999997</fb>
    <v>13</v>
  </rv>
  <rv s="4">
    <fb>4276152</fb>
    <v>11</v>
  </rv>
  <rv s="4">
    <fb>8.7949999999999999</fb>
    <v>12</v>
  </rv>
  <rv s="4">
    <fb>17870574</fb>
    <v>11</v>
  </rv>
  <rv s="4">
    <fb>5.7949999999999999</fb>
    <v>13</v>
  </rv>
  <rv s="4">
    <fb>3235480</fb>
    <v>11</v>
  </rv>
  <rv s="4">
    <fb>9.9550000000000001</fb>
    <v>12</v>
  </rv>
  <rv s="4">
    <fb>21673480</fb>
    <v>11</v>
  </rv>
  <rv s="4">
    <fb>6.4074999999999998</fb>
    <v>13</v>
  </rv>
  <rv s="4">
    <fb>4126544</fb>
    <v>11</v>
  </rv>
  <rv s="4">
    <fb>9.9</fb>
    <v>12</v>
  </rv>
  <rv s="4">
    <fb>15402566</fb>
    <v>11</v>
  </rv>
  <rv s="4">
    <fb>6.85</fb>
    <v>13</v>
  </rv>
  <rv s="4">
    <fb>2491252</fb>
    <v>11</v>
  </rv>
  <rv s="4">
    <fb>11.29</fb>
    <v>12</v>
  </rv>
  <rv s="4">
    <fb>22039046</fb>
    <v>11</v>
  </rv>
  <rv s="4">
    <fb>2525352</fb>
    <v>11</v>
  </rv>
  <rv s="4">
    <fb>11.535</fb>
    <v>12</v>
  </rv>
  <rv s="4">
    <fb>17926414</fb>
    <v>11</v>
  </rv>
  <rv s="4">
    <fb>8.6125000000000007</fb>
    <v>13</v>
  </rv>
  <rv s="4">
    <fb>3330068</fb>
    <v>11</v>
  </rv>
  <rv s="4">
    <fb>11.555</fb>
    <v>12</v>
  </rv>
  <rv s="4">
    <fb>11713902</fb>
    <v>11</v>
  </rv>
  <rv s="4">
    <fb>8.0024999999999995</fb>
    <v>13</v>
  </rv>
  <rv s="4">
    <fb>3244972</fb>
    <v>11</v>
  </rv>
  <rv s="4">
    <fb>12.675000000000001</fb>
    <v>12</v>
  </rv>
  <rv s="4">
    <fb>11966014</fb>
    <v>11</v>
  </rv>
  <rv s="4">
    <fb>9.4875000000000007</fb>
    <v>13</v>
  </rv>
  <rv s="4">
    <fb>2839944</fb>
    <v>11</v>
  </rv>
  <rv s="4">
    <fb>13.255000000000001</fb>
    <v>12</v>
  </rv>
  <rv s="4">
    <fb>10689194</fb>
    <v>11</v>
  </rv>
  <rv s="4">
    <fb>9.6125000000000007</fb>
    <v>13</v>
  </rv>
  <rv s="4">
    <fb>3242196</fb>
    <v>11</v>
  </rv>
  <rv s="4">
    <fb>13.78</fb>
    <v>12</v>
  </rv>
  <rv s="4">
    <fb>8423874</fb>
    <v>11</v>
  </rv>
  <rv s="4">
    <fb>8.7550000000000008</fb>
    <v>13</v>
  </rv>
  <rv s="4">
    <fb>6501728</fb>
    <v>11</v>
  </rv>
  <rv s="4">
    <fb>16.28</fb>
    <v>12</v>
  </rv>
  <rv s="4">
    <fb>9904290</fb>
    <v>11</v>
  </rv>
  <rv s="4">
    <fb>10.1</fb>
    <v>13</v>
  </rv>
  <rv s="4">
    <fb>2411208</fb>
    <v>11</v>
  </rv>
  <rv s="4">
    <fb>15.324999999999999</fb>
    <v>12</v>
  </rv>
  <rv s="4">
    <fb>10343144</fb>
    <v>11</v>
  </rv>
  <rv s="4">
    <fb>9.5274999999999999</fb>
    <v>13</v>
  </rv>
  <rv s="4">
    <fb>2196712</fb>
    <v>11</v>
  </rv>
  <rv s="4">
    <fb>17.754999999999999</fb>
    <v>12</v>
  </rv>
  <rv s="4">
    <fb>10392998</fb>
    <v>11</v>
  </rv>
  <rv s="4">
    <fb>9.6174999999999997</fb>
    <v>13</v>
  </rv>
  <rv s="4">
    <fb>3783484</fb>
    <v>11</v>
  </rv>
  <rv s="4">
    <fb>18.3</fb>
    <v>12</v>
  </rv>
  <rv s="4">
    <fb>11479486</fb>
    <v>11</v>
  </rv>
  <rv s="4">
    <fb>1905956</fb>
    <v>11</v>
  </rv>
  <rv s="4">
    <fb>16.815000000000001</fb>
    <v>12</v>
  </rv>
  <rv s="4">
    <fb>13234110</fb>
    <v>11</v>
  </rv>
  <rv s="4">
    <fb>9.7850000000000001</fb>
    <v>13</v>
  </rv>
  <rv s="4">
    <fb>1984916</fb>
    <v>11</v>
  </rv>
  <rv s="4">
    <fb>19.274999999999999</fb>
    <v>12</v>
  </rv>
  <rv s="4">
    <fb>7763078</fb>
    <v>11</v>
  </rv>
  <rv s="4">
    <fb>9.8674999999999997</fb>
    <v>13</v>
  </rv>
  <rv s="4">
    <fb>2116280</fb>
    <v>11</v>
  </rv>
  <rv s="4">
    <fb>18.239999999999998</fb>
    <v>12</v>
  </rv>
  <rv s="4">
    <fb>10668488</fb>
    <v>11</v>
  </rv>
  <rv s="4">
    <fb>11.154999999999999</fb>
    <v>13</v>
  </rv>
  <rv s="4">
    <fb>3470364</fb>
    <v>11</v>
  </rv>
  <rv s="4">
    <fb>18.375</fb>
    <v>12</v>
  </rv>
  <rv s="4">
    <fb>9912644</fb>
    <v>11</v>
  </rv>
  <rv s="4">
    <fb>11.38</fb>
    <v>13</v>
  </rv>
  <rv s="4">
    <fb>2568372</fb>
    <v>11</v>
  </rv>
  <rv s="4">
    <fb>20.024999999999999</fb>
    <v>12</v>
  </rv>
  <rv s="4">
    <fb>5872614</fb>
    <v>11</v>
  </rv>
  <rv s="4">
    <fb>11.87</fb>
    <v>13</v>
  </rv>
  <rv s="4">
    <fb>3583416</fb>
    <v>11</v>
  </rv>
  <rv s="4">
    <fb>18.855</fb>
    <v>12</v>
  </rv>
  <rv s="4">
    <fb>7840922</fb>
    <v>11</v>
  </rv>
  <rv s="4">
    <fb>10.1775</fb>
    <v>13</v>
  </rv>
  <rv s="4">
    <fb>4590196</fb>
    <v>11</v>
  </rv>
  <rv s="4">
    <fb>21.315000000000001</fb>
    <v>12</v>
  </rv>
  <rv s="4">
    <fb>6298924</fb>
    <v>11</v>
  </rv>
  <rv s="4">
    <fb>11.14</fb>
    <v>13</v>
  </rv>
  <rv s="4">
    <fb>1873736</fb>
    <v>11</v>
  </rv>
  <rv s="4">
    <fb>21.71</fb>
    <v>12</v>
  </rv>
  <rv s="4">
    <fb>4846980</fb>
    <v>11</v>
  </rv>
  <rv s="4">
    <fb>12.59</fb>
    <v>13</v>
  </rv>
  <rv s="4">
    <fb>1498276</fb>
    <v>11</v>
  </rv>
  <rv s="4">
    <fb>22.7</fb>
    <v>12</v>
  </rv>
  <rv s="4">
    <fb>9278070</fb>
    <v>11</v>
  </rv>
  <rv s="4">
    <fb>13.12</fb>
    <v>13</v>
  </rv>
  <rv s="4">
    <fb>1898180</fb>
    <v>11</v>
  </rv>
  <rv s="4">
    <fb>19.495000000000001</fb>
    <v>12</v>
  </rv>
  <rv s="4">
    <fb>11805342</fb>
    <v>11</v>
  </rv>
  <rv s="4">
    <fb>12.58</fb>
    <v>13</v>
  </rv>
  <rv s="4">
    <fb>2470776</fb>
    <v>11</v>
  </rv>
  <rv s="4">
    <fb>21.274999999999999</fb>
    <v>12</v>
  </rv>
  <rv s="4">
    <fb>5708624</fb>
    <v>11</v>
  </rv>
  <rv s="4">
    <fb>14.4925</fb>
    <v>13</v>
  </rv>
  <rv s="4">
    <fb>1679168</fb>
    <v>11</v>
  </rv>
  <rv s="4">
    <fb>24.125</fb>
    <v>12</v>
  </rv>
  <rv s="4">
    <fb>6109210</fb>
    <v>11</v>
  </rv>
  <rv s="4">
    <fb>13.86</fb>
    <v>13</v>
  </rv>
  <rv s="4">
    <fb>3034968</fb>
    <v>11</v>
  </rv>
  <rv s="4">
    <fb>25.164999999999999</fb>
    <v>12</v>
  </rv>
  <rv s="4">
    <fb>9543794</fb>
    <v>11</v>
  </rv>
  <rv s="4">
    <fb>16.357500000000002</fb>
    <v>13</v>
  </rv>
  <rv s="4">
    <fb>1818296</fb>
    <v>11</v>
  </rv>
  <rv s="4">
    <fb>24.114999999999998</fb>
    <v>12</v>
  </rv>
  <rv s="4">
    <fb>8448850</fb>
    <v>11</v>
  </rv>
  <rv s="4">
    <fb>16.892499999999998</fb>
    <v>13</v>
  </rv>
  <rv s="4">
    <fb>2145552</fb>
    <v>11</v>
  </rv>
  <rv s="4">
    <fb>27.745000000000001</fb>
    <v>12</v>
  </rv>
  <rv s="4">
    <fb>4603680</fb>
    <v>11</v>
  </rv>
  <rv s="4">
    <fb>1474164</fb>
    <v>11</v>
  </rv>
  <rv s="4">
    <fb>26.535</fb>
    <v>12</v>
  </rv>
  <rv s="4">
    <fb>9542804</fb>
    <v>11</v>
  </rv>
  <rv s="4">
    <fb>16.344999999999999</fb>
    <v>13</v>
  </rv>
  <rv s="4">
    <fb>2189464</fb>
    <v>11</v>
  </rv>
  <rv s="4">
    <fb>6136016</fb>
    <v>11</v>
  </rv>
  <rv s="4">
    <fb>14.942500000000001</fb>
    <v>13</v>
  </rv>
  <rv s="4">
    <fb>2150344</fb>
    <v>11</v>
  </rv>
  <rv s="4">
    <fb>32.325000000000003</fb>
    <v>12</v>
  </rv>
  <rv s="4">
    <fb>5706286</fb>
    <v>11</v>
  </rv>
  <rv s="4">
    <fb>16.952500000000001</fb>
    <v>13</v>
  </rv>
  <rv s="4">
    <fb>1717224</fb>
    <v>11</v>
  </rv>
  <rv s="4">
    <fb>33.76</fb>
    <v>12</v>
  </rv>
  <rv s="4">
    <fb>7379374</fb>
    <v>11</v>
  </rv>
  <rv s="4">
    <fb>16.672499999999999</fb>
    <v>13</v>
  </rv>
  <rv s="4">
    <fb>1486884</fb>
    <v>11</v>
  </rv>
  <rv s="4">
    <fb>31.23</fb>
    <v>12</v>
  </rv>
  <rv s="4">
    <fb>5591894</fb>
    <v>11</v>
  </rv>
  <rv s="4">
    <fb>14.73</fb>
    <v>13</v>
  </rv>
  <rv s="4">
    <fb>1580132</fb>
    <v>11</v>
  </rv>
  <rv s="4">
    <fb>28.52</fb>
    <v>12</v>
  </rv>
  <rv s="4">
    <fb>6272682</fb>
    <v>11</v>
  </rv>
  <rv s="4">
    <fb>16.237500000000001</fb>
    <v>13</v>
  </rv>
  <rv s="4">
    <fb>1242852</fb>
    <v>11</v>
  </rv>
  <rv s="4">
    <fb>32.475000000000001</fb>
    <v>12</v>
  </rv>
  <rv s="4">
    <fb>4656998</fb>
    <v>11</v>
  </rv>
  <rv s="4">
    <fb>14.2675</fb>
    <v>13</v>
  </rv>
  <rv s="4">
    <fb>1961904</fb>
    <v>11</v>
  </rv>
  <rv s="4">
    <fb>31.83</fb>
    <v>12</v>
  </rv>
  <rv s="4">
    <fb>5441788</fb>
    <v>11</v>
  </rv>
  <rv s="4">
    <fb>15.73</fb>
    <v>13</v>
  </rv>
  <rv s="4">
    <fb>2145460</fb>
    <v>11</v>
  </rv>
  <rv s="4">
    <fb>28.315000000000001</fb>
    <v>12</v>
  </rv>
  <rv s="4">
    <fb>5073688</fb>
    <v>11</v>
  </rv>
  <rv s="4">
    <fb>1424812</fb>
    <v>11</v>
  </rv>
  <rv s="4">
    <fb>30.914999999999999</fb>
    <v>12</v>
  </rv>
  <rv s="4">
    <fb>4036354</fb>
    <v>11</v>
  </rv>
  <rv s="4">
    <fb>18.287500000000001</fb>
    <v>13</v>
  </rv>
  <rv s="4">
    <fb>1043076</fb>
    <v>11</v>
  </rv>
  <rv s="4">
    <fb>28.33</fb>
    <v>12</v>
  </rv>
  <rv s="4">
    <fb>4063354</fb>
    <v>11</v>
  </rv>
  <rv s="4">
    <fb>20.9025</fb>
    <v>13</v>
  </rv>
  <rv s="4">
    <fb>741684</fb>
    <v>11</v>
  </rv>
  <rv s="4">
    <fb>30.79</fb>
    <v>12</v>
  </rv>
  <rv s="4">
    <fb>3481846</fb>
    <v>11</v>
  </rv>
  <rv s="4">
    <fb>18.697500000000002</fb>
    <v>13</v>
  </rv>
  <rv s="4">
    <fb>2287088</fb>
    <v>11</v>
  </rv>
  <rv s="4">
    <fb>32.03</fb>
    <v>12</v>
  </rv>
  <rv s="4">
    <fb>3407578</fb>
    <v>11</v>
  </rv>
  <rv s="4">
    <fb>2664808</fb>
    <v>11</v>
  </rv>
  <rv s="4">
    <fb>35.715000000000003</fb>
    <v>12</v>
  </rv>
  <rv s="4">
    <fb>4907256</fb>
    <v>11</v>
  </rv>
  <rv s="4">
    <fb>1978484</fb>
    <v>11</v>
  </rv>
  <rv s="4">
    <fb>40.634999999999998</fb>
    <v>12</v>
  </rv>
  <rv s="4">
    <fb>4831094</fb>
    <v>11</v>
  </rv>
  <rv s="4">
    <fb>12.907500000000001</fb>
    <v>13</v>
  </rv>
  <rv s="4">
    <fb>2012284</fb>
    <v>11</v>
  </rv>
  <rv s="4">
    <fb>36.424999999999997</fb>
    <v>12</v>
  </rv>
  <rv s="4">
    <fb>6844392</fb>
    <v>11</v>
  </rv>
  <rv s="4">
    <fb>12.47</fb>
    <v>13</v>
  </rv>
  <rv s="4">
    <fb>2842088</fb>
    <v>11</v>
  </rv>
  <rv s="4">
    <fb>31.85</fb>
    <v>12</v>
  </rv>
  <rv s="4">
    <fb>7745406</fb>
    <v>11</v>
  </rv>
  <rv s="4">
    <fb>11.984999999999999</fb>
    <v>13</v>
  </rv>
  <rv s="4">
    <fb>2261384</fb>
    <v>11</v>
  </rv>
  <rv s="4">
    <fb>29.024999999999999</fb>
    <v>12</v>
  </rv>
  <rv s="4">
    <fb>5758656</fb>
    <v>11</v>
  </rv>
  <rv s="4">
    <fb>12.307499999999999</fb>
    <v>13</v>
  </rv>
  <rv s="4">
    <fb>2393004</fb>
    <v>11</v>
  </rv>
  <rv s="4">
    <fb>26.355</fb>
    <v>12</v>
  </rv>
  <rv s="4">
    <fb>7958036</fb>
    <v>11</v>
  </rv>
  <rv s="4">
    <fb>10.342499999999999</fb>
    <v>13</v>
  </rv>
  <rv s="4">
    <fb>4296708</fb>
    <v>11</v>
  </rv>
  <rv s="4">
    <fb>25.59</fb>
    <v>12</v>
  </rv>
  <rv s="4">
    <fb>7714280</fb>
    <v>11</v>
  </rv>
  <rv s="4">
    <fb>12.76</fb>
    <v>13</v>
  </rv>
  <rv s="4">
    <fb>2675940</fb>
    <v>11</v>
  </rv>
  <rv s="4">
    <fb>24.324999999999999</fb>
    <v>12</v>
  </rv>
  <rv s="4">
    <fb>7044550</fb>
    <v>11</v>
  </rv>
  <rv s="4">
    <fb>12.305</fb>
    <v>13</v>
  </rv>
  <rv s="4">
    <fb>2347908</fb>
    <v>11</v>
  </rv>
  <rv s="4">
    <fb>24.9</fb>
    <v>12</v>
  </rv>
  <rv s="4">
    <fb>5519084</fb>
    <v>11</v>
  </rv>
  <rv s="4">
    <fb>2471148</fb>
    <v>11</v>
  </rv>
  <rv s="4">
    <fb>21.024999999999999</fb>
    <v>12</v>
  </rv>
  <rv s="4">
    <fb>11105990</fb>
    <v>11</v>
  </rv>
  <rv s="4">
    <fb>13.935</fb>
    <v>13</v>
  </rv>
  <rv s="4">
    <fb>1547172</fb>
    <v>11</v>
  </rv>
  <rv s="4">
    <fb>25.4</fb>
    <v>12</v>
  </rv>
  <rv s="4">
    <fb>8053514</fb>
    <v>11</v>
  </rv>
  <rv s="4">
    <fb>14.725</fb>
    <v>13</v>
  </rv>
  <rv s="4">
    <fb>1270192</fb>
    <v>11</v>
  </rv>
  <rv s="4">
    <fb>24.73</fb>
    <v>12</v>
  </rv>
  <rv s="4">
    <fb>4512682</fb>
    <v>11</v>
  </rv>
  <rv s="4">
    <fb>12.7425</fb>
    <v>13</v>
  </rv>
  <rv s="4">
    <fb>2408992</fb>
    <v>11</v>
  </rv>
  <rv s="4">
    <fb>25.63</fb>
    <v>12</v>
  </rv>
  <rv s="4">
    <fb>5845088</fb>
    <v>11</v>
  </rv>
  <rv s="4">
    <fb>13</fb>
    <v>13</v>
  </rv>
  <rv s="4">
    <fb>1726736</fb>
    <v>11</v>
  </rv>
  <rv s="4">
    <fb>28.09</fb>
    <v>12</v>
  </rv>
  <rv s="4">
    <fb>5469344</fb>
    <v>11</v>
  </rv>
  <rv s="4">
    <fb>14.4</fb>
    <v>13</v>
  </rv>
  <rv s="4">
    <fb>1958544</fb>
    <v>11</v>
  </rv>
  <rv s="4">
    <fb>5214194</fb>
    <v>11</v>
  </rv>
  <rv s="4">
    <fb>13.574999999999999</fb>
    <v>13</v>
  </rv>
  <rv s="4">
    <fb>1765364</fb>
    <v>11</v>
  </rv>
  <rv s="4">
    <fb>25.57</fb>
    <v>12</v>
  </rv>
  <rv s="4">
    <fb>6768322</fb>
    <v>11</v>
  </rv>
  <rv s="4">
    <fb>15.297499999999999</fb>
    <v>13</v>
  </rv>
  <rv s="4">
    <fb>1733536</fb>
    <v>11</v>
  </rv>
  <rv s="4">
    <fb>26.14</fb>
    <v>12</v>
  </rv>
  <rv s="4">
    <fb>4884924</fb>
    <v>11</v>
  </rv>
  <rv s="4">
    <fb>16.6175</fb>
    <v>13</v>
  </rv>
  <rv s="4">
    <fb>1307608</fb>
    <v>11</v>
  </rv>
  <rv s="4">
    <fb>28.954999999999998</fb>
    <v>12</v>
  </rv>
  <rv s="4">
    <fb>4767734</fb>
    <v>11</v>
  </rv>
  <rv s="4">
    <fb>15.135</fb>
    <v>13</v>
  </rv>
  <rv s="4">
    <fb>2256960</fb>
    <v>11</v>
  </rv>
  <rv s="4">
    <fb>27.225000000000001</fb>
    <v>12</v>
  </rv>
  <rv s="4">
    <fb>3839502</fb>
    <v>11</v>
  </rv>
  <rv s="4">
    <fb>16.467500000000001</fb>
    <v>13</v>
  </rv>
  <rv s="4">
    <fb>1478344</fb>
    <v>11</v>
  </rv>
  <rv s="4">
    <fb>30.77</fb>
    <v>12</v>
  </rv>
  <rv s="4">
    <fb>4153006</fb>
    <v>11</v>
  </rv>
  <rv s="4">
    <fb>17.407499999999999</fb>
    <v>13</v>
  </rv>
  <rv s="4">
    <fb>948900</fb>
    <v>11</v>
  </rv>
  <rv s="4">
    <fb>33.35</fb>
    <v>12</v>
  </rv>
  <rv s="4">
    <fb>3401816</fb>
    <v>11</v>
  </rv>
  <rv s="4">
    <fb>16.5825</fb>
    <v>13</v>
  </rv>
  <rv s="4">
    <fb>1583136</fb>
    <v>11</v>
  </rv>
  <rv s="4">
    <fb>30.495000000000001</fb>
    <v>12</v>
  </rv>
  <rv s="4">
    <fb>5699652</fb>
    <v>11</v>
  </rv>
  <rv s="4">
    <fb>17.695</fb>
    <v>13</v>
  </rv>
  <rv s="4">
    <fb>1492256</fb>
    <v>11</v>
  </rv>
  <rv s="4">
    <fb>33.134999999999998</fb>
    <v>12</v>
  </rv>
  <rv s="4">
    <fb>4836544</fb>
    <v>11</v>
  </rv>
  <rv s="4">
    <fb>18.887499999999999</fb>
    <v>13</v>
  </rv>
  <rv s="4">
    <fb>1089452</fb>
    <v>11</v>
  </rv>
  <rv s="4">
    <fb>34.97</fb>
    <v>12</v>
  </rv>
  <rv s="4">
    <fb>4087688</fb>
    <v>11</v>
  </rv>
  <rv s="4">
    <fb>18.48</fb>
    <v>13</v>
  </rv>
  <rv s="4">
    <fb>1687460</fb>
    <v>11</v>
  </rv>
  <rv s="4">
    <fb>33.375</fb>
    <v>12</v>
  </rv>
  <rv s="4">
    <fb>4108672</fb>
    <v>11</v>
  </rv>
  <rv s="4">
    <fb>19.5975</fb>
    <v>13</v>
  </rv>
  <rv s="4">
    <fb>968432</fb>
    <v>11</v>
  </rv>
  <rv s="4">
    <fb>35.645000000000003</fb>
    <v>12</v>
  </rv>
  <rv s="4">
    <fb>3814560</fb>
    <v>11</v>
  </rv>
  <rv s="4">
    <fb>17.947500000000002</fb>
    <v>13</v>
  </rv>
  <rv s="4">
    <fb>3225220</fb>
    <v>11</v>
  </rv>
  <rv s="4">
    <fb>38.04</fb>
    <v>12</v>
  </rv>
  <rv s="4">
    <fb>3542690</fb>
    <v>11</v>
  </rv>
  <rv s="4">
    <fb>19.172499999999999</fb>
    <v>13</v>
  </rv>
  <rv s="4">
    <fb>1999224</fb>
    <v>11</v>
  </rv>
  <rv s="4">
    <fb>37.22</fb>
    <v>12</v>
  </rv>
  <rv s="4">
    <fb>5367192</fb>
    <v>11</v>
  </rv>
  <rv s="4">
    <fb>1571748</fb>
    <v>11</v>
  </rv>
  <rv s="4">
    <fb>39.545000000000002</fb>
    <v>12</v>
  </rv>
  <rv s="4">
    <fb>3459480</fb>
    <v>11</v>
  </rv>
  <rv s="4">
    <fb>18.637499999999999</fb>
    <v>13</v>
  </rv>
  <rv s="4">
    <fb>1561476</fb>
    <v>11</v>
  </rv>
  <rv s="4">
    <fb>36.21</fb>
    <v>12</v>
  </rv>
  <rv s="4">
    <fb>6702324</fb>
    <v>11</v>
  </rv>
  <rv s="4">
    <fb>20.7775</fb>
    <v>13</v>
  </rv>
  <rv s="4">
    <fb>1319112</fb>
    <v>11</v>
  </rv>
  <rv s="4">
    <fb>38.674999999999997</fb>
    <v>12</v>
  </rv>
  <rv s="4">
    <fb>4992628</fb>
    <v>11</v>
  </rv>
  <rv s="4">
    <fb>17.987500000000001</fb>
    <v>13</v>
  </rv>
  <rv s="4">
    <fb>3624132</fb>
    <v>11</v>
  </rv>
  <rv s="4">
    <fb>39.594999999999999</fb>
    <v>12</v>
  </rv>
  <rv s="4">
    <fb>4089552</fb>
    <v>11</v>
  </rv>
  <rv s="4">
    <fb>17.267499999999998</fb>
    <v>13</v>
  </rv>
  <rv s="4">
    <fb>2099872</fb>
    <v>11</v>
  </rv>
  <rv s="4">
    <fb>37.58</fb>
    <v>12</v>
  </rv>
  <rv s="4">
    <fb>4269944</fb>
    <v>11</v>
  </rv>
  <rv s="4">
    <fb>18.977499999999999</fb>
    <v>13</v>
  </rv>
  <rv s="4">
    <fb>1608492</fb>
    <v>11</v>
  </rv>
  <rv s="4">
    <fb>41.74</fb>
    <v>12</v>
  </rv>
  <rv s="4">
    <fb>4479454</fb>
    <v>11</v>
  </rv>
  <rv s="4">
    <fb>20.052499999999998</fb>
    <v>13</v>
  </rv>
  <rv s="4">
    <fb>1424980</fb>
    <v>11</v>
  </rv>
  <rv s="4">
    <fb>35.72</fb>
    <v>12</v>
  </rv>
  <rv s="4">
    <fb>8045396</fb>
    <v>11</v>
  </rv>
  <rv s="4">
    <fb>18.37</fb>
    <v>13</v>
  </rv>
  <rv s="4">
    <fb>2436240</fb>
    <v>11</v>
  </rv>
  <rv s="4">
    <fb>5136102</fb>
    <v>11</v>
  </rv>
  <rv s="4">
    <fb>16.087499999999999</fb>
    <v>13</v>
  </rv>
  <rv s="4">
    <fb>2549320</fb>
    <v>11</v>
  </rv>
  <rv s="4">
    <fb>37.935000000000002</fb>
    <v>12</v>
  </rv>
  <rv s="4">
    <fb>3821546</fb>
    <v>11</v>
  </rv>
  <rv s="4">
    <fb>15.0875</fb>
    <v>13</v>
  </rv>
  <rv s="4">
    <fb>2180104</fb>
    <v>11</v>
  </rv>
  <rv s="4">
    <fb>39.72</fb>
    <v>12</v>
  </rv>
  <rv s="4">
    <fb>3241266</fb>
    <v>11</v>
  </rv>
  <rv s="4">
    <fb>16.579999999999998</fb>
    <v>13</v>
  </rv>
  <rv s="4">
    <fb>2174128</fb>
    <v>11</v>
  </rv>
  <rv s="4">
    <fb>4366854</fb>
    <v>11</v>
  </rv>
  <rv s="4">
    <fb>16.482500000000002</fb>
    <v>13</v>
  </rv>
  <rv s="4">
    <fb>1909136</fb>
    <v>11</v>
  </rv>
  <rv s="4">
    <fb>33.545000000000002</fb>
    <v>12</v>
  </rv>
  <rv s="4">
    <fb>7664542</fb>
    <v>11</v>
  </rv>
  <rv s="4">
    <fb>16.537500000000001</fb>
    <v>13</v>
  </rv>
  <rv s="4">
    <fb>1654884</fb>
    <v>11</v>
  </rv>
  <rv s="4">
    <fb>31.59</fb>
    <v>12</v>
  </rv>
  <rv s="4">
    <fb>7916560</fb>
    <v>11</v>
  </rv>
  <rv s="4">
    <fb>15.65</fb>
    <v>13</v>
  </rv>
  <rv s="4">
    <fb>2905900</fb>
    <v>11</v>
  </rv>
  <rv s="4">
    <fb>34.619999999999997</fb>
    <v>12</v>
  </rv>
  <rv s="4">
    <fb>6248868</fb>
    <v>11</v>
  </rv>
  <rv s="4">
    <fb>16.502500000000001</fb>
    <v>13</v>
  </rv>
  <rv s="4">
    <fb>3219644</fb>
    <v>11</v>
  </rv>
  <rv s="4">
    <fb>34.424999999999997</fb>
    <v>12</v>
  </rv>
  <rv s="4">
    <fb>4961752</fb>
    <v>11</v>
  </rv>
  <rv s="4">
    <fb>17.572500000000002</fb>
    <v>13</v>
  </rv>
  <rv s="4">
    <fb>1129316</fb>
    <v>11</v>
  </rv>
  <rv s="4">
    <fb>34.594999999999999</fb>
    <v>12</v>
  </rv>
  <rv s="4">
    <fb>3130826</fb>
    <v>11</v>
  </rv>
  <rv s="4">
    <fb>16.91</fb>
    <v>13</v>
  </rv>
  <rv s="4">
    <fb>2167792</fb>
    <v>11</v>
  </rv>
  <rv s="4">
    <fb>32.83</fb>
    <v>12</v>
  </rv>
  <rv s="4">
    <fb>5275660</fb>
    <v>11</v>
  </rv>
  <rv s="4">
    <fb>2348356</fb>
    <v>11</v>
  </rv>
  <rv s="4">
    <fb>34.33</fb>
    <v>12</v>
  </rv>
  <rv s="4">
    <fb>5967966</fb>
    <v>11</v>
  </rv>
  <rv s="4">
    <fb>17.452500000000001</fb>
    <v>13</v>
  </rv>
  <rv s="4">
    <fb>1259856</fb>
    <v>11</v>
  </rv>
  <rv s="4">
    <fb>3876316</fb>
    <v>11</v>
  </rv>
  <rv s="4">
    <fb>18.895</fb>
    <v>13</v>
  </rv>
  <rv s="4">
    <fb>808772</fb>
    <v>11</v>
  </rv>
  <rv s="4">
    <fb>35.53</fb>
    <v>12</v>
  </rv>
  <rv s="4">
    <fb>3885718</fb>
    <v>11</v>
  </rv>
  <rv s="4">
    <fb>19.934999999999999</fb>
    <v>13</v>
  </rv>
  <rv s="4">
    <fb>1013132</fb>
    <v>11</v>
  </rv>
  <rv s="4">
    <fb>34.685000000000002</fb>
    <v>12</v>
  </rv>
  <rv s="4">
    <fb>4976952</fb>
    <v>11</v>
  </rv>
  <rv s="4">
    <fb>21.2425</fb>
    <v>13</v>
  </rv>
  <rv s="4">
    <fb>1555672</fb>
    <v>11</v>
  </rv>
  <rv s="4">
    <fb>36.814999999999998</fb>
    <v>12</v>
  </rv>
  <rv s="4">
    <fb>2844512</fb>
    <v>11</v>
  </rv>
  <rv s="4">
    <fb>20.732500000000002</fb>
    <v>13</v>
  </rv>
  <rv s="4">
    <fb>1941060</fb>
    <v>11</v>
  </rv>
  <rv s="4">
    <fb>38.795000000000002</fb>
    <v>12</v>
  </rv>
  <rv s="4">
    <fb>2375866</fb>
    <v>11</v>
  </rv>
  <rv s="4">
    <fb>18.71</fb>
    <v>13</v>
  </rv>
  <rv s="4">
    <fb>1936856</fb>
    <v>11</v>
  </rv>
  <rv s="4">
    <fb>41.46</fb>
    <v>12</v>
  </rv>
  <rv s="4">
    <fb>2571402</fb>
    <v>11</v>
  </rv>
  <rv s="4">
    <fb>18.307500000000001</fb>
    <v>13</v>
  </rv>
  <rv s="4">
    <fb>1524344</fb>
    <v>11</v>
  </rv>
  <rv s="4">
    <fb>43.645000000000003</fb>
    <v>12</v>
  </rv>
  <rv s="4">
    <fb>2399568</fb>
    <v>11</v>
  </rv>
  <rv s="4">
    <fb>19.602499999999999</fb>
    <v>13</v>
  </rv>
  <rv s="4">
    <fb>1371264</fb>
    <v>11</v>
  </rv>
  <rv s="4">
    <fb>43.01</fb>
    <v>12</v>
  </rv>
  <rv s="4">
    <fb>2195076</fb>
    <v>11</v>
  </rv>
  <rv s="4">
    <fb>19.53</fb>
    <v>13</v>
  </rv>
  <rv s="4">
    <fb>1478292</fb>
    <v>11</v>
  </rv>
  <rv s="4">
    <fb>2769262</fb>
    <v>11</v>
  </rv>
  <rv s="4">
    <fb>17.837499999999999</fb>
    <v>13</v>
  </rv>
  <rv s="4">
    <fb>2255500</fb>
    <v>11</v>
  </rv>
  <rv s="4">
    <fb>38.5</fb>
    <v>12</v>
  </rv>
  <rv s="4">
    <fb>3507742</fb>
    <v>11</v>
  </rv>
  <rv s="4">
    <fb>16.4925</fb>
    <v>13</v>
  </rv>
  <rv s="4">
    <fb>2432296</fb>
    <v>11</v>
  </rv>
  <rv s="4">
    <fb>41.314999999999998</fb>
    <v>12</v>
  </rv>
  <rv s="4">
    <fb>3251436</fb>
    <v>11</v>
  </rv>
  <rv s="4">
    <fb>16.795000000000002</fb>
    <v>13</v>
  </rv>
  <rv s="4">
    <fb>2619260</fb>
    <v>11</v>
  </rv>
  <rv s="4">
    <fb>41.115000000000002</fb>
    <v>12</v>
  </rv>
  <rv s="4">
    <fb>2876534</fb>
    <v>11</v>
  </rv>
  <rv s="4">
    <fb>16.734999999999999</fb>
    <v>13</v>
  </rv>
  <rv s="4">
    <fb>1949940</fb>
    <v>11</v>
  </rv>
  <rv s="4">
    <fb>37.590000000000003</fb>
    <v>12</v>
  </rv>
  <rv s="4">
    <fb>5971524</fb>
    <v>11</v>
  </rv>
  <rv s="4">
    <fb>13.827500000000001</fb>
    <v>13</v>
  </rv>
  <rv s="4">
    <fb>3612892</fb>
    <v>11</v>
  </rv>
  <rv s="4">
    <fb>34.700000000000003</fb>
    <v>12</v>
  </rv>
  <rv s="4">
    <fb>4666520</fb>
    <v>11</v>
  </rv>
  <rv s="4">
    <fb>13.967499999999999</fb>
    <v>13</v>
  </rv>
  <rv s="4">
    <fb>1889136</fb>
    <v>11</v>
  </rv>
  <rv s="4">
    <fb>35.284999999999997</fb>
    <v>12</v>
  </rv>
  <rv s="4">
    <fb>4715308</fb>
    <v>11</v>
  </rv>
  <rv s="4">
    <fb>16.145</fb>
    <v>13</v>
  </rv>
  <rv s="4">
    <fb>2099116</fb>
    <v>11</v>
  </rv>
  <rv s="4">
    <fb>3922092</fb>
    <v>11</v>
  </rv>
  <rv s="4">
    <fb>15.324999999999999</fb>
    <v>13</v>
  </rv>
  <rv s="4">
    <fb>1440544</fb>
    <v>11</v>
  </rv>
  <rv s="4">
    <fb>29.21</fb>
    <v>12</v>
  </rv>
  <rv s="4">
    <fb>9831994</fb>
    <v>11</v>
  </rv>
  <rv s="4">
    <fb>16.625</fb>
    <v>13</v>
  </rv>
  <rv s="4">
    <fb>1208252</fb>
    <v>11</v>
  </rv>
  <rv s="4">
    <fb>29.465</fb>
    <v>12</v>
  </rv>
  <rv s="4">
    <fb>7335894</fb>
    <v>11</v>
  </rv>
  <rv s="4">
    <fb>17.217500000000001</fb>
    <v>13</v>
  </rv>
  <rv s="4">
    <fb>901604</fb>
    <v>11</v>
  </rv>
  <rv s="4">
    <fb>33.19</fb>
    <v>12</v>
  </rv>
  <rv s="4">
    <fb>4866692</fb>
    <v>11</v>
  </rv>
  <rv s="4">
    <fb>18.0625</fb>
    <v>13</v>
  </rv>
  <rv s="4">
    <fb>281500</fb>
    <v>11</v>
  </rv>
  <rv s="4">
    <fb>34.32</fb>
    <v>12</v>
  </rv>
  <rv s="4">
    <fb>3370040</fb>
    <v>11</v>
  </rv>
  <rv s="4">
    <fb>18.807500000000001</fb>
    <v>13</v>
  </rv>
  <rv s="4">
    <fb>762304</fb>
    <v>11</v>
  </rv>
  <rv s="4">
    <fb>32.594999999999999</fb>
    <v>12</v>
  </rv>
  <rv s="4">
    <fb>2789518</fb>
    <v>11</v>
  </rv>
  <rv s="4">
    <fb>19.635000000000002</fb>
    <v>13</v>
  </rv>
  <rv s="4">
    <fb>480352</fb>
    <v>11</v>
  </rv>
  <rv s="4">
    <fb>35.29</fb>
    <v>12</v>
  </rv>
  <rv s="4">
    <fb>3833070</fb>
    <v>11</v>
  </rv>
  <rv s="4">
    <fb>21.23</fb>
    <v>13</v>
  </rv>
  <rv s="4">
    <fb>746836</fb>
    <v>11</v>
  </rv>
  <rv s="4">
    <fb>36.634999999999998</fb>
    <v>12</v>
  </rv>
  <rv s="4">
    <fb>2768146</fb>
    <v>11</v>
  </rv>
  <rv s="4">
    <fb>20.905000000000001</fb>
    <v>13</v>
  </rv>
  <rv s="4">
    <fb>1070212</fb>
    <v>11</v>
  </rv>
  <rv s="4">
    <fb>39.994999999999997</fb>
    <v>12</v>
  </rv>
  <rv s="4">
    <fb>3448714</fb>
    <v>11</v>
  </rv>
  <rv s="4">
    <fb>1898776</fb>
    <v>11</v>
  </rv>
  <rv s="4">
    <fb>41.755000000000003</fb>
    <v>12</v>
  </rv>
  <rv s="4">
    <fb>3198450</fb>
    <v>11</v>
  </rv>
  <rv s="4">
    <fb>19.34</fb>
    <v>13</v>
  </rv>
  <rv s="4">
    <fb>1008684</fb>
    <v>11</v>
  </rv>
  <rv s="4">
    <fb>3251652</fb>
    <v>11</v>
  </rv>
  <rv s="4">
    <fb>18.2925</fb>
    <v>13</v>
  </rv>
  <rv s="4">
    <fb>1669228</fb>
    <v>11</v>
  </rv>
  <rv s="4">
    <fb>44.45</fb>
    <v>12</v>
  </rv>
  <rv s="4">
    <fb>2027860</fb>
    <v>11</v>
  </rv>
  <rv s="4">
    <fb>1616396</fb>
    <v>11</v>
  </rv>
  <rv s="4">
    <fb>41.56</fb>
    <v>12</v>
  </rv>
  <rv s="4">
    <fb>2424038</fb>
    <v>11</v>
  </rv>
  <rv s="4">
    <fb>19.432500000000001</fb>
    <v>13</v>
  </rv>
  <rv s="4">
    <fb>1105800</fb>
    <v>11</v>
  </rv>
  <rv s="4">
    <fb>41.195</fb>
    <v>12</v>
  </rv>
  <rv s="4">
    <fb>1923096</fb>
    <v>11</v>
  </rv>
  <rv s="4">
    <fb>19.395</fb>
    <v>13</v>
  </rv>
  <rv s="4">
    <fb>1215340</fb>
    <v>11</v>
  </rv>
  <rv s="4">
    <fb>38.86</fb>
    <v>12</v>
  </rv>
  <rv s="4">
    <fb>3006074</fb>
    <v>11</v>
  </rv>
  <rv s="4">
    <fb>2117880</fb>
    <v>11</v>
  </rv>
  <rv s="4">
    <fb>38.79</fb>
    <v>12</v>
  </rv>
  <rv s="4">
    <fb>3090232</fb>
    <v>11</v>
  </rv>
  <rv s="4">
    <fb>18.137499999999999</fb>
    <v>13</v>
  </rv>
  <rv s="4">
    <fb>1963788</fb>
    <v>11</v>
  </rv>
  <rv s="4">
    <fb>41.085000000000001</fb>
    <v>12</v>
  </rv>
  <rv s="4">
    <fb>2769318</fb>
    <v>11</v>
  </rv>
  <rv s="4">
    <fb>15.025</fb>
    <v>13</v>
  </rv>
  <rv s="4">
    <fb>3843656</fb>
    <v>11</v>
  </rv>
  <rv s="4">
    <fb>40.814999999999998</fb>
    <v>12</v>
  </rv>
  <rv s="4">
    <fb>2732958</fb>
    <v>11</v>
  </rv>
  <rv s="4">
    <fb>14.237500000000001</fb>
    <v>13</v>
  </rv>
  <rv s="4">
    <fb>2239428</fb>
    <v>11</v>
  </rv>
  <rv s="4">
    <fb>38.78</fb>
    <v>12</v>
  </rv>
  <rv s="4">
    <fb>2216360</fb>
    <v>11</v>
  </rv>
  <rv s="4">
    <fb>13.65</fb>
    <v>13</v>
  </rv>
  <rv s="4">
    <fb>1001152</fb>
    <v>11</v>
  </rv>
  <rv s="4">
    <fb>38.295000000000002</fb>
    <v>12</v>
  </rv>
  <rv s="4">
    <fb>2603660</fb>
    <v>11</v>
  </rv>
  <rv s="4">
    <fb>15.555</fb>
    <v>13</v>
  </rv>
  <rv s="4">
    <fb>1736184</fb>
    <v>11</v>
  </rv>
  <rv s="4">
    <fb>32.005000000000003</fb>
    <v>12</v>
  </rv>
  <rv s="4">
    <fb>6462502</fb>
    <v>11</v>
  </rv>
  <rv s="4">
    <fb>14.275</fb>
    <v>13</v>
  </rv>
  <rv s="4">
    <fb>1695408</fb>
    <v>11</v>
  </rv>
  <rv s="4">
    <fb>30.395</fb>
    <v>12</v>
  </rv>
  <rv s="4">
    <fb>4747778</fb>
    <v>11</v>
  </rv>
  <rv s="4">
    <fb>14.0975</fb>
    <v>13</v>
  </rv>
  <rv s="4">
    <fb>1457356</fb>
    <v>11</v>
  </rv>
  <rv s="4">
    <fb>33.159999999999997</fb>
    <v>12</v>
  </rv>
  <rv s="4">
    <fb>3939726</fb>
    <v>11</v>
  </rv>
  <rv s="4">
    <fb>2436236</fb>
    <v>11</v>
  </rv>
  <rv s="4">
    <fb>3059672</fb>
    <v>11</v>
  </rv>
  <rv s="4">
    <fb>12.175000000000001</fb>
    <v>13</v>
  </rv>
  <rv s="4">
    <fb>2039472</fb>
    <v>11</v>
  </rv>
  <rv s="4">
    <fb>30.024999999999999</fb>
    <v>12</v>
  </rv>
  <rv s="4">
    <fb>3622722</fb>
    <v>11</v>
  </rv>
  <rv s="4">
    <fb>12.835000000000001</fb>
    <v>13</v>
  </rv>
  <rv s="4">
    <fb>2046196</fb>
    <v>11</v>
  </rv>
  <rv s="4">
    <fb>27.155000000000001</fb>
    <v>12</v>
  </rv>
  <rv s="4">
    <fb>5275710</fb>
    <v>11</v>
  </rv>
  <rv s="4">
    <fb>14.22</fb>
    <v>13</v>
  </rv>
  <rv s="4">
    <fb>2074824</fb>
    <v>11</v>
  </rv>
  <rv s="4">
    <fb>26.234999999999999</fb>
    <v>12</v>
  </rv>
  <rv s="4">
    <fb>3336036</fb>
    <v>11</v>
  </rv>
  <rv s="4">
    <fb>13.875</fb>
    <v>13</v>
  </rv>
  <rv s="4">
    <fb>1078996</fb>
    <v>11</v>
  </rv>
  <rv s="4">
    <fb>27.754999999999999</fb>
    <v>12</v>
  </rv>
  <rv s="4">
    <fb>3602714</fb>
    <v>11</v>
  </rv>
  <rv s="4">
    <fb>12.9025</fb>
    <v>13</v>
  </rv>
  <rv s="4">
    <fb>2497332</fb>
    <v>11</v>
  </rv>
  <rv s="4">
    <fb>30.5</fb>
    <v>12</v>
  </rv>
  <rv s="4">
    <fb>3668076</fb>
    <v>11</v>
  </rv>
  <rv s="4">
    <fb>13.172499999999999</fb>
    <v>13</v>
  </rv>
  <rv s="4">
    <fb>347476</fb>
    <v>11</v>
  </rv>
  <rv s="4">
    <fb>29.565000000000001</fb>
    <v>12</v>
  </rv>
  <rv s="4">
    <fb>4298978</fb>
    <v>11</v>
  </rv>
  <rv s="4">
    <fb>14.0175</fb>
    <v>13</v>
  </rv>
  <rv s="4">
    <fb>1207296</fb>
    <v>11</v>
  </rv>
  <rv s="4">
    <fb>27.725000000000001</fb>
    <v>12</v>
  </rv>
  <rv s="4">
    <fb>4585354</fb>
    <v>11</v>
  </rv>
  <rv s="4">
    <fb>14.29</fb>
    <v>13</v>
  </rv>
  <rv s="4">
    <fb>1297292</fb>
    <v>11</v>
  </rv>
  <rv s="4">
    <fb>29</fb>
    <v>12</v>
  </rv>
  <rv s="4">
    <fb>1791896</fb>
    <v>11</v>
  </rv>
  <rv s="4">
    <fb>15.035</fb>
    <v>13</v>
  </rv>
  <rv s="4">
    <fb>1548412</fb>
    <v>11</v>
  </rv>
  <rv s="4">
    <fb>2907204</fb>
    <v>11</v>
  </rv>
  <rv s="4">
    <fb>13.914999999999999</fb>
    <v>13</v>
  </rv>
  <rv s="4">
    <fb>2140004</fb>
    <v>11</v>
  </rv>
  <rv s="4">
    <fb>30.675000000000001</fb>
    <v>12</v>
  </rv>
  <rv s="4">
    <fb>3766882</fb>
    <v>11</v>
  </rv>
  <rv s="4">
    <fb>13.24</fb>
    <v>13</v>
  </rv>
  <rv s="4">
    <fb>1429200</fb>
    <v>11</v>
  </rv>
  <rv s="4">
    <fb>32.284999999999997</fb>
    <v>12</v>
  </rv>
  <rv s="4">
    <fb>4121662</fb>
    <v>11</v>
  </rv>
  <rv s="4">
    <fb>14.05</fb>
    <v>13</v>
  </rv>
  <rv s="4">
    <fb>1425708</fb>
    <v>11</v>
  </rv>
  <rv s="4">
    <fb>30.27</fb>
    <v>12</v>
  </rv>
  <rv s="4">
    <fb>4168012</fb>
    <v>11</v>
  </rv>
  <rv s="4">
    <fb>14.87</fb>
    <v>13</v>
  </rv>
  <rv s="4">
    <fb>1022112</fb>
    <v>11</v>
  </rv>
  <rv s="4">
    <fb>28.98</fb>
    <v>12</v>
  </rv>
  <rv s="4">
    <fb>4345536</fb>
    <v>11</v>
  </rv>
  <rv s="4">
    <fb>14.945</fb>
    <v>13</v>
  </rv>
  <rv s="4">
    <fb>889276</fb>
    <v>11</v>
  </rv>
  <rv s="4">
    <fb>30.73</fb>
    <v>12</v>
  </rv>
  <rv s="4">
    <fb>2655916</fb>
    <v>11</v>
  </rv>
  <rv s="4">
    <fb>15.1</fb>
    <v>13</v>
  </rv>
  <rv s="4">
    <fb>628532</fb>
    <v>11</v>
  </rv>
  <rv s="4">
    <fb>32.44</fb>
    <v>12</v>
  </rv>
  <rv s="4">
    <fb>2646368</fb>
    <v>11</v>
  </rv>
  <rv s="4">
    <fb>14.012499999999999</fb>
    <v>13</v>
  </rv>
  <rv s="4">
    <fb>1294064</fb>
    <v>11</v>
  </rv>
  <rv s="4">
    <fb>32.645000000000003</fb>
    <v>12</v>
  </rv>
  <rv s="4">
    <fb>2325880</fb>
    <v>11</v>
  </rv>
  <rv s="4">
    <fb>13.9575</fb>
    <v>13</v>
  </rv>
  <rv s="4">
    <fb>1191596</fb>
    <v>11</v>
  </rv>
  <rv s="4">
    <fb>32.914999999999999</fb>
    <v>12</v>
  </rv>
  <rv s="4">
    <fb>2218086</fb>
    <v>11</v>
  </rv>
  <rv s="4">
    <fb>12.8</fb>
    <v>13</v>
  </rv>
  <rv s="4">
    <fb>2502084</fb>
    <v>11</v>
  </rv>
  <rv s="4">
    <fb>30.61</fb>
    <v>12</v>
  </rv>
  <rv s="4">
    <fb>3593494</fb>
    <v>11</v>
  </rv>
  <rv s="4">
    <fb>1449024</fb>
    <v>11</v>
  </rv>
  <rv s="4">
    <fb>30.42</fb>
    <v>12</v>
  </rv>
  <rv s="4">
    <fb>2560198</fb>
    <v>11</v>
  </rv>
  <rv s="4">
    <fb>12.97</fb>
    <v>13</v>
  </rv>
  <rv s="4">
    <fb>1205400</fb>
    <v>11</v>
  </rv>
  <rv s="4">
    <fb>27.95</fb>
    <v>12</v>
  </rv>
  <rv s="4">
    <fb>6960528</fb>
    <v>11</v>
  </rv>
  <rv s="4">
    <fb>12.5975</fb>
    <v>13</v>
  </rv>
  <rv s="4">
    <fb>1722892</fb>
    <v>11</v>
  </rv>
  <rv s="4">
    <fb>28.105</fb>
    <v>12</v>
  </rv>
  <rv s="4">
    <fb>3077086</fb>
    <v>11</v>
  </rv>
  <rv s="4">
    <fb>13.015000000000001</fb>
    <v>13</v>
  </rv>
  <rv s="4">
    <fb>1288268</fb>
    <v>11</v>
  </rv>
  <rv s="4">
    <fb>28.28</fb>
    <v>12</v>
  </rv>
  <rv s="4">
    <fb>2867544</fb>
    <v>11</v>
  </rv>
  <rv s="4">
    <fb>13.8125</fb>
    <v>13</v>
  </rv>
  <rv s="4">
    <fb>1166836</fb>
    <v>11</v>
  </rv>
  <rv s="4">
    <fb>27.454999999999998</fb>
    <v>12</v>
  </rv>
  <rv s="4">
    <fb>4179230</fb>
    <v>11</v>
  </rv>
  <rv s="4">
    <fb>13.435</fb>
    <v>13</v>
  </rv>
  <rv s="4">
    <fb>1119588</fb>
    <v>11</v>
  </rv>
  <rv s="4">
    <fb>28.43</fb>
    <v>12</v>
  </rv>
  <rv s="4">
    <fb>3278464</fb>
    <v>11</v>
  </rv>
  <rv s="4">
    <fb>13.4275</fb>
    <v>13</v>
  </rv>
  <rv s="4">
    <fb>1319908</fb>
    <v>11</v>
  </rv>
  <rv s="4">
    <fb>30.135000000000002</fb>
    <v>12</v>
  </rv>
  <rv s="4">
    <fb>3492386</fb>
    <v>11</v>
  </rv>
  <rv s="4">
    <fb>1029904</fb>
    <v>11</v>
  </rv>
  <rv s="4">
    <fb>29.34</fb>
    <v>12</v>
  </rv>
  <rv s="4">
    <fb>2410060</fb>
    <v>11</v>
  </rv>
  <rv s="4">
    <fb>15.15</fb>
    <v>13</v>
  </rv>
  <rv s="4">
    <fb>831720</fb>
    <v>11</v>
  </rv>
  <rv s="4">
    <fb>29.26</fb>
    <v>12</v>
  </rv>
  <rv s="4">
    <fb>2199304</fb>
    <v>11</v>
  </rv>
  <rv s="4">
    <fb>1462424</fb>
    <v>11</v>
  </rv>
  <rv s="4">
    <fb>30.725000000000001</fb>
    <v>12</v>
  </rv>
  <rv s="4">
    <fb>1790026</fb>
    <v>11</v>
  </rv>
  <rv s="4">
    <fb>13.904999999999999</fb>
    <v>13</v>
  </rv>
  <rv s="4">
    <fb>864936</fb>
    <v>11</v>
  </rv>
  <rv s="4">
    <fb>33.08</fb>
    <v>12</v>
  </rv>
  <rv s="4">
    <fb>1621836</fb>
    <v>11</v>
  </rv>
  <rv s="4">
    <fb>11.74</fb>
    <v>13</v>
  </rv>
  <rv s="4">
    <fb>3001172</fb>
    <v>11</v>
  </rv>
  <rv s="4">
    <fb>30.96</fb>
    <v>12</v>
  </rv>
  <rv s="4">
    <fb>2362394</fb>
    <v>11</v>
  </rv>
  <rv s="4">
    <fb>10.29</fb>
    <v>13</v>
  </rv>
  <rv s="4">
    <fb>2761496</fb>
    <v>11</v>
  </rv>
  <rv s="4">
    <fb>30.38</fb>
    <v>12</v>
  </rv>
  <rv s="4">
    <fb>1550160</fb>
    <v>11</v>
  </rv>
  <rv s="4">
    <fb>11.445</fb>
    <v>13</v>
  </rv>
  <rv s="4">
    <fb>1942132</fb>
    <v>11</v>
  </rv>
  <rv s="4">
    <fb>26.55</fb>
    <v>12</v>
  </rv>
  <rv s="4">
    <fb>6329208</fb>
    <v>11</v>
  </rv>
  <rv s="4">
    <fb>11.3575</fb>
    <v>13</v>
  </rv>
  <rv s="4">
    <fb>1416732</fb>
    <v>11</v>
  </rv>
  <rv s="4">
    <fb>25.7</fb>
    <v>12</v>
  </rv>
  <rv s="4">
    <fb>5215658</fb>
    <v>11</v>
  </rv>
  <rv s="4">
    <fb>11.35</fb>
    <v>13</v>
  </rv>
  <rv s="4">
    <fb>1541940</fb>
    <v>11</v>
  </rv>
  <rv s="4">
    <fb>22.664999999999999</fb>
    <v>12</v>
  </rv>
  <rv s="4">
    <fb>11201482</fb>
    <v>11</v>
  </rv>
  <rv s="4">
    <fb>12.227499999999999</fb>
    <v>13</v>
  </rv>
  <rv s="4">
    <fb>2102636</fb>
    <v>11</v>
  </rv>
  <rv s="4">
    <fb>24.625</fb>
    <v>12</v>
  </rv>
  <rv s="4">
    <fb>7266142</fb>
    <v>11</v>
  </rv>
  <rv s="4">
    <fb>12.737500000000001</fb>
    <v>13</v>
  </rv>
  <rv s="4">
    <fb>1598860</fb>
    <v>11</v>
  </rv>
  <rv s="4">
    <fb>5297426</fb>
    <v>11</v>
  </rv>
  <rv s="4">
    <fb>12.4725</fb>
    <v>13</v>
  </rv>
  <rv s="4">
    <fb>1904880</fb>
    <v>11</v>
  </rv>
  <rv s="4">
    <fb>24.02</fb>
    <v>12</v>
  </rv>
  <rv s="4">
    <fb>2990790</fb>
    <v>11</v>
  </rv>
  <rv s="4">
    <fb>12.93</fb>
    <v>13</v>
  </rv>
  <rv s="4">
    <fb>2192524</fb>
    <v>11</v>
  </rv>
  <rv s="4">
    <fb>4124140</fb>
    <v>11</v>
  </rv>
  <rv s="4">
    <fb>12.72</fb>
    <v>13</v>
  </rv>
  <rv s="4">
    <fb>1450656</fb>
    <v>11</v>
  </rv>
  <rv s="4">
    <fb>26.195</fb>
    <v>12</v>
  </rv>
  <rv s="4">
    <fb>3260084</fb>
    <v>11</v>
  </rv>
  <rv s="4">
    <fb>13.404999999999999</fb>
    <v>13</v>
  </rv>
  <rv s="4">
    <fb>1247980</fb>
    <v>11</v>
  </rv>
  <rv s="4">
    <fb>25.914999999999999</fb>
    <v>12</v>
  </rv>
  <rv s="4">
    <fb>2497818</fb>
    <v>11</v>
  </rv>
  <rv s="4">
    <fb>14.1675</fb>
    <v>13</v>
  </rv>
  <rv s="4">
    <fb>812888</fb>
    <v>11</v>
  </rv>
  <rv s="4">
    <fb>26.83</fb>
    <v>12</v>
  </rv>
  <rv s="4">
    <fb>3182384</fb>
    <v>11</v>
  </rv>
  <rv s="4">
    <fb>13.612500000000001</fb>
    <v>13</v>
  </rv>
  <rv s="4">
    <fb>1218548</fb>
    <v>11</v>
  </rv>
  <rv s="4">
    <fb>2305648</fb>
    <v>11</v>
  </rv>
  <rv s="4">
    <fb>13.15</fb>
    <v>13</v>
  </rv>
  <rv s="4">
    <fb>1085504</fb>
    <v>11</v>
  </rv>
  <rv s="4">
    <fb>28.07</fb>
    <v>12</v>
  </rv>
  <rv s="4">
    <fb>2444626</fb>
    <v>11</v>
  </rv>
  <rv s="4">
    <fb>13.112500000000001</fb>
    <v>13</v>
  </rv>
  <rv s="4">
    <fb>1640772</fb>
    <v>11</v>
  </rv>
  <rv s="4">
    <fb>29.295000000000002</fb>
    <v>12</v>
  </rv>
  <rv s="4">
    <fb>1954904</fb>
    <v>11</v>
  </rv>
  <rv s="4">
    <fb>13.147500000000001</fb>
    <v>13</v>
  </rv>
  <rv s="4">
    <fb>1348676</fb>
    <v>11</v>
  </rv>
  <rv s="4">
    <fb>28.37</fb>
    <v>12</v>
  </rv>
  <rv s="4">
    <fb>3415268</fb>
    <v>11</v>
  </rv>
  <rv s="4">
    <fb>11.8325</fb>
    <v>13</v>
  </rv>
  <rv s="4">
    <fb>2826684</fb>
    <v>11</v>
  </rv>
  <rv s="4">
    <fb>27.24</fb>
    <v>12</v>
  </rv>
  <rv s="4">
    <fb>2187326</fb>
    <v>11</v>
  </rv>
  <rv s="4">
    <fb>12.115</fb>
    <v>13</v>
  </rv>
  <rv s="4">
    <fb>3556000</fb>
    <v>11</v>
  </rv>
  <rv s="4">
    <fb>27.914999999999999</fb>
    <v>12</v>
  </rv>
  <rv s="4">
    <fb>3578638</fb>
    <v>11</v>
  </rv>
  <rv s="4">
    <fb>12.317500000000001</fb>
    <v>13</v>
  </rv>
  <rv s="4">
    <fb>2744588</fb>
    <v>11</v>
  </rv>
  <rv s="4">
    <fb>28.62</fb>
    <v>12</v>
  </rv>
  <rv s="4">
    <fb>2139374</fb>
    <v>11</v>
  </rv>
  <rv s="4">
    <fb>13.6975</fb>
    <v>13</v>
  </rv>
  <rv s="4">
    <fb>1615572</fb>
    <v>11</v>
  </rv>
  <rv s="4">
    <fb>26.39</fb>
    <v>12</v>
  </rv>
  <rv s="4">
    <fb>3643760</fb>
    <v>11</v>
  </rv>
  <rv s="4">
    <fb>14.432499999999999</fb>
    <v>13</v>
  </rv>
  <rv s="4">
    <fb>828656</fb>
    <v>11</v>
  </rv>
  <rv s="4">
    <fb>27.145</fb>
    <v>12</v>
  </rv>
  <rv s="4">
    <fb>4537184</fb>
    <v>11</v>
  </rv>
  <rv s="4">
    <fb>13.6875</fb>
    <v>13</v>
  </rv>
  <rv s="4">
    <fb>1303472</fb>
    <v>11</v>
  </rv>
  <rv s="4">
    <fb>27.844999999999999</fb>
    <v>12</v>
  </rv>
  <rv s="4">
    <fb>3526822</fb>
    <v>11</v>
  </rv>
  <rv s="4">
    <fb>13.51</fb>
    <v>13</v>
  </rv>
  <rv s="4">
    <fb>977548</fb>
    <v>11</v>
  </rv>
  <rv s="4">
    <fb>29.695</fb>
    <v>12</v>
  </rv>
  <rv s="4">
    <fb>2092284</fb>
    <v>11</v>
  </rv>
  <rv s="4">
    <fb>941952</fb>
    <v>11</v>
  </rv>
  <rv s="4">
    <fb>1411066</fb>
    <v>11</v>
  </rv>
  <rv s="4">
    <fb>12.762499999999999</fb>
    <v>13</v>
  </rv>
  <rv s="4">
    <fb>2749732</fb>
    <v>11</v>
  </rv>
  <rv s="4">
    <fb>30.465</fb>
    <v>12</v>
  </rv>
  <rv s="4">
    <fb>2222138</fb>
    <v>11</v>
  </rv>
  <rv s="4">
    <fb>12.815</fb>
    <v>13</v>
  </rv>
  <rv s="4">
    <fb>1993716</fb>
    <v>11</v>
  </rv>
  <rv s="4">
    <fb>30.274999999999999</fb>
    <v>12</v>
  </rv>
  <rv s="4">
    <fb>988138</fb>
    <v>11</v>
  </rv>
  <rv s="4">
    <fb>13.055</fb>
    <v>13</v>
  </rv>
  <rv s="4">
    <fb>1578128</fb>
    <v>11</v>
  </rv>
  <rv s="4">
    <fb>30.71</fb>
    <v>12</v>
  </rv>
  <rv s="4">
    <fb>1312474</fb>
    <v>11</v>
  </rv>
  <rv s="4">
    <fb>13.42</fb>
    <v>13</v>
  </rv>
  <rv s="4">
    <fb>855192</fb>
    <v>11</v>
  </rv>
  <rv s="4">
    <fb>29.324999999999999</fb>
    <v>12</v>
  </rv>
  <rv s="4">
    <fb>3310532</fb>
    <v>11</v>
  </rv>
  <rv s="4">
    <fb>12.942500000000001</fb>
    <v>13</v>
  </rv>
  <rv s="4">
    <fb>1586960</fb>
    <v>11</v>
  </rv>
  <rv s="4">
    <fb>29.41</fb>
    <v>12</v>
  </rv>
  <rv s="4">
    <fb>3125084</fb>
    <v>11</v>
  </rv>
  <rv s="4">
    <fb>2135912</fb>
    <v>11</v>
  </rv>
  <rv s="4">
    <fb>30</fb>
    <v>12</v>
  </rv>
  <rv s="4">
    <fb>2866408</fb>
    <v>11</v>
  </rv>
  <rv s="4">
    <fb>13.465</fb>
    <v>13</v>
  </rv>
  <rv s="4">
    <fb>1700624</fb>
    <v>11</v>
  </rv>
  <rv s="4">
    <fb>30.844999999999999</fb>
    <v>12</v>
  </rv>
  <rv s="4">
    <fb>1662636</fb>
    <v>11</v>
  </rv>
  <rv s="4">
    <fb>14.1425</fb>
    <v>13</v>
  </rv>
  <rv s="4">
    <fb>1384288</fb>
    <v>11</v>
  </rv>
  <rv s="4">
    <fb>29.76</fb>
    <v>12</v>
  </rv>
  <rv s="4">
    <fb>2459896</fb>
    <v>11</v>
  </rv>
  <rv s="4">
    <fb>13.8325</fb>
    <v>13</v>
  </rv>
  <rv s="4">
    <fb>673604</fb>
    <v>11</v>
  </rv>
  <rv s="4">
    <fb>29.06</fb>
    <v>12</v>
  </rv>
  <rv s="4">
    <fb>3998148</fb>
    <v>11</v>
  </rv>
  <rv s="4">
    <fb>13.7</fb>
    <v>13</v>
  </rv>
  <rv s="4">
    <fb>938284</fb>
    <v>11</v>
  </rv>
  <rv s="4">
    <fb>30.99</fb>
    <v>12</v>
  </rv>
  <rv s="4">
    <fb>2553518</fb>
    <v>11</v>
  </rv>
  <rv s="4">
    <fb>14.1625</fb>
    <v>13</v>
  </rv>
  <rv s="4">
    <fb>1199456</fb>
    <v>11</v>
  </rv>
  <rv s="4">
    <fb>32.520000000000003</fb>
    <v>12</v>
  </rv>
  <rv s="4">
    <fb>2451644</fb>
    <v>11</v>
  </rv>
  <rv s="4">
    <fb>13.76</fb>
    <v>13</v>
  </rv>
  <rv s="4">
    <fb>2690696</fb>
    <v>11</v>
  </rv>
  <rv s="4">
    <fb>31.835000000000001</fb>
    <v>12</v>
  </rv>
  <rv s="4">
    <fb>1454406</fb>
    <v>11</v>
  </rv>
  <rv s="4">
    <fb>2531432</fb>
    <v>11</v>
  </rv>
  <rv s="4">
    <fb>31.475000000000001</fb>
    <v>12</v>
  </rv>
  <rv s="4">
    <fb>1713248</fb>
    <v>11</v>
  </rv>
  <rv s="4">
    <fb>13.262499999999999</fb>
    <v>13</v>
  </rv>
  <rv s="4">
    <fb>2033280</fb>
    <v>11</v>
  </rv>
  <rv s="4">
    <fb>32.575000000000003</fb>
    <v>12</v>
  </rv>
  <rv s="4">
    <fb>2386724</fb>
    <v>11</v>
  </rv>
  <rv s="4">
    <fb>14.0625</fb>
    <v>13</v>
  </rv>
  <rv s="4">
    <fb>1470376</fb>
    <v>11</v>
  </rv>
  <rv s="4">
    <fb>31.67</fb>
    <v>12</v>
  </rv>
  <rv s="4">
    <fb>3342508</fb>
    <v>11</v>
  </rv>
  <rv s="4">
    <fb>13.14</fb>
    <v>13</v>
  </rv>
  <rv s="4">
    <fb>2550588</fb>
    <v>11</v>
  </rv>
  <rv s="4">
    <fb>30.46</fb>
    <v>12</v>
  </rv>
  <rv s="4">
    <fb>3715832</fb>
    <v>11</v>
  </rv>
  <rv s="4">
    <fb>12.66</fb>
    <v>13</v>
  </rv>
  <rv s="4">
    <fb>1700372</fb>
    <v>11</v>
  </rv>
  <rv s="4">
    <fb>30.52</fb>
    <v>12</v>
  </rv>
  <rv s="4">
    <fb>3551114</fb>
    <v>11</v>
  </rv>
  <rv s="4">
    <fb>11.0875</fb>
    <v>13</v>
  </rv>
  <rv s="4">
    <fb>2917412</fb>
    <v>11</v>
  </rv>
  <rv s="4">
    <fb>2816452</fb>
    <v>11</v>
  </rv>
  <rv s="4">
    <fb>10.16</fb>
    <v>13</v>
  </rv>
  <rv s="4">
    <fb>2801368</fb>
    <v>11</v>
  </rv>
  <rv s="4">
    <fb>30.204999999999998</fb>
    <v>12</v>
  </rv>
  <rv s="4">
    <fb>4551118</fb>
    <v>11</v>
  </rv>
  <rv s="4">
    <fb>9.83</fb>
    <v>13</v>
  </rv>
  <rv s="4">
    <fb>1367956</fb>
    <v>11</v>
  </rv>
  <rv s="4">
    <fb>29.12</fb>
    <v>12</v>
  </rv>
  <rv s="4">
    <fb>4323312</fb>
    <v>11</v>
  </rv>
  <rv s="4">
    <fb>9.8475000000000001</fb>
    <v>13</v>
  </rv>
  <rv s="4">
    <fb>2688184</fb>
    <v>11</v>
  </rv>
  <rv s="4">
    <fb>25.495000000000001</fb>
    <v>12</v>
  </rv>
  <rv s="4">
    <fb>8211646</fb>
    <v>11</v>
  </rv>
  <rv s="4">
    <fb>10.01</fb>
    <v>13</v>
  </rv>
  <rv s="4">
    <fb>1575068</fb>
    <v>11</v>
  </rv>
  <rv s="4">
    <fb>23.15</fb>
    <v>12</v>
  </rv>
  <rv s="4">
    <fb>8932700</fb>
    <v>11</v>
  </rv>
  <rv s="4">
    <fb>10.41</fb>
    <v>13</v>
  </rv>
  <rv s="4">
    <fb>2276188</fb>
    <v>11</v>
  </rv>
  <rv s="4">
    <fb>22.524999999999999</fb>
    <v>12</v>
  </rv>
  <rv s="4">
    <fb>5430688</fb>
    <v>11</v>
  </rv>
  <rv s="4">
    <fb>10.9125</fb>
    <v>13</v>
  </rv>
  <rv s="4">
    <fb>2764080</fb>
    <v>11</v>
  </rv>
  <rv s="4">
    <fb>22.245000000000001</fb>
    <v>12</v>
  </rv>
  <rv s="4">
    <fb>4982642</fb>
    <v>11</v>
  </rv>
  <rv s="4">
    <fb>11.11</fb>
    <v>13</v>
  </rv>
  <rv s="4">
    <fb>1955256</fb>
    <v>11</v>
  </rv>
  <rv s="4">
    <fb>22.225000000000001</fb>
    <v>12</v>
  </rv>
  <rv s="4">
    <fb>8595014</fb>
    <v>11</v>
  </rv>
  <rv s="4">
    <fb>11.0725</fb>
    <v>13</v>
  </rv>
  <rv s="4">
    <fb>1408412</fb>
    <v>11</v>
  </rv>
  <rv s="4">
    <fb>22.605</fb>
    <v>12</v>
  </rv>
  <rv s="4">
    <fb>5243568</fb>
    <v>11</v>
  </rv>
  <rv s="4">
    <fb>11.865</fb>
    <v>13</v>
  </rv>
  <rv s="4">
    <fb>2067256</fb>
    <v>11</v>
  </rv>
  <rv s="4">
    <fb>23.4</fb>
    <v>12</v>
  </rv>
  <rv s="4">
    <fb>3641186</fb>
    <v>11</v>
  </rv>
  <rv s="4">
    <fb>1176944</fb>
    <v>11</v>
  </rv>
  <rv s="4">
    <fb>24.44</fb>
    <v>12</v>
  </rv>
  <rv s="4">
    <fb>5117968</fb>
    <v>11</v>
  </rv>
  <rv s="4">
    <fb>12.244999999999999</fb>
    <v>13</v>
  </rv>
  <rv s="4">
    <fb>747576</fb>
    <v>11</v>
  </rv>
  <rv s="4">
    <fb>24.855</fb>
    <v>12</v>
  </rv>
  <rv s="4">
    <fb>3319334</fb>
    <v>11</v>
  </rv>
  <rv s="4">
    <fb>11.73</fb>
    <v>13</v>
  </rv>
  <rv s="4">
    <fb>971308</fb>
    <v>11</v>
  </rv>
  <rv s="4">
    <fb>24.74</fb>
    <v>12</v>
  </rv>
  <rv s="4">
    <fb>2200796</fb>
    <v>11</v>
  </rv>
  <rv s="4">
    <fb>11.36</fb>
    <v>13</v>
  </rv>
  <rv s="4">
    <fb>1148660</fb>
    <v>11</v>
  </rv>
  <rv s="4">
    <fb>26.335000000000001</fb>
    <v>12</v>
  </rv>
  <rv s="4">
    <fb>4340900</fb>
    <v>11</v>
  </rv>
  <rv s="4">
    <fb>10.532500000000001</fb>
    <v>13</v>
  </rv>
  <rv s="4">
    <fb>2607164</fb>
    <v>11</v>
  </rv>
  <rv s="4">
    <fb>27.285</fb>
    <v>12</v>
  </rv>
  <rv s="4">
    <fb>2854620</fb>
    <v>11</v>
  </rv>
  <rv s="4">
    <fb>10.887499999999999</fb>
    <v>13</v>
  </rv>
  <rv s="4">
    <fb>2326600</fb>
    <v>11</v>
  </rv>
  <rv s="4">
    <fb>27.175000000000001</fb>
    <v>12</v>
  </rv>
  <rv s="4">
    <fb>1992464</fb>
    <v>11</v>
  </rv>
  <rv s="4">
    <fb>11.67</fb>
    <v>13</v>
  </rv>
  <rv s="4">
    <fb>1793660</fb>
    <v>11</v>
  </rv>
  <rv s="4">
    <fb>26.225000000000001</fb>
    <v>12</v>
  </rv>
  <rv s="4">
    <fb>2298052</fb>
    <v>11</v>
  </rv>
  <rv s="4">
    <fb>9.8650000000000002</fb>
    <v>13</v>
  </rv>
  <rv s="4">
    <fb>4260596</fb>
    <v>11</v>
  </rv>
  <rv s="4">
    <fb>25.33</fb>
    <v>12</v>
  </rv>
  <rv s="4">
    <fb>1935388</fb>
    <v>11</v>
  </rv>
  <rv s="4">
    <fb>10.4925</fb>
    <v>13</v>
  </rv>
  <rv s="4">
    <fb>3620552</fb>
    <v>11</v>
  </rv>
  <rv s="4">
    <fb>4292010</fb>
    <v>11</v>
  </rv>
  <rv s="4">
    <fb>10.43</fb>
    <v>13</v>
  </rv>
  <rv s="4">
    <fb>2365452</fb>
    <v>11</v>
  </rv>
  <rv s="4">
    <fb>24.585000000000001</fb>
    <v>12</v>
  </rv>
  <rv s="4">
    <fb>5002740</fb>
    <v>11</v>
  </rv>
  <rv s="4">
    <fb>2219508</fb>
    <v>11</v>
  </rv>
  <rv s="4">
    <fb>26.18</fb>
    <v>12</v>
  </rv>
  <rv s="4">
    <fb>2518242</fb>
    <v>11</v>
  </rv>
  <rv s="4">
    <fb>11.765000000000001</fb>
    <v>13</v>
  </rv>
  <rv s="4">
    <fb>2507308</fb>
    <v>11</v>
  </rv>
  <rv s="4">
    <fb>22.43</fb>
    <v>12</v>
  </rv>
  <rv s="4">
    <fb>9388350</fb>
    <v>11</v>
  </rv>
  <rv s="4">
    <fb>12.4</fb>
    <v>13</v>
  </rv>
  <rv s="4">
    <fb>1465276</fb>
    <v>11</v>
  </rv>
  <rv s="4">
    <fb>23.46</fb>
    <v>12</v>
  </rv>
  <rv s="4">
    <fb>5267252</fb>
    <v>11</v>
  </rv>
  <rv s="4">
    <fb>12.88</fb>
    <v>13</v>
  </rv>
  <rv s="4">
    <fb>1538764</fb>
    <v>11</v>
  </rv>
  <rv s="4">
    <fb>23.114999999999998</fb>
    <v>12</v>
  </rv>
  <rv s="4">
    <fb>3553170</fb>
    <v>11</v>
  </rv>
  <rv s="4">
    <fb>13.5625</fb>
    <v>13</v>
  </rv>
  <rv s="4">
    <fb>1032824</fb>
    <v>11</v>
  </rv>
  <rv s="4">
    <fb>23.31</fb>
    <v>12</v>
  </rv>
  <rv s="4">
    <fb>3240380</fb>
    <v>11</v>
  </rv>
  <rv s="4">
    <fb>13.8725</fb>
    <v>13</v>
  </rv>
  <rv s="4">
    <fb>785536</fb>
    <v>11</v>
  </rv>
  <rv s="4">
    <fb>25.56</fb>
    <v>12</v>
  </rv>
  <rv s="4">
    <fb>4704752</fb>
    <v>11</v>
  </rv>
  <rv s="4">
    <fb>1306840</fb>
    <v>11</v>
  </rv>
  <rv s="4">
    <fb>26.605</fb>
    <v>12</v>
  </rv>
  <rv s="4">
    <fb>3270672</fb>
    <v>11</v>
  </rv>
  <rv s="4">
    <fb>13.672499999999999</fb>
    <v>13</v>
  </rv>
  <rv s="4">
    <fb>760680</fb>
    <v>11</v>
  </rv>
  <rv s="4">
    <fb>3603444</fb>
    <v>11</v>
  </rv>
  <rv s="4">
    <fb>13.4375</fb>
    <v>13</v>
  </rv>
  <rv s="4">
    <fb>1349444</fb>
    <v>11</v>
  </rv>
  <rv s="4">
    <fb>29.35</fb>
    <v>12</v>
  </rv>
  <rv s="4">
    <fb>2356102</fb>
    <v>11</v>
  </rv>
  <rv s="4">
    <fb>14.225</fb>
    <v>13</v>
  </rv>
  <rv s="4">
    <fb>887492</fb>
    <v>11</v>
  </rv>
  <rv s="4">
    <fb>29.97</fb>
    <v>12</v>
  </rv>
  <rv s="4">
    <fb>1909264</fb>
    <v>11</v>
  </rv>
  <rv s="4">
    <fb>15.125</fb>
    <v>13</v>
  </rv>
  <rv s="4">
    <fb>796820</fb>
    <v>11</v>
  </rv>
  <rv s="4">
    <fb>27.6</fb>
    <v>12</v>
  </rv>
  <rv s="4">
    <fb>2652172</fb>
    <v>11</v>
  </rv>
  <rv s="4">
    <fb>15.96</fb>
    <v>13</v>
  </rv>
  <rv s="4">
    <fb>599852</fb>
    <v>11</v>
  </rv>
  <rv s="4">
    <fb>29.61</fb>
    <v>12</v>
  </rv>
  <rv s="4">
    <fb>2554550</fb>
    <v>11</v>
  </rv>
  <rv s="4">
    <fb>16.559999999999999</fb>
    <v>13</v>
  </rv>
  <rv s="4">
    <fb>654784</fb>
    <v>11</v>
  </rv>
  <rv s="4">
    <fb>29.125</fb>
    <v>12</v>
  </rv>
  <rv s="4">
    <fb>2883604</fb>
    <v>11</v>
  </rv>
  <rv s="4">
    <fb>16</fb>
    <v>13</v>
  </rv>
  <rv s="4">
    <fb>967108</fb>
    <v>11</v>
  </rv>
  <rv s="4">
    <fb>30.84</fb>
    <v>12</v>
  </rv>
  <rv s="4">
    <fb>3356506</fb>
    <v>11</v>
  </rv>
  <rv s="4">
    <fb>15.702500000000001</fb>
    <v>13</v>
  </rv>
  <rv s="4">
    <fb>193500</fb>
    <v>11</v>
  </rv>
  <rv s="4">
    <fb>32.734999999999999</fb>
    <v>12</v>
  </rv>
  <rv s="4">
    <fb>2785104</fb>
    <v>11</v>
  </rv>
  <rv s="4">
    <fb>16.462499999999999</fb>
    <v>13</v>
  </rv>
  <rv s="4">
    <fb>580516</fb>
    <v>11</v>
  </rv>
  <rv s="4">
    <fb>34.54</fb>
    <v>12</v>
  </rv>
  <rv s="4">
    <fb>2262208</fb>
    <v>11</v>
  </rv>
  <rv s="4">
    <fb>17.065000000000001</fb>
    <v>13</v>
  </rv>
  <rv s="4">
    <fb>648532</fb>
    <v>11</v>
  </rv>
  <rv s="4">
    <fb>35.86</fb>
    <v>12</v>
  </rv>
  <rv s="4">
    <fb>1718022</fb>
    <v>11</v>
  </rv>
  <rv s="4">
    <fb>18.7575</fb>
    <v>13</v>
  </rv>
  <rv s="4">
    <fb>975876</fb>
    <v>11</v>
  </rv>
  <rv s="4">
    <fb>34.645000000000003</fb>
    <v>12</v>
  </rv>
  <rv s="4">
    <fb>1503082</fb>
    <v>11</v>
  </rv>
  <rv s="4">
    <fb>18.8</fb>
    <v>13</v>
  </rv>
  <rv s="4">
    <fb>711288</fb>
    <v>11</v>
  </rv>
  <rv s="4">
    <fb>35.475000000000001</fb>
    <v>12</v>
  </rv>
  <rv s="4">
    <fb>1026984</fb>
    <v>11</v>
  </rv>
  <rv s="4">
    <fb>18.704999999999998</fb>
    <v>13</v>
  </rv>
  <rv s="4">
    <fb>744512</fb>
    <v>11</v>
  </rv>
  <rv s="4">
    <fb>37</fb>
    <v>12</v>
  </rv>
  <rv s="4">
    <fb>1331214</fb>
    <v>11</v>
  </rv>
  <rv s="4">
    <fb>19.122499999999999</fb>
    <v>13</v>
  </rv>
  <rv s="4">
    <fb>1057744</fb>
    <v>11</v>
  </rv>
  <rv s="4">
    <fb>40.700000000000003</fb>
    <v>12</v>
  </rv>
  <rv s="4">
    <fb>2353640</fb>
    <v>11</v>
  </rv>
  <rv s="4">
    <fb>699068</fb>
    <v>11</v>
  </rv>
  <rv s="4">
    <fb>40.86</fb>
    <v>12</v>
  </rv>
  <rv s="4">
    <fb>2050304</fb>
    <v>11</v>
  </rv>
  <rv s="4">
    <fb>19.91</fb>
    <v>13</v>
  </rv>
  <rv s="4">
    <fb>795452</fb>
    <v>11</v>
  </rv>
  <rv s="4">
    <fb>40.47</fb>
    <v>12</v>
  </rv>
  <rv s="4">
    <fb>1802602</fb>
    <v>11</v>
  </rv>
  <rv s="4">
    <fb>22.04</fb>
    <v>13</v>
  </rv>
  <rv s="4">
    <fb>1056684</fb>
    <v>11</v>
  </rv>
  <rv s="4">
    <fb>41.52</fb>
    <v>12</v>
  </rv>
  <rv s="4">
    <fb>2792622</fb>
    <v>11</v>
  </rv>
  <rv s="4">
    <fb>22.074999999999999</fb>
    <v>13</v>
  </rv>
  <rv s="4">
    <fb>1003704</fb>
    <v>11</v>
  </rv>
  <rv s="4">
    <fb>43.094999999999999</fb>
    <v>12</v>
  </rv>
  <rv s="4">
    <fb>2429046</fb>
    <v>11</v>
  </rv>
  <rv s="4">
    <fb>22.39</fb>
    <v>13</v>
  </rv>
  <rv s="4">
    <fb>613888</fb>
    <v>11</v>
  </rv>
  <rv s="4">
    <fb>43.195</fb>
    <v>12</v>
  </rv>
  <rv s="4">
    <fb>1706844</fb>
    <v>11</v>
  </rv>
  <rv s="4">
    <fb>24.385000000000002</fb>
    <v>13</v>
  </rv>
  <rv s="4">
    <fb>761624</fb>
    <v>11</v>
  </rv>
  <rv s="4">
    <fb>47.875</fb>
    <v>12</v>
  </rv>
  <rv s="4">
    <fb>3322204</fb>
    <v>11</v>
  </rv>
  <rv s="4">
    <fb>27.234999999999999</fb>
    <v>13</v>
  </rv>
  <rv s="4">
    <fb>649216</fb>
    <v>11</v>
  </rv>
  <rv s="4">
    <fb>47.765000000000001</fb>
    <v>12</v>
  </rv>
  <rv s="4">
    <fb>2089680</fb>
    <v>11</v>
  </rv>
  <rv s="4">
    <fb>25.68</fb>
    <v>13</v>
  </rv>
  <rv s="4">
    <fb>735640</fb>
    <v>11</v>
  </rv>
  <rv s="4">
    <fb>48.42</fb>
    <v>12</v>
  </rv>
  <rv s="4">
    <fb>1527038</fb>
    <v>11</v>
  </rv>
  <rv s="4">
    <fb>23.95</fb>
    <v>13</v>
  </rv>
  <rv s="4">
    <fb>731228</fb>
    <v>11</v>
  </rv>
  <rv s="4">
    <fb>52.66</fb>
    <v>12</v>
  </rv>
  <rv s="4">
    <fb>3022914</fb>
    <v>11</v>
  </rv>
  <rv s="4">
    <fb>23.3825</fb>
    <v>13</v>
  </rv>
  <rv s="4">
    <fb>932664</fb>
    <v>11</v>
  </rv>
  <rv s="4">
    <fb>58.295000000000002</fb>
    <v>12</v>
  </rv>
  <rv s="4">
    <fb>1976960</fb>
    <v>11</v>
  </rv>
  <rv s="4">
    <fb>636060</fb>
    <v>11</v>
  </rv>
  <rv s="4">
    <fb>55.09</fb>
    <v>12</v>
  </rv>
  <rv s="4">
    <fb>2967722</fb>
    <v>11</v>
  </rv>
  <rv s="4">
    <fb>22.712499999999999</fb>
    <v>13</v>
  </rv>
  <rv s="4">
    <fb>767224</fb>
    <v>11</v>
  </rv>
  <rv s="4">
    <fb>50.77</fb>
    <v>12</v>
  </rv>
  <rv s="4">
    <fb>2582808</fb>
    <v>11</v>
  </rv>
  <rv s="4">
    <fb>797524</fb>
    <v>11</v>
  </rv>
  <rv s="4">
    <fb>50.08</fb>
    <v>12</v>
  </rv>
  <rv s="4">
    <fb>2150052</fb>
    <v>11</v>
  </rv>
  <rv s="4">
    <fb>1122100</fb>
    <v>11</v>
  </rv>
  <rv s="4">
    <fb>49.55</fb>
    <v>12</v>
  </rv>
  <rv s="4">
    <fb>1803424</fb>
    <v>11</v>
  </rv>
  <rv s="4">
    <fb>21.344999999999999</fb>
    <v>13</v>
  </rv>
  <rv s="4">
    <fb>728048</fb>
    <v>11</v>
  </rv>
  <rv s="4">
    <fb>50.215000000000003</fb>
    <v>12</v>
  </rv>
  <rv s="4">
    <fb>3159160</fb>
    <v>11</v>
  </rv>
  <rv s="4">
    <fb>22.15</fb>
    <v>13</v>
  </rv>
  <rv s="4">
    <fb>847380</fb>
    <v>11</v>
  </rv>
  <rv s="4">
    <fb>54.97</fb>
    <v>12</v>
  </rv>
  <rv s="4">
    <fb>3042956</fb>
    <v>11</v>
  </rv>
  <rv s="4">
    <fb>20.395</fb>
    <v>13</v>
  </rv>
  <rv s="4">
    <fb>1226900</fb>
    <v>11</v>
  </rv>
  <rv s="4">
    <fb>3594554</fb>
    <v>11</v>
  </rv>
  <rv s="4">
    <fb>20.954999999999998</fb>
    <v>13</v>
  </rv>
  <rv s="4">
    <fb>821968</fb>
    <v>11</v>
  </rv>
  <rv s="4">
    <fb>48.59</fb>
    <v>12</v>
  </rv>
  <rv s="4">
    <fb>2513028</fb>
    <v>11</v>
  </rv>
  <rv s="4">
    <fb>19.97</fb>
    <v>13</v>
  </rv>
  <rv s="4">
    <fb>932232</fb>
    <v>11</v>
  </rv>
  <rv s="4">
    <fb>50.72</fb>
    <v>12</v>
  </rv>
  <rv s="4">
    <fb>3190688</fb>
    <v>11</v>
  </rv>
  <rv s="4">
    <fb>18.09</fb>
    <v>13</v>
  </rv>
  <rv s="4">
    <fb>1796580</fb>
    <v>11</v>
  </rv>
  <rv s="4">
    <fb>49.8</fb>
    <v>12</v>
  </rv>
  <rv s="4">
    <fb>3540872</fb>
    <v>11</v>
  </rv>
  <rv s="4">
    <fb>2621840</fb>
    <v>11</v>
  </rv>
  <rv s="4">
    <fb>4712690</fb>
    <v>11</v>
  </rv>
  <rv s="4">
    <fb>2099772</fb>
    <v>11</v>
  </rv>
  <rv s="4">
    <fb>48.204999999999998</fb>
    <v>12</v>
  </rv>
  <rv s="4">
    <fb>3387512</fb>
    <v>11</v>
  </rv>
  <rv s="4">
    <fb>15.01</fb>
    <v>13</v>
  </rv>
  <rv s="4">
    <fb>2251000</fb>
    <v>11</v>
  </rv>
  <rv s="4">
    <fb>45.784999999999997</fb>
    <v>12</v>
  </rv>
  <rv s="4">
    <fb>3653000</fb>
    <v>11</v>
  </rv>
  <rv s="4">
    <fb>13.17</fb>
    <v>13</v>
  </rv>
  <rv s="4">
    <fb>4645084</fb>
    <v>11</v>
  </rv>
  <rv s="4">
    <fb>42.375</fb>
    <v>12</v>
  </rv>
  <rv s="4">
    <fb>4622312</fb>
    <v>11</v>
  </rv>
  <rv s="4">
    <fb>14.6325</fb>
    <v>13</v>
  </rv>
  <rv s="4">
    <fb>2201940</fb>
    <v>11</v>
  </rv>
  <rv s="4">
    <fb>38.615000000000002</fb>
    <v>12</v>
  </rv>
  <rv s="4">
    <fb>6837766</fb>
    <v>11</v>
  </rv>
  <rv s="4">
    <fb>2613516</fb>
    <v>11</v>
  </rv>
  <rv s="4">
    <fb>38.15</fb>
    <v>12</v>
  </rv>
  <rv s="4">
    <fb>5917588</fb>
    <v>11</v>
  </rv>
  <rv s="4">
    <fb>13.637499999999999</fb>
    <v>13</v>
  </rv>
  <rv s="4">
    <fb>3297572</fb>
    <v>11</v>
  </rv>
  <rv s="4">
    <fb>38.72</fb>
    <v>12</v>
  </rv>
  <rv s="4">
    <fb>6302470</fb>
    <v>11</v>
  </rv>
  <rv s="4">
    <fb>15.012499999999999</fb>
    <v>13</v>
  </rv>
  <rv s="4">
    <fb>1434104</fb>
    <v>11</v>
  </rv>
  <rv s="4">
    <fb>16064928</fb>
    <v>11</v>
  </rv>
  <rv s="4">
    <fb>15.762499999999999</fb>
    <v>13</v>
  </rv>
  <rv s="4">
    <fb>2124120</fb>
    <v>11</v>
  </rv>
  <rv s="4">
    <fb>39.21</fb>
    <v>12</v>
  </rv>
  <rv s="4">
    <fb>7927978</fb>
    <v>11</v>
  </rv>
  <rv s="4">
    <fb>15.355</fb>
    <v>13</v>
  </rv>
  <rv s="4">
    <fb>3373968</fb>
    <v>11</v>
  </rv>
  <rv s="4">
    <fb>39.615000000000002</fb>
    <v>12</v>
  </rv>
  <rv s="4">
    <fb>9651568</fb>
    <v>11</v>
  </rv>
  <rv s="4">
    <fb>3550472</fb>
    <v>11</v>
  </rv>
  <rv s="4">
    <fb>9354968</fb>
    <v>11</v>
  </rv>
  <rv s="4">
    <fb>18.3825</fb>
    <v>13</v>
  </rv>
  <rv s="4">
    <fb>3050532</fb>
    <v>11</v>
  </rv>
  <rv s="4">
    <fb>42.064999999999998</fb>
    <v>12</v>
  </rv>
  <rv s="4">
    <fb>5302924</fb>
    <v>11</v>
  </rv>
  <rv s="4">
    <fb>20.3125</fb>
    <v>13</v>
  </rv>
  <rv s="4">
    <fb>1519404</fb>
    <v>11</v>
  </rv>
  <rv s="4">
    <fb>41.03</fb>
    <v>12</v>
  </rv>
  <rv s="4">
    <fb>4781282</fb>
    <v>11</v>
  </rv>
  <rv s="4">
    <fb>19.287500000000001</fb>
    <v>13</v>
  </rv>
  <rv s="4">
    <fb>3880876</fb>
    <v>11</v>
  </rv>
  <rv s="4">
    <fb>43.104999999999997</fb>
    <v>12</v>
  </rv>
  <rv s="4">
    <fb>5801506</fb>
    <v>11</v>
  </rv>
  <rv s="4">
    <fb>17.5275</fb>
    <v>13</v>
  </rv>
  <rv s="4">
    <fb>4817756</fb>
    <v>11</v>
  </rv>
  <rv s="4">
    <fb>49.18</fb>
    <v>12</v>
  </rv>
  <rv s="4">
    <fb>4270790</fb>
    <v>11</v>
  </rv>
  <rv s="4">
    <fb>19.232500000000002</fb>
    <v>13</v>
  </rv>
  <rv s="4">
    <fb>4016756</fb>
    <v>11</v>
  </rv>
  <rv s="4">
    <fb>54.18</fb>
    <v>12</v>
  </rv>
  <rv s="4">
    <fb>3059918</fb>
    <v>11</v>
  </rv>
  <rv s="4">
    <fb>19.184999999999999</fb>
    <v>13</v>
  </rv>
  <rv s="4">
    <fb>1447892</fb>
    <v>11</v>
  </rv>
  <rv s="4">
    <fb>51.53</fb>
    <v>12</v>
  </rv>
  <rv s="4">
    <fb>3113806</fb>
    <v>11</v>
  </rv>
  <rv s="4">
    <fb>21.0425</fb>
    <v>13</v>
  </rv>
  <rv s="4">
    <fb>995760</fb>
    <v>11</v>
  </rv>
  <rv s="4">
    <fb>46.865000000000002</fb>
    <v>12</v>
  </rv>
  <rv s="4">
    <fb>3699802</fb>
    <v>11</v>
  </rv>
  <rv s="4">
    <fb>940604</fb>
    <v>11</v>
  </rv>
  <rv s="4">
    <fb>51.335000000000001</fb>
    <v>12</v>
  </rv>
  <rv s="4">
    <fb>3348894</fb>
    <v>11</v>
  </rv>
  <rv s="4">
    <fb>19.9025</fb>
    <v>13</v>
  </rv>
  <rv s="4">
    <fb>1579088</fb>
    <v>11</v>
  </rv>
  <rv s="4">
    <fb>51.204999999999998</fb>
    <v>12</v>
  </rv>
  <rv s="4">
    <fb>2859876</fb>
    <v>11</v>
  </rv>
  <rv s="4">
    <fb>21.5075</fb>
    <v>13</v>
  </rv>
  <rv s="4">
    <fb>1074280</fb>
    <v>11</v>
  </rv>
  <rv s="4">
    <fb>56.39</fb>
    <v>12</v>
  </rv>
  <rv s="4">
    <fb>2584892</fb>
    <v>11</v>
  </rv>
  <rv s="4">
    <fb>20.475000000000001</fb>
    <v>13</v>
  </rv>
  <rv s="4">
    <fb>1513796</fb>
    <v>11</v>
  </rv>
  <rv s="4">
    <fb>54.615000000000002</fb>
    <v>12</v>
  </rv>
  <rv s="4">
    <fb>1682834</fb>
    <v>11</v>
  </rv>
  <rv s="4">
    <fb>20.745000000000001</fb>
    <v>13</v>
  </rv>
  <rv s="4">
    <fb>931316</fb>
    <v>11</v>
  </rv>
  <rv s="4">
    <fb>53.36</fb>
    <v>12</v>
  </rv>
  <rv s="4">
    <fb>1818746</fb>
    <v>11</v>
  </rv>
  <rv s="4">
    <fb>22.254999999999999</fb>
    <v>13</v>
  </rv>
  <rv s="4">
    <fb>853656</fb>
    <v>11</v>
  </rv>
  <rv s="4">
    <fb>57.5</fb>
    <v>12</v>
  </rv>
  <rv s="4">
    <fb>1838098</fb>
    <v>11</v>
  </rv>
  <rv s="4">
    <fb>552060</fb>
    <v>11</v>
  </rv>
  <rv s="4">
    <fb>54.814999999999998</fb>
    <v>12</v>
  </rv>
  <rv s="4">
    <fb>1573704</fb>
    <v>11</v>
  </rv>
  <rv s="4">
    <fb>24.795000000000002</fb>
    <v>13</v>
  </rv>
  <rv s="4">
    <fb>982448</fb>
    <v>11</v>
  </rv>
  <rv s="4">
    <fb>55.414999999999999</fb>
    <v>12</v>
  </rv>
  <rv s="4">
    <fb>1489228</fb>
    <v>11</v>
  </rv>
  <rv s="4">
    <fb>25.48</fb>
    <v>13</v>
  </rv>
  <rv s="4">
    <fb>517676</fb>
    <v>11</v>
  </rv>
  <rv s="4">
    <fb>59.715000000000003</fb>
    <v>12</v>
  </rv>
  <rv s="4">
    <fb>1448880</fb>
    <v>11</v>
  </rv>
  <rv s="4">
    <fb>28.355</fb>
    <v>13</v>
  </rv>
  <rv s="4">
    <fb>721964</fb>
    <v>11</v>
  </rv>
  <rv s="4">
    <fb>61.575000000000003</fb>
    <v>12</v>
  </rv>
  <rv s="4">
    <fb>1111690</fb>
    <v>11</v>
  </rv>
  <rv s="4">
    <fb>30.094999999999999</fb>
    <v>13</v>
  </rv>
  <rv s="4">
    <fb>738128</fb>
    <v>11</v>
  </rv>
  <rv s="4">
    <fb>1560170</fb>
    <v>11</v>
  </rv>
  <rv s="4">
    <fb>32.395000000000003</fb>
    <v>13</v>
  </rv>
  <rv s="4">
    <fb>450600</fb>
    <v>11</v>
  </rv>
  <rv s="4">
    <fb>68.62</fb>
    <v>12</v>
  </rv>
  <rv s="4">
    <fb>1368908</fb>
    <v>11</v>
  </rv>
  <rv s="4">
    <fb>32.602499999999999</fb>
    <v>13</v>
  </rv>
  <rv s="4">
    <fb>550096</fb>
    <v>11</v>
  </rv>
  <rv s="4">
    <fb>75.680000000000007</fb>
    <v>12</v>
  </rv>
  <rv s="4">
    <fb>1682598</fb>
    <v>11</v>
  </rv>
  <rv s="4">
    <fb>31.612500000000001</fb>
    <v>13</v>
  </rv>
  <rv s="4">
    <fb>699992</fb>
    <v>11</v>
  </rv>
  <rv s="4">
    <fb>79.814999999999998</fb>
    <v>12</v>
  </rv>
  <rv s="4">
    <fb>1791184</fb>
    <v>11</v>
  </rv>
  <rv s="4">
    <fb>32.747500000000002</fb>
    <v>13</v>
  </rv>
  <rv s="4">
    <fb>440224</fb>
    <v>11</v>
  </rv>
  <rv s="4">
    <fb>86.745000000000005</fb>
    <v>12</v>
  </rv>
  <rv s="4">
    <fb>1635564</fb>
    <v>11</v>
  </rv>
  <rv s="4">
    <fb>24.28</fb>
    <v>13</v>
  </rv>
  <rv s="4">
    <fb>1262448</fb>
    <v>11</v>
  </rv>
  <rv s="4">
    <fb>1250246</fb>
    <v>11</v>
  </rv>
  <rv s="4">
    <fb>25.377500000000001</fb>
    <v>13</v>
  </rv>
  <rv s="4">
    <fb>1052268</fb>
    <v>11</v>
  </rv>
  <rv s="4">
    <fb>82.784999999999997</fb>
    <v>12</v>
  </rv>
  <rv s="4">
    <fb>1460652</fb>
    <v>11</v>
  </rv>
  <rv s="4">
    <fb>28.522500000000001</fb>
    <v>13</v>
  </rv>
  <rv s="4">
    <fb>799436</fb>
    <v>11</v>
  </rv>
  <rv s="4">
    <fb>86.28</fb>
    <v>12</v>
  </rv>
  <rv s="4">
    <fb>1587676</fb>
    <v>11</v>
  </rv>
  <rv s="4">
    <fb>27.11</fb>
    <v>13</v>
  </rv>
  <rv s="4">
    <fb>1117612</fb>
    <v>11</v>
  </rv>
  <rv s="4">
    <fb>64.734999999999999</fb>
    <v>12</v>
  </rv>
  <rv s="4">
    <fb>2545758</fb>
    <v>11</v>
  </rv>
  <rv s="4">
    <fb>25.204999999999998</fb>
    <v>13</v>
  </rv>
  <rv s="4">
    <fb>2256192</fb>
    <v>11</v>
  </rv>
  <rv s="4">
    <fb>65.97</fb>
    <v>12</v>
  </rv>
  <rv s="4">
    <fb>1619036</fb>
    <v>11</v>
  </rv>
  <rv s="4">
    <fb>23.297499999999999</fb>
    <v>13</v>
  </rv>
  <rv s="4">
    <fb>1989236</fb>
    <v>11</v>
  </rv>
  <rv s="4">
    <fb>73.569999999999993</fb>
    <v>12</v>
  </rv>
  <rv s="4">
    <fb>1473744</fb>
    <v>11</v>
  </rv>
  <rv s="4">
    <fb>23.887499999999999</fb>
    <v>13</v>
  </rv>
  <rv s="4">
    <fb>1645628</fb>
    <v>11</v>
  </rv>
  <rv s="4">
    <fb>69.87</fb>
    <v>12</v>
  </rv>
  <rv s="4">
    <fb>1771710</fb>
    <v>11</v>
  </rv>
  <rv s="4">
    <fb>24.23</fb>
    <v>13</v>
  </rv>
  <rv s="4">
    <fb>1161244</fb>
    <v>11</v>
  </rv>
  <rv s="4">
    <fb>65.12</fb>
    <v>12</v>
  </rv>
  <rv s="4">
    <fb>2396756</fb>
    <v>11</v>
  </rv>
  <rv s="4">
    <fb>21.712499999999999</fb>
    <v>13</v>
  </rv>
  <rv s="4">
    <fb>2109068</fb>
    <v>11</v>
  </rv>
  <rv s="4">
    <fb>59.884999999999998</fb>
    <v>12</v>
  </rv>
  <rv s="4">
    <fb>2834234</fb>
    <v>11</v>
  </rv>
  <rv s="4">
    <fb>21.13</fb>
    <v>13</v>
  </rv>
  <rv s="4">
    <fb>1438372</fb>
    <v>11</v>
  </rv>
  <rv s="4">
    <fb>62.34</fb>
    <v>12</v>
  </rv>
  <rv s="4">
    <fb>1899024</fb>
    <v>11</v>
  </rv>
  <rv s="4">
    <fb>21.71</fb>
    <v>13</v>
  </rv>
  <rv s="4">
    <fb>1019032</fb>
    <v>11</v>
  </rv>
  <rv s="4">
    <fb>63.674999999999997</fb>
    <v>12</v>
  </rv>
  <rv s="4">
    <fb>1285598</fb>
    <v>11</v>
  </rv>
  <rv s="4">
    <fb>885628</fb>
    <v>11</v>
  </rv>
  <rv s="4">
    <fb>56.715000000000003</fb>
    <v>12</v>
  </rv>
  <rv s="4">
    <fb>2897396</fb>
    <v>11</v>
  </rv>
  <rv s="4">
    <fb>24.82</fb>
    <v>13</v>
  </rv>
  <rv s="4">
    <fb>869060</fb>
    <v>11</v>
  </rv>
  <rv s="4">
    <fb>55.975000000000001</fb>
    <v>12</v>
  </rv>
  <rv s="4">
    <fb>1835946</fb>
    <v>11</v>
  </rv>
  <rv s="4">
    <fb>719092</fb>
    <v>11</v>
  </rv>
  <rv s="4">
    <fb>57.645000000000003</fb>
    <v>12</v>
  </rv>
  <rv s="4">
    <fb>1007888</fb>
    <v>11</v>
  </rv>
  <rv s="4">
    <fb>27.557500000000001</fb>
    <v>13</v>
  </rv>
  <rv s="4">
    <fb>730396</fb>
    <v>11</v>
  </rv>
  <rv s="4">
    <fb>65.28</fb>
    <v>12</v>
  </rv>
  <rv s="4">
    <fb>1822764</fb>
    <v>11</v>
  </rv>
  <rv s="4">
    <fb>28.45</fb>
    <v>13</v>
  </rv>
  <rv s="4">
    <fb>882036</fb>
    <v>11</v>
  </rv>
  <rv s="4">
    <fb>1211624</fb>
    <v>11</v>
  </rv>
  <rv s="4">
    <fb>26.137499999999999</fb>
    <v>13</v>
  </rv>
  <rv s="4">
    <fb>863220</fb>
    <v>11</v>
  </rv>
  <rv s="4">
    <fb>70.430000000000007</fb>
    <v>12</v>
  </rv>
  <rv s="4">
    <fb>1163636</fb>
    <v>11</v>
  </rv>
  <rv s="4">
    <fb>27.375</fb>
    <v>13</v>
  </rv>
  <rv s="4">
    <fb>1045528</fb>
    <v>11</v>
  </rv>
  <rv s="4">
    <fb>73.385000000000005</fb>
    <v>12</v>
  </rv>
  <rv s="4">
    <fb>1194498</fb>
    <v>11</v>
  </rv>
  <rv s="4">
    <fb>26.645</fb>
    <v>13</v>
  </rv>
  <rv s="4">
    <fb>641580</fb>
    <v>11</v>
  </rv>
  <rv s="4">
    <fb>76.135000000000005</fb>
    <v>12</v>
  </rv>
  <rv s="4">
    <fb>1199806</fb>
    <v>11</v>
  </rv>
  <rv s="4">
    <fb>952460</fb>
    <v>11</v>
  </rv>
  <rv s="4">
    <fb>69.885000000000005</fb>
    <v>12</v>
  </rv>
  <rv s="4">
    <fb>2148470</fb>
    <v>11</v>
  </rv>
  <rv s="4">
    <fb>26.484999999999999</fb>
    <v>13</v>
  </rv>
  <rv s="4">
    <fb>894928</fb>
    <v>11</v>
  </rv>
  <rv s="4">
    <fb>73.099999999999994</fb>
    <v>12</v>
  </rv>
  <rv s="4">
    <fb>1623694</fb>
    <v>11</v>
  </rv>
  <rv s="4">
    <fb>26.614999999999998</fb>
    <v>13</v>
  </rv>
  <rv s="4">
    <fb>1181908</fb>
    <v>11</v>
  </rv>
  <rv s="4">
    <fb>71.209999999999994</fb>
    <v>12</v>
  </rv>
  <rv s="4">
    <fb>1376568</fb>
    <v>11</v>
  </rv>
  <rv s="4">
    <fb>27.3125</fb>
    <v>13</v>
  </rv>
  <rv s="4">
    <fb>789228</fb>
    <v>11</v>
  </rv>
  <rv s="4">
    <fb>68.069999999999993</fb>
    <v>12</v>
  </rv>
  <rv s="4">
    <fb>1477514</fb>
    <v>11</v>
  </rv>
  <rv s="4">
    <fb>691016</fb>
    <v>11</v>
  </rv>
  <rv s="4">
    <fb>70.704999999999998</fb>
    <v>12</v>
  </rv>
  <rv s="4">
    <fb>1155044</fb>
    <v>11</v>
  </rv>
  <rv s="4">
    <fb>27.954999999999998</fb>
    <v>13</v>
  </rv>
  <rv s="4">
    <fb>747632</fb>
    <v>11</v>
  </rv>
  <rv s="4">
    <fb>71.185000000000002</fb>
    <v>12</v>
  </rv>
  <rv s="4">
    <fb>1425308</fb>
    <v>11</v>
  </rv>
  <rv s="4">
    <fb>72.98</fb>
    <v>12</v>
  </rv>
  <rv s="4">
    <fb>783578</fb>
    <v>11</v>
  </rv>
  <rv s="4">
    <fb>1441560</fb>
    <v>11</v>
  </rv>
  <rv s="4">
    <fb>73.754999999999995</fb>
    <v>12</v>
  </rv>
  <rv s="4">
    <fb>1294746</fb>
    <v>11</v>
  </rv>
  <rv s="4">
    <fb>26.045000000000002</fb>
    <v>13</v>
  </rv>
  <rv s="4">
    <fb>1476520</fb>
    <v>11</v>
  </rv>
  <rv s="4">
    <fb>74.775000000000006</fb>
    <v>12</v>
  </rv>
  <rv s="4">
    <fb>1017778</fb>
    <v>11</v>
  </rv>
  <rv s="4">
    <fb>25.72</fb>
    <v>13</v>
  </rv>
  <rv s="4">
    <fb>1524876</fb>
    <v>11</v>
  </rv>
  <rv s="4">
    <fb>80.974999999999994</fb>
    <v>12</v>
  </rv>
  <rv s="4">
    <fb>1087248</fb>
    <v>11</v>
  </rv>
  <rv s="4">
    <fb>25.787500000000001</fb>
    <v>13</v>
  </rv>
  <rv s="4">
    <fb>762960</fb>
    <v>11</v>
  </rv>
  <rv s="4">
    <fb>1470004</fb>
    <v>11</v>
  </rv>
  <rv s="4">
    <fb>27.844999999999999</fb>
    <v>13</v>
  </rv>
  <rv s="4">
    <fb>1030176</fb>
    <v>11</v>
  </rv>
  <rv s="4">
    <fb>69.814999999999998</fb>
    <v>12</v>
  </rv>
  <rv s="4">
    <fb>2135800</fb>
    <v>11</v>
  </rv>
  <rv s="4">
    <fb>27.895</fb>
    <v>13</v>
  </rv>
  <rv s="4">
    <fb>1409272</fb>
    <v>11</v>
  </rv>
  <rv s="4">
    <fb>68.83</fb>
    <v>12</v>
  </rv>
  <rv s="4">
    <fb>2082484</fb>
    <v>11</v>
  </rv>
  <rv s="4">
    <fb>26.155000000000001</fb>
    <v>13</v>
  </rv>
  <rv s="4">
    <fb>1114868</fb>
    <v>11</v>
  </rv>
  <rv s="4">
    <fb>69.150000000000006</fb>
    <v>12</v>
  </rv>
  <rv s="4">
    <fb>1243352</fb>
    <v>11</v>
  </rv>
  <rv s="4">
    <fb>25.015000000000001</fb>
    <v>13</v>
  </rv>
  <rv s="4">
    <fb>1280900</fb>
    <v>11</v>
  </rv>
  <rv s="4">
    <fb>74.355000000000004</fb>
    <v>12</v>
  </rv>
  <rv s="4">
    <fb>1263476</fb>
    <v>11</v>
  </rv>
  <rv s="4">
    <fb>25.655000000000001</fb>
    <v>13</v>
  </rv>
  <rv s="4">
    <fb>976444</fb>
    <v>11</v>
  </rv>
  <rv s="4">
    <fb>74.36</fb>
    <v>12</v>
  </rv>
  <rv s="4">
    <fb>1123256</fb>
    <v>11</v>
  </rv>
  <rv s="4">
    <fb>27.1</fb>
    <v>13</v>
  </rv>
  <rv s="4">
    <fb>963960</fb>
    <v>11</v>
  </rv>
  <rv s="4">
    <fb>69.375</fb>
    <v>12</v>
  </rv>
  <rv s="4">
    <fb>1430854</fb>
    <v>11</v>
  </rv>
  <rv s="4">
    <fb>26.287500000000001</fb>
    <v>13</v>
  </rv>
  <rv s="4">
    <fb>631308</fb>
    <v>11</v>
  </rv>
  <rv s="4">
    <fb>67.144999999999996</fb>
    <v>12</v>
  </rv>
  <rv s="4">
    <fb>1726748</fb>
    <v>11</v>
  </rv>
  <rv s="4">
    <fb>28.89</fb>
    <v>13</v>
  </rv>
  <rv s="4">
    <fb>967824</fb>
    <v>11</v>
  </rv>
  <rv s="4">
    <fb>68.7</fb>
    <v>12</v>
  </rv>
  <rv s="4">
    <fb>1009186</fb>
    <v>11</v>
  </rv>
  <rv s="4">
    <fb>27.425000000000001</fb>
    <v>13</v>
  </rv>
  <rv s="4">
    <fb>1059952</fb>
    <v>11</v>
  </rv>
  <rv s="4">
    <fb>72.06</fb>
    <v>12</v>
  </rv>
  <rv s="4">
    <fb>892843</fb>
    <v>11</v>
  </rv>
  <rv s="4">
    <fb>27.835000000000001</fb>
    <v>13</v>
  </rv>
  <rv s="4">
    <fb>764924</fb>
    <v>11</v>
  </rv>
  <rv s="4">
    <fb>70.2</fb>
    <v>12</v>
  </rv>
  <rv s="4">
    <fb>444260</fb>
    <v>11</v>
  </rv>
  <rv s="4">
    <fb>27.684999999999999</fb>
    <v>13</v>
  </rv>
  <rv s="4">
    <fb>908048</fb>
    <v>11</v>
  </rv>
  <rv s="4">
    <fb>75.760000000000005</fb>
    <v>12</v>
  </rv>
  <rv s="4">
    <fb>647001</fb>
    <v>11</v>
  </rv>
  <rv s="4">
    <fb>27.245000000000001</fb>
    <v>13</v>
  </rv>
  <rv s="4">
    <fb>1091836</fb>
    <v>11</v>
  </rv>
  <rv s="4">
    <fb>72.09</fb>
    <v>12</v>
  </rv>
  <rv s="4">
    <fb>989810</fb>
    <v>11</v>
  </rv>
  <rv s="4">
    <fb>25.337499999999999</fb>
    <v>13</v>
  </rv>
  <rv s="4">
    <fb>1446380</fb>
    <v>11</v>
  </rv>
  <rv s="4">
    <fb>434537</fb>
    <v>11</v>
  </rv>
  <rv s="4">
    <fb>23.995000000000001</fb>
    <v>13</v>
  </rv>
  <rv s="4">
    <fb>1043588</fb>
    <v>11</v>
  </rv>
  <rv s="4">
    <fb>492612</fb>
    <v>11</v>
  </rv>
  <rv s="4">
    <fb>27.602499999999999</fb>
    <v>13</v>
  </rv>
  <rv s="4">
    <fb>1515288</fb>
    <v>11</v>
  </rv>
  <rv s="4">
    <fb>72.19</fb>
    <v>12</v>
  </rv>
  <rv s="4">
    <fb>891426</fb>
    <v>11</v>
  </rv>
  <rv s="4">
    <fb>27.565000000000001</fb>
    <v>13</v>
  </rv>
  <rv s="4">
    <fb>816124</fb>
    <v>11</v>
  </rv>
  <rv s="4">
    <fb>68.459999999999994</fb>
    <v>12</v>
  </rv>
  <rv s="4">
    <fb>750175</fb>
    <v>11</v>
  </rv>
  <rv s="4">
    <fb>28.7075</fb>
    <v>13</v>
  </rv>
  <rv s="4">
    <fb>728220</fb>
    <v>11</v>
  </rv>
  <rv s="4">
    <fb>65.5</fb>
    <v>12</v>
  </rv>
  <rv s="4">
    <fb>994283</fb>
    <v>11</v>
  </rv>
  <rv s="4">
    <fb>1569844</fb>
    <v>11</v>
  </rv>
  <rv s="4">
    <fb>71.95</fb>
    <v>12</v>
  </rv>
  <rv s="4">
    <fb>878500</fb>
    <v>11</v>
  </rv>
  <rv s="4">
    <fb>26.95</fb>
    <v>13</v>
  </rv>
  <rv s="4">
    <fb>1239284</fb>
    <v>11</v>
  </rv>
  <rv s="4">
    <fb>71.22</fb>
    <v>12</v>
  </rv>
  <rv s="4">
    <fb>536066</fb>
    <v>11</v>
  </rv>
  <rv s="4">
    <fb>644560</fb>
    <v>11</v>
  </rv>
  <rv s="4">
    <fb>439592</fb>
    <v>11</v>
  </rv>
  <rv s="4">
    <fb>25.175000000000001</fb>
    <v>13</v>
  </rv>
  <rv s="4">
    <fb>1218784</fb>
    <v>11</v>
  </rv>
  <rv s="4">
    <fb>67.59</fb>
    <v>12</v>
  </rv>
  <rv s="4">
    <fb>1225624</fb>
    <v>11</v>
  </rv>
  <rv s="4">
    <fb>22.4375</fb>
    <v>13</v>
  </rv>
  <rv s="4">
    <fb>1537080</fb>
    <v>11</v>
  </rv>
  <rv s="4">
    <fb>72</fb>
    <v>12</v>
  </rv>
  <rv s="4">
    <fb>1041136</fb>
    <v>11</v>
  </rv>
  <rv s="4">
    <fb>21.375</fb>
    <v>13</v>
  </rv>
  <rv s="4">
    <fb>2080740</fb>
    <v>11</v>
  </rv>
  <rv s="4">
    <fb>74.48</fb>
    <v>12</v>
  </rv>
  <rv s="4">
    <fb>506330</fb>
    <v>11</v>
  </rv>
  <rv s="4">
    <fb>21.114999999999998</fb>
    <v>13</v>
  </rv>
  <rv s="4">
    <fb>879576</fb>
    <v>11</v>
  </rv>
  <rv s="4">
    <fb>70.27</fb>
    <v>12</v>
  </rv>
  <rv s="4">
    <fb>1040683</fb>
    <v>11</v>
  </rv>
  <rv s="4">
    <fb>21.447500000000002</fb>
    <v>13</v>
  </rv>
  <rv s="4">
    <fb>911108</fb>
    <v>11</v>
  </rv>
  <rv s="4">
    <fb>64.88</fb>
    <v>12</v>
  </rv>
  <rv s="4">
    <fb>2156812</fb>
    <v>11</v>
  </rv>
  <rv s="4">
    <fb>19.8125</fb>
    <v>13</v>
  </rv>
  <rv s="4">
    <fb>1531108</fb>
    <v>11</v>
  </rv>
  <rv s="4">
    <fb>62.44</fb>
    <v>12</v>
  </rv>
  <rv s="4">
    <fb>2183619</fb>
    <v>11</v>
  </rv>
  <rv s="4">
    <fb>20.774999999999999</fb>
    <v>13</v>
  </rv>
  <rv s="4">
    <fb>868492</fb>
    <v>11</v>
  </rv>
  <rv s="4">
    <fb>61.78</fb>
    <v>12</v>
  </rv>
  <rv s="4">
    <fb>997648</fb>
    <v>11</v>
  </rv>
  <rv s="4">
    <fb>1151744</fb>
    <v>11</v>
  </rv>
  <rv s="4">
    <fb>62.28</fb>
    <v>12</v>
  </rv>
  <rv s="4">
    <fb>1593398</fb>
    <v>11</v>
  </rv>
  <rv s="4">
    <fb>19.39</fb>
    <v>13</v>
  </rv>
  <rv s="4">
    <fb>957100</fb>
    <v>11</v>
  </rv>
  <rv s="4">
    <fb>58.28</fb>
    <v>12</v>
  </rv>
  <rv s="4">
    <fb>1830965</fb>
    <v>11</v>
  </rv>
  <rv s="4">
    <fb>18.5</fb>
    <v>13</v>
  </rv>
  <rv s="4">
    <fb>1337244</fb>
    <v>11</v>
  </rv>
  <rv s="4">
    <fb>61.13</fb>
    <v>12</v>
  </rv>
  <rv s="4">
    <fb>1097433</fb>
    <v>11</v>
  </rv>
  <rv s="4">
    <fb>17.657499999999999</fb>
    <v>13</v>
  </rv>
  <rv s="4">
    <fb>1745076</fb>
    <v>11</v>
  </rv>
  <rv s="4">
    <fb>1739126</fb>
    <v>11</v>
  </rv>
  <rv s="4">
    <fb>16.2</fb>
    <v>13</v>
  </rv>
  <rv s="4">
    <fb>1852204</fb>
    <v>11</v>
  </rv>
  <rv s="4">
    <fb>57.08</fb>
    <v>12</v>
  </rv>
  <rv s="4">
    <fb>1471435</fb>
    <v>11</v>
  </rv>
  <rv s="4">
    <fb>15.5875</fb>
    <v>13</v>
  </rv>
  <rv s="4">
    <fb>1424324</fb>
    <v>11</v>
  </rv>
  <rv s="4">
    <fb>54.55</fb>
    <v>12</v>
  </rv>
  <rv s="4">
    <fb>2256926</fb>
    <v>11</v>
  </rv>
  <rv s="4">
    <fb>13.725</fb>
    <v>13</v>
  </rv>
  <rv s="4">
    <fb>2726936</fb>
    <v>11</v>
  </rv>
  <rv s="4">
    <fb>52.04</fb>
    <v>12</v>
  </rv>
  <rv s="4">
    <fb>2983365</fb>
    <v>11</v>
  </rv>
  <rv s="4">
    <fb>14.27</fb>
    <v>13</v>
  </rv>
  <rv s="4">
    <fb>3712708</fb>
    <v>11</v>
  </rv>
  <rv s="4">
    <fb>47.7</fb>
    <v>12</v>
  </rv>
  <rv s="4">
    <fb>2608913</fb>
    <v>11</v>
  </rv>
  <rv s="4">
    <fb>15.875</fb>
    <v>13</v>
  </rv>
  <rv s="4">
    <fb>1839612</fb>
    <v>11</v>
  </rv>
  <rv s="4">
    <fb>44.15</fb>
    <v>12</v>
  </rv>
  <rv s="4">
    <fb>2382011</fb>
    <v>11</v>
  </rv>
  <rv s="4">
    <fb>775116</fb>
    <v>11</v>
  </rv>
  <rv s="4">
    <fb>45.6</fb>
    <v>12</v>
  </rv>
  <rv s="4">
    <fb>3130467</fb>
    <v>11</v>
  </rv>
  <rv s="4">
    <fb>15.2775</fb>
    <v>13</v>
  </rv>
  <rv s="4">
    <fb>1144596</fb>
    <v>11</v>
  </rv>
  <rv s="4">
    <fb>40.26</fb>
    <v>12</v>
  </rv>
  <rv s="4">
    <fb>4632389</fb>
    <v>11</v>
  </rv>
  <rv s="4">
    <fb>17.135000000000002</fb>
    <v>13</v>
  </rv>
  <rv s="4">
    <fb>1362656</fb>
    <v>11</v>
  </rv>
  <rv s="4">
    <fb>41.86</fb>
    <v>12</v>
  </rv>
  <rv s="4">
    <fb>6773504</fb>
    <v>11</v>
  </rv>
  <rv s="4">
    <fb>1291192</fb>
    <v>11</v>
  </rv>
  <rv s="4">
    <fb>46.54</fb>
    <v>12</v>
  </rv>
  <rv s="4">
    <fb>3139025</fb>
    <v>11</v>
  </rv>
  <rv s="4">
    <fb>670676</fb>
    <v>11</v>
  </rv>
  <rv s="4">
    <fb>44.8</fb>
    <v>12</v>
  </rv>
  <rv s="4">
    <fb>2041463</fb>
    <v>11</v>
  </rv>
  <rv s="4">
    <fb>1563928</fb>
    <v>11</v>
  </rv>
  <rv s="4">
    <fb>50.27</fb>
    <v>12</v>
  </rv>
  <rv s="4">
    <fb>2435207</fb>
    <v>11</v>
  </rv>
  <rv s="4">
    <fb>16.987500000000001</fb>
    <v>13</v>
  </rv>
  <rv s="4">
    <fb>1177788</fb>
    <v>11</v>
  </rv>
  <rv s="4">
    <fb>53.91</fb>
    <v>12</v>
  </rv>
  <rv s="4">
    <fb>2405350</fb>
    <v>11</v>
  </rv>
  <rv s="4">
    <fb>15.195</fb>
    <v>13</v>
  </rv>
  <rv s="4">
    <fb>2232488</fb>
    <v>11</v>
  </rv>
  <rv s="4">
    <fb>53.62</fb>
    <v>12</v>
  </rv>
  <rv s="4">
    <fb>1758052</fb>
    <v>11</v>
  </rv>
  <rv s="4">
    <fb>14.635</fb>
    <v>13</v>
  </rv>
  <rv s="4">
    <fb>2543884</fb>
    <v>11</v>
  </rv>
  <rv s="4">
    <fb>45.76</fb>
    <v>12</v>
  </rv>
  <rv s="4">
    <fb>2882539</fb>
    <v>11</v>
  </rv>
  <rv s="4">
    <fb>13.3</fb>
    <v>13</v>
  </rv>
  <rv s="4">
    <fb>2719540</fb>
    <v>11</v>
  </rv>
  <rv s="4">
    <fb>50</fb>
    <v>12</v>
  </rv>
  <rv s="4">
    <fb>2880662</fb>
    <v>11</v>
  </rv>
  <rv s="4">
    <fb>13.3675</fb>
    <v>13</v>
  </rv>
  <rv s="4">
    <fb>3204424</fb>
    <v>11</v>
  </rv>
  <rv s="4">
    <fb>44.56</fb>
    <v>12</v>
  </rv>
  <rv s="4">
    <fb>3131955</fb>
    <v>11</v>
  </rv>
  <rv s="4">
    <fb>11.6</fb>
    <v>13</v>
  </rv>
  <rv s="4">
    <fb>3383636</fb>
    <v>11</v>
  </rv>
  <rv s="4">
    <fb>42.84</fb>
    <v>12</v>
  </rv>
  <rv s="4">
    <fb>3619133</fb>
    <v>11</v>
  </rv>
  <rv s="4">
    <fb>12.2775</fb>
    <v>13</v>
  </rv>
  <rv s="4">
    <fb>2506872</fb>
    <v>11</v>
  </rv>
  <rv s="4">
    <fb>39.07</fb>
    <v>12</v>
  </rv>
  <rv s="4">
    <fb>4535726</fb>
    <v>11</v>
  </rv>
  <rv s="4">
    <fb>13.1175</fb>
    <v>13</v>
  </rv>
  <rv s="4">
    <fb>1945244</fb>
    <v>11</v>
  </rv>
  <rv s="4">
    <fb>39.159999999999997</fb>
    <v>12</v>
  </rv>
  <rv s="4">
    <fb>6429972</fb>
    <v>11</v>
  </rv>
  <rv s="4">
    <fb>13.4</fb>
    <v>13</v>
  </rv>
  <rv s="4">
    <fb>1412836</fb>
    <v>11</v>
  </rv>
  <rv s="4">
    <fb>33.96</fb>
    <v>12</v>
  </rv>
  <rv s="4">
    <fb>5979356</fb>
    <v>11</v>
  </rv>
  <rv s="4">
    <fb>14.3675</fb>
    <v>13</v>
  </rv>
  <rv s="4">
    <fb>1214684</fb>
    <v>11</v>
  </rv>
  <rv s="4">
    <fb>36.07</fb>
    <v>12</v>
  </rv>
  <rv s="4">
    <fb>4035323</fb>
    <v>11</v>
  </rv>
  <rv s="4">
    <fb>13.195</fb>
    <v>13</v>
  </rv>
  <rv s="4">
    <fb>1363416</fb>
    <v>11</v>
  </rv>
  <rv s="4">
    <fb>3489164</fb>
    <v>11</v>
  </rv>
  <rv s="4">
    <fb>13.164999999999999</fb>
    <v>13</v>
  </rv>
  <rv s="4">
    <fb>484248</fb>
    <v>11</v>
  </rv>
  <rv s="4">
    <fb>39.32</fb>
    <v>12</v>
  </rv>
  <rv s="4">
    <fb>2546215</fb>
    <v>11</v>
  </rv>
  <rv s="4">
    <fb>14.3825</fb>
    <v>13</v>
  </rv>
  <rv s="4">
    <fb>1611272</fb>
    <v>11</v>
  </rv>
  <rv s="4">
    <fb>42.02</fb>
    <v>12</v>
  </rv>
  <rv s="4">
    <fb>2105137</fb>
    <v>11</v>
  </rv>
  <rv s="4">
    <fb>14.48</fb>
    <v>13</v>
  </rv>
  <rv s="4">
    <fb>1079740</fb>
    <v>11</v>
  </rv>
  <rv s="4">
    <fb>2428465</fb>
    <v>11</v>
  </rv>
  <rv s="4">
    <fb>1268640</fb>
    <v>11</v>
  </rv>
  <rv s="4">
    <fb>42.23</fb>
    <v>12</v>
  </rv>
  <rv s="4">
    <fb>2048737</fb>
    <v>11</v>
  </rv>
  <rv s="4">
    <fb>14.395</fb>
    <v>13</v>
  </rv>
  <rv s="4">
    <fb>1555476</fb>
    <v>11</v>
  </rv>
  <rv s="4">
    <fb>42.79</fb>
    <v>12</v>
  </rv>
  <rv s="4">
    <fb>1507259</fb>
    <v>11</v>
  </rv>
  <rv s="4">
    <fb>15.404999999999999</fb>
    <v>13</v>
  </rv>
  <rv s="4">
    <fb>1459784</fb>
    <v>11</v>
  </rv>
  <rv s="4">
    <fb>39.28</fb>
    <v>12</v>
  </rv>
  <rv s="4">
    <fb>1861042</fb>
    <v>11</v>
  </rv>
  <rv s="4">
    <fb>15.92</fb>
    <v>13</v>
  </rv>
  <rv s="4">
    <fb>1305684</fb>
    <v>11</v>
  </rv>
  <rv s="4">
    <fb>42.12</fb>
    <v>12</v>
  </rv>
  <rv s="4">
    <fb>1371686</fb>
    <v>11</v>
  </rv>
  <rv s="4">
    <fb>16.914999999999999</fb>
    <v>13</v>
  </rv>
  <rv s="4">
    <fb>1277328</fb>
    <v>11</v>
  </rv>
  <rv s="4">
    <fb>1741155</fb>
    <v>11</v>
  </rv>
  <rv s="4">
    <fb>18.855</fb>
    <v>13</v>
  </rv>
  <rv s="4">
    <fb>762148</fb>
    <v>11</v>
  </rv>
  <rv s="4">
    <fb>46.44</fb>
    <v>12</v>
  </rv>
  <rv s="4">
    <fb>1766265</fb>
    <v>11</v>
  </rv>
  <rv s="4">
    <fb>19.425000000000001</fb>
    <v>13</v>
  </rv>
  <rv s="4">
    <fb>744788</fb>
    <v>11</v>
  </rv>
  <rv s="4">
    <fb>49.19</fb>
    <v>12</v>
  </rv>
  <rv s="4">
    <fb>1688329</fb>
    <v>11</v>
  </rv>
  <rv s="4">
    <fb>20.010000000000002</fb>
    <v>13</v>
  </rv>
  <rv s="4">
    <fb>365292</fb>
    <v>11</v>
  </rv>
  <rv s="4">
    <fb>53.41</fb>
    <v>12</v>
  </rv>
  <rv s="4">
    <fb>1281042</fb>
    <v>11</v>
  </rv>
  <rv s="4">
    <fb>20.824999999999999</fb>
    <v>13</v>
  </rv>
  <rv s="4">
    <fb>763844</fb>
    <v>11</v>
  </rv>
  <rv s="4">
    <fb>54.08</fb>
    <v>12</v>
  </rv>
  <rv s="4">
    <fb>1291215</fb>
    <v>11</v>
  </rv>
  <rv s="4">
    <fb>588180</fb>
    <v>11</v>
  </rv>
  <rv s="4">
    <fb>54.32</fb>
    <v>12</v>
  </rv>
  <rv s="4">
    <fb>783324</fb>
    <v>11</v>
  </rv>
  <rv s="4">
    <fb>545280</fb>
    <v>11</v>
  </rv>
  <rv s="4">
    <fb>59.21</fb>
    <v>12</v>
  </rv>
  <rv s="4">
    <fb>1222762</fb>
    <v>11</v>
  </rv>
  <rv s="4">
    <fb>20.997499999999999</fb>
    <v>13</v>
  </rv>
  <rv s="4">
    <fb>599364</fb>
    <v>11</v>
  </rv>
  <rv s="4">
    <fb>57.92</fb>
    <v>12</v>
  </rv>
  <rv s="4">
    <fb>1049532</fb>
    <v>11</v>
  </rv>
  <rv s="4">
    <fb>21.862500000000001</fb>
    <v>13</v>
  </rv>
  <rv s="4">
    <fb>580980</fb>
    <v>11</v>
  </rv>
  <rv s="4">
    <fb>58.85</fb>
    <v>12</v>
  </rv>
  <rv s="4">
    <fb>1028181</fb>
    <v>11</v>
  </rv>
  <rv s="4">
    <fb>21.177499999999998</fb>
    <v>13</v>
  </rv>
  <rv s="4">
    <fb>620012</fb>
    <v>11</v>
  </rv>
  <rv s="4">
    <fb>60.7</fb>
    <v>12</v>
  </rv>
  <rv s="4">
    <fb>976565</fb>
    <v>11</v>
  </rv>
  <rv s="4">
    <fb>23.607500000000002</fb>
    <v>13</v>
  </rv>
  <rv s="4">
    <fb>826484</fb>
    <v>11</v>
  </rv>
  <rv s="4">
    <fb>63.01</fb>
    <v>12</v>
  </rv>
  <rv s="4">
    <fb>883129</fb>
    <v>11</v>
  </rv>
  <rv s="4">
    <fb>23.27</fb>
    <v>13</v>
  </rv>
  <rv s="4">
    <fb>525928</fb>
    <v>11</v>
  </rv>
  <rv s="4">
    <fb>61.1</fb>
    <v>12</v>
  </rv>
  <rv s="4">
    <fb>921644</fb>
    <v>11</v>
  </rv>
  <rv s="4">
    <fb>25.837499999999999</fb>
    <v>13</v>
  </rv>
  <rv s="4">
    <fb>747696</fb>
    <v>11</v>
  </rv>
  <rv s="4">
    <fb>67.94</fb>
    <v>12</v>
  </rv>
  <rv s="4">
    <fb>1548890</fb>
    <v>11</v>
  </rv>
  <rv s="4">
    <fb>24.16</fb>
    <v>13</v>
  </rv>
  <rv s="4">
    <fb>494288</fb>
    <v>11</v>
  </rv>
  <rv s="4">
    <fb>67.09</fb>
    <v>12</v>
  </rv>
  <rv s="4">
    <fb>811957</fb>
    <v>11</v>
  </rv>
  <rv s="4">
    <fb>23.642499999999998</fb>
    <v>13</v>
  </rv>
  <rv s="4">
    <fb>492372</fb>
    <v>11</v>
  </rv>
  <rv s="4">
    <fb>74.55</fb>
    <v>12</v>
  </rv>
  <rv s="4">
    <fb>1475379</fb>
    <v>11</v>
  </rv>
  <rv s="4">
    <fb>21.175000000000001</fb>
    <v>13</v>
  </rv>
  <rv s="4">
    <fb>708272</fb>
    <v>11</v>
  </rv>
  <rv s="4">
    <fb>69.819999999999993</fb>
    <v>12</v>
  </rv>
  <rv s="4">
    <fb>1046789</fb>
    <v>11</v>
  </rv>
  <rv s="4">
    <fb>21.594999999999999</fb>
    <v>13</v>
  </rv>
  <rv s="4">
    <fb>617780</fb>
    <v>11</v>
  </rv>
  <rv s="4">
    <fb>68.150000000000006</fb>
    <v>12</v>
  </rv>
  <rv s="4">
    <fb>730552</fb>
    <v>11</v>
  </rv>
  <rv s="4">
    <fb>23.25</fb>
    <v>13</v>
  </rv>
  <rv s="4">
    <fb>558024</fb>
    <v>11</v>
  </rv>
  <rv s="4">
    <fb>61.12</fb>
    <v>12</v>
  </rv>
  <rv s="4">
    <fb>1273335</fb>
    <v>11</v>
  </rv>
  <rv s="4">
    <fb>25.102499999999999</fb>
    <v>13</v>
  </rv>
  <rv s="4">
    <fb>719244</fb>
    <v>11</v>
  </rv>
  <rv s="4">
    <fb>62.32</fb>
    <v>12</v>
  </rv>
  <rv s="4">
    <fb>884928</fb>
    <v>11</v>
  </rv>
  <rv s="4">
    <fb>25.934999999999999</fb>
    <v>13</v>
  </rv>
  <rv s="4">
    <fb>581144</fb>
    <v>11</v>
  </rv>
  <rv s="4">
    <fb>628293</fb>
    <v>11</v>
  </rv>
  <rv s="4">
    <fb>25.684999999999999</fb>
    <v>13</v>
  </rv>
  <rv s="4">
    <fb>673028</fb>
    <v>11</v>
  </rv>
  <rv s="4">
    <fb>72.55</fb>
    <v>12</v>
  </rv>
  <rv s="4">
    <fb>843850</fb>
    <v>11</v>
  </rv>
  <rv s="4">
    <fb>707060</fb>
    <v>11</v>
  </rv>
  <rv s="4">
    <fb>74.98</fb>
    <v>12</v>
  </rv>
  <rv s="4">
    <fb>479671</fb>
    <v>11</v>
  </rv>
  <rv s="4">
    <fb>25.58</fb>
    <v>13</v>
  </rv>
  <rv s="4">
    <fb>1009464</fb>
    <v>11</v>
  </rv>
  <rv s="4">
    <fb>74.290000000000006</fb>
    <v>12</v>
  </rv>
  <rv s="4">
    <fb>783622</fb>
    <v>11</v>
  </rv>
  <rv s="4">
    <fb>939148</fb>
    <v>11</v>
  </rv>
  <rv s="4">
    <fb>69.44</fb>
    <v>12</v>
  </rv>
  <rv s="4">
    <fb>1048458</fb>
    <v>11</v>
  </rv>
  <rv s="4">
    <fb>659648</fb>
    <v>11</v>
  </rv>
  <rv s="4">
    <fb>73.760000000000005</fb>
    <v>12</v>
  </rv>
  <rv s="4">
    <fb>606672</fb>
    <v>11</v>
  </rv>
  <rv s="4">
    <fb>26.315000000000001</fb>
    <v>13</v>
  </rv>
  <rv s="4">
    <fb>621616</fb>
    <v>11</v>
  </rv>
  <rv s="4">
    <fb>78.819999999999993</fb>
    <v>12</v>
  </rv>
  <rv s="4">
    <fb>1374687</fb>
    <v>11</v>
  </rv>
  <rv s="4">
    <fb>24.125</fb>
    <v>13</v>
  </rv>
  <rv s="4">
    <fb>692284</fb>
    <v>11</v>
  </rv>
  <rv s="4">
    <fb>79.34</fb>
    <v>12</v>
  </rv>
  <rv s="4">
    <fb>873124</fb>
    <v>11</v>
  </rv>
  <rv s="4">
    <fb>931080</fb>
    <v>11</v>
  </rv>
  <rv s="4">
    <fb>80.66</fb>
    <v>12</v>
  </rv>
  <rv s="4">
    <fb>759921</fb>
    <v>11</v>
  </rv>
  <rv s="4">
    <fb>22.614999999999998</fb>
    <v>13</v>
  </rv>
  <rv s="4">
    <fb>486460</fb>
    <v>11</v>
  </rv>
  <rv s="4">
    <fb>1001200</fb>
    <v>11</v>
  </rv>
  <rv s="4">
    <fb>22.195</fb>
    <v>13</v>
  </rv>
  <rv s="4">
    <fb>374432</fb>
    <v>11</v>
  </rv>
  <rv s="4">
    <fb>69.260000000000005</fb>
    <v>12</v>
  </rv>
  <rv s="4">
    <fb>1011053</fb>
    <v>11</v>
  </rv>
  <rv s="4">
    <fb>22.82</fb>
    <v>13</v>
  </rv>
  <rv s="4">
    <fb>452536</fb>
    <v>11</v>
  </rv>
  <rv s="4">
    <fb>66</fb>
    <v>12</v>
  </rv>
  <rv s="4">
    <fb>1540290</fb>
    <v>11</v>
  </rv>
  <rv s="4">
    <fb>21.64</fb>
    <v>13</v>
  </rv>
  <rv s="4">
    <fb>1065556</fb>
    <v>11</v>
  </rv>
  <rv s="4">
    <fb>65.19</fb>
    <v>12</v>
  </rv>
  <rv s="4">
    <fb>966976</fb>
    <v>11</v>
  </rv>
  <rv s="4">
    <fb>22.03</fb>
    <v>13</v>
  </rv>
  <rv s="4">
    <fb>900992</fb>
    <v>11</v>
  </rv>
  <rv s="4">
    <fb>782738</fb>
    <v>11</v>
  </rv>
  <rv s="4">
    <fb>23.65</fb>
    <v>13</v>
  </rv>
  <rv s="4">
    <fb>464536</fb>
    <v>11</v>
  </rv>
  <rv s="4">
    <fb>66.239999999999995</fb>
    <v>12</v>
  </rv>
  <rv s="4">
    <fb>671943</fb>
    <v>11</v>
  </rv>
  <rv s="4">
    <fb>21.47</fb>
    <v>13</v>
  </rv>
  <rv s="4">
    <fb>979400</fb>
    <v>11</v>
  </rv>
  <rv s="4">
    <fb>64.319999999999993</fb>
    <v>12</v>
  </rv>
  <rv s="4">
    <fb>1087100</fb>
    <v>11</v>
  </rv>
  <rv s="4">
    <fb>21.67</fb>
    <v>13</v>
  </rv>
  <rv s="4">
    <fb>626460</fb>
    <v>11</v>
  </rv>
  <rv s="4">
    <fb>65.84</fb>
    <v>12</v>
  </rv>
  <rv s="4">
    <fb>812899</fb>
    <v>11</v>
  </rv>
  <rv s="4">
    <fb>21.864999999999998</fb>
    <v>13</v>
  </rv>
  <rv s="4">
    <fb>542456</fb>
    <v>11</v>
  </rv>
  <rv s="4">
    <fb>70.52</fb>
    <v>12</v>
  </rv>
  <rv s="4">
    <fb>563046</fb>
    <v>11</v>
  </rv>
  <rv s="4">
    <fb>582664</fb>
    <v>11</v>
  </rv>
  <rv s="4">
    <fb>66.09</fb>
    <v>12</v>
  </rv>
  <rv s="4">
    <fb>1257208</fb>
    <v>11</v>
  </rv>
  <rv s="4">
    <fb>24.515000000000001</fb>
    <v>13</v>
  </rv>
  <rv s="4">
    <fb>252780</fb>
    <v>11</v>
  </rv>
  <rv s="4">
    <fb>66.31</fb>
    <v>12</v>
  </rv>
  <rv s="4">
    <fb>739353</fb>
    <v>11</v>
  </rv>
  <rv s="4">
    <fb>25.942499999999999</fb>
    <v>13</v>
  </rv>
  <rv s="4">
    <fb>333660</fb>
    <v>11</v>
  </rv>
  <rv s="4">
    <fb>66.63</fb>
    <v>12</v>
  </rv>
  <rv s="4">
    <fb>500239</fb>
    <v>11</v>
  </rv>
  <rv s="4">
    <fb>26.875</fb>
    <v>13</v>
  </rv>
  <rv s="4">
    <fb>387860</fb>
    <v>11</v>
  </rv>
  <rv s="4">
    <fb>71.62</fb>
    <v>12</v>
  </rv>
  <rv s="4">
    <fb>965713</fb>
    <v>11</v>
  </rv>
  <rv s="4">
    <fb>26.337499999999999</fb>
    <v>13</v>
  </rv>
  <rv s="4">
    <fb>534916</fb>
    <v>11</v>
  </rv>
  <rv s="4">
    <fb>72.48</fb>
    <v>12</v>
  </rv>
  <rv s="4">
    <fb>312124</fb>
    <v>11</v>
  </rv>
  <rv s="4">
    <fb>25.4725</fb>
    <v>13</v>
  </rv>
  <rv s="4">
    <fb>674500</fb>
    <v>11</v>
  </rv>
  <rv s="4">
    <fb>546708</fb>
    <v>11</v>
  </rv>
  <rv s="4">
    <fb>25.69</fb>
    <v>13</v>
  </rv>
  <rv s="4">
    <fb>493836</fb>
    <v>11</v>
  </rv>
  <rv s="4">
    <fb>77.03</fb>
    <v>12</v>
  </rv>
  <rv s="4">
    <fb>480915</fb>
    <v>11</v>
  </rv>
  <rv s="4">
    <fb>23.712499999999999</fb>
    <v>13</v>
  </rv>
  <rv s="4">
    <fb>822700</fb>
    <v>11</v>
  </rv>
  <rv s="4">
    <fb>75.72</fb>
    <v>12</v>
  </rv>
  <rv s="4">
    <fb>797301</fb>
    <v>11</v>
  </rv>
  <rv s="4">
    <fb>25.23</fb>
    <v>13</v>
  </rv>
  <rv s="4">
    <fb>466644</fb>
    <v>11</v>
  </rv>
  <rv s="4">
    <fb>75.34</fb>
    <v>12</v>
  </rv>
  <rv s="4">
    <fb>936659</fb>
    <v>11</v>
  </rv>
  <rv s="4">
    <fb>22.522500000000001</fb>
    <v>13</v>
  </rv>
  <rv s="4">
    <fb>1094692</fb>
    <v>11</v>
  </rv>
  <rv s="4">
    <fb>690143</fb>
    <v>11</v>
  </rv>
  <rv s="4">
    <fb>556552</fb>
    <v>11</v>
  </rv>
  <rv s="4">
    <fb>73.88</fb>
    <v>12</v>
  </rv>
  <rv s="4">
    <fb>1025264</fb>
    <v>11</v>
  </rv>
  <rv s="4">
    <fb>24.475000000000001</fb>
    <v>13</v>
  </rv>
  <rv s="4">
    <fb>629776</fb>
    <v>11</v>
  </rv>
  <rv s="4">
    <fb>77.14</fb>
    <v>12</v>
  </rv>
  <rv s="4">
    <fb>565484</fb>
    <v>11</v>
  </rv>
  <rv s="4">
    <fb>23.0625</fb>
    <v>13</v>
  </rv>
  <rv s="4">
    <fb>705812</fb>
    <v>11</v>
  </rv>
  <rv s="4">
    <fb>1068084</fb>
    <v>11</v>
  </rv>
  <rv s="4">
    <fb>814008</fb>
    <v>11</v>
  </rv>
  <rv s="4">
    <fb>537147</fb>
    <v>11</v>
  </rv>
  <rv s="4">
    <fb>21.5625</fb>
    <v>13</v>
  </rv>
  <rv s="4">
    <fb>1089440</fb>
    <v>11</v>
  </rv>
  <rv s="4">
    <fb>76.209999999999994</fb>
    <v>12</v>
  </rv>
  <rv s="4">
    <fb>734407</fb>
    <v>11</v>
  </rv>
  <rv s="4">
    <fb>22.377500000000001</fb>
    <v>13</v>
  </rv>
  <rv s="4">
    <fb>604048</fb>
    <v>11</v>
  </rv>
  <rv s="4">
    <fb>73.959999999999994</fb>
    <v>12</v>
  </rv>
  <rv s="4">
    <fb>843419</fb>
    <v>11</v>
  </rv>
  <rv s="4">
    <fb>681120</fb>
    <v>11</v>
  </rv>
  <rv s="4">
    <fb>72.72</fb>
    <v>12</v>
  </rv>
  <rv s="4">
    <fb>881844</fb>
    <v>11</v>
  </rv>
  <rv s="4">
    <fb>786948</fb>
    <v>11</v>
  </rv>
  <rv s="4">
    <fb>1448125</fb>
    <v>11</v>
  </rv>
  <rv s="4">
    <fb>22.55</fb>
    <v>13</v>
  </rv>
  <rv s="4">
    <fb>430456</fb>
    <v>11</v>
  </rv>
  <rv s="4">
    <fb>71.900000000000006</fb>
    <v>12</v>
  </rv>
  <rv s="4">
    <fb>1138828</fb>
    <v>11</v>
  </rv>
  <rv s="4">
    <fb>642064</fb>
    <v>11</v>
  </rv>
  <rv s="4">
    <fb>68.739999999999995</fb>
    <v>12</v>
  </rv>
  <rv s="4">
    <fb>1226229</fb>
    <v>11</v>
  </rv>
  <rv s="4">
    <fb>19.8</fb>
    <v>13</v>
  </rv>
  <rv s="4">
    <fb>1245812</fb>
    <v>11</v>
  </rv>
  <rv s="4">
    <fb>70.59</fb>
    <v>12</v>
  </rv>
  <rv s="4">
    <fb>1570221</fb>
    <v>11</v>
  </rv>
  <rv s="4">
    <fb>1443084</fb>
    <v>11</v>
  </rv>
  <rv s="4">
    <fb>72.47</fb>
    <v>12</v>
  </rv>
  <rv s="4">
    <fb>998730</fb>
    <v>11</v>
  </rv>
  <rv s="4">
    <fb>943420</fb>
    <v>11</v>
  </rv>
  <rv s="4">
    <fb>70.790000000000006</fb>
    <v>12</v>
  </rv>
  <rv s="4">
    <fb>1047520</fb>
    <v>11</v>
  </rv>
  <rv s="4">
    <fb>18.39</fb>
    <v>13</v>
  </rv>
  <rv s="4">
    <fb>1015024</fb>
    <v>11</v>
  </rv>
  <rv s="4">
    <fb>63.55</fb>
    <v>12</v>
  </rv>
  <rv s="4">
    <fb>2478955</fb>
    <v>11</v>
  </rv>
  <rv s="4">
    <fb>19.315000000000001</fb>
    <v>13</v>
  </rv>
  <rv s="4">
    <fb>785824</fb>
    <v>11</v>
  </rv>
  <rv s="4">
    <fb>57.48</fb>
    <v>12</v>
  </rv>
  <rv s="4">
    <fb>2624300</fb>
    <v>11</v>
  </rv>
  <rv s="4">
    <fb>17.059999999999999</fb>
    <v>13</v>
  </rv>
  <rv s="4">
    <fb>1828244</fb>
    <v>11</v>
  </rv>
  <rv s="4">
    <fb>59.39</fb>
    <v>12</v>
  </rv>
  <rv s="4">
    <fb>2041783</fb>
    <v>11</v>
  </rv>
  <rv s="4">
    <fb>17.149999999999999</fb>
    <v>13</v>
  </rv>
  <rv s="4">
    <fb>845528</fb>
    <v>11</v>
  </rv>
  <rv s="4">
    <fb>59.04</fb>
    <v>12</v>
  </rv>
  <rv s="4">
    <fb>1993564</fb>
    <v>11</v>
  </rv>
  <rv s="4">
    <fb>1167576</fb>
    <v>11</v>
  </rv>
  <rv s="4">
    <fb>62</fb>
    <v>12</v>
  </rv>
  <rv s="4">
    <fb>2144771</fb>
    <v>11</v>
  </rv>
  <rv s="4">
    <fb>17.015000000000001</fb>
    <v>13</v>
  </rv>
  <rv s="4">
    <fb>1555548</fb>
    <v>11</v>
  </rv>
  <rv s="4">
    <fb>54.84</fb>
    <v>12</v>
  </rv>
  <rv s="4">
    <fb>3506233</fb>
    <v>11</v>
  </rv>
  <rv s="4">
    <fb>16.3825</fb>
    <v>13</v>
  </rv>
  <rv s="4">
    <fb>1490132</fb>
    <v>11</v>
  </rv>
  <rv s="4">
    <fb>55.22</fb>
    <v>12</v>
  </rv>
  <rv s="4">
    <fb>2115480</fb>
    <v>11</v>
  </rv>
  <rv s="4">
    <fb>17.844999999999999</fb>
    <v>13</v>
  </rv>
  <rv s="4">
    <fb>1168760</fb>
    <v>11</v>
  </rv>
  <rv s="4">
    <fb>2453760</fb>
    <v>11</v>
  </rv>
  <rv s="4">
    <fb>19.065000000000001</fb>
    <v>13</v>
  </rv>
  <rv s="4">
    <fb>766604</fb>
    <v>11</v>
  </rv>
  <rv s="4">
    <fb>54.75</fb>
    <v>12</v>
  </rv>
  <rv s="4">
    <fb>3516043</fb>
    <v>11</v>
  </rv>
  <rv s="4">
    <fb>19.329999999999998</fb>
    <v>13</v>
  </rv>
  <rv s="4">
    <fb>777100</fb>
    <v>11</v>
  </rv>
  <rv s="4">
    <fb>52.69</fb>
    <v>12</v>
  </rv>
  <rv s="4">
    <fb>2316333</fb>
    <v>11</v>
  </rv>
  <rv s="4">
    <fb>20.327500000000001</fb>
    <v>13</v>
  </rv>
  <rv s="4">
    <fb>634704</fb>
    <v>11</v>
  </rv>
  <rv s="4">
    <fb>57.59</fb>
    <v>12</v>
  </rv>
  <rv s="4">
    <fb>2586568</fb>
    <v>11</v>
  </rv>
  <rv s="4">
    <fb>20.145</fb>
    <v>13</v>
  </rv>
  <rv s="4">
    <fb>791564</fb>
    <v>11</v>
  </rv>
  <rv s="4">
    <fb>61.67</fb>
    <v>12</v>
  </rv>
  <rv s="4">
    <fb>1686621</fb>
    <v>11</v>
  </rv>
  <rv s="4">
    <fb>20.947500000000002</fb>
    <v>13</v>
  </rv>
  <rv s="4">
    <fb>590420</fb>
    <v>11</v>
  </rv>
  <rv s="4">
    <fb>62.66</fb>
    <v>12</v>
  </rv>
  <rv s="4">
    <fb>1125401</fb>
    <v>11</v>
  </rv>
  <rv s="4">
    <fb>22.5</fb>
    <v>13</v>
  </rv>
  <rv s="4">
    <fb>675072</fb>
    <v>11</v>
  </rv>
  <rv s="4">
    <fb>65.849999999999994</fb>
    <v>12</v>
  </rv>
  <rv s="4">
    <fb>1365484</fb>
    <v>11</v>
  </rv>
  <rv s="4">
    <fb>23.807500000000001</fb>
    <v>13</v>
  </rv>
  <rv s="4">
    <fb>436764</fb>
    <v>11</v>
  </rv>
  <rv s="4">
    <fb>65.010000000000005</fb>
    <v>12</v>
  </rv>
  <rv s="4">
    <fb>1586989</fb>
    <v>11</v>
  </rv>
  <rv s="4">
    <fb>24.142499999999998</fb>
    <v>13</v>
  </rv>
  <rv s="4">
    <fb>353516</fb>
    <v>11</v>
  </rv>
  <rv s="4">
    <fb>67.44</fb>
    <v>12</v>
  </rv>
  <rv s="4">
    <fb>873222</fb>
    <v>11</v>
  </rv>
  <rv s="4">
    <fb>25.037500000000001</fb>
    <v>13</v>
  </rv>
  <rv s="4">
    <fb>214716</fb>
    <v>11</v>
  </rv>
  <rv s="4">
    <fb>72.14</fb>
    <v>12</v>
  </rv>
  <rv s="4">
    <fb>693598</fb>
    <v>11</v>
  </rv>
  <rv s="4">
    <fb>24.1325</fb>
    <v>13</v>
  </rv>
  <rv s="4">
    <fb>404172</fb>
    <v>11</v>
  </rv>
  <rv s="4">
    <fb>71.36</fb>
    <v>12</v>
  </rv>
  <rv s="4">
    <fb>1228219</fb>
    <v>11</v>
  </rv>
  <rv s="4">
    <fb>712300</fb>
    <v>11</v>
  </rv>
  <rv s="4">
    <fb>74.709999999999994</fb>
    <v>12</v>
  </rv>
  <rv s="4">
    <fb>1134548</fb>
    <v>11</v>
  </rv>
  <rv s="4">
    <fb>22.092500000000001</fb>
    <v>13</v>
  </rv>
  <rv s="4">
    <fb>773196</fb>
    <v>11</v>
  </rv>
  <rv s="4">
    <fb>75.64</fb>
    <v>12</v>
  </rv>
  <rv s="4">
    <fb>1242868</fb>
    <v>11</v>
  </rv>
  <rv s="4">
    <fb>20.5075</fb>
    <v>13</v>
  </rv>
  <rv s="4">
    <fb>1094956</fb>
    <v>11</v>
  </rv>
  <rv s="4">
    <fb>77.62</fb>
    <v>12</v>
  </rv>
  <rv s="4">
    <fb>749362</fb>
    <v>11</v>
  </rv>
  <rv s="4">
    <fb>20.135000000000002</fb>
    <v>13</v>
  </rv>
  <rv s="4">
    <fb>932724</fb>
    <v>11</v>
  </rv>
  <rv s="4">
    <fb>75.52</fb>
    <v>12</v>
  </rv>
  <rv s="4">
    <fb>1019939</fb>
    <v>11</v>
  </rv>
  <rv s="4">
    <fb>23.26</fb>
    <v>13</v>
  </rv>
  <rv s="4">
    <fb>1070732</fb>
    <v>11</v>
  </rv>
  <rv s="4">
    <fb>72.97</fb>
    <v>12</v>
  </rv>
  <rv s="4">
    <fb>2160179</fb>
    <v>11</v>
  </rv>
  <rv s="4">
    <fb>653372</fb>
    <v>11</v>
  </rv>
  <rv s="4">
    <fb>70.599999999999994</fb>
    <v>12</v>
  </rv>
  <rv s="4">
    <fb>1592878</fb>
    <v>11</v>
  </rv>
  <rv s="4">
    <fb>23.625</fb>
    <v>13</v>
  </rv>
  <rv s="4">
    <fb>995504</fb>
    <v>11</v>
  </rv>
  <rv s="4">
    <fb>66.66</fb>
    <v>12</v>
  </rv>
  <rv s="4">
    <fb>1900480</fb>
    <v>11</v>
  </rv>
  <rv s="4">
    <fb>25.484999999999999</fb>
    <v>13</v>
  </rv>
  <rv s="4">
    <fb>929964</fb>
    <v>11</v>
  </rv>
  <rv s="4">
    <fb>65.319999999999993</fb>
    <v>12</v>
  </rv>
  <rv s="4">
    <fb>1790927</fb>
    <v>11</v>
  </rv>
  <rv s="4">
    <fb>26.34</fb>
    <v>13</v>
  </rv>
  <rv s="4">
    <fb>626912</fb>
    <v>11</v>
  </rv>
  <rv s="4">
    <fb>74.150000000000006</fb>
    <v>12</v>
  </rv>
  <rv s="4">
    <fb>1837220</fb>
    <v>11</v>
  </rv>
  <rv s="4">
    <fb>23.9375</fb>
    <v>13</v>
  </rv>
  <rv s="4">
    <fb>980144</fb>
    <v>11</v>
  </rv>
  <rv s="4">
    <fb>1002089</fb>
    <v>11</v>
  </rv>
  <rv s="4">
    <fb>25.885000000000002</fb>
    <v>13</v>
  </rv>
  <rv s="4">
    <fb>690408</fb>
    <v>11</v>
  </rv>
  <rv s="4">
    <fb>75.36</fb>
    <v>12</v>
  </rv>
  <rv s="4">
    <fb>1253671</fb>
    <v>11</v>
  </rv>
  <rv s="4">
    <fb>24.42</fb>
    <v>13</v>
  </rv>
  <rv s="4">
    <fb>1094796</fb>
    <v>11</v>
  </rv>
  <rv s="4">
    <fb>80.8</fb>
    <v>12</v>
  </rv>
  <rv s="4">
    <fb>1060534</fb>
    <v>11</v>
  </rv>
  <rv s="4">
    <fb>25.237500000000001</fb>
    <v>13</v>
  </rv>
  <rv s="4">
    <fb>875696</fb>
    <v>11</v>
  </rv>
  <rv s="4">
    <fb>82.73</fb>
    <v>12</v>
  </rv>
  <rv s="4">
    <fb>875276</fb>
    <v>11</v>
  </rv>
  <rv s="4">
    <fb>25.872499999999999</fb>
    <v>13</v>
  </rv>
  <rv s="4">
    <fb>605140</fb>
    <v>11</v>
  </rv>
  <rv s="4">
    <fb>76.53</fb>
    <v>12</v>
  </rv>
  <rv s="4">
    <fb>1543825</fb>
    <v>11</v>
  </rv>
  <rv s="4">
    <fb>21.664999999999999</fb>
    <v>13</v>
  </rv>
  <rv s="4">
    <fb>1944772</fb>
    <v>11</v>
  </rv>
  <rv s="4">
    <fb>82.01</fb>
    <v>12</v>
  </rv>
  <rv s="4">
    <fb>1470066</fb>
    <v>11</v>
  </rv>
  <rv s="4">
    <fb>21.822500000000002</fb>
    <v>13</v>
  </rv>
  <rv s="4">
    <fb>1705592</fb>
    <v>11</v>
  </rv>
  <rv s="4">
    <fb>78.13</fb>
    <v>12</v>
  </rv>
  <rv s="4">
    <fb>1383454</fb>
    <v>11</v>
  </rv>
  <rv s="4">
    <fb>20.487500000000001</fb>
    <v>13</v>
  </rv>
  <rv s="4">
    <fb>1876808</fb>
    <v>11</v>
  </rv>
  <rv s="4">
    <fb>80.650000000000006</fb>
    <v>12</v>
  </rv>
  <rv s="4">
    <fb>1903275</fb>
    <v>11</v>
  </rv>
  <rv s="4">
    <fb>1814848</fb>
    <v>11</v>
  </rv>
  <rv s="4">
    <fb>22.175000000000001</fb>
    <v>13</v>
  </rv>
  <rv s="4">
    <fb>1077144</fb>
    <v>11</v>
  </rv>
  <rv s="4">
    <fb>70.17</fb>
    <v>12</v>
  </rv>
  <rv s="4">
    <fb>1939496</fb>
    <v>11</v>
  </rv>
  <rv s="4">
    <fb>20.945</fb>
    <v>13</v>
  </rv>
  <rv s="4">
    <fb>1251584</fb>
    <v>11</v>
  </rv>
  <rv s="4">
    <fb>70.66</fb>
    <v>12</v>
  </rv>
  <rv s="4">
    <fb>2197850</fb>
    <v>11</v>
  </rv>
  <rv s="4">
    <fb>20.5825</fb>
    <v>13</v>
  </rv>
  <rv s="4">
    <fb>1631316</fb>
    <v>11</v>
  </rv>
  <rv s="4">
    <fb>66.510000000000005</fb>
    <v>12</v>
  </rv>
  <rv s="4">
    <fb>2818912</fb>
    <v>11</v>
  </rv>
  <rv s="4">
    <fb>18</fb>
    <v>13</v>
  </rv>
  <rv s="4">
    <fb>2415212</fb>
    <v>11</v>
  </rv>
  <rv s="4">
    <fb>2433163</fb>
    <v>11</v>
  </rv>
  <rv s="4">
    <fb>17.09</fb>
    <v>13</v>
  </rv>
  <rv s="4">
    <fb>2382240</fb>
    <v>11</v>
  </rv>
  <rv s="4">
    <fb>71.959999999999994</fb>
    <v>12</v>
  </rv>
  <rv s="4">
    <fb>1326134</fb>
    <v>11</v>
  </rv>
  <rv s="4">
    <fb>18.987500000000001</fb>
    <v>13</v>
  </rv>
  <rv s="4">
    <fb>2030752</fb>
    <v>11</v>
  </rv>
  <rv s="4">
    <fb>68</fb>
    <v>12</v>
  </rv>
  <rv s="4">
    <fb>1954744</fb>
    <v>11</v>
  </rv>
  <rv s="4">
    <fb>17.602499999999999</fb>
    <v>13</v>
  </rv>
  <rv s="4">
    <fb>4146112</fb>
    <v>11</v>
  </rv>
  <rv s="4">
    <fb>2291233</fb>
    <v>11</v>
  </rv>
  <rv s="4">
    <fb>16.967500000000001</fb>
    <v>13</v>
  </rv>
  <rv s="4">
    <fb>2475216</fb>
    <v>11</v>
  </rv>
  <rv s="4">
    <fb>58.54</fb>
    <v>12</v>
  </rv>
  <rv s="4">
    <fb>3264762</fb>
    <v>11</v>
  </rv>
  <rv s="4">
    <fb>19.885000000000002</fb>
    <v>13</v>
  </rv>
  <rv s="4">
    <fb>1207272</fb>
    <v>11</v>
  </rv>
  <rv s="4">
    <fb>55.4</fb>
    <v>12</v>
  </rv>
  <rv s="4">
    <fb>4413208</fb>
    <v>11</v>
  </rv>
  <rv s="4">
    <fb>783985</fb>
    <v>11</v>
  </rv>
  <rv s="4">
    <fb>61.63</fb>
    <v>12</v>
  </rv>
  <rv s="4">
    <fb>2785787</fb>
    <v>11</v>
  </rv>
  <rv s="4">
    <fb>1940985</fb>
    <v>11</v>
  </rv>
  <rv s="4">
    <fb>57.18</fb>
    <v>12</v>
  </rv>
  <rv s="4">
    <fb>4230804</fb>
    <v>11</v>
  </rv>
  <rv s="4">
    <fb>1895988</fb>
    <v>11</v>
  </rv>
  <rv s="4">
    <fb>55.16</fb>
    <v>12</v>
  </rv>
  <rv s="4">
    <fb>3023954</fb>
    <v>11</v>
  </rv>
  <rv s="4">
    <fb>21.34</fb>
    <v>13</v>
  </rv>
  <rv s="4">
    <fb>1104726</fb>
    <v>11</v>
  </rv>
  <rv s="4">
    <fb>64.59</fb>
    <v>12</v>
  </rv>
  <rv s="4">
    <fb>2041175</fb>
    <v>11</v>
  </rv>
  <rv s="4">
    <fb>1221499</fb>
    <v>11</v>
  </rv>
  <rv s="4">
    <fb>58.7</fb>
    <v>12</v>
  </rv>
  <rv s="4">
    <fb>1801347</fb>
    <v>11</v>
  </rv>
  <rv s="4">
    <fb>1410948</fb>
    <v>11</v>
  </rv>
  <rv s="4">
    <fb>63.29</fb>
    <v>12</v>
  </rv>
  <rv s="4">
    <fb>2118568</fb>
    <v>11</v>
  </rv>
  <rv s="4">
    <fb>20.86</fb>
    <v>13</v>
  </rv>
  <rv s="4">
    <fb>1315622</fb>
    <v>11</v>
  </rv>
  <rv s="4">
    <fb>1582968</fb>
    <v>11</v>
  </rv>
  <rv s="4">
    <fb>1866894</fb>
    <v>11</v>
  </rv>
  <rv s="4">
    <fb>68.67</fb>
    <v>12</v>
  </rv>
  <rv s="4">
    <fb>1488080</fb>
    <v>11</v>
  </rv>
  <rv s="4">
    <fb>19.77</fb>
    <v>13</v>
  </rv>
  <rv s="4">
    <fb>1610963</fb>
    <v>11</v>
  </rv>
  <rv s="4">
    <fb>1766619</fb>
    <v>11</v>
  </rv>
  <rv s="4">
    <fb>17.920000000000002</fb>
    <v>13</v>
  </rv>
  <rv s="4">
    <fb>2908583</fb>
    <v>11</v>
  </rv>
  <rv s="4">
    <fb>67.61</fb>
    <v>12</v>
  </rv>
  <rv s="4">
    <fb>1133190</fb>
    <v>11</v>
  </rv>
  <rv s="4">
    <fb>17.05</fb>
    <v>13</v>
  </rv>
  <rv s="4">
    <fb>2336573</fb>
    <v>11</v>
  </rv>
  <rv s="4">
    <fb>63.95</fb>
    <v>12</v>
  </rv>
  <rv s="4">
    <fb>1506928</fb>
    <v>11</v>
  </rv>
  <rv s="4">
    <fb>18.23</fb>
    <v>13</v>
  </rv>
  <rv s="4">
    <fb>1655082</fb>
    <v>11</v>
  </rv>
  <rv s="4">
    <fb>63.9</fb>
    <v>12</v>
  </rv>
  <rv s="4">
    <fb>1479403</fb>
    <v>11</v>
  </rv>
  <rv s="4">
    <fb>19.05</fb>
    <v>13</v>
  </rv>
  <rv s="4">
    <fb>1127506</fb>
    <v>11</v>
  </rv>
  <rv s="4">
    <fb>58.67</fb>
    <v>12</v>
  </rv>
  <rv s="4">
    <fb>2883605</fb>
    <v>11</v>
  </rv>
  <rv s="4">
    <fb>2193975</fb>
    <v>11</v>
  </rv>
  <rv s="4">
    <fb>56.95</fb>
    <v>12</v>
  </rv>
  <rv s="4">
    <fb>2933169</fb>
    <v>11</v>
  </rv>
  <rv s="4">
    <fb>1629056</fb>
    <v>11</v>
  </rv>
  <rv s="4">
    <fb>59.12</fb>
    <v>12</v>
  </rv>
  <rv s="4">
    <fb>2041155</fb>
    <v>11</v>
  </rv>
  <rv s="4">
    <fb>2918861</fb>
    <v>11</v>
  </rv>
  <rv s="4">
    <fb>61</fb>
    <v>12</v>
  </rv>
  <rv s="4">
    <fb>1346058</fb>
    <v>11</v>
  </rv>
  <rv s="4">
    <fb>14.72</fb>
    <v>13</v>
  </rv>
  <rv s="4">
    <fb>3276678</fb>
    <v>11</v>
  </rv>
  <rv s="4">
    <fb>59.23</fb>
    <v>12</v>
  </rv>
  <rv s="4">
    <fb>2278921</fb>
    <v>11</v>
  </rv>
  <rv s="4">
    <fb>15.12</fb>
    <v>13</v>
  </rv>
  <rv s="4">
    <fb>3453478</fb>
    <v>11</v>
  </rv>
  <rv s="4">
    <fb>59</fb>
    <v>12</v>
  </rv>
  <rv s="4">
    <fb>2319645</fb>
    <v>11</v>
  </rv>
  <rv s="4">
    <fb>14.11</fb>
    <v>13</v>
  </rv>
  <rv s="4">
    <fb>1210799</fb>
    <v>11</v>
  </rv>
  <rv s="4">
    <fb>53.43</fb>
    <v>12</v>
  </rv>
  <rv s="4">
    <fb>2677037</fb>
    <v>11</v>
  </rv>
  <rv s="4">
    <fb>14.74</fb>
    <v>13</v>
  </rv>
  <rv s="4">
    <fb>2596529</fb>
    <v>11</v>
  </rv>
  <rv s="4">
    <fb>51.04</fb>
    <v>12</v>
  </rv>
  <rv s="4">
    <fb>3179051</fb>
    <v>11</v>
  </rv>
  <rv s="4">
    <fb>10.3</fb>
    <v>13</v>
  </rv>
  <rv s="4">
    <fb>8095147</fb>
    <v>11</v>
  </rv>
  <rv s="4">
    <fb>2133445</fb>
    <v>11</v>
  </rv>
  <rv s="4">
    <fb>11.63</fb>
    <v>13</v>
  </rv>
  <rv s="4">
    <fb>3134421</fb>
    <v>11</v>
  </rv>
  <rv s="4">
    <fb>48.12</fb>
    <v>12</v>
  </rv>
  <rv s="4">
    <fb>1953366</fb>
    <v>11</v>
  </rv>
  <rv s="4">
    <fb>11.4</fb>
    <v>13</v>
  </rv>
  <rv s="4">
    <fb>3558052</fb>
    <v>11</v>
  </rv>
  <rv s="4">
    <fb>52.57</fb>
    <v>12</v>
  </rv>
  <rv s="4">
    <fb>2280541</fb>
    <v>11</v>
  </rv>
  <rv s="4">
    <fb>13.31</fb>
    <v>13</v>
  </rv>
  <rv s="4">
    <fb>2076336</fb>
    <v>11</v>
  </rv>
  <rv s="4">
    <fb>49.56</fb>
    <v>12</v>
  </rv>
  <rv s="4">
    <fb>3607078</fb>
    <v>11</v>
  </rv>
  <rv s="4">
    <fb>10.67</fb>
    <v>13</v>
  </rv>
  <rv s="4">
    <fb>6029143</fb>
    <v>11</v>
  </rv>
  <rv s="4">
    <fb>40.36</fb>
    <v>12</v>
  </rv>
  <rv s="4">
    <fb>11705789</fb>
    <v>11</v>
  </rv>
  <rv s="4">
    <fb>12.17</fb>
    <v>13</v>
  </rv>
  <rv s="4">
    <fb>3257936</fb>
    <v>11</v>
  </rv>
  <rv s="4">
    <fb>42.74</fb>
    <v>12</v>
  </rv>
  <rv s="4">
    <fb>4370509</fb>
    <v>11</v>
  </rv>
  <rv s="4">
    <fb>10.64</fb>
    <v>13</v>
  </rv>
  <rv s="4">
    <fb>4712429</fb>
    <v>11</v>
  </rv>
  <rv s="4">
    <fb>42.13</fb>
    <v>12</v>
  </rv>
  <rv s="4">
    <fb>4203732</fb>
    <v>11</v>
  </rv>
  <rv s="4">
    <fb>10.33</fb>
    <v>13</v>
  </rv>
  <rv s="4">
    <fb>4678798</fb>
    <v>11</v>
  </rv>
  <rv s="4">
    <fb>47.63</fb>
    <v>12</v>
  </rv>
  <rv s="4">
    <fb>5846394</fb>
    <v>11</v>
  </rv>
  <rv s="4">
    <fb>9.26</fb>
    <v>13</v>
  </rv>
  <rv s="4">
    <fb>5858098</fb>
    <v>11</v>
  </rv>
  <rv s="4">
    <fb>41.77</fb>
    <v>12</v>
  </rv>
  <rv s="4">
    <fb>4421772</fb>
    <v>11</v>
  </rv>
  <rv s="4">
    <fb>9.09</fb>
    <v>13</v>
  </rv>
  <rv s="4">
    <fb>2848609</fb>
    <v>11</v>
  </rv>
  <rv s="4">
    <fb>44.46</fb>
    <v>12</v>
  </rv>
  <rv s="4">
    <fb>3703577</fb>
    <v>11</v>
  </rv>
  <rv s="4">
    <fb>9.02</fb>
    <v>13</v>
  </rv>
  <rv s="4">
    <fb>2962726</fb>
    <v>11</v>
  </rv>
  <rv s="4">
    <fb>40.22</fb>
    <v>12</v>
  </rv>
  <rv s="4">
    <fb>4477169</fb>
    <v>11</v>
  </rv>
  <rv s="4">
    <fb>8.24</fb>
    <v>13</v>
  </rv>
  <rv s="4">
    <fb>3308726</fb>
    <v>11</v>
  </rv>
  <rv s="4">
    <fb>34.79</fb>
    <v>12</v>
  </rv>
  <rv s="4">
    <fb>6522544</fb>
    <v>11</v>
  </rv>
  <rv s="4">
    <fb>7.4850000000000003</fb>
    <v>13</v>
  </rv>
  <rv s="4">
    <fb>4076177</fb>
    <v>11</v>
  </rv>
  <rv s="4">
    <fb>34.049999999999997</fb>
    <v>12</v>
  </rv>
  <rv s="4">
    <fb>4523242</fb>
    <v>11</v>
  </rv>
  <rv s="4">
    <fb>8.61</fb>
    <v>13</v>
  </rv>
  <rv s="4">
    <fb>3787257</fb>
    <v>11</v>
  </rv>
  <rv s="4">
    <fb>33.880000000000003</fb>
    <v>12</v>
  </rv>
  <rv s="4">
    <fb>5221719</fb>
    <v>11</v>
  </rv>
  <rv s="4">
    <fb>8.7799999999999994</fb>
    <v>13</v>
  </rv>
  <rv s="4">
    <fb>1433034</fb>
    <v>11</v>
  </rv>
  <rv s="4">
    <fb>31</fb>
    <v>12</v>
  </rv>
  <rv s="4">
    <fb>7347415</fb>
    <v>11</v>
  </rv>
  <rv s="4">
    <fb>9.14</fb>
    <v>13</v>
  </rv>
  <rv s="4">
    <fb>2235855</fb>
    <v>11</v>
  </rv>
  <rv s="4">
    <fb>28.12</fb>
    <v>12</v>
  </rv>
  <rv s="4">
    <fb>10107610</fb>
    <v>11</v>
  </rv>
  <rv s="4">
    <fb>2884818</fb>
    <v>11</v>
  </rv>
  <rv s="4">
    <fb>32.299999999999997</fb>
    <v>12</v>
  </rv>
  <rv s="4">
    <fb>6072482</fb>
    <v>11</v>
  </rv>
  <rv s="4">
    <fb>8.56</fb>
    <v>13</v>
  </rv>
  <rv s="4">
    <fb>3576782</fb>
    <v>11</v>
  </rv>
  <rv s="4">
    <fb>34.299999999999997</fb>
    <v>12</v>
  </rv>
  <rv s="4">
    <fb>3929541</fb>
    <v>11</v>
  </rv>
  <rv s="4">
    <fb>8.6999999999999993</fb>
    <v>13</v>
  </rv>
  <rv s="4">
    <fb>3566100</fb>
    <v>11</v>
  </rv>
  <rv s="4">
    <fb>4953653</fb>
    <v>11</v>
  </rv>
  <rv s="4">
    <fb>9.6300000000000008</fb>
    <v>13</v>
  </rv>
  <rv s="4">
    <fb>3674344</fb>
    <v>11</v>
  </rv>
  <rv s="4">
    <fb>32.159999999999997</fb>
    <v>12</v>
  </rv>
  <rv s="4">
    <fb>6416113</fb>
    <v>11</v>
  </rv>
  <rv s="4">
    <fb>10.62</fb>
    <v>13</v>
  </rv>
  <rv s="4">
    <fb>3254392</fb>
    <v>11</v>
  </rv>
  <rv s="4">
    <fb>32.68</fb>
    <v>12</v>
  </rv>
  <rv s="4">
    <fb>4333138</fb>
    <v>11</v>
  </rv>
  <rv s="4">
    <fb>3181381</fb>
    <v>11</v>
  </rv>
  <rv s="4">
    <fb>36.14</fb>
    <v>12</v>
  </rv>
  <rv s="4">
    <fb>6538591</fb>
    <v>11</v>
  </rv>
  <rv s="4">
    <fb>10.77</fb>
    <v>13</v>
  </rv>
  <rv s="4">
    <fb>3563367</fb>
    <v>11</v>
  </rv>
  <rv s="4">
    <fb>39.9</fb>
    <v>12</v>
  </rv>
  <rv s="4">
    <fb>4911580</fb>
    <v>11</v>
  </rv>
  <rv s="4">
    <fb>10.69</fb>
    <v>13</v>
  </rv>
  <rv s="4">
    <fb>2115703</fb>
    <v>11</v>
  </rv>
  <rv s="4">
    <fb>37.71</fb>
    <v>12</v>
  </rv>
  <rv s="4">
    <fb>4008840</fb>
    <v>11</v>
  </rv>
  <rv s="4">
    <fb>8.69</fb>
    <v>13</v>
  </rv>
  <rv s="4">
    <fb>5151124</fb>
    <v>11</v>
  </rv>
  <rv s="4">
    <fb>40.43</fb>
    <v>12</v>
  </rv>
  <rv s="4">
    <fb>3968597</fb>
    <v>11</v>
  </rv>
  <rv s="4">
    <fb>4954985</fb>
    <v>11</v>
  </rv>
  <rv s="4">
    <fb>3284399</fb>
    <v>11</v>
  </rv>
  <rv s="4">
    <fb>8.49</fb>
    <v>13</v>
  </rv>
  <rv s="4">
    <fb>3916700</fb>
    <v>11</v>
  </rv>
  <rv s="4">
    <fb>32.74</fb>
    <v>12</v>
  </rv>
  <rv s="4">
    <fb>9183919</fb>
    <v>11</v>
  </rv>
  <rv s="4">
    <fb>8.39</fb>
    <v>13</v>
  </rv>
  <rv s="4">
    <fb>3699453</fb>
    <v>11</v>
  </rv>
  <rv s="4">
    <fb>34.94</fb>
    <v>12</v>
  </rv>
  <rv s="4">
    <fb>5337815</fb>
    <v>11</v>
  </rv>
  <rv s="4">
    <fb>8.75</fb>
    <v>13</v>
  </rv>
  <rv s="4">
    <fb>2524718</fb>
    <v>11</v>
  </rv>
  <rv s="4">
    <fb>31.96</fb>
    <v>12</v>
  </rv>
  <rv s="4">
    <fb>5713278</fb>
    <v>11</v>
  </rv>
  <rv s="4">
    <fb>8.02</fb>
    <v>13</v>
  </rv>
  <rv s="4">
    <fb>3127351</fb>
    <v>11</v>
  </rv>
  <rv s="4">
    <fb>5093676</fb>
    <v>11</v>
  </rv>
  <rv s="4">
    <fb>7.71</fb>
    <v>13</v>
  </rv>
  <rv s="4">
    <fb>3140886</fb>
    <v>11</v>
  </rv>
  <rv s="4">
    <fb>3767262</fb>
    <v>11</v>
  </rv>
  <rv s="4">
    <fb>7.52</fb>
    <v>13</v>
  </rv>
  <rv s="4">
    <fb>2700225</fb>
    <v>11</v>
  </rv>
  <rv s="4">
    <fb>30.4</fb>
    <v>12</v>
  </rv>
  <rv s="4">
    <fb>6154338</fb>
    <v>11</v>
  </rv>
  <rv s="4">
    <fb>4662792</fb>
    <v>11</v>
  </rv>
  <rv s="4">
    <fb>29.16</fb>
    <v>12</v>
  </rv>
  <rv s="4">
    <fb>6250397</fb>
    <v>11</v>
  </rv>
  <rv s="4">
    <fb>6.92</fb>
    <v>13</v>
  </rv>
  <rv s="4">
    <fb>3856291</fb>
    <v>11</v>
  </rv>
  <rv s="4">
    <fb>28.58</fb>
    <v>12</v>
  </rv>
  <rv s="4">
    <fb>5068222</fb>
    <v>11</v>
  </rv>
  <rv s="4">
    <fb>6</fb>
    <v>13</v>
  </rv>
  <rv s="4">
    <fb>5954966</fb>
    <v>11</v>
  </rv>
  <rv s="4">
    <fb>27.78</fb>
    <v>12</v>
  </rv>
  <rv s="4">
    <fb>9853748</fb>
    <v>11</v>
  </rv>
  <rv s="4">
    <fb>6821600</fb>
    <v>11</v>
  </rv>
  <rv s="4">
    <fb>26.45</fb>
    <v>12</v>
  </rv>
  <rv s="4">
    <fb>7575666</fb>
    <v>11</v>
  </rv>
  <rv s="4">
    <fb>5.5</fb>
    <v>13</v>
  </rv>
  <rv s="4">
    <fb>5145638</fb>
    <v>11</v>
  </rv>
  <rv s="4">
    <fb>23.07</fb>
    <v>12</v>
  </rv>
  <rv s="4">
    <fb>14311355</fb>
    <v>11</v>
  </rv>
  <rv s="4">
    <fb>5.33</fb>
    <v>13</v>
  </rv>
  <rv s="4">
    <fb>5825392</fb>
    <v>11</v>
  </rv>
  <rv s="4">
    <fb>19.8</fb>
    <v>12</v>
  </rv>
  <rv s="4">
    <fb>20757714</fb>
    <v>11</v>
  </rv>
  <rv s="4">
    <fb>5.74</fb>
    <v>13</v>
  </rv>
  <rv s="4">
    <fb>4609215</fb>
    <v>11</v>
  </rv>
  <rv s="4">
    <fb>21.34</fb>
    <v>12</v>
  </rv>
  <rv s="4">
    <fb>11555570</fb>
    <v>11</v>
  </rv>
  <rv s="4">
    <fb>2985415</fb>
    <v>11</v>
  </rv>
  <rv s="4">
    <fb>20.84</fb>
    <v>12</v>
  </rv>
  <rv s="4">
    <fb>18521684</fb>
    <v>11</v>
  </rv>
  <rv s="4">
    <fb>5.72</fb>
    <v>13</v>
  </rv>
  <rv s="4">
    <fb>3133446</fb>
    <v>11</v>
  </rv>
  <rv s="4">
    <fb>22.21</fb>
    <v>12</v>
  </rv>
  <rv s="4">
    <fb>8656762</fb>
    <v>11</v>
  </rv>
  <rv s="4">
    <fb>5.91</fb>
    <v>13</v>
  </rv>
  <rv s="4">
    <fb>3784467</fb>
    <v>11</v>
  </rv>
  <rv s="4">
    <fb>21.1</fb>
    <v>12</v>
  </rv>
  <rv s="4">
    <fb>6686454</fb>
    <v>11</v>
  </rv>
  <rv s="4">
    <fb>3712858</fb>
    <v>11</v>
  </rv>
  <rv s="4">
    <fb>22.05</fb>
    <v>12</v>
  </rv>
  <rv s="4">
    <fb>7133822</fb>
    <v>11</v>
  </rv>
  <rv s="4">
    <fb>5.22</fb>
    <v>13</v>
  </rv>
  <rv s="4">
    <fb>5411745</fb>
    <v>11</v>
  </rv>
  <rv s="4">
    <fb>22.79</fb>
    <v>12</v>
  </rv>
  <rv s="4">
    <fb>10333430</fb>
    <v>11</v>
  </rv>
  <rv s="4">
    <fb>4.66</fb>
    <v>13</v>
  </rv>
  <rv s="4">
    <fb>7750152</fb>
    <v>11</v>
  </rv>
  <rv s="4">
    <fb>23.82</fb>
    <v>12</v>
  </rv>
  <rv s="4">
    <fb>8212744</fb>
    <v>11</v>
  </rv>
  <rv s="4">
    <fb>4.47</fb>
    <v>13</v>
  </rv>
  <rv s="4">
    <fb>3987361</fb>
    <v>11</v>
  </rv>
  <rv s="4">
    <fb>20.260000000000002</fb>
    <v>12</v>
  </rv>
  <rv s="4">
    <fb>12789860</fb>
    <v>11</v>
  </rv>
  <rv s="4">
    <fb>4.79</fb>
    <v>13</v>
  </rv>
  <rv s="4">
    <fb>4238907</fb>
    <v>11</v>
  </rv>
  <rv s="4">
    <fb>18.100000000000001</fb>
    <v>12</v>
  </rv>
  <rv s="4">
    <fb>20349403</fb>
    <v>11</v>
  </rv>
  <rv s="4">
    <fb>4857123</fb>
    <v>11</v>
  </rv>
  <rv s="4">
    <fb>17.37</fb>
    <v>12</v>
  </rv>
  <rv s="4">
    <fb>14188044</fb>
    <v>11</v>
  </rv>
  <rv s="4">
    <fb>4.37</fb>
    <v>13</v>
  </rv>
  <rv s="4">
    <fb>4768994</fb>
    <v>11</v>
  </rv>
  <rv s="4">
    <fb>18.54</fb>
    <v>12</v>
  </rv>
  <rv s="4">
    <fb>13810193</fb>
    <v>11</v>
  </rv>
  <rv s="4">
    <fb>4.54</fb>
    <v>13</v>
  </rv>
  <rv s="4">
    <fb>4002493</fb>
    <v>11</v>
  </rv>
  <rv s="4">
    <fb>17.89</fb>
    <v>12</v>
  </rv>
  <rv s="4">
    <fb>13498144</fb>
    <v>11</v>
  </rv>
  <rv s="4">
    <fb>5.16</fb>
    <v>13</v>
  </rv>
  <rv s="4">
    <fb>5352719</fb>
    <v>11</v>
  </rv>
  <rv s="4">
    <fb>16.97</fb>
    <v>12</v>
  </rv>
  <rv s="4">
    <fb>13160284</fb>
    <v>11</v>
  </rv>
  <rv s="4">
    <fb>5.2</fb>
    <v>13</v>
  </rv>
  <rv s="4">
    <fb>5196050</fb>
    <v>11</v>
  </rv>
  <rv s="4">
    <fb>9190954</fb>
    <v>11</v>
  </rv>
  <rv s="4">
    <fb>5.04</fb>
    <v>13</v>
  </rv>
  <rv s="4">
    <fb>4511421</fb>
    <v>11</v>
  </rv>
  <rv s="4">
    <fb>20.09</fb>
    <v>12</v>
  </rv>
  <rv s="4">
    <fb>13306857</fb>
    <v>11</v>
  </rv>
  <rv s="4">
    <fb>5.32</fb>
    <v>13</v>
  </rv>
  <rv s="4">
    <fb>3661105</fb>
    <v>11</v>
  </rv>
  <rv s="4">
    <fb>20.239999999999998</fb>
    <v>12</v>
  </rv>
  <rv s="4">
    <fb>11730536</fb>
    <v>11</v>
  </rv>
  <rv s="4">
    <fb>5.25</fb>
    <v>13</v>
  </rv>
  <rv s="4">
    <fb>4144609</fb>
    <v>11</v>
  </rv>
  <rv s="4">
    <fb>19.7</fb>
    <v>12</v>
  </rv>
  <rv s="4">
    <fb>8630724</fb>
    <v>11</v>
  </rv>
  <rv s="4">
    <fb>4.7699999999999996</fb>
    <v>13</v>
  </rv>
  <rv s="4">
    <fb>6305354</fb>
    <v>11</v>
  </rv>
  <rv s="4">
    <fb>20.75</fb>
    <v>12</v>
  </rv>
  <rv s="4">
    <fb>6901719</fb>
    <v>11</v>
  </rv>
  <rv s="4">
    <fb>5672737</fb>
    <v>11</v>
  </rv>
  <rv s="4">
    <fb>20.45</fb>
    <v>12</v>
  </rv>
  <rv s="4">
    <fb>7818551</fb>
    <v>11</v>
  </rv>
  <rv s="4">
    <fb>5.4</fb>
    <v>13</v>
  </rv>
  <rv s="4">
    <fb>2852596</fb>
    <v>11</v>
  </rv>
  <rv s="4">
    <fb>12531197</fb>
    <v>11</v>
  </rv>
  <rv s="4">
    <fb>5.51</fb>
    <v>13</v>
  </rv>
  <rv s="4">
    <fb>3468116</fb>
    <v>11</v>
  </rv>
  <rv s="4">
    <fb>20.48</fb>
    <v>12</v>
  </rv>
  <rv s="4">
    <fb>8791314</fb>
    <v>11</v>
  </rv>
  <rv s="4">
    <fb>5.69</fb>
    <v>13</v>
  </rv>
  <rv s="4">
    <fb>3654206</fb>
    <v>11</v>
  </rv>
  <rv s="4">
    <fb>21.11</fb>
    <v>12</v>
  </rv>
  <rv s="4">
    <fb>7853159</fb>
    <v>11</v>
  </rv>
  <rv s="4">
    <fb>5.79</fb>
    <v>13</v>
  </rv>
  <rv s="4">
    <fb>3840688</fb>
    <v>11</v>
  </rv>
  <rv s="4">
    <fb>21.51</fb>
    <v>12</v>
  </rv>
  <rv s="4">
    <fb>6151576</fb>
    <v>11</v>
  </rv>
  <rv s="4">
    <fb>5.62</fb>
    <v>13</v>
  </rv>
  <rv s="4">
    <fb>5753963</fb>
    <v>11</v>
  </rv>
  <rv s="4">
    <fb>22.19</fb>
    <v>12</v>
  </rv>
  <rv s="4">
    <fb>6992060</fb>
    <v>11</v>
  </rv>
  <rv s="4">
    <fb>5.13</fb>
    <v>13</v>
  </rv>
  <rv s="4">
    <fb>5088446</fb>
    <v>11</v>
  </rv>
  <rv s="4">
    <fb>22.61</fb>
    <v>12</v>
  </rv>
  <rv s="4">
    <fb>5899121</fb>
    <v>11</v>
  </rv>
  <rv s="4">
    <fb>5</fb>
    <v>13</v>
  </rv>
  <rv s="4">
    <fb>3373006</fb>
    <v>11</v>
  </rv>
  <rv s="4">
    <fb>22.01</fb>
    <v>12</v>
  </rv>
  <rv s="4">
    <fb>8097429</fb>
    <v>11</v>
  </rv>
  <rv s="4">
    <fb>5.43</fb>
    <v>13</v>
  </rv>
  <rv s="4">
    <fb>3550949</fb>
    <v>11</v>
  </rv>
  <rv s="4">
    <fb>20.05</fb>
    <v>12</v>
  </rv>
  <rv s="4">
    <fb>8482208</fb>
    <v>11</v>
  </rv>
  <rv s="4">
    <fb>5.24</fb>
    <v>13</v>
  </rv>
  <rv s="4">
    <fb>3275184</fb>
    <v>11</v>
  </rv>
  <rv s="4">
    <fb>19.57</fb>
    <v>12</v>
  </rv>
  <rv s="4">
    <fb>6646018</fb>
    <v>11</v>
  </rv>
  <rv s="4">
    <fb>4.9800000000000004</fb>
    <v>13</v>
  </rv>
  <rv s="4">
    <fb>3916695</fb>
    <v>11</v>
  </rv>
  <rv s="4">
    <fb>21.24</fb>
    <v>12</v>
  </rv>
  <rv s="4">
    <fb>5104771</fb>
    <v>11</v>
  </rv>
  <rv s="4">
    <fb>8084332</fb>
    <v>11</v>
  </rv>
  <rv s="4">
    <fb>20.46</fb>
    <v>12</v>
  </rv>
  <rv s="4">
    <fb>5479117</fb>
    <v>11</v>
  </rv>
  <rv s="4">
    <fb>6.26</fb>
    <v>13</v>
  </rv>
  <rv s="4">
    <fb>5663070</fb>
    <v>11</v>
  </rv>
  <rv s="4">
    <fb>19.489999999999998</fb>
    <v>12</v>
  </rv>
  <rv s="4">
    <fb>7628613</fb>
    <v>11</v>
  </rv>
  <rv s="4">
    <fb>6.73</fb>
    <v>13</v>
  </rv>
  <rv s="4">
    <fb>6373313</fb>
    <v>11</v>
  </rv>
  <rv s="4">
    <fb>22.26</fb>
    <v>12</v>
  </rv>
  <rv s="4">
    <fb>12541633</fb>
    <v>11</v>
  </rv>
  <rv s="4">
    <fb>7586217</fb>
    <v>11</v>
  </rv>
  <rv s="4">
    <fb>24.45</fb>
    <v>12</v>
  </rv>
  <rv s="4">
    <fb>9717682</fb>
    <v>11</v>
  </rv>
  <rv s="4">
    <fb>5355128</fb>
    <v>11</v>
  </rv>
  <rv s="4">
    <fb>26.34</fb>
    <v>12</v>
  </rv>
  <rv s="4">
    <fb>10363387</fb>
    <v>11</v>
  </rv>
  <rv s="4">
    <fb>6.13</fb>
    <v>13</v>
  </rv>
  <rv s="4">
    <fb>4553986</fb>
    <v>11</v>
  </rv>
  <rv s="4">
    <fb>21.99</fb>
    <v>12</v>
  </rv>
  <rv s="4">
    <fb>14248917</fb>
    <v>11</v>
  </rv>
  <rv s="4">
    <fb>6.79</fb>
    <v>13</v>
  </rv>
  <rv s="4">
    <fb>4024878</fb>
    <v>11</v>
  </rv>
  <rv s="4">
    <fb>24.51</fb>
    <v>12</v>
  </rv>
  <rv s="4">
    <fb>8174959</fb>
    <v>11</v>
  </rv>
  <rv s="4">
    <fb>6.87</fb>
    <v>13</v>
  </rv>
  <rv s="4">
    <fb>3901285</fb>
    <v>11</v>
  </rv>
  <rv s="4">
    <fb>7615848</fb>
    <v>11</v>
  </rv>
  <rv s="4">
    <fb>4133722</fb>
    <v>11</v>
  </rv>
  <rv s="4">
    <fb>26.07</fb>
    <v>12</v>
  </rv>
  <rv s="4">
    <fb>7066718</fb>
    <v>11</v>
  </rv>
  <rv s="4">
    <fb>7.11</fb>
    <v>13</v>
  </rv>
  <rv s="4">
    <fb>4359599</fb>
    <v>11</v>
  </rv>
  <rv s="4">
    <fb>26.21</fb>
    <v>12</v>
  </rv>
  <rv s="4">
    <fb>6368314</fb>
    <v>11</v>
  </rv>
  <rv s="4">
    <fb>7.92</fb>
    <v>13</v>
  </rv>
  <rv s="4">
    <fb>4973684</fb>
    <v>11</v>
  </rv>
  <rv s="4">
    <fb>26.53</fb>
    <v>12</v>
  </rv>
  <rv s="4">
    <fb>4711622</fb>
    <v>11</v>
  </rv>
  <rv s="4">
    <fb>3039830</fb>
    <v>11</v>
  </rv>
  <rv s="4">
    <fb>26.44</fb>
    <v>12</v>
  </rv>
  <rv s="4">
    <fb>5098801</fb>
    <v>11</v>
  </rv>
  <rv s="4">
    <fb>8.19</fb>
    <v>13</v>
  </rv>
  <rv s="4">
    <fb>3034570</fb>
    <v>11</v>
  </rv>
  <rv s="4">
    <fb>29.27</fb>
    <v>12</v>
  </rv>
  <rv s="4">
    <fb>6558434</fb>
    <v>11</v>
  </rv>
  <rv s="4">
    <fb>8.44</fb>
    <v>13</v>
  </rv>
  <rv s="4">
    <fb>4120942</fb>
    <v>11</v>
  </rv>
  <rv s="4">
    <fb>30.17</fb>
    <v>12</v>
  </rv>
  <rv s="4">
    <fb>4737800</fb>
    <v>11</v>
  </rv>
  <rv s="4">
    <fb>8.1999999999999993</fb>
    <v>13</v>
  </rv>
  <rv s="4">
    <fb>3293552</fb>
    <v>11</v>
  </rv>
  <rv s="4">
    <fb>30.02</fb>
    <v>12</v>
  </rv>
  <rv s="4">
    <fb>3879817</fb>
    <v>11</v>
  </rv>
  <rv s="4">
    <fb>7.21</fb>
    <v>13</v>
  </rv>
  <rv s="4">
    <fb>4597897</fb>
    <v>11</v>
  </rv>
  <rv s="4">
    <fb>30.65</fb>
    <v>12</v>
  </rv>
  <rv s="4">
    <fb>5325360</fb>
    <v>11</v>
  </rv>
  <rv s="4">
    <fb>7</fb>
    <v>13</v>
  </rv>
  <rv s="4">
    <fb>2968315</fb>
    <v>11</v>
  </rv>
  <rv s="4">
    <fb>30.05</fb>
    <v>12</v>
  </rv>
  <rv s="4">
    <fb>5026877</fb>
    <v>11</v>
  </rv>
  <rv s="4">
    <fb>3684123</fb>
    <v>11</v>
  </rv>
  <rv s="4">
    <fb>26.99</fb>
    <v>12</v>
  </rv>
  <rv s="4">
    <fb>8849012</fb>
    <v>11</v>
  </rv>
  <rv s="4">
    <fb>6.59</fb>
    <v>13</v>
  </rv>
  <rv s="4">
    <fb>3794472</fb>
    <v>11</v>
  </rv>
  <rv s="4">
    <fb>25.83</fb>
    <v>12</v>
  </rv>
  <rv s="4">
    <fb>5448952</fb>
    <v>11</v>
  </rv>
  <rv s="4">
    <fb>4734006</fb>
    <v>11</v>
  </rv>
  <rv s="4">
    <fb>25.92</fb>
    <v>12</v>
  </rv>
  <rv s="4">
    <fb>6576408</fb>
    <v>11</v>
  </rv>
  <rv s="4">
    <fb>6.07</fb>
    <v>13</v>
  </rv>
  <rv s="4">
    <fb>3211794</fb>
    <v>11</v>
  </rv>
  <rv s="4">
    <fb>24.07</fb>
    <v>12</v>
  </rv>
  <rv s="4">
    <fb>7167290</fb>
    <v>11</v>
  </rv>
  <rv s="4">
    <fb>6.49</fb>
    <v>13</v>
  </rv>
  <rv s="4">
    <fb>3967013</fb>
    <v>11</v>
  </rv>
  <rv s="4">
    <fb>7955022</fb>
    <v>11</v>
  </rv>
  <rv s="4">
    <fb>5.93</fb>
    <v>13</v>
  </rv>
  <rv s="4">
    <fb>4320904</fb>
    <v>11</v>
  </rv>
  <rv s="4">
    <fb>22.36</fb>
    <v>12</v>
  </rv>
  <rv s="4">
    <fb>6933081</fb>
    <v>11</v>
  </rv>
  <rv s="4">
    <fb>5.98</fb>
    <v>13</v>
  </rv>
  <rv s="4">
    <fb>3917524</fb>
    <v>11</v>
  </rv>
  <rv s="4">
    <fb>23.37</fb>
    <v>12</v>
  </rv>
  <rv s="4">
    <fb>9491408</fb>
    <v>11</v>
  </rv>
  <rv s="4">
    <fb>5.48</fb>
    <v>13</v>
  </rv>
  <rv s="4">
    <fb>5445085</fb>
    <v>11</v>
  </rv>
  <rv s="4">
    <fb>21.79</fb>
    <v>12</v>
  </rv>
  <rv s="4">
    <fb>7130008</fb>
    <v>11</v>
  </rv>
  <rv s="4">
    <fb>5.76</fb>
    <v>13</v>
  </rv>
  <rv s="4">
    <fb>3479505</fb>
    <v>11</v>
  </rv>
  <rv s="4">
    <fb>21.89</fb>
    <v>12</v>
  </rv>
  <rv s="4">
    <fb>7017760</fb>
    <v>11</v>
  </rv>
  <rv s="4">
    <fb>3394021</fb>
    <v>11</v>
  </rv>
  <rv s="4">
    <fb>20.2</fb>
    <v>12</v>
  </rv>
  <rv s="4">
    <fb>11875562</fb>
    <v>11</v>
  </rv>
  <rv s="4">
    <fb>3856666</fb>
    <v>11</v>
  </rv>
  <rv s="4">
    <fb>6578877</fb>
    <v>11</v>
  </rv>
  <rv s="4">
    <fb>6.63</fb>
    <v>13</v>
  </rv>
  <rv s="4">
    <fb>4157806</fb>
    <v>11</v>
  </rv>
  <rv s="4">
    <fb>5732818</fb>
    <v>11</v>
  </rv>
  <rv s="4">
    <fb>6.72</fb>
    <v>13</v>
  </rv>
  <rv s="4">
    <fb>3106515</fb>
    <v>11</v>
  </rv>
  <rv s="4">
    <fb>23.28</fb>
    <v>12</v>
  </rv>
  <rv s="4">
    <fb>6391729</fb>
    <v>11</v>
  </rv>
  <rv s="4">
    <fb>6.48</fb>
    <v>13</v>
  </rv>
  <rv s="4">
    <fb>3720458</fb>
    <v>11</v>
  </rv>
  <rv s="4">
    <fb>6439872</fb>
    <v>11</v>
  </rv>
  <rv s="4">
    <fb>6.53</fb>
    <v>13</v>
  </rv>
  <rv s="4">
    <fb>3295185</fb>
    <v>11</v>
  </rv>
  <rv s="4">
    <fb>24.81</fb>
    <v>12</v>
  </rv>
  <rv s="4">
    <fb>5961280</fb>
    <v>11</v>
  </rv>
  <rv s="4">
    <fb>3615632</fb>
    <v>11</v>
  </rv>
  <rv s="4">
    <fb>27.93</fb>
    <v>12</v>
  </rv>
  <rv s="4">
    <fb>8043186</fb>
    <v>11</v>
  </rv>
  <rv s="4">
    <fb>4048895</fb>
    <v>11</v>
  </rv>
  <rv s="4">
    <fb>11073531</fb>
    <v>11</v>
  </rv>
  <rv s="4">
    <fb>6.69</fb>
    <v>13</v>
  </rv>
  <rv s="4">
    <fb>1340665</fb>
    <v>11</v>
  </rv>
  <rv s="4">
    <fb>23.26</fb>
    <v>12</v>
  </rv>
  <rv s="4">
    <fb>5365836</fb>
    <v>11</v>
  </rv>
  <rv s="4">
    <fb>6.41</fb>
    <v>13</v>
  </rv>
  <rv s="4">
    <fb>3626246</fb>
    <v>11</v>
  </rv>
  <rv s="4">
    <fb>23.99</fb>
    <v>12</v>
  </rv>
  <rv s="4">
    <fb>5458607</fb>
    <v>11</v>
  </rv>
  <rv s="4">
    <fb>5169326</fb>
    <v>11</v>
  </rv>
  <rv s="4">
    <fb>23.42</fb>
    <v>12</v>
  </rv>
  <rv s="4">
    <fb>5928011</fb>
    <v>11</v>
  </rv>
  <rv s="4">
    <fb>7.24</fb>
    <v>13</v>
  </rv>
  <rv s="4">
    <fb>2954072</fb>
    <v>11</v>
  </rv>
  <rv s="4">
    <fb>22.76</fb>
    <v>12</v>
  </rv>
  <rv s="4">
    <fb>5667032</fb>
    <v>11</v>
  </rv>
  <rv s="4">
    <fb>7.48</fb>
    <v>13</v>
  </rv>
  <rv s="4">
    <fb>2850765</fb>
    <v>11</v>
  </rv>
  <rv s="4">
    <fb>25.32</fb>
    <v>12</v>
  </rv>
  <rv s="4">
    <fb>8033605</fb>
    <v>11</v>
  </rv>
  <rv s="4">
    <fb>6295416</fb>
    <v>11</v>
  </rv>
  <rv s="4">
    <fb>25.74</fb>
    <v>12</v>
  </rv>
  <rv s="4">
    <fb>5726240</fb>
    <v>11</v>
  </rv>
  <rv s="4">
    <fb>6.33</fb>
    <v>13</v>
  </rv>
  <rv s="4">
    <fb>5876750</fb>
    <v>11</v>
  </rv>
  <rv s="4">
    <fb>26.69</fb>
    <v>12</v>
  </rv>
  <rv s="4">
    <fb>4342379</fb>
    <v>11</v>
  </rv>
  <rv s="4">
    <fb>6.38</fb>
    <v>13</v>
  </rv>
  <rv s="4">
    <fb>4111864</fb>
    <v>11</v>
  </rv>
  <rv s="4">
    <fb>22.78</fb>
    <v>12</v>
  </rv>
  <rv s="4">
    <fb>9115817</fb>
    <v>11</v>
  </rv>
  <rv s="4">
    <fb>6.52</fb>
    <v>13</v>
  </rv>
  <rv s="4">
    <fb>7656880</fb>
    <v>11</v>
  </rv>
  <rv s="4">
    <fb>22.56</fb>
    <v>12</v>
  </rv>
  <rv s="4">
    <fb>6608978</fb>
    <v>11</v>
  </rv>
  <rv s="4">
    <fb>6.15</fb>
    <v>13</v>
  </rv>
  <rv s="4">
    <fb>5510444</fb>
    <v>11</v>
  </rv>
  <rv s="4">
    <fb>5282020</fb>
    <v>11</v>
  </rv>
  <rv s="4">
    <fb>6.5650000000000004</fb>
    <v>13</v>
  </rv>
  <rv s="4">
    <fb>6614002</fb>
    <v>11</v>
  </rv>
  <rv s="4">
    <fb>8855077</fb>
    <v>11</v>
  </rv>
  <rv s="4">
    <fb>6.93</fb>
    <v>13</v>
  </rv>
  <rv s="4">
    <fb>2892793</fb>
    <v>11</v>
  </rv>
  <rv s="4">
    <fb>21.91</fb>
    <v>12</v>
  </rv>
  <rv s="4">
    <fb>8231339</fb>
    <v>11</v>
  </rv>
  <rv s="4">
    <fb>6.99</fb>
    <v>13</v>
  </rv>
  <rv s="4">
    <fb>3369706</fb>
    <v>11</v>
  </rv>
  <rv s="4">
    <fb>23.43</fb>
    <v>12</v>
  </rv>
  <rv s="4">
    <fb>7304000</fb>
    <v>11</v>
  </rv>
  <rv s="4">
    <fb>6.91</fb>
    <v>13</v>
  </rv>
  <rv s="4">
    <fb>4675482</fb>
    <v>11</v>
  </rv>
  <rv s="4">
    <fb>3861619</fb>
    <v>11</v>
  </rv>
  <rv s="4">
    <fb>6.66</fb>
    <v>13</v>
  </rv>
  <rv s="4">
    <fb>3258617</fb>
    <v>11</v>
  </rv>
  <rv s="4">
    <fb>25.01</fb>
    <v>12</v>
  </rv>
  <rv s="4">
    <fb>5312950</fb>
    <v>11</v>
  </rv>
  <rv s="4">
    <fb>6.1550000000000002</fb>
    <v>13</v>
  </rv>
  <rv s="4">
    <fb>4828219</fb>
    <v>11</v>
  </rv>
  <rv s="4">
    <fb>5211791</fb>
    <v>11</v>
  </rv>
  <rv s="4">
    <fb>3744104</fb>
    <v>11</v>
  </rv>
  <rv s="4">
    <fb>23.84</fb>
    <v>12</v>
  </rv>
  <rv s="4">
    <fb>4060580</fb>
    <v>11</v>
  </rv>
  <rv s="4">
    <fb>5.41</fb>
    <v>13</v>
  </rv>
  <rv s="4">
    <fb>3905664</fb>
    <v>11</v>
  </rv>
  <rv s="4">
    <fb>22.1</fb>
    <v>12</v>
  </rv>
  <rv s="4">
    <fb>7145585</fb>
    <v>11</v>
  </rv>
  <rv s="4">
    <fb>5.18</fb>
    <v>13</v>
  </rv>
  <rv s="4">
    <fb>3132598</fb>
    <v>11</v>
  </rv>
  <rv s="4">
    <fb>20.61</fb>
    <v>12</v>
  </rv>
  <rv s="4">
    <fb>8090000</fb>
    <v>11</v>
  </rv>
  <rv s="4">
    <fb>5.64</fb>
    <v>13</v>
  </rv>
  <rv s="4">
    <fb>4898995</fb>
    <v>11</v>
  </rv>
  <rv s="4">
    <fb>19.5</fb>
    <v>12</v>
  </rv>
  <rv s="4">
    <fb>8187855</fb>
    <v>11</v>
  </rv>
  <rv s="4">
    <fb>6.19</fb>
    <v>13</v>
  </rv>
  <rv s="4">
    <fb>3805036</fb>
    <v>11</v>
  </rv>
  <rv s="4">
    <fb>20.329999999999998</fb>
    <v>12</v>
  </rv>
  <rv s="4">
    <fb>7553966</fb>
    <v>11</v>
  </rv>
  <rv s="4">
    <fb>6.62</fb>
    <v>13</v>
  </rv>
  <rv s="4">
    <fb>3915144</fb>
    <v>11</v>
  </rv>
  <rv s="4">
    <fb>6910030</fb>
    <v>11</v>
  </rv>
  <rv s="4">
    <fb>6.94</fb>
    <v>13</v>
  </rv>
  <rv s="4">
    <fb>2923369</fb>
    <v>11</v>
  </rv>
  <rv s="4">
    <fb>23.67</fb>
    <v>12</v>
  </rv>
  <rv s="4">
    <fb>4331194</fb>
    <v>11</v>
  </rv>
  <rv s="4">
    <fb>7.09</fb>
    <v>13</v>
  </rv>
  <rv s="4">
    <fb>4198202</fb>
    <v>11</v>
  </rv>
  <rv s="4">
    <fb>24.58</fb>
    <v>12</v>
  </rv>
  <rv s="4">
    <fb>3414070</fb>
    <v>11</v>
  </rv>
  <rv s="4">
    <fb>6.28</fb>
    <v>13</v>
  </rv>
  <rv s="4">
    <fb>4226918</fb>
    <v>11</v>
  </rv>
  <rv s="4">
    <fb>24.98</fb>
    <v>12</v>
  </rv>
  <rv s="4">
    <fb>5671537</fb>
    <v>11</v>
  </rv>
  <rv s="4">
    <fb>7.25</fb>
    <v>13</v>
  </rv>
  <rv s="4">
    <fb>4250044</fb>
    <v>11</v>
  </rv>
  <rv s="4">
    <fb>22.37</fb>
    <v>12</v>
  </rv>
  <rv s="4">
    <fb>6120859</fb>
    <v>11</v>
  </rv>
  <rv s="4">
    <fb>7.12</fb>
    <v>13</v>
  </rv>
  <rv s="4">
    <fb>3292824</fb>
    <v>11</v>
  </rv>
  <rv s="4">
    <fb>25.61</fb>
    <v>12</v>
  </rv>
  <rv s="4">
    <fb>4937449</fb>
    <v>11</v>
  </rv>
  <rv s="4">
    <fb>7.42</fb>
    <v>13</v>
  </rv>
  <rv s="4">
    <fb>3594645</fb>
    <v>11</v>
  </rv>
  <rv s="4">
    <fb>26.33</fb>
    <v>12</v>
  </rv>
  <rv s="4">
    <fb>4815831</fb>
    <v>11</v>
  </rv>
  <rv s="4">
    <fb>7.47</fb>
    <v>13</v>
  </rv>
  <rv s="4">
    <fb>875078</fb>
    <v>11</v>
  </rv>
  <rv s="4">
    <fb>25.2</fb>
    <v>12</v>
  </rv>
  <rv s="4">
    <fb>3099879</fb>
    <v>11</v>
  </rv>
  <rv s="4">
    <fb>7.39</fb>
    <v>13</v>
  </rv>
  <rv s="4">
    <fb>2964783</fb>
    <v>11</v>
  </rv>
  <rv s="4">
    <fb>25.69</fb>
    <v>12</v>
  </rv>
  <rv s="4">
    <fb>4163710</fb>
    <v>11</v>
  </rv>
  <rv s="4">
    <fb>2519166</fb>
    <v>11</v>
  </rv>
  <rv s="4">
    <fb>26.19</fb>
    <v>12</v>
  </rv>
  <rv s="4">
    <fb>4695931</fb>
    <v>11</v>
  </rv>
  <rv s="4">
    <fb>8.31</fb>
    <v>13</v>
  </rv>
  <rv s="4">
    <fb>3455196</fb>
    <v>11</v>
  </rv>
  <rv s="4">
    <fb>27.05</fb>
    <v>12</v>
  </rv>
  <rv s="4">
    <fb>3029593</fb>
    <v>11</v>
  </rv>
  <rv s="4">
    <fb>7.69</fb>
    <v>13</v>
  </rv>
  <rv s="4">
    <fb>3760816</fb>
    <v>11</v>
  </rv>
  <rv s="4">
    <fb>29.3</fb>
    <v>12</v>
  </rv>
  <rv s="4">
    <fb>5327411</fb>
    <v>11</v>
  </rv>
  <rv s="4">
    <fb>3014828</fb>
    <v>11</v>
  </rv>
  <rv s="4">
    <fb>27.18</fb>
    <v>12</v>
  </rv>
  <rv s="4">
    <fb>4889756</fb>
    <v>11</v>
  </rv>
  <rv s="4">
    <fb>4192604</fb>
    <v>11</v>
  </rv>
  <rv s="4">
    <fb>26.68</fb>
    <v>12</v>
  </rv>
  <rv s="4">
    <fb>4344090</fb>
    <v>11</v>
  </rv>
  <rv s="4">
    <fb>6.8550000000000004</fb>
    <v>13</v>
  </rv>
  <rv s="4">
    <fb>4205629</fb>
    <v>11</v>
  </rv>
  <rv s="4">
    <fb>25.09</fb>
    <v>12</v>
  </rv>
  <rv s="4">
    <fb>5573608</fb>
    <v>11</v>
  </rv>
  <rv s="4">
    <fb>3751594</fb>
    <v>11</v>
  </rv>
  <rv s="4">
    <fb>24.19</fb>
    <v>12</v>
  </rv>
  <rv s="4">
    <fb>6971668</fb>
    <v>11</v>
  </rv>
  <rv s="4">
    <fb>6.7350000000000003</fb>
    <v>13</v>
  </rv>
  <rv s="4">
    <fb>3049254</fb>
    <v>11</v>
  </rv>
  <rv s="4">
    <fb>23.52</fb>
    <v>12</v>
  </rv>
  <rv s="4">
    <fb>5755092</fb>
    <v>11</v>
  </rv>
  <rv s="4">
    <fb>4407084</fb>
    <v>11</v>
  </rv>
  <rv s="4">
    <fb>23.83</fb>
    <v>12</v>
  </rv>
  <rv s="4">
    <fb>5114778</fb>
    <v>11</v>
  </rv>
  <rv s="4">
    <fb>7.62</fb>
    <v>13</v>
  </rv>
  <rv s="4">
    <fb>4845009</fb>
    <v>11</v>
  </rv>
  <rv s="4">
    <fb>6495927</fb>
    <v>11</v>
  </rv>
  <rv s="4">
    <fb>7.83</fb>
    <v>13</v>
  </rv>
  <rv s="4">
    <fb>2163347</fb>
    <v>11</v>
  </rv>
  <rv s="4">
    <fb>5928913</fb>
    <v>11</v>
  </rv>
  <rv s="4">
    <fb>8.64</fb>
    <v>13</v>
  </rv>
  <rv s="4">
    <fb>2817787</fb>
    <v>11</v>
  </rv>
  <rv s="4">
    <fb>27.71</fb>
    <v>12</v>
  </rv>
  <rv s="4">
    <fb>3687490</fb>
    <v>11</v>
  </rv>
  <rv s="4">
    <fb>8.4550000000000001</fb>
    <v>13</v>
  </rv>
  <rv s="4">
    <fb>1748499</fb>
    <v>11</v>
  </rv>
  <rv s="4">
    <fb>4904620</fb>
    <v>11</v>
  </rv>
  <rv s="4">
    <fb>8.5</fb>
    <v>13</v>
  </rv>
  <rv s="4">
    <fb>1675404</fb>
    <v>11</v>
  </rv>
  <rv s="4">
    <fb>29.88</fb>
    <v>12</v>
  </rv>
  <rv s="4">
    <fb>5712848</fb>
    <v>11</v>
  </rv>
  <rv s="4">
    <fb>8.68</fb>
    <v>13</v>
  </rv>
  <rv s="4">
    <fb>1683277</fb>
    <v>11</v>
  </rv>
  <rv s="4">
    <fb>30.07</fb>
    <v>12</v>
  </rv>
  <rv s="4">
    <fb>2791237</fb>
    <v>11</v>
  </rv>
  <rv s="4">
    <fb>8.3699999999999992</fb>
    <v>13</v>
  </rv>
  <rv s="4">
    <fb>1952524</fb>
    <v>11</v>
  </rv>
  <rv s="4">
    <fb>30.78</fb>
    <v>12</v>
  </rv>
  <rv s="4">
    <fb>3615584</fb>
    <v>11</v>
  </rv>
  <rv s="4">
    <fb>9.06</fb>
    <v>13</v>
  </rv>
  <rv s="4">
    <fb>2707565</fb>
    <v>11</v>
  </rv>
  <rv s="4">
    <fb>29.64</fb>
    <v>12</v>
  </rv>
  <rv s="4">
    <fb>3163775</fb>
    <v>11</v>
  </rv>
  <rv s="4">
    <fb>8.73</fb>
    <v>13</v>
  </rv>
  <rv s="4">
    <fb>3465892</fb>
    <v>11</v>
  </rv>
  <rv s="4">
    <fb>32.130000000000003</fb>
    <v>12</v>
  </rv>
  <rv s="4">
    <fb>3436382</fb>
    <v>11</v>
  </rv>
  <rv s="4">
    <fb>2015196</fb>
    <v>11</v>
  </rv>
  <rv s="4">
    <fb>5685738</fb>
    <v>11</v>
  </rv>
  <rv s="4">
    <fb>2758435</fb>
    <v>11</v>
  </rv>
  <rv s="4">
    <fb>30.82</fb>
    <v>12</v>
  </rv>
  <rv s="4">
    <fb>2783944</fb>
    <v>11</v>
  </rv>
  <rv s="4">
    <fb>8.76</fb>
    <v>13</v>
  </rv>
  <rv s="4">
    <fb>3167207</fb>
    <v>11</v>
  </rv>
  <rv s="4">
    <fb>33.840000000000003</fb>
    <v>12</v>
  </rv>
  <rv s="4">
    <fb>3720726</fb>
    <v>11</v>
  </rv>
  <rv s="4">
    <fb>2435889</fb>
    <v>11</v>
  </rv>
  <rv s="4">
    <fb>32.53</fb>
    <v>12</v>
  </rv>
  <rv s="4">
    <fb>4551853</fb>
    <v>11</v>
  </rv>
  <rv s="4">
    <fb>9.23</fb>
    <v>13</v>
  </rv>
  <rv s="4">
    <fb>1666519</fb>
    <v>11</v>
  </rv>
  <rv s="4">
    <fb>30.81</fb>
    <v>12</v>
  </rv>
  <rv s="4">
    <fb>5129929</fb>
    <v>11</v>
  </rv>
  <rv s="4">
    <fb>9.41</fb>
    <v>13</v>
  </rv>
  <rv s="4">
    <fb>1150046</fb>
    <v>11</v>
  </rv>
  <rv s="4">
    <fb>30.92</fb>
    <v>12</v>
  </rv>
  <rv s="4">
    <fb>5112615</fb>
    <v>11</v>
  </rv>
  <rv s="4">
    <fb>10.54</fb>
    <v>13</v>
  </rv>
  <rv s="4">
    <fb>1771713</fb>
    <v>11</v>
  </rv>
  <rv s="4">
    <fb>2325709</fb>
    <v>11</v>
  </rv>
  <rv s="4">
    <fb>10.28</fb>
    <v>13</v>
  </rv>
  <rv s="4">
    <fb>988918</fb>
    <v>11</v>
  </rv>
  <rv s="4">
    <fb>32.979999999999997</fb>
    <v>12</v>
  </rv>
  <rv s="4">
    <fb>2084535</fb>
    <v>11</v>
  </rv>
  <rv s="4">
    <fb>10.105</fb>
    <v>13</v>
  </rv>
  <rv s="4">
    <fb>1721372</fb>
    <v>11</v>
  </rv>
  <rv s="4">
    <fb>36.51</fb>
    <v>12</v>
  </rv>
  <rv s="4">
    <fb>4829590</fb>
    <v>11</v>
  </rv>
  <rv s="4">
    <fb>9.6</fb>
    <v>13</v>
  </rv>
  <rv s="4">
    <fb>2140728</fb>
    <v>11</v>
  </rv>
  <rv s="4">
    <fb>36.090000000000003</fb>
    <v>12</v>
  </rv>
  <rv s="4">
    <fb>1715353</fb>
    <v>11</v>
  </rv>
  <rv s="4">
    <fb>9.7799999999999994</fb>
    <v>13</v>
  </rv>
  <rv s="4">
    <fb>2501797</fb>
    <v>11</v>
  </rv>
  <rv s="4">
    <fb>36.130000000000003</fb>
    <v>12</v>
  </rv>
  <rv s="4">
    <fb>1934827</fb>
    <v>11</v>
  </rv>
  <rv s="4">
    <fb>2041840</fb>
    <v>11</v>
  </rv>
  <rv s="4">
    <fb>2610990</fb>
    <v>11</v>
  </rv>
  <rv s="4">
    <fb>1233879</fb>
    <v>11</v>
  </rv>
  <rv s="4">
    <fb>35.74</fb>
    <v>12</v>
  </rv>
  <rv s="4">
    <fb>2662727</fb>
    <v>11</v>
  </rv>
  <rv s="4">
    <fb>10.220000000000001</fb>
    <v>13</v>
  </rv>
  <rv s="4">
    <fb>2001799</fb>
    <v>11</v>
  </rv>
  <rv s="4">
    <fb>38.229999999999997</fb>
    <v>12</v>
  </rv>
  <rv s="4">
    <fb>2524143</fb>
    <v>11</v>
  </rv>
  <rv s="4">
    <fb>38.659999999999997</fb>
    <v>12</v>
  </rv>
  <rv s="4">
    <fb>1986974</fb>
    <v>11</v>
  </rv>
  <rv s="4">
    <fb>10.97</fb>
    <v>13</v>
  </rv>
  <rv s="4">
    <fb>1178394</fb>
    <v>11</v>
  </rv>
  <rv s="4">
    <fb>37.299999999999997</fb>
    <v>12</v>
  </rv>
  <rv s="4">
    <fb>2849541</fb>
    <v>11</v>
  </rv>
  <rv s="4">
    <fb>10.92</fb>
    <v>13</v>
  </rv>
  <rv s="4">
    <fb>2035414</fb>
    <v>11</v>
  </rv>
  <rv s="4">
    <fb>39.43</fb>
    <v>12</v>
  </rv>
  <rv s="4">
    <fb>2177274</fb>
    <v>11</v>
  </rv>
  <rv s="4">
    <fb>10.475</fb>
    <v>13</v>
  </rv>
  <rv s="4">
    <fb>2599392</fb>
    <v>11</v>
  </rv>
  <rv s="4">
    <fb>39.75</fb>
    <v>12</v>
  </rv>
  <rv s="4">
    <fb>2006121</fb>
    <v>11</v>
  </rv>
  <rv s="4">
    <fb>9.85</fb>
    <v>13</v>
  </rv>
  <rv s="4">
    <fb>3210565</fb>
    <v>11</v>
  </rv>
  <rv s="4">
    <fb>39.57</fb>
    <v>12</v>
  </rv>
  <rv s="4">
    <fb>2020426</fb>
    <v>11</v>
  </rv>
  <rv s="4">
    <fb>2528411</fb>
    <v>11</v>
  </rv>
  <rv s="4">
    <fb>38.4</fb>
    <v>12</v>
  </rv>
  <rv s="4">
    <fb>4456920</fb>
    <v>11</v>
  </rv>
  <rv s="4">
    <fb>9.52</fb>
    <v>13</v>
  </rv>
  <rv s="4">
    <fb>2616360</fb>
    <v>11</v>
  </rv>
  <rv s="4">
    <fb>36.64</fb>
    <v>12</v>
  </rv>
  <rv s="4">
    <fb>5461417</fb>
    <v>11</v>
  </rv>
  <rv s="4">
    <fb>1815619</fb>
    <v>11</v>
  </rv>
  <rv s="4">
    <fb>34.93</fb>
    <v>12</v>
  </rv>
  <rv s="4">
    <fb>4861899</fb>
    <v>11</v>
  </rv>
  <rv s="4">
    <fb>2925844</fb>
    <v>11</v>
  </rv>
  <rv s="4">
    <fb>35.409999999999997</fb>
    <v>12</v>
  </rv>
  <rv s="4">
    <fb>5391723</fb>
    <v>11</v>
  </rv>
  <rv s="4">
    <fb>9.2850000000000001</fb>
    <v>13</v>
  </rv>
  <rv s="4">
    <fb>2029673</fb>
    <v>11</v>
  </rv>
  <rv s="4">
    <fb>34.25</fb>
    <v>12</v>
  </rv>
  <rv s="4">
    <fb>4575132</fb>
    <v>11</v>
  </rv>
  <rv s="4">
    <fb>9.01</fb>
    <v>13</v>
  </rv>
  <rv s="4">
    <fb>1840258</fb>
    <v>11</v>
  </rv>
  <rv s="4">
    <fb>3717711</fb>
    <v>11</v>
  </rv>
  <rv s="4">
    <fb>8.94</fb>
    <v>13</v>
  </rv>
  <rv s="4">
    <fb>2342474</fb>
    <v>11</v>
  </rv>
  <rv s="4">
    <fb>3290205</fb>
    <v>11</v>
  </rv>
  <rv s="4">
    <fb>9.2899999999999991</fb>
    <v>13</v>
  </rv>
  <rv s="4">
    <fb>1782242</fb>
    <v>11</v>
  </rv>
  <rv s="4">
    <fb>34.83</fb>
    <v>12</v>
  </rv>
  <rv s="4">
    <fb>3031936</fb>
    <v>11</v>
  </rv>
  <rv s="4">
    <fb>9.82</fb>
    <v>13</v>
  </rv>
  <rv s="4">
    <fb>1758204</fb>
    <v>11</v>
  </rv>
  <rv s="4">
    <fb>34.72</fb>
    <v>12</v>
  </rv>
  <rv s="4">
    <fb>3583871</fb>
    <v>11</v>
  </rv>
  <rv s="4">
    <fb>9.86</fb>
    <v>13</v>
  </rv>
  <rv s="4">
    <fb>1349817</fb>
    <v>11</v>
  </rv>
  <rv s="4">
    <fb>35.93</fb>
    <v>12</v>
  </rv>
  <rv s="4">
    <fb>2520914</fb>
    <v>11</v>
  </rv>
  <rv s="4">
    <fb>2503126</fb>
    <v>11</v>
  </rv>
  <rv s="4">
    <fb>37.97</fb>
    <v>12</v>
  </rv>
  <rv s="4">
    <fb>3454271</fb>
    <v>11</v>
  </rv>
  <rv s="4">
    <fb>8.8800000000000008</fb>
    <v>13</v>
  </rv>
  <rv s="4">
    <fb>1889905</fb>
    <v>11</v>
  </rv>
  <rv s="4">
    <fb>38.19</fb>
    <v>12</v>
  </rv>
  <rv s="4">
    <fb>3396961</fb>
    <v>11</v>
  </rv>
  <rv s="4">
    <fb>9.0299999999999994</fb>
    <v>13</v>
  </rv>
  <rv s="4">
    <fb>1479929</fb>
    <v>11</v>
  </rv>
  <rv s="4">
    <fb>35.96</fb>
    <v>12</v>
  </rv>
  <rv s="4">
    <fb>3865940</fb>
    <v>11</v>
  </rv>
  <rv s="4">
    <fb>9.61</fb>
    <v>13</v>
  </rv>
  <rv s="4">
    <fb>2335835</fb>
    <v>11</v>
  </rv>
  <rv s="4">
    <fb>34.31</fb>
    <v>12</v>
  </rv>
  <rv s="4">
    <fb>3516541</fb>
    <v>11</v>
  </rv>
  <rv s="4">
    <fb>9.76</fb>
    <v>13</v>
  </rv>
  <rv s="4">
    <fb>1288014</fb>
    <v>11</v>
  </rv>
  <rv s="4">
    <fb>34.99</fb>
    <v>12</v>
  </rv>
  <rv s="4">
    <fb>2980701</fb>
    <v>11</v>
  </rv>
  <rv s="4">
    <fb>1420971</fb>
    <v>11</v>
  </rv>
  <rv s="4">
    <fb>37.200000000000003</fb>
    <v>12</v>
  </rv>
  <rv s="4">
    <fb>3613358</fb>
    <v>11</v>
  </rv>
  <rv s="4">
    <fb>10.07</fb>
    <v>13</v>
  </rv>
  <rv s="4">
    <fb>1164745</fb>
    <v>11</v>
  </rv>
  <rv s="4">
    <fb>37.83</fb>
    <v>12</v>
  </rv>
  <rv s="4">
    <fb>2736787</fb>
    <v>11</v>
  </rv>
  <rv s="4">
    <fb>10.08</fb>
    <v>13</v>
  </rv>
  <rv s="4">
    <fb>992273</fb>
    <v>11</v>
  </rv>
  <rv s="4">
    <fb>40.340000000000003</fb>
    <v>12</v>
  </rv>
  <rv s="4">
    <fb>3511659</fb>
    <v>11</v>
  </rv>
  <rv s="4">
    <fb>2624465</fb>
    <v>11</v>
  </rv>
  <rv s="4">
    <fb>39.04</fb>
    <v>12</v>
  </rv>
  <rv s="4">
    <fb>3137591</fb>
    <v>11</v>
  </rv>
  <rv s="4">
    <fb>9.8699999999999992</fb>
    <v>13</v>
  </rv>
  <rv s="4">
    <fb>1599168</fb>
    <v>11</v>
  </rv>
  <rv s="4">
    <fb>39.01</fb>
    <v>12</v>
  </rv>
  <rv s="4">
    <fb>3114682</fb>
    <v>11</v>
  </rv>
  <rv s="4">
    <fb>9.34</fb>
    <v>13</v>
  </rv>
  <rv s="4">
    <fb>2696234</fb>
    <v>11</v>
  </rv>
  <rv s="4">
    <fb>37.549999999999997</fb>
    <v>12</v>
  </rv>
  <rv s="4">
    <fb>5050514</fb>
    <v>11</v>
  </rv>
  <rv s="4">
    <fb>8.9649999999999999</fb>
    <v>13</v>
  </rv>
  <rv s="4">
    <fb>2356409</fb>
    <v>11</v>
  </rv>
  <rv s="4">
    <fb>3440097</fb>
    <v>11</v>
  </rv>
  <rv s="4">
    <fb>4032474</fb>
    <v>11</v>
  </rv>
  <rv s="4">
    <fb>36.17</fb>
    <v>12</v>
  </rv>
  <rv s="4">
    <fb>3695020</fb>
    <v>11</v>
  </rv>
  <rv s="4">
    <fb>8.41</fb>
    <v>13</v>
  </rv>
  <rv s="4">
    <fb>3947270</fb>
    <v>11</v>
  </rv>
  <rv s="4">
    <fb>4659952</fb>
    <v>11</v>
  </rv>
  <rv s="4">
    <fb>8.8849999999999998</fb>
    <v>13</v>
  </rv>
  <rv s="4">
    <fb>3184475</fb>
    <v>11</v>
  </rv>
  <rv s="4">
    <fb>31.78</fb>
    <v>12</v>
  </rv>
  <rv s="4">
    <fb>6792231</fb>
    <v>11</v>
  </rv>
  <rv s="4">
    <fb>2839244</fb>
    <v>11</v>
  </rv>
  <rv s="4">
    <fb>6520880</fb>
    <v>11</v>
  </rv>
  <rv s="4">
    <fb>7.96</fb>
    <v>13</v>
  </rv>
  <rv s="4">
    <fb>3713643</fb>
    <v>11</v>
  </rv>
  <rv s="4">
    <fb>34.520000000000003</fb>
    <v>12</v>
  </rv>
  <rv s="4">
    <fb>4892716</fb>
    <v>11</v>
  </rv>
  <rv s="4">
    <fb>8.66</fb>
    <v>13</v>
  </rv>
  <rv s="4">
    <fb>2705948</fb>
    <v>11</v>
  </rv>
  <rv s="4">
    <fb>4624640</fb>
    <v>11</v>
  </rv>
  <rv s="4">
    <fb>9.1199999999999992</fb>
    <v>13</v>
  </rv>
  <rv s="4">
    <fb>1970886</fb>
    <v>11</v>
  </rv>
  <rv s="4">
    <fb>30.74</fb>
    <v>12</v>
  </rv>
  <rv s="4">
    <fb>5412655</fb>
    <v>11</v>
  </rv>
  <rv s="4">
    <fb>2279750</fb>
    <v>11</v>
  </rv>
  <rv s="4">
    <fb>33.58</fb>
    <v>12</v>
  </rv>
  <rv s="4">
    <fb>3904964</fb>
    <v>11</v>
  </rv>
  <rv s="4">
    <fb>10.06</fb>
    <v>13</v>
  </rv>
  <rv s="4">
    <fb>1301054</fb>
    <v>11</v>
  </rv>
  <rv s="4">
    <fb>35.24</fb>
    <v>12</v>
  </rv>
  <rv s="4">
    <fb>3581587</fb>
    <v>11</v>
  </rv>
  <rv s="4">
    <fb>10.19</fb>
    <v>13</v>
  </rv>
  <rv s="4">
    <fb>1441245</fb>
    <v>11</v>
  </rv>
  <rv s="4">
    <fb>36.69</fb>
    <v>12</v>
  </rv>
  <rv s="4">
    <fb>2799542</fb>
    <v>11</v>
  </rv>
  <rv s="4">
    <fb>37.64</fb>
    <v>12</v>
  </rv>
  <rv s="4">
    <fb>2576399</fb>
    <v>11</v>
  </rv>
  <rv s="4">
    <fb>9.84</fb>
    <v>13</v>
  </rv>
  <rv s="4">
    <fb>1295737</fb>
    <v>11</v>
  </rv>
  <rv s="4">
    <fb>38.89</fb>
    <v>12</v>
  </rv>
  <rv s="4">
    <fb>2963651</fb>
    <v>11</v>
  </rv>
  <rv s="4">
    <fb>3399027</fb>
    <v>11</v>
  </rv>
  <rv s="4">
    <fb>39.630000000000003</fb>
    <v>12</v>
  </rv>
  <rv s="4">
    <fb>2522077</fb>
    <v>11</v>
  </rv>
  <rv s="4">
    <fb>8.06</fb>
    <v>13</v>
  </rv>
  <rv s="4">
    <fb>3028925</fb>
    <v>11</v>
  </rv>
  <rv s="4">
    <fb>40.590000000000003</fb>
    <v>12</v>
  </rv>
  <rv s="4">
    <fb>3092327</fb>
    <v>11</v>
  </rv>
  <rv s="4">
    <fb>8.16</fb>
    <v>13</v>
  </rv>
  <rv s="4">
    <fb>2822149</fb>
    <v>11</v>
  </rv>
  <rv s="4">
    <fb>38.46</fb>
    <v>12</v>
  </rv>
  <rv s="4">
    <fb>2514774</fb>
    <v>11</v>
  </rv>
  <rv s="4">
    <fb>3448561</fb>
    <v>11</v>
  </rv>
  <rv s="4">
    <fb>4281275</fb>
    <v>11</v>
  </rv>
  <rv s="4">
    <fb>8.27</fb>
    <v>13</v>
  </rv>
  <rv s="4">
    <fb>3286345</fb>
    <v>11</v>
  </rv>
  <rv s="4">
    <fb>32.630000000000003</fb>
    <v>12</v>
  </rv>
  <rv s="4">
    <fb>4663505</fb>
    <v>11</v>
  </rv>
  <rv s="4">
    <fb>8.3800000000000008</fb>
    <v>13</v>
  </rv>
  <rv s="4">
    <fb>2592718</fb>
    <v>11</v>
  </rv>
  <rv s="4">
    <fb>33.17</fb>
    <v>12</v>
  </rv>
  <rv s="4">
    <fb>4170683</fb>
    <v>11</v>
  </rv>
  <rv s="4">
    <fb>3395263</fb>
    <v>11</v>
  </rv>
  <rv s="4">
    <fb>33.5</fb>
    <v>12</v>
  </rv>
  <rv s="4">
    <fb>4682604</fb>
    <v>11</v>
  </rv>
  <rv s="4">
    <fb>9.3000000000000007</fb>
    <v>13</v>
  </rv>
  <rv s="4">
    <fb>2455296</fb>
    <v>11</v>
  </rv>
  <rv s="4">
    <fb>33.51</fb>
    <v>12</v>
  </rv>
  <rv s="4">
    <fb>4702435</fb>
    <v>11</v>
  </rv>
  <rv s="4">
    <fb>4255888</fb>
    <v>11</v>
  </rv>
  <rv s="4">
    <fb>34.04</fb>
    <v>12</v>
  </rv>
  <rv s="4">
    <fb>5292610</fb>
    <v>11</v>
  </rv>
  <rv s="4">
    <fb>7.82</fb>
    <v>13</v>
  </rv>
  <rv s="4">
    <fb>3214642</fb>
    <v>11</v>
  </rv>
  <rv s="4">
    <fb>5122669</fb>
    <v>11</v>
  </rv>
  <rv s="4">
    <fb>7.22</fb>
    <v>13</v>
  </rv>
  <rv s="4">
    <fb>4233456</fb>
    <v>11</v>
  </rv>
  <rv s="4">
    <fb>37.26</fb>
    <v>12</v>
  </rv>
  <rv s="4">
    <fb>3945642</fb>
    <v>11</v>
  </rv>
  <rv s="4">
    <fb>7.05</fb>
    <v>13</v>
  </rv>
  <rv s="4">
    <fb>4688096</fb>
    <v>11</v>
  </rv>
  <rv s="4">
    <fb>34.57</fb>
    <v>12</v>
  </rv>
  <rv s="4">
    <fb>5991043</fb>
    <v>11</v>
  </rv>
  <rv s="4">
    <fb>7.35</fb>
    <v>13</v>
  </rv>
  <rv s="4">
    <fb>3959268</fb>
    <v>11</v>
  </rv>
  <rv s="4">
    <fb>32.31</fb>
    <v>12</v>
  </rv>
  <rv s="4">
    <fb>5166435</fb>
    <v>11</v>
  </rv>
  <rv s="4">
    <fb>6.76</fb>
    <v>13</v>
  </rv>
  <rv s="4">
    <fb>4715623</fb>
    <v>11</v>
  </rv>
  <rv s="4">
    <fb>30.23</fb>
    <v>12</v>
  </rv>
  <rv s="4">
    <fb>6117279</fb>
    <v>11</v>
  </rv>
  <rv s="4">
    <fb>6.97</fb>
    <v>13</v>
  </rv>
  <rv s="4">
    <fb>3279113</fb>
    <v>11</v>
  </rv>
  <rv s="4">
    <fb>8934692</fb>
    <v>11</v>
  </rv>
  <rv s="4">
    <fb>6.83</fb>
    <v>13</v>
  </rv>
  <rv s="4">
    <fb>3096961</fb>
    <v>11</v>
  </rv>
  <rv s="4">
    <fb>6670201</fb>
    <v>11</v>
  </rv>
  <rv s="4">
    <fb>4571615</fb>
    <v>11</v>
  </rv>
  <rv s="4">
    <fb>28.78</fb>
    <v>12</v>
  </rv>
  <rv s="4">
    <fb>8128827</fb>
    <v>11</v>
  </rv>
  <rv s="4">
    <fb>6.34</fb>
    <v>13</v>
  </rv>
  <rv s="4">
    <fb>2801393</fb>
    <v>11</v>
  </rv>
  <rv s="4">
    <fb>29.47</fb>
    <v>12</v>
  </rv>
  <rv s="4">
    <fb>5446970</fb>
    <v>11</v>
  </rv>
  <rv s="4">
    <fb>5035415</fb>
    <v>11</v>
  </rv>
  <rv s="4">
    <fb>28.89</fb>
    <v>12</v>
  </rv>
  <rv s="4">
    <fb>5913017</fb>
    <v>11</v>
  </rv>
  <rv s="4">
    <fb>4794869</fb>
    <v>11</v>
  </rv>
  <rv s="4">
    <fb>27.21</fb>
    <v>12</v>
  </rv>
  <rv s="4">
    <fb>8992886</fb>
    <v>11</v>
  </rv>
  <rv s="4">
    <fb>4164860</fb>
    <v>11</v>
  </rv>
  <rv s="4">
    <fb>26.94</fb>
    <v>12</v>
  </rv>
  <rv s="4">
    <fb>7045472</fb>
    <v>11</v>
  </rv>
  <rv s="4">
    <fb>6.68</fb>
    <v>13</v>
  </rv>
  <rv s="4">
    <fb>3318507</fb>
    <v>11</v>
  </rv>
  <rv s="4">
    <fb>8295946</fb>
    <v>11</v>
  </rv>
  <rv s="4">
    <fb>6.24</fb>
    <v>13</v>
  </rv>
  <rv s="4">
    <fb>3838695</fb>
    <v>11</v>
  </rv>
  <rv s="4">
    <fb>27.27</fb>
    <v>12</v>
  </rv>
  <rv s="4">
    <fb>7382290</fb>
    <v>11</v>
  </rv>
  <rv s="4">
    <fb>3493006</fb>
    <v>11</v>
  </rv>
  <rv s="4">
    <fb>6278175</fb>
    <v>11</v>
  </rv>
  <rv s="4">
    <fb>6.27</fb>
    <v>13</v>
  </rv>
  <rv s="4">
    <fb>3726571</fb>
    <v>11</v>
  </rv>
  <rv s="4">
    <fb>28.44</fb>
    <v>12</v>
  </rv>
  <rv s="4">
    <fb>7782604</fb>
    <v>11</v>
  </rv>
  <rv s="4">
    <fb>6.47</fb>
    <v>13</v>
  </rv>
  <rv s="4">
    <fb>2334508</fb>
    <v>11</v>
  </rv>
  <rv s="4">
    <fb>26.52</fb>
    <v>12</v>
  </rv>
  <rv s="4">
    <fb>6564632</fb>
    <v>11</v>
  </rv>
  <rv s="4">
    <fb>6.98</fb>
    <v>13</v>
  </rv>
  <rv s="4">
    <fb>5890780</fb>
    <v>11</v>
  </rv>
  <rv s="4">
    <fb>27.57</fb>
    <v>12</v>
  </rv>
  <rv s="4">
    <fb>7959943</fb>
    <v>11</v>
  </rv>
  <rv s="4">
    <fb>6.57</fb>
    <v>13</v>
  </rv>
  <rv s="4">
    <fb>5537357</fb>
    <v>11</v>
  </rv>
  <rv s="4">
    <fb>26.71</fb>
    <v>12</v>
  </rv>
  <rv s="4">
    <fb>8250698</fb>
    <v>11</v>
  </rv>
  <rv s="4">
    <fb>6.51</fb>
    <v>13</v>
  </rv>
  <rv s="4">
    <fb>2269018</fb>
    <v>11</v>
  </rv>
  <rv s="4">
    <fb>27.56</fb>
    <v>12</v>
  </rv>
  <rv s="4">
    <fb>4716902</fb>
    <v>11</v>
  </rv>
  <rv s="4">
    <fb>5.96</fb>
    <v>13</v>
  </rv>
  <rv s="4">
    <fb>5552176</fb>
    <v>11</v>
  </rv>
  <rv s="4">
    <fb>29.78</fb>
    <v>12</v>
  </rv>
  <rv s="4">
    <fb>6229546</fb>
    <v>11</v>
  </rv>
  <rv s="4">
    <fb>5.71</fb>
    <v>13</v>
  </rv>
  <rv s="4">
    <fb>5183635</fb>
    <v>11</v>
  </rv>
  <rv s="4">
    <fb>6403729</fb>
    <v>11</v>
  </rv>
  <rv s="4">
    <fb>5.89</fb>
    <v>13</v>
  </rv>
  <rv s="4">
    <fb>3986461</fb>
    <v>11</v>
  </rv>
  <rv s="4">
    <fb>26.04</fb>
    <v>12</v>
  </rv>
  <rv s="4">
    <fb>5312055</fb>
    <v>11</v>
  </rv>
  <rv s="4">
    <fb>5495384</fb>
    <v>11</v>
  </rv>
  <rv s="4">
    <fb>24.29</fb>
    <v>12</v>
  </rv>
  <rv s="4">
    <fb>8389568</fb>
    <v>11</v>
  </rv>
  <rv s="4">
    <fb>6735558</fb>
    <v>11</v>
  </rv>
  <rv s="4">
    <fb>25.14</fb>
    <v>12</v>
  </rv>
  <rv s="4">
    <fb>7226477</fb>
    <v>11</v>
  </rv>
  <rv s="4">
    <fb>11995915</fb>
    <v>11</v>
  </rv>
  <rv s="4">
    <fb>10667328</fb>
    <v>11</v>
  </rv>
  <rv s="4">
    <fb>9102760</fb>
    <v>11</v>
  </rv>
  <rv s="4">
    <fb>9985784</fb>
    <v>11</v>
  </rv>
  <rv s="4">
    <fb>5906084</fb>
    <v>11</v>
  </rv>
  <rv s="4">
    <fb>20.79</fb>
    <v>12</v>
  </rv>
  <rv s="4">
    <fb>21525212</fb>
    <v>11</v>
  </rv>
  <rv s="4">
    <fb>6.23</fb>
    <v>13</v>
  </rv>
  <rv s="4">
    <fb>2966616</fb>
    <v>11</v>
  </rv>
  <rv s="4">
    <fb>24.26</fb>
    <v>12</v>
  </rv>
  <rv s="4">
    <fb>12419803</fb>
    <v>11</v>
  </rv>
  <rv s="4">
    <fb>7.06</fb>
    <v>13</v>
  </rv>
  <rv s="4">
    <fb>5328108</fb>
    <v>11</v>
  </rv>
  <rv s="4">
    <fb>26.84</fb>
    <v>12</v>
  </rv>
  <rv s="4">
    <fb>8551056</fb>
    <v>11</v>
  </rv>
  <rv s="4">
    <fb>3670924</fb>
    <v>11</v>
  </rv>
  <rv s="4">
    <fb>26.42</fb>
    <v>12</v>
  </rv>
  <rv s="4">
    <fb>6736897</fb>
    <v>11</v>
  </rv>
  <rv s="4">
    <fb>1735997</fb>
    <v>11</v>
  </rv>
  <rv s="4">
    <fb>29.01</fb>
    <v>12</v>
  </rv>
  <rv s="4">
    <fb>6445292</fb>
    <v>11</v>
  </rv>
  <rv s="4">
    <fb>8.18</fb>
    <v>13</v>
  </rv>
  <rv s="4">
    <fb>2562848</fb>
    <v>11</v>
  </rv>
  <rv s="4">
    <fb>31.74</fb>
    <v>12</v>
  </rv>
  <rv s="4">
    <fb>4898819</fb>
    <v>11</v>
  </rv>
  <rv s="4">
    <fb>7.5</fb>
    <v>13</v>
  </rv>
  <rv s="4">
    <fb>2130837</fb>
    <v>11</v>
  </rv>
  <rv s="4">
    <fb>32.869999999999997</fb>
    <v>12</v>
  </rv>
  <rv s="4">
    <fb>3531955</fb>
    <v>11</v>
  </rv>
  <rv s="4">
    <fb>8.2799999999999994</fb>
    <v>13</v>
  </rv>
  <rv s="4">
    <fb>2708012</fb>
    <v>11</v>
  </rv>
  <rv s="4">
    <fb>34.1</fb>
    <v>12</v>
  </rv>
  <rv s="4">
    <fb>5155234</fb>
    <v>11</v>
  </rv>
  <rv s="4">
    <fb>1510150</fb>
    <v>11</v>
  </rv>
  <rv s="4">
    <fb>3891084</fb>
    <v>11</v>
  </rv>
  <rv s="4">
    <fb>2556514</fb>
    <v>11</v>
  </rv>
  <rv s="4">
    <fb>35.75</fb>
    <v>12</v>
  </rv>
  <rv s="4">
    <fb>4854819</fb>
    <v>11</v>
  </rv>
  <rv s="4">
    <fb>4387650</fb>
    <v>11</v>
  </rv>
  <rv s="4">
    <fb>35.450000000000003</fb>
    <v>12</v>
  </rv>
  <rv s="4">
    <fb>4048822</fb>
    <v>11</v>
  </rv>
  <rv s="4">
    <fb>7.54</fb>
    <v>13</v>
  </rv>
  <rv s="4">
    <fb>2324624</fb>
    <v>11</v>
  </rv>
  <rv s="4">
    <fb>38.54</fb>
    <v>12</v>
  </rv>
  <rv s="4">
    <fb>4797319</fb>
    <v>11</v>
  </rv>
  <rv s="4">
    <fb>3725179</fb>
    <v>11</v>
  </rv>
  <rv s="4">
    <fb>5972526</fb>
    <v>11</v>
  </rv>
  <rv s="4">
    <fb>6.67</fb>
    <v>13</v>
  </rv>
  <rv s="4">
    <fb>4189107</fb>
    <v>11</v>
  </rv>
  <rv s="4">
    <fb>34.5</fb>
    <v>12</v>
  </rv>
  <rv s="4">
    <fb>3341294</fb>
    <v>11</v>
  </rv>
  <rv s="4">
    <fb>7.53</fb>
    <v>13</v>
  </rv>
  <rv s="4">
    <fb>2543083</fb>
    <v>11</v>
  </rv>
  <rv s="4">
    <fb>4545087</fb>
    <v>11</v>
  </rv>
  <rv s="4">
    <fb>7.76</fb>
    <v>13</v>
  </rv>
  <rv s="4">
    <fb>2835102</fb>
    <v>11</v>
  </rv>
  <rv s="4">
    <fb>31.81</fb>
    <v>12</v>
  </rv>
  <rv s="4">
    <fb>5925361</fb>
    <v>11</v>
  </rv>
  <rv s="4">
    <fb>8.34</fb>
    <v>13</v>
  </rv>
  <rv s="4">
    <fb>4690784</fb>
    <v>11</v>
  </rv>
  <rv s="4">
    <fb>5472971</fb>
    <v>11</v>
  </rv>
  <rv s="4">
    <fb>8.82</fb>
    <v>13</v>
  </rv>
  <rv s="4">
    <fb>3713290</fb>
    <v>11</v>
  </rv>
  <rv s="4">
    <fb>4709057</fb>
    <v>11</v>
  </rv>
  <rv s="4">
    <fb>7.99</fb>
    <v>13</v>
  </rv>
  <rv s="4">
    <fb>4763667</fb>
    <v>11</v>
  </rv>
  <rv s="4">
    <fb>37.28</fb>
    <v>12</v>
  </rv>
  <rv s="4">
    <fb>3295839</fb>
    <v>11</v>
  </rv>
  <rv s="4">
    <fb>3093191</fb>
    <v>11</v>
  </rv>
  <rv s="4">
    <fb>41.47</fb>
    <v>12</v>
  </rv>
  <rv s="4">
    <fb>4805609</fb>
    <v>11</v>
  </rv>
  <rv s="4">
    <fb>42.57</fb>
    <v>12</v>
  </rv>
  <rv s="4">
    <fb>3662068</fb>
    <v>11</v>
  </rv>
  <rv s="4">
    <fb>8.4600000000000009</fb>
    <v>13</v>
  </rv>
  <rv s="4">
    <fb>3729423</fb>
    <v>11</v>
  </rv>
  <rv s="4">
    <fb>40.07</fb>
    <v>12</v>
  </rv>
  <rv s="4">
    <fb>3842266</fb>
    <v>11</v>
  </rv>
  <rv s="4">
    <fb>3938946</fb>
    <v>11</v>
  </rv>
  <rv s="4">
    <fb>43.34</fb>
    <v>12</v>
  </rv>
  <rv s="4">
    <fb>3859861</fb>
    <v>11</v>
  </rv>
  <rv s="4">
    <fb>9.16</fb>
    <v>13</v>
  </rv>
  <rv s="4">
    <fb>3258096</fb>
    <v>11</v>
  </rv>
  <rv s="4">
    <fb>9.33</fb>
    <v>13</v>
  </rv>
  <rv s="4">
    <fb>1856152</fb>
    <v>11</v>
  </rv>
  <rv s="4">
    <fb>41.9</fb>
    <v>12</v>
  </rv>
  <rv s="4">
    <fb>3469862</fb>
    <v>11</v>
  </rv>
  <rv s="4">
    <fb>40.51</fb>
    <v>12</v>
  </rv>
  <rv s="4">
    <fb>2216318</fb>
    <v>11</v>
  </rv>
  <rv s="4">
    <fb>4741497</fb>
    <v>11</v>
  </rv>
  <rv s="4">
    <fb>45.3</fb>
    <v>12</v>
  </rv>
  <rv s="4">
    <fb>3204637</fb>
    <v>11</v>
  </rv>
  <rv s="4">
    <fb>5.65</fb>
    <v>13</v>
  </rv>
  <rv s="4">
    <fb>12601484</fb>
    <v>11</v>
  </rv>
  <rv s="4">
    <fb>46.16</fb>
    <v>12</v>
  </rv>
  <rv s="4">
    <fb>1987328</fb>
    <v>11</v>
  </rv>
  <rv s="4">
    <fb>17404398</fb>
    <v>11</v>
  </rv>
  <rv s="4">
    <fb>19445459</fb>
    <v>11</v>
  </rv>
  <rv s="4">
    <fb>27.89</fb>
    <v>12</v>
  </rv>
  <rv s="4">
    <fb>16052234</fb>
    <v>11</v>
  </rv>
  <rv s="4">
    <fb>4.33</fb>
    <v>13</v>
  </rv>
  <rv s="4">
    <fb>16371681</fb>
    <v>11</v>
  </rv>
  <rv s="4">
    <fb>22.4</fb>
    <v>12</v>
  </rv>
  <rv s="4">
    <fb>21817595</fb>
    <v>11</v>
  </rv>
  <rv s="4">
    <fb>23627020</fb>
    <v>11</v>
  </rv>
  <rv s="4">
    <fb>23.01</fb>
    <v>12</v>
  </rv>
  <rv s="4">
    <fb>30787931</fb>
    <v>11</v>
  </rv>
  <rv s="4">
    <fb>3.82</fb>
    <v>13</v>
  </rv>
  <rv s="4">
    <fb>16282781</fb>
    <v>11</v>
  </rv>
  <rv s="4">
    <fb>21.35</fb>
    <v>12</v>
  </rv>
  <rv s="4">
    <fb>20700614</fb>
    <v>11</v>
  </rv>
  <rv s="4">
    <fb>3.91</fb>
    <v>13</v>
  </rv>
  <rv s="4">
    <fb>15183730</fb>
    <v>11</v>
  </rv>
  <rv s="4">
    <fb>18.510000000000002</fb>
    <v>12</v>
  </rv>
  <rv s="4">
    <fb>37700350</fb>
    <v>11</v>
  </rv>
  <rv s="4">
    <fb>16308436</fb>
    <v>11</v>
  </rv>
  <rv s="4">
    <fb>18.809999999999999</fb>
    <v>12</v>
  </rv>
  <rv s="4">
    <fb>24742581</fb>
    <v>11</v>
  </rv>
  <rv s="4">
    <fb>2.73</fb>
    <v>13</v>
  </rv>
  <rv s="4">
    <fb>24923288</fb>
    <v>11</v>
  </rv>
  <rv s="4">
    <fb>19.260000000000002</fb>
    <v>12</v>
  </rv>
  <rv s="4">
    <fb>26381951</fb>
    <v>11</v>
  </rv>
  <rv s="4">
    <fb>17.809999999999999</fb>
    <v>12</v>
  </rv>
  <rv s="4">
    <fb>28589190</fb>
    <v>11</v>
  </rv>
  <rv s="4">
    <fb>3.9</fb>
    <v>13</v>
  </rv>
  <rv s="4">
    <fb>7441144</fb>
    <v>11</v>
  </rv>
  <rv s="4">
    <fb>3.59</fb>
    <v>13</v>
  </rv>
  <rv s="4">
    <fb>7983302</fb>
    <v>11</v>
  </rv>
  <rv s="4">
    <fb>20.170000000000002</fb>
    <v>12</v>
  </rv>
  <rv s="4">
    <fb>43791732</fb>
    <v>11</v>
  </rv>
  <rv s="4">
    <fb>3.57</fb>
    <v>13</v>
  </rv>
  <rv s="4">
    <fb>10641826</fb>
    <v>11</v>
  </rv>
  <rv s="4">
    <fb>13922191</fb>
    <v>11</v>
  </rv>
  <rv s="4">
    <fb>11352405</fb>
    <v>11</v>
  </rv>
  <rv s="4">
    <fb>17.73</fb>
    <v>12</v>
  </rv>
  <rv s="4">
    <fb>11898575</fb>
    <v>11</v>
  </rv>
  <rv s="4">
    <fb>4.22</fb>
    <v>13</v>
  </rv>
  <rv s="4">
    <fb>9342009</fb>
    <v>11</v>
  </rv>
  <rv s="4">
    <fb>17.57</fb>
    <v>12</v>
  </rv>
  <rv s="4">
    <fb>15344430</fb>
    <v>11</v>
  </rv>
  <rv s="4">
    <fb>4.24</fb>
    <v>13</v>
  </rv>
  <rv s="4">
    <fb>6370608</fb>
    <v>11</v>
  </rv>
  <rv s="4">
    <fb>16114262</fb>
    <v>11</v>
  </rv>
  <rv s="4">
    <fb>4.12</fb>
    <v>13</v>
  </rv>
  <rv s="4">
    <fb>5484847</fb>
    <v>11</v>
  </rv>
  <rv s="4">
    <fb>13682530</fb>
    <v>11</v>
  </rv>
  <rv s="4">
    <fb>7696773</fb>
    <v>11</v>
  </rv>
  <rv s="4">
    <fb>21.16</fb>
    <v>12</v>
  </rv>
  <rv s="4">
    <fb>8350635</fb>
    <v>11</v>
  </rv>
  <rv s="4">
    <fb>6681225</fb>
    <v>11</v>
  </rv>
  <rv s="4">
    <fb>20.62</fb>
    <v>12</v>
  </rv>
  <rv s="4">
    <fb>7211768</fb>
    <v>11</v>
  </rv>
  <rv s="4">
    <fb>4.4349999999999996</fb>
    <v>13</v>
  </rv>
  <rv s="4">
    <fb>9335108</fb>
    <v>11</v>
  </rv>
  <rv s="4">
    <fb>20.6</fb>
    <v>12</v>
  </rv>
  <rv s="4">
    <fb>10841499</fb>
    <v>11</v>
  </rv>
  <rv s="4">
    <fb>5534993</fb>
    <v>11</v>
  </rv>
  <rv s="4">
    <fb>20.63</fb>
    <v>12</v>
  </rv>
  <rv s="4">
    <fb>6132180</fb>
    <v>11</v>
  </rv>
  <rv s="4">
    <fb>5634875</fb>
    <v>11</v>
  </rv>
  <rv s="4">
    <fb>22.11</fb>
    <v>12</v>
  </rv>
  <rv s="4">
    <fb>8733096</fb>
    <v>11</v>
  </rv>
  <rv s="4">
    <fb>4.34</fb>
    <v>13</v>
  </rv>
  <rv s="4">
    <fb>9461792</fb>
    <v>11</v>
  </rv>
  <rv s="4">
    <fb>22.24</fb>
    <v>12</v>
  </rv>
  <rv s="4">
    <fb>6116053</fb>
    <v>11</v>
  </rv>
  <rv s="4">
    <fb>5129071</fb>
    <v>11</v>
  </rv>
  <rv s="4">
    <fb>22.39</fb>
    <v>12</v>
  </rv>
  <rv s="4">
    <fb>5961231</fb>
    <v>11</v>
  </rv>
  <rv s="4">
    <fb>4798702</fb>
    <v>11</v>
  </rv>
  <rv s="4">
    <fb>21.73</fb>
    <v>12</v>
  </rv>
  <rv s="4">
    <fb>10200843</fb>
    <v>11</v>
  </rv>
  <rv s="4">
    <fb>4.63</fb>
    <v>13</v>
  </rv>
  <rv s="4">
    <fb>4437346</fb>
    <v>11</v>
  </rv>
  <rv s="4">
    <fb>22.6</fb>
    <v>12</v>
  </rv>
  <rv s="4">
    <fb>4542906</fb>
    <v>11</v>
  </rv>
  <rv s="4">
    <fb>23.7</fb>
    <v>12</v>
  </rv>
  <rv s="4">
    <fb>4735335</fb>
    <v>11</v>
  </rv>
  <rv s="4">
    <fb>4.6900000000000004</fb>
    <v>13</v>
  </rv>
  <rv s="4">
    <fb>4782418</fb>
    <v>11</v>
  </rv>
  <rv s="4">
    <fb>23.13</fb>
    <v>12</v>
  </rv>
  <rv s="4">
    <fb>5003155</fb>
    <v>11</v>
  </rv>
  <rv s="4">
    <fb>5201473</fb>
    <v>11</v>
  </rv>
  <rv s="4">
    <fb>5480224</fb>
    <v>11</v>
  </rv>
  <rv s="4">
    <fb>23.45</fb>
    <v>12</v>
  </rv>
  <rv s="4">
    <fb>3800470</fb>
    <v>11</v>
  </rv>
  <rv s="4">
    <fb>4.4400000000000004</fb>
    <v>13</v>
  </rv>
  <rv s="4">
    <fb>4271228</fb>
    <v>11</v>
  </rv>
  <rv s="4">
    <fb>21.52</fb>
    <v>12</v>
  </rv>
  <rv s="4">
    <fb>7380500</fb>
    <v>11</v>
  </rv>
  <rv s="4">
    <fb>4.2300000000000004</fb>
    <v>13</v>
  </rv>
  <rv s="4">
    <fb>4822410</fb>
    <v>11</v>
  </rv>
  <rv s="4">
    <fb>20.53</fb>
    <v>12</v>
  </rv>
  <rv s="4">
    <fb>10260740</fb>
    <v>11</v>
  </rv>
  <rv s="4">
    <fb>22.18</fb>
    <v>12</v>
  </rv>
  <rv s="4">
    <fb>4724126</fb>
    <v>11</v>
  </rv>
  <rv s="4">
    <fb>21.23</fb>
    <v>12</v>
  </rv>
  <rv s="4">
    <fb>5118359</fb>
    <v>11</v>
  </rv>
  <rv s="4">
    <fb>4.03</fb>
    <v>13</v>
  </rv>
  <rv s="4">
    <fb>4472901</fb>
    <v>11</v>
  </rv>
  <rv s="4">
    <fb>3.63</fb>
    <v>13</v>
  </rv>
  <rv s="4">
    <fb>7247390</fb>
    <v>11</v>
  </rv>
  <rv s="4">
    <fb>3.56</fb>
    <v>13</v>
  </rv>
  <rv s="4">
    <fb>5092200</fb>
    <v>11</v>
  </rv>
  <rv s="4">
    <fb>20.25</fb>
    <v>12</v>
  </rv>
  <rv s="4">
    <fb>6886511</fb>
    <v>11</v>
  </rv>
  <rv s="4">
    <fb>3.78</fb>
    <v>13</v>
  </rv>
  <rv s="4">
    <fb>5057508</fb>
    <v>11</v>
  </rv>
  <rv s="4">
    <fb>10369078</fb>
    <v>11</v>
  </rv>
  <rv s="4">
    <fb>6994189</fb>
    <v>11</v>
  </rv>
  <rv s="4">
    <fb>19.059999999999999</fb>
    <v>12</v>
  </rv>
  <rv s="4">
    <fb>7865411</fb>
    <v>11</v>
  </rv>
  <rv s="4">
    <fb>243720.12</fb>
    <v>12</v>
  </rv>
  <rv s="4">
    <fb>4</fb>
    <v>11</v>
  </rv>
  <rv s="4">
    <fb>19578.825199999999</fb>
    <v>12</v>
  </rv>
  <rv s="4">
    <fb>24</fb>
    <v>11</v>
  </rv>
  <rv s="4">
    <fb>249041.52</fb>
    <v>12</v>
  </rv>
  <rv s="4">
    <fb>19196.3482</fb>
    <v>12</v>
  </rv>
  <rv s="4">
    <fb>2</fb>
    <v>11</v>
  </rv>
  <rv s="4">
    <fb>199020.36</fb>
    <v>12</v>
  </rv>
  <rv s="4">
    <fb>11</fb>
    <v>11</v>
  </rv>
  <rv s="4">
    <fb>23411.0952</fb>
    <v>12</v>
  </rv>
  <rv s="4">
    <fb>6</fb>
    <v>11</v>
  </rv>
  <rv s="4">
    <fb>181991.88</fb>
    <v>12</v>
  </rv>
  <rv s="4">
    <fb>10</fb>
    <v>11</v>
  </rv>
  <rv s="4">
    <fb>25453.472699999998</fb>
    <v>12</v>
  </rv>
  <rv s="4">
    <fb>87</fb>
    <v>11</v>
  </rv>
  <rv s="4">
    <fb>201148.92</fb>
    <v>12</v>
  </rv>
  <rv s="4">
    <fb>22728.636200000001</fb>
    <v>12</v>
  </rv>
  <rv s="4">
    <fb>98</fb>
    <v>11</v>
  </rv>
  <rv s="4">
    <fb>220305.96</fb>
    <v>12</v>
  </rv>
  <rv s="4">
    <fb>17</fb>
    <v>11</v>
  </rv>
  <rv s="4">
    <fb>20438.7736</fb>
    <v>12</v>
  </rv>
  <rv s="4">
    <fb>30</fb>
    <v>11</v>
  </rv>
  <rv s="4">
    <fb>221370.23999999999</fb>
    <v>12</v>
  </rv>
  <rv s="7">
    <fb t="e">#N/A</fb>
    <v>6</v>
    <v>4</v>
  </rv>
  <rv s="4">
    <fb>20358.778399999999</fb>
    <v>12</v>
  </rv>
  <rv s="4">
    <fb>39</fb>
    <v>11</v>
  </rv>
  <rv s="8">
    <fb t="e">#N/A</fb>
    <v>6</v>
    <v>1</v>
  </rv>
  <rv s="4">
    <fb>216048.84</fb>
    <v>12</v>
  </rv>
  <rv s="4">
    <fb>20898.745999999999</fb>
    <v>12</v>
  </rv>
  <rv s="4">
    <fb>7</fb>
    <v>11</v>
  </rv>
  <rv s="4">
    <fb>189441.84</fb>
    <v>12</v>
  </rv>
  <rv s="4">
    <fb>1</fb>
    <v>11</v>
  </rv>
  <rv s="4">
    <fb>23558.5864</fb>
    <v>12</v>
  </rv>
  <rv s="4">
    <fb>3</fb>
    <v>11</v>
  </rv>
  <rv s="4">
    <fb>186249</fb>
    <v>12</v>
  </rv>
  <rv s="4">
    <fb>23811.071199999998</fb>
    <v>12</v>
  </rv>
  <rv s="4">
    <fb>251170.08</fb>
    <v>12</v>
  </rv>
  <rv s="4">
    <fb>16636.501799999998</fb>
    <v>12</v>
  </rv>
  <rv s="4">
    <fb>14</fb>
    <v>11</v>
  </rv>
  <rv s="4">
    <fb>275648.52</fb>
    <v>12</v>
  </rv>
  <rv s="4">
    <fb>14589.124599999999</fb>
    <v>12</v>
  </rv>
  <rv s="4">
    <fb>68</fb>
    <v>11</v>
  </rv>
  <rv s="4">
    <fb>224563.08</fb>
    <v>12</v>
  </rv>
  <rv s="4">
    <fb>17751.4349</fb>
    <v>12</v>
  </rv>
  <rv s="4">
    <fb>235205.88</fb>
    <v>12</v>
  </rv>
  <rv s="4">
    <fb>16966.482</fb>
    <v>12</v>
  </rv>
  <rv s="4">
    <fb>18261.404299999998</fb>
    <v>12</v>
  </rv>
  <rv s="4">
    <fb>5</fb>
    <v>11</v>
  </rv>
  <rv s="4">
    <fb>204341.76000000001</fb>
    <v>12</v>
  </rv>
  <rv s="4">
    <fb>19201.3478</fb>
    <v>12</v>
  </rv>
  <rv s="4">
    <fb>15</fb>
    <v>11</v>
  </rv>
  <rv s="4">
    <fb>147934.92000000001</fb>
    <v>12</v>
  </rv>
  <rv s="4">
    <fb>16</fb>
    <v>11</v>
  </rv>
  <rv s="4">
    <fb>25208.487400000002</fb>
    <v>12</v>
  </rv>
  <rv s="4">
    <fb>70</fb>
    <v>11</v>
  </rv>
  <rv s="4">
    <fb>161770.56</fb>
    <v>12</v>
  </rv>
  <rv s="4">
    <fb>26</fb>
    <v>11</v>
  </rv>
  <rv s="4">
    <fb>22973.621500000001</fb>
    <v>12</v>
  </rv>
  <rv s="4">
    <fb>38</fb>
    <v>11</v>
  </rv>
  <rv s="4">
    <fb>158577.72</fb>
    <v>12</v>
  </rv>
  <rv s="4">
    <fb>22863.628100000002</fb>
    <v>12</v>
  </rv>
  <rv s="4">
    <fb>53</fb>
    <v>11</v>
  </rv>
  <rv s="4">
    <fb>24258.544399999999</fb>
    <v>12</v>
  </rv>
  <rv s="4">
    <fb>164963.4</fb>
    <v>12</v>
  </rv>
  <rv s="4">
    <fb>21773.693500000001</fb>
    <v>12</v>
  </rv>
  <rv s="4">
    <fb>9</fb>
    <v>11</v>
  </rv>
  <rv s="4">
    <fb>169220.52</fb>
    <v>12</v>
  </rv>
  <rv s="4">
    <fb>21008.739399999999</fb>
    <v>12</v>
  </rv>
  <rv s="4">
    <fb>21</fb>
    <v>11</v>
  </rv>
  <rv s="4">
    <fb>160706.28</fb>
    <v>12</v>
  </rv>
  <rv s="4">
    <fb>22118.6728</fb>
    <v>12</v>
  </rv>
  <rv s="4">
    <fb>154320.6</fb>
    <v>12</v>
  </rv>
  <rv s="4">
    <fb>23068.6158</fb>
    <v>12</v>
  </rv>
  <rv s="4">
    <fb>150063.48000000001</fb>
    <v>12</v>
  </rv>
  <rv s="4">
    <fb>23763.574100000002</fb>
    <v>12</v>
  </rv>
  <rv s="4">
    <fb>148999.20000000001</fb>
    <v>12</v>
  </rv>
  <rv s="4">
    <fb>23773.573499999999</fb>
    <v>12</v>
  </rv>
  <rv s="4">
    <fb>130906.44</fb>
    <v>12</v>
  </rv>
  <rv s="4">
    <fb>26603.403699999999</fb>
    <v>12</v>
  </rv>
  <rv s="4">
    <fb>36</fb>
    <v>11</v>
  </rv>
  <rv s="4">
    <fb>117070.8</fb>
    <v>12</v>
  </rv>
  <rv s="4">
    <fb>12</fb>
    <v>11</v>
  </rv>
  <rv s="4">
    <fb>29248.244999999999</fb>
    <v>12</v>
  </rv>
  <rv s="4">
    <fb>125585.04</fb>
    <v>12</v>
  </rv>
  <rv s="4">
    <fb>22</fb>
    <v>11</v>
  </rv>
  <rv s="4">
    <fb>27158.3704</fb>
    <v>12</v>
  </rv>
  <rv s="4">
    <fb>28</fb>
    <v>11</v>
  </rv>
  <rv s="4">
    <fb>20643.761299999998</fb>
    <v>12</v>
  </rv>
  <rv s="4">
    <fb>180927.6</fb>
    <v>12</v>
  </rv>
  <rv s="4">
    <fb>32</fb>
    <v>11</v>
  </rv>
  <rv s="4">
    <fb>17843.9293</fb>
    <v>12</v>
  </rv>
  <rv s="4">
    <fb>75</fb>
    <v>11</v>
  </rv>
  <rv s="4">
    <fb>187313.28</fb>
    <v>12</v>
  </rv>
  <rv s="4">
    <fb>16958.982400000001</fb>
    <v>12</v>
  </rv>
  <rv s="4">
    <fb>20</fb>
    <v>11</v>
  </rv>
  <rv s="4">
    <fb>171349.08</fb>
    <v>12</v>
  </rv>
  <rv s="4">
    <fb>18386.396799999999</fb>
    <v>12</v>
  </rv>
  <rv s="4">
    <fb>19411.335299999999</fb>
    <v>12</v>
  </rv>
  <rv s="4">
    <fb>139420.68</fb>
    <v>12</v>
  </rv>
  <rv s="4">
    <fb>22051.176800000001</fb>
    <v>12</v>
  </rv>
  <rv s="4">
    <fb>8</fb>
    <v>11</v>
  </rv>
  <rv s="4">
    <fb>134099.28</fb>
    <v>12</v>
  </rv>
  <rv s="4">
    <fb>23178.609199999999</fb>
    <v>12</v>
  </rv>
  <rv s="4">
    <fb>179863.32</fb>
    <v>12</v>
  </rv>
  <rv s="4">
    <fb>16304.021699999999</fb>
    <v>12</v>
  </rv>
  <rv s="4">
    <fb>45</fb>
    <v>11</v>
  </rv>
  <rv s="4">
    <fb>16294.022300000001</fb>
    <v>12</v>
  </rv>
  <rv s="4">
    <fb>76</fb>
    <v>11</v>
  </rv>
  <rv s="4">
    <fb>219241.68</fb>
    <v>12</v>
  </rv>
  <rv s="4">
    <fb>12759.234399999999</fb>
    <v>12</v>
  </rv>
  <rv s="4">
    <fb>323</fb>
    <v>11</v>
  </rv>
  <rv s="4">
    <fb>208598.88</fb>
    <v>12</v>
  </rv>
  <rv s="4">
    <fb>13159.2104</fb>
    <v>12</v>
  </rv>
  <rv s="4">
    <fb>239</fb>
    <v>11</v>
  </rv>
  <rv s="4">
    <fb>191570.4</fb>
    <v>12</v>
  </rv>
  <rv s="4">
    <fb>14049.156999999999</fb>
    <v>12</v>
  </rv>
  <rv s="4">
    <fb>51</fb>
    <v>11</v>
  </rv>
  <rv s="4">
    <fb>16356.518599999999</fb>
    <v>12</v>
  </rv>
  <rv s="4">
    <fb>47</fb>
    <v>11</v>
  </rv>
  <rv s="4">
    <fb>18633.8819</fb>
    <v>12</v>
  </rv>
  <rv s="4">
    <fb>184120.44</fb>
    <v>12</v>
  </rv>
  <rv s="4">
    <fb>14226.6464</fb>
    <v>12</v>
  </rv>
  <rv s="4">
    <fb>42</fb>
    <v>11</v>
  </rv>
  <rv s="4">
    <fb>16314.0211</fb>
    <v>12</v>
  </rv>
  <rv s="4">
    <fb>167091.96</fb>
    <v>12</v>
  </rv>
  <rv s="4">
    <fb>15566.566000000001</fb>
    <v>12</v>
  </rv>
  <rv s="4">
    <fb>57</fb>
    <v>11</v>
  </rv>
  <rv s="4">
    <fb>166027.68</fb>
    <v>12</v>
  </rv>
  <rv s="4">
    <fb>15341.5795</fb>
    <v>12</v>
  </rv>
  <rv s="4">
    <fb>176670.48</fb>
    <v>12</v>
  </rv>
  <rv s="4">
    <fb>14191.648499999999</fb>
    <v>12</v>
  </rv>
  <rv s="4">
    <fb>10776.8534</fb>
    <v>12</v>
  </rv>
  <rv s="4">
    <fb>116</fb>
    <v>11</v>
  </rv>
  <rv s="4">
    <fb>177734.76</fb>
    <v>12</v>
  </rv>
  <rv s="4">
    <fb>12991.7204</fb>
    <v>12</v>
  </rv>
  <rv s="4">
    <fb>13631.6821</fb>
    <v>12</v>
  </rv>
  <rv s="4">
    <fb>152192.04</fb>
    <v>12</v>
  </rv>
  <rv s="4">
    <fb>14949.102999999999</fb>
    <v>12</v>
  </rv>
  <rv s="4">
    <fb>84</fb>
    <v>11</v>
  </rv>
  <rv s="4">
    <fb>131970.72</fb>
    <v>12</v>
  </rv>
  <rv s="4">
    <fb>16901.485799999999</fb>
    <v>12</v>
  </rv>
  <rv s="4">
    <fb>109620.84</fb>
    <v>12</v>
  </rv>
  <rv s="4">
    <fb>19838.809600000001</fb>
    <v>12</v>
  </rv>
  <rv s="4">
    <fb>33</fb>
    <v>11</v>
  </rv>
  <rv s="4">
    <fb>114942.24</fb>
    <v>12</v>
  </rv>
  <rv s="4">
    <fb>41</fb>
    <v>11</v>
  </rv>
  <rv s="4">
    <fb>18808.8714</fb>
    <v>12</v>
  </rv>
  <rv s="4">
    <fb>56</fb>
    <v>11</v>
  </rv>
  <rv s="4">
    <fb>105363.72</fb>
    <v>12</v>
  </rv>
  <rv s="4">
    <fb>20103.793699999998</fb>
    <v>12</v>
  </rv>
  <rv s="4">
    <fb>97</fb>
    <v>11</v>
  </rv>
  <rv s="4">
    <fb>124520.76</fb>
    <v>12</v>
  </rv>
  <rv s="4">
    <fb>15951.5429</fb>
    <v>12</v>
  </rv>
  <rv s="4">
    <fb>16239.025600000001</fb>
    <v>12</v>
  </rv>
  <rv s="4">
    <fb>123</fb>
    <v>11</v>
  </rv>
  <rv s="4">
    <fb>120263.64</fb>
    <v>12</v>
  </rv>
  <rv s="4">
    <fb>16683.998899999999</fb>
    <v>12</v>
  </rv>
  <rv s="4">
    <fb>100042.32</fb>
    <v>12</v>
  </rv>
  <rv s="4">
    <fb>19748.814999999999</fb>
    <v>12</v>
  </rv>
  <rv s="4">
    <fb>71</fb>
    <v>11</v>
  </rv>
  <rv s="4">
    <fb>18641.381399999998</fb>
    <v>12</v>
  </rv>
  <rv s="4">
    <fb>113877.96</fb>
    <v>12</v>
  </rv>
  <rv s="4">
    <fb>17163.970099999999</fb>
    <v>12</v>
  </rv>
  <rv s="4">
    <fb>111749.4</fb>
    <v>12</v>
  </rv>
  <rv s="4">
    <fb>17413.955099999999</fb>
    <v>12</v>
  </rv>
  <rv s="4">
    <fb>98978.04</fb>
    <v>12</v>
  </rv>
  <rv s="4">
    <fb>19521.328699999998</fb>
    <v>12</v>
  </rv>
  <rv s="4">
    <fb>18</fb>
    <v>11</v>
  </rv>
  <rv s="4">
    <fb>86206.68</fb>
    <v>12</v>
  </rv>
  <rv s="4">
    <fb>21886.186699999998</fb>
    <v>12</v>
  </rv>
  <rv s="4">
    <fb>69</fb>
    <v>11</v>
  </rv>
  <rv s="4">
    <fb>88335.24</fb>
    <v>12</v>
  </rv>
  <rv s="4">
    <fb>21428.714199999999</fb>
    <v>12</v>
  </rv>
  <rv s="4">
    <fb>21226.226299999998</fb>
    <v>12</v>
  </rv>
  <rv s="4">
    <fb>94720.92</fb>
    <v>12</v>
  </rv>
  <rv s="4">
    <fb>19903.805700000001</fb>
    <v>12</v>
  </rv>
  <rv s="4">
    <fb>90463.8</fb>
    <v>12</v>
  </rv>
  <rv s="4">
    <fb>20683.758900000001</fb>
    <v>12</v>
  </rv>
  <rv s="4">
    <fb>13</fb>
    <v>11</v>
  </rv>
  <rv s="4">
    <fb>20603.7637</fb>
    <v>12</v>
  </rv>
  <rv s="4">
    <fb>19</fb>
    <v>11</v>
  </rv>
  <rv s="4">
    <fb>21363.718099999998</fb>
    <v>12</v>
  </rv>
  <rv s="4">
    <fb>21718.696800000002</fb>
    <v>12</v>
  </rv>
  <rv s="4">
    <fb>87270.96</fb>
    <v>12</v>
  </rv>
  <rv s="4">
    <fb>21638.7016</fb>
    <v>12</v>
  </rv>
  <rv s="4">
    <fb>21158.7304</fb>
    <v>12</v>
  </rv>
  <rv s="4">
    <fb>85142.399999999994</fb>
    <v>12</v>
  </rv>
  <rv s="4">
    <fb>72371.039999999994</fb>
    <v>12</v>
  </rv>
  <rv s="4">
    <fb>25138.491600000001</fb>
    <v>12</v>
  </rv>
  <rv s="4">
    <fb>73</fb>
    <v>11</v>
  </rv>
  <rv s="4">
    <fb>62792.52</fb>
    <v>12</v>
  </rv>
  <rv s="4">
    <fb>31</fb>
    <v>11</v>
  </rv>
  <rv s="4">
    <fb>28088.314600000002</fb>
    <v>12</v>
  </rv>
  <rv s="4">
    <fb>64921.08</fb>
    <v>12</v>
  </rv>
  <rv s="4">
    <fb>27368.357800000002</fb>
    <v>12</v>
  </rv>
  <rv s="4">
    <fb>67049.64</fb>
    <v>12</v>
  </rv>
  <rv s="4">
    <fb>26683.3989</fb>
    <v>12</v>
  </rv>
  <rv s="4">
    <fb>71306.759999999995</fb>
    <v>12</v>
  </rv>
  <rv s="4">
    <fb>25038.497599999999</fb>
    <v>12</v>
  </rv>
  <rv s="4">
    <fb>73435.320000000007</fb>
    <v>12</v>
  </rv>
  <rv s="4">
    <fb>24138.551599999999</fb>
    <v>12</v>
  </rv>
  <rv s="4">
    <fb>27643.3413</fb>
    <v>12</v>
  </rv>
  <rv s="4">
    <fb>63856.800000000003</fb>
    <v>12</v>
  </rv>
  <rv s="4">
    <fb>27768.3338</fb>
    <v>12</v>
  </rv>
  <rv s="4">
    <fb>46828.32</fb>
    <v>12</v>
  </rv>
  <rv s="4">
    <fb>36132.831899999997</fb>
    <v>12</v>
  </rv>
  <rv s="4">
    <fb>61</fb>
    <v>11</v>
  </rv>
  <rv s="4">
    <fb>47892.6</fb>
    <v>12</v>
  </rv>
  <rv s="4">
    <fb>35337.8796</fb>
    <v>12</v>
  </rv>
  <rv s="4">
    <fb>58</fb>
    <v>11</v>
  </rv>
  <rv s="4">
    <fb>21853.688699999999</fb>
    <v>12</v>
  </rv>
  <rv s="4">
    <fb>23098.614000000001</fb>
    <v>12</v>
  </rv>
  <rv s="4">
    <fb>59</fb>
    <v>11</v>
  </rv>
  <rv s="4">
    <fb>58535.4</fb>
    <v>12</v>
  </rv>
  <rv s="4">
    <fb>25718.4568</fb>
    <v>12</v>
  </rv>
  <rv s="4">
    <fb>271</fb>
    <v>11</v>
  </rv>
  <rv s="4">
    <fb>23438.5936</fb>
    <v>12</v>
  </rv>
  <rv s="4">
    <fb>22623.642500000002</fb>
    <v>12</v>
  </rv>
  <rv s="4">
    <fb>70242.48</fb>
    <v>12</v>
  </rv>
  <rv s="4">
    <fb>20183.7889</fb>
    <v>12</v>
  </rv>
  <rv s="4">
    <fb>65</fb>
    <v>11</v>
  </rv>
  <rv s="4">
    <fb>84078.12</fb>
    <v>12</v>
  </rv>
  <rv s="4">
    <fb>16446.513200000001</fb>
    <v>12</v>
  </rv>
  <rv s="4">
    <fb>75563.88</fb>
    <v>12</v>
  </rv>
  <rv s="4">
    <fb>18476.391299999999</fb>
    <v>12</v>
  </rv>
  <rv s="4">
    <fb>19766.313900000001</fb>
    <v>12</v>
  </rv>
  <rv s="4">
    <fb>19513.829099999999</fb>
    <v>12</v>
  </rv>
  <rv s="4">
    <fb>21193.728299999999</fb>
    <v>12</v>
  </rv>
  <rv s="4">
    <fb>21098.734</fb>
    <v>12</v>
  </rv>
  <rv s="4">
    <fb>60663.96</fb>
    <v>12</v>
  </rv>
  <rv s="4">
    <fb>22363.658100000001</fb>
    <v>12</v>
  </rv>
  <rv s="4">
    <fb>20763.754099999998</fb>
    <v>12</v>
  </rv>
  <rv s="4">
    <fb>22273.663499999999</fb>
    <v>12</v>
  </rv>
  <rv s="4">
    <fb>27113.373100000001</fb>
    <v>12</v>
  </rv>
  <rv s="4">
    <fb>54278.28</fb>
    <v>12</v>
  </rv>
  <rv s="4">
    <fb>91</fb>
    <v>11</v>
  </rv>
  <rv s="4">
    <fb>24428.534199999998</fb>
    <v>12</v>
  </rv>
  <rv s="4">
    <fb>52149.72</fb>
    <v>12</v>
  </rv>
  <rv s="4">
    <fb>25088.494600000002</fb>
    <v>12</v>
  </rv>
  <rv s="4">
    <fb>46069</fb>
    <v>10</v>
  </rv>
  <rv s="4">
    <fb>21933.6839</fb>
    <v>12</v>
  </rv>
  <rv s="4">
    <fb>18766.373899999999</fb>
    <v>12</v>
  </rv>
  <rv s="4">
    <fb>60</fb>
    <v>11</v>
  </rv>
  <rv s="4">
    <fb>20873.747500000001</fb>
    <v>12</v>
  </rv>
  <rv s="4">
    <fb>25</fb>
    <v>11</v>
  </rv>
  <rv s="4">
    <fb>18916.365000000002</fb>
    <v>12</v>
  </rv>
  <rv s="4">
    <fb>69178.2</fb>
    <v>12</v>
  </rv>
  <rv s="4">
    <fb>17626.4424</fb>
    <v>12</v>
  </rv>
  <rv s="4">
    <fb>65985.36</fb>
    <v>12</v>
  </rv>
  <rv s="4">
    <fb>18076.415400000002</fb>
    <v>12</v>
  </rv>
  <rv s="4">
    <fb>18573.8855</fb>
    <v>12</v>
  </rv>
  <rv s="4">
    <fb>100</fb>
    <v>11</v>
  </rv>
  <rv s="4">
    <fb>10179.3892</fb>
    <v>12</v>
  </rv>
  <rv s="4">
    <fb>96849.48</fb>
    <v>12</v>
  </rv>
  <rv s="4">
    <fb>151</fb>
    <v>11</v>
  </rv>
  <rv s="4">
    <fb>9090.7044999999998</fb>
    <v>12</v>
  </rv>
  <rv s="4">
    <fb>484</fb>
    <v>11</v>
  </rv>
  <rv s="4">
    <fb>8193.2584000000006</fb>
    <v>12</v>
  </rv>
  <rv s="4">
    <fb>110</fb>
    <v>11</v>
  </rv>
  <rv s="4">
    <fb>107492.28</fb>
    <v>12</v>
  </rv>
  <rv s="4">
    <fb>8050.7668999999996</fb>
    <v>12</v>
  </rv>
  <rv s="4">
    <fb>74</fb>
    <v>11</v>
  </rv>
  <rv s="4">
    <fb>102170.88</fb>
    <v>12</v>
  </rv>
  <rv s="4">
    <fb>8374.4974999999995</fb>
    <v>12</v>
  </rv>
  <rv s="4">
    <fb>97913.76</fb>
    <v>12</v>
  </rv>
  <rv s="4">
    <fb>8693.2284</fb>
    <v>12</v>
  </rv>
  <rv s="4">
    <fb>67</fb>
    <v>11</v>
  </rv>
  <rv s="4">
    <fb>101106.6</fb>
    <v>12</v>
  </rv>
  <rv s="4">
    <fb>8343.2494000000006</fb>
    <v>12</v>
  </rv>
  <rv s="4">
    <fb>92592.36</fb>
    <v>12</v>
  </rv>
  <rv s="4">
    <fb>9079.4552000000003</fb>
    <v>12</v>
  </rv>
  <rv s="4">
    <fb>8666.9799000000003</fb>
    <v>12</v>
  </rv>
  <rv s="4">
    <fb>121327.92</fb>
    <v>12</v>
  </rv>
  <rv s="4">
    <fb>6572.1055999999999</fb>
    <v>12</v>
  </rv>
  <rv s="4">
    <fb>50</fb>
    <v>11</v>
  </rv>
  <rv s="4">
    <fb>116006.52</fb>
    <v>12</v>
  </rv>
  <rv s="4">
    <fb>6860.8383000000003</fb>
    <v>12</v>
  </rv>
  <rv s="4">
    <fb>329</fb>
    <v>11</v>
  </rv>
  <rv s="4">
    <fb>135163.56</fb>
    <v>12</v>
  </rv>
  <rv s="4">
    <fb>5843.3994000000002</fb>
    <v>12</v>
  </rv>
  <rv s="4">
    <fb>6088.3846999999996</fb>
    <v>12</v>
  </rv>
  <rv s="4">
    <fb>199</fb>
    <v>11</v>
  </rv>
  <rv s="4">
    <fb>128777.88</fb>
    <v>12</v>
  </rv>
  <rv s="4">
    <fb>6154.6306999999997</fb>
    <v>12</v>
  </rv>
  <rv s="4">
    <fb>6334.6198999999997</fb>
    <v>12</v>
  </rv>
  <rv s="4">
    <fb>145806.35999999999</fb>
    <v>12</v>
  </rv>
  <rv s="4">
    <fb>5370.9277000000002</fb>
    <v>12</v>
  </rv>
  <rv s="4">
    <fb>136227.84</fb>
    <v>12</v>
  </rv>
  <rv s="4">
    <fb>27</fb>
    <v>11</v>
  </rv>
  <rv s="4">
    <fb>5733.4059999999999</fb>
    <v>12</v>
  </rv>
  <rv s="4">
    <fb>348</fb>
    <v>11</v>
  </rv>
  <rv s="4">
    <fb>138356.4</fb>
    <v>12</v>
  </rv>
  <rv s="4">
    <fb>5639.6616000000004</fb>
    <v>12</v>
  </rv>
  <rv s="4">
    <fb>151127.76</fb>
    <v>12</v>
  </rv>
  <rv s="4">
    <fb>5098.4440999999997</fb>
    <v>12</v>
  </rv>
  <rv s="4">
    <fb>5007.4494999999997</fb>
    <v>12</v>
  </rv>
  <rv s="4">
    <fb>334</fb>
    <v>11</v>
  </rv>
  <rv s="4">
    <fb>126649.32</fb>
    <v>12</v>
  </rv>
  <rv s="4">
    <fb>5928.3942999999999</fb>
    <v>12</v>
  </rv>
  <rv s="4">
    <fb>155</fb>
    <v>11</v>
  </rv>
  <rv s="4">
    <fb>129842.16</fb>
    <v>12</v>
  </rv>
  <rv s="4">
    <fb>5725.9063999999998</fb>
    <v>12</v>
  </rv>
  <rv s="4">
    <fb>181</fb>
    <v>11</v>
  </rv>
  <rv s="4">
    <fb>5998.3900999999996</fb>
    <v>12</v>
  </rv>
  <rv s="4">
    <fb>118135.08</fb>
    <v>12</v>
  </rv>
  <rv s="4">
    <fb>6294.6223</fb>
    <v>12</v>
  </rv>
  <rv s="4">
    <fb>44081</fb>
    <v>10</v>
  </rv>
  <rv s="4">
    <fb>5823.4005999999999</fb>
    <v>12</v>
  </rv>
  <rv s="4">
    <fb>6309.6214</fb>
    <v>12</v>
  </rv>
  <rv s="4">
    <fb>120</fb>
    <v>11</v>
  </rv>
  <rv s="4">
    <fb>6365.8680000000004</fb>
    <v>12</v>
  </rv>
  <rv s="4">
    <fb>6660.8503000000001</fb>
    <v>12</v>
  </rv>
  <rv s="4">
    <fb>7332.06</fb>
    <v>12</v>
  </rv>
  <rv s="4">
    <fb>103235.16</fb>
    <v>12</v>
  </rv>
  <rv s="4">
    <fb>6987.0807000000004</fb>
    <v>12</v>
  </rv>
  <rv s="4">
    <fb>7195.8181999999997</fb>
    <v>12</v>
  </rv>
  <rv s="4">
    <fb>190</fb>
    <v>11</v>
  </rv>
  <rv s="4">
    <fb>91528.08</fb>
    <v>12</v>
  </rv>
  <rv s="4">
    <fb>7808.2815000000001</fb>
    <v>12</v>
  </rv>
  <rv s="4">
    <fb>77692.44</fb>
    <v>12</v>
  </rv>
  <rv s="4">
    <fb>9054.4567000000006</fb>
    <v>12</v>
  </rv>
  <rv s="4">
    <fb>207</fb>
    <v>11</v>
  </rv>
  <rv s="4">
    <fb>83013.84</fb>
    <v>12</v>
  </rv>
  <rv s="4">
    <fb>8420.7446999999993</fb>
    <v>12</v>
  </rv>
  <rv s="4">
    <fb>153</fb>
    <v>11</v>
  </rv>
  <rv s="4">
    <fb>49</fb>
    <v>11</v>
  </rv>
  <rv s="4">
    <fb>7683.2889999999998</fb>
    <v>12</v>
  </rv>
  <rv s="4">
    <fb>79821</fb>
    <v>12</v>
  </rv>
  <rv s="4">
    <fb>8591.9843999999994</fb>
    <v>12</v>
  </rv>
  <rv s="4">
    <fb>203</fb>
    <v>11</v>
  </rv>
  <rv s="4">
    <fb>6212.1271999999999</fb>
    <v>12</v>
  </rv>
  <rv s="4">
    <fb>6078.3852999999999</fb>
    <v>12</v>
  </rv>
  <rv s="4">
    <fb>297</fb>
    <v>11</v>
  </rv>
  <rv s="4">
    <fb>6174.6295</fb>
    <v>12</v>
  </rv>
  <rv s="4">
    <fb>6467.1118999999999</fb>
    <v>12</v>
  </rv>
  <rv s="4">
    <fb>7955.7726000000002</fb>
    <v>12</v>
  </rv>
  <rv s="4">
    <fb>127</fb>
    <v>11</v>
  </rv>
  <rv s="4">
    <fb>52</fb>
    <v>11</v>
  </rv>
  <rv s="4">
    <fb>8098.2641000000003</fb>
    <v>12</v>
  </rv>
  <rv s="4">
    <fb>8893.2163999999993</fb>
    <v>12</v>
  </rv>
  <rv s="4">
    <fb>66</fb>
    <v>11</v>
  </rv>
  <rv s="4">
    <fb>8541.9874999999993</fb>
    <v>12</v>
  </rv>
  <rv s="4">
    <fb>193</fb>
    <v>11</v>
  </rv>
  <rv s="4">
    <fb>81949.56</fb>
    <v>12</v>
  </rv>
  <rv s="4">
    <fb>6534.6079</fb>
    <v>12</v>
  </rv>
  <rv s="4">
    <fb>34</fb>
    <v>11</v>
  </rv>
  <rv s="4">
    <fb>7260.8143</fb>
    <v>12</v>
  </rv>
  <rv s="4">
    <fb>54</fb>
    <v>11</v>
  </rv>
  <rv s="4">
    <fb>7585.7947999999997</fb>
    <v>12</v>
  </rv>
  <rv s="4">
    <fb>7719.5367999999999</fb>
    <v>12</v>
  </rv>
  <rv s="4">
    <fb>6750.8449000000001</fb>
    <v>12</v>
  </rv>
  <rv s="4">
    <fb>6672.0996999999998</fb>
    <v>12</v>
  </rv>
  <rv s="4">
    <fb>6825.8404</fb>
    <v>12</v>
  </rv>
  <rv s="4">
    <fb>7152.0708000000004</fb>
    <v>12</v>
  </rv>
  <rv s="4">
    <fb>6682.0991000000004</fb>
    <v>12</v>
  </rv>
  <rv s="4">
    <fb>23</fb>
    <v>11</v>
  </rv>
  <rv s="4">
    <fb>6555.8566000000001</fb>
    <v>12</v>
  </rv>
  <rv s="4">
    <fb>6512.1091999999999</fb>
    <v>12</v>
  </rv>
  <rv s="4">
    <fb>6243.3753999999999</fb>
    <v>12</v>
  </rv>
  <rv s="4">
    <fb>6133.3819999999996</fb>
    <v>12</v>
  </rv>
  <rv s="4">
    <fb>35</fb>
    <v>11</v>
  </rv>
  <rv s="4">
    <fb>6308.3715000000002</fb>
    <v>12</v>
  </rv>
  <rv s="4">
    <fb>6813.3411999999998</fb>
    <v>12</v>
  </rv>
  <rv s="4">
    <fb>6578.3553000000002</fb>
    <v>12</v>
  </rv>
  <rv s="4">
    <fb>6249.625</fb>
    <v>12</v>
  </rv>
  <rv s="4">
    <fb>6333.37</fb>
    <v>12</v>
  </rv>
  <rv s="4">
    <fb>6335.8698000000004</fb>
    <v>12</v>
  </rv>
  <rv s="4">
    <fb>6289.6225999999997</fb>
    <v>12</v>
  </rv>
  <rv s="4">
    <fb>6629.6022000000003</fb>
    <v>12</v>
  </rv>
  <rv s="4">
    <fb>7579.5451999999996</fb>
    <v>12</v>
  </rv>
  <rv s="4">
    <fb>7849.5290000000005</fb>
    <v>12</v>
  </rv>
  <rv s="4">
    <fb>7974.5214999999998</fb>
    <v>12</v>
  </rv>
  <rv s="4">
    <fb>56406.84</fb>
    <v>12</v>
  </rv>
  <rv s="4">
    <fb>8920.7147000000004</fb>
    <v>12</v>
  </rv>
  <rv s="4">
    <fb>56095.199999999997</fb>
    <v>12</v>
  </rv>
  <rv s="4">
    <fb>9075.7054000000007</fb>
    <v>12</v>
  </rv>
  <rv s="4">
    <fb>60288.9</fb>
    <v>12</v>
  </rv>
  <rv s="4">
    <fb>8393.2464</fb>
    <v>12</v>
  </rv>
  <rv s="4">
    <fb>58888.2</fb>
    <v>12</v>
  </rv>
  <rv s="4">
    <fb>8615.7330000000002</fb>
    <v>12</v>
  </rv>
  <rv s="4">
    <fb>63963.9</fb>
    <v>12</v>
  </rv>
  <rv s="4">
    <fb>7819.5308000000005</fb>
    <v>12</v>
  </rv>
  <rv s="4">
    <fb>64449</fb>
    <v>12</v>
  </rv>
  <rv s="4">
    <fb>7732.0361000000003</fb>
    <v>12</v>
  </rv>
  <rv s="4">
    <fb>49604.1</fb>
    <v>12</v>
  </rv>
  <rv s="4">
    <fb>9711.9172999999992</fb>
    <v>12</v>
  </rv>
  <rv s="4">
    <fb>44137.8</fb>
    <v>12</v>
  </rv>
  <rv s="4">
    <fb>10604.3637</fb>
    <v>12</v>
  </rv>
  <rv s="4">
    <fb>46972.800000000003</fb>
    <v>12</v>
  </rv>
  <rv s="4">
    <fb>9978.1512999999995</fb>
    <v>12</v>
  </rv>
  <rv s="4">
    <fb>39757.199999999997</fb>
    <v>12</v>
  </rv>
  <rv s="4">
    <fb>11616.803</fb>
    <v>12</v>
  </rv>
  <rv s="4">
    <fb>41987.4</fb>
    <v>12</v>
  </rv>
  <rv s="4">
    <fb>10994.3403</fb>
    <v>12</v>
  </rv>
  <rv s="4">
    <fb>43304.1</fb>
    <v>12</v>
  </rv>
  <rv s="4">
    <fb>10624.362499999999</fb>
    <v>12</v>
  </rv>
  <rv s="4">
    <fb>47044.2</fb>
    <v>12</v>
  </rv>
  <rv s="4">
    <fb>9709.4174000000003</fb>
    <v>12</v>
  </rv>
  <rv s="4">
    <fb>47548.2</fb>
    <v>12</v>
  </rv>
  <rv s="4">
    <fb>9591.9243999999999</fb>
    <v>12</v>
  </rv>
  <rv s="4">
    <fb>48535.199999999997</fb>
    <v>12</v>
  </rv>
  <rv s="4">
    <fb>9320.6906999999992</fb>
    <v>12</v>
  </rv>
  <rv s="4">
    <fb>46000.5</fb>
    <v>12</v>
  </rv>
  <rv s="4">
    <fb>9751.9148000000005</fb>
    <v>12</v>
  </rv>
  <rv s="4">
    <fb>48524.7</fb>
    <v>12</v>
  </rv>
  <rv s="4">
    <fb>9165.7000000000007</fb>
    <v>12</v>
  </rv>
  <rv s="4">
    <fb>45309.599999999999</fb>
    <v>12</v>
  </rv>
  <rv s="4">
    <fb>9851.9087999999992</fb>
    <v>12</v>
  </rv>
  <rv s="4">
    <fb>45704.4</fb>
    <v>12</v>
  </rv>
  <rv s="4">
    <fb>9731.9161000000004</fb>
    <v>12</v>
  </rv>
  <rv s="4">
    <fb>30842.7</fb>
    <v>12</v>
  </rv>
  <rv s="4">
    <fb>13289.202600000001</fb>
    <v>12</v>
  </rv>
  <rv s="4">
    <fb>32306.400000000001</fb>
    <v>12</v>
  </rv>
  <rv s="4">
    <fb>12386.7567</fb>
    <v>12</v>
  </rv>
  <rv s="4">
    <fb>26716.2</fb>
    <v>12</v>
  </rv>
  <rv s="4">
    <fb>14566.626</fb>
    <v>12</v>
  </rv>
  <rv s="4">
    <fb>26873.7</fb>
    <v>12</v>
  </rv>
  <rv s="4">
    <fb>14459.1324</fb>
    <v>12</v>
  </rv>
  <rv s="4">
    <fb>28266</fb>
    <v>12</v>
  </rv>
  <rv s="4">
    <fb>13609.1834</fb>
    <v>12</v>
  </rv>
  <rv s="4">
    <fb>31304.7</fb>
    <v>12</v>
  </rv>
  <rv s="4">
    <fb>12029.278200000001</fb>
    <v>12</v>
  </rv>
  <rv s="4">
    <fb>32537.4</fb>
    <v>12</v>
  </rv>
  <rv s="4">
    <fb>11606.8035</fb>
    <v>12</v>
  </rv>
  <rv s="4">
    <fb>34020</fb>
    <v>12</v>
  </rv>
  <rv s="4">
    <fb>11089.3346</fb>
    <v>12</v>
  </rv>
  <rv s="4">
    <fb>35120.400000000001</fb>
    <v>12</v>
  </rv>
  <rv s="4">
    <fb>10669.3598</fb>
    <v>12</v>
  </rv>
  <rv s="4">
    <fb>33740.699999999997</fb>
    <v>12</v>
  </rv>
  <rv s="4">
    <fb>11106.8336</fb>
    <v>12</v>
  </rv>
  <rv s="4">
    <fb>32879.699999999997</fb>
    <v>12</v>
  </rv>
  <rv s="4">
    <fb>11369.317800000001</fb>
    <v>12</v>
  </rv>
  <rv s="4">
    <fb>35412.300000000003</fb>
    <v>12</v>
  </rv>
  <rv s="4">
    <fb>10569.3658</fb>
    <v>12</v>
  </rv>
  <rv s="4">
    <fb>34219.5</fb>
    <v>12</v>
  </rv>
  <rv s="4">
    <fb>10919.344800000001</fb>
    <v>12</v>
  </rv>
  <rv s="4">
    <fb>38131.800000000003</fb>
    <v>12</v>
  </rv>
  <rv s="4">
    <fb>34282.5</fb>
    <v>12</v>
  </rv>
  <rv s="4">
    <fb>10749.355</fb>
    <v>12</v>
  </rv>
  <rv s="4">
    <fb>29074.5</fb>
    <v>12</v>
  </rv>
  <rv s="4">
    <fb>12341.759400000001</fb>
    <v>12</v>
  </rv>
  <rv s="4">
    <fb>24847.200000000001</fb>
    <v>12</v>
  </rv>
  <rv s="4">
    <fb>13549.187</fb>
    <v>12</v>
  </rv>
  <rv s="4">
    <fb>24536.400000000001</fb>
    <v>12</v>
  </rv>
  <rv s="4">
    <fb>13489.1906</fb>
    <v>12</v>
  </rv>
  <rv s="4">
    <fb>27016.5</fb>
    <v>12</v>
  </rv>
  <rv s="4">
    <fb>12089.274600000001</fb>
    <v>12</v>
  </rv>
  <rv s="4">
    <fb>29843.1</fb>
    <v>12</v>
  </rv>
  <rv s="4">
    <fb>10809.3514</fb>
    <v>12</v>
  </rv>
  <rv s="4">
    <fb>33795.300000000003</fb>
    <v>12</v>
  </rv>
  <rv s="4">
    <fb>9329.4401999999991</fb>
    <v>12</v>
  </rv>
  <rv s="4">
    <fb>34393.800000000003</fb>
    <v>12</v>
  </rv>
  <rv s="4">
    <fb>9224.4465</fb>
    <v>12</v>
  </rv>
  <rv s="4">
    <fb>33992.699999999997</fb>
    <v>12</v>
  </rv>
  <rv s="4">
    <fb>9315.6910000000007</fb>
    <v>12</v>
  </rv>
  <rv s="4">
    <fb>37</fb>
    <v>11</v>
  </rv>
  <rv s="4">
    <fb>32543.7</fb>
    <v>12</v>
  </rv>
  <rv s="4">
    <fb>9685.6687999999995</fb>
    <v>12</v>
  </rv>
  <rv s="4">
    <fb>31678.5</fb>
    <v>12</v>
  </rv>
  <rv s="4">
    <fb>9951.9028999999991</fb>
    <v>12</v>
  </rv>
  <rv s="4">
    <fb>37753.800000000003</fb>
    <v>12</v>
  </rv>
  <rv s="4">
    <fb>8207.0074999999997</fb>
    <v>12</v>
  </rv>
  <rv s="4">
    <fb>36745.800000000003</fb>
    <v>12</v>
  </rv>
  <rv s="4">
    <fb>8534.4879000000001</fb>
    <v>12</v>
  </rv>
  <rv s="4">
    <fb>34173.300000000003</fb>
    <v>12</v>
  </rv>
  <rv s="4">
    <fb>9686.9187000000002</fb>
    <v>12</v>
  </rv>
  <rv s="4">
    <fb>33650.400000000001</fb>
    <v>12</v>
  </rv>
  <rv s="4">
    <fb>9264.4441000000006</fb>
    <v>12</v>
  </rv>
  <rv s="4">
    <fb>29</fb>
    <v>11</v>
  </rv>
  <rv s="4">
    <fb>30355.5</fb>
    <v>12</v>
  </rv>
  <rv s="4">
    <fb>10124.3925</fb>
    <v>12</v>
  </rv>
  <rv s="4">
    <fb>28091.7</fb>
    <v>12</v>
  </rv>
  <rv s="4">
    <fb>10649.361000000001</fb>
    <v>12</v>
  </rv>
  <rv s="4">
    <fb>26289.9</fb>
    <v>12</v>
  </rv>
  <rv s="4">
    <fb>11324.3205</fb>
    <v>12</v>
  </rv>
  <rv s="4">
    <fb>26283.599999999999</fb>
    <v>12</v>
  </rv>
  <rv s="4">
    <fb>11381.8171</fb>
    <v>12</v>
  </rv>
  <rv s="4">
    <fb>25533.9</fb>
    <v>12</v>
  </rv>
  <rv s="4">
    <fb>11619.302799999999</fb>
    <v>12</v>
  </rv>
  <rv s="4">
    <fb>28650.3</fb>
    <v>12</v>
  </rv>
  <rv s="4">
    <fb>10266.884</fb>
    <v>12</v>
  </rv>
  <rv s="4">
    <fb>30664.2</fb>
    <v>12</v>
  </rv>
  <rv s="4">
    <fb>9436.9338000000007</fb>
    <v>12</v>
  </rv>
  <rv s="4">
    <fb>34339.199999999997</fb>
    <v>12</v>
  </rv>
  <rv s="4">
    <fb>8332</fb>
    <v>12</v>
  </rv>
  <rv s="4">
    <fb>30462.6</fb>
    <v>12</v>
  </rv>
  <rv s="4">
    <fb>9341.9393999999993</fb>
    <v>12</v>
  </rv>
  <rv s="4">
    <fb>30991.8</fb>
    <v>12</v>
  </rv>
  <rv s="4">
    <fb>9250.6949000000004</fb>
    <v>12</v>
  </rv>
  <rv s="4">
    <fb>36340.5</fb>
    <v>12</v>
  </rv>
  <rv s="4">
    <fb>7103.3238000000001</fb>
    <v>12</v>
  </rv>
  <rv s="4">
    <fb>41420.400000000001</fb>
    <v>12</v>
  </rv>
  <rv s="4">
    <fb>6070.8856999999998</fb>
    <v>12</v>
  </rv>
  <rv s="4">
    <fb>101</fb>
    <v>11</v>
  </rv>
  <rv s="4">
    <fb>35469</fb>
    <v>12</v>
  </rv>
  <rv s="4">
    <fb>7095.8242</fb>
    <v>12</v>
  </rv>
  <rv s="4">
    <fb>37060.800000000003</fb>
    <v>12</v>
  </rv>
  <rv s="4">
    <fb>6857.0886</fb>
    <v>12</v>
  </rv>
  <rv s="4">
    <fb>92</fb>
    <v>11</v>
  </rv>
  <rv s="4">
    <fb>42682.5</fb>
    <v>12</v>
  </rv>
  <rv s="4">
    <fb>5750.9049000000005</fb>
    <v>12</v>
  </rv>
  <rv s="4">
    <fb>131</fb>
    <v>11</v>
  </rv>
  <rv s="4">
    <fb>39885.300000000003</fb>
    <v>12</v>
  </rv>
  <rv s="4">
    <fb>6085.8847999999998</fb>
    <v>12</v>
  </rv>
  <rv s="4">
    <fb>37270.800000000003</fb>
    <v>12</v>
  </rv>
  <rv s="4">
    <fb>6567.1058999999996</fb>
    <v>12</v>
  </rv>
  <rv s="4">
    <fb>40200.300000000003</fb>
    <v>12</v>
  </rv>
  <rv s="4">
    <fb>6089.6346000000003</fb>
    <v>12</v>
  </rv>
  <rv s="4">
    <fb>38295.599999999999</fb>
    <v>12</v>
  </rv>
  <rv s="4">
    <fb>6348.3690999999999</fb>
    <v>12</v>
  </rv>
  <rv s="4">
    <fb>121</fb>
    <v>11</v>
  </rv>
  <rv s="4">
    <fb>39240.6</fb>
    <v>12</v>
  </rv>
  <rv s="4">
    <fb>6250.8748999999998</fb>
    <v>12</v>
  </rv>
  <rv s="4">
    <fb>63</fb>
    <v>11</v>
  </rv>
  <rv s="4">
    <fb>44242</fb>
    <v>10</v>
  </rv>
  <rv s="4">
    <fb>42333.9</fb>
    <v>12</v>
  </rv>
  <rv s="4">
    <fb>5693.4084000000003</fb>
    <v>12</v>
  </rv>
  <rv s="4">
    <fb>86</fb>
    <v>11</v>
  </rv>
  <rv s="4">
    <fb>42155.4</fb>
    <v>12</v>
  </rv>
  <rv s="4">
    <fb>5749.6549999999997</fb>
    <v>12</v>
  </rv>
  <rv s="4">
    <fb>182</fb>
    <v>11</v>
  </rv>
  <rv s="4">
    <fb>43665.3</fb>
    <v>12</v>
  </rv>
  <rv s="4">
    <fb>5478.4213</fb>
    <v>12</v>
  </rv>
  <rv s="4">
    <fb>43514.1</fb>
    <v>12</v>
  </rv>
  <rv s="4">
    <fb>5467.1719999999996</fb>
    <v>12</v>
  </rv>
  <rv s="4">
    <fb>129</fb>
    <v>11</v>
  </rv>
  <rv s="4">
    <fb>45101.7</fb>
    <v>12</v>
  </rv>
  <rv s="4">
    <fb>5257.1845999999996</fb>
    <v>12</v>
  </rv>
  <rv s="4">
    <fb>39862.199999999997</fb>
    <v>12</v>
  </rv>
  <rv s="4">
    <fb>5893.3963999999996</fb>
    <v>12</v>
  </rv>
  <rv s="4">
    <fb>39068.400000000001</fb>
    <v>12</v>
  </rv>
  <rv s="4">
    <fb>6009.6394</fb>
    <v>12</v>
  </rv>
  <rv s="4">
    <fb>37863</fb>
    <v>12</v>
  </rv>
  <rv s="4">
    <fb>6200.8779000000004</fb>
    <v>12</v>
  </rv>
  <rv s="4">
    <fb>35760.9</fb>
    <v>12</v>
  </rv>
  <rv s="4">
    <fb>6537.1076999999996</fb>
    <v>12</v>
  </rv>
  <rv s="4">
    <fb>33730.199999999997</fb>
    <v>12</v>
  </rv>
  <rv s="4">
    <fb>6949.5829999999996</fb>
    <v>12</v>
  </rv>
  <rv s="4">
    <fb>35767.199999999997</fb>
    <v>12</v>
  </rv>
  <rv s="4">
    <fb>6513.3591999999999</fb>
    <v>12</v>
  </rv>
  <rv s="4">
    <fb>37823.1</fb>
    <v>12</v>
  </rv>
  <rv s="4">
    <fb>6158.3805000000002</fb>
    <v>12</v>
  </rv>
  <rv s="4">
    <fb>37659.300000000003</fb>
    <v>12</v>
  </rv>
  <rv s="4">
    <fb>6178.3792999999996</fb>
    <v>12</v>
  </rv>
  <rv s="4">
    <fb>34400.1</fb>
    <v>12</v>
  </rv>
  <rv s="4">
    <fb>6729.5962</fb>
    <v>12</v>
  </rv>
  <rv s="4">
    <fb>48</fb>
    <v>11</v>
  </rv>
  <rv s="4">
    <fb>32699.1</fb>
    <v>12</v>
  </rv>
  <rv s="4">
    <fb>7067.076</fb>
    <v>12</v>
  </rv>
  <rv s="4">
    <fb>30779.7</fb>
    <v>12</v>
  </rv>
  <rv s="4">
    <fb>7495.8001999999997</fb>
    <v>12</v>
  </rv>
  <rv s="4">
    <fb>30977.1</fb>
    <v>12</v>
  </rv>
  <rv s="4">
    <fb>7440.8035</fb>
    <v>12</v>
  </rv>
  <rv s="4">
    <fb>31535.7</fb>
    <v>12</v>
  </rv>
  <rv s="4">
    <fb>7344.5592999999999</fb>
    <v>12</v>
  </rv>
  <rv s="4">
    <fb>31894.799999999999</fb>
    <v>12</v>
  </rv>
  <rv s="4">
    <fb>7200.8179</fb>
    <v>12</v>
  </rv>
  <rv s="4">
    <fb>31008.6</fb>
    <v>12</v>
  </rv>
  <rv s="4">
    <fb>7409.5554000000002</fb>
    <v>12</v>
  </rv>
  <rv s="4">
    <fb>26222.7</fb>
    <v>12</v>
  </rv>
  <rv s="4">
    <fb>8623.2325999999994</fb>
    <v>12</v>
  </rv>
  <rv s="4">
    <fb>26810.7</fb>
    <v>12</v>
  </rv>
  <rv s="4">
    <fb>8354.4987000000001</fb>
    <v>12</v>
  </rv>
  <rv s="4">
    <fb>26338.2</fb>
    <v>12</v>
  </rv>
  <rv s="4">
    <fb>8631.9820999999993</fb>
    <v>12</v>
  </rv>
  <rv s="4">
    <fb>25800.6</fb>
    <v>12</v>
  </rv>
  <rv s="4">
    <fb>8663.2302</fb>
    <v>12</v>
  </rv>
  <rv s="4">
    <fb>26063.1</fb>
    <v>12</v>
  </rv>
  <rv s="4">
    <fb>8540.7374999999993</fb>
    <v>12</v>
  </rv>
  <rv s="4">
    <fb>27350.400000000001</fb>
    <v>12</v>
  </rv>
  <rv s="4">
    <fb>8112.0132999999996</fb>
    <v>12</v>
  </rv>
  <rv s="4">
    <fb>27039.599999999999</fb>
    <v>12</v>
  </rv>
  <rv s="4">
    <fb>8205.7576000000008</fb>
    <v>12</v>
  </rv>
  <rv s="4">
    <fb>26964</fb>
    <v>12</v>
  </rv>
  <rv s="4">
    <fb>8147.0111999999999</fb>
    <v>12</v>
  </rv>
  <rv s="4">
    <fb>28001.4</fb>
    <v>12</v>
  </rv>
  <rv s="4">
    <fb>7820.7807000000003</fb>
    <v>12</v>
  </rv>
  <rv s="4">
    <fb>27982.5</fb>
    <v>12</v>
  </rv>
  <rv s="4">
    <fb>7829.5302000000001</fb>
    <v>12</v>
  </rv>
  <rv s="4">
    <fb>27654.9</fb>
    <v>12</v>
  </rv>
  <rv s="4">
    <fb>7930.7740999999996</fb>
    <v>12</v>
  </rv>
  <rv s="4">
    <fb>28211.4</fb>
    <v>12</v>
  </rv>
  <rv s="4">
    <fb>28085.4</fb>
    <v>12</v>
  </rv>
  <rv s="4">
    <fb>7750.7848999999997</fb>
    <v>12</v>
  </rv>
  <rv s="4">
    <fb>28891.8</fb>
    <v>12</v>
  </rv>
  <rv s="4">
    <fb>7558.2965000000004</fb>
    <v>12</v>
  </rv>
  <rv s="4">
    <fb>25993.8</fb>
    <v>12</v>
  </rv>
  <rv s="4">
    <fb>8245.7551999999996</fb>
    <v>12</v>
  </rv>
  <rv s="4">
    <fb>25439.4</fb>
    <v>12</v>
  </rv>
  <rv s="4">
    <fb>8409.4953999999998</fb>
    <v>12</v>
  </rv>
  <rv s="4">
    <fb>25542.3</fb>
    <v>12</v>
  </rv>
  <rv s="4">
    <fb>8317.0010000000002</fb>
    <v>12</v>
  </rv>
  <rv s="4">
    <fb>26250</fb>
    <v>12</v>
  </rv>
  <rv s="4">
    <fb>8094.5142999999998</fb>
    <v>12</v>
  </rv>
  <rv s="4">
    <fb>26579.7</fb>
    <v>12</v>
  </rv>
  <rv s="4">
    <fb>7987.0208000000002</fb>
    <v>12</v>
  </rv>
  <rv s="4">
    <fb>28362.6</fb>
    <v>12</v>
  </rv>
  <rv s="4">
    <fb>7428.3042999999998</fb>
    <v>12</v>
  </rv>
  <rv s="4">
    <fb>28616.7</fb>
    <v>12</v>
  </rv>
  <rv s="4">
    <fb>7380.8071</fb>
    <v>12</v>
  </rv>
  <rv s="4">
    <fb>28858.2</fb>
    <v>12</v>
  </rv>
  <rv s="4">
    <fb>7325.8104000000003</fb>
    <v>12</v>
  </rv>
  <rv s="4">
    <fb>29759.1</fb>
    <v>12</v>
  </rv>
  <rv s="4">
    <fb>7085.8248000000003</fb>
    <v>12</v>
  </rv>
  <rv s="4">
    <fb>31159.8</fb>
    <v>12</v>
  </rv>
  <rv s="4">
    <fb>6762.0942999999997</fb>
    <v>12</v>
  </rv>
  <rv s="4">
    <fb>31466.400000000001</fb>
    <v>12</v>
  </rv>
  <rv s="4">
    <fb>6663.3501999999999</fb>
    <v>12</v>
  </rv>
  <rv s="4">
    <fb>30090.9</fb>
    <v>12</v>
  </rv>
  <rv s="4">
    <fb>6978.3312999999998</fb>
    <v>12</v>
  </rv>
  <rv s="4">
    <fb>32333.7</fb>
    <v>12</v>
  </rv>
  <rv s="4">
    <fb>32289.599999999999</fb>
    <v>12</v>
  </rv>
  <rv s="4">
    <fb>32136.3</fb>
    <v>12</v>
  </rv>
  <rv s="4">
    <fb>6447.1130999999996</fb>
    <v>12</v>
  </rv>
  <rv s="4">
    <fb>34916.699999999997</fb>
    <v>12</v>
  </rv>
  <rv s="4">
    <fb>5959.6423999999997</fb>
    <v>12</v>
  </rv>
  <rv s="4">
    <fb>35826</fb>
    <v>12</v>
  </rv>
  <rv s="4">
    <fb>5790.9025000000001</fb>
    <v>12</v>
  </rv>
  <rv s="4">
    <fb>33627.300000000003</fb>
    <v>12</v>
  </rv>
  <rv s="4">
    <fb>6135.8818000000001</fb>
    <v>12</v>
  </rv>
  <rv s="4">
    <fb>34645.800000000003</fb>
    <v>12</v>
  </rv>
  <rv s="4">
    <fb>5970.8917000000001</fb>
    <v>12</v>
  </rv>
  <rv s="4">
    <fb>35149.800000000003</fb>
    <v>12</v>
  </rv>
  <rv s="4">
    <fb>5860.8982999999998</fb>
    <v>12</v>
  </rv>
  <rv s="4">
    <fb>35576.1</fb>
    <v>12</v>
  </rv>
  <rv s="4">
    <fb>5800.9018999999998</fb>
    <v>12</v>
  </rv>
  <rv s="4">
    <fb>34227.9</fb>
    <v>12</v>
  </rv>
  <rv s="4">
    <fb>6019.6387999999997</fb>
    <v>12</v>
  </rv>
  <rv s="4">
    <fb>34826.400000000001</fb>
    <v>12</v>
  </rv>
  <rv s="4">
    <fb>5890.8964999999998</fb>
    <v>12</v>
  </rv>
  <rv s="4">
    <fb>34267.800000000003</fb>
    <v>12</v>
  </rv>
  <rv s="4">
    <fb>6002.1399000000001</fb>
    <v>12</v>
  </rv>
  <rv s="4">
    <fb>34257.300000000003</fb>
    <v>12</v>
  </rv>
  <rv s="4">
    <fb>5997.1400999999996</fb>
    <v>12</v>
  </rv>
  <rv s="4">
    <fb>35977.199999999997</fb>
    <v>12</v>
  </rv>
  <rv s="4">
    <fb>5705.9075999999995</fb>
    <v>12</v>
  </rv>
  <rv s="4">
    <fb>36195.599999999999</fb>
    <v>12</v>
  </rv>
  <rv s="4">
    <fb>5657.1605</fb>
    <v>12</v>
  </rv>
  <rv s="4">
    <fb>35878.5</fb>
    <v>12</v>
  </rv>
  <rv s="4">
    <fb>5728.4062999999996</fb>
    <v>12</v>
  </rv>
  <rv s="4">
    <fb>42050.400000000001</fb>
    <v>12</v>
  </rv>
  <rv s="4">
    <fb>4777.7133000000003</fb>
    <v>12</v>
  </rv>
  <rv s="4">
    <fb>38665.199999999997</fb>
    <v>12</v>
  </rv>
  <rv s="4">
    <fb>5187.1886999999997</fb>
    <v>12</v>
  </rv>
  <rv s="4">
    <fb>35773.5</fb>
    <v>12</v>
  </rv>
  <rv s="4">
    <fb>5569.6657999999998</fb>
    <v>12</v>
  </rv>
  <rv s="4">
    <fb>34599.599999999999</fb>
    <v>12</v>
  </rv>
  <rv s="4">
    <fb>5747.1550999999999</fb>
    <v>12</v>
  </rv>
  <rv s="4">
    <fb>34395.9</fb>
    <v>12</v>
  </rv>
  <rv s="4">
    <fb>5794.6522999999997</fb>
    <v>12</v>
  </rv>
  <rv s="4">
    <fb>33089.699999999997</fb>
    <v>12</v>
  </rv>
  <rv s="4">
    <fb>6000.8899000000001</fb>
    <v>12</v>
  </rv>
  <rv s="4">
    <fb>34232.1</fb>
    <v>12</v>
  </rv>
  <rv s="4">
    <fb>5795.9022000000004</fb>
    <v>12</v>
  </rv>
  <rv s="4">
    <fb>35193.9</fb>
    <v>12</v>
  </rv>
  <rv s="4">
    <fb>5647.1611999999996</fb>
    <v>12</v>
  </rv>
  <rv s="4">
    <fb>33249.300000000003</fb>
    <v>12</v>
  </rv>
  <rv s="4">
    <fb>5929.6441999999997</fb>
    <v>12</v>
  </rv>
  <rv s="4">
    <fb>35805</fb>
    <v>12</v>
  </rv>
  <rv s="4">
    <fb>5498.4201000000003</fb>
    <v>12</v>
  </rv>
  <rv s="4">
    <fb>38625.300000000003</fb>
    <v>12</v>
  </rv>
  <rv s="4">
    <fb>5049.6970000000001</fb>
    <v>12</v>
  </rv>
  <rv s="4">
    <fb>38125.5</fb>
    <v>12</v>
  </rv>
  <rv s="4">
    <fb>36848.699999999997</fb>
    <v>12</v>
  </rv>
  <rv s="4">
    <fb>5269.6837999999998</fb>
    <v>12</v>
  </rv>
  <rv s="4">
    <fb>36525.300000000003</fb>
    <v>12</v>
  </rv>
  <rv s="4">
    <fb>5312.1813000000002</fb>
    <v>12</v>
  </rv>
  <rv s="4">
    <fb>37556.400000000001</fb>
    <v>12</v>
  </rv>
  <rv s="4">
    <fb>5155.9405999999999</fb>
    <v>12</v>
  </rv>
  <rv s="4">
    <fb>41500.199999999997</fb>
    <v>12</v>
  </rv>
  <rv s="4">
    <fb>4600.7239</fb>
    <v>12</v>
  </rv>
  <rv s="4">
    <fb>85</fb>
    <v>11</v>
  </rv>
  <rv s="4">
    <fb>39765.599999999999</fb>
    <v>12</v>
  </rv>
  <rv s="4">
    <fb>4820.7106999999996</fb>
    <v>12</v>
  </rv>
  <rv s="4">
    <fb>137</fb>
    <v>11</v>
  </rv>
  <rv s="4">
    <fb>40941.599999999999</fb>
    <v>12</v>
  </rv>
  <rv s="4">
    <fb>4701.2178999999996</fb>
    <v>12</v>
  </rv>
  <rv s="4">
    <fb>44923.199999999997</fb>
    <v>12</v>
  </rv>
  <rv s="4">
    <fb>4207.2475000000004</fb>
    <v>12</v>
  </rv>
  <rv s="4">
    <fb>45725.4</fb>
    <v>12</v>
  </rv>
  <rv s="4">
    <fb>4127.7523000000001</fb>
    <v>12</v>
  </rv>
  <rv s="4">
    <fb>45677.1</fb>
    <v>12</v>
  </rv>
  <rv s="4">
    <fb>4112.7532000000001</fb>
    <v>12</v>
  </rv>
  <rv s="4">
    <fb>44425.5</fb>
    <v>12</v>
  </rv>
  <rv s="4">
    <fb>4200.7479000000003</fb>
    <v>12</v>
  </rv>
  <rv s="4">
    <fb>43100.4</fb>
    <v>12</v>
  </rv>
  <rv s="4">
    <fb>4325.7403999999997</fb>
    <v>12</v>
  </rv>
  <rv s="4">
    <fb>43871.1</fb>
    <v>12</v>
  </rv>
  <rv s="4">
    <fb>4241.7455</fb>
    <v>12</v>
  </rv>
  <rv s="4">
    <fb>41281.800000000003</fb>
    <v>12</v>
  </rv>
  <rv s="4">
    <fb>4505.7295999999997</fb>
    <v>12</v>
  </rv>
  <rv s="4">
    <fb>44055.9</fb>
    <v>12</v>
  </rv>
  <rv s="4">
    <fb>4208.7475000000004</fb>
    <v>12</v>
  </rv>
  <rv s="4">
    <fb>47867.4</fb>
    <v>12</v>
  </rv>
  <rv s="4">
    <fb>3847.7691</fb>
    <v>12</v>
  </rv>
  <rv s="4">
    <fb>48262.2</fb>
    <v>12</v>
  </rv>
  <rv s="4">
    <fb>3822.7705999999998</fb>
    <v>12</v>
  </rv>
  <rv s="4">
    <fb>53741.1</fb>
    <v>12</v>
  </rv>
  <rv s="4">
    <fb>3402.7957999999999</fb>
    <v>12</v>
  </rv>
  <rv s="4">
    <fb>58984.800000000003</fb>
    <v>12</v>
  </rv>
  <rv s="4">
    <fb>3063.8162000000002</fb>
    <v>12</v>
  </rv>
  <rv s="4">
    <fb>64323</fb>
    <v>12</v>
  </rv>
  <rv s="4">
    <fb>2776.3334</fb>
    <v>12</v>
  </rv>
  <rv s="4">
    <fb>58533.3</fb>
    <v>12</v>
  </rv>
  <rv s="4">
    <fb>3135.8117999999999</fb>
    <v>12</v>
  </rv>
  <rv s="4">
    <fb>57819.3</fb>
    <v>12</v>
  </rv>
  <rv s="4">
    <fb>3137.3117999999999</fb>
    <v>12</v>
  </rv>
  <rv s="4">
    <fb>119</fb>
    <v>11</v>
  </rv>
  <rv s="4">
    <fb>60841.2</fb>
    <v>12</v>
  </rv>
  <rv s="4">
    <fb>2981.3211000000001</fb>
    <v>12</v>
  </rv>
  <rv s="4">
    <fb>65318.400000000001</fb>
    <v>12</v>
  </rv>
  <rv s="4">
    <fb>2763.8341999999998</fb>
    <v>12</v>
  </rv>
  <rv s="4">
    <fb>58144.800000000003</fb>
    <v>12</v>
  </rv>
  <rv s="4">
    <fb>3122.3126999999999</fb>
    <v>12</v>
  </rv>
  <rv s="4">
    <fb>77</fb>
    <v>11</v>
  </rv>
  <rv s="4">
    <fb>53833.5</fb>
    <v>12</v>
  </rv>
  <rv s="4">
    <fb>3327.8002999999999</fb>
    <v>12</v>
  </rv>
  <rv s="4">
    <fb>61666.5</fb>
    <v>12</v>
  </rv>
  <rv s="4">
    <fb>2846.8292000000001</fb>
    <v>12</v>
  </rv>
  <rv s="4">
    <fb>88</fb>
    <v>11</v>
  </rv>
  <rv s="4">
    <fb>62916</fb>
    <v>12</v>
  </rv>
  <rv s="4">
    <fb>2849.3290000000002</fb>
    <v>12</v>
  </rv>
  <rv s="4">
    <fb>63487.199999999997</fb>
    <v>12</v>
  </rv>
  <rv s="4">
    <fb>2816.3310000000001</fb>
    <v>12</v>
  </rv>
  <rv s="4">
    <fb>62773.2</fb>
    <v>12</v>
  </rv>
  <rv s="4">
    <fb>2841.8294999999998</fb>
    <v>12</v>
  </rv>
  <rv s="4">
    <fb>60635.4</fb>
    <v>12</v>
  </rv>
  <rv s="4">
    <fb>2933.3240000000001</fb>
    <v>12</v>
  </rv>
  <rv s="4">
    <fb>59850</fb>
    <v>12</v>
  </rv>
  <rv s="4">
    <fb>2973.3216000000002</fb>
    <v>12</v>
  </rv>
  <rv s="4">
    <fb>40</fb>
    <v>11</v>
  </rv>
  <rv s="4">
    <fb>60433.8</fb>
    <v>12</v>
  </rv>
  <rv s="4">
    <fb>2937.8236999999999</fb>
    <v>12</v>
  </rv>
  <rv s="4">
    <fb>63558.6</fb>
    <v>12</v>
  </rv>
  <rv s="4">
    <fb>2789.3326000000002</fb>
    <v>12</v>
  </rv>
  <rv s="4">
    <fb>69741</fb>
    <v>12</v>
  </rv>
  <rv s="4">
    <fb>2518.3489</fb>
    <v>12</v>
  </rv>
  <rv s="4">
    <fb>74346.3</fb>
    <v>12</v>
  </rv>
  <rv s="4">
    <fb>2349.8589999999999</fb>
    <v>12</v>
  </rv>
  <rv s="4">
    <fb>73157.7</fb>
    <v>12</v>
  </rv>
  <rv s="4">
    <fb>2383.357</fb>
    <v>12</v>
  </rv>
  <rv s="4">
    <fb>72</fb>
    <v>11</v>
  </rv>
  <rv s="4">
    <fb>79978.5</fb>
    <v>12</v>
  </rv>
  <rv s="4">
    <fb>2179.8692000000001</fb>
    <v>12</v>
  </rv>
  <rv s="4">
    <fb>64</fb>
    <v>11</v>
  </rv>
  <rv s="4">
    <fb>80812.2</fb>
    <v>12</v>
  </rv>
  <rv s="4">
    <fb>2153.3708000000001</fb>
    <v>12</v>
  </rv>
  <rv s="4">
    <fb>76299.3</fb>
    <v>12</v>
  </rv>
  <rv s="4">
    <fb>2264.8640999999998</fb>
    <v>12</v>
  </rv>
  <rv s="4">
    <fb>76471.5</fb>
    <v>12</v>
  </rv>
  <rv s="4">
    <fb>2249.3649999999998</fb>
    <v>12</v>
  </rv>
  <rv s="4">
    <fb>125</fb>
    <v>11</v>
  </rv>
  <rv s="4">
    <fb>83815.199999999997</fb>
    <v>12</v>
  </rv>
  <rv s="4">
    <fb>2032.3780999999999</fb>
    <v>12</v>
  </rv>
  <rv s="4">
    <fb>72622.2</fb>
    <v>12</v>
  </rv>
  <rv s="4">
    <fb>2324.8604999999998</fb>
    <v>12</v>
  </rv>
  <rv s="4">
    <fb>77322</fb>
    <v>12</v>
  </rv>
  <rv s="4">
    <fb>2182.8690000000001</fb>
    <v>12</v>
  </rv>
  <rv s="4">
    <fb>130</fb>
    <v>11</v>
  </rv>
  <rv s="4">
    <fb>79380</fb>
    <v>12</v>
  </rv>
  <rv s="4">
    <fb>2121.3726999999999</fb>
    <v>12</v>
  </rv>
  <rv s="4">
    <fb>165</fb>
    <v>11</v>
  </rv>
  <rv s="4">
    <fb>89004.3</fb>
    <v>12</v>
  </rv>
  <rv s="4">
    <fb>1866.8879999999999</fb>
    <v>12</v>
  </rv>
  <rv s="4">
    <fb>88932.9</fb>
    <v>12</v>
  </rv>
  <rv s="4">
    <fb>1867.8878999999999</fb>
    <v>12</v>
  </rv>
  <rv s="4">
    <fb>88815.3</fb>
    <v>12</v>
  </rv>
  <rv s="4">
    <fb>1874.8875</fb>
    <v>12</v>
  </rv>
  <rv s="4">
    <fb>80627.399999999994</fb>
    <v>12</v>
  </rv>
  <rv s="4">
    <fb>2050.8769000000002</fb>
    <v>12</v>
  </rv>
  <rv s="4">
    <fb>206</fb>
    <v>11</v>
  </rv>
  <rv s="4">
    <fb>84132.3</fb>
    <v>12</v>
  </rv>
  <rv s="4">
    <fb>1973.8815999999999</fb>
    <v>12</v>
  </rv>
  <rv s="4">
    <fb>79541.7</fb>
    <v>12</v>
  </rv>
  <rv s="4">
    <fb>2071.3757000000001</fb>
    <v>12</v>
  </rv>
  <rv s="4">
    <fb>78130.5</fb>
    <v>12</v>
  </rv>
  <rv s="4">
    <fb>2130.3721999999998</fb>
    <v>12</v>
  </rv>
  <rv s="4">
    <fb>74873.399999999994</fb>
    <v>12</v>
  </rv>
  <rv s="4">
    <fb>2191.3685</fb>
    <v>12</v>
  </rv>
  <rv s="4">
    <fb>104</fb>
    <v>11</v>
  </rv>
  <rv s="4">
    <fb>76158.600000000006</fb>
    <v>12</v>
  </rv>
  <rv s="4">
    <fb>2136.3717999999999</fb>
    <v>12</v>
  </rv>
  <rv s="4">
    <fb>69783</fb>
    <v>12</v>
  </rv>
  <rv s="4">
    <fb>2321.8607000000002</fb>
    <v>12</v>
  </rv>
  <rv s="4">
    <fb>70127.399999999994</fb>
    <v>12</v>
  </rv>
  <rv s="4">
    <fb>2307.8615</fb>
    <v>12</v>
  </rv>
  <rv s="4">
    <fb>65213.4</fb>
    <v>12</v>
  </rv>
  <rv s="4">
    <fb>2477.3514</fb>
    <v>12</v>
  </rv>
  <rv s="4">
    <fb>43</fb>
    <v>11</v>
  </rv>
  <rv s="4">
    <fb>71981.7</fb>
    <v>12</v>
  </rv>
  <rv s="4">
    <fb>2242.8654000000001</fb>
    <v>12</v>
  </rv>
  <rv s="4">
    <fb>70803.600000000006</fb>
    <v>12</v>
  </rv>
  <rv s="4">
    <fb>2289.8625999999999</fb>
    <v>12</v>
  </rv>
  <rv s="4">
    <fb>72298.8</fb>
    <v>12</v>
  </rv>
  <rv s="4">
    <fb>2207.3676</fb>
    <v>12</v>
  </rv>
  <rv s="4">
    <fb>76650</fb>
    <v>12</v>
  </rv>
  <rv s="4">
    <fb>2085.8748000000001</fb>
    <v>12</v>
  </rv>
  <rv s="4">
    <fb>84063</fb>
    <v>12</v>
  </rv>
  <rv s="4">
    <fb>1865.8879999999999</fb>
    <v>12</v>
  </rv>
  <rv s="4">
    <fb>225</fb>
    <v>11</v>
  </rv>
  <rv s="4">
    <fb>95411.4</fb>
    <v>12</v>
  </rv>
  <rv s="4">
    <fb>1619.9028000000001</fb>
    <v>12</v>
  </rv>
  <rv s="4">
    <fb>257</fb>
    <v>11</v>
  </rv>
  <rv s="4">
    <fb>98196</fb>
    <v>12</v>
  </rv>
  <rv s="4">
    <fb>1530.9081000000001</fb>
    <v>12</v>
  </rv>
  <rv s="4">
    <fb>111436.5</fb>
    <v>12</v>
  </rv>
  <rv s="4">
    <fb>1325.9204</fb>
    <v>12</v>
  </rv>
  <rv s="4">
    <fb>219</fb>
    <v>11</v>
  </rv>
  <rv s="4">
    <fb>119112</fb>
    <v>12</v>
  </rv>
  <rv s="4">
    <fb>1232.9259999999999</fb>
    <v>12</v>
  </rv>
  <rv s="4">
    <fb>230</fb>
    <v>11</v>
  </rv>
  <rv s="4">
    <fb>117541.2</fb>
    <v>12</v>
  </rv>
  <rv s="4">
    <fb>1251.9249</fb>
    <v>12</v>
  </rv>
  <rv s="4">
    <fb>44445</fb>
    <v>10</v>
  </rv>
  <rv s="4">
    <fb>118977.60000000001</fb>
    <v>12</v>
  </rv>
  <rv s="4">
    <fb>1239.9256</fb>
    <v>12</v>
  </rv>
  <rv s="4">
    <fb>111375.6</fb>
    <v>12</v>
  </rv>
  <rv s="4">
    <fb>1312.9212</fb>
    <v>12</v>
  </rv>
  <rv s="4">
    <fb>134463</fb>
    <v>12</v>
  </rv>
  <rv s="4">
    <fb>1022.9386</fb>
    <v>12</v>
  </rv>
  <rv s="4">
    <fb>587</fb>
    <v>11</v>
  </rv>
  <rv s="4">
    <fb>137062.79999999999</fb>
    <v>12</v>
  </rv>
  <rv s="4">
    <fb>1007.4396</fb>
    <v>12</v>
  </rv>
  <rv s="4">
    <fb>135</fb>
    <v>11</v>
  </rv>
  <rv s="4">
    <fb>137085.9</fb>
    <v>12</v>
  </rv>
  <rv s="4">
    <fb>999.94</fb>
    <v>12</v>
  </rv>
  <rv s="4">
    <fb>155265.60000000001</fb>
    <v>12</v>
  </rv>
  <rv s="4">
    <fb>860.44839999999999</fb>
    <v>12</v>
  </rv>
  <rv s="4">
    <fb>538</fb>
    <v>11</v>
  </rv>
  <rv s="4">
    <fb>160221.6</fb>
    <v>12</v>
  </rv>
  <rv s="4">
    <fb>836.44979999999998</fb>
    <v>12</v>
  </rv>
  <rv s="4">
    <fb>147</fb>
    <v>11</v>
  </rv>
  <rv s="4">
    <fb>188273.4</fb>
    <v>12</v>
  </rv>
  <rv s="4">
    <fb>683.45899999999995</fb>
    <v>12</v>
  </rv>
  <rv s="4">
    <fb>649</fb>
    <v>11</v>
  </rv>
  <rv s="4">
    <fb>165885.29999999999</fb>
    <v>12</v>
  </rv>
  <rv s="4">
    <fb>782.95299999999997</fb>
    <v>12</v>
  </rv>
  <rv s="4">
    <fb>524</fb>
    <v>11</v>
  </rv>
  <rv s="4">
    <fb>159301.79999999999</fb>
    <v>12</v>
  </rv>
  <rv s="4">
    <fb>815.95100000000002</fb>
    <v>12</v>
  </rv>
  <rv s="4">
    <fb>151449.9</fb>
    <v>12</v>
  </rv>
  <rv s="4">
    <fb>844.94929999999999</fb>
    <v>12</v>
  </rv>
  <rv s="4">
    <fb>412</fb>
    <v>11</v>
  </rv>
  <rv s="4">
    <fb>118731.9</fb>
    <v>12</v>
  </rv>
  <rv s="4">
    <fb>1052.9367999999999</fb>
    <v>12</v>
  </rv>
  <rv s="4">
    <fb>838</fb>
    <v>11</v>
  </rv>
  <rv s="4">
    <fb>124326.3</fb>
    <v>12</v>
  </rv>
  <rv s="4">
    <fb>1010.4394</fb>
    <v>12</v>
  </rv>
  <rv s="4">
    <fb>136075.79999999999</fb>
    <v>12</v>
  </rv>
  <rv s="4">
    <fb>914.44510000000002</fb>
    <v>12</v>
  </rv>
  <rv s="4">
    <fb>338</fb>
    <v>11</v>
  </rv>
  <rv s="4">
    <fb>146300.70000000001</fb>
    <v>12</v>
  </rv>
  <rv s="4">
    <fb>418</fb>
    <v>11</v>
  </rv>
  <rv s="4">
    <fb>184493.4</fb>
    <v>12</v>
  </rv>
  <rv s="4">
    <fb>631.46209999999996</fb>
    <v>12</v>
  </rv>
  <rv s="4">
    <fb>687</fb>
    <v>11</v>
  </rv>
  <rv s="4">
    <fb>214336.5</fb>
    <v>12</v>
  </rv>
  <rv s="4">
    <fb>521.96870000000001</fb>
    <v>12</v>
  </rv>
  <rv s="4">
    <fb>2270</fb>
    <v>11</v>
  </rv>
  <rv s="4">
    <fb>178901.1</fb>
    <v>12</v>
  </rv>
  <rv s="4">
    <fb>611.9633</fb>
    <v>12</v>
  </rv>
  <rv s="4">
    <fb>807</fb>
    <v>11</v>
  </rv>
  <rv s="4">
    <fb>191958.9</fb>
    <v>12</v>
  </rv>
  <rv s="4">
    <fb>551.46690000000001</fb>
    <v>12</v>
  </rv>
  <rv s="4">
    <fb>201</fb>
    <v>11</v>
  </rv>
  <rv s="4">
    <fb>179302.2</fb>
    <v>12</v>
  </rv>
  <rv s="4">
    <fb>563.46619999999996</fb>
    <v>12</v>
  </rv>
  <rv s="4">
    <fb>200396.7</fb>
    <v>12</v>
  </rv>
  <rv s="4">
    <fb>503.46980000000002</fb>
    <v>12</v>
  </rv>
  <rv s="4">
    <fb>453</fb>
    <v>11</v>
  </rv>
  <rv s="4">
    <fb>235380.6</fb>
    <v>12</v>
  </rv>
  <rv s="4">
    <fb>404.97570000000002</fb>
    <v>12</v>
  </rv>
  <rv s="4">
    <fb>477</fb>
    <v>11</v>
  </rv>
  <rv s="4">
    <fb>194415.9</fb>
    <v>12</v>
  </rv>
  <rv s="4">
    <fb>460.47239999999999</fb>
    <v>12</v>
  </rv>
  <rv s="4">
    <fb>2070</fb>
    <v>11</v>
  </rv>
  <rv s="4">
    <fb>173115.6</fb>
    <v>12</v>
  </rv>
  <rv s="4">
    <fb>492.97039999999998</fb>
    <v>12</v>
  </rv>
  <rv s="4">
    <fb>1094</fb>
    <v>11</v>
  </rv>
  <rv s="4">
    <fb>170343.6</fb>
    <v>12</v>
  </rv>
  <rv s="4">
    <fb>498.9701</fb>
    <v>12</v>
  </rv>
  <rv s="4">
    <fb>399</fb>
    <v>11</v>
  </rv>
  <rv s="4">
    <fb>146941.20000000001</fb>
    <v>12</v>
  </rv>
  <rv s="4">
    <fb>560.96630000000005</fb>
    <v>12</v>
  </rv>
  <rv s="4">
    <fb>214</fb>
    <v>11</v>
  </rv>
  <rv s="4">
    <fb>148335.6</fb>
    <v>12</v>
  </rv>
  <rv s="4">
    <fb>564.96609999999998</fb>
    <v>12</v>
  </rv>
  <rv s="4">
    <fb>599</fb>
    <v>11</v>
  </rv>
  <rv s="4">
    <fb>152550.29999999999</fb>
    <v>12</v>
  </rv>
  <rv s="4">
    <fb>541.96749999999997</fb>
    <v>12</v>
  </rv>
  <rv s="4">
    <fb>236</fb>
    <v>11</v>
  </rv>
  <rv s="4">
    <fb>189831.6</fb>
    <v>12</v>
  </rv>
  <rv s="4">
    <fb>429.4742</fb>
    <v>12</v>
  </rv>
  <rv s="4">
    <fb>1900</fb>
    <v>11</v>
  </rv>
  <rv s="4">
    <fb>162359.4</fb>
    <v>12</v>
  </rv>
  <rv s="4">
    <fb>501.4699</fb>
    <v>12</v>
  </rv>
  <rv s="4">
    <fb>833</fb>
    <v>11</v>
  </rv>
  <rv s="4">
    <fb>140198.1</fb>
    <v>12</v>
  </rv>
  <rv s="4">
    <fb>578.46529999999996</fb>
    <v>12</v>
  </rv>
  <rv s="4">
    <fb>773</fb>
    <v>11</v>
  </rv>
  <rv s="4">
    <fb>126298.2</fb>
    <v>12</v>
  </rv>
  <rv s="4">
    <fb>623.96259999999995</fb>
    <v>12</v>
  </rv>
  <rv s="4">
    <fb>760</fb>
    <v>11</v>
  </rv>
  <rv s="4">
    <fb>134731.79999999999</fb>
    <v>12</v>
  </rv>
  <rv s="4">
    <fb>575.96540000000005</fb>
    <v>12</v>
  </rv>
  <rv s="4">
    <fb>467</fb>
    <v>11</v>
  </rv>
  <rv s="4">
    <fb>127341.9</fb>
    <v>12</v>
  </rv>
  <rv s="4">
    <fb>609.46339999999998</fb>
    <v>12</v>
  </rv>
  <rv s="4">
    <fb>137957.4</fb>
    <v>12</v>
  </rv>
  <rv s="4">
    <fb>403</fb>
    <v>11</v>
  </rv>
  <rv s="4">
    <fb>180818.4</fb>
    <v>12</v>
  </rv>
  <rv s="4">
    <fb>394.97629999999998</fb>
    <v>12</v>
  </rv>
  <rv s="4">
    <fb>3116</fb>
    <v>11</v>
  </rv>
  <rv s="4">
    <fb>163871.4</fb>
    <v>12</v>
  </rv>
  <rv s="4">
    <fb>427.97430000000003</fb>
    <v>12</v>
  </rv>
  <rv s="4">
    <fb>2147</fb>
    <v>11</v>
  </rv>
  <rv s="4">
    <fb>185816.4</fb>
    <v>12</v>
  </rv>
  <rv s="4">
    <fb>379.47719999999998</fb>
    <v>12</v>
  </rv>
  <rv s="4">
    <fb>1100</fb>
    <v>11</v>
  </rv>
  <rv s="4">
    <fb>159946.5</fb>
    <v>12</v>
  </rv>
  <rv s="4">
    <fb>420.47480000000002</fb>
    <v>12</v>
  </rv>
  <rv s="4">
    <fb>1047</fb>
    <v>11</v>
  </rv>
  <rv s="4">
    <fb>140521.5</fb>
    <v>12</v>
  </rv>
  <rv s="4">
    <fb>470.9717</fb>
    <v>12</v>
  </rv>
  <rv s="4">
    <fb>958</fb>
    <v>11</v>
  </rv>
  <rv s="4">
    <fb>117784.8</fb>
    <v>12</v>
  </rv>
  <rv s="4">
    <fb>542.9674</fb>
    <v>12</v>
  </rv>
  <rv s="4">
    <fb>1604</fb>
    <v>11</v>
  </rv>
  <rv s="4">
    <fb>129641.4</fb>
    <v>12</v>
  </rv>
  <rv s="4">
    <fb>482.471</fb>
    <v>12</v>
  </rv>
  <rv s="4">
    <fb>1584</fb>
    <v>11</v>
  </rv>
  <rv s="4">
    <fb>147302.39999999999</fb>
    <v>12</v>
  </rv>
  <rv s="4">
    <fb>414.4751</fb>
    <v>12</v>
  </rv>
  <rv s="4">
    <fb>726</fb>
    <v>11</v>
  </rv>
  <rv s="4">
    <fb>139660.5</fb>
    <v>12</v>
  </rv>
  <rv s="4">
    <fb>435.47390000000001</fb>
    <v>12</v>
  </rv>
  <rv s="4">
    <fb>700</fb>
    <v>11</v>
  </rv>
  <rv s="4">
    <fb>143600.1</fb>
    <v>12</v>
  </rv>
  <rv s="4">
    <fb>423.47460000000001</fb>
    <v>12</v>
  </rv>
  <rv s="4">
    <fb>455</fb>
    <v>11</v>
  </rv>
  <rv s="4">
    <fb>135588.6</fb>
    <v>12</v>
  </rv>
  <rv s="4">
    <fb>444.97329999999999</fb>
    <v>12</v>
  </rv>
  <rv s="4">
    <fb>176</fb>
    <v>11</v>
  </rv>
  <rv s="4">
    <fb>95256</fb>
    <v>12</v>
  </rv>
  <rv s="4">
    <fb>594.46429999999998</fb>
    <v>12</v>
  </rv>
  <rv s="4">
    <fb>2186</fb>
    <v>11</v>
  </rv>
  <rv s="4">
    <fb>94254.3</fb>
    <v>12</v>
  </rv>
  <rv s="4">
    <fb>607.46360000000004</fb>
    <v>12</v>
  </rv>
  <rv s="4">
    <fb>4775</fb>
    <v>11</v>
  </rv>
  <rv s="4">
    <fb>96356.4</fb>
    <v>12</v>
  </rv>
  <rv s="4">
    <fb>585.46489999999994</fb>
    <v>12</v>
  </rv>
  <rv s="4">
    <fb>370</fb>
    <v>11</v>
  </rv>
  <rv s="4">
    <fb>90585.600000000006</fb>
    <v>12</v>
  </rv>
  <rv s="4">
    <fb>599.46400000000006</fb>
    <v>12</v>
  </rv>
  <rv s="4">
    <fb>885</fb>
    <v>11</v>
  </rv>
  <rv s="4">
    <fb>89436.9</fb>
    <v>12</v>
  </rv>
  <rv s="4">
    <fb>587.46479999999997</fb>
    <v>12</v>
  </rv>
  <rv s="4">
    <fb>569</fb>
    <v>11</v>
  </rv>
  <rv s="4">
    <fb>113290.8</fb>
    <v>12</v>
  </rv>
  <rv s="4">
    <fb>1937</fb>
    <v>11</v>
  </rv>
  <rv s="4">
    <fb>94054.8</fb>
    <v>12</v>
  </rv>
  <rv s="4">
    <fb>543.4674</fb>
    <v>12</v>
  </rv>
  <rv s="4">
    <fb>643</fb>
    <v>11</v>
  </rv>
  <rv s="4">
    <fb>92055.6</fb>
    <v>12</v>
  </rv>
  <rv s="4">
    <fb>533.46799999999996</fb>
    <v>12</v>
  </rv>
  <rv s="4">
    <fb>88458.3</fb>
    <v>12</v>
  </rv>
  <rv s="4">
    <fb>557.9665</fb>
    <v>12</v>
  </rv>
  <rv s="4">
    <fb>634</fb>
    <v>11</v>
  </rv>
  <rv s="4">
    <fb>81303.600000000006</fb>
    <v>12</v>
  </rv>
  <rv s="4">
    <fb>586.46479999999997</fb>
    <v>12</v>
  </rv>
  <rv s="4">
    <fb>361</fb>
    <v>11</v>
  </rv>
  <rv s="4">
    <fb>90398.7</fb>
    <v>12</v>
  </rv>
  <rv s="4">
    <fb>519.96879999999999</fb>
    <v>12</v>
  </rv>
  <rv s="4">
    <fb>473</fb>
    <v>11</v>
  </rv>
  <rv s="4">
    <fb>91746.9</fb>
    <v>12</v>
  </rv>
  <rv s="4">
    <fb>512.4692</fb>
    <v>12</v>
  </rv>
  <rv s="4">
    <fb>218</fb>
    <v>11</v>
  </rv>
  <rv s="4">
    <fb>92053.5</fb>
    <v>12</v>
  </rv>
  <rv s="4">
    <fb>508.96949999999998</fb>
    <v>12</v>
  </rv>
  <rv s="4">
    <fb>678</fb>
    <v>11</v>
  </rv>
  <rv s="4">
    <fb>100302.3</fb>
    <v>12</v>
  </rv>
  <rv s="4">
    <fb>459.97239999999999</fb>
    <v>12</v>
  </rv>
  <rv s="4">
    <fb>1069</fb>
    <v>11</v>
  </rv>
  <rv s="4">
    <fb>75553.8</fb>
    <v>12</v>
  </rv>
  <rv s="4">
    <fb>527.9683</fb>
    <v>12</v>
  </rv>
  <rv s="4">
    <fb>702</fb>
    <v>11</v>
  </rv>
  <rv s="4">
    <fb>60511.5</fb>
    <v>12</v>
  </rv>
  <rv s="4">
    <fb>632.96199999999999</fb>
    <v>12</v>
  </rv>
  <rv s="4">
    <fb>1629</fb>
    <v>11</v>
  </rv>
  <rv s="4">
    <fb>52470.6</fb>
    <v>12</v>
  </rv>
  <rv s="4">
    <fb>717.45699999999999</fb>
    <v>12</v>
  </rv>
  <rv s="4">
    <fb>893</fb>
    <v>11</v>
  </rv>
  <rv s="4">
    <fb>49364.7</fb>
    <v>12</v>
  </rv>
  <rv s="4">
    <fb>750.45500000000004</fb>
    <v>12</v>
  </rv>
  <rv s="4">
    <fb>364</fb>
    <v>11</v>
  </rv>
  <rv s="4">
    <fb>46412.1</fb>
    <v>12</v>
  </rv>
  <rv s="4">
    <fb>778.45330000000001</fb>
    <v>12</v>
  </rv>
  <rv s="4">
    <fb>827</fb>
    <v>11</v>
  </rv>
  <rv s="4">
    <fb>30863.7</fb>
    <v>12</v>
  </rv>
  <rv s="4">
    <fb>1054.9367</fb>
    <v>12</v>
  </rv>
  <rv s="4">
    <fb>2073</fb>
    <v>11</v>
  </rv>
  <rv s="4">
    <fb>32734.799999999999</fb>
    <v>12</v>
  </rv>
  <rv s="4">
    <fb>972.94159999999999</fb>
    <v>12</v>
  </rv>
  <rv s="4">
    <fb>683</fb>
    <v>11</v>
  </rv>
  <rv s="4">
    <fb>35072.1</fb>
    <v>12</v>
  </rv>
  <rv s="4">
    <fb>903.44579999999996</fb>
    <v>12</v>
  </rv>
  <rv s="4">
    <fb>326</fb>
    <v>11</v>
  </rv>
  <rv s="4">
    <fb>916.44500000000005</fb>
    <v>12</v>
  </rv>
  <rv s="4">
    <fb>133</fb>
    <v>11</v>
  </rv>
  <rv s="4">
    <fb>34794.9</fb>
    <v>12</v>
  </rv>
  <rv s="4">
    <fb>918.94489999999996</fb>
    <v>12</v>
  </rv>
  <rv s="4">
    <fb>812</fb>
    <v>11</v>
  </rv>
  <rv s="4">
    <fb>38619</fb>
    <v>12</v>
  </rv>
  <rv s="4">
    <fb>822.95060000000001</fb>
    <v>12</v>
  </rv>
  <rv s="4">
    <fb>721</fb>
    <v>11</v>
  </rv>
  <rv s="4">
    <fb>32205.599999999999</fb>
    <v>12</v>
  </rv>
  <rv s="4">
    <fb>974.94150000000002</fb>
    <v>12</v>
  </rv>
  <rv s="4">
    <fb>35733.599999999999</fb>
    <v>12</v>
  </rv>
  <rv s="4">
    <fb>870.44780000000003</fb>
    <v>12</v>
  </rv>
  <rv s="4">
    <fb>1026</fb>
    <v>11</v>
  </rv>
  <rv s="4">
    <fb>35288.400000000001</fb>
    <v>12</v>
  </rv>
  <rv s="4">
    <fb>881.94709999999998</fb>
    <v>12</v>
  </rv>
  <rv s="4">
    <fb>224</fb>
    <v>11</v>
  </rv>
  <rv s="4">
    <fb>33201</fb>
    <v>12</v>
  </rv>
  <rv s="4">
    <fb>940.44359999999995</fb>
    <v>12</v>
  </rv>
  <rv s="4">
    <fb>498</fb>
    <v>11</v>
  </rv>
  <rv s="4">
    <fb>33675.599999999999</fb>
    <v>12</v>
  </rv>
  <rv s="4">
    <fb>909.44539999999995</fb>
    <v>12</v>
  </rv>
  <rv s="4">
    <fb>293</fb>
    <v>11</v>
  </rv>
  <rv s="4">
    <fb>32516.400000000001</fb>
    <v>12</v>
  </rv>
  <rv s="4">
    <fb>948.94309999999996</fb>
    <v>12</v>
  </rv>
  <rv s="4">
    <fb>194</fb>
    <v>11</v>
  </rv>
  <rv s="4">
    <fb>35502.6</fb>
    <v>12</v>
  </rv>
  <rv s="4">
    <fb>863.44820000000004</fb>
    <v>12</v>
  </rv>
  <rv s="4">
    <fb>1516</fb>
    <v>11</v>
  </rv>
  <rv s="4">
    <fb>29519.7</fb>
    <v>12</v>
  </rv>
  <rv s="4">
    <fb>1019.9388</fb>
    <v>12</v>
  </rv>
  <rv s="4">
    <fb>1443</fb>
    <v>11</v>
  </rv>
  <rv s="4">
    <fb>29425.200000000001</fb>
    <v>12</v>
  </rv>
  <rv s="4">
    <fb>1027.4384</fb>
    <v>12</v>
  </rv>
  <rv s="4">
    <fb>35160.300000000003</fb>
    <v>12</v>
  </rv>
  <rv s="4">
    <fb>806.95159999999998</fb>
    <v>12</v>
  </rv>
  <rv s="4">
    <fb>1861</fb>
    <v>11</v>
  </rv>
  <rv s="4">
    <fb>28683.9</fb>
    <v>12</v>
  </rv>
  <rv s="4">
    <fb>970.44179999999994</fb>
    <v>12</v>
  </rv>
  <rv s="4">
    <fb>883</fb>
    <v>11</v>
  </rv>
  <rv s="4">
    <fb>27573</fb>
    <v>12</v>
  </rv>
  <rv s="4">
    <fb>187</fb>
    <v>11</v>
  </rv>
  <rv s="4">
    <fb>31374</fb>
    <v>12</v>
  </rv>
  <rv s="4">
    <fb>850.94889999999998</fb>
    <v>12</v>
  </rv>
  <rv s="4">
    <fb>442</fb>
    <v>11</v>
  </rv>
  <rv s="4">
    <fb>30786</fb>
    <v>12</v>
  </rv>
  <rv s="4">
    <fb>840.44960000000003</fb>
    <v>12</v>
  </rv>
  <rv s="4">
    <fb>145</fb>
    <v>11</v>
  </rv>
  <rv s="4">
    <fb>31959.9</fb>
    <v>12</v>
  </rv>
  <rv s="4">
    <fb>810.95129999999995</fb>
    <v>12</v>
  </rv>
  <rv s="4">
    <fb>401</fb>
    <v>11</v>
  </rv>
  <rv s="4">
    <fb>34238.400000000001</fb>
    <v>12</v>
  </rv>
  <rv s="4">
    <fb>751.45489999999995</fb>
    <v>12</v>
  </rv>
  <rv s="4">
    <fb>500</fb>
    <v>11</v>
  </rv>
  <rv s="4">
    <fb>35030.1</fb>
    <v>12</v>
  </rv>
  <rv s="4">
    <fb>733.95600000000002</fb>
    <v>12</v>
  </rv>
  <rv s="4">
    <fb>867</fb>
    <v>11</v>
  </rv>
  <rv s="4">
    <fb>37039.800000000003</fb>
    <v>12</v>
  </rv>
  <rv s="4">
    <fb>687.95870000000002</fb>
    <v>12</v>
  </rv>
  <rv s="4">
    <fb>321</fb>
    <v>11</v>
  </rv>
  <rv s="4">
    <fb>45698.1</fb>
    <v>12</v>
  </rv>
  <rv s="4">
    <fb>1101</fb>
    <v>11</v>
  </rv>
  <rv s="4">
    <fb>42323.4</fb>
    <v>12</v>
  </rv>
  <rv s="4">
    <fb>560.46640000000002</fb>
    <v>12</v>
  </rv>
  <rv s="4">
    <fb>1077</fb>
    <v>11</v>
  </rv>
  <rv s="4">
    <fb>40742.1</fb>
    <v>12</v>
  </rv>
  <rv s="4">
    <fb>576.46540000000005</fb>
    <v>12</v>
  </rv>
  <rv s="4">
    <fb>1050</fb>
    <v>11</v>
  </rv>
  <rv s="4">
    <fb>43913.1</fb>
    <v>12</v>
  </rv>
  <rv s="4">
    <fb>532.96799999999996</fb>
    <v>12</v>
  </rv>
  <rv s="4">
    <fb>183</fb>
    <v>11</v>
  </rv>
  <rv s="4">
    <fb>44450.7</fb>
    <v>12</v>
  </rv>
  <rv s="4">
    <fb>523.46860000000004</fb>
    <v>12</v>
  </rv>
  <rv s="4">
    <fb>359</fb>
    <v>11</v>
  </rv>
  <rv s="4">
    <fb>38694.6</fb>
    <v>12</v>
  </rv>
  <rv s="4">
    <fb>600.96389999999997</fb>
    <v>12</v>
  </rv>
  <rv s="4">
    <fb>629</fb>
    <v>11</v>
  </rv>
  <rv s="4">
    <fb>32260.2</fb>
    <v>12</v>
  </rv>
  <rv s="4">
    <fb>702.4579</fb>
    <v>12</v>
  </rv>
  <rv s="4">
    <fb>497</fb>
    <v>11</v>
  </rv>
  <rv s="4">
    <fb>33919.199999999997</fb>
    <v>12</v>
  </rv>
  <rv s="4">
    <fb>663.96019999999999</fb>
    <v>12</v>
  </rv>
  <rv s="4">
    <fb>36846.6</fb>
    <v>12</v>
  </rv>
  <rv s="4">
    <fb>605.96360000000004</fb>
    <v>12</v>
  </rv>
  <rv s="4">
    <fb>416</fb>
    <v>11</v>
  </rv>
  <rv s="4">
    <fb>36909.599999999999</fb>
    <v>12</v>
  </rv>
  <rv s="4">
    <fb>102</fb>
    <v>11</v>
  </rv>
  <rv s="4">
    <fb>41853</fb>
    <v>12</v>
  </rv>
  <rv s="4">
    <fb>526.46839999999997</fb>
    <v>12</v>
  </rv>
  <rv s="4">
    <fb>923</fb>
    <v>11</v>
  </rv>
  <rv s="4">
    <fb>44963.1</fb>
    <v>12</v>
  </rv>
  <rv s="4">
    <fb>489.97059999999999</fb>
    <v>12</v>
  </rv>
  <rv s="4">
    <fb>616</fb>
    <v>11</v>
  </rv>
  <rv s="4">
    <fb>57206.1</fb>
    <v>12</v>
  </rv>
  <rv s="4">
    <fb>348.97910000000002</fb>
    <v>12</v>
  </rv>
  <rv s="4">
    <fb>3905</fb>
    <v>11</v>
  </rv>
  <rv s="4">
    <fb>61301.1</fb>
    <v>12</v>
  </rv>
  <rv s="4">
    <fb>337.47980000000001</fb>
    <v>12</v>
  </rv>
  <rv s="4">
    <fb>4286</fb>
    <v>11</v>
  </rv>
  <rv s="4">
    <fb>59301.9</fb>
    <v>12</v>
  </rv>
  <rv s="4">
    <fb>340.97949999999997</fb>
    <v>12</v>
  </rv>
  <rv s="4">
    <fb>1120</fb>
    <v>11</v>
  </rv>
  <rv s="4">
    <fb>75072.899999999994</fb>
    <v>12</v>
  </rv>
  <rv s="4">
    <fb>256.9846</fb>
    <v>12</v>
  </rv>
  <rv s="4">
    <fb>4733</fb>
    <v>11</v>
  </rv>
  <rv s="4">
    <fb>63294</fb>
    <v>12</v>
  </rv>
  <rv s="4">
    <fb>279.98320000000001</fb>
    <v>12</v>
  </rv>
  <rv s="4">
    <fb>3055</fb>
    <v>11</v>
  </rv>
  <rv s="4">
    <fb>61292.7</fb>
    <v>12</v>
  </rv>
  <rv s="4">
    <fb>287.98270000000002</fb>
    <v>12</v>
  </rv>
  <rv s="4">
    <fb>1866</fb>
    <v>11</v>
  </rv>
  <rv s="4">
    <fb>42245.7</fb>
    <v>12</v>
  </rv>
  <rv s="4">
    <fb>387.97669999999999</fb>
    <v>12</v>
  </rv>
  <rv s="4">
    <fb>2747</fb>
    <v>11</v>
  </rv>
  <rv s="4">
    <fb>47256.3</fb>
    <v>12</v>
  </rv>
  <rv s="4">
    <fb>349.97899999999998</fb>
    <v>12</v>
  </rv>
  <rv s="4">
    <fb>609</fb>
    <v>11</v>
  </rv>
  <rv s="4">
    <fb>38306.1</fb>
    <v>12</v>
  </rv>
  <rv s="4">
    <fb>424.47449999999998</fb>
    <v>12</v>
  </rv>
  <rv s="4">
    <fb>2432</fb>
    <v>11</v>
  </rv>
  <rv s="4">
    <fb>35788.199999999997</fb>
    <v>12</v>
  </rv>
  <rv s="4">
    <fb>450.97289999999998</fb>
    <v>12</v>
  </rv>
  <rv s="4">
    <fb>2605</fb>
    <v>11</v>
  </rv>
  <rv s="4">
    <fb>35042.699999999997</fb>
    <v>12</v>
  </rv>
  <rv s="4">
    <fb>588</fb>
    <v>11</v>
  </rv>
  <rv s="4">
    <fb>40723.199999999997</fb>
    <v>12</v>
  </rv>
  <rv s="4">
    <fb>389.97660000000002</fb>
    <v>12</v>
  </rv>
  <rv s="4">
    <fb>1057</fb>
    <v>11</v>
  </rv>
  <rv s="4">
    <fb>43541.4</fb>
    <v>12</v>
  </rv>
  <rv s="4">
    <fb>358.4785</fb>
    <v>12</v>
  </rv>
  <rv s="4">
    <fb>2059</fb>
    <v>11</v>
  </rv>
  <rv s="4">
    <fb>51067.8</fb>
    <v>12</v>
  </rv>
  <rv s="4">
    <fb>298.9821</fb>
    <v>12</v>
  </rv>
  <rv s="4">
    <fb>3234</fb>
    <v>11</v>
  </rv>
  <rv s="4">
    <fb>51590.7</fb>
    <v>12</v>
  </rv>
  <rv s="4">
    <fb>3273</fb>
    <v>11</v>
  </rv>
  <rv s="4">
    <fb>51628.5</fb>
    <v>12</v>
  </rv>
  <rv s="4">
    <fb>285.48289999999997</fb>
    <v>12</v>
  </rv>
  <rv s="4">
    <fb>1602</fb>
    <v>11</v>
  </rv>
  <rv s="4">
    <fb>44613</fb>
    <v>10</v>
  </rv>
  <rv s="4">
    <fb>57191.4</fb>
    <v>12</v>
  </rv>
  <rv s="4">
    <fb>247.48509999999999</fb>
    <v>12</v>
  </rv>
  <rv s="4">
    <fb>53293.8</fb>
    <v>12</v>
  </rv>
  <rv s="4">
    <fb>272.98360000000002</fb>
    <v>12</v>
  </rv>
  <rv s="4">
    <fb>54581.1</fb>
    <v>12</v>
  </rv>
  <rv s="4">
    <fb>267.98390000000001</fb>
    <v>12</v>
  </rv>
  <rv s="4">
    <fb>1244</fb>
    <v>11</v>
  </rv>
  <rv s="4">
    <fb>62552.7</fb>
    <v>12</v>
  </rv>
  <rv s="4">
    <fb>227.4864</fb>
    <v>12</v>
  </rv>
  <rv s="4">
    <fb>2199</fb>
    <v>11</v>
  </rv>
  <rv s="4">
    <fb>49312.2</fb>
    <v>12</v>
  </rv>
  <rv s="4">
    <fb>290.48259999999999</fb>
    <v>12</v>
  </rv>
  <rv s="4">
    <fb>908</fb>
    <v>11</v>
  </rv>
  <rv s="4">
    <fb>48675.9</fb>
    <v>12</v>
  </rv>
  <rv s="4">
    <fb>294.98230000000001</fb>
    <v>12</v>
  </rv>
  <rv s="4">
    <fb>992</fb>
    <v>11</v>
  </rv>
  <rv s="4">
    <fb>53071.199999999997</fb>
    <v>12</v>
  </rv>
  <rv s="4">
    <fb>267.48399999999998</fb>
    <v>12</v>
  </rv>
  <rv s="4">
    <fb>58209.9</fb>
    <v>12</v>
  </rv>
  <rv s="4">
    <fb>241.4855</fb>
    <v>12</v>
  </rv>
  <rv s="4">
    <fb>571</fb>
    <v>11</v>
  </rv>
  <rv s="4">
    <fb>57766.8</fb>
    <v>12</v>
  </rv>
  <rv s="4">
    <fb>240.48560000000001</fb>
    <v>12</v>
  </rv>
  <rv s="4">
    <fb>765</fb>
    <v>11</v>
  </rv>
  <rv s="4">
    <fb>66017.7</fb>
    <v>12</v>
  </rv>
  <rv s="4">
    <fb>207.48750000000001</fb>
    <v>12</v>
  </rv>
  <rv s="4">
    <fb>772</fb>
    <v>11</v>
  </rv>
  <rv s="4">
    <fb>64879.5</fb>
    <v>12</v>
  </rv>
  <rv s="4">
    <fb>205.48769999999999</fb>
    <v>12</v>
  </rv>
  <rv s="4">
    <fb>1084</fb>
    <v>11</v>
  </rv>
  <rv s="4">
    <fb>56834.400000000001</fb>
    <v>12</v>
  </rv>
  <rv s="4">
    <fb>231.48609999999999</fb>
    <v>12</v>
  </rv>
  <rv s="4">
    <fb>1367</fb>
    <v>11</v>
  </rv>
  <rv s="4">
    <fb>52455.9</fb>
    <v>12</v>
  </rv>
  <rv s="4">
    <fb>243.9854</fb>
    <v>12</v>
  </rv>
  <rv s="4">
    <fb>456</fb>
    <v>11</v>
  </rv>
  <rv s="4">
    <fb>53877.599999999999</fb>
    <v>12</v>
  </rv>
  <rv s="4">
    <fb>238.98570000000001</fb>
    <v>12</v>
  </rv>
  <rv s="4">
    <fb>222</fb>
    <v>11</v>
  </rv>
  <rv s="4">
    <fb>58598.400000000001</fb>
    <v>12</v>
  </rv>
  <rv s="4">
    <fb>216.48699999999999</fb>
    <v>12</v>
  </rv>
  <rv s="4">
    <fb>337</fb>
    <v>11</v>
  </rv>
  <rv s="4">
    <fb>53146.8</fb>
    <v>12</v>
  </rv>
  <rv s="4">
    <fb>236.98580000000001</fb>
    <v>12</v>
  </rv>
  <rv s="4">
    <fb>510</fb>
    <v>11</v>
  </rv>
  <rv s="4">
    <fb>53650.8</fb>
    <v>12</v>
  </rv>
  <rv s="4">
    <fb>235.98580000000001</fb>
    <v>12</v>
  </rv>
  <rv s="4">
    <fb>400</fb>
    <v>11</v>
  </rv>
  <rv s="4">
    <fb>56380.800000000003</fb>
    <v>12</v>
  </rv>
  <rv s="4">
    <fb>222.98660000000001</fb>
    <v>12</v>
  </rv>
  <rv s="4">
    <fb>692</fb>
    <v>11</v>
  </rv>
  <rv s="4">
    <fb>64346.1</fb>
    <v>12</v>
  </rv>
  <rv s="4">
    <fb>191.48849999999999</fb>
    <v>12</v>
  </rv>
  <rv s="4">
    <fb>1660</fb>
    <v>11</v>
  </rv>
  <rv s="4">
    <fb>63581.7</fb>
    <v>12</v>
  </rv>
  <rv s="4">
    <fb>191.98849999999999</fb>
    <v>12</v>
  </rv>
  <rv s="4">
    <fb>1091</fb>
    <v>11</v>
  </rv>
  <rv s="4">
    <fb>60679.5</fb>
    <v>12</v>
  </rv>
  <rv s="4">
    <fb>200.9879</fb>
    <v>12</v>
  </rv>
  <rv s="4">
    <fb>646</fb>
    <v>11</v>
  </rv>
  <rv s="4">
    <fb>70797.3</fb>
    <v>12</v>
  </rv>
  <rv s="4">
    <fb>168.98990000000001</fb>
    <v>12</v>
  </rv>
  <rv s="4">
    <fb>2321</fb>
    <v>11</v>
  </rv>
  <rv s="4">
    <fb>76973.399999999994</fb>
    <v>12</v>
  </rv>
  <rv s="4">
    <fb>152.99080000000001</fb>
    <v>12</v>
  </rv>
  <rv s="4">
    <fb>1461</fb>
    <v>11</v>
  </rv>
  <rv s="4">
    <fb>82950</fb>
    <v>12</v>
  </rv>
  <rv s="4">
    <fb>142.9914</fb>
    <v>12</v>
  </rv>
  <rv s="4">
    <fb>1401</fb>
    <v>11</v>
  </rv>
  <rv s="4">
    <fb>87448.2</fb>
    <v>12</v>
  </rv>
  <rv s="4">
    <fb>132.99199999999999</fb>
    <v>12</v>
  </rv>
  <rv s="4">
    <fb>87519.6</fb>
    <v>12</v>
  </rv>
  <rv s="4">
    <fb>131.49209999999999</fb>
    <v>12</v>
  </rv>
  <rv s="4">
    <fb>3599</fb>
    <v>11</v>
  </rv>
  <rv s="4">
    <fb>81242.7</fb>
    <v>12</v>
  </rv>
  <rv s="4">
    <fb>140.9915</fb>
    <v>12</v>
  </rv>
  <rv s="4">
    <fb>2351</fb>
    <v>11</v>
  </rv>
  <rv s="4">
    <fb>87166.8</fb>
    <v>12</v>
  </rv>
  <rv s="4">
    <fb>129.4922</fb>
    <v>12</v>
  </rv>
  <rv s="4">
    <fb>502</fb>
    <v>11</v>
  </rv>
  <rv s="4">
    <fb>97912.5</fb>
    <v>12</v>
  </rv>
  <rv s="4">
    <fb>112.4933</fb>
    <v>12</v>
  </rv>
  <rv s="4">
    <fb>96824.7</fb>
    <v>12</v>
  </rv>
  <rv s="4">
    <fb>113.4932</fb>
    <v>12</v>
  </rv>
  <rv s="4">
    <fb>686</fb>
    <v>11</v>
  </rv>
  <rv s="4">
    <fb>99384.6</fb>
    <v>12</v>
  </rv>
  <rv s="4">
    <fb>110.9933</fb>
    <v>12</v>
  </rv>
  <rv s="4">
    <fb>810</fb>
    <v>11</v>
  </rv>
  <rv s="4">
    <fb>118490.4</fb>
    <v>12</v>
  </rv>
  <rv s="4">
    <fb>86.994799999999998</fb>
    <v>12</v>
  </rv>
  <rv s="4">
    <fb>2455</fb>
    <v>11</v>
  </rv>
  <rv s="4">
    <fb>124857.60000000001</fb>
    <v>12</v>
  </rv>
  <rv s="4">
    <fb>86.494799999999998</fb>
    <v>12</v>
  </rv>
  <rv s="4">
    <fb>1610</fb>
    <v>11</v>
  </rv>
  <rv s="4">
    <fb>118528.2</fb>
    <v>12</v>
  </rv>
  <rv s="4">
    <fb>90.494600000000005</fb>
    <v>12</v>
  </rv>
  <rv s="4">
    <fb>3149</fb>
    <v>11</v>
  </rv>
  <rv s="4">
    <fb>128625</fb>
    <v>12</v>
  </rv>
  <rv s="4">
    <fb>81.495099999999994</fb>
    <v>12</v>
  </rv>
  <rv s="4">
    <fb>2214</fb>
    <v>11</v>
  </rv>
  <rv s="4">
    <fb>141579.9</fb>
    <v>12</v>
  </rv>
  <rv s="4">
    <fb>72.995599999999996</fb>
    <v>12</v>
  </rv>
  <rv s="4">
    <fb>2313</fb>
    <v>11</v>
  </rv>
  <rv s="4">
    <fb>157361.4</fb>
    <v>12</v>
  </rv>
  <rv s="4">
    <fb>64.246099999999998</fb>
    <v>12</v>
  </rv>
  <rv s="4">
    <fb>3534</fb>
    <v>11</v>
  </rv>
  <rv s="4">
    <fb>165089.4</fb>
    <v>12</v>
  </rv>
  <rv s="4">
    <fb>60.996299999999998</fb>
    <v>12</v>
  </rv>
  <rv s="4">
    <fb>3943</fb>
    <v>11</v>
  </rv>
  <rv s="4">
    <fb>185871</fb>
    <v>12</v>
  </rv>
  <rv s="4">
    <fb>53.2468</fb>
    <v>12</v>
  </rv>
  <rv s="4">
    <fb>6958</fb>
    <v>11</v>
  </rv>
  <rv s="4">
    <fb>165797.1</fb>
    <v>12</v>
  </rv>
  <rv s="4">
    <fb>50.996899999999997</fb>
    <v>12</v>
  </rv>
  <rv s="4">
    <fb>9130</fb>
    <v>11</v>
  </rv>
  <rv s="4">
    <fb>153959.4</fb>
    <v>12</v>
  </rv>
  <rv s="4">
    <fb>55.496699999999997</fb>
    <v>12</v>
  </rv>
  <rv s="4">
    <fb>3983</fb>
    <v>11</v>
  </rv>
  <rv s="4">
    <fb>152304.6</fb>
    <v>12</v>
  </rv>
  <rv s="4">
    <fb>56.496600000000001</fb>
    <v>12</v>
  </rv>
  <rv s="4">
    <fb>3283</fb>
    <v>11</v>
  </rv>
  <rv s="4">
    <fb>145935.29999999999</fb>
    <v>12</v>
  </rv>
  <rv s="4">
    <fb>58.996499999999997</fb>
    <v>12</v>
  </rv>
  <rv s="4">
    <fb>1749</fb>
    <v>11</v>
  </rv>
  <rv s="4">
    <fb>139526.1</fb>
    <v>12</v>
  </rv>
  <rv s="4">
    <fb>59.746400000000001</fb>
    <v>12</v>
  </rv>
  <rv s="4">
    <fb>4518</fb>
    <v>11</v>
  </rv>
  <rv s="4">
    <fb>159518.1</fb>
    <v>12</v>
  </rv>
  <rv s="4">
    <fb>51.246899999999997</fb>
    <v>12</v>
  </rv>
  <rv s="4">
    <fb>4335</fb>
    <v>11</v>
  </rv>
  <rv s="4">
    <fb>175373.1</fb>
    <v>12</v>
  </rv>
  <rv s="4">
    <fb>45.997199999999999</fb>
    <v>12</v>
  </rv>
  <rv s="4">
    <fb>5117</fb>
    <v>11</v>
  </rv>
  <rv s="4">
    <fb>160330.79999999999</fb>
    <v>12</v>
  </rv>
  <rv s="4">
    <fb>49.747</fb>
    <v>12</v>
  </rv>
  <rv s="4">
    <fb>4173</fb>
    <v>11</v>
  </rv>
  <rv s="4">
    <fb>158720.1</fb>
    <v>12</v>
  </rv>
  <rv s="4">
    <fb>48.747100000000003</fb>
    <v>12</v>
  </rv>
  <rv s="4">
    <fb>3495</fb>
    <v>11</v>
  </rv>
  <rv s="4">
    <fb>227835.3</fb>
    <v>12</v>
  </rv>
  <rv s="4">
    <fb>30.498200000000001</fb>
    <v>12</v>
  </rv>
  <rv s="4">
    <fb>43641</fb>
    <v>11</v>
  </rv>
  <rv s="4">
    <fb>242220.3</fb>
    <v>12</v>
  </rv>
  <rv s="4">
    <fb>29.498200000000001</fb>
    <v>12</v>
  </rv>
  <rv s="4">
    <fb>30197</fb>
    <v>11</v>
  </rv>
  <rv s="4">
    <fb>259165.2</fb>
    <v>12</v>
  </rv>
  <rv s="4">
    <fb>28.2483</fb>
    <v>12</v>
  </rv>
  <rv s="4">
    <fb>31661</fb>
    <v>11</v>
  </rv>
  <rv s="4">
    <fb>247537.5</fb>
    <v>12</v>
  </rv>
  <rv s="4">
    <fb>27.7483</fb>
    <v>12</v>
  </rv>
  <rv s="4">
    <fb>57976</fb>
    <v>11</v>
  </rv>
  <rv s="4">
    <fb>161422.79999999999</fb>
    <v>12</v>
  </rv>
  <rv s="4">
    <fb>37.747700000000002</fb>
    <v>12</v>
  </rv>
  <rv s="4">
    <fb>4890</fb>
    <v>11</v>
  </rv>
  <rv s="4">
    <fb>150423</fb>
    <v>12</v>
  </rv>
  <rv s="4">
    <fb>36.997799999999998</fb>
    <v>12</v>
  </rv>
  <rv s="4">
    <fb>28848</fb>
    <v>11</v>
  </rv>
  <rv s="4">
    <fb>171013.5</fb>
    <v>12</v>
  </rv>
  <rv s="4">
    <fb>31.748100000000001</fb>
    <v>12</v>
  </rv>
  <rv s="4">
    <fb>8448</fb>
    <v>11</v>
  </rv>
  <rv s="4">
    <fb>171903.9</fb>
    <v>12</v>
  </rv>
  <rv s="4">
    <fb>10132</fb>
    <v>11</v>
  </rv>
  <rv s="4">
    <fb>166233.9</fb>
    <v>12</v>
  </rv>
  <rv s="4">
    <fb>32.248100000000001</fb>
    <v>12</v>
  </rv>
  <rv s="4">
    <fb>7808</fb>
    <v>11</v>
  </rv>
  <rv s="4">
    <fb>194061</fb>
    <v>12</v>
  </rv>
  <rv s="4">
    <fb>17639</fb>
    <v>11</v>
  </rv>
  <rv s="4">
    <fb>215848.5</fb>
    <v>12</v>
  </rv>
  <rv s="4">
    <fb>24.4985</fb>
    <v>12</v>
  </rv>
  <rv s="4">
    <fb>17013</fb>
    <v>11</v>
  </rv>
  <rv s="4">
    <fb>212996.7</fb>
    <v>12</v>
  </rv>
  <rv s="4">
    <fb>24.7485</fb>
    <v>12</v>
  </rv>
  <rv s="4">
    <fb>9497</fb>
    <v>11</v>
  </rv>
  <rv s="4">
    <fb>232932</fb>
    <v>12</v>
  </rv>
  <rv s="4">
    <fb>22.4986</fb>
    <v>12</v>
  </rv>
  <rv s="4">
    <fb>14167</fb>
    <v>11</v>
  </rv>
  <rv s="4">
    <fb>205167.9</fb>
    <v>12</v>
  </rv>
  <rv s="4">
    <fb>25.2485</fb>
    <v>12</v>
  </rv>
  <rv s="4">
    <fb>229349.4</fb>
    <v>12</v>
  </rv>
  <rv s="4">
    <fb>22.248699999999999</fb>
    <v>12</v>
  </rv>
  <rv s="4">
    <fb>10816</fb>
    <v>11</v>
  </rv>
  <rv s="4">
    <fb>255135.3</fb>
    <v>12</v>
  </rv>
  <rv s="4">
    <fb>19.248799999999999</fb>
    <v>12</v>
  </rv>
  <rv s="4">
    <fb>65404</fb>
    <v>11</v>
  </rv>
  <rv s="4">
    <fb>282924.59999999998</fb>
    <v>12</v>
  </rv>
  <rv s="4">
    <fb>17.248999999999999</fb>
    <v>12</v>
  </rv>
  <rv s="4">
    <fb>16631</fb>
    <v>11</v>
  </rv>
  <rv s="4">
    <fb>291263.7</fb>
    <v>12</v>
  </rv>
  <rv s="4">
    <fb>16.748999999999999</fb>
    <v>12</v>
  </rv>
  <rv s="4">
    <fb>17754</fb>
    <v>11</v>
  </rv>
  <rv s="4">
    <fb>236770.8</fb>
    <v>12</v>
  </rv>
  <rv s="4">
    <fb>20.748799999999999</fb>
    <v>12</v>
  </rv>
  <rv s="4">
    <fb>10653</fb>
    <v>11</v>
  </rv>
  <rv s="4">
    <fb>239101.8</fb>
    <v>12</v>
  </rv>
  <rv s="4">
    <fb>20.248799999999999</fb>
    <v>12</v>
  </rv>
  <rv s="4">
    <fb>3469</fb>
    <v>11</v>
  </rv>
  <rv s="4">
    <fb>224805</fb>
    <v>12</v>
  </rv>
  <rv s="4">
    <fb>21.748699999999999</fb>
    <v>12</v>
  </rv>
  <rv s="4">
    <fb>11464</fb>
    <v>11</v>
  </rv>
  <rv s="4">
    <fb>225019.2</fb>
    <v>12</v>
  </rv>
  <rv s="4">
    <fb>2804</fb>
    <v>11</v>
  </rv>
  <rv s="4">
    <fb>275994.59999999998</fb>
    <v>12</v>
  </rv>
  <rv s="4">
    <fb>15.0991</fb>
    <v>12</v>
  </rv>
  <rv s="4">
    <fb>22974</fb>
    <v>11</v>
  </rv>
  <rv s="4">
    <fb>278016.90000000002</fb>
    <v>12</v>
  </rv>
  <rv s="4">
    <fb>14.7491</fb>
    <v>12</v>
  </rv>
  <rv s="4">
    <fb>19362</fb>
    <v>11</v>
  </rv>
  <rv s="4">
    <fb>304239.59999999998</fb>
    <v>12</v>
  </rv>
  <rv s="4">
    <fb>13.3992</fb>
    <v>12</v>
  </rv>
  <rv s="4">
    <fb>11097</fb>
    <v>11</v>
  </rv>
  <rv s="4">
    <fb>220575.6</fb>
    <v>12</v>
  </rv>
  <rv s="4">
    <fb>17.648900000000001</fb>
    <v>12</v>
  </rv>
  <rv s="4">
    <fb>20972</fb>
    <v>11</v>
  </rv>
  <rv s="4">
    <fb>226188.9</fb>
    <v>12</v>
  </rv>
  <rv s="4">
    <fb>17.298999999999999</fb>
    <v>12</v>
  </rv>
  <rv s="4">
    <fb>11262</fb>
    <v>11</v>
  </rv>
  <rv s="4">
    <fb>211873.2</fb>
    <v>12</v>
  </rv>
  <rv s="4">
    <fb>18.248899999999999</fb>
    <v>12</v>
  </rv>
  <rv s="4">
    <fb>9358</fb>
    <v>11</v>
  </rv>
  <rv s="4">
    <fb>108129</fb>
    <v>12</v>
  </rv>
  <rv s="4">
    <fb>26.7484</fb>
    <v>12</v>
  </rv>
  <rv s="4">
    <fb>36546</fb>
    <v>11</v>
  </rv>
  <rv s="4">
    <fb>124958.39999999999</fb>
    <v>12</v>
  </rv>
  <rv s="4">
    <fb>22.7486</fb>
    <v>12</v>
  </rv>
  <rv s="4">
    <fb>5744</fb>
    <v>11</v>
  </rv>
  <rv s="4">
    <fb>127335.6</fb>
    <v>12</v>
  </rv>
  <rv s="4">
    <fb>22.7986</fb>
    <v>12</v>
  </rv>
  <rv s="4">
    <fb>4619</fb>
    <v>11</v>
  </rv>
  <rv s="4">
    <fb>108431.4</fb>
    <v>12</v>
  </rv>
  <rv s="4">
    <fb>26.648399999999999</fb>
    <v>12</v>
  </rv>
  <rv s="4">
    <fb>9207</fb>
    <v>11</v>
  </rv>
  <rv s="4">
    <fb>86513.7</fb>
    <v>12</v>
  </rv>
  <rv s="4">
    <fb>31.598099999999999</fb>
    <v>12</v>
  </rv>
  <rv s="4">
    <fb>9854</fb>
    <v>11</v>
  </rv>
  <rv s="4">
    <fb>87206.7</fb>
    <v>12</v>
  </rv>
  <rv s="4">
    <fb>31.248100000000001</fb>
    <v>12</v>
  </rv>
  <rv s="4">
    <fb>8440</fb>
    <v>11</v>
  </rv>
  <rv s="4">
    <fb>90287.4</fb>
    <v>12</v>
  </rv>
  <rv s="4">
    <fb>30.298200000000001</fb>
    <v>12</v>
  </rv>
  <rv s="4">
    <fb>7387</fb>
    <v>11</v>
  </rv>
  <rv s="4">
    <fb>73867.5</fb>
    <v>12</v>
  </rv>
  <rv s="4">
    <fb>36.297800000000002</fb>
    <v>12</v>
  </rv>
  <rv s="4">
    <fb>6638</fb>
    <v>11</v>
  </rv>
  <rv s="4">
    <fb>71007.3</fb>
    <v>12</v>
  </rv>
  <rv s="4">
    <fb>36.397799999999997</fb>
    <v>12</v>
  </rv>
  <rv s="4">
    <fb>4375</fb>
    <v>11</v>
  </rv>
  <rv s="4">
    <fb>70604.100000000006</fb>
    <v>12</v>
  </rv>
  <rv s="4">
    <fb>36.447800000000001</fb>
    <v>12</v>
  </rv>
  <rv s="4">
    <fb>3869</fb>
    <v>11</v>
  </rv>
  <rv s="4">
    <fb>79323.3</fb>
    <v>12</v>
  </rv>
  <rv s="4">
    <fb>31.548100000000002</fb>
    <v>12</v>
  </rv>
  <rv s="4">
    <fb>4716</fb>
    <v>11</v>
  </rv>
  <rv s="4">
    <fb>78136.800000000003</fb>
    <v>12</v>
  </rv>
  <rv s="4">
    <fb>32.498100000000001</fb>
    <v>12</v>
  </rv>
  <rv s="4">
    <fb>6296</fb>
    <v>11</v>
  </rv>
  <rv s="4">
    <fb>56162.400000000001</fb>
    <v>12</v>
  </rv>
  <rv s="4">
    <fb>40.5976</fb>
    <v>12</v>
  </rv>
  <rv s="4">
    <fb>5891</fb>
    <v>11</v>
  </rv>
  <rv s="4">
    <fb>46420.5</fb>
    <v>12</v>
  </rv>
  <rv s="4">
    <fb>38.297699999999999</fb>
    <v>12</v>
  </rv>
  <rv s="4">
    <fb>11611</fb>
    <v>11</v>
  </rv>
  <rv s="4">
    <fb>47187</fb>
    <v>12</v>
  </rv>
  <rv s="4">
    <fb>38.497700000000002</fb>
    <v>12</v>
  </rv>
  <rv s="4">
    <fb>2697</fb>
    <v>11</v>
  </rv>
  <rv s="4">
    <fb>38247.300000000003</fb>
    <v>12</v>
  </rv>
  <rv s="4">
    <fb>46.597200000000001</fb>
    <v>12</v>
  </rv>
  <rv s="4">
    <fb>40107.9</fb>
    <v>12</v>
  </rv>
  <rv s="4">
    <fb>44.5473</fb>
    <v>12</v>
  </rv>
  <rv s="4">
    <fb>5818</fb>
    <v>11</v>
  </rv>
  <rv s="4">
    <fb>52743.6</fb>
    <v>12</v>
  </rv>
  <rv s="4">
    <fb>29.848199999999999</fb>
    <v>12</v>
  </rv>
  <rv s="4">
    <fb>8424</fb>
    <v>11</v>
  </rv>
  <rv s="4">
    <fb>51313.5</fb>
    <v>12</v>
  </rv>
  <rv s="4">
    <fb>28.398299999999999</fb>
    <v>12</v>
  </rv>
  <rv s="4">
    <fb>9866</fb>
    <v>11</v>
  </rv>
  <rv s="4">
    <fb>57449.7</fb>
    <v>12</v>
  </rv>
  <rv s="4">
    <fb>23.9986</fb>
    <v>12</v>
  </rv>
  <rv s="4">
    <fb>42069</fb>
    <v>11</v>
  </rv>
  <rv s="4">
    <fb>51368.1</fb>
    <v>12</v>
  </rv>
  <rv s="4">
    <fb>26.798400000000001</fb>
    <v>12</v>
  </rv>
  <rv s="4">
    <fb>29716</fb>
    <v>11</v>
  </rv>
  <rv s="4">
    <fb>61660.2</fb>
    <v>12</v>
  </rv>
  <rv s="4">
    <fb>20.448799999999999</fb>
    <v>12</v>
  </rv>
  <rv s="4">
    <fb>37344</fb>
    <v>11</v>
  </rv>
  <rv s="4">
    <fb>64984.5</fb>
    <v>12</v>
  </rv>
  <rv s="4">
    <fb>19.198799999999999</fb>
    <v>12</v>
  </rv>
  <rv s="4">
    <fb>33787</fb>
    <v>11</v>
  </rv>
  <rv s="4">
    <fb>63317.1</fb>
    <v>12</v>
  </rv>
  <rv s="4">
    <fb>19.698799999999999</fb>
    <v>12</v>
  </rv>
  <rv s="4">
    <fb>3631</fb>
    <v>11</v>
  </rv>
  <rv s="4">
    <fb>87137.4</fb>
    <v>12</v>
  </rv>
  <rv s="4">
    <fb>13.199199999999999</fb>
    <v>12</v>
  </rv>
  <rv s="4">
    <fb>17648</fb>
    <v>11</v>
  </rv>
  <rv s="4">
    <fb>80686.2</fb>
    <v>12</v>
  </rv>
  <rv s="4">
    <fb>14.3491</fb>
    <v>12</v>
  </rv>
  <rv s="4">
    <fb>14367</fb>
    <v>11</v>
  </rv>
  <rv s="4">
    <fb>83750.100000000006</fb>
    <v>12</v>
  </rv>
  <rv s="4">
    <fb>13.5992</fb>
    <v>12</v>
  </rv>
  <rv s="4">
    <fb>12471</fb>
    <v>11</v>
  </rv>
  <rv s="4">
    <fb>97990.2</fb>
    <v>12</v>
  </rv>
  <rv s="4">
    <fb>10.6494</fb>
    <v>12</v>
  </rv>
  <rv s="4">
    <fb>43774</fb>
    <v>11</v>
  </rv>
  <rv s="4">
    <fb>111077.4</fb>
    <v>12</v>
  </rv>
  <rv s="4">
    <fb>9.1994000000000007</fb>
    <v>12</v>
  </rv>
  <rv s="4">
    <fb>25016</fb>
    <v>11</v>
  </rv>
  <rv s="4">
    <fb>123839.1</fb>
    <v>12</v>
  </rv>
  <rv s="4">
    <fb>8.0995000000000008</fb>
    <v>12</v>
  </rv>
  <rv s="4">
    <fb>18584</fb>
    <v>11</v>
  </rv>
  <rv s="4">
    <fb>146076</fb>
    <v>12</v>
  </rv>
  <rv s="4">
    <fb>6.7496</fb>
    <v>12</v>
  </rv>
  <rv s="4">
    <fb>62388</fb>
    <v>11</v>
  </rv>
  <rv s="4">
    <fb>123179.7</fb>
    <v>12</v>
  </rv>
  <rv s="4">
    <fb>7.9494999999999996</fb>
    <v>12</v>
  </rv>
  <rv s="4">
    <fb>51683</fb>
    <v>11</v>
  </rv>
  <rv s="4">
    <fb>122898.3</fb>
    <v>12</v>
  </rv>
  <rv s="4">
    <fb>7386</fb>
    <v>11</v>
  </rv>
  <rv s="4">
    <fb>111451.2</fb>
    <v>12</v>
  </rv>
  <rv s="4">
    <fb>8.5495000000000001</fb>
    <v>12</v>
  </rv>
  <rv s="4">
    <fb>30195</fb>
    <v>11</v>
  </rv>
  <rv s="4">
    <fb>97713</fb>
    <v>12</v>
  </rv>
  <rv s="4">
    <fb>9.6494</fb>
    <v>12</v>
  </rv>
  <rv s="4">
    <fb>16916</fb>
    <v>11</v>
  </rv>
  <rv s="4">
    <fb>95350.5</fb>
    <v>12</v>
  </rv>
  <rv s="4">
    <fb>9.7493999999999996</fb>
    <v>12</v>
  </rv>
  <rv s="4">
    <fb>22208</fb>
    <v>11</v>
  </rv>
  <rv s="4">
    <fb>88641</fb>
    <v>12</v>
  </rv>
  <rv s="4">
    <fb>10.349399999999999</fb>
    <v>12</v>
  </rv>
  <rv s="4">
    <fb>40191</fb>
    <v>11</v>
  </rv>
  <rv s="4">
    <fb>103910.1</fb>
    <v>12</v>
  </rv>
  <rv s="4">
    <fb>8.3495000000000008</fb>
    <v>12</v>
  </rv>
  <rv s="4">
    <fb>70610</fb>
    <v>11</v>
  </rv>
  <rv s="4">
    <fb>105627.9</fb>
    <v>12</v>
  </rv>
  <rv s="4">
    <fb>8.2494999999999994</fb>
    <v>12</v>
  </rv>
  <rv s="4">
    <fb>30104</fb>
    <v>11</v>
  </rv>
  <rv s="4">
    <fb>88326</fb>
    <v>12</v>
  </rv>
  <rv s="4">
    <fb>27644</fb>
    <v>11</v>
  </rv>
  <rv s="4">
    <fb>93636.9</fb>
    <v>12</v>
  </rv>
  <rv s="4">
    <fb>8.8495000000000008</fb>
    <v>12</v>
  </rv>
  <rv s="4">
    <fb>10656</fb>
    <v>11</v>
  </rv>
  <rv s="4">
    <fb>96946.5</fb>
    <v>12</v>
  </rv>
  <rv s="4">
    <fb>8.6995000000000005</fb>
    <v>12</v>
  </rv>
  <rv s="4">
    <fb>47710</fb>
    <v>11</v>
  </rv>
  <rv s="4">
    <fb>113145.9</fb>
    <v>12</v>
  </rv>
  <rv s="4">
    <fb>7.1496000000000004</fb>
    <v>12</v>
  </rv>
  <rv s="4">
    <fb>25071</fb>
    <v>11</v>
  </rv>
  <rv s="4">
    <fb>125611.5</fb>
    <v>12</v>
  </rv>
  <rv s="4">
    <fb>6.1496000000000004</fb>
    <v>12</v>
  </rv>
  <rv s="4">
    <fb>28588</fb>
    <v>11</v>
  </rv>
  <rv s="4">
    <fb>121025.1</fb>
    <v>12</v>
  </rv>
  <rv s="4">
    <fb>6.3495999999999997</fb>
    <v>12</v>
  </rv>
  <rv s="4">
    <fb>46932</fb>
    <v>11</v>
  </rv>
  <rv s="4">
    <fb>141111.6</fb>
    <v>12</v>
  </rv>
  <rv s="4">
    <fb>5.3497000000000003</fb>
    <v>12</v>
  </rv>
  <rv s="4">
    <fb>125627</fb>
    <v>11</v>
  </rv>
  <rv s="4">
    <fb>142569</fb>
    <v>12</v>
  </rv>
  <rv s="4">
    <fb>5.1497000000000002</fb>
    <v>12</v>
  </rv>
  <rv s="4">
    <fb>75941</fb>
    <v>11</v>
  </rv>
  <rv s="4">
    <fb>141544.20000000001</fb>
    <v>12</v>
  </rv>
  <rv s="4">
    <fb>5.2496999999999998</fb>
    <v>12</v>
  </rv>
  <rv s="4">
    <fb>38287</fb>
    <v>11</v>
  </rv>
  <rv s="4">
    <fb>145815.6</fb>
    <v>12</v>
  </rv>
  <rv s="4">
    <fb>5.0496999999999996</fb>
    <v>12</v>
  </rv>
  <rv s="4">
    <fb>68387</fb>
    <v>11</v>
  </rv>
  <rv s="4">
    <fb>169224.3</fb>
    <v>12</v>
  </rv>
  <rv s="4">
    <fb>4.2496999999999998</fb>
    <v>12</v>
  </rv>
  <rv s="4">
    <fb>114765</fb>
    <v>11</v>
  </rv>
  <rv s="4">
    <fb>172691.4</fb>
    <v>12</v>
  </rv>
  <rv s="4">
    <fb>4.1997</fb>
    <v>12</v>
  </rv>
  <rv s="4">
    <fb>61397</fb>
    <v>11</v>
  </rv>
  <rv s="4">
    <fb>142697.1</fb>
    <v>12</v>
  </rv>
  <rv s="4">
    <fb>4.9996999999999998</fb>
    <v>12</v>
  </rv>
  <rv s="4">
    <fb>63296</fb>
    <v>11</v>
  </rv>
  <rv s="4">
    <fb>148333.5</fb>
    <v>12</v>
  </rv>
  <rv s="4">
    <fb>4.7496999999999998</fb>
    <v>12</v>
  </rv>
  <rv s="4">
    <fb>22364</fb>
    <v>11</v>
  </rv>
  <rv s="4">
    <fb>153174</fb>
    <v>12</v>
  </rv>
  <rv s="4">
    <fb>4.6497000000000002</fb>
    <v>12</v>
  </rv>
  <rv s="4">
    <fb>22933</fb>
    <v>11</v>
  </rv>
  <rv s="4">
    <fb>129290.7</fb>
    <v>12</v>
  </rv>
  <rv s="4">
    <fb>56967</fb>
    <v>11</v>
  </rv>
  <rv s="4">
    <fb>131562.9</fb>
    <v>12</v>
  </rv>
  <rv s="4">
    <fb>66801</fb>
    <v>11</v>
  </rv>
  <rv s="4">
    <fb>143005.79999999999</fb>
    <v>12</v>
  </rv>
  <rv s="4">
    <fb>4.8997000000000002</fb>
    <v>12</v>
  </rv>
  <rv s="4">
    <fb>204598</fb>
    <v>11</v>
  </rv>
  <rv s="4">
    <fb>118043.1</fb>
    <v>12</v>
  </rv>
  <rv s="4">
    <fb>5.6497000000000002</fb>
    <v>12</v>
  </rv>
  <rv s="4">
    <fb>24261</fb>
    <v>11</v>
  </rv>
  <rv s="4">
    <fb>44809</fb>
    <v>10</v>
  </rv>
  <rv s="4">
    <fb>123841.2</fb>
    <v>12</v>
  </rv>
  <rv s="4">
    <fb>5.5496999999999996</fb>
    <v>12</v>
  </rv>
  <rv s="4">
    <fb>34210</fb>
    <v>11</v>
  </rv>
  <rv s="4">
    <fb>108156.3</fb>
    <v>12</v>
  </rv>
  <rv s="4">
    <fb>6.2496</fb>
    <v>12</v>
  </rv>
  <rv s="4">
    <fb>368769</fb>
    <v>11</v>
  </rv>
  <rv s="4">
    <fb>86431.8</fb>
    <v>12</v>
  </rv>
  <rv s="4">
    <fb>7.3495999999999997</fb>
    <v>12</v>
  </rv>
  <rv s="4">
    <fb>77242</fb>
    <v>11</v>
  </rv>
  <rv s="4">
    <fb>87486</fb>
    <v>12</v>
  </rv>
  <rv s="4">
    <fb>7.2995999999999999</fb>
    <v>12</v>
  </rv>
  <rv s="4">
    <fb>46701</fb>
    <v>11</v>
  </rv>
  <rv s="4">
    <fb>88298.7</fb>
    <v>12</v>
  </rv>
  <rv s="4">
    <fb>7.2496</fb>
    <v>12</v>
  </rv>
  <rv s="4">
    <fb>84268</fb>
    <v>11</v>
  </rv>
  <rv s="4">
    <fb>99054.9</fb>
    <v>12</v>
  </rv>
  <rv s="4">
    <fb>6.3996000000000004</fb>
    <v>12</v>
  </rv>
  <rv s="4">
    <fb>35993</fb>
    <v>11</v>
  </rv>
  <rv s="4">
    <fb>99613.5</fb>
    <v>12</v>
  </rv>
  <rv s="4">
    <fb>37708</fb>
    <v>11</v>
  </rv>
  <rv s="4">
    <fb>114303</fb>
    <v>12</v>
  </rv>
  <rv s="4">
    <fb>5.4497</fb>
    <v>12</v>
  </rv>
  <rv s="4">
    <fb>28921</fb>
    <v>11</v>
  </rv>
  <rv s="4">
    <fb>98315.7</fb>
    <v>12</v>
  </rv>
  <rv s="4">
    <fb>47540</fb>
    <v>11</v>
  </rv>
  <rv s="4">
    <fb>85682.1</fb>
    <v>12</v>
  </rv>
  <rv s="4">
    <fb>69092</fb>
    <v>11</v>
  </rv>
  <rv s="4">
    <fb>6.5495999999999999</fb>
    <v>12</v>
  </rv>
  <rv s="4">
    <fb>69068</fb>
    <v>11</v>
  </rv>
  <rv s="4">
    <fb>73571.399999999994</fb>
    <v>12</v>
  </rv>
  <rv s="4">
    <fb>7.0495999999999999</fb>
    <v>12</v>
  </rv>
  <rv s="4">
    <fb>95740</fb>
    <v>11</v>
  </rv>
  <rv s="4">
    <fb>71511.3</fb>
    <v>12</v>
  </rv>
  <rv s="4">
    <fb>26192</fb>
    <v>11</v>
  </rv>
  <rv s="4">
    <fb>55578.6</fb>
    <v>12</v>
  </rv>
  <rv s="4">
    <fb>217763</fb>
    <v>11</v>
  </rv>
  <rv s="4">
    <fb>52911.6</fb>
    <v>12</v>
  </rv>
  <rv s="4">
    <fb>9.1494999999999997</fb>
    <v>12</v>
  </rv>
  <rv s="4">
    <fb>206583</fb>
    <v>11</v>
  </rv>
  <rv s="4">
    <fb>56557.2</fb>
    <v>12</v>
  </rv>
  <rv s="4">
    <fb>8.7494999999999994</fb>
    <v>12</v>
  </rv>
  <rv s="4">
    <fb>126293</fb>
    <v>11</v>
  </rv>
  <rv s="4">
    <fb>49186.2</fb>
    <v>12</v>
  </rv>
  <rv s="4">
    <fb>9.9494000000000007</fb>
    <v>12</v>
  </rv>
  <rv s="4">
    <fb>207454</fb>
    <v>11</v>
  </rv>
  <rv s="4">
    <fb>50962.8</fb>
    <v>12</v>
  </rv>
  <rv s="4">
    <fb>9.4494000000000007</fb>
    <v>12</v>
  </rv>
  <rv s="4">
    <fb>173013</fb>
    <v>11</v>
  </rv>
  <rv s="4">
    <fb>55721.4</fb>
    <v>12</v>
  </rv>
  <rv s="4">
    <fb>8.6494999999999997</fb>
    <v>12</v>
  </rv>
  <rv s="4">
    <fb>238305</fb>
    <v>11</v>
  </rv>
  <rv s="4">
    <fb>43686.3</fb>
    <v>12</v>
  </rv>
  <rv s="4">
    <fb>10.7494</fb>
    <v>12</v>
  </rv>
  <rv s="4">
    <fb>272349</fb>
    <v>11</v>
  </rv>
  <rv s="4">
    <fb>50332.800000000003</fb>
    <v>12</v>
  </rv>
  <rv s="4">
    <fb>9.3493999999999993</fb>
    <v>12</v>
  </rv>
  <rv s="4">
    <fb>79002</fb>
    <v>11</v>
  </rv>
  <rv s="4">
    <fb>55238.400000000001</fb>
    <v>12</v>
  </rv>
  <rv s="4">
    <fb>8.3994999999999997</fb>
    <v>12</v>
  </rv>
  <rv s="4">
    <fb>219448</fb>
    <v>11</v>
  </rv>
  <rv s="4">
    <fb>57831.9</fb>
    <v>12</v>
  </rv>
  <rv s="4">
    <fb>138506</fb>
    <v>11</v>
  </rv>
  <rv s="4">
    <fb>51712.5</fb>
    <v>12</v>
  </rv>
  <rv s="4">
    <fb>8.9495000000000005</fb>
    <v>12</v>
  </rv>
  <rv s="4">
    <fb>206915</fb>
    <v>11</v>
  </rv>
  <rv s="4">
    <fb>51229.5</fb>
    <v>12</v>
  </rv>
  <rv s="4">
    <fb>9.0495000000000001</fb>
    <v>12</v>
  </rv>
  <rv s="4">
    <fb>131708</fb>
    <v>11</v>
  </rv>
  <rv s="4">
    <fb>45357.9</fb>
    <v>12</v>
  </rv>
  <rv s="4">
    <fb>10.0494</fb>
    <v>12</v>
  </rv>
  <rv s="4">
    <fb>114754</fb>
    <v>11</v>
  </rv>
  <rv s="4">
    <fb>48764.1</fb>
    <v>12</v>
  </rv>
  <rv s="4">
    <fb>9.2493999999999996</fb>
    <v>12</v>
  </rv>
  <rv s="4">
    <fb>38610</fb>
    <v>11</v>
  </rv>
  <rv s="4">
    <fb>48279</fb>
    <v>12</v>
  </rv>
  <rv s="4">
    <fb>165436</fb>
    <v>11</v>
  </rv>
  <rv s="4">
    <fb>48224.4</fb>
    <v>12</v>
  </rv>
  <rv s="4">
    <fb>91827</fb>
    <v>11</v>
  </rv>
  <rv s="4">
    <fb>41199.9</fb>
    <v>12</v>
  </rv>
  <rv s="4">
    <fb>10.5494</fb>
    <v>12</v>
  </rv>
  <rv s="4">
    <fb>268681</fb>
    <v>11</v>
  </rv>
  <rv s="4">
    <fb>37134.300000000003</fb>
    <v>12</v>
  </rv>
  <rv s="4">
    <fb>11.549300000000001</fb>
    <v>12</v>
  </rv>
  <rv s="4">
    <fb>64770</fb>
    <v>11</v>
  </rv>
  <rv s="4">
    <fb>32474.400000000001</fb>
    <v>12</v>
  </rv>
  <rv s="4">
    <fb>13.049200000000001</fb>
    <v>12</v>
  </rv>
  <rv s="4">
    <fb>47371</fb>
    <v>11</v>
  </rv>
  <rv s="4">
    <fb>31042.2</fb>
    <v>12</v>
  </rv>
  <rv s="4">
    <fb>13.3492</fb>
    <v>12</v>
  </rv>
  <rv s="4">
    <fb>128918</fb>
    <v>11</v>
  </rv>
  <rv s="4">
    <fb>24271.8</fb>
    <v>12</v>
  </rv>
  <rv s="4">
    <fb>16.649000000000001</fb>
    <v>12</v>
  </rv>
  <rv s="4">
    <fb>153223</fb>
    <v>11</v>
  </rv>
  <rv s="4">
    <fb>28986.3</fb>
    <v>12</v>
  </rv>
  <rv s="4">
    <fb>103748</fb>
    <v>11</v>
  </rv>
  <rv s="4">
    <fb>31945.200000000001</fb>
    <v>12</v>
  </rv>
  <rv s="4">
    <fb>12.299300000000001</fb>
    <v>12</v>
  </rv>
  <rv s="4">
    <fb>109557</fb>
    <v>11</v>
  </rv>
  <rv s="4">
    <fb>33289.199999999997</fb>
    <v>12</v>
  </rv>
  <rv s="4">
    <fb>70758</fb>
    <v>11</v>
  </rv>
  <rv s="4">
    <fb>28833</fb>
    <v>12</v>
  </rv>
  <rv s="4">
    <fb>45940</fb>
    <v>11</v>
  </rv>
  <rv s="4">
    <fb>25113.9</fb>
    <v>12</v>
  </rv>
  <rv s="4">
    <fb>90508</fb>
    <v>11</v>
  </rv>
  <rv s="4">
    <fb>32888.1</fb>
    <v>12</v>
  </rv>
  <rv s="4">
    <fb>155123</fb>
    <v>11</v>
  </rv>
  <rv s="4">
    <fb>26972.400000000001</fb>
    <v>12</v>
  </rv>
  <rv s="4">
    <fb>11.6493</fb>
    <v>12</v>
  </rv>
  <rv s="4">
    <fb>103531</fb>
    <v>11</v>
  </rv>
  <rv s="4">
    <fb>32083.8</fb>
    <v>12</v>
  </rv>
  <rv s="4">
    <fb>9.3994</fb>
    <v>12</v>
  </rv>
  <rv s="4">
    <fb>123808</fb>
    <v>11</v>
  </rv>
  <rv s="4">
    <fb>29918.7</fb>
    <v>12</v>
  </rv>
  <rv s="4">
    <fb>21469</fb>
    <v>11</v>
  </rv>
  <rv s="4">
    <fb>32495.4</fb>
    <v>12</v>
  </rv>
  <rv s="4">
    <fb>58172</fb>
    <v>11</v>
  </rv>
  <rv s="4">
    <fb>46149.599999999999</fb>
    <v>12</v>
  </rv>
  <rv s="4">
    <fb>81759</fb>
    <v>11</v>
  </rv>
  <rv s="4">
    <fb>33511.800000000003</fb>
    <v>12</v>
  </rv>
  <rv s="4">
    <fb>7.5495000000000001</fb>
    <v>12</v>
  </rv>
  <rv s="4">
    <fb>50102</fb>
    <v>11</v>
  </rv>
  <rv s="4">
    <fb>26871.599999999999</fb>
    <v>12</v>
  </rv>
  <rv s="4">
    <fb>80116</fb>
    <v>11</v>
  </rv>
  <rv s="4">
    <fb>29683.5</fb>
    <v>12</v>
  </rv>
  <rv s="4">
    <fb>7.8494999999999999</fb>
    <v>12</v>
  </rv>
  <rv s="4">
    <fb>30389</fb>
    <v>11</v>
  </rv>
  <rv s="4">
    <fb>40656</fb>
    <v>11</v>
  </rv>
  <rv s="4">
    <fb>31493.7</fb>
    <v>12</v>
  </rv>
  <rv s="4">
    <fb>6.8495999999999997</fb>
    <v>12</v>
  </rv>
  <rv s="4">
    <fb>76606</fb>
    <v>11</v>
  </rv>
  <rv s="4">
    <fb>27270.6</fb>
    <v>12</v>
  </rv>
  <rv s="4">
    <fb>8.1995000000000005</fb>
    <v>12</v>
  </rv>
  <rv s="4">
    <fb>74928</fb>
    <v>11</v>
  </rv>
  <rv s="4">
    <fb>26384.400000000001</fb>
    <v>12</v>
  </rv>
  <rv s="4">
    <fb>8.4495000000000005</fb>
    <v>12</v>
  </rv>
  <rv s="4">
    <fb>68690</fb>
    <v>11</v>
  </rv>
  <rv s="4">
    <fb>32581.5</fb>
    <v>12</v>
  </rv>
  <rv s="4">
    <fb>69976</fb>
    <v>11</v>
  </rv>
  <rv s="4">
    <fb>33299.699999999997</fb>
    <v>12</v>
  </rv>
  <rv s="4">
    <fb>6.6496000000000004</fb>
    <v>12</v>
  </rv>
  <rv s="4">
    <fb>17758</fb>
    <v>11</v>
  </rv>
  <rv s="4">
    <fb>37386.300000000003</fb>
    <v>12</v>
  </rv>
  <rv s="4">
    <fb>5.7496999999999998</fb>
    <v>12</v>
  </rv>
  <rv s="4">
    <fb>35989</fb>
    <v>11</v>
  </rv>
  <rv s="4">
    <fb>44816.1</fb>
    <v>12</v>
  </rv>
  <rv s="4">
    <fb>4.5997000000000003</fb>
    <v>12</v>
  </rv>
  <rv s="4">
    <fb>44224</fb>
    <v>11</v>
  </rv>
  <rv s="4">
    <fb>51185.4</fb>
    <v>12</v>
  </rv>
  <rv s="4">
    <fb>3.9498000000000002</fb>
    <v>12</v>
  </rv>
  <rv s="4">
    <fb>260259</fb>
    <v>11</v>
  </rv>
  <rv s="4">
    <fb>47136.6</fb>
    <v>12</v>
  </rv>
  <rv s="4">
    <fb>54632</fb>
    <v>11</v>
  </rv>
  <rv s="4">
    <fb>49860.3</fb>
    <v>12</v>
  </rv>
  <rv s="4">
    <fb>4.0498000000000003</fb>
    <v>12</v>
  </rv>
  <rv s="4">
    <fb>31067</fb>
    <v>11</v>
  </rv>
  <rv s="4">
    <fb>38022.6</fb>
    <v>12</v>
  </rv>
  <rv s="4">
    <fb>5.0997000000000003</fb>
    <v>12</v>
  </rv>
  <rv s="4">
    <fb>62615</fb>
    <v>11</v>
  </rv>
  <rv s="4">
    <fb>41821.5</fb>
    <v>12</v>
  </rv>
  <rv s="4">
    <fb>4.6997</fb>
    <v>12</v>
  </rv>
  <rv s="4">
    <fb>26809</fb>
    <v>11</v>
  </rv>
  <rv s="4">
    <fb>36262.800000000003</fb>
    <v>12</v>
  </rv>
  <rv s="4">
    <fb>49574</fb>
    <v>11</v>
  </rv>
  <rv s="4">
    <fb>36321.599999999999</fb>
    <v>12</v>
  </rv>
  <rv s="4">
    <fb>5.3997000000000002</fb>
    <v>12</v>
  </rv>
  <rv s="4">
    <fb>18238</fb>
    <v>11</v>
  </rv>
  <rv s="4">
    <fb>31821.3</fb>
    <v>12</v>
  </rv>
  <rv s="4">
    <fb>64857</fb>
    <v>11</v>
  </rv>
  <rv s="4">
    <fb>20836.2</fb>
    <v>12</v>
  </rv>
  <rv s="4">
    <fb>88776</fb>
    <v>11</v>
  </rv>
  <rv s="4">
    <fb>16317</fb>
    <v>12</v>
  </rv>
  <rv s="4">
    <fb>10.1494</fb>
    <v>12</v>
  </rv>
  <rv s="4">
    <fb>90014</fb>
    <v>11</v>
  </rv>
  <rv s="4">
    <fb>16636.2</fb>
    <v>12</v>
  </rv>
  <rv s="4">
    <fb>64553</fb>
    <v>11</v>
  </rv>
  <rv s="4">
    <fb>21231</fb>
    <v>12</v>
  </rv>
  <rv s="4">
    <fb>52696</fb>
    <v>11</v>
  </rv>
  <rv s="4">
    <fb>23625</fb>
    <v>12</v>
  </rv>
  <rv s="4">
    <fb>50034</fb>
    <v>11</v>
  </rv>
  <rv s="4">
    <fb>28791</fb>
    <v>12</v>
  </rv>
  <rv s="4">
    <fb>97305</fb>
    <v>11</v>
  </rv>
  <rv s="4">
    <fb>31997.7</fb>
    <v>12</v>
  </rv>
  <rv s="4">
    <fb>64817</fb>
    <v>11</v>
  </rv>
  <rv s="4">
    <fb>26613.3</fb>
    <v>12</v>
  </rv>
  <rv s="4">
    <fb>53368</fb>
    <v>11</v>
  </rv>
  <rv s="4">
    <fb>23488.5</fb>
    <v>12</v>
  </rv>
  <rv s="4">
    <fb>40423</fb>
    <v>11</v>
  </rv>
  <rv s="4">
    <fb>23717.4</fb>
    <v>12</v>
  </rv>
  <rv s="4">
    <fb>5.9496000000000002</fb>
    <v>12</v>
  </rv>
  <rv s="4">
    <fb>60603</fb>
    <v>11</v>
  </rv>
  <rv s="4">
    <fb>19055.400000000001</fb>
    <v>12</v>
  </rv>
  <rv s="4">
    <fb>7.1176000000000004</fb>
    <v>12</v>
  </rv>
  <rv s="4">
    <fb>1716099</fb>
    <v>11</v>
  </rv>
  <rv s="4">
    <fb>15183</fb>
    <v>12</v>
  </rv>
  <rv s="4">
    <fb>8.5528999999999993</fb>
    <v>12</v>
  </rv>
  <rv s="4">
    <fb>59231</fb>
    <v>11</v>
  </rv>
  <rv s="4">
    <fb>15651.3</fb>
    <v>12</v>
  </rv>
  <rv s="4">
    <fb>8.1395</fb>
    <v>12</v>
  </rv>
  <rv s="4">
    <fb>4022577</fb>
    <v>11</v>
  </rv>
  <rv s="4">
    <fb>13452.6</fb>
    <v>12</v>
  </rv>
  <rv s="4">
    <fb>9.4382999999999999</fb>
    <v>12</v>
  </rv>
  <rv s="4">
    <fb>119721</fb>
    <v>11</v>
  </rv>
  <rv s="4">
    <fb>10573.5</fb>
    <v>12</v>
  </rv>
  <rv s="4">
    <fb>11.3002</fb>
    <v>12</v>
  </rv>
  <rv s="4">
    <fb>22101</fb>
    <v>11</v>
  </rv>
  <rv s="4">
    <fb>9120.2999999999993</fb>
    <v>12</v>
  </rv>
  <rv s="4">
    <fb>12.667299999999999</fb>
    <v>12</v>
  </rv>
  <rv s="4">
    <fb>95528</fb>
    <v>11</v>
  </rv>
  <rv s="4">
    <fb>8456.7000000000007</fb>
    <v>12</v>
  </rv>
  <rv s="4">
    <fb>46</fb>
    <v>11</v>
  </rv>
  <rv s="4">
    <fb>13.729799999999999</fb>
    <v>12</v>
  </rv>
  <rv s="4">
    <fb>120554</fb>
    <v>11</v>
  </rv>
  <rv s="4">
    <fb>8684.5499999999993</fb>
    <v>12</v>
  </rv>
  <rv s="4">
    <fb>13.2514</fb>
    <v>12</v>
  </rv>
  <rv s="4">
    <fb>16320</fb>
    <v>11</v>
  </rv>
  <rv s="4">
    <fb>44928</fb>
    <v>10</v>
  </rv>
  <rv s="4">
    <fb>6368.25</fb>
    <v>12</v>
  </rv>
  <rv s="4">
    <fb>16.861599999999999</fb>
    <v>12</v>
  </rv>
  <rv s="4">
    <fb>27065</fb>
    <v>11</v>
  </rv>
  <rv s="4">
    <fb>6135.15</fb>
    <v>12</v>
  </rv>
  <rv s="4">
    <fb>16.5425</fb>
    <v>12</v>
  </rv>
  <rv s="4">
    <fb>140139</fb>
    <v>11</v>
  </rv>
  <rv s="4">
    <fb>4936.05</fb>
    <v>12</v>
  </rv>
  <rv s="4">
    <fb>118</fb>
    <v>11</v>
  </rv>
  <rv s="4">
    <fb>19.4391</fb>
    <v>12</v>
  </rv>
  <rv s="4">
    <fb>59894</fb>
    <v>11</v>
  </rv>
  <rv s="4">
    <fb>4485.6000000000004</fb>
    <v>12</v>
  </rv>
  <rv s="4">
    <fb>78</fb>
    <v>11</v>
  </rv>
  <rv s="4">
    <fb>20.814399999999999</fb>
    <v>12</v>
  </rv>
  <rv s="4">
    <fb>128782</fb>
    <v>11</v>
  </rv>
  <rv s="4">
    <fb>5519.85</fb>
    <v>12</v>
  </rv>
  <rv s="4">
    <fb>15.914400000000001</fb>
    <v>12</v>
  </rv>
  <rv s="4">
    <fb>49948</fb>
    <v>11</v>
  </rv>
  <rv s="4">
    <fb>4044.6</fb>
    <v>12</v>
  </rv>
  <rv s="4">
    <fb>21.490200000000002</fb>
    <v>12</v>
  </rv>
  <rv s="4">
    <fb>39425</fb>
    <v>11</v>
  </rv>
  <rv s="4">
    <fb>3609.375</fb>
    <v>12</v>
  </rv>
  <rv s="4">
    <fb>136</fb>
    <v>11</v>
  </rv>
  <rv s="4">
    <fb>23.678000000000001</fb>
    <v>12</v>
  </rv>
  <rv s="4">
    <fb>40394</fb>
    <v>11</v>
  </rv>
  <rv s="4">
    <fb>4644.1499999999996</fb>
    <v>12</v>
  </rv>
  <rv s="4">
    <fb>18.4236</fb>
    <v>12</v>
  </rv>
  <rv s="4">
    <fb>38507</fb>
    <v>11</v>
  </rv>
  <rv s="4">
    <fb>3933.8249999999998</fb>
    <v>12</v>
  </rv>
  <rv s="4">
    <fb>157</fb>
    <v>11</v>
  </rv>
  <rv s="4">
    <fb>21.9604</fb>
    <v>12</v>
  </rv>
  <rv s="4">
    <fb>34716</fb>
    <v>11</v>
  </rv>
  <rv s="4">
    <fb>4086.6</fb>
    <v>12</v>
  </rv>
  <rv s="4">
    <fb>108</fb>
    <v>11</v>
  </rv>
  <rv s="4">
    <fb>20.608899999999998</fb>
    <v>12</v>
  </rv>
  <rv s="4">
    <fb>36620</fb>
    <v>11</v>
  </rv>
  <rv s="4">
    <fb>4057.7249999999999</fb>
    <v>12</v>
  </rv>
  <rv s="4">
    <fb>20.8188</fb>
    <v>12</v>
  </rv>
  <rv s="4">
    <fb>37147</fb>
    <v>11</v>
  </rv>
  <rv s="4">
    <fb>3591</fb>
    <v>12</v>
  </rv>
  <rv s="4">
    <fb>171</fb>
    <v>11</v>
  </rv>
  <rv s="4">
    <fb>24.0977</fb>
    <v>12</v>
  </rv>
  <rv s="4">
    <fb>32896</fb>
    <v>11</v>
  </rv>
  <rv s="4">
    <fb>3363.15</fb>
    <v>12</v>
  </rv>
  <rv s="4">
    <fb>158</fb>
    <v>11</v>
  </rv>
  <rv s="4">
    <fb>24.854399999999998</fb>
    <v>12</v>
  </rv>
  <rv s="4">
    <fb>43947</fb>
    <v>11</v>
  </rv>
  <rv s="4">
    <fb>3650.85</fb>
    <v>12</v>
  </rv>
  <rv s="4">
    <fb>23.022099999999998</fb>
    <v>12</v>
  </rv>
  <rv s="4">
    <fb>26776</fb>
    <v>11</v>
  </rv>
  <rv s="4">
    <fb>3287.55</fb>
    <v>12</v>
  </rv>
  <rv s="4">
    <fb>25.4544</fb>
    <v>12</v>
  </rv>
  <rv s="4">
    <fb>38405</fb>
    <v>11</v>
  </rv>
  <rv s="4">
    <fb>3423</fb>
    <v>12</v>
  </rv>
  <rv s="4">
    <fb>154</fb>
    <v>11</v>
  </rv>
  <rv s="4">
    <fb>23.5214</fb>
    <v>12</v>
  </rv>
  <rv s="4">
    <fb>124311</fb>
    <v>11</v>
  </rv>
  <rv s="4">
    <fb>2995.125</fb>
    <v>12</v>
  </rv>
  <rv s="4">
    <fb>26.497199999999999</fb>
    <v>12</v>
  </rv>
  <rv s="4">
    <fb>11424</fb>
    <v>11</v>
  </rv>
  <rv s="4">
    <fb>2239.125</fb>
    <v>12</v>
  </rv>
  <rv s="4">
    <fb>385</fb>
    <v>11</v>
  </rv>
  <rv s="4">
    <fb>33.547199999999997</fb>
    <v>12</v>
  </rv>
  <rv s="4">
    <fb>23257</fb>
    <v>11</v>
  </rv>
  <rv s="4">
    <fb>2629.2</fb>
    <v>12</v>
  </rv>
  <rv s="4">
    <fb>29.932099999999998</fb>
    <v>12</v>
  </rv>
  <rv s="4">
    <fb>17001</fb>
    <v>11</v>
  </rv>
  <rv s="4">
    <fb>2411.85</fb>
    <v>12</v>
  </rv>
  <rv s="4">
    <fb>344</fb>
    <v>11</v>
  </rv>
  <rv s="4">
    <fb>32.073099999999997</fb>
    <v>12</v>
  </rv>
  <rv s="4">
    <fb>31451</fb>
    <v>11</v>
  </rv>
  <rv s="4">
    <fb>2298.4499999999998</fb>
    <v>12</v>
  </rv>
  <rv s="4">
    <fb>242</fb>
    <v>11</v>
  </rv>
  <rv s="4">
    <fb>33.192999999999998</fb>
    <v>12</v>
  </rv>
  <rv s="4">
    <fb>15147</fb>
    <v>11</v>
  </rv>
  <rv s="4">
    <fb>2018.52</fb>
    <v>12</v>
  </rv>
  <rv s="4">
    <fb>312</fb>
    <v>11</v>
  </rv>
  <rv s="4">
    <fb>37.2654</fb>
    <v>12</v>
  </rv>
  <rv s="4">
    <fb>66422</fb>
    <v>11</v>
  </rv>
  <rv s="4">
    <fb>1883.91</fb>
    <v>12</v>
  </rv>
  <rv s="4">
    <fb>306</fb>
    <v>11</v>
  </rv>
  <rv s="4">
    <fb>38.198300000000003</fb>
    <v>12</v>
  </rv>
  <rv s="4">
    <fb>92485</fb>
    <v>11</v>
  </rv>
  <rv s="4">
    <fb>1636.32</fb>
    <v>12</v>
  </rv>
  <rv s="4">
    <fb>322</fb>
    <v>11</v>
  </rv>
  <rv s="4">
    <fb>44.320300000000003</fb>
    <v>12</v>
  </rv>
  <rv s="4">
    <fb>33287</fb>
    <v>11</v>
  </rv>
  <rv s="4">
    <fb>1715.28</fb>
    <v>12</v>
  </rv>
  <rv s="4">
    <fb>387</fb>
    <v>11</v>
  </rv>
  <rv s="4">
    <fb>42.231000000000002</fb>
    <v>12</v>
  </rv>
  <rv s="4">
    <fb>49166</fb>
    <v>11</v>
  </rv>
  <rv s="4">
    <fb>1855.98</fb>
    <v>12</v>
  </rv>
  <rv s="4">
    <fb>358</fb>
    <v>11</v>
  </rv>
  <rv s="4">
    <fb>38.695099999999996</fb>
    <v>12</v>
  </rv>
  <rv s="4">
    <fb>30397</fb>
    <v>11</v>
  </rv>
  <rv s="4">
    <fb>1757.28</fb>
    <v>12</v>
  </rv>
  <rv s="4">
    <fb>318</fb>
    <v>11</v>
  </rv>
  <rv s="4">
    <fb>38.658000000000001</fb>
    <v>12</v>
  </rv>
  <rv s="4">
    <fb>11118</fb>
    <v>11</v>
  </rv>
  <rv s="4">
    <fb>1659.42</fb>
    <v>12</v>
  </rv>
  <rv s="4">
    <fb>346</fb>
    <v>11</v>
  </rv>
  <rv s="4">
    <fb>40.533499999999997</fb>
    <v>12</v>
  </rv>
  <rv s="4">
    <fb>7072</fb>
    <v>11</v>
  </rv>
  <rv s="4">
    <fb>1773.24</fb>
    <v>12</v>
  </rv>
  <rv s="4">
    <fb>336</fb>
    <v>11</v>
  </rv>
  <rv s="4">
    <fb>38.231000000000002</fb>
    <v>12</v>
  </rv>
  <rv s="4">
    <fb>1725.99</fb>
    <v>12</v>
  </rv>
  <rv s="4">
    <fb>38.038200000000003</fb>
    <v>12</v>
  </rv>
  <rv s="4">
    <fb>11866</fb>
    <v>11</v>
  </rv>
  <rv s="4">
    <fb>1812.3</fb>
    <v>12</v>
  </rv>
  <rv s="4">
    <fb>342</fb>
    <v>11</v>
  </rv>
  <rv s="4">
    <fb>35.507899999999999</fb>
    <v>12</v>
  </rv>
  <rv s="4">
    <fb>15793</fb>
    <v>11</v>
  </rv>
  <rv s="4">
    <fb>1870.26</fb>
    <v>12</v>
  </rv>
  <rv s="4">
    <fb>220</fb>
    <v>11</v>
  </rv>
  <rv s="4">
    <fb>34.631999999999998</fb>
    <v>12</v>
  </rv>
  <rv s="4">
    <fb>5984</fb>
    <v>11</v>
  </rv>
  <rv s="4">
    <fb>1656.06</fb>
    <v>12</v>
  </rv>
  <rv s="4">
    <fb>426</fb>
    <v>11</v>
  </rv>
  <rv s="4">
    <fb>38.2318</fb>
    <v>12</v>
  </rv>
  <rv s="4">
    <fb>16899</fb>
    <v>11</v>
  </rv>
  <rv s="4">
    <fb>1362.48</fb>
    <v>12</v>
  </rv>
  <rv s="4">
    <fb>775</fb>
    <v>11</v>
  </rv>
  <rv s="4">
    <fb>45.531700000000001</fb>
    <v>12</v>
  </rv>
  <rv s="4">
    <fb>30652</fb>
    <v>11</v>
  </rv>
  <rv s="4">
    <fb>44977</fb>
    <v>10</v>
  </rv>
  <rv s="4">
    <fb>1304.0999999999999</fb>
    <v>12</v>
  </rv>
  <rv s="4">
    <fb>472</fb>
    <v>11</v>
  </rv>
  <rv s="4">
    <fb>47.280700000000003</fb>
    <v>12</v>
  </rv>
  <rv s="4">
    <fb>8806</fb>
    <v>11</v>
  </rv>
  <rv s="4">
    <fb>1130.43</fb>
    <v>12</v>
  </rv>
  <rv s="4">
    <fb>1286</fb>
    <v>11</v>
  </rv>
  <rv s="4">
    <fb>53.34</fb>
    <v>12</v>
  </rv>
  <rv s="4">
    <fb>49914</fb>
    <v>11</v>
  </rv>
  <rv s="4">
    <fb>1225.77</fb>
    <v>12</v>
  </rv>
  <rv s="4">
    <fb>1110</fb>
    <v>11</v>
  </rv>
  <rv s="4">
    <fb>46.171999999999997</fb>
    <v>12</v>
  </rv>
  <rv s="4">
    <fb>68242</fb>
    <v>11</v>
  </rv>
  <rv s="4">
    <fb>1310.82</fb>
    <v>12</v>
  </rv>
  <rv s="4">
    <fb>902</fb>
    <v>11</v>
  </rv>
  <rv s="4">
    <fb>42.949399999999997</fb>
    <v>12</v>
  </rv>
  <rv s="4">
    <fb>44780</fb>
    <v>11</v>
  </rv>
  <rv s="4">
    <fb>1513.68</fb>
    <v>12</v>
  </rv>
  <rv s="4">
    <fb>1253</fb>
    <v>11</v>
  </rv>
  <rv s="4">
    <fb>36.246000000000002</fb>
    <v>12</v>
  </rv>
  <rv s="4">
    <fb>37895</fb>
    <v>11</v>
  </rv>
  <rv s="4">
    <fb>1741.53</fb>
    <v>12</v>
  </rv>
  <rv s="4">
    <fb>1487</fb>
    <v>11</v>
  </rv>
  <rv s="4">
    <fb>30.725200000000001</fb>
    <v>12</v>
  </rv>
  <rv s="4">
    <fb>36076</fb>
    <v>11</v>
  </rv>
  <rv s="4">
    <fb>1602.3</fb>
    <v>12</v>
  </rv>
  <rv s="4">
    <fb>780</fb>
    <v>11</v>
  </rv>
  <rv s="4">
    <fb>32.264400000000002</fb>
    <v>12</v>
  </rv>
  <rv s="4">
    <fb>14025</fb>
    <v>11</v>
  </rv>
  <rv s="4">
    <fb>1849.47</fb>
    <v>12</v>
  </rv>
  <rv s="4">
    <fb>954</fb>
    <v>11</v>
  </rv>
  <rv s="4">
    <fb>28.537299999999998</fb>
    <v>12</v>
  </rv>
  <rv s="4">
    <fb>11050</fb>
    <v>11</v>
  </rv>
  <rv s="4">
    <fb>1965.18</fb>
    <v>12</v>
  </rv>
  <rv s="4">
    <fb>844</fb>
    <v>11</v>
  </rv>
  <rv s="4">
    <fb>26.5763</fb>
    <v>12</v>
  </rv>
  <rv s="4">
    <fb>13957</fb>
    <v>11</v>
  </rv>
  <rv s="4">
    <fb>2137.8000000000002</fb>
    <v>12</v>
  </rv>
  <rv s="4">
    <fb>547</fb>
    <v>11</v>
  </rv>
  <rv s="4">
    <fb>24.784600000000001</fb>
    <v>12</v>
  </rv>
  <rv s="4">
    <fb>14569</fb>
    <v>11</v>
  </rv>
  <rv s="4">
    <fb>1581.3</fb>
    <v>12</v>
  </rv>
  <rv s="4">
    <fb>27.107299999999999</fb>
    <v>12</v>
  </rv>
  <rv s="4">
    <fb>40802</fb>
    <v>11</v>
  </rv>
  <rv s="4">
    <fb>1569.12</fb>
    <v>12</v>
  </rv>
  <rv s="4">
    <fb>26.0307</fb>
    <v>12</v>
  </rv>
  <rv s="4">
    <fb>25909</fb>
    <v>11</v>
  </rv>
  <rv s="4">
    <fb>1488.27</fb>
    <v>12</v>
  </rv>
  <rv s="4">
    <fb>727</fb>
    <v>11</v>
  </rv>
  <rv s="4">
    <fb>27.129799999999999</fb>
    <v>12</v>
  </rv>
  <rv s="4">
    <fb>25484</fb>
    <v>11</v>
  </rv>
  <rv s="4">
    <fb>1422.75</fb>
    <v>12</v>
  </rv>
  <rv s="4">
    <fb>549</fb>
    <v>11</v>
  </rv>
  <rv s="4">
    <fb>28.241399999999999</fb>
    <v>12</v>
  </rv>
  <rv s="4">
    <fb>22730</fb>
    <v>11</v>
  </rv>
  <rv s="4">
    <fb>1338.12</fb>
    <v>12</v>
  </rv>
  <rv s="4">
    <fb>714</fb>
    <v>11</v>
  </rv>
  <rv s="4">
    <fb>29.934100000000001</fb>
    <v>12</v>
  </rv>
  <rv s="4">
    <fb>44695</fb>
    <v>11</v>
  </rv>
  <rv s="4">
    <fb>1423.59</fb>
    <v>12</v>
  </rv>
  <rv s="4">
    <fb>1311</fb>
    <v>11</v>
  </rv>
  <rv s="4">
    <fb>26.950700000000001</fb>
    <v>12</v>
  </rv>
  <rv s="4">
    <fb>28901</fb>
    <v>11</v>
  </rv>
  <rv s="4">
    <fb>1362.27</fb>
    <v>12</v>
  </rv>
  <rv s="4">
    <fb>1130</fb>
    <v>11</v>
  </rv>
  <rv s="4">
    <fb>27.886199999999999</fb>
    <v>12</v>
  </rv>
  <rv s="4">
    <fb>30754</fb>
    <v>11</v>
  </rv>
  <rv s="4">
    <fb>1123.5</fb>
    <v>12</v>
  </rv>
  <rv s="4">
    <fb>1381</fb>
    <v>11</v>
  </rv>
  <rv s="4">
    <fb>32.8125</fb>
    <v>12</v>
  </rv>
  <rv s="4">
    <fb>27864</fb>
    <v>11</v>
  </rv>
  <rv s="4">
    <fb>1224.3</fb>
    <v>12</v>
  </rv>
  <rv s="4">
    <fb>452</fb>
    <v>11</v>
  </rv>
  <rv s="4">
    <fb>30.201599999999999</fb>
    <v>12</v>
  </rv>
  <rv s="4">
    <fb>32471</fb>
    <v>11</v>
  </rv>
  <rv s="4">
    <fb>1086.54</fb>
    <v>12</v>
  </rv>
  <rv s="4">
    <fb>831</fb>
    <v>11</v>
  </rv>
  <rv s="4">
    <fb>33.284199999999998</fb>
    <v>12</v>
  </rv>
  <rv s="4">
    <fb>10353</fb>
    <v>11</v>
  </rv>
  <rv s="4">
    <fb>943.11</fb>
    <v>12</v>
  </rv>
  <rv s="4">
    <fb>1114</fb>
    <v>11</v>
  </rv>
  <rv s="4">
    <fb>37.677199999999999</fb>
    <v>12</v>
  </rv>
  <rv s="4">
    <fb>916.44</fb>
    <v>12</v>
  </rv>
  <rv s="4">
    <fb>38.447200000000002</fb>
    <v>12</v>
  </rv>
  <rv s="4">
    <fb>36399</fb>
    <v>11</v>
  </rv>
  <rv s="4">
    <fb>953.4</fb>
    <v>12</v>
  </rv>
  <rv s="4">
    <fb>858</fb>
    <v>11</v>
  </rv>
  <rv s="4">
    <fb>34.8825</fb>
    <v>12</v>
  </rv>
  <rv s="4">
    <fb>34971</fb>
    <v>11</v>
  </rv>
  <rv s="4">
    <fb>867.72</fb>
    <v>12</v>
  </rv>
  <rv s="4">
    <fb>1020</fb>
    <v>11</v>
  </rv>
  <rv s="4">
    <fb>37.296799999999998</fb>
    <v>12</v>
  </rv>
  <rv s="4">
    <fb>38201</fb>
    <v>11</v>
  </rv>
  <rv s="4">
    <fb>900.9</fb>
    <v>12</v>
  </rv>
  <rv s="4">
    <fb>35.262599999999999</fb>
    <v>12</v>
  </rv>
  <rv s="4">
    <fb>47908</fb>
    <v>11</v>
  </rv>
  <rv s="4">
    <fb>794.01</fb>
    <v>12</v>
  </rv>
  <rv s="4">
    <fb>873</fb>
    <v>11</v>
  </rv>
  <rv s="4">
    <fb>39.895899999999997</fb>
    <v>12</v>
  </rv>
  <rv s="4">
    <fb>9163</fb>
    <v>11</v>
  </rv>
  <rv s="4">
    <fb>766.08</fb>
    <v>12</v>
  </rv>
  <rv s="4">
    <fb>1301</fb>
    <v>11</v>
  </rv>
  <rv s="4">
    <fb>40.477400000000003</fb>
    <v>12</v>
  </rv>
  <rv s="4">
    <fb>27031</fb>
    <v>11</v>
  </rv>
  <rv s="4">
    <fb>714.63</fb>
    <v>12</v>
  </rv>
  <rv s="4">
    <fb>43.605400000000003</fb>
    <v>12</v>
  </rv>
  <rv s="4">
    <fb>24413</fb>
    <v>11</v>
  </rv>
  <rv s="4">
    <fb>687.12</fb>
    <v>12</v>
  </rv>
  <rv s="4">
    <fb>45.209499999999998</fb>
    <v>12</v>
  </rv>
  <rv s="4">
    <fb>15521</fb>
    <v>11</v>
  </rv>
  <rv s="4">
    <fb>751.8</fb>
    <v>12</v>
  </rv>
  <rv s="4">
    <fb>1886</fb>
    <v>11</v>
  </rv>
  <rv s="4">
    <fb>40.405799999999999</fb>
    <v>12</v>
  </rv>
  <rv s="4">
    <fb>622.44000000000005</fb>
    <v>12</v>
  </rv>
  <rv s="4">
    <fb>2173</fb>
    <v>11</v>
  </rv>
  <rv s="4">
    <fb>46.034700000000001</fb>
    <v>12</v>
  </rv>
  <rv s="4">
    <fb>26929</fb>
    <v>11</v>
  </rv>
  <rv s="4">
    <fb>631.26</fb>
    <v>12</v>
  </rv>
  <rv s="4">
    <fb>46.749000000000002</fb>
    <v>12</v>
  </rv>
  <rv s="4">
    <fb>26572</fb>
    <v>11</v>
  </rv>
  <rv s="4">
    <fb>679.14</fb>
    <v>12</v>
  </rv>
  <rv s="4">
    <fb>2010</fb>
    <v>11</v>
  </rv>
  <rv s="4">
    <fb>42.930900000000001</fb>
    <v>12</v>
  </rv>
  <rv s="4">
    <fb>35056</fb>
    <v>11</v>
  </rv>
  <rv s="4">
    <fb>618.45000000000005</fb>
    <v>12</v>
  </rv>
  <rv s="4">
    <fb>2275</fb>
    <v>11</v>
  </rv>
  <rv s="4">
    <fb>46.781599999999997</fb>
    <v>12</v>
  </rv>
  <rv s="4">
    <fb>6681</fb>
    <v>11</v>
  </rv>
  <rv s="4">
    <fb>670.32</fb>
    <v>12</v>
  </rv>
  <rv s="4">
    <fb>1996</fb>
    <v>11</v>
  </rv>
  <rv s="4">
    <fb>41.140999999999998</fb>
    <v>12</v>
  </rv>
  <rv s="4">
    <fb>580.44000000000005</fb>
    <v>12</v>
  </rv>
  <rv s="4">
    <fb>1659</fb>
    <v>11</v>
  </rv>
  <rv s="4">
    <fb>46.989800000000002</fb>
    <v>12</v>
  </rv>
  <rv s="4">
    <fb>5491</fb>
    <v>11</v>
  </rv>
  <rv s="4">
    <fb>539.07000000000005</fb>
    <v>12</v>
  </rv>
  <rv s="4">
    <fb>4185</fb>
    <v>11</v>
  </rv>
  <rv s="4">
    <fb>50.367899999999999</fb>
    <v>12</v>
  </rv>
  <rv s="4">
    <fb>13685</fb>
    <v>11</v>
  </rv>
  <rv s="4">
    <fb>555.03</fb>
    <v>12</v>
  </rv>
  <rv s="4">
    <fb>48.552999999999997</fb>
    <v>12</v>
  </rv>
  <rv s="4">
    <fb>9231</fb>
    <v>11</v>
  </rv>
  <rv s="4">
    <fb>666.96</fb>
    <v>12</v>
  </rv>
  <rv s="4">
    <fb>2110</fb>
    <v>11</v>
  </rv>
  <rv s="4">
    <fb>39.24</fb>
    <v>12</v>
  </rv>
  <rv s="4">
    <fb>23478</fb>
    <v>11</v>
  </rv>
  <rv s="4">
    <fb>691.32</fb>
    <v>12</v>
  </rv>
  <rv s="4">
    <fb>1277</fb>
    <v>11</v>
  </rv>
  <rv s="4">
    <fb>37.418599999999998</fb>
    <v>12</v>
  </rv>
  <rv s="4">
    <fb>14127</fb>
    <v>11</v>
  </rv>
  <rv s="4">
    <fb>646.79999999999995</fb>
    <v>12</v>
  </rv>
  <rv s="4">
    <fb>2314</fb>
    <v>11</v>
  </rv>
  <rv s="4">
    <fb>39.553199999999997</fb>
    <v>12</v>
  </rv>
  <rv s="4">
    <fb>10982</fb>
    <v>11</v>
  </rv>
  <rv s="4">
    <fb>589.26</fb>
    <v>12</v>
  </rv>
  <rv s="4">
    <fb>1371</fb>
    <v>11</v>
  </rv>
  <rv s="4">
    <fb>43.315100000000001</fb>
    <v>12</v>
  </rv>
  <rv s="4">
    <fb>27082</fb>
    <v>11</v>
  </rv>
  <rv s="4">
    <fb>641.34</fb>
    <v>12</v>
  </rv>
  <rv s="4">
    <fb>960</fb>
    <v>11</v>
  </rv>
  <rv s="4">
    <fb>39.603499999999997</fb>
    <v>12</v>
  </rv>
  <rv s="4">
    <fb>12835</fb>
    <v>11</v>
  </rv>
  <rv s="4">
    <fb>656.46</fb>
    <v>12</v>
  </rv>
  <rv s="4">
    <fb>1378</fb>
    <v>11</v>
  </rv>
  <rv s="4">
    <fb>38.632300000000001</fb>
    <v>12</v>
  </rv>
  <rv s="4">
    <fb>25637</fb>
    <v>11</v>
  </rv>
  <rv s="4">
    <fb>645.54</fb>
    <v>12</v>
  </rv>
  <rv s="4">
    <fb>1118</fb>
    <v>11</v>
  </rv>
  <rv s="4">
    <fb>39.004600000000003</fb>
    <v>12</v>
  </rv>
  <rv s="4">
    <fb>17290</fb>
    <v>11</v>
  </rv>
  <rv s="4">
    <fb>563.22</fb>
    <v>12</v>
  </rv>
  <rv s="4">
    <fb>2533</fb>
    <v>11</v>
  </rv>
  <rv s="4">
    <fb>44.391800000000003</fb>
    <v>12</v>
  </rv>
  <rv s="4">
    <fb>16048</fb>
    <v>11</v>
  </rv>
  <rv s="4">
    <fb>572.04</fb>
    <v>12</v>
  </rv>
  <rv s="4">
    <fb>1055</fb>
    <v>11</v>
  </rv>
  <rv s="4">
    <fb>42.941200000000002</fb>
    <v>12</v>
  </rv>
  <rv s="4">
    <fb>607.74</fb>
    <v>12</v>
  </rv>
  <rv s="4">
    <fb>3827</fb>
    <v>11</v>
  </rv>
  <rv s="4">
    <fb>39.808199999999999</fb>
    <v>12</v>
  </rv>
  <rv s="4">
    <fb>34784</fb>
    <v>11</v>
  </rv>
  <rv s="4">
    <fb>497.7</fb>
    <v>12</v>
  </rv>
  <rv s="4">
    <fb>2370</fb>
    <v>11</v>
  </rv>
  <rv s="4">
    <fb>48.200299999999999</fb>
    <v>12</v>
  </rv>
  <rv s="4">
    <fb>15946</fb>
    <v>11</v>
  </rv>
  <rv s="4">
    <fb>442.68</fb>
    <v>12</v>
  </rv>
  <rv s="4">
    <fb>1717</fb>
    <v>11</v>
  </rv>
  <rv s="4">
    <fb>53.476599999999998</fb>
    <v>12</v>
  </rv>
  <rv s="4">
    <fb>11781</fb>
    <v>11</v>
  </rv>
  <rv s="4">
    <fb>438.06</fb>
    <v>12</v>
  </rv>
  <rv s="4">
    <fb>2699</fb>
    <v>11</v>
  </rv>
  <rv s="4">
    <fb>54.148299999999999</fb>
    <v>12</v>
  </rv>
  <rv s="4">
    <fb>16780</fb>
    <v>11</v>
  </rv>
  <rv s="4">
    <fb>444.15</fb>
    <v>12</v>
  </rv>
  <rv s="4">
    <fb>1626</fb>
    <v>11</v>
  </rv>
  <rv s="4">
    <fb>53.413899999999998</fb>
    <v>12</v>
  </rv>
  <rv s="4">
    <fb>8262</fb>
    <v>11</v>
  </rv>
  <rv s="4">
    <fb>472.71</fb>
    <v>12</v>
  </rv>
  <rv s="4">
    <fb>2987</fb>
    <v>11</v>
  </rv>
  <rv s="4">
    <fb>49.040300000000002</fb>
    <v>12</v>
  </rv>
  <rv s="4">
    <fb>10200</fb>
    <v>11</v>
  </rv>
  <rv s="4">
    <fb>452.13</fb>
    <v>12</v>
  </rv>
  <rv s="4">
    <fb>51.2669</fb>
    <v>12</v>
  </rv>
  <rv s="4">
    <fb>3400</fb>
    <v>11</v>
  </rv>
  <rv s="4">
    <fb>469.77</fb>
    <v>12</v>
  </rv>
  <rv s="4">
    <fb>2265</fb>
    <v>11</v>
  </rv>
  <rv s="4">
    <fb>49.069200000000002</fb>
    <v>12</v>
  </rv>
  <rv s="4">
    <fb>15963</fb>
    <v>11</v>
  </rv>
  <rv s="4">
    <fb>456.12</fb>
    <v>12</v>
  </rv>
  <rv s="4">
    <fb>877</fb>
    <v>11</v>
  </rv>
  <rv s="4">
    <fb>50.6586</fb>
    <v>12</v>
  </rv>
  <rv s="4">
    <fb>4539</fb>
    <v>11</v>
  </rv>
  <rv s="4">
    <fb>554.19000000000005</fb>
    <v>12</v>
  </rv>
  <rv s="4">
    <fb>40.710799999999999</fb>
    <v>12</v>
  </rv>
  <rv s="4">
    <fb>11101</fb>
    <v>11</v>
  </rv>
  <rv s="4">
    <fb>587.37</fb>
    <v>12</v>
  </rv>
  <rv s="4">
    <fb>1515</fb>
    <v>11</v>
  </rv>
  <rv s="4">
    <fb>38.247700000000002</fb>
    <v>12</v>
  </rv>
  <rv s="4">
    <fb>16405</fb>
    <v>11</v>
  </rv>
  <rv s="4">
    <fb>523.74</fb>
    <v>12</v>
  </rv>
  <rv s="4">
    <fb>866</fb>
    <v>11</v>
  </rv>
  <rv s="4">
    <fb>42.8307</fb>
    <v>12</v>
  </rv>
  <rv s="4">
    <fb>6868</fb>
    <v>11</v>
  </rv>
  <rv s="4">
    <fb>618.66</fb>
    <v>12</v>
  </rv>
  <rv s="4">
    <fb>1373</fb>
    <v>11</v>
  </rv>
  <rv s="4">
    <fb>35.480400000000003</fb>
    <v>12</v>
  </rv>
  <rv s="4">
    <fb>5763</fb>
    <v>11</v>
  </rv>
  <rv s="4">
    <fb>716.52</fb>
    <v>12</v>
  </rv>
  <rv s="4">
    <fb>2151</fb>
    <v>11</v>
  </rv>
  <rv s="4">
    <fb>29.3293</fb>
    <v>12</v>
  </rv>
  <rv s="4">
    <fb>15368</fb>
    <v>11</v>
  </rv>
  <rv s="4">
    <fb>534.87</fb>
    <v>12</v>
  </rv>
  <rv s="4">
    <fb>38.385300000000001</fb>
    <v>12</v>
  </rv>
  <rv s="4">
    <fb>17817</fb>
    <v>11</v>
  </rv>
  <rv s="4">
    <fb>523.32000000000005</fb>
    <v>12</v>
  </rv>
  <rv s="4">
    <fb>2396</fb>
    <v>11</v>
  </rv>
  <rv s="4">
    <fb>39.421700000000001</fb>
    <v>12</v>
  </rv>
  <rv s="4">
    <fb>9180</fb>
    <v>11</v>
  </rv>
  <rv s="4">
    <fb>543.27</fb>
    <v>12</v>
  </rv>
  <rv s="4">
    <fb>955</fb>
    <v>11</v>
  </rv>
  <rv s="4">
    <fb>37.729999999999997</fb>
    <v>12</v>
  </rv>
  <rv s="4">
    <fb>2754</fb>
    <v>11</v>
  </rv>
  <rv s="4">
    <fb>515.76</fb>
    <v>12</v>
  </rv>
  <rv s="4">
    <fb>1139</fb>
    <v>11</v>
  </rv>
  <rv s="4">
    <fb>39.3371</fb>
    <v>12</v>
  </rv>
  <rv s="4">
    <fb>5848</fb>
    <v>11</v>
  </rv>
  <rv s="4">
    <fb>462.63</fb>
    <v>12</v>
  </rv>
  <rv s="4">
    <fb>2139</fb>
    <v>11</v>
  </rv>
  <rv s="4">
    <fb>43.763300000000001</fb>
    <v>12</v>
  </rv>
  <rv s="4">
    <fb>12087</fb>
    <v>11</v>
  </rv>
  <rv s="4">
    <fb>408.87</fb>
    <v>12</v>
  </rv>
  <rv s="4">
    <fb>2657</fb>
    <v>11</v>
  </rv>
  <rv s="4">
    <fb>7140</fb>
    <v>11</v>
  </rv>
  <rv s="4">
    <fb>414.33</fb>
    <v>12</v>
  </rv>
  <rv s="4">
    <fb>3139</fb>
    <v>11</v>
  </rv>
  <rv s="4">
    <fb>47.7121</fb>
    <v>12</v>
  </rv>
  <rv s="4">
    <fb>351.96</fb>
    <v>12</v>
  </rv>
  <rv s="4">
    <fb>3660</fb>
    <v>11</v>
  </rv>
  <rv s="4">
    <fb>55.845199999999998</fb>
    <v>12</v>
  </rv>
  <rv s="4">
    <fb>14178</fb>
    <v>11</v>
  </rv>
  <rv s="4">
    <fb>378.84</fb>
    <v>12</v>
  </rv>
  <rv s="4">
    <fb>2047</fb>
    <v>11</v>
  </rv>
  <rv s="4">
    <fb>51.389299999999999</fb>
    <v>12</v>
  </rv>
  <rv s="4">
    <fb>28068</fb>
    <v>11</v>
  </rv>
  <rv s="4">
    <fb>406.98</fb>
    <v>12</v>
  </rv>
  <rv s="4">
    <fb>1723</fb>
    <v>11</v>
  </rv>
  <rv s="4">
    <fb>47.147399999999998</fb>
    <v>12</v>
  </rv>
  <rv s="4">
    <fb>8891</fb>
    <v>11</v>
  </rv>
  <rv s="4">
    <fb>408.03</fb>
    <v>12</v>
  </rv>
  <rv s="4">
    <fb>1679</fb>
    <v>11</v>
  </rv>
  <rv s="4">
    <fb>47.567799999999998</fb>
    <v>12</v>
  </rv>
  <rv s="4">
    <fb>13175</fb>
    <v>11</v>
  </rv>
  <rv s="4">
    <fb>418.32</fb>
    <v>12</v>
  </rv>
  <rv s="4">
    <fb>1758</fb>
    <v>11</v>
  </rv>
  <rv s="4">
    <fb>46.353999999999999</fb>
    <v>12</v>
  </rv>
  <rv s="4">
    <fb>9520</fb>
    <v>11</v>
  </rv>
  <rv s="4">
    <fb>412.02</fb>
    <v>12</v>
  </rv>
  <rv s="4">
    <fb>1698</fb>
    <v>11</v>
  </rv>
  <rv s="4">
    <fb>47.519500000000001</fb>
    <v>12</v>
  </rv>
  <rv s="4">
    <fb>2125</fb>
    <v>11</v>
  </rv>
  <rv s="4">
    <fb>399</fb>
    <v>12</v>
  </rv>
  <rv s="4">
    <fb>1184</fb>
    <v>11</v>
  </rv>
  <rv s="4">
    <fb>48.233699999999999</fb>
    <v>12</v>
  </rv>
  <rv s="4">
    <fb>14909</fb>
    <v>11</v>
  </rv>
  <rv s="4">
    <fb>361.83</fb>
    <v>12</v>
  </rv>
  <rv s="4">
    <fb>1966</fb>
    <v>11</v>
  </rv>
  <rv s="4">
    <fb>52.567700000000002</fb>
    <v>12</v>
  </rv>
  <rv s="4">
    <fb>10829</fb>
    <v>11</v>
  </rv>
  <rv s="4">
    <fb>408.66</fb>
    <v>12</v>
  </rv>
  <rv s="4">
    <fb>1266</fb>
    <v>11</v>
  </rv>
  <rv s="4">
    <fb>46.0961</fb>
    <v>12</v>
  </rv>
  <rv s="4">
    <fb>1632</fb>
    <v>11</v>
  </rv>
  <rv s="4">
    <fb>415.59</fb>
    <v>12</v>
  </rv>
  <rv s="4">
    <fb>1449</fb>
    <v>11</v>
  </rv>
  <rv s="4">
    <fb>45.4482</fb>
    <v>12</v>
  </rv>
  <rv s="4">
    <fb>498.96</fb>
    <v>12</v>
  </rv>
  <rv s="4">
    <fb>3516</fb>
    <v>11</v>
  </rv>
  <rv s="4">
    <fb>36.091099999999997</fb>
    <v>12</v>
  </rv>
  <rv s="4">
    <fb>24498</fb>
    <v>11</v>
  </rv>
  <rv s="4">
    <fb>545.58000000000004</fb>
    <v>12</v>
  </rv>
  <rv s="4">
    <fb>2058</fb>
    <v>11</v>
  </rv>
  <rv s="4">
    <fb>32.484000000000002</fb>
    <v>12</v>
  </rv>
  <rv s="4">
    <fb>21421</fb>
    <v>11</v>
  </rv>
  <rv s="4">
    <fb>592.83000000000004</fb>
    <v>12</v>
  </rv>
  <rv s="4">
    <fb>29.585799999999999</fb>
    <v>12</v>
  </rv>
  <rv s="4">
    <fb>20044</fb>
    <v>11</v>
  </rv>
  <rv s="4">
    <fb>501.27</fb>
    <v>12</v>
  </rv>
  <rv s="4">
    <fb>34.502899999999997</fb>
    <v>12</v>
  </rv>
  <rv s="4">
    <fb>19194</fb>
    <v>11</v>
  </rv>
  <rv s="4">
    <fb>503.79</fb>
    <v>12</v>
  </rv>
  <rv s="4">
    <fb>2583</fb>
    <v>11</v>
  </rv>
  <rv s="4">
    <fb>33.6785</fb>
    <v>12</v>
  </rv>
  <rv s="4">
    <fb>14195</fb>
    <v>11</v>
  </rv>
  <rv s="4">
    <fb>520.16999999999996</fb>
    <v>12</v>
  </rv>
  <rv s="4">
    <fb>2207</fb>
    <v>11</v>
  </rv>
  <rv s="4">
    <fb>32.213000000000001</fb>
    <v>12</v>
  </rv>
  <rv s="4">
    <fb>529.41</fb>
    <v>12</v>
  </rv>
  <rv s="4">
    <fb>736</fb>
    <v>11</v>
  </rv>
  <rv s="4">
    <fb>31.570799999999998</fb>
    <v>12</v>
  </rv>
  <rv s="4">
    <fb>13481</fb>
    <v>11</v>
  </rv>
  <rv s="4">
    <fb>642.39</fb>
    <v>12</v>
  </rv>
  <rv s="4">
    <fb>2656</fb>
    <v>11</v>
  </rv>
  <rv s="4">
    <fb>25.520399999999999</fb>
    <v>12</v>
  </rv>
  <rv s="4">
    <fb>43233</fb>
    <v>11</v>
  </rv>
  <rv s="4">
    <fb>640.71</fb>
    <v>12</v>
  </rv>
  <rv s="4">
    <fb>1269</fb>
    <v>11</v>
  </rv>
  <rv s="4">
    <fb>25.504300000000001</fb>
    <v>12</v>
  </rv>
  <rv s="4">
    <fb>16286</fb>
    <v>11</v>
  </rv>
  <rv s="4">
    <fb>552.92999999999995</fb>
    <v>12</v>
  </rv>
  <rv s="4">
    <fb>982</fb>
    <v>11</v>
  </rv>
  <rv s="4">
    <fb>29.054099999999998</fb>
    <v>12</v>
  </rv>
  <rv s="4">
    <fb>23325</fb>
    <v>11</v>
  </rv>
  <rv s="4">
    <fb>533.61</fb>
    <v>12</v>
  </rv>
  <rv s="4">
    <fb>1863</fb>
    <v>11</v>
  </rv>
  <rv s="4">
    <fb>29.738800000000001</fb>
    <v>12</v>
  </rv>
  <rv s="4">
    <fb>11084</fb>
    <v>11</v>
  </rv>
  <rv s="4">
    <fb>569.1</fb>
    <v>12</v>
  </rv>
  <rv s="4">
    <fb>1730</fb>
    <v>11</v>
  </rv>
  <rv s="4">
    <fb>27.704499999999999</fb>
    <v>12</v>
  </rv>
  <rv s="4">
    <fb>28918</fb>
    <v>11</v>
  </rv>
  <rv s="4">
    <fb>546</fb>
    <v>12</v>
  </rv>
  <rv s="4">
    <fb>935</fb>
    <v>11</v>
  </rv>
  <rv s="4">
    <fb>28.8567</fb>
    <v>12</v>
  </rv>
  <rv s="4">
    <fb>562.79999999999995</fb>
    <v>12</v>
  </rv>
  <rv s="4">
    <fb>806</fb>
    <v>11</v>
  </rv>
  <rv s="4">
    <fb>27.744700000000002</fb>
    <v>12</v>
  </rv>
  <rv s="4">
    <fb>5712</fb>
    <v>11</v>
  </rv>
  <rv s="4">
    <fb>516.6</fb>
    <v>12</v>
  </rv>
  <rv s="4">
    <fb>1293</fb>
    <v>11</v>
  </rv>
  <rv s="4">
    <fb>30.233699999999999</fb>
    <v>12</v>
  </rv>
  <rv s="4">
    <fb>2057</fb>
    <v>11</v>
  </rv>
  <rv s="4">
    <fb>480.48</fb>
    <v>12</v>
  </rv>
  <rv s="4">
    <fb>1701</fb>
    <v>11</v>
  </rv>
  <rv s="4">
    <fb>32.280700000000003</fb>
    <v>12</v>
  </rv>
  <rv s="4">
    <fb>3859</fb>
    <v>11</v>
  </rv>
  <rv s="4">
    <fb>483.84</fb>
    <v>12</v>
  </rv>
  <rv s="4">
    <fb>553</fb>
    <v>11</v>
  </rv>
  <rv s="4">
    <fb>31.4575</fb>
    <v>12</v>
  </rv>
  <rv s="4">
    <fb>969</fb>
    <v>11</v>
  </rv>
  <rv s="4">
    <fb>507.99</fb>
    <v>12</v>
  </rv>
  <rv s="4">
    <fb>729</fb>
    <v>11</v>
  </rv>
  <rv s="4">
    <fb>30.299199999999999</fb>
    <v>12</v>
  </rv>
  <rv s="4">
    <fb>5882</fb>
    <v>11</v>
  </rv>
  <rv s="4">
    <fb>531.72</fb>
    <v>12</v>
  </rv>
  <rv s="4">
    <fb>590</fb>
    <v>11</v>
  </rv>
  <rv s="4">
    <fb>28.906199999999998</fb>
    <v>12</v>
  </rv>
  <rv s="4">
    <fb>3417</fb>
    <v>11</v>
  </rv>
  <rv s="4">
    <fb>488.25</fb>
    <v>12</v>
  </rv>
  <rv s="4">
    <fb>31.275400000000001</fb>
    <v>12</v>
  </rv>
  <rv s="4">
    <fb>3043</fb>
    <v>11</v>
  </rv>
  <rv s="4">
    <fb>456.33</fb>
    <v>12</v>
  </rv>
  <rv s="4">
    <fb>993</fb>
    <v>11</v>
  </rv>
  <rv s="4">
    <fb>33.341500000000003</fb>
    <v>12</v>
  </rv>
  <rv s="4">
    <fb>6018</fb>
    <v>11</v>
  </rv>
  <rv s="4">
    <fb>431.55</fb>
    <v>12</v>
  </rv>
  <rv s="4">
    <fb>1412</fb>
    <v>11</v>
  </rv>
  <rv s="4">
    <fb>35.106000000000002</fb>
    <v>12</v>
  </rv>
  <rv s="4">
    <fb>29054</fb>
    <v>11</v>
  </rv>
  <rv s="4">
    <fb>447.72</fb>
    <v>12</v>
  </rv>
  <rv s="4">
    <fb>1270</fb>
    <v>11</v>
  </rv>
  <rv s="4">
    <fb>33.8125</fb>
    <v>12</v>
  </rv>
  <rv s="4">
    <fb>7446</fb>
    <v>11</v>
  </rv>
  <rv s="4">
    <fb>471.03</fb>
    <v>12</v>
  </rv>
  <rv s="4">
    <fb>1016</fb>
    <v>11</v>
  </rv>
  <rv s="4">
    <fb>31.8734</fb>
    <v>12</v>
  </rv>
  <rv s="4">
    <fb>11849</fb>
    <v>11</v>
  </rv>
  <rv s="4">
    <fb>498.33</fb>
    <v>12</v>
  </rv>
  <rv s="4">
    <fb>789</fb>
    <v>11</v>
  </rv>
  <rv s="4">
    <fb>29.832699999999999</fb>
    <v>12</v>
  </rv>
  <rv s="4">
    <fb>9061</fb>
    <v>11</v>
  </rv>
  <rv s="4">
    <fb>543.48</fb>
    <v>12</v>
  </rv>
  <rv s="4">
    <fb>1822</fb>
    <v>11</v>
  </rv>
  <rv s="4">
    <fb>26.710899999999999</fb>
    <v>12</v>
  </rv>
  <rv s="4">
    <fb>12529</fb>
    <v>11</v>
  </rv>
  <rv s="4">
    <fb>536.54999999999995</fb>
    <v>12</v>
  </rv>
  <rv s="4">
    <fb>3379</fb>
    <v>11</v>
  </rv>
  <rv s="4">
    <fb>27.101299999999998</fb>
    <v>12</v>
  </rv>
  <rv s="4">
    <fb>5797</fb>
    <v>11</v>
  </rv>
  <rv s="4">
    <fb>514.08000000000004</fb>
    <v>12</v>
  </rv>
  <rv s="4">
    <fb>847</fb>
    <v>11</v>
  </rv>
  <rv s="4">
    <fb>28.075900000000001</fb>
    <v>12</v>
  </rv>
  <rv s="4">
    <fb>1853</fb>
    <v>11</v>
  </rv>
  <rv s="4">
    <fb>532.98</fb>
    <v>12</v>
  </rv>
  <rv s="4">
    <fb>612</fb>
    <v>11</v>
  </rv>
  <rv s="4">
    <fb>27.1478</fb>
    <v>12</v>
  </rv>
  <rv s="4">
    <fb>4046</fb>
    <v>11</v>
  </rv>
  <rv s="4">
    <fb>524.16</fb>
    <v>12</v>
  </rv>
  <rv s="4">
    <fb>1128</fb>
    <v>11</v>
  </rv>
  <rv s="4">
    <fb>27.2775</fb>
    <v>12</v>
  </rv>
  <rv s="4">
    <fb>4029</fb>
    <v>11</v>
  </rv>
  <rv s="4">
    <fb>475.02</fb>
    <v>12</v>
  </rv>
  <rv s="4">
    <fb>2009</fb>
    <v>11</v>
  </rv>
  <rv s="4">
    <fb>29.9359</fb>
    <v>12</v>
  </rv>
  <rv s="4">
    <fb>23580</fb>
    <v>11</v>
  </rv>
  <rv s="4">
    <fb>483.42</fb>
    <v>12</v>
  </rv>
  <rv s="4">
    <fb>29.0124</fb>
    <v>12</v>
  </rv>
  <rv s="4">
    <fb>7106</fb>
    <v>11</v>
  </rv>
  <rv s="4">
    <fb>493.08</fb>
    <v>12</v>
  </rv>
  <rv s="4">
    <fb>894</fb>
    <v>11</v>
  </rv>
  <rv s="4">
    <fb>28.738</fb>
    <v>12</v>
  </rv>
  <rv s="4">
    <fb>9367</fb>
    <v>11</v>
  </rv>
  <rv s="4">
    <fb>457.8</fb>
    <v>12</v>
  </rv>
  <rv s="4">
    <fb>1995</fb>
    <v>11</v>
  </rv>
  <rv s="4">
    <fb>31.381</fb>
    <v>12</v>
  </rv>
  <rv s="4">
    <fb>44661</fb>
    <v>11</v>
  </rv>
  <rv s="4">
    <fb>415.38</fb>
    <v>12</v>
  </rv>
  <rv s="4">
    <fb>33.795900000000003</fb>
    <v>12</v>
  </rv>
  <rv s="4">
    <fb>28272</fb>
    <v>11</v>
  </rv>
  <rv s="4">
    <fb>452.34</fb>
    <v>12</v>
  </rv>
  <rv s="4">
    <fb>30.7379</fb>
    <v>12</v>
  </rv>
  <rv s="4">
    <fb>19976</fb>
    <v>11</v>
  </rv>
  <rv s="4">
    <fb>462.21</fb>
    <v>12</v>
  </rv>
  <rv s="4">
    <fb>1214</fb>
    <v>11</v>
  </rv>
  <rv s="4">
    <fb>30.033799999999999</fb>
    <v>12</v>
  </rv>
  <rv s="4">
    <fb>520.79999999999995</fb>
    <v>12</v>
  </rv>
  <rv s="4">
    <fb>1669</fb>
    <v>11</v>
  </rv>
  <rv s="4">
    <fb>26.101800000000001</fb>
    <v>12</v>
  </rv>
  <rv s="4">
    <fb>48758</fb>
    <v>11</v>
  </rv>
  <rv s="4">
    <fb>548.30999999999995</fb>
    <v>12</v>
  </rv>
  <rv s="4">
    <fb>1950</fb>
    <v>11</v>
  </rv>
  <rv s="4">
    <fb>24.729500000000002</fb>
    <v>12</v>
  </rv>
  <rv s="4">
    <fb>40156</fb>
    <v>11</v>
  </rv>
  <rv s="4">
    <fb>653.1</fb>
    <v>12</v>
  </rv>
  <rv s="4">
    <fb>4911</fb>
    <v>11</v>
  </rv>
  <rv s="4">
    <fb>20.098199999999999</fb>
    <v>12</v>
  </rv>
  <rv s="4">
    <fb>189408</fb>
    <v>11</v>
  </rv>
  <rv s="4">
    <fb>579.6</fb>
    <v>12</v>
  </rv>
  <rv s="4">
    <fb>2766</fb>
    <v>11</v>
  </rv>
  <rv s="4">
    <fb>22.052399999999999</fb>
    <v>12</v>
  </rv>
  <rv s="4">
    <fb>132437</fb>
    <v>11</v>
  </rv>
  <rv s="4">
    <fb>557.13</fb>
    <v>12</v>
  </rv>
  <rv s="4">
    <fb>1250</fb>
    <v>11</v>
  </rv>
  <rv s="4">
    <fb>22.975300000000001</fb>
    <v>12</v>
  </rv>
  <rv s="4">
    <fb>81927</fb>
    <v>11</v>
  </rv>
  <rv s="4">
    <fb>578.76</fb>
    <v>12</v>
  </rv>
  <rv s="4">
    <fb>1359</fb>
    <v>11</v>
  </rv>
  <rv s="4">
    <fb>22.018599999999999</fb>
    <v>12</v>
  </rv>
  <rv s="4">
    <fb>23240</fb>
    <v>11</v>
  </rv>
  <rv s="4">
    <fb>553.14</fb>
    <v>12</v>
  </rv>
  <rv s="4">
    <fb>1956</fb>
    <v>11</v>
  </rv>
  <rv s="4">
    <fb>22.790700000000001</fb>
    <v>12</v>
  </rv>
  <rv s="4">
    <fb>78765</fb>
    <v>11</v>
  </rv>
  <rv s="4">
    <fb>522.69000000000005</fb>
    <v>12</v>
  </rv>
  <rv s="4">
    <fb>2256</fb>
    <v>11</v>
  </rv>
  <rv s="4">
    <fb>24.2563</fb>
    <v>12</v>
  </rv>
  <rv s="4">
    <fb>57021</fb>
    <v>11</v>
  </rv>
  <rv s="4">
    <fb>523.53</fb>
    <v>12</v>
  </rv>
  <rv s="4">
    <fb>739</fb>
    <v>11</v>
  </rv>
  <rv s="4">
    <fb>24.301300000000001</fb>
    <v>12</v>
  </rv>
  <rv s="4">
    <fb>26317</fb>
    <v>11</v>
  </rv>
  <rv s="4">
    <fb>501.9</fb>
    <v>12</v>
  </rv>
  <rv s="4">
    <fb>1684</fb>
    <v>11</v>
  </rv>
  <rv s="4">
    <fb>25.108799999999999</fb>
    <v>12</v>
  </rv>
  <rv s="4">
    <fb>43471</fb>
    <v>11</v>
  </rv>
  <rv s="4">
    <fb>513.66</fb>
    <v>12</v>
  </rv>
  <rv s="4">
    <fb>1704</fb>
    <v>11</v>
  </rv>
  <rv s="4">
    <fb>24.4621</fb>
    <v>12</v>
  </rv>
  <rv s="4">
    <fb>32777</fb>
    <v>11</v>
  </rv>
  <rv s="4">
    <fb>485.1</fb>
    <v>12</v>
  </rv>
  <rv s="4">
    <fb>4605</fb>
    <v>11</v>
  </rv>
  <rv s="4">
    <fb>25.863</fb>
    <v>12</v>
  </rv>
  <rv s="4">
    <fb>35651</fb>
    <v>11</v>
  </rv>
  <rv s="4">
    <fb>446.88</fb>
    <v>12</v>
  </rv>
  <rv s="4">
    <fb>2075</fb>
    <v>11</v>
  </rv>
  <rv s="4">
    <fb>27.758500000000002</fb>
    <v>12</v>
  </rv>
  <rv s="4">
    <fb>16490</fb>
    <v>11</v>
  </rv>
  <rv s="4">
    <fb>467.04</fb>
    <v>12</v>
  </rv>
  <rv s="4">
    <fb>5210</fb>
    <v>11</v>
  </rv>
  <rv s="4">
    <fb>26.616499999999998</fb>
    <v>12</v>
  </rv>
  <rv s="4">
    <fb>68548</fb>
    <v>11</v>
  </rv>
  <rv s="4">
    <fb>469.14</fb>
    <v>12</v>
  </rv>
  <rv s="4">
    <fb>2630</fb>
    <v>11</v>
  </rv>
  <rv s="4">
    <fb>26.299800000000001</fb>
    <v>12</v>
  </rv>
  <rv s="4">
    <fb>15215</fb>
    <v>11</v>
  </rv>
  <rv s="4">
    <fb>441.42</fb>
    <v>12</v>
  </rv>
  <rv s="4">
    <fb>1451</fb>
    <v>11</v>
  </rv>
  <rv s="4">
    <fb>27.9939</fb>
    <v>12</v>
  </rv>
  <rv s="4">
    <fb>56290</fb>
    <v>11</v>
  </rv>
  <rv s="4">
    <fb>468.93</fb>
    <v>12</v>
  </rv>
  <rv s="4">
    <fb>5329</fb>
    <v>11</v>
  </rv>
  <rv s="4">
    <fb>26.285</fb>
    <v>12</v>
  </rv>
  <rv s="4">
    <fb>83185</fb>
    <v>11</v>
  </rv>
  <rv s="4">
    <fb>517.02</fb>
    <v>12</v>
  </rv>
  <rv s="4">
    <fb>2733</fb>
    <v>11</v>
  </rv>
  <rv s="4">
    <fb>23.536300000000001</fb>
    <v>12</v>
  </rv>
  <rv s="4">
    <fb>54454</fb>
    <v>11</v>
  </rv>
  <rv s="4">
    <fb>494.13</fb>
    <v>12</v>
  </rv>
  <rv s="4">
    <fb>1467</fb>
    <v>11</v>
  </rv>
  <rv s="4">
    <fb>24.645700000000001</fb>
    <v>12</v>
  </rv>
  <rv s="4">
    <fb>21812</fb>
    <v>11</v>
  </rv>
  <rv s="4">
    <fb>45173</fb>
    <v>10</v>
  </rv>
  <rv s="4">
    <fb>430.5</fb>
    <v>12</v>
  </rv>
  <rv s="4">
    <fb>1728</fb>
    <v>11</v>
  </rv>
  <rv s="4">
    <fb>28.121700000000001</fb>
    <v>12</v>
  </rv>
  <rv s="4">
    <fb>22832</fb>
    <v>11</v>
  </rv>
  <rv s="4">
    <fb>413.49</fb>
    <v>12</v>
  </rv>
  <rv s="4">
    <fb>3431</fb>
    <v>11</v>
  </rv>
  <rv s="4">
    <fb>29.102900000000002</fb>
    <v>12</v>
  </rv>
  <rv s="4">
    <fb>12767</fb>
    <v>11</v>
  </rv>
  <rv s="4">
    <fb>402.36</fb>
    <v>12</v>
  </rv>
  <rv s="4">
    <fb>6325</fb>
    <v>11</v>
  </rv>
  <rv s="4">
    <fb>29.826599999999999</fb>
    <v>12</v>
  </rv>
  <rv s="4">
    <fb>63260</fb>
    <v>11</v>
  </rv>
  <rv s="4">
    <fb>409.5</fb>
    <v>12</v>
  </rv>
  <rv s="4">
    <fb>29.093800000000002</fb>
    <v>12</v>
  </rv>
  <rv s="4">
    <fb>24090</fb>
    <v>11</v>
  </rv>
  <rv s="4">
    <fb>404.25</fb>
    <v>12</v>
  </rv>
  <rv s="4">
    <fb>1856</fb>
    <v>11</v>
  </rv>
  <rv s="4">
    <fb>29.6435</fb>
    <v>12</v>
  </rv>
  <rv s="4">
    <fb>35770</fb>
    <v>11</v>
  </rv>
  <rv s="4">
    <fb>392.49</fb>
    <v>12</v>
  </rv>
  <rv s="4">
    <fb>2289</fb>
    <v>11</v>
  </rv>
  <rv s="4">
    <fb>30.501100000000001</fb>
    <v>12</v>
  </rv>
  <rv s="4">
    <fb>71829</fb>
    <v>11</v>
  </rv>
  <rv s="4">
    <fb>425.46</fb>
    <v>12</v>
  </rv>
  <rv s="4">
    <fb>1769</fb>
    <v>11</v>
  </rv>
  <rv s="4">
    <fb>28.139900000000001</fb>
    <v>12</v>
  </rv>
  <rv s="4">
    <fb>176096</fb>
    <v>11</v>
  </rv>
  <rv s="4">
    <fb>417.9</fb>
    <v>12</v>
  </rv>
  <rv s="4">
    <fb>1846</fb>
    <v>11</v>
  </rv>
  <rv s="4">
    <fb>28.611899999999999</fb>
    <v>12</v>
  </rv>
  <rv s="4">
    <fb>34597</fb>
    <v>11</v>
  </rv>
  <rv s="4">
    <fb>403.62</fb>
    <v>12</v>
  </rv>
  <rv s="4">
    <fb>1724</fb>
    <v>11</v>
  </rv>
  <rv s="4">
    <fb>29.296700000000001</fb>
    <v>12</v>
  </rv>
  <rv s="4">
    <fb>25314</fb>
    <v>11</v>
  </rv>
  <rv s="4">
    <fb>382.83</fb>
    <v>12</v>
  </rv>
  <rv s="4">
    <fb>1484</fb>
    <v>11</v>
  </rv>
  <rv s="4">
    <fb>31.2027</fb>
    <v>12</v>
  </rv>
  <rv s="4">
    <fb>45715</fb>
    <v>11</v>
  </rv>
  <rv s="4">
    <fb>383.88</fb>
    <v>12</v>
  </rv>
  <rv s="4">
    <fb>30.940899999999999</fb>
    <v>12</v>
  </rv>
  <rv s="4">
    <fb>37912</fb>
    <v>11</v>
  </rv>
  <rv s="4">
    <fb>395.64</fb>
    <v>12</v>
  </rv>
  <rv s="4">
    <fb>1939</fb>
    <v>11</v>
  </rv>
  <rv s="4">
    <fb>29.647300000000001</fb>
    <v>12</v>
  </rv>
  <rv s="4">
    <fb>52652</fb>
    <v>11</v>
  </rv>
  <rv s="4">
    <fb>372.96</fb>
    <v>12</v>
  </rv>
  <rv s="4">
    <fb>3851</fb>
    <v>11</v>
  </rv>
  <rv s="4">
    <fb>31.838000000000001</fb>
    <v>12</v>
  </rv>
  <rv s="4">
    <fb>63991</fb>
    <v>11</v>
  </rv>
  <rv s="4">
    <fb>361.62</fb>
    <v>12</v>
  </rv>
  <rv s="4">
    <fb>1664</fb>
    <v>11</v>
  </rv>
  <rv s="4">
    <fb>32.703899999999997</fb>
    <v>12</v>
  </rv>
  <rv s="4">
    <fb>23274</fb>
    <v>11</v>
  </rv>
  <rv s="4">
    <fb>2161</fb>
    <v>11</v>
  </rv>
  <rv s="4">
    <fb>33.523600000000002</fb>
    <v>12</v>
  </rv>
  <rv s="4">
    <fb>17341</fb>
    <v>11</v>
  </rv>
  <rv s="4">
    <fb>374.64</fb>
    <v>12</v>
  </rv>
  <rv s="4">
    <fb>1501</fb>
    <v>11</v>
  </rv>
  <rv s="4">
    <fb>31.113</fb>
    <v>12</v>
  </rv>
  <rv s="4">
    <fb>34478</fb>
    <v>11</v>
  </rv>
  <rv s="4">
    <fb>363.51</fb>
    <v>12</v>
  </rv>
  <rv s="4">
    <fb>2018</fb>
    <v>11</v>
  </rv>
  <rv s="4">
    <fb>32.354399999999998</fb>
    <v>12</v>
  </rv>
  <rv s="4">
    <fb>14161</fb>
    <v>11</v>
  </rv>
  <rv s="4">
    <fb>355.11</fb>
    <v>12</v>
  </rv>
  <rv s="4">
    <fb>32.965200000000003</fb>
    <v>12</v>
  </rv>
  <rv s="4">
    <fb>11594</fb>
    <v>11</v>
  </rv>
  <rv s="4">
    <fb>364.77</fb>
    <v>12</v>
  </rv>
  <rv s="4">
    <fb>769</fb>
    <v>11</v>
  </rv>
  <rv s="4">
    <fb>32.035299999999999</fb>
    <v>12</v>
  </rv>
  <rv s="4">
    <fb>28459</fb>
    <v>11</v>
  </rv>
  <rv s="4">
    <fb>374.01</fb>
    <v>12</v>
  </rv>
  <rv s="4">
    <fb>1922</fb>
    <v>11</v>
  </rv>
  <rv s="4">
    <fb>31.1739</fb>
    <v>12</v>
  </rv>
  <rv s="4">
    <fb>42842</fb>
    <v>11</v>
  </rv>
  <rv s="4">
    <fb>1889</fb>
    <v>11</v>
  </rv>
  <rv s="4">
    <fb>33.8919</fb>
    <v>12</v>
  </rv>
  <rv s="4">
    <fb>16133</fb>
    <v>11</v>
  </rv>
  <rv s="4">
    <fb>356.16</fb>
    <v>12</v>
  </rv>
  <rv s="4">
    <fb>2918</fb>
    <v>11</v>
  </rv>
  <rv s="4">
    <fb>32.4983</fb>
    <v>12</v>
  </rv>
  <rv s="4">
    <fb>10965</fb>
    <v>11</v>
  </rv>
  <rv s="4">
    <fb>377.37</fb>
    <v>12</v>
  </rv>
  <rv s="4">
    <fb>1605</fb>
    <v>11</v>
  </rv>
  <rv s="4">
    <fb>30.5213</fb>
    <v>12</v>
  </rv>
  <rv s="4">
    <fb>417.48</fb>
    <v>12</v>
  </rv>
  <rv s="4">
    <fb>2475</fb>
    <v>11</v>
  </rv>
  <rv s="4">
    <fb>26.969100000000001</fb>
    <v>12</v>
  </rv>
  <rv s="4">
    <fb>46905</fb>
    <v>11</v>
  </rv>
  <rv s="4">
    <fb>461.58</fb>
    <v>12</v>
  </rv>
  <rv s="4">
    <fb>2400</fb>
    <v>11</v>
  </rv>
  <rv s="4">
    <fb>24.181899999999999</fb>
    <v>12</v>
  </rv>
  <rv s="4">
    <fb>57140</fb>
    <v>11</v>
  </rv>
  <rv s="4">
    <fb>475.44</fb>
    <v>12</v>
  </rv>
  <rv s="4">
    <fb>3112</fb>
    <v>11</v>
  </rv>
  <rv s="4">
    <fb>23.277100000000001</fb>
    <v>12</v>
  </rv>
  <rv s="4">
    <fb>49540</fb>
    <v>11</v>
  </rv>
  <rv s="4">
    <fb>479.01</fb>
    <v>12</v>
  </rv>
  <rv s="4">
    <fb>1116</fb>
    <v>11</v>
  </rv>
  <rv s="4">
    <fb>23.159700000000001</fb>
    <v>12</v>
  </rv>
  <rv s="4">
    <fb>39459</fb>
    <v>11</v>
  </rv>
  <rv s="4">
    <fb>449.19</fb>
    <v>12</v>
  </rv>
  <rv s="4">
    <fb>2331</fb>
    <v>11</v>
  </rv>
  <rv s="4">
    <fb>24.5382</fb>
    <v>12</v>
  </rv>
  <rv s="4">
    <fb>29462</fb>
    <v>11</v>
  </rv>
  <rv s="4">
    <fb>1857</fb>
    <v>11</v>
  </rv>
  <rv s="4">
    <fb>22.9511</fb>
    <v>12</v>
  </rv>
  <rv s="4">
    <fb>18956</fb>
    <v>11</v>
  </rv>
  <rv s="4">
    <fb>2049</fb>
    <v>11</v>
  </rv>
  <rv s="4">
    <fb>24.642600000000002</fb>
    <v>12</v>
  </rv>
  <rv s="4">
    <fb>20707</fb>
    <v>11</v>
  </rv>
  <rv s="4">
    <fb>415.17</fb>
    <v>12</v>
  </rv>
  <rv s="4">
    <fb>26.453800000000001</fb>
    <v>12</v>
  </rv>
  <rv s="4">
    <fb>36858</fb>
    <v>11</v>
  </rv>
  <rv s="4">
    <fb>406.56</fb>
    <v>12</v>
  </rv>
  <rv s="4">
    <fb>1999</fb>
    <v>11</v>
  </rv>
  <rv s="4">
    <fb>26.939</fb>
    <v>12</v>
  </rv>
  <rv s="4">
    <fb>52431</fb>
    <v>11</v>
  </rv>
  <rv s="4">
    <fb>423.57</fb>
    <v>12</v>
  </rv>
  <rv s="4">
    <fb>1372</fb>
    <v>11</v>
  </rv>
  <rv s="4">
    <fb>25.899100000000001</fb>
    <v>12</v>
  </rv>
  <rv s="4">
    <fb>27150</fb>
    <v>11</v>
  </rv>
  <rv s="4">
    <fb>408.24</fb>
    <v>12</v>
  </rv>
  <rv s="4">
    <fb>26.926600000000001</fb>
    <v>12</v>
  </rv>
  <rv s="4">
    <fb>10370</fb>
    <v>11</v>
  </rv>
  <rv s="4">
    <fb>356.58</fb>
    <v>12</v>
  </rv>
  <rv s="4">
    <fb>3202</fb>
    <v>11</v>
  </rv>
  <rv s="4">
    <fb>30.4238</fb>
    <v>12</v>
  </rv>
  <rv s="4">
    <fb>50170</fb>
    <v>11</v>
  </rv>
  <rv s="4">
    <fb>358.89</fb>
    <v>12</v>
  </rv>
  <rv s="4">
    <fb>30.152000000000001</fb>
    <v>12</v>
  </rv>
  <rv s="4">
    <fb>23342</fb>
    <v>11</v>
  </rv>
  <rv s="4">
    <fb>355.53</fb>
    <v>12</v>
  </rv>
  <rv s="4">
    <fb>3782</fb>
    <v>11</v>
  </rv>
  <rv s="4">
    <fb>30.413799999999998</fb>
    <v>12</v>
  </rv>
  <rv s="4">
    <fb>12189</fb>
    <v>11</v>
  </rv>
  <rv s="4">
    <fb>380.31</fb>
    <v>12</v>
  </rv>
  <rv s="4">
    <fb>28.3992</fb>
    <v>12</v>
  </rv>
  <rv s="4">
    <fb>10999</fb>
    <v>11</v>
  </rv>
  <rv s="4">
    <fb>388.29</fb>
    <v>12</v>
  </rv>
  <rv s="4">
    <fb>900</fb>
    <v>11</v>
  </rv>
  <rv s="4">
    <fb>27.825700000000001</fb>
    <v>12</v>
  </rv>
  <rv s="4">
    <fb>45851</fb>
    <v>11</v>
  </rv>
  <rv s="4">
    <fb>437.43</fb>
    <v>12</v>
  </rv>
  <rv s="4">
    <fb>3257</fb>
    <v>11</v>
  </rv>
  <rv s="4">
    <fb>24.325600000000001</fb>
    <v>12</v>
  </rv>
  <rv s="4">
    <fb>23393</fb>
    <v>11</v>
  </rv>
  <rv s="4">
    <fb>1894</fb>
    <v>11</v>
  </rv>
  <rv s="4">
    <fb>28.209800000000001</fb>
    <v>12</v>
  </rv>
  <rv s="4">
    <fb>440.58</fb>
    <v>12</v>
  </rv>
  <rv s="4">
    <fb>3720</fb>
    <v>11</v>
  </rv>
  <rv s="4">
    <fb>23.269500000000001</fb>
    <v>12</v>
  </rv>
  <rv s="4">
    <fb>49081</fb>
    <v>11</v>
  </rv>
  <rv s="4">
    <fb>430.29</fb>
    <v>12</v>
  </rv>
  <rv s="4">
    <fb>1255</fb>
    <v>11</v>
  </rv>
  <rv s="4">
    <fb>23.7715</fb>
    <v>12</v>
  </rv>
  <rv s="4">
    <fb>19942</fb>
    <v>11</v>
  </rv>
  <rv s="4">
    <fb>416.64</fb>
    <v>12</v>
  </rv>
  <rv s="4">
    <fb>3620</fb>
    <v>11</v>
  </rv>
  <rv s="4">
    <fb>24.5641</fb>
    <v>12</v>
  </rv>
  <rv s="4">
    <fb>72084</fb>
    <v>11</v>
  </rv>
  <rv s="4">
    <fb>441.84</fb>
    <v>12</v>
  </rv>
  <rv s="4">
    <fb>1945</fb>
    <v>11</v>
  </rv>
  <rv s="4">
    <fb>23.0763</fb>
    <v>12</v>
  </rv>
  <rv s="4">
    <fb>47500</fb>
    <v>11</v>
  </rv>
  <rv s="4">
    <fb>359.94</fb>
    <v>12</v>
  </rv>
  <rv s="4">
    <fb>6332</fb>
    <v>11</v>
  </rv>
  <rv s="4">
    <fb>27.5336</fb>
    <v>12</v>
  </rv>
  <rv s="4">
    <fb>69109</fb>
    <v>11</v>
  </rv>
  <rv s="4">
    <fb>337.89</fb>
    <v>12</v>
  </rv>
  <rv s="4">
    <fb>14275</fb>
    <v>11</v>
  </rv>
  <rv s="4">
    <fb>29.192699999999999</fb>
    <v>12</v>
  </rv>
  <rv s="4">
    <fb>86943</fb>
    <v>11</v>
  </rv>
  <rv s="4">
    <fb>8883</fb>
    <v>11</v>
  </rv>
  <rv s="4">
    <fb>32.056899999999999</fb>
    <v>12</v>
  </rv>
  <rv s="4">
    <fb>66524</fb>
    <v>11</v>
  </rv>
  <rv s="4">
    <fb>284.33999999999997</fb>
    <v>12</v>
  </rv>
  <rv s="4">
    <fb>7947</fb>
    <v>11</v>
  </rv>
  <rv s="4">
    <fb>34.281500000000001</fb>
    <v>12</v>
  </rv>
  <rv s="4">
    <fb>280.98</fb>
    <v>12</v>
  </rv>
  <rv s="4">
    <fb>3271</fb>
    <v>11</v>
  </rv>
  <rv s="4">
    <fb>34.773800000000001</fb>
    <v>12</v>
  </rv>
  <rv s="4">
    <fb>52057</fb>
    <v>11</v>
  </rv>
  <rv s="4">
    <fb>3856</fb>
    <v>11</v>
  </rv>
  <rv s="4">
    <fb>32.9283</fb>
    <v>12</v>
  </rv>
  <rv s="4">
    <fb>69908</fb>
    <v>11</v>
  </rv>
  <rv s="4">
    <fb>293.58</fb>
    <v>12</v>
  </rv>
  <rv s="4">
    <fb>2106</fb>
    <v>11</v>
  </rv>
  <rv s="4">
    <fb>32.523299999999999</fb>
    <v>12</v>
  </rv>
  <rv s="4">
    <fb>39017</fb>
    <v>11</v>
  </rv>
  <rv s="4">
    <fb>314.16000000000003</fb>
    <v>12</v>
  </rv>
  <rv s="4">
    <fb>3024</fb>
    <v>11</v>
  </rv>
  <rv s="4">
    <fb>30.181100000000001</fb>
    <v>12</v>
  </rv>
  <rv s="4">
    <fb>84138</fb>
    <v>11</v>
  </rv>
  <rv s="4">
    <fb>266.27999999999997</fb>
    <v>12</v>
  </rv>
  <rv s="4">
    <fb>6926</fb>
    <v>11</v>
  </rv>
  <rv s="4">
    <fb>35.723399999999998</fb>
    <v>12</v>
  </rv>
  <rv s="4">
    <fb>89323</fb>
    <v>11</v>
  </rv>
  <rv s="4">
    <fb>228.06</fb>
    <v>12</v>
  </rv>
  <rv s="4">
    <fb>3700</fb>
    <v>11</v>
  </rv>
  <rv s="4">
    <fb>40.783700000000003</fb>
    <v>12</v>
  </rv>
  <rv s="4">
    <fb>52669</fb>
    <v>11</v>
  </rv>
  <rv s="4">
    <fb>228.48</fb>
    <v>12</v>
  </rv>
  <rv s="4">
    <fb>8186</fb>
    <v>11</v>
  </rv>
  <rv s="4">
    <fb>40.860500000000002</fb>
    <v>12</v>
  </rv>
  <rv s="4">
    <fb>74481</fb>
    <v>11</v>
  </rv>
  <rv s="4">
    <fb>222.6</fb>
    <v>12</v>
  </rv>
  <rv s="4">
    <fb>2874</fb>
    <v>11</v>
  </rv>
  <rv s="4">
    <fb>41.937800000000003</fb>
    <v>12</v>
  </rv>
  <rv s="4">
    <fb>46548</fb>
    <v>11</v>
  </rv>
  <rv s="4">
    <fb>200.34</fb>
    <v>12</v>
  </rv>
  <rv s="4">
    <fb>4796</fb>
    <v>11</v>
  </rv>
  <rv s="4">
    <fb>46.169899999999998</fb>
    <v>12</v>
  </rv>
  <rv s="4">
    <fb>218.19</fb>
    <v>12</v>
  </rv>
  <rv s="4">
    <fb>42.175400000000003</fb>
    <v>12</v>
  </rv>
  <rv s="4">
    <fb>3689</fb>
    <v>11</v>
  </rv>
  <rv s="4">
    <fb>205.8</fb>
    <v>12</v>
  </rv>
  <rv s="4">
    <fb>7321</fb>
    <v>11</v>
  </rv>
  <rv s="4">
    <fb>45.570500000000003</fb>
    <v>12</v>
  </rv>
  <rv s="4">
    <fb>2635</fb>
    <v>11</v>
  </rv>
  <rv s="4">
    <fb>191.52</fb>
    <v>12</v>
  </rv>
  <rv s="4">
    <fb>7705</fb>
    <v>11</v>
  </rv>
  <rv s="4">
    <fb>48.091200000000001</fb>
    <v>12</v>
  </rv>
  <rv s="4">
    <fb>192.36</fb>
    <v>12</v>
  </rv>
  <rv s="4">
    <fb>3106</fb>
    <v>11</v>
  </rv>
  <rv s="4">
    <fb>47.792999999999999</fb>
    <v>12</v>
  </rv>
  <rv s="4">
    <fb>26164</fb>
    <v>11</v>
  </rv>
  <rv s="4">
    <fb>173.04</fb>
    <v>12</v>
  </rv>
  <rv s="4">
    <fb>5823</fb>
    <v>11</v>
  </rv>
  <rv s="4">
    <fb>52.777999999999999</fb>
    <v>12</v>
  </rv>
  <rv s="4">
    <fb>44440</fb>
    <v>11</v>
  </rv>
  <rv s="4">
    <fb>165.48</fb>
    <v>12</v>
  </rv>
  <rv s="4">
    <fb>55.082599999999999</fb>
    <v>12</v>
  </rv>
  <rv s="4">
    <fb>39544</fb>
    <v>11</v>
  </rv>
  <rv s="4">
    <fb>172.2</fb>
    <v>12</v>
  </rv>
  <rv s="4">
    <fb>4033</fb>
    <v>11</v>
  </rv>
  <rv s="4">
    <fb>52.632399999999997</fb>
    <v>12</v>
  </rv>
  <rv s="4">
    <fb>17681</fb>
    <v>11</v>
  </rv>
  <rv s="4">
    <fb>148.26</fb>
    <v>12</v>
  </rv>
  <rv s="4">
    <fb>10778</fb>
    <v>11</v>
  </rv>
  <rv s="4">
    <fb>60.496099999999998</fb>
    <v>12</v>
  </rv>
  <rv s="4">
    <fb>12223</fb>
    <v>11</v>
  </rv>
  <rv s="4">
    <fb>156.24</fb>
    <v>12</v>
  </rv>
  <rv s="4">
    <fb>5933</fb>
    <v>11</v>
  </rv>
  <rv s="4">
    <fb>57.326000000000001</fb>
    <v>12</v>
  </rv>
  <rv s="4">
    <fb>35396</fb>
    <v>11</v>
  </rv>
  <rv s="4">
    <fb>132.72</fb>
    <v>12</v>
  </rv>
  <rv s="4">
    <fb>6367</fb>
    <v>11</v>
  </rv>
  <rv s="4">
    <fb>65.298100000000005</fb>
    <v>12</v>
  </rv>
  <rv s="4">
    <fb>40972</fb>
    <v>11</v>
  </rv>
  <rv s="4">
    <fb>121.38</fb>
    <v>12</v>
  </rv>
  <rv s="4">
    <fb>10225</fb>
    <v>11</v>
  </rv>
  <rv s="4">
    <fb>70.990399999999994</fb>
    <v>12</v>
  </rv>
  <rv s="4">
    <fb>122.64</fb>
    <v>12</v>
  </rv>
  <rv s="4">
    <fb>4019</fb>
    <v>11</v>
  </rv>
  <rv s="4">
    <fb>70.881</fb>
    <v>12</v>
  </rv>
  <rv s="4">
    <fb>8449</fb>
    <v>11</v>
  </rv>
  <rv s="4">
    <fb>83.16</fb>
    <v>12</v>
  </rv>
  <rv s="4">
    <fb>93.552000000000007</fb>
    <v>12</v>
  </rv>
  <rv s="4">
    <fb>12631</fb>
    <v>11</v>
  </rv>
  <rv s="4">
    <fb>94.92</fb>
    <v>12</v>
  </rv>
  <rv s="4">
    <fb>88.4953</fb>
    <v>12</v>
  </rv>
  <rv s="4">
    <fb>98.28</fb>
    <v>12</v>
  </rv>
  <rv s="4">
    <fb>8803</fb>
    <v>11</v>
  </rv>
  <rv s="4">
    <fb>83.209699999999998</fb>
    <v>12</v>
  </rv>
  <rv s="4">
    <fb>97.02</fb>
    <v>12</v>
  </rv>
  <rv s="4">
    <fb>9856</fb>
    <v>11</v>
  </rv>
  <rv s="4">
    <fb>84.529600000000002</fb>
    <v>12</v>
  </rv>
  <rv s="4">
    <fb>6715</fb>
    <v>11</v>
  </rv>
  <rv s="4">
    <fb>106.68</fb>
    <v>12</v>
  </rv>
  <rv s="4">
    <fb>4484</fb>
    <v>11</v>
  </rv>
  <rv s="4">
    <fb>74.564599999999999</fb>
    <v>12</v>
  </rv>
  <rv s="4">
    <fb>12801</fb>
    <v>11</v>
  </rv>
  <rv s="4">
    <fb>115.92</fb>
    <v>12</v>
  </rv>
  <rv s="4">
    <fb>9363</fb>
    <v>11</v>
  </rv>
  <rv s="4">
    <fb>70.266400000000004</fb>
    <v>12</v>
  </rv>
  <rv s="4">
    <fb>9282</fb>
    <v>11</v>
  </rv>
  <rv s="4">
    <fb>95.76</fb>
    <v>12</v>
  </rv>
  <rv s="4">
    <fb>16592</fb>
    <v>11</v>
  </rv>
  <rv s="4">
    <fb>82.507999999999996</fb>
    <v>12</v>
  </rv>
  <rv s="4">
    <fb>23631</fb>
    <v>11</v>
  </rv>
  <rv s="4">
    <fb>8231</fb>
    <v>11</v>
  </rv>
  <rv s="4">
    <fb>83.622299999999996</fb>
    <v>12</v>
  </rv>
  <rv s="4">
    <fb>12002</fb>
    <v>11</v>
  </rv>
  <rv s="4">
    <fb>105.84</fb>
    <v>12</v>
  </rv>
  <rv s="4">
    <fb>4777</fb>
    <v>11</v>
  </rv>
  <rv s="4">
    <fb>74.855199999999996</fb>
    <v>12</v>
  </rv>
  <rv s="4">
    <fb>107.1</fb>
    <v>12</v>
  </rv>
  <rv s="4">
    <fb>4107</fb>
    <v>11</v>
  </rv>
  <rv s="4">
    <fb>73.816699999999997</fb>
    <v>12</v>
  </rv>
  <rv s="4">
    <fb>2006</fb>
    <v>11</v>
  </rv>
  <rv s="4">
    <fb>109.62</fb>
    <v>12</v>
  </rv>
  <rv s="4">
    <fb>5165</fb>
    <v>11</v>
  </rv>
  <rv s="4">
    <fb>70.921599999999998</fb>
    <v>12</v>
  </rv>
  <rv s="4">
    <fb>9469</fb>
    <v>11</v>
  </rv>
  <rv s="4">
    <fb>115.08</fb>
    <v>12</v>
  </rv>
  <rv s="4">
    <fb>3796</fb>
    <v>11</v>
  </rv>
  <rv s="4">
    <fb>67.515900000000002</fb>
    <v>12</v>
  </rv>
  <rv s="4">
    <fb>14977</fb>
    <v>11</v>
  </rv>
  <rv s="4">
    <fb>116.76</fb>
    <v>12</v>
  </rv>
  <rv s="4">
    <fb>3053</fb>
    <v>11</v>
  </rv>
  <rv s="4">
    <fb>66.290999999999997</fb>
    <v>12</v>
  </rv>
  <rv s="4">
    <fb>2261</fb>
    <v>11</v>
  </rv>
  <rv s="4">
    <fb>4064</fb>
    <v>11</v>
  </rv>
  <rv s="4">
    <fb>65.645799999999994</fb>
    <v>12</v>
  </rv>
  <rv s="4">
    <fb>13923</fb>
    <v>11</v>
  </rv>
  <rv s="4">
    <fb>131.46</fb>
    <v>12</v>
  </rv>
  <rv s="4">
    <fb>4660</fb>
    <v>11</v>
  </rv>
  <rv s="4">
    <fb>57.620699999999999</fb>
    <v>12</v>
  </rv>
  <rv s="4">
    <fb>136.91999999999999</fb>
    <v>12</v>
  </rv>
  <rv s="4">
    <fb>55.0732</fb>
    <v>12</v>
  </rv>
  <rv s="4">
    <fb>51071</fb>
    <v>11</v>
  </rv>
  <rv s="4">
    <fb>138.38999999999999</fb>
    <v>12</v>
  </rv>
  <rv s="4">
    <fb>6158</fb>
    <v>11</v>
  </rv>
  <rv s="4">
    <fb>53.864100000000001</fb>
    <v>12</v>
  </rv>
  <rv s="4">
    <fb>135.24</fb>
    <v>12</v>
  </rv>
  <rv s="4">
    <fb>54.022599999999997</fb>
    <v>12</v>
  </rv>
  <rv s="4">
    <fb>27337</fb>
    <v>11</v>
  </rv>
  <rv s="4">
    <fb>154.13999999999999</fb>
    <v>12</v>
  </rv>
  <rv s="4">
    <fb>9227</fb>
    <v>11</v>
  </rv>
  <rv s="4">
    <fb>48.199800000000003</fb>
    <v>12</v>
  </rv>
  <rv s="4">
    <fb>143.43</fb>
    <v>12</v>
  </rv>
  <rv s="4">
    <fb>49.937600000000003</fb>
    <v>12</v>
  </rv>
  <rv s="4">
    <fb>46.191299999999998</fb>
    <v>12</v>
  </rv>
  <rv s="4">
    <fb>65113</fb>
    <v>11</v>
  </rv>
  <rv s="4">
    <fb>146.58000000000001</fb>
    <v>12</v>
  </rv>
  <rv s="4">
    <fb>19471</fb>
    <v>11</v>
  </rv>
  <rv s="4">
    <fb>49.0809</fb>
    <v>12</v>
  </rv>
  <rv s="4">
    <fb>69993</fb>
    <v>11</v>
  </rv>
  <rv s="4">
    <fb>133.13999999999999</fb>
    <v>12</v>
  </rv>
  <rv s="4">
    <fb>52.650399999999998</fb>
    <v>12</v>
  </rv>
  <rv s="4">
    <fb>6035</fb>
    <v>11</v>
  </rv>
  <rv s="4">
    <fb>135.66</fb>
    <v>12</v>
  </rv>
  <rv s="4">
    <fb>13414</fb>
    <v>11</v>
  </rv>
  <rv s="4">
    <fb>52.347700000000003</fb>
    <v>12</v>
  </rv>
  <rv s="4">
    <fb>130.83000000000001</fb>
    <v>12</v>
  </rv>
  <rv s="4">
    <fb>10953</fb>
    <v>11</v>
  </rv>
  <rv s="4">
    <fb>53.594999999999999</fb>
    <v>12</v>
  </rv>
  <rv s="4">
    <fb>121.17</fb>
    <v>12</v>
  </rv>
  <rv s="4">
    <fb>57.081600000000002</fb>
    <v>12</v>
  </rv>
  <rv s="4">
    <fb>11509</fb>
    <v>11</v>
  </rv>
  <rv s="4">
    <fb>100.59</fb>
    <v>12</v>
  </rv>
  <rv s="4">
    <fb>8520</fb>
    <v>11</v>
  </rv>
  <rv s="4">
    <fb>66.611000000000004</fb>
    <v>12</v>
  </rv>
  <rv s="4">
    <fb>8228</fb>
    <v>11</v>
  </rv>
  <rv s="4">
    <fb>15391</fb>
    <v>11</v>
  </rv>
  <rv s="4">
    <fb>77.130700000000004</fb>
    <v>12</v>
  </rv>
  <rv s="4">
    <fb>5593</fb>
    <v>11</v>
  </rv>
  <rv s="4">
    <fb>88.2</fb>
    <v>12</v>
  </rv>
  <rv s="4">
    <fb>11893</fb>
    <v>11</v>
  </rv>
  <rv s="4">
    <fb>74.004099999999994</fb>
    <v>12</v>
  </rv>
  <rv s="4">
    <fb>7735</fb>
    <v>11</v>
  </rv>
  <rv s="4">
    <fb>98.49</fb>
    <v>12</v>
  </rv>
  <rv s="4">
    <fb>7488</fb>
    <v>11</v>
  </rv>
  <rv s="4">
    <fb>65.581900000000005</fb>
    <v>12</v>
  </rv>
  <rv s="4">
    <fb>9962</fb>
    <v>11</v>
  </rv>
  <rv s="4">
    <fb>90.72</fb>
    <v>12</v>
  </rv>
  <rv s="4">
    <fb>5028</fb>
    <v>11</v>
  </rv>
  <rv s="4">
    <fb>70.072599999999994</fb>
    <v>12</v>
  </rv>
  <rv s="4">
    <fb>4420</fb>
    <v>11</v>
  </rv>
  <rv s="4">
    <fb>85.26</fb>
    <v>12</v>
  </rv>
  <rv s="4">
    <fb>8912</fb>
    <v>11</v>
  </rv>
  <rv s="4">
    <fb>74.421999999999997</fb>
    <v>12</v>
  </rv>
  <rv s="4">
    <fb>6205</fb>
    <v>11</v>
  </rv>
  <rv s="4">
    <fb>78.540000000000006</fb>
    <v>12</v>
  </rv>
  <rv s="4">
    <fb>5836</fb>
    <v>11</v>
  </rv>
  <rv s="4">
    <fb>78.763800000000003</fb>
    <v>12</v>
  </rv>
  <rv s="4">
    <fb>1122</fb>
    <v>11</v>
  </rv>
  <rv s="4">
    <fb>80.64</fb>
    <v>12</v>
  </rv>
  <rv s="4">
    <fb>6560</fb>
    <v>11</v>
  </rv>
  <rv s="4">
    <fb>77.63</fb>
    <v>12</v>
  </rv>
  <rv s="4">
    <fb>85.47</fb>
    <v>12</v>
  </rv>
  <rv s="4">
    <fb>9144</fb>
    <v>11</v>
  </rv>
  <rv s="4">
    <fb>71.719200000000001</fb>
    <v>12</v>
  </rv>
  <rv s="4">
    <fb>7837</fb>
    <v>11</v>
  </rv>
  <rv s="4">
    <fb>76.23</fb>
    <v>12</v>
  </rv>
  <rv s="4">
    <fb>9662</fb>
    <v>11</v>
  </rv>
  <rv s="4">
    <fb>81.240099999999998</fb>
    <v>12</v>
  </rv>
  <rv s="4">
    <fb>3944</fb>
    <v>11</v>
  </rv>
  <rv s="4">
    <fb>78.12</fb>
    <v>12</v>
  </rv>
  <rv s="4">
    <fb>7054</fb>
    <v>11</v>
  </rv>
  <rv s="4">
    <fb>78.465299999999999</fb>
    <v>12</v>
  </rv>
  <rv s="4">
    <fb>2278</fb>
    <v>11</v>
  </rv>
  <rv s="4">
    <fb>73.709999999999994</fb>
    <v>12</v>
  </rv>
  <rv s="4">
    <fb>3898</fb>
    <v>11</v>
  </rv>
  <rv s="4">
    <fb>83.723200000000006</fb>
    <v>12</v>
  </rv>
  <rv s="4">
    <fb>7174</fb>
    <v>11</v>
  </rv>
  <rv s="4">
    <fb>71.19</fb>
    <v>12</v>
  </rv>
  <rv s="4">
    <fb>6820</fb>
    <v>11</v>
  </rv>
  <rv s="4">
    <fb>86.242199999999997</fb>
    <v>12</v>
  </rv>
  <rv s="4">
    <fb>986</fb>
    <v>11</v>
  </rv>
  <rv s="4">
    <fb>64.89</fb>
    <v>12</v>
  </rv>
  <rv s="4">
    <fb>8558</fb>
    <v>11</v>
  </rv>
  <rv s="4">
    <fb>94.341700000000003</fb>
    <v>12</v>
  </rv>
  <rv s="4">
    <fb>459</fb>
    <v>11</v>
  </rv>
  <rv s="4">
    <fb>61.74</fb>
    <v>12</v>
  </rv>
  <rv s="4">
    <fb>8545</fb>
    <v>11</v>
  </rv>
  <rv s="4">
    <fb>98.794700000000006</fb>
    <v>12</v>
  </rv>
  <rv s="4">
    <fb>57.12</fb>
    <v>12</v>
  </rv>
  <rv s="4">
    <fb>10993</fb>
    <v>11</v>
  </rv>
  <rv s="4">
    <fb>106.12860000000001</fb>
    <v>12</v>
  </rv>
  <rv s="4">
    <fb>5559</fb>
    <v>11</v>
  </rv>
  <rv s="4">
    <fb>54.39</fb>
    <v>12</v>
  </rv>
  <rv s="4">
    <fb>7533</fb>
    <v>11</v>
  </rv>
  <rv s="4">
    <fb>111.2863</fb>
    <v>12</v>
  </rv>
  <rv s="4">
    <fb>44.94</fb>
    <v>12</v>
  </rv>
  <rv s="4">
    <fb>15093</fb>
    <v>11</v>
  </rv>
  <rv s="4">
    <fb>131.65</fb>
    <v>12</v>
  </rv>
  <rv s="4">
    <fb>4573</fb>
    <v>11</v>
  </rv>
  <rv s="4">
    <fb>15264</fb>
    <v>11</v>
  </rv>
  <rv s="4">
    <fb>146.00239999999999</fb>
    <v>12</v>
  </rv>
  <rv s="4">
    <fb>11679</fb>
    <v>11</v>
  </rv>
  <rv s="4">
    <fb>38.64</fb>
    <v>12</v>
  </rv>
  <rv s="4">
    <fb>12298</fb>
    <v>11</v>
  </rv>
  <rv s="4">
    <fb>150.4554</fb>
    <v>12</v>
  </rv>
  <rv s="4">
    <fb>10659</fb>
    <v>11</v>
  </rv>
  <rv s="4">
    <fb>42.42</fb>
    <v>12</v>
  </rv>
  <rv s="4">
    <fb>137.81229999999999</fb>
    <v>12</v>
  </rv>
  <rv s="4">
    <fb>45341</fb>
    <v>10</v>
  </rv>
  <rv s="4">
    <fb>38.85</fb>
    <v>12</v>
  </rv>
  <rv s="4">
    <fb>15312</fb>
    <v>11</v>
  </rv>
  <rv s="4">
    <fb>147.92580000000001</fb>
    <v>12</v>
  </rv>
  <rv s="4">
    <fb>3009</fb>
    <v>11</v>
  </rv>
  <rv s="4">
    <fb>29213</fb>
    <v>11</v>
  </rv>
  <rv s="4">
    <fb>148.369</fb>
    <v>12</v>
  </rv>
  <rv s="4">
    <fb>51.66</fb>
    <v>12</v>
  </rv>
  <rv s="4">
    <fb>16153</fb>
    <v>11</v>
  </rv>
  <rv s="4">
    <fb>96.286299999999997</fb>
    <v>12</v>
  </rv>
  <rv s="4">
    <fb>35209</fb>
    <v>11</v>
  </rv>
  <rv s="4">
    <fb>14657</fb>
    <v>11</v>
  </rv>
  <rv s="4">
    <fb>102.9265</fb>
    <v>12</v>
  </rv>
  <rv s="4">
    <fb>7871</fb>
    <v>11</v>
  </rv>
  <rv s="4">
    <fb>43.26</fb>
    <v>12</v>
  </rv>
  <rv s="4">
    <fb>4490</fb>
    <v>11</v>
  </rv>
  <rv s="4">
    <fb>109.6264</fb>
    <v>12</v>
  </rv>
  <rv s="4">
    <fb>3536</fb>
    <v>11</v>
  </rv>
  <rv s="4">
    <fb>98.527000000000001</fb>
    <v>12</v>
  </rv>
  <rv s="4">
    <fb>2193</fb>
    <v>11</v>
  </rv>
  <rv s="4">
    <fb>49.77</fb>
    <v>12</v>
  </rv>
  <rv s="4">
    <fb>28349</fb>
    <v>11</v>
  </rv>
  <rv s="4">
    <fb>91.896799999999999</fb>
    <v>12</v>
  </rv>
  <rv s="4">
    <fb>4369</fb>
    <v>11</v>
  </rv>
  <rv s="4">
    <fb>53.55</fb>
    <v>12</v>
  </rv>
  <rv s="4">
    <fb>13735</fb>
    <v>11</v>
  </rv>
  <rv s="4">
    <fb>84.374899999999997</fb>
    <v>12</v>
  </rv>
  <rv s="4">
    <fb>4386</fb>
    <v>11</v>
  </rv>
  <rv s="4">
    <fb>21782</fb>
    <v>11</v>
  </rv>
  <rv s="4">
    <fb>83.497299999999996</fb>
    <v>12</v>
  </rv>
  <rv s="4">
    <fb>4641</fb>
    <v>11</v>
  </rv>
  <rv s="4">
    <fb>49.98</fb>
    <v>12</v>
  </rv>
  <rv s="4">
    <fb>19101</fb>
    <v>11</v>
  </rv>
  <rv s="4">
    <fb>89.012</fb>
    <v>12</v>
  </rv>
  <rv s="4">
    <fb>1309</fb>
    <v>11</v>
  </rv>
  <rv s="4">
    <fb>61.53</fb>
    <v>12</v>
  </rv>
  <rv s="4">
    <fb>19518</fb>
    <v>11</v>
  </rv>
  <rv s="4">
    <fb>68.450599999999994</fb>
    <v>12</v>
  </rv>
  <rv s="4">
    <fb>8788</fb>
    <v>11</v>
  </rv>
  <rv s="4">
    <fb>76.110100000000003</fb>
    <v>12</v>
  </rv>
  <rv s="4">
    <fb>5083</fb>
    <v>11</v>
  </rv>
  <rv s="4">
    <fb>57.75</fb>
    <v>12</v>
  </rv>
  <rv s="4">
    <fb>2122</fb>
    <v>11</v>
  </rv>
  <rv s="4">
    <fb>75.001999999999995</fb>
    <v>12</v>
  </rv>
  <rv s="4">
    <fb>1445</fb>
    <v>11</v>
  </rv>
  <rv s="4">
    <fb>52.29</fb>
    <v>12</v>
  </rv>
  <rv s="4">
    <fb>14556</fb>
    <v>11</v>
  </rv>
  <rv s="4">
    <fb>82.361199999999997</fb>
    <v>12</v>
  </rv>
  <rv s="4">
    <fb>2652</fb>
    <v>11</v>
  </rv>
  <rv s="4">
    <fb>45.36</fb>
    <v>12</v>
  </rv>
  <rv s="4">
    <fb>13127</fb>
    <v>11</v>
  </rv>
  <rv s="4">
    <fb>92.375900000000001</fb>
    <v>12</v>
  </rv>
  <rv s="4">
    <fb>5321</fb>
    <v>11</v>
  </rv>
  <rv s="4">
    <fb>42.21</fb>
    <v>12</v>
  </rv>
  <rv s="4">
    <fb>8386</fb>
    <v>11</v>
  </rv>
  <rv s="4">
    <fb>99.123199999999997</fb>
    <v>12</v>
  </rv>
  <rv s="4">
    <fb>663</fb>
    <v>11</v>
  </rv>
  <rv s="4">
    <fb>39.375</fb>
    <v>12</v>
  </rv>
  <rv s="4">
    <fb>28406</fb>
    <v>11</v>
  </rv>
  <rv s="4">
    <fb>105.66249999999999</fb>
    <v>12</v>
  </rv>
  <rv s="4">
    <fb>850</fb>
    <v>11</v>
  </rv>
  <rv s="4">
    <fb>38.325000000000003</fb>
    <v>12</v>
  </rv>
  <rv s="4">
    <fb>20088</fb>
    <v>11</v>
  </rv>
  <rv s="4">
    <fb>108.2779</fb>
    <v>12</v>
  </rv>
  <rv s="4">
    <fb>6987</fb>
    <v>11</v>
  </rv>
  <rv s="4">
    <fb>40.53</fb>
    <v>12</v>
  </rv>
  <rv s="4">
    <fb>5234</fb>
    <v>11</v>
  </rv>
  <rv s="4">
    <fb>101.9218</fb>
    <v>12</v>
  </rv>
  <rv s="4">
    <fb>9690</fb>
    <v>11</v>
  </rv>
  <rv s="4">
    <fb>39.479999999999997</fb>
    <v>12</v>
  </rv>
  <rv s="4">
    <fb>12405</fb>
    <v>11</v>
  </rv>
  <rv s="4">
    <fb>104.232</fb>
    <v>12</v>
  </rv>
  <rv s="4">
    <fb>6783</fb>
    <v>11</v>
  </rv>
  <rv s="4">
    <fb>104.57729999999999</fb>
    <v>12</v>
  </rv>
  <rv s="4">
    <fb>39.164999999999999</fb>
    <v>12</v>
  </rv>
  <rv s="4">
    <fb>8267</fb>
    <v>11</v>
  </rv>
  <rv s="4">
    <fb>102.93380000000001</fb>
    <v>12</v>
  </rv>
  <rv s="4">
    <fb>748</fb>
    <v>11</v>
  </rv>
  <rv s="4">
    <fb>38.43</fb>
    <v>12</v>
  </rv>
  <rv s="4">
    <fb>4612</fb>
    <v>11</v>
  </rv>
  <rv s="4">
    <fb>104.92140000000001</fb>
    <v>12</v>
  </rv>
  <rv s="4">
    <fb>3230</fb>
    <v>11</v>
  </rv>
  <rv s="4">
    <fb>36.435000000000002</fb>
    <v>12</v>
  </rv>
  <rv s="4">
    <fb>14358</fb>
    <v>11</v>
  </rv>
  <rv s="4">
    <fb>110.2569</fb>
    <v>12</v>
  </rv>
  <rv s="4">
    <fb>36.119999999999997</fb>
    <v>12</v>
  </rv>
  <rv s="4">
    <fb>4186</fb>
    <v>11</v>
  </rv>
  <rv s="4">
    <fb>111.0492</fb>
    <v>12</v>
  </rv>
  <rv s="4">
    <fb>8432</fb>
    <v>11</v>
  </rv>
  <rv s="4">
    <fb>35.805</fb>
    <v>12</v>
  </rv>
  <rv s="4">
    <fb>8376</fb>
    <v>11</v>
  </rv>
  <rv s="4">
    <fb>112.108</fb>
    <v>12</v>
  </rv>
  <rv s="4">
    <fb>35.700000000000003</fb>
    <v>12</v>
  </rv>
  <rv s="4">
    <fb>1334</fb>
    <v>11</v>
  </rv>
  <rv s="4">
    <fb>112.4641</fb>
    <v>12</v>
  </rv>
  <rv s="4">
    <fb>2550</fb>
    <v>11</v>
  </rv>
  <rv s="4">
    <fb>32.445</fb>
    <v>12</v>
  </rv>
  <rv s="4">
    <fb>122.94199999999999</fb>
    <v>12</v>
  </rv>
  <rv s="4">
    <fb>5967</fb>
    <v>11</v>
  </rv>
  <rv s="4">
    <fb>33.075000000000003</fb>
    <v>12</v>
  </rv>
  <rv s="4">
    <fb>4569</fb>
    <v>11</v>
  </rv>
  <rv s="4">
    <fb>119.904</fb>
    <v>12</v>
  </rv>
  <rv s="4">
    <fb>39.06</fb>
    <v>12</v>
  </rv>
  <rv s="4">
    <fb>20150</fb>
    <v>11</v>
  </rv>
  <rv s="4">
    <fb>99.736099999999993</fb>
    <v>12</v>
  </rv>
  <rv s="4">
    <fb>6970</fb>
    <v>11</v>
  </rv>
  <rv s="4">
    <fb>38.115000000000002</fb>
    <v>12</v>
  </rv>
  <rv s="4">
    <fb>101.9348</fb>
    <v>12</v>
  </rv>
  <rv s="4">
    <fb>3740</fb>
    <v>11</v>
  </rv>
  <rv s="4">
    <fb>34.965000000000003</fb>
    <v>12</v>
  </rv>
  <rv s="4">
    <fb>4221</fb>
    <v>11</v>
  </rv>
  <rv s="4">
    <fb>110.9136</fb>
    <v>12</v>
  </rv>
  <rv s="4">
    <fb>34.65</fb>
    <v>12</v>
  </rv>
  <rv s="4">
    <fb>7469</fb>
    <v>11</v>
  </rv>
  <rv s="4">
    <fb>111.0283</fb>
    <v>12</v>
  </rv>
  <rv s="4">
    <fb>2431</fb>
    <v>11</v>
  </rv>
  <rv s="4">
    <fb>36.015000000000001</fb>
    <v>12</v>
  </rv>
  <rv s="4">
    <fb>6216</fb>
    <v>11</v>
  </rv>
  <rv s="4">
    <fb>106.5621</fb>
    <v>12</v>
  </rv>
  <rv s="4">
    <fb>3672</fb>
    <v>11</v>
  </rv>
  <rv s="4">
    <fb>37.905000000000001</fb>
    <v>12</v>
  </rv>
  <rv s="4">
    <fb>16863</fb>
    <v>11</v>
  </rv>
  <rv s="4">
    <fb>101.06310000000001</fb>
    <v>12</v>
  </rv>
  <rv s="4">
    <fb>2686</fb>
    <v>11</v>
  </rv>
  <rv s="4">
    <fb>3830</fb>
    <v>11</v>
  </rv>
  <rv s="4">
    <fb>105.1502</fb>
    <v>12</v>
  </rv>
  <rv s="4">
    <fb>34.44</fb>
    <v>12</v>
  </rv>
  <rv s="4">
    <fb>111.0304</fb>
    <v>12</v>
  </rv>
  <rv s="4">
    <fb>34.545000000000002</fb>
    <v>12</v>
  </rv>
  <rv s="4">
    <fb>8882</fb>
    <v>11</v>
  </rv>
  <rv s="4">
    <fb>110.3763</fb>
    <v>12</v>
  </rv>
  <rv s="4">
    <fb>1666</fb>
    <v>11</v>
  </rv>
  <rv s="4">
    <fb>32.340000000000003</fb>
    <v>12</v>
  </rv>
  <rv s="4">
    <fb>11802</fb>
    <v>11</v>
  </rv>
  <rv s="4">
    <fb>117.09829999999999</fb>
    <v>12</v>
  </rv>
  <rv s="4">
    <fb>2941</fb>
    <v>11</v>
  </rv>
  <rv s="4">
    <fb>31.08</fb>
    <v>12</v>
  </rv>
  <rv s="4">
    <fb>18907</fb>
    <v>11</v>
  </rv>
  <rv s="4">
    <fb>121.191</fb>
    <v>12</v>
  </rv>
  <rv s="4">
    <fb>2584</fb>
    <v>11</v>
  </rv>
  <rv s="4">
    <fb>31.395</fb>
    <v>12</v>
  </rv>
  <rv s="4">
    <fb>15488</fb>
    <v>11</v>
  </rv>
  <rv s="4">
    <fb>119.0273</fb>
    <v>12</v>
  </rv>
  <rv s="4">
    <fb>33.81</fb>
    <v>12</v>
  </rv>
  <rv s="4">
    <fb>1742</fb>
    <v>11</v>
  </rv>
  <rv s="4">
    <fb>110.66889999999999</fb>
    <v>12</v>
  </rv>
  <rv s="4">
    <fb>6950</fb>
    <v>11</v>
  </rv>
  <rv s="4">
    <fb>113.0903</fb>
    <v>12</v>
  </rv>
  <rv s="4">
    <fb>2482</fb>
    <v>11</v>
  </rv>
  <rv s="4">
    <fb>7564</fb>
    <v>11</v>
  </rv>
  <rv s="4">
    <fb>105.1416</fb>
    <v>12</v>
  </rv>
  <rv s="4">
    <fb>3621</fb>
    <v>11</v>
  </rv>
  <rv s="4">
    <fb>16927</fb>
    <v>11</v>
  </rv>
  <rv s="4">
    <fb>102.83880000000001</fb>
    <v>12</v>
  </rv>
  <rv s="4">
    <fb>34.125</fb>
    <v>12</v>
  </rv>
  <rv s="4">
    <fb>13105</fb>
    <v>11</v>
  </rv>
  <rv s="4">
    <fb>108.0294</fb>
    <v>12</v>
  </rv>
  <rv s="4">
    <fb>4794</fb>
    <v>11</v>
  </rv>
  <rv s="4">
    <fb>11423</fb>
    <v>11</v>
  </rv>
  <rv s="4">
    <fb>108.3438</fb>
    <v>12</v>
  </rv>
  <rv s="4">
    <fb>5389</fb>
    <v>11</v>
  </rv>
  <rv s="4">
    <fb>32.549999999999997</fb>
    <v>12</v>
  </rv>
  <rv s="4">
    <fb>5941</fb>
    <v>11</v>
  </rv>
  <rv s="4">
    <fb>112.0427</fb>
    <v>12</v>
  </rv>
  <rv s="4">
    <fb>1836</fb>
    <v>11</v>
  </rv>
  <rv s="4">
    <fb>34.86</fb>
    <v>12</v>
  </rv>
  <rv s="4">
    <fb>9748</fb>
    <v>11</v>
  </rv>
  <rv s="4">
    <fb>102.29089999999999</fb>
    <v>12</v>
  </rv>
  <rv s="4">
    <fb>2975</fb>
    <v>11</v>
  </rv>
  <rv s="4">
    <fb>35.384999999999998</fb>
    <v>12</v>
  </rv>
  <rv s="4">
    <fb>8732</fb>
    <v>11</v>
  </rv>
  <rv s="4">
    <fb>101.7239</fb>
    <v>12</v>
  </rv>
  <rv s="4">
    <fb>2346</fb>
    <v>11</v>
  </rv>
  <rv s="4">
    <fb>30.66</fb>
    <v>12</v>
  </rv>
  <rv s="4">
    <fb>24394</fb>
    <v>11</v>
  </rv>
  <rv s="4">
    <fb>115.5419</fb>
    <v>12</v>
  </rv>
  <rv s="4">
    <fb>15499</fb>
    <v>11</v>
  </rv>
  <rv s="4">
    <fb>106.6477</fb>
    <v>12</v>
  </rv>
  <rv s="4">
    <fb>2074</fb>
    <v>11</v>
  </rv>
  <rv s="4">
    <fb>9310</fb>
    <v>11</v>
  </rv>
  <rv s="4">
    <fb>96.957700000000003</fb>
    <v>12</v>
  </rv>
  <rv s="4">
    <fb>1955</fb>
    <v>11</v>
  </rv>
  <rv s="4">
    <fb>39.585000000000001</fb>
    <v>12</v>
  </rv>
  <rv s="4">
    <fb>25236</fb>
    <v>11</v>
  </rv>
  <rv s="4">
    <fb>88.3262</fb>
    <v>12</v>
  </rv>
  <rv s="4">
    <fb>7803</fb>
    <v>11</v>
  </rv>
  <rv s="4">
    <fb>39.69</fb>
    <v>12</v>
  </rv>
  <rv s="4">
    <fb>8497</fb>
    <v>11</v>
  </rv>
  <rv s="4">
    <fb>87.923500000000004</fb>
    <v>12</v>
  </rv>
  <rv s="4">
    <fb>9958</fb>
    <v>11</v>
  </rv>
  <rv s="4">
    <fb>82.055099999999996</fb>
    <v>12</v>
  </rv>
  <rv s="4">
    <fb>6239</fb>
    <v>11</v>
  </rv>
  <rv s="4">
    <fb>41.475000000000001</fb>
    <v>12</v>
  </rv>
  <rv s="4">
    <fb>5332</fb>
    <v>11</v>
  </rv>
  <rv s="4">
    <fb>83.282899999999998</fb>
    <v>12</v>
  </rv>
  <rv s="4">
    <fb>41.265000000000001</fb>
    <v>12</v>
  </rv>
  <rv s="4">
    <fb>3100</fb>
    <v>11</v>
  </rv>
  <rv s="4">
    <fb>83.635900000000007</fb>
    <v>12</v>
  </rv>
  <rv s="4">
    <fb>1207</fb>
    <v>11</v>
  </rv>
  <rv s="4">
    <fb>4521</fb>
    <v>11</v>
  </rv>
  <rv s="4">
    <fb>75.897499999999994</fb>
    <v>12</v>
  </rv>
  <rv s="4">
    <fb>43.47</fb>
    <v>12</v>
  </rv>
  <rv s="4">
    <fb>78.253500000000003</fb>
    <v>12</v>
  </rv>
  <rv s="4">
    <fb>2244</fb>
    <v>11</v>
  </rv>
  <rv s="4">
    <fb>67.694500000000005</fb>
    <v>12</v>
  </rv>
  <rv s="4">
    <fb>51.87</fb>
    <v>12</v>
  </rv>
  <rv s="4">
    <fb>64.004999999999995</fb>
    <v>12</v>
  </rv>
  <rv s="4">
    <fb>4301</fb>
    <v>11</v>
  </rv>
  <rv s="4">
    <fb>4380</fb>
    <v>11</v>
  </rv>
  <rv s="4">
    <fb>58.2624</fb>
    <v>12</v>
  </rv>
  <rv s="4">
    <fb>4437</fb>
    <v>11</v>
  </rv>
  <rv s="4">
    <fb>59.22</fb>
    <v>12</v>
  </rv>
  <rv s="4">
    <fb>10996</fb>
    <v>11</v>
  </rv>
  <rv s="4">
    <fb>56.133400000000002</fb>
    <v>12</v>
  </rv>
  <rv s="4">
    <fb>62.16</fb>
    <v>12</v>
  </rv>
  <rv s="4">
    <fb>53.914099999999998</fb>
    <v>12</v>
  </rv>
  <rv s="4">
    <fb>4454</fb>
    <v>11</v>
  </rv>
  <rv s="4">
    <fb>44.9711</fb>
    <v>12</v>
  </rv>
  <rv s="4">
    <fb>15912</fb>
    <v>11</v>
  </rv>
  <rv s="4">
    <fb>56.49</fb>
    <v>12</v>
  </rv>
  <rv s="4">
    <fb>6569</fb>
    <v>11</v>
  </rv>
  <rv s="4">
    <fb>54.874899999999997</fb>
    <v>12</v>
  </rv>
  <rv s="4">
    <fb>8670</fb>
    <v>11</v>
  </rv>
  <rv s="4">
    <fb>51.03</fb>
    <v>12</v>
  </rv>
  <rv s="4">
    <fb>3873</fb>
    <v>11</v>
  </rv>
  <rv s="4">
    <fb>59.739100000000001</fb>
    <v>12</v>
  </rv>
  <rv s="4">
    <fb>10744</fb>
    <v>11</v>
  </rv>
  <rv s="4">
    <fb>8417</fb>
    <v>11</v>
  </rv>
  <rv s="4">
    <fb>63.799100000000003</fb>
    <v>12</v>
  </rv>
  <rv s="4">
    <fb>10931</fb>
    <v>11</v>
  </rv>
  <rv s="4">
    <fb>43.05</fb>
    <v>12</v>
  </rv>
  <rv s="4">
    <fb>6923</fb>
    <v>11</v>
  </rv>
  <rv s="4">
    <fb>68.738500000000002</fb>
    <v>12</v>
  </rv>
  <rv s="4">
    <fb>11288</fb>
    <v>11</v>
  </rv>
  <rv s="4">
    <fb>71.284499999999994</fb>
    <v>12</v>
  </rv>
  <rv s="4">
    <fb>5185</fb>
    <v>11</v>
  </rv>
  <rv s="4">
    <fb>44.31</fb>
    <v>12</v>
  </rv>
  <rv s="4">
    <fb>66.270700000000005</fb>
    <v>12</v>
  </rv>
  <rv s="4">
    <fb>48.09</fb>
    <v>12</v>
  </rv>
  <rv s="4">
    <fb>5772</fb>
    <v>11</v>
  </rv>
  <rv s="4">
    <fb>59.518799999999999</fb>
    <v>12</v>
  </rv>
  <rv s="4">
    <fb>49.14</fb>
    <v>12</v>
  </rv>
  <rv s="4">
    <fb>10135</fb>
    <v>11</v>
  </rv>
  <rv s="4">
    <fb>55.5899</fb>
    <v>12</v>
  </rv>
  <rv s="4">
    <fb>13515</fb>
    <v>11</v>
  </rv>
  <rv s="4">
    <fb>8722</fb>
    <v>11</v>
  </rv>
  <rv s="4">
    <fb>51.415700000000001</fb>
    <v>12</v>
  </rv>
  <rv s="4">
    <fb>14093</fb>
    <v>11</v>
  </rv>
  <rv s="4">
    <fb>57.54</fb>
    <v>12</v>
  </rv>
  <rv s="4">
    <fb>4153</fb>
    <v>11</v>
  </rv>
  <rv s="4">
    <fb>46.586599999999997</fb>
    <v>12</v>
  </rv>
  <rv s="4">
    <fb>67.2</fb>
    <v>12</v>
  </rv>
  <rv s="4">
    <fb>39.290599999999998</fb>
    <v>12</v>
  </rv>
  <rv s="4">
    <fb>19772</fb>
    <v>11</v>
  </rv>
  <rv s="4">
    <fb>65.73</fb>
    <v>12</v>
  </rv>
  <rv s="4">
    <fb>39.890500000000003</fb>
    <v>12</v>
  </rv>
  <rv s="4">
    <fb>8823</fb>
    <v>11</v>
  </rv>
  <rv s="4">
    <fb>3362</fb>
    <v>11</v>
  </rv>
  <rv s="4">
    <fb>38.703600000000002</fb>
    <v>12</v>
  </rv>
  <rv s="4">
    <fb>58.8</fb>
    <v>12</v>
  </rv>
  <rv s="4">
    <fb>5986</fb>
    <v>11</v>
  </rv>
  <rv s="4">
    <fb>42.640700000000002</fb>
    <v>12</v>
  </rv>
  <rv s="4">
    <fb>8942</fb>
    <v>11</v>
  </rv>
  <rv s="4">
    <fb>58.17</fb>
    <v>12</v>
  </rv>
  <rv s="4">
    <fb>6260</fb>
    <v>11</v>
  </rv>
  <rv s="4">
    <fb>43.395600000000002</fb>
    <v>12</v>
  </rv>
  <rv s="4">
    <fb>10251</fb>
    <v>11</v>
  </rv>
  <rv s="4">
    <fb>3497</fb>
    <v>11</v>
  </rv>
  <rv s="4">
    <fb>49.6158</fb>
    <v>12</v>
  </rv>
  <rv s="4">
    <fb>19177</fb>
    <v>11</v>
  </rv>
  <rv s="4">
    <fb>2785</fb>
    <v>11</v>
  </rv>
  <rv s="4">
    <fb>45.4373</fb>
    <v>12</v>
  </rv>
  <rv s="4">
    <fb>1802</fb>
    <v>11</v>
  </rv>
  <rv s="4">
    <fb>44.779699999999998</fb>
    <v>12</v>
  </rv>
  <rv s="4">
    <fb>2512</fb>
    <v>11</v>
  </rv>
  <rv s="4">
    <fb>47.366</fb>
    <v>12</v>
  </rv>
  <rv s="4">
    <fb>48.93</fb>
    <v>12</v>
  </rv>
  <rv s="4">
    <fb>4096</fb>
    <v>11</v>
  </rv>
  <rv s="4">
    <fb>49.176499999999997</fb>
    <v>12</v>
  </rv>
  <rv s="4">
    <fb>6409</fb>
    <v>11</v>
  </rv>
  <rv s="4">
    <fb>2011</fb>
    <v>11</v>
  </rv>
  <rv s="4">
    <fb>46.441899999999997</fb>
    <v>12</v>
  </rv>
  <rv s="4">
    <fb>6800</fb>
    <v>11</v>
  </rv>
  <rv s="4">
    <fb>1241</fb>
    <v>11</v>
  </rv>
  <rv s="4">
    <fb>46.376899999999999</fb>
    <v>12</v>
  </rv>
  <rv s="4">
    <fb>2414</fb>
    <v>11</v>
  </rv>
  <rv s="4">
    <fb>45.15</fb>
    <v>12</v>
  </rv>
  <rv s="4">
    <fb>4091</fb>
    <v>11</v>
  </rv>
  <rv s="4">
    <fb>51.870399999999997</fb>
    <v>12</v>
  </rv>
  <rv s="4">
    <fb>6851</fb>
    <v>11</v>
  </rv>
  <rv s="4">
    <fb>6340</fb>
    <v>11</v>
  </rv>
  <rv s="4">
    <fb>53.552999999999997</fb>
    <v>12</v>
  </rv>
  <rv s="4">
    <fb>8177</fb>
    <v>11</v>
  </rv>
  <rv s="4">
    <fb>9217</fb>
    <v>11</v>
  </rv>
  <rv s="4">
    <fb>59.445</fb>
    <v>12</v>
  </rv>
  <rv s="4">
    <fb>7310</fb>
    <v>11</v>
  </rv>
  <rv s="4">
    <fb>33.6</fb>
    <v>12</v>
  </rv>
  <rv s="4">
    <fb>14278</fb>
    <v>11</v>
  </rv>
  <rv s="4">
    <fb>68.238600000000005</fb>
    <v>12</v>
  </rv>
  <rv s="4">
    <fb>31.184999999999999</fb>
    <v>12</v>
  </rv>
  <rv s="4">
    <fb>6392</fb>
    <v>11</v>
  </rv>
  <rv s="4">
    <fb>72.765000000000001</fb>
    <v>12</v>
  </rv>
  <rv s="4">
    <fb>8425</fb>
    <v>11</v>
  </rv>
  <rv s="4">
    <fb>68.657399999999996</fb>
    <v>12</v>
  </rv>
  <rv s="4">
    <fb>9384</fb>
    <v>11</v>
  </rv>
  <rv s="4">
    <fb>28.56</fb>
    <v>12</v>
  </rv>
  <rv s="4">
    <fb>11335</fb>
    <v>11</v>
  </rv>
  <rv s="4">
    <fb>78.578500000000005</fb>
    <v>12</v>
  </rv>
  <rv s="4">
    <fb>10523</fb>
    <v>11</v>
  </rv>
  <rv s="4">
    <fb>13935</fb>
    <v>11</v>
  </rv>
  <rv s="4">
    <fb>77.396199999999993</fb>
    <v>12</v>
  </rv>
  <rv s="4">
    <fb>6562</fb>
    <v>11</v>
  </rv>
  <rv s="4">
    <fb>28.664999999999999</fb>
    <v>12</v>
  </rv>
  <rv s="4">
    <fb>77.725899999999996</fb>
    <v>12</v>
  </rv>
  <rv s="4">
    <fb>1734</fb>
    <v>11</v>
  </rv>
  <rv s="4">
    <fb>29.504999999999999</fb>
    <v>12</v>
  </rv>
  <rv s="4">
    <fb>10190</fb>
    <v>11</v>
  </rv>
  <rv s="4">
    <fb>75.252499999999998</fb>
    <v>12</v>
  </rv>
  <rv s="4">
    <fb>26.565000000000001</fb>
    <v>12</v>
  </rv>
  <rv s="4">
    <fb>13266</fb>
    <v>11</v>
  </rv>
  <rv s="4">
    <fb>83.445899999999995</fb>
    <v>12</v>
  </rv>
  <rv s="4">
    <fb>5338</fb>
    <v>11</v>
  </rv>
  <rv s="4">
    <fb>25.515000000000001</fb>
    <v>12</v>
  </rv>
  <rv s="4">
    <fb>10499</fb>
    <v>11</v>
  </rv>
  <rv s="4">
    <fb>87.017700000000005</fb>
    <v>12</v>
  </rv>
  <rv s="4">
    <fb>1343</fb>
    <v>11</v>
  </rv>
  <rv s="4">
    <fb>5180</fb>
    <v>11</v>
  </rv>
  <rv s="4">
    <fb>82.911799999999999</fb>
    <v>12</v>
  </rv>
  <rv s="4">
    <fb>1904</fb>
    <v>11</v>
  </rv>
  <rv s="4">
    <fb>23.625</fb>
    <v>12</v>
  </rv>
  <rv s="4">
    <fb>91.892700000000005</fb>
    <v>12</v>
  </rv>
  <rv s="4">
    <fb>3842</fb>
    <v>11</v>
  </rv>
  <rv s="4">
    <fb>12217</fb>
    <v>11</v>
  </rv>
  <rv s="4">
    <fb>91.302499999999995</fb>
    <v>12</v>
  </rv>
  <rv s="4">
    <fb>20.265000000000001</fb>
    <v>12</v>
  </rv>
  <rv s="4">
    <fb>12650</fb>
    <v>11</v>
  </rv>
  <rv s="4">
    <fb>103.607</fb>
    <v>12</v>
  </rv>
  <rv s="4">
    <fb>5678</fb>
    <v>11</v>
  </rv>
  <rv s="4">
    <fb>21.524999999999999</fb>
    <v>12</v>
  </rv>
  <rv s="4">
    <fb>94.155500000000004</fb>
    <v>12</v>
  </rv>
  <rv s="4">
    <fb>20.684999999999999</fb>
    <v>12</v>
  </rv>
  <rv s="4">
    <fb>9523</fb>
    <v>11</v>
  </rv>
  <rv s="4">
    <fb>98.911100000000005</fb>
    <v>12</v>
  </rv>
  <rv s="4">
    <fb>782</fb>
    <v>11</v>
  </rv>
  <rv s="4">
    <fb>10248</fb>
    <v>11</v>
  </rv>
  <rv s="4">
    <fb>83.83</fb>
    <v>12</v>
  </rv>
  <rv s="4">
    <fb>22.988499999999998</fb>
    <v>12</v>
  </rv>
  <rv s="4">
    <fb>33191</fb>
    <v>11</v>
  </rv>
  <rv s="4">
    <fb>86.638400000000004</fb>
    <v>12</v>
  </rv>
  <rv s="4">
    <fb>445</fb>
    <v>11</v>
  </rv>
  <rv s="4">
    <fb>21.98</fb>
    <v>12</v>
  </rv>
  <rv s="4">
    <fb>6927</fb>
    <v>11</v>
  </rv>
  <rv s="4">
    <fb>92.232900000000001</fb>
    <v>12</v>
  </rv>
  <rv s="4">
    <fb>464</fb>
    <v>11</v>
  </rv>
  <rv s="4">
    <fb>18.8475</fb>
    <v>12</v>
  </rv>
  <rv s="4">
    <fb>20601</fb>
    <v>11</v>
  </rv>
  <rv s="4">
    <fb>103.78570000000001</fb>
    <v>12</v>
  </rv>
  <rv s="4">
    <fb>2669</fb>
    <v>11</v>
  </rv>
  <rv s="4">
    <fb>18.462499999999999</fb>
    <v>12</v>
  </rv>
  <rv s="4">
    <fb>16757</fb>
    <v>11</v>
  </rv>
  <rv s="4">
    <fb>105.3171</fb>
    <v>12</v>
  </rv>
  <rv s="4">
    <fb>695</fb>
    <v>11</v>
  </rv>
  <rv s="4">
    <fb>17.588000000000001</fb>
    <v>12</v>
  </rv>
  <rv s="4">
    <fb>18530</fb>
    <v>11</v>
  </rv>
  <rv s="4">
    <fb>110.6023</fb>
    <v>12</v>
  </rv>
  <rv s="4">
    <fb>19.02</fb>
    <v>12</v>
  </rv>
  <rv s="4">
    <fb>17408</fb>
    <v>11</v>
  </rv>
  <rv s="4">
    <fb>101.5731</fb>
    <v>12</v>
  </rv>
  <rv s="4">
    <fb>2323</fb>
    <v>11</v>
  </rv>
  <rv s="4">
    <fb>18.3065</fb>
    <v>12</v>
  </rv>
  <rv s="4">
    <fb>16790</fb>
    <v>11</v>
  </rv>
  <rv s="4">
    <fb>104.26560000000001</fb>
    <v>12</v>
  </rv>
  <rv s="4">
    <fb>1384</fb>
    <v>11</v>
  </rv>
  <rv s="4">
    <fb>17.991499999999998</fb>
    <v>12</v>
  </rv>
  <rv s="4">
    <fb>5798</fb>
    <v>11</v>
  </rv>
  <rv s="4">
    <fb>104.9798</fb>
    <v>12</v>
  </rv>
  <rv s="4">
    <fb>818</fb>
    <v>11</v>
  </rv>
  <rv s="4">
    <fb>16.332999999999998</fb>
    <v>12</v>
  </rv>
  <rv s="4">
    <fb>16666</fb>
    <v>11</v>
  </rv>
  <rv s="4">
    <fb>115.1075</fb>
    <v>12</v>
  </rv>
  <rv s="4">
    <fb>2394</fb>
    <v>11</v>
  </rv>
  <rv s="4">
    <fb>14.391</fb>
    <v>12</v>
  </rv>
  <rv s="4">
    <fb>18015</fb>
    <v>11</v>
  </rv>
  <rv s="4">
    <fb>16.597999999999999</fb>
    <v>12</v>
  </rv>
  <rv s="4">
    <fb>22138</fb>
    <v>11</v>
  </rv>
  <rv s="4">
    <fb>111.1836</fb>
    <v>12</v>
  </rv>
  <rv s="4">
    <fb>1391</fb>
    <v>11</v>
  </rv>
  <rv s="4">
    <fb>18.412500000000001</fb>
    <v>12</v>
  </rv>
  <rv s="4">
    <fb>98.979799999999997</fb>
    <v>12</v>
  </rv>
  <rv s="4">
    <fb>2322</fb>
    <v>11</v>
  </rv>
  <rv s="4">
    <fb>20.864000000000001</fb>
    <v>12</v>
  </rv>
  <rv s="4">
    <fb>20966</fb>
    <v>11</v>
  </rv>
  <rv s="4">
    <fb>85.590199999999996</fb>
    <v>12</v>
  </rv>
  <rv s="4">
    <fb>1274</fb>
    <v>11</v>
  </rv>
  <rv s="4">
    <fb>20.443000000000001</fb>
    <v>12</v>
  </rv>
  <rv s="4">
    <fb>11946</fb>
    <v>11</v>
  </rv>
  <rv s="4">
    <fb>88.053299999999993</fb>
    <v>12</v>
  </rv>
  <rv s="4">
    <fb>1888</fb>
    <v>11</v>
  </rv>
  <rv s="4">
    <fb>21.304500000000001</fb>
    <v>12</v>
  </rv>
  <rv s="4">
    <fb>23111</fb>
    <v>11</v>
  </rv>
  <rv s="4">
    <fb>84.246700000000004</fb>
    <v>12</v>
  </rv>
  <rv s="4">
    <fb>5918</fb>
    <v>11</v>
  </rv>
  <rv s="4">
    <fb>20.635000000000002</fb>
    <v>12</v>
  </rv>
  <rv s="4">
    <fb>18133</fb>
    <v>11</v>
  </rv>
  <rv s="4">
    <fb>86.664199999999994</fb>
    <v>12</v>
  </rv>
  <rv s="4">
    <fb>567</fb>
    <v>11</v>
  </rv>
  <rv s="4">
    <fb>21.704999999999998</fb>
    <v>12</v>
  </rv>
  <rv s="4">
    <fb>4873</fb>
    <v>11</v>
  </rv>
  <rv s="4">
    <fb>81.480900000000005</fb>
    <v>12</v>
  </rv>
  <rv s="4">
    <fb>1642</fb>
    <v>11</v>
  </rv>
  <rv s="4">
    <fb>22.177499999999998</fb>
    <v>12</v>
  </rv>
  <rv s="4">
    <fb>29600</fb>
    <v>11</v>
  </rv>
  <rv s="4">
    <fb>79.865200000000002</fb>
    <v>12</v>
  </rv>
  <rv s="4">
    <fb>988</fb>
    <v>11</v>
  </rv>
  <rv s="4">
    <fb>18.834</fb>
    <v>12</v>
  </rv>
  <rv s="4">
    <fb>27861</fb>
    <v>11</v>
  </rv>
  <rv s="4">
    <fb>93.471299999999999</fb>
    <v>12</v>
  </rv>
  <rv s="4">
    <fb>7942</fb>
    <v>11</v>
  </rv>
  <rv s="4">
    <fb>20.363</fb>
    <v>12</v>
  </rv>
  <rv s="4">
    <fb>31356</fb>
    <v>11</v>
  </rv>
  <rv s="4">
    <fb>85.195400000000006</fb>
    <v>12</v>
  </rv>
  <rv s="4">
    <fb>4104</fb>
    <v>11</v>
  </rv>
  <rv s="4">
    <fb>19.306000000000001</fb>
    <v>12</v>
  </rv>
  <rv s="4">
    <fb>13424</fb>
    <v>11</v>
  </rv>
  <rv s="4">
    <fb>90.119600000000005</fb>
    <v>12</v>
  </rv>
  <rv s="4">
    <fb>19.106000000000002</fb>
    <v>12</v>
  </rv>
  <rv s="4">
    <fb>10667</fb>
    <v>11</v>
  </rv>
  <rv s="4">
    <fb>90.712699999999998</fb>
    <v>12</v>
  </rv>
  <rv s="4">
    <fb>16.928999999999998</fb>
    <v>12</v>
  </rv>
  <rv s="4">
    <fb>18468</fb>
    <v>11</v>
  </rv>
  <rv s="4">
    <fb>100.8327</fb>
    <v>12</v>
  </rv>
  <rv s="4">
    <fb>1159</fb>
    <v>11</v>
  </rv>
  <rv s="4">
    <fb>16.991499999999998</fb>
    <v>12</v>
  </rv>
  <rv s="4">
    <fb>20615</fb>
    <v>11</v>
  </rv>
  <rv s="4">
    <fb>100.94670000000001</fb>
    <v>12</v>
  </rv>
  <rv s="4">
    <fb>15.643000000000001</fb>
    <v>12</v>
  </rv>
  <rv s="4">
    <fb>23555</fb>
    <v>11</v>
  </rv>
  <rv s="4">
    <fb>109.1165</fb>
    <v>12</v>
  </rv>
  <rv s="4">
    <fb>2282</fb>
    <v>11</v>
  </rv>
  <rv s="4">
    <fb>15.778</fb>
    <v>12</v>
  </rv>
  <rv s="4">
    <fb>18019</fb>
    <v>11</v>
  </rv>
  <rv s="4">
    <fb>108.2822</fb>
    <v>12</v>
  </rv>
  <rv s="4">
    <fb>2013</fb>
    <v>11</v>
  </rv>
  <rv s="4">
    <fb>16.010000000000002</fb>
    <v>12</v>
  </rv>
  <rv s="4">
    <fb>18249</fb>
    <v>11</v>
  </rv>
  <rv s="4">
    <fb>107.9586</fb>
    <v>12</v>
  </rv>
  <rv s="4">
    <fb>2087</fb>
    <v>11</v>
  </rv>
  <rv s="4">
    <fb>16.213000000000001</fb>
    <v>12</v>
  </rv>
  <rv s="4">
    <fb>11751</fb>
    <v>11</v>
  </rv>
  <rv s="4">
    <fb>105.3895</fb>
    <v>12</v>
  </rv>
  <rv s="4">
    <fb>45537</fb>
    <v>10</v>
  </rv>
  <rv s="4">
    <fb>16.3065</fb>
    <v>12</v>
  </rv>
  <rv s="4">
    <fb>2039</fb>
    <v>11</v>
  </rv>
  <rv s="4">
    <fb>104.5301</fb>
    <v>12</v>
  </rv>
  <rv s="4">
    <fb>1339</fb>
    <v>11</v>
  </rv>
  <rv s="4">
    <fb>15.426</fb>
    <v>12</v>
  </rv>
  <rv s="4">
    <fb>20425</fb>
    <v>11</v>
  </rv>
  <rv s="4">
    <fb>110.7402</fb>
    <v>12</v>
  </rv>
  <rv s="4">
    <fb>4607</fb>
    <v>11</v>
  </rv>
  <rv s="4">
    <fb>16.766500000000001</fb>
    <v>12</v>
  </rv>
  <rv s="4">
    <fb>29466</fb>
    <v>11</v>
  </rv>
  <rv s="4">
    <fb>101.5339</fb>
    <v>12</v>
  </rv>
  <rv s="4">
    <fb>6934</fb>
    <v>11</v>
  </rv>
  <rv s="4">
    <fb>17.4255</fb>
    <v>12</v>
  </rv>
  <rv s="4">
    <fb>11275</fb>
    <v>11</v>
  </rv>
  <rv s="4">
    <fb>96.254599999999996</fb>
    <v>12</v>
  </rv>
  <rv s="4">
    <fb>6538</fb>
    <v>11</v>
  </rv>
  <rv s="4">
    <fb>16.913</fb>
    <v>12</v>
  </rv>
  <rv s="4">
    <fb>7508</fb>
    <v>11</v>
  </rv>
  <rv s="4">
    <fb>99.573700000000002</fb>
    <v>12</v>
  </rv>
  <rv s="4">
    <fb>15.781499999999999</fb>
    <v>12</v>
  </rv>
  <rv s="4">
    <fb>15918</fb>
    <v>11</v>
  </rv>
  <rv s="4">
    <fb>105.6985</fb>
    <v>12</v>
  </rv>
  <rv s="4">
    <fb>5403</fb>
    <v>11</v>
  </rv>
  <rv s="4">
    <fb>15.959</fb>
    <v>12</v>
  </rv>
  <rv s="4">
    <fb>10384</fb>
    <v>11</v>
  </rv>
  <rv s="4">
    <fb>104.83969999999999</fb>
    <v>12</v>
  </rv>
  <rv s="4">
    <fb>1875</fb>
    <v>11</v>
  </rv>
  <rv s="4">
    <fb>16.681999999999999</fb>
    <v>12</v>
  </rv>
  <rv s="4">
    <fb>6726</fb>
    <v>11</v>
  </rv>
  <rv s="4">
    <fb>100.2533</fb>
    <v>12</v>
  </rv>
  <rv s="4">
    <fb>717</fb>
    <v>11</v>
  </rv>
  <rv s="4">
    <fb>17.508500000000002</fb>
    <v>12</v>
  </rv>
  <rv s="4">
    <fb>95.460400000000007</fb>
    <v>12</v>
  </rv>
  <rv s="4">
    <fb>557</fb>
    <v>11</v>
  </rv>
  <rv s="4">
    <fb>16.809000000000001</fb>
    <v>12</v>
  </rv>
  <rv s="4">
    <fb>8401</fb>
    <v>11</v>
  </rv>
  <rv s="4">
    <fb>99.084400000000002</fb>
    <v>12</v>
  </rv>
  <rv s="4">
    <fb>1554</fb>
    <v>11</v>
  </rv>
  <rv s="4">
    <fb>16.695499999999999</fb>
    <v>12</v>
  </rv>
  <rv s="4">
    <fb>12175</fb>
    <v>11</v>
  </rv>
  <rv s="4">
    <fb>99.510099999999994</fb>
    <v>12</v>
  </rv>
  <rv s="4">
    <fb>1119</fb>
    <v>11</v>
  </rv>
  <rv s="4">
    <fb>17.1935</fb>
    <v>12</v>
  </rv>
  <rv s="4">
    <fb>15861</fb>
    <v>11</v>
  </rv>
  <rv s="4">
    <fb>96.544799999999995</fb>
    <v>12</v>
  </rv>
  <rv s="4">
    <fb>2775</fb>
    <v>11</v>
  </rv>
  <rv s="4">
    <fb>16.66</fb>
    <v>12</v>
  </rv>
  <rv s="4">
    <fb>22600</fb>
    <v>11</v>
  </rv>
  <rv s="4">
    <fb>99.405500000000004</fb>
    <v>12</v>
  </rv>
  <rv s="4">
    <fb>1019</fb>
    <v>11</v>
  </rv>
  <rv s="4">
    <fb>16.277999999999999</fb>
    <v>12</v>
  </rv>
  <rv s="4">
    <fb>12266</fb>
    <v>11</v>
  </rv>
  <rv s="4">
    <fb>101.79900000000001</fb>
    <v>12</v>
  </rv>
  <rv s="4">
    <fb>2857</fb>
    <v>11</v>
  </rv>
  <rv s="4">
    <fb>17.658999999999999</fb>
    <v>12</v>
  </rv>
  <rv s="4">
    <fb>8343</fb>
    <v>11</v>
  </rv>
  <rv s="4">
    <fb>94.209299999999999</fb>
    <v>12</v>
  </rv>
  <rv s="4">
    <fb>776</fb>
    <v>11</v>
  </rv>
  <rv s="4">
    <fb>21.027999999999999</fb>
    <v>12</v>
  </rv>
  <rv s="4">
    <fb>67060</fb>
    <v>11</v>
  </rv>
  <rv s="4">
    <fb>76.470500000000001</fb>
    <v>12</v>
  </rv>
  <rv s="4">
    <fb>7428</fb>
    <v>11</v>
  </rv>
  <rv s="4">
    <fb>20.497499999999999</fb>
    <v>12</v>
  </rv>
  <rv s="4">
    <fb>14787</fb>
    <v>11</v>
  </rv>
  <rv s="4">
    <fb>78.431799999999996</fb>
    <v>12</v>
  </rv>
  <rv s="4">
    <fb>3396</fb>
    <v>11</v>
  </rv>
  <rv s="4">
    <fb>20.257000000000001</fb>
    <v>12</v>
  </rv>
  <rv s="4">
    <fb>4869</fb>
    <v>11</v>
  </rv>
  <rv s="4">
    <fb>78.320999999999998</fb>
    <v>12</v>
  </rv>
  <rv s="4">
    <fb>1403</fb>
    <v>11</v>
  </rv>
  <rv s="4">
    <fb>19.149999999999999</fb>
    <v>12</v>
  </rv>
  <rv s="4">
    <fb>11472</fb>
    <v>11</v>
  </rv>
  <rv s="4">
    <fb>83.419600000000003</fb>
    <v>12</v>
  </rv>
  <rv s="4">
    <fb>2622</fb>
    <v>11</v>
  </rv>
  <rv s="4">
    <fb>20.865500000000001</fb>
    <v>12</v>
  </rv>
  <rv s="4">
    <fb>37229</fb>
    <v>11</v>
  </rv>
  <rv s="4">
    <fb>76.087900000000005</fb>
    <v>12</v>
  </rv>
  <rv s="4">
    <fb>4904</fb>
    <v>11</v>
  </rv>
  <rv s="4">
    <fb>22.015999999999998</fb>
    <v>12</v>
  </rv>
  <rv s="4">
    <fb>9314</fb>
    <v>11</v>
  </rv>
  <rv s="4">
    <fb>71.801699999999997</fb>
    <v>12</v>
  </rv>
  <rv s="4">
    <fb>2606</fb>
    <v>11</v>
  </rv>
  <rv s="4">
    <fb>20.686</fb>
    <v>12</v>
  </rv>
  <rv s="4">
    <fb>28632</fb>
    <v>11</v>
  </rv>
  <rv s="4">
    <fb>77.081500000000005</fb>
    <v>12</v>
  </rv>
  <rv s="4">
    <fb>6336</fb>
    <v>11</v>
  </rv>
  <rv s="4">
    <fb>21.2865</fb>
    <v>12</v>
  </rv>
  <rv s="4">
    <fb>18896</fb>
    <v>11</v>
  </rv>
  <rv s="4">
    <fb>74.038300000000007</fb>
    <v>12</v>
  </rv>
  <rv s="4">
    <fb>8018</fb>
    <v>11</v>
  </rv>
  <rv s="4">
    <fb>22.236000000000001</fb>
    <v>12</v>
  </rv>
  <rv s="4">
    <fb>14277</fb>
    <v>11</v>
  </rv>
  <rv s="4">
    <fb>70.634100000000004</fb>
    <v>12</v>
  </rv>
  <rv s="4">
    <fb>1665</fb>
    <v>11</v>
  </rv>
  <rv s="4">
    <fb>20.832999999999998</fb>
    <v>12</v>
  </rv>
  <rv s="4">
    <fb>15868</fb>
    <v>11</v>
  </rv>
  <rv s="4">
    <fb>75.021900000000002</fb>
    <v>12</v>
  </rv>
  <rv s="4">
    <fb>3990</fb>
    <v>11</v>
  </rv>
  <rv s="4">
    <fb>19.488499999999998</fb>
    <v>12</v>
  </rv>
  <rv s="4">
    <fb>26783</fb>
    <v>11</v>
  </rv>
  <rv s="4">
    <fb>79.936700000000002</fb>
    <v>12</v>
  </rv>
  <rv s="4">
    <fb>8193</fb>
    <v>11</v>
  </rv>
  <rv s="4">
    <fb>18.759499999999999</fb>
    <v>12</v>
  </rv>
  <rv s="4">
    <fb>7250</fb>
    <v>11</v>
  </rv>
  <rv s="4">
    <fb>82.790899999999993</fb>
    <v>12</v>
  </rv>
  <rv s="4">
    <fb>3900</fb>
    <v>11</v>
  </rv>
  <rv s="4">
    <fb>17.333500000000001</fb>
    <v>12</v>
  </rv>
  <rv s="4">
    <fb>18100</fb>
    <v>11</v>
  </rv>
  <rv s="4">
    <fb>88.782899999999998</fb>
    <v>12</v>
  </rv>
  <rv s="4">
    <fb>5150</fb>
    <v>11</v>
  </rv>
  <rv s="4">
    <fb>16.962</fb>
    <v>12</v>
  </rv>
  <rv s="4">
    <fb>12340</fb>
    <v>11</v>
  </rv>
  <rv s="4">
    <fb>90.777100000000004</fb>
    <v>12</v>
  </rv>
  <rv s="4">
    <fb>3069</fb>
    <v>11</v>
  </rv>
  <rv s="4">
    <fb>16.625</fb>
    <v>12</v>
  </rv>
  <rv s="4">
    <fb>5750</fb>
    <v>11</v>
  </rv>
  <rv s="4">
    <fb>92.729500000000002</fb>
    <v>12</v>
  </rv>
  <rv s="4">
    <fb>3806</fb>
    <v>11</v>
  </rv>
  <rv s="4">
    <fb>15.102499999999999</fb>
    <v>12</v>
  </rv>
  <rv s="4">
    <fb>17259</fb>
    <v>11</v>
  </rv>
  <rv s="4">
    <fb>101.3379</fb>
    <v>12</v>
  </rv>
  <rv s="4">
    <fb>1437</fb>
    <v>11</v>
  </rv>
  <rv s="4">
    <fb>15.7475</fb>
    <v>12</v>
  </rv>
  <rv s="4">
    <fb>60424</fb>
    <v>11</v>
  </rv>
  <rv s="4">
    <fb>96.554100000000005</fb>
    <v>12</v>
  </rv>
  <rv s="4">
    <fb>14.25</fb>
    <v>12</v>
  </rv>
  <rv s="4">
    <fb>29924</fb>
    <v>11</v>
  </rv>
  <rv s="4">
    <fb>106.8595</fb>
    <v>12</v>
  </rv>
  <rv s="4">
    <fb>4323</fb>
    <v>11</v>
  </rv>
  <rv s="4">
    <fb>13.739000000000001</fb>
    <v>12</v>
  </rv>
  <rv s="4">
    <fb>49392</fb>
    <v>11</v>
  </rv>
  <rv s="4">
    <fb>110.24550000000001</fb>
    <v>12</v>
  </rv>
  <rv s="4">
    <fb>3995</fb>
    <v>11</v>
  </rv>
  <rv s="4">
    <fb>12.946999999999999</fb>
    <v>12</v>
  </rv>
  <rv s="4">
    <fb>35073</fb>
    <v>11</v>
  </rv>
  <rv s="4">
    <fb>116.97969999999999</fb>
    <v>12</v>
  </rv>
  <rv s="4">
    <fb>4554</fb>
    <v>11</v>
  </rv>
  <rv s="4">
    <fb>13.551</fb>
    <v>12</v>
  </rv>
  <rv s="4">
    <fb>23512</fb>
    <v>11</v>
  </rv>
  <rv s="4">
    <fb>111.3918</fb>
    <v>12</v>
  </rv>
  <rv s="4">
    <fb>2218</fb>
    <v>11</v>
  </rv>
  <rv s="4">
    <fb>14.0885</fb>
    <v>12</v>
  </rv>
  <rv s="4">
    <fb>23625</fb>
    <v>11</v>
  </rv>
  <rv s="4">
    <fb>106.87569999999999</fb>
    <v>12</v>
  </rv>
  <rv s="4">
    <fb>6982</fb>
    <v>11</v>
  </rv>
  <rv s="4">
    <fb>14.071</fb>
    <v>12</v>
  </rv>
  <rv s="4">
    <fb>9930</fb>
    <v>11</v>
  </rv>
  <rv s="4">
    <fb>106.68640000000001</fb>
    <v>12</v>
  </rv>
  <rv s="4">
    <fb>2393</fb>
    <v>11</v>
  </rv>
  <rv s="4">
    <fb>14.8095</fb>
    <v>12</v>
  </rv>
  <rv s="4">
    <fb>19687</fb>
    <v>11</v>
  </rv>
  <rv s="4">
    <fb>101.30840000000001</fb>
    <v>12</v>
  </rv>
  <rv s="4">
    <fb>5991</fb>
    <v>11</v>
  </rv>
  <rv s="4">
    <fb>15.7605</fb>
    <v>12</v>
  </rv>
  <rv s="4">
    <fb>44459</fb>
    <v>11</v>
  </rv>
  <rv s="4">
    <fb>94.400899999999993</fb>
    <v>12</v>
  </rv>
  <rv s="4">
    <fb>4568</fb>
    <v>11</v>
  </rv>
  <rv s="4">
    <fb>13.0695</fb>
    <v>12</v>
  </rv>
  <rv s="4">
    <fb>74869</fb>
    <v>11</v>
  </rv>
  <rv s="4">
    <fb>107.4692</fb>
    <v>12</v>
  </rv>
  <rv s="4">
    <fb>11729</fb>
    <v>11</v>
  </rv>
  <rv s="4">
    <fb>13.301</fb>
    <v>12</v>
  </rv>
  <rv s="4">
    <fb>17550</fb>
    <v>11</v>
  </rv>
  <rv s="4">
    <fb>106.4498</fb>
    <v>12</v>
  </rv>
  <rv s="4">
    <fb>5835</fb>
    <v>11</v>
  </rv>
  <rv s="4">
    <fb>13.2445</fb>
    <v>12</v>
  </rv>
  <rv s="4">
    <fb>24684</fb>
    <v>11</v>
  </rv>
  <rv s="4">
    <fb>107.2856</fb>
    <v>12</v>
  </rv>
  <rv s="4">
    <fb>9123</fb>
    <v>11</v>
  </rv>
  <rv s="4">
    <fb>11.895</fb>
    <v>12</v>
  </rv>
  <rv s="4">
    <fb>55656</fb>
    <v>11</v>
  </rv>
  <rv s="4">
    <fb>118.2616</fb>
    <v>12</v>
  </rv>
  <rv s="4">
    <fb>9598</fb>
    <v>11</v>
  </rv>
  <rv s="4">
    <fb>11.17</fb>
    <v>12</v>
  </rv>
  <rv s="4">
    <fb>49109</fb>
    <v>11</v>
  </rv>
  <rv s="4">
    <fb>124.8424</fb>
    <v>12</v>
  </rv>
  <rv s="4">
    <fb>5950</fb>
    <v>11</v>
  </rv>
  <rv s="4">
    <fb>12.432</fb>
    <v>12</v>
  </rv>
  <rv s="4">
    <fb>37062</fb>
    <v>11</v>
  </rv>
  <rv s="4">
    <fb>110.82259999999999</fb>
    <v>12</v>
  </rv>
  <rv s="4">
    <fb>11174</fb>
    <v>11</v>
  </rv>
  <rv s="4">
    <fb>11.586499999999999</fb>
    <v>12</v>
  </rv>
  <rv s="4">
    <fb>55337</fb>
    <v>11</v>
  </rv>
  <rv s="4">
    <fb>118.8408</fb>
    <v>12</v>
  </rv>
  <rv s="4">
    <fb>6511</fb>
    <v>11</v>
  </rv>
  <rv s="4">
    <fb>11.714499999999999</fb>
    <v>12</v>
  </rv>
  <rv s="4">
    <fb>19016</fb>
    <v>11</v>
  </rv>
  <rv s="4">
    <fb>116.4306</fb>
    <v>12</v>
  </rv>
  <rv s="4">
    <fb>8396</fb>
    <v>11</v>
  </rv>
  <rv s="4">
    <fb>11.1165</fb>
    <v>12</v>
  </rv>
  <rv s="4">
    <fb>17596</fb>
    <v>11</v>
  </rv>
  <rv s="4">
    <fb>121.95050000000001</fb>
    <v>12</v>
  </rv>
  <rv s="4">
    <fb>1235</fb>
    <v>11</v>
  </rv>
  <rv s="4">
    <fb>11.342499999999999</fb>
    <v>12</v>
  </rv>
  <rv s="4">
    <fb>9850</fb>
    <v>11</v>
  </rv>
  <rv s="4">
    <fb>119.50230000000001</fb>
    <v>12</v>
  </rv>
  <rv s="4">
    <fb>13.263999999999999</fb>
    <v>12</v>
  </rv>
  <rv s="4">
    <fb>35579</fb>
    <v>11</v>
  </rv>
  <rv s="4">
    <fb>95.789599999999993</fb>
    <v>12</v>
  </rv>
  <rv s="4">
    <fb>8697</fb>
    <v>11</v>
  </rv>
  <rv s="4">
    <fb>13.978</fb>
    <v>12</v>
  </rv>
  <rv s="4">
    <fb>41801</fb>
    <v>11</v>
  </rv>
  <rv s="4">
    <fb>92.558099999999996</fb>
    <v>12</v>
  </rv>
  <rv s="4">
    <fb>5146</fb>
    <v>11</v>
  </rv>
  <rv s="4">
    <fb>13.666</fb>
    <v>12</v>
  </rv>
  <rv s="4">
    <fb>19431</fb>
    <v>11</v>
  </rv>
  <rv s="4">
    <fb>94.809600000000003</fb>
    <v>12</v>
  </rv>
  <rv s="4">
    <fb>9542</fb>
    <v>11</v>
  </rv>
  <rv s="4">
    <fb>12.711499999999999</fb>
    <v>12</v>
  </rv>
  <rv s="4">
    <fb>36538</fb>
    <v>11</v>
  </rv>
  <rv s="4">
    <fb>101.05370000000001</fb>
    <v>12</v>
  </rv>
  <rv s="4">
    <fb>1800</fb>
    <v>11</v>
  </rv>
  <rv s="4">
    <fb>12.0075</fb>
    <v>12</v>
  </rv>
  <rv s="4">
    <fb>79568</fb>
    <v>11</v>
  </rv>
  <rv s="4">
    <fb>106.0639</fb>
    <v>12</v>
  </rv>
  <rv s="4">
    <fb>13.117000000000001</fb>
    <v>12</v>
  </rv>
  <rv s="4">
    <fb>36790</fb>
    <v>11</v>
  </rv>
  <rv s="4">
    <fb>96.484999999999999</fb>
    <v>12</v>
  </rv>
  <rv s="4">
    <fb>4137</fb>
    <v>11</v>
  </rv>
  <rv s="4">
    <fb>14.0205</fb>
    <v>12</v>
  </rv>
  <rv s="4">
    <fb>49561</fb>
    <v>11</v>
  </rv>
  <rv s="4">
    <fb>90.179000000000002</fb>
    <v>12</v>
  </rv>
  <rv s="4">
    <fb>15.970499999999999</fb>
    <v>12</v>
  </rv>
  <rv s="4">
    <fb>103018</fb>
    <v>11</v>
  </rv>
  <rv s="4">
    <fb>77.757900000000006</fb>
    <v>12</v>
  </rv>
  <rv s="4">
    <fb>18.795999999999999</fb>
    <v>12</v>
  </rv>
  <rv s="4">
    <fb>84171</fb>
    <v>11</v>
  </rv>
  <rv s="4">
    <fb>63.882100000000001</fb>
    <v>12</v>
  </rv>
  <rv s="4">
    <fb>14116</fb>
    <v>11</v>
  </rv>
  <rv s="4">
    <fb>14.2315</fb>
    <v>12</v>
  </rv>
  <rv s="4">
    <fb>178820</fb>
    <v>11</v>
  </rv>
  <rv s="4">
    <fb>82.979500000000002</fb>
    <v>12</v>
  </rv>
  <rv s="4">
    <fb>15153</fb>
    <v>11</v>
  </rv>
  <rv s="4">
    <fb>17.474</fb>
    <v>12</v>
  </rv>
  <rv s="4">
    <fb>150475</fb>
    <v>11</v>
  </rv>
  <rv s="4">
    <fb>66.171000000000006</fb>
    <v>12</v>
  </rv>
  <rv s="4">
    <fb>15411</fb>
    <v>11</v>
  </rv>
  <rv s="4">
    <fb>16.089500000000001</fb>
    <v>12</v>
  </rv>
  <rv s="4">
    <fb>33056</fb>
    <v>11</v>
  </rv>
  <rv s="4">
    <fb>72.696100000000001</fb>
    <v>12</v>
  </rv>
  <rv s="4">
    <fb>13.6975</fb>
    <v>12</v>
  </rv>
  <rv s="4">
    <fb>158132</fb>
    <v>11</v>
  </rv>
  <rv s="4">
    <fb>82.16</fb>
    <v>12</v>
  </rv>
  <rv s="4">
    <fb>10732</fb>
    <v>11</v>
  </rv>
  <rv s="4">
    <fb>13.7675</fb>
    <v>12</v>
  </rv>
  <rv s="4">
    <fb>17693</fb>
    <v>11</v>
  </rv>
  <rv s="4">
    <fb>80.687399999999997</fb>
    <v>12</v>
  </rv>
  <rv s="4">
    <fb>14.3245</fb>
    <v>12</v>
  </rv>
  <rv s="4">
    <fb>14930</fb>
    <v>11</v>
  </rv>
  <rv s="4">
    <fb>77.055700000000002</fb>
    <v>12</v>
  </rv>
  <rv s="4">
    <fb>3667</fb>
    <v>11</v>
  </rv>
  <rv s="4">
    <fb>13.243</fb>
    <v>12</v>
  </rv>
  <rv s="4">
    <fb>51333</fb>
    <v>11</v>
  </rv>
  <rv s="4">
    <fb>81.724800000000002</fb>
    <v>12</v>
  </rv>
  <rv s="4">
    <fb>4957</fb>
    <v>11</v>
  </rv>
  <rv s="4">
    <fb>11.625999999999999</fb>
    <v>12</v>
  </rv>
  <rv s="4">
    <fb>36902</fb>
    <v>11</v>
  </rv>
  <rv s="4">
    <fb>91.402900000000002</fb>
    <v>12</v>
  </rv>
  <rv s="4">
    <fb>2860</fb>
    <v>11</v>
  </rv>
  <rv s="4">
    <fb>10.750999999999999</fb>
    <v>12</v>
  </rv>
  <rv s="4">
    <fb>57204</fb>
    <v>11</v>
  </rv>
  <rv s="4">
    <fb>97.856200000000001</fb>
    <v>12</v>
  </rv>
  <rv s="4">
    <fb>12804</fb>
    <v>11</v>
  </rv>
  <rv s="4">
    <fb>12.093500000000001</fb>
    <v>12</v>
  </rv>
  <rv s="4">
    <fb>41447</fb>
    <v>11</v>
  </rv>
  <rv s="4">
    <fb>86.3934</fb>
    <v>12</v>
  </rv>
  <rv s="4">
    <fb>7407</fb>
    <v>11</v>
  </rv>
  <rv s="4">
    <fb>11.426</fb>
    <v>12</v>
  </rv>
  <rv s="4">
    <fb>23220</fb>
    <v>11</v>
  </rv>
  <rv s="4">
    <fb>91.955200000000005</fb>
    <v>12</v>
  </rv>
  <rv s="4">
    <fb>11136</fb>
    <v>11</v>
  </rv>
  <rv s="4">
    <fb>12.003</fb>
    <v>12</v>
  </rv>
  <rv s="4">
    <fb>73726</fb>
    <v>11</v>
  </rv>
  <rv s="4">
    <fb>86.600499999999997</fb>
    <v>12</v>
  </rv>
  <rv s="4">
    <fb>7110</fb>
    <v>11</v>
  </rv>
  <rv s="4">
    <fb>11.1625</fb>
    <v>12</v>
  </rv>
  <rv s="4">
    <fb>121043</fb>
    <v>11</v>
  </rv>
  <rv s="4">
    <fb>93.197900000000004</fb>
    <v>12</v>
  </rv>
  <rv s="4">
    <fb>8920</fb>
    <v>11</v>
  </rv>
  <rv s="4">
    <fb>13.2575</fb>
    <v>12</v>
  </rv>
  <rv s="4">
    <fb>46139</fb>
    <v>11</v>
  </rv>
  <rv s="4">
    <fb>77.232100000000003</fb>
    <v>12</v>
  </rv>
  <rv s="4">
    <fb>17364</fb>
    <v>11</v>
  </rv>
  <rv s="4">
    <fb>13.3795</fb>
    <v>12</v>
  </rv>
  <rv s="4">
    <fb>47177</fb>
    <v>11</v>
  </rv>
  <rv s="4">
    <fb>76.4084</fb>
    <v>12</v>
  </rv>
  <rv s="4">
    <fb>5528</fb>
    <v>11</v>
  </rv>
  <rv s="4">
    <fb>13.061999999999999</fb>
    <v>12</v>
  </rv>
  <rv s="4">
    <fb>52358</fb>
    <v>11</v>
  </rv>
  <rv s="4">
    <fb>78.343900000000005</fb>
    <v>12</v>
  </rv>
  <rv s="4">
    <fb>5135</fb>
    <v>11</v>
  </rv>
  <rv s="4">
    <fb>12.1275</fb>
    <v>12</v>
  </rv>
  <rv s="4">
    <fb>129515</fb>
    <v>11</v>
  </rv>
  <rv s="4">
    <fb>83.856999999999999</fb>
    <v>12</v>
  </rv>
  <rv s="4">
    <fb>11165</fb>
    <v>11</v>
  </rv>
  <rv s="4">
    <fb>11.398</fb>
    <v>12</v>
  </rv>
  <rv s="4">
    <fb>116492</fb>
    <v>11</v>
  </rv>
  <rv s="4">
    <fb>88.918999999999997</fb>
    <v>12</v>
  </rv>
  <rv s="4">
    <fb>12812</fb>
    <v>11</v>
  </rv>
  <rv s="4">
    <fb>13.2315</fb>
    <v>12</v>
  </rv>
  <rv s="4">
    <fb>34063</fb>
    <v>11</v>
  </rv>
  <rv s="4">
    <fb>76.704599999999999</fb>
    <v>12</v>
  </rv>
  <rv s="4">
    <fb>9913</fb>
    <v>11</v>
  </rv>
  <rv s="4">
    <fb>13.871</fb>
    <v>12</v>
  </rv>
  <rv s="4">
    <fb>21939</fb>
    <v>11</v>
  </rv>
  <rv s="4">
    <fb>72.695099999999996</fb>
    <v>12</v>
  </rv>
  <rv s="4">
    <fb>17959</fb>
    <v>11</v>
  </rv>
  <rv s="4">
    <fb>15.2</fb>
    <v>12</v>
  </rv>
  <rv s="4">
    <fb>40059</fb>
    <v>11</v>
  </rv>
  <rv s="4">
    <fb>65.936599999999999</fb>
    <v>12</v>
  </rv>
  <rv s="4">
    <fb>8360</fb>
    <v>11</v>
  </rv>
  <rv s="4">
    <fb>15.1395</fb>
    <v>12</v>
  </rv>
  <rv s="4">
    <fb>48657</fb>
    <v>11</v>
  </rv>
  <rv s="4">
    <fb>65.370900000000006</fb>
    <v>12</v>
  </rv>
  <rv s="4">
    <fb>7013</fb>
    <v>11</v>
  </rv>
  <rv s="4">
    <fb>16.404</fb>
    <v>12</v>
  </rv>
  <rv s="4">
    <fb>26254</fb>
    <v>11</v>
  </rv>
  <rv s="4">
    <fb>60.258600000000001</fb>
    <v>12</v>
  </rv>
  <rv s="4">
    <fb>3019</fb>
    <v>11</v>
  </rv>
  <rv s="4">
    <fb>15.5715</fb>
    <v>12</v>
  </rv>
  <rv s="4">
    <fb>37535</fb>
    <v>11</v>
  </rv>
  <rv s="4">
    <fb>61.176000000000002</fb>
    <v>12</v>
  </rv>
  <rv s="4">
    <fb>10171</fb>
    <v>11</v>
  </rv>
  <rv s="4">
    <fb>20.026499999999999</fb>
    <v>12</v>
  </rv>
  <rv s="4">
    <fb>44.100099999999998</fb>
    <v>12</v>
  </rv>
  <rv s="4">
    <fb>45785</fb>
    <v>11</v>
  </rv>
  <rv s="4">
    <fb>19.248999999999999</fb>
    <v>12</v>
  </rv>
  <rv s="4">
    <fb>27042</fb>
    <v>11</v>
  </rv>
  <rv s="4">
    <fb>44.405000000000001</fb>
    <v>12</v>
  </rv>
  <rv s="4">
    <fb>4103</fb>
    <v>11</v>
  </rv>
  <rv s="4">
    <fb>18.707999999999998</fb>
    <v>12</v>
  </rv>
  <rv s="4">
    <fb>30093</fb>
    <v>11</v>
  </rv>
  <rv s="4">
    <fb>44.477600000000002</fb>
    <v>12</v>
  </rv>
  <rv s="4">
    <fb>9372</fb>
    <v>11</v>
  </rv>
  <rv s="4">
    <fb>15.624000000000001</fb>
    <v>12</v>
  </rv>
  <rv s="4">
    <fb>71654</fb>
    <v>11</v>
  </rv>
  <rv s="4">
    <fb>52.658299999999997</fb>
    <v>12</v>
  </rv>
  <rv s="4">
    <fb>10670</fb>
    <v>11</v>
  </rv>
  <rv s="4">
    <fb>17.337</fb>
    <v>12</v>
  </rv>
  <rv s="4">
    <fb>151795</fb>
    <v>11</v>
  </rv>
  <rv s="4">
    <fb>45.188899999999997</fb>
    <v>12</v>
  </rv>
  <rv s="4">
    <fb>21041</fb>
    <v>11</v>
  </rv>
  <rv s="4">
    <fb>17.432500000000001</fb>
    <v>12</v>
  </rv>
  <rv s="4">
    <fb>44876</fb>
    <v>11</v>
  </rv>
  <rv s="4">
    <fb>45.009700000000002</fb>
    <v>12</v>
  </rv>
  <rv s="4">
    <fb>7438</fb>
    <v>11</v>
  </rv>
  <rv s="4">
    <fb>17.388500000000001</fb>
    <v>12</v>
  </rv>
  <rv s="4">
    <fb>54758</fb>
    <v>11</v>
  </rv>
  <rv s="4">
    <fb>44.512300000000003</fb>
    <v>12</v>
  </rv>
  <rv s="4">
    <fb>13096</fb>
    <v>11</v>
  </rv>
  <rv s="4">
    <fb>20.108000000000001</fb>
    <v>12</v>
  </rv>
  <rv s="4">
    <fb>56264</fb>
    <v>11</v>
  </rv>
  <rv s="4">
    <fb>37.667200000000001</fb>
    <v>12</v>
  </rv>
  <rv s="4">
    <fb>9326</fb>
    <v>11</v>
  </rv>
  <rv s="4">
    <fb>21.361999999999998</fb>
    <v>12</v>
  </rv>
  <rv s="4">
    <fb>172924</fb>
    <v>11</v>
  </rv>
  <rv s="4">
    <fb>35.239199999999997</fb>
    <v>12</v>
  </rv>
  <rv s="4">
    <fb>35552</fb>
    <v>11</v>
  </rv>
  <rv s="4">
    <fb>22.846499999999999</fb>
    <v>12</v>
  </rv>
  <rv s="4">
    <fb>89294</fb>
    <v>11</v>
  </rv>
  <rv s="4">
    <fb>32.730200000000004</fb>
    <v>12</v>
  </rv>
  <rv s="4">
    <fb>18177</fb>
    <v>11</v>
  </rv>
  <rv s="4">
    <fb>21.835000000000001</fb>
    <v>12</v>
  </rv>
  <rv s="4">
    <fb>71961</fb>
    <v>11</v>
  </rv>
  <rv s="4">
    <fb>34.238399999999999</fb>
    <v>12</v>
  </rv>
  <rv s="4">
    <fb>12297</fb>
    <v>11</v>
  </rv>
  <rv s="4">
    <fb>24.119</fb>
    <v>12</v>
  </rv>
  <rv s="4">
    <fb>34284</fb>
    <v>11</v>
  </rv>
  <rv s="4">
    <fb>30.959499999999998</fb>
    <v>12</v>
  </rv>
  <rv s="4">
    <fb>14769</fb>
    <v>11</v>
  </rv>
  <rv s="4">
    <fb>25.0915</fb>
    <v>12</v>
  </rv>
  <rv s="4">
    <fb>67623</fb>
    <v>11</v>
  </rv>
  <rv s="4">
    <fb>29.566800000000001</fb>
    <v>12</v>
  </rv>
  <rv s="4">
    <fb>9752</fb>
    <v>11</v>
  </rv>
  <rv s="4">
    <fb>25.140999999999998</fb>
    <v>12</v>
  </rv>
  <rv s="4">
    <fb>96749</fb>
    <v>11</v>
  </rv>
  <rv s="4">
    <fb>28.309699999999999</fb>
    <v>12</v>
  </rv>
  <rv s="4">
    <fb>9342</fb>
    <v>11</v>
  </rv>
  <rv s="4">
    <fb>22.857500000000002</fb>
    <v>12</v>
  </rv>
  <rv s="4">
    <fb>25036</fb>
    <v>11</v>
  </rv>
  <rv s="4">
    <fb>30.5825</fb>
    <v>12</v>
  </rv>
  <rv s="4">
    <fb>14148</fb>
    <v>11</v>
  </rv>
  <rv s="4">
    <fb>21.503</fb>
    <v>12</v>
  </rv>
  <rv s="4">
    <fb>61289</fb>
    <v>11</v>
  </rv>
  <rv s="4">
    <fb>32.279000000000003</fb>
    <v>12</v>
  </rv>
  <rv s="4">
    <fb>4999</fb>
    <v>11</v>
  </rv>
  <rv s="4">
    <fb>22.736000000000001</fb>
    <v>12</v>
  </rv>
  <rv s="4">
    <fb>36532</fb>
    <v>11</v>
  </rv>
  <rv s="4">
    <fb>30.724299999999999</fb>
    <v>12</v>
  </rv>
  <rv s="4">
    <fb>10886</fb>
    <v>11</v>
  </rv>
  <rv s="4">
    <fb>23.445</fb>
    <v>12</v>
  </rv>
  <rv s="4">
    <fb>44391</fb>
    <v>11</v>
  </rv>
  <rv s="4">
    <fb>29.5669</fb>
    <v>12</v>
  </rv>
  <rv s="4">
    <fb>10686</fb>
    <v>11</v>
  </rv>
  <rv s="4">
    <fb>22.055</fb>
    <v>12</v>
  </rv>
  <rv s="4">
    <fb>36253</fb>
    <v>11</v>
  </rv>
  <rv s="4">
    <fb>30.575900000000001</fb>
    <v>12</v>
  </rv>
  <rv s="4">
    <fb>6872</fb>
    <v>11</v>
  </rv>
  <rv s="4">
    <fb>19.253499999999999</fb>
    <v>12</v>
  </rv>
  <rv s="4">
    <fb>65477</fb>
    <v>11</v>
  </rv>
  <rv s="4">
    <fb>34.412100000000002</fb>
    <v>12</v>
  </rv>
  <rv s="4">
    <fb>22724</fb>
    <v>11</v>
  </rv>
  <rv s="4">
    <fb>17.649999999999999</fb>
    <v>12</v>
  </rv>
  <rv s="4">
    <fb>27478</fb>
    <v>11</v>
  </rv>
  <rv s="4">
    <fb>36.993699999999997</fb>
    <v>12</v>
  </rv>
  <rv s="4">
    <fb>21215</fb>
    <v>11</v>
  </rv>
  <rv s="4">
    <fb>17.832000000000001</fb>
    <v>12</v>
  </rv>
  <rv s="4">
    <fb>12301</fb>
    <v>11</v>
  </rv>
  <rv s="4">
    <fb>36.3675</fb>
    <v>12</v>
  </rv>
  <rv s="4">
    <fb>9463</fb>
    <v>11</v>
  </rv>
  <rv s="4">
    <fb>16.889500000000002</fb>
    <v>12</v>
  </rv>
  <rv s="4">
    <fb>49572</fb>
    <v>11</v>
  </rv>
  <rv s="4">
    <fb>38.582000000000001</fb>
    <v>12</v>
  </rv>
  <rv s="4">
    <fb>12299</fb>
    <v>11</v>
  </rv>
  <rv s="4">
    <fb>16.003</fb>
    <v>12</v>
  </rv>
  <rv s="4">
    <fb>51887</fb>
    <v>11</v>
  </rv>
  <rv s="4">
    <fb>39.542400000000001</fb>
    <v>12</v>
  </rv>
  <rv s="4">
    <fb>13002</fb>
    <v>11</v>
  </rv>
  <rv s="4">
    <fb>20.590499999999999</fb>
    <v>12</v>
  </rv>
  <rv s="4">
    <fb>38436</fb>
    <v>11</v>
  </rv>
  <rv s="4">
    <fb>28.6008</fb>
    <v>12</v>
  </rv>
  <rv s="4">
    <fb>13074</fb>
    <v>11</v>
  </rv>
  <rv s="4">
    <fb>19.341000000000001</fb>
    <v>12</v>
  </rv>
  <rv s="4">
    <fb>31763</fb>
    <v>11</v>
  </rv>
  <rv s="4">
    <fb>30.991399999999999</fb>
    <v>12</v>
  </rv>
  <rv s="4">
    <fb>19.058</fb>
    <v>12</v>
  </rv>
  <rv s="4">
    <fb>19564</fb>
    <v>11</v>
  </rv>
  <rv s="4">
    <fb>31.3506</fb>
    <v>12</v>
  </rv>
  <rv s="4">
    <fb>7720</fb>
    <v>11</v>
  </rv>
  <rv s="4">
    <fb>20.708500000000001</fb>
    <v>12</v>
  </rv>
  <rv s="4">
    <fb>21340</fb>
    <v>11</v>
  </rv>
  <rv s="4">
    <fb>28.6508</fb>
    <v>12</v>
  </rv>
  <rv s="4">
    <fb>11403</fb>
    <v>11</v>
  </rv>
  <rv s="4">
    <fb>20.632999999999999</fb>
    <v>12</v>
  </rv>
  <rv s="4">
    <fb>43339</fb>
    <v>11</v>
  </rv>
  <rv s="4">
    <fb>28.994700000000002</fb>
    <v>12</v>
  </rv>
  <rv s="4">
    <fb>13486</fb>
    <v>11</v>
  </rv>
  <rv s="4">
    <fb>21.978000000000002</fb>
    <v>12</v>
  </rv>
  <rv s="4">
    <fb>19357</fb>
    <v>11</v>
  </rv>
  <rv s="4">
    <fb>26.380800000000001</fb>
    <v>12</v>
  </rv>
  <rv s="4">
    <fb>7349</fb>
    <v>11</v>
  </rv>
  <rv s="4">
    <fb>23.846499999999999</fb>
    <v>12</v>
  </rv>
  <rv s="4">
    <fb>51636</fb>
    <v>11</v>
  </rv>
  <rv s="4">
    <fb>24.130700000000001</fb>
    <v>12</v>
  </rv>
  <rv s="4">
    <fb>21272</fb>
    <v>11</v>
  </rv>
  <rv s="4">
    <fb>23.431000000000001</fb>
    <v>12</v>
  </rv>
  <rv s="4">
    <fb>11342</fb>
    <v>11</v>
  </rv>
  <rv s="4">
    <fb>24.6004</fb>
    <v>12</v>
  </rv>
  <rv s="4">
    <fb>8060</fb>
    <v>11</v>
  </rv>
  <rv s="4">
    <fb>27.003499999999999</fb>
    <v>12</v>
  </rv>
  <rv s="4">
    <fb>43768</fb>
    <v>11</v>
  </rv>
  <rv s="4">
    <fb>21.048100000000002</fb>
    <v>12</v>
  </rv>
  <rv s="4">
    <fb>27.408000000000001</fb>
    <v>12</v>
  </rv>
  <rv s="4">
    <fb>19112</fb>
    <v>11</v>
  </rv>
  <rv s="4">
    <fb>20.827999999999999</fb>
    <v>12</v>
  </rv>
  <rv s="4">
    <fb>30533</fb>
    <v>11</v>
  </rv>
  <rv s="4">
    <fb>45705</fb>
    <v>10</v>
  </rv>
  <rv s="4">
    <fb>24.229500000000002</fb>
    <v>12</v>
  </rv>
  <rv s="4">
    <fb>19697</fb>
    <v>11</v>
  </rv>
  <rv s="4">
    <fb>23.3705</fb>
    <v>12</v>
  </rv>
  <rv s="4">
    <fb>13737</fb>
    <v>11</v>
  </rv>
  <rv s="4">
    <fb>28.417000000000002</fb>
    <v>12</v>
  </rv>
  <rv s="4">
    <fb>37045</fb>
    <v>11</v>
  </rv>
  <rv s="4">
    <fb>19.849399999999999</fb>
    <v>12</v>
  </rv>
  <rv s="4">
    <fb>15137</fb>
    <v>11</v>
  </rv>
  <rv s="4">
    <fb>36.311</fb>
    <v>12</v>
  </rv>
  <rv s="4">
    <fb>88534</fb>
    <v>11</v>
  </rv>
  <rv s="4">
    <fb>14.859</fb>
    <v>12</v>
  </rv>
  <rv s="4">
    <fb>155258</fb>
    <v>11</v>
  </rv>
  <rv s="4">
    <fb>33.009</fb>
    <v>12</v>
  </rv>
  <rv s="4">
    <fb>31925</fb>
    <v>11</v>
  </rv>
  <rv s="4">
    <fb>15.8222</fb>
    <v>12</v>
  </rv>
  <rv s="4">
    <fb>116854</fb>
    <v>11</v>
  </rv>
  <rv s="4">
    <fb>37.924500000000002</fb>
    <v>12</v>
  </rv>
  <rv s="4">
    <fb>25863</fb>
    <v>11</v>
  </rv>
  <rv s="4">
    <fb>13.823</fb>
    <v>12</v>
  </rv>
  <rv s="4">
    <fb>82917</fb>
    <v>11</v>
  </rv>
  <rv s="4">
    <fb>31.859000000000002</fb>
    <v>12</v>
  </rv>
  <rv s="4">
    <fb>27410</fb>
    <v>11</v>
  </rv>
  <rv s="4">
    <fb>16.5398</fb>
    <v>12</v>
  </rv>
  <rv s="4">
    <fb>49412</fb>
    <v>11</v>
  </rv>
  <rv s="4">
    <fb>33.399500000000003</fb>
    <v>12</v>
  </rv>
  <rv s="4">
    <fb>8311</fb>
    <v>11</v>
  </rv>
  <rv s="4">
    <fb>15.671900000000001</fb>
    <v>12</v>
  </rv>
  <rv s="4">
    <fb>30084</fb>
    <v>11</v>
  </rv>
  <rv s="4">
    <fb>32.545499999999997</fb>
    <v>12</v>
  </rv>
  <rv s="4">
    <fb>3192</fb>
    <v>11</v>
  </rv>
  <rv s="4">
    <fb>15.810600000000001</fb>
    <v>12</v>
  </rv>
  <rv s="4">
    <fb>12338</fb>
    <v>11</v>
  </rv>
  <rv s="4">
    <fb>33.240499999999997</fb>
    <v>12</v>
  </rv>
  <rv s="4">
    <fb>16029</fb>
    <v>11</v>
  </rv>
  <rv s="4">
    <fb>29.544499999999999</fb>
    <v>12</v>
  </rv>
  <rv s="4">
    <fb>4190</fb>
    <v>11</v>
  </rv>
  <rv s="4">
    <fb>17.2989</fb>
    <v>12</v>
  </rv>
  <rv s="4">
    <fb>24773</fb>
    <v>11</v>
  </rv>
  <rv s="4">
    <fb>33.419499999999999</fb>
    <v>12</v>
  </rv>
  <rv s="4">
    <fb>13172</fb>
    <v>11</v>
  </rv>
  <rv s="4">
    <fb>14.7188</fb>
    <v>12</v>
  </rv>
  <rv s="4">
    <fb>47490</fb>
    <v>11</v>
  </rv>
  <rv s="4">
    <fb>45.064</fb>
    <v>12</v>
  </rv>
  <rv s="4">
    <fb>15804</fb>
    <v>11</v>
  </rv>
  <rv s="4">
    <fb>9.8619000000000003</fb>
    <v>12</v>
  </rv>
  <rv s="4">
    <fb>115203</fb>
    <v>11</v>
  </rv>
  <rv s="4">
    <fb>41.548499999999997</fb>
    <v>12</v>
  </rv>
  <rv s="4">
    <fb>9623</fb>
    <v>11</v>
  </rv>
  <rv s="4">
    <fb>11.3543</fb>
    <v>12</v>
  </rv>
  <rv s="4">
    <fb>28762</fb>
    <v>11</v>
  </rv>
  <rv s="4">
    <fb>40.155500000000004</fb>
    <v>12</v>
  </rv>
  <rv s="4">
    <fb>2886</fb>
    <v>11</v>
  </rv>
  <rv s="4">
    <fb>11.648400000000001</fb>
    <v>12</v>
  </rv>
  <rv s="4">
    <fb>24924</fb>
    <v>11</v>
  </rv>
  <rv s="4">
    <fb>37.384999999999998</fb>
    <v>12</v>
  </rv>
  <rv s="4">
    <fb>9057</fb>
    <v>11</v>
  </rv>
  <rv s="4">
    <fb>12.424200000000001</fb>
    <v>12</v>
  </rv>
  <rv s="4">
    <fb>33756</fb>
    <v>11</v>
  </rv>
  <rv s="4">
    <fb>45.524500000000003</fb>
    <v>12</v>
  </rv>
  <rv s="4">
    <fb>22480</fb>
    <v>11</v>
  </rv>
  <rv s="4">
    <fb>10.1046</fb>
    <v>12</v>
  </rv>
  <rv s="4">
    <fb>265872</fb>
    <v>11</v>
  </rv>
  <rv s="4">
    <fb>43.651000000000003</fb>
    <v>12</v>
  </rv>
  <rv s="4">
    <fb>18652</fb>
    <v>11</v>
  </rv>
  <rv s="4">
    <fb>10.6205</fb>
    <v>12</v>
  </rv>
  <rv s="4">
    <fb>42415</fb>
    <v>11</v>
  </rv>
  <rv s="4">
    <fb>34.801499999999997</fb>
    <v>12</v>
  </rv>
  <rv s="4">
    <fb>12241</fb>
    <v>11</v>
  </rv>
  <rv s="4">
    <fb>13.0528</fb>
    <v>12</v>
  </rv>
  <rv s="4">
    <fb>46288</fb>
    <v>11</v>
  </rv>
  <rv s="4">
    <fb>34.777000000000001</fb>
    <v>12</v>
  </rv>
  <rv s="4">
    <fb>10240</fb>
    <v>11</v>
  </rv>
  <rv s="4">
    <fb>12.4337</fb>
    <v>12</v>
  </rv>
  <rv s="4">
    <fb>40777</fb>
    <v>11</v>
  </rv>
  <rv s="4">
    <fb>32.6875</fb>
    <v>12</v>
  </rv>
  <rv s="4">
    <fb>13.170299999999999</fb>
    <v>12</v>
  </rv>
  <rv s="4">
    <fb>13677</fb>
    <v>11</v>
  </rv>
  <rv s="4">
    <fb>32.79</fb>
    <v>12</v>
  </rv>
  <rv s="4">
    <fb>3996</fb>
    <v>11</v>
  </rv>
  <rv s="4">
    <fb>13.222799999999999</fb>
    <v>12</v>
  </rv>
  <rv s="4">
    <fb>19143</fb>
    <v>11</v>
  </rv>
  <rv s="4">
    <fb>33.433500000000002</fb>
    <v>12</v>
  </rv>
  <rv s="4">
    <fb>5587</fb>
    <v>11</v>
  </rv>
  <rv s="4">
    <fb>12.917</fb>
    <v>12</v>
  </rv>
  <rv s="4">
    <fb>27900</fb>
    <v>11</v>
  </rv>
  <rv s="4">
    <fb>12.543799999999999</fb>
    <v>12</v>
  </rv>
  <rv s="4">
    <fb>10064</fb>
    <v>11</v>
  </rv>
  <rv s="4">
    <fb>31.513000000000002</fb>
    <v>12</v>
  </rv>
  <rv s="4">
    <fb>9337</fb>
    <v>11</v>
  </rv>
  <rv s="4">
    <fb>13.218299999999999</fb>
    <v>12</v>
  </rv>
  <rv s="4">
    <fb>30531</fb>
    <v>11</v>
  </rv>
  <rv s="4">
    <fb>30.4725</fb>
    <v>12</v>
  </rv>
  <rv s="4">
    <fb>13.5128</fb>
    <v>12</v>
  </rv>
  <rv s="4">
    <fb>27948</fb>
    <v>11</v>
  </rv>
  <rv s="4">
    <fb>29.414000000000001</fb>
    <v>12</v>
  </rv>
  <rv s="4">
    <fb>4014</fb>
    <v>11</v>
  </rv>
  <rv s="4">
    <fb>13.9984</fb>
    <v>12</v>
  </rv>
  <rv s="4">
    <fb>37111</fb>
    <v>11</v>
  </rv>
  <rv s="4">
    <fb>28.145</fb>
    <v>12</v>
  </rv>
  <rv s="4">
    <fb>1430</fb>
    <v>11</v>
  </rv>
  <rv s="4">
    <fb>14.598100000000001</fb>
    <v>12</v>
  </rv>
  <rv s="4">
    <fb>23736</fb>
    <v>11</v>
  </rv>
  <rv s="4">
    <fb>26.818000000000001</fb>
    <v>12</v>
  </rv>
  <rv s="4">
    <fb>2168</fb>
    <v>11</v>
  </rv>
  <rv s="4">
    <fb>15.2575</fb>
    <v>12</v>
  </rv>
  <rv s="4">
    <fb>20070</fb>
    <v>11</v>
  </rv>
  <rv s="4">
    <fb>27.478999999999999</fb>
    <v>12</v>
  </rv>
  <rv s="4">
    <fb>8012</fb>
    <v>11</v>
  </rv>
  <rv s="4">
    <fb>14.8992</fb>
    <v>12</v>
  </rv>
  <rv s="4">
    <fb>27462</fb>
    <v>11</v>
  </rv>
  <rv s="4">
    <fb>8354</fb>
    <v>11</v>
  </rv>
  <rv s="4">
    <fb>14.220599999999999</fb>
    <v>12</v>
  </rv>
  <rv s="4">
    <fb>17048</fb>
    <v>11</v>
  </rv>
  <rv s="4">
    <fb>31.255500000000001</fb>
    <v>12</v>
  </rv>
  <rv s="4">
    <fb>6234</fb>
    <v>11</v>
  </rv>
  <rv s="4">
    <fb>12.9834</fb>
    <v>12</v>
  </rv>
  <rv s="4">
    <fb>38995</fb>
    <v>11</v>
  </rv>
  <rv s="4">
    <fb>29.600999999999999</fb>
    <v>12</v>
  </rv>
  <rv s="4">
    <fb>14614</fb>
    <v>11</v>
  </rv>
  <rv s="4">
    <fb>13.703799999999999</fb>
    <v>12</v>
  </rv>
  <rv s="4">
    <fb>28118</fb>
    <v>11</v>
  </rv>
  <rv s="4">
    <fb>30.0715</fb>
    <v>12</v>
  </rv>
  <rv s="4">
    <fb>2663</fb>
    <v>11</v>
  </rv>
  <rv s="4">
    <fb>13.2193</fb>
    <v>12</v>
  </rv>
  <rv s="4">
    <fb>25691</fb>
    <v>11</v>
  </rv>
  <rv s="4">
    <fb>31.6065</fb>
    <v>12</v>
  </rv>
  <rv s="4">
    <fb>12.568099999999999</fb>
    <v>12</v>
  </rv>
  <rv s="4">
    <fb>43106</fb>
    <v>11</v>
  </rv>
  <rv s="4">
    <fb>26.358499999999999</fb>
    <v>12</v>
  </rv>
  <rv s="4">
    <fb>20230</fb>
    <v>11</v>
  </rv>
  <rv s="4">
    <fb>14.7326</fb>
    <v>12</v>
  </rv>
  <rv s="4">
    <fb>91464</fb>
    <v>11</v>
  </rv>
  <rv s="4">
    <fb>23.218</fb>
    <v>12</v>
  </rv>
  <rv s="4">
    <fb>47121</fb>
    <v>11</v>
  </rv>
  <rv s="4">
    <fb>16.257999999999999</fb>
    <v>12</v>
  </rv>
  <rv s="4">
    <fb>78542</fb>
    <v>11</v>
  </rv>
  <rv s="4">
    <fb>19.312999999999999</fb>
    <v>12</v>
  </rv>
  <rv s="4">
    <fb>13340</fb>
    <v>11</v>
  </rv>
  <rv s="4">
    <fb>18.950600000000001</fb>
    <v>12</v>
  </rv>
  <rv s="4">
    <fb>68452</fb>
    <v>11</v>
  </rv>
  <rv s="4">
    <fb>17.499500000000001</fb>
    <v>12</v>
  </rv>
  <rv s="4">
    <fb>64313</fb>
    <v>11</v>
  </rv>
  <rv s="4">
    <fb>20.2395</fb>
    <v>12</v>
  </rv>
  <rv s="4">
    <fb>92682</fb>
    <v>11</v>
  </rv>
  <rv s="4">
    <fb>19.079499999999999</fb>
    <v>12</v>
  </rv>
  <rv s="4">
    <fb>25243</fb>
    <v>11</v>
  </rv>
  <rv s="4">
    <fb>16.657699999999998</fb>
    <v>12</v>
  </rv>
  <rv s="4">
    <fb>38116</fb>
    <v>11</v>
  </rv>
  <rv s="4">
    <fb>17.52</fb>
    <v>12</v>
  </rv>
  <rv s="4">
    <fb>12365</fb>
    <v>11</v>
  </rv>
  <rv s="4">
    <fb>39890</fb>
    <v>11</v>
  </rv>
  <rv s="4">
    <fb>17.940000000000001</fb>
    <v>12</v>
  </rv>
  <rv s="4">
    <fb>17249</fb>
    <v>11</v>
  </rv>
  <rv s="4">
    <fb>49408</fb>
    <v>11</v>
  </rv>
  <rv s="4">
    <fb>15.04</fb>
    <v>12</v>
  </rv>
  <rv s="4">
    <fb>41784</fb>
    <v>11</v>
  </rv>
  <rv s="4">
    <fb>20.350000000000001</fb>
    <v>12</v>
  </rv>
  <rv s="4">
    <fb>39410</fb>
    <v>11</v>
  </rv>
  <rv s="4">
    <fb>15.44</fb>
    <v>12</v>
  </rv>
  <rv s="4">
    <fb>7685</fb>
    <v>11</v>
  </rv>
  <rv s="4">
    <fb>19.91</fb>
    <v>12</v>
  </rv>
  <rv s="4">
    <fb>32905</fb>
    <v>11</v>
  </rv>
  <rv s="4">
    <fb>16.36</fb>
    <v>12</v>
  </rv>
  <rv s="4">
    <fb>9566</fb>
    <v>11</v>
  </rv>
  <rv s="4">
    <fb>18.66</fb>
    <v>12</v>
  </rv>
  <rv s="4">
    <fb>24433</fb>
    <v>11</v>
  </rv>
  <rv s="4">
    <fb>12.28</fb>
    <v>12</v>
  </rv>
  <rv s="4">
    <fb>49047</fb>
    <v>11</v>
  </rv>
  <rv s="4">
    <fb>24.2</fb>
    <v>12</v>
  </rv>
  <rv s="4">
    <fb>50896</fb>
    <v>11</v>
  </rv>
  <rv s="4">
    <fb>12.91</fb>
    <v>12</v>
  </rv>
  <rv s="4">
    <fb>29969</fb>
    <v>11</v>
  </rv>
  <rv s="4">
    <fb>22.975000000000001</fb>
    <v>12</v>
  </rv>
  <rv s="4">
    <fb>25765</fb>
    <v>11</v>
  </rv>
  <rv s="4">
    <fb>11.51</fb>
    <v>12</v>
  </rv>
  <rv s="4">
    <fb>22948</fb>
    <v>11</v>
  </rv>
  <rv s="4">
    <fb>25.5</fb>
    <v>12</v>
  </rv>
  <rv s="4">
    <fb>47771</fb>
    <v>11</v>
  </rv>
  <rv s="4">
    <fb>12.72</fb>
    <v>12</v>
  </rv>
  <rv s="4">
    <fb>31605</fb>
    <v>11</v>
  </rv>
  <rv s="4">
    <fb>23.274999999999999</fb>
    <v>12</v>
  </rv>
  <rv s="4">
    <fb>33706</fb>
    <v>11</v>
  </rv>
  <rv s="4">
    <fb>14.11</fb>
    <v>12</v>
  </rv>
  <rv s="4">
    <fb>57661</fb>
    <v>11</v>
  </rv>
  <rv s="4">
    <fb>20.65</fb>
    <v>12</v>
  </rv>
  <rv s="4">
    <fb>106723</fb>
    <v>11</v>
  </rv>
  <rv s="4">
    <fb>15.16</fb>
    <v>12</v>
  </rv>
  <rv s="4">
    <fb>30007</fb>
    <v>11</v>
  </rv>
  <rv s="4">
    <fb>18.7</fb>
    <v>12</v>
  </rv>
  <rv s="4">
    <fb>41284</fb>
    <v>11</v>
  </rv>
  <rv s="4">
    <fb>15.29</fb>
    <v>12</v>
  </rv>
  <rv s="4">
    <fb>19337</fb>
    <v>11</v>
  </rv>
  <rv s="4">
    <fb>18.5</fb>
    <v>12</v>
  </rv>
  <rv s="4">
    <fb>39497</fb>
    <v>11</v>
  </rv>
  <rv s="4">
    <fb>16.260000000000002</fb>
    <v>12</v>
  </rv>
  <rv s="4">
    <fb>6054</fb>
    <v>11</v>
  </rv>
  <rv s="4">
    <fb>14955</fb>
    <v>11</v>
  </rv>
  <rv s="4">
    <fb>18.46</fb>
    <v>12</v>
  </rv>
  <rv s="4">
    <fb>31068</fb>
    <v>11</v>
  </rv>
  <rv s="4">
    <fb>14.99</fb>
    <v>12</v>
  </rv>
  <rv s="4">
    <fb>37567</fb>
    <v>11</v>
  </rv>
  <rv s="4">
    <fb>33821</fb>
    <v>11</v>
  </rv>
  <rv s="4">
    <fb>14.7</fb>
    <v>12</v>
  </rv>
  <rv s="4">
    <fb>40544</fb>
    <v>11</v>
  </rv>
  <rv s="4">
    <fb>18.96</fb>
    <v>12</v>
  </rv>
  <rv s="4">
    <fb>7777</fb>
    <v>11</v>
  </rv>
  <rv s="4">
    <fb>14.34</fb>
    <v>12</v>
  </rv>
  <rv s="4">
    <fb>24993</fb>
    <v>11</v>
  </rv>
  <rv s="4">
    <fb>18.41</fb>
    <v>12</v>
  </rv>
  <rv s="4">
    <fb>14.72</fb>
    <v>12</v>
  </rv>
  <rv s="4">
    <fb>37809</fb>
    <v>11</v>
  </rv>
  <rv s="4">
    <fb>21.05</fb>
    <v>12</v>
  </rv>
  <rv s="4">
    <fb>8437</fb>
    <v>11</v>
  </rv>
  <rv s="4">
    <fb>12.71</fb>
    <v>12</v>
  </rv>
  <rv s="4">
    <fb>27936</fb>
    <v>11</v>
  </rv>
  <rv s="4">
    <fb>19.600000000000001</fb>
    <v>12</v>
  </rv>
  <rv s="4">
    <fb>28191</fb>
    <v>11</v>
  </rv>
  <rv s="4">
    <fb>13.57</fb>
    <v>12</v>
  </rv>
  <rv s="4">
    <fb>33116</fb>
    <v>11</v>
  </rv>
  <rv s="4">
    <fb>2436</fb>
    <v>11</v>
  </rv>
  <rv s="4">
    <fb>14.3</fb>
    <v>12</v>
  </rv>
  <rv s="4">
    <fb>14594</fb>
    <v>11</v>
  </rv>
  <rv s="4">
    <fb>18.05</fb>
    <v>12</v>
  </rv>
  <rv s="4">
    <fb>14.63</fb>
    <v>12</v>
  </rv>
  <rv s="4">
    <fb>18483</fb>
    <v>11</v>
  </rv>
  <rv s="4">
    <fb>16.88</fb>
    <v>12</v>
  </rv>
  <rv s="4">
    <fb>26251</fb>
    <v>11</v>
  </rv>
  <rv s="4">
    <fb>15.69</fb>
    <v>12</v>
  </rv>
  <rv s="4">
    <fb>35454</fb>
    <v>11</v>
  </rv>
  <rv s="4">
    <fb>16.12</fb>
    <v>12</v>
  </rv>
  <rv s="4">
    <fb>36886</fb>
    <v>11</v>
  </rv>
  <rv s="4">
    <fb>16.149999999999999</fb>
    <v>12</v>
  </rv>
  <rv s="4">
    <fb>34675</fb>
    <v>11</v>
  </rv>
  <rv s="4">
    <fb>13.18</fb>
    <v>12</v>
  </rv>
  <rv s="4">
    <fb>32362</fb>
    <v>11</v>
  </rv>
  <rv s="4">
    <fb>19.32</fb>
    <v>12</v>
  </rv>
  <rv s="4">
    <fb>38827</fb>
    <v>11</v>
  </rv>
  <rv s="4">
    <fb>15.02</fb>
    <v>12</v>
  </rv>
  <rv s="4">
    <fb>60996</fb>
    <v>11</v>
  </rv>
  <rv s="4">
    <fb>15.91</fb>
    <v>12</v>
  </rv>
  <rv s="4">
    <fb>59595</fb>
    <v>11</v>
  </rv>
  <rv s="4">
    <fb>15.62</fb>
    <v>12</v>
  </rv>
  <rv s="4">
    <fb>43336</fb>
    <v>11</v>
  </rv>
  <rv s="4">
    <fb>14.78</fb>
    <v>12</v>
  </rv>
  <rv s="4">
    <fb>22575</fb>
    <v>11</v>
  </rv>
  <rv s="4">
    <fb>13.97</fb>
    <v>12</v>
  </rv>
  <rv s="4">
    <fb>18591</fb>
    <v>11</v>
  </rv>
  <rv s="4">
    <fb>35960</fb>
    <v>11</v>
  </rv>
  <rv s="4">
    <fb>14.93</fb>
    <v>12</v>
  </rv>
  <rv s="4">
    <fb>18903</fb>
    <v>11</v>
  </rv>
  <rv s="4">
    <fb>15.39</fb>
    <v>12</v>
  </rv>
  <rv s="4">
    <fb>14.81</fb>
    <v>12</v>
  </rv>
  <rv s="4">
    <fb>26455</fb>
    <v>11</v>
  </rv>
  <rv s="4">
    <fb>15.46</fb>
    <v>12</v>
  </rv>
  <rv s="4">
    <fb>24836</fb>
    <v>11</v>
  </rv>
  <rv s="4">
    <fb>13.55</fb>
    <v>12</v>
  </rv>
  <rv s="4">
    <fb>21722</fb>
    <v>11</v>
  </rv>
  <rv s="4">
    <fb>16.690000000000001</fb>
    <v>12</v>
  </rv>
  <rv s="4">
    <fb>22567</fb>
    <v>11</v>
  </rv>
  <rv s="4">
    <fb>12.13</fb>
    <v>12</v>
  </rv>
  <rv s="4">
    <fb>26883</fb>
    <v>11</v>
  </rv>
  <rv s="4">
    <fb>18.39</fb>
    <v>12</v>
  </rv>
  <rv s="4">
    <fb>26252</fb>
    <v>11</v>
  </rv>
  <rv s="4">
    <fb>30994</fb>
    <v>11</v>
  </rv>
  <rv s="4">
    <fb>18.45</fb>
    <v>12</v>
  </rv>
  <rv s="4">
    <fb>15738</fb>
    <v>11</v>
  </rv>
  <rv s="4">
    <fb>14.54</fb>
    <v>12</v>
  </rv>
  <rv s="4">
    <fb>37269</fb>
    <v>11</v>
  </rv>
  <rv s="4">
    <fb>14.69</fb>
    <v>12</v>
  </rv>
  <rv s="4">
    <fb>63744</fb>
    <v>11</v>
  </rv>
  <rv s="4">
    <fb>44549</fb>
    <v>11</v>
  </rv>
  <rv s="4">
    <fb>23735</fb>
    <v>11</v>
  </rv>
  <rv s="4">
    <fb>14.35</fb>
    <v>12</v>
  </rv>
  <rv s="4">
    <fb>14.87</fb>
    <v>12</v>
  </rv>
  <rv s="4">
    <fb>24618</fb>
    <v>11</v>
  </rv>
  <rv s="4">
    <fb>14.14</fb>
    <v>12</v>
  </rv>
  <rv s="4">
    <fb>37662</fb>
    <v>11</v>
  </rv>
  <rv s="4">
    <fb>15.09</fb>
    <v>12</v>
  </rv>
  <rv s="4">
    <fb>24105</fb>
    <v>11</v>
  </rv>
  <rv s="4">
    <fb>14.68</fb>
    <v>12</v>
  </rv>
  <rv s="4">
    <fb>19776</fb>
    <v>11</v>
  </rv>
  <rv s="4">
    <fb>14.49</fb>
    <v>12</v>
  </rv>
  <rv s="4">
    <fb>14851</fb>
    <v>11</v>
  </rv>
  <rv s="4">
    <fb>33402</fb>
    <v>11</v>
  </rv>
  <rv s="4">
    <fb>28807</fb>
    <v>11</v>
  </rv>
  <rv s="4">
    <fb>13.02</fb>
    <v>12</v>
  </rv>
  <rv s="4">
    <fb>32561</fb>
    <v>11</v>
  </rv>
  <rv s="4">
    <fb>16.03</fb>
    <v>12</v>
  </rv>
  <rv s="4">
    <fb>24486</fb>
    <v>11</v>
  </rv>
  <rv s="4">
    <fb>12.77</fb>
    <v>12</v>
  </rv>
  <rv s="4">
    <fb>13919</fb>
    <v>11</v>
  </rv>
  <rv s="4">
    <fb>16.32</fb>
    <v>12</v>
  </rv>
  <rv s="4">
    <fb>12451</fb>
    <v>11</v>
  </rv>
  <rv s="4">
    <fb>12.9</fb>
    <v>12</v>
  </rv>
  <rv s="4">
    <fb>3601</fb>
    <v>11</v>
  </rv>
  <rv s="4">
    <fb>16.059999999999999</fb>
    <v>12</v>
  </rv>
  <rv s="4">
    <fb>27843</fb>
    <v>11</v>
  </rv>
  <rv s="4">
    <fb>13.33</fb>
    <v>12</v>
  </rv>
  <rv s="4">
    <fb>12045</fb>
    <v>11</v>
  </rv>
  <rv s="4">
    <fb>14912</fb>
    <v>11</v>
  </rv>
  <rv s="4">
    <fb>14.53</fb>
    <v>12</v>
  </rv>
  <rv s="4">
    <fb>32853</fb>
    <v>11</v>
  </rv>
  <rv s="4">
    <fb>14.17</fb>
    <v>12</v>
  </rv>
  <rv s="4">
    <fb>14723</fb>
    <v>11</v>
  </rv>
  <rv s="4">
    <fb>16.579999999999998</fb>
    <v>12</v>
  </rv>
  <rv s="4">
    <fb>37800</fb>
    <v>11</v>
  </rv>
  <rv s="4">
    <fb>12.2</fb>
    <v>12</v>
  </rv>
  <rv s="4">
    <fb>35127</fb>
    <v>11</v>
  </rv>
  <rv s="4">
    <fb>17.7</fb>
    <v>12</v>
  </rv>
  <rv s="4">
    <fb>39088</fb>
    <v>11</v>
  </rv>
  <rv s="4">
    <fb>11.39</fb>
    <v>12</v>
  </rv>
  <rv s="4">
    <fb>32581</fb>
    <v>11</v>
  </rv>
  <rv s="4">
    <fb>10.41</fb>
    <v>12</v>
  </rv>
  <rv s="4">
    <fb>13051</fb>
    <v>11</v>
  </rv>
  <rv s="4">
    <fb>17.260000000000002</fb>
    <v>12</v>
  </rv>
  <rv s="4">
    <fb>41188</fb>
    <v>11</v>
  </rv>
  <rv s="4">
    <fb>11.62</fb>
    <v>12</v>
  </rv>
  <rv s="4">
    <fb>40368</fb>
    <v>11</v>
  </rv>
  <rv s="4">
    <fb>14.71</fb>
    <v>12</v>
  </rv>
  <rv s="4">
    <fb>54738</fb>
    <v>11</v>
  </rv>
  <rv s="4">
    <fb>13.42</fb>
    <v>12</v>
  </rv>
  <rv s="4">
    <fb>109875</fb>
    <v>11</v>
  </rv>
  <rv s="4">
    <fb>13.7</fb>
    <v>12</v>
  </rv>
  <rv s="4">
    <fb>61471</fb>
    <v>11</v>
  </rv>
  <rv s="4">
    <fb>14.31</fb>
    <v>12</v>
  </rv>
  <rv s="4">
    <fb>66440</fb>
    <v>11</v>
  </rv>
  <rv s="4">
    <fb>22917</fb>
    <v>11</v>
  </rv>
  <rv s="4">
    <fb>15.26</fb>
    <v>12</v>
  </rv>
  <rv s="4">
    <fb>12880</fb>
    <v>11</v>
  </rv>
  <rv s="4">
    <fb>11.1</fb>
    <v>12</v>
  </rv>
  <rv s="4">
    <fb>57703</fb>
    <v>11</v>
  </rv>
  <rv s="4">
    <fb>17.3</fb>
    <v>12</v>
  </rv>
  <rv s="4">
    <fb>19870</fb>
    <v>11</v>
  </rv>
  <rv s="4">
    <fb>13.45</fb>
    <v>12</v>
  </rv>
  <rv s="4">
    <fb>71668</fb>
    <v>11</v>
  </rv>
  <rv s="4">
    <fb>33261</fb>
    <v>11</v>
  </rv>
  <rv s="4">
    <fb>11.06</fb>
    <v>12</v>
  </rv>
  <rv s="4">
    <fb>22371</fb>
    <v>11</v>
  </rv>
  <rv s="4">
    <fb>10.039999999999999</fb>
    <v>12</v>
  </rv>
  <rv s="4">
    <fb>140165</fb>
    <v>11</v>
  </rv>
  <rv s="4">
    <fb>17.77</fb>
    <v>12</v>
  </rv>
  <rv s="4">
    <fb>48844</fb>
    <v>11</v>
  </rv>
  <rv s="4">
    <fb>11.04</fb>
    <v>12</v>
  </rv>
  <rv s="4">
    <fb>34300</fb>
    <v>11</v>
  </rv>
  <rv s="4">
    <fb>22981</fb>
    <v>11</v>
  </rv>
  <rv s="4">
    <fb>10.49</fb>
    <v>12</v>
  </rv>
  <rv s="4">
    <fb>44111</fb>
    <v>11</v>
  </rv>
  <rv s="4">
    <fb>17.2</fb>
    <v>12</v>
  </rv>
  <rv s="4">
    <fb>24161</fb>
    <v>11</v>
  </rv>
  <rv s="4">
    <fb>10.18</fb>
    <v>12</v>
  </rv>
  <rv s="4">
    <fb>20140</fb>
    <v>11</v>
  </rv>
  <rv s="4">
    <fb>17.47</fb>
    <v>12</v>
  </rv>
  <rv s="4">
    <fb>10.76</fb>
    <v>12</v>
  </rv>
  <rv s="4">
    <fb>61826</fb>
    <v>11</v>
  </rv>
  <rv s="4">
    <fb>16.54</fb>
    <v>12</v>
  </rv>
  <rv s="4">
    <fb>36673</fb>
    <v>11</v>
  </rv>
  <rv s="4">
    <fb>10.14</fb>
    <v>12</v>
  </rv>
  <rv s="4">
    <fb>47629</fb>
    <v>11</v>
  </rv>
  <rv s="4">
    <fb>17.55</fb>
    <v>12</v>
  </rv>
  <rv s="4">
    <fb>43361</fb>
    <v>11</v>
  </rv>
  <rv s="4">
    <fb>8.59</fb>
    <v>12</v>
  </rv>
  <rv s="4">
    <fb>109387</fb>
    <v>11</v>
  </rv>
  <rv s="4">
    <fb>20.225000000000001</fb>
    <v>12</v>
  </rv>
  <rv s="4">
    <fb>41751</fb>
    <v>11</v>
  </rv>
  <rv s="4">
    <fb>9.61</fb>
    <v>12</v>
  </rv>
  <rv s="4">
    <fb>105581</fb>
    <v>11</v>
  </rv>
  <rv s="4">
    <fb>18.079999999999998</fb>
    <v>12</v>
  </rv>
  <rv s="4">
    <fb>60756</fb>
    <v>11</v>
  </rv>
  <rv s="4">
    <fb>10.3</fb>
    <v>12</v>
  </rv>
  <rv s="4">
    <fb>63017</fb>
    <v>11</v>
  </rv>
  <rv s="4">
    <fb>16.87</fb>
    <v>12</v>
  </rv>
  <rv s="4">
    <fb>22754</fb>
    <v>11</v>
  </rv>
  <rv s="4">
    <fb>10.67</fb>
    <v>12</v>
  </rv>
  <rv s="4">
    <fb>129939</fb>
    <v>11</v>
  </rv>
  <rv s="4">
    <fb>16.09</fb>
    <v>12</v>
  </rv>
  <rv s="4">
    <fb>74447</fb>
    <v>11</v>
  </rv>
  <rv s="4">
    <fb>41747</fb>
    <v>11</v>
  </rv>
  <rv s="4">
    <fb>15.45</fb>
    <v>12</v>
  </rv>
  <rv s="4">
    <fb>35226</fb>
    <v>11</v>
  </rv>
  <rv s="4">
    <fb>11.85</fb>
    <v>12</v>
  </rv>
  <rv s="4">
    <fb>61937</fb>
    <v>11</v>
  </rv>
  <rv s="4">
    <fb>14.36</fb>
    <v>12</v>
  </rv>
  <rv s="4">
    <fb>29638</fb>
    <v>11</v>
  </rv>
  <rv s="4">
    <fb>11.58</fb>
    <v>12</v>
  </rv>
  <rv s="4">
    <fb>60110</fb>
    <v>11</v>
  </rv>
  <rv s="4">
    <fb>19647</fb>
    <v>11</v>
  </rv>
  <rv s="4">
    <fb>11.61</fb>
    <v>12</v>
  </rv>
  <rv s="4">
    <fb>28741</fb>
    <v>11</v>
  </rv>
  <rv s="4">
    <fb>14.66</fb>
    <v>12</v>
  </rv>
  <rv s="4">
    <fb>27352</fb>
    <v>11</v>
  </rv>
  <rv s="4">
    <fb>9.43</fb>
    <v>12</v>
  </rv>
  <rv s="4">
    <fb>78298</fb>
    <v>11</v>
  </rv>
  <rv s="4">
    <fb>17.23</fb>
    <v>12</v>
  </rv>
  <rv s="4">
    <fb>38714</fb>
    <v>11</v>
  </rv>
  <rv s="4">
    <fb>8.6199999999999992</fb>
    <v>12</v>
  </rv>
  <rv s="4">
    <fb>85699</fb>
    <v>11</v>
  </rv>
  <rv s="4">
    <fb>18.79</fb>
    <v>12</v>
  </rv>
  <rv s="4">
    <fb>30851</fb>
    <v>11</v>
  </rv>
  <rv s="4">
    <fb>7.53</fb>
    <v>12</v>
  </rv>
  <rv s="4">
    <fb>127370</fb>
    <v>11</v>
  </rv>
  <rv s="4">
    <fb>42274</fb>
    <v>11</v>
  </rv>
  <rv s="4">
    <fb>7.8449999999999998</fb>
    <v>12</v>
  </rv>
  <rv s="4">
    <fb>120455</fb>
    <v>11</v>
  </rv>
  <rv s="4">
    <fb>31145</fb>
    <v>11</v>
  </rv>
  <rv s="4">
    <fb>7.81</fb>
    <v>12</v>
  </rv>
  <rv s="4">
    <fb>70401</fb>
    <v>11</v>
  </rv>
  <rv s="4">
    <fb>13278</fb>
    <v>11</v>
  </rv>
  <rv s="4">
    <fb>7.2149999999999999</fb>
    <v>12</v>
  </rv>
  <rv s="4">
    <fb>87843</fb>
    <v>11</v>
  </rv>
  <rv s="4">
    <fb>32782</fb>
    <v>11</v>
  </rv>
  <rv s="4">
    <fb>7.6349999999999998</fb>
    <v>12</v>
  </rv>
  <rv s="4">
    <fb>85638</fb>
    <v>11</v>
  </rv>
  <rv s="4">
    <fb>20.55</fb>
    <v>12</v>
  </rv>
  <rv s="4">
    <fb>29444</fb>
    <v>11</v>
  </rv>
  <rv s="4">
    <fb>6.8150000000000004</fb>
    <v>12</v>
  </rv>
  <rv s="4">
    <fb>120031</fb>
    <v>11</v>
  </rv>
  <rv s="4">
    <fb>22.8</fb>
    <v>12</v>
  </rv>
  <rv s="4">
    <fb>20382</fb>
    <v>11</v>
  </rv>
  <rv s="4">
    <fb>7.01</fb>
    <v>12</v>
  </rv>
  <rv s="4">
    <fb>115020</fb>
    <v>11</v>
  </rv>
  <rv s="4">
    <fb>22.324999999999999</fb>
    <v>12</v>
  </rv>
  <rv s="4">
    <fb>76584</fb>
    <v>11</v>
  </rv>
  <rv s="4">
    <fb>76492</fb>
    <v>11</v>
  </rv>
  <rv s="4">
    <fb>21.55</fb>
    <v>12</v>
  </rv>
  <rv s="4">
    <fb>22174</fb>
    <v>11</v>
  </rv>
  <rv s="4">
    <fb>6.18</fb>
    <v>12</v>
  </rv>
  <rv s="4">
    <fb>121160</fb>
    <v>11</v>
  </rv>
  <rv s="4">
    <fb>24.725000000000001</fb>
    <v>12</v>
  </rv>
  <rv s="4">
    <fb>69820</fb>
    <v>11</v>
  </rv>
  <rv s="4">
    <fb>6.4249999999999998</fb>
    <v>12</v>
  </rv>
  <rv s="4">
    <fb>75308</fb>
    <v>11</v>
  </rv>
  <rv s="4">
    <fb>23.675000000000001</fb>
    <v>12</v>
  </rv>
  <rv s="4">
    <fb>16905</fb>
    <v>11</v>
  </rv>
  <rv s="4">
    <fb>6.84</fb>
    <v>12</v>
  </rv>
  <rv s="4">
    <fb>107312</fb>
    <v>11</v>
  </rv>
  <rv s="4">
    <fb>22.125</fb>
    <v>12</v>
  </rv>
  <rv s="4">
    <fb>14226</fb>
    <v>11</v>
  </rv>
  <rv s="4">
    <fb>6.915</fb>
    <v>12</v>
  </rv>
  <rv s="4">
    <fb>127608</fb>
    <v>11</v>
  </rv>
  <rv s="4">
    <fb>22</fb>
    <v>12</v>
  </rv>
  <rv s="4">
    <fb>42713</fb>
    <v>11</v>
  </rv>
  <rv s="4">
    <fb>6.5949999999999998</fb>
    <v>12</v>
  </rv>
  <rv s="4">
    <fb>69982</fb>
    <v>11</v>
  </rv>
  <rv s="4">
    <fb>16179</fb>
    <v>11</v>
  </rv>
  <rv s="4">
    <fb>104644</fb>
    <v>11</v>
  </rv>
  <rv s="4">
    <fb>24.25</fb>
    <v>12</v>
  </rv>
  <rv s="4">
    <fb>24192</fb>
    <v>11</v>
  </rv>
  <rv s="4">
    <fb>5.5549999999999997</fb>
    <v>12</v>
  </rv>
  <rv s="4">
    <fb>128797</fb>
    <v>11</v>
  </rv>
  <rv s="4">
    <fb>26.6</fb>
    <v>12</v>
  </rv>
  <rv s="4">
    <fb>33891</fb>
    <v>11</v>
  </rv>
  <rv s="4">
    <fb>5.38</fb>
    <v>12</v>
  </rv>
  <rv s="4">
    <fb>137536</fb>
    <v>11</v>
  </rv>
  <rv s="4">
    <fb>27.2</fb>
    <v>12</v>
  </rv>
  <rv s="4">
    <fb>42273</fb>
    <v>11</v>
  </rv>
  <rv s="4">
    <fb>5.39</fb>
    <v>12</v>
  </rv>
  <rv s="4">
    <fb>189764</fb>
    <v>11</v>
  </rv>
  <rv s="4">
    <fb>27.5</fb>
    <v>12</v>
  </rv>
  <rv s="4">
    <fb>92107</fb>
    <v>11</v>
  </rv>
  <rv s="4">
    <fb>5.915</fb>
    <v>12</v>
  </rv>
  <rv s="4">
    <fb>107588</fb>
    <v>11</v>
  </rv>
  <rv s="4">
    <fb>24.774999999999999</fb>
    <v>12</v>
  </rv>
  <rv s="4">
    <fb>24688</fb>
    <v>11</v>
  </rv>
  <rv s="4">
    <fb>5.4749999999999996</fb>
    <v>12</v>
  </rv>
  <rv s="4">
    <fb>75618</fb>
    <v>11</v>
  </rv>
  <rv s="4">
    <fb>9576</fb>
    <v>11</v>
  </rv>
  <rv s="4">
    <fb>4.875</fb>
    <v>12</v>
  </rv>
  <rv s="4">
    <fb>188313</fb>
    <v>11</v>
  </rv>
  <rv s="4">
    <fb>29.774999999999999</fb>
    <v>12</v>
  </rv>
  <rv s="4">
    <fb>27387</fb>
    <v>11</v>
  </rv>
  <rv s="4">
    <fb>4.9050000000000002</fb>
    <v>12</v>
  </rv>
  <rv s="4">
    <fb>52247</fb>
    <v>11</v>
  </rv>
  <rv s="4">
    <fb>29.625</fb>
    <v>12</v>
  </rv>
  <rv s="4">
    <fb>17136</fb>
    <v>11</v>
  </rv>
  <rv s="4">
    <fb>5.1150000000000002</fb>
    <v>12</v>
  </rv>
  <rv s="4">
    <fb>96488</fb>
    <v>11</v>
  </rv>
  <rv s="4">
    <fb>25128</fb>
    <v>11</v>
  </rv>
  <rv s="4">
    <fb>4.6950000000000003</fb>
    <v>12</v>
  </rv>
  <rv s="4">
    <fb>108754</fb>
    <v>11</v>
  </rv>
  <rv s="4">
    <fb>30.6</fb>
    <v>12</v>
  </rv>
  <rv s="4">
    <fb>18495</fb>
    <v>11</v>
  </rv>
  <rv s="4">
    <fb>4.6399999999999997</fb>
    <v>12</v>
  </rv>
  <rv s="4">
    <fb>109901</fb>
    <v>11</v>
  </rv>
  <rv s="4">
    <fb>31.3</fb>
    <v>12</v>
  </rv>
  <rv s="4">
    <fb>13552</fb>
    <v>11</v>
  </rv>
  <rv s="4">
    <fb>4.8975</fb>
    <v>12</v>
  </rv>
  <rv s="4">
    <fb>147618</fb>
    <v>11</v>
  </rv>
  <rv s="4">
    <fb>29.25</fb>
    <v>12</v>
  </rv>
  <rv s="4">
    <fb>34537</fb>
    <v>11</v>
  </rv>
  <rv s="4">
    <fb>184992</fb>
    <v>11</v>
  </rv>
  <rv s="4">
    <fb>27.15</fb>
    <v>12</v>
  </rv>
  <rv s="4">
    <fb>45651</fb>
    <v>11</v>
  </rv>
  <rv s="4">
    <fb>116313</fb>
    <v>11</v>
  </rv>
  <rv s="4">
    <fb>26.9</fb>
    <v>12</v>
  </rv>
  <rv s="4">
    <fb>35506</fb>
    <v>11</v>
  </rv>
  <rv s="4">
    <fb>45901</fb>
    <v>10</v>
  </rv>
  <rv s="4">
    <fb>65580</fb>
    <v>11</v>
  </rv>
  <rv s="4">
    <fb>17875</fb>
    <v>11</v>
  </rv>
  <rv s="4">
    <fb>5.15</fb>
    <v>12</v>
  </rv>
  <rv s="4">
    <fb>177680</fb>
    <v>11</v>
  </rv>
  <rv s="4">
    <fb>27.7</fb>
    <v>12</v>
  </rv>
  <rv s="4">
    <fb>32086</fb>
    <v>11</v>
  </rv>
  <rv s="4">
    <fb>5.69</fb>
    <v>12</v>
  </rv>
  <rv s="4">
    <fb>167878</fb>
    <v>11</v>
  </rv>
  <rv s="4">
    <fb>24.95</fb>
    <v>12</v>
  </rv>
  <rv s="4">
    <fb>56503</fb>
    <v>11</v>
  </rv>
  <rv s="4">
    <fb>5.87</fb>
    <v>12</v>
  </rv>
  <rv s="4">
    <fb>170932</fb>
    <v>11</v>
  </rv>
  <rv s="4">
    <fb>24.15</fb>
    <v>12</v>
  </rv>
  <rv s="4">
    <fb>36494</fb>
    <v>11</v>
  </rv>
  <rv s="4">
    <fb>5.55</fb>
    <v>12</v>
  </rv>
  <rv s="4">
    <fb>111482</fb>
    <v>11</v>
  </rv>
  <rv s="4">
    <fb>25.574999999999999</fb>
    <v>12</v>
  </rv>
  <rv s="4">
    <fb>43444</fb>
    <v>11</v>
  </rv>
  <rv s="4">
    <fb>5.6630000000000003</fb>
    <v>12</v>
  </rv>
  <rv s="4">
    <fb>57890</fb>
    <v>11</v>
  </rv>
  <rv s="4">
    <fb>26288</fb>
    <v>11</v>
  </rv>
  <rv s="4">
    <fb>5.3730000000000002</fb>
    <v>12</v>
  </rv>
  <rv s="4">
    <fb>98565</fb>
    <v>11</v>
  </rv>
  <rv s="4">
    <fb>26.32</fb>
    <v>12</v>
  </rv>
  <rv s="4">
    <fb>28412</fb>
    <v>11</v>
  </rv>
  <rv s="4">
    <fb>5.3520000000000003</fb>
    <v>12</v>
  </rv>
  <rv s="4">
    <fb>106219</fb>
    <v>11</v>
  </rv>
  <rv s="4">
    <fb>11254</fb>
    <v>11</v>
  </rv>
  <rv s="4">
    <fb>62317</fb>
    <v>11</v>
  </rv>
  <rv s="4">
    <fb>18131</fb>
    <v>11</v>
  </rv>
  <rv s="4">
    <fb>5.194</fb>
    <v>12</v>
  </rv>
  <rv s="4">
    <fb>79312</fb>
    <v>11</v>
  </rv>
  <rv s="4">
    <fb>17623</fb>
    <v>11</v>
  </rv>
  <rv s="4">
    <fb>5.1680000000000001</fb>
    <v>12</v>
  </rv>
  <rv s="4">
    <fb>28467</fb>
    <v>11</v>
  </rv>
  <rv s="4">
    <fb>27.29</fb>
    <v>12</v>
  </rv>
  <rv s="4">
    <fb>28891</fb>
    <v>11</v>
  </rv>
  <rv s="4">
    <fb>5.4729999999999999</fb>
    <v>12</v>
  </rv>
  <rv s="4">
    <fb>89301</fb>
    <v>11</v>
  </rv>
  <rv s="4">
    <fb>4813</fb>
    <v>11</v>
  </rv>
  <rv s="4">
    <fb>5.7359999999999998</fb>
    <v>12</v>
  </rv>
  <rv s="4">
    <fb>47197</fb>
    <v>11</v>
  </rv>
  <rv s="4">
    <fb>5863</fb>
    <v>11</v>
  </rv>
  <rv s="4">
    <fb>5.2629999999999999</fb>
    <v>12</v>
  </rv>
  <rv s="4">
    <fb>91119</fb>
    <v>11</v>
  </rv>
  <rv s="4">
    <fb>26.5</fb>
    <v>12</v>
  </rv>
  <rv s="4">
    <fb>5.18</fb>
    <v>12</v>
  </rv>
  <rv s="4">
    <fb>96823</fb>
    <v>11</v>
  </rv>
  <rv s="4">
    <fb>26.89</fb>
    <v>12</v>
  </rv>
  <rv s="4">
    <fb>21754</fb>
    <v>11</v>
  </rv>
  <rv s="4">
    <fb>4.7930000000000001</fb>
    <v>12</v>
  </rv>
  <rv s="4">
    <fb>82159</fb>
    <v>11</v>
  </rv>
  <rv s="4">
    <fb>28.93</fb>
    <v>12</v>
  </rv>
  <rv s="4">
    <fb>16075</fb>
    <v>11</v>
  </rv>
  <rv s="4">
    <fb>4.7074999999999996</fb>
    <v>12</v>
  </rv>
  <rv s="4">
    <fb>79977</fb>
    <v>11</v>
  </rv>
  <rv s="4">
    <fb>29.4</fb>
    <v>12</v>
  </rv>
  <rv s="4">
    <fb>21335</fb>
    <v>11</v>
  </rv>
  <rv s="4">
    <fb>4.7945000000000002</fb>
    <v>12</v>
  </rv>
  <rv s="4">
    <fb>38997</fb>
    <v>11</v>
  </rv>
  <rv s="4">
    <fb>16423</fb>
    <v>11</v>
  </rv>
  <rv s="4">
    <fb>5.1539999999999999</fb>
    <v>12</v>
  </rv>
  <rv s="4">
    <fb>134069</fb>
    <v>11</v>
  </rv>
  <rv s="4">
    <fb>26.66</fb>
    <v>12</v>
  </rv>
  <rv s="4">
    <fb>21982</fb>
    <v>11</v>
  </rv>
  <rv s="4">
    <fb>5.0629999999999997</fb>
    <v>12</v>
  </rv>
  <rv s="4">
    <fb>92956</fb>
    <v>11</v>
  </rv>
  <rv s="4">
    <fb>27.28</fb>
    <v>12</v>
  </rv>
  <rv s="4">
    <fb>20144</fb>
    <v>11</v>
  </rv>
  <rv s="4">
    <fb>5.1870000000000003</fb>
    <v>12</v>
  </rv>
  <rv s="4">
    <fb>118206</fb>
    <v>11</v>
  </rv>
  <rv s="4">
    <fb>26.61</fb>
    <v>12</v>
  </rv>
  <rv s="4">
    <fb>18345</fb>
    <v>11</v>
  </rv>
  <rv s="4">
    <fb>5.26</fb>
    <v>12</v>
  </rv>
  <rv s="4">
    <fb>139130</fb>
    <v>11</v>
  </rv>
  <rv s="4">
    <fb>26.2</fb>
    <v>12</v>
  </rv>
  <rv s="4">
    <fb>23159</fb>
    <v>11</v>
  </rv>
  <rv s="4">
    <fb>5.5279999999999996</fb>
    <v>12</v>
  </rv>
  <rv s="4">
    <fb>114170</fb>
    <v>11</v>
  </rv>
  <rv s="4">
    <fb>24.99</fb>
    <v>12</v>
  </rv>
  <rv s="4">
    <fb>6.5979999999999999</fb>
    <v>12</v>
  </rv>
  <rv s="4">
    <fb>176741</fb>
    <v>11</v>
  </rv>
  <rv s="4">
    <fb>66853</fb>
    <v>11</v>
  </rv>
  <rv s="4">
    <fb>5.9080000000000004</fb>
    <v>12</v>
  </rv>
  <rv s="4">
    <fb>115613</fb>
    <v>11</v>
  </rv>
  <rv s="4">
    <fb>44333</fb>
    <v>11</v>
  </rv>
  <rv s="4">
    <fb>5.8</fb>
    <v>12</v>
  </rv>
  <rv s="4">
    <fb>127952</fb>
    <v>11</v>
  </rv>
  <rv s="4">
    <fb>23.25</fb>
    <v>12</v>
  </rv>
  <rv s="4">
    <fb>29572</fb>
    <v>11</v>
  </rv>
  <rv s="4">
    <fb>6.0880000000000001</fb>
    <v>12</v>
  </rv>
  <rv s="4">
    <fb>152997</fb>
    <v>11</v>
  </rv>
  <rv s="4">
    <fb>22.09</fb>
    <v>12</v>
  </rv>
  <rv s="4">
    <fb>40810</fb>
    <v>11</v>
  </rv>
  <rv s="4">
    <fb>5.8259999999999996</fb>
    <v>12</v>
  </rv>
  <rv s="4">
    <fb>110579</fb>
    <v>11</v>
  </rv>
  <rv s="4">
    <fb>22.87</fb>
    <v>12</v>
  </rv>
  <rv s="4">
    <fb>24801</fb>
    <v>11</v>
  </rv>
  <rv s="4">
    <fb>5.5190000000000001</fb>
    <v>12</v>
  </rv>
  <rv s="4">
    <fb>106726</fb>
    <v>11</v>
  </rv>
  <rv s="4">
    <fb>24.06</fb>
    <v>12</v>
  </rv>
  <rv s="4">
    <fb>19199</fb>
    <v>11</v>
  </rv>
  <rv s="4">
    <fb>5.0220000000000002</fb>
    <v>12</v>
  </rv>
  <rv s="4">
    <fb>115601</fb>
    <v>11</v>
  </rv>
  <rv s="4">
    <fb>26.22</fb>
    <v>12</v>
  </rv>
  <rv s="4">
    <fb>16024</fb>
    <v>11</v>
  </rv>
  <rv s="4">
    <fb>4.8215000000000003</fb>
    <v>12</v>
  </rv>
  <rv s="4">
    <fb>55466</fb>
    <v>11</v>
  </rv>
  <rv s="4">
    <fb>27.25</fb>
    <v>12</v>
  </rv>
  <rv s="4">
    <fb>9585</fb>
    <v>11</v>
  </rv>
  <rv s="4">
    <fb>4.6044999999999998</fb>
    <v>12</v>
  </rv>
  <rv s="4">
    <fb>88202</fb>
    <v>11</v>
  </rv>
  <rv s="4">
    <fb>28.48</fb>
    <v>12</v>
  </rv>
  <rv s="4">
    <fb>11194</fb>
    <v>11</v>
  </rv>
  <rv s="4">
    <fb>4.3769999999999998</fb>
    <v>12</v>
  </rv>
  <rv s="4">
    <fb>121243</fb>
    <v>11</v>
  </rv>
  <rv s="4">
    <fb>29.83</fb>
    <v>12</v>
  </rv>
  <rv s="4">
    <fb>21116</fb>
    <v>11</v>
  </rv>
  <rv s="4">
    <fb>4.4824999999999999</fb>
    <v>12</v>
  </rv>
  <rv s="4">
    <fb>200031</fb>
    <v>11</v>
  </rv>
  <rv s="4">
    <fb>29.15</fb>
    <v>12</v>
  </rv>
  <rv s="4">
    <fb>19733</fb>
    <v>11</v>
  </rv>
  <rv s="4">
    <fb>4.5149999999999997</fb>
    <v>12</v>
  </rv>
  <rv s="4">
    <fb>106778</fb>
    <v>11</v>
  </rv>
  <rv s="4">
    <fb>28.68</fb>
    <v>12</v>
  </rv>
  <rv s="4">
    <fb>21858</fb>
    <v>11</v>
  </rv>
  <rv s="4">
    <fb>5.3220000000000001</fb>
    <v>12</v>
  </rv>
  <rv s="4">
    <fb>128058</fb>
    <v>11</v>
  </rv>
  <rv s="4">
    <fb>23.92</fb>
    <v>12</v>
  </rv>
  <rv s="4">
    <fb>52483</fb>
    <v>11</v>
  </rv>
  <rv s="4">
    <fb>5.476</fb>
    <v>12</v>
  </rv>
  <rv s="4">
    <fb>189917</fb>
    <v>11</v>
  </rv>
  <rv s="4">
    <fb>22.89</fb>
    <v>12</v>
  </rv>
  <rv s="4">
    <fb>32645</fb>
    <v>11</v>
  </rv>
  <rv s="4">
    <fb>5.6319999999999997</fb>
    <v>12</v>
  </rv>
  <rv s="4">
    <fb>166531</fb>
    <v>11</v>
  </rv>
  <rv s="4">
    <fb>22.13</fb>
    <v>12</v>
  </rv>
  <rv s="4">
    <fb>20556</fb>
    <v>11</v>
  </rv>
  <rv s="4">
    <fb>5.6059999999999999</fb>
    <v>12</v>
  </rv>
  <rv s="4">
    <fb>138925</fb>
    <v>11</v>
  </rv>
  <rv s="4">
    <fb>41823</fb>
    <v>11</v>
  </rv>
  <rv s="4">
    <fb>5.234</fb>
    <v>12</v>
  </rv>
  <rv s="4">
    <fb>139294</fb>
    <v>11</v>
  </rv>
  <rv s="4">
    <fb>23.6</fb>
    <v>12</v>
  </rv>
  <rv s="4">
    <fb>23653</fb>
    <v>11</v>
  </rv>
  <rv s="4">
    <fb>5.3360000000000003</fb>
    <v>12</v>
  </rv>
  <rv s="4">
    <fb>257499</fb>
    <v>11</v>
  </rv>
  <rv s="4">
    <fb>46709</fb>
    <v>11</v>
  </rv>
  <rv s="4">
    <fb>4.907</fb>
    <v>12</v>
  </rv>
  <rv s="4">
    <fb>233061</fb>
    <v>11</v>
  </rv>
  <rv s="4">
    <fb>25.18</fb>
    <v>12</v>
  </rv>
  <rv s="4">
    <fb>55135</fb>
    <v>11</v>
  </rv>
  <rv s="4">
    <fb>4.8159999999999998</fb>
    <v>12</v>
  </rv>
  <rv s="4">
    <fb>176473</fb>
    <v>11</v>
  </rv>
  <rv s="4">
    <fb>25.44</fb>
    <v>12</v>
  </rv>
  <rv s="4">
    <fb>19761</fb>
    <v>11</v>
  </rv>
  <rv s="4">
    <fb>5.056</fb>
    <v>12</v>
  </rv>
  <rv s="4">
    <fb>150027</fb>
    <v>11</v>
  </rv>
  <rv s="4">
    <fb>24.13</fb>
    <v>12</v>
  </rv>
  <rv s="4">
    <fb>33370</fb>
    <v>11</v>
  </rv>
  <rv s="4">
    <fb>5.5129999999999999</fb>
    <v>12</v>
  </rv>
  <rv s="4">
    <fb>95968</fb>
    <v>11</v>
  </rv>
  <rv s="4">
    <fb>22.08</fb>
    <v>12</v>
  </rv>
  <rv s="4">
    <fb>60566</fb>
    <v>11</v>
  </rv>
  <rv s="4">
    <fb>5.92</fb>
    <v>12</v>
  </rv>
  <rv s="4">
    <fb>87822</fb>
    <v>11</v>
  </rv>
  <rv s="4">
    <fb>20.399999999999999</fb>
    <v>12</v>
  </rv>
  <rv s="4">
    <fb>30617</fb>
    <v>11</v>
  </rv>
  <rv s="4">
    <fb>6.3730000000000002</fb>
    <v>12</v>
  </rv>
  <rv s="4">
    <fb>177125</fb>
    <v>11</v>
  </rv>
  <rv s="4">
    <fb>18.72</fb>
    <v>12</v>
  </rv>
  <rv s="4">
    <fb>31874</fb>
    <v>11</v>
  </rv>
  <rv s="4">
    <fb>6.2779999999999996</fb>
    <v>12</v>
  </rv>
  <rv s="4">
    <fb>46941</fb>
    <v>11</v>
  </rv>
  <rv s="4">
    <fb>18.824999999999999</fb>
    <v>12</v>
  </rv>
  <rv s="4">
    <fb>27038</fb>
    <v>11</v>
  </rv>
  <rv s="4">
    <fb>6.3220000000000001</fb>
    <v>12</v>
  </rv>
  <rv s="4">
    <fb>88260</fb>
    <v>11</v>
  </rv>
  <rv s="4">
    <fb>20609</fb>
    <v>11</v>
  </rv>
  <rv s="4">
    <fb>6.5140000000000002</fb>
    <v>12</v>
  </rv>
  <rv s="4">
    <fb>88454</fb>
    <v>11</v>
  </rv>
  <rv s="4">
    <fb>24593</fb>
    <v>11</v>
  </rv>
  <rv s="4">
    <fb>6.2220000000000004</fb>
    <v>12</v>
  </rv>
  <rv s="4">
    <fb>113077</fb>
    <v>11</v>
  </rv>
  <rv s="4">
    <fb>18.98</fb>
    <v>12</v>
  </rv>
  <rv s="4">
    <fb>52109</fb>
    <v>11</v>
  </rv>
  <rv s="4">
    <fb>7.0880000000000001</fb>
    <v>12</v>
  </rv>
  <rv s="4">
    <fb>159036</fb>
    <v>11</v>
  </rv>
  <rv s="4">
    <fb>16.364999999999998</fb>
    <v>12</v>
  </rv>
  <rv s="4">
    <fb>67993</fb>
    <v>11</v>
  </rv>
  <rv s="4">
    <fb>7.1390000000000002</fb>
    <v>12</v>
  </rv>
  <rv s="4">
    <fb>96706</fb>
    <v>11</v>
  </rv>
  <rv s="4">
    <fb>16.3</fb>
    <v>12</v>
  </rv>
  <rv s="4">
    <fb>30310</fb>
    <v>11</v>
  </rv>
  <rv s="4">
    <fb>7.5960000000000001</fb>
    <v>12</v>
  </rv>
  <rv s="4">
    <fb>107848</fb>
    <v>11</v>
  </rv>
  <rv s="4">
    <fb>15.23</fb>
    <v>12</v>
  </rv>
  <rv s="4">
    <fb>6.87</fb>
    <v>12</v>
  </rv>
  <rv s="4">
    <fb>145110</fb>
    <v>11</v>
  </rv>
  <rv s="4">
    <fb>16.79</fb>
    <v>12</v>
  </rv>
  <rv s="4">
    <fb>52064</fb>
    <v>11</v>
  </rv>
  <rv s="4">
    <fb>6.9740000000000002</fb>
    <v>12</v>
  </rv>
  <rv s="4">
    <fb>47162</fb>
    <v>11</v>
  </rv>
  <rv s="4">
    <fb>16.585000000000001</fb>
    <v>12</v>
  </rv>
  <rv s="4">
    <fb>22735</fb>
    <v>11</v>
  </rv>
  <rv s="4">
    <fb>6.1429999999999998</fb>
    <v>12</v>
  </rv>
  <rv s="4">
    <fb>145028</fb>
    <v>11</v>
  </rv>
  <rv s="4">
    <fb>53240</fb>
    <v>11</v>
  </rv>
  <rv s="4">
    <fb>7.1159999999999997</fb>
    <v>12</v>
  </rv>
  <rv s="4">
    <fb>99425</fb>
    <v>11</v>
  </rv>
  <rv s="4">
    <fb>15.98</fb>
    <v>12</v>
  </rv>
  <rv s="4">
    <fb>45213</fb>
    <v>11</v>
  </rv>
  <rv s="4">
    <fb>7.1420000000000003</fb>
    <v>12</v>
  </rv>
  <rv s="4">
    <fb>168064</fb>
    <v>11</v>
  </rv>
  <rv s="4">
    <fb>37633</fb>
    <v>11</v>
  </rv>
  <rv s="4">
    <fb>7.0259999999999998</fb>
    <v>12</v>
  </rv>
  <rv s="4">
    <fb>140423</fb>
    <v>11</v>
  </rv>
  <rv s="4">
    <fb>16.125</fb>
    <v>12</v>
  </rv>
  <rv s="4">
    <fb>48477</fb>
    <v>11</v>
  </rv>
  <rv s="4">
    <fb>6.6630000000000003</fb>
    <v>12</v>
  </rv>
  <rv s="4">
    <fb>98154</fb>
    <v>11</v>
  </rv>
  <rv s="4">
    <fb>17.13</fb>
    <v>12</v>
  </rv>
  <rv s="4">
    <fb>27923</fb>
    <v>11</v>
  </rv>
  <rv s="4">
    <fb>5.7089999999999996</fb>
    <v>12</v>
  </rv>
  <rv s="4">
    <fb>134617</fb>
    <v>11</v>
  </rv>
  <rv s="4">
    <fb>19.41</fb>
    <v>12</v>
  </rv>
  <rv s="4">
    <fb>39568</fb>
    <v>11</v>
  </rv>
  <rv s="4">
    <fb>6.1420000000000003</fb>
    <v>12</v>
  </rv>
  <rv s="4">
    <fb>90647</fb>
    <v>11</v>
  </rv>
  <rv s="4">
    <fb>17.984999999999999</fb>
    <v>12</v>
  </rv>
  <rv s="4">
    <fb>22372</fb>
    <v>11</v>
  </rv>
  <rv s="4">
    <fb>6.2169999999999996</fb>
    <v>12</v>
  </rv>
  <rv s="4">
    <fb>17.82</fb>
    <v>12</v>
  </rv>
  <rv s="4">
    <fb>10585</fb>
    <v>11</v>
  </rv>
  <rv s="4">
    <fb>6.8179999999999996</fb>
    <v>12</v>
  </rv>
  <rv s="4">
    <fb>85843</fb>
    <v>11</v>
  </rv>
  <rv s="4">
    <fb>15.97</fb>
    <v>12</v>
  </rv>
  <rv s="4">
    <fb>92429</fb>
    <v>11</v>
  </rv>
  <rv s="4">
    <fb>6.9720000000000004</fb>
    <v>12</v>
  </rv>
  <rv s="4">
    <fb>108337</fb>
    <v>11</v>
  </rv>
  <rv s="4">
    <fb>15.445</fb>
    <v>12</v>
  </rv>
  <rv s="4">
    <fb>20932</fb>
    <v>11</v>
  </rv>
  <rv s="4">
    <fb>7.258</fb>
    <v>12</v>
  </rv>
  <rv s="4">
    <fb>94212</fb>
    <v>11</v>
  </rv>
  <rv s="4">
    <fb>14.95</fb>
    <v>12</v>
  </rv>
  <rv s="4">
    <fb>30236</fb>
    <v>11</v>
  </rv>
  <rv s="4">
    <fb>7.9980000000000002</fb>
    <v>12</v>
  </rv>
  <rv s="4">
    <fb>53618</fb>
    <v>11</v>
  </rv>
  <rv s="4">
    <fb>13.25</fb>
    <v>12</v>
  </rv>
  <rv s="4">
    <fb>39339</fb>
    <v>11</v>
  </rv>
  <rv s="4">
    <fb>8.0579999999999998</fb>
    <v>12</v>
  </rv>
  <rv s="4">
    <fb>50773</fb>
    <v>11</v>
  </rv>
  <rv s="4">
    <fb>13.16</fb>
    <v>12</v>
  </rv>
  <rv s="4">
    <fb>19095</fb>
    <v>11</v>
  </rv>
  <rv s="4">
    <fb>122563</fb>
    <v>11</v>
  </rv>
  <rv s="4">
    <fb>7.27</fb>
    <v>12</v>
  </rv>
  <rv s="4">
    <fb>288250</fb>
    <v>11</v>
  </rv>
  <rv s="4">
    <fb>13.69</fb>
    <v>12</v>
  </rv>
  <rv s="4">
    <fb>70019</fb>
    <v>11</v>
  </rv>
  <rv s="4">
    <fb>115551</fb>
    <v>11</v>
  </rv>
  <rv s="4">
    <fb>15.08</fb>
    <v>12</v>
  </rv>
  <rv s="4">
    <fb>53978</fb>
    <v>11</v>
  </rv>
  <rv s="4">
    <fb>5.9169999999999998</fb>
    <v>12</v>
  </rv>
  <rv s="4">
    <fb>197403</fb>
    <v>11</v>
  </rv>
  <rv s="4">
    <fb>16.170000000000002</fb>
    <v>12</v>
  </rv>
  <rv s="4">
    <fb>95670</fb>
    <v>11</v>
  </rv>
  <rv s="4">
    <fb>5.2240000000000002</fb>
    <v>12</v>
  </rv>
  <rv s="4">
    <fb>134683</fb>
    <v>11</v>
  </rv>
  <rv s="4">
    <fb>54418</fb>
    <v>11</v>
  </rv>
  <rv s="4">
    <fb>4.6040000000000001</fb>
    <v>12</v>
  </rv>
  <rv s="4">
    <fb>209485</fb>
    <v>11</v>
  </rv>
  <rv s="4">
    <fb>20.18</fb>
    <v>12</v>
  </rv>
  <rv s="4">
    <fb>88616</fb>
    <v>11</v>
  </rv>
  <rv s="4">
    <fb>4.1624999999999996</fb>
    <v>12</v>
  </rv>
  <rv s="4">
    <fb>189022</fb>
    <v>11</v>
  </rv>
  <rv s="4">
    <fb>39617</fb>
    <v>11</v>
  </rv>
  <rv s="4">
    <fb>3.9035000000000002</fb>
    <v>12</v>
  </rv>
  <rv s="4">
    <fb>199845</fb>
    <v>11</v>
  </rv>
  <rv s="4">
    <fb>23.41</fb>
    <v>12</v>
  </rv>
  <rv s="4">
    <fb>44716</fb>
    <v>11</v>
  </rv>
  <rv s="4">
    <fb>4.2309999999999999</fb>
    <v>12</v>
  </rv>
  <rv s="4">
    <fb>283301</fb>
    <v>11</v>
  </rv>
  <rv s="4">
    <fb>21.44</fb>
    <v>12</v>
  </rv>
  <rv s="4">
    <fb>50869</fb>
    <v>11</v>
  </rv>
  <rv s="4">
    <fb>4.133</fb>
    <v>12</v>
  </rv>
  <rv s="4">
    <fb>374401</fb>
    <v>11</v>
  </rv>
  <rv s="4">
    <fb>62005</fb>
    <v>11</v>
  </rv>
  <rv s="4">
    <fb>3.6520000000000001</fb>
    <v>12</v>
  </rv>
  <rv s="4">
    <fb>266124</fb>
    <v>11</v>
  </rv>
  <rv s="4">
    <fb>24.8</fb>
    <v>12</v>
  </rv>
  <rv s="4">
    <fb>50414</fb>
    <v>11</v>
  </rv>
  <rv s="4">
    <fb>3.1139999999999999</fb>
    <v>12</v>
  </rv>
  <rv s="4">
    <fb>495177</fb>
    <v>11</v>
  </rv>
  <rv s="4">
    <fb>28.18</fb>
    <v>12</v>
  </rv>
  <rv s="4">
    <fb>60777</fb>
    <v>11</v>
  </rv>
  <rv s="4">
    <fb>3.5649999999999999</fb>
    <v>12</v>
  </rv>
  <rv s="4">
    <fb>383544</fb>
    <v>11</v>
  </rv>
  <rv s="4">
    <fb>21005</fb>
    <v>11</v>
  </rv>
  <rv s="4">
    <fb>4.0090000000000003</fb>
    <v>12</v>
  </rv>
  <rv s="4">
    <fb>38114</fb>
    <v>11</v>
  </rv>
  <rv s="4">
    <fb>20.74</fb>
    <v>12</v>
  </rv>
  <rv s="4">
    <fb>4.2824999999999998</fb>
    <v>12</v>
  </rv>
  <rv s="4">
    <fb>95253</fb>
    <v>11</v>
  </rv>
  <rv s="4">
    <fb>9624</fb>
    <v>11</v>
  </rv>
  <rv s="4">
    <fb>4.2549999999999999</fb>
    <v>12</v>
  </rv>
  <rv s="4">
    <fb>60146</fb>
    <v>11</v>
  </rv>
  <rv s="4">
    <fb>19.43</fb>
    <v>12</v>
  </rv>
  <rv s="4">
    <fb>25042</fb>
    <v>11</v>
  </rv>
  <rv s="4">
    <fb>3.677</fb>
    <v>12</v>
  </rv>
  <rv s="4">
    <fb>23068</fb>
    <v>11</v>
  </rv>
  <rv s="4">
    <fb>22.25</fb>
    <v>12</v>
  </rv>
  <rv s="4">
    <fb>6078</fb>
    <v>11</v>
  </rv>
  <rv s="4">
    <fb>3.1890000000000001</fb>
    <v>12</v>
  </rv>
  <rv s="4">
    <fb>265951</fb>
    <v>11</v>
  </rv>
  <rv s="4">
    <fb>24.88</fb>
    <v>12</v>
  </rv>
  <rv s="4">
    <fb>36109</fb>
    <v>11</v>
  </rv>
  <rv s="4">
    <fb>2.5209999999999999</fb>
    <v>12</v>
  </rv>
  <rv s="4">
    <fb>427448</fb>
    <v>11</v>
  </rv>
  <rv s="4">
    <fb>30.34</fb>
    <v>12</v>
  </rv>
  <rv s="4">
    <fb>30556</fb>
    <v>11</v>
  </rv>
  <rv s="4">
    <fb>2.4965000000000002</fb>
    <v>12</v>
  </rv>
  <rv s="4">
    <fb>402343</fb>
    <v>11</v>
  </rv>
  <rv s="4">
    <fb>30.88</fb>
    <v>12</v>
  </rv>
  <rv s="4">
    <fb>93792</fb>
    <v>11</v>
  </rv>
  <rv s="4">
    <fb>2.661</fb>
    <v>12</v>
  </rv>
  <rv s="4">
    <fb>523880</fb>
    <v>11</v>
  </rv>
  <rv s="4">
    <fb>28.94</fb>
    <v>12</v>
  </rv>
  <rv s="4">
    <fb>58922</fb>
    <v>11</v>
  </rv>
  <rv s="4">
    <fb>2.4209999999999998</fb>
    <v>12</v>
  </rv>
  <rv s="4">
    <fb>684713</fb>
    <v>11</v>
  </rv>
  <rv s="4">
    <fb>31.4</fb>
    <v>12</v>
  </rv>
  <rv s="4">
    <fb>74465</fb>
    <v>11</v>
  </rv>
  <rv s="4">
    <fb>1464959</fb>
    <v>11</v>
  </rv>
  <rv s="4">
    <fb>35.14</fb>
    <v>12</v>
  </rv>
  <rv s="4">
    <fb>158930</fb>
    <v>11</v>
  </rv>
  <rv s="4">
    <fb>2.1419999999999999</fb>
    <v>12</v>
  </rv>
  <rv s="4">
    <fb>366033</fb>
    <v>11</v>
  </rv>
  <rv s="4">
    <fb>33.74</fb>
    <v>12</v>
  </rv>
  <rv s="4">
    <fb>14532</fb>
    <v>11</v>
  </rv>
  <rv s="4">
    <fb>2.3245</fb>
    <v>12</v>
  </rv>
  <rv s="4">
    <fb>293923</fb>
    <v>11</v>
  </rv>
  <rv s="4">
    <fb>29.79</fb>
    <v>12</v>
  </rv>
  <rv s="4">
    <fb>10375</fb>
    <v>11</v>
  </rv>
  <rv s="4">
    <fb>1.9215</fb>
    <v>12</v>
  </rv>
  <rv s="4">
    <fb>390037</fb>
    <v>11</v>
  </rv>
  <rv s="4">
    <fb>13592</fb>
    <v>11</v>
  </rv>
  <rv s="4">
    <fb>1.8643000000000001</fb>
    <v>12</v>
  </rv>
  <rv s="4">
    <fb>345625</fb>
    <v>11</v>
  </rv>
  <rv s="4">
    <fb>1.9168000000000001</fb>
    <v>12</v>
  </rv>
  <rv s="4">
    <fb>847782</fb>
    <v>11</v>
  </rv>
  <rv s="4">
    <fb>2.5609999999999999</fb>
    <v>12</v>
  </rv>
  <rv s="4">
    <fb>506945</fb>
    <v>11</v>
  </rv>
  <rv s="4">
    <fb>23.94</fb>
    <v>12</v>
  </rv>
  <rv s="4">
    <fb>52615</fb>
    <v>11</v>
  </rv>
  <rv s="4">
    <fb>2.8929999999999998</fb>
    <v>12</v>
  </rv>
  <rv s="4">
    <fb>529818</fb>
    <v>11</v>
  </rv>
  <rv s="4">
    <fb>18.63</fb>
    <v>12</v>
  </rv>
  <rv s="4">
    <fb>285592</fb>
    <v>11</v>
  </rv>
  <rv s="4">
    <fb>3.6265000000000001</fb>
    <v>12</v>
  </rv>
  <rv s="4">
    <fb>437404</fb>
    <v>11</v>
  </rv>
  <rv s="4">
    <fb>283080</fb>
    <v>11</v>
  </rv>
  <rv s="4">
    <fb>4.1269999999999998</fb>
    <v>12</v>
  </rv>
  <rv s="4">
    <fb>1068790</fb>
    <v>11</v>
  </rv>
  <rv s="4">
    <fb>506916</fb>
    <v>11</v>
  </rv>
  <rv s="4">
    <fb>3.7810000000000001</fb>
    <v>12</v>
  </rv>
  <rv s="4">
    <fb>199085</fb>
    <v>11</v>
  </rv>
  <rv s="4">
    <fb>11.99</fb>
    <v>12</v>
  </rv>
  <rv s="4">
    <fb>106609</fb>
    <v>11</v>
  </rv>
  <rv s="4">
    <fb>4.2534999999999998</fb>
    <v>12</v>
  </rv>
  <rv s="4">
    <fb>238958</fb>
    <v>11</v>
  </rv>
  <rv s="4">
    <fb>10.61</fb>
    <v>12</v>
  </rv>
  <rv s="4">
    <fb>290269</fb>
    <v>11</v>
  </rv>
  <rv s="4">
    <fb>4.3360000000000003</fb>
    <v>12</v>
  </rv>
  <rv s="4">
    <fb>117702</fb>
    <v>11</v>
  </rv>
  <rv s="4">
    <fb>10.525</fb>
    <v>12</v>
  </rv>
  <rv s="4">
    <fb>155482</fb>
    <v>11</v>
  </rv>
  <rv s="4">
    <fb>4.62</fb>
    <v>12</v>
  </rv>
  <rv s="4">
    <fb>176415</fb>
    <v>11</v>
  </rv>
  <rv s="4">
    <fb>9.66</fb>
    <v>12</v>
  </rv>
  <rv s="4">
    <fb>227858</fb>
    <v>11</v>
  </rv>
  <rv s="4">
    <fb>4.2110000000000003</fb>
    <v>12</v>
  </rv>
  <rv s="4">
    <fb>68157</fb>
    <v>11</v>
  </rv>
  <rv s="4">
    <fb>10.56</fb>
    <v>12</v>
  </rv>
  <rv s="4">
    <fb>139785</fb>
    <v>11</v>
  </rv>
  <rv s="4">
    <fb>7.58</fb>
    <v>12</v>
  </rv>
  <rv s="4">
    <fb>236045</fb>
    <v>11</v>
  </rv>
  <rv s="4">
    <fb>2.6890000000000001</fb>
    <v>12</v>
  </rv>
  <rv s="4">
    <fb>234061</fb>
    <v>11</v>
  </rv>
  <rv s="4">
    <fb>194299</fb>
    <v>11</v>
  </rv>
  <rv s="4">
    <fb>2.2519999999999998</fb>
    <v>12</v>
  </rv>
  <rv s="4">
    <fb>363189</fb>
    <v>11</v>
  </rv>
  <rv s="4">
    <fb>10.765000000000001</fb>
    <v>12</v>
  </rv>
  <rv s="4">
    <fb>153078</fb>
    <v>11</v>
  </rv>
  <rv s="4">
    <fb>2.4300000000000002</fb>
    <v>12</v>
  </rv>
  <rv s="4">
    <fb>223434</fb>
    <v>11</v>
  </rv>
  <rv s="4">
    <fb>9.9324999999999992</fb>
    <v>12</v>
  </rv>
  <rv s="4">
    <fb>55143</fb>
    <v>11</v>
  </rv>
  <rv s="4">
    <fb>2.4020000000000001</fb>
    <v>12</v>
  </rv>
  <rv s="4">
    <fb>239475</fb>
    <v>11</v>
  </rv>
  <rv s="4">
    <fb>10.19</fb>
    <v>12</v>
  </rv>
  <rv s="4">
    <fb>42242</fb>
    <v>11</v>
  </rv>
  <rv s="4">
    <fb>2.6269999999999998</fb>
    <v>12</v>
  </rv>
  <rv s="4">
    <fb>224878</fb>
    <v>11</v>
  </rv>
  <rv s="4">
    <fb>9.2799999999999994</fb>
    <v>12</v>
  </rv>
  <rv s="4">
    <fb>72102</fb>
    <v>11</v>
  </rv>
  <rv s="4">
    <fb>1.9430000000000001</fb>
    <v>12</v>
  </rv>
  <rv s="4">
    <fb>578785</fb>
    <v>11</v>
  </rv>
  <rv s="4">
    <fb>12.215</fb>
    <v>12</v>
  </rv>
  <rv s="4">
    <fb>92105</fb>
    <v>11</v>
  </rv>
  <rv s="4">
    <fb>1.923</fb>
    <v>12</v>
  </rv>
  <rv s="4">
    <fb>325821</fb>
    <v>11</v>
  </rv>
  <rv s="4">
    <fb>12.065</fb>
    <v>12</v>
  </rv>
  <rv s="4">
    <fb>90803</fb>
    <v>11</v>
  </rv>
  <rv s="4">
    <fb>1.9319999999999999</fb>
    <v>12</v>
  </rv>
  <rv s="4">
    <fb>274082</fb>
    <v>11</v>
  </rv>
  <rv s="4">
    <fb>12.11</fb>
    <v>12</v>
  </rv>
  <rv s="4">
    <fb>93459</fb>
    <v>11</v>
  </rv>
  <rv s="4">
    <fb>1.9484999999999999</fb>
    <v>12</v>
  </rv>
  <rv s="4">
    <fb>387144</fb>
    <v>11</v>
  </rv>
  <rv s="4">
    <fb>11.96</fb>
    <v>12</v>
  </rv>
  <rv s="4">
    <fb>43547</fb>
    <v>11</v>
  </rv>
  <rv s="4">
    <fb>1.9273</fb>
    <v>12</v>
  </rv>
  <rv s="4">
    <fb>148253</fb>
    <v>11</v>
  </rv>
  <rv s="4">
    <fb>12.3</fb>
    <v>12</v>
  </rv>
  <rv s="4">
    <fb>35972</fb>
    <v>11</v>
  </rv>
  <rv s="4">
    <fb>1.6835</fb>
    <v>12</v>
  </rv>
  <rv s="4">
    <fb>211229</fb>
    <v>11</v>
  </rv>
  <rv s="4">
    <fb>13.62</fb>
    <v>12</v>
  </rv>
  <rv s="4">
    <fb>51547</fb>
    <v>11</v>
  </rv>
  <rv s="4">
    <fb>1.738</fb>
    <v>12</v>
  </rv>
  <rv s="4">
    <fb>179137</fb>
    <v>11</v>
  </rv>
  <rv s="4">
    <fb>13.32</fb>
    <v>12</v>
  </rv>
  <rv s="4">
    <fb>1.603</fb>
    <v>12</v>
  </rv>
  <rv s="4">
    <fb>187246</fb>
    <v>11</v>
  </rv>
  <rv s="4">
    <fb>14.275</fb>
    <v>12</v>
  </rv>
  <rv s="4">
    <fb>100569</fb>
    <v>11</v>
  </rv>
  <rv s="4">
    <fb>1.6615</fb>
    <v>12</v>
  </rv>
  <rv s="4">
    <fb>295176</fb>
    <v>11</v>
  </rv>
  <rv s="4">
    <fb>161697</fb>
    <v>11</v>
  </rv>
  <rv s="4">
    <fb>1.804</fb>
    <v>12</v>
  </rv>
  <rv s="4">
    <fb>247738</fb>
    <v>11</v>
  </rv>
  <rv s="4">
    <fb>34669</fb>
    <v>11</v>
  </rv>
  <rv s="4">
    <fb>1.7062999999999999</fb>
    <v>12</v>
  </rv>
  <rv s="4">
    <fb>166269</fb>
    <v>11</v>
  </rv>
  <rv s="4">
    <fb>13.4</fb>
    <v>12</v>
  </rv>
  <rv s="4">
    <fb>29033</fb>
    <v>11</v>
  </rv>
  <rv s="4">
    <fb>1.5752999999999999</fb>
    <v>12</v>
  </rv>
  <rv s="4">
    <fb>110710</fb>
    <v>11</v>
  </rv>
  <rv s="4">
    <fb>14.45</fb>
    <v>12</v>
  </rv>
  <rv s="4">
    <fb>14017</fb>
    <v>11</v>
  </rv>
  <rv s="4">
    <fb>1.5960000000000001</fb>
    <v>12</v>
  </rv>
  <rv s="4">
    <fb>146963</fb>
    <v>11</v>
  </rv>
  <rv s="4">
    <fb>13.92</fb>
    <v>12</v>
  </rv>
  <rv s="4">
    <fb>16210</fb>
    <v>11</v>
  </rv>
  <rv s="4">
    <fb>1.4345000000000001</fb>
    <v>12</v>
  </rv>
  <rv s="4">
    <fb>175691</fb>
    <v>11</v>
  </rv>
  <rv s="4">
    <fb>1.5365</fb>
    <v>12</v>
  </rv>
  <rv s="4">
    <fb>72159</fb>
    <v>11</v>
  </rv>
  <rv s="4">
    <fb>14.51</fb>
    <v>12</v>
  </rv>
  <rv s="4">
    <fb>13797</fb>
    <v>11</v>
  </rv>
  <rv s="4">
    <fb>1.6508</fb>
    <v>12</v>
  </rv>
  <rv s="4">
    <fb>548553</fb>
    <v>11</v>
  </rv>
  <rv s="4">
    <fb>13.545</fb>
    <v>12</v>
  </rv>
  <rv s="4">
    <fb>88518</fb>
    <v>11</v>
  </rv>
  <rv s="4">
    <fb>10.92</fb>
    <v>12</v>
  </rv>
  <rv s="4">
    <fb>79148</fb>
    <v>11</v>
  </rv>
  <rv s="4">
    <fb>1.6125</fb>
    <v>12</v>
  </rv>
  <rv s="4">
    <fb>787147</fb>
    <v>11</v>
  </rv>
  <rv s="4">
    <fb>13.51</fb>
    <v>12</v>
  </rv>
  <rv s="4">
    <fb>74670</fb>
    <v>11</v>
  </rv>
  <rv s="4">
    <fb>1.6220000000000001</fb>
    <v>12</v>
  </rv>
  <rv s="4">
    <fb>514670</fb>
    <v>11</v>
  </rv>
  <rv s="4">
    <fb>13.43</fb>
    <v>12</v>
  </rv>
  <rv s="4">
    <fb>13010</fb>
    <v>11</v>
  </rv>
  <rv s="4">
    <fb>1.9550000000000001</fb>
    <v>12</v>
  </rv>
  <rv s="4">
    <fb>487607</fb>
    <v>11</v>
  </rv>
  <rv s="4">
    <fb>10.79</fb>
    <v>12</v>
  </rv>
  <rv s="4">
    <fb>41726</fb>
    <v>11</v>
  </rv>
  <rv s="4">
    <fb>1148226</fb>
    <v>11</v>
  </rv>
  <rv s="4">
    <fb>115929</fb>
    <v>11</v>
  </rv>
  <rv s="4">
    <fb>1.7344999999999999</fb>
    <v>12</v>
  </rv>
  <rv s="4">
    <fb>540893</fb>
    <v>11</v>
  </rv>
  <rv s="4">
    <fb>1.911</fb>
    <v>12</v>
  </rv>
  <rv s="4">
    <fb>342573</fb>
    <v>11</v>
  </rv>
  <rv s="4">
    <fb>31202</fb>
    <v>11</v>
  </rv>
  <rv s="4">
    <fb>10.26</fb>
    <v>12</v>
  </rv>
  <rv s="4">
    <fb>36856</fb>
    <v>11</v>
  </rv>
  <rv s="4">
    <fb>1.8985000000000001</fb>
    <v>12</v>
  </rv>
  <rv s="4">
    <fb>250182</fb>
    <v>11</v>
  </rv>
  <rv s="4">
    <fb>10.44</fb>
    <v>12</v>
  </rv>
  <rv s="4">
    <fb>29001</fb>
    <v>11</v>
  </rv>
  <rv s="4">
    <fb>1.665</fb>
    <v>12</v>
  </rv>
  <rv s="4">
    <fb>361681</fb>
    <v>11</v>
  </rv>
  <rv s="4">
    <fb>11.824999999999999</fb>
    <v>12</v>
  </rv>
  <rv s="4">
    <fb>48977</fb>
    <v>11</v>
  </rv>
  <rv s="9">
    <v>18</v>
    <v>anslqh</v>
    <v>Daily</v>
    <v>43886</v>
    <v>46098</v>
    <v>0</v>
    <v>1</v>
    <v>639092160000000000,639093534425867787,0</v>
    <v>0</v>
    <v>anslqh</v>
    <v>XLON:3NGS</v>
    <v>1</v>
    <v>2</v>
  </rv>
  <rv s="9">
    <v>18</v>
    <v>a1oq1h</v>
    <v>Daily</v>
    <v>43886</v>
    <v>46098</v>
    <v>0</v>
    <v>1</v>
    <v>639092160000000000,639093534426118909,0</v>
    <v>3</v>
    <v>a1oq1h</v>
    <v>ARCX:BOIL</v>
    <v>4</v>
    <v>5</v>
  </rv>
  <rv s="9">
    <v>18</v>
    <v>anslnm</v>
    <v>Daily</v>
    <v>43886</v>
    <v>46098</v>
    <v>0</v>
    <v>1</v>
    <v>639092160000000000,639093534426776946,0</v>
    <v>0</v>
    <v>anslnm</v>
    <v>XLON:3NGL</v>
    <v>6</v>
    <v>7</v>
  </rv>
  <rv s="9">
    <v>18</v>
    <v>a1wlur</v>
    <v>Daily</v>
    <v>43886</v>
    <v>46098</v>
    <v>0</v>
    <v>1</v>
    <v>639092160000000000,639093534425384115,0</v>
    <v>3</v>
    <v>a1wlur</v>
    <v>ARCX:KOLD</v>
    <v>8</v>
    <v>9</v>
  </rv>
  <rv s="9">
    <v>19</v>
    <v>aayohw</v>
    <v>Daily</v>
    <v>43886</v>
    <v>46098</v>
    <v>0</v>
    <v>1</v>
    <v>639092160000000000,639093534425622766,0</v>
    <v>10</v>
    <v>aayohw</v>
    <v>XTSE:HNU</v>
    <v>11</v>
    <v>12</v>
  </rv>
  <rv s="9">
    <v>19</v>
    <v>aayoc7</v>
    <v>Daily</v>
    <v>43886</v>
    <v>46098</v>
    <v>0</v>
    <v>1</v>
    <v>639092160000000000,639093534427046832,0</v>
    <v>10</v>
    <v>aayoc7</v>
    <v>XTSE:HND</v>
    <v>13</v>
    <v>14</v>
  </rv>
</rvData>
</file>

<file path=xl/richData/rdrichvaluestructure.xml><?xml version="1.0" encoding="utf-8"?>
<rvStructures xmlns="http://schemas.microsoft.com/office/spreadsheetml/2017/richdata" count="10">
  <s t="_hyperlink">
    <k n="Address" t="s"/>
    <k n="Text" t="s"/>
  </s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Beta"/>
    <k n="Change"/>
    <k n="Change (%)"/>
    <k n="Currency" t="s"/>
    <k n="Exchange" t="s"/>
    <k n="Exchange abbreviation" t="s"/>
    <k n="Expense ratio"/>
    <k n="High"/>
    <k n="Instrument type" t="s"/>
    <k n="Last trade time"/>
    <k n="LearnMoreOnLink" t="r"/>
    <k n="Low"/>
    <k n="Market cap"/>
    <k n="Name" t="s"/>
    <k n="Open"/>
    <k n="Previous close"/>
    <k n="Price"/>
    <k n="Ticker symbol" t="s"/>
    <k n="UniqueName" t="s"/>
    <k n="Volume"/>
    <k n="Volume average"/>
  </s>
  <s t="_linkedentity">
    <k n="%cvi" t="r"/>
  </s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Beta"/>
    <k n="Change"/>
    <k n="Change (%)"/>
    <k n="Currency" t="s"/>
    <k n="Exchange" t="s"/>
    <k n="Exchange abbreviation" t="s"/>
    <k n="Expense ratio"/>
    <k n="High"/>
    <k n="Instrument type" t="s"/>
    <k n="Last trade time"/>
    <k n="LearnMoreOnLink" t="r"/>
    <k n="Low"/>
    <k n="Market cap"/>
    <k n="Name" t="s"/>
    <k n="Open"/>
    <k n="Previous close"/>
    <k n="Price"/>
    <k n="Ticker symbol" t="s"/>
    <k n="UniqueName" t="s"/>
    <k n="Volume"/>
  </s>
  <s t="_formattednumber">
    <k n="_Format" t="spb"/>
  </s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Exchange" t="s"/>
    <k n="Exchange abbreviation" t="s"/>
    <k n="Expense ratio"/>
    <k n="High"/>
    <k n="Instrument type" t="s"/>
    <k n="Last trade time"/>
    <k n="LearnMoreOnLink" t="r"/>
    <k n="Low"/>
    <k n="Market cap"/>
    <k n="Name" t="s"/>
    <k n="Open"/>
    <k n="Previous close"/>
    <k n="Price"/>
    <k n="Ticker symbol" t="s"/>
    <k n="UniqueName" t="s"/>
    <k n="Volume"/>
  </s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Category" t="s"/>
    <k n="Change"/>
    <k n="Change (%)"/>
    <k n="Country/region" t="s"/>
    <k n="Currency" t="s"/>
    <k n="Expiration Date"/>
    <k n="Instrument type" t="s"/>
    <k n="Last trade time"/>
    <k n="LearnMoreOnLink" t="r"/>
    <k n="Month"/>
    <k n="Name" t="s"/>
    <k n="Price"/>
    <k n="Ticker symbol" t="s"/>
    <k n="Trade Unit" t="s"/>
    <k n="UniqueName" t="s"/>
    <k n="Year"/>
  </s>
  <s t="_error">
    <k n="errorType" t="i"/>
    <k n="subType" t="i"/>
  </s>
  <s t="_error">
    <k n="errorType" t="i"/>
    <k n="propagated" t="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Volume" t="a"/>
  </s>
</rvStructures>
</file>

<file path=xl/richData/rdsupportingpropertybag.xml><?xml version="1.0" encoding="utf-8"?>
<supportingPropertyBags xmlns="http://schemas.microsoft.com/office/spreadsheetml/2017/richdata2">
  <spbArrays count="4">
    <a count="34">
      <v t="s">%EntityServiceId</v>
      <v t="s">_Format</v>
      <v t="s">%IsRefreshable</v>
      <v t="s">%EntityCulture</v>
      <v t="s">%EntityId</v>
      <v t="s">_Icon</v>
      <v t="s">_Display</v>
      <v t="s">Name</v>
      <v t="s">_SubLabel</v>
      <v t="s">Price</v>
      <v t="s">Exchange</v>
      <v t="s">Last trade time</v>
      <v t="s">Ticker symbol</v>
      <v t="s">Exchange abbreviation</v>
      <v t="s">Change</v>
      <v t="s">Expense ratio</v>
      <v t="s">Change (%)</v>
      <v t="s">Currency</v>
      <v t="s">Previous close</v>
      <v t="s">Open</v>
      <v t="s">High</v>
      <v t="s">Low</v>
      <v t="s">52 week high</v>
      <v t="s">52 week low</v>
      <v t="s">Volume</v>
      <v t="s">Volume average</v>
      <v t="s">Market cap</v>
      <v t="s">Beta</v>
      <v t="s">Instrument type</v>
      <v t="s">_Flags</v>
      <v t="s">UniqueName</v>
      <v t="s">_DisplayString</v>
      <v t="s">LearnMoreOnLink</v>
      <v t="s">%ProviderInfo</v>
    </a>
    <a count="33">
      <v t="s">%EntityServiceId</v>
      <v t="s">_Format</v>
      <v t="s">%IsRefreshable</v>
      <v t="s">%EntityCulture</v>
      <v t="s">%EntityId</v>
      <v t="s">_Icon</v>
      <v t="s">_Display</v>
      <v t="s">Name</v>
      <v t="s">_SubLabel</v>
      <v t="s">Price</v>
      <v t="s">Exchange</v>
      <v t="s">Last trade time</v>
      <v t="s">Ticker symbol</v>
      <v t="s">Exchange abbreviation</v>
      <v t="s">Change</v>
      <v t="s">Expense ratio</v>
      <v t="s">Change (%)</v>
      <v t="s">Currency</v>
      <v t="s">Previous close</v>
      <v t="s">Open</v>
      <v t="s">High</v>
      <v t="s">Low</v>
      <v t="s">52 week high</v>
      <v t="s">52 week low</v>
      <v t="s">Volume</v>
      <v t="s">Market cap</v>
      <v t="s">Beta</v>
      <v t="s">Instrument type</v>
      <v t="s">_Flags</v>
      <v t="s">UniqueName</v>
      <v t="s">_DisplayString</v>
      <v t="s">LearnMoreOnLink</v>
      <v t="s">%ProviderInfo</v>
    </a>
    <a count="32">
      <v t="s">%EntityServiceId</v>
      <v t="s">_Format</v>
      <v t="s">%IsRefreshable</v>
      <v t="s">%EntityCulture</v>
      <v t="s">%EntityId</v>
      <v t="s">_Icon</v>
      <v t="s">_Display</v>
      <v t="s">Name</v>
      <v t="s">_SubLabel</v>
      <v t="s">Price</v>
      <v t="s">Exchange</v>
      <v t="s">Last trade time</v>
      <v t="s">Ticker symbol</v>
      <v t="s">Exchange abbreviation</v>
      <v t="s">Change</v>
      <v t="s">Expense ratio</v>
      <v t="s">Change (%)</v>
      <v t="s">Currency</v>
      <v t="s">Previous close</v>
      <v t="s">Open</v>
      <v t="s">High</v>
      <v t="s">Low</v>
      <v t="s">52 week high</v>
      <v t="s">52 week low</v>
      <v t="s">Volume</v>
      <v t="s">Market cap</v>
      <v t="s">Instrument type</v>
      <v t="s">_Flags</v>
      <v t="s">UniqueName</v>
      <v t="s">_DisplayString</v>
      <v t="s">LearnMoreOnLink</v>
      <v t="s">%ProviderInfo</v>
    </a>
    <a count="26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Last trade time</v>
      <v t="s">Ticker symbol</v>
      <v t="s">Change</v>
      <v t="s">Change (%)</v>
      <v t="s">Currency</v>
      <v t="s">Category</v>
      <v t="s">Expiration Date</v>
      <v t="s">Trade Unit</v>
      <v t="s">Year</v>
      <v t="s">Month</v>
      <v t="s">Country/region</v>
      <v t="s">Instrument type</v>
      <v t="s">_Flags</v>
      <v t="s">UniqueName</v>
      <v t="s">_DisplayString</v>
      <v t="s">LearnMoreOnLink</v>
      <v t="s">%ProviderInfo</v>
    </a>
  </spbArrays>
  <spbData count="20">
    <spb s="0">
      <v>0</v>
      <v>Name</v>
      <v>LearnMoreOnLink</v>
    </spb>
    <spb s="1">
      <v>0</v>
      <v>0</v>
      <v>0</v>
    </spb>
    <spb s="2">
      <v>1</v>
      <v>1</v>
      <v>1</v>
    </spb>
    <spb s="3">
      <v>1</v>
      <v>2</v>
      <v>1</v>
      <v>3</v>
      <v>1</v>
      <v>1</v>
      <v>1</v>
      <v>4</v>
      <v>5</v>
      <v>6</v>
      <v>1</v>
      <v>1</v>
      <v>5</v>
      <v>1</v>
      <v>4</v>
      <v>7</v>
      <v>8</v>
    </spb>
    <spb s="4">
      <v>Real-Time Nasdaq Last Sale</v>
      <v>from previous close</v>
      <v>Source: Nasdaq Last Sale</v>
      <v>from previous close</v>
      <v>GMT</v>
    </spb>
    <spb s="0">
      <v>1</v>
      <v>Name</v>
      <v>LearnMoreOnLink</v>
    </spb>
    <spb s="5">
      <v>9</v>
      <v>2</v>
      <v>9</v>
      <v>3</v>
      <v>9</v>
      <v>9</v>
      <v>9</v>
      <v>4</v>
      <v>5</v>
      <v>10</v>
      <v>9</v>
      <v>9</v>
      <v>5</v>
      <v>9</v>
      <v>7</v>
      <v>8</v>
    </spb>
    <spb s="6">
      <v>Delayed 20 minutes</v>
      <v>from previous close</v>
      <v>from previous close</v>
      <v>GMT</v>
    </spb>
    <spb s="5">
      <v>1</v>
      <v>2</v>
      <v>1</v>
      <v>3</v>
      <v>1</v>
      <v>1</v>
      <v>1</v>
      <v>4</v>
      <v>5</v>
      <v>6</v>
      <v>1</v>
      <v>1</v>
      <v>5</v>
      <v>1</v>
      <v>7</v>
      <v>8</v>
    </spb>
    <spb s="4">
      <v>Delayed 15 minutes</v>
      <v>from previous close</v>
      <v>LSE</v>
      <v>from previous close</v>
      <v>GMT</v>
    </spb>
    <spb s="7">
      <v>11</v>
    </spb>
    <spb s="7">
      <v>4</v>
    </spb>
    <spb s="7">
      <v>1</v>
    </spb>
    <spb s="7">
      <v>9</v>
    </spb>
    <spb s="0">
      <v>2</v>
      <v>Name</v>
      <v>LearnMoreOnLink</v>
    </spb>
    <spb s="8">
      <v>1</v>
      <v>1</v>
      <v>3</v>
      <v>1</v>
      <v>1</v>
      <v>1</v>
      <v>4</v>
      <v>5</v>
      <v>6</v>
      <v>1</v>
      <v>1</v>
      <v>5</v>
      <v>1</v>
      <v>7</v>
      <v>8</v>
    </spb>
    <spb s="0">
      <v>3</v>
      <v>Name</v>
      <v>LearnMoreOnLink</v>
    </spb>
    <spb s="9">
      <v>3</v>
      <v>12</v>
      <v>12</v>
      <v>1</v>
      <v>1</v>
      <v>5</v>
      <v>11</v>
      <v>7</v>
      <v>8</v>
    </spb>
    <spb s="10">
      <v>11</v>
      <v>1</v>
      <v>4</v>
    </spb>
    <spb s="10">
      <v>11</v>
      <v>9</v>
      <v>4</v>
    </spb>
  </spbData>
</supportingPropertyBags>
</file>

<file path=xl/richData/rdsupportingpropertybagstructure.xml><?xml version="1.0" encoding="utf-8"?>
<spbStructures xmlns="http://schemas.microsoft.com/office/spreadsheetml/2017/richdata2" count="11">
  <s>
    <k n="^Order" t="spba"/>
    <k n="TitleProperty" t="s"/>
    <k n="SubTitleProperty" t="s"/>
  </s>
  <s>
    <k n="ShowInCardView" t="b"/>
    <k n="ShowInDotNotation" t="b"/>
    <k n="ShowInAutoComplete" t="b"/>
  </s>
  <s>
    <k n="UniqueName" t="spb"/>
    <k n="`%ProviderInfo" t="spb"/>
    <k n="LearnMoreOnLink" t="spb"/>
  </s>
  <s>
    <k n="Low" t="i"/>
    <k n="Beta" t="i"/>
    <k n="High" t="i"/>
    <k n="Name" t="i"/>
    <k n="Open" t="i"/>
    <k n="Price" t="i"/>
    <k n="Change" t="i"/>
    <k n="Volume" t="i"/>
    <k n="Change (%)" t="i"/>
    <k n="Market cap" t="i"/>
    <k n="52 week low" t="i"/>
    <k n="52 week high" t="i"/>
    <k n="Expense ratio" t="i"/>
    <k n="Previous close" t="i"/>
    <k n="Volume average" t="i"/>
    <k n="Last trade time" t="i"/>
    <k n="`%EntityServiceId" t="i"/>
  </s>
  <s>
    <k n="Price" t="s"/>
    <k n="Change" t="s"/>
    <k n="Exchange" t="s"/>
    <k n="Change (%)" t="s"/>
    <k n="Last trade time" t="s"/>
  </s>
  <s>
    <k n="Low" t="i"/>
    <k n="Beta" t="i"/>
    <k n="High" t="i"/>
    <k n="Name" t="i"/>
    <k n="Open" t="i"/>
    <k n="Price" t="i"/>
    <k n="Change" t="i"/>
    <k n="Volume" t="i"/>
    <k n="Change (%)" t="i"/>
    <k n="Market cap" t="i"/>
    <k n="52 week low" t="i"/>
    <k n="52 week high" t="i"/>
    <k n="Expense ratio" t="i"/>
    <k n="Previous close" t="i"/>
    <k n="Last trade time" t="i"/>
    <k n="`%EntityServiceId" t="i"/>
  </s>
  <s>
    <k n="Price" t="s"/>
    <k n="Change" t="s"/>
    <k n="Change (%)" t="s"/>
    <k n="Last trade time" t="s"/>
  </s>
  <s>
    <k n="_Self" t="i"/>
  </s>
  <s>
    <k n="Low" t="i"/>
    <k n="High" t="i"/>
    <k n="Name" t="i"/>
    <k n="Open" t="i"/>
    <k n="Price" t="i"/>
    <k n="Change" t="i"/>
    <k n="Volume" t="i"/>
    <k n="Change (%)" t="i"/>
    <k n="Market cap" t="i"/>
    <k n="52 week low" t="i"/>
    <k n="52 week high" t="i"/>
    <k n="Expense ratio" t="i"/>
    <k n="Previous close" t="i"/>
    <k n="Last trade time" t="i"/>
    <k n="`%EntityServiceId" t="i"/>
  </s>
  <s>
    <k n="Name" t="i"/>
    <k n="Year" t="i"/>
    <k n="Month" t="i"/>
    <k n="Price" t="i"/>
    <k n="Change" t="i"/>
    <k n="Change (%)" t="i"/>
    <k n="Expiration Date" t="i"/>
    <k n="Last trade time" t="i"/>
    <k n="`%EntityServiceId" t="i"/>
  </s>
  <s>
    <k n="Date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8">
    <x:dxf>
      <x:numFmt numFmtId="2" formatCode="0.00"/>
    </x:dxf>
    <x:dxf>
      <x:numFmt numFmtId="0" formatCode="General"/>
    </x:dxf>
    <x:dxf>
      <x:numFmt numFmtId="27" formatCode="dd/mm/yyyy\ hh:mm"/>
    </x:dxf>
    <x:dxf>
      <x:numFmt numFmtId="14" formatCode="0.00%"/>
    </x:dxf>
    <x:dxf>
      <x:numFmt numFmtId="3" formatCode="#,##0"/>
    </x:dxf>
    <x:dxf>
      <x:numFmt numFmtId="4" formatCode="#,##0.00"/>
    </x:dxf>
    <x:dxf>
      <x:numFmt numFmtId="19" formatCode="dd/mm/yyyy"/>
    </x:dxf>
    <x:dxf>
      <x:numFmt numFmtId="1" formatCode="0"/>
    </x:dxf>
  </dxfs>
  <richProperties>
    <rPr n="NumberFormat" t="s"/>
    <rPr n="IsTitleField" t="b"/>
  </richProperties>
  <richStyles>
    <rSty dxfid="1">
      <rpv i="0">_([$$-en-US]* #,##0.00_);_([$$-en-US]* (#,##0.00);_([$$-en-US]* "-"??_);_(@_)</rpv>
    </rSty>
    <rSty dxfid="5">
      <rpv i="0">#,##0.00</rpv>
    </rSty>
    <rSty>
      <rpv i="1">1</rpv>
    </rSty>
    <rSty dxfid="4">
      <rpv i="0">#,##0</rpv>
    </rSty>
    <rSty dxfid="3"/>
    <rSty dxfid="1">
      <rpv i="0">_([$$-en-US]* #,##0_);_([$$-en-US]* (#,##0);_([$$-en-US]* "-"_);_(@_)</rpv>
    </rSty>
    <rSty dxfid="2"/>
    <rSty dxfid="0">
      <rpv i="0">0.00</rpv>
    </rSty>
    <rSty dxfid="1">
      <rpv i="0">_-[$$-en-CA]* #,##0.00_-;-[$$-en-CA]* #,##0.00_-;_-[$$-en-CA]* "-"??_-;_-@_-</rpv>
    </rSty>
    <rSty dxfid="1">
      <rpv i="0">_-[$$-en-CA]* #,##0_-;-[$$-en-CA]* #,##0_-;_-[$$-en-CA]* "-"_-;_-@_-</rpv>
    </rSty>
    <rSty dxfid="6"/>
    <rSty dxfid="7">
      <rpv i="0">0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55897D-D664-4AE7-8CE7-195FD4202955}" name="Table3" displayName="Table3" ref="AR2:AT2000" totalsRowShown="0" headerRowDxfId="112" headerRowBorderDxfId="111" tableBorderDxfId="110">
  <autoFilter ref="AR2:AT2000" xr:uid="{C155897D-D664-4AE7-8CE7-195FD4202955}"/>
  <tableColumns count="3">
    <tableColumn id="1" xr3:uid="{04B766DD-0477-4ACF-BA54-791C9CC550FC}" name="Date " dataDxfId="109"/>
    <tableColumn id="2" xr3:uid="{411CE54A-0423-4E2E-A684-244699808EC5}" name="Value "/>
    <tableColumn id="3" xr3:uid="{015BE36C-F9B6-43D7-AA90-295060CE3ED1}" name="% Vol Percentile 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7EFFA1F-137C-4871-B297-69532C1EE0B8}" name="Table12" displayName="Table12" ref="AU2:AW2000" totalsRowShown="0" headerRowDxfId="108" headerRowBorderDxfId="107" tableBorderDxfId="106">
  <autoFilter ref="AU2:AW2000" xr:uid="{57EFFA1F-137C-4871-B297-69532C1EE0B8}"/>
  <tableColumns count="3">
    <tableColumn id="1" xr3:uid="{6C5A8B7A-74D6-493A-981A-7D5C1E117CC7}" name="Date" dataDxfId="105"/>
    <tableColumn id="2" xr3:uid="{32AEDC3F-E135-4B34-9AA3-81CEE70134AE}" name="Value"/>
    <tableColumn id="3" xr3:uid="{055D9D54-9D22-4EB6-B9E6-C04FE20B03A0}" name="% Vol Percentile 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BDAA104-003D-46E1-A543-918E67CAC5AD}" name="Table13" displayName="Table13" ref="BA4000:BB5999" totalsRowShown="0">
  <autoFilter ref="BA4000:BB5999" xr:uid="{4BDAA104-003D-46E1-A543-918E67CAC5AD}"/>
  <tableColumns count="2">
    <tableColumn id="1" xr3:uid="{84995DA9-D8C7-4DC7-B098-F934E80A90C2}" name="Filtered Date BOIL" dataDxfId="104">
      <calculatedColumnFormula>IF($AR3 &gt;= $L$45, $AR3, "")</calculatedColumnFormula>
    </tableColumn>
    <tableColumn id="2" xr3:uid="{4A0F9E66-2C7D-4413-97DB-DF62F94C05BB}" name="Filtered Value BOIL">
      <calculatedColumnFormula>IF(BA4001&lt;&gt;"", $AS3, "")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4FB9AA0-1DAC-4A19-B1CF-87C919C42C9D}" name="Table14" displayName="Table14" ref="BD4000:BE5999" totalsRowShown="0" headerRowDxfId="103" headerRowBorderDxfId="102" tableBorderDxfId="101">
  <autoFilter ref="BD4000:BE5999" xr:uid="{04FB9AA0-1DAC-4A19-B1CF-87C919C42C9D}"/>
  <tableColumns count="2">
    <tableColumn id="1" xr3:uid="{44841E0F-5E1B-4AB6-9462-77354531433E}" name="Filtered Date HNU">
      <calculatedColumnFormula>IF($AU3 &gt;= $AF$45, $AU3, "")</calculatedColumnFormula>
    </tableColumn>
    <tableColumn id="2" xr3:uid="{BA6A6683-1F65-4B2C-97D4-450939450A9D}" name="Filtered Value HNU">
      <calculatedColumnFormula>IF(BD4001&lt;&gt;"", $AV3, "")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46FBE9C-77AD-4D78-89CC-25D90EA6AEC8}" name="Table15" displayName="Table15" ref="AR2:AT2000" totalsRowShown="0" headerRowDxfId="100" headerRowBorderDxfId="99" tableBorderDxfId="98">
  <autoFilter ref="AR2:AT2000" xr:uid="{346FBE9C-77AD-4D78-89CC-25D90EA6AEC8}"/>
  <tableColumns count="3">
    <tableColumn id="1" xr3:uid="{C0940D36-A7EC-45DC-B3EA-8D22BFF0EE0F}" name="Date " dataDxfId="97"/>
    <tableColumn id="2" xr3:uid="{4D9447EC-B382-4286-9E53-996468E5642E}" name="Value "/>
    <tableColumn id="3" xr3:uid="{9F30A63A-5DEE-4088-B6AC-95DD011D51E1}" name="% Vol Percentile 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1D5EA2C-C125-4BA6-9EDB-73FDB388B1FE}" name="Table16" displayName="Table16" ref="AU2:AW2000" totalsRowShown="0" headerRowDxfId="96" headerRowBorderDxfId="95" tableBorderDxfId="94">
  <autoFilter ref="AU2:AW2000" xr:uid="{D1D5EA2C-C125-4BA6-9EDB-73FDB388B1FE}"/>
  <tableColumns count="3">
    <tableColumn id="1" xr3:uid="{259FA72B-5582-4D4E-A2AC-B725B764965E}" name="Date " dataDxfId="93"/>
    <tableColumn id="2" xr3:uid="{1C2AEF25-C488-41F5-B75F-CDC4C6141AE3}" name="Value "/>
    <tableColumn id="3" xr3:uid="{56913A99-8047-4695-B381-C6F27902B3A5}" name="% Vol Percentile 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320A7E5-D287-413E-84A9-A87FF7916838}" name="Table17" displayName="Table17" ref="BB4000:BC6000" totalsRowShown="0" headerRowDxfId="92">
  <autoFilter ref="BB4000:BC6000" xr:uid="{C320A7E5-D287-413E-84A9-A87FF7916838}"/>
  <tableColumns count="2">
    <tableColumn id="1" xr3:uid="{3FEF9A29-6C30-4316-B703-772A090F9AE3}" name="Filtered Date KOLD">
      <calculatedColumnFormula>IF($AR3 &gt;= $L$45, $AR3, "")</calculatedColumnFormula>
    </tableColumn>
    <tableColumn id="2" xr3:uid="{8F1229BB-35A9-4302-89E3-BA082D5F6E27}" name="Filtered Value KOLD" dataDxfId="91">
      <calculatedColumnFormula>IF(BB4001&lt;&gt;"", $AS3, "")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C05479B-40D3-444E-B335-D355F4067483}" name="Table18" displayName="Table18" ref="BE4000:BF6000" totalsRowShown="0" headerRowDxfId="90">
  <autoFilter ref="BE4000:BF6000" xr:uid="{5C05479B-40D3-444E-B335-D355F4067483}"/>
  <tableColumns count="2">
    <tableColumn id="1" xr3:uid="{B8297E96-5E84-4547-A535-28D17B6FC3B9}" name="Filtered Date HND">
      <calculatedColumnFormula>IF($AU3 &gt;= $AF$45, $AU3, "")</calculatedColumnFormula>
    </tableColumn>
    <tableColumn id="2" xr3:uid="{76E58846-3662-4737-BE37-60F80C97B688}" name="Filtered Value HND">
      <calculatedColumnFormula>IF(BE4001&lt;&gt;"", $AV3, "")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49DA851-9693-4CFA-9429-692B7E641462}" name="Table19" displayName="Table19" ref="AR2:AT2000" totalsRowShown="0" headerRowDxfId="89" headerRowBorderDxfId="88" tableBorderDxfId="87" headerRowCellStyle="Normal 2">
  <autoFilter ref="AR2:AT2000" xr:uid="{149DA851-9693-4CFA-9429-692B7E641462}"/>
  <tableColumns count="3">
    <tableColumn id="1" xr3:uid="{3B5689D3-7D68-407B-998F-EEF11B7EBBD0}" name="Date" dataDxfId="86" dataCellStyle="Normal 2">
      <calculatedColumnFormula>A3</calculatedColumnFormula>
    </tableColumn>
    <tableColumn id="2" xr3:uid="{CD539769-3234-4313-8C90-39782B9D5CBA}" name="Value" dataDxfId="85" dataCellStyle="Normal 2">
      <calculatedColumnFormula>B3*C3</calculatedColumnFormula>
    </tableColumn>
    <tableColumn id="3" xr3:uid="{8D465C1D-A868-4E60-B6E0-07615E1A31E3}" name="% Vol Percentile" dataDxfId="84" dataCellStyle="Normal 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6332688-8DE0-45AF-B32A-4EDEC22B901D}" name="Table20" displayName="Table20" ref="AU2:AW2000" totalsRowShown="0" headerRowDxfId="83" headerRowBorderDxfId="82" tableBorderDxfId="81" headerRowCellStyle="Normal 2">
  <autoFilter ref="AU2:AW2000" xr:uid="{56332688-8DE0-45AF-B32A-4EDEC22B901D}"/>
  <tableColumns count="3">
    <tableColumn id="1" xr3:uid="{B9F597AD-7410-4128-A5CA-924902F62775}" name="Date" dataDxfId="80" dataCellStyle="Normal 2">
      <calculatedColumnFormula>Q3</calculatedColumnFormula>
    </tableColumn>
    <tableColumn id="2" xr3:uid="{7FE838B4-9C3A-4415-9F59-534B0D2C90C6}" name="Value" dataDxfId="79" dataCellStyle="Normal 2">
      <calculatedColumnFormula>R3*S3</calculatedColumnFormula>
    </tableColumn>
    <tableColumn id="3" xr3:uid="{858614C4-76F4-4D6E-98E0-5DD64E376D1E}" name="% Vol Percentile" dataCellStyle="Normal 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AF57BED-B046-4B5E-885E-9C74E45703BD}" name="Table21" displayName="Table21" ref="BA4000:BB6000" totalsRowShown="0" headerRowCellStyle="Normal 2" dataCellStyle="Normal 2">
  <autoFilter ref="BA4000:BB6000" xr:uid="{2AF57BED-B046-4B5E-885E-9C74E45703BD}"/>
  <tableColumns count="2">
    <tableColumn id="1" xr3:uid="{8842C049-7F7C-4ADA-A769-F72322CDCECA}" name="FILTERED DATE 3NGL" dataCellStyle="Normal 2">
      <calculatedColumnFormula>IF($AR3 &gt;= $J$41, $AR3, "")</calculatedColumnFormula>
    </tableColumn>
    <tableColumn id="2" xr3:uid="{98047DE5-C1A4-4378-A69C-6845AAAD5AF9}" name="FILTERED VALUE 3NGL" dataCellStyle="Normal 2">
      <calculatedColumnFormula>IF(BA4001&lt;&gt;"", $AS3, "")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9342D2B-7937-4F6F-A90F-8F3C73EF3ED9}" name="Table22" displayName="Table22" ref="BD4000:BE6000" totalsRowShown="0" headerRowCellStyle="Normal 2" dataCellStyle="Normal 2">
  <autoFilter ref="BD4000:BE6000" xr:uid="{89342D2B-7937-4F6F-A90F-8F3C73EF3ED9}"/>
  <tableColumns count="2">
    <tableColumn id="1" xr3:uid="{905355D6-3510-440F-80DE-37DE221921D4}" name="FILTERED DATE 3NGS" dataCellStyle="Normal 2">
      <calculatedColumnFormula>IF($AU3 &gt;= $Z$41, $AU3, "")</calculatedColumnFormula>
    </tableColumn>
    <tableColumn id="2" xr3:uid="{F3FA4026-F4FB-47E3-842C-FF7B7058CB4E}" name="FILTERED VALUE 3NGS" dataCellStyle="Normal 2">
      <calculatedColumnFormula>IF(BD4001&lt;&gt;"", $AV3, "")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826F9B-56E1-4FB4-A8E8-D483B2DC8647}" name="Table2" displayName="Table2" ref="V1:AB20" totalsRowShown="0" headerRowDxfId="78" dataDxfId="77" tableBorderDxfId="76" dataCellStyle="Percent">
  <autoFilter ref="V1:AB20" xr:uid="{7D739993-B807-4EFC-B5E6-CE6EFCEB4EED}"/>
  <tableColumns count="7">
    <tableColumn id="1" xr3:uid="{7D1AF3C6-4006-4A89-9A1A-84C9D401D4C5}" name="Year" dataDxfId="75"/>
    <tableColumn id="2" xr3:uid="{AE1AA5D2-EF65-428F-8F1E-3B143018C15A}" name="HNU" dataDxfId="74" dataCellStyle="Percent"/>
    <tableColumn id="3" xr3:uid="{C0CCEDAA-F6B3-452D-ACD3-953CBABC26A2}" name="BOIL" dataDxfId="73" dataCellStyle="Percent"/>
    <tableColumn id="4" xr3:uid="{44691CA8-019B-4F4B-806E-8BB348B3E8DE}" name="3NGL" dataDxfId="72" dataCellStyle="Percent"/>
    <tableColumn id="5" xr3:uid="{886AE127-25CB-44A0-A48B-E17EADFACC7D}" name="KOLD" dataDxfId="71" dataCellStyle="Percent"/>
    <tableColumn id="6" xr3:uid="{24811633-25F4-4BD2-902A-5A7CF16787F4}" name="HND" dataDxfId="70" dataCellStyle="Percent"/>
    <tableColumn id="7" xr3:uid="{2432B048-F97A-4D9F-8593-AAC841EC6D5B}" name="3NGS" dataDxfId="69" dataCellStyle="Percent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8FFC92-0581-442B-AC56-CB88B8201DC0}" name="Table7" displayName="Table7" ref="A1:T13" totalsRowShown="0" headerRowDxfId="68">
  <autoFilter ref="A1:T13" xr:uid="{0785EF0E-4453-498B-BB4C-36C3F7D7CEA4}"/>
  <tableColumns count="20">
    <tableColumn id="1" xr3:uid="{C9C4FA05-D4BD-4502-B454-2554E30BDF90}" name="HNU"/>
    <tableColumn id="2" xr3:uid="{2C6D4F3E-31A8-460D-A17C-7BD14561AEA9}" name="2008" dataCellStyle="Percent"/>
    <tableColumn id="3" xr3:uid="{596C4B5A-5C6A-46A2-A0AB-FA170618D2C7}" name="2009" dataCellStyle="Percent"/>
    <tableColumn id="4" xr3:uid="{9B1A2D78-5BB6-44D2-8ACC-6E953C0EF814}" name="2010" dataCellStyle="Percent"/>
    <tableColumn id="5" xr3:uid="{E0F41BDC-9F76-401F-92B5-AEC05FA8B602}" name="2011" dataCellStyle="Percent"/>
    <tableColumn id="6" xr3:uid="{A0957EFE-2554-445F-B79D-8F883B3FA245}" name="2012" dataCellStyle="Percent"/>
    <tableColumn id="7" xr3:uid="{4BE400F8-25D5-4A55-85EE-C89503E78931}" name="2013" dataCellStyle="Percent"/>
    <tableColumn id="8" xr3:uid="{B8C8A05D-958D-4F91-A806-08A79E857179}" name="2014" dataCellStyle="Percent"/>
    <tableColumn id="9" xr3:uid="{B755435D-ECDF-4833-A08B-6EABCACAA56E}" name="2015" dataCellStyle="Percent"/>
    <tableColumn id="10" xr3:uid="{988761F2-A13A-4080-94F1-53CB37AF63B5}" name="2016" dataCellStyle="Percent"/>
    <tableColumn id="11" xr3:uid="{01BBC16C-C6ED-47F7-AD90-527D2B1D58AA}" name="2017" dataCellStyle="Percent"/>
    <tableColumn id="12" xr3:uid="{5CBD12C7-BD4D-4998-8C4C-58AFD2A6150A}" name="2018" dataCellStyle="Percent"/>
    <tableColumn id="13" xr3:uid="{6DE63B5A-C814-4A98-9669-F5F2E6C6E867}" name="2019" dataCellStyle="Percent"/>
    <tableColumn id="14" xr3:uid="{AD47893C-6B9D-4905-9560-964F4E2BFDB4}" name="2020" dataCellStyle="Percent"/>
    <tableColumn id="15" xr3:uid="{0DD1D8C8-AF5A-437F-881A-9BE16FE56960}" name="2021" dataCellStyle="Percent"/>
    <tableColumn id="16" xr3:uid="{96D7E2B1-517C-4DA3-B216-44CC1635F514}" name="2022" dataCellStyle="Percent"/>
    <tableColumn id="17" xr3:uid="{1D35F099-EE94-4614-90D1-69140D85D9A6}" name="2023" dataCellStyle="Percent"/>
    <tableColumn id="18" xr3:uid="{477AA68A-C240-4A48-BCE1-07227B9844D3}" name="2024" dataCellStyle="Percent"/>
    <tableColumn id="19" xr3:uid="{04B2DD42-2E69-4090-9B48-088E45D1EB78}" name="2025" dataCellStyle="Percent"/>
    <tableColumn id="20" xr3:uid="{2AE510D8-C9EF-4D20-B608-5417F2240E49}" name="2026" dataDxfId="67" dataCellStyle="Percent"/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8850765-9058-4DE0-84A7-691B44BFC213}" name="Table79" displayName="Table79" ref="A14:T26" totalsRowShown="0" headerRowDxfId="66">
  <autoFilter ref="A14:T26" xr:uid="{BF877C4C-056F-4EF3-809D-59EE97558B1A}"/>
  <tableColumns count="20">
    <tableColumn id="1" xr3:uid="{3A2411B8-9F3A-4030-B1B5-5D25E4FE0928}" name="BOIL"/>
    <tableColumn id="2" xr3:uid="{B84730E3-5D66-4862-905C-A0D0E8201137}" name="2008" dataDxfId="65" dataCellStyle="Percent"/>
    <tableColumn id="3" xr3:uid="{62665C05-93F4-440C-A188-8FAB187FFE15}" name="2009" dataDxfId="64" dataCellStyle="Percent"/>
    <tableColumn id="4" xr3:uid="{5B68317A-8E9F-4B03-9E63-1AAACFC1714C}" name="2010" dataDxfId="63" dataCellStyle="Percent"/>
    <tableColumn id="5" xr3:uid="{73DFE327-F8E5-4720-8CB1-194EBE013B7D}" name="2011" dataDxfId="62" dataCellStyle="Percent"/>
    <tableColumn id="6" xr3:uid="{0B136E7E-2689-411D-A6B3-BAF31FBE5728}" name="2012" dataCellStyle="Percent"/>
    <tableColumn id="7" xr3:uid="{8B89CFF4-3C88-4678-B7E0-1CE390147A5E}" name="2013" dataCellStyle="Percent"/>
    <tableColumn id="8" xr3:uid="{9ED6C44A-CAA0-4EEF-86C3-BA52A622F4F7}" name="2014" dataCellStyle="Percent"/>
    <tableColumn id="9" xr3:uid="{0E6616C9-2660-459C-8FEB-E483DFD9E4F8}" name="2015" dataCellStyle="Percent"/>
    <tableColumn id="10" xr3:uid="{5414AF67-74C3-45CC-A3F8-2E6E35CC5312}" name="2016" dataCellStyle="Percent"/>
    <tableColumn id="11" xr3:uid="{0621E2C5-AAFC-4B5D-86F5-E97175626811}" name="2017" dataCellStyle="Percent"/>
    <tableColumn id="12" xr3:uid="{F53BD2C3-FA58-4EE5-B7BA-CEB79CF8A637}" name="2018" dataCellStyle="Percent"/>
    <tableColumn id="13" xr3:uid="{7D43CA2D-C331-448B-A55B-363CDEF48FDD}" name="2019" dataCellStyle="Percent"/>
    <tableColumn id="14" xr3:uid="{5C767D2F-E4BF-40C7-978F-BEBF1CDAA5E3}" name="2020" dataCellStyle="Percent"/>
    <tableColumn id="15" xr3:uid="{69A69793-CAAB-40F8-B805-98D571C16F2B}" name="2021" dataCellStyle="Percent"/>
    <tableColumn id="16" xr3:uid="{5E1234A8-C225-4DC5-BE77-C27557089C26}" name="2022" dataCellStyle="Percent"/>
    <tableColumn id="17" xr3:uid="{9DB060C0-E100-454F-BD0A-5F3C9EC34438}" name="2023" dataCellStyle="Percent"/>
    <tableColumn id="18" xr3:uid="{B24B8D36-8044-46A4-93E4-56E0C84E141D}" name="2024" dataCellStyle="Percent"/>
    <tableColumn id="19" xr3:uid="{4829A040-7CCC-42EE-8986-DBFB6665019E}" name="2025" dataCellStyle="Percent"/>
    <tableColumn id="20" xr3:uid="{CA905004-ACF4-4EB3-93C2-2736BC2D328C}" name="2026" dataDxfId="61" dataCellStyle="Percent"/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59B2639-6EC8-4B20-83CD-C357D2DABFD2}" name="Table710" displayName="Table710" ref="A27:T39" totalsRowShown="0" headerRowDxfId="60">
  <autoFilter ref="A27:T39" xr:uid="{CB699AC8-060C-4E76-A04D-9E8E52E88B67}"/>
  <tableColumns count="20">
    <tableColumn id="1" xr3:uid="{6137FC78-B08B-402B-B893-07A2B8473490}" name="3NGL"/>
    <tableColumn id="2" xr3:uid="{A070747F-3258-470D-AB17-C25BE7BF2E8D}" name="2008" dataDxfId="59" dataCellStyle="Percent"/>
    <tableColumn id="3" xr3:uid="{E11B197B-7AD2-462C-9809-C1E20F154B4F}" name="2009" dataDxfId="58" dataCellStyle="Percent"/>
    <tableColumn id="4" xr3:uid="{0E8B7447-FC86-4195-8558-0F787FD4B838}" name="2010" dataDxfId="57" dataCellStyle="Percent"/>
    <tableColumn id="5" xr3:uid="{595711F4-0329-4E4C-B007-2B1116099014}" name="2011" dataDxfId="56" dataCellStyle="Percent"/>
    <tableColumn id="6" xr3:uid="{70ECC434-3738-43C5-9121-054EF0A3689E}" name="2012" dataDxfId="55" dataCellStyle="Percent"/>
    <tableColumn id="7" xr3:uid="{06A38571-DD4D-4020-97FD-5AA818067AC0}" name="2013" dataDxfId="54" dataCellStyle="Percent"/>
    <tableColumn id="8" xr3:uid="{9FC7A0C5-FF84-4837-8B8C-8AEB63E76038}" name="2014" dataDxfId="53" dataCellStyle="Percent"/>
    <tableColumn id="9" xr3:uid="{B83B5260-8044-4AD6-A3B8-B88EA4E23575}" name="2015" dataCellStyle="Percent"/>
    <tableColumn id="10" xr3:uid="{0D773DDF-C5D5-4DD1-90D1-9989B7C22D14}" name="2016" dataCellStyle="Percent"/>
    <tableColumn id="11" xr3:uid="{2AD8D35D-487E-44A7-BB4B-75C7C85F45B7}" name="2017" dataCellStyle="Percent"/>
    <tableColumn id="12" xr3:uid="{4F6DC9D2-48EC-47CC-B83D-BCE5DC49A2BB}" name="2018" dataCellStyle="Percent"/>
    <tableColumn id="13" xr3:uid="{505F1989-1632-44D1-8529-B549EB47B6B0}" name="2019" dataCellStyle="Percent"/>
    <tableColumn id="14" xr3:uid="{3373F22C-CFC3-4F93-AC02-F8D866F2A8B0}" name="2020" dataCellStyle="Percent"/>
    <tableColumn id="15" xr3:uid="{2FACE4D4-57F8-4B9B-81F6-E9446678C941}" name="2021" dataCellStyle="Percent"/>
    <tableColumn id="16" xr3:uid="{CF0EB622-C58F-4190-B02E-F9E524BDF6EC}" name="2022" dataCellStyle="Percent"/>
    <tableColumn id="17" xr3:uid="{06A5D8BF-FD70-4A02-A23A-1F71888A710A}" name="2023" dataCellStyle="Percent"/>
    <tableColumn id="18" xr3:uid="{8CB557EC-FAB3-46B7-926E-082404A1B304}" name="2024" dataCellStyle="Percent"/>
    <tableColumn id="19" xr3:uid="{8B2AD357-4FF8-4770-B991-4E9D3ADF1BBC}" name="2025" dataCellStyle="Percent"/>
    <tableColumn id="20" xr3:uid="{6F8DD0E3-B0BD-4F45-A7A0-422926F3BEF8}" name="2026" dataDxfId="52" dataCellStyle="Percent"/>
  </tableColumns>
  <tableStyleInfo name="TableStyleLight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E5D6185-A210-4462-8A22-0499C0B10B8A}" name="Table711" displayName="Table711" ref="A40:T52" totalsRowShown="0" headerRowDxfId="51">
  <autoFilter ref="A40:T52" xr:uid="{5686ED77-00DF-49C8-AF7C-C7AD73B81D90}"/>
  <tableColumns count="20">
    <tableColumn id="1" xr3:uid="{D33030F3-B877-469F-BF08-2852E0BA36F3}" name="HND"/>
    <tableColumn id="2" xr3:uid="{6DE3ED86-342C-4A95-9CE9-BFFD942B377A}" name="2008" dataDxfId="50" dataCellStyle="Percent"/>
    <tableColumn id="3" xr3:uid="{50E2DD61-CF16-43B2-A419-7EDF269976E7}" name="2009" dataDxfId="49" dataCellStyle="Percent"/>
    <tableColumn id="4" xr3:uid="{1028F3CE-A0AD-4151-B8B5-C56121140A72}" name="2010" dataDxfId="48" dataCellStyle="Percent"/>
    <tableColumn id="5" xr3:uid="{ABCD62F9-1B48-482B-990C-D66B21D0FCE7}" name="2011" dataDxfId="47" dataCellStyle="Percent"/>
    <tableColumn id="6" xr3:uid="{8A04EB6A-12D6-4FA6-A7CA-76F328D295D9}" name="2012" dataCellStyle="Percent"/>
    <tableColumn id="7" xr3:uid="{657CD487-DE86-438E-B93F-F276FB726E8F}" name="2013" dataCellStyle="Percent"/>
    <tableColumn id="8" xr3:uid="{80886C07-E93B-4855-A284-F6340CDA846B}" name="2014" dataCellStyle="Percent"/>
    <tableColumn id="9" xr3:uid="{FEB7861D-81D9-4961-953A-805F5F3AA2E2}" name="2015" dataCellStyle="Percent"/>
    <tableColumn id="10" xr3:uid="{11ECE4E4-E9C6-4C83-A8D4-DB8E199EF5C8}" name="2016" dataCellStyle="Percent"/>
    <tableColumn id="11" xr3:uid="{919D0926-7414-428F-A2AC-A1DB0F65AFDA}" name="2017" dataCellStyle="Percent"/>
    <tableColumn id="12" xr3:uid="{A9F5B330-FD49-4C33-864F-1034B984676A}" name="2018" dataCellStyle="Percent"/>
    <tableColumn id="13" xr3:uid="{5C6DE66E-B08B-40D1-87B7-45BB1F7940CD}" name="2019" dataCellStyle="Percent"/>
    <tableColumn id="14" xr3:uid="{C1C12143-FB72-4664-BB27-79AABB8CA32A}" name="2020" dataCellStyle="Percent"/>
    <tableColumn id="15" xr3:uid="{45B57EBC-CD5D-4A19-A3E8-C044C61233F9}" name="2021" dataCellStyle="Percent"/>
    <tableColumn id="16" xr3:uid="{0073DD7F-45AB-4BE6-B57A-AD141C287B25}" name="2022" dataCellStyle="Percent"/>
    <tableColumn id="17" xr3:uid="{14D6E764-26F3-4DB5-AF44-C2DBA2C0D2E8}" name="2023" dataCellStyle="Percent"/>
    <tableColumn id="18" xr3:uid="{7C66FB61-22C0-4AD9-8F4D-7863EB730686}" name="2024" dataCellStyle="Percent"/>
    <tableColumn id="19" xr3:uid="{12853ABC-4DD6-49A3-B20E-32A9F0770C7C}" name="2025" dataCellStyle="Percent"/>
    <tableColumn id="20" xr3:uid="{6DFF3C0C-F171-4B3D-83D3-5F7E15A8E9D4}" name="2026" dataDxfId="46" dataCellStyle="Percent"/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3D69EA2-F10A-4639-A459-B576889647C1}" name="Table712" displayName="Table712" ref="A53:T65" totalsRowShown="0" headerRowDxfId="45">
  <autoFilter ref="A53:T65" xr:uid="{64F307D2-4D91-4458-9197-7EB2134416A3}"/>
  <tableColumns count="20">
    <tableColumn id="1" xr3:uid="{D120E650-C482-4ABE-9419-F1ADCA85A859}" name="KOLD"/>
    <tableColumn id="2" xr3:uid="{4299B332-DEA4-4FFE-9BAA-DBD2B89D8B05}" name="2008" dataDxfId="44" dataCellStyle="Percent"/>
    <tableColumn id="3" xr3:uid="{69C4AA69-44A2-47C4-9B56-905FAF6C8697}" name="2009" dataDxfId="43" dataCellStyle="Percent"/>
    <tableColumn id="4" xr3:uid="{E763A410-7637-45F4-B565-AE3A76081F1E}" name="2010" dataDxfId="42" dataCellStyle="Percent"/>
    <tableColumn id="5" xr3:uid="{4010EB2E-AAEE-4894-9095-39E5E998A71D}" name="2011" dataDxfId="41" dataCellStyle="Percent"/>
    <tableColumn id="6" xr3:uid="{335B5AEC-A086-4939-91C2-3C16AF7363FD}" name="2012" dataCellStyle="Percent"/>
    <tableColumn id="7" xr3:uid="{396FD319-7735-4FBC-9318-8ACD80D01A28}" name="2013" dataCellStyle="Percent"/>
    <tableColumn id="8" xr3:uid="{1CCCA977-1DE4-4B06-ACEA-2E621CB1B428}" name="2014" dataCellStyle="Percent"/>
    <tableColumn id="9" xr3:uid="{AF84DE94-6EDE-41BD-8588-0641300DE38F}" name="2015" dataCellStyle="Percent"/>
    <tableColumn id="10" xr3:uid="{3E48766F-DDCE-43B6-B776-B415DEF0BF81}" name="2016" dataCellStyle="Percent"/>
    <tableColumn id="11" xr3:uid="{680E95A6-1A40-457E-A352-052D5E3215FF}" name="2017" dataCellStyle="Percent"/>
    <tableColumn id="12" xr3:uid="{E43517B4-1D5E-4513-881E-9255DFE164D8}" name="2018" dataCellStyle="Percent"/>
    <tableColumn id="13" xr3:uid="{4CE7B2F2-0141-430F-AE12-4AEB062505B7}" name="2019" dataCellStyle="Percent"/>
    <tableColumn id="14" xr3:uid="{1376B45C-DA04-45BF-9EE9-2F210254A931}" name="2020" dataCellStyle="Percent"/>
    <tableColumn id="15" xr3:uid="{D68F1188-DD6B-4099-83BA-EF444767E723}" name="2021" dataCellStyle="Percent"/>
    <tableColumn id="16" xr3:uid="{3EF9E848-0504-4432-B7BF-18986C3BF296}" name="2022" dataCellStyle="Percent"/>
    <tableColumn id="17" xr3:uid="{3683EB0A-2A9D-430D-AE85-102BF1470C7E}" name="2023" dataCellStyle="Percent"/>
    <tableColumn id="18" xr3:uid="{C97858CD-0F06-4826-AD69-D1050170BBAA}" name="2024" dataCellStyle="Percent"/>
    <tableColumn id="19" xr3:uid="{04467572-60D4-4572-A09D-9FA464BBFC6A}" name="2025" dataCellStyle="Percent"/>
    <tableColumn id="20" xr3:uid="{ACBE3214-F044-4467-8EF1-6B2773581AD3}" name="2026" dataDxfId="40" dataCellStyle="Percent"/>
  </tableColumns>
  <tableStyleInfo name="TableStyleLight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1AB1801-CEC0-4E5D-9A3B-952F92F91887}" name="Table713" displayName="Table713" ref="A66:T78" totalsRowShown="0" headerRowDxfId="39">
  <autoFilter ref="A66:T78" xr:uid="{4552956B-FFED-4B6B-A092-F52B4CE37DC4}"/>
  <tableColumns count="20">
    <tableColumn id="1" xr3:uid="{4A97D24D-3689-4017-9FEC-08E607E5B146}" name="3NGS"/>
    <tableColumn id="2" xr3:uid="{8CD1719C-27E0-4A02-8868-7961B4C334C7}" name="2008" dataDxfId="38" dataCellStyle="Percent"/>
    <tableColumn id="3" xr3:uid="{ABBBA8D3-2120-4485-AC9E-36DA5C14D4D6}" name="2009" dataDxfId="37" dataCellStyle="Percent"/>
    <tableColumn id="4" xr3:uid="{33EF9A8C-F038-402C-BEE4-81057A1F30BE}" name="2010" dataDxfId="36" dataCellStyle="Percent"/>
    <tableColumn id="5" xr3:uid="{CE8700A2-9EDC-4BF7-AB33-E009D53CB2F8}" name="2011" dataDxfId="35" dataCellStyle="Percent"/>
    <tableColumn id="6" xr3:uid="{099B20CE-35D1-42C2-9372-5C5603BE38C6}" name="2012" dataDxfId="34" dataCellStyle="Percent"/>
    <tableColumn id="7" xr3:uid="{862E6E22-2C58-4057-A4E5-70E714F6D566}" name="2013" dataDxfId="33" dataCellStyle="Percent"/>
    <tableColumn id="8" xr3:uid="{D9445E63-DDC8-4B81-9111-6041F6E4EF30}" name="2014" dataDxfId="32" dataCellStyle="Percent"/>
    <tableColumn id="9" xr3:uid="{8E67EF16-3B4E-452D-8CB5-E7A94104F70C}" name="2015" dataDxfId="31" dataCellStyle="Percent"/>
    <tableColumn id="10" xr3:uid="{45F04285-6F58-47A9-A7EB-DC462DC64791}" name="2016" dataDxfId="30" dataCellStyle="Percent"/>
    <tableColumn id="11" xr3:uid="{F2C15F4D-6D6A-4370-A257-6862949F0082}" name="2017" dataDxfId="29" dataCellStyle="Percent"/>
    <tableColumn id="12" xr3:uid="{6A5CF358-463F-4F58-80E7-879AFCCE7699}" name="2018" dataDxfId="28" dataCellStyle="Percent"/>
    <tableColumn id="13" xr3:uid="{9A4441FE-7DCF-49BE-9ABE-407D9FAFC912}" name="2019" dataDxfId="27" dataCellStyle="Percent"/>
    <tableColumn id="14" xr3:uid="{BB0F6CF5-95AD-4E0D-9DDC-5E5F2017E9BA}" name="2020" dataDxfId="26" dataCellStyle="Percent"/>
    <tableColumn id="15" xr3:uid="{D4B80C67-6669-4ED1-992C-91AF95725431}" name="2021" dataDxfId="25" dataCellStyle="Percent"/>
    <tableColumn id="16" xr3:uid="{EC511E3A-65E3-4FE1-A5F7-076440C28EED}" name="2022" dataDxfId="24" dataCellStyle="Percent"/>
    <tableColumn id="17" xr3:uid="{D2053246-3FEF-400C-B16E-A53747AA76E3}" name="2023" dataDxfId="23" dataCellStyle="Percent"/>
    <tableColumn id="18" xr3:uid="{8DC8987D-477D-4514-9BBE-26F11939130E}" name="2024" dataDxfId="22" dataCellStyle="Percent"/>
    <tableColumn id="19" xr3:uid="{32B06453-F8C7-4B32-A5DF-06B121C1770D}" name="2025" dataDxfId="21" dataCellStyle="Percent"/>
    <tableColumn id="20" xr3:uid="{E8AB7DD0-830D-4AB5-9A04-FB886CA22EB9}" name="2026" dataDxfId="20" dataCellStyle="Percent"/>
  </tableColumns>
  <tableStyleInfo name="TableStyleLight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825B59F-73A6-417B-AC6E-5237F9A13970}" name="Table214" displayName="Table214" ref="AD1:AJ20" totalsRowShown="0" headerRowDxfId="19" dataDxfId="18" tableBorderDxfId="17" dataCellStyle="Percent">
  <autoFilter ref="AD1:AJ20" xr:uid="{C40ED6A3-6208-4C8F-9143-09EFC8B9D1AE}"/>
  <tableColumns count="7">
    <tableColumn id="1" xr3:uid="{A2A77C75-238A-4E89-B0E6-5BF0F7492178}" name="AUM" dataDxfId="16"/>
    <tableColumn id="2" xr3:uid="{707841C9-628D-493A-8696-35E2CF9949AC}" name="HNU" dataDxfId="15" dataCellStyle="Comma"/>
    <tableColumn id="3" xr3:uid="{319CE431-96EE-4CAB-90ED-28B0474DFE42}" name="BOIL" dataDxfId="14" dataCellStyle="Percent"/>
    <tableColumn id="4" xr3:uid="{C78FC6F3-4443-46BD-9DFC-E40F6BFC4D18}" name="3NGL" dataDxfId="13" dataCellStyle="Percent"/>
    <tableColumn id="5" xr3:uid="{6FA47927-1B83-4E47-BF93-D38B69B49144}" name="KOLD" dataDxfId="12" dataCellStyle="Percent"/>
    <tableColumn id="6" xr3:uid="{96ADA939-6B05-4D24-A147-D025EF065B13}" name="HND" dataDxfId="11" dataCellStyle="Percent"/>
    <tableColumn id="7" xr3:uid="{B4517240-BE01-40E2-9795-2255308D3BFA}" name="3NGS" dataDxfId="10" dataCellStyle="Percent"/>
  </tableColumns>
  <tableStyleInfo name="TableStyleLight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6F8B327-10D7-4D72-AB8E-2FA817FF1E55}" name="Table2142" displayName="Table2142" ref="AL1:AR20" totalsRowShown="0" headerRowDxfId="9" dataDxfId="8" tableBorderDxfId="7" dataCellStyle="Percent">
  <autoFilter ref="AL1:AR20" xr:uid="{59043F54-E03E-4315-BC26-5ADAA800EF4A}"/>
  <tableColumns count="7">
    <tableColumn id="1" xr3:uid="{7F27DF88-CF28-44BF-A39A-1FC4D7881F52}" name="FLOWS" dataDxfId="6"/>
    <tableColumn id="2" xr3:uid="{452176F8-5531-49CB-B486-C78ACD2A9A15}" name="HNU" dataDxfId="5" dataCellStyle="Comma"/>
    <tableColumn id="3" xr3:uid="{E5515581-AE87-47F8-A1A7-C5D37B7C8B29}" name="BOIL" dataDxfId="4" dataCellStyle="Percent"/>
    <tableColumn id="4" xr3:uid="{7FAD68B5-8160-4D27-963C-D004329AF126}" name="3NGL" dataDxfId="3" dataCellStyle="Percent"/>
    <tableColumn id="5" xr3:uid="{18C5827D-45BC-4833-B5D1-4168C61B06BD}" name="KOLD" dataDxfId="2" dataCellStyle="Percent"/>
    <tableColumn id="6" xr3:uid="{78663DA9-94E4-43D1-9365-9B66531C2214}" name="HND" dataDxfId="1" dataCellStyle="Percent"/>
    <tableColumn id="7" xr3:uid="{F85AECE5-31BC-452B-9729-25DD6DAE13CD}" name="3NGS" dataDxfId="0" dataCellStyle="Percen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ABACC9B-FA63-401E-B38B-302AEE71C3D1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Relationship Id="rId9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0AB3C-E0D8-48A9-B065-D8B0D1BF3030}">
  <dimension ref="A1:X31"/>
  <sheetViews>
    <sheetView tabSelected="1" zoomScale="70" zoomScaleNormal="70" workbookViewId="0">
      <selection activeCell="H35" sqref="H35"/>
    </sheetView>
  </sheetViews>
  <sheetFormatPr defaultRowHeight="13.2" x14ac:dyDescent="0.25"/>
  <cols>
    <col min="1" max="2" width="11.21875" bestFit="1" customWidth="1"/>
    <col min="3" max="8" width="11.88671875" bestFit="1" customWidth="1"/>
    <col min="9" max="22" width="11.21875" bestFit="1" customWidth="1"/>
    <col min="23" max="23" width="11.33203125" bestFit="1" customWidth="1"/>
    <col min="24" max="24" width="11.5546875" bestFit="1" customWidth="1"/>
  </cols>
  <sheetData>
    <row r="1" spans="1:24" ht="17.399999999999999" thickBot="1" x14ac:dyDescent="0.3">
      <c r="A1" s="262" t="s">
        <v>44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4"/>
    </row>
    <row r="2" spans="1:24" ht="13.8" thickBot="1" x14ac:dyDescent="0.3">
      <c r="A2" s="265" t="e" vm="1">
        <v>#VALUE!</v>
      </c>
      <c r="B2" s="266"/>
      <c r="C2" s="266"/>
      <c r="D2" s="266"/>
      <c r="E2" s="266"/>
      <c r="F2" s="266"/>
      <c r="G2" s="266"/>
      <c r="H2" s="266"/>
      <c r="I2" s="268" t="e" vm="2">
        <v>#VALUE!</v>
      </c>
      <c r="J2" s="266"/>
      <c r="K2" s="266"/>
      <c r="L2" s="266"/>
      <c r="M2" s="266"/>
      <c r="N2" s="266"/>
      <c r="O2" s="266"/>
      <c r="P2" s="267"/>
      <c r="Q2" s="266" t="e" vm="3">
        <v>#VALUE!</v>
      </c>
      <c r="R2" s="266"/>
      <c r="S2" s="266"/>
      <c r="T2" s="266"/>
      <c r="U2" s="266"/>
      <c r="V2" s="266"/>
      <c r="W2" s="266"/>
      <c r="X2" s="267"/>
    </row>
    <row r="3" spans="1:24" ht="13.8" thickBot="1" x14ac:dyDescent="0.3">
      <c r="A3" s="97" t="s">
        <v>13</v>
      </c>
      <c r="B3" s="98" t="s">
        <v>14</v>
      </c>
      <c r="C3" s="252" t="s">
        <v>0</v>
      </c>
      <c r="D3" s="253"/>
      <c r="E3" s="253"/>
      <c r="F3" s="253"/>
      <c r="G3" s="253"/>
      <c r="H3" s="253"/>
      <c r="I3" s="181" t="s">
        <v>13</v>
      </c>
      <c r="J3" s="98" t="s">
        <v>14</v>
      </c>
      <c r="K3" s="252" t="s">
        <v>0</v>
      </c>
      <c r="L3" s="253"/>
      <c r="M3" s="253"/>
      <c r="N3" s="253"/>
      <c r="O3" s="253"/>
      <c r="P3" s="254"/>
      <c r="Q3" s="156" t="s">
        <v>13</v>
      </c>
      <c r="R3" s="98" t="s">
        <v>14</v>
      </c>
      <c r="S3" s="252" t="s">
        <v>0</v>
      </c>
      <c r="T3" s="253"/>
      <c r="U3" s="253"/>
      <c r="V3" s="253"/>
      <c r="W3" s="253"/>
      <c r="X3" s="254"/>
    </row>
    <row r="4" spans="1:24" ht="13.8" thickBot="1" x14ac:dyDescent="0.3">
      <c r="A4" s="255" cm="1">
        <f t="array" aca="1" ref="A4" ca="1">_FV(A2,"Price")</f>
        <v>17.670000000000002</v>
      </c>
      <c r="B4" s="257" cm="1">
        <f t="array" aca="1" ref="B4" ca="1">_FV(A2,"Volume")</f>
        <v>4013078</v>
      </c>
      <c r="C4" s="99" t="str">
        <f>'BOIL &amp; HNU'!F2</f>
        <v xml:space="preserve">10 days </v>
      </c>
      <c r="D4" s="100" t="str">
        <f>'BOIL &amp; HNU'!G2</f>
        <v xml:space="preserve">20 Days </v>
      </c>
      <c r="E4" s="100" t="str">
        <f>'BOIL &amp; HNU'!H2</f>
        <v>1 month</v>
      </c>
      <c r="F4" s="100" t="str">
        <f>'BOIL &amp; HNU'!I2</f>
        <v xml:space="preserve">3 months </v>
      </c>
      <c r="G4" s="100" t="str">
        <f>'BOIL &amp; HNU'!J2</f>
        <v>6 months</v>
      </c>
      <c r="H4" s="158" t="str">
        <f>'BOIL &amp; HNU'!K2</f>
        <v xml:space="preserve">1 year </v>
      </c>
      <c r="I4" s="259" cm="1">
        <f t="array" aca="1" ref="I4" ca="1">_FV(I2,"Price")</f>
        <v>13.23</v>
      </c>
      <c r="J4" s="257" cm="1">
        <f t="array" aca="1" ref="J4" ca="1">_FV(I2,"Volume")</f>
        <v>331803</v>
      </c>
      <c r="K4" s="102" t="str">
        <f>'BOIL &amp; HNU'!Z2</f>
        <v xml:space="preserve">10 days </v>
      </c>
      <c r="L4" s="102" t="str">
        <f>'BOIL &amp; HNU'!AA2</f>
        <v xml:space="preserve">20 Days </v>
      </c>
      <c r="M4" s="102" t="str">
        <f>'BOIL &amp; HNU'!AB2</f>
        <v>1 month</v>
      </c>
      <c r="N4" s="102" t="str">
        <f>'BOIL &amp; HNU'!AC2</f>
        <v xml:space="preserve">3 months </v>
      </c>
      <c r="O4" s="102" t="str">
        <f>'BOIL &amp; HNU'!AD2</f>
        <v>6 months</v>
      </c>
      <c r="P4" s="160" t="str">
        <f>'BOIL &amp; HNU'!AE2</f>
        <v xml:space="preserve">1 year </v>
      </c>
      <c r="Q4" s="259" cm="1">
        <f t="array" aca="1" ref="Q4" ca="1">_FV(Q2,"Price")</f>
        <v>1.6918</v>
      </c>
      <c r="R4" s="257" cm="1">
        <f t="array" aca="1" ref="R4" ca="1">_FV(Q2,"Volume")</f>
        <v>92898</v>
      </c>
      <c r="S4" s="103" t="str">
        <f>'3NGL &amp; 3NGS'!F2</f>
        <v>10 Days</v>
      </c>
      <c r="T4" s="103" t="str">
        <f>'3NGL &amp; 3NGS'!G2</f>
        <v>20 Days</v>
      </c>
      <c r="U4" s="103" t="str">
        <f>'3NGL &amp; 3NGS'!H2</f>
        <v>1 month</v>
      </c>
      <c r="V4" s="103" t="str">
        <f>'3NGL &amp; 3NGS'!I2</f>
        <v>3 months</v>
      </c>
      <c r="W4" s="103" t="str">
        <f>'3NGL &amp; 3NGS'!J2</f>
        <v>6 months</v>
      </c>
      <c r="X4" s="177" t="str">
        <f>'3NGL &amp; 3NGS'!K2</f>
        <v>12 months</v>
      </c>
    </row>
    <row r="5" spans="1:24" ht="13.8" thickBot="1" x14ac:dyDescent="0.3">
      <c r="A5" s="256"/>
      <c r="B5" s="258"/>
      <c r="C5" s="104">
        <f ca="1">'BOIL &amp; HNU'!F3</f>
        <v>16739657.199999999</v>
      </c>
      <c r="D5" s="104">
        <f ca="1">'BOIL &amp; HNU'!G3</f>
        <v>14581697.800000001</v>
      </c>
      <c r="E5" s="104">
        <f ca="1">'BOIL &amp; HNU'!H3</f>
        <v>13822367.699999999</v>
      </c>
      <c r="F5" s="104">
        <f ca="1">'BOIL &amp; HNU'!I3</f>
        <v>12697800.566666666</v>
      </c>
      <c r="G5" s="104">
        <f ca="1">'BOIL &amp; HNU'!J3</f>
        <v>9397136.277777778</v>
      </c>
      <c r="H5" s="180">
        <f ca="1">'BOIL &amp; HNU'!K3</f>
        <v>6081848.8657534244</v>
      </c>
      <c r="I5" s="260"/>
      <c r="J5" s="261"/>
      <c r="K5" s="103">
        <f ca="1">'BOIL &amp; HNU'!Z3</f>
        <v>2913262.6</v>
      </c>
      <c r="L5" s="103">
        <f ca="1">'BOIL &amp; HNU'!AA3</f>
        <v>2890699</v>
      </c>
      <c r="M5" s="103">
        <f ca="1">'BOIL &amp; HNU'!AB3</f>
        <v>2743986.7333333334</v>
      </c>
      <c r="N5" s="103">
        <f ca="1">'BOIL &amp; HNU'!AC3</f>
        <v>2425096.2999999998</v>
      </c>
      <c r="O5" s="103">
        <f ca="1">'BOIL &amp; HNU'!AD3</f>
        <v>1872943.0722222221</v>
      </c>
      <c r="P5" s="177">
        <f ca="1">'BOIL &amp; HNU'!AE3</f>
        <v>1237155.4164383563</v>
      </c>
      <c r="Q5" s="260"/>
      <c r="R5" s="261"/>
      <c r="S5" s="103">
        <f ca="1">'3NGL &amp; 3NGS'!F3</f>
        <v>536277.9</v>
      </c>
      <c r="T5" s="103">
        <f ca="1">'3NGL &amp; 3NGS'!G3</f>
        <v>374621.05</v>
      </c>
      <c r="U5" s="103">
        <f ca="1">'3NGL &amp; 3NGS'!H3</f>
        <v>348957.03333333333</v>
      </c>
      <c r="V5" s="103">
        <f ca="1">'3NGL &amp; 3NGS'!I3</f>
        <v>288221.65555555554</v>
      </c>
      <c r="W5" s="103">
        <f ca="1">'3NGL &amp; 3NGS'!J3</f>
        <v>199146.92737430168</v>
      </c>
      <c r="X5" s="177">
        <f ca="1">'3NGL &amp; 3NGS'!K3</f>
        <v>117639.95567867036</v>
      </c>
    </row>
    <row r="6" spans="1:24" ht="13.8" thickBot="1" x14ac:dyDescent="0.3">
      <c r="A6" s="240" t="s">
        <v>45</v>
      </c>
      <c r="B6" s="241"/>
      <c r="C6" s="241"/>
      <c r="D6" s="241"/>
      <c r="E6" s="241"/>
      <c r="F6" s="241"/>
      <c r="G6" s="241"/>
      <c r="H6" s="242"/>
      <c r="I6" s="243" t="s">
        <v>45</v>
      </c>
      <c r="J6" s="241"/>
      <c r="K6" s="241"/>
      <c r="L6" s="241"/>
      <c r="M6" s="241"/>
      <c r="N6" s="241"/>
      <c r="O6" s="241"/>
      <c r="P6" s="244"/>
      <c r="Q6" s="245" t="s">
        <v>45</v>
      </c>
      <c r="R6" s="241"/>
      <c r="S6" s="241"/>
      <c r="T6" s="241"/>
      <c r="U6" s="241"/>
      <c r="V6" s="241"/>
      <c r="W6" s="241"/>
      <c r="X6" s="244"/>
    </row>
    <row r="7" spans="1:24" ht="13.8" thickBot="1" x14ac:dyDescent="0.3">
      <c r="A7" s="105" t="str">
        <f>'BOIL &amp; HNU'!G26</f>
        <v>10 days</v>
      </c>
      <c r="B7" s="106" t="str">
        <f>'BOIL &amp; HNU'!H26</f>
        <v>20 days</v>
      </c>
      <c r="C7" s="106" t="str">
        <f>'BOIL &amp; HNU'!I26</f>
        <v>1 months</v>
      </c>
      <c r="D7" s="106" t="str">
        <f>'BOIL &amp; HNU'!J26</f>
        <v>2 months</v>
      </c>
      <c r="E7" s="106" t="str">
        <f>'BOIL &amp; HNU'!K26</f>
        <v>3 months</v>
      </c>
      <c r="F7" s="106" t="str">
        <f>'BOIL &amp; HNU'!L26</f>
        <v>6 months</v>
      </c>
      <c r="G7" s="106" t="str">
        <f>'BOIL &amp; HNU'!M26</f>
        <v>12 months</v>
      </c>
      <c r="H7" s="175" t="str">
        <f>'BOIL &amp; HNU'!N26</f>
        <v>24 months</v>
      </c>
      <c r="I7" s="178" t="str">
        <f>'BOIL &amp; HNU'!AA26</f>
        <v>10 days</v>
      </c>
      <c r="J7" s="106" t="str">
        <f>'BOIL &amp; HNU'!AB26</f>
        <v>20 days</v>
      </c>
      <c r="K7" s="106" t="str">
        <f>'BOIL &amp; HNU'!AC26</f>
        <v>1 months</v>
      </c>
      <c r="L7" s="106" t="str">
        <f>'BOIL &amp; HNU'!AD26</f>
        <v xml:space="preserve">2 months </v>
      </c>
      <c r="M7" s="106" t="str">
        <f>'BOIL &amp; HNU'!AE26</f>
        <v>3 months</v>
      </c>
      <c r="N7" s="106" t="str">
        <f>'BOIL &amp; HNU'!AF26</f>
        <v>6 months</v>
      </c>
      <c r="O7" s="106" t="str">
        <f>'BOIL &amp; HNU'!AG26</f>
        <v>12 months</v>
      </c>
      <c r="P7" s="175" t="str">
        <f>'BOIL &amp; HNU'!AH26</f>
        <v>24 Months</v>
      </c>
      <c r="Q7" s="170" t="str">
        <f>'3NGL &amp; 3NGS'!G27</f>
        <v>10 days</v>
      </c>
      <c r="R7" s="107" t="str">
        <f>'3NGL &amp; 3NGS'!H27</f>
        <v>20 days</v>
      </c>
      <c r="S7" s="107" t="str">
        <f>'3NGL &amp; 3NGS'!I27</f>
        <v>1 months</v>
      </c>
      <c r="T7" s="107" t="str">
        <f>'3NGL &amp; 3NGS'!J27</f>
        <v>2 months</v>
      </c>
      <c r="U7" s="107" t="str">
        <f>'3NGL &amp; 3NGS'!K27</f>
        <v>3 months</v>
      </c>
      <c r="V7" s="107" t="str">
        <f>'3NGL &amp; 3NGS'!L27</f>
        <v>6 months</v>
      </c>
      <c r="W7" s="107" t="str">
        <f>'3NGL &amp; 3NGS'!M27</f>
        <v>12 months</v>
      </c>
      <c r="X7" s="182" t="str">
        <f>'3NGL &amp; 3NGS'!N27</f>
        <v>24 Months</v>
      </c>
    </row>
    <row r="8" spans="1:24" ht="13.8" thickBot="1" x14ac:dyDescent="0.3">
      <c r="A8" s="108" vm="4">
        <f ca="1">'BOIL &amp; HNU'!G27</f>
        <v>46090</v>
      </c>
      <c r="B8" s="125" vm="4">
        <f ca="1">'BOIL &amp; HNU'!H27</f>
        <v>46090</v>
      </c>
      <c r="C8" s="109" vm="4">
        <f ca="1">'BOIL &amp; HNU'!I27</f>
        <v>46090</v>
      </c>
      <c r="D8" s="127" vm="5">
        <f ca="1">'BOIL &amp; HNU'!J27</f>
        <v>46042</v>
      </c>
      <c r="E8" s="109" vm="5">
        <f ca="1">'BOIL &amp; HNU'!K27</f>
        <v>46042</v>
      </c>
      <c r="F8" s="127" vm="5">
        <f ca="1">'BOIL &amp; HNU'!L27</f>
        <v>46042</v>
      </c>
      <c r="G8" s="110" vm="5">
        <f ca="1">'BOIL &amp; HNU'!M27</f>
        <v>46042</v>
      </c>
      <c r="H8" s="174" vm="5">
        <f ca="1">'BOIL &amp; HNU'!N27</f>
        <v>46042</v>
      </c>
      <c r="I8" s="169" vm="4">
        <f ca="1">'BOIL &amp; HNU'!AA27</f>
        <v>46090</v>
      </c>
      <c r="J8" s="126" vm="6">
        <f ca="1">'BOIL &amp; HNU'!AB27</f>
        <v>46084</v>
      </c>
      <c r="K8" s="108" vm="6">
        <f ca="1">'BOIL &amp; HNU'!AC27</f>
        <v>46084</v>
      </c>
      <c r="L8" s="126" vm="7">
        <f ca="1">'BOIL &amp; HNU'!AD27</f>
        <v>46041</v>
      </c>
      <c r="M8" s="108" vm="7">
        <f ca="1">'BOIL &amp; HNU'!AE27</f>
        <v>46041</v>
      </c>
      <c r="N8" s="126" vm="7">
        <f ca="1">'BOIL &amp; HNU'!AF27</f>
        <v>46041</v>
      </c>
      <c r="O8" s="108" vm="7">
        <f ca="1">'BOIL &amp; HNU'!AG27</f>
        <v>46041</v>
      </c>
      <c r="P8" s="174" vm="7">
        <f ca="1">'BOIL &amp; HNU'!AH27</f>
        <v>46041</v>
      </c>
      <c r="Q8" s="171" vm="4">
        <f ca="1">'3NGL &amp; 3NGS'!G28</f>
        <v>46090</v>
      </c>
      <c r="R8" s="128" vm="4">
        <f ca="1">'3NGL &amp; 3NGS'!H28</f>
        <v>46090</v>
      </c>
      <c r="S8" s="111" vm="4">
        <f ca="1">'3NGL &amp; 3NGS'!I28</f>
        <v>46090</v>
      </c>
      <c r="T8" s="128" vm="4">
        <f ca="1">'3NGL &amp; 3NGS'!J28</f>
        <v>46090</v>
      </c>
      <c r="U8" s="111" vm="8">
        <f ca="1">'3NGL &amp; 3NGS'!K28</f>
        <v>46031</v>
      </c>
      <c r="V8" s="128" vm="8">
        <f ca="1">'3NGL &amp; 3NGS'!L28</f>
        <v>46031</v>
      </c>
      <c r="W8" s="111" vm="8">
        <f ca="1">'3NGL &amp; 3NGS'!M28</f>
        <v>46031</v>
      </c>
      <c r="X8" s="183" vm="8">
        <f ca="1">'3NGL &amp; 3NGS'!N28</f>
        <v>46031</v>
      </c>
    </row>
    <row r="9" spans="1:24" ht="13.8" thickBot="1" x14ac:dyDescent="0.3">
      <c r="A9" s="108" vm="9">
        <f ca="1">'BOIL &amp; HNU'!G28</f>
        <v>23978727</v>
      </c>
      <c r="B9" s="126" vm="9">
        <f ca="1">'BOIL &amp; HNU'!H28</f>
        <v>23978727</v>
      </c>
      <c r="C9" s="108" vm="9">
        <f ca="1">'BOIL &amp; HNU'!I28</f>
        <v>23978727</v>
      </c>
      <c r="D9" s="126" vm="10">
        <f ca="1">'BOIL &amp; HNU'!J28</f>
        <v>33500140</v>
      </c>
      <c r="E9" s="108" vm="10">
        <f ca="1">'BOIL &amp; HNU'!K28</f>
        <v>33500140</v>
      </c>
      <c r="F9" s="126" vm="10">
        <f ca="1">'BOIL &amp; HNU'!L28</f>
        <v>33500140</v>
      </c>
      <c r="G9" s="108" vm="10">
        <f ca="1">'BOIL &amp; HNU'!M28</f>
        <v>33500140</v>
      </c>
      <c r="H9" s="174" vm="10">
        <f ca="1">'BOIL &amp; HNU'!N28</f>
        <v>33500140</v>
      </c>
      <c r="I9" s="169" vm="11">
        <f ca="1">'BOIL &amp; HNU'!AA28</f>
        <v>3688887</v>
      </c>
      <c r="J9" s="126" vm="12">
        <f ca="1">'BOIL &amp; HNU'!AB28</f>
        <v>3864988</v>
      </c>
      <c r="K9" s="4" vm="12">
        <f ca="1">'BOIL &amp; HNU'!AC28</f>
        <v>3864988</v>
      </c>
      <c r="L9" s="126" vm="13">
        <f ca="1">'BOIL &amp; HNU'!AD28</f>
        <v>6486726</v>
      </c>
      <c r="M9" s="108" vm="13">
        <f ca="1">'BOIL &amp; HNU'!AE28</f>
        <v>6486726</v>
      </c>
      <c r="N9" s="126" vm="13">
        <f ca="1">'BOIL &amp; HNU'!AF28</f>
        <v>6486726</v>
      </c>
      <c r="O9" s="108" vm="13">
        <f ca="1">'BOIL &amp; HNU'!AG28</f>
        <v>6486726</v>
      </c>
      <c r="P9" s="174" vm="13">
        <f ca="1">'BOIL &amp; HNU'!AH28</f>
        <v>6486726</v>
      </c>
      <c r="Q9" s="172">
        <f ca="1">'3NGL &amp; 3NGS'!G29</f>
        <v>1148226</v>
      </c>
      <c r="R9" s="129">
        <f ca="1">'3NGL &amp; 3NGS'!H29</f>
        <v>1148226</v>
      </c>
      <c r="S9" s="112">
        <f ca="1">'3NGL &amp; 3NGS'!I29</f>
        <v>1148226</v>
      </c>
      <c r="T9" s="131">
        <f ca="1">'3NGL &amp; 3NGS'!J29</f>
        <v>1148226</v>
      </c>
      <c r="U9" s="112">
        <f ca="1">'3NGL &amp; 3NGS'!K29</f>
        <v>1464959</v>
      </c>
      <c r="V9" s="129">
        <f ca="1">'3NGL &amp; 3NGS'!L29</f>
        <v>1464959</v>
      </c>
      <c r="W9" s="112">
        <f ca="1">'3NGL &amp; 3NGS'!M29</f>
        <v>1464959</v>
      </c>
      <c r="X9" s="184">
        <f ca="1">'3NGL &amp; 3NGS'!N29</f>
        <v>1464959</v>
      </c>
    </row>
    <row r="10" spans="1:24" ht="13.8" thickBot="1" x14ac:dyDescent="0.3">
      <c r="A10" s="108" vm="14">
        <f ca="1">'BOIL &amp; HNU'!G29</f>
        <v>18.399999999999999</v>
      </c>
      <c r="B10" s="126" vm="14">
        <f ca="1">'BOIL &amp; HNU'!H29</f>
        <v>18.399999999999999</v>
      </c>
      <c r="C10" s="108" vm="14">
        <f ca="1">'BOIL &amp; HNU'!I29</f>
        <v>18.399999999999999</v>
      </c>
      <c r="D10" s="126" vm="15">
        <f ca="1">'BOIL &amp; HNU'!J29</f>
        <v>22.44</v>
      </c>
      <c r="E10" s="108" vm="15">
        <f ca="1">'BOIL &amp; HNU'!K29</f>
        <v>22.44</v>
      </c>
      <c r="F10" s="126" vm="15">
        <f ca="1">'BOIL &amp; HNU'!L29</f>
        <v>22.44</v>
      </c>
      <c r="G10" s="108" vm="15">
        <f ca="1">'BOIL &amp; HNU'!M29</f>
        <v>22.44</v>
      </c>
      <c r="H10" s="176" vm="15">
        <f ca="1">'BOIL &amp; HNU'!N29</f>
        <v>22.44</v>
      </c>
      <c r="I10" s="179" vm="16">
        <f ca="1">'BOIL &amp; HNU'!AA29</f>
        <v>13.73</v>
      </c>
      <c r="J10" s="126" vm="17">
        <f ca="1">'BOIL &amp; HNU'!AB29</f>
        <v>13.78</v>
      </c>
      <c r="K10" s="108" vm="17">
        <f ca="1">'BOIL &amp; HNU'!AC29</f>
        <v>13.78</v>
      </c>
      <c r="L10" s="126" vm="18">
        <f ca="1">'BOIL &amp; HNU'!AD29</f>
        <v>14.44</v>
      </c>
      <c r="M10" s="108" vm="18">
        <f ca="1">'BOIL &amp; HNU'!AE29</f>
        <v>14.44</v>
      </c>
      <c r="N10" s="126" vm="18">
        <f ca="1">'BOIL &amp; HNU'!AF29</f>
        <v>14.44</v>
      </c>
      <c r="O10" s="108" vm="18">
        <f ca="1">'BOIL &amp; HNU'!AG29</f>
        <v>14.44</v>
      </c>
      <c r="P10" s="176" vm="18">
        <f ca="1">'BOIL &amp; HNU'!AH29</f>
        <v>14.44</v>
      </c>
      <c r="Q10" s="173" vm="19">
        <f ca="1">'3NGL &amp; 3NGS'!G30</f>
        <v>1.8728</v>
      </c>
      <c r="R10" s="130" vm="19">
        <f ca="1">'3NGL &amp; 3NGS'!H30</f>
        <v>1.8728</v>
      </c>
      <c r="S10" s="114" vm="19">
        <f ca="1">'3NGL &amp; 3NGS'!I30</f>
        <v>1.8728</v>
      </c>
      <c r="T10" s="130" vm="19">
        <f ca="1">'3NGL &amp; 3NGS'!J30</f>
        <v>1.8728</v>
      </c>
      <c r="U10" s="114" vm="20">
        <f ca="1">'3NGL &amp; 3NGS'!K30</f>
        <v>2.1335000000000002</v>
      </c>
      <c r="V10" s="130" vm="20">
        <f ca="1">'3NGL &amp; 3NGS'!L30</f>
        <v>2.1335000000000002</v>
      </c>
      <c r="W10" s="114" vm="20">
        <f ca="1">'3NGL &amp; 3NGS'!M30</f>
        <v>2.1335000000000002</v>
      </c>
      <c r="X10" s="185" vm="20">
        <f ca="1">'3NGL &amp; 3NGS'!N30</f>
        <v>2.1335000000000002</v>
      </c>
    </row>
    <row r="11" spans="1:24" ht="13.8" thickBot="1" x14ac:dyDescent="0.3">
      <c r="A11" s="246" t="s">
        <v>49</v>
      </c>
      <c r="B11" s="247"/>
      <c r="C11" s="247"/>
      <c r="D11" s="247"/>
      <c r="E11" s="247"/>
      <c r="F11" s="247"/>
      <c r="G11" s="247"/>
      <c r="H11" s="250"/>
      <c r="I11" s="251" t="s">
        <v>49</v>
      </c>
      <c r="J11" s="247"/>
      <c r="K11" s="247"/>
      <c r="L11" s="247"/>
      <c r="M11" s="247"/>
      <c r="N11" s="247"/>
      <c r="O11" s="247"/>
      <c r="P11" s="250"/>
      <c r="Q11" s="251" t="s">
        <v>49</v>
      </c>
      <c r="R11" s="247"/>
      <c r="S11" s="247"/>
      <c r="T11" s="247"/>
      <c r="U11" s="247"/>
      <c r="V11" s="247"/>
      <c r="W11" s="247"/>
      <c r="X11" s="250"/>
    </row>
    <row r="12" spans="1:24" ht="13.8" thickBot="1" x14ac:dyDescent="0.3">
      <c r="A12" s="100" t="str">
        <f>'BOIL &amp; HNU'!G33</f>
        <v>10 days</v>
      </c>
      <c r="B12" s="100" t="str">
        <f>'BOIL &amp; HNU'!H33</f>
        <v>20 days</v>
      </c>
      <c r="C12" s="100" t="str">
        <f>'BOIL &amp; HNU'!I33</f>
        <v>1 months</v>
      </c>
      <c r="D12" s="100" t="str">
        <f>'BOIL &amp; HNU'!J33</f>
        <v xml:space="preserve">2 months </v>
      </c>
      <c r="E12" s="100" t="str">
        <f>'BOIL &amp; HNU'!K33</f>
        <v>3 months</v>
      </c>
      <c r="F12" s="100" t="str">
        <f>'BOIL &amp; HNU'!L33</f>
        <v>6 months</v>
      </c>
      <c r="G12" s="100" t="str">
        <f>'BOIL &amp; HNU'!M33</f>
        <v>12 months</v>
      </c>
      <c r="H12" s="158" t="str">
        <f>'BOIL &amp; HNU'!N33</f>
        <v>24 months</v>
      </c>
      <c r="I12" s="101" t="str">
        <f>'BOIL &amp; HNU'!AA33</f>
        <v>10 days</v>
      </c>
      <c r="J12" s="100" t="str">
        <f>'BOIL &amp; HNU'!AB33</f>
        <v>20 days</v>
      </c>
      <c r="K12" s="100" t="str">
        <f>'BOIL &amp; HNU'!AC33</f>
        <v>1 months</v>
      </c>
      <c r="L12" s="100" t="str">
        <f>'BOIL &amp; HNU'!AD33</f>
        <v>2 months</v>
      </c>
      <c r="M12" s="100" t="str">
        <f>'BOIL &amp; HNU'!AE33</f>
        <v>3 months</v>
      </c>
      <c r="N12" s="100" t="str">
        <f>'BOIL &amp; HNU'!AF33</f>
        <v>6 months</v>
      </c>
      <c r="O12" s="100" t="str">
        <f>'BOIL &amp; HNU'!AG33</f>
        <v>12 months</v>
      </c>
      <c r="P12" s="158" t="str">
        <f>'BOIL &amp; HNU'!AH33</f>
        <v>24 Months</v>
      </c>
      <c r="Q12" s="101" t="str">
        <f>'3NGL &amp; 3NGS'!G34</f>
        <v>10 days</v>
      </c>
      <c r="R12" s="100" t="str">
        <f>'3NGL &amp; 3NGS'!H34</f>
        <v>20 days</v>
      </c>
      <c r="S12" s="100" t="str">
        <f>'3NGL &amp; 3NGS'!I34</f>
        <v>1 months</v>
      </c>
      <c r="T12" s="100" t="str">
        <f>'3NGL &amp; 3NGS'!J34</f>
        <v>2 months</v>
      </c>
      <c r="U12" s="100" t="str">
        <f>'3NGL &amp; 3NGS'!K34</f>
        <v>3 months</v>
      </c>
      <c r="V12" s="100" t="str">
        <f>'3NGL &amp; 3NGS'!L34</f>
        <v>6 months</v>
      </c>
      <c r="W12" s="100" t="str">
        <f>'3NGL &amp; 3NGS'!M34</f>
        <v>12 months</v>
      </c>
      <c r="X12" s="158" t="str">
        <f>'3NGL &amp; 3NGS'!N34</f>
        <v>24 Months</v>
      </c>
    </row>
    <row r="13" spans="1:24" ht="13.8" thickBot="1" x14ac:dyDescent="0.3">
      <c r="A13" s="108" vm="21">
        <f ca="1">'BOIL &amp; HNU'!G34</f>
        <v>46093</v>
      </c>
      <c r="B13" s="126" vm="21">
        <f ca="1">'BOIL &amp; HNU'!H34</f>
        <v>46093</v>
      </c>
      <c r="C13" s="4" vm="21">
        <f ca="1">'BOIL &amp; HNU'!I34</f>
        <v>46093</v>
      </c>
      <c r="D13" s="126" vm="22">
        <f ca="1">'BOIL &amp; HNU'!J34</f>
        <v>46052</v>
      </c>
      <c r="E13" s="108" vm="22">
        <f ca="1">'BOIL &amp; HNU'!K34</f>
        <v>46052</v>
      </c>
      <c r="F13" s="126" vm="23">
        <f ca="1">'BOIL &amp; HNU'!L34</f>
        <v>45996</v>
      </c>
      <c r="G13" s="4" vm="24">
        <f ca="1">'BOIL &amp; HNU'!M34</f>
        <v>45735</v>
      </c>
      <c r="H13" s="174" vm="25">
        <f ca="1">'BOIL &amp; HNU'!N34</f>
        <v>45454</v>
      </c>
      <c r="I13" s="169" vm="21">
        <f ca="1">'BOIL &amp; HNU'!AA34</f>
        <v>46093</v>
      </c>
      <c r="J13" s="132" vm="21">
        <f ca="1">'BOIL &amp; HNU'!AB34</f>
        <v>46093</v>
      </c>
      <c r="K13" s="108" vm="21">
        <f ca="1">'BOIL &amp; HNU'!AC34</f>
        <v>46093</v>
      </c>
      <c r="L13" s="126" vm="22">
        <f ca="1">'BOIL &amp; HNU'!AD34</f>
        <v>46052</v>
      </c>
      <c r="M13" s="108" vm="22">
        <f ca="1">'BOIL &amp; HNU'!AE34</f>
        <v>46052</v>
      </c>
      <c r="N13" s="126" vm="22">
        <f ca="1">'BOIL &amp; HNU'!AF34</f>
        <v>46052</v>
      </c>
      <c r="O13" s="108" vm="24">
        <f ca="1">'BOIL &amp; HNU'!AG34</f>
        <v>45735</v>
      </c>
      <c r="P13" s="174" vm="25">
        <f ca="1">'BOIL &amp; HNU'!AH34</f>
        <v>45454</v>
      </c>
      <c r="Q13" s="169" vm="21">
        <f ca="1">'3NGL &amp; 3NGS'!G35</f>
        <v>46093</v>
      </c>
      <c r="R13" s="126" vm="6">
        <f ca="1">'3NGL &amp; 3NGS'!H35</f>
        <v>46084</v>
      </c>
      <c r="S13" s="108" vm="6">
        <f ca="1">'3NGL &amp; 3NGS'!I35</f>
        <v>46084</v>
      </c>
      <c r="T13" s="126" vm="22">
        <f ca="1">'3NGL &amp; 3NGS'!J35</f>
        <v>46052</v>
      </c>
      <c r="U13" s="108" vm="22">
        <f ca="1">'3NGL &amp; 3NGS'!K35</f>
        <v>46052</v>
      </c>
      <c r="V13" s="126" vm="23">
        <f ca="1">'3NGL &amp; 3NGS'!L35</f>
        <v>45996</v>
      </c>
      <c r="W13" s="108" vm="24">
        <f ca="1">'3NGL &amp; 3NGS'!M35</f>
        <v>45735</v>
      </c>
      <c r="X13" s="174" vm="26">
        <f ca="1">'3NGL &amp; 3NGS'!N35</f>
        <v>45435</v>
      </c>
    </row>
    <row r="14" spans="1:24" ht="13.8" thickBot="1" x14ac:dyDescent="0.3">
      <c r="A14" s="108" vm="27">
        <f ca="1">'BOIL &amp; HNU'!G35</f>
        <v>11540327</v>
      </c>
      <c r="B14" s="126" vm="27">
        <f ca="1">'BOIL &amp; HNU'!H35</f>
        <v>11540327</v>
      </c>
      <c r="C14" s="108" vm="27">
        <f ca="1">'BOIL &amp; HNU'!I35</f>
        <v>11540327</v>
      </c>
      <c r="D14" s="126" vm="28">
        <f ca="1">'BOIL &amp; HNU'!J35</f>
        <v>18659908</v>
      </c>
      <c r="E14" s="108" vm="28">
        <f ca="1">'BOIL &amp; HNU'!K35</f>
        <v>18659908</v>
      </c>
      <c r="F14" s="126" vm="29">
        <f ca="1">'BOIL &amp; HNU'!L35</f>
        <v>16625164</v>
      </c>
      <c r="G14" s="108" vm="30">
        <f ca="1">'BOIL &amp; HNU'!M35</f>
        <v>1773345</v>
      </c>
      <c r="H14" s="174" vm="31">
        <f ca="1">'BOIL &amp; HNU'!N35</f>
        <v>1941279</v>
      </c>
      <c r="I14" s="169" vm="32">
        <f ca="1">'BOIL &amp; HNU'!AA35</f>
        <v>1558382</v>
      </c>
      <c r="J14" s="126" vm="32">
        <f ca="1">'BOIL &amp; HNU'!AB35</f>
        <v>1558382</v>
      </c>
      <c r="K14" s="108" vm="32">
        <f ca="1">'BOIL &amp; HNU'!AC35</f>
        <v>1558382</v>
      </c>
      <c r="L14" s="126" vm="33">
        <f ca="1">'BOIL &amp; HNU'!AD35</f>
        <v>2386268</v>
      </c>
      <c r="M14" s="108" vm="33">
        <f ca="1">'BOIL &amp; HNU'!AE35</f>
        <v>2386268</v>
      </c>
      <c r="N14" s="126" vm="33">
        <f ca="1">'BOIL &amp; HNU'!AF35</f>
        <v>2386268</v>
      </c>
      <c r="O14" s="108" vm="34">
        <f ca="1">'BOIL &amp; HNU'!AG35</f>
        <v>185694</v>
      </c>
      <c r="P14" s="174" vm="35">
        <f ca="1">'BOIL &amp; HNU'!AH35</f>
        <v>568873</v>
      </c>
      <c r="Q14" s="169" vm="36">
        <f ca="1">'3NGL &amp; 3NGS'!G36</f>
        <v>257366</v>
      </c>
      <c r="R14" s="126" vm="37">
        <f ca="1">'3NGL &amp; 3NGS'!H36</f>
        <v>672434</v>
      </c>
      <c r="S14" s="108" vm="37">
        <f ca="1">'3NGL &amp; 3NGS'!I36</f>
        <v>672434</v>
      </c>
      <c r="T14" s="126" vm="38">
        <f ca="1">'3NGL &amp; 3NGS'!J36</f>
        <v>174811</v>
      </c>
      <c r="U14" s="108" vm="38">
        <f ca="1">'3NGL &amp; 3NGS'!K36</f>
        <v>174811</v>
      </c>
      <c r="V14" s="126" vm="39">
        <f ca="1">'3NGL &amp; 3NGS'!L36</f>
        <v>228568</v>
      </c>
      <c r="W14" s="108" vm="40">
        <f ca="1">'3NGL &amp; 3NGS'!M36</f>
        <v>3669</v>
      </c>
      <c r="X14" s="174" vm="41">
        <f ca="1">'3NGL &amp; 3NGS'!N36</f>
        <v>24338</v>
      </c>
    </row>
    <row r="15" spans="1:24" ht="13.8" thickBot="1" x14ac:dyDescent="0.3">
      <c r="A15" s="113" vm="42">
        <f ca="1">'BOIL &amp; HNU'!G36</f>
        <v>20.3</v>
      </c>
      <c r="B15" s="126" vm="42">
        <f ca="1">'BOIL &amp; HNU'!H36</f>
        <v>20.3</v>
      </c>
      <c r="C15" s="108" vm="42">
        <f ca="1">'BOIL &amp; HNU'!I36</f>
        <v>20.3</v>
      </c>
      <c r="D15" s="126" vm="43">
        <f ca="1">'BOIL &amp; HNU'!J36</f>
        <v>40.67</v>
      </c>
      <c r="E15" s="108" vm="43">
        <f ca="1">'BOIL &amp; HNU'!K36</f>
        <v>40.67</v>
      </c>
      <c r="F15" s="126" vm="44">
        <f ca="1">'BOIL &amp; HNU'!L36</f>
        <v>43.62</v>
      </c>
      <c r="G15" s="108" vm="45">
        <f ca="1">'BOIL &amp; HNU'!M36</f>
        <v>92.37</v>
      </c>
      <c r="H15" s="174" vm="46">
        <f ca="1">'BOIL &amp; HNU'!N36</f>
        <v>118.3</v>
      </c>
      <c r="I15" s="169" vm="47">
        <f ca="1">'BOIL &amp; HNU'!AA36</f>
        <v>15.11</v>
      </c>
      <c r="J15" s="126" vm="47">
        <f ca="1">'BOIL &amp; HNU'!AB36</f>
        <v>15.11</v>
      </c>
      <c r="K15" s="108" vm="47">
        <f ca="1">'BOIL &amp; HNU'!AC36</f>
        <v>15.11</v>
      </c>
      <c r="L15" s="126" vm="48">
        <f ca="1">'BOIL &amp; HNU'!AD36</f>
        <v>30.26</v>
      </c>
      <c r="M15" s="108" vm="48">
        <f ca="1">'BOIL &amp; HNU'!AE36</f>
        <v>30.26</v>
      </c>
      <c r="N15" s="126" vm="48">
        <f ca="1">'BOIL &amp; HNU'!AF36</f>
        <v>30.26</v>
      </c>
      <c r="O15" s="108" vm="49">
        <f ca="1">'BOIL &amp; HNU'!AG36</f>
        <v>61.91</v>
      </c>
      <c r="P15" s="174" vm="50">
        <f ca="1">'BOIL &amp; HNU'!AH36</f>
        <v>78.48</v>
      </c>
      <c r="Q15" s="169" vm="51">
        <f ca="1">'3NGL &amp; 3NGS'!G37</f>
        <v>1.9398</v>
      </c>
      <c r="R15" s="126" vm="52">
        <f ca="1">'3NGL &amp; 3NGS'!H37</f>
        <v>1.9764999999999999</v>
      </c>
      <c r="S15" s="108" vm="52">
        <f ca="1">'3NGL &amp; 3NGS'!I37</f>
        <v>1.9764999999999999</v>
      </c>
      <c r="T15" s="126" vm="53">
        <f ca="1">'3NGL &amp; 3NGS'!J37</f>
        <v>5.56</v>
      </c>
      <c r="U15" s="108" vm="53">
        <f ca="1">'3NGL &amp; 3NGS'!K37</f>
        <v>5.56</v>
      </c>
      <c r="V15" s="126" vm="54">
        <f ca="1">'3NGL &amp; 3NGS'!L37</f>
        <v>9.7720000000000002</v>
      </c>
      <c r="W15" s="108" vm="55">
        <f ca="1">'3NGL &amp; 3NGS'!M37</f>
        <v>34.348999999999997</v>
      </c>
      <c r="X15" s="174" vm="56">
        <f ca="1">'3NGL &amp; 3NGS'!N37</f>
        <v>70.14</v>
      </c>
    </row>
    <row r="16" spans="1:24" ht="13.8" thickBot="1" x14ac:dyDescent="0.3"/>
    <row r="17" spans="1:24" ht="17.399999999999999" thickBot="1" x14ac:dyDescent="0.35">
      <c r="A17" s="269" t="s">
        <v>51</v>
      </c>
      <c r="B17" s="270"/>
      <c r="C17" s="270"/>
      <c r="D17" s="270"/>
      <c r="E17" s="270"/>
      <c r="F17" s="270"/>
      <c r="G17" s="270"/>
      <c r="H17" s="270"/>
      <c r="I17" s="270"/>
      <c r="J17" s="270"/>
      <c r="K17" s="270"/>
      <c r="L17" s="270"/>
      <c r="M17" s="270"/>
      <c r="N17" s="270"/>
      <c r="O17" s="270"/>
      <c r="P17" s="270"/>
      <c r="Q17" s="270"/>
      <c r="R17" s="270"/>
      <c r="S17" s="270"/>
      <c r="T17" s="270"/>
      <c r="U17" s="270"/>
      <c r="V17" s="270"/>
      <c r="W17" s="270"/>
      <c r="X17" s="271"/>
    </row>
    <row r="18" spans="1:24" ht="13.8" thickBot="1" x14ac:dyDescent="0.3">
      <c r="A18" s="265" t="e" vm="57">
        <v>#VALUE!</v>
      </c>
      <c r="B18" s="266"/>
      <c r="C18" s="266"/>
      <c r="D18" s="266"/>
      <c r="E18" s="266"/>
      <c r="F18" s="266"/>
      <c r="G18" s="266"/>
      <c r="H18" s="267"/>
      <c r="I18" s="266" t="e" vm="58">
        <v>#VALUE!</v>
      </c>
      <c r="J18" s="266"/>
      <c r="K18" s="266"/>
      <c r="L18" s="266"/>
      <c r="M18" s="266"/>
      <c r="N18" s="266"/>
      <c r="O18" s="266"/>
      <c r="P18" s="267"/>
      <c r="Q18" s="266" t="e" vm="59">
        <v>#VALUE!</v>
      </c>
      <c r="R18" s="266"/>
      <c r="S18" s="266"/>
      <c r="T18" s="266"/>
      <c r="U18" s="266"/>
      <c r="V18" s="266"/>
      <c r="W18" s="266"/>
      <c r="X18" s="267"/>
    </row>
    <row r="19" spans="1:24" ht="13.8" thickBot="1" x14ac:dyDescent="0.3">
      <c r="A19" s="97" t="s">
        <v>13</v>
      </c>
      <c r="B19" s="98" t="s">
        <v>14</v>
      </c>
      <c r="C19" s="252" t="s">
        <v>0</v>
      </c>
      <c r="D19" s="253"/>
      <c r="E19" s="253"/>
      <c r="F19" s="253"/>
      <c r="G19" s="253"/>
      <c r="H19" s="254"/>
      <c r="I19" s="156" t="s">
        <v>13</v>
      </c>
      <c r="J19" s="98" t="s">
        <v>14</v>
      </c>
      <c r="K19" s="252" t="s">
        <v>0</v>
      </c>
      <c r="L19" s="253"/>
      <c r="M19" s="253"/>
      <c r="N19" s="253"/>
      <c r="O19" s="253"/>
      <c r="P19" s="254"/>
      <c r="Q19" s="156" t="s">
        <v>13</v>
      </c>
      <c r="R19" s="98" t="s">
        <v>14</v>
      </c>
      <c r="S19" s="252" t="s">
        <v>0</v>
      </c>
      <c r="T19" s="253"/>
      <c r="U19" s="253"/>
      <c r="V19" s="253"/>
      <c r="W19" s="253"/>
      <c r="X19" s="254"/>
    </row>
    <row r="20" spans="1:24" ht="13.8" thickBot="1" x14ac:dyDescent="0.3">
      <c r="A20" s="255" cm="1">
        <f t="array" aca="1" ref="A20" ca="1">_FV(A18,"Price")</f>
        <v>20.434999999999999</v>
      </c>
      <c r="B20" s="257" cm="1">
        <f t="array" aca="1" ref="B20" ca="1">_FV(A18,"Volume")</f>
        <v>1744432</v>
      </c>
      <c r="C20" s="115" t="str">
        <f>'KOLD &amp; HND'!F2</f>
        <v xml:space="preserve">10 days </v>
      </c>
      <c r="D20" s="115" t="str">
        <f>'KOLD &amp; HND'!G2</f>
        <v xml:space="preserve">20 Days </v>
      </c>
      <c r="E20" s="115" t="str">
        <f>'KOLD &amp; HND'!H2</f>
        <v>1 month</v>
      </c>
      <c r="F20" s="115" t="str">
        <f>'KOLD &amp; HND'!I2</f>
        <v xml:space="preserve">3 months </v>
      </c>
      <c r="G20" s="115" t="str">
        <f>'KOLD &amp; HND'!J2</f>
        <v>6 months</v>
      </c>
      <c r="H20" s="160" t="str">
        <f>'KOLD &amp; HND'!K2</f>
        <v xml:space="preserve">1 year </v>
      </c>
      <c r="I20" s="259" cm="1">
        <f t="array" aca="1" ref="I20" ca="1">_FV(I18,"Price")</f>
        <v>4.03</v>
      </c>
      <c r="J20" s="257" cm="1">
        <f t="array" aca="1" ref="J20" ca="1">_FV(I18,"Volume")</f>
        <v>527869</v>
      </c>
      <c r="K20" s="102" t="str">
        <f>'KOLD &amp; HND'!Z2</f>
        <v xml:space="preserve">10 days </v>
      </c>
      <c r="L20" s="102" t="str">
        <f>'KOLD &amp; HND'!AA2</f>
        <v xml:space="preserve">20 Days </v>
      </c>
      <c r="M20" s="102" t="str">
        <f>'KOLD &amp; HND'!AB2</f>
        <v>1 month</v>
      </c>
      <c r="N20" s="102" t="str">
        <f>'KOLD &amp; HND'!AC2</f>
        <v xml:space="preserve">3 months </v>
      </c>
      <c r="O20" s="102" t="str">
        <f>'KOLD &amp; HND'!AD2</f>
        <v>6 months</v>
      </c>
      <c r="P20" s="160" t="str">
        <f>'KOLD &amp; HND'!AE2</f>
        <v xml:space="preserve">1 year </v>
      </c>
      <c r="Q20" s="259" cm="1">
        <f t="array" aca="1" ref="Q20" ca="1">_FV(Q18,"Price")</f>
        <v>11.62</v>
      </c>
      <c r="R20" s="257" cm="1">
        <f t="array" aca="1" ref="R20" ca="1">_FV(Q18,"Volume")</f>
        <v>21271</v>
      </c>
      <c r="S20" s="103" t="str">
        <f>'3NGL &amp; 3NGS'!V2</f>
        <v>10 Days</v>
      </c>
      <c r="T20" s="103" t="str">
        <f>'3NGL &amp; 3NGS'!W2</f>
        <v>20 Days</v>
      </c>
      <c r="U20" s="103" t="str">
        <f>'3NGL &amp; 3NGS'!X2</f>
        <v>1 month</v>
      </c>
      <c r="V20" s="103" t="str">
        <f>'3NGL &amp; 3NGS'!Y2</f>
        <v>3 months</v>
      </c>
      <c r="W20" s="103" t="str">
        <f>'3NGL &amp; 3NGS'!Z2</f>
        <v>6 months</v>
      </c>
      <c r="X20" s="177" t="str">
        <f>'3NGL &amp; 3NGS'!AA2</f>
        <v>12 months</v>
      </c>
    </row>
    <row r="21" spans="1:24" ht="13.8" thickBot="1" x14ac:dyDescent="0.3">
      <c r="A21" s="256"/>
      <c r="B21" s="258"/>
      <c r="C21" s="116">
        <f ca="1">'KOLD &amp; HND'!F3</f>
        <v>8604151.5</v>
      </c>
      <c r="D21" s="116">
        <f ca="1">'KOLD &amp; HND'!G3</f>
        <v>7334077.5499999998</v>
      </c>
      <c r="E21" s="116">
        <f ca="1">'KOLD &amp; HND'!H3</f>
        <v>9799045.0999999996</v>
      </c>
      <c r="F21" s="116">
        <f ca="1">'KOLD &amp; HND'!I3</f>
        <v>9699254.5222222228</v>
      </c>
      <c r="G21" s="116">
        <f ca="1">'KOLD &amp; HND'!J3</f>
        <v>6875682.0999999996</v>
      </c>
      <c r="H21" s="164">
        <f ca="1">'KOLD &amp; HND'!K3</f>
        <v>6255991.4821917806</v>
      </c>
      <c r="I21" s="260"/>
      <c r="J21" s="261"/>
      <c r="K21" s="117">
        <f ca="1">'KOLD &amp; HND'!Z3</f>
        <v>5946551.2999999998</v>
      </c>
      <c r="L21" s="117">
        <f ca="1">'KOLD &amp; HND'!AA3</f>
        <v>5924091.9000000004</v>
      </c>
      <c r="M21" s="117">
        <f ca="1">'KOLD &amp; HND'!AB3</f>
        <v>7273293.2666666666</v>
      </c>
      <c r="N21" s="117">
        <f ca="1">'KOLD &amp; HND'!AC3</f>
        <v>6498564.4555555554</v>
      </c>
      <c r="O21" s="117">
        <f ca="1">'KOLD &amp; HND'!AD3</f>
        <v>4536059.638888889</v>
      </c>
      <c r="P21" s="164">
        <f ca="1">'KOLD &amp; HND'!AE3</f>
        <v>3899596.3780821916</v>
      </c>
      <c r="Q21" s="260"/>
      <c r="R21" s="261"/>
      <c r="S21" s="117">
        <f ca="1">'3NGL &amp; 3NGS'!V3</f>
        <v>50794.1</v>
      </c>
      <c r="T21" s="117">
        <f ca="1">'3NGL &amp; 3NGS'!W3</f>
        <v>52200</v>
      </c>
      <c r="U21" s="117">
        <f ca="1">'3NGL &amp; 3NGS'!X3</f>
        <v>59133.26666666667</v>
      </c>
      <c r="V21" s="117">
        <f ca="1">'3NGL &amp; 3NGS'!Y3</f>
        <v>71778.422222222216</v>
      </c>
      <c r="W21" s="117">
        <f ca="1">'3NGL &amp; 3NGS'!Z3</f>
        <v>51075.474860335198</v>
      </c>
      <c r="X21" s="164">
        <f ca="1">'3NGL &amp; 3NGS'!AA3</f>
        <v>38285.523545706368</v>
      </c>
    </row>
    <row r="22" spans="1:24" ht="13.8" thickBot="1" x14ac:dyDescent="0.3">
      <c r="A22" s="240" t="s">
        <v>45</v>
      </c>
      <c r="B22" s="241"/>
      <c r="C22" s="241"/>
      <c r="D22" s="241"/>
      <c r="E22" s="241"/>
      <c r="F22" s="241"/>
      <c r="G22" s="241"/>
      <c r="H22" s="242"/>
      <c r="I22" s="243" t="s">
        <v>45</v>
      </c>
      <c r="J22" s="241"/>
      <c r="K22" s="241"/>
      <c r="L22" s="241"/>
      <c r="M22" s="241"/>
      <c r="N22" s="241"/>
      <c r="O22" s="241"/>
      <c r="P22" s="244"/>
      <c r="Q22" s="245" t="s">
        <v>45</v>
      </c>
      <c r="R22" s="241"/>
      <c r="S22" s="241"/>
      <c r="T22" s="241"/>
      <c r="U22" s="241"/>
      <c r="V22" s="241"/>
      <c r="W22" s="241"/>
      <c r="X22" s="244"/>
    </row>
    <row r="23" spans="1:24" ht="13.8" thickBot="1" x14ac:dyDescent="0.3">
      <c r="A23" s="102" t="str">
        <f>'KOLD &amp; HND'!G26</f>
        <v>10 days</v>
      </c>
      <c r="B23" s="102" t="str">
        <f>'KOLD &amp; HND'!H26</f>
        <v>20 days</v>
      </c>
      <c r="C23" s="102" t="str">
        <f>'KOLD &amp; HND'!I26</f>
        <v>1 months</v>
      </c>
      <c r="D23" s="102" t="str">
        <f>'KOLD &amp; HND'!J26</f>
        <v>2 months</v>
      </c>
      <c r="E23" s="102" t="str">
        <f>'KOLD &amp; HND'!K26</f>
        <v>3 months</v>
      </c>
      <c r="F23" s="102" t="str">
        <f>'KOLD &amp; HND'!L26</f>
        <v>6 months</v>
      </c>
      <c r="G23" s="102" t="str">
        <f>'KOLD &amp; HND'!M26</f>
        <v>12 months</v>
      </c>
      <c r="H23" s="160" t="str">
        <f>'KOLD &amp; HND'!N26</f>
        <v>24 months</v>
      </c>
      <c r="I23" s="101" t="str">
        <f>'KOLD &amp; HND'!AA26</f>
        <v>10 days</v>
      </c>
      <c r="J23" s="100" t="str">
        <f>'KOLD &amp; HND'!AB26</f>
        <v>20 days</v>
      </c>
      <c r="K23" s="100" t="str">
        <f>'KOLD &amp; HND'!AC26</f>
        <v>1 months</v>
      </c>
      <c r="L23" s="100" t="str">
        <f>'KOLD &amp; HND'!AD26</f>
        <v>2 months</v>
      </c>
      <c r="M23" s="100" t="str">
        <f>'KOLD &amp; HND'!AE26</f>
        <v>3 months</v>
      </c>
      <c r="N23" s="100" t="str">
        <f>'KOLD &amp; HND'!AF26</f>
        <v>6 months</v>
      </c>
      <c r="O23" s="100" t="str">
        <f>'KOLD &amp; HND'!AG26</f>
        <v>12 months</v>
      </c>
      <c r="P23" s="158" t="str">
        <f>'KOLD &amp; HND'!AH26</f>
        <v>24 months</v>
      </c>
      <c r="Q23" s="165" t="str">
        <f>'3NGL &amp; 3NGS'!W27</f>
        <v>10 days</v>
      </c>
      <c r="R23" s="118" t="str">
        <f>'3NGL &amp; 3NGS'!X27</f>
        <v>20 days</v>
      </c>
      <c r="S23" s="118" t="str">
        <f>'3NGL &amp; 3NGS'!Y27</f>
        <v>1 months</v>
      </c>
      <c r="T23" s="118" t="str">
        <f>'3NGL &amp; 3NGS'!Z27</f>
        <v>2 months</v>
      </c>
      <c r="U23" s="118" t="str">
        <f>'3NGL &amp; 3NGS'!AA27</f>
        <v>3 months</v>
      </c>
      <c r="V23" s="118" t="str">
        <f>'3NGL &amp; 3NGS'!AB27</f>
        <v>6 months</v>
      </c>
      <c r="W23" s="118" t="str">
        <f>'3NGL &amp; 3NGS'!AC27</f>
        <v>12 months</v>
      </c>
      <c r="X23" s="186" t="str">
        <f>'3NGL &amp; 3NGS'!AD27</f>
        <v>24 Months</v>
      </c>
    </row>
    <row r="24" spans="1:24" ht="13.8" thickBot="1" x14ac:dyDescent="0.3">
      <c r="A24" s="119" vm="4">
        <f ca="1">'KOLD &amp; HND'!G27</f>
        <v>46090</v>
      </c>
      <c r="B24" s="133" vm="60">
        <f ca="1">'KOLD &amp; HND'!H27</f>
        <v>46087</v>
      </c>
      <c r="C24" s="119" vm="60">
        <f ca="1">'KOLD &amp; HND'!I27</f>
        <v>46087</v>
      </c>
      <c r="D24" s="133" vm="22">
        <f ca="1">'KOLD &amp; HND'!J27</f>
        <v>46052</v>
      </c>
      <c r="E24" s="119" vm="22">
        <f ca="1">'KOLD &amp; HND'!K27</f>
        <v>46052</v>
      </c>
      <c r="F24" s="133" vm="22">
        <f ca="1">'KOLD &amp; HND'!L27</f>
        <v>46052</v>
      </c>
      <c r="G24" s="119" vm="22">
        <f ca="1">'KOLD &amp; HND'!M27</f>
        <v>46052</v>
      </c>
      <c r="H24" s="161" vm="22">
        <f ca="1">'KOLD &amp; HND'!N27</f>
        <v>46052</v>
      </c>
      <c r="I24" s="157" vm="4">
        <f ca="1">'KOLD &amp; HND'!AA27</f>
        <v>46090</v>
      </c>
      <c r="J24" s="136" vm="60">
        <f ca="1">'KOLD &amp; HND'!AB27</f>
        <v>46087</v>
      </c>
      <c r="K24" s="120" vm="60">
        <f ca="1">'KOLD &amp; HND'!AC27</f>
        <v>46087</v>
      </c>
      <c r="L24" s="136" vm="61">
        <f ca="1">'KOLD &amp; HND'!AD27</f>
        <v>46055</v>
      </c>
      <c r="M24" s="120" vm="61">
        <f ca="1">'KOLD &amp; HND'!AE27</f>
        <v>46055</v>
      </c>
      <c r="N24" s="136" vm="61">
        <f ca="1">'KOLD &amp; HND'!AF27</f>
        <v>46055</v>
      </c>
      <c r="O24" s="120" vm="61">
        <f ca="1">'KOLD &amp; HND'!AG27</f>
        <v>46055</v>
      </c>
      <c r="P24" s="159" vm="61">
        <f ca="1">'KOLD &amp; HND'!AH27</f>
        <v>46055</v>
      </c>
      <c r="Q24" s="166" vm="4">
        <f ca="1">'3NGL &amp; 3NGS'!W28</f>
        <v>46090</v>
      </c>
      <c r="R24" s="128" vm="4">
        <f ca="1">'3NGL &amp; 3NGS'!X28</f>
        <v>46090</v>
      </c>
      <c r="S24" s="121" vm="62">
        <f ca="1">'3NGL &amp; 3NGS'!Y28</f>
        <v>46072</v>
      </c>
      <c r="T24" s="128" vm="63">
        <f ca="1">'3NGL &amp; 3NGS'!Z28</f>
        <v>46044</v>
      </c>
      <c r="U24" s="121" vm="63">
        <f ca="1">'3NGL &amp; 3NGS'!AA28</f>
        <v>46044</v>
      </c>
      <c r="V24" s="128" vm="63">
        <f ca="1">'3NGL &amp; 3NGS'!AB28</f>
        <v>46044</v>
      </c>
      <c r="W24" s="121" vm="63">
        <f ca="1">'3NGL &amp; 3NGS'!AC28</f>
        <v>46044</v>
      </c>
      <c r="X24" s="183" vm="63">
        <f ca="1">'3NGL &amp; 3NGS'!AD28</f>
        <v>46044</v>
      </c>
    </row>
    <row r="25" spans="1:24" ht="13.8" thickBot="1" x14ac:dyDescent="0.3">
      <c r="A25" s="117" vm="64">
        <f ca="1">'KOLD &amp; HND'!G28</f>
        <v>11636973</v>
      </c>
      <c r="B25" s="134" vm="65">
        <f ca="1">'KOLD &amp; HND'!H28</f>
        <v>14374391</v>
      </c>
      <c r="C25" s="117" vm="65">
        <f ca="1">'KOLD &amp; HND'!I28</f>
        <v>14374391</v>
      </c>
      <c r="D25" s="134" vm="66">
        <f ca="1">'KOLD &amp; HND'!J28</f>
        <v>54026562</v>
      </c>
      <c r="E25" s="117" vm="66">
        <f ca="1">'KOLD &amp; HND'!K28</f>
        <v>54026562</v>
      </c>
      <c r="F25" s="134" vm="66">
        <f ca="1">'KOLD &amp; HND'!L28</f>
        <v>54026562</v>
      </c>
      <c r="G25" s="117" vm="66">
        <f ca="1">'KOLD &amp; HND'!M28</f>
        <v>54026562</v>
      </c>
      <c r="H25" s="162" vm="66">
        <f ca="1">'KOLD &amp; HND'!N28</f>
        <v>54026562</v>
      </c>
      <c r="I25" s="157" vm="67">
        <f ca="1">'KOLD &amp; HND'!AA28</f>
        <v>8547131</v>
      </c>
      <c r="J25" s="136" vm="68">
        <f ca="1">'KOLD &amp; HND'!AB28</f>
        <v>10243791</v>
      </c>
      <c r="K25" s="120" vm="68">
        <f ca="1">'KOLD &amp; HND'!AC28</f>
        <v>10243791</v>
      </c>
      <c r="L25" s="136" vm="69">
        <f ca="1">'KOLD &amp; HND'!AD28</f>
        <v>26722821</v>
      </c>
      <c r="M25" s="120" vm="69">
        <f ca="1">'KOLD &amp; HND'!AE28</f>
        <v>26722821</v>
      </c>
      <c r="N25" s="136" vm="69">
        <f ca="1">'KOLD &amp; HND'!AF28</f>
        <v>26722821</v>
      </c>
      <c r="O25" s="120" vm="69">
        <f ca="1">'KOLD &amp; HND'!AG28</f>
        <v>26722821</v>
      </c>
      <c r="P25" s="159" vm="69">
        <f ca="1">'KOLD &amp; HND'!AH28</f>
        <v>26722821</v>
      </c>
      <c r="Q25" s="167">
        <f ca="1">'3NGL &amp; 3NGS'!W29</f>
        <v>115929</v>
      </c>
      <c r="R25" s="131">
        <f ca="1">'3NGL &amp; 3NGS'!X29</f>
        <v>115929</v>
      </c>
      <c r="S25" s="122">
        <f ca="1">'3NGL &amp; 3NGS'!Y29</f>
        <v>161697</v>
      </c>
      <c r="T25" s="131">
        <f ca="1">'3NGL &amp; 3NGS'!Z29</f>
        <v>506916</v>
      </c>
      <c r="U25" s="122">
        <f ca="1">'3NGL &amp; 3NGS'!AA29</f>
        <v>506916</v>
      </c>
      <c r="V25" s="131">
        <f ca="1">'3NGL &amp; 3NGS'!AB29</f>
        <v>506916</v>
      </c>
      <c r="W25" s="122">
        <f ca="1">'3NGL &amp; 3NGS'!AC29</f>
        <v>506916</v>
      </c>
      <c r="X25" s="184">
        <f ca="1">'3NGL &amp; 3NGS'!AD29</f>
        <v>506916</v>
      </c>
    </row>
    <row r="26" spans="1:24" ht="13.8" thickBot="1" x14ac:dyDescent="0.3">
      <c r="A26" s="123" vm="70">
        <f ca="1">'KOLD &amp; HND'!G29</f>
        <v>20.14</v>
      </c>
      <c r="B26" s="135" vm="71">
        <f ca="1">'KOLD &amp; HND'!H29</f>
        <v>18.75</v>
      </c>
      <c r="C26" s="123" vm="71">
        <f ca="1">'KOLD &amp; HND'!I29</f>
        <v>18.75</v>
      </c>
      <c r="D26" s="135" vm="72">
        <f ca="1">'KOLD &amp; HND'!J29</f>
        <v>13.58</v>
      </c>
      <c r="E26" s="123" vm="72">
        <f ca="1">'KOLD &amp; HND'!K29</f>
        <v>13.58</v>
      </c>
      <c r="F26" s="135" vm="72">
        <f ca="1">'KOLD &amp; HND'!L29</f>
        <v>13.58</v>
      </c>
      <c r="G26" s="123" vm="72">
        <f ca="1">'KOLD &amp; HND'!M29</f>
        <v>13.58</v>
      </c>
      <c r="H26" s="163" vm="72">
        <f ca="1">'KOLD &amp; HND'!N29</f>
        <v>13.58</v>
      </c>
      <c r="I26" s="157" vm="73">
        <f ca="1">'KOLD &amp; HND'!AA29</f>
        <v>4</v>
      </c>
      <c r="J26" s="136" vm="74">
        <f ca="1">'KOLD &amp; HND'!AB29</f>
        <v>3.72</v>
      </c>
      <c r="K26" s="120" vm="74">
        <f ca="1">'KOLD &amp; HND'!AC29</f>
        <v>3.72</v>
      </c>
      <c r="L26" s="136" vm="75">
        <f ca="1">'KOLD &amp; HND'!AD29</f>
        <v>4.08</v>
      </c>
      <c r="M26" s="120" vm="75">
        <f ca="1">'KOLD &amp; HND'!AE29</f>
        <v>4.08</v>
      </c>
      <c r="N26" s="136" vm="75">
        <f ca="1">'KOLD &amp; HND'!AF29</f>
        <v>4.08</v>
      </c>
      <c r="O26" s="120" vm="75">
        <f ca="1">'KOLD &amp; HND'!AG29</f>
        <v>4.08</v>
      </c>
      <c r="P26" s="159" vm="75">
        <f ca="1">'KOLD &amp; HND'!AH29</f>
        <v>4.08</v>
      </c>
      <c r="Q26" s="168" vm="76">
        <f ca="1">'3NGL &amp; 3NGS'!W30</f>
        <v>11.07</v>
      </c>
      <c r="R26" s="130" vm="76">
        <f ca="1">'3NGL &amp; 3NGS'!X30</f>
        <v>11.07</v>
      </c>
      <c r="S26" s="124" vm="77">
        <f ca="1">'3NGL &amp; 3NGS'!Y30</f>
        <v>13.71</v>
      </c>
      <c r="T26" s="130" vm="78">
        <f ca="1">'3NGL &amp; 3NGS'!Z30</f>
        <v>10.97</v>
      </c>
      <c r="U26" s="124" vm="78">
        <f ca="1">'3NGL &amp; 3NGS'!AA30</f>
        <v>10.97</v>
      </c>
      <c r="V26" s="130" vm="78">
        <f ca="1">'3NGL &amp; 3NGS'!AB30</f>
        <v>10.97</v>
      </c>
      <c r="W26" s="124" vm="78">
        <f ca="1">'3NGL &amp; 3NGS'!AC30</f>
        <v>10.97</v>
      </c>
      <c r="X26" s="185" vm="78">
        <f ca="1">'3NGL &amp; 3NGS'!AD30</f>
        <v>10.97</v>
      </c>
    </row>
    <row r="27" spans="1:24" ht="13.95" customHeight="1" thickBot="1" x14ac:dyDescent="0.3">
      <c r="A27" s="246" t="s">
        <v>50</v>
      </c>
      <c r="B27" s="247"/>
      <c r="C27" s="247"/>
      <c r="D27" s="247"/>
      <c r="E27" s="247"/>
      <c r="F27" s="247"/>
      <c r="G27" s="247"/>
      <c r="H27" s="248"/>
      <c r="I27" s="249" t="s">
        <v>50</v>
      </c>
      <c r="J27" s="247"/>
      <c r="K27" s="247"/>
      <c r="L27" s="247"/>
      <c r="M27" s="247"/>
      <c r="N27" s="247"/>
      <c r="O27" s="247"/>
      <c r="P27" s="250"/>
      <c r="Q27" s="251" t="s">
        <v>50</v>
      </c>
      <c r="R27" s="247"/>
      <c r="S27" s="247"/>
      <c r="T27" s="247"/>
      <c r="U27" s="247"/>
      <c r="V27" s="247"/>
      <c r="W27" s="247"/>
      <c r="X27" s="250"/>
    </row>
    <row r="28" spans="1:24" ht="13.8" thickBot="1" x14ac:dyDescent="0.3">
      <c r="A28" s="100" t="str">
        <f>'KOLD &amp; HND'!G33</f>
        <v>10 days</v>
      </c>
      <c r="B28" s="100" t="str">
        <f>'KOLD &amp; HND'!H33</f>
        <v>20 days</v>
      </c>
      <c r="C28" s="100" t="str">
        <f>'KOLD &amp; HND'!I33</f>
        <v>1 months</v>
      </c>
      <c r="D28" s="100" t="str">
        <f>'KOLD &amp; HND'!J33</f>
        <v>2 months</v>
      </c>
      <c r="E28" s="100" t="str">
        <f>'KOLD &amp; HND'!K33</f>
        <v>3 months</v>
      </c>
      <c r="F28" s="100" t="str">
        <f>'KOLD &amp; HND'!L33</f>
        <v>6 months</v>
      </c>
      <c r="G28" s="100" t="str">
        <f>'KOLD &amp; HND'!M33</f>
        <v>12 months</v>
      </c>
      <c r="H28" s="158" t="str">
        <f>'KOLD &amp; HND'!N33</f>
        <v>24 months</v>
      </c>
      <c r="I28" s="101" t="str">
        <f>'KOLD &amp; HND'!AA33</f>
        <v>10 days</v>
      </c>
      <c r="J28" s="100" t="str">
        <f>'KOLD &amp; HND'!AB33</f>
        <v>20 days</v>
      </c>
      <c r="K28" s="100" t="str">
        <f>'KOLD &amp; HND'!AC33</f>
        <v>1 months</v>
      </c>
      <c r="L28" s="100" t="str">
        <f>'KOLD &amp; HND'!AD33</f>
        <v>2 months</v>
      </c>
      <c r="M28" s="100" t="str">
        <f>'KOLD &amp; HND'!AE33</f>
        <v>3 months</v>
      </c>
      <c r="N28" s="100" t="str">
        <f>'KOLD &amp; HND'!AF33</f>
        <v>6 months</v>
      </c>
      <c r="O28" s="100" t="str">
        <f>'KOLD &amp; HND'!AG33</f>
        <v>12 months</v>
      </c>
      <c r="P28" s="158" t="str">
        <f>'KOLD &amp; HND'!AH33</f>
        <v>24 months</v>
      </c>
      <c r="Q28" s="101" t="str">
        <f>'3NGL &amp; 3NGS'!W34</f>
        <v>10 days</v>
      </c>
      <c r="R28" s="100" t="str">
        <f>'3NGL &amp; 3NGS'!X34</f>
        <v>20 days</v>
      </c>
      <c r="S28" s="100" t="str">
        <f>'3NGL &amp; 3NGS'!Y34</f>
        <v>1 months</v>
      </c>
      <c r="T28" s="100" t="str">
        <f>'3NGL &amp; 3NGS'!Z34</f>
        <v>2 months</v>
      </c>
      <c r="U28" s="100" t="str">
        <f>'3NGL &amp; 3NGS'!AA34</f>
        <v>3 months</v>
      </c>
      <c r="V28" s="100" t="str">
        <f>'3NGL &amp; 3NGS'!AB34</f>
        <v>6 months</v>
      </c>
      <c r="W28" s="100" t="str">
        <f>'3NGL &amp; 3NGS'!AC34</f>
        <v>12 months</v>
      </c>
      <c r="X28" s="158" t="str">
        <f>'3NGL &amp; 3NGS'!AD34</f>
        <v>24 Months</v>
      </c>
    </row>
    <row r="29" spans="1:24" ht="13.8" thickBot="1" x14ac:dyDescent="0.3">
      <c r="A29" s="100" vm="79">
        <f ca="1">'KOLD &amp; HND'!G34</f>
        <v>46097</v>
      </c>
      <c r="B29" s="136" vm="80">
        <f ca="1">'KOLD &amp; HND'!H34</f>
        <v>46079</v>
      </c>
      <c r="C29" s="100" vm="80">
        <f ca="1">'KOLD &amp; HND'!I34</f>
        <v>46079</v>
      </c>
      <c r="D29" s="136" vm="81">
        <f ca="1">'KOLD &amp; HND'!J34</f>
        <v>46038</v>
      </c>
      <c r="E29" s="100" vm="8">
        <f ca="1">'KOLD &amp; HND'!K34</f>
        <v>46031</v>
      </c>
      <c r="F29" s="136" vm="8">
        <f ca="1">'KOLD &amp; HND'!L34</f>
        <v>46031</v>
      </c>
      <c r="G29" s="100" vm="8">
        <f ca="1">'KOLD &amp; HND'!M34</f>
        <v>46031</v>
      </c>
      <c r="H29" s="159" vm="82">
        <f ca="1">'KOLD &amp; HND'!N34</f>
        <v>45604</v>
      </c>
      <c r="I29" s="101" vm="79">
        <f ca="1">'KOLD &amp; HND'!AA34</f>
        <v>46097</v>
      </c>
      <c r="J29" s="136" vm="80">
        <f ca="1">'KOLD &amp; HND'!AB34</f>
        <v>46079</v>
      </c>
      <c r="K29" s="100" vm="80">
        <f ca="1">'KOLD &amp; HND'!AC34</f>
        <v>46079</v>
      </c>
      <c r="L29" s="136" vm="81">
        <f ca="1">'KOLD &amp; HND'!AD34</f>
        <v>46038</v>
      </c>
      <c r="M29" s="100" vm="8">
        <f ca="1">'KOLD &amp; HND'!AE34</f>
        <v>46031</v>
      </c>
      <c r="N29" s="136" vm="83">
        <f ca="1">'KOLD &amp; HND'!AF34</f>
        <v>45946</v>
      </c>
      <c r="O29" s="100" vm="84">
        <f ca="1">'KOLD &amp; HND'!AG34</f>
        <v>45891</v>
      </c>
      <c r="P29" s="159" vm="85">
        <f ca="1">'KOLD &amp; HND'!AH34</f>
        <v>45378</v>
      </c>
      <c r="Q29" s="101" vm="86">
        <f ca="1">'3NGL &amp; 3NGS'!W35</f>
        <v>46091</v>
      </c>
      <c r="R29" s="136" vm="80">
        <f ca="1">'3NGL &amp; 3NGS'!X35</f>
        <v>46079</v>
      </c>
      <c r="S29" s="100" vm="80">
        <f ca="1">'3NGL &amp; 3NGS'!Y35</f>
        <v>46079</v>
      </c>
      <c r="T29" s="136" vm="81">
        <f ca="1">'3NGL &amp; 3NGS'!Z35</f>
        <v>46038</v>
      </c>
      <c r="U29" s="100" vm="87">
        <f ca="1">'3NGL &amp; 3NGS'!AA35</f>
        <v>46037</v>
      </c>
      <c r="V29" s="136" vm="87">
        <f ca="1">'3NGL &amp; 3NGS'!AB35</f>
        <v>46037</v>
      </c>
      <c r="W29" s="100" vm="87">
        <f ca="1">'3NGL &amp; 3NGS'!AC35</f>
        <v>46037</v>
      </c>
      <c r="X29" s="159" vm="88">
        <f ca="1">'3NGL &amp; 3NGS'!AD35</f>
        <v>45509</v>
      </c>
    </row>
    <row r="30" spans="1:24" ht="13.8" thickBot="1" x14ac:dyDescent="0.3">
      <c r="A30" s="100" vm="89">
        <f ca="1">'KOLD &amp; HND'!G35</f>
        <v>7811737</v>
      </c>
      <c r="B30" s="136" vm="90">
        <f ca="1">'KOLD &amp; HND'!H35</f>
        <v>4166447</v>
      </c>
      <c r="C30" s="100" vm="90">
        <f ca="1">'KOLD &amp; HND'!I35</f>
        <v>4166447</v>
      </c>
      <c r="D30" s="136" vm="91">
        <f ca="1">'KOLD &amp; HND'!J35</f>
        <v>2813218</v>
      </c>
      <c r="E30" s="100" vm="92">
        <f ca="1">'KOLD &amp; HND'!K35</f>
        <v>5605190</v>
      </c>
      <c r="F30" s="136" vm="92">
        <f ca="1">'KOLD &amp; HND'!L35</f>
        <v>5605190</v>
      </c>
      <c r="G30" s="100" vm="92">
        <f ca="1">'KOLD &amp; HND'!M35</f>
        <v>5605190</v>
      </c>
      <c r="H30" s="159" vm="93">
        <f ca="1">'KOLD &amp; HND'!N35</f>
        <v>1274211</v>
      </c>
      <c r="I30" s="101" vm="94">
        <f ca="1">'KOLD &amp; HND'!AA35</f>
        <v>4230730</v>
      </c>
      <c r="J30" s="136" vm="95">
        <f ca="1">'KOLD &amp; HND'!AB35</f>
        <v>4700547</v>
      </c>
      <c r="K30" s="100" vm="95">
        <f ca="1">'KOLD &amp; HND'!AC35</f>
        <v>4700547</v>
      </c>
      <c r="L30" s="136" vm="96">
        <f ca="1">'KOLD &amp; HND'!AD35</f>
        <v>1598796</v>
      </c>
      <c r="M30" s="100" vm="97">
        <f ca="1">'KOLD &amp; HND'!AE35</f>
        <v>3179601</v>
      </c>
      <c r="N30" s="136" vm="98">
        <f ca="1">'KOLD &amp; HND'!AF35</f>
        <v>1655462</v>
      </c>
      <c r="O30" s="100" vm="99">
        <f ca="1">'KOLD &amp; HND'!AG35</f>
        <v>1655332</v>
      </c>
      <c r="P30" s="159" vm="100">
        <f ca="1">'KOLD &amp; HND'!AH35</f>
        <v>660604</v>
      </c>
      <c r="Q30" s="101" vm="101">
        <f ca="1">'3NGL &amp; 3NGS'!W36</f>
        <v>37422</v>
      </c>
      <c r="R30" s="136" vm="102">
        <f ca="1">'3NGL &amp; 3NGS'!X36</f>
        <v>44767</v>
      </c>
      <c r="S30" s="100" vm="102">
        <f ca="1">'3NGL &amp; 3NGS'!Y36</f>
        <v>44767</v>
      </c>
      <c r="T30" s="136" vm="103">
        <f ca="1">'3NGL &amp; 3NGS'!Z36</f>
        <v>50354</v>
      </c>
      <c r="U30" s="100" vm="104">
        <f ca="1">'3NGL &amp; 3NGS'!AA36</f>
        <v>20176</v>
      </c>
      <c r="V30" s="136" vm="104">
        <f ca="1">'3NGL &amp; 3NGS'!AB36</f>
        <v>20176</v>
      </c>
      <c r="W30" s="100" vm="104">
        <f ca="1">'3NGL &amp; 3NGS'!AC36</f>
        <v>20176</v>
      </c>
      <c r="X30" s="159" vm="105">
        <f ca="1">'3NGL &amp; 3NGS'!AD36</f>
        <v>981</v>
      </c>
    </row>
    <row r="31" spans="1:24" ht="13.8" thickBot="1" x14ac:dyDescent="0.3">
      <c r="A31" s="100" vm="106">
        <f ca="1">'KOLD &amp; HND'!G36</f>
        <v>20.39</v>
      </c>
      <c r="B31" s="136" vm="107">
        <f ca="1">'KOLD &amp; HND'!H36</f>
        <v>23.93</v>
      </c>
      <c r="C31" s="100" vm="107">
        <f ca="1">'KOLD &amp; HND'!I36</f>
        <v>23.93</v>
      </c>
      <c r="D31" s="136" vm="108">
        <f ca="1">'KOLD &amp; HND'!J36</f>
        <v>45.24</v>
      </c>
      <c r="E31" s="100" vm="109">
        <f ca="1">'KOLD &amp; HND'!K36</f>
        <v>49.39</v>
      </c>
      <c r="F31" s="136" vm="109">
        <f ca="1">'KOLD &amp; HND'!L36</f>
        <v>49.39</v>
      </c>
      <c r="G31" s="100" vm="109">
        <f ca="1">'KOLD &amp; HND'!M36</f>
        <v>49.39</v>
      </c>
      <c r="H31" s="159" vm="110">
        <f ca="1">'KOLD &amp; HND'!N36</f>
        <v>82.81</v>
      </c>
      <c r="I31" s="101" vm="111">
        <f ca="1">'KOLD &amp; HND'!AA36</f>
        <v>4.05</v>
      </c>
      <c r="J31" s="136" vm="112">
        <f ca="1">'KOLD &amp; HND'!AB36</f>
        <v>4.82</v>
      </c>
      <c r="K31" s="100" vm="112">
        <f ca="1">'KOLD &amp; HND'!AC36</f>
        <v>4.82</v>
      </c>
      <c r="L31" s="136" vm="113">
        <f ca="1">'KOLD &amp; HND'!AD36</f>
        <v>9.1300000000000008</v>
      </c>
      <c r="M31" s="100" vm="114">
        <f ca="1">'KOLD &amp; HND'!AE36</f>
        <v>9.9499999999999993</v>
      </c>
      <c r="N31" s="136" vm="115">
        <f ca="1">'KOLD &amp; HND'!AF36</f>
        <v>10.42</v>
      </c>
      <c r="O31" s="100" vm="116">
        <f ca="1">'KOLD &amp; HND'!AG36</f>
        <v>11.03</v>
      </c>
      <c r="P31" s="159" vm="117">
        <f ca="1">'KOLD &amp; HND'!AH36</f>
        <v>30.267499999999998</v>
      </c>
      <c r="Q31" s="101" vm="118">
        <f ca="1">'3NGL &amp; 3NGS'!W37</f>
        <v>11.84</v>
      </c>
      <c r="R31" s="136" vm="119">
        <f ca="1">'3NGL &amp; 3NGS'!X37</f>
        <v>15.67</v>
      </c>
      <c r="S31" s="100" vm="119">
        <f ca="1">'3NGL &amp; 3NGS'!Y37</f>
        <v>15.67</v>
      </c>
      <c r="T31" s="136" vm="120">
        <f ca="1">'3NGL &amp; 3NGS'!Z37</f>
        <v>35.200000000000003</v>
      </c>
      <c r="U31" s="100" vm="121">
        <f ca="1">'3NGL &amp; 3NGS'!AA37</f>
        <v>35.26</v>
      </c>
      <c r="V31" s="136" vm="121">
        <f ca="1">'3NGL &amp; 3NGS'!AB37</f>
        <v>35.26</v>
      </c>
      <c r="W31" s="100" vm="121">
        <f ca="1">'3NGL &amp; 3NGS'!AC37</f>
        <v>35.26</v>
      </c>
      <c r="X31" s="159" vm="122">
        <f ca="1">'3NGL &amp; 3NGS'!AD37</f>
        <v>128.45609999999999</v>
      </c>
    </row>
  </sheetData>
  <mergeCells count="38">
    <mergeCell ref="Q6:X6"/>
    <mergeCell ref="Q11:X11"/>
    <mergeCell ref="I11:P11"/>
    <mergeCell ref="A2:H2"/>
    <mergeCell ref="C3:H3"/>
    <mergeCell ref="A4:A5"/>
    <mergeCell ref="B4:B5"/>
    <mergeCell ref="A1:X1"/>
    <mergeCell ref="A18:H18"/>
    <mergeCell ref="I18:P18"/>
    <mergeCell ref="Q18:X18"/>
    <mergeCell ref="Q2:X2"/>
    <mergeCell ref="S3:X3"/>
    <mergeCell ref="Q4:Q5"/>
    <mergeCell ref="R4:R5"/>
    <mergeCell ref="A6:H6"/>
    <mergeCell ref="A11:H11"/>
    <mergeCell ref="I2:P2"/>
    <mergeCell ref="K3:P3"/>
    <mergeCell ref="I4:I5"/>
    <mergeCell ref="J4:J5"/>
    <mergeCell ref="A17:X17"/>
    <mergeCell ref="I6:P6"/>
    <mergeCell ref="C19:H19"/>
    <mergeCell ref="K19:P19"/>
    <mergeCell ref="S19:X19"/>
    <mergeCell ref="A20:A21"/>
    <mergeCell ref="B20:B21"/>
    <mergeCell ref="I20:I21"/>
    <mergeCell ref="J20:J21"/>
    <mergeCell ref="Q20:Q21"/>
    <mergeCell ref="R20:R21"/>
    <mergeCell ref="A22:H22"/>
    <mergeCell ref="I22:P22"/>
    <mergeCell ref="Q22:X22"/>
    <mergeCell ref="A27:H27"/>
    <mergeCell ref="I27:P27"/>
    <mergeCell ref="Q27:X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3C40A-FE16-421F-A26F-34ED0B53C613}">
  <sheetPr codeName="Sheet1"/>
  <dimension ref="A1:BO5999"/>
  <sheetViews>
    <sheetView zoomScale="70" zoomScaleNormal="70" workbookViewId="0">
      <selection activeCell="AP86" sqref="AP86"/>
    </sheetView>
  </sheetViews>
  <sheetFormatPr defaultRowHeight="13.2" x14ac:dyDescent="0.25"/>
  <cols>
    <col min="1" max="1" width="11.88671875" bestFit="1" customWidth="1"/>
    <col min="2" max="2" width="13.33203125" bestFit="1" customWidth="1"/>
    <col min="3" max="3" width="18.33203125" customWidth="1"/>
    <col min="4" max="5" width="14.33203125" customWidth="1"/>
    <col min="6" max="6" width="16.21875" customWidth="1"/>
    <col min="7" max="7" width="11.88671875" customWidth="1"/>
    <col min="8" max="8" width="14.109375" bestFit="1" customWidth="1"/>
    <col min="9" max="9" width="12.21875" customWidth="1"/>
    <col min="10" max="10" width="13.77734375" bestFit="1" customWidth="1"/>
    <col min="11" max="11" width="12.109375" customWidth="1"/>
    <col min="12" max="12" width="14.77734375" customWidth="1"/>
    <col min="13" max="16" width="12.21875" customWidth="1"/>
    <col min="17" max="17" width="12.44140625" customWidth="1"/>
    <col min="18" max="18" width="9.6640625" customWidth="1"/>
    <col min="21" max="21" width="11.21875" bestFit="1" customWidth="1"/>
    <col min="22" max="22" width="13.33203125" bestFit="1" customWidth="1"/>
    <col min="23" max="23" width="19.33203125" customWidth="1"/>
    <col min="24" max="25" width="15.33203125" customWidth="1"/>
    <col min="26" max="26" width="16.5546875" customWidth="1"/>
    <col min="27" max="27" width="12" customWidth="1"/>
    <col min="28" max="28" width="14.5546875" customWidth="1"/>
    <col min="29" max="29" width="12.21875" customWidth="1"/>
    <col min="30" max="30" width="12.77734375" customWidth="1"/>
    <col min="31" max="31" width="12.77734375" bestFit="1" customWidth="1"/>
    <col min="32" max="32" width="14.88671875" bestFit="1" customWidth="1"/>
    <col min="33" max="33" width="12.21875" customWidth="1"/>
    <col min="34" max="34" width="11.33203125" bestFit="1" customWidth="1"/>
    <col min="35" max="35" width="10" customWidth="1"/>
    <col min="36" max="36" width="10.33203125" customWidth="1"/>
    <col min="37" max="37" width="11.33203125" customWidth="1"/>
    <col min="38" max="38" width="11.21875" customWidth="1"/>
    <col min="44" max="44" width="11.21875" style="25" bestFit="1" customWidth="1"/>
    <col min="45" max="46" width="10.6640625" customWidth="1"/>
    <col min="47" max="47" width="11.21875" style="25" bestFit="1" customWidth="1"/>
    <col min="48" max="48" width="10.33203125" customWidth="1"/>
    <col min="49" max="49" width="11.21875" bestFit="1" customWidth="1"/>
    <col min="52" max="52" width="11.21875" bestFit="1" customWidth="1"/>
    <col min="53" max="53" width="25.33203125" style="25" customWidth="1"/>
    <col min="54" max="54" width="27.5546875" customWidth="1"/>
    <col min="55" max="55" width="20.77734375" customWidth="1"/>
    <col min="56" max="56" width="24.6640625" customWidth="1"/>
    <col min="57" max="57" width="25.6640625" customWidth="1"/>
    <col min="58" max="58" width="17.88671875" customWidth="1"/>
    <col min="59" max="59" width="18.44140625" bestFit="1" customWidth="1"/>
    <col min="61" max="61" width="14.88671875" bestFit="1" customWidth="1"/>
    <col min="62" max="62" width="12.77734375" bestFit="1" customWidth="1"/>
    <col min="63" max="63" width="13.88671875" bestFit="1" customWidth="1"/>
    <col min="65" max="65" width="11.88671875" bestFit="1" customWidth="1"/>
    <col min="66" max="67" width="10.77734375" bestFit="1" customWidth="1"/>
  </cols>
  <sheetData>
    <row r="1" spans="1:67" x14ac:dyDescent="0.25">
      <c r="A1" s="280" t="e" vm="1">
        <v>#VALUE!</v>
      </c>
      <c r="B1" s="281"/>
      <c r="C1" s="281"/>
      <c r="D1" s="84"/>
      <c r="E1" s="10"/>
      <c r="F1" s="280" t="s">
        <v>0</v>
      </c>
      <c r="G1" s="281"/>
      <c r="H1" s="281"/>
      <c r="I1" s="281"/>
      <c r="J1" s="281"/>
      <c r="K1" s="283"/>
      <c r="L1" s="10"/>
      <c r="M1" s="282" t="s">
        <v>7</v>
      </c>
      <c r="N1" s="282"/>
      <c r="O1" s="282"/>
      <c r="P1" s="282"/>
      <c r="Q1" s="282"/>
      <c r="R1" s="282"/>
      <c r="S1" s="10"/>
      <c r="T1" s="10"/>
      <c r="U1" s="280" t="e" vm="2">
        <v>#VALUE!</v>
      </c>
      <c r="V1" s="281"/>
      <c r="W1" s="281"/>
      <c r="Z1" s="280" t="s">
        <v>0</v>
      </c>
      <c r="AA1" s="281"/>
      <c r="AB1" s="281"/>
      <c r="AC1" s="281"/>
      <c r="AD1" s="281"/>
      <c r="AE1" s="283"/>
      <c r="AG1" s="282" t="s">
        <v>7</v>
      </c>
      <c r="AH1" s="282"/>
      <c r="AI1" s="282"/>
      <c r="AJ1" s="282"/>
      <c r="AK1" s="282"/>
      <c r="AL1" s="282"/>
      <c r="AR1" s="272" t="s">
        <v>90</v>
      </c>
      <c r="AS1" s="273"/>
      <c r="AT1" s="274"/>
      <c r="AU1" s="275" t="s">
        <v>91</v>
      </c>
      <c r="AV1" s="276"/>
      <c r="AW1" s="276"/>
      <c r="BC1" s="90" t="str" cm="1">
        <f t="array" aca="1" ref="BC1:BD169" ca="1">_xlfn._xlws.FILTER(BA4000:BB6000, BA4000:BA6000&lt;&gt;"")</f>
        <v>Filtered Date BOIL</v>
      </c>
      <c r="BD1" s="90" t="str">
        <f ca="1"/>
        <v>Filtered Value BOIL</v>
      </c>
      <c r="BF1" t="str" cm="1">
        <f t="array" aca="1" ref="BF1:BG138" ca="1">_xlfn._xlws.FILTER(BD4000:BE6000, BD4000:BD6000&lt;&gt;"")</f>
        <v>Filtered Date HNU</v>
      </c>
      <c r="BG1" t="str">
        <f ca="1"/>
        <v>Filtered Value HNU</v>
      </c>
    </row>
    <row r="2" spans="1:67" ht="13.8" thickBot="1" x14ac:dyDescent="0.3">
      <c r="A2" s="11" t="str" cm="1">
        <f t="array" aca="1" ref="A2:C1524" ca="1">_xlfn.STOCKHISTORY(A1,DATE(2020,2,25),TODAY(),0,1,0,1,5)</f>
        <v>Date</v>
      </c>
      <c r="B2" s="12" t="str">
        <f ca="1"/>
        <v>Close</v>
      </c>
      <c r="C2" s="13" t="str">
        <f ca="1"/>
        <v>Volume</v>
      </c>
      <c r="D2" s="18" t="s">
        <v>42</v>
      </c>
      <c r="E2" s="11"/>
      <c r="F2" s="15" t="s">
        <v>2</v>
      </c>
      <c r="G2" s="15" t="s">
        <v>3</v>
      </c>
      <c r="H2" s="15" t="s">
        <v>6</v>
      </c>
      <c r="I2" s="14" t="s">
        <v>4</v>
      </c>
      <c r="J2" s="15" t="s">
        <v>5</v>
      </c>
      <c r="K2" s="14" t="s">
        <v>1</v>
      </c>
      <c r="L2" s="18"/>
      <c r="M2" s="15" t="s">
        <v>8</v>
      </c>
      <c r="N2" s="15" t="s">
        <v>3</v>
      </c>
      <c r="O2" s="15" t="s">
        <v>9</v>
      </c>
      <c r="P2" s="20" t="s">
        <v>10</v>
      </c>
      <c r="Q2" s="15" t="s">
        <v>11</v>
      </c>
      <c r="R2" s="15" t="s">
        <v>12</v>
      </c>
      <c r="U2" s="11" t="str" cm="1">
        <f t="array" aca="1" ref="U2:W1521" ca="1">_xlfn.STOCKHISTORY(U1,DATE(2020,2,25),TODAY(),0,1,0,1,5)</f>
        <v>Date</v>
      </c>
      <c r="V2" s="12" t="str">
        <f ca="1"/>
        <v>Close</v>
      </c>
      <c r="W2" s="13" t="str">
        <f ca="1"/>
        <v>Volume</v>
      </c>
      <c r="X2" s="18" t="s">
        <v>43</v>
      </c>
      <c r="Y2" s="4"/>
      <c r="Z2" s="15" t="s">
        <v>2</v>
      </c>
      <c r="AA2" s="15" t="s">
        <v>3</v>
      </c>
      <c r="AB2" s="15" t="s">
        <v>6</v>
      </c>
      <c r="AC2" s="14" t="s">
        <v>4</v>
      </c>
      <c r="AD2" s="15" t="s">
        <v>5</v>
      </c>
      <c r="AE2" s="14" t="s">
        <v>1</v>
      </c>
      <c r="AG2" s="15" t="s">
        <v>8</v>
      </c>
      <c r="AH2" s="15" t="s">
        <v>3</v>
      </c>
      <c r="AI2" s="15" t="s">
        <v>9</v>
      </c>
      <c r="AJ2" s="20" t="s">
        <v>10</v>
      </c>
      <c r="AK2" s="15" t="s">
        <v>11</v>
      </c>
      <c r="AL2" s="15" t="s">
        <v>12</v>
      </c>
      <c r="AR2" s="237" t="s">
        <v>92</v>
      </c>
      <c r="AS2" s="190" t="s">
        <v>93</v>
      </c>
      <c r="AT2" s="200" t="s">
        <v>114</v>
      </c>
      <c r="AU2" s="237" t="s">
        <v>20</v>
      </c>
      <c r="AV2" s="190" t="s">
        <v>94</v>
      </c>
      <c r="AW2" s="200" t="s">
        <v>114</v>
      </c>
      <c r="AY2" s="4" t="e" vm="123">
        <v>#VALUE!</v>
      </c>
      <c r="BC2" vm="124">
        <f ca="1"/>
        <v>45831</v>
      </c>
      <c r="BD2">
        <f ca="1"/>
        <v>244829882.98999998</v>
      </c>
      <c r="BF2" vm="125">
        <f ca="1"/>
        <v>45875</v>
      </c>
      <c r="BG2">
        <f ca="1"/>
        <v>19775717.199999999</v>
      </c>
      <c r="BI2" s="211">
        <f ca="1">_xlfn.PERCENTILE.INC(AS:AS, 0.9)</f>
        <v>306162780.39999998</v>
      </c>
      <c r="BJ2" s="211">
        <f ca="1">_xlfn.PERCENTILE.INC(C:C, 0.9)</f>
        <v>5166631.7</v>
      </c>
      <c r="BK2" s="211">
        <f ca="1">MAX(C:C)</f>
        <v>33500140</v>
      </c>
      <c r="BM2" s="212">
        <f ca="1">_xlfn.PERCENTILE.INC(AV3:AV5000, 0.9)</f>
        <v>41167141.011999995</v>
      </c>
      <c r="BN2" s="16">
        <f ca="1">_xlfn.PERCENTILE.INC(W3:W5000, 0.9)</f>
        <v>1127455.4000000001</v>
      </c>
      <c r="BO2" s="16">
        <f ca="1">MAX(W3:W5000)</f>
        <v>6486726</v>
      </c>
    </row>
    <row r="3" spans="1:67" ht="14.4" x14ac:dyDescent="0.3">
      <c r="A3" s="1" vm="126">
        <f ca="1"/>
        <v>43886</v>
      </c>
      <c r="B3" s="6" vm="127">
        <f ca="1"/>
        <v>5755</v>
      </c>
      <c r="C3" s="7" vm="128">
        <f ca="1"/>
        <v>263</v>
      </c>
      <c r="D3" s="90" t="s">
        <v>37</v>
      </c>
      <c r="F3" s="24">
        <f ca="1">AVERAGE(_xlfn.TAKE(INDEX(_xlfn.ANCHORARRAY(A2), , 3), -10))</f>
        <v>16739657.199999999</v>
      </c>
      <c r="G3" s="24">
        <f ca="1">AVERAGE(_xlfn.TAKE(INDEX(_xlfn.ANCHORARRAY(A2), , 3), -20))</f>
        <v>14581697.800000001</v>
      </c>
      <c r="H3" s="24">
        <f ca="1">AVERAGE(_xlfn.TAKE(INDEX(_xlfn.ANCHORARRAY(A2), , 3), -30))</f>
        <v>13822367.699999999</v>
      </c>
      <c r="I3" s="24">
        <f ca="1">AVERAGE(_xlfn.TAKE(INDEX(_xlfn.ANCHORARRAY(A2), , 3), -90))</f>
        <v>12697800.566666666</v>
      </c>
      <c r="J3" s="24">
        <f ca="1">AVERAGE(_xlfn.TAKE(INDEX(_xlfn.ANCHORARRAY(A2), , 3), -180))</f>
        <v>9397136.277777778</v>
      </c>
      <c r="K3" s="24">
        <f ca="1">AVERAGE(_xlfn.TAKE(INDEX(_xlfn.ANCHORARRAY(A2), , 3), -365))</f>
        <v>6081848.8657534244</v>
      </c>
      <c r="L3" s="19"/>
      <c r="M3" s="23" cm="1">
        <f t="array" aca="1" ref="M3" ca="1">_xlfn.LET(
    _xlpm.Last10, _xlfn.TAKE(_xlfn.ANCHORARRAY(A2), -10),
    _xlpm.Price, INDEX(_xlpm.Last10, , 2),
    _xlpm.Vol, INDEX(_xlpm.Last10, , 3),
    SUM(_xlpm.Price * _xlpm.Vol) / SUM(_xlpm.Vol)
)</f>
        <v>18.625594163780121</v>
      </c>
      <c r="N3" s="23" cm="1">
        <f t="array" aca="1" ref="N3" ca="1">_xlfn.LET(
    _xlpm.Last20, _xlfn.TAKE(_xlfn.ANCHORARRAY(A2), -20),
    _xlpm.Price, INDEX(_xlpm.Last20, , 2),
    _xlpm.Vol, INDEX(_xlpm.Last20, , 3),
    SUM(_xlpm.Price * _xlpm.Vol) / SUM(_xlpm.Vol)
)</f>
        <v>17.973471845027539</v>
      </c>
      <c r="O3" s="23" cm="1">
        <f t="array" aca="1" ref="O3" ca="1">_xlfn.LET(
    _xlpm.Last50, _xlfn.TAKE(_xlfn.ANCHORARRAY(A2), -50),
    _xlpm.Price, INDEX(_xlpm.Last50, , 2),
    _xlpm.Vol, INDEX(_xlpm.Last50, , 3),
    SUM(_xlpm.Price * _xlpm.Vol) / SUM(_xlpm.Vol)
)</f>
        <v>21.470415408943943</v>
      </c>
      <c r="P3" s="23" cm="1">
        <f t="array" aca="1" ref="P3" ca="1">_xlfn.LET(
    _xlpm.Last100, _xlfn.TAKE(_xlfn.ANCHORARRAY(A2), -100),
    _xlpm.Price, INDEX(_xlpm.Last100, , 2),
    _xlpm.Vol, INDEX(_xlpm.Last100, , 3),
    SUM(_xlpm.Price * _xlpm.Vol) / SUM(_xlpm.Vol)
)</f>
        <v>24.814560409747337</v>
      </c>
      <c r="Q3" s="23" cm="1">
        <f t="array" aca="1" ref="Q3" ca="1">_xlfn.LET(
    _xlpm.Last200, _xlfn.TAKE(_xlfn.ANCHORARRAY(A2), -200),
    _xlpm.Price, INDEX(_xlpm.Last200, , 2),
    _xlpm.Vol, INDEX(_xlpm.Last200, , 3),
    SUM(_xlpm.Price * _xlpm.Vol) / SUM(_xlpm.Vol)
)</f>
        <v>27.842093865899933</v>
      </c>
      <c r="R3" s="23" cm="1">
        <f t="array" aca="1" ref="R3" ca="1">_xlfn.LET(
    _xlpm.Last360, _xlfn.TAKE(_xlfn.ANCHORARRAY(A2), -360),
    _xlpm.Price, INDEX(_xlpm.Last360, , 2),
    _xlpm.Vol, INDEX(_xlpm.Last360, , 3),
    SUM(_xlpm.Price * _xlpm.Vol) / SUM(_xlpm.Vol)
)</f>
        <v>33.781119305894435</v>
      </c>
      <c r="U3" s="1" vm="126">
        <f ca="1"/>
        <v>43886</v>
      </c>
      <c r="V3" s="6" vm="129">
        <f ca="1"/>
        <v>3843</v>
      </c>
      <c r="W3" s="7" vm="130">
        <f ca="1"/>
        <v>2142</v>
      </c>
      <c r="X3" s="90" t="s">
        <v>37</v>
      </c>
      <c r="Z3" s="24">
        <f ca="1">AVERAGE(_xlfn.TAKE(INDEX(_xlfn.ANCHORARRAY(U2), , 3), -10))</f>
        <v>2913262.6</v>
      </c>
      <c r="AA3" s="24">
        <f ca="1">AVERAGE(_xlfn.TAKE(INDEX(_xlfn.ANCHORARRAY(U2), , 3), -20))</f>
        <v>2890699</v>
      </c>
      <c r="AB3" s="24">
        <f ca="1">AVERAGE(_xlfn.TAKE(INDEX(_xlfn.ANCHORARRAY(U2), , 3), -30))</f>
        <v>2743986.7333333334</v>
      </c>
      <c r="AC3" s="24">
        <f ca="1">AVERAGE(_xlfn.TAKE(INDEX(_xlfn.ANCHORARRAY(U2), , 3), -90))</f>
        <v>2425096.2999999998</v>
      </c>
      <c r="AD3" s="24">
        <f ca="1">AVERAGE(_xlfn.TAKE(INDEX(_xlfn.ANCHORARRAY(U2), , 3), -180))</f>
        <v>1872943.0722222221</v>
      </c>
      <c r="AE3" s="24">
        <f ca="1">AVERAGE(_xlfn.TAKE(INDEX(_xlfn.ANCHORARRAY(U2), , 3), -365))</f>
        <v>1237155.4164383563</v>
      </c>
      <c r="AF3" s="19"/>
      <c r="AG3" s="23" cm="1">
        <f t="array" aca="1" ref="AG3" ca="1">_xlfn.LET(
    _xlpm.Last10, _xlfn.TAKE(_xlfn.ANCHORARRAY(U2), -10),
    _xlpm.Price, INDEX(_xlpm.Last10, , 2),
    _xlpm.Vol, INDEX(_xlpm.Last10, , 3),
    SUM(_xlpm.Price * _xlpm.Vol) / SUM(_xlpm.Vol)
)</f>
        <v>13.882621693286419</v>
      </c>
      <c r="AH3" s="23" cm="1">
        <f t="array" aca="1" ref="AH3" ca="1">_xlfn.LET(
    _xlpm.Last20, _xlfn.TAKE(_xlfn.ANCHORARRAY(U2), -20),
    _xlpm.Price, INDEX(_xlpm.Last20, , 2),
    _xlpm.Vol, INDEX(_xlpm.Last20, , 3),
    SUM(_xlpm.Price * _xlpm.Vol) / SUM(_xlpm.Vol)
)</f>
        <v>13.286540512865576</v>
      </c>
      <c r="AI3" s="23" cm="1">
        <f t="array" aca="1" ref="AI3" ca="1">_xlfn.LET(
    _xlpm.Last50, _xlfn.TAKE(_xlfn.ANCHORARRAY(U2), -50),
    _xlpm.Price, INDEX(_xlpm.Last50, , 2),
    _xlpm.Vol, INDEX(_xlpm.Last50, , 3),
    SUM(_xlpm.Price * _xlpm.Vol) / SUM(_xlpm.Vol)
)</f>
        <v>15.136509570412676</v>
      </c>
      <c r="AJ3" s="23" cm="1">
        <f t="array" aca="1" ref="AJ3" ca="1">_xlfn.LET(
    _xlpm.Last100, _xlfn.TAKE(_xlfn.ANCHORARRAY(U2), -100),
    _xlpm.Price, INDEX(_xlpm.Last100, , 2),
    _xlpm.Vol, INDEX(_xlpm.Last100, , 3),
    SUM(_xlpm.Price * _xlpm.Vol) / SUM(_xlpm.Vol)
)</f>
        <v>16.783311270983948</v>
      </c>
      <c r="AK3" s="23" cm="1">
        <f t="array" aca="1" ref="AK3" ca="1">_xlfn.LET(
    _xlpm.Last200, _xlfn.TAKE(_xlfn.ANCHORARRAY(U2), -200),
    _xlpm.Price, INDEX(_xlpm.Last200, , 2),
    _xlpm.Vol, INDEX(_xlpm.Last200, , 3),
    SUM(_xlpm.Price * _xlpm.Vol) / SUM(_xlpm.Vol)
)</f>
        <v>18.496249879384006</v>
      </c>
      <c r="AL3" s="23" cm="1">
        <f t="array" aca="1" ref="AL3" ca="1">_xlfn.LET(
    _xlpm.Last360, _xlfn.TAKE(_xlfn.ANCHORARRAY(U2), -360),
    _xlpm.Price, INDEX(_xlpm.Last360, , 2),
    _xlpm.Vol, INDEX(_xlpm.Last360, , 3),
    SUM(_xlpm.Price * _xlpm.Vol) / SUM(_xlpm.Vol)
)</f>
        <v>22.246634362942402</v>
      </c>
      <c r="AR3" s="25" vm="126">
        <f t="shared" ref="AR3:AR66" ca="1" si="0">A3</f>
        <v>43886</v>
      </c>
      <c r="AS3">
        <f t="shared" ref="AS3:AS66" ca="1" si="1">B3*C3</f>
        <v>1513565</v>
      </c>
      <c r="AT3" t="str">
        <f ca="1">IF(AND($AS3 &gt;= $BI$2, $C3 &gt;= $BJ$2), ($C3 / $BK$2) * 100, "")</f>
        <v/>
      </c>
      <c r="AU3" s="25" vm="126">
        <f ca="1">U3</f>
        <v>43886</v>
      </c>
      <c r="AV3">
        <f ca="1">V3*W3</f>
        <v>8231706</v>
      </c>
      <c r="AW3" s="213" t="str">
        <f ca="1">IF(AND($AV3 &gt;= $BM$2, $W3 &gt;= $BN$2), ($W3 / $BO$2) * 100, "")</f>
        <v/>
      </c>
      <c r="AY3" t="str">
        <f ca="1">IF(AND($AS3 &gt;= $BI$2, $C3 &gt;= $BJ$2), ($C3 / $BK$2) * 100, "")</f>
        <v/>
      </c>
      <c r="BC3" vm="131">
        <f ca="1"/>
        <v>45832</v>
      </c>
      <c r="BD3">
        <f ca="1"/>
        <v>166962330.22</v>
      </c>
      <c r="BF3" vm="132">
        <f ca="1"/>
        <v>45876</v>
      </c>
      <c r="BG3">
        <f ca="1"/>
        <v>25067600.91</v>
      </c>
    </row>
    <row r="4" spans="1:67" ht="14.4" x14ac:dyDescent="0.3">
      <c r="A4" s="1" vm="133">
        <f ca="1"/>
        <v>43887</v>
      </c>
      <c r="B4" s="6" vm="134">
        <f ca="1"/>
        <v>5590</v>
      </c>
      <c r="C4" s="7" vm="135">
        <f ca="1"/>
        <v>259</v>
      </c>
      <c r="D4" s="85">
        <f t="shared" ref="D4:D67" ca="1" si="2">(B4-B3)/B3</f>
        <v>-2.8670721112076455E-2</v>
      </c>
      <c r="E4" s="85"/>
      <c r="H4" s="16"/>
      <c r="I4" s="16"/>
      <c r="J4" s="16"/>
      <c r="U4" s="1" vm="133">
        <f ca="1"/>
        <v>43887</v>
      </c>
      <c r="V4" s="6" vm="136">
        <f ca="1"/>
        <v>3739.5</v>
      </c>
      <c r="W4" s="7" vm="137">
        <f ca="1"/>
        <v>2197</v>
      </c>
      <c r="X4" s="85">
        <f ca="1">(V4-V3)/V3</f>
        <v>-2.6932084309133488E-2</v>
      </c>
      <c r="AR4" s="25" vm="133">
        <f t="shared" ca="1" si="0"/>
        <v>43887</v>
      </c>
      <c r="AS4">
        <f t="shared" ca="1" si="1"/>
        <v>1447810</v>
      </c>
      <c r="AT4" t="str">
        <f t="shared" ref="AT4:AT67" ca="1" si="3">IF(AND($AS4 &gt;= $BI$2, $C4 &gt;= $BJ$2), ($C4 / $BK$2) * 100, "")</f>
        <v/>
      </c>
      <c r="AU4" s="25" vm="133">
        <f t="shared" ref="AU4:AU67" ca="1" si="4">U4</f>
        <v>43887</v>
      </c>
      <c r="AV4">
        <f t="shared" ref="AV4:AV67" ca="1" si="5">V4*W4</f>
        <v>8215681.5</v>
      </c>
      <c r="AW4" s="213" t="str">
        <f t="shared" ref="AW4:AW67" ca="1" si="6">IF(AND($AV4 &gt;= $BM$2, $W4 &gt;= $BN$2), ($W4 / $BO$2) * 100, "")</f>
        <v/>
      </c>
      <c r="BC4" vm="138">
        <f ca="1"/>
        <v>45833</v>
      </c>
      <c r="BD4">
        <f ca="1"/>
        <v>144697768.38</v>
      </c>
      <c r="BF4" vm="139">
        <f ca="1"/>
        <v>45877</v>
      </c>
      <c r="BG4">
        <f ca="1"/>
        <v>32115860.640000004</v>
      </c>
    </row>
    <row r="5" spans="1:67" ht="14.4" x14ac:dyDescent="0.3">
      <c r="A5" s="1" vm="140">
        <f ca="1"/>
        <v>43888</v>
      </c>
      <c r="B5" s="6" vm="141">
        <f ca="1"/>
        <v>5130</v>
      </c>
      <c r="C5" s="7" vm="142">
        <f ca="1"/>
        <v>636</v>
      </c>
      <c r="D5" s="85">
        <f t="shared" ca="1" si="2"/>
        <v>-8.2289803220035776E-2</v>
      </c>
      <c r="E5" s="85"/>
      <c r="H5" s="16"/>
      <c r="I5" s="16"/>
      <c r="J5" s="16"/>
      <c r="U5" s="1" vm="140">
        <f ca="1"/>
        <v>43888</v>
      </c>
      <c r="V5" s="6" vm="143">
        <f ca="1"/>
        <v>3361.5</v>
      </c>
      <c r="W5" s="7" vm="144">
        <f ca="1"/>
        <v>3054</v>
      </c>
      <c r="X5" s="85">
        <f t="shared" ref="X5:X68" ca="1" si="7">(V5-V4)/V4</f>
        <v>-0.10108303249097472</v>
      </c>
      <c r="AR5" s="25" vm="140">
        <f t="shared" ca="1" si="0"/>
        <v>43888</v>
      </c>
      <c r="AS5">
        <f t="shared" ca="1" si="1"/>
        <v>3262680</v>
      </c>
      <c r="AT5" t="str">
        <f t="shared" ca="1" si="3"/>
        <v/>
      </c>
      <c r="AU5" s="25" vm="140">
        <f t="shared" ca="1" si="4"/>
        <v>43888</v>
      </c>
      <c r="AV5">
        <f t="shared" ca="1" si="5"/>
        <v>10266021</v>
      </c>
      <c r="AW5" s="213" t="str">
        <f t="shared" ca="1" si="6"/>
        <v/>
      </c>
      <c r="BC5" vm="145">
        <f ca="1"/>
        <v>45834</v>
      </c>
      <c r="BD5">
        <f ca="1"/>
        <v>253645076</v>
      </c>
      <c r="BF5" vm="146">
        <f ca="1"/>
        <v>45880</v>
      </c>
      <c r="BG5">
        <f ca="1"/>
        <v>21788514.370000001</v>
      </c>
    </row>
    <row r="6" spans="1:67" ht="14.4" x14ac:dyDescent="0.3">
      <c r="A6" s="1" vm="147">
        <f ca="1"/>
        <v>43889</v>
      </c>
      <c r="B6" s="6" vm="148">
        <f ca="1"/>
        <v>4830</v>
      </c>
      <c r="C6" s="7" vm="149">
        <f ca="1"/>
        <v>398</v>
      </c>
      <c r="D6" s="85">
        <f t="shared" ca="1" si="2"/>
        <v>-5.8479532163742687E-2</v>
      </c>
      <c r="E6" s="85"/>
      <c r="U6" s="1" vm="147">
        <f ca="1"/>
        <v>43889</v>
      </c>
      <c r="V6" s="6" vm="150">
        <f ca="1"/>
        <v>3204</v>
      </c>
      <c r="W6" s="7" vm="151">
        <f ca="1"/>
        <v>2949</v>
      </c>
      <c r="X6" s="85">
        <f t="shared" ca="1" si="7"/>
        <v>-4.6854082998661312E-2</v>
      </c>
      <c r="AR6" s="25" vm="147">
        <f t="shared" ca="1" si="0"/>
        <v>43889</v>
      </c>
      <c r="AS6">
        <f t="shared" ca="1" si="1"/>
        <v>1922340</v>
      </c>
      <c r="AT6" t="str">
        <f t="shared" ca="1" si="3"/>
        <v/>
      </c>
      <c r="AU6" s="25" vm="147">
        <f t="shared" ca="1" si="4"/>
        <v>43889</v>
      </c>
      <c r="AV6">
        <f t="shared" ca="1" si="5"/>
        <v>9448596</v>
      </c>
      <c r="AW6" s="213" t="str">
        <f t="shared" ca="1" si="6"/>
        <v/>
      </c>
      <c r="BC6" vm="152">
        <f ca="1"/>
        <v>45835</v>
      </c>
      <c r="BD6">
        <f ca="1"/>
        <v>209524530.39999998</v>
      </c>
      <c r="BF6" vm="153">
        <f ca="1"/>
        <v>45881</v>
      </c>
      <c r="BG6">
        <f ca="1"/>
        <v>39833700</v>
      </c>
    </row>
    <row r="7" spans="1:67" ht="14.4" x14ac:dyDescent="0.3">
      <c r="A7" s="1" vm="154">
        <f ca="1"/>
        <v>43892</v>
      </c>
      <c r="B7" s="6" vm="141">
        <f ca="1"/>
        <v>5130</v>
      </c>
      <c r="C7" s="7" vm="155">
        <f ca="1"/>
        <v>281</v>
      </c>
      <c r="D7" s="85">
        <f t="shared" ca="1" si="2"/>
        <v>6.2111801242236024E-2</v>
      </c>
      <c r="E7" s="85"/>
      <c r="U7" s="1" vm="154">
        <f ca="1"/>
        <v>43892</v>
      </c>
      <c r="V7" s="6" vm="156">
        <f ca="1"/>
        <v>3438</v>
      </c>
      <c r="W7" s="7" vm="157">
        <f ca="1"/>
        <v>2792</v>
      </c>
      <c r="X7" s="85">
        <f t="shared" ca="1" si="7"/>
        <v>7.3033707865168537E-2</v>
      </c>
      <c r="AR7" s="25" vm="154">
        <f t="shared" ca="1" si="0"/>
        <v>43892</v>
      </c>
      <c r="AS7">
        <f t="shared" ca="1" si="1"/>
        <v>1441530</v>
      </c>
      <c r="AT7" t="str">
        <f t="shared" ca="1" si="3"/>
        <v/>
      </c>
      <c r="AU7" s="25" vm="154">
        <f t="shared" ca="1" si="4"/>
        <v>43892</v>
      </c>
      <c r="AV7">
        <f t="shared" ca="1" si="5"/>
        <v>9598896</v>
      </c>
      <c r="AW7" s="213" t="str">
        <f t="shared" ca="1" si="6"/>
        <v/>
      </c>
      <c r="BC7" vm="158">
        <f ca="1"/>
        <v>45838</v>
      </c>
      <c r="BD7">
        <f ca="1"/>
        <v>299271767.03999996</v>
      </c>
      <c r="BF7" vm="159">
        <f ca="1"/>
        <v>45882</v>
      </c>
      <c r="BG7">
        <f ca="1"/>
        <v>21971625.52</v>
      </c>
    </row>
    <row r="8" spans="1:67" ht="14.4" x14ac:dyDescent="0.3">
      <c r="A8" s="1" vm="160">
        <f ca="1"/>
        <v>43893</v>
      </c>
      <c r="B8" s="6" vm="161">
        <f ca="1"/>
        <v>5400</v>
      </c>
      <c r="C8" s="7" vm="162">
        <f ca="1"/>
        <v>511</v>
      </c>
      <c r="D8" s="85">
        <f t="shared" ca="1" si="2"/>
        <v>5.2631578947368418E-2</v>
      </c>
      <c r="E8" s="85"/>
      <c r="U8" s="1" vm="160">
        <f ca="1"/>
        <v>43893</v>
      </c>
      <c r="V8" s="6" vm="163">
        <f ca="1"/>
        <v>3618</v>
      </c>
      <c r="W8" s="7" vm="164">
        <f ca="1"/>
        <v>3443</v>
      </c>
      <c r="X8" s="85">
        <f t="shared" ca="1" si="7"/>
        <v>5.2356020942408377E-2</v>
      </c>
      <c r="AR8" s="25" vm="160">
        <f t="shared" ca="1" si="0"/>
        <v>43893</v>
      </c>
      <c r="AS8">
        <f t="shared" ca="1" si="1"/>
        <v>2759400</v>
      </c>
      <c r="AT8" t="str">
        <f t="shared" ca="1" si="3"/>
        <v/>
      </c>
      <c r="AU8" s="25" vm="160">
        <f t="shared" ca="1" si="4"/>
        <v>43893</v>
      </c>
      <c r="AV8">
        <f t="shared" ca="1" si="5"/>
        <v>12456774</v>
      </c>
      <c r="AW8" s="213" t="str">
        <f t="shared" ca="1" si="6"/>
        <v/>
      </c>
      <c r="BC8" vm="165">
        <f ca="1"/>
        <v>45839</v>
      </c>
      <c r="BD8">
        <f ca="1"/>
        <v>227754473.02000001</v>
      </c>
      <c r="BF8" vm="166">
        <f ca="1"/>
        <v>45883</v>
      </c>
      <c r="BG8">
        <f ca="1"/>
        <v>18852111.359999999</v>
      </c>
    </row>
    <row r="9" spans="1:67" ht="14.4" x14ac:dyDescent="0.3">
      <c r="A9" s="1" vm="167">
        <f ca="1"/>
        <v>43894</v>
      </c>
      <c r="B9" s="6" vm="168">
        <f ca="1"/>
        <v>5595</v>
      </c>
      <c r="C9" s="7" vm="169">
        <f ca="1"/>
        <v>210</v>
      </c>
      <c r="D9" s="85">
        <f t="shared" ca="1" si="2"/>
        <v>3.6111111111111108E-2</v>
      </c>
      <c r="E9" s="85"/>
      <c r="U9" s="1" vm="167">
        <f ca="1"/>
        <v>43894</v>
      </c>
      <c r="V9" s="6" vm="170">
        <f ca="1"/>
        <v>3753</v>
      </c>
      <c r="W9" s="7" vm="171">
        <f ca="1"/>
        <v>1870</v>
      </c>
      <c r="X9" s="85">
        <f t="shared" ca="1" si="7"/>
        <v>3.7313432835820892E-2</v>
      </c>
      <c r="AR9" s="25" vm="167">
        <f t="shared" ca="1" si="0"/>
        <v>43894</v>
      </c>
      <c r="AS9">
        <f t="shared" ca="1" si="1"/>
        <v>1174950</v>
      </c>
      <c r="AT9" t="str">
        <f t="shared" ca="1" si="3"/>
        <v/>
      </c>
      <c r="AU9" s="25" vm="167">
        <f t="shared" ca="1" si="4"/>
        <v>43894</v>
      </c>
      <c r="AV9">
        <f t="shared" ca="1" si="5"/>
        <v>7018110</v>
      </c>
      <c r="AW9" s="213" t="str">
        <f t="shared" ca="1" si="6"/>
        <v/>
      </c>
      <c r="BC9" vm="172">
        <f ca="1"/>
        <v>45840</v>
      </c>
      <c r="BD9">
        <f ca="1"/>
        <v>175213480.78</v>
      </c>
      <c r="BF9" vm="173">
        <f ca="1"/>
        <v>45884</v>
      </c>
      <c r="BG9">
        <f ca="1"/>
        <v>24139250.559999999</v>
      </c>
    </row>
    <row r="10" spans="1:67" ht="14.4" x14ac:dyDescent="0.3">
      <c r="A10" s="1" vm="174">
        <f ca="1"/>
        <v>43895</v>
      </c>
      <c r="B10" s="6" vm="175">
        <f ca="1"/>
        <v>5190.1000000000004</v>
      </c>
      <c r="C10" s="7" vm="176">
        <f ca="1"/>
        <v>274</v>
      </c>
      <c r="D10" s="85">
        <f t="shared" ca="1" si="2"/>
        <v>-7.2368185880250152E-2</v>
      </c>
      <c r="E10" s="85"/>
      <c r="U10" s="1" vm="174">
        <f ca="1"/>
        <v>43895</v>
      </c>
      <c r="V10" s="6" vm="177">
        <f ca="1"/>
        <v>3465</v>
      </c>
      <c r="W10" s="7" vm="178">
        <f ca="1"/>
        <v>2943</v>
      </c>
      <c r="X10" s="85">
        <f t="shared" ca="1" si="7"/>
        <v>-7.6738609112709827E-2</v>
      </c>
      <c r="AR10" s="25" vm="174">
        <f t="shared" ca="1" si="0"/>
        <v>43895</v>
      </c>
      <c r="AS10">
        <f t="shared" ca="1" si="1"/>
        <v>1422087.4000000001</v>
      </c>
      <c r="AT10" t="str">
        <f t="shared" ca="1" si="3"/>
        <v/>
      </c>
      <c r="AU10" s="25" vm="174">
        <f t="shared" ca="1" si="4"/>
        <v>43895</v>
      </c>
      <c r="AV10">
        <f t="shared" ca="1" si="5"/>
        <v>10197495</v>
      </c>
      <c r="AW10" s="213" t="str">
        <f t="shared" ca="1" si="6"/>
        <v/>
      </c>
      <c r="BC10" vm="179">
        <f ca="1"/>
        <v>45841</v>
      </c>
      <c r="BD10">
        <f ca="1"/>
        <v>156984106.44</v>
      </c>
      <c r="BF10" vm="180">
        <f ca="1"/>
        <v>45887</v>
      </c>
      <c r="BG10">
        <f ca="1"/>
        <v>8539846.9800000004</v>
      </c>
    </row>
    <row r="11" spans="1:67" ht="14.4" x14ac:dyDescent="0.3">
      <c r="A11" s="1" vm="181">
        <f ca="1"/>
        <v>43896</v>
      </c>
      <c r="B11" s="6" vm="182">
        <f ca="1"/>
        <v>4950</v>
      </c>
      <c r="C11" s="7" vm="183">
        <f ca="1"/>
        <v>330</v>
      </c>
      <c r="D11" s="85">
        <f t="shared" ca="1" si="2"/>
        <v>-4.626115103755233E-2</v>
      </c>
      <c r="E11" s="85"/>
      <c r="U11" s="1" vm="181">
        <f ca="1"/>
        <v>43896</v>
      </c>
      <c r="V11" s="6" vm="184">
        <f ca="1"/>
        <v>3312</v>
      </c>
      <c r="W11" s="7" vm="185">
        <f ca="1"/>
        <v>2467</v>
      </c>
      <c r="X11" s="85">
        <f t="shared" ca="1" si="7"/>
        <v>-4.4155844155844157E-2</v>
      </c>
      <c r="AR11" s="25" vm="181">
        <f t="shared" ca="1" si="0"/>
        <v>43896</v>
      </c>
      <c r="AS11">
        <f t="shared" ca="1" si="1"/>
        <v>1633500</v>
      </c>
      <c r="AT11" t="str">
        <f t="shared" ca="1" si="3"/>
        <v/>
      </c>
      <c r="AU11" s="25" vm="181">
        <f t="shared" ca="1" si="4"/>
        <v>43896</v>
      </c>
      <c r="AV11">
        <f t="shared" ca="1" si="5"/>
        <v>8170704</v>
      </c>
      <c r="AW11" s="213" t="str">
        <f t="shared" ca="1" si="6"/>
        <v/>
      </c>
      <c r="BC11" vm="186">
        <f ca="1"/>
        <v>45845</v>
      </c>
      <c r="BD11">
        <f ca="1"/>
        <v>178689869.85000002</v>
      </c>
      <c r="BF11" vm="187">
        <f ca="1"/>
        <v>45888</v>
      </c>
      <c r="BG11">
        <f ca="1"/>
        <v>40162089.18</v>
      </c>
    </row>
    <row r="12" spans="1:67" ht="14.4" x14ac:dyDescent="0.3">
      <c r="A12" s="1" vm="188">
        <f ca="1"/>
        <v>43899</v>
      </c>
      <c r="B12" s="6" vm="189">
        <f ca="1"/>
        <v>5520</v>
      </c>
      <c r="C12" s="7" vm="190">
        <f ca="1"/>
        <v>604</v>
      </c>
      <c r="D12" s="85">
        <f t="shared" ca="1" si="2"/>
        <v>0.11515151515151516</v>
      </c>
      <c r="E12" s="85"/>
      <c r="U12" s="1" vm="188">
        <f ca="1"/>
        <v>43899</v>
      </c>
      <c r="V12" s="6" vm="191">
        <f ca="1"/>
        <v>3690</v>
      </c>
      <c r="W12" s="7" vm="192">
        <f ca="1"/>
        <v>3877</v>
      </c>
      <c r="X12" s="85">
        <f t="shared" ca="1" si="7"/>
        <v>0.11413043478260869</v>
      </c>
      <c r="AR12" s="25" vm="188">
        <f t="shared" ca="1" si="0"/>
        <v>43899</v>
      </c>
      <c r="AS12">
        <f t="shared" ca="1" si="1"/>
        <v>3334080</v>
      </c>
      <c r="AT12" t="str">
        <f t="shared" ca="1" si="3"/>
        <v/>
      </c>
      <c r="AU12" s="25" vm="188">
        <f t="shared" ca="1" si="4"/>
        <v>43899</v>
      </c>
      <c r="AV12">
        <f t="shared" ca="1" si="5"/>
        <v>14306130</v>
      </c>
      <c r="AW12" s="213" t="str">
        <f t="shared" ca="1" si="6"/>
        <v/>
      </c>
      <c r="BC12" vm="193">
        <f ca="1"/>
        <v>45846</v>
      </c>
      <c r="BD12">
        <f ca="1"/>
        <v>161998025.84999999</v>
      </c>
      <c r="BF12" vm="194">
        <f ca="1"/>
        <v>45889</v>
      </c>
      <c r="BG12">
        <f ca="1"/>
        <v>19773065.079999998</v>
      </c>
    </row>
    <row r="13" spans="1:67" ht="14.4" x14ac:dyDescent="0.3">
      <c r="A13" s="1" vm="195">
        <f ca="1"/>
        <v>43900</v>
      </c>
      <c r="B13" s="6" vm="196">
        <f ca="1"/>
        <v>6180</v>
      </c>
      <c r="C13" s="7" vm="197">
        <f ca="1"/>
        <v>662</v>
      </c>
      <c r="D13" s="85">
        <f t="shared" ca="1" si="2"/>
        <v>0.11956521739130435</v>
      </c>
      <c r="E13" s="85"/>
      <c r="U13" s="1" vm="195">
        <f ca="1"/>
        <v>43900</v>
      </c>
      <c r="V13" s="6" vm="198">
        <f ca="1"/>
        <v>4131</v>
      </c>
      <c r="W13" s="7" vm="199">
        <f ca="1"/>
        <v>4603</v>
      </c>
      <c r="X13" s="85">
        <f t="shared" ca="1" si="7"/>
        <v>0.11951219512195121</v>
      </c>
      <c r="AR13" s="25" vm="195">
        <f t="shared" ca="1" si="0"/>
        <v>43900</v>
      </c>
      <c r="AS13">
        <f t="shared" ca="1" si="1"/>
        <v>4091160</v>
      </c>
      <c r="AT13" t="str">
        <f t="shared" ca="1" si="3"/>
        <v/>
      </c>
      <c r="AU13" s="25" vm="195">
        <f t="shared" ca="1" si="4"/>
        <v>43900</v>
      </c>
      <c r="AV13">
        <f t="shared" ca="1" si="5"/>
        <v>19014993</v>
      </c>
      <c r="AW13" s="213" t="str">
        <f t="shared" ca="1" si="6"/>
        <v/>
      </c>
      <c r="BC13" vm="200">
        <f ca="1"/>
        <v>45847</v>
      </c>
      <c r="BD13">
        <f ca="1"/>
        <v>301704694.56</v>
      </c>
      <c r="BF13" vm="201">
        <f ca="1"/>
        <v>45890</v>
      </c>
      <c r="BG13">
        <f ca="1"/>
        <v>20741818.5</v>
      </c>
    </row>
    <row r="14" spans="1:67" ht="14.4" x14ac:dyDescent="0.3">
      <c r="A14" s="1" vm="202">
        <f ca="1"/>
        <v>43901</v>
      </c>
      <c r="B14" s="6" vm="203">
        <f ca="1"/>
        <v>5830</v>
      </c>
      <c r="C14" s="7" vm="204">
        <f ca="1"/>
        <v>579</v>
      </c>
      <c r="D14" s="85">
        <f t="shared" ca="1" si="2"/>
        <v>-5.6634304207119741E-2</v>
      </c>
      <c r="E14" s="85"/>
      <c r="U14" s="1" vm="202">
        <f ca="1"/>
        <v>43901</v>
      </c>
      <c r="V14" s="6" vm="205">
        <f ca="1"/>
        <v>3888</v>
      </c>
      <c r="W14" s="7" vm="206">
        <f ca="1"/>
        <v>4694</v>
      </c>
      <c r="X14" s="85">
        <f t="shared" ca="1" si="7"/>
        <v>-5.8823529411764705E-2</v>
      </c>
      <c r="AR14" s="25" vm="202">
        <f t="shared" ca="1" si="0"/>
        <v>43901</v>
      </c>
      <c r="AS14">
        <f t="shared" ca="1" si="1"/>
        <v>3375570</v>
      </c>
      <c r="AT14" t="str">
        <f t="shared" ca="1" si="3"/>
        <v/>
      </c>
      <c r="AU14" s="25" vm="202">
        <f t="shared" ca="1" si="4"/>
        <v>43901</v>
      </c>
      <c r="AV14">
        <f t="shared" ca="1" si="5"/>
        <v>18250272</v>
      </c>
      <c r="AW14" s="213" t="str">
        <f t="shared" ca="1" si="6"/>
        <v/>
      </c>
      <c r="BC14" vm="207">
        <f ca="1"/>
        <v>45848</v>
      </c>
      <c r="BD14">
        <f ca="1"/>
        <v>206385240.59999999</v>
      </c>
      <c r="BF14" vm="84">
        <f ca="1"/>
        <v>45891</v>
      </c>
      <c r="BG14">
        <f ca="1"/>
        <v>35941211.299999997</v>
      </c>
    </row>
    <row r="15" spans="1:67" ht="14.4" x14ac:dyDescent="0.3">
      <c r="A15" s="1" vm="208">
        <f ca="1"/>
        <v>43902</v>
      </c>
      <c r="B15" s="6" vm="209">
        <f ca="1"/>
        <v>5550</v>
      </c>
      <c r="C15" s="7" vm="210">
        <f ca="1"/>
        <v>574</v>
      </c>
      <c r="D15" s="85">
        <f t="shared" ca="1" si="2"/>
        <v>-4.8027444253859346E-2</v>
      </c>
      <c r="E15" s="85"/>
      <c r="U15" s="1" vm="208">
        <f ca="1"/>
        <v>43902</v>
      </c>
      <c r="V15" s="6" vm="211">
        <f ca="1"/>
        <v>3717</v>
      </c>
      <c r="W15" s="7" vm="212">
        <f ca="1"/>
        <v>2858</v>
      </c>
      <c r="X15" s="85">
        <f t="shared" ca="1" si="7"/>
        <v>-4.3981481481481483E-2</v>
      </c>
      <c r="AR15" s="25" vm="208">
        <f t="shared" ca="1" si="0"/>
        <v>43902</v>
      </c>
      <c r="AS15">
        <f t="shared" ca="1" si="1"/>
        <v>3185700</v>
      </c>
      <c r="AT15" t="str">
        <f t="shared" ca="1" si="3"/>
        <v/>
      </c>
      <c r="AU15" s="25" vm="208">
        <f t="shared" ca="1" si="4"/>
        <v>43902</v>
      </c>
      <c r="AV15">
        <f t="shared" ca="1" si="5"/>
        <v>10623186</v>
      </c>
      <c r="AW15" s="213" t="str">
        <f t="shared" ca="1" si="6"/>
        <v/>
      </c>
      <c r="BC15" vm="213">
        <f ca="1"/>
        <v>45849</v>
      </c>
      <c r="BD15">
        <f ca="1"/>
        <v>167759763.59999999</v>
      </c>
      <c r="BF15" vm="214">
        <f ca="1"/>
        <v>45894</v>
      </c>
      <c r="BG15">
        <f ca="1"/>
        <v>12513761.369999999</v>
      </c>
    </row>
    <row r="16" spans="1:67" ht="14.4" x14ac:dyDescent="0.3">
      <c r="A16" s="1" vm="215">
        <f ca="1"/>
        <v>43903</v>
      </c>
      <c r="B16" s="6" vm="216">
        <f ca="1"/>
        <v>5900</v>
      </c>
      <c r="C16" s="7" vm="217">
        <f ca="1"/>
        <v>735</v>
      </c>
      <c r="D16" s="85">
        <f t="shared" ca="1" si="2"/>
        <v>6.3063063063063057E-2</v>
      </c>
      <c r="E16" s="85"/>
      <c r="U16" s="1" vm="215">
        <f ca="1"/>
        <v>43903</v>
      </c>
      <c r="V16" s="6" vm="218">
        <f ca="1"/>
        <v>3942</v>
      </c>
      <c r="W16" s="7" vm="219">
        <f ca="1"/>
        <v>3821</v>
      </c>
      <c r="X16" s="85">
        <f t="shared" ca="1" si="7"/>
        <v>6.0532687651331719E-2</v>
      </c>
      <c r="AR16" s="25" vm="215">
        <f t="shared" ca="1" si="0"/>
        <v>43903</v>
      </c>
      <c r="AS16">
        <f t="shared" ca="1" si="1"/>
        <v>4336500</v>
      </c>
      <c r="AT16" t="str">
        <f t="shared" ca="1" si="3"/>
        <v/>
      </c>
      <c r="AU16" s="25" vm="215">
        <f t="shared" ca="1" si="4"/>
        <v>43903</v>
      </c>
      <c r="AV16">
        <f t="shared" ca="1" si="5"/>
        <v>15062382</v>
      </c>
      <c r="AW16" s="213" t="str">
        <f t="shared" ca="1" si="6"/>
        <v/>
      </c>
      <c r="BC16" vm="220">
        <f ca="1"/>
        <v>45852</v>
      </c>
      <c r="BD16">
        <f ca="1"/>
        <v>171698966.88</v>
      </c>
      <c r="BF16" vm="221">
        <f ca="1"/>
        <v>45895</v>
      </c>
      <c r="BG16">
        <f ca="1"/>
        <v>21940146.759999998</v>
      </c>
    </row>
    <row r="17" spans="1:59" ht="14.4" x14ac:dyDescent="0.3">
      <c r="A17" s="1" vm="222">
        <f ca="1"/>
        <v>43906</v>
      </c>
      <c r="B17" s="6" vm="223">
        <f ca="1"/>
        <v>5300</v>
      </c>
      <c r="C17" s="7" vm="224">
        <f ca="1"/>
        <v>228</v>
      </c>
      <c r="D17" s="85">
        <f t="shared" ca="1" si="2"/>
        <v>-0.10169491525423729</v>
      </c>
      <c r="E17" s="85"/>
      <c r="U17" s="1" vm="222">
        <f ca="1"/>
        <v>43906</v>
      </c>
      <c r="V17" s="6" vm="225">
        <f ca="1"/>
        <v>3555</v>
      </c>
      <c r="W17" s="7" vm="226">
        <f ca="1"/>
        <v>2535</v>
      </c>
      <c r="X17" s="85">
        <f t="shared" ca="1" si="7"/>
        <v>-9.8173515981735154E-2</v>
      </c>
      <c r="AR17" s="25" vm="222">
        <f t="shared" ca="1" si="0"/>
        <v>43906</v>
      </c>
      <c r="AS17">
        <f t="shared" ca="1" si="1"/>
        <v>1208400</v>
      </c>
      <c r="AT17" t="str">
        <f t="shared" ca="1" si="3"/>
        <v/>
      </c>
      <c r="AU17" s="25" vm="222">
        <f t="shared" ca="1" si="4"/>
        <v>43906</v>
      </c>
      <c r="AV17">
        <f t="shared" ca="1" si="5"/>
        <v>9011925</v>
      </c>
      <c r="AW17" s="213" t="str">
        <f t="shared" ca="1" si="6"/>
        <v/>
      </c>
      <c r="BC17" vm="227">
        <f ca="1"/>
        <v>45853</v>
      </c>
      <c r="BD17">
        <f ca="1"/>
        <v>163976788.92000002</v>
      </c>
      <c r="BF17" vm="228">
        <f ca="1"/>
        <v>45896</v>
      </c>
      <c r="BG17">
        <f ca="1"/>
        <v>25022934.299999997</v>
      </c>
    </row>
    <row r="18" spans="1:59" ht="14.4" x14ac:dyDescent="0.3">
      <c r="A18" s="1" vm="229">
        <f ca="1"/>
        <v>43907</v>
      </c>
      <c r="B18" s="6" vm="230">
        <f ca="1"/>
        <v>4880</v>
      </c>
      <c r="C18" s="7" vm="231">
        <f ca="1"/>
        <v>311</v>
      </c>
      <c r="D18" s="85">
        <f t="shared" ca="1" si="2"/>
        <v>-7.9245283018867921E-2</v>
      </c>
      <c r="E18" s="85"/>
      <c r="U18" s="1" vm="229">
        <f ca="1"/>
        <v>43907</v>
      </c>
      <c r="V18" s="6" vm="232">
        <f ca="1"/>
        <v>3267</v>
      </c>
      <c r="W18" s="7" vm="233">
        <f ca="1"/>
        <v>2422</v>
      </c>
      <c r="X18" s="85">
        <f t="shared" ca="1" si="7"/>
        <v>-8.1012658227848103E-2</v>
      </c>
      <c r="AR18" s="25" vm="229">
        <f t="shared" ca="1" si="0"/>
        <v>43907</v>
      </c>
      <c r="AS18">
        <f t="shared" ca="1" si="1"/>
        <v>1517680</v>
      </c>
      <c r="AT18" t="str">
        <f t="shared" ca="1" si="3"/>
        <v/>
      </c>
      <c r="AU18" s="25" vm="229">
        <f t="shared" ca="1" si="4"/>
        <v>43907</v>
      </c>
      <c r="AV18">
        <f t="shared" ca="1" si="5"/>
        <v>7912674</v>
      </c>
      <c r="AW18" s="213" t="str">
        <f t="shared" ca="1" si="6"/>
        <v/>
      </c>
      <c r="BC18" vm="234">
        <f ca="1"/>
        <v>45854</v>
      </c>
      <c r="BD18">
        <f ca="1"/>
        <v>140944089.59999999</v>
      </c>
      <c r="BF18" vm="235">
        <f ca="1"/>
        <v>45897</v>
      </c>
      <c r="BG18">
        <f ca="1"/>
        <v>25809741.280000001</v>
      </c>
    </row>
    <row r="19" spans="1:59" ht="14.4" x14ac:dyDescent="0.3">
      <c r="A19" s="1" vm="236">
        <f ca="1"/>
        <v>43908</v>
      </c>
      <c r="B19" s="8" vm="237">
        <f ca="1"/>
        <v>4430</v>
      </c>
      <c r="C19" s="8" vm="238">
        <f ca="1"/>
        <v>546</v>
      </c>
      <c r="D19" s="85">
        <f t="shared" ca="1" si="2"/>
        <v>-9.2213114754098366E-2</v>
      </c>
      <c r="E19" s="85"/>
      <c r="U19" s="1" vm="236">
        <f ca="1"/>
        <v>43908</v>
      </c>
      <c r="V19" s="8" vm="239">
        <f ca="1"/>
        <v>2943</v>
      </c>
      <c r="W19" s="8" vm="240">
        <f ca="1"/>
        <v>4688</v>
      </c>
      <c r="X19" s="85">
        <f t="shared" ca="1" si="7"/>
        <v>-9.9173553719008267E-2</v>
      </c>
      <c r="AR19" s="25" vm="236">
        <f t="shared" ca="1" si="0"/>
        <v>43908</v>
      </c>
      <c r="AS19">
        <f t="shared" ca="1" si="1"/>
        <v>2418780</v>
      </c>
      <c r="AT19" t="str">
        <f t="shared" ca="1" si="3"/>
        <v/>
      </c>
      <c r="AU19" s="25" vm="236">
        <f t="shared" ca="1" si="4"/>
        <v>43908</v>
      </c>
      <c r="AV19">
        <f t="shared" ca="1" si="5"/>
        <v>13796784</v>
      </c>
      <c r="AW19" s="213" t="str">
        <f t="shared" ca="1" si="6"/>
        <v/>
      </c>
      <c r="BC19" vm="241">
        <f ca="1"/>
        <v>45855</v>
      </c>
      <c r="BD19">
        <f ca="1"/>
        <v>109965905.83999999</v>
      </c>
      <c r="BF19" vm="242">
        <f ca="1"/>
        <v>45898</v>
      </c>
      <c r="BG19">
        <f ca="1"/>
        <v>21517229.800000001</v>
      </c>
    </row>
    <row r="20" spans="1:59" ht="14.4" x14ac:dyDescent="0.3">
      <c r="A20" s="1" vm="243">
        <f ca="1"/>
        <v>43909</v>
      </c>
      <c r="B20" s="8" vm="244">
        <f ca="1"/>
        <v>4650</v>
      </c>
      <c r="C20" s="8" vm="245">
        <f ca="1"/>
        <v>177</v>
      </c>
      <c r="D20" s="85">
        <f t="shared" ca="1" si="2"/>
        <v>4.9661399548532728E-2</v>
      </c>
      <c r="E20" s="85"/>
      <c r="U20" s="1" vm="243">
        <f ca="1"/>
        <v>43909</v>
      </c>
      <c r="V20" s="8" vm="246">
        <f ca="1"/>
        <v>3087</v>
      </c>
      <c r="W20" s="8" vm="247">
        <f ca="1"/>
        <v>2906</v>
      </c>
      <c r="X20" s="85">
        <f t="shared" ca="1" si="7"/>
        <v>4.8929663608562692E-2</v>
      </c>
      <c r="AR20" s="25" vm="243">
        <f t="shared" ca="1" si="0"/>
        <v>43909</v>
      </c>
      <c r="AS20">
        <f t="shared" ca="1" si="1"/>
        <v>823050</v>
      </c>
      <c r="AT20" t="str">
        <f t="shared" ca="1" si="3"/>
        <v/>
      </c>
      <c r="AU20" s="25" vm="243">
        <f t="shared" ca="1" si="4"/>
        <v>43909</v>
      </c>
      <c r="AV20">
        <f t="shared" ca="1" si="5"/>
        <v>8970822</v>
      </c>
      <c r="AW20" s="213" t="str">
        <f t="shared" ca="1" si="6"/>
        <v/>
      </c>
      <c r="BC20" vm="248">
        <f ca="1"/>
        <v>45856</v>
      </c>
      <c r="BD20">
        <f ca="1"/>
        <v>128034647.75</v>
      </c>
      <c r="BF20" vm="249">
        <f ca="1"/>
        <v>45902</v>
      </c>
      <c r="BG20">
        <f ca="1"/>
        <v>19281266.279999997</v>
      </c>
    </row>
    <row r="21" spans="1:59" ht="14.4" x14ac:dyDescent="0.3">
      <c r="A21" s="1" vm="250">
        <f ca="1"/>
        <v>43910</v>
      </c>
      <c r="B21" s="8" vm="251">
        <f ca="1"/>
        <v>4250</v>
      </c>
      <c r="C21" s="8" vm="252">
        <f ca="1"/>
        <v>282</v>
      </c>
      <c r="D21" s="85">
        <f t="shared" ca="1" si="2"/>
        <v>-8.6021505376344093E-2</v>
      </c>
      <c r="E21" s="85"/>
      <c r="U21" s="1" vm="250">
        <f ca="1"/>
        <v>43910</v>
      </c>
      <c r="V21" s="8" vm="253">
        <f ca="1"/>
        <v>2835</v>
      </c>
      <c r="W21" s="8" vm="254">
        <f ca="1"/>
        <v>2986</v>
      </c>
      <c r="X21" s="85">
        <f t="shared" ca="1" si="7"/>
        <v>-8.1632653061224483E-2</v>
      </c>
      <c r="AR21" s="25" vm="250">
        <f t="shared" ca="1" si="0"/>
        <v>43910</v>
      </c>
      <c r="AS21">
        <f t="shared" ca="1" si="1"/>
        <v>1198500</v>
      </c>
      <c r="AT21" t="str">
        <f t="shared" ca="1" si="3"/>
        <v/>
      </c>
      <c r="AU21" s="25" vm="250">
        <f t="shared" ca="1" si="4"/>
        <v>43910</v>
      </c>
      <c r="AV21">
        <f t="shared" ca="1" si="5"/>
        <v>8465310</v>
      </c>
      <c r="AW21" s="213" t="str">
        <f t="shared" ca="1" si="6"/>
        <v/>
      </c>
      <c r="BC21" vm="255">
        <f ca="1"/>
        <v>45859</v>
      </c>
      <c r="BD21">
        <f ca="1"/>
        <v>259511229.67999998</v>
      </c>
      <c r="BF21" vm="256">
        <f ca="1"/>
        <v>45903</v>
      </c>
      <c r="BG21">
        <f ca="1"/>
        <v>16138987.15</v>
      </c>
    </row>
    <row r="22" spans="1:59" ht="14.4" x14ac:dyDescent="0.3">
      <c r="A22" s="1" vm="257">
        <f ca="1"/>
        <v>43913</v>
      </c>
      <c r="B22" s="8" vm="258">
        <f ca="1"/>
        <v>4326.5</v>
      </c>
      <c r="C22" s="8" vm="259">
        <f ca="1"/>
        <v>367</v>
      </c>
      <c r="D22" s="85">
        <f t="shared" ca="1" si="2"/>
        <v>1.7999999999999999E-2</v>
      </c>
      <c r="E22" s="85"/>
      <c r="G22" s="15" t="s">
        <v>13</v>
      </c>
      <c r="H22" s="15" t="s">
        <v>14</v>
      </c>
      <c r="I22" s="70" t="s">
        <v>38</v>
      </c>
      <c r="J22" s="15" t="s">
        <v>15</v>
      </c>
      <c r="K22" s="15" t="s">
        <v>16</v>
      </c>
      <c r="L22" s="8"/>
      <c r="M22" s="8"/>
      <c r="P22" s="4" t="s">
        <v>22</v>
      </c>
      <c r="Q22" s="4" t="s">
        <v>26</v>
      </c>
      <c r="U22" s="1" vm="257">
        <f ca="1"/>
        <v>43913</v>
      </c>
      <c r="V22" s="8" vm="260">
        <f ca="1"/>
        <v>2889</v>
      </c>
      <c r="W22" s="8" vm="261">
        <f ca="1"/>
        <v>2516</v>
      </c>
      <c r="X22" s="85">
        <f t="shared" ca="1" si="7"/>
        <v>1.9047619047619049E-2</v>
      </c>
      <c r="AA22" s="15" t="s">
        <v>13</v>
      </c>
      <c r="AB22" s="15" t="s">
        <v>14</v>
      </c>
      <c r="AC22" s="70" t="s">
        <v>38</v>
      </c>
      <c r="AD22" s="15" t="s">
        <v>15</v>
      </c>
      <c r="AE22" s="15" t="s">
        <v>16</v>
      </c>
      <c r="AF22" s="8"/>
      <c r="AI22" s="8"/>
      <c r="AJ22" s="4" t="s">
        <v>22</v>
      </c>
      <c r="AK22" s="4" t="s">
        <v>26</v>
      </c>
      <c r="AR22" s="25" vm="257">
        <f t="shared" ca="1" si="0"/>
        <v>43913</v>
      </c>
      <c r="AS22">
        <f t="shared" ca="1" si="1"/>
        <v>1587825.5</v>
      </c>
      <c r="AT22" t="str">
        <f t="shared" ca="1" si="3"/>
        <v/>
      </c>
      <c r="AU22" s="25" vm="257">
        <f t="shared" ca="1" si="4"/>
        <v>43913</v>
      </c>
      <c r="AV22">
        <f t="shared" ca="1" si="5"/>
        <v>7268724</v>
      </c>
      <c r="AW22" s="213" t="str">
        <f t="shared" ca="1" si="6"/>
        <v/>
      </c>
      <c r="BC22" vm="262">
        <f ca="1"/>
        <v>45860</v>
      </c>
      <c r="BD22">
        <f ca="1"/>
        <v>151433361.59999999</v>
      </c>
      <c r="BF22" vm="263">
        <f ca="1"/>
        <v>45904</v>
      </c>
      <c r="BG22">
        <f ca="1"/>
        <v>20333124.57</v>
      </c>
    </row>
    <row r="23" spans="1:59" ht="14.4" x14ac:dyDescent="0.3">
      <c r="A23" s="1" vm="264">
        <f ca="1"/>
        <v>43914</v>
      </c>
      <c r="B23" s="8" vm="265">
        <f ca="1"/>
        <v>4720</v>
      </c>
      <c r="C23" s="8" vm="266">
        <f ca="1"/>
        <v>217</v>
      </c>
      <c r="D23" s="85">
        <f t="shared" ca="1" si="2"/>
        <v>9.0951115220154866E-2</v>
      </c>
      <c r="E23" s="85"/>
      <c r="G23" s="21" cm="1">
        <f t="array" aca="1" ref="G23" ca="1">_FV(A1,"Price")</f>
        <v>17.670000000000002</v>
      </c>
      <c r="H23" s="22" cm="1">
        <f t="array" aca="1" ref="H23" ca="1">_FV(A1,"Volume")</f>
        <v>4013078</v>
      </c>
      <c r="I23" s="71" cm="1">
        <f t="array" aca="1" ref="I23" ca="1">_FV(A1,"Change (%)",TRUE)</f>
        <v>-2.2589999999999997E-3</v>
      </c>
      <c r="J23" s="21" cm="1">
        <f t="array" aca="1" ref="J23" ca="1">_FV(A1,"52 week high",TRUE)</f>
        <v>94.5</v>
      </c>
      <c r="K23" s="21" cm="1">
        <f t="array" aca="1" ref="K23" ca="1">_FV(A1,"52 week low",TRUE)</f>
        <v>15.2</v>
      </c>
      <c r="L23" s="8"/>
      <c r="M23" s="8"/>
      <c r="P23" s="4" t="s">
        <v>32</v>
      </c>
      <c r="Q23" s="25">
        <f ca="1">TODAY()-10</f>
        <v>46088</v>
      </c>
      <c r="U23" s="1" vm="264">
        <f ca="1"/>
        <v>43914</v>
      </c>
      <c r="V23" s="8" vm="267">
        <f ca="1"/>
        <v>3132</v>
      </c>
      <c r="W23" s="8" vm="268">
        <f ca="1"/>
        <v>2243</v>
      </c>
      <c r="X23" s="85">
        <f t="shared" ca="1" si="7"/>
        <v>8.4112149532710276E-2</v>
      </c>
      <c r="AA23" s="21" cm="1">
        <f t="array" aca="1" ref="AA23" ca="1">_FV(U1,"Price")</f>
        <v>13.23</v>
      </c>
      <c r="AB23" s="22" cm="1">
        <f t="array" aca="1" ref="AB23" ca="1">_FV(U1,"Volume")</f>
        <v>331803</v>
      </c>
      <c r="AC23" s="71" cm="1">
        <f t="array" aca="1" ref="AC23" ca="1">_FV(U1,"Change (%)",TRUE)</f>
        <v>3.7940000000000001E-3</v>
      </c>
      <c r="AD23" s="21" cm="1">
        <f t="array" aca="1" ref="AD23" ca="1">_FV(U1,"52 week high",TRUE)</f>
        <v>63</v>
      </c>
      <c r="AE23" s="21" cm="1">
        <f t="array" aca="1" ref="AE23" ca="1">_FV(U1,"52 week low",TRUE)</f>
        <v>11.31</v>
      </c>
      <c r="AF23" s="8"/>
      <c r="AI23" s="8"/>
      <c r="AJ23" s="4" t="s">
        <v>32</v>
      </c>
      <c r="AK23" s="25">
        <f ca="1">TODAY()-10</f>
        <v>46088</v>
      </c>
      <c r="AR23" s="25" vm="264">
        <f t="shared" ca="1" si="0"/>
        <v>43914</v>
      </c>
      <c r="AS23">
        <f t="shared" ca="1" si="1"/>
        <v>1024240</v>
      </c>
      <c r="AT23" t="str">
        <f t="shared" ca="1" si="3"/>
        <v/>
      </c>
      <c r="AU23" s="25" vm="264">
        <f t="shared" ca="1" si="4"/>
        <v>43914</v>
      </c>
      <c r="AV23">
        <f t="shared" ca="1" si="5"/>
        <v>7025076</v>
      </c>
      <c r="AW23" s="213" t="str">
        <f t="shared" ca="1" si="6"/>
        <v/>
      </c>
      <c r="BC23" vm="269">
        <f ca="1"/>
        <v>45861</v>
      </c>
      <c r="BD23">
        <f ca="1"/>
        <v>341562473.27999997</v>
      </c>
      <c r="BF23" vm="270">
        <f ca="1"/>
        <v>45905</v>
      </c>
      <c r="BG23">
        <f ca="1"/>
        <v>13900582.949999999</v>
      </c>
    </row>
    <row r="24" spans="1:59" ht="14.4" x14ac:dyDescent="0.3">
      <c r="A24" s="1" vm="271">
        <f ca="1"/>
        <v>43915</v>
      </c>
      <c r="B24" s="8" vm="272">
        <f ca="1"/>
        <v>4630</v>
      </c>
      <c r="C24" s="8" vm="273">
        <f ca="1"/>
        <v>159</v>
      </c>
      <c r="D24" s="85">
        <f t="shared" ca="1" si="2"/>
        <v>-1.9067796610169493E-2</v>
      </c>
      <c r="E24" s="85"/>
      <c r="F24" s="8"/>
      <c r="G24" s="8"/>
      <c r="H24" s="8"/>
      <c r="I24" s="8"/>
      <c r="J24" s="8"/>
      <c r="K24" s="8"/>
      <c r="L24" s="8"/>
      <c r="M24" s="8"/>
      <c r="P24" s="4" t="s">
        <v>36</v>
      </c>
      <c r="Q24" s="25">
        <f ca="1">TODAY()-20</f>
        <v>46078</v>
      </c>
      <c r="U24" s="1" vm="271">
        <f ca="1"/>
        <v>43915</v>
      </c>
      <c r="V24" s="8" vm="274">
        <f ca="1"/>
        <v>3069</v>
      </c>
      <c r="W24" s="8" vm="275">
        <f ca="1"/>
        <v>2157</v>
      </c>
      <c r="X24" s="85">
        <f t="shared" ca="1" si="7"/>
        <v>-2.0114942528735632E-2</v>
      </c>
      <c r="AA24" s="8"/>
      <c r="AB24" s="8"/>
      <c r="AC24" s="8"/>
      <c r="AD24" s="8"/>
      <c r="AE24" s="8"/>
      <c r="AF24" s="8"/>
      <c r="AI24" s="8"/>
      <c r="AJ24" s="4" t="s">
        <v>36</v>
      </c>
      <c r="AK24" s="25">
        <f ca="1">TODAY()-20</f>
        <v>46078</v>
      </c>
      <c r="AR24" s="25" vm="271">
        <f t="shared" ca="1" si="0"/>
        <v>43915</v>
      </c>
      <c r="AS24">
        <f t="shared" ca="1" si="1"/>
        <v>736170</v>
      </c>
      <c r="AT24" t="str">
        <f t="shared" ca="1" si="3"/>
        <v/>
      </c>
      <c r="AU24" s="25" vm="271">
        <f t="shared" ca="1" si="4"/>
        <v>43915</v>
      </c>
      <c r="AV24">
        <f t="shared" ca="1" si="5"/>
        <v>6619833</v>
      </c>
      <c r="AW24" s="213" t="str">
        <f t="shared" ca="1" si="6"/>
        <v/>
      </c>
      <c r="BC24" vm="276">
        <f ca="1"/>
        <v>45862</v>
      </c>
      <c r="BD24">
        <f ca="1"/>
        <v>163804743.13999999</v>
      </c>
      <c r="BF24" vm="277">
        <f ca="1"/>
        <v>45908</v>
      </c>
      <c r="BG24">
        <f ca="1"/>
        <v>16615075.800000001</v>
      </c>
    </row>
    <row r="25" spans="1:59" ht="14.4" x14ac:dyDescent="0.3">
      <c r="A25" s="1" vm="278">
        <f ca="1"/>
        <v>43916</v>
      </c>
      <c r="B25" s="8" vm="279">
        <f ca="1"/>
        <v>4441.8999999999996</v>
      </c>
      <c r="C25" s="8" vm="280">
        <f ca="1"/>
        <v>353</v>
      </c>
      <c r="D25" s="85">
        <f t="shared" ca="1" si="2"/>
        <v>-4.0626349892008716E-2</v>
      </c>
      <c r="E25" s="85"/>
      <c r="G25" s="284" t="s">
        <v>35</v>
      </c>
      <c r="H25" s="285"/>
      <c r="I25" s="285"/>
      <c r="J25" s="285"/>
      <c r="K25" s="285"/>
      <c r="L25" s="285"/>
      <c r="M25" s="285"/>
      <c r="N25" s="286"/>
      <c r="P25" s="4" t="s">
        <v>23</v>
      </c>
      <c r="Q25" s="25">
        <f ca="1">TODAY()-30</f>
        <v>46068</v>
      </c>
      <c r="U25" s="1" vm="278">
        <f ca="1"/>
        <v>43916</v>
      </c>
      <c r="V25" s="8" vm="281">
        <f ca="1"/>
        <v>2961</v>
      </c>
      <c r="W25" s="8" vm="282">
        <f ca="1"/>
        <v>1921</v>
      </c>
      <c r="X25" s="85">
        <f t="shared" ca="1" si="7"/>
        <v>-3.519061583577713E-2</v>
      </c>
      <c r="AA25" s="277" t="s">
        <v>35</v>
      </c>
      <c r="AB25" s="278"/>
      <c r="AC25" s="278"/>
      <c r="AD25" s="278"/>
      <c r="AE25" s="278"/>
      <c r="AF25" s="278"/>
      <c r="AG25" s="279"/>
      <c r="AH25" s="76"/>
      <c r="AI25" s="8"/>
      <c r="AJ25" s="4" t="s">
        <v>23</v>
      </c>
      <c r="AK25" s="25">
        <f ca="1">TODAY()-30</f>
        <v>46068</v>
      </c>
      <c r="AR25" s="25" vm="278">
        <f t="shared" ca="1" si="0"/>
        <v>43916</v>
      </c>
      <c r="AS25">
        <f t="shared" ca="1" si="1"/>
        <v>1567990.7</v>
      </c>
      <c r="AT25" t="str">
        <f t="shared" ca="1" si="3"/>
        <v/>
      </c>
      <c r="AU25" s="25" vm="278">
        <f t="shared" ca="1" si="4"/>
        <v>43916</v>
      </c>
      <c r="AV25">
        <f t="shared" ca="1" si="5"/>
        <v>5688081</v>
      </c>
      <c r="AW25" s="213" t="str">
        <f t="shared" ca="1" si="6"/>
        <v/>
      </c>
      <c r="BC25" vm="283">
        <f ca="1"/>
        <v>45863</v>
      </c>
      <c r="BD25">
        <f ca="1"/>
        <v>139451583.69999999</v>
      </c>
      <c r="BF25" vm="284">
        <f ca="1"/>
        <v>45909</v>
      </c>
      <c r="BG25">
        <f ca="1"/>
        <v>23150784.48</v>
      </c>
    </row>
    <row r="26" spans="1:59" ht="14.4" x14ac:dyDescent="0.3">
      <c r="A26" s="1" vm="285">
        <f ca="1"/>
        <v>43917</v>
      </c>
      <c r="B26" s="8" vm="286">
        <f ca="1"/>
        <v>4360.1000000000004</v>
      </c>
      <c r="C26" s="8" vm="287">
        <f ca="1"/>
        <v>168</v>
      </c>
      <c r="D26" s="85">
        <f t="shared" ca="1" si="2"/>
        <v>-1.8415542898309118E-2</v>
      </c>
      <c r="E26" s="85"/>
      <c r="G26" s="72" t="s">
        <v>32</v>
      </c>
      <c r="H26" s="72" t="s">
        <v>31</v>
      </c>
      <c r="I26" s="73" t="s">
        <v>18</v>
      </c>
      <c r="J26" s="72" t="s">
        <v>30</v>
      </c>
      <c r="K26" s="74" t="s">
        <v>17</v>
      </c>
      <c r="L26" s="15" t="s">
        <v>5</v>
      </c>
      <c r="M26" s="75" t="s">
        <v>19</v>
      </c>
      <c r="N26" s="15" t="s">
        <v>47</v>
      </c>
      <c r="P26" s="4" t="s">
        <v>30</v>
      </c>
      <c r="Q26" s="25">
        <f ca="1">TODAY()-60</f>
        <v>46038</v>
      </c>
      <c r="U26" s="1" vm="285">
        <f ca="1"/>
        <v>43917</v>
      </c>
      <c r="V26" s="8" vm="288">
        <f ca="1"/>
        <v>2898</v>
      </c>
      <c r="W26" s="8" vm="289">
        <f ca="1"/>
        <v>1499</v>
      </c>
      <c r="X26" s="85">
        <f t="shared" ca="1" si="7"/>
        <v>-2.1276595744680851E-2</v>
      </c>
      <c r="AA26" s="72" t="s">
        <v>32</v>
      </c>
      <c r="AB26" s="72" t="s">
        <v>31</v>
      </c>
      <c r="AC26" s="15" t="s">
        <v>18</v>
      </c>
      <c r="AD26" s="18" t="s">
        <v>40</v>
      </c>
      <c r="AE26" s="15" t="s">
        <v>17</v>
      </c>
      <c r="AF26" s="15" t="s">
        <v>5</v>
      </c>
      <c r="AG26" s="15" t="s">
        <v>19</v>
      </c>
      <c r="AH26" s="93" t="s">
        <v>46</v>
      </c>
      <c r="AI26" s="8"/>
      <c r="AJ26" s="4" t="s">
        <v>30</v>
      </c>
      <c r="AK26" s="25">
        <f ca="1">TODAY()-60</f>
        <v>46038</v>
      </c>
      <c r="AR26" s="25" vm="285">
        <f t="shared" ca="1" si="0"/>
        <v>43917</v>
      </c>
      <c r="AS26">
        <f t="shared" ca="1" si="1"/>
        <v>732496.8</v>
      </c>
      <c r="AT26" t="str">
        <f t="shared" ca="1" si="3"/>
        <v/>
      </c>
      <c r="AU26" s="25" vm="285">
        <f t="shared" ca="1" si="4"/>
        <v>43917</v>
      </c>
      <c r="AV26">
        <f t="shared" ca="1" si="5"/>
        <v>4344102</v>
      </c>
      <c r="AW26" s="213" t="str">
        <f t="shared" ca="1" si="6"/>
        <v/>
      </c>
      <c r="BC26" vm="290">
        <f ca="1"/>
        <v>45866</v>
      </c>
      <c r="BD26">
        <f ca="1"/>
        <v>222834168.00000003</v>
      </c>
      <c r="BF26" vm="291">
        <f ca="1"/>
        <v>45910</v>
      </c>
      <c r="BG26">
        <f ca="1"/>
        <v>19774608.93</v>
      </c>
    </row>
    <row r="27" spans="1:59" ht="14.4" x14ac:dyDescent="0.3">
      <c r="A27" s="1" vm="292">
        <f ca="1"/>
        <v>43920</v>
      </c>
      <c r="B27" s="8" vm="293">
        <f ca="1"/>
        <v>4460.2</v>
      </c>
      <c r="C27" s="8" vm="294">
        <f ca="1"/>
        <v>320</v>
      </c>
      <c r="D27" s="85">
        <f t="shared" ca="1" si="2"/>
        <v>2.2958189032361517E-2</v>
      </c>
      <c r="E27" s="85"/>
      <c r="F27" s="20" t="s">
        <v>20</v>
      </c>
      <c r="G27" s="34" cm="1" vm="4">
        <f t="array" aca="1" ref="G27" ca="1">_xlfn.LET(
    _xlpm.Data, _xlfn.DROP(_xlfn.ANCHORARRAY(A2), 1),
    _xlpm.Filtered, _xlfn._xlws.FILTER(_xlpm.Data, INDEX(_xlpm.Data, , 1) &gt;= Q23),
    _xlfn.TAKE(_xlfn._xlws.SORT(_xlpm.Filtered, 3, -1), 1, 1)
)</f>
        <v>46090</v>
      </c>
      <c r="H27" s="76" vm="4">
        <f ca="1">INDEX(A:A, MATCH(_xlfn.MAXIFS(C:C, A:A, "&gt;="&amp;Q24), C:C, 0))</f>
        <v>46090</v>
      </c>
      <c r="I27" s="77" vm="4">
        <f ca="1">INDEX(A:A, MATCH(_xlfn.MAXIFS(C:C, A:A, "&gt;="&amp;Q25), C:C, 0))</f>
        <v>46090</v>
      </c>
      <c r="J27" s="76" vm="5">
        <f ca="1">INDEX(A:A, MATCH(_xlfn.MAXIFS(C:C, A:A, "&gt;="&amp;Q26), C:C, 0))</f>
        <v>46042</v>
      </c>
      <c r="K27" s="78" vm="5">
        <f ca="1">INDEX(A:A, MATCH(_xlfn.MAXIFS(C:C, A:A, "&gt;="&amp;Q27), C:C, 0))</f>
        <v>46042</v>
      </c>
      <c r="L27" s="79" vm="5">
        <f ca="1">INDEX(A:A, MATCH(_xlfn.MAXIFS(C:C, A:A, "&gt;="&amp;Q28), C:C, 0))</f>
        <v>46042</v>
      </c>
      <c r="M27" s="80" vm="5">
        <f ca="1">INDEX(A:A, MATCH(_xlfn.MAXIFS(C:C, A:A, "&gt;="&amp;Q29), C:C, 0))</f>
        <v>46042</v>
      </c>
      <c r="N27" s="79" vm="5">
        <f ca="1">INDEX(A:A, MATCH(_xlfn.MAXIFS(C:C, A:A, "&gt;="&amp;Q30), C:C, 0))</f>
        <v>46042</v>
      </c>
      <c r="P27" s="4" t="s">
        <v>17</v>
      </c>
      <c r="Q27" s="25">
        <f ca="1">TODAY()-90</f>
        <v>46008</v>
      </c>
      <c r="U27" s="1" vm="292">
        <f ca="1"/>
        <v>43920</v>
      </c>
      <c r="V27" s="8" vm="295">
        <f ca="1"/>
        <v>2970</v>
      </c>
      <c r="W27" s="8" vm="296">
        <f ca="1"/>
        <v>1191</v>
      </c>
      <c r="X27" s="85">
        <f t="shared" ca="1" si="7"/>
        <v>2.4844720496894408E-2</v>
      </c>
      <c r="Z27" s="20" t="s">
        <v>20</v>
      </c>
      <c r="AA27" s="34" cm="1" vm="4">
        <f t="array" aca="1" ref="AA27" ca="1">_xlfn.LET(
    _xlpm.Data, _xlfn.DROP(_xlfn.ANCHORARRAY(U2), 1),
    _xlpm.Filtered, _xlfn._xlws.FILTER(_xlpm.Data, INDEX(_xlpm.Data, , 1) &gt;= AK23),
    _xlfn.TAKE(_xlfn._xlws.SORT(_xlpm.Filtered, 3, -1), 1, 1)
)</f>
        <v>46090</v>
      </c>
      <c r="AB27" s="76" vm="6">
        <f ca="1">INDEX(U:U, MATCH(_xlfn.MAXIFS(W:W, U:U, "&gt;="&amp;AK24), W:W, 0))</f>
        <v>46084</v>
      </c>
      <c r="AC27" s="77" vm="6">
        <f ca="1">INDEX(U:U, MATCH(_xlfn.MAXIFS(W:W, U:U, "&gt;="&amp;AK25), W:W, 0))</f>
        <v>46084</v>
      </c>
      <c r="AD27" s="76" vm="7">
        <f ca="1">INDEX(U:U, MATCH(_xlfn.MAXIFS(W:W, U:U, "&gt;="&amp;AK26), W:W, 0))</f>
        <v>46041</v>
      </c>
      <c r="AE27" s="78" vm="7">
        <f ca="1">INDEX(U:U, MATCH(_xlfn.MAXIFS(W:W, U:U, "&gt;="&amp;AK27), W:W, 0))</f>
        <v>46041</v>
      </c>
      <c r="AF27" s="79" vm="7">
        <f ca="1">INDEX(U:U, MATCH(_xlfn.MAXIFS(W:W, U:U, "&gt;="&amp;AK28), W:W, 0))</f>
        <v>46041</v>
      </c>
      <c r="AG27" s="80" vm="7">
        <f ca="1">INDEX(U:U, MATCH(_xlfn.MAXIFS(W:W, U:U, "&gt;="&amp;AK29), W:W, 0))</f>
        <v>46041</v>
      </c>
      <c r="AH27" s="79" vm="7">
        <f ca="1">INDEX(U:U, MATCH(_xlfn.MAXIFS(W:W, U:U, "&gt;="&amp;AK30), W:W, 0))</f>
        <v>46041</v>
      </c>
      <c r="AI27" s="8"/>
      <c r="AJ27" s="4" t="s">
        <v>17</v>
      </c>
      <c r="AK27" s="25">
        <f ca="1">TODAY()-90</f>
        <v>46008</v>
      </c>
      <c r="AR27" s="25" vm="292">
        <f t="shared" ca="1" si="0"/>
        <v>43920</v>
      </c>
      <c r="AS27">
        <f t="shared" ca="1" si="1"/>
        <v>1427264</v>
      </c>
      <c r="AT27" t="str">
        <f t="shared" ca="1" si="3"/>
        <v/>
      </c>
      <c r="AU27" s="25" vm="292">
        <f t="shared" ca="1" si="4"/>
        <v>43920</v>
      </c>
      <c r="AV27">
        <f t="shared" ca="1" si="5"/>
        <v>3537270</v>
      </c>
      <c r="AW27" s="213" t="str">
        <f t="shared" ca="1" si="6"/>
        <v/>
      </c>
      <c r="BC27" vm="297">
        <f ca="1"/>
        <v>45867</v>
      </c>
      <c r="BD27">
        <f ca="1"/>
        <v>162813532.28</v>
      </c>
      <c r="BF27" vm="298">
        <f ca="1"/>
        <v>45911</v>
      </c>
      <c r="BG27">
        <f ca="1"/>
        <v>31544176.289999995</v>
      </c>
    </row>
    <row r="28" spans="1:59" ht="14.4" x14ac:dyDescent="0.3">
      <c r="A28" s="1" vm="299">
        <f ca="1"/>
        <v>43921</v>
      </c>
      <c r="B28" s="8" vm="300">
        <f ca="1"/>
        <v>4260</v>
      </c>
      <c r="C28" s="8" vm="301">
        <f ca="1"/>
        <v>266</v>
      </c>
      <c r="D28" s="85">
        <f t="shared" ca="1" si="2"/>
        <v>-4.4885879556970501E-2</v>
      </c>
      <c r="E28" s="85"/>
      <c r="F28" s="26" t="s">
        <v>21</v>
      </c>
      <c r="G28" s="17" cm="1" vm="9">
        <f t="array" aca="1" ref="G28:N28" ca="1">_xlfn.XLOOKUP(G27:N27, INDEX(_xlfn.ANCHORARRAY(A2), , 1), INDEX(_xlfn.ANCHORARRAY(A2), , 3), , 0, 2)</f>
        <v>23978727</v>
      </c>
      <c r="H28" s="17" vm="9">
        <f ca="1"/>
        <v>23978727</v>
      </c>
      <c r="I28" s="58" vm="9">
        <f ca="1"/>
        <v>23978727</v>
      </c>
      <c r="J28" s="17" vm="10">
        <f ca="1"/>
        <v>33500140</v>
      </c>
      <c r="K28" s="28" vm="10">
        <f ca="1"/>
        <v>33500140</v>
      </c>
      <c r="L28" s="17" vm="10">
        <f ca="1"/>
        <v>33500140</v>
      </c>
      <c r="M28" s="29" vm="10">
        <f ca="1"/>
        <v>33500140</v>
      </c>
      <c r="N28" s="76" vm="10">
        <f ca="1"/>
        <v>33500140</v>
      </c>
      <c r="P28" s="4" t="s">
        <v>24</v>
      </c>
      <c r="Q28" s="25">
        <f ca="1">TODAY()-180</f>
        <v>45918</v>
      </c>
      <c r="U28" s="1" vm="299">
        <f ca="1"/>
        <v>43921</v>
      </c>
      <c r="V28" s="8" vm="253">
        <f ca="1"/>
        <v>2835</v>
      </c>
      <c r="W28" s="8" vm="302">
        <f ca="1"/>
        <v>2570</v>
      </c>
      <c r="X28" s="85">
        <f t="shared" ca="1" si="7"/>
        <v>-4.5454545454545456E-2</v>
      </c>
      <c r="Z28" s="26" t="s">
        <v>21</v>
      </c>
      <c r="AA28" s="17" cm="1" vm="11">
        <f t="array" aca="1" ref="AA28:AH28" ca="1">_xlfn.XLOOKUP(AA27:AH27, INDEX(_xlfn.ANCHORARRAY(U2), , 1), INDEX(_xlfn.ANCHORARRAY(U2), , 3), , 0, 2)</f>
        <v>3688887</v>
      </c>
      <c r="AB28" s="17" vm="12">
        <f ca="1"/>
        <v>3864988</v>
      </c>
      <c r="AC28" s="58" vm="12">
        <f ca="1"/>
        <v>3864988</v>
      </c>
      <c r="AD28" s="17" vm="13">
        <f ca="1"/>
        <v>6486726</v>
      </c>
      <c r="AE28" s="28" vm="13">
        <f ca="1"/>
        <v>6486726</v>
      </c>
      <c r="AF28" s="17" vm="13">
        <f ca="1"/>
        <v>6486726</v>
      </c>
      <c r="AG28" s="29" vm="13">
        <f ca="1"/>
        <v>6486726</v>
      </c>
      <c r="AH28" s="76" vm="13">
        <f ca="1"/>
        <v>6486726</v>
      </c>
      <c r="AI28" s="8"/>
      <c r="AJ28" s="4" t="s">
        <v>24</v>
      </c>
      <c r="AK28" s="25">
        <f ca="1">TODAY()-180</f>
        <v>45918</v>
      </c>
      <c r="AR28" s="25" vm="299">
        <f t="shared" ca="1" si="0"/>
        <v>43921</v>
      </c>
      <c r="AS28">
        <f t="shared" ca="1" si="1"/>
        <v>1133160</v>
      </c>
      <c r="AT28" t="str">
        <f t="shared" ca="1" si="3"/>
        <v/>
      </c>
      <c r="AU28" s="25" vm="299">
        <f t="shared" ca="1" si="4"/>
        <v>43921</v>
      </c>
      <c r="AV28">
        <f t="shared" ca="1" si="5"/>
        <v>7285950</v>
      </c>
      <c r="AW28" s="213" t="str">
        <f t="shared" ca="1" si="6"/>
        <v/>
      </c>
      <c r="BC28" vm="303">
        <f ca="1"/>
        <v>45868</v>
      </c>
      <c r="BD28">
        <f ca="1"/>
        <v>257544673.19999999</v>
      </c>
      <c r="BF28" vm="304">
        <f ca="1"/>
        <v>45912</v>
      </c>
      <c r="BG28">
        <f ca="1"/>
        <v>19252328.48</v>
      </c>
    </row>
    <row r="29" spans="1:59" ht="14.4" x14ac:dyDescent="0.3">
      <c r="A29" s="1" vm="305">
        <f ca="1"/>
        <v>43922</v>
      </c>
      <c r="B29" s="8" vm="306">
        <f ca="1"/>
        <v>3910</v>
      </c>
      <c r="C29" s="8" vm="307">
        <f ca="1"/>
        <v>814</v>
      </c>
      <c r="D29" s="85">
        <f t="shared" ca="1" si="2"/>
        <v>-8.2159624413145546E-2</v>
      </c>
      <c r="E29" s="85"/>
      <c r="F29" s="81" t="s">
        <v>29</v>
      </c>
      <c r="G29" s="76" cm="1" vm="14">
        <f t="array" aca="1" ref="G29:N29" ca="1">_xlfn.XLOOKUP(G27:N27, INDEX(_xlfn.ANCHORARRAY(A2), , 1), INDEX(_xlfn.ANCHORARRAY(A2), , 2), , 0, 2)</f>
        <v>18.399999999999999</v>
      </c>
      <c r="H29" s="76" vm="14">
        <f ca="1"/>
        <v>18.399999999999999</v>
      </c>
      <c r="I29" s="35" vm="14">
        <f ca="1"/>
        <v>18.399999999999999</v>
      </c>
      <c r="J29" s="76" vm="15">
        <f ca="1"/>
        <v>22.44</v>
      </c>
      <c r="K29" s="36" vm="15">
        <f ca="1"/>
        <v>22.44</v>
      </c>
      <c r="L29" s="36" vm="15">
        <f ca="1"/>
        <v>22.44</v>
      </c>
      <c r="M29" s="37" vm="15">
        <f ca="1"/>
        <v>22.44</v>
      </c>
      <c r="N29" s="92" vm="15">
        <f ca="1"/>
        <v>22.44</v>
      </c>
      <c r="O29" s="8"/>
      <c r="P29" s="4" t="s">
        <v>25</v>
      </c>
      <c r="Q29" s="25">
        <f ca="1">TODAY()-365</f>
        <v>45733</v>
      </c>
      <c r="U29" s="1" vm="305">
        <f ca="1"/>
        <v>43922</v>
      </c>
      <c r="V29" s="8" vm="308">
        <f ca="1"/>
        <v>2592</v>
      </c>
      <c r="W29" s="8" vm="309">
        <f ca="1"/>
        <v>2681</v>
      </c>
      <c r="X29" s="85">
        <f t="shared" ca="1" si="7"/>
        <v>-8.5714285714285715E-2</v>
      </c>
      <c r="Z29" s="81" t="s">
        <v>29</v>
      </c>
      <c r="AA29" s="76" cm="1" vm="16">
        <f t="array" aca="1" ref="AA29:AH29" ca="1">_xlfn.XLOOKUP(AA27:AH27, INDEX(_xlfn.ANCHORARRAY(U2), , 1), INDEX(_xlfn.ANCHORARRAY(U2), , 2), , 0, 2)</f>
        <v>13.73</v>
      </c>
      <c r="AB29" s="76" vm="17">
        <f ca="1"/>
        <v>13.78</v>
      </c>
      <c r="AC29" s="35" vm="17">
        <f ca="1"/>
        <v>13.78</v>
      </c>
      <c r="AD29" s="76" vm="18">
        <f ca="1"/>
        <v>14.44</v>
      </c>
      <c r="AE29" s="36" vm="18">
        <f ca="1"/>
        <v>14.44</v>
      </c>
      <c r="AF29" s="36" vm="18">
        <f ca="1"/>
        <v>14.44</v>
      </c>
      <c r="AG29" s="37" vm="18">
        <f ca="1"/>
        <v>14.44</v>
      </c>
      <c r="AH29" s="92" vm="18">
        <f ca="1"/>
        <v>14.44</v>
      </c>
      <c r="AI29" s="8"/>
      <c r="AJ29" s="4" t="s">
        <v>25</v>
      </c>
      <c r="AK29" s="25">
        <f ca="1">TODAY()-365</f>
        <v>45733</v>
      </c>
      <c r="AR29" s="25" vm="305">
        <f t="shared" ca="1" si="0"/>
        <v>43922</v>
      </c>
      <c r="AS29">
        <f t="shared" ca="1" si="1"/>
        <v>3182740</v>
      </c>
      <c r="AT29" t="str">
        <f t="shared" ca="1" si="3"/>
        <v/>
      </c>
      <c r="AU29" s="25" vm="305">
        <f t="shared" ca="1" si="4"/>
        <v>43922</v>
      </c>
      <c r="AV29">
        <f t="shared" ca="1" si="5"/>
        <v>6949152</v>
      </c>
      <c r="AW29" s="213" t="str">
        <f t="shared" ca="1" si="6"/>
        <v/>
      </c>
      <c r="BC29" vm="310">
        <f ca="1"/>
        <v>45869</v>
      </c>
      <c r="BD29">
        <f ca="1"/>
        <v>235033974.77000001</v>
      </c>
      <c r="BF29" vm="311">
        <f ca="1"/>
        <v>45915</v>
      </c>
      <c r="BG29">
        <f ca="1"/>
        <v>16204873.029999999</v>
      </c>
    </row>
    <row r="30" spans="1:59" ht="14.4" x14ac:dyDescent="0.3">
      <c r="A30" s="1" vm="312">
        <f ca="1"/>
        <v>43923</v>
      </c>
      <c r="B30" s="8" vm="313">
        <f ca="1"/>
        <v>3740</v>
      </c>
      <c r="C30" s="8" vm="314">
        <f ca="1"/>
        <v>664</v>
      </c>
      <c r="D30" s="85">
        <f t="shared" ca="1" si="2"/>
        <v>-4.3478260869565216E-2</v>
      </c>
      <c r="E30" s="85"/>
      <c r="F30" s="8"/>
      <c r="G30" s="8"/>
      <c r="H30" s="8"/>
      <c r="I30" s="8"/>
      <c r="J30" s="8"/>
      <c r="K30" s="8"/>
      <c r="L30" s="8"/>
      <c r="M30" s="8"/>
      <c r="N30" s="8"/>
      <c r="O30" s="8"/>
      <c r="P30" s="4" t="s">
        <v>46</v>
      </c>
      <c r="Q30" s="25">
        <f ca="1">TODAY()-730</f>
        <v>45368</v>
      </c>
      <c r="U30" s="1" vm="312">
        <f ca="1"/>
        <v>43923</v>
      </c>
      <c r="V30" s="8" vm="315">
        <f ca="1"/>
        <v>2479.5</v>
      </c>
      <c r="W30" s="8" vm="316">
        <f ca="1"/>
        <v>3862</v>
      </c>
      <c r="X30" s="85">
        <f t="shared" ca="1" si="7"/>
        <v>-4.3402777777777776E-2</v>
      </c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4" t="s">
        <v>46</v>
      </c>
      <c r="AK30" s="25">
        <f ca="1">TODAY()-730</f>
        <v>45368</v>
      </c>
      <c r="AR30" s="25" vm="312">
        <f t="shared" ca="1" si="0"/>
        <v>43923</v>
      </c>
      <c r="AS30">
        <f t="shared" ca="1" si="1"/>
        <v>2483360</v>
      </c>
      <c r="AT30" t="str">
        <f t="shared" ca="1" si="3"/>
        <v/>
      </c>
      <c r="AU30" s="25" vm="312">
        <f t="shared" ca="1" si="4"/>
        <v>43923</v>
      </c>
      <c r="AV30">
        <f t="shared" ca="1" si="5"/>
        <v>9575829</v>
      </c>
      <c r="AW30" s="213" t="str">
        <f t="shared" ca="1" si="6"/>
        <v/>
      </c>
      <c r="BC30" vm="317">
        <f ca="1"/>
        <v>45870</v>
      </c>
      <c r="BD30">
        <f ca="1"/>
        <v>109203219.84</v>
      </c>
      <c r="BF30" vm="318">
        <f ca="1"/>
        <v>45916</v>
      </c>
      <c r="BG30">
        <f ca="1"/>
        <v>18594423.359999999</v>
      </c>
    </row>
    <row r="31" spans="1:59" ht="14.4" x14ac:dyDescent="0.3">
      <c r="A31" s="1" vm="319">
        <f ca="1"/>
        <v>43924</v>
      </c>
      <c r="B31" s="8" vm="320">
        <f ca="1"/>
        <v>4180</v>
      </c>
      <c r="C31" s="8" vm="321">
        <f ca="1"/>
        <v>560</v>
      </c>
      <c r="D31" s="85">
        <f t="shared" ca="1" si="2"/>
        <v>0.11764705882352941</v>
      </c>
      <c r="E31" s="85"/>
      <c r="F31" s="8"/>
      <c r="G31" s="8"/>
      <c r="H31" s="8"/>
      <c r="I31" s="8"/>
      <c r="J31" s="8"/>
      <c r="K31" s="8"/>
      <c r="L31" s="8"/>
      <c r="M31" s="8"/>
      <c r="N31" s="8"/>
      <c r="O31" s="8"/>
      <c r="U31" s="1" vm="319">
        <f ca="1"/>
        <v>43924</v>
      </c>
      <c r="V31" s="8" vm="322">
        <f ca="1"/>
        <v>2781</v>
      </c>
      <c r="W31" s="8" vm="323">
        <f ca="1"/>
        <v>2996</v>
      </c>
      <c r="X31" s="85">
        <f t="shared" ca="1" si="7"/>
        <v>0.12159709618874773</v>
      </c>
      <c r="Z31" s="8"/>
      <c r="AA31" s="8"/>
      <c r="AB31" s="8"/>
      <c r="AC31" s="8"/>
      <c r="AD31" s="8"/>
      <c r="AE31" s="8"/>
      <c r="AF31" s="8"/>
      <c r="AG31" s="8"/>
      <c r="AH31" s="8"/>
      <c r="AI31" s="8"/>
      <c r="AR31" s="25" vm="319">
        <f t="shared" ca="1" si="0"/>
        <v>43924</v>
      </c>
      <c r="AS31">
        <f t="shared" ca="1" si="1"/>
        <v>2340800</v>
      </c>
      <c r="AT31" t="str">
        <f t="shared" ca="1" si="3"/>
        <v/>
      </c>
      <c r="AU31" s="25" vm="319">
        <f t="shared" ca="1" si="4"/>
        <v>43924</v>
      </c>
      <c r="AV31">
        <f t="shared" ca="1" si="5"/>
        <v>8331876</v>
      </c>
      <c r="AW31" s="213" t="str">
        <f t="shared" ca="1" si="6"/>
        <v/>
      </c>
      <c r="BC31" vm="324">
        <f ca="1"/>
        <v>45873</v>
      </c>
      <c r="BD31">
        <f ca="1"/>
        <v>270168850.71999997</v>
      </c>
      <c r="BF31" vm="325">
        <f ca="1"/>
        <v>45917</v>
      </c>
      <c r="BG31">
        <f ca="1"/>
        <v>14982679.25</v>
      </c>
    </row>
    <row r="32" spans="1:59" ht="14.4" x14ac:dyDescent="0.3">
      <c r="A32" s="1" vm="326">
        <f ca="1"/>
        <v>43927</v>
      </c>
      <c r="B32" s="8" vm="327">
        <f ca="1"/>
        <v>4690</v>
      </c>
      <c r="C32" s="8" vm="328">
        <f ca="1"/>
        <v>434</v>
      </c>
      <c r="D32" s="85">
        <f t="shared" ca="1" si="2"/>
        <v>0.12200956937799043</v>
      </c>
      <c r="E32" s="85"/>
      <c r="G32" s="287" t="s">
        <v>34</v>
      </c>
      <c r="H32" s="287"/>
      <c r="I32" s="287"/>
      <c r="J32" s="287"/>
      <c r="K32" s="287"/>
      <c r="L32" s="287"/>
      <c r="M32" s="287"/>
      <c r="N32" s="287"/>
      <c r="O32" s="8"/>
      <c r="U32" s="1" vm="326">
        <f ca="1"/>
        <v>43927</v>
      </c>
      <c r="V32" s="8" vm="329">
        <f ca="1"/>
        <v>3114</v>
      </c>
      <c r="W32" s="8" vm="330">
        <f ca="1"/>
        <v>3723</v>
      </c>
      <c r="X32" s="85">
        <f t="shared" ca="1" si="7"/>
        <v>0.11974110032362459</v>
      </c>
      <c r="AA32" s="277" t="s">
        <v>34</v>
      </c>
      <c r="AB32" s="278"/>
      <c r="AC32" s="278"/>
      <c r="AD32" s="278"/>
      <c r="AE32" s="278"/>
      <c r="AF32" s="278"/>
      <c r="AG32" s="279"/>
      <c r="AH32" s="76"/>
      <c r="AR32" s="25" vm="326">
        <f t="shared" ca="1" si="0"/>
        <v>43927</v>
      </c>
      <c r="AS32">
        <f t="shared" ca="1" si="1"/>
        <v>2035460</v>
      </c>
      <c r="AT32" t="str">
        <f t="shared" ca="1" si="3"/>
        <v/>
      </c>
      <c r="AU32" s="25" vm="326">
        <f t="shared" ca="1" si="4"/>
        <v>43927</v>
      </c>
      <c r="AV32">
        <f t="shared" ca="1" si="5"/>
        <v>11593422</v>
      </c>
      <c r="AW32" s="213" t="str">
        <f t="shared" ca="1" si="6"/>
        <v/>
      </c>
      <c r="BC32" vm="331">
        <f ca="1"/>
        <v>45874</v>
      </c>
      <c r="BD32">
        <f ca="1"/>
        <v>158877803.14999998</v>
      </c>
      <c r="BF32" vm="332">
        <f ca="1"/>
        <v>45918</v>
      </c>
      <c r="BG32">
        <f ca="1"/>
        <v>28369766.230000004</v>
      </c>
    </row>
    <row r="33" spans="1:59" ht="14.4" x14ac:dyDescent="0.3">
      <c r="A33" s="1" vm="333">
        <f ca="1"/>
        <v>43928</v>
      </c>
      <c r="B33" s="8" vm="334">
        <f ca="1"/>
        <v>5450</v>
      </c>
      <c r="C33" s="8" vm="335">
        <f ca="1"/>
        <v>666</v>
      </c>
      <c r="D33" s="85">
        <f t="shared" ca="1" si="2"/>
        <v>0.16204690831556504</v>
      </c>
      <c r="E33" s="85"/>
      <c r="G33" s="72" t="s">
        <v>32</v>
      </c>
      <c r="H33" s="72" t="s">
        <v>31</v>
      </c>
      <c r="I33" s="73" t="s">
        <v>18</v>
      </c>
      <c r="J33" s="15" t="s">
        <v>40</v>
      </c>
      <c r="K33" s="15" t="s">
        <v>17</v>
      </c>
      <c r="L33" s="15" t="s">
        <v>5</v>
      </c>
      <c r="M33" s="15" t="s">
        <v>19</v>
      </c>
      <c r="N33" s="15" t="s">
        <v>47</v>
      </c>
      <c r="U33" s="1" vm="333">
        <f ca="1"/>
        <v>43928</v>
      </c>
      <c r="V33" s="8" vm="336">
        <f ca="1"/>
        <v>3591</v>
      </c>
      <c r="W33" s="8" vm="337">
        <f ca="1"/>
        <v>2738</v>
      </c>
      <c r="X33" s="85">
        <f t="shared" ca="1" si="7"/>
        <v>0.15317919075144509</v>
      </c>
      <c r="AA33" s="72" t="s">
        <v>32</v>
      </c>
      <c r="AB33" s="72" t="s">
        <v>31</v>
      </c>
      <c r="AC33" s="73" t="s">
        <v>18</v>
      </c>
      <c r="AD33" s="72" t="s">
        <v>30</v>
      </c>
      <c r="AE33" s="74" t="s">
        <v>17</v>
      </c>
      <c r="AF33" s="15" t="s">
        <v>5</v>
      </c>
      <c r="AG33" s="15" t="s">
        <v>19</v>
      </c>
      <c r="AH33" s="93" t="s">
        <v>46</v>
      </c>
      <c r="AR33" s="25" vm="333">
        <f t="shared" ca="1" si="0"/>
        <v>43928</v>
      </c>
      <c r="AS33">
        <f t="shared" ca="1" si="1"/>
        <v>3629700</v>
      </c>
      <c r="AT33" t="str">
        <f t="shared" ca="1" si="3"/>
        <v/>
      </c>
      <c r="AU33" s="25" vm="333">
        <f t="shared" ca="1" si="4"/>
        <v>43928</v>
      </c>
      <c r="AV33">
        <f t="shared" ca="1" si="5"/>
        <v>9832158</v>
      </c>
      <c r="AW33" s="213" t="str">
        <f t="shared" ca="1" si="6"/>
        <v/>
      </c>
      <c r="BC33" vm="125">
        <f ca="1"/>
        <v>45875</v>
      </c>
      <c r="BD33">
        <f ca="1"/>
        <v>142141528.47999999</v>
      </c>
      <c r="BF33" vm="338">
        <f ca="1"/>
        <v>45919</v>
      </c>
      <c r="BG33">
        <f ca="1"/>
        <v>14503501.039999999</v>
      </c>
    </row>
    <row r="34" spans="1:59" ht="14.4" x14ac:dyDescent="0.3">
      <c r="A34" s="1" vm="339">
        <f ca="1"/>
        <v>43929</v>
      </c>
      <c r="B34" s="8" vm="340">
        <f ca="1"/>
        <v>4970</v>
      </c>
      <c r="C34" s="8" vm="341">
        <f ca="1"/>
        <v>556</v>
      </c>
      <c r="D34" s="85">
        <f t="shared" ca="1" si="2"/>
        <v>-8.8073394495412849E-2</v>
      </c>
      <c r="E34" s="85"/>
      <c r="F34" s="20" t="s">
        <v>20</v>
      </c>
      <c r="G34" s="76" cm="1" vm="21">
        <f t="array" aca="1" ref="G34" ca="1">_xlfn.LET(
    _xlpm.Data, _xlfn.DROP(_xlfn.ANCHORARRAY(A2), 1),
    _xlpm.Filtered, _xlfn._xlws.FILTER(_xlpm.Data, INDEX(_xlpm.Data, , 1) &gt;= Q23),
    _xlfn.TAKE(_xlfn._xlws.SORT(_xlpm.Filtered, 2, -1), 1, 1)
)</f>
        <v>46093</v>
      </c>
      <c r="H34" s="79" cm="1" vm="21">
        <f t="array" aca="1" ref="H34" ca="1">_xlfn.LET(
    _xlpm.Data, _xlfn.DROP(_xlfn.ANCHORARRAY(A2), 1),
    _xlpm.Filtered, _xlfn._xlws.FILTER(_xlpm.Data, INDEX(_xlpm.Data, , 1) &gt;= Q24),
    _xlfn.TAKE(_xlfn._xlws.SORT(_xlpm.Filtered, 2, -1), 1, 1)
)</f>
        <v>46093</v>
      </c>
      <c r="I34" s="82" cm="1" vm="21">
        <f t="array" aca="1" ref="I34" ca="1">_xlfn.LET(
    _xlpm.Data, _xlfn.DROP(_xlfn.ANCHORARRAY(A2), 1),
    _xlpm.Filtered, _xlfn._xlws.FILTER(_xlpm.Data, INDEX(_xlpm.Data, , 1) &gt;= Q25),
    _xlfn.TAKE(_xlfn._xlws.SORT(_xlpm.Filtered, 2, -1), 1, 1)
)</f>
        <v>46093</v>
      </c>
      <c r="J34" s="76" cm="1" vm="22">
        <f t="array" aca="1" ref="J34" ca="1">_xlfn.LET(
    _xlpm.Data, _xlfn.DROP(_xlfn.ANCHORARRAY(A2), 1),
    _xlpm.Filtered, _xlfn._xlws.FILTER(_xlpm.Data, INDEX(_xlpm.Data, , 1) &gt;= Q26),
    _xlfn.TAKE(_xlfn._xlws.SORT(_xlpm.Filtered, 2, -1), 1, 1)
)</f>
        <v>46052</v>
      </c>
      <c r="K34" s="79" cm="1" vm="22">
        <f t="array" aca="1" ref="K34" ca="1">_xlfn.LET(
    _xlpm.Data, _xlfn.DROP(_xlfn.ANCHORARRAY(A2), 1),
    _xlpm.Filtered, _xlfn._xlws.FILTER(_xlpm.Data, INDEX(_xlpm.Data, , 1) &gt;= Q27),
    _xlfn.TAKE(_xlfn._xlws.SORT(_xlpm.Filtered, 2, -1), 1, 1)
)</f>
        <v>46052</v>
      </c>
      <c r="L34" s="79" cm="1" vm="23">
        <f t="array" aca="1" ref="L34" ca="1">_xlfn.LET(
    _xlpm.Data, _xlfn.DROP(_xlfn.ANCHORARRAY(A2), 1),
    _xlpm.Filtered, _xlfn._xlws.FILTER(_xlpm.Data, INDEX(_xlpm.Data, , 1) &gt;= Q28),
    _xlfn.TAKE(_xlfn._xlws.SORT(_xlpm.Filtered, 2, -1), 1, 1)
)</f>
        <v>45996</v>
      </c>
      <c r="M34" s="79" cm="1" vm="24">
        <f t="array" aca="1" ref="M34" ca="1">_xlfn.LET(
    _xlpm.Data, _xlfn.DROP(_xlfn.ANCHORARRAY(A2), 1),
    _xlpm.Filtered, _xlfn._xlws.FILTER(_xlpm.Data, INDEX(_xlpm.Data, , 1) &gt;= Q29),
    _xlfn.TAKE(_xlfn._xlws.SORT(_xlpm.Filtered, 2, -1), 1, 1)
)</f>
        <v>45735</v>
      </c>
      <c r="N34" s="76" cm="1" vm="25">
        <f t="array" aca="1" ref="N34" ca="1">_xlfn.LET(
    _xlpm.Data, _xlfn.DROP(_xlfn.ANCHORARRAY(A2), 1),
    _xlpm.Filtered, _xlfn._xlws.FILTER(_xlpm.Data, INDEX(_xlpm.Data, , 1) &gt;= Q30),
    _xlfn.TAKE(_xlfn._xlws.SORT(_xlpm.Filtered, 2, -1), 1, 1)
)</f>
        <v>45454</v>
      </c>
      <c r="U34" s="1" vm="339">
        <f ca="1"/>
        <v>43929</v>
      </c>
      <c r="V34" s="8" vm="342">
        <f ca="1"/>
        <v>3249</v>
      </c>
      <c r="W34" s="8" vm="343">
        <f ca="1"/>
        <v>2807</v>
      </c>
      <c r="X34" s="85">
        <f t="shared" ca="1" si="7"/>
        <v>-9.5238095238095233E-2</v>
      </c>
      <c r="Z34" s="20" t="s">
        <v>20</v>
      </c>
      <c r="AA34" s="76" cm="1" vm="21">
        <f t="array" aca="1" ref="AA34" ca="1">_xlfn.LET(
    _xlpm.Data, _xlfn.DROP(_xlfn.ANCHORARRAY(U2), 1),
    _xlpm.Filtered, _xlfn._xlws.FILTER(_xlpm.Data, INDEX(_xlpm.Data, , 1) &gt;= AK23),
    _xlfn.TAKE(_xlfn._xlws.SORT(_xlpm.Filtered, 2, -1), 1, 1)
)</f>
        <v>46093</v>
      </c>
      <c r="AB34" s="79" cm="1" vm="21">
        <f t="array" aca="1" ref="AB34" ca="1">_xlfn.LET(
    _xlpm.Data, _xlfn.DROP(_xlfn.ANCHORARRAY(U2), 1),
    _xlpm.Filtered, _xlfn._xlws.FILTER(_xlpm.Data, INDEX(_xlpm.Data, , 1) &gt;= AK24),
    _xlfn.TAKE(_xlfn._xlws.SORT(_xlpm.Filtered, 2, -1), 1, 1)
)</f>
        <v>46093</v>
      </c>
      <c r="AC34" s="82" cm="1" vm="21">
        <f t="array" aca="1" ref="AC34" ca="1">_xlfn.LET(
    _xlpm.Data, _xlfn.DROP(_xlfn.ANCHORARRAY(U2), 1),
    _xlpm.Filtered, _xlfn._xlws.FILTER(_xlpm.Data, INDEX(_xlpm.Data, , 1) &gt;= AK25),
    _xlfn.TAKE(_xlfn._xlws.SORT(_xlpm.Filtered, 2, -1), 1, 1)
)</f>
        <v>46093</v>
      </c>
      <c r="AD34" s="76" cm="1" vm="22">
        <f t="array" aca="1" ref="AD34" ca="1">_xlfn.LET(
    _xlpm.Data, _xlfn.DROP(_xlfn.ANCHORARRAY(U2), 1),
    _xlpm.Filtered, _xlfn._xlws.FILTER(_xlpm.Data, INDEX(_xlpm.Data, , 1) &gt;= AK26),
    _xlfn.TAKE(_xlfn._xlws.SORT(_xlpm.Filtered, 2, -1), 1, 1)
)</f>
        <v>46052</v>
      </c>
      <c r="AE34" s="79" cm="1" vm="22">
        <f t="array" aca="1" ref="AE34" ca="1">_xlfn.LET(
    _xlpm.Data, _xlfn.DROP(_xlfn.ANCHORARRAY(U2), 1),
    _xlpm.Filtered, _xlfn._xlws.FILTER(_xlpm.Data, INDEX(_xlpm.Data, , 1) &gt;= AK27),
    _xlfn.TAKE(_xlfn._xlws.SORT(_xlpm.Filtered, 2, -1), 1, 1)
)</f>
        <v>46052</v>
      </c>
      <c r="AF34" s="79" cm="1" vm="22">
        <f t="array" aca="1" ref="AF34" ca="1">_xlfn.LET(
    _xlpm.Data, _xlfn.DROP(_xlfn.ANCHORARRAY(U2), 1),
    _xlpm.Filtered, _xlfn._xlws.FILTER(_xlpm.Data, INDEX(_xlpm.Data, , 1) &gt;= AK28),
    _xlfn.TAKE(_xlfn._xlws.SORT(_xlpm.Filtered, 2, -1), 1, 1)
)</f>
        <v>46052</v>
      </c>
      <c r="AG34" s="79" cm="1" vm="24">
        <f t="array" aca="1" ref="AG34" ca="1">_xlfn.LET(
    _xlpm.Data, _xlfn.DROP(_xlfn.ANCHORARRAY(U2), 1),
    _xlpm.Filtered, _xlfn._xlws.FILTER(_xlpm.Data, INDEX(_xlpm.Data, , 1) &gt;= AK29),
    _xlfn.TAKE(_xlfn._xlws.SORT(_xlpm.Filtered, 2, -1), 1, 1)
)</f>
        <v>45735</v>
      </c>
      <c r="AH34" s="76" cm="1" vm="25">
        <f t="array" aca="1" ref="AH34" ca="1">_xlfn.LET(
    _xlpm.Data, _xlfn.DROP(_xlfn.ANCHORARRAY(U2), 1),
    _xlpm.Filtered, _xlfn._xlws.FILTER(_xlpm.Data, INDEX(_xlpm.Data, , 1) &gt;= AK30),
    _xlfn.TAKE(_xlfn._xlws.SORT(_xlpm.Filtered, 2, -1), 1, 1)
)</f>
        <v>45454</v>
      </c>
      <c r="AR34" s="25" vm="339">
        <f t="shared" ca="1" si="0"/>
        <v>43929</v>
      </c>
      <c r="AS34">
        <f t="shared" ca="1" si="1"/>
        <v>2763320</v>
      </c>
      <c r="AT34" t="str">
        <f t="shared" ca="1" si="3"/>
        <v/>
      </c>
      <c r="AU34" s="25" vm="339">
        <f t="shared" ca="1" si="4"/>
        <v>43929</v>
      </c>
      <c r="AV34">
        <f t="shared" ca="1" si="5"/>
        <v>9119943</v>
      </c>
      <c r="AW34" s="213" t="str">
        <f t="shared" ca="1" si="6"/>
        <v/>
      </c>
      <c r="BC34" vm="132">
        <f ca="1"/>
        <v>45876</v>
      </c>
      <c r="BD34">
        <f ca="1"/>
        <v>146820897.90000001</v>
      </c>
      <c r="BF34" vm="344">
        <f ca="1"/>
        <v>45922</v>
      </c>
      <c r="BG34">
        <f ca="1"/>
        <v>20218621.949999999</v>
      </c>
    </row>
    <row r="35" spans="1:59" ht="14.4" x14ac:dyDescent="0.3">
      <c r="A35" s="1" vm="345">
        <f ca="1"/>
        <v>43930</v>
      </c>
      <c r="B35" s="8" vm="346">
        <f ca="1"/>
        <v>4800</v>
      </c>
      <c r="C35" s="8" vm="294">
        <f ca="1"/>
        <v>320</v>
      </c>
      <c r="D35" s="85">
        <f t="shared" ca="1" si="2"/>
        <v>-3.4205231388329982E-2</v>
      </c>
      <c r="E35" s="85"/>
      <c r="F35" s="26" t="s">
        <v>21</v>
      </c>
      <c r="G35" s="17" cm="1" vm="27">
        <f t="array" aca="1" ref="G35:N35" ca="1">_xlfn.XLOOKUP(G34:N34, INDEX(_xlfn.ANCHORARRAY(A2), , 1), INDEX(_xlfn.ANCHORARRAY(A2), , 3), , 0, 2)</f>
        <v>11540327</v>
      </c>
      <c r="H35" s="17" vm="27">
        <f ca="1"/>
        <v>11540327</v>
      </c>
      <c r="I35" s="17" vm="27">
        <f ca="1"/>
        <v>11540327</v>
      </c>
      <c r="J35" s="76" vm="28">
        <f ca="1"/>
        <v>18659908</v>
      </c>
      <c r="K35" s="17" vm="28">
        <f ca="1"/>
        <v>18659908</v>
      </c>
      <c r="L35" s="17" vm="29">
        <f ca="1"/>
        <v>16625164</v>
      </c>
      <c r="M35" s="17" vm="30">
        <f ca="1"/>
        <v>1773345</v>
      </c>
      <c r="N35" s="76" vm="31">
        <f ca="1"/>
        <v>1941279</v>
      </c>
      <c r="U35" s="1" vm="345">
        <f ca="1"/>
        <v>43930</v>
      </c>
      <c r="V35" s="8" vm="347">
        <f ca="1"/>
        <v>3118.5</v>
      </c>
      <c r="W35" s="8" vm="348">
        <f ca="1"/>
        <v>3007</v>
      </c>
      <c r="X35" s="85">
        <f t="shared" ca="1" si="7"/>
        <v>-4.0166204986149583E-2</v>
      </c>
      <c r="Z35" s="26" t="s">
        <v>21</v>
      </c>
      <c r="AA35" s="17" cm="1" vm="32">
        <f t="array" aca="1" ref="AA35:AH35" ca="1">_xlfn.XLOOKUP(AA34:AH34, INDEX(_xlfn.ANCHORARRAY(U2), , 1), INDEX(_xlfn.ANCHORARRAY(U2), , 3), , 0, 2)</f>
        <v>1558382</v>
      </c>
      <c r="AB35" s="17" vm="32">
        <f ca="1"/>
        <v>1558382</v>
      </c>
      <c r="AC35" s="17" vm="32">
        <f ca="1"/>
        <v>1558382</v>
      </c>
      <c r="AD35" s="76" vm="33">
        <f ca="1"/>
        <v>2386268</v>
      </c>
      <c r="AE35" s="17" vm="33">
        <f ca="1"/>
        <v>2386268</v>
      </c>
      <c r="AF35" s="17" vm="33">
        <f ca="1"/>
        <v>2386268</v>
      </c>
      <c r="AG35" s="17" vm="34">
        <f ca="1"/>
        <v>185694</v>
      </c>
      <c r="AH35" s="76" vm="35">
        <f ca="1"/>
        <v>568873</v>
      </c>
      <c r="AR35" s="25" vm="345">
        <f t="shared" ca="1" si="0"/>
        <v>43930</v>
      </c>
      <c r="AS35">
        <f t="shared" ca="1" si="1"/>
        <v>1536000</v>
      </c>
      <c r="AT35" t="str">
        <f t="shared" ca="1" si="3"/>
        <v/>
      </c>
      <c r="AU35" s="25" vm="345">
        <f t="shared" ca="1" si="4"/>
        <v>43930</v>
      </c>
      <c r="AV35">
        <f t="shared" ca="1" si="5"/>
        <v>9377329.5</v>
      </c>
      <c r="AW35" s="213" t="str">
        <f t="shared" ca="1" si="6"/>
        <v/>
      </c>
      <c r="BC35" vm="139">
        <f ca="1"/>
        <v>45877</v>
      </c>
      <c r="BD35">
        <f ca="1"/>
        <v>173333156.14999998</v>
      </c>
      <c r="BF35" vm="349">
        <f ca="1"/>
        <v>45923</v>
      </c>
      <c r="BG35">
        <f ca="1"/>
        <v>18053692.890000001</v>
      </c>
    </row>
    <row r="36" spans="1:59" ht="14.4" x14ac:dyDescent="0.3">
      <c r="A36" s="1" vm="350">
        <f ca="1"/>
        <v>43934</v>
      </c>
      <c r="B36" s="8" vm="351">
        <f ca="1"/>
        <v>4890</v>
      </c>
      <c r="C36" s="8" vm="352">
        <f ca="1"/>
        <v>350</v>
      </c>
      <c r="D36" s="85">
        <f t="shared" ca="1" si="2"/>
        <v>1.8749999999999999E-2</v>
      </c>
      <c r="E36" s="85"/>
      <c r="F36" s="81" t="s">
        <v>29</v>
      </c>
      <c r="G36" s="76" cm="1" vm="42">
        <f t="array" aca="1" ref="G36:N36" ca="1">_xlfn.XLOOKUP(G34:N34, INDEX(_xlfn.ANCHORARRAY(A2), , 1), INDEX(_xlfn.ANCHORARRAY(A2), , 2), , 0, 2)</f>
        <v>20.3</v>
      </c>
      <c r="H36" s="76" vm="42">
        <f ca="1"/>
        <v>20.3</v>
      </c>
      <c r="I36" s="35" vm="42">
        <f ca="1"/>
        <v>20.3</v>
      </c>
      <c r="J36" s="76" vm="43">
        <f ca="1"/>
        <v>40.67</v>
      </c>
      <c r="K36" s="36" vm="43">
        <f ca="1"/>
        <v>40.67</v>
      </c>
      <c r="L36" s="34" vm="44">
        <f ca="1"/>
        <v>43.62</v>
      </c>
      <c r="M36" s="37" vm="45">
        <f ca="1"/>
        <v>92.37</v>
      </c>
      <c r="N36" s="76" vm="46">
        <f ca="1"/>
        <v>118.3</v>
      </c>
      <c r="U36" s="1" vm="350">
        <f ca="1"/>
        <v>43934</v>
      </c>
      <c r="V36" s="8" vm="150">
        <f ca="1"/>
        <v>3204</v>
      </c>
      <c r="W36" s="8" vm="353">
        <f ca="1"/>
        <v>2413</v>
      </c>
      <c r="X36" s="85">
        <f t="shared" ca="1" si="7"/>
        <v>2.7417027417027416E-2</v>
      </c>
      <c r="Z36" s="81" t="s">
        <v>29</v>
      </c>
      <c r="AA36" s="76" cm="1" vm="47">
        <f t="array" aca="1" ref="AA36:AH36" ca="1">_xlfn.XLOOKUP(AA34:AH34, INDEX(_xlfn.ANCHORARRAY(U2), , 1), INDEX(_xlfn.ANCHORARRAY(U2), , 2), , 0, 2)</f>
        <v>15.11</v>
      </c>
      <c r="AB36" s="76" vm="47">
        <f ca="1"/>
        <v>15.11</v>
      </c>
      <c r="AC36" s="35" vm="47">
        <f ca="1"/>
        <v>15.11</v>
      </c>
      <c r="AD36" s="76" vm="48">
        <f ca="1"/>
        <v>30.26</v>
      </c>
      <c r="AE36" s="36" vm="48">
        <f ca="1"/>
        <v>30.26</v>
      </c>
      <c r="AF36" s="34" vm="48">
        <f ca="1"/>
        <v>30.26</v>
      </c>
      <c r="AG36" s="37" vm="49">
        <f ca="1"/>
        <v>61.91</v>
      </c>
      <c r="AH36" s="76" vm="50">
        <f ca="1"/>
        <v>78.48</v>
      </c>
      <c r="AR36" s="25" vm="350">
        <f t="shared" ca="1" si="0"/>
        <v>43934</v>
      </c>
      <c r="AS36">
        <f t="shared" ca="1" si="1"/>
        <v>1711500</v>
      </c>
      <c r="AT36" t="str">
        <f t="shared" ca="1" si="3"/>
        <v/>
      </c>
      <c r="AU36" s="25" vm="350">
        <f t="shared" ca="1" si="4"/>
        <v>43934</v>
      </c>
      <c r="AV36">
        <f t="shared" ca="1" si="5"/>
        <v>7731252</v>
      </c>
      <c r="AW36" s="213" t="str">
        <f t="shared" ca="1" si="6"/>
        <v/>
      </c>
      <c r="BC36" vm="146">
        <f ca="1"/>
        <v>45880</v>
      </c>
      <c r="BD36">
        <f ca="1"/>
        <v>114353449.91999999</v>
      </c>
      <c r="BF36" vm="354">
        <f ca="1"/>
        <v>45924</v>
      </c>
      <c r="BG36">
        <f ca="1"/>
        <v>16259584.68</v>
      </c>
    </row>
    <row r="37" spans="1:59" ht="14.4" x14ac:dyDescent="0.3">
      <c r="A37" s="1" vm="355">
        <f ca="1"/>
        <v>43935</v>
      </c>
      <c r="B37" s="8" vm="356">
        <f ca="1"/>
        <v>4520</v>
      </c>
      <c r="C37" s="8" vm="357">
        <f ca="1"/>
        <v>369</v>
      </c>
      <c r="D37" s="85">
        <f t="shared" ca="1" si="2"/>
        <v>-7.5664621676891614E-2</v>
      </c>
      <c r="E37" s="85"/>
      <c r="U37" s="1" vm="355">
        <f ca="1"/>
        <v>43935</v>
      </c>
      <c r="V37" s="8" vm="358">
        <f ca="1"/>
        <v>2979</v>
      </c>
      <c r="W37" s="8" vm="359">
        <f ca="1"/>
        <v>1940</v>
      </c>
      <c r="X37" s="85">
        <f t="shared" ca="1" si="7"/>
        <v>-7.02247191011236E-2</v>
      </c>
      <c r="AR37" s="25" vm="355">
        <f t="shared" ca="1" si="0"/>
        <v>43935</v>
      </c>
      <c r="AS37">
        <f t="shared" ca="1" si="1"/>
        <v>1667880</v>
      </c>
      <c r="AT37" t="str">
        <f t="shared" ca="1" si="3"/>
        <v/>
      </c>
      <c r="AU37" s="25" vm="355">
        <f t="shared" ca="1" si="4"/>
        <v>43935</v>
      </c>
      <c r="AV37">
        <f t="shared" ca="1" si="5"/>
        <v>5779260</v>
      </c>
      <c r="AW37" s="213" t="str">
        <f t="shared" ca="1" si="6"/>
        <v/>
      </c>
      <c r="BC37" vm="153">
        <f ca="1"/>
        <v>45881</v>
      </c>
      <c r="BD37">
        <f ca="1"/>
        <v>313239112.34000003</v>
      </c>
      <c r="BF37" vm="360">
        <f ca="1"/>
        <v>45925</v>
      </c>
      <c r="BG37">
        <f ca="1"/>
        <v>33011331.899999999</v>
      </c>
    </row>
    <row r="38" spans="1:59" ht="14.4" x14ac:dyDescent="0.3">
      <c r="A38" s="1" vm="361">
        <f ca="1"/>
        <v>43936</v>
      </c>
      <c r="B38" s="8" vm="362">
        <f ca="1"/>
        <v>4200</v>
      </c>
      <c r="C38" s="8" vm="363">
        <f ca="1"/>
        <v>656</v>
      </c>
      <c r="D38" s="85">
        <f t="shared" ca="1" si="2"/>
        <v>-7.0796460176991149E-2</v>
      </c>
      <c r="E38" s="85"/>
      <c r="F38" s="18" t="s">
        <v>27</v>
      </c>
      <c r="G38" s="18" t="s">
        <v>28</v>
      </c>
      <c r="U38" s="1" vm="361">
        <f ca="1"/>
        <v>43936</v>
      </c>
      <c r="V38" s="8" vm="364">
        <f ca="1"/>
        <v>2727</v>
      </c>
      <c r="W38" s="8" vm="365">
        <f ca="1"/>
        <v>2180</v>
      </c>
      <c r="X38" s="85">
        <f t="shared" ca="1" si="7"/>
        <v>-8.4592145015105744E-2</v>
      </c>
      <c r="Z38" s="18" t="s">
        <v>27</v>
      </c>
      <c r="AA38" s="18" t="s">
        <v>28</v>
      </c>
      <c r="AR38" s="25" vm="361">
        <f t="shared" ca="1" si="0"/>
        <v>43936</v>
      </c>
      <c r="AS38">
        <f t="shared" ca="1" si="1"/>
        <v>2755200</v>
      </c>
      <c r="AT38" t="str">
        <f t="shared" ca="1" si="3"/>
        <v/>
      </c>
      <c r="AU38" s="25" vm="361">
        <f t="shared" ca="1" si="4"/>
        <v>43936</v>
      </c>
      <c r="AV38">
        <f t="shared" ca="1" si="5"/>
        <v>5944860</v>
      </c>
      <c r="AW38" s="213" t="str">
        <f t="shared" ca="1" si="6"/>
        <v/>
      </c>
      <c r="BC38" vm="159">
        <f ca="1"/>
        <v>45882</v>
      </c>
      <c r="BD38">
        <f ca="1"/>
        <v>142013216.24000001</v>
      </c>
      <c r="BF38" vm="366">
        <f ca="1"/>
        <v>45926</v>
      </c>
      <c r="BG38">
        <f ca="1"/>
        <v>23565288.420000002</v>
      </c>
    </row>
    <row r="39" spans="1:59" ht="14.4" x14ac:dyDescent="0.3">
      <c r="A39" s="1" vm="367">
        <f ca="1"/>
        <v>43937</v>
      </c>
      <c r="B39" s="8" vm="368">
        <f ca="1"/>
        <v>4600</v>
      </c>
      <c r="C39" s="8" vm="369">
        <f ca="1"/>
        <v>1102</v>
      </c>
      <c r="D39" s="85">
        <f t="shared" ca="1" si="2"/>
        <v>9.5238095238095233E-2</v>
      </c>
      <c r="E39" s="85"/>
      <c r="F39" s="30">
        <v>41040</v>
      </c>
      <c r="G39" s="32">
        <v>4.5138888888888888E-2</v>
      </c>
      <c r="U39" s="1" vm="367">
        <f ca="1"/>
        <v>43937</v>
      </c>
      <c r="V39" s="8" vm="370">
        <f ca="1"/>
        <v>3033</v>
      </c>
      <c r="W39" s="8" vm="371">
        <f ca="1"/>
        <v>3441</v>
      </c>
      <c r="X39" s="85">
        <f t="shared" ca="1" si="7"/>
        <v>0.11221122112211221</v>
      </c>
      <c r="Z39" s="30">
        <v>39918</v>
      </c>
      <c r="AA39" s="32">
        <v>4.4444444444444446E-2</v>
      </c>
      <c r="AR39" s="25" vm="367">
        <f t="shared" ca="1" si="0"/>
        <v>43937</v>
      </c>
      <c r="AS39">
        <f t="shared" ca="1" si="1"/>
        <v>5069200</v>
      </c>
      <c r="AT39" t="str">
        <f t="shared" ca="1" si="3"/>
        <v/>
      </c>
      <c r="AU39" s="25" vm="367">
        <f t="shared" ca="1" si="4"/>
        <v>43937</v>
      </c>
      <c r="AV39">
        <f t="shared" ca="1" si="5"/>
        <v>10436553</v>
      </c>
      <c r="AW39" s="213" t="str">
        <f t="shared" ca="1" si="6"/>
        <v/>
      </c>
      <c r="BC39" vm="166">
        <f ca="1"/>
        <v>45883</v>
      </c>
      <c r="BD39">
        <f ca="1"/>
        <v>151773469.25999999</v>
      </c>
      <c r="BF39" vm="372">
        <f ca="1"/>
        <v>45929</v>
      </c>
      <c r="BG39">
        <f ca="1"/>
        <v>16805622.209999997</v>
      </c>
    </row>
    <row r="40" spans="1:59" ht="14.4" x14ac:dyDescent="0.3">
      <c r="A40" s="1" vm="373">
        <f ca="1"/>
        <v>43938</v>
      </c>
      <c r="B40" s="8" vm="374">
        <f ca="1"/>
        <v>4770</v>
      </c>
      <c r="C40" s="8" vm="375">
        <f ca="1"/>
        <v>405</v>
      </c>
      <c r="D40" s="85">
        <f t="shared" ca="1" si="2"/>
        <v>3.6956521739130437E-2</v>
      </c>
      <c r="E40" s="85"/>
      <c r="F40" s="31">
        <v>42144</v>
      </c>
      <c r="G40" s="32">
        <v>4.4444444444444446E-2</v>
      </c>
      <c r="U40" s="1" vm="373">
        <f ca="1"/>
        <v>43938</v>
      </c>
      <c r="V40" s="8" vm="376">
        <f ca="1"/>
        <v>3231</v>
      </c>
      <c r="W40" s="8" vm="377">
        <f ca="1"/>
        <v>3187</v>
      </c>
      <c r="X40" s="85">
        <f t="shared" ca="1" si="7"/>
        <v>6.5281899109792291E-2</v>
      </c>
      <c r="Z40" s="31">
        <v>40072</v>
      </c>
      <c r="AA40" s="32">
        <v>4.5138888888888888E-2</v>
      </c>
      <c r="AR40" s="25" vm="373">
        <f t="shared" ca="1" si="0"/>
        <v>43938</v>
      </c>
      <c r="AS40">
        <f t="shared" ca="1" si="1"/>
        <v>1931850</v>
      </c>
      <c r="AT40" t="str">
        <f t="shared" ca="1" si="3"/>
        <v/>
      </c>
      <c r="AU40" s="25" vm="373">
        <f t="shared" ca="1" si="4"/>
        <v>43938</v>
      </c>
      <c r="AV40">
        <f t="shared" ca="1" si="5"/>
        <v>10297197</v>
      </c>
      <c r="AW40" s="213" t="str">
        <f t="shared" ca="1" si="6"/>
        <v/>
      </c>
      <c r="BC40" vm="173">
        <f ca="1"/>
        <v>45884</v>
      </c>
      <c r="BD40">
        <f ca="1"/>
        <v>183129955.30000001</v>
      </c>
      <c r="BF40" vm="378">
        <f ca="1"/>
        <v>45930</v>
      </c>
      <c r="BG40">
        <f ca="1"/>
        <v>23114842.350000001</v>
      </c>
    </row>
    <row r="41" spans="1:59" ht="14.4" x14ac:dyDescent="0.3">
      <c r="A41" s="1" vm="379">
        <f ca="1"/>
        <v>43941</v>
      </c>
      <c r="B41" s="8" vm="380">
        <f ca="1"/>
        <v>5495</v>
      </c>
      <c r="C41" s="8" vm="381">
        <f ca="1"/>
        <v>896</v>
      </c>
      <c r="D41" s="85">
        <f t="shared" ca="1" si="2"/>
        <v>0.15199161425576521</v>
      </c>
      <c r="E41" s="85"/>
      <c r="F41" s="31">
        <v>43179</v>
      </c>
      <c r="G41" s="32">
        <v>4.5138888888888888E-2</v>
      </c>
      <c r="U41" s="1" vm="379">
        <f ca="1"/>
        <v>43941</v>
      </c>
      <c r="V41" s="8" vm="382">
        <f ca="1"/>
        <v>3762</v>
      </c>
      <c r="W41" s="8" vm="383">
        <f ca="1"/>
        <v>4640</v>
      </c>
      <c r="X41" s="85">
        <f t="shared" ca="1" si="7"/>
        <v>0.16434540389972144</v>
      </c>
      <c r="Z41" s="31">
        <v>40490</v>
      </c>
      <c r="AA41" s="32">
        <v>4.3055555555555555E-2</v>
      </c>
      <c r="AR41" s="25" vm="379">
        <f t="shared" ca="1" si="0"/>
        <v>43941</v>
      </c>
      <c r="AS41">
        <f t="shared" ca="1" si="1"/>
        <v>4923520</v>
      </c>
      <c r="AT41" t="str">
        <f t="shared" ca="1" si="3"/>
        <v/>
      </c>
      <c r="AU41" s="25" vm="379">
        <f t="shared" ca="1" si="4"/>
        <v>43941</v>
      </c>
      <c r="AV41">
        <f t="shared" ca="1" si="5"/>
        <v>17455680</v>
      </c>
      <c r="AW41" s="213" t="str">
        <f t="shared" ca="1" si="6"/>
        <v/>
      </c>
      <c r="BC41" vm="180">
        <f ca="1"/>
        <v>45887</v>
      </c>
      <c r="BD41">
        <f ca="1"/>
        <v>139456463.96000001</v>
      </c>
      <c r="BF41" vm="384">
        <f ca="1"/>
        <v>45931</v>
      </c>
      <c r="BG41">
        <f ca="1"/>
        <v>45808824.25</v>
      </c>
    </row>
    <row r="42" spans="1:59" x14ac:dyDescent="0.25">
      <c r="A42" s="9" vm="385">
        <f ca="1"/>
        <v>43942</v>
      </c>
      <c r="B42" s="9" vm="386">
        <f ca="1"/>
        <v>5220</v>
      </c>
      <c r="C42" s="9" vm="387">
        <f ca="1"/>
        <v>1706</v>
      </c>
      <c r="D42" s="85">
        <f t="shared" ca="1" si="2"/>
        <v>-5.0045495905368519E-2</v>
      </c>
      <c r="E42" s="85"/>
      <c r="F42" s="31">
        <v>43942</v>
      </c>
      <c r="G42" s="32">
        <v>4.8611111111111112E-2</v>
      </c>
      <c r="U42" s="9" vm="385">
        <f ca="1"/>
        <v>43942</v>
      </c>
      <c r="V42" s="9" vm="177">
        <f ca="1"/>
        <v>3465</v>
      </c>
      <c r="W42" s="9" vm="388">
        <f ca="1"/>
        <v>3865</v>
      </c>
      <c r="X42" s="85">
        <f t="shared" ca="1" si="7"/>
        <v>-7.8947368421052627E-2</v>
      </c>
      <c r="Z42" s="31">
        <v>40870</v>
      </c>
      <c r="AA42" s="33">
        <v>4.4444444444444446E-2</v>
      </c>
      <c r="AR42" s="25" vm="385">
        <f t="shared" ca="1" si="0"/>
        <v>43942</v>
      </c>
      <c r="AS42">
        <f t="shared" ca="1" si="1"/>
        <v>8905320</v>
      </c>
      <c r="AT42" t="str">
        <f t="shared" ca="1" si="3"/>
        <v/>
      </c>
      <c r="AU42" s="25" vm="385">
        <f t="shared" ca="1" si="4"/>
        <v>43942</v>
      </c>
      <c r="AV42">
        <f t="shared" ca="1" si="5"/>
        <v>13392225</v>
      </c>
      <c r="AW42" s="213" t="str">
        <f t="shared" ca="1" si="6"/>
        <v/>
      </c>
      <c r="BC42" vm="187">
        <f ca="1"/>
        <v>45888</v>
      </c>
      <c r="BD42">
        <f ca="1"/>
        <v>253674804.23999998</v>
      </c>
      <c r="BF42" vm="389">
        <f ca="1"/>
        <v>45932</v>
      </c>
      <c r="BG42">
        <f ca="1"/>
        <v>31541480.809999999</v>
      </c>
    </row>
    <row r="43" spans="1:59" ht="13.8" thickBot="1" x14ac:dyDescent="0.3">
      <c r="A43" s="9" vm="390">
        <f ca="1"/>
        <v>43943</v>
      </c>
      <c r="B43" s="9" vm="391">
        <f ca="1"/>
        <v>5500</v>
      </c>
      <c r="C43" s="9" vm="392">
        <f ca="1"/>
        <v>668</v>
      </c>
      <c r="D43" s="85">
        <f t="shared" ca="1" si="2"/>
        <v>5.3639846743295021E-2</v>
      </c>
      <c r="E43" s="85"/>
      <c r="F43" s="31">
        <v>45100</v>
      </c>
      <c r="G43" s="32">
        <v>5.5555555555555552E-2</v>
      </c>
      <c r="U43" s="9" vm="390">
        <f ca="1"/>
        <v>43943</v>
      </c>
      <c r="V43" s="9" vm="393">
        <f ca="1"/>
        <v>3699</v>
      </c>
      <c r="W43" s="9" vm="394">
        <f ca="1"/>
        <v>3250</v>
      </c>
      <c r="X43" s="85">
        <f t="shared" ca="1" si="7"/>
        <v>6.7532467532467527E-2</v>
      </c>
      <c r="Z43" s="31">
        <v>41012</v>
      </c>
      <c r="AA43" s="32">
        <v>4.4444444444444446E-2</v>
      </c>
      <c r="AR43" s="25" vm="390">
        <f t="shared" ca="1" si="0"/>
        <v>43943</v>
      </c>
      <c r="AS43">
        <f t="shared" ca="1" si="1"/>
        <v>3674000</v>
      </c>
      <c r="AT43" t="str">
        <f t="shared" ca="1" si="3"/>
        <v/>
      </c>
      <c r="AU43" s="25" vm="390">
        <f t="shared" ca="1" si="4"/>
        <v>43943</v>
      </c>
      <c r="AV43">
        <f t="shared" ca="1" si="5"/>
        <v>12021750</v>
      </c>
      <c r="AW43" s="213" t="str">
        <f t="shared" ca="1" si="6"/>
        <v/>
      </c>
      <c r="BC43" vm="194">
        <f ca="1"/>
        <v>45889</v>
      </c>
      <c r="BD43">
        <f ca="1"/>
        <v>131612132.06999999</v>
      </c>
      <c r="BF43" vm="395">
        <f ca="1"/>
        <v>45933</v>
      </c>
      <c r="BG43">
        <f ca="1"/>
        <v>27510266.520000003</v>
      </c>
    </row>
    <row r="44" spans="1:59" ht="13.8" thickBot="1" x14ac:dyDescent="0.3">
      <c r="A44" s="9" vm="396">
        <f ca="1"/>
        <v>43944</v>
      </c>
      <c r="B44" s="9" vm="397">
        <f ca="1"/>
        <v>5140</v>
      </c>
      <c r="C44" s="9" vm="398">
        <f ca="1"/>
        <v>386</v>
      </c>
      <c r="D44" s="85">
        <f t="shared" ca="1" si="2"/>
        <v>-6.545454545454546E-2</v>
      </c>
      <c r="E44" s="85"/>
      <c r="F44" s="31">
        <v>45603</v>
      </c>
      <c r="G44" s="32">
        <v>4.5138888888888888E-2</v>
      </c>
      <c r="L44" s="192" t="s">
        <v>95</v>
      </c>
      <c r="U44" s="9" vm="396">
        <f ca="1"/>
        <v>43944</v>
      </c>
      <c r="V44" s="9" vm="399">
        <f ca="1"/>
        <v>3339</v>
      </c>
      <c r="W44" s="9" vm="400">
        <f ca="1"/>
        <v>5800</v>
      </c>
      <c r="X44" s="85">
        <f t="shared" ca="1" si="7"/>
        <v>-9.7323600973236016E-2</v>
      </c>
      <c r="Z44" s="31">
        <v>42334</v>
      </c>
      <c r="AA44" s="32">
        <v>4.8611111111111112E-2</v>
      </c>
      <c r="AF44" s="192" t="s">
        <v>95</v>
      </c>
      <c r="AR44" s="25" vm="396">
        <f t="shared" ca="1" si="0"/>
        <v>43944</v>
      </c>
      <c r="AS44">
        <f t="shared" ca="1" si="1"/>
        <v>1984040</v>
      </c>
      <c r="AT44" t="str">
        <f t="shared" ca="1" si="3"/>
        <v/>
      </c>
      <c r="AU44" s="25" vm="396">
        <f t="shared" ca="1" si="4"/>
        <v>43944</v>
      </c>
      <c r="AV44">
        <f t="shared" ca="1" si="5"/>
        <v>19366200</v>
      </c>
      <c r="AW44" s="213" t="str">
        <f t="shared" ca="1" si="6"/>
        <v/>
      </c>
      <c r="BC44" vm="201">
        <f ca="1"/>
        <v>45890</v>
      </c>
      <c r="BD44">
        <f ca="1"/>
        <v>154941771.59999999</v>
      </c>
      <c r="BF44" vm="401">
        <f ca="1"/>
        <v>45936</v>
      </c>
      <c r="BG44">
        <f ca="1"/>
        <v>25650207</v>
      </c>
    </row>
    <row r="45" spans="1:59" ht="13.8" thickBot="1" x14ac:dyDescent="0.3">
      <c r="A45" s="9" vm="402">
        <f ca="1"/>
        <v>43945</v>
      </c>
      <c r="B45" s="9" vm="403">
        <f ca="1"/>
        <v>4908</v>
      </c>
      <c r="C45" s="9" vm="404">
        <f ca="1"/>
        <v>985</v>
      </c>
      <c r="D45" s="85">
        <f t="shared" ca="1" si="2"/>
        <v>-4.5136186770428015E-2</v>
      </c>
      <c r="E45" s="85"/>
      <c r="L45" s="193" vm="124">
        <v>45831</v>
      </c>
      <c r="U45" s="9" vm="402">
        <f ca="1"/>
        <v>43945</v>
      </c>
      <c r="V45" s="9" vm="405">
        <f ca="1"/>
        <v>3096</v>
      </c>
      <c r="W45" s="9" vm="406">
        <f ca="1"/>
        <v>3272</v>
      </c>
      <c r="X45" s="85">
        <f t="shared" ca="1" si="7"/>
        <v>-7.277628032345014E-2</v>
      </c>
      <c r="Z45" s="31">
        <v>43528</v>
      </c>
      <c r="AA45" s="32">
        <v>4.5138888888888888E-2</v>
      </c>
      <c r="AF45" s="193" vm="125">
        <v>45875</v>
      </c>
      <c r="AR45" s="25" vm="402">
        <f t="shared" ca="1" si="0"/>
        <v>43945</v>
      </c>
      <c r="AS45">
        <f t="shared" ca="1" si="1"/>
        <v>4834380</v>
      </c>
      <c r="AT45" t="str">
        <f t="shared" ca="1" si="3"/>
        <v/>
      </c>
      <c r="AU45" s="25" vm="402">
        <f t="shared" ca="1" si="4"/>
        <v>43945</v>
      </c>
      <c r="AV45">
        <f t="shared" ca="1" si="5"/>
        <v>10130112</v>
      </c>
      <c r="AW45" s="213" t="str">
        <f t="shared" ca="1" si="6"/>
        <v/>
      </c>
      <c r="BC45" vm="84">
        <f ca="1"/>
        <v>45891</v>
      </c>
      <c r="BD45">
        <f ca="1"/>
        <v>187973772.72999999</v>
      </c>
      <c r="BF45" vm="407">
        <f ca="1"/>
        <v>45937</v>
      </c>
      <c r="BG45">
        <f ca="1"/>
        <v>28088338.699999999</v>
      </c>
    </row>
    <row r="46" spans="1:59" x14ac:dyDescent="0.25">
      <c r="A46" s="9" vm="408">
        <f ca="1"/>
        <v>43948</v>
      </c>
      <c r="B46" s="9" vm="409">
        <f ca="1"/>
        <v>5075</v>
      </c>
      <c r="C46" s="9" vm="410">
        <f ca="1"/>
        <v>2111</v>
      </c>
      <c r="D46" s="85">
        <f t="shared" ca="1" si="2"/>
        <v>3.4026079869600649E-2</v>
      </c>
      <c r="E46" s="85"/>
      <c r="U46" s="9" vm="408">
        <f ca="1"/>
        <v>43948</v>
      </c>
      <c r="V46" s="9" vm="376">
        <f ca="1"/>
        <v>3231</v>
      </c>
      <c r="W46" s="9" vm="411">
        <f ca="1"/>
        <v>5089</v>
      </c>
      <c r="X46" s="85">
        <f t="shared" ca="1" si="7"/>
        <v>4.3604651162790699E-2</v>
      </c>
      <c r="Z46" s="31">
        <v>43976</v>
      </c>
      <c r="AA46" s="32">
        <v>4.5138888888888888E-2</v>
      </c>
      <c r="AR46" s="25" vm="408">
        <f t="shared" ca="1" si="0"/>
        <v>43948</v>
      </c>
      <c r="AS46">
        <f t="shared" ca="1" si="1"/>
        <v>10713325</v>
      </c>
      <c r="AT46" t="str">
        <f t="shared" ca="1" si="3"/>
        <v/>
      </c>
      <c r="AU46" s="25" vm="408">
        <f t="shared" ca="1" si="4"/>
        <v>43948</v>
      </c>
      <c r="AV46">
        <f t="shared" ca="1" si="5"/>
        <v>16442559</v>
      </c>
      <c r="AW46" s="213" t="str">
        <f t="shared" ca="1" si="6"/>
        <v/>
      </c>
      <c r="BC46" vm="214">
        <f ca="1"/>
        <v>45894</v>
      </c>
      <c r="BD46">
        <f ca="1"/>
        <v>137060154</v>
      </c>
      <c r="BF46" vm="412">
        <f ca="1"/>
        <v>45938</v>
      </c>
      <c r="BG46">
        <f ca="1"/>
        <v>39994162.199999996</v>
      </c>
    </row>
    <row r="47" spans="1:59" x14ac:dyDescent="0.25">
      <c r="A47" s="9" vm="413">
        <f ca="1"/>
        <v>43949</v>
      </c>
      <c r="B47" s="9" vm="414">
        <f ca="1"/>
        <v>5151</v>
      </c>
      <c r="C47" s="9" vm="415">
        <f ca="1"/>
        <v>1652</v>
      </c>
      <c r="D47" s="85">
        <f t="shared" ca="1" si="2"/>
        <v>1.4975369458128079E-2</v>
      </c>
      <c r="E47" s="85"/>
      <c r="U47" s="9" vm="413">
        <f ca="1"/>
        <v>43949</v>
      </c>
      <c r="V47" s="9" vm="416">
        <f ca="1"/>
        <v>3321</v>
      </c>
      <c r="W47" s="9" vm="417">
        <f ca="1"/>
        <v>3454</v>
      </c>
      <c r="X47" s="85">
        <f t="shared" ca="1" si="7"/>
        <v>2.7855153203342618E-2</v>
      </c>
      <c r="Z47" s="31">
        <v>44978</v>
      </c>
      <c r="AA47" s="32">
        <v>5.2083333333333336E-2</v>
      </c>
      <c r="AR47" s="25" vm="413">
        <f t="shared" ca="1" si="0"/>
        <v>43949</v>
      </c>
      <c r="AS47">
        <f t="shared" ca="1" si="1"/>
        <v>8509452</v>
      </c>
      <c r="AT47" t="str">
        <f t="shared" ca="1" si="3"/>
        <v/>
      </c>
      <c r="AU47" s="25" vm="413">
        <f t="shared" ca="1" si="4"/>
        <v>43949</v>
      </c>
      <c r="AV47">
        <f t="shared" ca="1" si="5"/>
        <v>11470734</v>
      </c>
      <c r="AW47" s="213" t="str">
        <f t="shared" ca="1" si="6"/>
        <v/>
      </c>
      <c r="BC47" vm="221">
        <f ca="1"/>
        <v>45895</v>
      </c>
      <c r="BD47">
        <f ca="1"/>
        <v>165080986.69999999</v>
      </c>
      <c r="BF47" vm="418">
        <f ca="1"/>
        <v>45939</v>
      </c>
      <c r="BG47">
        <f ca="1"/>
        <v>23459015.359999999</v>
      </c>
    </row>
    <row r="48" spans="1:59" x14ac:dyDescent="0.25">
      <c r="A48" s="9" vm="419">
        <f ca="1"/>
        <v>43950</v>
      </c>
      <c r="B48" s="9" vm="420">
        <f ca="1"/>
        <v>4831</v>
      </c>
      <c r="C48" s="9" vm="421">
        <f ca="1"/>
        <v>1220</v>
      </c>
      <c r="D48" s="85">
        <f t="shared" ca="1" si="2"/>
        <v>-6.2123859444768004E-2</v>
      </c>
      <c r="E48" s="85"/>
      <c r="U48" s="9" vm="419">
        <f ca="1"/>
        <v>43950</v>
      </c>
      <c r="V48" s="9" vm="246">
        <f ca="1"/>
        <v>3087</v>
      </c>
      <c r="W48" s="9" vm="422">
        <f ca="1"/>
        <v>4114</v>
      </c>
      <c r="X48" s="85">
        <f t="shared" ca="1" si="7"/>
        <v>-7.0460704607046065E-2</v>
      </c>
      <c r="Z48" s="30">
        <v>45624</v>
      </c>
      <c r="AA48" s="33">
        <v>0.05</v>
      </c>
      <c r="AR48" s="25" vm="419">
        <f t="shared" ca="1" si="0"/>
        <v>43950</v>
      </c>
      <c r="AS48">
        <f t="shared" ca="1" si="1"/>
        <v>5893820</v>
      </c>
      <c r="AT48" t="str">
        <f t="shared" ca="1" si="3"/>
        <v/>
      </c>
      <c r="AU48" s="25" vm="419">
        <f t="shared" ca="1" si="4"/>
        <v>43950</v>
      </c>
      <c r="AV48">
        <f t="shared" ca="1" si="5"/>
        <v>12699918</v>
      </c>
      <c r="AW48" s="213" t="str">
        <f t="shared" ca="1" si="6"/>
        <v/>
      </c>
      <c r="BC48" vm="228">
        <f ca="1"/>
        <v>45896</v>
      </c>
      <c r="BD48">
        <f ca="1"/>
        <v>201647408.06</v>
      </c>
      <c r="BF48" vm="423">
        <f ca="1"/>
        <v>45940</v>
      </c>
      <c r="BG48">
        <f ca="1"/>
        <v>22792860.18</v>
      </c>
    </row>
    <row r="49" spans="1:59" x14ac:dyDescent="0.25">
      <c r="A49" s="9" vm="424">
        <f ca="1"/>
        <v>43951</v>
      </c>
      <c r="B49" s="9" vm="425">
        <f ca="1"/>
        <v>5104.6099999999997</v>
      </c>
      <c r="C49" s="9" vm="426">
        <f ca="1"/>
        <v>1555</v>
      </c>
      <c r="D49" s="85">
        <f t="shared" ca="1" si="2"/>
        <v>5.6636307182777824E-2</v>
      </c>
      <c r="E49" s="85"/>
      <c r="U49" s="9" vm="424">
        <f ca="1"/>
        <v>43951</v>
      </c>
      <c r="V49" s="9" vm="427">
        <f ca="1"/>
        <v>3294</v>
      </c>
      <c r="W49" s="9" vm="428">
        <f ca="1"/>
        <v>3525</v>
      </c>
      <c r="X49" s="85">
        <f t="shared" ca="1" si="7"/>
        <v>6.7055393586005832E-2</v>
      </c>
      <c r="AR49" s="25" vm="424">
        <f t="shared" ca="1" si="0"/>
        <v>43951</v>
      </c>
      <c r="AS49">
        <f t="shared" ca="1" si="1"/>
        <v>7937668.5499999998</v>
      </c>
      <c r="AT49" t="str">
        <f t="shared" ca="1" si="3"/>
        <v/>
      </c>
      <c r="AU49" s="25" vm="424">
        <f t="shared" ca="1" si="4"/>
        <v>43951</v>
      </c>
      <c r="AV49">
        <f t="shared" ca="1" si="5"/>
        <v>11611350</v>
      </c>
      <c r="AW49" s="213" t="str">
        <f t="shared" ca="1" si="6"/>
        <v/>
      </c>
      <c r="BC49" vm="235">
        <f ca="1"/>
        <v>45897</v>
      </c>
      <c r="BD49">
        <f ca="1"/>
        <v>192695418.08000001</v>
      </c>
      <c r="BF49" vm="429">
        <f ca="1"/>
        <v>45944</v>
      </c>
      <c r="BG49">
        <f ca="1"/>
        <v>20263774.120000001</v>
      </c>
    </row>
    <row r="50" spans="1:59" x14ac:dyDescent="0.25">
      <c r="A50" s="9" vm="430">
        <f ca="1"/>
        <v>43952</v>
      </c>
      <c r="B50" s="9" vm="431">
        <f ca="1"/>
        <v>4945</v>
      </c>
      <c r="C50" s="9" vm="432">
        <f ca="1"/>
        <v>1407</v>
      </c>
      <c r="D50" s="85">
        <f t="shared" ca="1" si="2"/>
        <v>-3.1267814779189732E-2</v>
      </c>
      <c r="E50" s="85"/>
      <c r="U50" s="9" vm="430">
        <f ca="1"/>
        <v>43952</v>
      </c>
      <c r="V50" s="9" vm="405">
        <f ca="1"/>
        <v>3096</v>
      </c>
      <c r="W50" s="9" vm="433">
        <f ca="1"/>
        <v>3399</v>
      </c>
      <c r="X50" s="85">
        <f t="shared" ca="1" si="7"/>
        <v>-6.0109289617486336E-2</v>
      </c>
      <c r="AR50" s="25" vm="430">
        <f t="shared" ca="1" si="0"/>
        <v>43952</v>
      </c>
      <c r="AS50">
        <f t="shared" ca="1" si="1"/>
        <v>6957615</v>
      </c>
      <c r="AT50" t="str">
        <f t="shared" ca="1" si="3"/>
        <v/>
      </c>
      <c r="AU50" s="25" vm="430">
        <f t="shared" ca="1" si="4"/>
        <v>43952</v>
      </c>
      <c r="AV50">
        <f t="shared" ca="1" si="5"/>
        <v>10523304</v>
      </c>
      <c r="AW50" s="213" t="str">
        <f t="shared" ca="1" si="6"/>
        <v/>
      </c>
      <c r="BC50" vm="242">
        <f ca="1"/>
        <v>45898</v>
      </c>
      <c r="BD50">
        <f ca="1"/>
        <v>167707421.75999999</v>
      </c>
      <c r="BF50" vm="434">
        <f ca="1"/>
        <v>45945</v>
      </c>
      <c r="BG50">
        <f ca="1"/>
        <v>23710063.5</v>
      </c>
    </row>
    <row r="51" spans="1:59" x14ac:dyDescent="0.25">
      <c r="A51" s="9" vm="435">
        <f ca="1"/>
        <v>43955</v>
      </c>
      <c r="B51" s="9" vm="436">
        <f ca="1"/>
        <v>5429</v>
      </c>
      <c r="C51" s="9" vm="437">
        <f ca="1"/>
        <v>2223</v>
      </c>
      <c r="D51" s="85">
        <f t="shared" ca="1" si="2"/>
        <v>9.7876643073811928E-2</v>
      </c>
      <c r="E51" s="85"/>
      <c r="U51" s="9" vm="435">
        <f ca="1"/>
        <v>43955</v>
      </c>
      <c r="V51" s="9" vm="438">
        <f ca="1"/>
        <v>3456</v>
      </c>
      <c r="W51" s="9" vm="439">
        <f ca="1"/>
        <v>3623</v>
      </c>
      <c r="X51" s="85">
        <f t="shared" ca="1" si="7"/>
        <v>0.11627906976744186</v>
      </c>
      <c r="AR51" s="25" vm="435">
        <f t="shared" ca="1" si="0"/>
        <v>43955</v>
      </c>
      <c r="AS51">
        <f t="shared" ca="1" si="1"/>
        <v>12068667</v>
      </c>
      <c r="AT51" t="str">
        <f t="shared" ca="1" si="3"/>
        <v/>
      </c>
      <c r="AU51" s="25" vm="435">
        <f t="shared" ca="1" si="4"/>
        <v>43955</v>
      </c>
      <c r="AV51">
        <f t="shared" ca="1" si="5"/>
        <v>12521088</v>
      </c>
      <c r="AW51" s="213" t="str">
        <f t="shared" ca="1" si="6"/>
        <v/>
      </c>
      <c r="BC51" vm="249">
        <f ca="1"/>
        <v>45902</v>
      </c>
      <c r="BD51">
        <f ca="1"/>
        <v>187612756.56</v>
      </c>
      <c r="BF51" vm="83">
        <f ca="1"/>
        <v>45946</v>
      </c>
      <c r="BG51">
        <f ca="1"/>
        <v>26884144.050000001</v>
      </c>
    </row>
    <row r="52" spans="1:59" x14ac:dyDescent="0.25">
      <c r="A52" s="9" vm="440">
        <f ca="1"/>
        <v>43956</v>
      </c>
      <c r="B52" s="9" vm="441">
        <f ca="1"/>
        <v>5637</v>
      </c>
      <c r="C52" s="9" vm="442">
        <f ca="1"/>
        <v>2421</v>
      </c>
      <c r="D52" s="85">
        <f t="shared" ca="1" si="2"/>
        <v>3.8312764781727758E-2</v>
      </c>
      <c r="E52" s="85"/>
      <c r="U52" s="9" vm="440">
        <f ca="1"/>
        <v>43956</v>
      </c>
      <c r="V52" s="9" vm="443">
        <f ca="1"/>
        <v>3807</v>
      </c>
      <c r="W52" s="9" vm="444">
        <f ca="1"/>
        <v>5455</v>
      </c>
      <c r="X52" s="85">
        <f t="shared" ca="1" si="7"/>
        <v>0.1015625</v>
      </c>
      <c r="AR52" s="25" vm="440">
        <f t="shared" ca="1" si="0"/>
        <v>43956</v>
      </c>
      <c r="AS52">
        <f t="shared" ca="1" si="1"/>
        <v>13647177</v>
      </c>
      <c r="AT52" t="str">
        <f t="shared" ca="1" si="3"/>
        <v/>
      </c>
      <c r="AU52" s="25" vm="440">
        <f t="shared" ca="1" si="4"/>
        <v>43956</v>
      </c>
      <c r="AV52">
        <f t="shared" ca="1" si="5"/>
        <v>20767185</v>
      </c>
      <c r="AW52" s="213" t="str">
        <f t="shared" ca="1" si="6"/>
        <v/>
      </c>
      <c r="BC52" vm="256">
        <f ca="1"/>
        <v>45903</v>
      </c>
      <c r="BD52">
        <f ca="1"/>
        <v>160976365.20000002</v>
      </c>
      <c r="BF52" vm="445">
        <f ca="1"/>
        <v>45947</v>
      </c>
      <c r="BG52">
        <f ca="1"/>
        <v>18744088.75</v>
      </c>
    </row>
    <row r="53" spans="1:59" x14ac:dyDescent="0.25">
      <c r="A53" s="9" vm="446">
        <f ca="1"/>
        <v>43957</v>
      </c>
      <c r="B53" s="9" vm="447">
        <f ca="1"/>
        <v>5158</v>
      </c>
      <c r="C53" s="9" vm="448">
        <f ca="1"/>
        <v>1930</v>
      </c>
      <c r="D53" s="85">
        <f t="shared" ca="1" si="2"/>
        <v>-8.4974277097747034E-2</v>
      </c>
      <c r="E53" s="85"/>
      <c r="U53" s="9" vm="446">
        <f ca="1"/>
        <v>43957</v>
      </c>
      <c r="V53" s="9" vm="449">
        <f ca="1"/>
        <v>3271.5</v>
      </c>
      <c r="W53" s="9" vm="450">
        <f ca="1"/>
        <v>5085</v>
      </c>
      <c r="X53" s="85">
        <f t="shared" ca="1" si="7"/>
        <v>-0.14066193853427897</v>
      </c>
      <c r="AR53" s="25" vm="446">
        <f t="shared" ca="1" si="0"/>
        <v>43957</v>
      </c>
      <c r="AS53">
        <f t="shared" ca="1" si="1"/>
        <v>9954940</v>
      </c>
      <c r="AT53" t="str">
        <f t="shared" ca="1" si="3"/>
        <v/>
      </c>
      <c r="AU53" s="25" vm="446">
        <f t="shared" ca="1" si="4"/>
        <v>43957</v>
      </c>
      <c r="AV53">
        <f t="shared" ca="1" si="5"/>
        <v>16635577.5</v>
      </c>
      <c r="AW53" s="213" t="str">
        <f t="shared" ca="1" si="6"/>
        <v/>
      </c>
      <c r="BC53" vm="263">
        <f ca="1"/>
        <v>45904</v>
      </c>
      <c r="BD53">
        <f ca="1"/>
        <v>159649670.40000001</v>
      </c>
      <c r="BF53" vm="451">
        <f ca="1"/>
        <v>45950</v>
      </c>
      <c r="BG53">
        <f ca="1"/>
        <v>65068473.310000002</v>
      </c>
    </row>
    <row r="54" spans="1:59" x14ac:dyDescent="0.25">
      <c r="A54" s="9" vm="452">
        <f ca="1"/>
        <v>43958</v>
      </c>
      <c r="B54" s="9" vm="453">
        <f ca="1"/>
        <v>4916</v>
      </c>
      <c r="C54" s="9" vm="454">
        <f ca="1"/>
        <v>1685</v>
      </c>
      <c r="D54" s="85">
        <f t="shared" ca="1" si="2"/>
        <v>-4.6917409848778596E-2</v>
      </c>
      <c r="E54" s="85"/>
      <c r="U54" s="9" vm="452">
        <f ca="1"/>
        <v>43958</v>
      </c>
      <c r="V54" s="9" vm="329">
        <f ca="1"/>
        <v>3114</v>
      </c>
      <c r="W54" s="9" vm="455">
        <f ca="1"/>
        <v>4201</v>
      </c>
      <c r="X54" s="85">
        <f t="shared" ca="1" si="7"/>
        <v>-4.8143053645116916E-2</v>
      </c>
      <c r="AR54" s="25" vm="452">
        <f t="shared" ca="1" si="0"/>
        <v>43958</v>
      </c>
      <c r="AS54">
        <f t="shared" ca="1" si="1"/>
        <v>8283460</v>
      </c>
      <c r="AT54" t="str">
        <f t="shared" ca="1" si="3"/>
        <v/>
      </c>
      <c r="AU54" s="25" vm="452">
        <f t="shared" ca="1" si="4"/>
        <v>43958</v>
      </c>
      <c r="AV54">
        <f t="shared" ca="1" si="5"/>
        <v>13081914</v>
      </c>
      <c r="AW54" s="213" t="str">
        <f t="shared" ca="1" si="6"/>
        <v/>
      </c>
      <c r="BC54" vm="270">
        <f ca="1"/>
        <v>45905</v>
      </c>
      <c r="BD54">
        <f ca="1"/>
        <v>122245372.59999999</v>
      </c>
      <c r="BF54" vm="456">
        <f ca="1"/>
        <v>45951</v>
      </c>
      <c r="BG54">
        <f ca="1"/>
        <v>25629831.099999998</v>
      </c>
    </row>
    <row r="55" spans="1:59" x14ac:dyDescent="0.25">
      <c r="A55" s="9" vm="457">
        <f ca="1"/>
        <v>43959</v>
      </c>
      <c r="B55" s="9" vm="458">
        <f ca="1"/>
        <v>4716</v>
      </c>
      <c r="C55" s="9" vm="459">
        <f ca="1"/>
        <v>899</v>
      </c>
      <c r="D55" s="85">
        <f t="shared" ca="1" si="2"/>
        <v>-4.0683482506102521E-2</v>
      </c>
      <c r="E55" s="85"/>
      <c r="U55" s="9" vm="457">
        <f ca="1"/>
        <v>43959</v>
      </c>
      <c r="V55" s="9" vm="460">
        <f ca="1"/>
        <v>2925</v>
      </c>
      <c r="W55" s="9" vm="461">
        <f ca="1"/>
        <v>4388</v>
      </c>
      <c r="X55" s="85">
        <f t="shared" ca="1" si="7"/>
        <v>-6.0693641618497107E-2</v>
      </c>
      <c r="AR55" s="25" vm="457">
        <f t="shared" ca="1" si="0"/>
        <v>43959</v>
      </c>
      <c r="AS55">
        <f t="shared" ca="1" si="1"/>
        <v>4239684</v>
      </c>
      <c r="AT55" t="str">
        <f t="shared" ca="1" si="3"/>
        <v/>
      </c>
      <c r="AU55" s="25" vm="457">
        <f t="shared" ca="1" si="4"/>
        <v>43959</v>
      </c>
      <c r="AV55">
        <f t="shared" ca="1" si="5"/>
        <v>12834900</v>
      </c>
      <c r="AW55" s="213" t="str">
        <f t="shared" ca="1" si="6"/>
        <v/>
      </c>
      <c r="BC55" vm="277">
        <f ca="1"/>
        <v>45908</v>
      </c>
      <c r="BD55">
        <f ca="1"/>
        <v>118976314.23999999</v>
      </c>
      <c r="BF55" vm="462">
        <f ca="1"/>
        <v>45952</v>
      </c>
      <c r="BG55">
        <f ca="1"/>
        <v>21309581.48</v>
      </c>
    </row>
    <row r="56" spans="1:59" x14ac:dyDescent="0.25">
      <c r="A56" s="9" vm="463">
        <f ca="1"/>
        <v>43962</v>
      </c>
      <c r="B56" s="9" vm="464">
        <f ca="1"/>
        <v>4783</v>
      </c>
      <c r="C56" s="9" vm="465">
        <f ca="1"/>
        <v>469</v>
      </c>
      <c r="D56" s="85">
        <f t="shared" ca="1" si="2"/>
        <v>1.4206955046649703E-2</v>
      </c>
      <c r="E56" s="85"/>
      <c r="U56" s="9" vm="463">
        <f ca="1"/>
        <v>43962</v>
      </c>
      <c r="V56" s="9" vm="466">
        <f ca="1"/>
        <v>2952</v>
      </c>
      <c r="W56" s="9" vm="467">
        <f ca="1"/>
        <v>4901</v>
      </c>
      <c r="X56" s="85">
        <f t="shared" ca="1" si="7"/>
        <v>9.2307692307692316E-3</v>
      </c>
      <c r="AR56" s="25" vm="463">
        <f t="shared" ca="1" si="0"/>
        <v>43962</v>
      </c>
      <c r="AS56">
        <f t="shared" ca="1" si="1"/>
        <v>2243227</v>
      </c>
      <c r="AT56" t="str">
        <f t="shared" ca="1" si="3"/>
        <v/>
      </c>
      <c r="AU56" s="25" vm="463">
        <f t="shared" ca="1" si="4"/>
        <v>43962</v>
      </c>
      <c r="AV56">
        <f t="shared" ca="1" si="5"/>
        <v>14467752</v>
      </c>
      <c r="AW56" s="213" t="str">
        <f t="shared" ca="1" si="6"/>
        <v/>
      </c>
      <c r="BC56" vm="284">
        <f ca="1"/>
        <v>45909</v>
      </c>
      <c r="BD56">
        <f ca="1"/>
        <v>152241514.19999999</v>
      </c>
      <c r="BF56" vm="468">
        <f ca="1"/>
        <v>45953</v>
      </c>
      <c r="BG56">
        <f ca="1"/>
        <v>20838371.760000002</v>
      </c>
    </row>
    <row r="57" spans="1:59" x14ac:dyDescent="0.25">
      <c r="A57" s="9" vm="469">
        <f ca="1"/>
        <v>43963</v>
      </c>
      <c r="B57" s="9" vm="470">
        <f ca="1"/>
        <v>4146</v>
      </c>
      <c r="C57" s="9" vm="471">
        <f ca="1"/>
        <v>1275</v>
      </c>
      <c r="D57" s="85">
        <f t="shared" ca="1" si="2"/>
        <v>-0.13318001254442818</v>
      </c>
      <c r="E57" s="85"/>
      <c r="U57" s="9" vm="469">
        <f ca="1"/>
        <v>43963</v>
      </c>
      <c r="V57" s="9" vm="472">
        <f ca="1"/>
        <v>2565</v>
      </c>
      <c r="W57" s="9" vm="473">
        <f ca="1"/>
        <v>6354</v>
      </c>
      <c r="X57" s="85">
        <f t="shared" ca="1" si="7"/>
        <v>-0.13109756097560976</v>
      </c>
      <c r="AR57" s="25" vm="469">
        <f t="shared" ca="1" si="0"/>
        <v>43963</v>
      </c>
      <c r="AS57">
        <f t="shared" ca="1" si="1"/>
        <v>5286150</v>
      </c>
      <c r="AT57" t="str">
        <f t="shared" ca="1" si="3"/>
        <v/>
      </c>
      <c r="AU57" s="25" vm="469">
        <f t="shared" ca="1" si="4"/>
        <v>43963</v>
      </c>
      <c r="AV57">
        <f t="shared" ca="1" si="5"/>
        <v>16298010</v>
      </c>
      <c r="AW57" s="213" t="str">
        <f t="shared" ca="1" si="6"/>
        <v/>
      </c>
      <c r="BC57" vm="291">
        <f ca="1"/>
        <v>45910</v>
      </c>
      <c r="BD57">
        <f ca="1"/>
        <v>130031908.65000001</v>
      </c>
      <c r="BF57" vm="474">
        <f ca="1"/>
        <v>45954</v>
      </c>
      <c r="BG57">
        <f ca="1"/>
        <v>33185480.760000002</v>
      </c>
    </row>
    <row r="58" spans="1:59" x14ac:dyDescent="0.25">
      <c r="A58" s="9" vm="475">
        <f ca="1"/>
        <v>43964</v>
      </c>
      <c r="B58" s="9" vm="476">
        <f ca="1"/>
        <v>3803</v>
      </c>
      <c r="C58" s="9" vm="477">
        <f ca="1"/>
        <v>1340</v>
      </c>
      <c r="D58" s="85">
        <f t="shared" ca="1" si="2"/>
        <v>-8.2730342498794018E-2</v>
      </c>
      <c r="E58" s="85"/>
      <c r="U58" s="9" vm="475">
        <f ca="1"/>
        <v>43964</v>
      </c>
      <c r="V58" s="9" vm="478">
        <f ca="1"/>
        <v>2344.5</v>
      </c>
      <c r="W58" s="9" vm="479">
        <f ca="1"/>
        <v>5039</v>
      </c>
      <c r="X58" s="85">
        <f t="shared" ca="1" si="7"/>
        <v>-8.5964912280701758E-2</v>
      </c>
      <c r="AR58" s="25" vm="475">
        <f t="shared" ca="1" si="0"/>
        <v>43964</v>
      </c>
      <c r="AS58">
        <f t="shared" ca="1" si="1"/>
        <v>5096020</v>
      </c>
      <c r="AT58" t="str">
        <f t="shared" ca="1" si="3"/>
        <v/>
      </c>
      <c r="AU58" s="25" vm="475">
        <f t="shared" ca="1" si="4"/>
        <v>43964</v>
      </c>
      <c r="AV58">
        <f t="shared" ca="1" si="5"/>
        <v>11813935.5</v>
      </c>
      <c r="AW58" s="213" t="str">
        <f t="shared" ca="1" si="6"/>
        <v/>
      </c>
      <c r="BC58" vm="298">
        <f ca="1"/>
        <v>45911</v>
      </c>
      <c r="BD58">
        <f ca="1"/>
        <v>197075611.79999998</v>
      </c>
      <c r="BF58" vm="480">
        <f ca="1"/>
        <v>45957</v>
      </c>
      <c r="BG58">
        <f ca="1"/>
        <v>22750312.560000002</v>
      </c>
    </row>
    <row r="59" spans="1:59" x14ac:dyDescent="0.25">
      <c r="A59" s="9" vm="481">
        <f ca="1"/>
        <v>43965</v>
      </c>
      <c r="B59" s="9" vm="482">
        <f ca="1"/>
        <v>3749</v>
      </c>
      <c r="C59" s="9" vm="483">
        <f ca="1"/>
        <v>1408</v>
      </c>
      <c r="D59" s="85">
        <f t="shared" ca="1" si="2"/>
        <v>-1.4199316329213778E-2</v>
      </c>
      <c r="E59" s="85"/>
      <c r="U59" s="9" vm="481">
        <f ca="1"/>
        <v>43965</v>
      </c>
      <c r="V59" s="9" vm="484">
        <f ca="1"/>
        <v>2322</v>
      </c>
      <c r="W59" s="9" vm="485">
        <f ca="1"/>
        <v>5303</v>
      </c>
      <c r="X59" s="85">
        <f t="shared" ca="1" si="7"/>
        <v>-9.5969289827255271E-3</v>
      </c>
      <c r="AR59" s="25" vm="481">
        <f t="shared" ca="1" si="0"/>
        <v>43965</v>
      </c>
      <c r="AS59">
        <f t="shared" ca="1" si="1"/>
        <v>5278592</v>
      </c>
      <c r="AT59" t="str">
        <f t="shared" ca="1" si="3"/>
        <v/>
      </c>
      <c r="AU59" s="25" vm="481">
        <f t="shared" ca="1" si="4"/>
        <v>43965</v>
      </c>
      <c r="AV59">
        <f t="shared" ca="1" si="5"/>
        <v>12313566</v>
      </c>
      <c r="AW59" s="213" t="str">
        <f t="shared" ca="1" si="6"/>
        <v/>
      </c>
      <c r="BC59" vm="304">
        <f ca="1"/>
        <v>45912</v>
      </c>
      <c r="BD59">
        <f ca="1"/>
        <v>127517321.2</v>
      </c>
      <c r="BF59" vm="486">
        <f ca="1"/>
        <v>45958</v>
      </c>
      <c r="BG59">
        <f ca="1"/>
        <v>29948549.399999999</v>
      </c>
    </row>
    <row r="60" spans="1:59" x14ac:dyDescent="0.25">
      <c r="A60" s="9" vm="487">
        <f ca="1"/>
        <v>43966</v>
      </c>
      <c r="B60" s="9" vm="488">
        <f ca="1"/>
        <v>3623</v>
      </c>
      <c r="C60" s="9" vm="489">
        <f ca="1"/>
        <v>1279</v>
      </c>
      <c r="D60" s="85">
        <f t="shared" ca="1" si="2"/>
        <v>-3.3608962389970659E-2</v>
      </c>
      <c r="E60" s="85"/>
      <c r="U60" s="9" vm="487">
        <f ca="1"/>
        <v>43966</v>
      </c>
      <c r="V60" s="9" vm="490">
        <f ca="1"/>
        <v>2241</v>
      </c>
      <c r="W60" s="9" vm="491">
        <f ca="1"/>
        <v>4236</v>
      </c>
      <c r="X60" s="85">
        <f t="shared" ca="1" si="7"/>
        <v>-3.4883720930232558E-2</v>
      </c>
      <c r="Z60" s="18"/>
      <c r="AA60" s="18"/>
      <c r="AR60" s="25" vm="487">
        <f t="shared" ca="1" si="0"/>
        <v>43966</v>
      </c>
      <c r="AS60">
        <f t="shared" ca="1" si="1"/>
        <v>4633817</v>
      </c>
      <c r="AT60" t="str">
        <f t="shared" ca="1" si="3"/>
        <v/>
      </c>
      <c r="AU60" s="25" vm="487">
        <f t="shared" ca="1" si="4"/>
        <v>43966</v>
      </c>
      <c r="AV60">
        <f t="shared" ca="1" si="5"/>
        <v>9492876</v>
      </c>
      <c r="AW60" s="213" t="str">
        <f t="shared" ca="1" si="6"/>
        <v/>
      </c>
      <c r="BC60" vm="311">
        <f ca="1"/>
        <v>45915</v>
      </c>
      <c r="BD60">
        <f ca="1"/>
        <v>114845588.94000001</v>
      </c>
      <c r="BF60" vm="492">
        <f ca="1"/>
        <v>45959</v>
      </c>
      <c r="BG60">
        <f ca="1"/>
        <v>27034125.48</v>
      </c>
    </row>
    <row r="61" spans="1:59" x14ac:dyDescent="0.25">
      <c r="A61" s="9" vm="493">
        <f ca="1"/>
        <v>43969</v>
      </c>
      <c r="B61" s="9" vm="494">
        <f ca="1"/>
        <v>4123</v>
      </c>
      <c r="C61" s="9" vm="495">
        <f ca="1"/>
        <v>3215</v>
      </c>
      <c r="D61" s="85">
        <f t="shared" ca="1" si="2"/>
        <v>0.13800717637317139</v>
      </c>
      <c r="E61" s="85"/>
      <c r="U61" s="9" vm="496">
        <f ca="1"/>
        <v>43970</v>
      </c>
      <c r="V61" s="9" vm="497">
        <f ca="1"/>
        <v>2601</v>
      </c>
      <c r="W61" s="9" vm="498">
        <f ca="1"/>
        <v>3602</v>
      </c>
      <c r="X61" s="85">
        <f t="shared" ca="1" si="7"/>
        <v>0.1606425702811245</v>
      </c>
      <c r="Z61" s="18"/>
      <c r="AA61" s="18"/>
      <c r="AR61" s="25" vm="493">
        <f t="shared" ca="1" si="0"/>
        <v>43969</v>
      </c>
      <c r="AS61">
        <f t="shared" ca="1" si="1"/>
        <v>13255445</v>
      </c>
      <c r="AT61" t="str">
        <f t="shared" ca="1" si="3"/>
        <v/>
      </c>
      <c r="AU61" s="25" vm="496">
        <f t="shared" ca="1" si="4"/>
        <v>43970</v>
      </c>
      <c r="AV61">
        <f t="shared" ca="1" si="5"/>
        <v>9368802</v>
      </c>
      <c r="AW61" s="213" t="str">
        <f t="shared" ca="1" si="6"/>
        <v/>
      </c>
      <c r="BC61" vm="318">
        <f ca="1"/>
        <v>45916</v>
      </c>
      <c r="BD61">
        <f ca="1"/>
        <v>138245696.25</v>
      </c>
      <c r="BF61" vm="499">
        <f ca="1"/>
        <v>45960</v>
      </c>
      <c r="BG61">
        <f ca="1"/>
        <v>30412518.75</v>
      </c>
    </row>
    <row r="62" spans="1:59" x14ac:dyDescent="0.25">
      <c r="A62" s="9" vm="496">
        <f ca="1"/>
        <v>43970</v>
      </c>
      <c r="B62" s="9" vm="500">
        <f ca="1"/>
        <v>4221</v>
      </c>
      <c r="C62" s="9" vm="501">
        <f ca="1"/>
        <v>1824</v>
      </c>
      <c r="D62" s="85">
        <f t="shared" ca="1" si="2"/>
        <v>2.3769100169779286E-2</v>
      </c>
      <c r="E62" s="85"/>
      <c r="U62" s="9" vm="502">
        <f ca="1"/>
        <v>43971</v>
      </c>
      <c r="V62" s="9" vm="503">
        <f ca="1"/>
        <v>2403</v>
      </c>
      <c r="W62" s="9" vm="504">
        <f ca="1"/>
        <v>3984</v>
      </c>
      <c r="X62" s="85">
        <f t="shared" ca="1" si="7"/>
        <v>-7.6124567474048443E-2</v>
      </c>
      <c r="Z62" s="18"/>
      <c r="AA62" s="18"/>
      <c r="AR62" s="25" vm="496">
        <f t="shared" ca="1" si="0"/>
        <v>43970</v>
      </c>
      <c r="AS62">
        <f t="shared" ca="1" si="1"/>
        <v>7699104</v>
      </c>
      <c r="AT62" t="str">
        <f t="shared" ca="1" si="3"/>
        <v/>
      </c>
      <c r="AU62" s="25" vm="502">
        <f t="shared" ca="1" si="4"/>
        <v>43971</v>
      </c>
      <c r="AV62">
        <f t="shared" ca="1" si="5"/>
        <v>9573552</v>
      </c>
      <c r="AW62" s="213" t="str">
        <f t="shared" ca="1" si="6"/>
        <v/>
      </c>
      <c r="BC62" vm="325">
        <f ca="1"/>
        <v>45917</v>
      </c>
      <c r="BD62">
        <f ca="1"/>
        <v>129736335.36</v>
      </c>
      <c r="BF62" vm="505">
        <f ca="1"/>
        <v>45961</v>
      </c>
      <c r="BG62">
        <f ca="1"/>
        <v>42696325.600000001</v>
      </c>
    </row>
    <row r="63" spans="1:59" x14ac:dyDescent="0.25">
      <c r="A63" s="9" vm="502">
        <f ca="1"/>
        <v>43971</v>
      </c>
      <c r="B63" s="9" vm="506">
        <f ca="1"/>
        <v>3902</v>
      </c>
      <c r="C63" s="9" vm="507">
        <f ca="1"/>
        <v>2272</v>
      </c>
      <c r="D63" s="85">
        <f t="shared" ca="1" si="2"/>
        <v>-7.5574508410329311E-2</v>
      </c>
      <c r="E63" s="85"/>
      <c r="U63" s="9" vm="508">
        <f ca="1"/>
        <v>43972</v>
      </c>
      <c r="V63" s="9" vm="509">
        <f ca="1"/>
        <v>2295</v>
      </c>
      <c r="W63" s="9" vm="510">
        <f ca="1"/>
        <v>3847</v>
      </c>
      <c r="X63" s="85">
        <f t="shared" ca="1" si="7"/>
        <v>-4.49438202247191E-2</v>
      </c>
      <c r="Z63" s="18"/>
      <c r="AA63" s="18"/>
      <c r="AR63" s="25" vm="502">
        <f t="shared" ca="1" si="0"/>
        <v>43971</v>
      </c>
      <c r="AS63">
        <f t="shared" ca="1" si="1"/>
        <v>8865344</v>
      </c>
      <c r="AT63" t="str">
        <f t="shared" ca="1" si="3"/>
        <v/>
      </c>
      <c r="AU63" s="25" vm="508">
        <f t="shared" ca="1" si="4"/>
        <v>43972</v>
      </c>
      <c r="AV63">
        <f t="shared" ca="1" si="5"/>
        <v>8828865</v>
      </c>
      <c r="AW63" s="213" t="str">
        <f t="shared" ca="1" si="6"/>
        <v/>
      </c>
      <c r="BC63" vm="332">
        <f ca="1"/>
        <v>45918</v>
      </c>
      <c r="BD63">
        <f ca="1"/>
        <v>181495656</v>
      </c>
      <c r="BF63" vm="511">
        <f ca="1"/>
        <v>45964</v>
      </c>
      <c r="BG63">
        <f ca="1"/>
        <v>45779431.439999998</v>
      </c>
    </row>
    <row r="64" spans="1:59" x14ac:dyDescent="0.25">
      <c r="A64" s="9" vm="508">
        <f ca="1"/>
        <v>43972</v>
      </c>
      <c r="B64" s="9" vm="512">
        <f ca="1"/>
        <v>3738</v>
      </c>
      <c r="C64" s="9" vm="513">
        <f ca="1"/>
        <v>1778</v>
      </c>
      <c r="D64" s="85">
        <f t="shared" ca="1" si="2"/>
        <v>-4.2029728344438751E-2</v>
      </c>
      <c r="E64" s="85"/>
      <c r="U64" s="9" vm="514">
        <f ca="1"/>
        <v>43973</v>
      </c>
      <c r="V64" s="9" vm="515">
        <f ca="1"/>
        <v>2340</v>
      </c>
      <c r="W64" s="9" vm="516">
        <f ca="1"/>
        <v>2305</v>
      </c>
      <c r="X64" s="85">
        <f t="shared" ca="1" si="7"/>
        <v>1.9607843137254902E-2</v>
      </c>
      <c r="Z64" s="18"/>
      <c r="AA64" s="18"/>
      <c r="AR64" s="25" vm="508">
        <f t="shared" ca="1" si="0"/>
        <v>43972</v>
      </c>
      <c r="AS64">
        <f t="shared" ca="1" si="1"/>
        <v>6646164</v>
      </c>
      <c r="AT64" t="str">
        <f t="shared" ca="1" si="3"/>
        <v/>
      </c>
      <c r="AU64" s="25" vm="514">
        <f t="shared" ca="1" si="4"/>
        <v>43973</v>
      </c>
      <c r="AV64">
        <f t="shared" ca="1" si="5"/>
        <v>5393700</v>
      </c>
      <c r="AW64" s="213" t="str">
        <f t="shared" ca="1" si="6"/>
        <v/>
      </c>
      <c r="BC64" vm="338">
        <f ca="1"/>
        <v>45919</v>
      </c>
      <c r="BD64">
        <f ca="1"/>
        <v>126840810</v>
      </c>
      <c r="BF64" vm="517">
        <f ca="1"/>
        <v>45965</v>
      </c>
      <c r="BG64">
        <f ca="1"/>
        <v>26150288.099999998</v>
      </c>
    </row>
    <row r="65" spans="1:59" x14ac:dyDescent="0.25">
      <c r="A65" s="9" vm="514">
        <f ca="1"/>
        <v>43973</v>
      </c>
      <c r="B65" s="9" vm="518">
        <f ca="1"/>
        <v>3796</v>
      </c>
      <c r="C65" s="9" vm="519">
        <f ca="1"/>
        <v>829</v>
      </c>
      <c r="D65" s="85">
        <f t="shared" ca="1" si="2"/>
        <v>1.5516318887105404E-2</v>
      </c>
      <c r="E65" s="85"/>
      <c r="U65" s="9" vm="520">
        <f ca="1"/>
        <v>43976</v>
      </c>
      <c r="V65" s="9" vm="521">
        <f ca="1"/>
        <v>2250</v>
      </c>
      <c r="W65" s="9" vm="522">
        <f ca="1"/>
        <v>3919</v>
      </c>
      <c r="X65" s="85">
        <f t="shared" ca="1" si="7"/>
        <v>-3.8461538461538464E-2</v>
      </c>
      <c r="AR65" s="25" vm="514">
        <f t="shared" ca="1" si="0"/>
        <v>43973</v>
      </c>
      <c r="AS65">
        <f t="shared" ca="1" si="1"/>
        <v>3146884</v>
      </c>
      <c r="AT65" t="str">
        <f t="shared" ca="1" si="3"/>
        <v/>
      </c>
      <c r="AU65" s="25" vm="520">
        <f t="shared" ca="1" si="4"/>
        <v>43976</v>
      </c>
      <c r="AV65">
        <f t="shared" ca="1" si="5"/>
        <v>8817750</v>
      </c>
      <c r="AW65" s="213" t="str">
        <f t="shared" ca="1" si="6"/>
        <v/>
      </c>
      <c r="BC65" vm="344">
        <f ca="1"/>
        <v>45922</v>
      </c>
      <c r="BD65">
        <f ca="1"/>
        <v>186177383.92000002</v>
      </c>
      <c r="BF65" vm="523">
        <f ca="1"/>
        <v>45966</v>
      </c>
      <c r="BG65">
        <f ca="1"/>
        <v>15455619.960000001</v>
      </c>
    </row>
    <row r="66" spans="1:59" x14ac:dyDescent="0.25">
      <c r="A66" s="9" vm="524">
        <f ca="1"/>
        <v>43977</v>
      </c>
      <c r="B66" s="9" vm="525">
        <f ca="1"/>
        <v>3981</v>
      </c>
      <c r="C66" s="9" vm="526">
        <f ca="1"/>
        <v>2430</v>
      </c>
      <c r="D66" s="85">
        <f t="shared" ca="1" si="2"/>
        <v>4.8735511064278189E-2</v>
      </c>
      <c r="E66" s="85"/>
      <c r="U66" s="9" vm="524">
        <f ca="1"/>
        <v>43977</v>
      </c>
      <c r="V66" s="9" vm="527">
        <f ca="1"/>
        <v>2444.4</v>
      </c>
      <c r="W66" s="9" vm="528">
        <f ca="1"/>
        <v>5978</v>
      </c>
      <c r="X66" s="85">
        <f t="shared" ca="1" si="7"/>
        <v>8.6400000000000046E-2</v>
      </c>
      <c r="AR66" s="25" vm="524">
        <f t="shared" ca="1" si="0"/>
        <v>43977</v>
      </c>
      <c r="AS66">
        <f t="shared" ca="1" si="1"/>
        <v>9673830</v>
      </c>
      <c r="AT66" t="str">
        <f t="shared" ca="1" si="3"/>
        <v/>
      </c>
      <c r="AU66" s="25" vm="524">
        <f t="shared" ca="1" si="4"/>
        <v>43977</v>
      </c>
      <c r="AV66">
        <f t="shared" ca="1" si="5"/>
        <v>14612623.200000001</v>
      </c>
      <c r="AW66" s="213" t="str">
        <f t="shared" ca="1" si="6"/>
        <v/>
      </c>
      <c r="BC66" vm="349">
        <f ca="1"/>
        <v>45923</v>
      </c>
      <c r="BD66">
        <f ca="1"/>
        <v>133608144.39</v>
      </c>
      <c r="BF66" vm="529">
        <f ca="1"/>
        <v>45967</v>
      </c>
      <c r="BG66">
        <f ca="1"/>
        <v>33237110.800000001</v>
      </c>
    </row>
    <row r="67" spans="1:59" x14ac:dyDescent="0.25">
      <c r="A67" s="9" vm="530">
        <f ca="1"/>
        <v>43978</v>
      </c>
      <c r="B67" s="9" vm="531">
        <f ca="1"/>
        <v>3751</v>
      </c>
      <c r="C67" s="9" vm="532">
        <f ca="1"/>
        <v>2829</v>
      </c>
      <c r="D67" s="85">
        <f t="shared" ca="1" si="2"/>
        <v>-5.7774428535543834E-2</v>
      </c>
      <c r="E67" s="85"/>
      <c r="U67" s="9" vm="530">
        <f ca="1"/>
        <v>43978</v>
      </c>
      <c r="V67" s="9" vm="533">
        <f ca="1"/>
        <v>2300.4</v>
      </c>
      <c r="W67" s="9" vm="534">
        <f ca="1"/>
        <v>5062</v>
      </c>
      <c r="X67" s="85">
        <f t="shared" ca="1" si="7"/>
        <v>-5.8910162002945507E-2</v>
      </c>
      <c r="AR67" s="25" vm="530">
        <f t="shared" ref="AR67:AR130" ca="1" si="8">A67</f>
        <v>43978</v>
      </c>
      <c r="AS67">
        <f t="shared" ref="AS67:AS130" ca="1" si="9">B67*C67</f>
        <v>10611579</v>
      </c>
      <c r="AT67" t="str">
        <f t="shared" ca="1" si="3"/>
        <v/>
      </c>
      <c r="AU67" s="25" vm="530">
        <f t="shared" ca="1" si="4"/>
        <v>43978</v>
      </c>
      <c r="AV67">
        <f t="shared" ca="1" si="5"/>
        <v>11644624.800000001</v>
      </c>
      <c r="AW67" s="213" t="str">
        <f t="shared" ca="1" si="6"/>
        <v/>
      </c>
      <c r="BC67" vm="354">
        <f ca="1"/>
        <v>45924</v>
      </c>
      <c r="BD67">
        <f ca="1"/>
        <v>125927543.7</v>
      </c>
      <c r="BF67" vm="535">
        <f ca="1"/>
        <v>45968</v>
      </c>
      <c r="BG67">
        <f ca="1"/>
        <v>20471396.400000002</v>
      </c>
    </row>
    <row r="68" spans="1:59" x14ac:dyDescent="0.25">
      <c r="A68" s="9" vm="536">
        <f ca="1"/>
        <v>43979</v>
      </c>
      <c r="B68" s="9" vm="537">
        <f ca="1"/>
        <v>3537.24</v>
      </c>
      <c r="C68" s="9" vm="538">
        <f ca="1"/>
        <v>1767</v>
      </c>
      <c r="D68" s="85">
        <f t="shared" ref="D68:D131" ca="1" si="10">(B68-B67)/B67</f>
        <v>-5.6987470007997927E-2</v>
      </c>
      <c r="E68" s="85"/>
      <c r="U68" s="9" vm="536">
        <f ca="1"/>
        <v>43979</v>
      </c>
      <c r="V68" s="9" vm="539">
        <f ca="1"/>
        <v>2174.4</v>
      </c>
      <c r="W68" s="9" vm="540">
        <f ca="1"/>
        <v>6462</v>
      </c>
      <c r="X68" s="85">
        <f t="shared" ca="1" si="7"/>
        <v>-5.4773082942097026E-2</v>
      </c>
      <c r="AR68" s="25" vm="536">
        <f t="shared" ca="1" si="8"/>
        <v>43979</v>
      </c>
      <c r="AS68">
        <f t="shared" ca="1" si="9"/>
        <v>6250303.0800000001</v>
      </c>
      <c r="AT68" t="str">
        <f t="shared" ref="AT68:AT131" ca="1" si="11">IF(AND($AS68 &gt;= $BI$2, $C68 &gt;= $BJ$2), ($C68 / $BK$2) * 100, "")</f>
        <v/>
      </c>
      <c r="AU68" s="25" vm="536">
        <f t="shared" ref="AU68:AU131" ca="1" si="12">U68</f>
        <v>43979</v>
      </c>
      <c r="AV68">
        <f t="shared" ref="AV68:AV131" ca="1" si="13">V68*W68</f>
        <v>14050972.800000001</v>
      </c>
      <c r="AW68" s="213" t="str">
        <f t="shared" ref="AW68:AW131" ca="1" si="14">IF(AND($AV68 &gt;= $BM$2, $W68 &gt;= $BN$2), ($W68 / $BO$2) * 100, "")</f>
        <v/>
      </c>
      <c r="BC68" vm="360">
        <f ca="1"/>
        <v>45925</v>
      </c>
      <c r="BD68">
        <f ca="1"/>
        <v>203071255.40000001</v>
      </c>
      <c r="BF68" vm="541">
        <f ca="1"/>
        <v>45971</v>
      </c>
      <c r="BG68">
        <f ca="1"/>
        <v>18364558.400000002</v>
      </c>
    </row>
    <row r="69" spans="1:59" x14ac:dyDescent="0.25">
      <c r="A69" s="9" vm="542">
        <f ca="1"/>
        <v>43980</v>
      </c>
      <c r="B69" s="9" vm="543">
        <f ca="1"/>
        <v>3586</v>
      </c>
      <c r="C69" s="9" vm="544">
        <f ca="1"/>
        <v>3076</v>
      </c>
      <c r="D69" s="85">
        <f t="shared" ca="1" si="10"/>
        <v>1.3784758738451511E-2</v>
      </c>
      <c r="E69" s="85"/>
      <c r="U69" s="9" vm="542">
        <f ca="1"/>
        <v>43980</v>
      </c>
      <c r="V69" s="9" vm="545">
        <f ca="1"/>
        <v>2197.8000000000002</v>
      </c>
      <c r="W69" s="9" vm="546">
        <f ca="1"/>
        <v>6866</v>
      </c>
      <c r="X69" s="85">
        <f t="shared" ref="X69:X132" ca="1" si="15">(V69-V68)/V68</f>
        <v>1.0761589403973551E-2</v>
      </c>
      <c r="AR69" s="25" vm="542">
        <f t="shared" ca="1" si="8"/>
        <v>43980</v>
      </c>
      <c r="AS69">
        <f t="shared" ca="1" si="9"/>
        <v>11030536</v>
      </c>
      <c r="AT69" t="str">
        <f t="shared" ca="1" si="11"/>
        <v/>
      </c>
      <c r="AU69" s="25" vm="542">
        <f t="shared" ca="1" si="12"/>
        <v>43980</v>
      </c>
      <c r="AV69">
        <f t="shared" ca="1" si="13"/>
        <v>15090094.800000001</v>
      </c>
      <c r="AW69" s="213" t="str">
        <f t="shared" ca="1" si="14"/>
        <v/>
      </c>
      <c r="BC69" vm="366">
        <f ca="1"/>
        <v>45926</v>
      </c>
      <c r="BD69">
        <f ca="1"/>
        <v>190415151.59999999</v>
      </c>
      <c r="BF69" vm="547">
        <f ca="1"/>
        <v>45972</v>
      </c>
      <c r="BG69">
        <f ca="1"/>
        <v>19638475.199999999</v>
      </c>
    </row>
    <row r="70" spans="1:59" x14ac:dyDescent="0.25">
      <c r="A70" s="9" vm="548">
        <f ca="1"/>
        <v>43983</v>
      </c>
      <c r="B70" s="9" vm="549">
        <f ca="1"/>
        <v>3360</v>
      </c>
      <c r="C70" s="9" vm="550">
        <f ca="1"/>
        <v>2983</v>
      </c>
      <c r="D70" s="85">
        <f t="shared" ca="1" si="10"/>
        <v>-6.3022866703848296E-2</v>
      </c>
      <c r="E70" s="85"/>
      <c r="U70" s="9" vm="548">
        <f ca="1"/>
        <v>43983</v>
      </c>
      <c r="V70" s="9" vm="551">
        <f ca="1"/>
        <v>2070</v>
      </c>
      <c r="W70" s="9" vm="552">
        <f ca="1"/>
        <v>5661</v>
      </c>
      <c r="X70" s="85">
        <f t="shared" ca="1" si="15"/>
        <v>-5.8149058149058228E-2</v>
      </c>
      <c r="AR70" s="25" vm="548">
        <f t="shared" ca="1" si="8"/>
        <v>43983</v>
      </c>
      <c r="AS70">
        <f t="shared" ca="1" si="9"/>
        <v>10022880</v>
      </c>
      <c r="AT70" t="str">
        <f t="shared" ca="1" si="11"/>
        <v/>
      </c>
      <c r="AU70" s="25" vm="548">
        <f t="shared" ca="1" si="12"/>
        <v>43983</v>
      </c>
      <c r="AV70">
        <f t="shared" ca="1" si="13"/>
        <v>11718270</v>
      </c>
      <c r="AW70" s="213" t="str">
        <f t="shared" ca="1" si="14"/>
        <v/>
      </c>
      <c r="BC70" vm="372">
        <f ca="1"/>
        <v>45929</v>
      </c>
      <c r="BD70">
        <f ca="1"/>
        <v>185241136.91999999</v>
      </c>
      <c r="BF70" vm="553">
        <f ca="1"/>
        <v>45973</v>
      </c>
      <c r="BG70">
        <f ca="1"/>
        <v>11953643.65</v>
      </c>
    </row>
    <row r="71" spans="1:59" x14ac:dyDescent="0.25">
      <c r="A71" s="9" vm="554">
        <f ca="1"/>
        <v>43984</v>
      </c>
      <c r="B71" s="9" vm="555">
        <f ca="1"/>
        <v>3343</v>
      </c>
      <c r="C71" s="9" vm="556">
        <f ca="1"/>
        <v>949</v>
      </c>
      <c r="D71" s="85">
        <f t="shared" ca="1" si="10"/>
        <v>-5.0595238095238098E-3</v>
      </c>
      <c r="E71" s="85"/>
      <c r="U71" s="9" vm="554">
        <f ca="1"/>
        <v>43984</v>
      </c>
      <c r="V71" s="9" vm="557">
        <f ca="1"/>
        <v>2050.1999999999998</v>
      </c>
      <c r="W71" s="9" vm="558">
        <f ca="1"/>
        <v>3493</v>
      </c>
      <c r="X71" s="85">
        <f t="shared" ca="1" si="15"/>
        <v>-9.5652173913044359E-3</v>
      </c>
      <c r="AR71" s="25" vm="554">
        <f t="shared" ca="1" si="8"/>
        <v>43984</v>
      </c>
      <c r="AS71">
        <f t="shared" ca="1" si="9"/>
        <v>3172507</v>
      </c>
      <c r="AT71" t="str">
        <f t="shared" ca="1" si="11"/>
        <v/>
      </c>
      <c r="AU71" s="25" vm="554">
        <f t="shared" ca="1" si="12"/>
        <v>43984</v>
      </c>
      <c r="AV71">
        <f t="shared" ca="1" si="13"/>
        <v>7161348.5999999996</v>
      </c>
      <c r="AW71" s="213" t="str">
        <f t="shared" ca="1" si="14"/>
        <v/>
      </c>
      <c r="BC71" vm="378">
        <f ca="1"/>
        <v>45930</v>
      </c>
      <c r="BD71">
        <f ca="1"/>
        <v>179869943.35999998</v>
      </c>
      <c r="BF71" vm="559">
        <f ca="1"/>
        <v>45974</v>
      </c>
      <c r="BG71">
        <f ca="1"/>
        <v>21001599.84</v>
      </c>
    </row>
    <row r="72" spans="1:59" x14ac:dyDescent="0.25">
      <c r="A72" s="9" vm="560">
        <f ca="1"/>
        <v>43985</v>
      </c>
      <c r="B72" s="9" vm="561">
        <f ca="1"/>
        <v>3468</v>
      </c>
      <c r="C72" s="9" vm="562">
        <f ca="1"/>
        <v>1852</v>
      </c>
      <c r="D72" s="85">
        <f t="shared" ca="1" si="10"/>
        <v>3.7391564463057136E-2</v>
      </c>
      <c r="E72" s="85"/>
      <c r="U72" s="9" vm="560">
        <f ca="1"/>
        <v>43985</v>
      </c>
      <c r="V72" s="9" vm="563">
        <f ca="1"/>
        <v>2133</v>
      </c>
      <c r="W72" s="9" vm="564">
        <f ca="1"/>
        <v>6139</v>
      </c>
      <c r="X72" s="85">
        <f t="shared" ca="1" si="15"/>
        <v>4.0386303775241529E-2</v>
      </c>
      <c r="AR72" s="25" vm="560">
        <f t="shared" ca="1" si="8"/>
        <v>43985</v>
      </c>
      <c r="AS72">
        <f t="shared" ca="1" si="9"/>
        <v>6422736</v>
      </c>
      <c r="AT72" t="str">
        <f t="shared" ca="1" si="11"/>
        <v/>
      </c>
      <c r="AU72" s="25" vm="560">
        <f t="shared" ca="1" si="12"/>
        <v>43985</v>
      </c>
      <c r="AV72">
        <f t="shared" ca="1" si="13"/>
        <v>13094487</v>
      </c>
      <c r="AW72" s="213" t="str">
        <f t="shared" ca="1" si="14"/>
        <v/>
      </c>
      <c r="BC72" vm="384">
        <f ca="1"/>
        <v>45931</v>
      </c>
      <c r="BD72">
        <f ca="1"/>
        <v>339455556</v>
      </c>
      <c r="BF72" vm="565">
        <f ca="1"/>
        <v>45975</v>
      </c>
      <c r="BG72">
        <f ca="1"/>
        <v>27473843.84</v>
      </c>
    </row>
    <row r="73" spans="1:59" x14ac:dyDescent="0.25">
      <c r="A73" s="9" vm="566">
        <f ca="1"/>
        <v>43986</v>
      </c>
      <c r="B73" s="9" vm="567">
        <f ca="1"/>
        <v>3530</v>
      </c>
      <c r="C73" s="9" vm="568">
        <f ca="1"/>
        <v>842</v>
      </c>
      <c r="D73" s="85">
        <f t="shared" ca="1" si="10"/>
        <v>1.7877739331026529E-2</v>
      </c>
      <c r="E73" s="85"/>
      <c r="U73" s="9" vm="566">
        <f ca="1"/>
        <v>43986</v>
      </c>
      <c r="V73" s="9" vm="569">
        <f ca="1"/>
        <v>2165.4</v>
      </c>
      <c r="W73" s="9" vm="570">
        <f ca="1"/>
        <v>5505</v>
      </c>
      <c r="X73" s="85">
        <f t="shared" ca="1" si="15"/>
        <v>1.5189873417721562E-2</v>
      </c>
      <c r="AR73" s="25" vm="566">
        <f t="shared" ca="1" si="8"/>
        <v>43986</v>
      </c>
      <c r="AS73">
        <f t="shared" ca="1" si="9"/>
        <v>2972260</v>
      </c>
      <c r="AT73" t="str">
        <f t="shared" ca="1" si="11"/>
        <v/>
      </c>
      <c r="AU73" s="25" vm="566">
        <f t="shared" ca="1" si="12"/>
        <v>43986</v>
      </c>
      <c r="AV73">
        <f t="shared" ca="1" si="13"/>
        <v>11920527</v>
      </c>
      <c r="AW73" s="213" t="str">
        <f t="shared" ca="1" si="14"/>
        <v/>
      </c>
      <c r="BC73" vm="389">
        <f ca="1"/>
        <v>45932</v>
      </c>
      <c r="BD73">
        <f ca="1"/>
        <v>365877819.19999999</v>
      </c>
      <c r="BF73" vm="571">
        <f ca="1"/>
        <v>45978</v>
      </c>
      <c r="BG73">
        <f ca="1"/>
        <v>25026049.860000003</v>
      </c>
    </row>
    <row r="74" spans="1:59" x14ac:dyDescent="0.25">
      <c r="A74" s="9" vm="572">
        <f ca="1"/>
        <v>43987</v>
      </c>
      <c r="B74" s="9" vm="573">
        <f ca="1"/>
        <v>3433</v>
      </c>
      <c r="C74" s="9" vm="574">
        <f ca="1"/>
        <v>2429</v>
      </c>
      <c r="D74" s="85">
        <f t="shared" ca="1" si="10"/>
        <v>-2.7478753541076487E-2</v>
      </c>
      <c r="E74" s="85"/>
      <c r="U74" s="9" vm="572">
        <f ca="1"/>
        <v>43987</v>
      </c>
      <c r="V74" s="9" vm="575">
        <f ca="1"/>
        <v>2107.8000000000002</v>
      </c>
      <c r="W74" s="9" vm="576">
        <f ca="1"/>
        <v>6403</v>
      </c>
      <c r="X74" s="85">
        <f t="shared" ca="1" si="15"/>
        <v>-2.6600166251039024E-2</v>
      </c>
      <c r="AR74" s="25" vm="572">
        <f t="shared" ca="1" si="8"/>
        <v>43987</v>
      </c>
      <c r="AS74">
        <f t="shared" ca="1" si="9"/>
        <v>8338757</v>
      </c>
      <c r="AT74" t="str">
        <f t="shared" ca="1" si="11"/>
        <v/>
      </c>
      <c r="AU74" s="25" vm="572">
        <f t="shared" ca="1" si="12"/>
        <v>43987</v>
      </c>
      <c r="AV74">
        <f t="shared" ca="1" si="13"/>
        <v>13496243.4</v>
      </c>
      <c r="AW74" s="213" t="str">
        <f t="shared" ca="1" si="14"/>
        <v/>
      </c>
      <c r="BC74" vm="395">
        <f ca="1"/>
        <v>45933</v>
      </c>
      <c r="BD74">
        <f ca="1"/>
        <v>253391194.09999999</v>
      </c>
      <c r="BF74" vm="577">
        <f ca="1"/>
        <v>45979</v>
      </c>
      <c r="BG74">
        <f ca="1"/>
        <v>21470005.91</v>
      </c>
    </row>
    <row r="75" spans="1:59" x14ac:dyDescent="0.25">
      <c r="A75" s="9" vm="578">
        <f ca="1"/>
        <v>43990</v>
      </c>
      <c r="B75" s="9" vm="579">
        <f ca="1"/>
        <v>3440</v>
      </c>
      <c r="C75" s="9" vm="580">
        <f ca="1"/>
        <v>2672</v>
      </c>
      <c r="D75" s="85">
        <f t="shared" ca="1" si="10"/>
        <v>2.0390329158170698E-3</v>
      </c>
      <c r="E75" s="85"/>
      <c r="U75" s="9" vm="578">
        <f ca="1"/>
        <v>43990</v>
      </c>
      <c r="V75" s="9" vm="581">
        <f ca="1"/>
        <v>2109.6</v>
      </c>
      <c r="W75" s="9" vm="582">
        <f ca="1"/>
        <v>4730</v>
      </c>
      <c r="X75" s="85">
        <f t="shared" ca="1" si="15"/>
        <v>8.5397096498706086E-4</v>
      </c>
      <c r="AR75" s="25" vm="578">
        <f t="shared" ca="1" si="8"/>
        <v>43990</v>
      </c>
      <c r="AS75">
        <f t="shared" ca="1" si="9"/>
        <v>9191680</v>
      </c>
      <c r="AT75" t="str">
        <f t="shared" ca="1" si="11"/>
        <v/>
      </c>
      <c r="AU75" s="25" vm="578">
        <f t="shared" ca="1" si="12"/>
        <v>43990</v>
      </c>
      <c r="AV75">
        <f t="shared" ca="1" si="13"/>
        <v>9978408</v>
      </c>
      <c r="AW75" s="213" t="str">
        <f t="shared" ca="1" si="14"/>
        <v/>
      </c>
      <c r="BC75" vm="401">
        <f ca="1"/>
        <v>45936</v>
      </c>
      <c r="BD75">
        <f ca="1"/>
        <v>239570765.29999998</v>
      </c>
      <c r="BF75" vm="583">
        <f ca="1"/>
        <v>45980</v>
      </c>
      <c r="BG75">
        <f ca="1"/>
        <v>26002646.800000001</v>
      </c>
    </row>
    <row r="76" spans="1:59" x14ac:dyDescent="0.25">
      <c r="A76" s="9" vm="584">
        <f ca="1"/>
        <v>43991</v>
      </c>
      <c r="B76" s="9" vm="585">
        <f ca="1"/>
        <v>3288</v>
      </c>
      <c r="C76" s="9" vm="586">
        <f ca="1"/>
        <v>1651</v>
      </c>
      <c r="D76" s="85">
        <f t="shared" ca="1" si="10"/>
        <v>-4.4186046511627906E-2</v>
      </c>
      <c r="E76" s="85"/>
      <c r="U76" s="9" vm="584">
        <f ca="1"/>
        <v>43991</v>
      </c>
      <c r="V76" s="9" vm="587">
        <f ca="1"/>
        <v>2023.2</v>
      </c>
      <c r="W76" s="9" vm="588">
        <f ca="1"/>
        <v>5079</v>
      </c>
      <c r="X76" s="85">
        <f t="shared" ca="1" si="15"/>
        <v>-4.0955631399317342E-2</v>
      </c>
      <c r="AR76" s="25" vm="584">
        <f t="shared" ca="1" si="8"/>
        <v>43991</v>
      </c>
      <c r="AS76">
        <f t="shared" ca="1" si="9"/>
        <v>5428488</v>
      </c>
      <c r="AT76" t="str">
        <f t="shared" ca="1" si="11"/>
        <v/>
      </c>
      <c r="AU76" s="25" vm="584">
        <f t="shared" ca="1" si="12"/>
        <v>43991</v>
      </c>
      <c r="AV76">
        <f t="shared" ca="1" si="13"/>
        <v>10275832.800000001</v>
      </c>
      <c r="AW76" s="213" t="str">
        <f t="shared" ca="1" si="14"/>
        <v/>
      </c>
      <c r="BC76" vm="407">
        <f ca="1"/>
        <v>45937</v>
      </c>
      <c r="BD76">
        <f ca="1"/>
        <v>303823221.24000001</v>
      </c>
      <c r="BF76" vm="589">
        <f ca="1"/>
        <v>45981</v>
      </c>
      <c r="BG76">
        <f ca="1"/>
        <v>19482190.780000001</v>
      </c>
    </row>
    <row r="77" spans="1:59" x14ac:dyDescent="0.25">
      <c r="A77" s="9" vm="590">
        <f ca="1"/>
        <v>43992</v>
      </c>
      <c r="B77" s="9" vm="591">
        <f ca="1"/>
        <v>3349</v>
      </c>
      <c r="C77" s="9" vm="592">
        <f ca="1"/>
        <v>1496</v>
      </c>
      <c r="D77" s="85">
        <f t="shared" ca="1" si="10"/>
        <v>1.8552311435523116E-2</v>
      </c>
      <c r="E77" s="85"/>
      <c r="U77" s="9" vm="590">
        <f ca="1"/>
        <v>43992</v>
      </c>
      <c r="V77" s="9" vm="593">
        <f ca="1"/>
        <v>2059.1999999999998</v>
      </c>
      <c r="W77" s="9" vm="594">
        <f ca="1"/>
        <v>4090</v>
      </c>
      <c r="X77" s="85">
        <f t="shared" ca="1" si="15"/>
        <v>1.7793594306049709E-2</v>
      </c>
      <c r="AR77" s="25" vm="590">
        <f t="shared" ca="1" si="8"/>
        <v>43992</v>
      </c>
      <c r="AS77">
        <f t="shared" ca="1" si="9"/>
        <v>5010104</v>
      </c>
      <c r="AT77" t="str">
        <f t="shared" ca="1" si="11"/>
        <v/>
      </c>
      <c r="AU77" s="25" vm="590">
        <f t="shared" ca="1" si="12"/>
        <v>43992</v>
      </c>
      <c r="AV77">
        <f t="shared" ca="1" si="13"/>
        <v>8422128</v>
      </c>
      <c r="AW77" s="213" t="str">
        <f t="shared" ca="1" si="14"/>
        <v/>
      </c>
      <c r="BC77" vm="412">
        <f ca="1"/>
        <v>45938</v>
      </c>
      <c r="BD77">
        <f ca="1"/>
        <v>265693010.16</v>
      </c>
      <c r="BF77" vm="595">
        <f ca="1"/>
        <v>45982</v>
      </c>
      <c r="BG77">
        <f ca="1"/>
        <v>24034534.5</v>
      </c>
    </row>
    <row r="78" spans="1:59" x14ac:dyDescent="0.25">
      <c r="A78" s="9" vm="596">
        <f ca="1"/>
        <v>43993</v>
      </c>
      <c r="B78" s="9" vm="597">
        <f ca="1"/>
        <v>3432</v>
      </c>
      <c r="C78" s="9" vm="598">
        <f ca="1"/>
        <v>1280</v>
      </c>
      <c r="D78" s="85">
        <f t="shared" ca="1" si="10"/>
        <v>2.4783517467900865E-2</v>
      </c>
      <c r="E78" s="85"/>
      <c r="U78" s="9" vm="596">
        <f ca="1"/>
        <v>43993</v>
      </c>
      <c r="V78" s="9" vm="599">
        <f ca="1"/>
        <v>2106</v>
      </c>
      <c r="W78" s="9" vm="600">
        <f ca="1"/>
        <v>6585</v>
      </c>
      <c r="X78" s="85">
        <f t="shared" ca="1" si="15"/>
        <v>2.2727272727272818E-2</v>
      </c>
      <c r="AR78" s="25" vm="596">
        <f t="shared" ca="1" si="8"/>
        <v>43993</v>
      </c>
      <c r="AS78">
        <f t="shared" ca="1" si="9"/>
        <v>4392960</v>
      </c>
      <c r="AT78" t="str">
        <f t="shared" ca="1" si="11"/>
        <v/>
      </c>
      <c r="AU78" s="25" vm="596">
        <f t="shared" ca="1" si="12"/>
        <v>43993</v>
      </c>
      <c r="AV78">
        <f t="shared" ca="1" si="13"/>
        <v>13868010</v>
      </c>
      <c r="AW78" s="213" t="str">
        <f t="shared" ca="1" si="14"/>
        <v/>
      </c>
      <c r="BC78" vm="418">
        <f ca="1"/>
        <v>45939</v>
      </c>
      <c r="BD78">
        <f ca="1"/>
        <v>210539968.5</v>
      </c>
      <c r="BF78" vm="601">
        <f ca="1"/>
        <v>45985</v>
      </c>
      <c r="BG78">
        <f ca="1"/>
        <v>18751822.800000001</v>
      </c>
    </row>
    <row r="79" spans="1:59" x14ac:dyDescent="0.25">
      <c r="A79" s="9" vm="602">
        <f ca="1"/>
        <v>43994</v>
      </c>
      <c r="B79" s="9" vm="603">
        <f ca="1"/>
        <v>3172</v>
      </c>
      <c r="C79" s="9" vm="604">
        <f ca="1"/>
        <v>1256</v>
      </c>
      <c r="D79" s="85">
        <f t="shared" ca="1" si="10"/>
        <v>-7.575757575757576E-2</v>
      </c>
      <c r="E79" s="85"/>
      <c r="U79" s="9" vm="602">
        <f ca="1"/>
        <v>43994</v>
      </c>
      <c r="V79" s="9" vm="605">
        <f ca="1"/>
        <v>1942.2</v>
      </c>
      <c r="W79" s="9" vm="606">
        <f ca="1"/>
        <v>7918</v>
      </c>
      <c r="X79" s="85">
        <f t="shared" ca="1" si="15"/>
        <v>-7.7777777777777751E-2</v>
      </c>
      <c r="AR79" s="25" vm="602">
        <f t="shared" ca="1" si="8"/>
        <v>43994</v>
      </c>
      <c r="AS79">
        <f t="shared" ca="1" si="9"/>
        <v>3984032</v>
      </c>
      <c r="AT79" t="str">
        <f t="shared" ca="1" si="11"/>
        <v/>
      </c>
      <c r="AU79" s="25" vm="602">
        <f t="shared" ca="1" si="12"/>
        <v>43994</v>
      </c>
      <c r="AV79">
        <f t="shared" ca="1" si="13"/>
        <v>15378339.6</v>
      </c>
      <c r="AW79" s="213" t="str">
        <f t="shared" ca="1" si="14"/>
        <v/>
      </c>
      <c r="BC79" vm="423">
        <f ca="1"/>
        <v>45940</v>
      </c>
      <c r="BD79">
        <f ca="1"/>
        <v>216916635.23999998</v>
      </c>
      <c r="BF79" vm="607">
        <f ca="1"/>
        <v>45986</v>
      </c>
      <c r="BG79">
        <f ca="1"/>
        <v>48240857.5</v>
      </c>
    </row>
    <row r="80" spans="1:59" x14ac:dyDescent="0.25">
      <c r="A80" s="9" vm="608">
        <f ca="1"/>
        <v>43997</v>
      </c>
      <c r="B80" s="9" vm="609">
        <f ca="1"/>
        <v>2977</v>
      </c>
      <c r="C80" s="9" vm="610">
        <f ca="1"/>
        <v>1291</v>
      </c>
      <c r="D80" s="85">
        <f t="shared" ca="1" si="10"/>
        <v>-6.1475409836065573E-2</v>
      </c>
      <c r="E80" s="85"/>
      <c r="U80" s="9" vm="608">
        <f ca="1"/>
        <v>43997</v>
      </c>
      <c r="V80" s="9" vm="611">
        <f ca="1"/>
        <v>1818</v>
      </c>
      <c r="W80" s="9" vm="612">
        <f ca="1"/>
        <v>6401</v>
      </c>
      <c r="X80" s="85">
        <f t="shared" ca="1" si="15"/>
        <v>-6.3948100092678428E-2</v>
      </c>
      <c r="AR80" s="25" vm="608">
        <f t="shared" ca="1" si="8"/>
        <v>43997</v>
      </c>
      <c r="AS80">
        <f t="shared" ca="1" si="9"/>
        <v>3843307</v>
      </c>
      <c r="AT80" t="str">
        <f t="shared" ca="1" si="11"/>
        <v/>
      </c>
      <c r="AU80" s="25" vm="608">
        <f t="shared" ca="1" si="12"/>
        <v>43997</v>
      </c>
      <c r="AV80">
        <f t="shared" ca="1" si="13"/>
        <v>11637018</v>
      </c>
      <c r="AW80" s="213" t="str">
        <f t="shared" ca="1" si="14"/>
        <v/>
      </c>
      <c r="BC80" vm="613">
        <f ca="1"/>
        <v>45943</v>
      </c>
      <c r="BD80">
        <f ca="1"/>
        <v>181267058.52000001</v>
      </c>
      <c r="BF80" vm="614">
        <f ca="1"/>
        <v>45987</v>
      </c>
      <c r="BG80">
        <f ca="1"/>
        <v>30284045.259999998</v>
      </c>
    </row>
    <row r="81" spans="1:59" x14ac:dyDescent="0.25">
      <c r="A81" s="9" vm="615">
        <f ca="1"/>
        <v>43998</v>
      </c>
      <c r="B81" s="9" vm="616">
        <f ca="1"/>
        <v>2787</v>
      </c>
      <c r="C81" s="9" vm="617">
        <f ca="1"/>
        <v>1470</v>
      </c>
      <c r="D81" s="85">
        <f t="shared" ca="1" si="10"/>
        <v>-6.3822640241854217E-2</v>
      </c>
      <c r="E81" s="85"/>
      <c r="U81" s="9" vm="615">
        <f ca="1"/>
        <v>43998</v>
      </c>
      <c r="V81" s="9" vm="618">
        <f ca="1"/>
        <v>1692</v>
      </c>
      <c r="W81" s="9" vm="619">
        <f ca="1"/>
        <v>9509</v>
      </c>
      <c r="X81" s="85">
        <f t="shared" ca="1" si="15"/>
        <v>-6.9306930693069313E-2</v>
      </c>
      <c r="AR81" s="25" vm="615">
        <f t="shared" ca="1" si="8"/>
        <v>43998</v>
      </c>
      <c r="AS81">
        <f t="shared" ca="1" si="9"/>
        <v>4096890</v>
      </c>
      <c r="AT81" t="str">
        <f t="shared" ca="1" si="11"/>
        <v/>
      </c>
      <c r="AU81" s="25" vm="615">
        <f t="shared" ca="1" si="12"/>
        <v>43998</v>
      </c>
      <c r="AV81">
        <f t="shared" ca="1" si="13"/>
        <v>16089228</v>
      </c>
      <c r="AW81" s="213" t="str">
        <f t="shared" ca="1" si="14"/>
        <v/>
      </c>
      <c r="BC81" vm="429">
        <f ca="1"/>
        <v>45944</v>
      </c>
      <c r="BD81">
        <f ca="1"/>
        <v>187857410.91</v>
      </c>
      <c r="BF81" vm="620">
        <f ca="1"/>
        <v>45988</v>
      </c>
      <c r="BG81">
        <f ca="1"/>
        <v>12685076.4</v>
      </c>
    </row>
    <row r="82" spans="1:59" x14ac:dyDescent="0.25">
      <c r="A82" s="9" vm="621">
        <f ca="1"/>
        <v>43999</v>
      </c>
      <c r="B82" s="9" vm="622">
        <f ca="1"/>
        <v>2844</v>
      </c>
      <c r="C82" s="9" vm="623">
        <f ca="1"/>
        <v>659</v>
      </c>
      <c r="D82" s="85">
        <f t="shared" ca="1" si="10"/>
        <v>2.0452099031216361E-2</v>
      </c>
      <c r="E82" s="85"/>
      <c r="U82" s="9" vm="621">
        <f ca="1"/>
        <v>43999</v>
      </c>
      <c r="V82" s="9" vm="624">
        <f ca="1"/>
        <v>1731.6</v>
      </c>
      <c r="W82" s="9" vm="625">
        <f ca="1"/>
        <v>6850</v>
      </c>
      <c r="X82" s="85">
        <f t="shared" ca="1" si="15"/>
        <v>2.3404255319148883E-2</v>
      </c>
      <c r="AR82" s="25" vm="621">
        <f t="shared" ca="1" si="8"/>
        <v>43999</v>
      </c>
      <c r="AS82">
        <f t="shared" ca="1" si="9"/>
        <v>1874196</v>
      </c>
      <c r="AT82" t="str">
        <f t="shared" ca="1" si="11"/>
        <v/>
      </c>
      <c r="AU82" s="25" vm="621">
        <f t="shared" ca="1" si="12"/>
        <v>43999</v>
      </c>
      <c r="AV82">
        <f t="shared" ca="1" si="13"/>
        <v>11861460</v>
      </c>
      <c r="AW82" s="213" t="str">
        <f t="shared" ca="1" si="14"/>
        <v/>
      </c>
      <c r="BC82" vm="434">
        <f ca="1"/>
        <v>45945</v>
      </c>
      <c r="BD82">
        <f ca="1"/>
        <v>210695820.40000001</v>
      </c>
      <c r="BF82" vm="626">
        <f ca="1"/>
        <v>45989</v>
      </c>
      <c r="BG82">
        <f ca="1"/>
        <v>31218175.620000001</v>
      </c>
    </row>
    <row r="83" spans="1:59" x14ac:dyDescent="0.25">
      <c r="A83" s="9" vm="627">
        <f ca="1"/>
        <v>44000</v>
      </c>
      <c r="B83" s="9" vm="628">
        <f ca="1"/>
        <v>2849</v>
      </c>
      <c r="C83" s="9" vm="629">
        <f ca="1"/>
        <v>688</v>
      </c>
      <c r="D83" s="85">
        <f t="shared" ca="1" si="10"/>
        <v>1.7580872011251757E-3</v>
      </c>
      <c r="E83" s="85"/>
      <c r="U83" s="9" vm="627">
        <f ca="1"/>
        <v>44000</v>
      </c>
      <c r="V83" s="9" vm="630">
        <f ca="1"/>
        <v>1735.2</v>
      </c>
      <c r="W83" s="9" vm="631">
        <f ca="1"/>
        <v>6123</v>
      </c>
      <c r="X83" s="85">
        <f t="shared" ca="1" si="15"/>
        <v>2.079002079002158E-3</v>
      </c>
      <c r="AR83" s="25" vm="627">
        <f t="shared" ca="1" si="8"/>
        <v>44000</v>
      </c>
      <c r="AS83">
        <f t="shared" ca="1" si="9"/>
        <v>1960112</v>
      </c>
      <c r="AT83" t="str">
        <f t="shared" ca="1" si="11"/>
        <v/>
      </c>
      <c r="AU83" s="25" vm="627">
        <f t="shared" ca="1" si="12"/>
        <v>44000</v>
      </c>
      <c r="AV83">
        <f t="shared" ca="1" si="13"/>
        <v>10624629.6</v>
      </c>
      <c r="AW83" s="213" t="str">
        <f t="shared" ca="1" si="14"/>
        <v/>
      </c>
      <c r="BC83" vm="83">
        <f ca="1"/>
        <v>45946</v>
      </c>
      <c r="BD83">
        <f ca="1"/>
        <v>228686460.75</v>
      </c>
      <c r="BF83" vm="632">
        <f ca="1"/>
        <v>45992</v>
      </c>
      <c r="BG83">
        <f ca="1"/>
        <v>27400177.699999999</v>
      </c>
    </row>
    <row r="84" spans="1:59" x14ac:dyDescent="0.25">
      <c r="A84" s="9" vm="633">
        <f ca="1"/>
        <v>44001</v>
      </c>
      <c r="B84" s="9" vm="634">
        <f ca="1"/>
        <v>2905</v>
      </c>
      <c r="C84" s="9" vm="635">
        <f ca="1"/>
        <v>633</v>
      </c>
      <c r="D84" s="85">
        <f t="shared" ca="1" si="10"/>
        <v>1.9656019656019656E-2</v>
      </c>
      <c r="E84" s="85"/>
      <c r="U84" s="9" vm="633">
        <f ca="1"/>
        <v>44001</v>
      </c>
      <c r="V84" s="9" vm="636">
        <f ca="1"/>
        <v>1778.4</v>
      </c>
      <c r="W84" s="9" vm="637">
        <f ca="1"/>
        <v>3609</v>
      </c>
      <c r="X84" s="85">
        <f t="shared" ca="1" si="15"/>
        <v>2.4896265560166001E-2</v>
      </c>
      <c r="AR84" s="25" vm="633">
        <f t="shared" ca="1" si="8"/>
        <v>44001</v>
      </c>
      <c r="AS84">
        <f t="shared" ca="1" si="9"/>
        <v>1838865</v>
      </c>
      <c r="AT84" t="str">
        <f t="shared" ca="1" si="11"/>
        <v/>
      </c>
      <c r="AU84" s="25" vm="633">
        <f t="shared" ca="1" si="12"/>
        <v>44001</v>
      </c>
      <c r="AV84">
        <f t="shared" ca="1" si="13"/>
        <v>6418245.6000000006</v>
      </c>
      <c r="AW84" s="213" t="str">
        <f t="shared" ca="1" si="14"/>
        <v/>
      </c>
      <c r="BC84" vm="445">
        <f ca="1"/>
        <v>45947</v>
      </c>
      <c r="BD84">
        <f ca="1"/>
        <v>156006275.78</v>
      </c>
      <c r="BF84" vm="638">
        <f ca="1"/>
        <v>45993</v>
      </c>
      <c r="BG84">
        <f ca="1"/>
        <v>21608993.559999999</v>
      </c>
    </row>
    <row r="85" spans="1:59" x14ac:dyDescent="0.25">
      <c r="A85" s="9" vm="639">
        <f ca="1"/>
        <v>44004</v>
      </c>
      <c r="B85" s="9" vm="640">
        <f ca="1"/>
        <v>2840</v>
      </c>
      <c r="C85" s="9" vm="641">
        <f ca="1"/>
        <v>3080</v>
      </c>
      <c r="D85" s="85">
        <f t="shared" ca="1" si="10"/>
        <v>-2.2375215146299483E-2</v>
      </c>
      <c r="E85" s="85"/>
      <c r="U85" s="9" vm="639">
        <f ca="1"/>
        <v>44004</v>
      </c>
      <c r="V85" s="9" vm="642">
        <f ca="1"/>
        <v>1740.6</v>
      </c>
      <c r="W85" s="9" vm="643">
        <f ca="1"/>
        <v>7972</v>
      </c>
      <c r="X85" s="85">
        <f t="shared" ca="1" si="15"/>
        <v>-2.1255060728745039E-2</v>
      </c>
      <c r="AR85" s="25" vm="639">
        <f t="shared" ca="1" si="8"/>
        <v>44004</v>
      </c>
      <c r="AS85">
        <f t="shared" ca="1" si="9"/>
        <v>8747200</v>
      </c>
      <c r="AT85" t="str">
        <f t="shared" ca="1" si="11"/>
        <v/>
      </c>
      <c r="AU85" s="25" vm="639">
        <f t="shared" ca="1" si="12"/>
        <v>44004</v>
      </c>
      <c r="AV85">
        <f t="shared" ca="1" si="13"/>
        <v>13876063.199999999</v>
      </c>
      <c r="AW85" s="213" t="str">
        <f t="shared" ca="1" si="14"/>
        <v/>
      </c>
      <c r="BC85" vm="451">
        <f ca="1"/>
        <v>45950</v>
      </c>
      <c r="BD85">
        <f ca="1"/>
        <v>318518272.39999998</v>
      </c>
      <c r="BF85" vm="644">
        <f ca="1"/>
        <v>45994</v>
      </c>
      <c r="BG85">
        <f ca="1"/>
        <v>26120763.739999998</v>
      </c>
    </row>
    <row r="86" spans="1:59" x14ac:dyDescent="0.25">
      <c r="A86" s="9" vm="645">
        <f ca="1"/>
        <v>44005</v>
      </c>
      <c r="B86" s="9" vm="646">
        <f ca="1"/>
        <v>2714</v>
      </c>
      <c r="C86" s="9" vm="647">
        <f ca="1"/>
        <v>3133</v>
      </c>
      <c r="D86" s="85">
        <f t="shared" ca="1" si="10"/>
        <v>-4.4366197183098595E-2</v>
      </c>
      <c r="E86" s="85"/>
      <c r="U86" s="9" vm="645">
        <f ca="1"/>
        <v>44005</v>
      </c>
      <c r="V86" s="9" vm="648">
        <f ca="1"/>
        <v>1659.6</v>
      </c>
      <c r="W86" s="9" vm="649">
        <f ca="1"/>
        <v>6232</v>
      </c>
      <c r="X86" s="85">
        <f t="shared" ca="1" si="15"/>
        <v>-4.6535677352637021E-2</v>
      </c>
      <c r="AR86" s="25" vm="645">
        <f t="shared" ca="1" si="8"/>
        <v>44005</v>
      </c>
      <c r="AS86">
        <f t="shared" ca="1" si="9"/>
        <v>8502962</v>
      </c>
      <c r="AT86" t="str">
        <f t="shared" ca="1" si="11"/>
        <v/>
      </c>
      <c r="AU86" s="25" vm="645">
        <f t="shared" ca="1" si="12"/>
        <v>44005</v>
      </c>
      <c r="AV86">
        <f t="shared" ca="1" si="13"/>
        <v>10342627.199999999</v>
      </c>
      <c r="AW86" s="213" t="str">
        <f t="shared" ca="1" si="14"/>
        <v/>
      </c>
      <c r="BC86" vm="456">
        <f ca="1"/>
        <v>45951</v>
      </c>
      <c r="BD86">
        <f ca="1"/>
        <v>254435578.64999998</v>
      </c>
      <c r="BF86" vm="650">
        <f ca="1"/>
        <v>45995</v>
      </c>
      <c r="BG86">
        <f ca="1"/>
        <v>36372729.82</v>
      </c>
    </row>
    <row r="87" spans="1:59" x14ac:dyDescent="0.25">
      <c r="A87" s="9" vm="651">
        <f ca="1"/>
        <v>44006</v>
      </c>
      <c r="B87" s="9" vm="652">
        <f ca="1"/>
        <v>2648</v>
      </c>
      <c r="C87" s="9" vm="653">
        <f ca="1"/>
        <v>3297</v>
      </c>
      <c r="D87" s="85">
        <f t="shared" ca="1" si="10"/>
        <v>-2.4318349299926309E-2</v>
      </c>
      <c r="E87" s="85"/>
      <c r="U87" s="9" vm="651">
        <f ca="1"/>
        <v>44006</v>
      </c>
      <c r="V87" s="9" vm="654">
        <f ca="1"/>
        <v>1600.2</v>
      </c>
      <c r="W87" s="9" vm="655">
        <f ca="1"/>
        <v>6055</v>
      </c>
      <c r="X87" s="85">
        <f t="shared" ca="1" si="15"/>
        <v>-3.5791757049891459E-2</v>
      </c>
      <c r="AR87" s="25" vm="651">
        <f t="shared" ca="1" si="8"/>
        <v>44006</v>
      </c>
      <c r="AS87">
        <f t="shared" ca="1" si="9"/>
        <v>8730456</v>
      </c>
      <c r="AT87" t="str">
        <f t="shared" ca="1" si="11"/>
        <v/>
      </c>
      <c r="AU87" s="25" vm="651">
        <f t="shared" ca="1" si="12"/>
        <v>44006</v>
      </c>
      <c r="AV87">
        <f t="shared" ca="1" si="13"/>
        <v>9689211</v>
      </c>
      <c r="AW87" s="213" t="str">
        <f t="shared" ca="1" si="14"/>
        <v/>
      </c>
      <c r="BC87" vm="462">
        <f ca="1"/>
        <v>45952</v>
      </c>
      <c r="BD87">
        <f ca="1"/>
        <v>187677051.49000001</v>
      </c>
      <c r="BF87" vm="23">
        <f ca="1"/>
        <v>45996</v>
      </c>
      <c r="BG87">
        <f ca="1"/>
        <v>53868463.910000004</v>
      </c>
    </row>
    <row r="88" spans="1:59" x14ac:dyDescent="0.25">
      <c r="A88" s="9" vm="656">
        <f ca="1"/>
        <v>44007</v>
      </c>
      <c r="B88" s="9" vm="657">
        <f ca="1"/>
        <v>2290</v>
      </c>
      <c r="C88" s="9" vm="658">
        <f ca="1"/>
        <v>13480</v>
      </c>
      <c r="D88" s="85">
        <f t="shared" ca="1" si="10"/>
        <v>-0.13519637462235651</v>
      </c>
      <c r="E88" s="85"/>
      <c r="U88" s="9" vm="656">
        <f ca="1"/>
        <v>44007</v>
      </c>
      <c r="V88" s="9" vm="659">
        <f ca="1"/>
        <v>1353.6</v>
      </c>
      <c r="W88" s="9" vm="660">
        <f ca="1"/>
        <v>13302</v>
      </c>
      <c r="X88" s="85">
        <f t="shared" ca="1" si="15"/>
        <v>-0.15410573678290221</v>
      </c>
      <c r="AR88" s="25" vm="656">
        <f t="shared" ca="1" si="8"/>
        <v>44007</v>
      </c>
      <c r="AS88">
        <f t="shared" ca="1" si="9"/>
        <v>30869200</v>
      </c>
      <c r="AT88" t="str">
        <f t="shared" ca="1" si="11"/>
        <v/>
      </c>
      <c r="AU88" s="25" vm="656">
        <f t="shared" ca="1" si="12"/>
        <v>44007</v>
      </c>
      <c r="AV88">
        <f t="shared" ca="1" si="13"/>
        <v>18005587.199999999</v>
      </c>
      <c r="AW88" s="213" t="str">
        <f t="shared" ca="1" si="14"/>
        <v/>
      </c>
      <c r="BC88" vm="468">
        <f ca="1"/>
        <v>45953</v>
      </c>
      <c r="BD88">
        <f ca="1"/>
        <v>238288194.03999999</v>
      </c>
      <c r="BF88" vm="661">
        <f ca="1"/>
        <v>45999</v>
      </c>
      <c r="BG88">
        <f ca="1"/>
        <v>52275815.419999994</v>
      </c>
    </row>
    <row r="89" spans="1:59" x14ac:dyDescent="0.25">
      <c r="A89" s="9" vm="662">
        <f ca="1"/>
        <v>44008</v>
      </c>
      <c r="B89" s="9" vm="663">
        <f ca="1"/>
        <v>2295</v>
      </c>
      <c r="C89" s="9" vm="664">
        <f ca="1"/>
        <v>4803</v>
      </c>
      <c r="D89" s="85">
        <f t="shared" ca="1" si="10"/>
        <v>2.1834061135371178E-3</v>
      </c>
      <c r="E89" s="85"/>
      <c r="U89" s="9" vm="662">
        <f ca="1"/>
        <v>44008</v>
      </c>
      <c r="V89" s="9" vm="665">
        <f ca="1"/>
        <v>1375.2</v>
      </c>
      <c r="W89" s="9" vm="666">
        <f ca="1"/>
        <v>5153</v>
      </c>
      <c r="X89" s="85">
        <f t="shared" ca="1" si="15"/>
        <v>1.5957446808510741E-2</v>
      </c>
      <c r="AR89" s="25" vm="662">
        <f t="shared" ca="1" si="8"/>
        <v>44008</v>
      </c>
      <c r="AS89">
        <f t="shared" ca="1" si="9"/>
        <v>11022885</v>
      </c>
      <c r="AT89" t="str">
        <f t="shared" ca="1" si="11"/>
        <v/>
      </c>
      <c r="AU89" s="25" vm="662">
        <f t="shared" ca="1" si="12"/>
        <v>44008</v>
      </c>
      <c r="AV89">
        <f t="shared" ca="1" si="13"/>
        <v>7086405.6000000006</v>
      </c>
      <c r="AW89" s="213" t="str">
        <f t="shared" ca="1" si="14"/>
        <v/>
      </c>
      <c r="BC89" vm="474">
        <f ca="1"/>
        <v>45954</v>
      </c>
      <c r="BD89">
        <f ca="1"/>
        <v>238706613.42000002</v>
      </c>
      <c r="BF89" vm="667">
        <f ca="1"/>
        <v>46000</v>
      </c>
      <c r="BG89">
        <f ca="1"/>
        <v>43826763.600000001</v>
      </c>
    </row>
    <row r="90" spans="1:59" x14ac:dyDescent="0.25">
      <c r="A90" s="9" vm="668">
        <f ca="1"/>
        <v>44011</v>
      </c>
      <c r="B90" s="9" vm="669">
        <f ca="1"/>
        <v>2692</v>
      </c>
      <c r="C90" s="9" vm="670">
        <f ca="1"/>
        <v>12569</v>
      </c>
      <c r="D90" s="85">
        <f t="shared" ca="1" si="10"/>
        <v>0.17298474945533768</v>
      </c>
      <c r="E90" s="85"/>
      <c r="U90" s="9" vm="668">
        <f ca="1"/>
        <v>44011</v>
      </c>
      <c r="V90" s="9" vm="671">
        <f ca="1"/>
        <v>1641.6</v>
      </c>
      <c r="W90" s="9" vm="672">
        <f ca="1"/>
        <v>15103</v>
      </c>
      <c r="X90" s="85">
        <f t="shared" ca="1" si="15"/>
        <v>0.19371727748691089</v>
      </c>
      <c r="AR90" s="25" vm="668">
        <f t="shared" ca="1" si="8"/>
        <v>44011</v>
      </c>
      <c r="AS90">
        <f t="shared" ca="1" si="9"/>
        <v>33835748</v>
      </c>
      <c r="AT90" t="str">
        <f t="shared" ca="1" si="11"/>
        <v/>
      </c>
      <c r="AU90" s="25" vm="668">
        <f t="shared" ca="1" si="12"/>
        <v>44011</v>
      </c>
      <c r="AV90">
        <f t="shared" ca="1" si="13"/>
        <v>24793084.799999997</v>
      </c>
      <c r="AW90" s="213" t="str">
        <f t="shared" ca="1" si="14"/>
        <v/>
      </c>
      <c r="BC90" vm="480">
        <f ca="1"/>
        <v>45957</v>
      </c>
      <c r="BD90">
        <f ca="1"/>
        <v>227948324.87</v>
      </c>
      <c r="BF90" vm="673">
        <f ca="1"/>
        <v>46001</v>
      </c>
      <c r="BG90">
        <f ca="1"/>
        <v>26033028</v>
      </c>
    </row>
    <row r="91" spans="1:59" x14ac:dyDescent="0.25">
      <c r="A91" s="9" vm="674">
        <f ca="1"/>
        <v>44012</v>
      </c>
      <c r="B91" s="9" vm="675">
        <f ca="1"/>
        <v>2836</v>
      </c>
      <c r="C91" s="9" vm="676">
        <f ca="1"/>
        <v>8055</v>
      </c>
      <c r="D91" s="85">
        <f t="shared" ca="1" si="10"/>
        <v>5.3491827637444277E-2</v>
      </c>
      <c r="E91" s="85"/>
      <c r="U91" s="9" vm="674">
        <f ca="1"/>
        <v>44012</v>
      </c>
      <c r="V91" s="9" vm="677">
        <f ca="1"/>
        <v>1751.4</v>
      </c>
      <c r="W91" s="9" vm="678">
        <f ca="1"/>
        <v>8226</v>
      </c>
      <c r="X91" s="85">
        <f t="shared" ca="1" si="15"/>
        <v>6.6885964912280813E-2</v>
      </c>
      <c r="AR91" s="25" vm="674">
        <f t="shared" ca="1" si="8"/>
        <v>44012</v>
      </c>
      <c r="AS91">
        <f t="shared" ca="1" si="9"/>
        <v>22843980</v>
      </c>
      <c r="AT91" t="str">
        <f t="shared" ca="1" si="11"/>
        <v/>
      </c>
      <c r="AU91" s="25" vm="674">
        <f t="shared" ca="1" si="12"/>
        <v>44012</v>
      </c>
      <c r="AV91">
        <f t="shared" ca="1" si="13"/>
        <v>14407016.4</v>
      </c>
      <c r="AW91" s="213" t="str">
        <f t="shared" ca="1" si="14"/>
        <v/>
      </c>
      <c r="BC91" vm="486">
        <f ca="1"/>
        <v>45958</v>
      </c>
      <c r="BD91">
        <f ca="1"/>
        <v>290138764.05000001</v>
      </c>
      <c r="BF91" vm="679">
        <f ca="1"/>
        <v>46002</v>
      </c>
      <c r="BG91">
        <f ca="1"/>
        <v>55125843</v>
      </c>
    </row>
    <row r="92" spans="1:59" x14ac:dyDescent="0.25">
      <c r="A92" s="9" vm="680">
        <f ca="1"/>
        <v>44013</v>
      </c>
      <c r="B92" s="9" vm="681">
        <f ca="1"/>
        <v>2670</v>
      </c>
      <c r="C92" s="9" vm="682">
        <f ca="1"/>
        <v>8314</v>
      </c>
      <c r="D92" s="85">
        <f t="shared" ca="1" si="10"/>
        <v>-5.853314527503526E-2</v>
      </c>
      <c r="E92" s="85"/>
      <c r="U92" s="9" vm="683">
        <f ca="1"/>
        <v>44014</v>
      </c>
      <c r="V92" s="9" vm="684">
        <f ca="1"/>
        <v>1686.6</v>
      </c>
      <c r="W92" s="9" vm="685">
        <f ca="1"/>
        <v>4678</v>
      </c>
      <c r="X92" s="85">
        <f t="shared" ca="1" si="15"/>
        <v>-3.6998972250770916E-2</v>
      </c>
      <c r="AR92" s="25" vm="680">
        <f t="shared" ca="1" si="8"/>
        <v>44013</v>
      </c>
      <c r="AS92">
        <f t="shared" ca="1" si="9"/>
        <v>22198380</v>
      </c>
      <c r="AT92" t="str">
        <f t="shared" ca="1" si="11"/>
        <v/>
      </c>
      <c r="AU92" s="25" vm="683">
        <f t="shared" ca="1" si="12"/>
        <v>44014</v>
      </c>
      <c r="AV92">
        <f t="shared" ca="1" si="13"/>
        <v>7889914.7999999998</v>
      </c>
      <c r="AW92" s="213" t="str">
        <f t="shared" ca="1" si="14"/>
        <v/>
      </c>
      <c r="BC92" vm="492">
        <f ca="1"/>
        <v>45959</v>
      </c>
      <c r="BD92">
        <f ca="1"/>
        <v>186315994.37</v>
      </c>
      <c r="BF92" vm="686">
        <f ca="1"/>
        <v>46003</v>
      </c>
      <c r="BG92">
        <f ca="1"/>
        <v>39903510.329999998</v>
      </c>
    </row>
    <row r="93" spans="1:59" x14ac:dyDescent="0.25">
      <c r="A93" s="9" vm="683">
        <f ca="1"/>
        <v>44014</v>
      </c>
      <c r="B93" s="9" vm="687">
        <f ca="1"/>
        <v>2763</v>
      </c>
      <c r="C93" s="9" vm="688">
        <f ca="1"/>
        <v>6790</v>
      </c>
      <c r="D93" s="85">
        <f t="shared" ca="1" si="10"/>
        <v>3.4831460674157301E-2</v>
      </c>
      <c r="E93" s="85"/>
      <c r="U93" s="9" vm="689">
        <f ca="1"/>
        <v>44015</v>
      </c>
      <c r="V93" s="9" vm="690">
        <f ca="1"/>
        <v>1746</v>
      </c>
      <c r="W93" s="9" vm="691">
        <f ca="1"/>
        <v>1528</v>
      </c>
      <c r="X93" s="85">
        <f t="shared" ca="1" si="15"/>
        <v>3.5218783351120657E-2</v>
      </c>
      <c r="AR93" s="25" vm="683">
        <f t="shared" ca="1" si="8"/>
        <v>44014</v>
      </c>
      <c r="AS93">
        <f t="shared" ca="1" si="9"/>
        <v>18760770</v>
      </c>
      <c r="AT93" t="str">
        <f t="shared" ca="1" si="11"/>
        <v/>
      </c>
      <c r="AU93" s="25" vm="689">
        <f t="shared" ca="1" si="12"/>
        <v>44015</v>
      </c>
      <c r="AV93">
        <f t="shared" ca="1" si="13"/>
        <v>2667888</v>
      </c>
      <c r="AW93" s="213" t="str">
        <f t="shared" ca="1" si="14"/>
        <v/>
      </c>
      <c r="BC93" vm="499">
        <f ca="1"/>
        <v>45960</v>
      </c>
      <c r="BD93">
        <f ca="1"/>
        <v>219817278.5</v>
      </c>
      <c r="BF93" vm="692">
        <f ca="1"/>
        <v>46006</v>
      </c>
      <c r="BG93">
        <f ca="1"/>
        <v>23417557.479999997</v>
      </c>
    </row>
    <row r="94" spans="1:59" x14ac:dyDescent="0.25">
      <c r="A94" s="9" vm="693">
        <f ca="1"/>
        <v>44018</v>
      </c>
      <c r="B94" s="9" vm="694">
        <f ca="1"/>
        <v>3151</v>
      </c>
      <c r="C94" s="9" vm="695">
        <f ca="1"/>
        <v>11560</v>
      </c>
      <c r="D94" s="85">
        <f t="shared" ca="1" si="10"/>
        <v>0.14042707202316324</v>
      </c>
      <c r="E94" s="85"/>
      <c r="U94" s="9" vm="693">
        <f ca="1"/>
        <v>44018</v>
      </c>
      <c r="V94" s="9" vm="696">
        <f ca="1"/>
        <v>1899</v>
      </c>
      <c r="W94" s="9" vm="697">
        <f ca="1"/>
        <v>7765</v>
      </c>
      <c r="X94" s="85">
        <f t="shared" ca="1" si="15"/>
        <v>8.7628865979381437E-2</v>
      </c>
      <c r="AR94" s="25" vm="693">
        <f t="shared" ca="1" si="8"/>
        <v>44018</v>
      </c>
      <c r="AS94">
        <f t="shared" ca="1" si="9"/>
        <v>36425560</v>
      </c>
      <c r="AT94" t="str">
        <f t="shared" ca="1" si="11"/>
        <v/>
      </c>
      <c r="AU94" s="25" vm="693">
        <f t="shared" ca="1" si="12"/>
        <v>44018</v>
      </c>
      <c r="AV94">
        <f t="shared" ca="1" si="13"/>
        <v>14745735</v>
      </c>
      <c r="AW94" s="213" t="str">
        <f t="shared" ca="1" si="14"/>
        <v/>
      </c>
      <c r="BC94" vm="505">
        <f ca="1"/>
        <v>45961</v>
      </c>
      <c r="BD94">
        <f ca="1"/>
        <v>269902636.05000001</v>
      </c>
      <c r="BF94" vm="698">
        <f ca="1"/>
        <v>46007</v>
      </c>
      <c r="BG94">
        <f ca="1"/>
        <v>29595802.080000002</v>
      </c>
    </row>
    <row r="95" spans="1:59" x14ac:dyDescent="0.25">
      <c r="A95" s="9" vm="699">
        <f ca="1"/>
        <v>44019</v>
      </c>
      <c r="B95" s="9" vm="700">
        <f ca="1"/>
        <v>3283</v>
      </c>
      <c r="C95" s="9" vm="701">
        <f ca="1"/>
        <v>10435</v>
      </c>
      <c r="D95" s="85">
        <f t="shared" ca="1" si="10"/>
        <v>4.1891463027610286E-2</v>
      </c>
      <c r="E95" s="85"/>
      <c r="U95" s="9" vm="699">
        <f ca="1"/>
        <v>44019</v>
      </c>
      <c r="V95" s="9" vm="702">
        <f ca="1"/>
        <v>1983.6</v>
      </c>
      <c r="W95" s="9" vm="703">
        <f ca="1"/>
        <v>8334</v>
      </c>
      <c r="X95" s="85">
        <f t="shared" ca="1" si="15"/>
        <v>4.4549763033175309E-2</v>
      </c>
      <c r="AR95" s="25" vm="699">
        <f t="shared" ca="1" si="8"/>
        <v>44019</v>
      </c>
      <c r="AS95">
        <f t="shared" ca="1" si="9"/>
        <v>34258105</v>
      </c>
      <c r="AT95" t="str">
        <f t="shared" ca="1" si="11"/>
        <v/>
      </c>
      <c r="AU95" s="25" vm="699">
        <f t="shared" ca="1" si="12"/>
        <v>44019</v>
      </c>
      <c r="AV95">
        <f t="shared" ca="1" si="13"/>
        <v>16531322.399999999</v>
      </c>
      <c r="AW95" s="213" t="str">
        <f t="shared" ca="1" si="14"/>
        <v/>
      </c>
      <c r="BC95" vm="511">
        <f ca="1"/>
        <v>45964</v>
      </c>
      <c r="BD95">
        <f ca="1"/>
        <v>269383230.64999998</v>
      </c>
      <c r="BF95" vm="704">
        <f ca="1"/>
        <v>46008</v>
      </c>
      <c r="BG95">
        <f ca="1"/>
        <v>26937197.840000004</v>
      </c>
    </row>
    <row r="96" spans="1:59" x14ac:dyDescent="0.25">
      <c r="A96" s="9" vm="705">
        <f ca="1"/>
        <v>44020</v>
      </c>
      <c r="B96" s="9" vm="706">
        <f ca="1"/>
        <v>3110</v>
      </c>
      <c r="C96" s="9" vm="707">
        <f ca="1"/>
        <v>8500</v>
      </c>
      <c r="D96" s="85">
        <f t="shared" ca="1" si="10"/>
        <v>-5.2695705147730733E-2</v>
      </c>
      <c r="E96" s="85"/>
      <c r="F96" s="16"/>
      <c r="U96" s="9" vm="705">
        <f ca="1"/>
        <v>44020</v>
      </c>
      <c r="V96" s="9" vm="708">
        <f ca="1"/>
        <v>1897.2</v>
      </c>
      <c r="W96" s="9" vm="709">
        <f ca="1"/>
        <v>3724</v>
      </c>
      <c r="X96" s="85">
        <f t="shared" ca="1" si="15"/>
        <v>-4.3557168784028974E-2</v>
      </c>
      <c r="AR96" s="25" vm="705">
        <f t="shared" ca="1" si="8"/>
        <v>44020</v>
      </c>
      <c r="AS96">
        <f t="shared" ca="1" si="9"/>
        <v>26435000</v>
      </c>
      <c r="AT96" t="str">
        <f t="shared" ca="1" si="11"/>
        <v/>
      </c>
      <c r="AU96" s="25" vm="705">
        <f t="shared" ca="1" si="12"/>
        <v>44020</v>
      </c>
      <c r="AV96">
        <f t="shared" ca="1" si="13"/>
        <v>7065172.7999999998</v>
      </c>
      <c r="AW96" s="213" t="str">
        <f t="shared" ca="1" si="14"/>
        <v/>
      </c>
      <c r="BC96" vm="517">
        <f ca="1"/>
        <v>45965</v>
      </c>
      <c r="BD96">
        <f ca="1"/>
        <v>297495873.40000004</v>
      </c>
      <c r="BF96" vm="710">
        <f ca="1"/>
        <v>46009</v>
      </c>
      <c r="BG96">
        <f ca="1"/>
        <v>39150271.600000001</v>
      </c>
    </row>
    <row r="97" spans="1:59" x14ac:dyDescent="0.25">
      <c r="A97" s="9" vm="711">
        <f ca="1"/>
        <v>44021</v>
      </c>
      <c r="B97" s="9" vm="712">
        <f ca="1"/>
        <v>2900</v>
      </c>
      <c r="C97" s="9" vm="713">
        <f ca="1"/>
        <v>14405</v>
      </c>
      <c r="D97" s="85">
        <f t="shared" ca="1" si="10"/>
        <v>-6.7524115755627015E-2</v>
      </c>
      <c r="E97" s="85"/>
      <c r="U97" s="9" vm="711">
        <f ca="1"/>
        <v>44021</v>
      </c>
      <c r="V97" s="9" vm="714">
        <f ca="1"/>
        <v>1783.8</v>
      </c>
      <c r="W97" s="9" vm="715">
        <f ca="1"/>
        <v>6251</v>
      </c>
      <c r="X97" s="85">
        <f t="shared" ca="1" si="15"/>
        <v>-5.9772296015180311E-2</v>
      </c>
      <c r="AR97" s="25" vm="711">
        <f t="shared" ca="1" si="8"/>
        <v>44021</v>
      </c>
      <c r="AS97">
        <f t="shared" ca="1" si="9"/>
        <v>41774500</v>
      </c>
      <c r="AT97" t="str">
        <f t="shared" ca="1" si="11"/>
        <v/>
      </c>
      <c r="AU97" s="25" vm="711">
        <f t="shared" ca="1" si="12"/>
        <v>44021</v>
      </c>
      <c r="AV97">
        <f t="shared" ca="1" si="13"/>
        <v>11150533.799999999</v>
      </c>
      <c r="AW97" s="213" t="str">
        <f t="shared" ca="1" si="14"/>
        <v/>
      </c>
      <c r="BC97" vm="523">
        <f ca="1"/>
        <v>45966</v>
      </c>
      <c r="BD97">
        <f ca="1"/>
        <v>200486573.10000002</v>
      </c>
      <c r="BF97" vm="716">
        <f ca="1"/>
        <v>46010</v>
      </c>
      <c r="BG97">
        <f ca="1"/>
        <v>28873220.949999999</v>
      </c>
    </row>
    <row r="98" spans="1:59" x14ac:dyDescent="0.25">
      <c r="A98" s="9" vm="717">
        <f ca="1"/>
        <v>44022</v>
      </c>
      <c r="B98" s="9" vm="718">
        <f ca="1"/>
        <v>2997</v>
      </c>
      <c r="C98" s="9" vm="719">
        <f ca="1"/>
        <v>9841</v>
      </c>
      <c r="D98" s="85">
        <f t="shared" ca="1" si="10"/>
        <v>3.3448275862068964E-2</v>
      </c>
      <c r="E98" s="85"/>
      <c r="U98" s="9" vm="717">
        <f ca="1"/>
        <v>44022</v>
      </c>
      <c r="V98" s="9" vm="720">
        <f ca="1"/>
        <v>1845</v>
      </c>
      <c r="W98" s="9" vm="422">
        <f ca="1"/>
        <v>4114</v>
      </c>
      <c r="X98" s="85">
        <f t="shared" ca="1" si="15"/>
        <v>3.4308779011099924E-2</v>
      </c>
      <c r="AR98" s="25" vm="717">
        <f t="shared" ca="1" si="8"/>
        <v>44022</v>
      </c>
      <c r="AS98">
        <f t="shared" ca="1" si="9"/>
        <v>29493477</v>
      </c>
      <c r="AT98" t="str">
        <f t="shared" ca="1" si="11"/>
        <v/>
      </c>
      <c r="AU98" s="25" vm="717">
        <f t="shared" ca="1" si="12"/>
        <v>44022</v>
      </c>
      <c r="AV98">
        <f t="shared" ca="1" si="13"/>
        <v>7590330</v>
      </c>
      <c r="AW98" s="213" t="str">
        <f t="shared" ca="1" si="14"/>
        <v/>
      </c>
      <c r="BC98" vm="529">
        <f ca="1"/>
        <v>45967</v>
      </c>
      <c r="BD98">
        <f ca="1"/>
        <v>300223227.56999999</v>
      </c>
      <c r="BF98" vm="721">
        <f ca="1"/>
        <v>46013</v>
      </c>
      <c r="BG98">
        <f ca="1"/>
        <v>52331089.199999996</v>
      </c>
    </row>
    <row r="99" spans="1:59" x14ac:dyDescent="0.25">
      <c r="A99" s="9" vm="722">
        <f ca="1"/>
        <v>44025</v>
      </c>
      <c r="B99" s="9" vm="723">
        <f ca="1"/>
        <v>2791</v>
      </c>
      <c r="C99" s="9" vm="724">
        <f ca="1"/>
        <v>13763</v>
      </c>
      <c r="D99" s="85">
        <f t="shared" ca="1" si="10"/>
        <v>-6.8735402068735407E-2</v>
      </c>
      <c r="E99" s="85"/>
      <c r="U99" s="9" vm="722">
        <f ca="1"/>
        <v>44025</v>
      </c>
      <c r="V99" s="9" vm="725">
        <f ca="1"/>
        <v>1706.4</v>
      </c>
      <c r="W99" s="9" vm="726">
        <f ca="1"/>
        <v>4875</v>
      </c>
      <c r="X99" s="85">
        <f t="shared" ca="1" si="15"/>
        <v>-7.5121951219512151E-2</v>
      </c>
      <c r="AR99" s="25" vm="722">
        <f t="shared" ca="1" si="8"/>
        <v>44025</v>
      </c>
      <c r="AS99">
        <f t="shared" ca="1" si="9"/>
        <v>38412533</v>
      </c>
      <c r="AT99" t="str">
        <f t="shared" ca="1" si="11"/>
        <v/>
      </c>
      <c r="AU99" s="25" vm="722">
        <f t="shared" ca="1" si="12"/>
        <v>44025</v>
      </c>
      <c r="AV99">
        <f t="shared" ca="1" si="13"/>
        <v>8318700</v>
      </c>
      <c r="AW99" s="213" t="str">
        <f t="shared" ca="1" si="14"/>
        <v/>
      </c>
      <c r="BC99" vm="535">
        <f ca="1"/>
        <v>45968</v>
      </c>
      <c r="BD99">
        <f ca="1"/>
        <v>212164234.63999999</v>
      </c>
      <c r="BF99" vm="727">
        <f ca="1"/>
        <v>46014</v>
      </c>
      <c r="BG99">
        <f ca="1"/>
        <v>46461718.399999999</v>
      </c>
    </row>
    <row r="100" spans="1:59" x14ac:dyDescent="0.25">
      <c r="A100" s="9" vm="728">
        <f ca="1"/>
        <v>44026</v>
      </c>
      <c r="B100" s="9" vm="729">
        <f ca="1"/>
        <v>2812</v>
      </c>
      <c r="C100" s="9" vm="730">
        <f ca="1"/>
        <v>9618</v>
      </c>
      <c r="D100" s="85">
        <f t="shared" ca="1" si="10"/>
        <v>7.5241848799713369E-3</v>
      </c>
      <c r="E100" s="85"/>
      <c r="U100" s="9" vm="728">
        <f ca="1"/>
        <v>44026</v>
      </c>
      <c r="V100" s="9" vm="731">
        <f ca="1"/>
        <v>1724.4</v>
      </c>
      <c r="W100" s="9" vm="732">
        <f ca="1"/>
        <v>3867</v>
      </c>
      <c r="X100" s="85">
        <f t="shared" ca="1" si="15"/>
        <v>1.0548523206751054E-2</v>
      </c>
      <c r="AR100" s="25" vm="728">
        <f t="shared" ca="1" si="8"/>
        <v>44026</v>
      </c>
      <c r="AS100">
        <f t="shared" ca="1" si="9"/>
        <v>27045816</v>
      </c>
      <c r="AT100" t="str">
        <f t="shared" ca="1" si="11"/>
        <v/>
      </c>
      <c r="AU100" s="25" vm="728">
        <f t="shared" ca="1" si="12"/>
        <v>44026</v>
      </c>
      <c r="AV100">
        <f t="shared" ca="1" si="13"/>
        <v>6668254.8000000007</v>
      </c>
      <c r="AW100" s="213" t="str">
        <f t="shared" ca="1" si="14"/>
        <v/>
      </c>
      <c r="BC100" vm="541">
        <f ca="1"/>
        <v>45971</v>
      </c>
      <c r="BD100">
        <f ca="1"/>
        <v>239683026.47999999</v>
      </c>
      <c r="BF100" vm="733">
        <f ca="1"/>
        <v>46015</v>
      </c>
      <c r="BG100">
        <f ca="1"/>
        <v>26734898.479999997</v>
      </c>
    </row>
    <row r="101" spans="1:59" x14ac:dyDescent="0.25">
      <c r="A101" s="9" vm="734">
        <f ca="1"/>
        <v>44027</v>
      </c>
      <c r="B101" s="9" vm="634">
        <f ca="1"/>
        <v>2905</v>
      </c>
      <c r="C101" s="9" vm="735">
        <f ca="1"/>
        <v>8857</v>
      </c>
      <c r="D101" s="85">
        <f t="shared" ca="1" si="10"/>
        <v>3.3072546230440966E-2</v>
      </c>
      <c r="E101" s="85"/>
      <c r="U101" s="9" vm="734">
        <f ca="1"/>
        <v>44027</v>
      </c>
      <c r="V101" s="9" vm="736">
        <f ca="1"/>
        <v>1780.2</v>
      </c>
      <c r="W101" s="9" vm="737">
        <f ca="1"/>
        <v>3545</v>
      </c>
      <c r="X101" s="85">
        <f t="shared" ca="1" si="15"/>
        <v>3.2359081419624187E-2</v>
      </c>
      <c r="AR101" s="25" vm="734">
        <f t="shared" ca="1" si="8"/>
        <v>44027</v>
      </c>
      <c r="AS101">
        <f t="shared" ca="1" si="9"/>
        <v>25729585</v>
      </c>
      <c r="AT101" t="str">
        <f t="shared" ca="1" si="11"/>
        <v/>
      </c>
      <c r="AU101" s="25" vm="734">
        <f t="shared" ca="1" si="12"/>
        <v>44027</v>
      </c>
      <c r="AV101">
        <f t="shared" ca="1" si="13"/>
        <v>6310809</v>
      </c>
      <c r="AW101" s="213" t="str">
        <f t="shared" ca="1" si="14"/>
        <v/>
      </c>
      <c r="BC101" vm="547">
        <f ca="1"/>
        <v>45972</v>
      </c>
      <c r="BD101">
        <f ca="1"/>
        <v>317317934.69999999</v>
      </c>
      <c r="BF101" vm="738">
        <f ca="1"/>
        <v>46020</v>
      </c>
      <c r="BG101">
        <f ca="1"/>
        <v>34401089.280000001</v>
      </c>
    </row>
    <row r="102" spans="1:59" x14ac:dyDescent="0.25">
      <c r="A102" s="9" vm="739">
        <f ca="1"/>
        <v>44028</v>
      </c>
      <c r="B102" s="9" vm="740">
        <f ca="1"/>
        <v>2756</v>
      </c>
      <c r="C102" s="9" vm="741">
        <f ca="1"/>
        <v>16474</v>
      </c>
      <c r="D102" s="85">
        <f t="shared" ca="1" si="10"/>
        <v>-5.129087779690189E-2</v>
      </c>
      <c r="E102" s="85"/>
      <c r="U102" s="9" vm="739">
        <f ca="1"/>
        <v>44028</v>
      </c>
      <c r="V102" s="9" vm="684">
        <f ca="1"/>
        <v>1686.6</v>
      </c>
      <c r="W102" s="9" vm="742">
        <f ca="1"/>
        <v>6045</v>
      </c>
      <c r="X102" s="85">
        <f t="shared" ca="1" si="15"/>
        <v>-5.2578361981799875E-2</v>
      </c>
      <c r="AR102" s="25" vm="739">
        <f t="shared" ca="1" si="8"/>
        <v>44028</v>
      </c>
      <c r="AS102">
        <f t="shared" ca="1" si="9"/>
        <v>45402344</v>
      </c>
      <c r="AT102" t="str">
        <f t="shared" ca="1" si="11"/>
        <v/>
      </c>
      <c r="AU102" s="25" vm="739">
        <f t="shared" ca="1" si="12"/>
        <v>44028</v>
      </c>
      <c r="AV102">
        <f t="shared" ca="1" si="13"/>
        <v>10195497</v>
      </c>
      <c r="AW102" s="213" t="str">
        <f t="shared" ca="1" si="14"/>
        <v/>
      </c>
      <c r="BC102" vm="553">
        <f ca="1"/>
        <v>45973</v>
      </c>
      <c r="BD102">
        <f ca="1"/>
        <v>263860271.22000003</v>
      </c>
      <c r="BF102" vm="743">
        <f ca="1"/>
        <v>46021</v>
      </c>
      <c r="BG102">
        <f ca="1"/>
        <v>34155345.259999998</v>
      </c>
    </row>
    <row r="103" spans="1:59" x14ac:dyDescent="0.25">
      <c r="A103" s="9" vm="744">
        <f ca="1"/>
        <v>44029</v>
      </c>
      <c r="B103" s="9" vm="669">
        <f ca="1"/>
        <v>2692</v>
      </c>
      <c r="C103" s="9" vm="745">
        <f ca="1"/>
        <v>10277</v>
      </c>
      <c r="D103" s="85">
        <f t="shared" ca="1" si="10"/>
        <v>-2.3222060957910014E-2</v>
      </c>
      <c r="E103" s="85"/>
      <c r="U103" s="9" vm="744">
        <f ca="1"/>
        <v>44029</v>
      </c>
      <c r="V103" s="9" vm="746">
        <f ca="1"/>
        <v>1648.8</v>
      </c>
      <c r="W103" s="9" vm="747">
        <f ca="1"/>
        <v>4415</v>
      </c>
      <c r="X103" s="85">
        <f t="shared" ca="1" si="15"/>
        <v>-2.2411953041622173E-2</v>
      </c>
      <c r="AR103" s="25" vm="744">
        <f t="shared" ca="1" si="8"/>
        <v>44029</v>
      </c>
      <c r="AS103">
        <f t="shared" ca="1" si="9"/>
        <v>27665684</v>
      </c>
      <c r="AT103" t="str">
        <f t="shared" ca="1" si="11"/>
        <v/>
      </c>
      <c r="AU103" s="25" vm="744">
        <f t="shared" ca="1" si="12"/>
        <v>44029</v>
      </c>
      <c r="AV103">
        <f t="shared" ca="1" si="13"/>
        <v>7279452</v>
      </c>
      <c r="AW103" s="213" t="str">
        <f t="shared" ca="1" si="14"/>
        <v/>
      </c>
      <c r="BC103" vm="559">
        <f ca="1"/>
        <v>45974</v>
      </c>
      <c r="BD103">
        <f ca="1"/>
        <v>306150021.39999998</v>
      </c>
      <c r="BF103" vm="748">
        <f ca="1"/>
        <v>46022</v>
      </c>
      <c r="BG103">
        <f ca="1"/>
        <v>44408062.300000004</v>
      </c>
    </row>
    <row r="104" spans="1:59" x14ac:dyDescent="0.25">
      <c r="A104" s="9" vm="749">
        <f ca="1"/>
        <v>44032</v>
      </c>
      <c r="B104" s="9" vm="750">
        <f ca="1"/>
        <v>2480</v>
      </c>
      <c r="C104" s="9" vm="751">
        <f ca="1"/>
        <v>20802</v>
      </c>
      <c r="D104" s="85">
        <f t="shared" ca="1" si="10"/>
        <v>-7.8751857355126298E-2</v>
      </c>
      <c r="E104" s="85"/>
      <c r="U104" s="9" vm="749">
        <f ca="1"/>
        <v>44032</v>
      </c>
      <c r="V104" s="9" vm="752">
        <f ca="1"/>
        <v>1515.6</v>
      </c>
      <c r="W104" s="9" vm="753">
        <f ca="1"/>
        <v>7758</v>
      </c>
      <c r="X104" s="85">
        <f t="shared" ca="1" si="15"/>
        <v>-8.0786026200873398E-2</v>
      </c>
      <c r="AR104" s="25" vm="749">
        <f t="shared" ca="1" si="8"/>
        <v>44032</v>
      </c>
      <c r="AS104">
        <f t="shared" ca="1" si="9"/>
        <v>51588960</v>
      </c>
      <c r="AT104" t="str">
        <f t="shared" ca="1" si="11"/>
        <v/>
      </c>
      <c r="AU104" s="25" vm="749">
        <f t="shared" ca="1" si="12"/>
        <v>44032</v>
      </c>
      <c r="AV104">
        <f t="shared" ca="1" si="13"/>
        <v>11758024.799999999</v>
      </c>
      <c r="AW104" s="213" t="str">
        <f t="shared" ca="1" si="14"/>
        <v/>
      </c>
      <c r="BC104" vm="565">
        <f ca="1"/>
        <v>45975</v>
      </c>
      <c r="BD104">
        <f ca="1"/>
        <v>328903637.60000002</v>
      </c>
      <c r="BF104" vm="754">
        <f ca="1"/>
        <v>46024</v>
      </c>
      <c r="BG104">
        <f ca="1"/>
        <v>28404070.800000001</v>
      </c>
    </row>
    <row r="105" spans="1:59" x14ac:dyDescent="0.25">
      <c r="A105" s="9" vm="755">
        <f ca="1"/>
        <v>44033</v>
      </c>
      <c r="B105" s="9" vm="756">
        <f ca="1"/>
        <v>2528</v>
      </c>
      <c r="C105" s="9" vm="757">
        <f ca="1"/>
        <v>10398</v>
      </c>
      <c r="D105" s="85">
        <f t="shared" ca="1" si="10"/>
        <v>1.935483870967742E-2</v>
      </c>
      <c r="E105" s="85"/>
      <c r="U105" s="9" vm="755">
        <f ca="1"/>
        <v>44033</v>
      </c>
      <c r="V105" s="9" vm="758">
        <f ca="1"/>
        <v>1548</v>
      </c>
      <c r="W105" s="9" vm="759">
        <f ca="1"/>
        <v>4238</v>
      </c>
      <c r="X105" s="85">
        <f t="shared" ca="1" si="15"/>
        <v>2.1377672209026189E-2</v>
      </c>
      <c r="AR105" s="25" vm="755">
        <f t="shared" ca="1" si="8"/>
        <v>44033</v>
      </c>
      <c r="AS105">
        <f t="shared" ca="1" si="9"/>
        <v>26286144</v>
      </c>
      <c r="AT105" t="str">
        <f t="shared" ca="1" si="11"/>
        <v/>
      </c>
      <c r="AU105" s="25" vm="755">
        <f t="shared" ca="1" si="12"/>
        <v>44033</v>
      </c>
      <c r="AV105">
        <f t="shared" ca="1" si="13"/>
        <v>6560424</v>
      </c>
      <c r="AW105" s="213" t="str">
        <f t="shared" ca="1" si="14"/>
        <v/>
      </c>
      <c r="BC105" vm="571">
        <f ca="1"/>
        <v>45978</v>
      </c>
      <c r="BD105">
        <f ca="1"/>
        <v>257942094.94</v>
      </c>
      <c r="BF105" vm="760">
        <f ca="1"/>
        <v>46027</v>
      </c>
      <c r="BG105">
        <f ca="1"/>
        <v>35654496.100000001</v>
      </c>
    </row>
    <row r="106" spans="1:59" x14ac:dyDescent="0.25">
      <c r="A106" s="9" vm="761">
        <f ca="1"/>
        <v>44034</v>
      </c>
      <c r="B106" s="9" vm="762">
        <f ca="1"/>
        <v>2602</v>
      </c>
      <c r="C106" s="9" vm="763">
        <f ca="1"/>
        <v>11871</v>
      </c>
      <c r="D106" s="85">
        <f t="shared" ca="1" si="10"/>
        <v>2.9272151898734177E-2</v>
      </c>
      <c r="E106" s="85"/>
      <c r="U106" s="9" vm="761">
        <f ca="1"/>
        <v>44034</v>
      </c>
      <c r="V106" s="9" vm="764">
        <f ca="1"/>
        <v>1591.2</v>
      </c>
      <c r="W106" s="9" vm="765">
        <f ca="1"/>
        <v>3347</v>
      </c>
      <c r="X106" s="85">
        <f t="shared" ca="1" si="15"/>
        <v>2.7906976744186077E-2</v>
      </c>
      <c r="AR106" s="25" vm="761">
        <f t="shared" ca="1" si="8"/>
        <v>44034</v>
      </c>
      <c r="AS106">
        <f t="shared" ca="1" si="9"/>
        <v>30888342</v>
      </c>
      <c r="AT106" t="str">
        <f t="shared" ca="1" si="11"/>
        <v/>
      </c>
      <c r="AU106" s="25" vm="761">
        <f t="shared" ca="1" si="12"/>
        <v>44034</v>
      </c>
      <c r="AV106">
        <f t="shared" ca="1" si="13"/>
        <v>5325746.4000000004</v>
      </c>
      <c r="AW106" s="213" t="str">
        <f t="shared" ca="1" si="14"/>
        <v/>
      </c>
      <c r="BC106" vm="577">
        <f ca="1"/>
        <v>45979</v>
      </c>
      <c r="BD106">
        <f ca="1"/>
        <v>256539009.50999999</v>
      </c>
      <c r="BF106" vm="766">
        <f ca="1"/>
        <v>46028</v>
      </c>
      <c r="BG106">
        <f ca="1"/>
        <v>74344248.439999998</v>
      </c>
    </row>
    <row r="107" spans="1:59" x14ac:dyDescent="0.25">
      <c r="A107" s="9" vm="767">
        <f ca="1"/>
        <v>44035</v>
      </c>
      <c r="B107" s="9" vm="768">
        <f ca="1"/>
        <v>2909</v>
      </c>
      <c r="C107" s="9" vm="769">
        <f ca="1"/>
        <v>23704</v>
      </c>
      <c r="D107" s="85">
        <f t="shared" ca="1" si="10"/>
        <v>0.11798616448885473</v>
      </c>
      <c r="E107" s="85"/>
      <c r="U107" s="9" vm="767">
        <f ca="1"/>
        <v>44035</v>
      </c>
      <c r="V107" s="9" vm="770">
        <f ca="1"/>
        <v>1782</v>
      </c>
      <c r="W107" s="9" vm="771">
        <f ca="1"/>
        <v>10590</v>
      </c>
      <c r="X107" s="85">
        <f t="shared" ca="1" si="15"/>
        <v>0.1199095022624434</v>
      </c>
      <c r="AR107" s="25" vm="767">
        <f t="shared" ca="1" si="8"/>
        <v>44035</v>
      </c>
      <c r="AS107">
        <f t="shared" ca="1" si="9"/>
        <v>68954936</v>
      </c>
      <c r="AT107" t="str">
        <f t="shared" ca="1" si="11"/>
        <v/>
      </c>
      <c r="AU107" s="25" vm="767">
        <f t="shared" ca="1" si="12"/>
        <v>44035</v>
      </c>
      <c r="AV107">
        <f t="shared" ca="1" si="13"/>
        <v>18871380</v>
      </c>
      <c r="AW107" s="213" t="str">
        <f t="shared" ca="1" si="14"/>
        <v/>
      </c>
      <c r="BC107" vm="583">
        <f ca="1"/>
        <v>45980</v>
      </c>
      <c r="BD107">
        <f ca="1"/>
        <v>203722281.69</v>
      </c>
      <c r="BF107" vm="772">
        <f ca="1"/>
        <v>46029</v>
      </c>
      <c r="BG107">
        <f ca="1"/>
        <v>34618623.969999999</v>
      </c>
    </row>
    <row r="108" spans="1:59" x14ac:dyDescent="0.25">
      <c r="A108" s="9" vm="773">
        <f ca="1"/>
        <v>44036</v>
      </c>
      <c r="B108" s="9" vm="774">
        <f ca="1"/>
        <v>3011</v>
      </c>
      <c r="C108" s="9" vm="775">
        <f ca="1"/>
        <v>10507</v>
      </c>
      <c r="D108" s="85">
        <f t="shared" ca="1" si="10"/>
        <v>3.5063595737366796E-2</v>
      </c>
      <c r="E108" s="85"/>
      <c r="U108" s="9" vm="773">
        <f ca="1"/>
        <v>44036</v>
      </c>
      <c r="V108" s="9" vm="776">
        <f ca="1"/>
        <v>1839.6</v>
      </c>
      <c r="W108" s="9" vm="777">
        <f ca="1"/>
        <v>7005</v>
      </c>
      <c r="X108" s="85">
        <f t="shared" ca="1" si="15"/>
        <v>3.2323232323232275E-2</v>
      </c>
      <c r="AR108" s="25" vm="773">
        <f t="shared" ca="1" si="8"/>
        <v>44036</v>
      </c>
      <c r="AS108">
        <f t="shared" ca="1" si="9"/>
        <v>31636577</v>
      </c>
      <c r="AT108" t="str">
        <f t="shared" ca="1" si="11"/>
        <v/>
      </c>
      <c r="AU108" s="25" vm="773">
        <f t="shared" ca="1" si="12"/>
        <v>44036</v>
      </c>
      <c r="AV108">
        <f t="shared" ca="1" si="13"/>
        <v>12886398</v>
      </c>
      <c r="AW108" s="213" t="str">
        <f t="shared" ca="1" si="14"/>
        <v/>
      </c>
      <c r="BC108" vm="589">
        <f ca="1"/>
        <v>45981</v>
      </c>
      <c r="BD108">
        <f ca="1"/>
        <v>257094820.91999999</v>
      </c>
      <c r="BF108" vm="778">
        <f ca="1"/>
        <v>46030</v>
      </c>
      <c r="BG108">
        <f ca="1"/>
        <v>51926680.799999997</v>
      </c>
    </row>
    <row r="109" spans="1:59" x14ac:dyDescent="0.25">
      <c r="A109" s="9" vm="779">
        <f ca="1"/>
        <v>44039</v>
      </c>
      <c r="B109" s="9" vm="780">
        <f ca="1"/>
        <v>2754</v>
      </c>
      <c r="C109" s="9" vm="781">
        <f ca="1"/>
        <v>15540</v>
      </c>
      <c r="D109" s="85">
        <f t="shared" ca="1" si="10"/>
        <v>-8.5353703088674862E-2</v>
      </c>
      <c r="E109" s="85"/>
      <c r="U109" s="9" vm="779">
        <f ca="1"/>
        <v>44039</v>
      </c>
      <c r="V109" s="9" vm="782">
        <f ca="1"/>
        <v>1683</v>
      </c>
      <c r="W109" s="9" vm="783">
        <f ca="1"/>
        <v>7016</v>
      </c>
      <c r="X109" s="85">
        <f t="shared" ca="1" si="15"/>
        <v>-8.5127201565557684E-2</v>
      </c>
      <c r="AR109" s="25" vm="779">
        <f t="shared" ca="1" si="8"/>
        <v>44039</v>
      </c>
      <c r="AS109">
        <f t="shared" ca="1" si="9"/>
        <v>42797160</v>
      </c>
      <c r="AT109" t="str">
        <f t="shared" ca="1" si="11"/>
        <v/>
      </c>
      <c r="AU109" s="25" vm="779">
        <f t="shared" ca="1" si="12"/>
        <v>44039</v>
      </c>
      <c r="AV109">
        <f t="shared" ca="1" si="13"/>
        <v>11807928</v>
      </c>
      <c r="AW109" s="213" t="str">
        <f t="shared" ca="1" si="14"/>
        <v/>
      </c>
      <c r="BC109" vm="595">
        <f ca="1"/>
        <v>45982</v>
      </c>
      <c r="BD109">
        <f ca="1"/>
        <v>292306659.95999998</v>
      </c>
      <c r="BF109" vm="8">
        <f ca="1"/>
        <v>46031</v>
      </c>
      <c r="BG109">
        <f ca="1"/>
        <v>73521552.400000006</v>
      </c>
    </row>
    <row r="110" spans="1:59" x14ac:dyDescent="0.25">
      <c r="A110" s="9" vm="784">
        <f ca="1"/>
        <v>44040</v>
      </c>
      <c r="B110" s="9" vm="785">
        <f ca="1"/>
        <v>2983</v>
      </c>
      <c r="C110" s="9" vm="786">
        <f ca="1"/>
        <v>13281</v>
      </c>
      <c r="D110" s="85">
        <f t="shared" ca="1" si="10"/>
        <v>8.315177923021061E-2</v>
      </c>
      <c r="E110" s="85"/>
      <c r="U110" s="9" vm="784">
        <f ca="1"/>
        <v>44040</v>
      </c>
      <c r="V110" s="9" vm="787">
        <f ca="1"/>
        <v>1825.2</v>
      </c>
      <c r="W110" s="9" vm="788">
        <f ca="1"/>
        <v>6842</v>
      </c>
      <c r="X110" s="85">
        <f t="shared" ca="1" si="15"/>
        <v>8.4491978609625693E-2</v>
      </c>
      <c r="AR110" s="25" vm="784">
        <f t="shared" ca="1" si="8"/>
        <v>44040</v>
      </c>
      <c r="AS110">
        <f t="shared" ca="1" si="9"/>
        <v>39617223</v>
      </c>
      <c r="AT110" t="str">
        <f t="shared" ca="1" si="11"/>
        <v/>
      </c>
      <c r="AU110" s="25" vm="784">
        <f t="shared" ca="1" si="12"/>
        <v>44040</v>
      </c>
      <c r="AV110">
        <f t="shared" ca="1" si="13"/>
        <v>12488018.4</v>
      </c>
      <c r="AW110" s="213" t="str">
        <f t="shared" ca="1" si="14"/>
        <v/>
      </c>
      <c r="BC110" vm="601">
        <f ca="1"/>
        <v>45985</v>
      </c>
      <c r="BD110">
        <f ca="1"/>
        <v>176963009.40000001</v>
      </c>
      <c r="BF110" vm="789">
        <f ca="1"/>
        <v>46034</v>
      </c>
      <c r="BG110">
        <f ca="1"/>
        <v>49878356.599999994</v>
      </c>
    </row>
    <row r="111" spans="1:59" x14ac:dyDescent="0.25">
      <c r="A111" s="9" vm="790">
        <f ca="1"/>
        <v>44041</v>
      </c>
      <c r="B111" s="9" vm="791">
        <f ca="1"/>
        <v>3135</v>
      </c>
      <c r="C111" s="9" vm="792">
        <f ca="1"/>
        <v>17209</v>
      </c>
      <c r="D111" s="85">
        <f t="shared" ca="1" si="10"/>
        <v>5.0955414012738856E-2</v>
      </c>
      <c r="E111" s="85"/>
      <c r="U111" s="9" vm="790">
        <f ca="1"/>
        <v>44041</v>
      </c>
      <c r="V111" s="9" vm="793">
        <f ca="1"/>
        <v>1915.2</v>
      </c>
      <c r="W111" s="9" vm="794">
        <f ca="1"/>
        <v>5695</v>
      </c>
      <c r="X111" s="85">
        <f t="shared" ca="1" si="15"/>
        <v>4.9309664694280081E-2</v>
      </c>
      <c r="AR111" s="25" vm="790">
        <f t="shared" ca="1" si="8"/>
        <v>44041</v>
      </c>
      <c r="AS111">
        <f t="shared" ca="1" si="9"/>
        <v>53950215</v>
      </c>
      <c r="AT111" t="str">
        <f t="shared" ca="1" si="11"/>
        <v/>
      </c>
      <c r="AU111" s="25" vm="790">
        <f t="shared" ca="1" si="12"/>
        <v>44041</v>
      </c>
      <c r="AV111">
        <f t="shared" ca="1" si="13"/>
        <v>10907064</v>
      </c>
      <c r="AW111" s="213" t="str">
        <f t="shared" ca="1" si="14"/>
        <v/>
      </c>
      <c r="BC111" vm="607">
        <f ca="1"/>
        <v>45986</v>
      </c>
      <c r="BD111">
        <f ca="1"/>
        <v>297290649.74000001</v>
      </c>
      <c r="BF111" vm="795">
        <f ca="1"/>
        <v>46035</v>
      </c>
      <c r="BG111">
        <f ca="1"/>
        <v>41796704.579999998</v>
      </c>
    </row>
    <row r="112" spans="1:59" x14ac:dyDescent="0.25">
      <c r="A112" s="9" vm="796">
        <f ca="1"/>
        <v>44042</v>
      </c>
      <c r="B112" s="9" vm="797">
        <f ca="1"/>
        <v>2884</v>
      </c>
      <c r="C112" s="9" vm="798">
        <f ca="1"/>
        <v>16921</v>
      </c>
      <c r="D112" s="85">
        <f t="shared" ca="1" si="10"/>
        <v>-8.0063795853269532E-2</v>
      </c>
      <c r="E112" s="85"/>
      <c r="U112" s="9" vm="796">
        <f ca="1"/>
        <v>44042</v>
      </c>
      <c r="V112" s="9" vm="799">
        <f ca="1"/>
        <v>1760.4</v>
      </c>
      <c r="W112" s="9" vm="800">
        <f ca="1"/>
        <v>5363</v>
      </c>
      <c r="X112" s="85">
        <f t="shared" ca="1" si="15"/>
        <v>-8.08270676691729E-2</v>
      </c>
      <c r="AR112" s="25" vm="796">
        <f t="shared" ca="1" si="8"/>
        <v>44042</v>
      </c>
      <c r="AS112">
        <f t="shared" ca="1" si="9"/>
        <v>48800164</v>
      </c>
      <c r="AT112" t="str">
        <f t="shared" ca="1" si="11"/>
        <v/>
      </c>
      <c r="AU112" s="25" vm="796">
        <f t="shared" ca="1" si="12"/>
        <v>44042</v>
      </c>
      <c r="AV112">
        <f t="shared" ca="1" si="13"/>
        <v>9441025.2000000011</v>
      </c>
      <c r="AW112" s="213" t="str">
        <f t="shared" ca="1" si="14"/>
        <v/>
      </c>
      <c r="BC112" vm="614">
        <f ca="1"/>
        <v>45987</v>
      </c>
      <c r="BD112">
        <f ca="1"/>
        <v>212222275.44</v>
      </c>
      <c r="BF112" vm="801">
        <f ca="1"/>
        <v>46036</v>
      </c>
      <c r="BG112">
        <f ca="1"/>
        <v>64392027</v>
      </c>
    </row>
    <row r="113" spans="1:59" x14ac:dyDescent="0.25">
      <c r="A113" s="9" vm="802">
        <f ca="1"/>
        <v>44043</v>
      </c>
      <c r="B113" s="9" vm="803">
        <f ca="1"/>
        <v>2795</v>
      </c>
      <c r="C113" s="9" vm="804">
        <f ca="1"/>
        <v>12285</v>
      </c>
      <c r="D113" s="85">
        <f t="shared" ca="1" si="10"/>
        <v>-3.085991678224688E-2</v>
      </c>
      <c r="E113" s="85"/>
      <c r="U113" s="9" vm="802">
        <f ca="1"/>
        <v>44043</v>
      </c>
      <c r="V113" s="9" vm="805">
        <f ca="1"/>
        <v>1704.6</v>
      </c>
      <c r="W113" s="9" vm="806">
        <f ca="1"/>
        <v>4862</v>
      </c>
      <c r="X113" s="85">
        <f t="shared" ca="1" si="15"/>
        <v>-3.1697341513292537E-2</v>
      </c>
      <c r="AR113" s="25" vm="802">
        <f t="shared" ca="1" si="8"/>
        <v>44043</v>
      </c>
      <c r="AS113">
        <f t="shared" ca="1" si="9"/>
        <v>34336575</v>
      </c>
      <c r="AT113" t="str">
        <f t="shared" ca="1" si="11"/>
        <v/>
      </c>
      <c r="AU113" s="25" vm="802">
        <f t="shared" ca="1" si="12"/>
        <v>44043</v>
      </c>
      <c r="AV113">
        <f t="shared" ca="1" si="13"/>
        <v>8287765.1999999993</v>
      </c>
      <c r="AW113" s="213" t="str">
        <f t="shared" ca="1" si="14"/>
        <v/>
      </c>
      <c r="BC113" vm="626">
        <f ca="1"/>
        <v>45989</v>
      </c>
      <c r="BD113">
        <f ca="1"/>
        <v>184618550.16</v>
      </c>
      <c r="BF113" vm="87">
        <f ca="1"/>
        <v>46037</v>
      </c>
      <c r="BG113">
        <f ca="1"/>
        <v>39416105.850000001</v>
      </c>
    </row>
    <row r="114" spans="1:59" x14ac:dyDescent="0.25">
      <c r="A114" s="9" vm="807">
        <f ca="1"/>
        <v>44046</v>
      </c>
      <c r="B114" s="9" vm="808">
        <f ca="1"/>
        <v>3739</v>
      </c>
      <c r="C114" s="9" vm="809">
        <f ca="1"/>
        <v>31303</v>
      </c>
      <c r="D114" s="85">
        <f t="shared" ca="1" si="10"/>
        <v>0.33774597495527731</v>
      </c>
      <c r="U114" s="9" vm="810">
        <f ca="1"/>
        <v>44047</v>
      </c>
      <c r="V114" s="9" vm="811">
        <f ca="1"/>
        <v>2417.4</v>
      </c>
      <c r="W114" s="9" vm="812">
        <f ca="1"/>
        <v>13689</v>
      </c>
      <c r="X114" s="85">
        <f t="shared" ca="1" si="15"/>
        <v>0.41816261879619865</v>
      </c>
      <c r="AR114" s="25" vm="807">
        <f t="shared" ca="1" si="8"/>
        <v>44046</v>
      </c>
      <c r="AS114">
        <f t="shared" ca="1" si="9"/>
        <v>117041917</v>
      </c>
      <c r="AT114" t="str">
        <f t="shared" ca="1" si="11"/>
        <v/>
      </c>
      <c r="AU114" s="25" vm="810">
        <f t="shared" ca="1" si="12"/>
        <v>44047</v>
      </c>
      <c r="AV114">
        <f t="shared" ca="1" si="13"/>
        <v>33091788.600000001</v>
      </c>
      <c r="AW114" s="213" t="str">
        <f t="shared" ca="1" si="14"/>
        <v/>
      </c>
      <c r="BC114" vm="632">
        <f ca="1"/>
        <v>45992</v>
      </c>
      <c r="BD114">
        <f ca="1"/>
        <v>357891526.5</v>
      </c>
      <c r="BF114" vm="81">
        <f ca="1"/>
        <v>46038</v>
      </c>
      <c r="BG114">
        <f ca="1"/>
        <v>32794139.43</v>
      </c>
    </row>
    <row r="115" spans="1:59" x14ac:dyDescent="0.25">
      <c r="A115" s="9" vm="810">
        <f ca="1"/>
        <v>44047</v>
      </c>
      <c r="B115" s="9" vm="813">
        <f ca="1"/>
        <v>4009</v>
      </c>
      <c r="C115" s="9" vm="814">
        <f ca="1"/>
        <v>15914</v>
      </c>
      <c r="D115" s="85">
        <f t="shared" ca="1" si="10"/>
        <v>7.2211821342604982E-2</v>
      </c>
      <c r="E115" s="85"/>
      <c r="U115" s="9" vm="815">
        <f ca="1"/>
        <v>44048</v>
      </c>
      <c r="V115" s="9" vm="816">
        <f ca="1"/>
        <v>2480.4</v>
      </c>
      <c r="W115" s="9" vm="817">
        <f ca="1"/>
        <v>4984</v>
      </c>
      <c r="X115" s="85">
        <f t="shared" ca="1" si="15"/>
        <v>2.6061057334326135E-2</v>
      </c>
      <c r="AR115" s="25" vm="810">
        <f t="shared" ca="1" si="8"/>
        <v>44047</v>
      </c>
      <c r="AS115">
        <f t="shared" ca="1" si="9"/>
        <v>63799226</v>
      </c>
      <c r="AT115" t="str">
        <f t="shared" ca="1" si="11"/>
        <v/>
      </c>
      <c r="AU115" s="25" vm="815">
        <f t="shared" ca="1" si="12"/>
        <v>44048</v>
      </c>
      <c r="AV115">
        <f t="shared" ca="1" si="13"/>
        <v>12362313.6</v>
      </c>
      <c r="AW115" s="213" t="str">
        <f t="shared" ca="1" si="14"/>
        <v/>
      </c>
      <c r="BC115" vm="638">
        <f ca="1"/>
        <v>45993</v>
      </c>
      <c r="BD115">
        <f ca="1"/>
        <v>274788528.69999999</v>
      </c>
      <c r="BF115" vm="7">
        <f ca="1"/>
        <v>46041</v>
      </c>
      <c r="BG115">
        <f ca="1"/>
        <v>93668323.439999998</v>
      </c>
    </row>
    <row r="116" spans="1:59" x14ac:dyDescent="0.25">
      <c r="A116" s="9" vm="815">
        <f ca="1"/>
        <v>44048</v>
      </c>
      <c r="B116" s="9" vm="818">
        <f ca="1"/>
        <v>4114</v>
      </c>
      <c r="C116" s="9" vm="819">
        <f ca="1"/>
        <v>18464</v>
      </c>
      <c r="D116" s="85">
        <f t="shared" ca="1" si="10"/>
        <v>2.6191070092292341E-2</v>
      </c>
      <c r="E116" s="85"/>
      <c r="U116" s="9" vm="820">
        <f ca="1"/>
        <v>44049</v>
      </c>
      <c r="V116" s="9" vm="821">
        <f ca="1"/>
        <v>2336.4</v>
      </c>
      <c r="W116" s="9" vm="822">
        <f ca="1"/>
        <v>5155</v>
      </c>
      <c r="X116" s="85">
        <f t="shared" ca="1" si="15"/>
        <v>-5.8055152394775031E-2</v>
      </c>
      <c r="AR116" s="25" vm="815">
        <f t="shared" ca="1" si="8"/>
        <v>44048</v>
      </c>
      <c r="AS116">
        <f t="shared" ca="1" si="9"/>
        <v>75960896</v>
      </c>
      <c r="AT116" t="str">
        <f t="shared" ca="1" si="11"/>
        <v/>
      </c>
      <c r="AU116" s="25" vm="820">
        <f t="shared" ca="1" si="12"/>
        <v>44049</v>
      </c>
      <c r="AV116">
        <f t="shared" ca="1" si="13"/>
        <v>12044142</v>
      </c>
      <c r="AW116" s="213" t="str">
        <f t="shared" ca="1" si="14"/>
        <v/>
      </c>
      <c r="BC116" vm="644">
        <f ca="1"/>
        <v>45994</v>
      </c>
      <c r="BD116">
        <f ca="1"/>
        <v>287157470.32999998</v>
      </c>
      <c r="BF116" vm="5">
        <f ca="1"/>
        <v>46042</v>
      </c>
      <c r="BG116">
        <f ca="1"/>
        <v>104129293.87</v>
      </c>
    </row>
    <row r="117" spans="1:59" x14ac:dyDescent="0.25">
      <c r="A117" s="9" vm="820">
        <f ca="1"/>
        <v>44049</v>
      </c>
      <c r="B117" s="9" vm="823">
        <f ca="1"/>
        <v>3869</v>
      </c>
      <c r="C117" s="9" vm="824">
        <f ca="1"/>
        <v>13611</v>
      </c>
      <c r="D117" s="85">
        <f t="shared" ca="1" si="10"/>
        <v>-5.955274671852212E-2</v>
      </c>
      <c r="E117" s="85"/>
      <c r="U117" s="9" vm="825">
        <f ca="1"/>
        <v>44050</v>
      </c>
      <c r="V117" s="9" vm="826">
        <f ca="1"/>
        <v>2559.6</v>
      </c>
      <c r="W117" s="9" vm="827">
        <f ca="1"/>
        <v>6770</v>
      </c>
      <c r="X117" s="85">
        <f t="shared" ca="1" si="15"/>
        <v>9.5531587057010703E-2</v>
      </c>
      <c r="AR117" s="25" vm="820">
        <f t="shared" ca="1" si="8"/>
        <v>44049</v>
      </c>
      <c r="AS117">
        <f t="shared" ca="1" si="9"/>
        <v>52660959</v>
      </c>
      <c r="AT117" t="str">
        <f t="shared" ca="1" si="11"/>
        <v/>
      </c>
      <c r="AU117" s="25" vm="825">
        <f t="shared" ca="1" si="12"/>
        <v>44050</v>
      </c>
      <c r="AV117">
        <f t="shared" ca="1" si="13"/>
        <v>17328492</v>
      </c>
      <c r="AW117" s="213" t="str">
        <f t="shared" ca="1" si="14"/>
        <v/>
      </c>
      <c r="BC117" vm="650">
        <f ca="1"/>
        <v>45995</v>
      </c>
      <c r="BD117">
        <f ca="1"/>
        <v>339899841.12</v>
      </c>
      <c r="BF117" vm="828">
        <f ca="1"/>
        <v>46043</v>
      </c>
      <c r="BG117">
        <f ca="1"/>
        <v>111607202.79000001</v>
      </c>
    </row>
    <row r="118" spans="1:59" x14ac:dyDescent="0.25">
      <c r="A118" s="9" vm="825">
        <f ca="1"/>
        <v>44050</v>
      </c>
      <c r="B118" s="9" vm="829">
        <f ca="1"/>
        <v>4233</v>
      </c>
      <c r="C118" s="9" vm="830">
        <f ca="1"/>
        <v>10010</v>
      </c>
      <c r="D118" s="85">
        <f t="shared" ca="1" si="10"/>
        <v>9.4081157921943659E-2</v>
      </c>
      <c r="E118" s="85"/>
      <c r="U118" s="9" vm="831">
        <f ca="1"/>
        <v>44053</v>
      </c>
      <c r="V118" s="9" vm="832">
        <f ca="1"/>
        <v>2367</v>
      </c>
      <c r="W118" s="9" vm="833">
        <f ca="1"/>
        <v>7002</v>
      </c>
      <c r="X118" s="85">
        <f t="shared" ca="1" si="15"/>
        <v>-7.5246132208157498E-2</v>
      </c>
      <c r="AR118" s="25" vm="825">
        <f t="shared" ca="1" si="8"/>
        <v>44050</v>
      </c>
      <c r="AS118">
        <f t="shared" ca="1" si="9"/>
        <v>42372330</v>
      </c>
      <c r="AT118" t="str">
        <f t="shared" ca="1" si="11"/>
        <v/>
      </c>
      <c r="AU118" s="25" vm="831">
        <f t="shared" ca="1" si="12"/>
        <v>44053</v>
      </c>
      <c r="AV118">
        <f t="shared" ca="1" si="13"/>
        <v>16573734</v>
      </c>
      <c r="AW118" s="213" t="str">
        <f t="shared" ca="1" si="14"/>
        <v/>
      </c>
      <c r="BC118" vm="23">
        <f ca="1"/>
        <v>45996</v>
      </c>
      <c r="BD118">
        <f ca="1"/>
        <v>725189653.67999995</v>
      </c>
      <c r="BF118" vm="63">
        <f ca="1"/>
        <v>46044</v>
      </c>
      <c r="BG118">
        <f ca="1"/>
        <v>74987880.099999994</v>
      </c>
    </row>
    <row r="119" spans="1:59" x14ac:dyDescent="0.25">
      <c r="A119" s="9" vm="831">
        <f ca="1"/>
        <v>44053</v>
      </c>
      <c r="B119" s="9" vm="834">
        <f ca="1"/>
        <v>3932</v>
      </c>
      <c r="C119" s="9" vm="835">
        <f ca="1"/>
        <v>8392</v>
      </c>
      <c r="D119" s="85">
        <f t="shared" ca="1" si="10"/>
        <v>-7.1107961256791877E-2</v>
      </c>
      <c r="E119" s="85"/>
      <c r="U119" s="9" vm="836">
        <f ca="1"/>
        <v>44054</v>
      </c>
      <c r="V119" s="9" vm="837">
        <f ca="1"/>
        <v>2334.6</v>
      </c>
      <c r="W119" s="9" vm="838">
        <f ca="1"/>
        <v>6575</v>
      </c>
      <c r="X119" s="85">
        <f t="shared" ca="1" si="15"/>
        <v>-1.3688212927756693E-2</v>
      </c>
      <c r="AR119" s="25" vm="831">
        <f t="shared" ca="1" si="8"/>
        <v>44053</v>
      </c>
      <c r="AS119">
        <f t="shared" ca="1" si="9"/>
        <v>32997344</v>
      </c>
      <c r="AT119" t="str">
        <f t="shared" ca="1" si="11"/>
        <v/>
      </c>
      <c r="AU119" s="25" vm="836">
        <f t="shared" ca="1" si="12"/>
        <v>44054</v>
      </c>
      <c r="AV119">
        <f t="shared" ca="1" si="13"/>
        <v>15349995</v>
      </c>
      <c r="AW119" s="213" t="str">
        <f t="shared" ca="1" si="14"/>
        <v/>
      </c>
      <c r="BC119" vm="661">
        <f ca="1"/>
        <v>45999</v>
      </c>
      <c r="BD119">
        <f ca="1"/>
        <v>366350580.30000001</v>
      </c>
      <c r="BF119" vm="839">
        <f ca="1"/>
        <v>46045</v>
      </c>
      <c r="BG119">
        <f ca="1"/>
        <v>80780343.459999993</v>
      </c>
    </row>
    <row r="120" spans="1:59" x14ac:dyDescent="0.25">
      <c r="A120" s="9" vm="836">
        <f ca="1"/>
        <v>44054</v>
      </c>
      <c r="B120" s="9" vm="840">
        <f ca="1"/>
        <v>3899</v>
      </c>
      <c r="C120" s="9" vm="841">
        <f ca="1"/>
        <v>6909</v>
      </c>
      <c r="D120" s="85">
        <f t="shared" ca="1" si="10"/>
        <v>-8.3926754832146493E-3</v>
      </c>
      <c r="E120" s="85"/>
      <c r="U120" s="9" vm="842">
        <f ca="1"/>
        <v>44055</v>
      </c>
      <c r="V120" s="9" vm="843">
        <f ca="1"/>
        <v>2341.8000000000002</v>
      </c>
      <c r="W120" s="9" vm="844">
        <f ca="1"/>
        <v>5535</v>
      </c>
      <c r="X120" s="85">
        <f t="shared" ca="1" si="15"/>
        <v>3.0840400925213197E-3</v>
      </c>
      <c r="AR120" s="25" vm="836">
        <f t="shared" ca="1" si="8"/>
        <v>44054</v>
      </c>
      <c r="AS120">
        <f t="shared" ca="1" si="9"/>
        <v>26938191</v>
      </c>
      <c r="AT120" t="str">
        <f t="shared" ca="1" si="11"/>
        <v/>
      </c>
      <c r="AU120" s="25" vm="842">
        <f t="shared" ca="1" si="12"/>
        <v>44055</v>
      </c>
      <c r="AV120">
        <f t="shared" ca="1" si="13"/>
        <v>12961863.000000002</v>
      </c>
      <c r="AW120" s="213" t="str">
        <f t="shared" ca="1" si="14"/>
        <v/>
      </c>
      <c r="BC120" vm="667">
        <f ca="1"/>
        <v>46000</v>
      </c>
      <c r="BD120">
        <f ca="1"/>
        <v>331972235.51999998</v>
      </c>
      <c r="BF120" vm="845">
        <f ca="1"/>
        <v>46048</v>
      </c>
      <c r="BG120">
        <f ca="1"/>
        <v>77423033.200000003</v>
      </c>
    </row>
    <row r="121" spans="1:59" x14ac:dyDescent="0.25">
      <c r="A121" s="9" vm="842">
        <f ca="1"/>
        <v>44055</v>
      </c>
      <c r="B121" s="9" vm="846">
        <f ca="1"/>
        <v>3928</v>
      </c>
      <c r="C121" s="9" vm="847">
        <f ca="1"/>
        <v>6402</v>
      </c>
      <c r="D121" s="85">
        <f t="shared" ca="1" si="10"/>
        <v>7.437804565273147E-3</v>
      </c>
      <c r="E121" s="85"/>
      <c r="U121" s="9" vm="848">
        <f ca="1"/>
        <v>44056</v>
      </c>
      <c r="V121" s="9" vm="849">
        <f ca="1"/>
        <v>2433.6</v>
      </c>
      <c r="W121" s="9" vm="850">
        <f ca="1"/>
        <v>5008</v>
      </c>
      <c r="X121" s="85">
        <f t="shared" ca="1" si="15"/>
        <v>3.9200614911606334E-2</v>
      </c>
      <c r="AR121" s="25" vm="842">
        <f t="shared" ca="1" si="8"/>
        <v>44055</v>
      </c>
      <c r="AS121">
        <f t="shared" ca="1" si="9"/>
        <v>25147056</v>
      </c>
      <c r="AT121" t="str">
        <f t="shared" ca="1" si="11"/>
        <v/>
      </c>
      <c r="AU121" s="25" vm="848">
        <f t="shared" ca="1" si="12"/>
        <v>44056</v>
      </c>
      <c r="AV121">
        <f t="shared" ca="1" si="13"/>
        <v>12187468.799999999</v>
      </c>
      <c r="AW121" s="213" t="str">
        <f t="shared" ca="1" si="14"/>
        <v/>
      </c>
      <c r="BC121" vm="673">
        <f ca="1"/>
        <v>46001</v>
      </c>
      <c r="BD121">
        <f ca="1"/>
        <v>251713146.29999998</v>
      </c>
      <c r="BF121" vm="851">
        <f ca="1"/>
        <v>46049</v>
      </c>
      <c r="BG121">
        <f ca="1"/>
        <v>47350963.699999996</v>
      </c>
    </row>
    <row r="122" spans="1:59" x14ac:dyDescent="0.25">
      <c r="A122" s="9" vm="848">
        <f ca="1"/>
        <v>44056</v>
      </c>
      <c r="B122" s="9" vm="852">
        <f ca="1"/>
        <v>4037</v>
      </c>
      <c r="C122" s="9" vm="853">
        <f ca="1"/>
        <v>7003</v>
      </c>
      <c r="D122" s="85">
        <f t="shared" ca="1" si="10"/>
        <v>2.774949083503055E-2</v>
      </c>
      <c r="E122" s="85"/>
      <c r="U122" s="9" vm="854">
        <f ca="1"/>
        <v>44057</v>
      </c>
      <c r="V122" s="9" vm="855">
        <f ca="1"/>
        <v>2734.2</v>
      </c>
      <c r="W122" s="9" vm="856">
        <f ca="1"/>
        <v>12403</v>
      </c>
      <c r="X122" s="85">
        <f t="shared" ca="1" si="15"/>
        <v>0.12352071005917156</v>
      </c>
      <c r="AR122" s="25" vm="848">
        <f t="shared" ca="1" si="8"/>
        <v>44056</v>
      </c>
      <c r="AS122">
        <f t="shared" ca="1" si="9"/>
        <v>28271111</v>
      </c>
      <c r="AT122" t="str">
        <f t="shared" ca="1" si="11"/>
        <v/>
      </c>
      <c r="AU122" s="25" vm="854">
        <f t="shared" ca="1" si="12"/>
        <v>44057</v>
      </c>
      <c r="AV122">
        <f t="shared" ca="1" si="13"/>
        <v>33912282.599999994</v>
      </c>
      <c r="AW122" s="213" t="str">
        <f t="shared" ca="1" si="14"/>
        <v/>
      </c>
      <c r="BC122" vm="679">
        <f ca="1"/>
        <v>46002</v>
      </c>
      <c r="BD122">
        <f ca="1"/>
        <v>339440378.75999999</v>
      </c>
      <c r="BF122" vm="857">
        <f ca="1"/>
        <v>46050</v>
      </c>
      <c r="BG122">
        <f ca="1"/>
        <v>48342328.920000002</v>
      </c>
    </row>
    <row r="123" spans="1:59" x14ac:dyDescent="0.25">
      <c r="A123" s="9" vm="854">
        <f ca="1"/>
        <v>44057</v>
      </c>
      <c r="B123" s="9" vm="858">
        <f ca="1"/>
        <v>4348</v>
      </c>
      <c r="C123" s="9" vm="859">
        <f ca="1"/>
        <v>11397</v>
      </c>
      <c r="D123" s="85">
        <f t="shared" ca="1" si="10"/>
        <v>7.7037404012880853E-2</v>
      </c>
      <c r="E123" s="85"/>
      <c r="U123" s="9" vm="860">
        <f ca="1"/>
        <v>44060</v>
      </c>
      <c r="V123" s="9" vm="364">
        <f ca="1"/>
        <v>2727</v>
      </c>
      <c r="W123" s="9" vm="861">
        <f ca="1"/>
        <v>6211</v>
      </c>
      <c r="X123" s="85">
        <f t="shared" ca="1" si="15"/>
        <v>-2.6333113890716913E-3</v>
      </c>
      <c r="AR123" s="25" vm="854">
        <f t="shared" ca="1" si="8"/>
        <v>44057</v>
      </c>
      <c r="AS123">
        <f t="shared" ca="1" si="9"/>
        <v>49554156</v>
      </c>
      <c r="AT123" t="str">
        <f t="shared" ca="1" si="11"/>
        <v/>
      </c>
      <c r="AU123" s="25" vm="860">
        <f t="shared" ca="1" si="12"/>
        <v>44060</v>
      </c>
      <c r="AV123">
        <f t="shared" ca="1" si="13"/>
        <v>16937397</v>
      </c>
      <c r="AW123" s="213" t="str">
        <f t="shared" ca="1" si="14"/>
        <v/>
      </c>
      <c r="BC123" vm="686">
        <f ca="1"/>
        <v>46003</v>
      </c>
      <c r="BD123">
        <f ca="1"/>
        <v>260275928.40000001</v>
      </c>
      <c r="BF123" vm="862">
        <f ca="1"/>
        <v>46051</v>
      </c>
      <c r="BG123">
        <f ca="1"/>
        <v>55193836.950000003</v>
      </c>
    </row>
    <row r="124" spans="1:59" x14ac:dyDescent="0.25">
      <c r="A124" s="9" vm="860">
        <f ca="1"/>
        <v>44060</v>
      </c>
      <c r="B124" s="9" vm="863">
        <f ca="1"/>
        <v>4363</v>
      </c>
      <c r="C124" s="9" vm="864">
        <f ca="1"/>
        <v>5037</v>
      </c>
      <c r="D124" s="85">
        <f t="shared" ca="1" si="10"/>
        <v>3.4498620055197792E-3</v>
      </c>
      <c r="E124" s="85"/>
      <c r="U124" s="9" vm="865">
        <f ca="1"/>
        <v>44061</v>
      </c>
      <c r="V124" s="9" vm="866">
        <f ca="1"/>
        <v>2894.4</v>
      </c>
      <c r="W124" s="9" vm="867">
        <f ca="1"/>
        <v>6961</v>
      </c>
      <c r="X124" s="85">
        <f t="shared" ca="1" si="15"/>
        <v>6.138613861386142E-2</v>
      </c>
      <c r="AR124" s="25" vm="860">
        <f t="shared" ca="1" si="8"/>
        <v>44060</v>
      </c>
      <c r="AS124">
        <f t="shared" ca="1" si="9"/>
        <v>21976431</v>
      </c>
      <c r="AT124" t="str">
        <f t="shared" ca="1" si="11"/>
        <v/>
      </c>
      <c r="AU124" s="25" vm="865">
        <f t="shared" ca="1" si="12"/>
        <v>44061</v>
      </c>
      <c r="AV124">
        <f t="shared" ca="1" si="13"/>
        <v>20147918.400000002</v>
      </c>
      <c r="AW124" s="213" t="str">
        <f t="shared" ca="1" si="14"/>
        <v/>
      </c>
      <c r="BC124" vm="692">
        <f ca="1"/>
        <v>46006</v>
      </c>
      <c r="BD124">
        <f ca="1"/>
        <v>229311219.41999999</v>
      </c>
      <c r="BF124" vm="22">
        <f ca="1"/>
        <v>46052</v>
      </c>
      <c r="BG124">
        <f ca="1"/>
        <v>72208469.680000007</v>
      </c>
    </row>
    <row r="125" spans="1:59" x14ac:dyDescent="0.25">
      <c r="A125" s="9" vm="865">
        <f ca="1"/>
        <v>44061</v>
      </c>
      <c r="B125" s="9" vm="868">
        <f ca="1"/>
        <v>4532</v>
      </c>
      <c r="C125" s="9" vm="655">
        <f ca="1"/>
        <v>6055</v>
      </c>
      <c r="D125" s="85">
        <f t="shared" ca="1" si="10"/>
        <v>3.8734815493926197E-2</v>
      </c>
      <c r="E125" s="85"/>
      <c r="U125" s="9" vm="869">
        <f ca="1"/>
        <v>44062</v>
      </c>
      <c r="V125" s="9" vm="870">
        <f ca="1"/>
        <v>2930.4</v>
      </c>
      <c r="W125" s="9" vm="871">
        <f ca="1"/>
        <v>4978</v>
      </c>
      <c r="X125" s="85">
        <f t="shared" ca="1" si="15"/>
        <v>1.2437810945273631E-2</v>
      </c>
      <c r="AR125" s="25" vm="865">
        <f t="shared" ca="1" si="8"/>
        <v>44061</v>
      </c>
      <c r="AS125">
        <f t="shared" ca="1" si="9"/>
        <v>27441260</v>
      </c>
      <c r="AT125" t="str">
        <f t="shared" ca="1" si="11"/>
        <v/>
      </c>
      <c r="AU125" s="25" vm="869">
        <f t="shared" ca="1" si="12"/>
        <v>44062</v>
      </c>
      <c r="AV125">
        <f t="shared" ca="1" si="13"/>
        <v>14587531.200000001</v>
      </c>
      <c r="AW125" s="213" t="str">
        <f t="shared" ca="1" si="14"/>
        <v/>
      </c>
      <c r="BC125" vm="698">
        <f ca="1"/>
        <v>46007</v>
      </c>
      <c r="BD125">
        <f ca="1"/>
        <v>235459259.70000002</v>
      </c>
      <c r="BF125" vm="61">
        <f ca="1"/>
        <v>46055</v>
      </c>
      <c r="BG125">
        <f ca="1"/>
        <v>87818662.099999994</v>
      </c>
    </row>
    <row r="126" spans="1:59" x14ac:dyDescent="0.25">
      <c r="A126" s="9" vm="869">
        <f ca="1"/>
        <v>44062</v>
      </c>
      <c r="B126" s="9" vm="872">
        <f ca="1"/>
        <v>4550</v>
      </c>
      <c r="C126" s="9" vm="873">
        <f ca="1"/>
        <v>3962</v>
      </c>
      <c r="D126" s="85">
        <f t="shared" ca="1" si="10"/>
        <v>3.9717563989408646E-3</v>
      </c>
      <c r="E126" s="85"/>
      <c r="U126" s="9" vm="874">
        <f ca="1"/>
        <v>44063</v>
      </c>
      <c r="V126" s="9" vm="875">
        <f ca="1"/>
        <v>2772</v>
      </c>
      <c r="W126" s="9" vm="876">
        <f ca="1"/>
        <v>6113</v>
      </c>
      <c r="X126" s="85">
        <f t="shared" ca="1" si="15"/>
        <v>-5.4054054054054085E-2</v>
      </c>
      <c r="AR126" s="25" vm="869">
        <f t="shared" ca="1" si="8"/>
        <v>44062</v>
      </c>
      <c r="AS126">
        <f t="shared" ca="1" si="9"/>
        <v>18027100</v>
      </c>
      <c r="AT126" t="str">
        <f t="shared" ca="1" si="11"/>
        <v/>
      </c>
      <c r="AU126" s="25" vm="874">
        <f t="shared" ca="1" si="12"/>
        <v>44063</v>
      </c>
      <c r="AV126">
        <f t="shared" ca="1" si="13"/>
        <v>16945236</v>
      </c>
      <c r="AW126" s="213" t="str">
        <f t="shared" ca="1" si="14"/>
        <v/>
      </c>
      <c r="BC126" vm="704">
        <f ca="1"/>
        <v>46008</v>
      </c>
      <c r="BD126">
        <f ca="1"/>
        <v>210552184.81</v>
      </c>
      <c r="BF126" vm="877">
        <f ca="1"/>
        <v>46056</v>
      </c>
      <c r="BG126">
        <f ca="1"/>
        <v>41381146.719999999</v>
      </c>
    </row>
    <row r="127" spans="1:59" x14ac:dyDescent="0.25">
      <c r="A127" s="9" vm="874">
        <f ca="1"/>
        <v>44063</v>
      </c>
      <c r="B127" s="9" vm="878">
        <f ca="1"/>
        <v>4395</v>
      </c>
      <c r="C127" s="9" vm="879">
        <f ca="1"/>
        <v>4691</v>
      </c>
      <c r="D127" s="85">
        <f t="shared" ca="1" si="10"/>
        <v>-3.4065934065934063E-2</v>
      </c>
      <c r="E127" s="85"/>
      <c r="U127" s="9" vm="880">
        <f ca="1"/>
        <v>44064</v>
      </c>
      <c r="V127" s="9" vm="881">
        <f ca="1"/>
        <v>2916</v>
      </c>
      <c r="W127" s="9" vm="882">
        <f ca="1"/>
        <v>8963</v>
      </c>
      <c r="X127" s="85">
        <f t="shared" ca="1" si="15"/>
        <v>5.1948051948051951E-2</v>
      </c>
      <c r="AR127" s="25" vm="874">
        <f t="shared" ca="1" si="8"/>
        <v>44063</v>
      </c>
      <c r="AS127">
        <f t="shared" ca="1" si="9"/>
        <v>20616945</v>
      </c>
      <c r="AT127" t="str">
        <f t="shared" ca="1" si="11"/>
        <v/>
      </c>
      <c r="AU127" s="25" vm="880">
        <f t="shared" ca="1" si="12"/>
        <v>44064</v>
      </c>
      <c r="AV127">
        <f t="shared" ca="1" si="13"/>
        <v>26136108</v>
      </c>
      <c r="AW127" s="213" t="str">
        <f t="shared" ca="1" si="14"/>
        <v/>
      </c>
      <c r="BC127" vm="710">
        <f ca="1"/>
        <v>46009</v>
      </c>
      <c r="BD127">
        <f ca="1"/>
        <v>320324598</v>
      </c>
      <c r="BF127" vm="883">
        <f ca="1"/>
        <v>46057</v>
      </c>
      <c r="BG127">
        <f ca="1"/>
        <v>30885865.099999998</v>
      </c>
    </row>
    <row r="128" spans="1:59" x14ac:dyDescent="0.25">
      <c r="A128" s="9" vm="880">
        <f ca="1"/>
        <v>44064</v>
      </c>
      <c r="B128" s="9" vm="884">
        <f ca="1"/>
        <v>4518</v>
      </c>
      <c r="C128" s="9" vm="885">
        <f ca="1"/>
        <v>7448</v>
      </c>
      <c r="D128" s="85">
        <f t="shared" ca="1" si="10"/>
        <v>2.7986348122866895E-2</v>
      </c>
      <c r="E128" s="85"/>
      <c r="U128" s="9" vm="886">
        <f ca="1"/>
        <v>44067</v>
      </c>
      <c r="V128" s="9" vm="887">
        <f ca="1"/>
        <v>3024</v>
      </c>
      <c r="W128" s="9" vm="888">
        <f ca="1"/>
        <v>3664</v>
      </c>
      <c r="X128" s="85">
        <f t="shared" ca="1" si="15"/>
        <v>3.7037037037037035E-2</v>
      </c>
      <c r="AR128" s="25" vm="880">
        <f t="shared" ca="1" si="8"/>
        <v>44064</v>
      </c>
      <c r="AS128">
        <f t="shared" ca="1" si="9"/>
        <v>33650064</v>
      </c>
      <c r="AT128" t="str">
        <f t="shared" ca="1" si="11"/>
        <v/>
      </c>
      <c r="AU128" s="25" vm="886">
        <f t="shared" ca="1" si="12"/>
        <v>44067</v>
      </c>
      <c r="AV128">
        <f t="shared" ca="1" si="13"/>
        <v>11079936</v>
      </c>
      <c r="AW128" s="213" t="str">
        <f t="shared" ca="1" si="14"/>
        <v/>
      </c>
      <c r="BC128" vm="716">
        <f ca="1"/>
        <v>46010</v>
      </c>
      <c r="BD128">
        <f ca="1"/>
        <v>179798374.04999998</v>
      </c>
      <c r="BF128" vm="889">
        <f ca="1"/>
        <v>46058</v>
      </c>
      <c r="BG128">
        <f ca="1"/>
        <v>37409999.300000004</v>
      </c>
    </row>
    <row r="129" spans="1:59" x14ac:dyDescent="0.25">
      <c r="A129" s="9" vm="886">
        <f ca="1"/>
        <v>44067</v>
      </c>
      <c r="B129" s="9" vm="890">
        <f ca="1"/>
        <v>4557.55</v>
      </c>
      <c r="C129" s="9" vm="891">
        <f ca="1"/>
        <v>4599</v>
      </c>
      <c r="D129" s="85">
        <f t="shared" ca="1" si="10"/>
        <v>8.7538733953076986E-3</v>
      </c>
      <c r="E129" s="85"/>
      <c r="U129" s="9" vm="892">
        <f ca="1"/>
        <v>44068</v>
      </c>
      <c r="V129" s="9" vm="466">
        <f ca="1"/>
        <v>2952</v>
      </c>
      <c r="W129" s="9" vm="893">
        <f ca="1"/>
        <v>3108</v>
      </c>
      <c r="X129" s="85">
        <f t="shared" ca="1" si="15"/>
        <v>-2.3809523809523808E-2</v>
      </c>
      <c r="AR129" s="25" vm="886">
        <f t="shared" ca="1" si="8"/>
        <v>44067</v>
      </c>
      <c r="AS129">
        <f t="shared" ca="1" si="9"/>
        <v>20960172.449999999</v>
      </c>
      <c r="AT129" t="str">
        <f t="shared" ca="1" si="11"/>
        <v/>
      </c>
      <c r="AU129" s="25" vm="892">
        <f t="shared" ca="1" si="12"/>
        <v>44068</v>
      </c>
      <c r="AV129">
        <f t="shared" ca="1" si="13"/>
        <v>9174816</v>
      </c>
      <c r="AW129" s="213" t="str">
        <f t="shared" ca="1" si="14"/>
        <v/>
      </c>
      <c r="BC129" vm="721">
        <f ca="1"/>
        <v>46013</v>
      </c>
      <c r="BD129">
        <f ca="1"/>
        <v>318034486.36000001</v>
      </c>
      <c r="BF129" vm="894">
        <f ca="1"/>
        <v>46059</v>
      </c>
      <c r="BG129">
        <f ca="1"/>
        <v>36492233.340000004</v>
      </c>
    </row>
    <row r="130" spans="1:59" x14ac:dyDescent="0.25">
      <c r="A130" s="9" vm="892">
        <f ca="1"/>
        <v>44068</v>
      </c>
      <c r="B130" s="9" vm="895">
        <f ca="1"/>
        <v>4475</v>
      </c>
      <c r="C130" s="9" vm="896">
        <f ca="1"/>
        <v>4494</v>
      </c>
      <c r="D130" s="85">
        <f t="shared" ca="1" si="10"/>
        <v>-1.8112801834318917E-2</v>
      </c>
      <c r="E130" s="85"/>
      <c r="U130" s="9" vm="897">
        <f ca="1"/>
        <v>44069</v>
      </c>
      <c r="V130" s="9" vm="898">
        <f ca="1"/>
        <v>2833.2</v>
      </c>
      <c r="W130" s="9" vm="899">
        <f ca="1"/>
        <v>2740</v>
      </c>
      <c r="X130" s="85">
        <f t="shared" ca="1" si="15"/>
        <v>-4.0243902439024454E-2</v>
      </c>
      <c r="AR130" s="25" vm="892">
        <f t="shared" ca="1" si="8"/>
        <v>44068</v>
      </c>
      <c r="AS130">
        <f t="shared" ca="1" si="9"/>
        <v>20110650</v>
      </c>
      <c r="AT130" t="str">
        <f t="shared" ca="1" si="11"/>
        <v/>
      </c>
      <c r="AU130" s="25" vm="897">
        <f t="shared" ca="1" si="12"/>
        <v>44069</v>
      </c>
      <c r="AV130">
        <f t="shared" ca="1" si="13"/>
        <v>7762967.9999999991</v>
      </c>
      <c r="AW130" s="213" t="str">
        <f t="shared" ca="1" si="14"/>
        <v/>
      </c>
      <c r="BC130" vm="727">
        <f ca="1"/>
        <v>46014</v>
      </c>
      <c r="BD130">
        <f ca="1"/>
        <v>281408548.40999997</v>
      </c>
      <c r="BF130" vm="900">
        <f ca="1"/>
        <v>46062</v>
      </c>
      <c r="BG130">
        <f ca="1"/>
        <v>36042825.100000001</v>
      </c>
    </row>
    <row r="131" spans="1:59" x14ac:dyDescent="0.25">
      <c r="A131" s="9" vm="897">
        <f ca="1"/>
        <v>44069</v>
      </c>
      <c r="B131" s="9" vm="901">
        <f ca="1"/>
        <v>4315</v>
      </c>
      <c r="C131" s="9" vm="902">
        <f ca="1"/>
        <v>5580</v>
      </c>
      <c r="D131" s="85">
        <f t="shared" ca="1" si="10"/>
        <v>-3.5754189944134075E-2</v>
      </c>
      <c r="E131" s="85"/>
      <c r="U131" s="9" vm="903">
        <f ca="1"/>
        <v>44070</v>
      </c>
      <c r="V131" s="9" vm="904">
        <f ca="1"/>
        <v>3205.8</v>
      </c>
      <c r="W131" s="9" vm="905">
        <f ca="1"/>
        <v>8310</v>
      </c>
      <c r="X131" s="85">
        <f t="shared" ca="1" si="15"/>
        <v>0.13151207115628985</v>
      </c>
      <c r="AR131" s="25" vm="897">
        <f t="shared" ref="AR131:AR194" ca="1" si="16">A131</f>
        <v>44069</v>
      </c>
      <c r="AS131">
        <f t="shared" ref="AS131:AS194" ca="1" si="17">B131*C131</f>
        <v>24077700</v>
      </c>
      <c r="AT131" t="str">
        <f t="shared" ca="1" si="11"/>
        <v/>
      </c>
      <c r="AU131" s="25" vm="903">
        <f t="shared" ca="1" si="12"/>
        <v>44070</v>
      </c>
      <c r="AV131">
        <f t="shared" ca="1" si="13"/>
        <v>26640198</v>
      </c>
      <c r="AW131" s="213" t="str">
        <f t="shared" ca="1" si="14"/>
        <v/>
      </c>
      <c r="BC131" vm="733">
        <f ca="1"/>
        <v>46015</v>
      </c>
      <c r="BD131">
        <f ca="1"/>
        <v>132580711.34</v>
      </c>
      <c r="BF131" vm="906">
        <f ca="1"/>
        <v>46063</v>
      </c>
      <c r="BG131">
        <f ca="1"/>
        <v>32338675.170000002</v>
      </c>
    </row>
    <row r="132" spans="1:59" x14ac:dyDescent="0.25">
      <c r="A132" s="9" vm="903">
        <f ca="1"/>
        <v>44070</v>
      </c>
      <c r="B132" s="9" vm="907">
        <f ca="1"/>
        <v>4744</v>
      </c>
      <c r="C132" s="9" vm="908">
        <f ca="1"/>
        <v>8960</v>
      </c>
      <c r="D132" s="85">
        <f t="shared" ref="D132:D195" ca="1" si="18">(B132-B131)/B131</f>
        <v>9.9420625724217851E-2</v>
      </c>
      <c r="E132" s="85"/>
      <c r="U132" s="9" vm="909">
        <f ca="1"/>
        <v>44071</v>
      </c>
      <c r="V132" s="9" vm="910">
        <f ca="1"/>
        <v>3130.2</v>
      </c>
      <c r="W132" s="9" vm="911">
        <f ca="1"/>
        <v>4636</v>
      </c>
      <c r="X132" s="85">
        <f t="shared" ca="1" si="15"/>
        <v>-2.3582257158899608E-2</v>
      </c>
      <c r="AR132" s="25" vm="903">
        <f t="shared" ca="1" si="16"/>
        <v>44070</v>
      </c>
      <c r="AS132">
        <f t="shared" ca="1" si="17"/>
        <v>42506240</v>
      </c>
      <c r="AT132" t="str">
        <f t="shared" ref="AT132:AT195" ca="1" si="19">IF(AND($AS132 &gt;= $BI$2, $C132 &gt;= $BJ$2), ($C132 / $BK$2) * 100, "")</f>
        <v/>
      </c>
      <c r="AU132" s="25" vm="909">
        <f t="shared" ref="AU132:AU195" ca="1" si="20">U132</f>
        <v>44071</v>
      </c>
      <c r="AV132">
        <f t="shared" ref="AV132:AV195" ca="1" si="21">V132*W132</f>
        <v>14511607.199999999</v>
      </c>
      <c r="AW132" s="213" t="str">
        <f t="shared" ref="AW132:AW195" ca="1" si="22">IF(AND($AV132 &gt;= $BM$2, $W132 &gt;= $BN$2), ($W132 / $BO$2) * 100, "")</f>
        <v/>
      </c>
      <c r="BC132" vm="912">
        <f ca="1"/>
        <v>46017</v>
      </c>
      <c r="BD132">
        <f ca="1"/>
        <v>204267674.82000002</v>
      </c>
      <c r="BF132" vm="913">
        <f ca="1"/>
        <v>46064</v>
      </c>
      <c r="BG132">
        <f ca="1"/>
        <v>22163919.610000003</v>
      </c>
    </row>
    <row r="133" spans="1:59" x14ac:dyDescent="0.25">
      <c r="A133" s="9" vm="909">
        <f ca="1"/>
        <v>44071</v>
      </c>
      <c r="B133" s="9" vm="914">
        <f ca="1"/>
        <v>4686</v>
      </c>
      <c r="C133" s="9" vm="915">
        <f ca="1"/>
        <v>7254</v>
      </c>
      <c r="D133" s="85">
        <f t="shared" ca="1" si="18"/>
        <v>-1.2225969645868466E-2</v>
      </c>
      <c r="E133" s="85"/>
      <c r="U133" s="9" vm="916">
        <f ca="1"/>
        <v>44074</v>
      </c>
      <c r="V133" s="9" vm="917">
        <f ca="1"/>
        <v>3058.2</v>
      </c>
      <c r="W133" s="9" vm="918">
        <f ca="1"/>
        <v>7000</v>
      </c>
      <c r="X133" s="85">
        <f t="shared" ref="X133:X196" ca="1" si="23">(V133-V132)/V132</f>
        <v>-2.3001725129384705E-2</v>
      </c>
      <c r="AR133" s="25" vm="909">
        <f t="shared" ca="1" si="16"/>
        <v>44071</v>
      </c>
      <c r="AS133">
        <f t="shared" ca="1" si="17"/>
        <v>33992244</v>
      </c>
      <c r="AT133" t="str">
        <f t="shared" ca="1" si="19"/>
        <v/>
      </c>
      <c r="AU133" s="25" vm="916">
        <f t="shared" ca="1" si="20"/>
        <v>44074</v>
      </c>
      <c r="AV133">
        <f t="shared" ca="1" si="21"/>
        <v>21407400</v>
      </c>
      <c r="AW133" s="213" t="str">
        <f t="shared" ca="1" si="22"/>
        <v/>
      </c>
      <c r="BC133" vm="738">
        <f ca="1"/>
        <v>46020</v>
      </c>
      <c r="BD133">
        <f ca="1"/>
        <v>210973314.51999998</v>
      </c>
      <c r="BF133" vm="919">
        <f ca="1"/>
        <v>46065</v>
      </c>
      <c r="BG133">
        <f ca="1"/>
        <v>29945329.199999999</v>
      </c>
    </row>
    <row r="134" spans="1:59" x14ac:dyDescent="0.25">
      <c r="A134" s="9" vm="916">
        <f ca="1"/>
        <v>44074</v>
      </c>
      <c r="B134" s="9" vm="920">
        <f ca="1"/>
        <v>4727</v>
      </c>
      <c r="C134" s="9" vm="921">
        <f ca="1"/>
        <v>8961</v>
      </c>
      <c r="D134" s="85">
        <f t="shared" ca="1" si="18"/>
        <v>8.749466495945369E-3</v>
      </c>
      <c r="E134" s="85"/>
      <c r="U134" s="9" vm="922">
        <f ca="1"/>
        <v>44075</v>
      </c>
      <c r="V134" s="9" vm="923">
        <f ca="1"/>
        <v>2777.4</v>
      </c>
      <c r="W134" s="9" vm="924">
        <f ca="1"/>
        <v>8954</v>
      </c>
      <c r="X134" s="85">
        <f t="shared" ca="1" si="23"/>
        <v>-9.1818716892289501E-2</v>
      </c>
      <c r="AR134" s="25" vm="916">
        <f t="shared" ca="1" si="16"/>
        <v>44074</v>
      </c>
      <c r="AS134">
        <f t="shared" ca="1" si="17"/>
        <v>42358647</v>
      </c>
      <c r="AT134" t="str">
        <f t="shared" ca="1" si="19"/>
        <v/>
      </c>
      <c r="AU134" s="25" vm="922">
        <f t="shared" ca="1" si="20"/>
        <v>44075</v>
      </c>
      <c r="AV134">
        <f t="shared" ca="1" si="21"/>
        <v>24868839.600000001</v>
      </c>
      <c r="AW134" s="213" t="str">
        <f t="shared" ca="1" si="22"/>
        <v/>
      </c>
      <c r="BC134" vm="743">
        <f ca="1"/>
        <v>46021</v>
      </c>
      <c r="BD134">
        <f ca="1"/>
        <v>264408132.21000001</v>
      </c>
      <c r="BF134" vm="925">
        <f ca="1"/>
        <v>46066</v>
      </c>
      <c r="BG134">
        <f ca="1"/>
        <v>14157091.130000001</v>
      </c>
    </row>
    <row r="135" spans="1:59" x14ac:dyDescent="0.25">
      <c r="A135" s="9" vm="922">
        <f ca="1"/>
        <v>44075</v>
      </c>
      <c r="B135" s="9" vm="926">
        <f ca="1"/>
        <v>4625</v>
      </c>
      <c r="C135" s="9" vm="927">
        <f ca="1"/>
        <v>7249</v>
      </c>
      <c r="D135" s="85">
        <f t="shared" ca="1" si="18"/>
        <v>-2.157816797122911E-2</v>
      </c>
      <c r="E135" s="85"/>
      <c r="U135" s="9" vm="928">
        <f ca="1"/>
        <v>44076</v>
      </c>
      <c r="V135" s="9" vm="929">
        <f ca="1"/>
        <v>2759.4</v>
      </c>
      <c r="W135" s="9" vm="930">
        <f ca="1"/>
        <v>9218</v>
      </c>
      <c r="X135" s="85">
        <f t="shared" ca="1" si="23"/>
        <v>-6.4808813998703824E-3</v>
      </c>
      <c r="AR135" s="25" vm="922">
        <f t="shared" ca="1" si="16"/>
        <v>44075</v>
      </c>
      <c r="AS135">
        <f t="shared" ca="1" si="17"/>
        <v>33526625</v>
      </c>
      <c r="AT135" t="str">
        <f t="shared" ca="1" si="19"/>
        <v/>
      </c>
      <c r="AU135" s="25" vm="928">
        <f t="shared" ca="1" si="20"/>
        <v>44076</v>
      </c>
      <c r="AV135">
        <f t="shared" ca="1" si="21"/>
        <v>25436149.199999999</v>
      </c>
      <c r="AW135" s="213" t="str">
        <f t="shared" ca="1" si="22"/>
        <v/>
      </c>
      <c r="BC135" vm="748">
        <f ca="1"/>
        <v>46022</v>
      </c>
      <c r="BD135">
        <f ca="1"/>
        <v>247935666.49999997</v>
      </c>
      <c r="BF135" vm="931">
        <f ca="1"/>
        <v>46070</v>
      </c>
      <c r="BG135">
        <f ca="1"/>
        <v>41192014.810000002</v>
      </c>
    </row>
    <row r="136" spans="1:59" x14ac:dyDescent="0.25">
      <c r="A136" s="9" vm="928">
        <f ca="1"/>
        <v>44076</v>
      </c>
      <c r="B136" s="9" vm="932">
        <f ca="1"/>
        <v>4773</v>
      </c>
      <c r="C136" s="9" vm="933">
        <f ca="1"/>
        <v>12806</v>
      </c>
      <c r="D136" s="85">
        <f t="shared" ca="1" si="18"/>
        <v>3.2000000000000001E-2</v>
      </c>
      <c r="E136" s="85"/>
      <c r="U136" s="9" vm="934">
        <f ca="1"/>
        <v>44077</v>
      </c>
      <c r="V136" s="9" vm="935">
        <f ca="1"/>
        <v>2709</v>
      </c>
      <c r="W136" s="9" vm="936">
        <f ca="1"/>
        <v>5762</v>
      </c>
      <c r="X136" s="85">
        <f t="shared" ca="1" si="23"/>
        <v>-1.8264840182648436E-2</v>
      </c>
      <c r="AR136" s="25" vm="928">
        <f t="shared" ca="1" si="16"/>
        <v>44076</v>
      </c>
      <c r="AS136">
        <f t="shared" ca="1" si="17"/>
        <v>61123038</v>
      </c>
      <c r="AT136" t="str">
        <f t="shared" ca="1" si="19"/>
        <v/>
      </c>
      <c r="AU136" s="25" vm="934">
        <f t="shared" ca="1" si="20"/>
        <v>44077</v>
      </c>
      <c r="AV136">
        <f t="shared" ca="1" si="21"/>
        <v>15609258</v>
      </c>
      <c r="AW136" s="213" t="str">
        <f t="shared" ca="1" si="22"/>
        <v/>
      </c>
      <c r="BC136" vm="754">
        <f ca="1"/>
        <v>46024</v>
      </c>
      <c r="BD136">
        <f ca="1"/>
        <v>198331416</v>
      </c>
      <c r="BF136" vm="937">
        <f ca="1"/>
        <v>46071</v>
      </c>
      <c r="BG136">
        <f ca="1"/>
        <v>47588316.480000004</v>
      </c>
    </row>
    <row r="137" spans="1:59" x14ac:dyDescent="0.25">
      <c r="A137" s="9" vm="934">
        <f ca="1"/>
        <v>44077</v>
      </c>
      <c r="B137" s="9" vm="938">
        <f ca="1"/>
        <v>4715</v>
      </c>
      <c r="C137" s="9" vm="939">
        <f ca="1"/>
        <v>5223</v>
      </c>
      <c r="D137" s="85">
        <f t="shared" ca="1" si="18"/>
        <v>-1.2151686570291222E-2</v>
      </c>
      <c r="E137" s="85"/>
      <c r="U137" s="9" vm="940">
        <f ca="1"/>
        <v>44078</v>
      </c>
      <c r="V137" s="9" vm="870">
        <f ca="1"/>
        <v>2930.4</v>
      </c>
      <c r="W137" s="9" vm="941">
        <f ca="1"/>
        <v>4514</v>
      </c>
      <c r="X137" s="85">
        <f t="shared" ca="1" si="23"/>
        <v>8.1727574750830603E-2</v>
      </c>
      <c r="AR137" s="25" vm="934">
        <f t="shared" ca="1" si="16"/>
        <v>44077</v>
      </c>
      <c r="AS137">
        <f t="shared" ca="1" si="17"/>
        <v>24626445</v>
      </c>
      <c r="AT137" t="str">
        <f t="shared" ca="1" si="19"/>
        <v/>
      </c>
      <c r="AU137" s="25" vm="940">
        <f t="shared" ca="1" si="20"/>
        <v>44078</v>
      </c>
      <c r="AV137">
        <f t="shared" ca="1" si="21"/>
        <v>13227825.6</v>
      </c>
      <c r="AW137" s="213" t="str">
        <f t="shared" ca="1" si="22"/>
        <v/>
      </c>
      <c r="BC137" vm="760">
        <f ca="1"/>
        <v>46027</v>
      </c>
      <c r="BD137">
        <f ca="1"/>
        <v>316196964.99000001</v>
      </c>
      <c r="BF137" vm="62">
        <f ca="1"/>
        <v>46072</v>
      </c>
      <c r="BG137">
        <f ca="1"/>
        <v>38678602.799999997</v>
      </c>
    </row>
    <row r="138" spans="1:59" x14ac:dyDescent="0.25">
      <c r="A138" s="9" vm="940">
        <f ca="1"/>
        <v>44078</v>
      </c>
      <c r="B138" s="9" vm="942">
        <f ca="1"/>
        <v>4926</v>
      </c>
      <c r="C138" s="9" vm="943">
        <f ca="1"/>
        <v>4773</v>
      </c>
      <c r="D138" s="85">
        <f t="shared" ca="1" si="18"/>
        <v>4.4750795334040298E-2</v>
      </c>
      <c r="E138" s="85"/>
      <c r="U138" s="9" vm="944">
        <f ca="1"/>
        <v>44082</v>
      </c>
      <c r="V138" s="9" vm="945">
        <f ca="1"/>
        <v>2518.1999999999998</v>
      </c>
      <c r="W138" s="9" vm="946">
        <f ca="1"/>
        <v>11370</v>
      </c>
      <c r="X138" s="85">
        <f t="shared" ca="1" si="23"/>
        <v>-0.14066339066339076</v>
      </c>
      <c r="AR138" s="25" vm="940">
        <f t="shared" ca="1" si="16"/>
        <v>44078</v>
      </c>
      <c r="AS138">
        <f t="shared" ca="1" si="17"/>
        <v>23511798</v>
      </c>
      <c r="AT138" t="str">
        <f t="shared" ca="1" si="19"/>
        <v/>
      </c>
      <c r="AU138" s="25" vm="944">
        <f t="shared" ca="1" si="20"/>
        <v>44082</v>
      </c>
      <c r="AV138">
        <f t="shared" ca="1" si="21"/>
        <v>28631933.999999996</v>
      </c>
      <c r="AW138" s="213" t="str">
        <f t="shared" ca="1" si="22"/>
        <v/>
      </c>
      <c r="BC138" vm="766">
        <f ca="1"/>
        <v>46028</v>
      </c>
      <c r="BD138">
        <f ca="1"/>
        <v>189006961.08000001</v>
      </c>
      <c r="BF138" vm="947">
        <f ca="1"/>
        <v>46073</v>
      </c>
      <c r="BG138">
        <f ca="1"/>
        <v>48744749.25</v>
      </c>
    </row>
    <row r="139" spans="1:59" x14ac:dyDescent="0.25">
      <c r="A139" s="9" vm="944">
        <f ca="1"/>
        <v>44082</v>
      </c>
      <c r="B139" s="9" vm="948">
        <f ca="1"/>
        <v>4523</v>
      </c>
      <c r="C139" s="9" vm="949">
        <f ca="1"/>
        <v>7040</v>
      </c>
      <c r="D139" s="85">
        <f t="shared" ca="1" si="18"/>
        <v>-8.1810799837596426E-2</v>
      </c>
      <c r="E139" s="85"/>
      <c r="U139" s="9" vm="950">
        <f ca="1"/>
        <v>44083</v>
      </c>
      <c r="V139" s="9" vm="951">
        <f ca="1"/>
        <v>2539.8000000000002</v>
      </c>
      <c r="W139" s="9" vm="952">
        <f ca="1"/>
        <v>13220</v>
      </c>
      <c r="X139" s="85">
        <f t="shared" ca="1" si="23"/>
        <v>8.5775553967120822E-3</v>
      </c>
      <c r="AR139" s="25" vm="944">
        <f t="shared" ca="1" si="16"/>
        <v>44082</v>
      </c>
      <c r="AS139">
        <f t="shared" ca="1" si="17"/>
        <v>31841920</v>
      </c>
      <c r="AT139" t="str">
        <f t="shared" ca="1" si="19"/>
        <v/>
      </c>
      <c r="AU139" s="25" vm="950">
        <f t="shared" ca="1" si="20"/>
        <v>44083</v>
      </c>
      <c r="AV139">
        <f t="shared" ca="1" si="21"/>
        <v>33576156</v>
      </c>
      <c r="AW139" s="213" t="str">
        <f t="shared" ca="1" si="22"/>
        <v/>
      </c>
      <c r="BC139" vm="772">
        <f ca="1"/>
        <v>46029</v>
      </c>
      <c r="BD139">
        <f ca="1"/>
        <v>170583685.47</v>
      </c>
    </row>
    <row r="140" spans="1:59" x14ac:dyDescent="0.25">
      <c r="A140" s="9" vm="950">
        <f ca="1"/>
        <v>44083</v>
      </c>
      <c r="B140" s="9" vm="953">
        <f ca="1"/>
        <v>4512</v>
      </c>
      <c r="C140" s="9" vm="954">
        <f ca="1"/>
        <v>6381</v>
      </c>
      <c r="D140" s="85">
        <f t="shared" ca="1" si="18"/>
        <v>-2.4320141499005084E-3</v>
      </c>
      <c r="E140" s="85"/>
      <c r="U140" s="9" vm="955">
        <f ca="1"/>
        <v>44084</v>
      </c>
      <c r="V140" s="9" vm="956">
        <f ca="1"/>
        <v>2401.1999999999998</v>
      </c>
      <c r="W140" s="9" vm="957">
        <f ca="1"/>
        <v>10831</v>
      </c>
      <c r="X140" s="85">
        <f t="shared" ca="1" si="23"/>
        <v>-5.45712260807939E-2</v>
      </c>
      <c r="AR140" s="25" vm="950">
        <f t="shared" ca="1" si="16"/>
        <v>44083</v>
      </c>
      <c r="AS140">
        <f t="shared" ca="1" si="17"/>
        <v>28791072</v>
      </c>
      <c r="AT140" t="str">
        <f t="shared" ca="1" si="19"/>
        <v/>
      </c>
      <c r="AU140" s="25" vm="955">
        <f t="shared" ca="1" si="20"/>
        <v>44084</v>
      </c>
      <c r="AV140">
        <f t="shared" ca="1" si="21"/>
        <v>26007397.199999999</v>
      </c>
      <c r="AW140" s="213" t="str">
        <f t="shared" ca="1" si="22"/>
        <v/>
      </c>
      <c r="BC140" vm="778">
        <f ca="1"/>
        <v>46030</v>
      </c>
      <c r="BD140">
        <f ca="1"/>
        <v>242716436.38</v>
      </c>
    </row>
    <row r="141" spans="1:59" x14ac:dyDescent="0.25">
      <c r="A141" s="9" vm="955">
        <f ca="1"/>
        <v>44084</v>
      </c>
      <c r="B141" s="9" vm="958">
        <f ca="1"/>
        <v>4289</v>
      </c>
      <c r="C141" s="9" vm="959">
        <f ca="1"/>
        <v>6257</v>
      </c>
      <c r="D141" s="85">
        <f t="shared" ca="1" si="18"/>
        <v>-4.9423758865248225E-2</v>
      </c>
      <c r="E141" s="85"/>
      <c r="U141" s="9" vm="960">
        <f ca="1"/>
        <v>44085</v>
      </c>
      <c r="V141" s="9" vm="961">
        <f ca="1"/>
        <v>2286</v>
      </c>
      <c r="W141" s="9" vm="962">
        <f ca="1"/>
        <v>7510</v>
      </c>
      <c r="X141" s="85">
        <f t="shared" ca="1" si="23"/>
        <v>-4.7976011994002928E-2</v>
      </c>
      <c r="AR141" s="25" vm="955">
        <f t="shared" ca="1" si="16"/>
        <v>44084</v>
      </c>
      <c r="AS141">
        <f t="shared" ca="1" si="17"/>
        <v>26836273</v>
      </c>
      <c r="AT141" t="str">
        <f t="shared" ca="1" si="19"/>
        <v/>
      </c>
      <c r="AU141" s="25" vm="960">
        <f t="shared" ca="1" si="20"/>
        <v>44085</v>
      </c>
      <c r="AV141">
        <f t="shared" ca="1" si="21"/>
        <v>17167860</v>
      </c>
      <c r="AW141" s="213" t="str">
        <f t="shared" ca="1" si="22"/>
        <v/>
      </c>
      <c r="BC141" vm="8">
        <f ca="1"/>
        <v>46031</v>
      </c>
      <c r="BD141">
        <f ca="1"/>
        <v>363446038.67000002</v>
      </c>
    </row>
    <row r="142" spans="1:59" x14ac:dyDescent="0.25">
      <c r="A142" s="9" vm="960">
        <f ca="1"/>
        <v>44085</v>
      </c>
      <c r="B142" s="9" vm="963">
        <f ca="1"/>
        <v>4081</v>
      </c>
      <c r="C142" s="9" vm="800">
        <f ca="1"/>
        <v>5363</v>
      </c>
      <c r="D142" s="85">
        <f t="shared" ca="1" si="18"/>
        <v>-4.8496152949405458E-2</v>
      </c>
      <c r="E142" s="85"/>
      <c r="U142" s="9" vm="964">
        <f ca="1"/>
        <v>44088</v>
      </c>
      <c r="V142" s="9" vm="965">
        <f ca="1"/>
        <v>2305.8000000000002</v>
      </c>
      <c r="W142" s="9" vm="966">
        <f ca="1"/>
        <v>9474</v>
      </c>
      <c r="X142" s="85">
        <f t="shared" ca="1" si="23"/>
        <v>8.6614173228347253E-3</v>
      </c>
      <c r="AR142" s="25" vm="960">
        <f t="shared" ca="1" si="16"/>
        <v>44085</v>
      </c>
      <c r="AS142">
        <f t="shared" ca="1" si="17"/>
        <v>21886403</v>
      </c>
      <c r="AT142" t="str">
        <f t="shared" ca="1" si="19"/>
        <v/>
      </c>
      <c r="AU142" s="25" vm="964">
        <f t="shared" ca="1" si="20"/>
        <v>44088</v>
      </c>
      <c r="AV142">
        <f t="shared" ca="1" si="21"/>
        <v>21845149.200000003</v>
      </c>
      <c r="AW142" s="213" t="str">
        <f t="shared" ca="1" si="22"/>
        <v/>
      </c>
      <c r="BC142" vm="789">
        <f ca="1"/>
        <v>46034</v>
      </c>
      <c r="BD142">
        <f ca="1"/>
        <v>283357908</v>
      </c>
    </row>
    <row r="143" spans="1:59" x14ac:dyDescent="0.25">
      <c r="A143" s="9" vm="964">
        <f ca="1"/>
        <v>44088</v>
      </c>
      <c r="B143" s="9" vm="967">
        <f ca="1"/>
        <v>4129</v>
      </c>
      <c r="C143" s="9" vm="968">
        <f ca="1"/>
        <v>8757</v>
      </c>
      <c r="D143" s="85">
        <f t="shared" ca="1" si="18"/>
        <v>1.17618230825778E-2</v>
      </c>
      <c r="E143" s="85"/>
      <c r="U143" s="9" vm="969">
        <f ca="1"/>
        <v>44089</v>
      </c>
      <c r="V143" s="9" vm="509">
        <f ca="1"/>
        <v>2295</v>
      </c>
      <c r="W143" s="9" vm="970">
        <f ca="1"/>
        <v>4608</v>
      </c>
      <c r="X143" s="85">
        <f t="shared" ca="1" si="23"/>
        <v>-4.6838407494145988E-3</v>
      </c>
      <c r="AR143" s="25" vm="964">
        <f t="shared" ca="1" si="16"/>
        <v>44088</v>
      </c>
      <c r="AS143">
        <f t="shared" ca="1" si="17"/>
        <v>36157653</v>
      </c>
      <c r="AT143" t="str">
        <f t="shared" ca="1" si="19"/>
        <v/>
      </c>
      <c r="AU143" s="25" vm="969">
        <f t="shared" ca="1" si="20"/>
        <v>44089</v>
      </c>
      <c r="AV143">
        <f t="shared" ca="1" si="21"/>
        <v>10575360</v>
      </c>
      <c r="AW143" s="213" t="str">
        <f t="shared" ca="1" si="22"/>
        <v/>
      </c>
      <c r="BC143" vm="795">
        <f ca="1"/>
        <v>46035</v>
      </c>
      <c r="BD143">
        <f ca="1"/>
        <v>212120017.20000002</v>
      </c>
    </row>
    <row r="144" spans="1:59" x14ac:dyDescent="0.25">
      <c r="A144" s="9" vm="969">
        <f ca="1"/>
        <v>44089</v>
      </c>
      <c r="B144" s="9" vm="971">
        <f ca="1"/>
        <v>4104</v>
      </c>
      <c r="C144" s="9" vm="972">
        <f ca="1"/>
        <v>13630</v>
      </c>
      <c r="D144" s="85">
        <f t="shared" ca="1" si="18"/>
        <v>-6.0547348026156458E-3</v>
      </c>
      <c r="E144" s="85"/>
      <c r="U144" s="9" vm="973">
        <f ca="1"/>
        <v>44090</v>
      </c>
      <c r="V144" s="9" vm="974">
        <f ca="1"/>
        <v>2170.8000000000002</v>
      </c>
      <c r="W144" s="9" vm="975">
        <f ca="1"/>
        <v>7277</v>
      </c>
      <c r="X144" s="85">
        <f t="shared" ca="1" si="23"/>
        <v>-5.4117647058823451E-2</v>
      </c>
      <c r="AR144" s="25" vm="969">
        <f t="shared" ca="1" si="16"/>
        <v>44089</v>
      </c>
      <c r="AS144">
        <f t="shared" ca="1" si="17"/>
        <v>55937520</v>
      </c>
      <c r="AT144" t="str">
        <f t="shared" ca="1" si="19"/>
        <v/>
      </c>
      <c r="AU144" s="25" vm="973">
        <f t="shared" ca="1" si="20"/>
        <v>44090</v>
      </c>
      <c r="AV144">
        <f t="shared" ca="1" si="21"/>
        <v>15796911.600000001</v>
      </c>
      <c r="AW144" s="213" t="str">
        <f t="shared" ca="1" si="22"/>
        <v/>
      </c>
      <c r="BC144" vm="801">
        <f ca="1"/>
        <v>46036</v>
      </c>
      <c r="BD144">
        <f ca="1"/>
        <v>353097958.31999999</v>
      </c>
    </row>
    <row r="145" spans="1:56" x14ac:dyDescent="0.25">
      <c r="A145" s="9" vm="973">
        <f ca="1"/>
        <v>44090</v>
      </c>
      <c r="B145" s="9" vm="976">
        <f ca="1"/>
        <v>3876</v>
      </c>
      <c r="C145" s="9" vm="977">
        <f ca="1"/>
        <v>6459</v>
      </c>
      <c r="D145" s="85">
        <f t="shared" ca="1" si="18"/>
        <v>-5.5555555555555552E-2</v>
      </c>
      <c r="E145" s="85"/>
      <c r="U145" s="9" vm="978">
        <f ca="1"/>
        <v>44091</v>
      </c>
      <c r="V145" s="9" vm="979">
        <f ca="1"/>
        <v>1999.8</v>
      </c>
      <c r="W145" s="9" vm="980">
        <f ca="1"/>
        <v>22838</v>
      </c>
      <c r="X145" s="85">
        <f t="shared" ca="1" si="23"/>
        <v>-7.8772802653399768E-2</v>
      </c>
      <c r="AR145" s="25" vm="973">
        <f t="shared" ca="1" si="16"/>
        <v>44090</v>
      </c>
      <c r="AS145">
        <f t="shared" ca="1" si="17"/>
        <v>25035084</v>
      </c>
      <c r="AT145" t="str">
        <f t="shared" ca="1" si="19"/>
        <v/>
      </c>
      <c r="AU145" s="25" vm="978">
        <f t="shared" ca="1" si="20"/>
        <v>44091</v>
      </c>
      <c r="AV145">
        <f t="shared" ca="1" si="21"/>
        <v>45671432.399999999</v>
      </c>
      <c r="AW145" s="213" t="str">
        <f t="shared" ca="1" si="22"/>
        <v/>
      </c>
      <c r="BC145" vm="87">
        <f ca="1"/>
        <v>46037</v>
      </c>
      <c r="BD145">
        <f ca="1"/>
        <v>224665817.84999999</v>
      </c>
    </row>
    <row r="146" spans="1:56" x14ac:dyDescent="0.25">
      <c r="A146" s="9" vm="978">
        <f ca="1"/>
        <v>44091</v>
      </c>
      <c r="B146" s="9" vm="981">
        <f ca="1"/>
        <v>3583</v>
      </c>
      <c r="C146" s="9" vm="982">
        <f ca="1"/>
        <v>16347</v>
      </c>
      <c r="D146" s="85">
        <f t="shared" ca="1" si="18"/>
        <v>-7.559339525283798E-2</v>
      </c>
      <c r="E146" s="85"/>
      <c r="U146" s="9" vm="983">
        <f ca="1"/>
        <v>44092</v>
      </c>
      <c r="V146" s="9" vm="984">
        <f ca="1"/>
        <v>2141.1</v>
      </c>
      <c r="W146" s="9" vm="985">
        <f ca="1"/>
        <v>9652</v>
      </c>
      <c r="X146" s="85">
        <f t="shared" ca="1" si="23"/>
        <v>7.065706570657064E-2</v>
      </c>
      <c r="AR146" s="25" vm="978">
        <f t="shared" ca="1" si="16"/>
        <v>44091</v>
      </c>
      <c r="AS146">
        <f t="shared" ca="1" si="17"/>
        <v>58571301</v>
      </c>
      <c r="AT146" t="str">
        <f t="shared" ca="1" si="19"/>
        <v/>
      </c>
      <c r="AU146" s="25" vm="983">
        <f t="shared" ca="1" si="20"/>
        <v>44092</v>
      </c>
      <c r="AV146">
        <f t="shared" ca="1" si="21"/>
        <v>20665897.199999999</v>
      </c>
      <c r="AW146" s="213" t="str">
        <f t="shared" ca="1" si="22"/>
        <v/>
      </c>
      <c r="BC146" vm="81">
        <f ca="1"/>
        <v>46038</v>
      </c>
      <c r="BD146">
        <f ca="1"/>
        <v>189006252.28000003</v>
      </c>
    </row>
    <row r="147" spans="1:56" x14ac:dyDescent="0.25">
      <c r="A147" s="9" vm="983">
        <f ca="1"/>
        <v>44092</v>
      </c>
      <c r="B147" s="9" vm="986">
        <f ca="1"/>
        <v>3824</v>
      </c>
      <c r="C147" s="9" vm="987">
        <f ca="1"/>
        <v>9487</v>
      </c>
      <c r="D147" s="85">
        <f t="shared" ca="1" si="18"/>
        <v>6.7262070890315384E-2</v>
      </c>
      <c r="E147" s="85"/>
      <c r="U147" s="9" vm="988">
        <f ca="1"/>
        <v>44095</v>
      </c>
      <c r="V147" s="9" vm="989">
        <f ca="1"/>
        <v>2253.6</v>
      </c>
      <c r="W147" s="9" vm="990">
        <f ca="1"/>
        <v>26780</v>
      </c>
      <c r="X147" s="85">
        <f t="shared" ca="1" si="23"/>
        <v>5.2543085329970575E-2</v>
      </c>
      <c r="AR147" s="25" vm="983">
        <f t="shared" ca="1" si="16"/>
        <v>44092</v>
      </c>
      <c r="AS147">
        <f t="shared" ca="1" si="17"/>
        <v>36278288</v>
      </c>
      <c r="AT147" t="str">
        <f t="shared" ca="1" si="19"/>
        <v/>
      </c>
      <c r="AU147" s="25" vm="988">
        <f t="shared" ca="1" si="20"/>
        <v>44095</v>
      </c>
      <c r="AV147">
        <f t="shared" ca="1" si="21"/>
        <v>60351408</v>
      </c>
      <c r="AW147" s="213" t="str">
        <f t="shared" ca="1" si="22"/>
        <v/>
      </c>
      <c r="BC147" vm="5">
        <f ca="1"/>
        <v>46042</v>
      </c>
      <c r="BD147">
        <f ca="1"/>
        <v>751743141.60000002</v>
      </c>
    </row>
    <row r="148" spans="1:56" x14ac:dyDescent="0.25">
      <c r="A148" s="9" vm="988">
        <f ca="1"/>
        <v>44095</v>
      </c>
      <c r="B148" s="9" vm="991">
        <f ca="1"/>
        <v>4026</v>
      </c>
      <c r="C148" s="9" vm="992">
        <f ca="1"/>
        <v>12935</v>
      </c>
      <c r="D148" s="85">
        <f t="shared" ca="1" si="18"/>
        <v>5.2824267782426777E-2</v>
      </c>
      <c r="E148" s="85"/>
      <c r="U148" s="9" vm="993">
        <f ca="1"/>
        <v>44096</v>
      </c>
      <c r="V148" s="9" vm="994">
        <f ca="1"/>
        <v>2061</v>
      </c>
      <c r="W148" s="9" vm="995">
        <f ca="1"/>
        <v>16885</v>
      </c>
      <c r="X148" s="85">
        <f t="shared" ca="1" si="23"/>
        <v>-8.546325878594245E-2</v>
      </c>
      <c r="AR148" s="25" vm="988">
        <f t="shared" ca="1" si="16"/>
        <v>44095</v>
      </c>
      <c r="AS148">
        <f t="shared" ca="1" si="17"/>
        <v>52076310</v>
      </c>
      <c r="AT148" t="str">
        <f t="shared" ca="1" si="19"/>
        <v/>
      </c>
      <c r="AU148" s="25" vm="993">
        <f t="shared" ca="1" si="20"/>
        <v>44096</v>
      </c>
      <c r="AV148">
        <f t="shared" ca="1" si="21"/>
        <v>34799985</v>
      </c>
      <c r="AW148" s="213" t="str">
        <f t="shared" ca="1" si="22"/>
        <v/>
      </c>
      <c r="BC148" vm="828">
        <f ca="1"/>
        <v>46043</v>
      </c>
      <c r="BD148">
        <f ca="1"/>
        <v>874104426</v>
      </c>
    </row>
    <row r="149" spans="1:56" x14ac:dyDescent="0.25">
      <c r="A149" s="9" vm="993">
        <f ca="1"/>
        <v>44096</v>
      </c>
      <c r="B149" s="9" vm="996">
        <f ca="1"/>
        <v>3684</v>
      </c>
      <c r="C149" s="9" vm="997">
        <f ca="1"/>
        <v>10293</v>
      </c>
      <c r="D149" s="85">
        <f t="shared" ca="1" si="18"/>
        <v>-8.4947839046199708E-2</v>
      </c>
      <c r="E149" s="85"/>
      <c r="U149" s="9" vm="998">
        <f ca="1"/>
        <v>44097</v>
      </c>
      <c r="V149" s="9" vm="999">
        <f ca="1"/>
        <v>2399.4</v>
      </c>
      <c r="W149" s="9" vm="1000">
        <f ca="1"/>
        <v>17478</v>
      </c>
      <c r="X149" s="85">
        <f t="shared" ca="1" si="23"/>
        <v>0.16419213973799132</v>
      </c>
      <c r="AR149" s="25" vm="993">
        <f t="shared" ca="1" si="16"/>
        <v>44096</v>
      </c>
      <c r="AS149">
        <f t="shared" ca="1" si="17"/>
        <v>37919412</v>
      </c>
      <c r="AT149" t="str">
        <f t="shared" ca="1" si="19"/>
        <v/>
      </c>
      <c r="AU149" s="25" vm="998">
        <f t="shared" ca="1" si="20"/>
        <v>44097</v>
      </c>
      <c r="AV149">
        <f t="shared" ca="1" si="21"/>
        <v>41936713.200000003</v>
      </c>
      <c r="AW149" s="213" t="str">
        <f t="shared" ca="1" si="22"/>
        <v/>
      </c>
      <c r="BC149" vm="63">
        <f ca="1"/>
        <v>46044</v>
      </c>
      <c r="BD149">
        <f ca="1"/>
        <v>810359473.5</v>
      </c>
    </row>
    <row r="150" spans="1:56" x14ac:dyDescent="0.25">
      <c r="A150" s="9" vm="998">
        <f ca="1"/>
        <v>44097</v>
      </c>
      <c r="B150" s="9" vm="1001">
        <f ca="1"/>
        <v>4286</v>
      </c>
      <c r="C150" s="9" vm="1002">
        <f ca="1"/>
        <v>17316</v>
      </c>
      <c r="D150" s="85">
        <f t="shared" ca="1" si="18"/>
        <v>0.16340933767643864</v>
      </c>
      <c r="E150" s="85"/>
      <c r="U150" s="9" vm="1003">
        <f ca="1"/>
        <v>44098</v>
      </c>
      <c r="V150" s="9" vm="1004">
        <f ca="1"/>
        <v>2505.6</v>
      </c>
      <c r="W150" s="9" vm="1005">
        <f ca="1"/>
        <v>16961</v>
      </c>
      <c r="X150" s="85">
        <f t="shared" ca="1" si="23"/>
        <v>4.4261065266316499E-2</v>
      </c>
      <c r="AR150" s="25" vm="998">
        <f t="shared" ca="1" si="16"/>
        <v>44097</v>
      </c>
      <c r="AS150">
        <f t="shared" ca="1" si="17"/>
        <v>74216376</v>
      </c>
      <c r="AT150" t="str">
        <f t="shared" ca="1" si="19"/>
        <v/>
      </c>
      <c r="AU150" s="25" vm="1003">
        <f t="shared" ca="1" si="20"/>
        <v>44098</v>
      </c>
      <c r="AV150">
        <f t="shared" ca="1" si="21"/>
        <v>42497481.600000001</v>
      </c>
      <c r="AW150" s="213" t="str">
        <f t="shared" ca="1" si="22"/>
        <v/>
      </c>
      <c r="BC150" vm="839">
        <f ca="1"/>
        <v>46045</v>
      </c>
      <c r="BD150">
        <f ca="1"/>
        <v>588880097.20000005</v>
      </c>
    </row>
    <row r="151" spans="1:56" x14ac:dyDescent="0.25">
      <c r="A151" s="9" vm="1003">
        <f ca="1"/>
        <v>44098</v>
      </c>
      <c r="B151" s="9" vm="1006">
        <f ca="1"/>
        <v>4476</v>
      </c>
      <c r="C151" s="9" vm="1007">
        <f ca="1"/>
        <v>10910</v>
      </c>
      <c r="D151" s="85">
        <f t="shared" ca="1" si="18"/>
        <v>4.4330377974801681E-2</v>
      </c>
      <c r="E151" s="85"/>
      <c r="U151" s="9" vm="1008">
        <f ca="1"/>
        <v>44099</v>
      </c>
      <c r="V151" s="9" vm="503">
        <f ca="1"/>
        <v>2403</v>
      </c>
      <c r="W151" s="9" vm="1009">
        <f ca="1"/>
        <v>7384</v>
      </c>
      <c r="X151" s="85">
        <f t="shared" ca="1" si="23"/>
        <v>-4.0948275862068929E-2</v>
      </c>
      <c r="AR151" s="25" vm="1003">
        <f t="shared" ca="1" si="16"/>
        <v>44098</v>
      </c>
      <c r="AS151">
        <f t="shared" ca="1" si="17"/>
        <v>48833160</v>
      </c>
      <c r="AT151" t="str">
        <f t="shared" ca="1" si="19"/>
        <v/>
      </c>
      <c r="AU151" s="25" vm="1008">
        <f t="shared" ca="1" si="20"/>
        <v>44099</v>
      </c>
      <c r="AV151">
        <f t="shared" ca="1" si="21"/>
        <v>17743752</v>
      </c>
      <c r="AW151" s="213" t="str">
        <f t="shared" ca="1" si="22"/>
        <v/>
      </c>
      <c r="BC151" vm="845">
        <f ca="1"/>
        <v>46048</v>
      </c>
      <c r="BD151">
        <f ca="1"/>
        <v>840292703.68999994</v>
      </c>
    </row>
    <row r="152" spans="1:56" x14ac:dyDescent="0.25">
      <c r="A152" s="9" vm="1008">
        <f ca="1"/>
        <v>44099</v>
      </c>
      <c r="B152" s="9" vm="1010">
        <f ca="1"/>
        <v>4287</v>
      </c>
      <c r="C152" s="9" vm="1011">
        <f ca="1"/>
        <v>6579</v>
      </c>
      <c r="D152" s="85">
        <f t="shared" ca="1" si="18"/>
        <v>-4.2225201072386059E-2</v>
      </c>
      <c r="E152" s="85"/>
      <c r="U152" s="9" vm="1012">
        <f ca="1"/>
        <v>44102</v>
      </c>
      <c r="V152" s="9" vm="843">
        <f ca="1"/>
        <v>2341.8000000000002</v>
      </c>
      <c r="W152" s="9" vm="1013">
        <f ca="1"/>
        <v>9355</v>
      </c>
      <c r="X152" s="85">
        <f t="shared" ca="1" si="23"/>
        <v>-2.5468164794007413E-2</v>
      </c>
      <c r="AR152" s="25" vm="1008">
        <f t="shared" ca="1" si="16"/>
        <v>44099</v>
      </c>
      <c r="AS152">
        <f t="shared" ca="1" si="17"/>
        <v>28204173</v>
      </c>
      <c r="AT152" t="str">
        <f t="shared" ca="1" si="19"/>
        <v/>
      </c>
      <c r="AU152" s="25" vm="1012">
        <f t="shared" ca="1" si="20"/>
        <v>44102</v>
      </c>
      <c r="AV152">
        <f t="shared" ca="1" si="21"/>
        <v>21907539</v>
      </c>
      <c r="AW152" s="213" t="str">
        <f t="shared" ca="1" si="22"/>
        <v/>
      </c>
      <c r="BC152" vm="851">
        <f ca="1"/>
        <v>46049</v>
      </c>
      <c r="BD152">
        <f ca="1"/>
        <v>644781217.35000002</v>
      </c>
    </row>
    <row r="153" spans="1:56" x14ac:dyDescent="0.25">
      <c r="A153" s="9" vm="1012">
        <f ca="1"/>
        <v>44102</v>
      </c>
      <c r="B153" s="9" vm="1014">
        <f ca="1"/>
        <v>4182</v>
      </c>
      <c r="C153" s="9" vm="1015">
        <f ca="1"/>
        <v>7689</v>
      </c>
      <c r="D153" s="85">
        <f t="shared" ca="1" si="18"/>
        <v>-2.4492652204338699E-2</v>
      </c>
      <c r="E153" s="85"/>
      <c r="U153" s="9" vm="1016">
        <f ca="1"/>
        <v>44103</v>
      </c>
      <c r="V153" s="9" vm="1017">
        <f ca="1"/>
        <v>1893.6</v>
      </c>
      <c r="W153" s="9" vm="1018">
        <f ca="1"/>
        <v>19301</v>
      </c>
      <c r="X153" s="85">
        <f t="shared" ca="1" si="23"/>
        <v>-0.1913912375096081</v>
      </c>
      <c r="AR153" s="25" vm="1012">
        <f t="shared" ca="1" si="16"/>
        <v>44102</v>
      </c>
      <c r="AS153">
        <f t="shared" ca="1" si="17"/>
        <v>32155398</v>
      </c>
      <c r="AT153" t="str">
        <f t="shared" ca="1" si="19"/>
        <v/>
      </c>
      <c r="AU153" s="25" vm="1016">
        <f t="shared" ca="1" si="20"/>
        <v>44103</v>
      </c>
      <c r="AV153">
        <f t="shared" ca="1" si="21"/>
        <v>36548373.600000001</v>
      </c>
      <c r="AW153" s="213" t="str">
        <f t="shared" ca="1" si="22"/>
        <v/>
      </c>
      <c r="BC153" vm="857">
        <f ca="1"/>
        <v>46050</v>
      </c>
      <c r="BD153">
        <f ca="1"/>
        <v>748276590.85000002</v>
      </c>
    </row>
    <row r="154" spans="1:56" x14ac:dyDescent="0.25">
      <c r="A154" s="9" vm="1016">
        <f ca="1"/>
        <v>44103</v>
      </c>
      <c r="B154" s="9" vm="1019">
        <f ca="1"/>
        <v>3391</v>
      </c>
      <c r="C154" s="9" vm="1020">
        <f ca="1"/>
        <v>31071</v>
      </c>
      <c r="D154" s="85">
        <f t="shared" ca="1" si="18"/>
        <v>-0.18914395026303205</v>
      </c>
      <c r="E154" s="85"/>
      <c r="U154" s="9" vm="1021">
        <f ca="1"/>
        <v>44104</v>
      </c>
      <c r="V154" s="9" vm="1022">
        <f ca="1"/>
        <v>1938.6</v>
      </c>
      <c r="W154" s="9" vm="1023">
        <f ca="1"/>
        <v>12184</v>
      </c>
      <c r="X154" s="85">
        <f t="shared" ca="1" si="23"/>
        <v>2.3764258555133082E-2</v>
      </c>
      <c r="AR154" s="25" vm="1016">
        <f t="shared" ca="1" si="16"/>
        <v>44103</v>
      </c>
      <c r="AS154">
        <f t="shared" ca="1" si="17"/>
        <v>105361761</v>
      </c>
      <c r="AT154" t="str">
        <f t="shared" ca="1" si="19"/>
        <v/>
      </c>
      <c r="AU154" s="25" vm="1021">
        <f t="shared" ca="1" si="20"/>
        <v>44104</v>
      </c>
      <c r="AV154">
        <f t="shared" ca="1" si="21"/>
        <v>23619902.399999999</v>
      </c>
      <c r="AW154" s="213" t="str">
        <f t="shared" ca="1" si="22"/>
        <v/>
      </c>
      <c r="BC154" vm="862">
        <f ca="1"/>
        <v>46051</v>
      </c>
      <c r="BD154">
        <f ca="1"/>
        <v>515554696.29999995</v>
      </c>
    </row>
    <row r="155" spans="1:56" x14ac:dyDescent="0.25">
      <c r="A155" s="9" vm="1021">
        <f ca="1"/>
        <v>44104</v>
      </c>
      <c r="B155" s="9" vm="1024">
        <f ca="1"/>
        <v>3463</v>
      </c>
      <c r="C155" s="9" vm="1025">
        <f ca="1"/>
        <v>11647</v>
      </c>
      <c r="D155" s="85">
        <f t="shared" ca="1" si="18"/>
        <v>2.1232674727219108E-2</v>
      </c>
      <c r="E155" s="85"/>
      <c r="U155" s="9" vm="1026">
        <f ca="1"/>
        <v>44105</v>
      </c>
      <c r="V155" s="9" vm="1027">
        <f ca="1"/>
        <v>1879.2</v>
      </c>
      <c r="W155" s="9" vm="1028">
        <f ca="1"/>
        <v>13883</v>
      </c>
      <c r="X155" s="85">
        <f t="shared" ca="1" si="23"/>
        <v>-3.064066852367681E-2</v>
      </c>
      <c r="AR155" s="25" vm="1021">
        <f t="shared" ca="1" si="16"/>
        <v>44104</v>
      </c>
      <c r="AS155">
        <f t="shared" ca="1" si="17"/>
        <v>40333561</v>
      </c>
      <c r="AT155" t="str">
        <f t="shared" ca="1" si="19"/>
        <v/>
      </c>
      <c r="AU155" s="25" vm="1026">
        <f t="shared" ca="1" si="20"/>
        <v>44105</v>
      </c>
      <c r="AV155">
        <f t="shared" ca="1" si="21"/>
        <v>26088933.600000001</v>
      </c>
      <c r="AW155" s="213" t="str">
        <f t="shared" ca="1" si="22"/>
        <v/>
      </c>
      <c r="BC155" vm="22">
        <f ca="1"/>
        <v>46052</v>
      </c>
      <c r="BD155">
        <f ca="1"/>
        <v>758898458.36000001</v>
      </c>
    </row>
    <row r="156" spans="1:56" x14ac:dyDescent="0.25">
      <c r="A156" s="9" vm="1026">
        <f ca="1"/>
        <v>44105</v>
      </c>
      <c r="B156" s="9" vm="1029">
        <f ca="1"/>
        <v>3357</v>
      </c>
      <c r="C156" s="9" vm="1030">
        <f ca="1"/>
        <v>20481</v>
      </c>
      <c r="D156" s="85">
        <f t="shared" ca="1" si="18"/>
        <v>-3.0609298296274907E-2</v>
      </c>
      <c r="E156" s="85"/>
      <c r="U156" s="9" vm="1031">
        <f ca="1"/>
        <v>44106</v>
      </c>
      <c r="V156" s="9" vm="1032">
        <f ca="1"/>
        <v>1821.6</v>
      </c>
      <c r="W156" s="9" vm="1033">
        <f ca="1"/>
        <v>15060</v>
      </c>
      <c r="X156" s="85">
        <f t="shared" ca="1" si="23"/>
        <v>-3.0651340996168654E-2</v>
      </c>
      <c r="AR156" s="25" vm="1026">
        <f t="shared" ca="1" si="16"/>
        <v>44105</v>
      </c>
      <c r="AS156">
        <f t="shared" ca="1" si="17"/>
        <v>68754717</v>
      </c>
      <c r="AT156" t="str">
        <f t="shared" ca="1" si="19"/>
        <v/>
      </c>
      <c r="AU156" s="25" vm="1031">
        <f t="shared" ca="1" si="20"/>
        <v>44106</v>
      </c>
      <c r="AV156">
        <f t="shared" ca="1" si="21"/>
        <v>27433296</v>
      </c>
      <c r="AW156" s="213" t="str">
        <f t="shared" ca="1" si="22"/>
        <v/>
      </c>
      <c r="BC156" vm="61">
        <f ca="1"/>
        <v>46055</v>
      </c>
      <c r="BD156">
        <f ca="1"/>
        <v>599415925.27999997</v>
      </c>
    </row>
    <row r="157" spans="1:56" x14ac:dyDescent="0.25">
      <c r="A157" s="9" vm="1031">
        <f ca="1"/>
        <v>44106</v>
      </c>
      <c r="B157" s="9" vm="1034">
        <f ca="1"/>
        <v>3259</v>
      </c>
      <c r="C157" s="9" vm="1035">
        <f ca="1"/>
        <v>17932</v>
      </c>
      <c r="D157" s="85">
        <f t="shared" ca="1" si="18"/>
        <v>-2.919273160560024E-2</v>
      </c>
      <c r="E157" s="85"/>
      <c r="U157" s="9" vm="1036">
        <f ca="1"/>
        <v>44109</v>
      </c>
      <c r="V157" s="9" vm="1037">
        <f ca="1"/>
        <v>2091.6</v>
      </c>
      <c r="W157" s="9" vm="1038">
        <f ca="1"/>
        <v>21087</v>
      </c>
      <c r="X157" s="85">
        <f t="shared" ca="1" si="23"/>
        <v>0.14822134387351779</v>
      </c>
      <c r="AR157" s="25" vm="1031">
        <f t="shared" ca="1" si="16"/>
        <v>44106</v>
      </c>
      <c r="AS157">
        <f t="shared" ca="1" si="17"/>
        <v>58440388</v>
      </c>
      <c r="AT157" t="str">
        <f t="shared" ca="1" si="19"/>
        <v/>
      </c>
      <c r="AU157" s="25" vm="1036">
        <f t="shared" ca="1" si="20"/>
        <v>44109</v>
      </c>
      <c r="AV157">
        <f t="shared" ca="1" si="21"/>
        <v>44105569.199999996</v>
      </c>
      <c r="AW157" s="213" t="str">
        <f t="shared" ca="1" si="22"/>
        <v/>
      </c>
      <c r="BC157" vm="877">
        <f ca="1"/>
        <v>46056</v>
      </c>
      <c r="BD157">
        <f ca="1"/>
        <v>266789049.15999997</v>
      </c>
    </row>
    <row r="158" spans="1:56" x14ac:dyDescent="0.25">
      <c r="A158" s="9" vm="1036">
        <f ca="1"/>
        <v>44109</v>
      </c>
      <c r="B158" s="9" vm="313">
        <f ca="1"/>
        <v>3740</v>
      </c>
      <c r="C158" s="9" vm="1039">
        <f ca="1"/>
        <v>25152</v>
      </c>
      <c r="D158" s="85">
        <f t="shared" ca="1" si="18"/>
        <v>0.14759128567045107</v>
      </c>
      <c r="E158" s="85"/>
      <c r="U158" s="9" vm="1040">
        <f ca="1"/>
        <v>44110</v>
      </c>
      <c r="V158" s="9" vm="1041">
        <f ca="1"/>
        <v>1904.4</v>
      </c>
      <c r="W158" s="9" vm="1042">
        <f ca="1"/>
        <v>19437</v>
      </c>
      <c r="X158" s="85">
        <f t="shared" ca="1" si="23"/>
        <v>-8.950086058519785E-2</v>
      </c>
      <c r="AR158" s="25" vm="1036">
        <f t="shared" ca="1" si="16"/>
        <v>44109</v>
      </c>
      <c r="AS158">
        <f t="shared" ca="1" si="17"/>
        <v>94068480</v>
      </c>
      <c r="AT158" t="str">
        <f t="shared" ca="1" si="19"/>
        <v/>
      </c>
      <c r="AU158" s="25" vm="1040">
        <f t="shared" ca="1" si="20"/>
        <v>44110</v>
      </c>
      <c r="AV158">
        <f t="shared" ca="1" si="21"/>
        <v>37015822.800000004</v>
      </c>
      <c r="AW158" s="213" t="str">
        <f t="shared" ca="1" si="22"/>
        <v/>
      </c>
      <c r="BC158" vm="883">
        <f ca="1"/>
        <v>46057</v>
      </c>
      <c r="BD158">
        <f ca="1"/>
        <v>304055956.87</v>
      </c>
    </row>
    <row r="159" spans="1:56" x14ac:dyDescent="0.25">
      <c r="A159" s="9" vm="1040">
        <f ca="1"/>
        <v>44110</v>
      </c>
      <c r="B159" s="9" vm="1043">
        <f ca="1"/>
        <v>3404</v>
      </c>
      <c r="C159" s="9" vm="1044">
        <f ca="1"/>
        <v>20294</v>
      </c>
      <c r="D159" s="85">
        <f t="shared" ca="1" si="18"/>
        <v>-8.9839572192513373E-2</v>
      </c>
      <c r="E159" s="85"/>
      <c r="U159" s="9" vm="1045">
        <f ca="1"/>
        <v>44111</v>
      </c>
      <c r="V159" s="9" vm="1046">
        <f ca="1"/>
        <v>2007</v>
      </c>
      <c r="W159" s="9" vm="1047">
        <f ca="1"/>
        <v>19300</v>
      </c>
      <c r="X159" s="85">
        <f t="shared" ca="1" si="23"/>
        <v>5.3875236294895983E-2</v>
      </c>
      <c r="AR159" s="25" vm="1040">
        <f t="shared" ca="1" si="16"/>
        <v>44110</v>
      </c>
      <c r="AS159">
        <f t="shared" ca="1" si="17"/>
        <v>69080776</v>
      </c>
      <c r="AT159" t="str">
        <f t="shared" ca="1" si="19"/>
        <v/>
      </c>
      <c r="AU159" s="25" vm="1045">
        <f t="shared" ca="1" si="20"/>
        <v>44111</v>
      </c>
      <c r="AV159">
        <f t="shared" ca="1" si="21"/>
        <v>38735100</v>
      </c>
      <c r="AW159" s="213" t="str">
        <f t="shared" ca="1" si="22"/>
        <v/>
      </c>
      <c r="BC159" vm="889">
        <f ca="1"/>
        <v>46058</v>
      </c>
      <c r="BD159">
        <f ca="1"/>
        <v>272371383.05000001</v>
      </c>
    </row>
    <row r="160" spans="1:56" x14ac:dyDescent="0.25">
      <c r="A160" s="9" vm="1045">
        <f ca="1"/>
        <v>44111</v>
      </c>
      <c r="B160" s="9" vm="1048">
        <f ca="1"/>
        <v>3620</v>
      </c>
      <c r="C160" s="9" vm="1049">
        <f ca="1"/>
        <v>17069</v>
      </c>
      <c r="D160" s="85">
        <f t="shared" ca="1" si="18"/>
        <v>6.3454759106933017E-2</v>
      </c>
      <c r="E160" s="85"/>
      <c r="U160" s="9" vm="1050">
        <f ca="1"/>
        <v>44112</v>
      </c>
      <c r="V160" s="9" vm="1051">
        <f ca="1"/>
        <v>2017.8</v>
      </c>
      <c r="W160" s="9" vm="1052">
        <f ca="1"/>
        <v>14081</v>
      </c>
      <c r="X160" s="85">
        <f t="shared" ca="1" si="23"/>
        <v>5.3811659192824889E-3</v>
      </c>
      <c r="AR160" s="25" vm="1045">
        <f t="shared" ca="1" si="16"/>
        <v>44111</v>
      </c>
      <c r="AS160">
        <f t="shared" ca="1" si="17"/>
        <v>61789780</v>
      </c>
      <c r="AT160" t="str">
        <f t="shared" ca="1" si="19"/>
        <v/>
      </c>
      <c r="AU160" s="25" vm="1050">
        <f t="shared" ca="1" si="20"/>
        <v>44112</v>
      </c>
      <c r="AV160">
        <f t="shared" ca="1" si="21"/>
        <v>28412641.800000001</v>
      </c>
      <c r="AW160" s="213" t="str">
        <f t="shared" ca="1" si="22"/>
        <v/>
      </c>
      <c r="BC160" vm="894">
        <f ca="1"/>
        <v>46059</v>
      </c>
      <c r="BD160">
        <f ca="1"/>
        <v>247262054.37</v>
      </c>
    </row>
    <row r="161" spans="1:56" x14ac:dyDescent="0.25">
      <c r="A161" s="9" vm="1050">
        <f ca="1"/>
        <v>44112</v>
      </c>
      <c r="B161" s="9" vm="1053">
        <f ca="1"/>
        <v>3670</v>
      </c>
      <c r="C161" s="9" vm="1054">
        <f ca="1"/>
        <v>19814</v>
      </c>
      <c r="D161" s="85">
        <f t="shared" ca="1" si="18"/>
        <v>1.3812154696132596E-2</v>
      </c>
      <c r="E161" s="85"/>
      <c r="U161" s="9" vm="1055">
        <f ca="1"/>
        <v>44113</v>
      </c>
      <c r="V161" s="9" vm="1056">
        <f ca="1"/>
        <v>2129.4</v>
      </c>
      <c r="W161" s="9" vm="859">
        <f ca="1"/>
        <v>11397</v>
      </c>
      <c r="X161" s="85">
        <f t="shared" ca="1" si="23"/>
        <v>5.5307760927743158E-2</v>
      </c>
      <c r="AR161" s="25" vm="1050">
        <f t="shared" ca="1" si="16"/>
        <v>44112</v>
      </c>
      <c r="AS161">
        <f t="shared" ca="1" si="17"/>
        <v>72717380</v>
      </c>
      <c r="AT161" t="str">
        <f t="shared" ca="1" si="19"/>
        <v/>
      </c>
      <c r="AU161" s="25" vm="1055">
        <f t="shared" ca="1" si="20"/>
        <v>44113</v>
      </c>
      <c r="AV161">
        <f t="shared" ca="1" si="21"/>
        <v>24268771.800000001</v>
      </c>
      <c r="AW161" s="213" t="str">
        <f t="shared" ca="1" si="22"/>
        <v/>
      </c>
      <c r="BC161" vm="900">
        <f ca="1"/>
        <v>46062</v>
      </c>
      <c r="BD161">
        <f ca="1"/>
        <v>200834685.47999999</v>
      </c>
    </row>
    <row r="162" spans="1:56" x14ac:dyDescent="0.25">
      <c r="A162" s="9" vm="1055">
        <f ca="1"/>
        <v>44113</v>
      </c>
      <c r="B162" s="9" vm="1057">
        <f ca="1"/>
        <v>3915</v>
      </c>
      <c r="C162" s="9" vm="1058">
        <f ca="1"/>
        <v>15133</v>
      </c>
      <c r="D162" s="85">
        <f t="shared" ca="1" si="18"/>
        <v>6.67574931880109E-2</v>
      </c>
      <c r="E162" s="85"/>
      <c r="U162" s="9" vm="1059">
        <f ca="1"/>
        <v>44117</v>
      </c>
      <c r="V162" s="9" vm="1060">
        <f ca="1"/>
        <v>2133.9</v>
      </c>
      <c r="W162" s="9" vm="1061">
        <f ca="1"/>
        <v>7773</v>
      </c>
      <c r="X162" s="85">
        <f t="shared" ca="1" si="23"/>
        <v>2.1132713440405746E-3</v>
      </c>
      <c r="AR162" s="25" vm="1055">
        <f t="shared" ca="1" si="16"/>
        <v>44113</v>
      </c>
      <c r="AS162">
        <f t="shared" ca="1" si="17"/>
        <v>59245695</v>
      </c>
      <c r="AT162" t="str">
        <f t="shared" ca="1" si="19"/>
        <v/>
      </c>
      <c r="AU162" s="25" vm="1059">
        <f t="shared" ca="1" si="20"/>
        <v>44117</v>
      </c>
      <c r="AV162">
        <f t="shared" ca="1" si="21"/>
        <v>16586804.700000001</v>
      </c>
      <c r="AW162" s="213" t="str">
        <f t="shared" ca="1" si="22"/>
        <v/>
      </c>
      <c r="BC162" vm="906">
        <f ca="1"/>
        <v>46063</v>
      </c>
      <c r="BD162">
        <f ca="1"/>
        <v>182431329.89999998</v>
      </c>
    </row>
    <row r="163" spans="1:56" x14ac:dyDescent="0.25">
      <c r="A163" s="9" vm="1062">
        <f ca="1"/>
        <v>44116</v>
      </c>
      <c r="B163" s="9" vm="1063">
        <f ca="1"/>
        <v>4015</v>
      </c>
      <c r="C163" s="9" vm="1064">
        <f ca="1"/>
        <v>15699</v>
      </c>
      <c r="D163" s="85">
        <f t="shared" ca="1" si="18"/>
        <v>2.554278416347382E-2</v>
      </c>
      <c r="E163" s="85"/>
      <c r="U163" s="9" vm="1065">
        <f ca="1"/>
        <v>44118</v>
      </c>
      <c r="V163" s="9" vm="599">
        <f ca="1"/>
        <v>2106</v>
      </c>
      <c r="W163" s="9" vm="1066">
        <f ca="1"/>
        <v>11811</v>
      </c>
      <c r="X163" s="85">
        <f t="shared" ca="1" si="23"/>
        <v>-1.3074652045550443E-2</v>
      </c>
      <c r="AR163" s="25" vm="1062">
        <f t="shared" ca="1" si="16"/>
        <v>44116</v>
      </c>
      <c r="AS163">
        <f t="shared" ca="1" si="17"/>
        <v>63031485</v>
      </c>
      <c r="AT163" t="str">
        <f t="shared" ca="1" si="19"/>
        <v/>
      </c>
      <c r="AU163" s="25" vm="1065">
        <f t="shared" ca="1" si="20"/>
        <v>44118</v>
      </c>
      <c r="AV163">
        <f t="shared" ca="1" si="21"/>
        <v>24873966</v>
      </c>
      <c r="AW163" s="213" t="str">
        <f t="shared" ca="1" si="22"/>
        <v/>
      </c>
      <c r="BC163" vm="913">
        <f ca="1"/>
        <v>46064</v>
      </c>
      <c r="BD163">
        <f ca="1"/>
        <v>164816823.35999998</v>
      </c>
    </row>
    <row r="164" spans="1:56" x14ac:dyDescent="0.25">
      <c r="A164" s="9" vm="1059">
        <f ca="1"/>
        <v>44117</v>
      </c>
      <c r="B164" s="9" vm="1067">
        <f ca="1"/>
        <v>3995</v>
      </c>
      <c r="C164" s="9" vm="1068">
        <f ca="1"/>
        <v>12345</v>
      </c>
      <c r="D164" s="85">
        <f t="shared" ca="1" si="18"/>
        <v>-4.9813200498132005E-3</v>
      </c>
      <c r="E164" s="85"/>
      <c r="U164" s="9" vm="1069">
        <f ca="1"/>
        <v>44119</v>
      </c>
      <c r="V164" s="9" vm="1070">
        <f ca="1"/>
        <v>2199.6</v>
      </c>
      <c r="W164" s="9" vm="1071">
        <f ca="1"/>
        <v>9228</v>
      </c>
      <c r="X164" s="85">
        <f t="shared" ca="1" si="23"/>
        <v>4.4444444444444405E-2</v>
      </c>
      <c r="AR164" s="25" vm="1059">
        <f t="shared" ca="1" si="16"/>
        <v>44117</v>
      </c>
      <c r="AS164">
        <f t="shared" ca="1" si="17"/>
        <v>49318275</v>
      </c>
      <c r="AT164" t="str">
        <f t="shared" ca="1" si="19"/>
        <v/>
      </c>
      <c r="AU164" s="25" vm="1069">
        <f t="shared" ca="1" si="20"/>
        <v>44119</v>
      </c>
      <c r="AV164">
        <f t="shared" ca="1" si="21"/>
        <v>20297908.800000001</v>
      </c>
      <c r="AW164" s="213" t="str">
        <f t="shared" ca="1" si="22"/>
        <v/>
      </c>
      <c r="BC164" vm="919">
        <f ca="1"/>
        <v>46065</v>
      </c>
      <c r="BD164">
        <f ca="1"/>
        <v>150300549.94</v>
      </c>
    </row>
    <row r="165" spans="1:56" x14ac:dyDescent="0.25">
      <c r="A165" s="9" vm="1065">
        <f ca="1"/>
        <v>44118</v>
      </c>
      <c r="B165" s="9" vm="1072">
        <f ca="1"/>
        <v>3960</v>
      </c>
      <c r="C165" s="9" vm="1073">
        <f ca="1"/>
        <v>10984</v>
      </c>
      <c r="D165" s="85">
        <f t="shared" ca="1" si="18"/>
        <v>-8.7609511889862324E-3</v>
      </c>
      <c r="E165" s="85"/>
      <c r="U165" s="9" vm="1074">
        <f ca="1"/>
        <v>44120</v>
      </c>
      <c r="V165" s="9" vm="1075">
        <f ca="1"/>
        <v>2183.4</v>
      </c>
      <c r="W165" s="9" vm="1076">
        <f ca="1"/>
        <v>11058</v>
      </c>
      <c r="X165" s="85">
        <f t="shared" ca="1" si="23"/>
        <v>-7.3649754500817507E-3</v>
      </c>
      <c r="AR165" s="25" vm="1065">
        <f t="shared" ca="1" si="16"/>
        <v>44118</v>
      </c>
      <c r="AS165">
        <f t="shared" ca="1" si="17"/>
        <v>43496640</v>
      </c>
      <c r="AT165" t="str">
        <f t="shared" ca="1" si="19"/>
        <v/>
      </c>
      <c r="AU165" s="25" vm="1074">
        <f t="shared" ca="1" si="20"/>
        <v>44120</v>
      </c>
      <c r="AV165">
        <f t="shared" ca="1" si="21"/>
        <v>24144037.199999999</v>
      </c>
      <c r="AW165" s="213" t="str">
        <f t="shared" ca="1" si="22"/>
        <v/>
      </c>
      <c r="BC165" vm="925">
        <f ca="1"/>
        <v>46066</v>
      </c>
      <c r="BD165">
        <f ca="1"/>
        <v>128192942.98999999</v>
      </c>
    </row>
    <row r="166" spans="1:56" x14ac:dyDescent="0.25">
      <c r="A166" s="9" vm="1069">
        <f ca="1"/>
        <v>44119</v>
      </c>
      <c r="B166" s="9" vm="1077">
        <f ca="1"/>
        <v>4098</v>
      </c>
      <c r="C166" s="9" vm="1078">
        <f ca="1"/>
        <v>8518</v>
      </c>
      <c r="D166" s="85">
        <f t="shared" ca="1" si="18"/>
        <v>3.4848484848484851E-2</v>
      </c>
      <c r="E166" s="85"/>
      <c r="U166" s="9" vm="1079">
        <f ca="1"/>
        <v>44123</v>
      </c>
      <c r="V166" s="9" vm="490">
        <f ca="1"/>
        <v>2241</v>
      </c>
      <c r="W166" s="9" vm="1080">
        <f ca="1"/>
        <v>8383</v>
      </c>
      <c r="X166" s="85">
        <f t="shared" ca="1" si="23"/>
        <v>2.6380873866446785E-2</v>
      </c>
      <c r="AR166" s="25" vm="1069">
        <f t="shared" ca="1" si="16"/>
        <v>44119</v>
      </c>
      <c r="AS166">
        <f t="shared" ca="1" si="17"/>
        <v>34906764</v>
      </c>
      <c r="AT166" t="str">
        <f t="shared" ca="1" si="19"/>
        <v/>
      </c>
      <c r="AU166" s="25" vm="1079">
        <f t="shared" ca="1" si="20"/>
        <v>44123</v>
      </c>
      <c r="AV166">
        <f t="shared" ca="1" si="21"/>
        <v>18786303</v>
      </c>
      <c r="AW166" s="213" t="str">
        <f t="shared" ca="1" si="22"/>
        <v/>
      </c>
      <c r="BC166" vm="931">
        <f ca="1"/>
        <v>46070</v>
      </c>
      <c r="BD166">
        <f ca="1"/>
        <v>196978763.84</v>
      </c>
    </row>
    <row r="167" spans="1:56" x14ac:dyDescent="0.25">
      <c r="A167" s="9" vm="1074">
        <f ca="1"/>
        <v>44120</v>
      </c>
      <c r="B167" s="9" vm="1081">
        <f ca="1"/>
        <v>4086</v>
      </c>
      <c r="C167" s="9" vm="1082">
        <f ca="1"/>
        <v>11252</v>
      </c>
      <c r="D167" s="85">
        <f t="shared" ca="1" si="18"/>
        <v>-2.9282576866764276E-3</v>
      </c>
      <c r="E167" s="85"/>
      <c r="U167" s="9" vm="1083">
        <f ca="1"/>
        <v>44124</v>
      </c>
      <c r="V167" s="9" vm="1070">
        <f ca="1"/>
        <v>2199.6</v>
      </c>
      <c r="W167" s="9" vm="1084">
        <f ca="1"/>
        <v>8083</v>
      </c>
      <c r="X167" s="85">
        <f t="shared" ca="1" si="23"/>
        <v>-1.8473895582329359E-2</v>
      </c>
      <c r="AR167" s="25" vm="1074">
        <f t="shared" ca="1" si="16"/>
        <v>44120</v>
      </c>
      <c r="AS167">
        <f t="shared" ca="1" si="17"/>
        <v>45975672</v>
      </c>
      <c r="AT167" t="str">
        <f t="shared" ca="1" si="19"/>
        <v/>
      </c>
      <c r="AU167" s="25" vm="1083">
        <f t="shared" ca="1" si="20"/>
        <v>44124</v>
      </c>
      <c r="AV167">
        <f t="shared" ca="1" si="21"/>
        <v>17779366.800000001</v>
      </c>
      <c r="AW167" s="213" t="str">
        <f t="shared" ca="1" si="22"/>
        <v/>
      </c>
      <c r="BC167" vm="937">
        <f ca="1"/>
        <v>46071</v>
      </c>
      <c r="BD167">
        <f ca="1"/>
        <v>227376309.59999999</v>
      </c>
    </row>
    <row r="168" spans="1:56" x14ac:dyDescent="0.25">
      <c r="A168" s="9" vm="1079">
        <f ca="1"/>
        <v>44123</v>
      </c>
      <c r="B168" s="9" vm="1085">
        <f ca="1"/>
        <v>4163</v>
      </c>
      <c r="C168" s="9" vm="1086">
        <f ca="1"/>
        <v>7063</v>
      </c>
      <c r="D168" s="85">
        <f t="shared" ca="1" si="18"/>
        <v>1.8844836025452765E-2</v>
      </c>
      <c r="E168" s="85"/>
      <c r="U168" s="9" vm="1087">
        <f ca="1"/>
        <v>44125</v>
      </c>
      <c r="V168" s="9" vm="509">
        <f ca="1"/>
        <v>2295</v>
      </c>
      <c r="W168" s="9" vm="1088">
        <f ca="1"/>
        <v>6074</v>
      </c>
      <c r="X168" s="85">
        <f t="shared" ca="1" si="23"/>
        <v>4.3371522094926396E-2</v>
      </c>
      <c r="AR168" s="25" vm="1079">
        <f t="shared" ca="1" si="16"/>
        <v>44123</v>
      </c>
      <c r="AS168">
        <f t="shared" ca="1" si="17"/>
        <v>29403269</v>
      </c>
      <c r="AT168" t="str">
        <f t="shared" ca="1" si="19"/>
        <v/>
      </c>
      <c r="AU168" s="25" vm="1087">
        <f t="shared" ca="1" si="20"/>
        <v>44125</v>
      </c>
      <c r="AV168">
        <f t="shared" ca="1" si="21"/>
        <v>13939830</v>
      </c>
      <c r="AW168" s="213" t="str">
        <f t="shared" ca="1" si="22"/>
        <v/>
      </c>
      <c r="BC168" vm="62">
        <f ca="1"/>
        <v>46072</v>
      </c>
      <c r="BD168">
        <f ca="1"/>
        <v>208591269.12</v>
      </c>
    </row>
    <row r="169" spans="1:56" x14ac:dyDescent="0.25">
      <c r="A169" s="9" vm="1083">
        <f ca="1"/>
        <v>44124</v>
      </c>
      <c r="B169" s="9" vm="1089">
        <f ca="1"/>
        <v>4095</v>
      </c>
      <c r="C169" s="9" vm="1090">
        <f ca="1"/>
        <v>7861</v>
      </c>
      <c r="D169" s="85">
        <f t="shared" ca="1" si="18"/>
        <v>-1.6334374249339419E-2</v>
      </c>
      <c r="E169" s="85"/>
      <c r="U169" s="9" vm="1091">
        <f ca="1"/>
        <v>44126</v>
      </c>
      <c r="V169" s="9" vm="1092">
        <f ca="1"/>
        <v>2194.1999999999998</v>
      </c>
      <c r="W169" s="9" vm="1093">
        <f ca="1"/>
        <v>8388</v>
      </c>
      <c r="X169" s="85">
        <f t="shared" ca="1" si="23"/>
        <v>-4.3921568627451057E-2</v>
      </c>
      <c r="AR169" s="25" vm="1083">
        <f t="shared" ca="1" si="16"/>
        <v>44124</v>
      </c>
      <c r="AS169">
        <f t="shared" ca="1" si="17"/>
        <v>32190795</v>
      </c>
      <c r="AT169" t="str">
        <f t="shared" ca="1" si="19"/>
        <v/>
      </c>
      <c r="AU169" s="25" vm="1091">
        <f t="shared" ca="1" si="20"/>
        <v>44126</v>
      </c>
      <c r="AV169">
        <f t="shared" ca="1" si="21"/>
        <v>18404949.599999998</v>
      </c>
      <c r="AW169" s="213" t="str">
        <f t="shared" ca="1" si="22"/>
        <v/>
      </c>
      <c r="BC169" vm="947">
        <f ca="1"/>
        <v>46073</v>
      </c>
      <c r="BD169">
        <f ca="1"/>
        <v>235647025.75999999</v>
      </c>
    </row>
    <row r="170" spans="1:56" x14ac:dyDescent="0.25">
      <c r="A170" s="9" vm="1087">
        <f ca="1"/>
        <v>44125</v>
      </c>
      <c r="B170" s="9" vm="1094">
        <f ca="1"/>
        <v>4253</v>
      </c>
      <c r="C170" s="9" vm="1095">
        <f ca="1"/>
        <v>6341</v>
      </c>
      <c r="D170" s="85">
        <f t="shared" ca="1" si="18"/>
        <v>3.8583638583638585E-2</v>
      </c>
      <c r="E170" s="85"/>
      <c r="U170" s="9" vm="1096">
        <f ca="1"/>
        <v>44127</v>
      </c>
      <c r="V170" s="9" vm="1097">
        <f ca="1"/>
        <v>2088.9</v>
      </c>
      <c r="W170" s="9" vm="1098">
        <f ca="1"/>
        <v>7189</v>
      </c>
      <c r="X170" s="85">
        <f t="shared" ca="1" si="23"/>
        <v>-4.7990155865463374E-2</v>
      </c>
      <c r="AR170" s="25" vm="1087">
        <f t="shared" ca="1" si="16"/>
        <v>44125</v>
      </c>
      <c r="AS170">
        <f t="shared" ca="1" si="17"/>
        <v>26968273</v>
      </c>
      <c r="AT170" t="str">
        <f t="shared" ca="1" si="19"/>
        <v/>
      </c>
      <c r="AU170" s="25" vm="1096">
        <f t="shared" ca="1" si="20"/>
        <v>44127</v>
      </c>
      <c r="AV170">
        <f t="shared" ca="1" si="21"/>
        <v>15017102.100000001</v>
      </c>
      <c r="AW170" s="213" t="str">
        <f t="shared" ca="1" si="22"/>
        <v/>
      </c>
    </row>
    <row r="171" spans="1:56" x14ac:dyDescent="0.25">
      <c r="A171" s="9" vm="1091">
        <f ca="1"/>
        <v>44126</v>
      </c>
      <c r="B171" s="9" vm="1099">
        <f ca="1"/>
        <v>4073</v>
      </c>
      <c r="C171" s="9" vm="1100">
        <f ca="1"/>
        <v>7771</v>
      </c>
      <c r="D171" s="85">
        <f t="shared" ca="1" si="18"/>
        <v>-4.2323066071008698E-2</v>
      </c>
      <c r="E171" s="85"/>
      <c r="U171" s="9" vm="1101">
        <f ca="1"/>
        <v>44130</v>
      </c>
      <c r="V171" s="9" vm="1102">
        <f ca="1"/>
        <v>2167.1999999999998</v>
      </c>
      <c r="W171" s="9" vm="1103">
        <f ca="1"/>
        <v>8299</v>
      </c>
      <c r="X171" s="85">
        <f t="shared" ca="1" si="23"/>
        <v>3.7483843171046832E-2</v>
      </c>
      <c r="AR171" s="25" vm="1091">
        <f t="shared" ca="1" si="16"/>
        <v>44126</v>
      </c>
      <c r="AS171">
        <f t="shared" ca="1" si="17"/>
        <v>31651283</v>
      </c>
      <c r="AT171" t="str">
        <f t="shared" ca="1" si="19"/>
        <v/>
      </c>
      <c r="AU171" s="25" vm="1101">
        <f t="shared" ca="1" si="20"/>
        <v>44130</v>
      </c>
      <c r="AV171">
        <f t="shared" ca="1" si="21"/>
        <v>17985592.799999997</v>
      </c>
      <c r="AW171" s="213" t="str">
        <f t="shared" ca="1" si="22"/>
        <v/>
      </c>
    </row>
    <row r="172" spans="1:56" x14ac:dyDescent="0.25">
      <c r="A172" s="9" vm="1096">
        <f ca="1"/>
        <v>44127</v>
      </c>
      <c r="B172" s="9" vm="1104">
        <f ca="1"/>
        <v>3896</v>
      </c>
      <c r="C172" s="9" vm="1105">
        <f ca="1"/>
        <v>6276</v>
      </c>
      <c r="D172" s="85">
        <f t="shared" ca="1" si="18"/>
        <v>-4.3456911367542352E-2</v>
      </c>
      <c r="E172" s="85"/>
      <c r="U172" s="9" vm="1106">
        <f ca="1"/>
        <v>44131</v>
      </c>
      <c r="V172" s="9" vm="1107">
        <f ca="1"/>
        <v>2242.8000000000002</v>
      </c>
      <c r="W172" s="9" vm="1108">
        <f ca="1"/>
        <v>8779</v>
      </c>
      <c r="X172" s="85">
        <f t="shared" ca="1" si="23"/>
        <v>3.4883720930232731E-2</v>
      </c>
      <c r="AR172" s="25" vm="1096">
        <f t="shared" ca="1" si="16"/>
        <v>44127</v>
      </c>
      <c r="AS172">
        <f t="shared" ca="1" si="17"/>
        <v>24451296</v>
      </c>
      <c r="AT172" t="str">
        <f t="shared" ca="1" si="19"/>
        <v/>
      </c>
      <c r="AU172" s="25" vm="1106">
        <f t="shared" ca="1" si="20"/>
        <v>44131</v>
      </c>
      <c r="AV172">
        <f t="shared" ca="1" si="21"/>
        <v>19689541.200000003</v>
      </c>
      <c r="AW172" s="213" t="str">
        <f t="shared" ca="1" si="22"/>
        <v/>
      </c>
    </row>
    <row r="173" spans="1:56" x14ac:dyDescent="0.25">
      <c r="A173" s="9" vm="1101">
        <f ca="1"/>
        <v>44130</v>
      </c>
      <c r="B173" s="9" vm="1109">
        <f ca="1"/>
        <v>4012</v>
      </c>
      <c r="C173" s="9" vm="1110">
        <f ca="1"/>
        <v>7351</v>
      </c>
      <c r="D173" s="85">
        <f t="shared" ca="1" si="18"/>
        <v>2.9774127310061602E-2</v>
      </c>
      <c r="E173" s="85"/>
      <c r="U173" s="9" vm="1111">
        <f ca="1"/>
        <v>44132</v>
      </c>
      <c r="V173" s="9" vm="1112">
        <f ca="1"/>
        <v>2215.8000000000002</v>
      </c>
      <c r="W173" s="9" vm="1113">
        <f ca="1"/>
        <v>7028</v>
      </c>
      <c r="X173" s="85">
        <f t="shared" ca="1" si="23"/>
        <v>-1.203852327447833E-2</v>
      </c>
      <c r="AR173" s="25" vm="1101">
        <f t="shared" ca="1" si="16"/>
        <v>44130</v>
      </c>
      <c r="AS173">
        <f t="shared" ca="1" si="17"/>
        <v>29492212</v>
      </c>
      <c r="AT173" t="str">
        <f t="shared" ca="1" si="19"/>
        <v/>
      </c>
      <c r="AU173" s="25" vm="1111">
        <f t="shared" ca="1" si="20"/>
        <v>44132</v>
      </c>
      <c r="AV173">
        <f t="shared" ca="1" si="21"/>
        <v>15572642.4</v>
      </c>
      <c r="AW173" s="213" t="str">
        <f t="shared" ca="1" si="22"/>
        <v/>
      </c>
    </row>
    <row r="174" spans="1:56" x14ac:dyDescent="0.25">
      <c r="A174" s="9" vm="1106">
        <f ca="1"/>
        <v>44131</v>
      </c>
      <c r="B174" s="9" vm="1114">
        <f ca="1"/>
        <v>4130</v>
      </c>
      <c r="C174" s="9" vm="1115">
        <f ca="1"/>
        <v>8156</v>
      </c>
      <c r="D174" s="85">
        <f t="shared" ca="1" si="18"/>
        <v>2.9411764705882353E-2</v>
      </c>
      <c r="E174" s="85"/>
      <c r="U174" s="9" vm="1116">
        <f ca="1"/>
        <v>44133</v>
      </c>
      <c r="V174" s="9" vm="1117">
        <f ca="1"/>
        <v>2255.4</v>
      </c>
      <c r="W174" s="9" vm="1118">
        <f ca="1"/>
        <v>12616</v>
      </c>
      <c r="X174" s="85">
        <f t="shared" ca="1" si="23"/>
        <v>1.7871649065800119E-2</v>
      </c>
      <c r="AR174" s="25" vm="1106">
        <f t="shared" ca="1" si="16"/>
        <v>44131</v>
      </c>
      <c r="AS174">
        <f t="shared" ca="1" si="17"/>
        <v>33684280</v>
      </c>
      <c r="AT174" t="str">
        <f t="shared" ca="1" si="19"/>
        <v/>
      </c>
      <c r="AU174" s="25" vm="1116">
        <f t="shared" ca="1" si="20"/>
        <v>44133</v>
      </c>
      <c r="AV174">
        <f t="shared" ca="1" si="21"/>
        <v>28454126.400000002</v>
      </c>
      <c r="AW174" s="213" t="str">
        <f t="shared" ca="1" si="22"/>
        <v/>
      </c>
    </row>
    <row r="175" spans="1:56" x14ac:dyDescent="0.25">
      <c r="A175" s="9" vm="1111">
        <f ca="1"/>
        <v>44132</v>
      </c>
      <c r="B175" s="9" vm="1119">
        <f ca="1"/>
        <v>4099</v>
      </c>
      <c r="C175" s="9" vm="1120">
        <f ca="1"/>
        <v>5777</v>
      </c>
      <c r="D175" s="85">
        <f t="shared" ca="1" si="18"/>
        <v>-7.5060532687651329E-3</v>
      </c>
      <c r="E175" s="85"/>
      <c r="U175" s="9" vm="1121">
        <f ca="1"/>
        <v>44134</v>
      </c>
      <c r="V175" s="9" vm="1122">
        <f ca="1"/>
        <v>2320.1999999999998</v>
      </c>
      <c r="W175" s="9" vm="1123">
        <f ca="1"/>
        <v>7583</v>
      </c>
      <c r="X175" s="85">
        <f t="shared" ca="1" si="23"/>
        <v>2.8731045490821904E-2</v>
      </c>
      <c r="AR175" s="25" vm="1111">
        <f t="shared" ca="1" si="16"/>
        <v>44132</v>
      </c>
      <c r="AS175">
        <f t="shared" ca="1" si="17"/>
        <v>23679923</v>
      </c>
      <c r="AT175" t="str">
        <f t="shared" ca="1" si="19"/>
        <v/>
      </c>
      <c r="AU175" s="25" vm="1121">
        <f t="shared" ca="1" si="20"/>
        <v>44134</v>
      </c>
      <c r="AV175">
        <f t="shared" ca="1" si="21"/>
        <v>17594076.599999998</v>
      </c>
      <c r="AW175" s="213" t="str">
        <f t="shared" ca="1" si="22"/>
        <v/>
      </c>
    </row>
    <row r="176" spans="1:56" x14ac:dyDescent="0.25">
      <c r="A176" s="9" vm="1116">
        <f ca="1"/>
        <v>44133</v>
      </c>
      <c r="B176" s="9" vm="1124">
        <f ca="1"/>
        <v>4164</v>
      </c>
      <c r="C176" s="9" vm="1125">
        <f ca="1"/>
        <v>14483</v>
      </c>
      <c r="D176" s="85">
        <f t="shared" ca="1" si="18"/>
        <v>1.5857526225908757E-2</v>
      </c>
      <c r="E176" s="85"/>
      <c r="U176" s="9" vm="1126">
        <f ca="1"/>
        <v>44137</v>
      </c>
      <c r="V176" s="9" vm="1127">
        <f ca="1"/>
        <v>2144.6999999999998</v>
      </c>
      <c r="W176" s="9" vm="1128">
        <f ca="1"/>
        <v>14827</v>
      </c>
      <c r="X176" s="85">
        <f t="shared" ca="1" si="23"/>
        <v>-7.5640031031807609E-2</v>
      </c>
      <c r="AR176" s="25" vm="1116">
        <f t="shared" ca="1" si="16"/>
        <v>44133</v>
      </c>
      <c r="AS176">
        <f t="shared" ca="1" si="17"/>
        <v>60307212</v>
      </c>
      <c r="AT176" t="str">
        <f t="shared" ca="1" si="19"/>
        <v/>
      </c>
      <c r="AU176" s="25" vm="1126">
        <f t="shared" ca="1" si="20"/>
        <v>44137</v>
      </c>
      <c r="AV176">
        <f t="shared" ca="1" si="21"/>
        <v>31799466.899999999</v>
      </c>
      <c r="AW176" s="213" t="str">
        <f t="shared" ca="1" si="22"/>
        <v/>
      </c>
    </row>
    <row r="177" spans="1:49" x14ac:dyDescent="0.25">
      <c r="A177" s="9" vm="1121">
        <f ca="1"/>
        <v>44134</v>
      </c>
      <c r="B177" s="9" vm="1129">
        <f ca="1"/>
        <v>4278</v>
      </c>
      <c r="C177" s="9" vm="1130">
        <f ca="1"/>
        <v>6929</v>
      </c>
      <c r="D177" s="85">
        <f t="shared" ca="1" si="18"/>
        <v>2.7377521613832854E-2</v>
      </c>
      <c r="E177" s="85"/>
      <c r="U177" s="9" vm="1131">
        <f ca="1"/>
        <v>44138</v>
      </c>
      <c r="V177" s="9" vm="1132">
        <f ca="1"/>
        <v>1911.6</v>
      </c>
      <c r="W177" s="9" vm="1133">
        <f ca="1"/>
        <v>16232</v>
      </c>
      <c r="X177" s="85">
        <f t="shared" ca="1" si="23"/>
        <v>-0.10868652958455725</v>
      </c>
      <c r="AR177" s="25" vm="1121">
        <f t="shared" ca="1" si="16"/>
        <v>44134</v>
      </c>
      <c r="AS177">
        <f t="shared" ca="1" si="17"/>
        <v>29642262</v>
      </c>
      <c r="AT177" t="str">
        <f t="shared" ca="1" si="19"/>
        <v/>
      </c>
      <c r="AU177" s="25" vm="1131">
        <f t="shared" ca="1" si="20"/>
        <v>44138</v>
      </c>
      <c r="AV177">
        <f t="shared" ca="1" si="21"/>
        <v>31029091.199999999</v>
      </c>
      <c r="AW177" s="213" t="str">
        <f t="shared" ca="1" si="22"/>
        <v/>
      </c>
    </row>
    <row r="178" spans="1:49" x14ac:dyDescent="0.25">
      <c r="A178" s="9" vm="1126">
        <f ca="1"/>
        <v>44137</v>
      </c>
      <c r="B178" s="9" vm="1134">
        <f ca="1"/>
        <v>4006</v>
      </c>
      <c r="C178" s="9" vm="1135">
        <f ca="1"/>
        <v>12055</v>
      </c>
      <c r="D178" s="85">
        <f t="shared" ca="1" si="18"/>
        <v>-6.3581112669471709E-2</v>
      </c>
      <c r="E178" s="85"/>
      <c r="U178" s="9" vm="1136">
        <f ca="1"/>
        <v>44139</v>
      </c>
      <c r="V178" s="9" vm="1132">
        <f ca="1"/>
        <v>1911.6</v>
      </c>
      <c r="W178" s="9" vm="1137">
        <f ca="1"/>
        <v>10236</v>
      </c>
      <c r="X178" s="85">
        <f t="shared" ca="1" si="23"/>
        <v>0</v>
      </c>
      <c r="AR178" s="25" vm="1126">
        <f t="shared" ca="1" si="16"/>
        <v>44137</v>
      </c>
      <c r="AS178">
        <f t="shared" ca="1" si="17"/>
        <v>48292330</v>
      </c>
      <c r="AT178" t="str">
        <f t="shared" ca="1" si="19"/>
        <v/>
      </c>
      <c r="AU178" s="25" vm="1136">
        <f t="shared" ca="1" si="20"/>
        <v>44139</v>
      </c>
      <c r="AV178">
        <f t="shared" ca="1" si="21"/>
        <v>19567137.599999998</v>
      </c>
      <c r="AW178" s="213" t="str">
        <f t="shared" ca="1" si="22"/>
        <v/>
      </c>
    </row>
    <row r="179" spans="1:49" x14ac:dyDescent="0.25">
      <c r="A179" s="9" vm="1131">
        <f ca="1"/>
        <v>44138</v>
      </c>
      <c r="B179" s="9" vm="1138">
        <f ca="1"/>
        <v>3608</v>
      </c>
      <c r="C179" s="9" vm="1139">
        <f ca="1"/>
        <v>21430</v>
      </c>
      <c r="D179" s="85">
        <f t="shared" ca="1" si="18"/>
        <v>-9.9350973539690468E-2</v>
      </c>
      <c r="E179" s="85"/>
      <c r="U179" s="9" vm="1140">
        <f ca="1"/>
        <v>44140</v>
      </c>
      <c r="V179" s="9" vm="1141">
        <f ca="1"/>
        <v>1756.8</v>
      </c>
      <c r="W179" s="9" vm="1142">
        <f ca="1"/>
        <v>16448</v>
      </c>
      <c r="X179" s="85">
        <f t="shared" ca="1" si="23"/>
        <v>-8.0979284369114862E-2</v>
      </c>
      <c r="AR179" s="25" vm="1131">
        <f t="shared" ca="1" si="16"/>
        <v>44138</v>
      </c>
      <c r="AS179">
        <f t="shared" ca="1" si="17"/>
        <v>77319440</v>
      </c>
      <c r="AT179" t="str">
        <f t="shared" ca="1" si="19"/>
        <v/>
      </c>
      <c r="AU179" s="25" vm="1140">
        <f t="shared" ca="1" si="20"/>
        <v>44140</v>
      </c>
      <c r="AV179">
        <f t="shared" ca="1" si="21"/>
        <v>28895846.399999999</v>
      </c>
      <c r="AW179" s="213" t="str">
        <f t="shared" ca="1" si="22"/>
        <v/>
      </c>
    </row>
    <row r="180" spans="1:49" x14ac:dyDescent="0.25">
      <c r="A180" s="9" vm="1136">
        <f ca="1"/>
        <v>44139</v>
      </c>
      <c r="B180" s="9" vm="1143">
        <f ca="1"/>
        <v>3587</v>
      </c>
      <c r="C180" s="9" vm="1144">
        <f ca="1"/>
        <v>14053</v>
      </c>
      <c r="D180" s="85">
        <f t="shared" ca="1" si="18"/>
        <v>-5.8203991130820398E-3</v>
      </c>
      <c r="E180" s="85"/>
      <c r="U180" s="9" vm="1145">
        <f ca="1"/>
        <v>44141</v>
      </c>
      <c r="V180" s="9" vm="1146">
        <f ca="1"/>
        <v>1711.8</v>
      </c>
      <c r="W180" s="9" vm="1147">
        <f ca="1"/>
        <v>10602</v>
      </c>
      <c r="X180" s="85">
        <f t="shared" ca="1" si="23"/>
        <v>-2.5614754098360656E-2</v>
      </c>
      <c r="AR180" s="25" vm="1136">
        <f t="shared" ca="1" si="16"/>
        <v>44139</v>
      </c>
      <c r="AS180">
        <f t="shared" ca="1" si="17"/>
        <v>50408111</v>
      </c>
      <c r="AT180" t="str">
        <f t="shared" ca="1" si="19"/>
        <v/>
      </c>
      <c r="AU180" s="25" vm="1145">
        <f t="shared" ca="1" si="20"/>
        <v>44141</v>
      </c>
      <c r="AV180">
        <f t="shared" ca="1" si="21"/>
        <v>18148503.599999998</v>
      </c>
      <c r="AW180" s="213" t="str">
        <f t="shared" ca="1" si="22"/>
        <v/>
      </c>
    </row>
    <row r="181" spans="1:49" x14ac:dyDescent="0.25">
      <c r="A181" s="9" vm="1140">
        <f ca="1"/>
        <v>44140</v>
      </c>
      <c r="B181" s="9" vm="1148">
        <f ca="1"/>
        <v>3336</v>
      </c>
      <c r="C181" s="9" vm="1149">
        <f ca="1"/>
        <v>22304</v>
      </c>
      <c r="D181" s="85">
        <f t="shared" ca="1" si="18"/>
        <v>-6.9974909395037629E-2</v>
      </c>
      <c r="E181" s="85"/>
      <c r="U181" s="9" vm="1150">
        <f ca="1"/>
        <v>44144</v>
      </c>
      <c r="V181" s="9" vm="1151">
        <f ca="1"/>
        <v>1666.8</v>
      </c>
      <c r="W181" s="9" vm="1152">
        <f ca="1"/>
        <v>6019</v>
      </c>
      <c r="X181" s="85">
        <f t="shared" ca="1" si="23"/>
        <v>-2.6288117770767613E-2</v>
      </c>
      <c r="AR181" s="25" vm="1140">
        <f t="shared" ca="1" si="16"/>
        <v>44140</v>
      </c>
      <c r="AS181">
        <f t="shared" ca="1" si="17"/>
        <v>74406144</v>
      </c>
      <c r="AT181" t="str">
        <f t="shared" ca="1" si="19"/>
        <v/>
      </c>
      <c r="AU181" s="25" vm="1150">
        <f t="shared" ca="1" si="20"/>
        <v>44144</v>
      </c>
      <c r="AV181">
        <f t="shared" ca="1" si="21"/>
        <v>10032469.199999999</v>
      </c>
      <c r="AW181" s="213" t="str">
        <f t="shared" ca="1" si="22"/>
        <v/>
      </c>
    </row>
    <row r="182" spans="1:49" x14ac:dyDescent="0.25">
      <c r="A182" s="9" vm="1145">
        <f ca="1"/>
        <v>44141</v>
      </c>
      <c r="B182" s="9" vm="1153">
        <f ca="1"/>
        <v>3253</v>
      </c>
      <c r="C182" s="9" vm="1154">
        <f ca="1"/>
        <v>16146</v>
      </c>
      <c r="D182" s="85">
        <f t="shared" ca="1" si="18"/>
        <v>-2.4880095923261392E-2</v>
      </c>
      <c r="E182" s="85"/>
      <c r="U182" s="9" vm="1155">
        <f ca="1"/>
        <v>44145</v>
      </c>
      <c r="V182" s="9" vm="1156">
        <f ca="1"/>
        <v>1764</v>
      </c>
      <c r="W182" s="9" vm="1157">
        <f ca="1"/>
        <v>12467</v>
      </c>
      <c r="X182" s="85">
        <f t="shared" ca="1" si="23"/>
        <v>5.8315334773218173E-2</v>
      </c>
      <c r="AR182" s="25" vm="1145">
        <f t="shared" ca="1" si="16"/>
        <v>44141</v>
      </c>
      <c r="AS182">
        <f t="shared" ca="1" si="17"/>
        <v>52522938</v>
      </c>
      <c r="AT182" t="str">
        <f t="shared" ca="1" si="19"/>
        <v/>
      </c>
      <c r="AU182" s="25" vm="1155">
        <f t="shared" ca="1" si="20"/>
        <v>44145</v>
      </c>
      <c r="AV182">
        <f t="shared" ca="1" si="21"/>
        <v>21991788</v>
      </c>
      <c r="AW182" s="213" t="str">
        <f t="shared" ca="1" si="22"/>
        <v/>
      </c>
    </row>
    <row r="183" spans="1:49" x14ac:dyDescent="0.25">
      <c r="A183" s="9" vm="1150">
        <f ca="1"/>
        <v>44144</v>
      </c>
      <c r="B183" s="9" vm="1158">
        <f ca="1"/>
        <v>3164</v>
      </c>
      <c r="C183" s="9" vm="1159">
        <f ca="1"/>
        <v>11056</v>
      </c>
      <c r="D183" s="85">
        <f t="shared" ca="1" si="18"/>
        <v>-2.7359360590224407E-2</v>
      </c>
      <c r="E183" s="85"/>
      <c r="U183" s="9" vm="1160">
        <f ca="1"/>
        <v>44146</v>
      </c>
      <c r="V183" s="9" vm="1161">
        <f ca="1"/>
        <v>1848.6</v>
      </c>
      <c r="W183" s="9" vm="1162">
        <f ca="1"/>
        <v>12754</v>
      </c>
      <c r="X183" s="85">
        <f t="shared" ca="1" si="23"/>
        <v>4.7959183673469338E-2</v>
      </c>
      <c r="AR183" s="25" vm="1150">
        <f t="shared" ca="1" si="16"/>
        <v>44144</v>
      </c>
      <c r="AS183">
        <f t="shared" ca="1" si="17"/>
        <v>34981184</v>
      </c>
      <c r="AT183" t="str">
        <f t="shared" ca="1" si="19"/>
        <v/>
      </c>
      <c r="AU183" s="25" vm="1160">
        <f t="shared" ca="1" si="20"/>
        <v>44146</v>
      </c>
      <c r="AV183">
        <f t="shared" ca="1" si="21"/>
        <v>23577044.399999999</v>
      </c>
      <c r="AW183" s="213" t="str">
        <f t="shared" ca="1" si="22"/>
        <v/>
      </c>
    </row>
    <row r="184" spans="1:49" x14ac:dyDescent="0.25">
      <c r="A184" s="9" vm="1155">
        <f ca="1"/>
        <v>44145</v>
      </c>
      <c r="B184" s="9" vm="555">
        <f ca="1"/>
        <v>3343</v>
      </c>
      <c r="C184" s="9" vm="1163">
        <f ca="1"/>
        <v>13653</v>
      </c>
      <c r="D184" s="85">
        <f t="shared" ca="1" si="18"/>
        <v>5.6573957016434889E-2</v>
      </c>
      <c r="E184" s="85"/>
      <c r="U184" s="9" vm="1164">
        <f ca="1"/>
        <v>44147</v>
      </c>
      <c r="V184" s="9" vm="1165">
        <f ca="1"/>
        <v>1758.6</v>
      </c>
      <c r="W184" s="9" vm="1166">
        <f ca="1"/>
        <v>9951</v>
      </c>
      <c r="X184" s="85">
        <f t="shared" ca="1" si="23"/>
        <v>-4.8685491723466409E-2</v>
      </c>
      <c r="AR184" s="25" vm="1155">
        <f t="shared" ca="1" si="16"/>
        <v>44145</v>
      </c>
      <c r="AS184">
        <f t="shared" ca="1" si="17"/>
        <v>45641979</v>
      </c>
      <c r="AT184" t="str">
        <f t="shared" ca="1" si="19"/>
        <v/>
      </c>
      <c r="AU184" s="25" vm="1164">
        <f t="shared" ca="1" si="20"/>
        <v>44147</v>
      </c>
      <c r="AV184">
        <f t="shared" ca="1" si="21"/>
        <v>17499828.599999998</v>
      </c>
      <c r="AW184" s="213" t="str">
        <f t="shared" ca="1" si="22"/>
        <v/>
      </c>
    </row>
    <row r="185" spans="1:49" x14ac:dyDescent="0.25">
      <c r="A185" s="9" vm="1160">
        <f ca="1"/>
        <v>44146</v>
      </c>
      <c r="B185" s="9" vm="1167">
        <f ca="1"/>
        <v>3496</v>
      </c>
      <c r="C185" s="9" vm="1168">
        <f ca="1"/>
        <v>12213</v>
      </c>
      <c r="D185" s="85">
        <f t="shared" ca="1" si="18"/>
        <v>4.5767274902781929E-2</v>
      </c>
      <c r="E185" s="85"/>
      <c r="U185" s="9" vm="1169">
        <f ca="1"/>
        <v>44148</v>
      </c>
      <c r="V185" s="9" vm="1170">
        <f ca="1"/>
        <v>1798.2</v>
      </c>
      <c r="W185" s="9" vm="1171">
        <f ca="1"/>
        <v>12607</v>
      </c>
      <c r="X185" s="85">
        <f t="shared" ca="1" si="23"/>
        <v>2.2517911975435085E-2</v>
      </c>
      <c r="AR185" s="25" vm="1160">
        <f t="shared" ca="1" si="16"/>
        <v>44146</v>
      </c>
      <c r="AS185">
        <f t="shared" ca="1" si="17"/>
        <v>42696648</v>
      </c>
      <c r="AT185" t="str">
        <f t="shared" ca="1" si="19"/>
        <v/>
      </c>
      <c r="AU185" s="25" vm="1169">
        <f t="shared" ca="1" si="20"/>
        <v>44148</v>
      </c>
      <c r="AV185">
        <f t="shared" ca="1" si="21"/>
        <v>22669907.400000002</v>
      </c>
      <c r="AW185" s="213" t="str">
        <f t="shared" ca="1" si="22"/>
        <v/>
      </c>
    </row>
    <row r="186" spans="1:49" x14ac:dyDescent="0.25">
      <c r="A186" s="9" vm="1164">
        <f ca="1"/>
        <v>44147</v>
      </c>
      <c r="B186" s="9" vm="1172">
        <f ca="1"/>
        <v>3323</v>
      </c>
      <c r="C186" s="9" vm="1157">
        <f ca="1"/>
        <v>12467</v>
      </c>
      <c r="D186" s="85">
        <f t="shared" ca="1" si="18"/>
        <v>-4.948512585812357E-2</v>
      </c>
      <c r="E186" s="85"/>
      <c r="U186" s="9" vm="1173">
        <f ca="1"/>
        <v>44151</v>
      </c>
      <c r="V186" s="9" vm="1174">
        <f ca="1"/>
        <v>1494</v>
      </c>
      <c r="W186" s="9" vm="1175">
        <f ca="1"/>
        <v>18735</v>
      </c>
      <c r="X186" s="85">
        <f t="shared" ca="1" si="23"/>
        <v>-0.16916916916916919</v>
      </c>
      <c r="AR186" s="25" vm="1164">
        <f t="shared" ca="1" si="16"/>
        <v>44147</v>
      </c>
      <c r="AS186">
        <f t="shared" ca="1" si="17"/>
        <v>41427841</v>
      </c>
      <c r="AT186" t="str">
        <f t="shared" ca="1" si="19"/>
        <v/>
      </c>
      <c r="AU186" s="25" vm="1173">
        <f t="shared" ca="1" si="20"/>
        <v>44151</v>
      </c>
      <c r="AV186">
        <f t="shared" ca="1" si="21"/>
        <v>27990090</v>
      </c>
      <c r="AW186" s="213" t="str">
        <f t="shared" ca="1" si="22"/>
        <v/>
      </c>
    </row>
    <row r="187" spans="1:49" x14ac:dyDescent="0.25">
      <c r="A187" s="9" vm="1169">
        <f ca="1"/>
        <v>44148</v>
      </c>
      <c r="B187" s="9" vm="1176">
        <f ca="1"/>
        <v>3403</v>
      </c>
      <c r="C187" s="9" vm="1177">
        <f ca="1"/>
        <v>11852</v>
      </c>
      <c r="D187" s="85">
        <f t="shared" ca="1" si="18"/>
        <v>2.4074631357207343E-2</v>
      </c>
      <c r="E187" s="85"/>
      <c r="U187" s="9" vm="1178">
        <f ca="1"/>
        <v>44152</v>
      </c>
      <c r="V187" s="9" vm="1179">
        <f ca="1"/>
        <v>1483.2</v>
      </c>
      <c r="W187" s="9" vm="1180">
        <f ca="1"/>
        <v>8026</v>
      </c>
      <c r="X187" s="85">
        <f t="shared" ca="1" si="23"/>
        <v>-7.2289156626505723E-3</v>
      </c>
      <c r="AR187" s="25" vm="1169">
        <f t="shared" ca="1" si="16"/>
        <v>44148</v>
      </c>
      <c r="AS187">
        <f t="shared" ca="1" si="17"/>
        <v>40332356</v>
      </c>
      <c r="AT187" t="str">
        <f t="shared" ca="1" si="19"/>
        <v/>
      </c>
      <c r="AU187" s="25" vm="1178">
        <f t="shared" ca="1" si="20"/>
        <v>44152</v>
      </c>
      <c r="AV187">
        <f t="shared" ca="1" si="21"/>
        <v>11904163.200000001</v>
      </c>
      <c r="AW187" s="213" t="str">
        <f t="shared" ca="1" si="22"/>
        <v/>
      </c>
    </row>
    <row r="188" spans="1:49" x14ac:dyDescent="0.25">
      <c r="A188" s="9" vm="1173">
        <f ca="1"/>
        <v>44151</v>
      </c>
      <c r="B188" s="9" vm="1181">
        <f ca="1"/>
        <v>2829</v>
      </c>
      <c r="C188" s="9" vm="1182">
        <f ca="1"/>
        <v>30343</v>
      </c>
      <c r="D188" s="85">
        <f t="shared" ca="1" si="18"/>
        <v>-0.16867469879518071</v>
      </c>
      <c r="E188" s="85"/>
      <c r="U188" s="9" vm="1183">
        <f ca="1"/>
        <v>44153</v>
      </c>
      <c r="V188" s="9" vm="1184">
        <f ca="1"/>
        <v>1479.6</v>
      </c>
      <c r="W188" s="9" vm="1185">
        <f ca="1"/>
        <v>10072</v>
      </c>
      <c r="X188" s="85">
        <f t="shared" ca="1" si="23"/>
        <v>-2.4271844660195092E-3</v>
      </c>
      <c r="AR188" s="25" vm="1173">
        <f t="shared" ca="1" si="16"/>
        <v>44151</v>
      </c>
      <c r="AS188">
        <f t="shared" ca="1" si="17"/>
        <v>85840347</v>
      </c>
      <c r="AT188" t="str">
        <f t="shared" ca="1" si="19"/>
        <v/>
      </c>
      <c r="AU188" s="25" vm="1183">
        <f t="shared" ca="1" si="20"/>
        <v>44153</v>
      </c>
      <c r="AV188">
        <f t="shared" ca="1" si="21"/>
        <v>14902531.199999999</v>
      </c>
      <c r="AW188" s="213" t="str">
        <f t="shared" ca="1" si="22"/>
        <v/>
      </c>
    </row>
    <row r="189" spans="1:49" x14ac:dyDescent="0.25">
      <c r="A189" s="9" vm="1178">
        <f ca="1"/>
        <v>44152</v>
      </c>
      <c r="B189" s="9" vm="1186">
        <f ca="1"/>
        <v>2810</v>
      </c>
      <c r="C189" s="9" vm="1187">
        <f ca="1"/>
        <v>11717</v>
      </c>
      <c r="D189" s="85">
        <f t="shared" ca="1" si="18"/>
        <v>-6.7161541180629199E-3</v>
      </c>
      <c r="E189" s="85"/>
      <c r="U189" s="9" vm="1188">
        <f ca="1"/>
        <v>44154</v>
      </c>
      <c r="V189" s="9" vm="1189">
        <f ca="1"/>
        <v>1369.8</v>
      </c>
      <c r="W189" s="9" vm="819">
        <f ca="1"/>
        <v>18464</v>
      </c>
      <c r="X189" s="85">
        <f t="shared" ca="1" si="23"/>
        <v>-7.4209245742092436E-2</v>
      </c>
      <c r="AR189" s="25" vm="1178">
        <f t="shared" ca="1" si="16"/>
        <v>44152</v>
      </c>
      <c r="AS189">
        <f t="shared" ca="1" si="17"/>
        <v>32924770</v>
      </c>
      <c r="AT189" t="str">
        <f t="shared" ca="1" si="19"/>
        <v/>
      </c>
      <c r="AU189" s="25" vm="1188">
        <f t="shared" ca="1" si="20"/>
        <v>44154</v>
      </c>
      <c r="AV189">
        <f t="shared" ca="1" si="21"/>
        <v>25291987.199999999</v>
      </c>
      <c r="AW189" s="213" t="str">
        <f t="shared" ca="1" si="22"/>
        <v/>
      </c>
    </row>
    <row r="190" spans="1:49" x14ac:dyDescent="0.25">
      <c r="A190" s="9" vm="1183">
        <f ca="1"/>
        <v>44153</v>
      </c>
      <c r="B190" s="9" vm="1190">
        <f ca="1"/>
        <v>2797</v>
      </c>
      <c r="C190" s="9" vm="1191">
        <f ca="1"/>
        <v>13709</v>
      </c>
      <c r="D190" s="85">
        <f t="shared" ca="1" si="18"/>
        <v>-4.6263345195729534E-3</v>
      </c>
      <c r="E190" s="85"/>
      <c r="U190" s="9" vm="1192">
        <f ca="1"/>
        <v>44155</v>
      </c>
      <c r="V190" s="9" vm="1193">
        <f ca="1"/>
        <v>1414.8</v>
      </c>
      <c r="W190" s="9" vm="1194">
        <f ca="1"/>
        <v>8688</v>
      </c>
      <c r="X190" s="85">
        <f t="shared" ca="1" si="23"/>
        <v>3.2851511169513799E-2</v>
      </c>
      <c r="AR190" s="25" vm="1183">
        <f t="shared" ca="1" si="16"/>
        <v>44153</v>
      </c>
      <c r="AS190">
        <f t="shared" ca="1" si="17"/>
        <v>38344073</v>
      </c>
      <c r="AT190" t="str">
        <f t="shared" ca="1" si="19"/>
        <v/>
      </c>
      <c r="AU190" s="25" vm="1192">
        <f t="shared" ca="1" si="20"/>
        <v>44155</v>
      </c>
      <c r="AV190">
        <f t="shared" ca="1" si="21"/>
        <v>12291782.4</v>
      </c>
      <c r="AW190" s="213" t="str">
        <f t="shared" ca="1" si="22"/>
        <v/>
      </c>
    </row>
    <row r="191" spans="1:49" x14ac:dyDescent="0.25">
      <c r="A191" s="9" vm="1188">
        <f ca="1"/>
        <v>44154</v>
      </c>
      <c r="B191" s="9" vm="1195">
        <f ca="1"/>
        <v>2593</v>
      </c>
      <c r="C191" s="9" vm="1196">
        <f ca="1"/>
        <v>37332</v>
      </c>
      <c r="D191" s="85">
        <f t="shared" ca="1" si="18"/>
        <v>-7.2935287808366112E-2</v>
      </c>
      <c r="E191" s="85"/>
      <c r="U191" s="9" vm="1197">
        <f ca="1"/>
        <v>44158</v>
      </c>
      <c r="V191" s="9" vm="1198">
        <f ca="1"/>
        <v>1459.8</v>
      </c>
      <c r="W191" s="9" vm="1199">
        <f ca="1"/>
        <v>7122</v>
      </c>
      <c r="X191" s="85">
        <f t="shared" ca="1" si="23"/>
        <v>3.1806615776081425E-2</v>
      </c>
      <c r="AR191" s="25" vm="1188">
        <f t="shared" ca="1" si="16"/>
        <v>44154</v>
      </c>
      <c r="AS191">
        <f t="shared" ca="1" si="17"/>
        <v>96801876</v>
      </c>
      <c r="AT191" t="str">
        <f t="shared" ca="1" si="19"/>
        <v/>
      </c>
      <c r="AU191" s="25" vm="1197">
        <f t="shared" ca="1" si="20"/>
        <v>44158</v>
      </c>
      <c r="AV191">
        <f t="shared" ca="1" si="21"/>
        <v>10396695.6</v>
      </c>
      <c r="AW191" s="213" t="str">
        <f t="shared" ca="1" si="22"/>
        <v/>
      </c>
    </row>
    <row r="192" spans="1:49" x14ac:dyDescent="0.25">
      <c r="A192" s="9" vm="1192">
        <f ca="1"/>
        <v>44155</v>
      </c>
      <c r="B192" s="9" vm="1200">
        <f ca="1"/>
        <v>2675</v>
      </c>
      <c r="C192" s="9" vm="1201">
        <f ca="1"/>
        <v>12431</v>
      </c>
      <c r="D192" s="85">
        <f t="shared" ca="1" si="18"/>
        <v>3.1623602005399154E-2</v>
      </c>
      <c r="E192" s="85"/>
      <c r="U192" s="9" vm="1202">
        <f ca="1"/>
        <v>44159</v>
      </c>
      <c r="V192" s="9" vm="1203">
        <f ca="1"/>
        <v>1530</v>
      </c>
      <c r="W192" s="9" vm="1204">
        <f ca="1"/>
        <v>8489</v>
      </c>
      <c r="X192" s="85">
        <f t="shared" ca="1" si="23"/>
        <v>4.8088779284833572E-2</v>
      </c>
      <c r="AR192" s="25" vm="1192">
        <f t="shared" ca="1" si="16"/>
        <v>44155</v>
      </c>
      <c r="AS192">
        <f t="shared" ca="1" si="17"/>
        <v>33252925</v>
      </c>
      <c r="AT192" t="str">
        <f t="shared" ca="1" si="19"/>
        <v/>
      </c>
      <c r="AU192" s="25" vm="1202">
        <f t="shared" ca="1" si="20"/>
        <v>44159</v>
      </c>
      <c r="AV192">
        <f t="shared" ca="1" si="21"/>
        <v>12988170</v>
      </c>
      <c r="AW192" s="213" t="str">
        <f t="shared" ca="1" si="22"/>
        <v/>
      </c>
    </row>
    <row r="193" spans="1:49" x14ac:dyDescent="0.25">
      <c r="A193" s="9" vm="1197">
        <f ca="1"/>
        <v>44158</v>
      </c>
      <c r="B193" s="9" vm="1205">
        <f ca="1"/>
        <v>2762</v>
      </c>
      <c r="C193" s="9" vm="1206">
        <f ca="1"/>
        <v>11156</v>
      </c>
      <c r="D193" s="85">
        <f t="shared" ca="1" si="18"/>
        <v>3.252336448598131E-2</v>
      </c>
      <c r="E193" s="85"/>
      <c r="U193" s="9" vm="1207">
        <f ca="1"/>
        <v>44160</v>
      </c>
      <c r="V193" s="9" vm="1208">
        <f ca="1"/>
        <v>1593</v>
      </c>
      <c r="W193" s="9" vm="1166">
        <f ca="1"/>
        <v>9951</v>
      </c>
      <c r="X193" s="85">
        <f t="shared" ca="1" si="23"/>
        <v>4.1176470588235294E-2</v>
      </c>
      <c r="AR193" s="25" vm="1197">
        <f t="shared" ca="1" si="16"/>
        <v>44158</v>
      </c>
      <c r="AS193">
        <f t="shared" ca="1" si="17"/>
        <v>30812872</v>
      </c>
      <c r="AT193" t="str">
        <f t="shared" ca="1" si="19"/>
        <v/>
      </c>
      <c r="AU193" s="25" vm="1207">
        <f t="shared" ca="1" si="20"/>
        <v>44160</v>
      </c>
      <c r="AV193">
        <f t="shared" ca="1" si="21"/>
        <v>15851943</v>
      </c>
      <c r="AW193" s="213" t="str">
        <f t="shared" ca="1" si="22"/>
        <v/>
      </c>
    </row>
    <row r="194" spans="1:49" x14ac:dyDescent="0.25">
      <c r="A194" s="9" vm="1202">
        <f ca="1"/>
        <v>44159</v>
      </c>
      <c r="B194" s="9" vm="1209">
        <f ca="1"/>
        <v>2894</v>
      </c>
      <c r="C194" s="9" vm="1210">
        <f ca="1"/>
        <v>15279</v>
      </c>
      <c r="D194" s="85">
        <f t="shared" ca="1" si="18"/>
        <v>4.7791455467052858E-2</v>
      </c>
      <c r="E194" s="85"/>
      <c r="U194" s="9" vm="1211">
        <f ca="1"/>
        <v>44161</v>
      </c>
      <c r="V194" s="9" vm="1212">
        <f ca="1"/>
        <v>1557</v>
      </c>
      <c r="W194" s="9" vm="1213">
        <f ca="1"/>
        <v>3853</v>
      </c>
      <c r="X194" s="85">
        <f t="shared" ca="1" si="23"/>
        <v>-2.2598870056497175E-2</v>
      </c>
      <c r="AR194" s="25" vm="1202">
        <f t="shared" ca="1" si="16"/>
        <v>44159</v>
      </c>
      <c r="AS194">
        <f t="shared" ca="1" si="17"/>
        <v>44217426</v>
      </c>
      <c r="AT194" t="str">
        <f t="shared" ca="1" si="19"/>
        <v/>
      </c>
      <c r="AU194" s="25" vm="1211">
        <f t="shared" ca="1" si="20"/>
        <v>44161</v>
      </c>
      <c r="AV194">
        <f t="shared" ca="1" si="21"/>
        <v>5999121</v>
      </c>
      <c r="AW194" s="213" t="str">
        <f t="shared" ca="1" si="22"/>
        <v/>
      </c>
    </row>
    <row r="195" spans="1:49" x14ac:dyDescent="0.25">
      <c r="A195" s="9" vm="1207">
        <f ca="1"/>
        <v>44160</v>
      </c>
      <c r="B195" s="9" vm="1214">
        <f ca="1"/>
        <v>3014</v>
      </c>
      <c r="C195" s="9" vm="1215">
        <f ca="1"/>
        <v>18432</v>
      </c>
      <c r="D195" s="85">
        <f t="shared" ca="1" si="18"/>
        <v>4.1465100207325502E-2</v>
      </c>
      <c r="E195" s="85"/>
      <c r="U195" s="9" vm="1216">
        <f ca="1"/>
        <v>44162</v>
      </c>
      <c r="V195" s="9" vm="1217">
        <f ca="1"/>
        <v>1486.8</v>
      </c>
      <c r="W195" s="9" vm="1218">
        <f ca="1"/>
        <v>9505</v>
      </c>
      <c r="X195" s="85">
        <f t="shared" ca="1" si="23"/>
        <v>-4.5086705202312165E-2</v>
      </c>
      <c r="AR195" s="25" vm="1207">
        <f t="shared" ref="AR195:AR258" ca="1" si="24">A195</f>
        <v>44160</v>
      </c>
      <c r="AS195">
        <f t="shared" ref="AS195:AS258" ca="1" si="25">B195*C195</f>
        <v>55554048</v>
      </c>
      <c r="AT195" t="str">
        <f t="shared" ca="1" si="19"/>
        <v/>
      </c>
      <c r="AU195" s="25" vm="1216">
        <f t="shared" ca="1" si="20"/>
        <v>44162</v>
      </c>
      <c r="AV195">
        <f t="shared" ca="1" si="21"/>
        <v>14132034</v>
      </c>
      <c r="AW195" s="213" t="str">
        <f t="shared" ca="1" si="22"/>
        <v/>
      </c>
    </row>
    <row r="196" spans="1:49" x14ac:dyDescent="0.25">
      <c r="A196" s="9" vm="1216">
        <f ca="1"/>
        <v>44162</v>
      </c>
      <c r="B196" s="9" vm="1219">
        <f ca="1"/>
        <v>2780</v>
      </c>
      <c r="C196" s="9" vm="1220">
        <f ca="1"/>
        <v>15271</v>
      </c>
      <c r="D196" s="85">
        <f t="shared" ref="D196:D259" ca="1" si="26">(B196-B195)/B195</f>
        <v>-7.7637690776376903E-2</v>
      </c>
      <c r="E196" s="85"/>
      <c r="U196" s="9" vm="1221">
        <f ca="1"/>
        <v>44165</v>
      </c>
      <c r="V196" s="9" vm="1222">
        <f ca="1"/>
        <v>1570.5</v>
      </c>
      <c r="W196" s="9" vm="1223">
        <f ca="1"/>
        <v>15910</v>
      </c>
      <c r="X196" s="85">
        <f t="shared" ca="1" si="23"/>
        <v>5.6295399515738531E-2</v>
      </c>
      <c r="AR196" s="25" vm="1216">
        <f t="shared" ca="1" si="24"/>
        <v>44162</v>
      </c>
      <c r="AS196">
        <f t="shared" ca="1" si="25"/>
        <v>42453380</v>
      </c>
      <c r="AT196" t="str">
        <f t="shared" ref="AT196:AT259" ca="1" si="27">IF(AND($AS196 &gt;= $BI$2, $C196 &gt;= $BJ$2), ($C196 / $BK$2) * 100, "")</f>
        <v/>
      </c>
      <c r="AU196" s="25" vm="1221">
        <f t="shared" ref="AU196:AU259" ca="1" si="28">U196</f>
        <v>44165</v>
      </c>
      <c r="AV196">
        <f t="shared" ref="AV196:AV259" ca="1" si="29">V196*W196</f>
        <v>24986655</v>
      </c>
      <c r="AW196" s="213" t="str">
        <f t="shared" ref="AW196:AW259" ca="1" si="30">IF(AND($AV196 &gt;= $BM$2, $W196 &gt;= $BN$2), ($W196 / $BO$2) * 100, "")</f>
        <v/>
      </c>
    </row>
    <row r="197" spans="1:49" x14ac:dyDescent="0.25">
      <c r="A197" s="9" vm="1221">
        <f ca="1"/>
        <v>44165</v>
      </c>
      <c r="B197" s="9" vm="1224">
        <f ca="1"/>
        <v>2974</v>
      </c>
      <c r="C197" s="9" vm="1225">
        <f ca="1"/>
        <v>20449</v>
      </c>
      <c r="D197" s="85">
        <f t="shared" ca="1" si="26"/>
        <v>6.9784172661870508E-2</v>
      </c>
      <c r="E197" s="85"/>
      <c r="U197" s="9" vm="1226">
        <f ca="1"/>
        <v>44166</v>
      </c>
      <c r="V197" s="9" vm="1227">
        <f ca="1"/>
        <v>1513.8</v>
      </c>
      <c r="W197" s="9" vm="1228">
        <f ca="1"/>
        <v>13984</v>
      </c>
      <c r="X197" s="85">
        <f t="shared" ref="X197:X260" ca="1" si="31">(V197-V196)/V196</f>
        <v>-3.6103151862464211E-2</v>
      </c>
      <c r="AR197" s="25" vm="1221">
        <f t="shared" ca="1" si="24"/>
        <v>44165</v>
      </c>
      <c r="AS197">
        <f t="shared" ca="1" si="25"/>
        <v>60815326</v>
      </c>
      <c r="AT197" t="str">
        <f t="shared" ca="1" si="27"/>
        <v/>
      </c>
      <c r="AU197" s="25" vm="1226">
        <f t="shared" ca="1" si="28"/>
        <v>44166</v>
      </c>
      <c r="AV197">
        <f t="shared" ca="1" si="29"/>
        <v>21168979.199999999</v>
      </c>
      <c r="AW197" s="213" t="str">
        <f t="shared" ca="1" si="30"/>
        <v/>
      </c>
    </row>
    <row r="198" spans="1:49" x14ac:dyDescent="0.25">
      <c r="A198" s="9" vm="1226">
        <f ca="1"/>
        <v>44166</v>
      </c>
      <c r="B198" s="9" vm="1229">
        <f ca="1"/>
        <v>2865</v>
      </c>
      <c r="C198" s="9" vm="1230">
        <f ca="1"/>
        <v>27464</v>
      </c>
      <c r="D198" s="85">
        <f t="shared" ca="1" si="26"/>
        <v>-3.665097511768662E-2</v>
      </c>
      <c r="E198" s="85"/>
      <c r="U198" s="9" vm="1231">
        <f ca="1"/>
        <v>44167</v>
      </c>
      <c r="V198" s="9" vm="1232">
        <f ca="1"/>
        <v>1378.8</v>
      </c>
      <c r="W198" s="9" vm="1233">
        <f ca="1"/>
        <v>17381</v>
      </c>
      <c r="X198" s="85">
        <f t="shared" ca="1" si="31"/>
        <v>-8.9179548156956001E-2</v>
      </c>
      <c r="AR198" s="25" vm="1226">
        <f t="shared" ca="1" si="24"/>
        <v>44166</v>
      </c>
      <c r="AS198">
        <f t="shared" ca="1" si="25"/>
        <v>78684360</v>
      </c>
      <c r="AT198" t="str">
        <f t="shared" ca="1" si="27"/>
        <v/>
      </c>
      <c r="AU198" s="25" vm="1231">
        <f t="shared" ca="1" si="28"/>
        <v>44167</v>
      </c>
      <c r="AV198">
        <f t="shared" ca="1" si="29"/>
        <v>23964922.800000001</v>
      </c>
      <c r="AW198" s="213" t="str">
        <f t="shared" ca="1" si="30"/>
        <v/>
      </c>
    </row>
    <row r="199" spans="1:49" x14ac:dyDescent="0.25">
      <c r="A199" s="9" vm="1231">
        <f ca="1"/>
        <v>44167</v>
      </c>
      <c r="B199" s="9" vm="1234">
        <f ca="1"/>
        <v>2613</v>
      </c>
      <c r="C199" s="9" vm="1235">
        <f ca="1"/>
        <v>30467</v>
      </c>
      <c r="D199" s="85">
        <f t="shared" ca="1" si="26"/>
        <v>-8.7958115183246074E-2</v>
      </c>
      <c r="E199" s="85"/>
      <c r="U199" s="9" vm="1236">
        <f ca="1"/>
        <v>44168</v>
      </c>
      <c r="V199" s="9" vm="1237">
        <f ca="1"/>
        <v>1139.4000000000001</v>
      </c>
      <c r="W199" s="9" vm="1238">
        <f ca="1"/>
        <v>28231</v>
      </c>
      <c r="X199" s="85">
        <f t="shared" ca="1" si="31"/>
        <v>-0.17362924281984324</v>
      </c>
      <c r="AR199" s="25" vm="1231">
        <f t="shared" ca="1" si="24"/>
        <v>44167</v>
      </c>
      <c r="AS199">
        <f t="shared" ca="1" si="25"/>
        <v>79610271</v>
      </c>
      <c r="AT199" t="str">
        <f t="shared" ca="1" si="27"/>
        <v/>
      </c>
      <c r="AU199" s="25" vm="1236">
        <f t="shared" ca="1" si="28"/>
        <v>44168</v>
      </c>
      <c r="AV199">
        <f t="shared" ca="1" si="29"/>
        <v>32166401.400000002</v>
      </c>
      <c r="AW199" s="213" t="str">
        <f t="shared" ca="1" si="30"/>
        <v/>
      </c>
    </row>
    <row r="200" spans="1:49" x14ac:dyDescent="0.25">
      <c r="A200" s="9" vm="1236">
        <f ca="1"/>
        <v>44168</v>
      </c>
      <c r="B200" s="9" vm="1239">
        <f ca="1"/>
        <v>2156</v>
      </c>
      <c r="C200" s="9" vm="1240">
        <f ca="1"/>
        <v>66967</v>
      </c>
      <c r="D200" s="85">
        <f t="shared" ca="1" si="26"/>
        <v>-0.17489475698430923</v>
      </c>
      <c r="E200" s="85"/>
      <c r="U200" s="9" vm="1241">
        <f ca="1"/>
        <v>44169</v>
      </c>
      <c r="V200" s="9" vm="1242">
        <f ca="1"/>
        <v>1186.2</v>
      </c>
      <c r="W200" s="9" vm="1243">
        <f ca="1"/>
        <v>15874</v>
      </c>
      <c r="X200" s="85">
        <f t="shared" ca="1" si="31"/>
        <v>4.1074249605055249E-2</v>
      </c>
      <c r="AR200" s="25" vm="1236">
        <f t="shared" ca="1" si="24"/>
        <v>44168</v>
      </c>
      <c r="AS200">
        <f t="shared" ca="1" si="25"/>
        <v>144380852</v>
      </c>
      <c r="AT200" t="str">
        <f t="shared" ca="1" si="27"/>
        <v/>
      </c>
      <c r="AU200" s="25" vm="1241">
        <f t="shared" ca="1" si="28"/>
        <v>44169</v>
      </c>
      <c r="AV200">
        <f t="shared" ca="1" si="29"/>
        <v>18829738.800000001</v>
      </c>
      <c r="AW200" s="213" t="str">
        <f t="shared" ca="1" si="30"/>
        <v/>
      </c>
    </row>
    <row r="201" spans="1:49" x14ac:dyDescent="0.25">
      <c r="A201" s="9" vm="1241">
        <f ca="1"/>
        <v>44169</v>
      </c>
      <c r="B201" s="9" vm="1244">
        <f ca="1"/>
        <v>2249</v>
      </c>
      <c r="C201" s="9" vm="1245">
        <f ca="1"/>
        <v>31353</v>
      </c>
      <c r="D201" s="85">
        <f t="shared" ca="1" si="26"/>
        <v>4.3135435992578852E-2</v>
      </c>
      <c r="E201" s="85"/>
      <c r="U201" s="9" vm="1246">
        <f ca="1"/>
        <v>44172</v>
      </c>
      <c r="V201" s="9" vm="1247">
        <f ca="1"/>
        <v>1056.5999999999999</v>
      </c>
      <c r="W201" s="9" vm="1248">
        <f ca="1"/>
        <v>14595</v>
      </c>
      <c r="X201" s="85">
        <f t="shared" ca="1" si="31"/>
        <v>-0.10925644916540224</v>
      </c>
      <c r="AR201" s="25" vm="1241">
        <f t="shared" ca="1" si="24"/>
        <v>44169</v>
      </c>
      <c r="AS201">
        <f t="shared" ca="1" si="25"/>
        <v>70512897</v>
      </c>
      <c r="AT201" t="str">
        <f t="shared" ca="1" si="27"/>
        <v/>
      </c>
      <c r="AU201" s="25" vm="1246">
        <f t="shared" ca="1" si="28"/>
        <v>44172</v>
      </c>
      <c r="AV201">
        <f t="shared" ca="1" si="29"/>
        <v>15421076.999999998</v>
      </c>
      <c r="AW201" s="213" t="str">
        <f t="shared" ca="1" si="30"/>
        <v/>
      </c>
    </row>
    <row r="202" spans="1:49" x14ac:dyDescent="0.25">
      <c r="A202" s="9" vm="1246">
        <f ca="1"/>
        <v>44172</v>
      </c>
      <c r="B202" s="9" vm="1249">
        <f ca="1"/>
        <v>1993</v>
      </c>
      <c r="C202" s="9" vm="1250">
        <f ca="1"/>
        <v>37031</v>
      </c>
      <c r="D202" s="85">
        <f t="shared" ca="1" si="26"/>
        <v>-0.11382836816362828</v>
      </c>
      <c r="E202" s="85"/>
      <c r="U202" s="9" vm="1251">
        <f ca="1"/>
        <v>44173</v>
      </c>
      <c r="V202" s="9" vm="1252">
        <f ca="1"/>
        <v>1069.2</v>
      </c>
      <c r="W202" s="9" vm="1253">
        <f ca="1"/>
        <v>13748</v>
      </c>
      <c r="X202" s="85">
        <f t="shared" ca="1" si="31"/>
        <v>1.192504258943795E-2</v>
      </c>
      <c r="AR202" s="25" vm="1246">
        <f t="shared" ca="1" si="24"/>
        <v>44172</v>
      </c>
      <c r="AS202">
        <f t="shared" ca="1" si="25"/>
        <v>73802783</v>
      </c>
      <c r="AT202" t="str">
        <f t="shared" ca="1" si="27"/>
        <v/>
      </c>
      <c r="AU202" s="25" vm="1251">
        <f t="shared" ca="1" si="28"/>
        <v>44173</v>
      </c>
      <c r="AV202">
        <f t="shared" ca="1" si="29"/>
        <v>14699361.600000001</v>
      </c>
      <c r="AW202" s="213" t="str">
        <f t="shared" ca="1" si="30"/>
        <v/>
      </c>
    </row>
    <row r="203" spans="1:49" x14ac:dyDescent="0.25">
      <c r="A203" s="9" vm="1251">
        <f ca="1"/>
        <v>44173</v>
      </c>
      <c r="B203" s="9" vm="1254">
        <f ca="1"/>
        <v>2017</v>
      </c>
      <c r="C203" s="9" vm="1255">
        <f ca="1"/>
        <v>27399</v>
      </c>
      <c r="D203" s="85">
        <f t="shared" ca="1" si="26"/>
        <v>1.2042147516307075E-2</v>
      </c>
      <c r="E203" s="85"/>
      <c r="U203" s="9" vm="1256">
        <f ca="1"/>
        <v>44174</v>
      </c>
      <c r="V203" s="9" vm="1257">
        <f ca="1"/>
        <v>1060.2</v>
      </c>
      <c r="W203" s="9" vm="1258">
        <f ca="1"/>
        <v>10918</v>
      </c>
      <c r="X203" s="85">
        <f t="shared" ca="1" si="31"/>
        <v>-8.4175084175084174E-3</v>
      </c>
      <c r="AR203" s="25" vm="1251">
        <f t="shared" ca="1" si="24"/>
        <v>44173</v>
      </c>
      <c r="AS203">
        <f t="shared" ca="1" si="25"/>
        <v>55263783</v>
      </c>
      <c r="AT203" t="str">
        <f t="shared" ca="1" si="27"/>
        <v/>
      </c>
      <c r="AU203" s="25" vm="1256">
        <f t="shared" ca="1" si="28"/>
        <v>44174</v>
      </c>
      <c r="AV203">
        <f t="shared" ca="1" si="29"/>
        <v>11575263.6</v>
      </c>
      <c r="AW203" s="213" t="str">
        <f t="shared" ca="1" si="30"/>
        <v/>
      </c>
    </row>
    <row r="204" spans="1:49" x14ac:dyDescent="0.25">
      <c r="A204" s="9" vm="1256">
        <f ca="1"/>
        <v>44174</v>
      </c>
      <c r="B204" s="9" vm="1259">
        <f ca="1"/>
        <v>1999</v>
      </c>
      <c r="C204" s="9" vm="1260">
        <f ca="1"/>
        <v>22804</v>
      </c>
      <c r="D204" s="85">
        <f t="shared" ca="1" si="26"/>
        <v>-8.9241447694595934E-3</v>
      </c>
      <c r="E204" s="85"/>
      <c r="U204" s="9" vm="1261">
        <f ca="1"/>
        <v>44175</v>
      </c>
      <c r="V204" s="9" vm="1262">
        <f ca="1"/>
        <v>1175.4000000000001</v>
      </c>
      <c r="W204" s="9" vm="1263">
        <f ca="1"/>
        <v>14366</v>
      </c>
      <c r="X204" s="85">
        <f t="shared" ca="1" si="31"/>
        <v>0.10865874363327678</v>
      </c>
      <c r="AR204" s="25" vm="1256">
        <f t="shared" ca="1" si="24"/>
        <v>44174</v>
      </c>
      <c r="AS204">
        <f t="shared" ca="1" si="25"/>
        <v>45585196</v>
      </c>
      <c r="AT204" t="str">
        <f t="shared" ca="1" si="27"/>
        <v/>
      </c>
      <c r="AU204" s="25" vm="1261">
        <f t="shared" ca="1" si="28"/>
        <v>44175</v>
      </c>
      <c r="AV204">
        <f t="shared" ca="1" si="29"/>
        <v>16885796.400000002</v>
      </c>
      <c r="AW204" s="213" t="str">
        <f t="shared" ca="1" si="30"/>
        <v/>
      </c>
    </row>
    <row r="205" spans="1:49" x14ac:dyDescent="0.25">
      <c r="A205" s="9" vm="1261">
        <f ca="1"/>
        <v>44175</v>
      </c>
      <c r="B205" s="9" vm="1264">
        <f ca="1"/>
        <v>2219</v>
      </c>
      <c r="C205" s="9" vm="1265">
        <f ca="1"/>
        <v>36612</v>
      </c>
      <c r="D205" s="85">
        <f t="shared" ca="1" si="26"/>
        <v>0.11005502751375688</v>
      </c>
      <c r="E205" s="85"/>
      <c r="U205" s="9" vm="1266">
        <f ca="1"/>
        <v>44176</v>
      </c>
      <c r="V205" s="9" vm="1267">
        <f ca="1"/>
        <v>1191.5999999999999</v>
      </c>
      <c r="W205" s="9" vm="1268">
        <f ca="1"/>
        <v>8100</v>
      </c>
      <c r="X205" s="85">
        <f t="shared" ca="1" si="31"/>
        <v>1.3782542113322967E-2</v>
      </c>
      <c r="AR205" s="25" vm="1261">
        <f t="shared" ca="1" si="24"/>
        <v>44175</v>
      </c>
      <c r="AS205">
        <f t="shared" ca="1" si="25"/>
        <v>81242028</v>
      </c>
      <c r="AT205" t="str">
        <f t="shared" ca="1" si="27"/>
        <v/>
      </c>
      <c r="AU205" s="25" vm="1266">
        <f t="shared" ca="1" si="28"/>
        <v>44176</v>
      </c>
      <c r="AV205">
        <f t="shared" ca="1" si="29"/>
        <v>9651960</v>
      </c>
      <c r="AW205" s="213" t="str">
        <f t="shared" ca="1" si="30"/>
        <v/>
      </c>
    </row>
    <row r="206" spans="1:49" x14ac:dyDescent="0.25">
      <c r="A206" s="9" vm="1266">
        <f ca="1"/>
        <v>44176</v>
      </c>
      <c r="B206" s="9" vm="1269">
        <f ca="1"/>
        <v>2250</v>
      </c>
      <c r="C206" s="9" vm="1270">
        <f ca="1"/>
        <v>17403</v>
      </c>
      <c r="D206" s="85">
        <f t="shared" ca="1" si="26"/>
        <v>1.3970256872465074E-2</v>
      </c>
      <c r="E206" s="85"/>
      <c r="U206" s="9" vm="1271">
        <f ca="1"/>
        <v>44179</v>
      </c>
      <c r="V206" s="9" vm="1272">
        <f ca="1"/>
        <v>1240.2</v>
      </c>
      <c r="W206" s="9" vm="1273">
        <f ca="1"/>
        <v>12060</v>
      </c>
      <c r="X206" s="85">
        <f t="shared" ca="1" si="31"/>
        <v>4.07854984894261E-2</v>
      </c>
      <c r="AR206" s="25" vm="1266">
        <f t="shared" ca="1" si="24"/>
        <v>44176</v>
      </c>
      <c r="AS206">
        <f t="shared" ca="1" si="25"/>
        <v>39156750</v>
      </c>
      <c r="AT206" t="str">
        <f t="shared" ca="1" si="27"/>
        <v/>
      </c>
      <c r="AU206" s="25" vm="1271">
        <f t="shared" ca="1" si="28"/>
        <v>44179</v>
      </c>
      <c r="AV206">
        <f t="shared" ca="1" si="29"/>
        <v>14956812</v>
      </c>
      <c r="AW206" s="213" t="str">
        <f t="shared" ca="1" si="30"/>
        <v/>
      </c>
    </row>
    <row r="207" spans="1:49" x14ac:dyDescent="0.25">
      <c r="A207" s="9" vm="1271">
        <f ca="1"/>
        <v>44179</v>
      </c>
      <c r="B207" s="9" vm="1274">
        <f ca="1"/>
        <v>2323</v>
      </c>
      <c r="C207" s="9" vm="1275">
        <f ca="1"/>
        <v>19037</v>
      </c>
      <c r="D207" s="85">
        <f t="shared" ca="1" si="26"/>
        <v>3.2444444444444442E-2</v>
      </c>
      <c r="E207" s="85"/>
      <c r="U207" s="9" vm="1276">
        <f ca="1"/>
        <v>44180</v>
      </c>
      <c r="V207" s="9" vm="1277">
        <f ca="1"/>
        <v>1243.8</v>
      </c>
      <c r="W207" s="9" vm="1278">
        <f ca="1"/>
        <v>11172</v>
      </c>
      <c r="X207" s="85">
        <f t="shared" ca="1" si="31"/>
        <v>2.9027576197386785E-3</v>
      </c>
      <c r="AR207" s="25" vm="1271">
        <f t="shared" ca="1" si="24"/>
        <v>44179</v>
      </c>
      <c r="AS207">
        <f t="shared" ca="1" si="25"/>
        <v>44222951</v>
      </c>
      <c r="AT207" t="str">
        <f t="shared" ca="1" si="27"/>
        <v/>
      </c>
      <c r="AU207" s="25" vm="1276">
        <f t="shared" ca="1" si="28"/>
        <v>44180</v>
      </c>
      <c r="AV207">
        <f t="shared" ca="1" si="29"/>
        <v>13895733.6</v>
      </c>
      <c r="AW207" s="213" t="str">
        <f t="shared" ca="1" si="30"/>
        <v/>
      </c>
    </row>
    <row r="208" spans="1:49" x14ac:dyDescent="0.25">
      <c r="A208" s="9" vm="1276">
        <f ca="1"/>
        <v>44180</v>
      </c>
      <c r="B208" s="9" vm="1279">
        <f ca="1"/>
        <v>2349</v>
      </c>
      <c r="C208" s="9" vm="1280">
        <f ca="1"/>
        <v>20681</v>
      </c>
      <c r="D208" s="85">
        <f t="shared" ca="1" si="26"/>
        <v>1.1192423590185106E-2</v>
      </c>
      <c r="E208" s="85"/>
      <c r="U208" s="9" vm="1281">
        <f ca="1"/>
        <v>44181</v>
      </c>
      <c r="V208" s="9" vm="1282">
        <f ca="1"/>
        <v>1261.8</v>
      </c>
      <c r="W208" s="9" vm="1283">
        <f ca="1"/>
        <v>8347</v>
      </c>
      <c r="X208" s="85">
        <f t="shared" ca="1" si="31"/>
        <v>1.4471780028943561E-2</v>
      </c>
      <c r="AR208" s="25" vm="1276">
        <f t="shared" ca="1" si="24"/>
        <v>44180</v>
      </c>
      <c r="AS208">
        <f t="shared" ca="1" si="25"/>
        <v>48579669</v>
      </c>
      <c r="AT208" t="str">
        <f t="shared" ca="1" si="27"/>
        <v/>
      </c>
      <c r="AU208" s="25" vm="1281">
        <f t="shared" ca="1" si="28"/>
        <v>44181</v>
      </c>
      <c r="AV208">
        <f t="shared" ca="1" si="29"/>
        <v>10532244.6</v>
      </c>
      <c r="AW208" s="213" t="str">
        <f t="shared" ca="1" si="30"/>
        <v/>
      </c>
    </row>
    <row r="209" spans="1:49" x14ac:dyDescent="0.25">
      <c r="A209" s="9" vm="1281">
        <f ca="1"/>
        <v>44181</v>
      </c>
      <c r="B209" s="9" vm="1284">
        <f ca="1"/>
        <v>2369</v>
      </c>
      <c r="C209" s="9" vm="1285">
        <f ca="1"/>
        <v>13697</v>
      </c>
      <c r="D209" s="85">
        <f t="shared" ca="1" si="26"/>
        <v>8.5142613878246062E-3</v>
      </c>
      <c r="E209" s="85"/>
      <c r="U209" s="9" vm="1286">
        <f ca="1"/>
        <v>44182</v>
      </c>
      <c r="V209" s="9" vm="1272">
        <f ca="1"/>
        <v>1240.2</v>
      </c>
      <c r="W209" s="9" vm="1287">
        <f ca="1"/>
        <v>14478</v>
      </c>
      <c r="X209" s="85">
        <f t="shared" ca="1" si="31"/>
        <v>-1.7118402282453565E-2</v>
      </c>
      <c r="AR209" s="25" vm="1281">
        <f t="shared" ca="1" si="24"/>
        <v>44181</v>
      </c>
      <c r="AS209">
        <f t="shared" ca="1" si="25"/>
        <v>32448193</v>
      </c>
      <c r="AT209" t="str">
        <f t="shared" ca="1" si="27"/>
        <v/>
      </c>
      <c r="AU209" s="25" vm="1286">
        <f t="shared" ca="1" si="28"/>
        <v>44182</v>
      </c>
      <c r="AV209">
        <f t="shared" ca="1" si="29"/>
        <v>17955615.600000001</v>
      </c>
      <c r="AW209" s="213" t="str">
        <f t="shared" ca="1" si="30"/>
        <v/>
      </c>
    </row>
    <row r="210" spans="1:49" x14ac:dyDescent="0.25">
      <c r="A210" s="9" vm="1286">
        <f ca="1"/>
        <v>44182</v>
      </c>
      <c r="B210" s="9" vm="1288">
        <f ca="1"/>
        <v>2326</v>
      </c>
      <c r="C210" s="9" vm="1289">
        <f ca="1"/>
        <v>22751</v>
      </c>
      <c r="D210" s="85">
        <f t="shared" ca="1" si="26"/>
        <v>-1.8151118615449557E-2</v>
      </c>
      <c r="E210" s="85"/>
      <c r="U210" s="9" vm="1290">
        <f ca="1"/>
        <v>44183</v>
      </c>
      <c r="V210" s="9" vm="1291">
        <f ca="1"/>
        <v>1270.8</v>
      </c>
      <c r="W210" s="9" vm="1076">
        <f ca="1"/>
        <v>11058</v>
      </c>
      <c r="X210" s="85">
        <f t="shared" ca="1" si="31"/>
        <v>2.4673439767779318E-2</v>
      </c>
      <c r="AR210" s="25" vm="1286">
        <f t="shared" ca="1" si="24"/>
        <v>44182</v>
      </c>
      <c r="AS210">
        <f t="shared" ca="1" si="25"/>
        <v>52918826</v>
      </c>
      <c r="AT210" t="str">
        <f t="shared" ca="1" si="27"/>
        <v/>
      </c>
      <c r="AU210" s="25" vm="1290">
        <f t="shared" ca="1" si="28"/>
        <v>44183</v>
      </c>
      <c r="AV210">
        <f t="shared" ca="1" si="29"/>
        <v>14052506.4</v>
      </c>
      <c r="AW210" s="213" t="str">
        <f t="shared" ca="1" si="30"/>
        <v/>
      </c>
    </row>
    <row r="211" spans="1:49" x14ac:dyDescent="0.25">
      <c r="A211" s="9" vm="1290">
        <f ca="1"/>
        <v>44183</v>
      </c>
      <c r="B211" s="9" vm="1292">
        <f ca="1"/>
        <v>2379</v>
      </c>
      <c r="C211" s="9" vm="1293">
        <f ca="1"/>
        <v>13937</v>
      </c>
      <c r="D211" s="85">
        <f t="shared" ca="1" si="26"/>
        <v>2.2785898538263114E-2</v>
      </c>
      <c r="E211" s="85"/>
      <c r="U211" s="9" vm="1294">
        <f ca="1"/>
        <v>44186</v>
      </c>
      <c r="V211" s="9" vm="1295">
        <f ca="1"/>
        <v>1267.2</v>
      </c>
      <c r="W211" s="9" vm="1296">
        <f ca="1"/>
        <v>6294</v>
      </c>
      <c r="X211" s="85">
        <f t="shared" ca="1" si="31"/>
        <v>-2.8328611898016283E-3</v>
      </c>
      <c r="AR211" s="25" vm="1290">
        <f t="shared" ca="1" si="24"/>
        <v>44183</v>
      </c>
      <c r="AS211">
        <f t="shared" ca="1" si="25"/>
        <v>33156123</v>
      </c>
      <c r="AT211" t="str">
        <f t="shared" ca="1" si="27"/>
        <v/>
      </c>
      <c r="AU211" s="25" vm="1294">
        <f t="shared" ca="1" si="28"/>
        <v>44186</v>
      </c>
      <c r="AV211">
        <f t="shared" ca="1" si="29"/>
        <v>7975756.8000000007</v>
      </c>
      <c r="AW211" s="213" t="str">
        <f t="shared" ca="1" si="30"/>
        <v/>
      </c>
    </row>
    <row r="212" spans="1:49" x14ac:dyDescent="0.25">
      <c r="A212" s="9" vm="1294">
        <f ca="1"/>
        <v>44186</v>
      </c>
      <c r="B212" s="9" vm="1297">
        <f ca="1"/>
        <v>2377</v>
      </c>
      <c r="C212" s="9" vm="1298">
        <f ca="1"/>
        <v>11672</v>
      </c>
      <c r="D212" s="85">
        <f t="shared" ca="1" si="26"/>
        <v>-8.4068936527952921E-4</v>
      </c>
      <c r="E212" s="85"/>
      <c r="U212" s="9" vm="1299">
        <f ca="1"/>
        <v>44187</v>
      </c>
      <c r="V212" s="9" vm="1300">
        <f ca="1"/>
        <v>1308.5999999999999</v>
      </c>
      <c r="W212" s="9" vm="1301">
        <f ca="1"/>
        <v>7820</v>
      </c>
      <c r="X212" s="85">
        <f t="shared" ca="1" si="31"/>
        <v>3.2670454545454433E-2</v>
      </c>
      <c r="AR212" s="25" vm="1294">
        <f t="shared" ca="1" si="24"/>
        <v>44186</v>
      </c>
      <c r="AS212">
        <f t="shared" ca="1" si="25"/>
        <v>27744344</v>
      </c>
      <c r="AT212" t="str">
        <f t="shared" ca="1" si="27"/>
        <v/>
      </c>
      <c r="AU212" s="25" vm="1299">
        <f t="shared" ca="1" si="28"/>
        <v>44187</v>
      </c>
      <c r="AV212">
        <f t="shared" ca="1" si="29"/>
        <v>10233252</v>
      </c>
      <c r="AW212" s="213" t="str">
        <f t="shared" ca="1" si="30"/>
        <v/>
      </c>
    </row>
    <row r="213" spans="1:49" x14ac:dyDescent="0.25">
      <c r="A213" s="9" vm="1299">
        <f ca="1"/>
        <v>44187</v>
      </c>
      <c r="B213" s="9" vm="1302">
        <f ca="1"/>
        <v>2454</v>
      </c>
      <c r="C213" s="9" vm="1303">
        <f ca="1"/>
        <v>14047</v>
      </c>
      <c r="D213" s="85">
        <f t="shared" ca="1" si="26"/>
        <v>3.2393773664282706E-2</v>
      </c>
      <c r="E213" s="85"/>
      <c r="U213" s="9" vm="1304">
        <f ca="1"/>
        <v>44188</v>
      </c>
      <c r="V213" s="9" vm="1305">
        <f ca="1"/>
        <v>1177.2</v>
      </c>
      <c r="W213" s="9" vm="1306">
        <f ca="1"/>
        <v>17938</v>
      </c>
      <c r="X213" s="85">
        <f t="shared" ca="1" si="31"/>
        <v>-0.10041265474552948</v>
      </c>
      <c r="AR213" s="25" vm="1299">
        <f t="shared" ca="1" si="24"/>
        <v>44187</v>
      </c>
      <c r="AS213">
        <f t="shared" ca="1" si="25"/>
        <v>34471338</v>
      </c>
      <c r="AT213" t="str">
        <f t="shared" ca="1" si="27"/>
        <v/>
      </c>
      <c r="AU213" s="25" vm="1304">
        <f t="shared" ca="1" si="28"/>
        <v>44188</v>
      </c>
      <c r="AV213">
        <f t="shared" ca="1" si="29"/>
        <v>21116613.600000001</v>
      </c>
      <c r="AW213" s="213" t="str">
        <f t="shared" ca="1" si="30"/>
        <v/>
      </c>
    </row>
    <row r="214" spans="1:49" x14ac:dyDescent="0.25">
      <c r="A214" s="9" vm="1304">
        <f ca="1"/>
        <v>44188</v>
      </c>
      <c r="B214" s="9" vm="1307">
        <f ca="1"/>
        <v>2203</v>
      </c>
      <c r="C214" s="9" vm="1308">
        <f ca="1"/>
        <v>33221</v>
      </c>
      <c r="D214" s="85">
        <f t="shared" ca="1" si="26"/>
        <v>-0.10228198859005705</v>
      </c>
      <c r="E214" s="85"/>
      <c r="U214" s="9" vm="1309">
        <f ca="1"/>
        <v>44189</v>
      </c>
      <c r="V214" s="9" vm="1310">
        <f ca="1"/>
        <v>1134</v>
      </c>
      <c r="W214" s="9" vm="1311">
        <f ca="1"/>
        <v>5913</v>
      </c>
      <c r="X214" s="85">
        <f t="shared" ca="1" si="31"/>
        <v>-3.6697247706422055E-2</v>
      </c>
      <c r="AR214" s="25" vm="1304">
        <f t="shared" ca="1" si="24"/>
        <v>44188</v>
      </c>
      <c r="AS214">
        <f t="shared" ca="1" si="25"/>
        <v>73185863</v>
      </c>
      <c r="AT214" t="str">
        <f t="shared" ca="1" si="27"/>
        <v/>
      </c>
      <c r="AU214" s="25" vm="1309">
        <f t="shared" ca="1" si="28"/>
        <v>44189</v>
      </c>
      <c r="AV214">
        <f t="shared" ca="1" si="29"/>
        <v>6705342</v>
      </c>
      <c r="AW214" s="213" t="str">
        <f t="shared" ca="1" si="30"/>
        <v/>
      </c>
    </row>
    <row r="215" spans="1:49" x14ac:dyDescent="0.25">
      <c r="A215" s="9" vm="1309">
        <f ca="1"/>
        <v>44189</v>
      </c>
      <c r="B215" s="9" vm="1312">
        <f ca="1"/>
        <v>2131</v>
      </c>
      <c r="C215" s="9" vm="1313">
        <f ca="1"/>
        <v>13420</v>
      </c>
      <c r="D215" s="85">
        <f t="shared" ca="1" si="26"/>
        <v>-3.2682705401724924E-2</v>
      </c>
      <c r="E215" s="85"/>
      <c r="U215" s="9" vm="1314">
        <f ca="1"/>
        <v>44194</v>
      </c>
      <c r="V215" s="9" vm="1315">
        <f ca="1"/>
        <v>1045.8</v>
      </c>
      <c r="W215" s="9" vm="1316">
        <f ca="1"/>
        <v>12906</v>
      </c>
      <c r="X215" s="85">
        <f t="shared" ca="1" si="31"/>
        <v>-7.7777777777777821E-2</v>
      </c>
      <c r="AR215" s="25" vm="1309">
        <f t="shared" ca="1" si="24"/>
        <v>44189</v>
      </c>
      <c r="AS215">
        <f t="shared" ca="1" si="25"/>
        <v>28598020</v>
      </c>
      <c r="AT215" t="str">
        <f t="shared" ca="1" si="27"/>
        <v/>
      </c>
      <c r="AU215" s="25" vm="1314">
        <f t="shared" ca="1" si="28"/>
        <v>44194</v>
      </c>
      <c r="AV215">
        <f t="shared" ca="1" si="29"/>
        <v>13497094.799999999</v>
      </c>
      <c r="AW215" s="213" t="str">
        <f t="shared" ca="1" si="30"/>
        <v/>
      </c>
    </row>
    <row r="216" spans="1:49" x14ac:dyDescent="0.25">
      <c r="A216" s="9" vm="1317">
        <f ca="1"/>
        <v>44193</v>
      </c>
      <c r="B216" s="9" vm="1318">
        <f ca="1"/>
        <v>1825</v>
      </c>
      <c r="C216" s="9" vm="1319">
        <f ca="1"/>
        <v>41638</v>
      </c>
      <c r="D216" s="85">
        <f t="shared" ca="1" si="26"/>
        <v>-0.14359455654622244</v>
      </c>
      <c r="E216" s="85"/>
      <c r="U216" s="9" vm="1320">
        <f ca="1"/>
        <v>44195</v>
      </c>
      <c r="V216" s="9" vm="1321">
        <f ca="1"/>
        <v>1031.4000000000001</v>
      </c>
      <c r="W216" s="9" vm="1322">
        <f ca="1"/>
        <v>10647</v>
      </c>
      <c r="X216" s="85">
        <f t="shared" ca="1" si="31"/>
        <v>-1.3769363166953399E-2</v>
      </c>
      <c r="AR216" s="25" vm="1317">
        <f t="shared" ca="1" si="24"/>
        <v>44193</v>
      </c>
      <c r="AS216">
        <f t="shared" ca="1" si="25"/>
        <v>75989350</v>
      </c>
      <c r="AT216" t="str">
        <f t="shared" ca="1" si="27"/>
        <v/>
      </c>
      <c r="AU216" s="25" vm="1320">
        <f t="shared" ca="1" si="28"/>
        <v>44195</v>
      </c>
      <c r="AV216">
        <f t="shared" ca="1" si="29"/>
        <v>10981315.800000001</v>
      </c>
      <c r="AW216" s="213" t="str">
        <f t="shared" ca="1" si="30"/>
        <v/>
      </c>
    </row>
    <row r="217" spans="1:49" x14ac:dyDescent="0.25">
      <c r="A217" s="9" vm="1314">
        <f ca="1"/>
        <v>44194</v>
      </c>
      <c r="B217" s="9" vm="1323">
        <f ca="1"/>
        <v>1971</v>
      </c>
      <c r="C217" s="9" vm="1324">
        <f ca="1"/>
        <v>26816</v>
      </c>
      <c r="D217" s="85">
        <f t="shared" ca="1" si="26"/>
        <v>0.08</v>
      </c>
      <c r="E217" s="85"/>
      <c r="U217" s="9" vm="1325">
        <f ca="1"/>
        <v>44196</v>
      </c>
      <c r="V217" s="9" vm="1326">
        <f ca="1"/>
        <v>1121.4000000000001</v>
      </c>
      <c r="W217" s="9" vm="1327">
        <f ca="1"/>
        <v>10883</v>
      </c>
      <c r="X217" s="85">
        <f t="shared" ca="1" si="31"/>
        <v>8.7260034904013947E-2</v>
      </c>
      <c r="AR217" s="25" vm="1314">
        <f t="shared" ca="1" si="24"/>
        <v>44194</v>
      </c>
      <c r="AS217">
        <f t="shared" ca="1" si="25"/>
        <v>52854336</v>
      </c>
      <c r="AT217" t="str">
        <f t="shared" ca="1" si="27"/>
        <v/>
      </c>
      <c r="AU217" s="25" vm="1325">
        <f t="shared" ca="1" si="28"/>
        <v>44196</v>
      </c>
      <c r="AV217">
        <f t="shared" ca="1" si="29"/>
        <v>12204196.200000001</v>
      </c>
      <c r="AW217" s="213" t="str">
        <f t="shared" ca="1" si="30"/>
        <v/>
      </c>
    </row>
    <row r="218" spans="1:49" x14ac:dyDescent="0.25">
      <c r="A218" s="9" vm="1320">
        <f ca="1"/>
        <v>44195</v>
      </c>
      <c r="B218" s="9" vm="1328">
        <f ca="1"/>
        <v>1948</v>
      </c>
      <c r="C218" s="9" vm="1329">
        <f ca="1"/>
        <v>14186</v>
      </c>
      <c r="D218" s="85">
        <f t="shared" ca="1" si="26"/>
        <v>-1.1669203450025367E-2</v>
      </c>
      <c r="E218" s="85"/>
      <c r="U218" s="9" vm="1330">
        <f ca="1"/>
        <v>44200</v>
      </c>
      <c r="V218" s="9" vm="1331">
        <f ca="1"/>
        <v>1184.4000000000001</v>
      </c>
      <c r="W218" s="9" vm="1332">
        <f ca="1"/>
        <v>12491</v>
      </c>
      <c r="X218" s="85">
        <f t="shared" ca="1" si="31"/>
        <v>5.6179775280898875E-2</v>
      </c>
      <c r="AR218" s="25" vm="1320">
        <f t="shared" ca="1" si="24"/>
        <v>44195</v>
      </c>
      <c r="AS218">
        <f t="shared" ca="1" si="25"/>
        <v>27634328</v>
      </c>
      <c r="AT218" t="str">
        <f t="shared" ca="1" si="27"/>
        <v/>
      </c>
      <c r="AU218" s="25" vm="1330">
        <f t="shared" ca="1" si="28"/>
        <v>44200</v>
      </c>
      <c r="AV218">
        <f t="shared" ca="1" si="29"/>
        <v>14794340.4</v>
      </c>
      <c r="AW218" s="213" t="str">
        <f t="shared" ca="1" si="30"/>
        <v/>
      </c>
    </row>
    <row r="219" spans="1:49" x14ac:dyDescent="0.25">
      <c r="A219" s="9" vm="1325">
        <f ca="1"/>
        <v>44196</v>
      </c>
      <c r="B219" s="9" vm="1333">
        <f ca="1"/>
        <v>2106.7800000000002</v>
      </c>
      <c r="C219" s="9" vm="1334">
        <f ca="1"/>
        <v>18709</v>
      </c>
      <c r="D219" s="85">
        <f t="shared" ca="1" si="26"/>
        <v>8.150924024640667E-2</v>
      </c>
      <c r="E219" s="85"/>
      <c r="U219" s="9" vm="1335">
        <f ca="1"/>
        <v>44201</v>
      </c>
      <c r="V219" s="9" vm="1291">
        <f ca="1"/>
        <v>1270.8</v>
      </c>
      <c r="W219" s="9" vm="1336">
        <f ca="1"/>
        <v>12589</v>
      </c>
      <c r="X219" s="85">
        <f t="shared" ca="1" si="31"/>
        <v>7.2948328267477089E-2</v>
      </c>
      <c r="AR219" s="25" vm="1325">
        <f t="shared" ca="1" si="24"/>
        <v>44196</v>
      </c>
      <c r="AS219">
        <f t="shared" ca="1" si="25"/>
        <v>39415747.020000003</v>
      </c>
      <c r="AT219" t="str">
        <f t="shared" ca="1" si="27"/>
        <v/>
      </c>
      <c r="AU219" s="25" vm="1335">
        <f t="shared" ca="1" si="28"/>
        <v>44201</v>
      </c>
      <c r="AV219">
        <f t="shared" ca="1" si="29"/>
        <v>15998101.199999999</v>
      </c>
      <c r="AW219" s="213" t="str">
        <f t="shared" ca="1" si="30"/>
        <v/>
      </c>
    </row>
    <row r="220" spans="1:49" x14ac:dyDescent="0.25">
      <c r="A220" s="9" vm="1330">
        <f ca="1"/>
        <v>44200</v>
      </c>
      <c r="B220" s="9" vm="1337">
        <f ca="1"/>
        <v>2202</v>
      </c>
      <c r="C220" s="9" vm="1338">
        <f ca="1"/>
        <v>16643</v>
      </c>
      <c r="D220" s="85">
        <f t="shared" ca="1" si="26"/>
        <v>4.5196935607894416E-2</v>
      </c>
      <c r="E220" s="85"/>
      <c r="U220" s="9" vm="1339">
        <f ca="1"/>
        <v>44202</v>
      </c>
      <c r="V220" s="9" vm="1340">
        <f ca="1"/>
        <v>1277.0999999999999</v>
      </c>
      <c r="W220" s="9" vm="1341">
        <f ca="1"/>
        <v>9220</v>
      </c>
      <c r="X220" s="85">
        <f t="shared" ca="1" si="31"/>
        <v>4.9575070821529389E-3</v>
      </c>
      <c r="AR220" s="25" vm="1330">
        <f t="shared" ca="1" si="24"/>
        <v>44200</v>
      </c>
      <c r="AS220">
        <f t="shared" ca="1" si="25"/>
        <v>36647886</v>
      </c>
      <c r="AT220" t="str">
        <f t="shared" ca="1" si="27"/>
        <v/>
      </c>
      <c r="AU220" s="25" vm="1339">
        <f t="shared" ca="1" si="28"/>
        <v>44202</v>
      </c>
      <c r="AV220">
        <f t="shared" ca="1" si="29"/>
        <v>11774862</v>
      </c>
      <c r="AW220" s="213" t="str">
        <f t="shared" ca="1" si="30"/>
        <v/>
      </c>
    </row>
    <row r="221" spans="1:49" x14ac:dyDescent="0.25">
      <c r="A221" s="9" vm="1335">
        <f ca="1"/>
        <v>44201</v>
      </c>
      <c r="B221" s="9" vm="1342">
        <f ca="1"/>
        <v>2345</v>
      </c>
      <c r="C221" s="9" vm="1343">
        <f ca="1"/>
        <v>18039</v>
      </c>
      <c r="D221" s="85">
        <f t="shared" ca="1" si="26"/>
        <v>6.494096276112625E-2</v>
      </c>
      <c r="E221" s="85"/>
      <c r="U221" s="9" vm="1344">
        <f ca="1"/>
        <v>44203</v>
      </c>
      <c r="V221" s="9" vm="1272">
        <f ca="1"/>
        <v>1240.2</v>
      </c>
      <c r="W221" s="9" vm="1345">
        <f ca="1"/>
        <v>10536</v>
      </c>
      <c r="X221" s="85">
        <f t="shared" ca="1" si="31"/>
        <v>-2.8893587033121813E-2</v>
      </c>
      <c r="AR221" s="25" vm="1335">
        <f t="shared" ca="1" si="24"/>
        <v>44201</v>
      </c>
      <c r="AS221">
        <f t="shared" ca="1" si="25"/>
        <v>42301455</v>
      </c>
      <c r="AT221" t="str">
        <f t="shared" ca="1" si="27"/>
        <v/>
      </c>
      <c r="AU221" s="25" vm="1344">
        <f t="shared" ca="1" si="28"/>
        <v>44203</v>
      </c>
      <c r="AV221">
        <f t="shared" ca="1" si="29"/>
        <v>13066747.200000001</v>
      </c>
      <c r="AW221" s="213" t="str">
        <f t="shared" ca="1" si="30"/>
        <v/>
      </c>
    </row>
    <row r="222" spans="1:49" x14ac:dyDescent="0.25">
      <c r="A222" s="9" vm="1339">
        <f ca="1"/>
        <v>44202</v>
      </c>
      <c r="B222" s="9" vm="1346">
        <f ca="1"/>
        <v>2362</v>
      </c>
      <c r="C222" s="9" vm="1347">
        <f ca="1"/>
        <v>16409</v>
      </c>
      <c r="D222" s="85">
        <f t="shared" ca="1" si="26"/>
        <v>7.2494669509594887E-3</v>
      </c>
      <c r="E222" s="85"/>
      <c r="U222" s="9" vm="1348">
        <f ca="1"/>
        <v>44204</v>
      </c>
      <c r="V222" s="9" vm="1349">
        <f ca="1"/>
        <v>1254.5999999999999</v>
      </c>
      <c r="W222" s="9" vm="1350">
        <f ca="1"/>
        <v>8711</v>
      </c>
      <c r="X222" s="85">
        <f t="shared" ca="1" si="31"/>
        <v>1.1611030478954896E-2</v>
      </c>
      <c r="AR222" s="25" vm="1339">
        <f t="shared" ca="1" si="24"/>
        <v>44202</v>
      </c>
      <c r="AS222">
        <f t="shared" ca="1" si="25"/>
        <v>38758058</v>
      </c>
      <c r="AT222" t="str">
        <f t="shared" ca="1" si="27"/>
        <v/>
      </c>
      <c r="AU222" s="25" vm="1348">
        <f t="shared" ca="1" si="28"/>
        <v>44204</v>
      </c>
      <c r="AV222">
        <f t="shared" ca="1" si="29"/>
        <v>10928820.6</v>
      </c>
      <c r="AW222" s="213" t="str">
        <f t="shared" ca="1" si="30"/>
        <v/>
      </c>
    </row>
    <row r="223" spans="1:49" x14ac:dyDescent="0.25">
      <c r="A223" s="9" vm="1344">
        <f ca="1"/>
        <v>44203</v>
      </c>
      <c r="B223" s="9" vm="1351">
        <f ca="1"/>
        <v>2294</v>
      </c>
      <c r="C223" s="9" vm="1352">
        <f ca="1"/>
        <v>22060</v>
      </c>
      <c r="D223" s="85">
        <f t="shared" ca="1" si="26"/>
        <v>-2.8789161727349702E-2</v>
      </c>
      <c r="E223" s="85"/>
      <c r="U223" s="9" vm="1353">
        <f ca="1"/>
        <v>44207</v>
      </c>
      <c r="V223" s="9" vm="1354">
        <f ca="1"/>
        <v>1339.2</v>
      </c>
      <c r="W223" s="9" vm="1355">
        <f ca="1"/>
        <v>11024</v>
      </c>
      <c r="X223" s="85">
        <f t="shared" ca="1" si="31"/>
        <v>6.7431850789096234E-2</v>
      </c>
      <c r="AR223" s="25" vm="1344">
        <f t="shared" ca="1" si="24"/>
        <v>44203</v>
      </c>
      <c r="AS223">
        <f t="shared" ca="1" si="25"/>
        <v>50605640</v>
      </c>
      <c r="AT223" t="str">
        <f t="shared" ca="1" si="27"/>
        <v/>
      </c>
      <c r="AU223" s="25" vm="1353">
        <f t="shared" ca="1" si="28"/>
        <v>44207</v>
      </c>
      <c r="AV223">
        <f t="shared" ca="1" si="29"/>
        <v>14763340.800000001</v>
      </c>
      <c r="AW223" s="213" t="str">
        <f t="shared" ca="1" si="30"/>
        <v/>
      </c>
    </row>
    <row r="224" spans="1:49" x14ac:dyDescent="0.25">
      <c r="A224" s="9" vm="1348">
        <f ca="1"/>
        <v>44204</v>
      </c>
      <c r="B224" s="9" vm="1356">
        <f ca="1"/>
        <v>2310</v>
      </c>
      <c r="C224" s="9" vm="1357">
        <f ca="1"/>
        <v>13463</v>
      </c>
      <c r="D224" s="85">
        <f t="shared" ca="1" si="26"/>
        <v>6.9747166521360072E-3</v>
      </c>
      <c r="E224" s="85"/>
      <c r="U224" s="9" vm="1358">
        <f ca="1"/>
        <v>44208</v>
      </c>
      <c r="V224" s="9" vm="1359">
        <f ca="1"/>
        <v>1299.5999999999999</v>
      </c>
      <c r="W224" s="9" vm="1360">
        <f ca="1"/>
        <v>13276</v>
      </c>
      <c r="X224" s="85">
        <f t="shared" ca="1" si="31"/>
        <v>-2.9569892473118382E-2</v>
      </c>
      <c r="AR224" s="25" vm="1348">
        <f t="shared" ca="1" si="24"/>
        <v>44204</v>
      </c>
      <c r="AS224">
        <f t="shared" ca="1" si="25"/>
        <v>31099530</v>
      </c>
      <c r="AT224" t="str">
        <f t="shared" ca="1" si="27"/>
        <v/>
      </c>
      <c r="AU224" s="25" vm="1358">
        <f t="shared" ca="1" si="28"/>
        <v>44208</v>
      </c>
      <c r="AV224">
        <f t="shared" ca="1" si="29"/>
        <v>17253489.599999998</v>
      </c>
      <c r="AW224" s="213" t="str">
        <f t="shared" ca="1" si="30"/>
        <v/>
      </c>
    </row>
    <row r="225" spans="1:49" x14ac:dyDescent="0.25">
      <c r="A225" s="9" vm="1353">
        <f ca="1"/>
        <v>44207</v>
      </c>
      <c r="B225" s="9" vm="1302">
        <f ca="1"/>
        <v>2454</v>
      </c>
      <c r="C225" s="9" vm="1361">
        <f ca="1"/>
        <v>19646</v>
      </c>
      <c r="D225" s="85">
        <f t="shared" ca="1" si="26"/>
        <v>6.2337662337662338E-2</v>
      </c>
      <c r="E225" s="85"/>
      <c r="U225" s="9" vm="1362">
        <f ca="1"/>
        <v>44209</v>
      </c>
      <c r="V225" s="9" vm="1300">
        <f ca="1"/>
        <v>1308.5999999999999</v>
      </c>
      <c r="W225" s="9" vm="1363">
        <f ca="1"/>
        <v>12636</v>
      </c>
      <c r="X225" s="85">
        <f t="shared" ca="1" si="31"/>
        <v>6.9252077562326876E-3</v>
      </c>
      <c r="AR225" s="25" vm="1353">
        <f t="shared" ca="1" si="24"/>
        <v>44207</v>
      </c>
      <c r="AS225">
        <f t="shared" ca="1" si="25"/>
        <v>48211284</v>
      </c>
      <c r="AT225" t="str">
        <f t="shared" ca="1" si="27"/>
        <v/>
      </c>
      <c r="AU225" s="25" vm="1362">
        <f t="shared" ca="1" si="28"/>
        <v>44209</v>
      </c>
      <c r="AV225">
        <f t="shared" ca="1" si="29"/>
        <v>16535469.6</v>
      </c>
      <c r="AW225" s="213" t="str">
        <f t="shared" ca="1" si="30"/>
        <v/>
      </c>
    </row>
    <row r="226" spans="1:49" x14ac:dyDescent="0.25">
      <c r="A226" s="9" vm="1358">
        <f ca="1"/>
        <v>44208</v>
      </c>
      <c r="B226" s="9" vm="1364">
        <f ca="1"/>
        <v>2387</v>
      </c>
      <c r="C226" s="9" vm="1365">
        <f ca="1"/>
        <v>21757</v>
      </c>
      <c r="D226" s="85">
        <f t="shared" ca="1" si="26"/>
        <v>-2.730236348818256E-2</v>
      </c>
      <c r="E226" s="85"/>
      <c r="U226" s="9" vm="1366">
        <f ca="1"/>
        <v>44210</v>
      </c>
      <c r="V226" s="9" vm="1277">
        <f ca="1"/>
        <v>1243.8</v>
      </c>
      <c r="W226" s="9" vm="1367">
        <f ca="1"/>
        <v>17095</v>
      </c>
      <c r="X226" s="85">
        <f t="shared" ca="1" si="31"/>
        <v>-4.9518569463548802E-2</v>
      </c>
      <c r="AR226" s="25" vm="1358">
        <f t="shared" ca="1" si="24"/>
        <v>44208</v>
      </c>
      <c r="AS226">
        <f t="shared" ca="1" si="25"/>
        <v>51933959</v>
      </c>
      <c r="AT226" t="str">
        <f t="shared" ca="1" si="27"/>
        <v/>
      </c>
      <c r="AU226" s="25" vm="1366">
        <f t="shared" ca="1" si="28"/>
        <v>44210</v>
      </c>
      <c r="AV226">
        <f t="shared" ca="1" si="29"/>
        <v>21262761</v>
      </c>
      <c r="AW226" s="213" t="str">
        <f t="shared" ca="1" si="30"/>
        <v/>
      </c>
    </row>
    <row r="227" spans="1:49" x14ac:dyDescent="0.25">
      <c r="A227" s="9" vm="1362">
        <f ca="1"/>
        <v>44209</v>
      </c>
      <c r="B227" s="9" vm="1368">
        <f ca="1"/>
        <v>2401</v>
      </c>
      <c r="C227" s="9" vm="1369">
        <f ca="1"/>
        <v>18013</v>
      </c>
      <c r="D227" s="85">
        <f t="shared" ca="1" si="26"/>
        <v>5.8651026392961877E-3</v>
      </c>
      <c r="E227" s="85"/>
      <c r="U227" s="9" vm="1370">
        <f ca="1"/>
        <v>44211</v>
      </c>
      <c r="V227" s="9" vm="1371">
        <f ca="1"/>
        <v>1310.4000000000001</v>
      </c>
      <c r="W227" s="9" vm="1372">
        <f ca="1"/>
        <v>14310</v>
      </c>
      <c r="X227" s="85">
        <f t="shared" ca="1" si="31"/>
        <v>5.3545586107091286E-2</v>
      </c>
      <c r="AR227" s="25" vm="1362">
        <f t="shared" ca="1" si="24"/>
        <v>44209</v>
      </c>
      <c r="AS227">
        <f t="shared" ca="1" si="25"/>
        <v>43249213</v>
      </c>
      <c r="AT227" t="str">
        <f t="shared" ca="1" si="27"/>
        <v/>
      </c>
      <c r="AU227" s="25" vm="1370">
        <f t="shared" ca="1" si="28"/>
        <v>44211</v>
      </c>
      <c r="AV227">
        <f t="shared" ca="1" si="29"/>
        <v>18751824</v>
      </c>
      <c r="AW227" s="213" t="str">
        <f t="shared" ca="1" si="30"/>
        <v/>
      </c>
    </row>
    <row r="228" spans="1:49" x14ac:dyDescent="0.25">
      <c r="A228" s="9" vm="1366">
        <f ca="1"/>
        <v>44210</v>
      </c>
      <c r="B228" s="9" vm="1373">
        <f ca="1"/>
        <v>2285</v>
      </c>
      <c r="C228" s="9" vm="1374">
        <f ca="1"/>
        <v>20305</v>
      </c>
      <c r="D228" s="85">
        <f t="shared" ca="1" si="26"/>
        <v>-4.8313202832153269E-2</v>
      </c>
      <c r="E228" s="85"/>
      <c r="U228" s="9" vm="1375">
        <f ca="1"/>
        <v>44214</v>
      </c>
      <c r="V228" s="9" vm="1376">
        <f ca="1"/>
        <v>1213.2</v>
      </c>
      <c r="W228" s="9" vm="1377">
        <f ca="1"/>
        <v>11000</v>
      </c>
      <c r="X228" s="85">
        <f t="shared" ca="1" si="31"/>
        <v>-7.4175824175824204E-2</v>
      </c>
      <c r="AR228" s="25" vm="1366">
        <f t="shared" ca="1" si="24"/>
        <v>44210</v>
      </c>
      <c r="AS228">
        <f t="shared" ca="1" si="25"/>
        <v>46396925</v>
      </c>
      <c r="AT228" t="str">
        <f t="shared" ca="1" si="27"/>
        <v/>
      </c>
      <c r="AU228" s="25" vm="1375">
        <f t="shared" ca="1" si="28"/>
        <v>44214</v>
      </c>
      <c r="AV228">
        <f t="shared" ca="1" si="29"/>
        <v>13345200</v>
      </c>
      <c r="AW228" s="213" t="str">
        <f t="shared" ca="1" si="30"/>
        <v/>
      </c>
    </row>
    <row r="229" spans="1:49" x14ac:dyDescent="0.25">
      <c r="A229" s="9" vm="1370">
        <f ca="1"/>
        <v>44211</v>
      </c>
      <c r="B229" s="9" vm="1378">
        <f ca="1"/>
        <v>2406.5</v>
      </c>
      <c r="C229" s="9" vm="1379">
        <f ca="1"/>
        <v>17222</v>
      </c>
      <c r="D229" s="85">
        <f t="shared" ca="1" si="26"/>
        <v>5.3172866520787745E-2</v>
      </c>
      <c r="E229" s="85"/>
      <c r="U229" s="9" vm="1380">
        <f ca="1"/>
        <v>44215</v>
      </c>
      <c r="V229" s="9" vm="1310">
        <f ca="1"/>
        <v>1134</v>
      </c>
      <c r="W229" s="9" vm="1381">
        <f ca="1"/>
        <v>12391</v>
      </c>
      <c r="X229" s="85">
        <f t="shared" ca="1" si="31"/>
        <v>-6.5281899109792318E-2</v>
      </c>
      <c r="AR229" s="25" vm="1370">
        <f t="shared" ca="1" si="24"/>
        <v>44211</v>
      </c>
      <c r="AS229">
        <f t="shared" ca="1" si="25"/>
        <v>41444743</v>
      </c>
      <c r="AT229" t="str">
        <f t="shared" ca="1" si="27"/>
        <v/>
      </c>
      <c r="AU229" s="25" vm="1380">
        <f t="shared" ca="1" si="28"/>
        <v>44215</v>
      </c>
      <c r="AV229">
        <f t="shared" ca="1" si="29"/>
        <v>14051394</v>
      </c>
      <c r="AW229" s="213" t="str">
        <f t="shared" ca="1" si="30"/>
        <v/>
      </c>
    </row>
    <row r="230" spans="1:49" x14ac:dyDescent="0.25">
      <c r="A230" s="9" vm="1380">
        <f ca="1"/>
        <v>44215</v>
      </c>
      <c r="B230" s="9" vm="1382">
        <f ca="1"/>
        <v>2082.9899999999998</v>
      </c>
      <c r="C230" s="9" vm="1383">
        <f ca="1"/>
        <v>31421</v>
      </c>
      <c r="D230" s="85">
        <f t="shared" ca="1" si="26"/>
        <v>-0.13443174735092467</v>
      </c>
      <c r="E230" s="85"/>
      <c r="U230" s="9" vm="1384">
        <f ca="1"/>
        <v>44216</v>
      </c>
      <c r="V230" s="9" vm="1385">
        <f ca="1"/>
        <v>1142.0999999999999</v>
      </c>
      <c r="W230" s="9" vm="1386">
        <f ca="1"/>
        <v>11894</v>
      </c>
      <c r="X230" s="85">
        <f t="shared" ca="1" si="31"/>
        <v>7.1428571428570628E-3</v>
      </c>
      <c r="AR230" s="25" vm="1380">
        <f t="shared" ca="1" si="24"/>
        <v>44215</v>
      </c>
      <c r="AS230">
        <f t="shared" ca="1" si="25"/>
        <v>65449628.789999992</v>
      </c>
      <c r="AT230" t="str">
        <f t="shared" ca="1" si="27"/>
        <v/>
      </c>
      <c r="AU230" s="25" vm="1384">
        <f t="shared" ca="1" si="28"/>
        <v>44216</v>
      </c>
      <c r="AV230">
        <f t="shared" ca="1" si="29"/>
        <v>13584137.399999999</v>
      </c>
      <c r="AW230" s="213" t="str">
        <f t="shared" ca="1" si="30"/>
        <v/>
      </c>
    </row>
    <row r="231" spans="1:49" x14ac:dyDescent="0.25">
      <c r="A231" s="9" vm="1384">
        <f ca="1"/>
        <v>44216</v>
      </c>
      <c r="B231" s="9" vm="1387">
        <f ca="1"/>
        <v>2096</v>
      </c>
      <c r="C231" s="9" vm="1388">
        <f ca="1"/>
        <v>17719</v>
      </c>
      <c r="D231" s="85">
        <f t="shared" ca="1" si="26"/>
        <v>6.2458293126708333E-3</v>
      </c>
      <c r="E231" s="85"/>
      <c r="U231" s="9" vm="1389">
        <f ca="1"/>
        <v>44217</v>
      </c>
      <c r="V231" s="9" vm="1390">
        <f ca="1"/>
        <v>1114.2</v>
      </c>
      <c r="W231" s="9" vm="1391">
        <f ca="1"/>
        <v>14703</v>
      </c>
      <c r="X231" s="85">
        <f t="shared" ca="1" si="31"/>
        <v>-2.4428684003151971E-2</v>
      </c>
      <c r="AR231" s="25" vm="1384">
        <f t="shared" ca="1" si="24"/>
        <v>44216</v>
      </c>
      <c r="AS231">
        <f t="shared" ca="1" si="25"/>
        <v>37139024</v>
      </c>
      <c r="AT231" t="str">
        <f t="shared" ca="1" si="27"/>
        <v/>
      </c>
      <c r="AU231" s="25" vm="1389">
        <f t="shared" ca="1" si="28"/>
        <v>44217</v>
      </c>
      <c r="AV231">
        <f t="shared" ca="1" si="29"/>
        <v>16382082.600000001</v>
      </c>
      <c r="AW231" s="213" t="str">
        <f t="shared" ca="1" si="30"/>
        <v/>
      </c>
    </row>
    <row r="232" spans="1:49" x14ac:dyDescent="0.25">
      <c r="A232" s="9" vm="1389">
        <f ca="1"/>
        <v>44217</v>
      </c>
      <c r="B232" s="9" vm="1392">
        <f ca="1"/>
        <v>2043</v>
      </c>
      <c r="C232" s="9" vm="1393">
        <f ca="1"/>
        <v>19447</v>
      </c>
      <c r="D232" s="85">
        <f t="shared" ca="1" si="26"/>
        <v>-2.5286259541984733E-2</v>
      </c>
      <c r="E232" s="85"/>
      <c r="U232" s="9" vm="1394">
        <f ca="1"/>
        <v>44218</v>
      </c>
      <c r="V232" s="9" vm="1395">
        <f ca="1"/>
        <v>1072.8</v>
      </c>
      <c r="W232" s="9" vm="1396">
        <f ca="1"/>
        <v>13618</v>
      </c>
      <c r="X232" s="85">
        <f t="shared" ca="1" si="31"/>
        <v>-3.7156704361874071E-2</v>
      </c>
      <c r="AR232" s="25" vm="1389">
        <f t="shared" ca="1" si="24"/>
        <v>44217</v>
      </c>
      <c r="AS232">
        <f t="shared" ca="1" si="25"/>
        <v>39730221</v>
      </c>
      <c r="AT232" t="str">
        <f t="shared" ca="1" si="27"/>
        <v/>
      </c>
      <c r="AU232" s="25" vm="1394">
        <f t="shared" ca="1" si="28"/>
        <v>44218</v>
      </c>
      <c r="AV232">
        <f t="shared" ca="1" si="29"/>
        <v>14609390.399999999</v>
      </c>
      <c r="AW232" s="213" t="str">
        <f t="shared" ca="1" si="30"/>
        <v/>
      </c>
    </row>
    <row r="233" spans="1:49" x14ac:dyDescent="0.25">
      <c r="A233" s="9" vm="1394">
        <f ca="1"/>
        <v>44218</v>
      </c>
      <c r="B233" s="9" vm="1397">
        <f ca="1"/>
        <v>1968</v>
      </c>
      <c r="C233" s="9" vm="1398">
        <f ca="1"/>
        <v>15844</v>
      </c>
      <c r="D233" s="85">
        <f t="shared" ca="1" si="26"/>
        <v>-3.6710719530102791E-2</v>
      </c>
      <c r="E233" s="85"/>
      <c r="U233" s="9" vm="1399">
        <f ca="1"/>
        <v>44221</v>
      </c>
      <c r="V233" s="9" vm="1400">
        <f ca="1"/>
        <v>1198.8</v>
      </c>
      <c r="W233" s="9" vm="1401">
        <f ca="1"/>
        <v>17227</v>
      </c>
      <c r="X233" s="85">
        <f t="shared" ca="1" si="31"/>
        <v>0.11744966442953021</v>
      </c>
      <c r="AR233" s="25" vm="1394">
        <f t="shared" ca="1" si="24"/>
        <v>44218</v>
      </c>
      <c r="AS233">
        <f t="shared" ca="1" si="25"/>
        <v>31180992</v>
      </c>
      <c r="AT233" t="str">
        <f t="shared" ca="1" si="27"/>
        <v/>
      </c>
      <c r="AU233" s="25" vm="1399">
        <f t="shared" ca="1" si="28"/>
        <v>44221</v>
      </c>
      <c r="AV233">
        <f t="shared" ca="1" si="29"/>
        <v>20651727.599999998</v>
      </c>
      <c r="AW233" s="213" t="str">
        <f t="shared" ca="1" si="30"/>
        <v/>
      </c>
    </row>
    <row r="234" spans="1:49" x14ac:dyDescent="0.25">
      <c r="A234" s="9" vm="1399">
        <f ca="1"/>
        <v>44221</v>
      </c>
      <c r="B234" s="9" vm="1402">
        <f ca="1"/>
        <v>2200</v>
      </c>
      <c r="C234" s="9" vm="1403">
        <f ca="1"/>
        <v>21923</v>
      </c>
      <c r="D234" s="85">
        <f t="shared" ca="1" si="26"/>
        <v>0.11788617886178862</v>
      </c>
      <c r="E234" s="85"/>
      <c r="U234" s="9" vm="1404">
        <f ca="1"/>
        <v>44222</v>
      </c>
      <c r="V234" s="9" vm="1405">
        <f ca="1"/>
        <v>1229.4000000000001</v>
      </c>
      <c r="W234" s="9" vm="1406">
        <f ca="1"/>
        <v>8034</v>
      </c>
      <c r="X234" s="85">
        <f t="shared" ca="1" si="31"/>
        <v>2.5525525525525641E-2</v>
      </c>
      <c r="AR234" s="25" vm="1399">
        <f t="shared" ca="1" si="24"/>
        <v>44221</v>
      </c>
      <c r="AS234">
        <f t="shared" ca="1" si="25"/>
        <v>48230600</v>
      </c>
      <c r="AT234" t="str">
        <f t="shared" ca="1" si="27"/>
        <v/>
      </c>
      <c r="AU234" s="25" vm="1404">
        <f t="shared" ca="1" si="28"/>
        <v>44222</v>
      </c>
      <c r="AV234">
        <f t="shared" ca="1" si="29"/>
        <v>9876999.6000000015</v>
      </c>
      <c r="AW234" s="213" t="str">
        <f t="shared" ca="1" si="30"/>
        <v/>
      </c>
    </row>
    <row r="235" spans="1:49" x14ac:dyDescent="0.25">
      <c r="A235" s="9" vm="1404">
        <f ca="1"/>
        <v>44222</v>
      </c>
      <c r="B235" s="9" vm="1407">
        <f ca="1"/>
        <v>2262</v>
      </c>
      <c r="C235" s="9" vm="1408">
        <f ca="1"/>
        <v>12713</v>
      </c>
      <c r="D235" s="85">
        <f t="shared" ca="1" si="26"/>
        <v>2.8181818181818183E-2</v>
      </c>
      <c r="E235" s="85"/>
      <c r="U235" s="9" vm="1409">
        <f ca="1"/>
        <v>44223</v>
      </c>
      <c r="V235" s="9" vm="1410">
        <f ca="1"/>
        <v>1272.5999999999999</v>
      </c>
      <c r="W235" s="9" vm="1411">
        <f ca="1"/>
        <v>12526</v>
      </c>
      <c r="X235" s="85">
        <f t="shared" ca="1" si="31"/>
        <v>3.5139092240116979E-2</v>
      </c>
      <c r="AR235" s="25" vm="1404">
        <f t="shared" ca="1" si="24"/>
        <v>44222</v>
      </c>
      <c r="AS235">
        <f t="shared" ca="1" si="25"/>
        <v>28756806</v>
      </c>
      <c r="AT235" t="str">
        <f t="shared" ca="1" si="27"/>
        <v/>
      </c>
      <c r="AU235" s="25" vm="1409">
        <f t="shared" ca="1" si="28"/>
        <v>44223</v>
      </c>
      <c r="AV235">
        <f t="shared" ca="1" si="29"/>
        <v>15940587.6</v>
      </c>
      <c r="AW235" s="213" t="str">
        <f t="shared" ca="1" si="30"/>
        <v/>
      </c>
    </row>
    <row r="236" spans="1:49" x14ac:dyDescent="0.25">
      <c r="A236" s="9" vm="1409">
        <f ca="1"/>
        <v>44223</v>
      </c>
      <c r="B236" s="9" vm="1412">
        <f ca="1"/>
        <v>2335</v>
      </c>
      <c r="C236" s="9" vm="1413">
        <f ca="1"/>
        <v>18620</v>
      </c>
      <c r="D236" s="85">
        <f t="shared" ca="1" si="26"/>
        <v>3.2272325375773653E-2</v>
      </c>
      <c r="E236" s="85"/>
      <c r="U236" s="9" vm="1414">
        <f ca="1"/>
        <v>44224</v>
      </c>
      <c r="V236" s="9" vm="1415">
        <f ca="1"/>
        <v>1274.4000000000001</v>
      </c>
      <c r="W236" s="9" vm="1416">
        <f ca="1"/>
        <v>14524</v>
      </c>
      <c r="X236" s="85">
        <f t="shared" ca="1" si="31"/>
        <v>1.4144271570015574E-3</v>
      </c>
      <c r="AR236" s="25" vm="1409">
        <f t="shared" ca="1" si="24"/>
        <v>44223</v>
      </c>
      <c r="AS236">
        <f t="shared" ca="1" si="25"/>
        <v>43477700</v>
      </c>
      <c r="AT236" t="str">
        <f t="shared" ca="1" si="27"/>
        <v/>
      </c>
      <c r="AU236" s="25" vm="1414">
        <f t="shared" ca="1" si="28"/>
        <v>44224</v>
      </c>
      <c r="AV236">
        <f t="shared" ca="1" si="29"/>
        <v>18509385.600000001</v>
      </c>
      <c r="AW236" s="213" t="str">
        <f t="shared" ca="1" si="30"/>
        <v/>
      </c>
    </row>
    <row r="237" spans="1:49" x14ac:dyDescent="0.25">
      <c r="A237" s="9" vm="1414">
        <f ca="1"/>
        <v>44224</v>
      </c>
      <c r="B237" s="9" vm="1417">
        <f ca="1"/>
        <v>2344</v>
      </c>
      <c r="C237" s="9" vm="1418">
        <f ca="1"/>
        <v>27294</v>
      </c>
      <c r="D237" s="85">
        <f t="shared" ca="1" si="26"/>
        <v>3.854389721627409E-3</v>
      </c>
      <c r="E237" s="85"/>
      <c r="U237" s="9" vm="1419">
        <f ca="1"/>
        <v>44225</v>
      </c>
      <c r="V237" s="9" vm="1420">
        <f ca="1"/>
        <v>1168.2</v>
      </c>
      <c r="W237" s="9" vm="1421">
        <f ca="1"/>
        <v>13621</v>
      </c>
      <c r="X237" s="85">
        <f t="shared" ca="1" si="31"/>
        <v>-8.3333333333333356E-2</v>
      </c>
      <c r="AR237" s="25" vm="1414">
        <f t="shared" ca="1" si="24"/>
        <v>44224</v>
      </c>
      <c r="AS237">
        <f t="shared" ca="1" si="25"/>
        <v>63977136</v>
      </c>
      <c r="AT237" t="str">
        <f t="shared" ca="1" si="27"/>
        <v/>
      </c>
      <c r="AU237" s="25" vm="1419">
        <f t="shared" ca="1" si="28"/>
        <v>44225</v>
      </c>
      <c r="AV237">
        <f t="shared" ca="1" si="29"/>
        <v>15912052.200000001</v>
      </c>
      <c r="AW237" s="213" t="str">
        <f t="shared" ca="1" si="30"/>
        <v/>
      </c>
    </row>
    <row r="238" spans="1:49" x14ac:dyDescent="0.25">
      <c r="A238" s="9" vm="1419">
        <f ca="1"/>
        <v>44225</v>
      </c>
      <c r="B238" s="9" vm="1422">
        <f ca="1"/>
        <v>2140</v>
      </c>
      <c r="C238" s="9" vm="1423">
        <f ca="1"/>
        <v>21646</v>
      </c>
      <c r="D238" s="85">
        <f t="shared" ca="1" si="26"/>
        <v>-8.7030716723549492E-2</v>
      </c>
      <c r="E238" s="85"/>
      <c r="U238" s="9" vm="1424">
        <f ca="1"/>
        <v>44228</v>
      </c>
      <c r="V238" s="9" vm="1425">
        <f ca="1"/>
        <v>1380.6</v>
      </c>
      <c r="W238" s="9" vm="1426">
        <f ca="1"/>
        <v>20610</v>
      </c>
      <c r="X238" s="85">
        <f t="shared" ca="1" si="31"/>
        <v>0.18181818181818168</v>
      </c>
      <c r="AR238" s="25" vm="1419">
        <f t="shared" ca="1" si="24"/>
        <v>44225</v>
      </c>
      <c r="AS238">
        <f t="shared" ca="1" si="25"/>
        <v>46322440</v>
      </c>
      <c r="AT238" t="str">
        <f t="shared" ca="1" si="27"/>
        <v/>
      </c>
      <c r="AU238" s="25" vm="1424">
        <f t="shared" ca="1" si="28"/>
        <v>44228</v>
      </c>
      <c r="AV238">
        <f t="shared" ca="1" si="29"/>
        <v>28454165.999999996</v>
      </c>
      <c r="AW238" s="213" t="str">
        <f t="shared" ca="1" si="30"/>
        <v/>
      </c>
    </row>
    <row r="239" spans="1:49" x14ac:dyDescent="0.25">
      <c r="A239" s="9" vm="1424">
        <f ca="1"/>
        <v>44228</v>
      </c>
      <c r="B239" s="9" vm="1427">
        <f ca="1"/>
        <v>2538</v>
      </c>
      <c r="C239" s="9" vm="1428">
        <f ca="1"/>
        <v>28027</v>
      </c>
      <c r="D239" s="85">
        <f t="shared" ca="1" si="26"/>
        <v>0.18598130841121496</v>
      </c>
      <c r="E239" s="85"/>
      <c r="U239" s="9" vm="1429">
        <f ca="1"/>
        <v>44229</v>
      </c>
      <c r="V239" s="9" vm="1430">
        <f ca="1"/>
        <v>1405.8</v>
      </c>
      <c r="W239" s="9" vm="1431">
        <f ca="1"/>
        <v>14342</v>
      </c>
      <c r="X239" s="85">
        <f t="shared" ca="1" si="31"/>
        <v>1.8252933507170829E-2</v>
      </c>
      <c r="AR239" s="25" vm="1424">
        <f t="shared" ca="1" si="24"/>
        <v>44228</v>
      </c>
      <c r="AS239">
        <f t="shared" ca="1" si="25"/>
        <v>71132526</v>
      </c>
      <c r="AT239" t="str">
        <f t="shared" ca="1" si="27"/>
        <v/>
      </c>
      <c r="AU239" s="25" vm="1429">
        <f t="shared" ca="1" si="28"/>
        <v>44229</v>
      </c>
      <c r="AV239">
        <f t="shared" ca="1" si="29"/>
        <v>20161983.599999998</v>
      </c>
      <c r="AW239" s="213" t="str">
        <f t="shared" ca="1" si="30"/>
        <v/>
      </c>
    </row>
    <row r="240" spans="1:49" x14ac:dyDescent="0.25">
      <c r="A240" s="9" vm="1429">
        <f ca="1"/>
        <v>44229</v>
      </c>
      <c r="B240" s="9" vm="1432">
        <f ca="1"/>
        <v>2581</v>
      </c>
      <c r="C240" s="9" vm="1433">
        <f ca="1"/>
        <v>29234</v>
      </c>
      <c r="D240" s="85">
        <f t="shared" ca="1" si="26"/>
        <v>1.69424743892829E-2</v>
      </c>
      <c r="E240" s="85"/>
      <c r="U240" s="9" vm="1434">
        <f ca="1"/>
        <v>44230</v>
      </c>
      <c r="V240" s="9" vm="1354">
        <f ca="1"/>
        <v>1339.2</v>
      </c>
      <c r="W240" s="9" vm="1435">
        <f ca="1"/>
        <v>14929</v>
      </c>
      <c r="X240" s="85">
        <f t="shared" ca="1" si="31"/>
        <v>-4.7375160051216329E-2</v>
      </c>
      <c r="AR240" s="25" vm="1429">
        <f t="shared" ca="1" si="24"/>
        <v>44229</v>
      </c>
      <c r="AS240">
        <f t="shared" ca="1" si="25"/>
        <v>75452954</v>
      </c>
      <c r="AT240" t="str">
        <f t="shared" ca="1" si="27"/>
        <v/>
      </c>
      <c r="AU240" s="25" vm="1434">
        <f t="shared" ca="1" si="28"/>
        <v>44230</v>
      </c>
      <c r="AV240">
        <f t="shared" ca="1" si="29"/>
        <v>19992916.800000001</v>
      </c>
      <c r="AW240" s="213" t="str">
        <f t="shared" ca="1" si="30"/>
        <v/>
      </c>
    </row>
    <row r="241" spans="1:49" x14ac:dyDescent="0.25">
      <c r="A241" s="9" vm="1434">
        <f ca="1"/>
        <v>44230</v>
      </c>
      <c r="B241" s="9" vm="1436">
        <f ca="1"/>
        <v>2464</v>
      </c>
      <c r="C241" s="9" vm="1437">
        <f ca="1"/>
        <v>27540</v>
      </c>
      <c r="D241" s="85">
        <f t="shared" ca="1" si="26"/>
        <v>-4.5331266950794265E-2</v>
      </c>
      <c r="E241" s="85"/>
      <c r="U241" s="9" vm="1438">
        <f ca="1"/>
        <v>44231</v>
      </c>
      <c r="V241" s="9" vm="1439">
        <f ca="1"/>
        <v>1521</v>
      </c>
      <c r="W241" s="9" vm="1440">
        <f ca="1"/>
        <v>15931</v>
      </c>
      <c r="X241" s="85">
        <f t="shared" ca="1" si="31"/>
        <v>0.13575268817204297</v>
      </c>
      <c r="AR241" s="25" vm="1434">
        <f t="shared" ca="1" si="24"/>
        <v>44230</v>
      </c>
      <c r="AS241">
        <f t="shared" ca="1" si="25"/>
        <v>67858560</v>
      </c>
      <c r="AT241" t="str">
        <f t="shared" ca="1" si="27"/>
        <v/>
      </c>
      <c r="AU241" s="25" vm="1438">
        <f t="shared" ca="1" si="28"/>
        <v>44231</v>
      </c>
      <c r="AV241">
        <f t="shared" ca="1" si="29"/>
        <v>24231051</v>
      </c>
      <c r="AW241" s="213" t="str">
        <f t="shared" ca="1" si="30"/>
        <v/>
      </c>
    </row>
    <row r="242" spans="1:49" x14ac:dyDescent="0.25">
      <c r="A242" s="9" vm="1438">
        <f ca="1"/>
        <v>44231</v>
      </c>
      <c r="B242" s="9" vm="1441">
        <f ca="1"/>
        <v>2796</v>
      </c>
      <c r="C242" s="9" vm="1442">
        <f ca="1"/>
        <v>36489</v>
      </c>
      <c r="D242" s="85">
        <f t="shared" ca="1" si="26"/>
        <v>0.13474025974025974</v>
      </c>
      <c r="E242" s="85"/>
      <c r="U242" s="9" vm="1443">
        <f ca="1"/>
        <v>44232</v>
      </c>
      <c r="V242" s="9" vm="1444">
        <f ca="1"/>
        <v>1441.8</v>
      </c>
      <c r="W242" s="9" vm="1445">
        <f ca="1"/>
        <v>16428</v>
      </c>
      <c r="X242" s="85">
        <f t="shared" ca="1" si="31"/>
        <v>-5.2071005917159796E-2</v>
      </c>
      <c r="AR242" s="25" vm="1438">
        <f t="shared" ca="1" si="24"/>
        <v>44231</v>
      </c>
      <c r="AS242">
        <f t="shared" ca="1" si="25"/>
        <v>102023244</v>
      </c>
      <c r="AT242" t="str">
        <f t="shared" ca="1" si="27"/>
        <v/>
      </c>
      <c r="AU242" s="25" vm="1443">
        <f t="shared" ca="1" si="28"/>
        <v>44232</v>
      </c>
      <c r="AV242">
        <f t="shared" ca="1" si="29"/>
        <v>23685890.399999999</v>
      </c>
      <c r="AW242" s="213" t="str">
        <f t="shared" ca="1" si="30"/>
        <v/>
      </c>
    </row>
    <row r="243" spans="1:49" x14ac:dyDescent="0.25">
      <c r="A243" s="9" vm="1443">
        <f ca="1"/>
        <v>44232</v>
      </c>
      <c r="B243" s="9" vm="1446">
        <f ca="1"/>
        <v>2643</v>
      </c>
      <c r="C243" s="9" vm="1447">
        <f ca="1"/>
        <v>37510</v>
      </c>
      <c r="D243" s="85">
        <f t="shared" ca="1" si="26"/>
        <v>-5.4721030042918457E-2</v>
      </c>
      <c r="E243" s="85"/>
      <c r="U243" s="9" vm="1448">
        <f ca="1"/>
        <v>44235</v>
      </c>
      <c r="V243" s="9" vm="1449">
        <f ca="1"/>
        <v>1451.7</v>
      </c>
      <c r="W243" s="9" vm="1450">
        <f ca="1"/>
        <v>12657</v>
      </c>
      <c r="X243" s="85">
        <f t="shared" ca="1" si="31"/>
        <v>6.8664169787765929E-3</v>
      </c>
      <c r="AR243" s="25" vm="1443">
        <f t="shared" ca="1" si="24"/>
        <v>44232</v>
      </c>
      <c r="AS243">
        <f t="shared" ca="1" si="25"/>
        <v>99138930</v>
      </c>
      <c r="AT243" t="str">
        <f t="shared" ca="1" si="27"/>
        <v/>
      </c>
      <c r="AU243" s="25" vm="1448">
        <f t="shared" ca="1" si="28"/>
        <v>44235</v>
      </c>
      <c r="AV243">
        <f t="shared" ca="1" si="29"/>
        <v>18374166.900000002</v>
      </c>
      <c r="AW243" s="213" t="str">
        <f t="shared" ca="1" si="30"/>
        <v/>
      </c>
    </row>
    <row r="244" spans="1:49" x14ac:dyDescent="0.25">
      <c r="A244" s="9" vm="1448">
        <f ca="1"/>
        <v>44235</v>
      </c>
      <c r="B244" s="9" vm="1451">
        <f ca="1"/>
        <v>2664</v>
      </c>
      <c r="C244" s="9" vm="1452">
        <f ca="1"/>
        <v>18964</v>
      </c>
      <c r="D244" s="85">
        <f t="shared" ca="1" si="26"/>
        <v>7.9455164585698068E-3</v>
      </c>
      <c r="E244" s="85"/>
      <c r="U244" s="9" vm="1453">
        <f ca="1"/>
        <v>44236</v>
      </c>
      <c r="V244" s="9" vm="1454">
        <f ca="1"/>
        <v>1391.4</v>
      </c>
      <c r="W244" s="9" vm="1455">
        <f ca="1"/>
        <v>10210</v>
      </c>
      <c r="X244" s="85">
        <f t="shared" ca="1" si="31"/>
        <v>-4.1537507749534998E-2</v>
      </c>
      <c r="AR244" s="25" vm="1448">
        <f t="shared" ca="1" si="24"/>
        <v>44235</v>
      </c>
      <c r="AS244">
        <f t="shared" ca="1" si="25"/>
        <v>50520096</v>
      </c>
      <c r="AT244" t="str">
        <f t="shared" ca="1" si="27"/>
        <v/>
      </c>
      <c r="AU244" s="25" vm="1453">
        <f t="shared" ca="1" si="28"/>
        <v>44236</v>
      </c>
      <c r="AV244">
        <f t="shared" ca="1" si="29"/>
        <v>14206194</v>
      </c>
      <c r="AW244" s="213" t="str">
        <f t="shared" ca="1" si="30"/>
        <v/>
      </c>
    </row>
    <row r="245" spans="1:49" x14ac:dyDescent="0.25">
      <c r="A245" s="9" vm="1453">
        <f ca="1"/>
        <v>44236</v>
      </c>
      <c r="B245" s="9" vm="1456">
        <f ca="1"/>
        <v>2552</v>
      </c>
      <c r="C245" s="9" vm="1457">
        <f ca="1"/>
        <v>16646</v>
      </c>
      <c r="D245" s="85">
        <f t="shared" ca="1" si="26"/>
        <v>-4.2042042042042045E-2</v>
      </c>
      <c r="E245" s="85"/>
      <c r="U245" s="9" vm="1458">
        <f ca="1"/>
        <v>44237</v>
      </c>
      <c r="V245" s="9" vm="1459">
        <f ca="1"/>
        <v>1488.6</v>
      </c>
      <c r="W245" s="9" vm="1460">
        <f ca="1"/>
        <v>12735</v>
      </c>
      <c r="X245" s="85">
        <f t="shared" ca="1" si="31"/>
        <v>6.9857697283311634E-2</v>
      </c>
      <c r="AR245" s="25" vm="1453">
        <f t="shared" ca="1" si="24"/>
        <v>44236</v>
      </c>
      <c r="AS245">
        <f t="shared" ca="1" si="25"/>
        <v>42480592</v>
      </c>
      <c r="AT245" t="str">
        <f t="shared" ca="1" si="27"/>
        <v/>
      </c>
      <c r="AU245" s="25" vm="1458">
        <f t="shared" ca="1" si="28"/>
        <v>44237</v>
      </c>
      <c r="AV245">
        <f t="shared" ca="1" si="29"/>
        <v>18957321</v>
      </c>
      <c r="AW245" s="213" t="str">
        <f t="shared" ca="1" si="30"/>
        <v/>
      </c>
    </row>
    <row r="246" spans="1:49" x14ac:dyDescent="0.25">
      <c r="A246" s="9" vm="1458">
        <f ca="1"/>
        <v>44237</v>
      </c>
      <c r="B246" s="9" vm="1461">
        <f ca="1"/>
        <v>2736</v>
      </c>
      <c r="C246" s="9" vm="1462">
        <f ca="1"/>
        <v>15895</v>
      </c>
      <c r="D246" s="85">
        <f t="shared" ca="1" si="26"/>
        <v>7.2100313479623826E-2</v>
      </c>
      <c r="E246" s="85"/>
      <c r="U246" s="9" vm="1463">
        <f ca="1"/>
        <v>44238</v>
      </c>
      <c r="V246" s="9" vm="1464">
        <f ca="1"/>
        <v>1400.4</v>
      </c>
      <c r="W246" s="9" vm="1465">
        <f ca="1"/>
        <v>14890</v>
      </c>
      <c r="X246" s="85">
        <f t="shared" ca="1" si="31"/>
        <v>-5.9250302297460582E-2</v>
      </c>
      <c r="AR246" s="25" vm="1458">
        <f t="shared" ca="1" si="24"/>
        <v>44237</v>
      </c>
      <c r="AS246">
        <f t="shared" ca="1" si="25"/>
        <v>43488720</v>
      </c>
      <c r="AT246" t="str">
        <f t="shared" ca="1" si="27"/>
        <v/>
      </c>
      <c r="AU246" s="25" vm="1463">
        <f t="shared" ca="1" si="28"/>
        <v>44238</v>
      </c>
      <c r="AV246">
        <f t="shared" ca="1" si="29"/>
        <v>20851956</v>
      </c>
      <c r="AW246" s="213" t="str">
        <f t="shared" ca="1" si="30"/>
        <v/>
      </c>
    </row>
    <row r="247" spans="1:49" x14ac:dyDescent="0.25">
      <c r="A247" s="9" vm="1463">
        <f ca="1"/>
        <v>44238</v>
      </c>
      <c r="B247" s="9" vm="1466">
        <f ca="1"/>
        <v>2569</v>
      </c>
      <c r="C247" s="9" vm="1467">
        <f ca="1"/>
        <v>30154</v>
      </c>
      <c r="D247" s="85">
        <f t="shared" ca="1" si="26"/>
        <v>-6.1038011695906433E-2</v>
      </c>
      <c r="E247" s="85"/>
      <c r="U247" s="9" vm="1468">
        <f ca="1"/>
        <v>44239</v>
      </c>
      <c r="V247" s="9" vm="1469">
        <f ca="1"/>
        <v>1463.4</v>
      </c>
      <c r="W247" s="9" vm="1470">
        <f ca="1"/>
        <v>13090</v>
      </c>
      <c r="X247" s="85">
        <f t="shared" ca="1" si="31"/>
        <v>4.4987146529562982E-2</v>
      </c>
      <c r="AR247" s="25" vm="1463">
        <f t="shared" ca="1" si="24"/>
        <v>44238</v>
      </c>
      <c r="AS247">
        <f t="shared" ca="1" si="25"/>
        <v>77465626</v>
      </c>
      <c r="AT247" t="str">
        <f t="shared" ca="1" si="27"/>
        <v/>
      </c>
      <c r="AU247" s="25" vm="1468">
        <f t="shared" ca="1" si="28"/>
        <v>44239</v>
      </c>
      <c r="AV247">
        <f t="shared" ca="1" si="29"/>
        <v>19155906</v>
      </c>
      <c r="AW247" s="213" t="str">
        <f t="shared" ca="1" si="30"/>
        <v/>
      </c>
    </row>
    <row r="248" spans="1:49" x14ac:dyDescent="0.25">
      <c r="A248" s="9" vm="1468">
        <f ca="1"/>
        <v>44239</v>
      </c>
      <c r="B248" s="9" vm="1471">
        <f ca="1"/>
        <v>2678</v>
      </c>
      <c r="C248" s="9" vm="1472">
        <f ca="1"/>
        <v>15955</v>
      </c>
      <c r="D248" s="85">
        <f t="shared" ca="1" si="26"/>
        <v>4.2428960685091478E-2</v>
      </c>
      <c r="E248" s="85"/>
      <c r="U248" s="9" vm="1473">
        <f ca="1"/>
        <v>44243</v>
      </c>
      <c r="V248" s="9" vm="1474">
        <f ca="1"/>
        <v>1553.4</v>
      </c>
      <c r="W248" s="9" vm="1475">
        <f ca="1"/>
        <v>14986</v>
      </c>
      <c r="X248" s="85">
        <f t="shared" ca="1" si="31"/>
        <v>6.1500615006150054E-2</v>
      </c>
      <c r="AR248" s="25" vm="1468">
        <f t="shared" ca="1" si="24"/>
        <v>44239</v>
      </c>
      <c r="AS248">
        <f t="shared" ca="1" si="25"/>
        <v>42727490</v>
      </c>
      <c r="AT248" t="str">
        <f t="shared" ca="1" si="27"/>
        <v/>
      </c>
      <c r="AU248" s="25" vm="1473">
        <f t="shared" ca="1" si="28"/>
        <v>44243</v>
      </c>
      <c r="AV248">
        <f t="shared" ca="1" si="29"/>
        <v>23279252.400000002</v>
      </c>
      <c r="AW248" s="213" t="str">
        <f t="shared" ca="1" si="30"/>
        <v/>
      </c>
    </row>
    <row r="249" spans="1:49" x14ac:dyDescent="0.25">
      <c r="A249" s="9" vm="1473">
        <f ca="1"/>
        <v>44243</v>
      </c>
      <c r="B249" s="9" vm="1476">
        <f ca="1"/>
        <v>2823</v>
      </c>
      <c r="C249" s="9" vm="1477">
        <f ca="1"/>
        <v>28016</v>
      </c>
      <c r="D249" s="85">
        <f t="shared" ca="1" si="26"/>
        <v>5.4144884241971621E-2</v>
      </c>
      <c r="E249" s="85"/>
      <c r="U249" s="9" vm="1478">
        <f ca="1"/>
        <v>44244</v>
      </c>
      <c r="V249" s="9" vm="1479">
        <f ca="1"/>
        <v>1611</v>
      </c>
      <c r="W249" s="9" vm="1480">
        <f ca="1"/>
        <v>15644</v>
      </c>
      <c r="X249" s="85">
        <f t="shared" ca="1" si="31"/>
        <v>3.7079953650057874E-2</v>
      </c>
      <c r="AR249" s="25" vm="1473">
        <f t="shared" ca="1" si="24"/>
        <v>44243</v>
      </c>
      <c r="AS249">
        <f t="shared" ca="1" si="25"/>
        <v>79089168</v>
      </c>
      <c r="AT249" t="str">
        <f t="shared" ca="1" si="27"/>
        <v/>
      </c>
      <c r="AU249" s="25" vm="1478">
        <f t="shared" ca="1" si="28"/>
        <v>44244</v>
      </c>
      <c r="AV249">
        <f t="shared" ca="1" si="29"/>
        <v>25202484</v>
      </c>
      <c r="AW249" s="213" t="str">
        <f t="shared" ca="1" si="30"/>
        <v/>
      </c>
    </row>
    <row r="250" spans="1:49" x14ac:dyDescent="0.25">
      <c r="A250" s="9" vm="1478">
        <f ca="1"/>
        <v>44244</v>
      </c>
      <c r="B250" s="9" vm="1481">
        <f ca="1"/>
        <v>2912</v>
      </c>
      <c r="C250" s="9" vm="1482">
        <f ca="1"/>
        <v>18399</v>
      </c>
      <c r="D250" s="85">
        <f t="shared" ca="1" si="26"/>
        <v>3.1526744597945446E-2</v>
      </c>
      <c r="E250" s="85"/>
      <c r="U250" s="9" vm="1483">
        <f ca="1"/>
        <v>44245</v>
      </c>
      <c r="V250" s="9" vm="1484">
        <f ca="1"/>
        <v>1519.2</v>
      </c>
      <c r="W250" s="9" vm="1485">
        <f ca="1"/>
        <v>11523</v>
      </c>
      <c r="X250" s="85">
        <f t="shared" ca="1" si="31"/>
        <v>-5.6983240223463662E-2</v>
      </c>
      <c r="AR250" s="25" vm="1478">
        <f t="shared" ca="1" si="24"/>
        <v>44244</v>
      </c>
      <c r="AS250">
        <f t="shared" ca="1" si="25"/>
        <v>53577888</v>
      </c>
      <c r="AT250" t="str">
        <f t="shared" ca="1" si="27"/>
        <v/>
      </c>
      <c r="AU250" s="25" vm="1483">
        <f t="shared" ca="1" si="28"/>
        <v>44245</v>
      </c>
      <c r="AV250">
        <f t="shared" ca="1" si="29"/>
        <v>17505741.600000001</v>
      </c>
      <c r="AW250" s="213" t="str">
        <f t="shared" ca="1" si="30"/>
        <v/>
      </c>
    </row>
    <row r="251" spans="1:49" x14ac:dyDescent="0.25">
      <c r="A251" s="9" vm="1483">
        <f ca="1"/>
        <v>44245</v>
      </c>
      <c r="B251" s="9" vm="1486">
        <f ca="1"/>
        <v>2749</v>
      </c>
      <c r="C251" s="9" vm="1487">
        <f ca="1"/>
        <v>20507</v>
      </c>
      <c r="D251" s="85">
        <f t="shared" ca="1" si="26"/>
        <v>-5.5975274725274728E-2</v>
      </c>
      <c r="E251" s="85"/>
      <c r="U251" s="9" vm="1488">
        <f ca="1"/>
        <v>44246</v>
      </c>
      <c r="V251" s="9" vm="1489">
        <f ca="1"/>
        <v>1569.6</v>
      </c>
      <c r="W251" s="9" vm="1490">
        <f ca="1"/>
        <v>9205</v>
      </c>
      <c r="X251" s="85">
        <f t="shared" ca="1" si="31"/>
        <v>3.3175355450236879E-2</v>
      </c>
      <c r="AR251" s="25" vm="1483">
        <f t="shared" ca="1" si="24"/>
        <v>44245</v>
      </c>
      <c r="AS251">
        <f t="shared" ca="1" si="25"/>
        <v>56373743</v>
      </c>
      <c r="AT251" t="str">
        <f t="shared" ca="1" si="27"/>
        <v/>
      </c>
      <c r="AU251" s="25" vm="1488">
        <f t="shared" ca="1" si="28"/>
        <v>44246</v>
      </c>
      <c r="AV251">
        <f t="shared" ca="1" si="29"/>
        <v>14448168</v>
      </c>
      <c r="AW251" s="213" t="str">
        <f t="shared" ca="1" si="30"/>
        <v/>
      </c>
    </row>
    <row r="252" spans="1:49" x14ac:dyDescent="0.25">
      <c r="A252" s="9" vm="1488">
        <f ca="1"/>
        <v>44246</v>
      </c>
      <c r="B252" s="9" vm="1491">
        <f ca="1"/>
        <v>2838</v>
      </c>
      <c r="C252" s="9" vm="1492">
        <f ca="1"/>
        <v>16585</v>
      </c>
      <c r="D252" s="85">
        <f t="shared" ca="1" si="26"/>
        <v>3.2375409239723534E-2</v>
      </c>
      <c r="E252" s="85"/>
      <c r="U252" s="9" vm="1493">
        <f ca="1"/>
        <v>44249</v>
      </c>
      <c r="V252" s="9" vm="1494">
        <f ca="1"/>
        <v>1504.8</v>
      </c>
      <c r="W252" s="9" vm="1495">
        <f ca="1"/>
        <v>9944</v>
      </c>
      <c r="X252" s="85">
        <f t="shared" ca="1" si="31"/>
        <v>-4.1284403669724745E-2</v>
      </c>
      <c r="AR252" s="25" vm="1488">
        <f t="shared" ca="1" si="24"/>
        <v>44246</v>
      </c>
      <c r="AS252">
        <f t="shared" ca="1" si="25"/>
        <v>47068230</v>
      </c>
      <c r="AT252" t="str">
        <f t="shared" ca="1" si="27"/>
        <v/>
      </c>
      <c r="AU252" s="25" vm="1493">
        <f t="shared" ca="1" si="28"/>
        <v>44249</v>
      </c>
      <c r="AV252">
        <f t="shared" ca="1" si="29"/>
        <v>14963731.199999999</v>
      </c>
      <c r="AW252" s="213" t="str">
        <f t="shared" ca="1" si="30"/>
        <v/>
      </c>
    </row>
    <row r="253" spans="1:49" x14ac:dyDescent="0.25">
      <c r="A253" s="9" vm="1493">
        <f ca="1"/>
        <v>44249</v>
      </c>
      <c r="B253" s="9" vm="1496">
        <f ca="1"/>
        <v>2755</v>
      </c>
      <c r="C253" s="9" vm="1497">
        <f ca="1"/>
        <v>12753</v>
      </c>
      <c r="D253" s="85">
        <f t="shared" ca="1" si="26"/>
        <v>-2.9245947850599013E-2</v>
      </c>
      <c r="E253" s="85"/>
      <c r="U253" s="9" vm="1498">
        <f ca="1"/>
        <v>44250</v>
      </c>
      <c r="V253" s="9" vm="1499">
        <f ca="1"/>
        <v>1440</v>
      </c>
      <c r="W253" s="9" vm="1500">
        <f ca="1"/>
        <v>9032</v>
      </c>
      <c r="X253" s="85">
        <f t="shared" ca="1" si="31"/>
        <v>-4.3062200956937767E-2</v>
      </c>
      <c r="AR253" s="25" vm="1493">
        <f t="shared" ca="1" si="24"/>
        <v>44249</v>
      </c>
      <c r="AS253">
        <f t="shared" ca="1" si="25"/>
        <v>35134515</v>
      </c>
      <c r="AT253" t="str">
        <f t="shared" ca="1" si="27"/>
        <v/>
      </c>
      <c r="AU253" s="25" vm="1498">
        <f t="shared" ca="1" si="28"/>
        <v>44250</v>
      </c>
      <c r="AV253">
        <f t="shared" ca="1" si="29"/>
        <v>13006080</v>
      </c>
      <c r="AW253" s="213" t="str">
        <f t="shared" ca="1" si="30"/>
        <v/>
      </c>
    </row>
    <row r="254" spans="1:49" x14ac:dyDescent="0.25">
      <c r="A254" s="9" vm="1498">
        <f ca="1"/>
        <v>44250</v>
      </c>
      <c r="B254" s="9" vm="652">
        <f ca="1"/>
        <v>2648</v>
      </c>
      <c r="C254" s="9" vm="1501">
        <f ca="1"/>
        <v>9313</v>
      </c>
      <c r="D254" s="85">
        <f t="shared" ca="1" si="26"/>
        <v>-3.8838475499092556E-2</v>
      </c>
      <c r="E254" s="85"/>
      <c r="U254" s="9" vm="1502">
        <f ca="1"/>
        <v>44251</v>
      </c>
      <c r="V254" s="9" vm="1503">
        <f ca="1"/>
        <v>1382.4</v>
      </c>
      <c r="W254" s="9" vm="1504">
        <f ca="1"/>
        <v>10695</v>
      </c>
      <c r="X254" s="85">
        <f t="shared" ca="1" si="31"/>
        <v>-3.9999999999999938E-2</v>
      </c>
      <c r="AR254" s="25" vm="1498">
        <f t="shared" ca="1" si="24"/>
        <v>44250</v>
      </c>
      <c r="AS254">
        <f t="shared" ca="1" si="25"/>
        <v>24660824</v>
      </c>
      <c r="AT254" t="str">
        <f t="shared" ca="1" si="27"/>
        <v/>
      </c>
      <c r="AU254" s="25" vm="1502">
        <f t="shared" ca="1" si="28"/>
        <v>44251</v>
      </c>
      <c r="AV254">
        <f t="shared" ca="1" si="29"/>
        <v>14784768.000000002</v>
      </c>
      <c r="AW254" s="213" t="str">
        <f t="shared" ca="1" si="30"/>
        <v/>
      </c>
    </row>
    <row r="255" spans="1:49" x14ac:dyDescent="0.25">
      <c r="A255" s="9" vm="1502">
        <f ca="1"/>
        <v>44251</v>
      </c>
      <c r="B255" s="9" vm="1505">
        <f ca="1"/>
        <v>2539</v>
      </c>
      <c r="C255" s="9" vm="1506">
        <f ca="1"/>
        <v>14126</v>
      </c>
      <c r="D255" s="85">
        <f t="shared" ca="1" si="26"/>
        <v>-4.1163141993957701E-2</v>
      </c>
      <c r="E255" s="85"/>
      <c r="U255" s="9" vm="1507">
        <f ca="1"/>
        <v>44252</v>
      </c>
      <c r="V255" s="9" vm="1508">
        <f ca="1"/>
        <v>1341</v>
      </c>
      <c r="W255" s="9" vm="1509">
        <f ca="1"/>
        <v>10843</v>
      </c>
      <c r="X255" s="85">
        <f t="shared" ca="1" si="31"/>
        <v>-2.994791666666673E-2</v>
      </c>
      <c r="AR255" s="25" vm="1502">
        <f t="shared" ca="1" si="24"/>
        <v>44251</v>
      </c>
      <c r="AS255">
        <f t="shared" ca="1" si="25"/>
        <v>35865914</v>
      </c>
      <c r="AT255" t="str">
        <f t="shared" ca="1" si="27"/>
        <v/>
      </c>
      <c r="AU255" s="25" vm="1507">
        <f t="shared" ca="1" si="28"/>
        <v>44252</v>
      </c>
      <c r="AV255">
        <f t="shared" ca="1" si="29"/>
        <v>14540463</v>
      </c>
      <c r="AW255" s="213" t="str">
        <f t="shared" ca="1" si="30"/>
        <v/>
      </c>
    </row>
    <row r="256" spans="1:49" x14ac:dyDescent="0.25">
      <c r="A256" s="9" vm="1507">
        <f ca="1"/>
        <v>44252</v>
      </c>
      <c r="B256" s="9" vm="1510">
        <f ca="1"/>
        <v>2477</v>
      </c>
      <c r="C256" s="9" vm="1511">
        <f ca="1"/>
        <v>13246</v>
      </c>
      <c r="D256" s="85">
        <f t="shared" ca="1" si="26"/>
        <v>-2.4419062623079954E-2</v>
      </c>
      <c r="E256" s="85"/>
      <c r="U256" s="9" vm="1512">
        <f ca="1"/>
        <v>44253</v>
      </c>
      <c r="V256" s="9" vm="1508">
        <f ca="1"/>
        <v>1341</v>
      </c>
      <c r="W256" s="9" vm="1513">
        <f ca="1"/>
        <v>6816</v>
      </c>
      <c r="X256" s="85">
        <f t="shared" ca="1" si="31"/>
        <v>0</v>
      </c>
      <c r="AR256" s="25" vm="1507">
        <f t="shared" ca="1" si="24"/>
        <v>44252</v>
      </c>
      <c r="AS256">
        <f t="shared" ca="1" si="25"/>
        <v>32810342</v>
      </c>
      <c r="AT256" t="str">
        <f t="shared" ca="1" si="27"/>
        <v/>
      </c>
      <c r="AU256" s="25" vm="1512">
        <f t="shared" ca="1" si="28"/>
        <v>44253</v>
      </c>
      <c r="AV256">
        <f t="shared" ca="1" si="29"/>
        <v>9140256</v>
      </c>
      <c r="AW256" s="213" t="str">
        <f t="shared" ca="1" si="30"/>
        <v/>
      </c>
    </row>
    <row r="257" spans="1:49" x14ac:dyDescent="0.25">
      <c r="A257" s="9" vm="1512">
        <f ca="1"/>
        <v>44253</v>
      </c>
      <c r="B257" s="9" vm="1514">
        <f ca="1"/>
        <v>2482</v>
      </c>
      <c r="C257" s="9" vm="1515">
        <f ca="1"/>
        <v>8419</v>
      </c>
      <c r="D257" s="85">
        <f t="shared" ca="1" si="26"/>
        <v>2.0185708518368995E-3</v>
      </c>
      <c r="E257" s="85"/>
      <c r="U257" s="9" vm="1516">
        <f ca="1"/>
        <v>44256</v>
      </c>
      <c r="V257" s="9" vm="659">
        <f ca="1"/>
        <v>1353.6</v>
      </c>
      <c r="W257" s="9" vm="1517">
        <f ca="1"/>
        <v>5312</v>
      </c>
      <c r="X257" s="85">
        <f t="shared" ca="1" si="31"/>
        <v>9.3959731543623477E-3</v>
      </c>
      <c r="AR257" s="25" vm="1512">
        <f t="shared" ca="1" si="24"/>
        <v>44253</v>
      </c>
      <c r="AS257">
        <f t="shared" ca="1" si="25"/>
        <v>20895958</v>
      </c>
      <c r="AT257" t="str">
        <f t="shared" ca="1" si="27"/>
        <v/>
      </c>
      <c r="AU257" s="25" vm="1516">
        <f t="shared" ca="1" si="28"/>
        <v>44256</v>
      </c>
      <c r="AV257">
        <f t="shared" ca="1" si="29"/>
        <v>7190323.1999999993</v>
      </c>
      <c r="AW257" s="213" t="str">
        <f t="shared" ca="1" si="30"/>
        <v/>
      </c>
    </row>
    <row r="258" spans="1:49" x14ac:dyDescent="0.25">
      <c r="A258" s="9" vm="1516">
        <f ca="1"/>
        <v>44256</v>
      </c>
      <c r="B258" s="9" vm="1518">
        <f ca="1"/>
        <v>2505</v>
      </c>
      <c r="C258" s="9" vm="1519">
        <f ca="1"/>
        <v>9332</v>
      </c>
      <c r="D258" s="85">
        <f t="shared" ca="1" si="26"/>
        <v>9.2667203867848515E-3</v>
      </c>
      <c r="E258" s="85"/>
      <c r="U258" s="9" vm="1520">
        <f ca="1"/>
        <v>44257</v>
      </c>
      <c r="V258" s="9" vm="1521">
        <f ca="1"/>
        <v>1422</v>
      </c>
      <c r="W258" s="9" vm="1522">
        <f ca="1"/>
        <v>6751</v>
      </c>
      <c r="X258" s="85">
        <f t="shared" ca="1" si="31"/>
        <v>5.0531914893617094E-2</v>
      </c>
      <c r="AR258" s="25" vm="1516">
        <f t="shared" ca="1" si="24"/>
        <v>44256</v>
      </c>
      <c r="AS258">
        <f t="shared" ca="1" si="25"/>
        <v>23376660</v>
      </c>
      <c r="AT258" t="str">
        <f t="shared" ca="1" si="27"/>
        <v/>
      </c>
      <c r="AU258" s="25" vm="1520">
        <f t="shared" ca="1" si="28"/>
        <v>44257</v>
      </c>
      <c r="AV258">
        <f t="shared" ca="1" si="29"/>
        <v>9599922</v>
      </c>
      <c r="AW258" s="213" t="str">
        <f t="shared" ca="1" si="30"/>
        <v/>
      </c>
    </row>
    <row r="259" spans="1:49" x14ac:dyDescent="0.25">
      <c r="A259" s="9" vm="1520">
        <f ca="1"/>
        <v>44257</v>
      </c>
      <c r="B259" s="9" vm="1523">
        <f ca="1"/>
        <v>2619</v>
      </c>
      <c r="C259" s="9" vm="1524">
        <f ca="1"/>
        <v>12510</v>
      </c>
      <c r="D259" s="85">
        <f t="shared" ca="1" si="26"/>
        <v>4.5508982035928146E-2</v>
      </c>
      <c r="E259" s="85"/>
      <c r="U259" s="9" vm="1525">
        <f ca="1"/>
        <v>44258</v>
      </c>
      <c r="V259" s="9" vm="1526">
        <f ca="1"/>
        <v>1386</v>
      </c>
      <c r="W259" s="9" vm="1527">
        <f ca="1"/>
        <v>7540</v>
      </c>
      <c r="X259" s="85">
        <f t="shared" ca="1" si="31"/>
        <v>-2.5316455696202531E-2</v>
      </c>
      <c r="AR259" s="25" vm="1520">
        <f t="shared" ref="AR259:AR322" ca="1" si="32">A259</f>
        <v>44257</v>
      </c>
      <c r="AS259">
        <f t="shared" ref="AS259:AS322" ca="1" si="33">B259*C259</f>
        <v>32763690</v>
      </c>
      <c r="AT259" t="str">
        <f t="shared" ca="1" si="27"/>
        <v/>
      </c>
      <c r="AU259" s="25" vm="1525">
        <f t="shared" ca="1" si="28"/>
        <v>44258</v>
      </c>
      <c r="AV259">
        <f t="shared" ca="1" si="29"/>
        <v>10450440</v>
      </c>
      <c r="AW259" s="213" t="str">
        <f t="shared" ca="1" si="30"/>
        <v/>
      </c>
    </row>
    <row r="260" spans="1:49" x14ac:dyDescent="0.25">
      <c r="A260" s="9" vm="1525">
        <f ca="1"/>
        <v>44258</v>
      </c>
      <c r="B260" s="9" vm="1528">
        <f ca="1"/>
        <v>2559</v>
      </c>
      <c r="C260" s="9" vm="1529">
        <f ca="1"/>
        <v>8917</v>
      </c>
      <c r="D260" s="85">
        <f t="shared" ref="D260:D323" ca="1" si="34">(B260-B259)/B259</f>
        <v>-2.2909507445589918E-2</v>
      </c>
      <c r="E260" s="85"/>
      <c r="U260" s="9" vm="1530">
        <f ca="1"/>
        <v>44259</v>
      </c>
      <c r="V260" s="9" vm="1531">
        <f ca="1"/>
        <v>1321.2</v>
      </c>
      <c r="W260" s="9" vm="1532">
        <f ca="1"/>
        <v>11702</v>
      </c>
      <c r="X260" s="85">
        <f t="shared" ca="1" si="31"/>
        <v>-4.675324675324672E-2</v>
      </c>
      <c r="AR260" s="25" vm="1525">
        <f t="shared" ca="1" si="32"/>
        <v>44258</v>
      </c>
      <c r="AS260">
        <f t="shared" ca="1" si="33"/>
        <v>22818603</v>
      </c>
      <c r="AT260" t="str">
        <f t="shared" ref="AT260:AT323" ca="1" si="35">IF(AND($AS260 &gt;= $BI$2, $C260 &gt;= $BJ$2), ($C260 / $BK$2) * 100, "")</f>
        <v/>
      </c>
      <c r="AU260" s="25" vm="1530">
        <f t="shared" ref="AU260:AU323" ca="1" si="36">U260</f>
        <v>44259</v>
      </c>
      <c r="AV260">
        <f t="shared" ref="AV260:AV323" ca="1" si="37">V260*W260</f>
        <v>15460682.4</v>
      </c>
      <c r="AW260" s="213" t="str">
        <f t="shared" ref="AW260:AW323" ca="1" si="38">IF(AND($AV260 &gt;= $BM$2, $W260 &gt;= $BN$2), ($W260 / $BO$2) * 100, "")</f>
        <v/>
      </c>
    </row>
    <row r="261" spans="1:49" x14ac:dyDescent="0.25">
      <c r="A261" s="9" vm="1530">
        <f ca="1"/>
        <v>44259</v>
      </c>
      <c r="B261" s="9" vm="1533">
        <f ca="1"/>
        <v>2446</v>
      </c>
      <c r="C261" s="9" vm="1534">
        <f ca="1"/>
        <v>13516</v>
      </c>
      <c r="D261" s="85">
        <f t="shared" ca="1" si="34"/>
        <v>-4.4157874169597502E-2</v>
      </c>
      <c r="E261" s="85"/>
      <c r="U261" s="9" vm="1535">
        <f ca="1"/>
        <v>44260</v>
      </c>
      <c r="V261" s="9" vm="1536">
        <f ca="1"/>
        <v>1279.8</v>
      </c>
      <c r="W261" s="9" vm="1537">
        <f ca="1"/>
        <v>6679</v>
      </c>
      <c r="X261" s="85">
        <f t="shared" ref="X261:X324" ca="1" si="39">(V261-V260)/V260</f>
        <v>-3.1335149863760285E-2</v>
      </c>
      <c r="AR261" s="25" vm="1530">
        <f t="shared" ca="1" si="32"/>
        <v>44259</v>
      </c>
      <c r="AS261">
        <f t="shared" ca="1" si="33"/>
        <v>33060136</v>
      </c>
      <c r="AT261" t="str">
        <f t="shared" ca="1" si="35"/>
        <v/>
      </c>
      <c r="AU261" s="25" vm="1535">
        <f t="shared" ca="1" si="36"/>
        <v>44260</v>
      </c>
      <c r="AV261">
        <f t="shared" ca="1" si="37"/>
        <v>8547784.1999999993</v>
      </c>
      <c r="AW261" s="213" t="str">
        <f t="shared" ca="1" si="38"/>
        <v/>
      </c>
    </row>
    <row r="262" spans="1:49" x14ac:dyDescent="0.25">
      <c r="A262" s="9" vm="1535">
        <f ca="1"/>
        <v>44260</v>
      </c>
      <c r="B262" s="9" vm="1538">
        <f ca="1"/>
        <v>2372</v>
      </c>
      <c r="C262" s="9" vm="1539">
        <f ca="1"/>
        <v>6433</v>
      </c>
      <c r="D262" s="85">
        <f t="shared" ca="1" si="34"/>
        <v>-3.025347506132461E-2</v>
      </c>
      <c r="E262" s="85"/>
      <c r="U262" s="9" vm="1540">
        <f ca="1"/>
        <v>44263</v>
      </c>
      <c r="V262" s="9" vm="1541">
        <f ca="1"/>
        <v>1242</v>
      </c>
      <c r="W262" s="9" vm="1542">
        <f ca="1"/>
        <v>5841</v>
      </c>
      <c r="X262" s="85">
        <f t="shared" ca="1" si="39"/>
        <v>-2.9535864978902919E-2</v>
      </c>
      <c r="AR262" s="25" vm="1535">
        <f t="shared" ca="1" si="32"/>
        <v>44260</v>
      </c>
      <c r="AS262">
        <f t="shared" ca="1" si="33"/>
        <v>15259076</v>
      </c>
      <c r="AT262" t="str">
        <f t="shared" ca="1" si="35"/>
        <v/>
      </c>
      <c r="AU262" s="25" vm="1540">
        <f t="shared" ca="1" si="36"/>
        <v>44263</v>
      </c>
      <c r="AV262">
        <f t="shared" ca="1" si="37"/>
        <v>7254522</v>
      </c>
      <c r="AW262" s="213" t="str">
        <f t="shared" ca="1" si="38"/>
        <v/>
      </c>
    </row>
    <row r="263" spans="1:49" x14ac:dyDescent="0.25">
      <c r="A263" s="9" vm="1540">
        <f ca="1"/>
        <v>44263</v>
      </c>
      <c r="B263" s="9" vm="1543">
        <f ca="1"/>
        <v>2299</v>
      </c>
      <c r="C263" s="9" vm="1544">
        <f ca="1"/>
        <v>8308</v>
      </c>
      <c r="D263" s="85">
        <f t="shared" ca="1" si="34"/>
        <v>-3.0775716694772345E-2</v>
      </c>
      <c r="E263" s="85"/>
      <c r="U263" s="9" vm="1545">
        <f ca="1"/>
        <v>44264</v>
      </c>
      <c r="V263" s="9" vm="1546">
        <f ca="1"/>
        <v>1245.5999999999999</v>
      </c>
      <c r="W263" s="9" vm="1547">
        <f ca="1"/>
        <v>6736</v>
      </c>
      <c r="X263" s="85">
        <f t="shared" ca="1" si="39"/>
        <v>2.8985507246376079E-3</v>
      </c>
      <c r="AR263" s="25" vm="1540">
        <f t="shared" ca="1" si="32"/>
        <v>44263</v>
      </c>
      <c r="AS263">
        <f t="shared" ca="1" si="33"/>
        <v>19100092</v>
      </c>
      <c r="AT263" t="str">
        <f t="shared" ca="1" si="35"/>
        <v/>
      </c>
      <c r="AU263" s="25" vm="1545">
        <f t="shared" ca="1" si="36"/>
        <v>44264</v>
      </c>
      <c r="AV263">
        <f t="shared" ca="1" si="37"/>
        <v>8390361.5999999996</v>
      </c>
      <c r="AW263" s="213" t="str">
        <f t="shared" ca="1" si="38"/>
        <v/>
      </c>
    </row>
    <row r="264" spans="1:49" x14ac:dyDescent="0.25">
      <c r="A264" s="9" vm="1545">
        <f ca="1"/>
        <v>44264</v>
      </c>
      <c r="B264" s="9" vm="1548">
        <f ca="1"/>
        <v>2306</v>
      </c>
      <c r="C264" s="9" vm="1549">
        <f ca="1"/>
        <v>9387</v>
      </c>
      <c r="D264" s="85">
        <f t="shared" ca="1" si="34"/>
        <v>3.0448020878642889E-3</v>
      </c>
      <c r="E264" s="85"/>
      <c r="U264" s="9" vm="1550">
        <f ca="1"/>
        <v>44265</v>
      </c>
      <c r="V264" s="9" vm="1551">
        <f ca="1"/>
        <v>1265.4000000000001</v>
      </c>
      <c r="W264" s="9" vm="1552">
        <f ca="1"/>
        <v>5761</v>
      </c>
      <c r="X264" s="85">
        <f t="shared" ca="1" si="39"/>
        <v>1.5895953757225582E-2</v>
      </c>
      <c r="AR264" s="25" vm="1545">
        <f t="shared" ca="1" si="32"/>
        <v>44264</v>
      </c>
      <c r="AS264">
        <f t="shared" ca="1" si="33"/>
        <v>21646422</v>
      </c>
      <c r="AT264" t="str">
        <f t="shared" ca="1" si="35"/>
        <v/>
      </c>
      <c r="AU264" s="25" vm="1550">
        <f t="shared" ca="1" si="36"/>
        <v>44265</v>
      </c>
      <c r="AV264">
        <f t="shared" ca="1" si="37"/>
        <v>7289969.4000000004</v>
      </c>
      <c r="AW264" s="213" t="str">
        <f t="shared" ca="1" si="38"/>
        <v/>
      </c>
    </row>
    <row r="265" spans="1:49" x14ac:dyDescent="0.25">
      <c r="A265" s="9" vm="1550">
        <f ca="1"/>
        <v>44265</v>
      </c>
      <c r="B265" s="9" vm="1553">
        <f ca="1"/>
        <v>2339</v>
      </c>
      <c r="C265" s="9" vm="1554">
        <f ca="1"/>
        <v>13585</v>
      </c>
      <c r="D265" s="85">
        <f t="shared" ca="1" si="34"/>
        <v>1.4310494362532523E-2</v>
      </c>
      <c r="E265" s="85"/>
      <c r="U265" s="9" vm="1555">
        <f ca="1"/>
        <v>44266</v>
      </c>
      <c r="V265" s="9" vm="1277">
        <f ca="1"/>
        <v>1243.8</v>
      </c>
      <c r="W265" s="9" vm="1556">
        <f ca="1"/>
        <v>5916</v>
      </c>
      <c r="X265" s="85">
        <f t="shared" ca="1" si="39"/>
        <v>-1.7069701280227702E-2</v>
      </c>
      <c r="AR265" s="25" vm="1550">
        <f t="shared" ca="1" si="32"/>
        <v>44265</v>
      </c>
      <c r="AS265">
        <f t="shared" ca="1" si="33"/>
        <v>31775315</v>
      </c>
      <c r="AT265" t="str">
        <f t="shared" ca="1" si="35"/>
        <v/>
      </c>
      <c r="AU265" s="25" vm="1555">
        <f t="shared" ca="1" si="36"/>
        <v>44266</v>
      </c>
      <c r="AV265">
        <f t="shared" ca="1" si="37"/>
        <v>7358320.7999999998</v>
      </c>
      <c r="AW265" s="213" t="str">
        <f t="shared" ca="1" si="38"/>
        <v/>
      </c>
    </row>
    <row r="266" spans="1:49" x14ac:dyDescent="0.25">
      <c r="A266" s="9" vm="1555">
        <f ca="1"/>
        <v>44266</v>
      </c>
      <c r="B266" s="9" vm="1557">
        <f ca="1"/>
        <v>2302</v>
      </c>
      <c r="C266" s="9" vm="1558">
        <f ca="1"/>
        <v>9937</v>
      </c>
      <c r="D266" s="85">
        <f t="shared" ca="1" si="34"/>
        <v>-1.5818725951261221E-2</v>
      </c>
      <c r="E266" s="85"/>
      <c r="U266" s="9" vm="1559">
        <f ca="1"/>
        <v>44267</v>
      </c>
      <c r="V266" s="9" vm="1262">
        <f ca="1"/>
        <v>1175.4000000000001</v>
      </c>
      <c r="W266" s="9" vm="1560">
        <f ca="1"/>
        <v>10328</v>
      </c>
      <c r="X266" s="85">
        <f t="shared" ca="1" si="39"/>
        <v>-5.4992764109985423E-2</v>
      </c>
      <c r="AR266" s="25" vm="1555">
        <f t="shared" ca="1" si="32"/>
        <v>44266</v>
      </c>
      <c r="AS266">
        <f t="shared" ca="1" si="33"/>
        <v>22874974</v>
      </c>
      <c r="AT266" t="str">
        <f t="shared" ca="1" si="35"/>
        <v/>
      </c>
      <c r="AU266" s="25" vm="1559">
        <f t="shared" ca="1" si="36"/>
        <v>44267</v>
      </c>
      <c r="AV266">
        <f t="shared" ca="1" si="37"/>
        <v>12139531.200000001</v>
      </c>
      <c r="AW266" s="213" t="str">
        <f t="shared" ca="1" si="38"/>
        <v/>
      </c>
    </row>
    <row r="267" spans="1:49" x14ac:dyDescent="0.25">
      <c r="A267" s="9" vm="1559">
        <f ca="1"/>
        <v>44267</v>
      </c>
      <c r="B267" s="9" vm="1561">
        <f ca="1"/>
        <v>2175</v>
      </c>
      <c r="C267" s="9" vm="1562">
        <f ca="1"/>
        <v>16225</v>
      </c>
      <c r="D267" s="85">
        <f t="shared" ca="1" si="34"/>
        <v>-5.5169417897480449E-2</v>
      </c>
      <c r="E267" s="85"/>
      <c r="U267" s="9" vm="1563">
        <f ca="1"/>
        <v>44270</v>
      </c>
      <c r="V267" s="9" vm="1564">
        <f ca="1"/>
        <v>1094.4000000000001</v>
      </c>
      <c r="W267" s="9" vm="1565">
        <f ca="1"/>
        <v>10714</v>
      </c>
      <c r="X267" s="85">
        <f t="shared" ca="1" si="39"/>
        <v>-6.8912710566615618E-2</v>
      </c>
      <c r="AR267" s="25" vm="1559">
        <f t="shared" ca="1" si="32"/>
        <v>44267</v>
      </c>
      <c r="AS267">
        <f t="shared" ca="1" si="33"/>
        <v>35289375</v>
      </c>
      <c r="AT267" t="str">
        <f t="shared" ca="1" si="35"/>
        <v/>
      </c>
      <c r="AU267" s="25" vm="1563">
        <f t="shared" ca="1" si="36"/>
        <v>44270</v>
      </c>
      <c r="AV267">
        <f t="shared" ca="1" si="37"/>
        <v>11725401.600000001</v>
      </c>
      <c r="AW267" s="213" t="str">
        <f t="shared" ca="1" si="38"/>
        <v/>
      </c>
    </row>
    <row r="268" spans="1:49" x14ac:dyDescent="0.25">
      <c r="A268" s="9" vm="1563">
        <f ca="1"/>
        <v>44270</v>
      </c>
      <c r="B268" s="9" vm="1566">
        <f ca="1"/>
        <v>2025</v>
      </c>
      <c r="C268" s="9" vm="1567">
        <f ca="1"/>
        <v>22028</v>
      </c>
      <c r="D268" s="85">
        <f t="shared" ca="1" si="34"/>
        <v>-6.8965517241379309E-2</v>
      </c>
      <c r="E268" s="85"/>
      <c r="U268" s="9" vm="1568">
        <f ca="1"/>
        <v>44271</v>
      </c>
      <c r="V268" s="9" vm="1569">
        <f ca="1"/>
        <v>1138.5</v>
      </c>
      <c r="W268" s="9" vm="1570">
        <f ca="1"/>
        <v>6426</v>
      </c>
      <c r="X268" s="85">
        <f t="shared" ca="1" si="39"/>
        <v>4.0296052631578858E-2</v>
      </c>
      <c r="AR268" s="25" vm="1563">
        <f t="shared" ca="1" si="32"/>
        <v>44270</v>
      </c>
      <c r="AS268">
        <f t="shared" ca="1" si="33"/>
        <v>44606700</v>
      </c>
      <c r="AT268" t="str">
        <f t="shared" ca="1" si="35"/>
        <v/>
      </c>
      <c r="AU268" s="25" vm="1568">
        <f t="shared" ca="1" si="36"/>
        <v>44271</v>
      </c>
      <c r="AV268">
        <f t="shared" ca="1" si="37"/>
        <v>7316001</v>
      </c>
      <c r="AW268" s="213" t="str">
        <f t="shared" ca="1" si="38"/>
        <v/>
      </c>
    </row>
    <row r="269" spans="1:49" x14ac:dyDescent="0.25">
      <c r="A269" s="9" vm="1568">
        <f ca="1"/>
        <v>44271</v>
      </c>
      <c r="B269" s="9" vm="1571">
        <f ca="1"/>
        <v>2109</v>
      </c>
      <c r="C269" s="9" vm="1572">
        <f ca="1"/>
        <v>16224</v>
      </c>
      <c r="D269" s="85">
        <f t="shared" ca="1" si="34"/>
        <v>4.148148148148148E-2</v>
      </c>
      <c r="E269" s="85"/>
      <c r="U269" s="9" vm="1573">
        <f ca="1"/>
        <v>44272</v>
      </c>
      <c r="V269" s="9" vm="1574">
        <f ca="1"/>
        <v>1105.2</v>
      </c>
      <c r="W269" s="9" vm="1575">
        <f ca="1"/>
        <v>7004</v>
      </c>
      <c r="X269" s="85">
        <f t="shared" ca="1" si="39"/>
        <v>-2.9249011857707469E-2</v>
      </c>
      <c r="AR269" s="25" vm="1568">
        <f t="shared" ca="1" si="32"/>
        <v>44271</v>
      </c>
      <c r="AS269">
        <f t="shared" ca="1" si="33"/>
        <v>34216416</v>
      </c>
      <c r="AT269" t="str">
        <f t="shared" ca="1" si="35"/>
        <v/>
      </c>
      <c r="AU269" s="25" vm="1573">
        <f t="shared" ca="1" si="36"/>
        <v>44272</v>
      </c>
      <c r="AV269">
        <f t="shared" ca="1" si="37"/>
        <v>7740820.8000000007</v>
      </c>
      <c r="AW269" s="213" t="str">
        <f t="shared" ca="1" si="38"/>
        <v/>
      </c>
    </row>
    <row r="270" spans="1:49" x14ac:dyDescent="0.25">
      <c r="A270" s="9" vm="1573">
        <f ca="1"/>
        <v>44272</v>
      </c>
      <c r="B270" s="9" vm="1576">
        <f ca="1"/>
        <v>2047</v>
      </c>
      <c r="C270" s="9" vm="1577">
        <f ca="1"/>
        <v>9669</v>
      </c>
      <c r="D270" s="85">
        <f t="shared" ca="1" si="34"/>
        <v>-2.9397818871503081E-2</v>
      </c>
      <c r="E270" s="85"/>
      <c r="U270" s="9" vm="1578">
        <f ca="1"/>
        <v>44273</v>
      </c>
      <c r="V270" s="9" vm="1579">
        <f ca="1"/>
        <v>1074.5999999999999</v>
      </c>
      <c r="W270" s="9" vm="1580">
        <f ca="1"/>
        <v>9096</v>
      </c>
      <c r="X270" s="85">
        <f t="shared" ca="1" si="39"/>
        <v>-2.7687296416938234E-2</v>
      </c>
      <c r="AR270" s="25" vm="1573">
        <f t="shared" ca="1" si="32"/>
        <v>44272</v>
      </c>
      <c r="AS270">
        <f t="shared" ca="1" si="33"/>
        <v>19792443</v>
      </c>
      <c r="AT270" t="str">
        <f t="shared" ca="1" si="35"/>
        <v/>
      </c>
      <c r="AU270" s="25" vm="1578">
        <f t="shared" ca="1" si="36"/>
        <v>44273</v>
      </c>
      <c r="AV270">
        <f t="shared" ca="1" si="37"/>
        <v>9774561.5999999996</v>
      </c>
      <c r="AW270" s="213" t="str">
        <f t="shared" ca="1" si="38"/>
        <v/>
      </c>
    </row>
    <row r="271" spans="1:49" x14ac:dyDescent="0.25">
      <c r="A271" s="9" vm="1578">
        <f ca="1"/>
        <v>44273</v>
      </c>
      <c r="B271" s="9" vm="1581">
        <f ca="1"/>
        <v>1990</v>
      </c>
      <c r="C271" s="9" vm="1582">
        <f ca="1"/>
        <v>22887</v>
      </c>
      <c r="D271" s="85">
        <f t="shared" ca="1" si="34"/>
        <v>-2.784562774792379E-2</v>
      </c>
      <c r="E271" s="85"/>
      <c r="U271" s="9" vm="1583">
        <f ca="1"/>
        <v>44274</v>
      </c>
      <c r="V271" s="9" vm="1326">
        <f ca="1"/>
        <v>1121.4000000000001</v>
      </c>
      <c r="W271" s="9" vm="1584">
        <f ca="1"/>
        <v>5629</v>
      </c>
      <c r="X271" s="85">
        <f t="shared" ca="1" si="39"/>
        <v>4.3551088777219603E-2</v>
      </c>
      <c r="AR271" s="25" vm="1578">
        <f t="shared" ca="1" si="32"/>
        <v>44273</v>
      </c>
      <c r="AS271">
        <f t="shared" ca="1" si="33"/>
        <v>45545130</v>
      </c>
      <c r="AT271" t="str">
        <f t="shared" ca="1" si="35"/>
        <v/>
      </c>
      <c r="AU271" s="25" vm="1583">
        <f t="shared" ca="1" si="36"/>
        <v>44274</v>
      </c>
      <c r="AV271">
        <f t="shared" ca="1" si="37"/>
        <v>6312360.6000000006</v>
      </c>
      <c r="AW271" s="213" t="str">
        <f t="shared" ca="1" si="38"/>
        <v/>
      </c>
    </row>
    <row r="272" spans="1:49" x14ac:dyDescent="0.25">
      <c r="A272" s="9" vm="1583">
        <f ca="1"/>
        <v>44274</v>
      </c>
      <c r="B272" s="9" vm="1585">
        <f ca="1"/>
        <v>2079</v>
      </c>
      <c r="C272" s="9" vm="1586">
        <f ca="1"/>
        <v>11140</v>
      </c>
      <c r="D272" s="85">
        <f t="shared" ca="1" si="34"/>
        <v>4.4723618090452263E-2</v>
      </c>
      <c r="E272" s="85"/>
      <c r="U272" s="9" vm="1587">
        <f ca="1"/>
        <v>44277</v>
      </c>
      <c r="V272" s="9" vm="1588">
        <f ca="1"/>
        <v>1152</v>
      </c>
      <c r="W272" s="9" vm="1589">
        <f ca="1"/>
        <v>4043</v>
      </c>
      <c r="X272" s="85">
        <f t="shared" ca="1" si="39"/>
        <v>2.7287319422150798E-2</v>
      </c>
      <c r="AR272" s="25" vm="1583">
        <f t="shared" ca="1" si="32"/>
        <v>44274</v>
      </c>
      <c r="AS272">
        <f t="shared" ca="1" si="33"/>
        <v>23160060</v>
      </c>
      <c r="AT272" t="str">
        <f t="shared" ca="1" si="35"/>
        <v/>
      </c>
      <c r="AU272" s="25" vm="1587">
        <f t="shared" ca="1" si="36"/>
        <v>44277</v>
      </c>
      <c r="AV272">
        <f t="shared" ca="1" si="37"/>
        <v>4657536</v>
      </c>
      <c r="AW272" s="213" t="str">
        <f t="shared" ca="1" si="38"/>
        <v/>
      </c>
    </row>
    <row r="273" spans="1:49" x14ac:dyDescent="0.25">
      <c r="A273" s="9" vm="1587">
        <f ca="1"/>
        <v>44277</v>
      </c>
      <c r="B273" s="9" vm="1590">
        <f ca="1"/>
        <v>2135</v>
      </c>
      <c r="C273" s="9" vm="1591">
        <f ca="1"/>
        <v>11697</v>
      </c>
      <c r="D273" s="85">
        <f t="shared" ca="1" si="34"/>
        <v>2.6936026936026935E-2</v>
      </c>
      <c r="E273" s="85"/>
      <c r="U273" s="9" vm="1592">
        <f ca="1"/>
        <v>44278</v>
      </c>
      <c r="V273" s="9" vm="1593">
        <f ca="1"/>
        <v>1108.8</v>
      </c>
      <c r="W273" s="9" vm="1594">
        <f ca="1"/>
        <v>3374</v>
      </c>
      <c r="X273" s="85">
        <f t="shared" ca="1" si="39"/>
        <v>-3.750000000000004E-2</v>
      </c>
      <c r="AR273" s="25" vm="1587">
        <f t="shared" ca="1" si="32"/>
        <v>44277</v>
      </c>
      <c r="AS273">
        <f t="shared" ca="1" si="33"/>
        <v>24973095</v>
      </c>
      <c r="AT273" t="str">
        <f t="shared" ca="1" si="35"/>
        <v/>
      </c>
      <c r="AU273" s="25" vm="1592">
        <f t="shared" ca="1" si="36"/>
        <v>44278</v>
      </c>
      <c r="AV273">
        <f t="shared" ca="1" si="37"/>
        <v>3741091.1999999997</v>
      </c>
      <c r="AW273" s="213" t="str">
        <f t="shared" ca="1" si="38"/>
        <v/>
      </c>
    </row>
    <row r="274" spans="1:49" x14ac:dyDescent="0.25">
      <c r="A274" s="9" vm="1592">
        <f ca="1"/>
        <v>44278</v>
      </c>
      <c r="B274" s="9" vm="1595">
        <f ca="1"/>
        <v>2049</v>
      </c>
      <c r="C274" s="9" vm="1596">
        <f ca="1"/>
        <v>11037</v>
      </c>
      <c r="D274" s="85">
        <f t="shared" ca="1" si="34"/>
        <v>-4.0281030444964873E-2</v>
      </c>
      <c r="E274" s="85"/>
      <c r="U274" s="9" vm="1597">
        <f ca="1"/>
        <v>44279</v>
      </c>
      <c r="V274" s="9" vm="1598">
        <f ca="1"/>
        <v>1110.5999999999999</v>
      </c>
      <c r="W274" s="9" vm="1599">
        <f ca="1"/>
        <v>3563</v>
      </c>
      <c r="X274" s="85">
        <f t="shared" ca="1" si="39"/>
        <v>1.6233766233765825E-3</v>
      </c>
      <c r="AR274" s="25" vm="1592">
        <f t="shared" ca="1" si="32"/>
        <v>44278</v>
      </c>
      <c r="AS274">
        <f t="shared" ca="1" si="33"/>
        <v>22614813</v>
      </c>
      <c r="AT274" t="str">
        <f t="shared" ca="1" si="35"/>
        <v/>
      </c>
      <c r="AU274" s="25" vm="1597">
        <f t="shared" ca="1" si="36"/>
        <v>44279</v>
      </c>
      <c r="AV274">
        <f t="shared" ca="1" si="37"/>
        <v>3957067.8</v>
      </c>
      <c r="AW274" s="213" t="str">
        <f t="shared" ca="1" si="38"/>
        <v/>
      </c>
    </row>
    <row r="275" spans="1:49" x14ac:dyDescent="0.25">
      <c r="A275" s="9" vm="1597">
        <f ca="1"/>
        <v>44279</v>
      </c>
      <c r="B275" s="9" vm="1600">
        <f ca="1"/>
        <v>2055</v>
      </c>
      <c r="C275" s="9" vm="1601">
        <f ca="1"/>
        <v>7636</v>
      </c>
      <c r="D275" s="85">
        <f t="shared" ca="1" si="34"/>
        <v>2.9282576866764276E-3</v>
      </c>
      <c r="E275" s="85"/>
      <c r="U275" s="9" vm="1602">
        <f ca="1"/>
        <v>44280</v>
      </c>
      <c r="V275" s="9" vm="1603">
        <f ca="1"/>
        <v>1156.5</v>
      </c>
      <c r="W275" s="9" vm="1604">
        <f ca="1"/>
        <v>5896</v>
      </c>
      <c r="X275" s="85">
        <f t="shared" ca="1" si="39"/>
        <v>4.1329011345218887E-2</v>
      </c>
      <c r="AR275" s="25" vm="1597">
        <f t="shared" ca="1" si="32"/>
        <v>44279</v>
      </c>
      <c r="AS275">
        <f t="shared" ca="1" si="33"/>
        <v>15691980</v>
      </c>
      <c r="AT275" t="str">
        <f t="shared" ca="1" si="35"/>
        <v/>
      </c>
      <c r="AU275" s="25" vm="1602">
        <f t="shared" ca="1" si="36"/>
        <v>44280</v>
      </c>
      <c r="AV275">
        <f t="shared" ca="1" si="37"/>
        <v>6818724</v>
      </c>
      <c r="AW275" s="213" t="str">
        <f t="shared" ca="1" si="38"/>
        <v/>
      </c>
    </row>
    <row r="276" spans="1:49" x14ac:dyDescent="0.25">
      <c r="A276" s="9" vm="1602">
        <f ca="1"/>
        <v>44280</v>
      </c>
      <c r="B276" s="9" vm="1605">
        <f ca="1"/>
        <v>2142</v>
      </c>
      <c r="C276" s="9" vm="1606">
        <f ca="1"/>
        <v>8683</v>
      </c>
      <c r="D276" s="85">
        <f t="shared" ca="1" si="34"/>
        <v>4.2335766423357665E-2</v>
      </c>
      <c r="E276" s="85"/>
      <c r="U276" s="9" vm="1607">
        <f ca="1"/>
        <v>44281</v>
      </c>
      <c r="V276" s="9" vm="1608">
        <f ca="1"/>
        <v>1161</v>
      </c>
      <c r="W276" s="9" vm="1609">
        <f ca="1"/>
        <v>2488</v>
      </c>
      <c r="X276" s="85">
        <f t="shared" ca="1" si="39"/>
        <v>3.8910505836575876E-3</v>
      </c>
      <c r="AR276" s="25" vm="1602">
        <f t="shared" ca="1" si="32"/>
        <v>44280</v>
      </c>
      <c r="AS276">
        <f t="shared" ca="1" si="33"/>
        <v>18598986</v>
      </c>
      <c r="AT276" t="str">
        <f t="shared" ca="1" si="35"/>
        <v/>
      </c>
      <c r="AU276" s="25" vm="1607">
        <f t="shared" ca="1" si="36"/>
        <v>44281</v>
      </c>
      <c r="AV276">
        <f t="shared" ca="1" si="37"/>
        <v>2888568</v>
      </c>
      <c r="AW276" s="213" t="str">
        <f t="shared" ca="1" si="38"/>
        <v/>
      </c>
    </row>
    <row r="277" spans="1:49" x14ac:dyDescent="0.25">
      <c r="A277" s="9" vm="1607">
        <f ca="1"/>
        <v>44281</v>
      </c>
      <c r="B277" s="9" vm="1610">
        <f ca="1"/>
        <v>2155</v>
      </c>
      <c r="C277" s="9" vm="1611">
        <f ca="1"/>
        <v>4596</v>
      </c>
      <c r="D277" s="85">
        <f t="shared" ca="1" si="34"/>
        <v>6.0690943043884222E-3</v>
      </c>
      <c r="E277" s="85"/>
      <c r="U277" s="9" vm="1612">
        <f ca="1"/>
        <v>44284</v>
      </c>
      <c r="V277" s="9" vm="1305">
        <f ca="1"/>
        <v>1177.2</v>
      </c>
      <c r="W277" s="9" vm="1613">
        <f ca="1"/>
        <v>3496</v>
      </c>
      <c r="X277" s="85">
        <f t="shared" ca="1" si="39"/>
        <v>1.3953488372093063E-2</v>
      </c>
      <c r="AR277" s="25" vm="1607">
        <f t="shared" ca="1" si="32"/>
        <v>44281</v>
      </c>
      <c r="AS277">
        <f t="shared" ca="1" si="33"/>
        <v>9904380</v>
      </c>
      <c r="AT277" t="str">
        <f t="shared" ca="1" si="35"/>
        <v/>
      </c>
      <c r="AU277" s="25" vm="1612">
        <f t="shared" ca="1" si="36"/>
        <v>44284</v>
      </c>
      <c r="AV277">
        <f t="shared" ca="1" si="37"/>
        <v>4115491.2</v>
      </c>
      <c r="AW277" s="213" t="str">
        <f t="shared" ca="1" si="38"/>
        <v/>
      </c>
    </row>
    <row r="278" spans="1:49" x14ac:dyDescent="0.25">
      <c r="A278" s="9" vm="1612">
        <f ca="1"/>
        <v>44284</v>
      </c>
      <c r="B278" s="9" vm="1614">
        <f ca="1"/>
        <v>2180</v>
      </c>
      <c r="C278" s="9" vm="1615">
        <f ca="1"/>
        <v>8000</v>
      </c>
      <c r="D278" s="85">
        <f t="shared" ca="1" si="34"/>
        <v>1.1600928074245939E-2</v>
      </c>
      <c r="E278" s="85"/>
      <c r="U278" s="9" vm="1616">
        <f ca="1"/>
        <v>44285</v>
      </c>
      <c r="V278" s="9" vm="1608">
        <f ca="1"/>
        <v>1161</v>
      </c>
      <c r="W278" s="9" vm="1617">
        <f ca="1"/>
        <v>5711</v>
      </c>
      <c r="X278" s="85">
        <f t="shared" ca="1" si="39"/>
        <v>-1.3761467889908296E-2</v>
      </c>
      <c r="AR278" s="25" vm="1612">
        <f t="shared" ca="1" si="32"/>
        <v>44284</v>
      </c>
      <c r="AS278">
        <f t="shared" ca="1" si="33"/>
        <v>17440000</v>
      </c>
      <c r="AT278" t="str">
        <f t="shared" ca="1" si="35"/>
        <v/>
      </c>
      <c r="AU278" s="25" vm="1616">
        <f t="shared" ca="1" si="36"/>
        <v>44285</v>
      </c>
      <c r="AV278">
        <f t="shared" ca="1" si="37"/>
        <v>6630471</v>
      </c>
      <c r="AW278" s="213" t="str">
        <f t="shared" ca="1" si="38"/>
        <v/>
      </c>
    </row>
    <row r="279" spans="1:49" x14ac:dyDescent="0.25">
      <c r="A279" s="9" vm="1616">
        <f ca="1"/>
        <v>44285</v>
      </c>
      <c r="B279" s="9" vm="1618">
        <f ca="1"/>
        <v>2154</v>
      </c>
      <c r="C279" s="9" vm="1619">
        <f ca="1"/>
        <v>7515</v>
      </c>
      <c r="D279" s="85">
        <f t="shared" ca="1" si="34"/>
        <v>-1.1926605504587157E-2</v>
      </c>
      <c r="E279" s="85"/>
      <c r="U279" s="9" vm="1620">
        <f ca="1"/>
        <v>44286</v>
      </c>
      <c r="V279" s="9" vm="1621">
        <f ca="1"/>
        <v>1144.8</v>
      </c>
      <c r="W279" s="9" vm="1622">
        <f ca="1"/>
        <v>3649</v>
      </c>
      <c r="X279" s="85">
        <f t="shared" ca="1" si="39"/>
        <v>-1.3953488372093063E-2</v>
      </c>
      <c r="AR279" s="25" vm="1616">
        <f t="shared" ca="1" si="32"/>
        <v>44285</v>
      </c>
      <c r="AS279">
        <f t="shared" ca="1" si="33"/>
        <v>16187310</v>
      </c>
      <c r="AT279" t="str">
        <f t="shared" ca="1" si="35"/>
        <v/>
      </c>
      <c r="AU279" s="25" vm="1620">
        <f t="shared" ca="1" si="36"/>
        <v>44286</v>
      </c>
      <c r="AV279">
        <f t="shared" ca="1" si="37"/>
        <v>4177375.1999999997</v>
      </c>
      <c r="AW279" s="213" t="str">
        <f t="shared" ca="1" si="38"/>
        <v/>
      </c>
    </row>
    <row r="280" spans="1:49" x14ac:dyDescent="0.25">
      <c r="A280" s="9" vm="1620">
        <f ca="1"/>
        <v>44286</v>
      </c>
      <c r="B280" s="9" vm="1623">
        <f ca="1"/>
        <v>2120</v>
      </c>
      <c r="C280" s="9" vm="1624">
        <f ca="1"/>
        <v>6829</v>
      </c>
      <c r="D280" s="85">
        <f t="shared" ca="1" si="34"/>
        <v>-1.5784586815227482E-2</v>
      </c>
      <c r="E280" s="85"/>
      <c r="U280" s="9" vm="1625">
        <f ca="1"/>
        <v>44287</v>
      </c>
      <c r="V280" s="9" vm="1420">
        <f ca="1"/>
        <v>1168.2</v>
      </c>
      <c r="W280" s="9" vm="1626">
        <f ca="1"/>
        <v>5163</v>
      </c>
      <c r="X280" s="85">
        <f t="shared" ca="1" si="39"/>
        <v>2.0440251572327123E-2</v>
      </c>
      <c r="AR280" s="25" vm="1620">
        <f t="shared" ca="1" si="32"/>
        <v>44286</v>
      </c>
      <c r="AS280">
        <f t="shared" ca="1" si="33"/>
        <v>14477480</v>
      </c>
      <c r="AT280" t="str">
        <f t="shared" ca="1" si="35"/>
        <v/>
      </c>
      <c r="AU280" s="25" vm="1625">
        <f t="shared" ca="1" si="36"/>
        <v>44287</v>
      </c>
      <c r="AV280">
        <f t="shared" ca="1" si="37"/>
        <v>6031416.6000000006</v>
      </c>
      <c r="AW280" s="213" t="str">
        <f t="shared" ca="1" si="38"/>
        <v/>
      </c>
    </row>
    <row r="281" spans="1:49" x14ac:dyDescent="0.25">
      <c r="A281" s="9" vm="1625">
        <f ca="1"/>
        <v>44287</v>
      </c>
      <c r="B281" s="9" vm="1627">
        <f ca="1"/>
        <v>2164</v>
      </c>
      <c r="C281" s="9" vm="1628">
        <f ca="1"/>
        <v>11979</v>
      </c>
      <c r="D281" s="85">
        <f t="shared" ca="1" si="34"/>
        <v>2.0754716981132074E-2</v>
      </c>
      <c r="E281" s="85"/>
      <c r="U281" s="9" vm="1629">
        <f ca="1"/>
        <v>44291</v>
      </c>
      <c r="V281" s="9" vm="1630">
        <f ca="1"/>
        <v>1062</v>
      </c>
      <c r="W281" s="9" vm="1631">
        <f ca="1"/>
        <v>10022</v>
      </c>
      <c r="X281" s="85">
        <f t="shared" ca="1" si="39"/>
        <v>-9.0909090909090939E-2</v>
      </c>
      <c r="AR281" s="25" vm="1625">
        <f t="shared" ca="1" si="32"/>
        <v>44287</v>
      </c>
      <c r="AS281">
        <f t="shared" ca="1" si="33"/>
        <v>25922556</v>
      </c>
      <c r="AT281" t="str">
        <f t="shared" ca="1" si="35"/>
        <v/>
      </c>
      <c r="AU281" s="25" vm="1629">
        <f t="shared" ca="1" si="36"/>
        <v>44291</v>
      </c>
      <c r="AV281">
        <f t="shared" ca="1" si="37"/>
        <v>10643364</v>
      </c>
      <c r="AW281" s="213" t="str">
        <f t="shared" ca="1" si="38"/>
        <v/>
      </c>
    </row>
    <row r="282" spans="1:49" x14ac:dyDescent="0.25">
      <c r="A282" s="9" vm="1629">
        <f ca="1"/>
        <v>44291</v>
      </c>
      <c r="B282" s="9" vm="1323">
        <f ca="1"/>
        <v>1971</v>
      </c>
      <c r="C282" s="9" vm="1632">
        <f ca="1"/>
        <v>15485</v>
      </c>
      <c r="D282" s="85">
        <f t="shared" ca="1" si="34"/>
        <v>-8.9186691312384478E-2</v>
      </c>
      <c r="E282" s="85"/>
      <c r="U282" s="9" vm="1633">
        <f ca="1"/>
        <v>44292</v>
      </c>
      <c r="V282" s="9" vm="1634">
        <f ca="1"/>
        <v>1018.8</v>
      </c>
      <c r="W282" s="9" vm="1635">
        <f ca="1"/>
        <v>13174</v>
      </c>
      <c r="X282" s="85">
        <f t="shared" ca="1" si="39"/>
        <v>-4.0677966101694961E-2</v>
      </c>
      <c r="AR282" s="25" vm="1629">
        <f t="shared" ca="1" si="32"/>
        <v>44291</v>
      </c>
      <c r="AS282">
        <f t="shared" ca="1" si="33"/>
        <v>30520935</v>
      </c>
      <c r="AT282" t="str">
        <f t="shared" ca="1" si="35"/>
        <v/>
      </c>
      <c r="AU282" s="25" vm="1633">
        <f t="shared" ca="1" si="36"/>
        <v>44292</v>
      </c>
      <c r="AV282">
        <f t="shared" ca="1" si="37"/>
        <v>13421671.199999999</v>
      </c>
      <c r="AW282" s="213" t="str">
        <f t="shared" ca="1" si="38"/>
        <v/>
      </c>
    </row>
    <row r="283" spans="1:49" x14ac:dyDescent="0.25">
      <c r="A283" s="9" vm="1633">
        <f ca="1"/>
        <v>44292</v>
      </c>
      <c r="B283" s="9" vm="1636">
        <f ca="1"/>
        <v>1894</v>
      </c>
      <c r="C283" s="9" vm="1637">
        <f ca="1"/>
        <v>23537</v>
      </c>
      <c r="D283" s="85">
        <f t="shared" ca="1" si="34"/>
        <v>-3.9066463723997968E-2</v>
      </c>
      <c r="E283" s="85"/>
      <c r="U283" s="9" vm="1638">
        <f ca="1"/>
        <v>44293</v>
      </c>
      <c r="V283" s="9" vm="1630">
        <f ca="1"/>
        <v>1062</v>
      </c>
      <c r="W283" s="9" vm="1639">
        <f ca="1"/>
        <v>6345</v>
      </c>
      <c r="X283" s="85">
        <f t="shared" ca="1" si="39"/>
        <v>4.2402826855123719E-2</v>
      </c>
      <c r="AR283" s="25" vm="1633">
        <f t="shared" ca="1" si="32"/>
        <v>44292</v>
      </c>
      <c r="AS283">
        <f t="shared" ca="1" si="33"/>
        <v>44579078</v>
      </c>
      <c r="AT283" t="str">
        <f t="shared" ca="1" si="35"/>
        <v/>
      </c>
      <c r="AU283" s="25" vm="1638">
        <f t="shared" ca="1" si="36"/>
        <v>44293</v>
      </c>
      <c r="AV283">
        <f t="shared" ca="1" si="37"/>
        <v>6738390</v>
      </c>
      <c r="AW283" s="213" t="str">
        <f t="shared" ca="1" si="38"/>
        <v/>
      </c>
    </row>
    <row r="284" spans="1:49" x14ac:dyDescent="0.25">
      <c r="A284" s="9" vm="1638">
        <f ca="1"/>
        <v>44293</v>
      </c>
      <c r="B284" s="9" vm="1640">
        <f ca="1"/>
        <v>1969</v>
      </c>
      <c r="C284" s="9" vm="1641">
        <f ca="1"/>
        <v>19648</v>
      </c>
      <c r="D284" s="85">
        <f t="shared" ca="1" si="34"/>
        <v>3.95987328405491E-2</v>
      </c>
      <c r="E284" s="85"/>
      <c r="U284" s="9" vm="1642">
        <f ca="1"/>
        <v>44294</v>
      </c>
      <c r="V284" s="9" vm="1643">
        <f ca="1"/>
        <v>1071</v>
      </c>
      <c r="W284" s="9" vm="1644">
        <f ca="1"/>
        <v>3721</v>
      </c>
      <c r="X284" s="85">
        <f t="shared" ca="1" si="39"/>
        <v>8.4745762711864406E-3</v>
      </c>
      <c r="AR284" s="25" vm="1638">
        <f t="shared" ca="1" si="32"/>
        <v>44293</v>
      </c>
      <c r="AS284">
        <f t="shared" ca="1" si="33"/>
        <v>38686912</v>
      </c>
      <c r="AT284" t="str">
        <f t="shared" ca="1" si="35"/>
        <v/>
      </c>
      <c r="AU284" s="25" vm="1642">
        <f t="shared" ca="1" si="36"/>
        <v>44294</v>
      </c>
      <c r="AV284">
        <f t="shared" ca="1" si="37"/>
        <v>3985191</v>
      </c>
      <c r="AW284" s="213" t="str">
        <f t="shared" ca="1" si="38"/>
        <v/>
      </c>
    </row>
    <row r="285" spans="1:49" x14ac:dyDescent="0.25">
      <c r="A285" s="9" vm="1642">
        <f ca="1"/>
        <v>44294</v>
      </c>
      <c r="B285" s="9" vm="1645">
        <f ca="1"/>
        <v>1982</v>
      </c>
      <c r="C285" s="9" vm="1646">
        <f ca="1"/>
        <v>9562</v>
      </c>
      <c r="D285" s="85">
        <f t="shared" ca="1" si="34"/>
        <v>6.6023362112747584E-3</v>
      </c>
      <c r="E285" s="85"/>
      <c r="U285" s="9" vm="1647">
        <f ca="1"/>
        <v>44295</v>
      </c>
      <c r="V285" s="9" vm="1648">
        <f ca="1"/>
        <v>1065.5999999999999</v>
      </c>
      <c r="W285" s="9" vm="1649">
        <f ca="1"/>
        <v>2518</v>
      </c>
      <c r="X285" s="85">
        <f t="shared" ca="1" si="39"/>
        <v>-5.0420168067227744E-3</v>
      </c>
      <c r="AR285" s="25" vm="1642">
        <f t="shared" ca="1" si="32"/>
        <v>44294</v>
      </c>
      <c r="AS285">
        <f t="shared" ca="1" si="33"/>
        <v>18951884</v>
      </c>
      <c r="AT285" t="str">
        <f t="shared" ca="1" si="35"/>
        <v/>
      </c>
      <c r="AU285" s="25" vm="1647">
        <f t="shared" ca="1" si="36"/>
        <v>44295</v>
      </c>
      <c r="AV285">
        <f t="shared" ca="1" si="37"/>
        <v>2683180.7999999998</v>
      </c>
      <c r="AW285" s="213" t="str">
        <f t="shared" ca="1" si="38"/>
        <v/>
      </c>
    </row>
    <row r="286" spans="1:49" x14ac:dyDescent="0.25">
      <c r="A286" s="9" vm="1647">
        <f ca="1"/>
        <v>44295</v>
      </c>
      <c r="B286" s="9" vm="1650">
        <f ca="1"/>
        <v>1974</v>
      </c>
      <c r="C286" s="9" vm="1651">
        <f ca="1"/>
        <v>5278</v>
      </c>
      <c r="D286" s="85">
        <f t="shared" ca="1" si="34"/>
        <v>-4.0363269424823411E-3</v>
      </c>
      <c r="E286" s="85"/>
      <c r="U286" s="9" vm="1652">
        <f ca="1"/>
        <v>44298</v>
      </c>
      <c r="V286" s="9" vm="1653">
        <f ca="1"/>
        <v>1099.8</v>
      </c>
      <c r="W286" s="9" vm="1654">
        <f ca="1"/>
        <v>4972</v>
      </c>
      <c r="X286" s="85">
        <f t="shared" ca="1" si="39"/>
        <v>3.2094594594594641E-2</v>
      </c>
      <c r="AR286" s="25" vm="1647">
        <f t="shared" ca="1" si="32"/>
        <v>44295</v>
      </c>
      <c r="AS286">
        <f t="shared" ca="1" si="33"/>
        <v>10418772</v>
      </c>
      <c r="AT286" t="str">
        <f t="shared" ca="1" si="35"/>
        <v/>
      </c>
      <c r="AU286" s="25" vm="1652">
        <f t="shared" ca="1" si="36"/>
        <v>44298</v>
      </c>
      <c r="AV286">
        <f t="shared" ca="1" si="37"/>
        <v>5468205.5999999996</v>
      </c>
      <c r="AW286" s="213" t="str">
        <f t="shared" ca="1" si="38"/>
        <v/>
      </c>
    </row>
    <row r="287" spans="1:49" x14ac:dyDescent="0.25">
      <c r="A287" s="9" vm="1652">
        <f ca="1"/>
        <v>44298</v>
      </c>
      <c r="B287" s="9" vm="1655">
        <f ca="1"/>
        <v>2036</v>
      </c>
      <c r="C287" s="9" vm="1656">
        <f ca="1"/>
        <v>7780</v>
      </c>
      <c r="D287" s="85">
        <f t="shared" ca="1" si="34"/>
        <v>3.1408308004052685E-2</v>
      </c>
      <c r="E287" s="85"/>
      <c r="U287" s="9" vm="1657">
        <f ca="1"/>
        <v>44299</v>
      </c>
      <c r="V287" s="9" vm="1658">
        <f ca="1"/>
        <v>1145.7</v>
      </c>
      <c r="W287" s="9" vm="594">
        <f ca="1"/>
        <v>4090</v>
      </c>
      <c r="X287" s="85">
        <f t="shared" ca="1" si="39"/>
        <v>4.1734860883797138E-2</v>
      </c>
      <c r="AR287" s="25" vm="1652">
        <f t="shared" ca="1" si="32"/>
        <v>44298</v>
      </c>
      <c r="AS287">
        <f t="shared" ca="1" si="33"/>
        <v>15840080</v>
      </c>
      <c r="AT287" t="str">
        <f t="shared" ca="1" si="35"/>
        <v/>
      </c>
      <c r="AU287" s="25" vm="1657">
        <f t="shared" ca="1" si="36"/>
        <v>44299</v>
      </c>
      <c r="AV287">
        <f t="shared" ca="1" si="37"/>
        <v>4685913</v>
      </c>
      <c r="AW287" s="213" t="str">
        <f t="shared" ca="1" si="38"/>
        <v/>
      </c>
    </row>
    <row r="288" spans="1:49" x14ac:dyDescent="0.25">
      <c r="A288" s="9" vm="1657">
        <f ca="1"/>
        <v>44299</v>
      </c>
      <c r="B288" s="9" vm="1659">
        <f ca="1"/>
        <v>2121</v>
      </c>
      <c r="C288" s="9" vm="1660">
        <f ca="1"/>
        <v>8136</v>
      </c>
      <c r="D288" s="85">
        <f t="shared" ca="1" si="34"/>
        <v>4.1748526522593317E-2</v>
      </c>
      <c r="E288" s="85"/>
      <c r="U288" s="9" vm="1661">
        <f ca="1"/>
        <v>44300</v>
      </c>
      <c r="V288" s="9" vm="1662">
        <f ca="1"/>
        <v>1143</v>
      </c>
      <c r="W288" s="9" vm="1663">
        <f ca="1"/>
        <v>4208</v>
      </c>
      <c r="X288" s="85">
        <f t="shared" ca="1" si="39"/>
        <v>-2.3566378633150436E-3</v>
      </c>
      <c r="AR288" s="25" vm="1657">
        <f t="shared" ca="1" si="32"/>
        <v>44299</v>
      </c>
      <c r="AS288">
        <f t="shared" ca="1" si="33"/>
        <v>17256456</v>
      </c>
      <c r="AT288" t="str">
        <f t="shared" ca="1" si="35"/>
        <v/>
      </c>
      <c r="AU288" s="25" vm="1661">
        <f t="shared" ca="1" si="36"/>
        <v>44300</v>
      </c>
      <c r="AV288">
        <f t="shared" ca="1" si="37"/>
        <v>4809744</v>
      </c>
      <c r="AW288" s="213" t="str">
        <f t="shared" ca="1" si="38"/>
        <v/>
      </c>
    </row>
    <row r="289" spans="1:49" x14ac:dyDescent="0.25">
      <c r="A289" s="9" vm="1661">
        <f ca="1"/>
        <v>44300</v>
      </c>
      <c r="B289" s="9" vm="1664">
        <f ca="1"/>
        <v>2112</v>
      </c>
      <c r="C289" s="9" vm="1665">
        <f ca="1"/>
        <v>7900</v>
      </c>
      <c r="D289" s="85">
        <f t="shared" ca="1" si="34"/>
        <v>-4.2432814710042432E-3</v>
      </c>
      <c r="E289" s="85"/>
      <c r="U289" s="9" vm="1666">
        <f ca="1"/>
        <v>44301</v>
      </c>
      <c r="V289" s="9" vm="1667">
        <f ca="1"/>
        <v>1180.8</v>
      </c>
      <c r="W289" s="9" vm="1668">
        <f ca="1"/>
        <v>4337</v>
      </c>
      <c r="X289" s="85">
        <f t="shared" ca="1" si="39"/>
        <v>3.3070866141732241E-2</v>
      </c>
      <c r="AR289" s="25" vm="1661">
        <f t="shared" ca="1" si="32"/>
        <v>44300</v>
      </c>
      <c r="AS289">
        <f t="shared" ca="1" si="33"/>
        <v>16684800</v>
      </c>
      <c r="AT289" t="str">
        <f t="shared" ca="1" si="35"/>
        <v/>
      </c>
      <c r="AU289" s="25" vm="1666">
        <f t="shared" ca="1" si="36"/>
        <v>44301</v>
      </c>
      <c r="AV289">
        <f t="shared" ca="1" si="37"/>
        <v>5121129.5999999996</v>
      </c>
      <c r="AW289" s="213" t="str">
        <f t="shared" ca="1" si="38"/>
        <v/>
      </c>
    </row>
    <row r="290" spans="1:49" x14ac:dyDescent="0.25">
      <c r="A290" s="9" vm="1666">
        <f ca="1"/>
        <v>44301</v>
      </c>
      <c r="B290" s="9" vm="1669">
        <f ca="1"/>
        <v>2171</v>
      </c>
      <c r="C290" s="9" vm="1670">
        <f ca="1"/>
        <v>9055</v>
      </c>
      <c r="D290" s="85">
        <f t="shared" ca="1" si="34"/>
        <v>2.793560606060606E-2</v>
      </c>
      <c r="E290" s="85"/>
      <c r="U290" s="9" vm="1671">
        <f ca="1"/>
        <v>44302</v>
      </c>
      <c r="V290" s="9" vm="1672">
        <f ca="1"/>
        <v>1197</v>
      </c>
      <c r="W290" s="9" vm="1673">
        <f ca="1"/>
        <v>2146</v>
      </c>
      <c r="X290" s="85">
        <f t="shared" ca="1" si="39"/>
        <v>1.3719512195121989E-2</v>
      </c>
      <c r="AR290" s="25" vm="1666">
        <f t="shared" ca="1" si="32"/>
        <v>44301</v>
      </c>
      <c r="AS290">
        <f t="shared" ca="1" si="33"/>
        <v>19658405</v>
      </c>
      <c r="AT290" t="str">
        <f t="shared" ca="1" si="35"/>
        <v/>
      </c>
      <c r="AU290" s="25" vm="1671">
        <f t="shared" ca="1" si="36"/>
        <v>44302</v>
      </c>
      <c r="AV290">
        <f t="shared" ca="1" si="37"/>
        <v>2568762</v>
      </c>
      <c r="AW290" s="213" t="str">
        <f t="shared" ca="1" si="38"/>
        <v/>
      </c>
    </row>
    <row r="291" spans="1:49" x14ac:dyDescent="0.25">
      <c r="A291" s="9" vm="1671">
        <f ca="1"/>
        <v>44302</v>
      </c>
      <c r="B291" s="9" vm="1674">
        <f ca="1"/>
        <v>2206</v>
      </c>
      <c r="C291" s="9" vm="1675">
        <f ca="1"/>
        <v>7611</v>
      </c>
      <c r="D291" s="85">
        <f t="shared" ca="1" si="34"/>
        <v>1.6121602947950252E-2</v>
      </c>
      <c r="E291" s="85"/>
      <c r="U291" s="9" vm="1676">
        <f ca="1"/>
        <v>44305</v>
      </c>
      <c r="V291" s="9" vm="1277">
        <f ca="1"/>
        <v>1243.8</v>
      </c>
      <c r="W291" s="9" vm="1677">
        <f ca="1"/>
        <v>2905</v>
      </c>
      <c r="X291" s="85">
        <f t="shared" ca="1" si="39"/>
        <v>3.9097744360902215E-2</v>
      </c>
      <c r="AR291" s="25" vm="1671">
        <f t="shared" ca="1" si="32"/>
        <v>44302</v>
      </c>
      <c r="AS291">
        <f t="shared" ca="1" si="33"/>
        <v>16789866</v>
      </c>
      <c r="AT291" t="str">
        <f t="shared" ca="1" si="35"/>
        <v/>
      </c>
      <c r="AU291" s="25" vm="1676">
        <f t="shared" ca="1" si="36"/>
        <v>44305</v>
      </c>
      <c r="AV291">
        <f t="shared" ca="1" si="37"/>
        <v>3613239</v>
      </c>
      <c r="AW291" s="213" t="str">
        <f t="shared" ca="1" si="38"/>
        <v/>
      </c>
    </row>
    <row r="292" spans="1:49" x14ac:dyDescent="0.25">
      <c r="A292" s="9" vm="1676">
        <f ca="1"/>
        <v>44305</v>
      </c>
      <c r="B292" s="9" vm="1678">
        <f ca="1"/>
        <v>2281</v>
      </c>
      <c r="C292" s="9" vm="1679">
        <f ca="1"/>
        <v>7103</v>
      </c>
      <c r="D292" s="85">
        <f t="shared" ca="1" si="34"/>
        <v>3.3998186763372622E-2</v>
      </c>
      <c r="E292" s="85"/>
      <c r="U292" s="9" vm="1680">
        <f ca="1"/>
        <v>44306</v>
      </c>
      <c r="V292" s="9" vm="1681">
        <f ca="1"/>
        <v>1234.8</v>
      </c>
      <c r="W292" s="9" vm="1682">
        <f ca="1"/>
        <v>3035</v>
      </c>
      <c r="X292" s="85">
        <f t="shared" ca="1" si="39"/>
        <v>-7.2358900144717806E-3</v>
      </c>
      <c r="AR292" s="25" vm="1676">
        <f t="shared" ca="1" si="32"/>
        <v>44305</v>
      </c>
      <c r="AS292">
        <f t="shared" ca="1" si="33"/>
        <v>16201943</v>
      </c>
      <c r="AT292" t="str">
        <f t="shared" ca="1" si="35"/>
        <v/>
      </c>
      <c r="AU292" s="25" vm="1680">
        <f t="shared" ca="1" si="36"/>
        <v>44306</v>
      </c>
      <c r="AV292">
        <f t="shared" ca="1" si="37"/>
        <v>3747618</v>
      </c>
      <c r="AW292" s="213" t="str">
        <f t="shared" ca="1" si="38"/>
        <v/>
      </c>
    </row>
    <row r="293" spans="1:49" x14ac:dyDescent="0.25">
      <c r="A293" s="9" vm="1680">
        <f ca="1"/>
        <v>44306</v>
      </c>
      <c r="B293" s="9" vm="1683">
        <f ca="1"/>
        <v>2267</v>
      </c>
      <c r="C293" s="9" vm="1684">
        <f ca="1"/>
        <v>3509</v>
      </c>
      <c r="D293" s="85">
        <f t="shared" ca="1" si="34"/>
        <v>-6.1376589215256464E-3</v>
      </c>
      <c r="E293" s="85"/>
      <c r="U293" s="9" vm="1685">
        <f ca="1"/>
        <v>44307</v>
      </c>
      <c r="V293" s="9" vm="1686">
        <f ca="1"/>
        <v>1212.3</v>
      </c>
      <c r="W293" s="9" vm="1687">
        <f ca="1"/>
        <v>2280</v>
      </c>
      <c r="X293" s="85">
        <f t="shared" ca="1" si="39"/>
        <v>-1.8221574344023325E-2</v>
      </c>
      <c r="AR293" s="25" vm="1680">
        <f t="shared" ca="1" si="32"/>
        <v>44306</v>
      </c>
      <c r="AS293">
        <f t="shared" ca="1" si="33"/>
        <v>7954903</v>
      </c>
      <c r="AT293" t="str">
        <f t="shared" ca="1" si="35"/>
        <v/>
      </c>
      <c r="AU293" s="25" vm="1685">
        <f t="shared" ca="1" si="36"/>
        <v>44307</v>
      </c>
      <c r="AV293">
        <f t="shared" ca="1" si="37"/>
        <v>2764044</v>
      </c>
      <c r="AW293" s="213" t="str">
        <f t="shared" ca="1" si="38"/>
        <v/>
      </c>
    </row>
    <row r="294" spans="1:49" x14ac:dyDescent="0.25">
      <c r="A294" s="9" vm="1685">
        <f ca="1"/>
        <v>44307</v>
      </c>
      <c r="B294" s="9" vm="1688">
        <f ca="1"/>
        <v>2228</v>
      </c>
      <c r="C294" s="9" vm="1689">
        <f ca="1"/>
        <v>9187</v>
      </c>
      <c r="D294" s="85">
        <f t="shared" ca="1" si="34"/>
        <v>-1.7203352448169385E-2</v>
      </c>
      <c r="E294" s="85"/>
      <c r="U294" s="9" vm="1690">
        <f ca="1"/>
        <v>44308</v>
      </c>
      <c r="V294" s="9" vm="1691">
        <f ca="1"/>
        <v>1260.9000000000001</v>
      </c>
      <c r="W294" s="9" vm="1692">
        <f ca="1"/>
        <v>3385</v>
      </c>
      <c r="X294" s="85">
        <f t="shared" ca="1" si="39"/>
        <v>4.008908685968831E-2</v>
      </c>
      <c r="AR294" s="25" vm="1685">
        <f t="shared" ca="1" si="32"/>
        <v>44307</v>
      </c>
      <c r="AS294">
        <f t="shared" ca="1" si="33"/>
        <v>20468636</v>
      </c>
      <c r="AT294" t="str">
        <f t="shared" ca="1" si="35"/>
        <v/>
      </c>
      <c r="AU294" s="25" vm="1690">
        <f t="shared" ca="1" si="36"/>
        <v>44308</v>
      </c>
      <c r="AV294">
        <f t="shared" ca="1" si="37"/>
        <v>4268146.5</v>
      </c>
      <c r="AW294" s="213" t="str">
        <f t="shared" ca="1" si="38"/>
        <v/>
      </c>
    </row>
    <row r="295" spans="1:49" x14ac:dyDescent="0.25">
      <c r="A295" s="9" vm="1690">
        <f ca="1"/>
        <v>44308</v>
      </c>
      <c r="B295" s="9" vm="1693">
        <f ca="1"/>
        <v>2308</v>
      </c>
      <c r="C295" s="9" vm="1694">
        <f ca="1"/>
        <v>7598</v>
      </c>
      <c r="D295" s="85">
        <f t="shared" ca="1" si="34"/>
        <v>3.5906642728904849E-2</v>
      </c>
      <c r="E295" s="85"/>
      <c r="U295" s="9" vm="1695">
        <f ca="1"/>
        <v>44309</v>
      </c>
      <c r="V295" s="9" vm="1541">
        <f ca="1"/>
        <v>1242</v>
      </c>
      <c r="W295" s="9" vm="1696">
        <f ca="1"/>
        <v>1978</v>
      </c>
      <c r="X295" s="85">
        <f t="shared" ca="1" si="39"/>
        <v>-1.498929336188444E-2</v>
      </c>
      <c r="AR295" s="25" vm="1690">
        <f t="shared" ca="1" si="32"/>
        <v>44308</v>
      </c>
      <c r="AS295">
        <f t="shared" ca="1" si="33"/>
        <v>17536184</v>
      </c>
      <c r="AT295" t="str">
        <f t="shared" ca="1" si="35"/>
        <v/>
      </c>
      <c r="AU295" s="25" vm="1695">
        <f t="shared" ca="1" si="36"/>
        <v>44309</v>
      </c>
      <c r="AV295">
        <f t="shared" ca="1" si="37"/>
        <v>2456676</v>
      </c>
      <c r="AW295" s="213" t="str">
        <f t="shared" ca="1" si="38"/>
        <v/>
      </c>
    </row>
    <row r="296" spans="1:49" x14ac:dyDescent="0.25">
      <c r="A296" s="9" vm="1695">
        <f ca="1"/>
        <v>44309</v>
      </c>
      <c r="B296" s="9" vm="1697">
        <f ca="1"/>
        <v>2270</v>
      </c>
      <c r="C296" s="9" vm="1698">
        <f ca="1"/>
        <v>3917</v>
      </c>
      <c r="D296" s="85">
        <f t="shared" ca="1" si="34"/>
        <v>-1.6464471403812825E-2</v>
      </c>
      <c r="E296" s="85"/>
      <c r="U296" s="9" vm="1699">
        <f ca="1"/>
        <v>44312</v>
      </c>
      <c r="V296" s="9" vm="1700">
        <f ca="1"/>
        <v>1301.4000000000001</v>
      </c>
      <c r="W296" s="9" vm="1701">
        <f ca="1"/>
        <v>3000</v>
      </c>
      <c r="X296" s="85">
        <f t="shared" ca="1" si="39"/>
        <v>4.782608695652181E-2</v>
      </c>
      <c r="AR296" s="25" vm="1695">
        <f t="shared" ca="1" si="32"/>
        <v>44309</v>
      </c>
      <c r="AS296">
        <f t="shared" ca="1" si="33"/>
        <v>8891590</v>
      </c>
      <c r="AT296" t="str">
        <f t="shared" ca="1" si="35"/>
        <v/>
      </c>
      <c r="AU296" s="25" vm="1699">
        <f t="shared" ca="1" si="36"/>
        <v>44312</v>
      </c>
      <c r="AV296">
        <f t="shared" ca="1" si="37"/>
        <v>3904200.0000000005</v>
      </c>
      <c r="AW296" s="213" t="str">
        <f t="shared" ca="1" si="38"/>
        <v/>
      </c>
    </row>
    <row r="297" spans="1:49" x14ac:dyDescent="0.25">
      <c r="A297" s="9" vm="1699">
        <f ca="1"/>
        <v>44312</v>
      </c>
      <c r="B297" s="9" vm="1702">
        <f ca="1"/>
        <v>2371</v>
      </c>
      <c r="C297" s="9" vm="1703">
        <f ca="1"/>
        <v>7461</v>
      </c>
      <c r="D297" s="85">
        <f t="shared" ca="1" si="34"/>
        <v>4.4493392070484583E-2</v>
      </c>
      <c r="E297" s="85"/>
      <c r="U297" s="9" vm="1704">
        <f ca="1"/>
        <v>44313</v>
      </c>
      <c r="V297" s="9" vm="1705">
        <f ca="1"/>
        <v>1355.4</v>
      </c>
      <c r="W297" s="9" vm="1706">
        <f ca="1"/>
        <v>2647</v>
      </c>
      <c r="X297" s="85">
        <f t="shared" ca="1" si="39"/>
        <v>4.1493775933609957E-2</v>
      </c>
      <c r="AR297" s="25" vm="1699">
        <f t="shared" ca="1" si="32"/>
        <v>44312</v>
      </c>
      <c r="AS297">
        <f t="shared" ca="1" si="33"/>
        <v>17690031</v>
      </c>
      <c r="AT297" t="str">
        <f t="shared" ca="1" si="35"/>
        <v/>
      </c>
      <c r="AU297" s="25" vm="1704">
        <f t="shared" ca="1" si="36"/>
        <v>44313</v>
      </c>
      <c r="AV297">
        <f t="shared" ca="1" si="37"/>
        <v>3587743.8000000003</v>
      </c>
      <c r="AW297" s="213" t="str">
        <f t="shared" ca="1" si="38"/>
        <v/>
      </c>
    </row>
    <row r="298" spans="1:49" x14ac:dyDescent="0.25">
      <c r="A298" s="9" vm="1704">
        <f ca="1"/>
        <v>44313</v>
      </c>
      <c r="B298" s="9" vm="1707">
        <f ca="1"/>
        <v>2458</v>
      </c>
      <c r="C298" s="9" vm="1708">
        <f ca="1"/>
        <v>8498</v>
      </c>
      <c r="D298" s="85">
        <f t="shared" ca="1" si="34"/>
        <v>3.6693378321383384E-2</v>
      </c>
      <c r="E298" s="85"/>
      <c r="U298" s="9" vm="1709">
        <f ca="1"/>
        <v>44314</v>
      </c>
      <c r="V298" s="9" vm="1189">
        <f ca="1"/>
        <v>1369.8</v>
      </c>
      <c r="W298" s="9" vm="1710">
        <f ca="1"/>
        <v>3824</v>
      </c>
      <c r="X298" s="85">
        <f t="shared" ca="1" si="39"/>
        <v>1.0624169986719686E-2</v>
      </c>
      <c r="AR298" s="25" vm="1704">
        <f t="shared" ca="1" si="32"/>
        <v>44313</v>
      </c>
      <c r="AS298">
        <f t="shared" ca="1" si="33"/>
        <v>20888084</v>
      </c>
      <c r="AT298" t="str">
        <f t="shared" ca="1" si="35"/>
        <v/>
      </c>
      <c r="AU298" s="25" vm="1709">
        <f t="shared" ca="1" si="36"/>
        <v>44314</v>
      </c>
      <c r="AV298">
        <f t="shared" ca="1" si="37"/>
        <v>5238115.2</v>
      </c>
      <c r="AW298" s="213" t="str">
        <f t="shared" ca="1" si="38"/>
        <v/>
      </c>
    </row>
    <row r="299" spans="1:49" x14ac:dyDescent="0.25">
      <c r="A299" s="9" vm="1709">
        <f ca="1"/>
        <v>44314</v>
      </c>
      <c r="B299" s="9" vm="1711">
        <f ca="1"/>
        <v>2481</v>
      </c>
      <c r="C299" s="9" vm="1712">
        <f ca="1"/>
        <v>7243</v>
      </c>
      <c r="D299" s="85">
        <f t="shared" ca="1" si="34"/>
        <v>9.3572009764035808E-3</v>
      </c>
      <c r="E299" s="85"/>
      <c r="U299" s="9" vm="1713">
        <f ca="1"/>
        <v>44315</v>
      </c>
      <c r="V299" s="9" vm="1714">
        <f ca="1"/>
        <v>1325.7</v>
      </c>
      <c r="W299" s="9" vm="1715">
        <f ca="1"/>
        <v>3761</v>
      </c>
      <c r="X299" s="85">
        <f t="shared" ca="1" si="39"/>
        <v>-3.2194480946123455E-2</v>
      </c>
      <c r="AR299" s="25" vm="1709">
        <f t="shared" ca="1" si="32"/>
        <v>44314</v>
      </c>
      <c r="AS299">
        <f t="shared" ca="1" si="33"/>
        <v>17969883</v>
      </c>
      <c r="AT299" t="str">
        <f t="shared" ca="1" si="35"/>
        <v/>
      </c>
      <c r="AU299" s="25" vm="1713">
        <f t="shared" ca="1" si="36"/>
        <v>44315</v>
      </c>
      <c r="AV299">
        <f t="shared" ca="1" si="37"/>
        <v>4985957.7</v>
      </c>
      <c r="AW299" s="213" t="str">
        <f t="shared" ca="1" si="38"/>
        <v/>
      </c>
    </row>
    <row r="300" spans="1:49" x14ac:dyDescent="0.25">
      <c r="A300" s="9" vm="1713">
        <f ca="1"/>
        <v>44315</v>
      </c>
      <c r="B300" s="9" vm="1716">
        <f ca="1"/>
        <v>2396</v>
      </c>
      <c r="C300" s="9" vm="1717">
        <f ca="1"/>
        <v>10865</v>
      </c>
      <c r="D300" s="85">
        <f t="shared" ca="1" si="34"/>
        <v>-3.4260378879484077E-2</v>
      </c>
      <c r="E300" s="85"/>
      <c r="U300" s="9" vm="1718">
        <f ca="1"/>
        <v>44316</v>
      </c>
      <c r="V300" s="9" vm="1719">
        <f ca="1"/>
        <v>1351.8</v>
      </c>
      <c r="W300" s="9" vm="1720">
        <f ca="1"/>
        <v>2633</v>
      </c>
      <c r="X300" s="85">
        <f t="shared" ca="1" si="39"/>
        <v>1.9687712152070536E-2</v>
      </c>
      <c r="AR300" s="25" vm="1713">
        <f t="shared" ca="1" si="32"/>
        <v>44315</v>
      </c>
      <c r="AS300">
        <f t="shared" ca="1" si="33"/>
        <v>26032540</v>
      </c>
      <c r="AT300" t="str">
        <f t="shared" ca="1" si="35"/>
        <v/>
      </c>
      <c r="AU300" s="25" vm="1718">
        <f t="shared" ca="1" si="36"/>
        <v>44316</v>
      </c>
      <c r="AV300">
        <f t="shared" ca="1" si="37"/>
        <v>3559289.4</v>
      </c>
      <c r="AW300" s="213" t="str">
        <f t="shared" ca="1" si="38"/>
        <v/>
      </c>
    </row>
    <row r="301" spans="1:49" x14ac:dyDescent="0.25">
      <c r="A301" s="9" vm="1718">
        <f ca="1"/>
        <v>44316</v>
      </c>
      <c r="B301" s="9" vm="1721">
        <f ca="1"/>
        <v>2442</v>
      </c>
      <c r="C301" s="9" vm="1722">
        <f ca="1"/>
        <v>6793</v>
      </c>
      <c r="D301" s="85">
        <f t="shared" ca="1" si="34"/>
        <v>1.9198664440734557E-2</v>
      </c>
      <c r="E301" s="85"/>
      <c r="U301" s="9" vm="1723">
        <f ca="1"/>
        <v>44319</v>
      </c>
      <c r="V301" s="9" vm="1232">
        <f ca="1"/>
        <v>1378.8</v>
      </c>
      <c r="W301" s="9" vm="1724">
        <f ca="1"/>
        <v>1834</v>
      </c>
      <c r="X301" s="85">
        <f t="shared" ca="1" si="39"/>
        <v>1.9973368841544607E-2</v>
      </c>
      <c r="AR301" s="25" vm="1718">
        <f t="shared" ca="1" si="32"/>
        <v>44316</v>
      </c>
      <c r="AS301">
        <f t="shared" ca="1" si="33"/>
        <v>16588506</v>
      </c>
      <c r="AT301" t="str">
        <f t="shared" ca="1" si="35"/>
        <v/>
      </c>
      <c r="AU301" s="25" vm="1723">
        <f t="shared" ca="1" si="36"/>
        <v>44319</v>
      </c>
      <c r="AV301">
        <f t="shared" ca="1" si="37"/>
        <v>2528719.1999999997</v>
      </c>
      <c r="AW301" s="213" t="str">
        <f t="shared" ca="1" si="38"/>
        <v/>
      </c>
    </row>
    <row r="302" spans="1:49" x14ac:dyDescent="0.25">
      <c r="A302" s="9" vm="1723">
        <f ca="1"/>
        <v>44319</v>
      </c>
      <c r="B302" s="9" vm="1725">
        <f ca="1"/>
        <v>2489</v>
      </c>
      <c r="C302" s="9" vm="1726">
        <f ca="1"/>
        <v>7954</v>
      </c>
      <c r="D302" s="85">
        <f t="shared" ca="1" si="34"/>
        <v>1.9246519246519246E-2</v>
      </c>
      <c r="E302" s="85"/>
      <c r="U302" s="9" vm="1727">
        <f ca="1"/>
        <v>44320</v>
      </c>
      <c r="V302" s="9" vm="1728">
        <f ca="1"/>
        <v>1387.8</v>
      </c>
      <c r="W302" s="9" vm="1729">
        <f ca="1"/>
        <v>3018</v>
      </c>
      <c r="X302" s="85">
        <f t="shared" ca="1" si="39"/>
        <v>6.5274151436031337E-3</v>
      </c>
      <c r="AR302" s="25" vm="1723">
        <f t="shared" ca="1" si="32"/>
        <v>44319</v>
      </c>
      <c r="AS302">
        <f t="shared" ca="1" si="33"/>
        <v>19797506</v>
      </c>
      <c r="AT302" t="str">
        <f t="shared" ca="1" si="35"/>
        <v/>
      </c>
      <c r="AU302" s="25" vm="1727">
        <f t="shared" ca="1" si="36"/>
        <v>44320</v>
      </c>
      <c r="AV302">
        <f t="shared" ca="1" si="37"/>
        <v>4188380.4</v>
      </c>
      <c r="AW302" s="213" t="str">
        <f t="shared" ca="1" si="38"/>
        <v/>
      </c>
    </row>
    <row r="303" spans="1:49" x14ac:dyDescent="0.25">
      <c r="A303" s="9" vm="1727">
        <f ca="1"/>
        <v>44320</v>
      </c>
      <c r="B303" s="9" vm="1730">
        <f ca="1"/>
        <v>2496</v>
      </c>
      <c r="C303" s="9" vm="534">
        <f ca="1"/>
        <v>5062</v>
      </c>
      <c r="D303" s="85">
        <f t="shared" ca="1" si="34"/>
        <v>2.8123744475693048E-3</v>
      </c>
      <c r="E303" s="85"/>
      <c r="U303" s="9" vm="1731">
        <f ca="1"/>
        <v>44321</v>
      </c>
      <c r="V303" s="9" vm="1732">
        <f ca="1"/>
        <v>1362.6</v>
      </c>
      <c r="W303" s="9" vm="1733">
        <f ca="1"/>
        <v>2894</v>
      </c>
      <c r="X303" s="85">
        <f t="shared" ca="1" si="39"/>
        <v>-1.8158236057068775E-2</v>
      </c>
      <c r="AR303" s="25" vm="1727">
        <f t="shared" ca="1" si="32"/>
        <v>44320</v>
      </c>
      <c r="AS303">
        <f t="shared" ca="1" si="33"/>
        <v>12634752</v>
      </c>
      <c r="AT303" t="str">
        <f t="shared" ca="1" si="35"/>
        <v/>
      </c>
      <c r="AU303" s="25" vm="1731">
        <f t="shared" ca="1" si="36"/>
        <v>44321</v>
      </c>
      <c r="AV303">
        <f t="shared" ca="1" si="37"/>
        <v>3943364.4</v>
      </c>
      <c r="AW303" s="213" t="str">
        <f t="shared" ca="1" si="38"/>
        <v/>
      </c>
    </row>
    <row r="304" spans="1:49" x14ac:dyDescent="0.25">
      <c r="A304" s="9" vm="1731">
        <f ca="1"/>
        <v>44321</v>
      </c>
      <c r="B304" s="9" vm="1734">
        <f ca="1"/>
        <v>2452</v>
      </c>
      <c r="C304" s="9" vm="1735">
        <f ca="1"/>
        <v>7990</v>
      </c>
      <c r="D304" s="85">
        <f t="shared" ca="1" si="34"/>
        <v>-1.7628205128205128E-2</v>
      </c>
      <c r="E304" s="85"/>
      <c r="U304" s="9" vm="1736">
        <f ca="1"/>
        <v>44322</v>
      </c>
      <c r="V304" s="9" vm="1737">
        <f ca="1"/>
        <v>1350</v>
      </c>
      <c r="W304" s="9" vm="1738">
        <f ca="1"/>
        <v>3303</v>
      </c>
      <c r="X304" s="85">
        <f t="shared" ca="1" si="39"/>
        <v>-9.2470277410831563E-3</v>
      </c>
      <c r="AR304" s="25" vm="1731">
        <f t="shared" ca="1" si="32"/>
        <v>44321</v>
      </c>
      <c r="AS304">
        <f t="shared" ca="1" si="33"/>
        <v>19591480</v>
      </c>
      <c r="AT304" t="str">
        <f t="shared" ca="1" si="35"/>
        <v/>
      </c>
      <c r="AU304" s="25" vm="1736">
        <f t="shared" ca="1" si="36"/>
        <v>44322</v>
      </c>
      <c r="AV304">
        <f t="shared" ca="1" si="37"/>
        <v>4459050</v>
      </c>
      <c r="AW304" s="213" t="str">
        <f t="shared" ca="1" si="38"/>
        <v/>
      </c>
    </row>
    <row r="305" spans="1:49" x14ac:dyDescent="0.25">
      <c r="A305" s="9" vm="1736">
        <f ca="1"/>
        <v>44322</v>
      </c>
      <c r="B305" s="9" vm="1739">
        <f ca="1"/>
        <v>2439</v>
      </c>
      <c r="C305" s="9" vm="1740">
        <f ca="1"/>
        <v>8232</v>
      </c>
      <c r="D305" s="85">
        <f t="shared" ca="1" si="34"/>
        <v>-5.3017944535073414E-3</v>
      </c>
      <c r="E305" s="85"/>
      <c r="U305" s="9" vm="1741">
        <f ca="1"/>
        <v>44323</v>
      </c>
      <c r="V305" s="9" vm="1189">
        <f ca="1"/>
        <v>1369.8</v>
      </c>
      <c r="W305" s="9" vm="1742">
        <f ca="1"/>
        <v>5541</v>
      </c>
      <c r="X305" s="85">
        <f t="shared" ca="1" si="39"/>
        <v>1.4666666666666633E-2</v>
      </c>
      <c r="AR305" s="25" vm="1736">
        <f t="shared" ca="1" si="32"/>
        <v>44322</v>
      </c>
      <c r="AS305">
        <f t="shared" ca="1" si="33"/>
        <v>20077848</v>
      </c>
      <c r="AT305" t="str">
        <f t="shared" ca="1" si="35"/>
        <v/>
      </c>
      <c r="AU305" s="25" vm="1741">
        <f t="shared" ca="1" si="36"/>
        <v>44323</v>
      </c>
      <c r="AV305">
        <f t="shared" ca="1" si="37"/>
        <v>7590061.7999999998</v>
      </c>
      <c r="AW305" s="213" t="str">
        <f t="shared" ca="1" si="38"/>
        <v/>
      </c>
    </row>
    <row r="306" spans="1:49" x14ac:dyDescent="0.25">
      <c r="A306" s="9" vm="1741">
        <f ca="1"/>
        <v>44323</v>
      </c>
      <c r="B306" s="9" vm="1743">
        <f ca="1"/>
        <v>2470</v>
      </c>
      <c r="C306" s="9" vm="1744">
        <f ca="1"/>
        <v>9297</v>
      </c>
      <c r="D306" s="85">
        <f t="shared" ca="1" si="34"/>
        <v>1.2710127101271012E-2</v>
      </c>
      <c r="E306" s="85"/>
      <c r="U306" s="9" vm="1745">
        <f ca="1"/>
        <v>44326</v>
      </c>
      <c r="V306" s="9" vm="1746">
        <f ca="1"/>
        <v>1341.9</v>
      </c>
      <c r="W306" s="9" vm="1747">
        <f ca="1"/>
        <v>3941</v>
      </c>
      <c r="X306" s="85">
        <f t="shared" ca="1" si="39"/>
        <v>-2.0367936925098456E-2</v>
      </c>
      <c r="AR306" s="25" vm="1741">
        <f t="shared" ca="1" si="32"/>
        <v>44323</v>
      </c>
      <c r="AS306">
        <f t="shared" ca="1" si="33"/>
        <v>22963590</v>
      </c>
      <c r="AT306" t="str">
        <f t="shared" ca="1" si="35"/>
        <v/>
      </c>
      <c r="AU306" s="25" vm="1745">
        <f t="shared" ca="1" si="36"/>
        <v>44326</v>
      </c>
      <c r="AV306">
        <f t="shared" ca="1" si="37"/>
        <v>5288427.9000000004</v>
      </c>
      <c r="AW306" s="213" t="str">
        <f t="shared" ca="1" si="38"/>
        <v/>
      </c>
    </row>
    <row r="307" spans="1:49" x14ac:dyDescent="0.25">
      <c r="A307" s="9" vm="1745">
        <f ca="1"/>
        <v>44326</v>
      </c>
      <c r="B307" s="9" vm="1748">
        <f ca="1"/>
        <v>2423</v>
      </c>
      <c r="C307" s="9" vm="1749">
        <f ca="1"/>
        <v>5756</v>
      </c>
      <c r="D307" s="85">
        <f t="shared" ca="1" si="34"/>
        <v>-1.9028340080971661E-2</v>
      </c>
      <c r="E307" s="85"/>
      <c r="U307" s="9" vm="1750">
        <f ca="1"/>
        <v>44327</v>
      </c>
      <c r="V307" s="9" vm="1751">
        <f ca="1"/>
        <v>1366.2</v>
      </c>
      <c r="W307" s="9" vm="1752">
        <f ca="1"/>
        <v>2532</v>
      </c>
      <c r="X307" s="85">
        <f t="shared" ca="1" si="39"/>
        <v>1.8108651911468779E-2</v>
      </c>
      <c r="AR307" s="25" vm="1745">
        <f t="shared" ca="1" si="32"/>
        <v>44326</v>
      </c>
      <c r="AS307">
        <f t="shared" ca="1" si="33"/>
        <v>13946788</v>
      </c>
      <c r="AT307" t="str">
        <f t="shared" ca="1" si="35"/>
        <v/>
      </c>
      <c r="AU307" s="25" vm="1750">
        <f t="shared" ca="1" si="36"/>
        <v>44327</v>
      </c>
      <c r="AV307">
        <f t="shared" ca="1" si="37"/>
        <v>3459218.4</v>
      </c>
      <c r="AW307" s="213" t="str">
        <f t="shared" ca="1" si="38"/>
        <v/>
      </c>
    </row>
    <row r="308" spans="1:49" x14ac:dyDescent="0.25">
      <c r="A308" s="9" vm="1750">
        <f ca="1"/>
        <v>44327</v>
      </c>
      <c r="B308" s="9" vm="1753">
        <f ca="1"/>
        <v>2471</v>
      </c>
      <c r="C308" s="9" vm="1754">
        <f ca="1"/>
        <v>12938</v>
      </c>
      <c r="D308" s="85">
        <f t="shared" ca="1" si="34"/>
        <v>1.981015270326042E-2</v>
      </c>
      <c r="E308" s="85"/>
      <c r="U308" s="9" vm="1755">
        <f ca="1"/>
        <v>44328</v>
      </c>
      <c r="V308" s="9" vm="1728">
        <f ca="1"/>
        <v>1387.8</v>
      </c>
      <c r="W308" s="9" vm="1756">
        <f ca="1"/>
        <v>1294</v>
      </c>
      <c r="X308" s="85">
        <f t="shared" ca="1" si="39"/>
        <v>1.581027667984183E-2</v>
      </c>
      <c r="AR308" s="25" vm="1750">
        <f t="shared" ca="1" si="32"/>
        <v>44327</v>
      </c>
      <c r="AS308">
        <f t="shared" ca="1" si="33"/>
        <v>31969798</v>
      </c>
      <c r="AT308" t="str">
        <f t="shared" ca="1" si="35"/>
        <v/>
      </c>
      <c r="AU308" s="25" vm="1755">
        <f t="shared" ca="1" si="36"/>
        <v>44328</v>
      </c>
      <c r="AV308">
        <f t="shared" ca="1" si="37"/>
        <v>1795813.2</v>
      </c>
      <c r="AW308" s="213" t="str">
        <f t="shared" ca="1" si="38"/>
        <v/>
      </c>
    </row>
    <row r="309" spans="1:49" x14ac:dyDescent="0.25">
      <c r="A309" s="9" vm="1755">
        <f ca="1"/>
        <v>44328</v>
      </c>
      <c r="B309" s="9" vm="1757">
        <f ca="1"/>
        <v>2514</v>
      </c>
      <c r="C309" s="9" vm="1758">
        <f ca="1"/>
        <v>5999</v>
      </c>
      <c r="D309" s="85">
        <f t="shared" ca="1" si="34"/>
        <v>1.7401861594496155E-2</v>
      </c>
      <c r="E309" s="85"/>
      <c r="U309" s="9" vm="1759">
        <f ca="1"/>
        <v>44329</v>
      </c>
      <c r="V309" s="9" vm="1728">
        <f ca="1"/>
        <v>1387.8</v>
      </c>
      <c r="W309" s="9" vm="1760">
        <f ca="1"/>
        <v>2564</v>
      </c>
      <c r="X309" s="85">
        <f t="shared" ca="1" si="39"/>
        <v>0</v>
      </c>
      <c r="AR309" s="25" vm="1755">
        <f t="shared" ca="1" si="32"/>
        <v>44328</v>
      </c>
      <c r="AS309">
        <f t="shared" ca="1" si="33"/>
        <v>15081486</v>
      </c>
      <c r="AT309" t="str">
        <f t="shared" ca="1" si="35"/>
        <v/>
      </c>
      <c r="AU309" s="25" vm="1759">
        <f t="shared" ca="1" si="36"/>
        <v>44329</v>
      </c>
      <c r="AV309">
        <f t="shared" ca="1" si="37"/>
        <v>3558319.1999999997</v>
      </c>
      <c r="AW309" s="213" t="str">
        <f t="shared" ca="1" si="38"/>
        <v/>
      </c>
    </row>
    <row r="310" spans="1:49" x14ac:dyDescent="0.25">
      <c r="A310" s="9" vm="1759">
        <f ca="1"/>
        <v>44329</v>
      </c>
      <c r="B310" s="9" vm="1761">
        <f ca="1"/>
        <v>2507</v>
      </c>
      <c r="C310" s="9" vm="1762">
        <f ca="1"/>
        <v>7571</v>
      </c>
      <c r="D310" s="85">
        <f t="shared" ca="1" si="34"/>
        <v>-2.7844073190135244E-3</v>
      </c>
      <c r="E310" s="85"/>
      <c r="U310" s="9" vm="1763">
        <f ca="1"/>
        <v>44330</v>
      </c>
      <c r="V310" s="9" vm="1728">
        <f ca="1"/>
        <v>1387.8</v>
      </c>
      <c r="W310" s="9" vm="1764">
        <f ca="1"/>
        <v>1649</v>
      </c>
      <c r="X310" s="85">
        <f t="shared" ca="1" si="39"/>
        <v>0</v>
      </c>
      <c r="AR310" s="25" vm="1759">
        <f t="shared" ca="1" si="32"/>
        <v>44329</v>
      </c>
      <c r="AS310">
        <f t="shared" ca="1" si="33"/>
        <v>18980497</v>
      </c>
      <c r="AT310" t="str">
        <f t="shared" ca="1" si="35"/>
        <v/>
      </c>
      <c r="AU310" s="25" vm="1763">
        <f t="shared" ca="1" si="36"/>
        <v>44330</v>
      </c>
      <c r="AV310">
        <f t="shared" ca="1" si="37"/>
        <v>2288482.1999999997</v>
      </c>
      <c r="AW310" s="213" t="str">
        <f t="shared" ca="1" si="38"/>
        <v/>
      </c>
    </row>
    <row r="311" spans="1:49" x14ac:dyDescent="0.25">
      <c r="A311" s="9" vm="1763">
        <f ca="1"/>
        <v>44330</v>
      </c>
      <c r="B311" s="9" vm="1765">
        <f ca="1"/>
        <v>2508</v>
      </c>
      <c r="C311" s="9" vm="1766">
        <f ca="1"/>
        <v>4184</v>
      </c>
      <c r="D311" s="85">
        <f t="shared" ca="1" si="34"/>
        <v>3.9888312724371757E-4</v>
      </c>
      <c r="E311" s="85"/>
      <c r="U311" s="9" vm="1767">
        <f ca="1"/>
        <v>44333</v>
      </c>
      <c r="V311" s="9" vm="1768">
        <f ca="1"/>
        <v>1524.6</v>
      </c>
      <c r="W311" s="9" vm="822">
        <f ca="1"/>
        <v>5155</v>
      </c>
      <c r="X311" s="85">
        <f t="shared" ca="1" si="39"/>
        <v>9.8573281452658854E-2</v>
      </c>
      <c r="AR311" s="25" vm="1763">
        <f t="shared" ca="1" si="32"/>
        <v>44330</v>
      </c>
      <c r="AS311">
        <f t="shared" ca="1" si="33"/>
        <v>10493472</v>
      </c>
      <c r="AT311" t="str">
        <f t="shared" ca="1" si="35"/>
        <v/>
      </c>
      <c r="AU311" s="25" vm="1767">
        <f t="shared" ca="1" si="36"/>
        <v>44333</v>
      </c>
      <c r="AV311">
        <f t="shared" ca="1" si="37"/>
        <v>7859312.9999999991</v>
      </c>
      <c r="AW311" s="213" t="str">
        <f t="shared" ca="1" si="38"/>
        <v/>
      </c>
    </row>
    <row r="312" spans="1:49" x14ac:dyDescent="0.25">
      <c r="A312" s="9" vm="1767">
        <f ca="1"/>
        <v>44333</v>
      </c>
      <c r="B312" s="9" vm="740">
        <f ca="1"/>
        <v>2756</v>
      </c>
      <c r="C312" s="9" vm="1769">
        <f ca="1"/>
        <v>24023</v>
      </c>
      <c r="D312" s="85">
        <f t="shared" ca="1" si="34"/>
        <v>9.8883572567783087E-2</v>
      </c>
      <c r="E312" s="85"/>
      <c r="U312" s="9" vm="1770">
        <f ca="1"/>
        <v>44334</v>
      </c>
      <c r="V312" s="9" vm="1771">
        <f ca="1"/>
        <v>1429.2</v>
      </c>
      <c r="W312" s="9" vm="1772">
        <f ca="1"/>
        <v>3746</v>
      </c>
      <c r="X312" s="85">
        <f t="shared" ca="1" si="39"/>
        <v>-6.2573789846517028E-2</v>
      </c>
      <c r="AR312" s="25" vm="1767">
        <f t="shared" ca="1" si="32"/>
        <v>44333</v>
      </c>
      <c r="AS312">
        <f t="shared" ca="1" si="33"/>
        <v>66207388</v>
      </c>
      <c r="AT312" t="str">
        <f t="shared" ca="1" si="35"/>
        <v/>
      </c>
      <c r="AU312" s="25" vm="1770">
        <f t="shared" ca="1" si="36"/>
        <v>44334</v>
      </c>
      <c r="AV312">
        <f t="shared" ca="1" si="37"/>
        <v>5353783.2</v>
      </c>
      <c r="AW312" s="213" t="str">
        <f t="shared" ca="1" si="38"/>
        <v/>
      </c>
    </row>
    <row r="313" spans="1:49" x14ac:dyDescent="0.25">
      <c r="A313" s="9" vm="1770">
        <f ca="1"/>
        <v>44334</v>
      </c>
      <c r="B313" s="9" vm="1773">
        <f ca="1"/>
        <v>2583</v>
      </c>
      <c r="C313" s="9" vm="1774">
        <f ca="1"/>
        <v>11259</v>
      </c>
      <c r="D313" s="85">
        <f t="shared" ca="1" si="34"/>
        <v>-6.2772133526850502E-2</v>
      </c>
      <c r="E313" s="85"/>
      <c r="U313" s="9" vm="1775">
        <f ca="1"/>
        <v>44335</v>
      </c>
      <c r="V313" s="9" vm="1728">
        <f ca="1"/>
        <v>1387.8</v>
      </c>
      <c r="W313" s="9" vm="1776">
        <f ca="1"/>
        <v>2290</v>
      </c>
      <c r="X313" s="85">
        <f t="shared" ca="1" si="39"/>
        <v>-2.8967254408060517E-2</v>
      </c>
      <c r="AR313" s="25" vm="1770">
        <f t="shared" ca="1" si="32"/>
        <v>44334</v>
      </c>
      <c r="AS313">
        <f t="shared" ca="1" si="33"/>
        <v>29081997</v>
      </c>
      <c r="AT313" t="str">
        <f t="shared" ca="1" si="35"/>
        <v/>
      </c>
      <c r="AU313" s="25" vm="1775">
        <f t="shared" ca="1" si="36"/>
        <v>44335</v>
      </c>
      <c r="AV313">
        <f t="shared" ca="1" si="37"/>
        <v>3178062</v>
      </c>
      <c r="AW313" s="213" t="str">
        <f t="shared" ca="1" si="38"/>
        <v/>
      </c>
    </row>
    <row r="314" spans="1:49" x14ac:dyDescent="0.25">
      <c r="A314" s="9" vm="1775">
        <f ca="1"/>
        <v>44335</v>
      </c>
      <c r="B314" s="9" vm="1777">
        <f ca="1"/>
        <v>2509</v>
      </c>
      <c r="C314" s="9" vm="1778">
        <f ca="1"/>
        <v>12121</v>
      </c>
      <c r="D314" s="85">
        <f t="shared" ca="1" si="34"/>
        <v>-2.8648857917150602E-2</v>
      </c>
      <c r="E314" s="85"/>
      <c r="U314" s="9" vm="1779">
        <f ca="1"/>
        <v>44336</v>
      </c>
      <c r="V314" s="9" vm="1189">
        <f ca="1"/>
        <v>1369.8</v>
      </c>
      <c r="W314" s="9" vm="1780">
        <f ca="1"/>
        <v>3452</v>
      </c>
      <c r="X314" s="85">
        <f t="shared" ca="1" si="39"/>
        <v>-1.2970168612191959E-2</v>
      </c>
      <c r="AR314" s="25" vm="1775">
        <f t="shared" ca="1" si="32"/>
        <v>44335</v>
      </c>
      <c r="AS314">
        <f t="shared" ca="1" si="33"/>
        <v>30411589</v>
      </c>
      <c r="AT314" t="str">
        <f t="shared" ca="1" si="35"/>
        <v/>
      </c>
      <c r="AU314" s="25" vm="1779">
        <f t="shared" ca="1" si="36"/>
        <v>44336</v>
      </c>
      <c r="AV314">
        <f t="shared" ca="1" si="37"/>
        <v>4728549.5999999996</v>
      </c>
      <c r="AW314" s="213" t="str">
        <f t="shared" ca="1" si="38"/>
        <v/>
      </c>
    </row>
    <row r="315" spans="1:49" x14ac:dyDescent="0.25">
      <c r="A315" s="9" vm="1779">
        <f ca="1"/>
        <v>44336</v>
      </c>
      <c r="B315" s="9" vm="1781">
        <f ca="1"/>
        <v>2475</v>
      </c>
      <c r="C315" s="9" vm="1782">
        <f ca="1"/>
        <v>8876</v>
      </c>
      <c r="D315" s="85">
        <f t="shared" ca="1" si="34"/>
        <v>-1.3551215623754484E-2</v>
      </c>
      <c r="E315" s="85"/>
      <c r="U315" s="9" vm="1783">
        <f ca="1"/>
        <v>44337</v>
      </c>
      <c r="V315" s="9" vm="1784">
        <f ca="1"/>
        <v>1332</v>
      </c>
      <c r="W315" s="9" vm="1785">
        <f ca="1"/>
        <v>2306</v>
      </c>
      <c r="X315" s="85">
        <f t="shared" ca="1" si="39"/>
        <v>-2.7595269382391558E-2</v>
      </c>
      <c r="AR315" s="25" vm="1779">
        <f t="shared" ca="1" si="32"/>
        <v>44336</v>
      </c>
      <c r="AS315">
        <f t="shared" ca="1" si="33"/>
        <v>21968100</v>
      </c>
      <c r="AT315" t="str">
        <f t="shared" ca="1" si="35"/>
        <v/>
      </c>
      <c r="AU315" s="25" vm="1783">
        <f t="shared" ca="1" si="36"/>
        <v>44337</v>
      </c>
      <c r="AV315">
        <f t="shared" ca="1" si="37"/>
        <v>3071592</v>
      </c>
      <c r="AW315" s="213" t="str">
        <f t="shared" ca="1" si="38"/>
        <v/>
      </c>
    </row>
    <row r="316" spans="1:49" x14ac:dyDescent="0.25">
      <c r="A316" s="9" vm="1783">
        <f ca="1"/>
        <v>44337</v>
      </c>
      <c r="B316" s="9" vm="1786">
        <f ca="1"/>
        <v>2408</v>
      </c>
      <c r="C316" s="9" vm="1787">
        <f ca="1"/>
        <v>6664</v>
      </c>
      <c r="D316" s="85">
        <f t="shared" ca="1" si="34"/>
        <v>-2.7070707070707072E-2</v>
      </c>
      <c r="E316" s="85"/>
      <c r="U316" s="9" vm="1788">
        <f ca="1"/>
        <v>44341</v>
      </c>
      <c r="V316" s="9" vm="659">
        <f ca="1"/>
        <v>1353.6</v>
      </c>
      <c r="W316" s="9" vm="1789">
        <f ca="1"/>
        <v>2348</v>
      </c>
      <c r="X316" s="85">
        <f t="shared" ca="1" si="39"/>
        <v>1.6216216216216148E-2</v>
      </c>
      <c r="AR316" s="25" vm="1783">
        <f t="shared" ca="1" si="32"/>
        <v>44337</v>
      </c>
      <c r="AS316">
        <f t="shared" ca="1" si="33"/>
        <v>16046912</v>
      </c>
      <c r="AT316" t="str">
        <f t="shared" ca="1" si="35"/>
        <v/>
      </c>
      <c r="AU316" s="25" vm="1788">
        <f t="shared" ca="1" si="36"/>
        <v>44341</v>
      </c>
      <c r="AV316">
        <f t="shared" ca="1" si="37"/>
        <v>3178252.8</v>
      </c>
      <c r="AW316" s="213" t="str">
        <f t="shared" ca="1" si="38"/>
        <v/>
      </c>
    </row>
    <row r="317" spans="1:49" x14ac:dyDescent="0.25">
      <c r="A317" s="9" vm="1790">
        <f ca="1"/>
        <v>44340</v>
      </c>
      <c r="B317" s="9" vm="1791">
        <f ca="1"/>
        <v>2392</v>
      </c>
      <c r="C317" s="9" vm="1792">
        <f ca="1"/>
        <v>7925</v>
      </c>
      <c r="D317" s="85">
        <f t="shared" ca="1" si="34"/>
        <v>-6.6445182724252493E-3</v>
      </c>
      <c r="E317" s="85"/>
      <c r="U317" s="9" vm="1793">
        <f ca="1"/>
        <v>44342</v>
      </c>
      <c r="V317" s="9" vm="1425">
        <f ca="1"/>
        <v>1380.6</v>
      </c>
      <c r="W317" s="9" vm="1794">
        <f ca="1"/>
        <v>2099</v>
      </c>
      <c r="X317" s="85">
        <f t="shared" ca="1" si="39"/>
        <v>1.9946808510638299E-2</v>
      </c>
      <c r="AR317" s="25" vm="1790">
        <f t="shared" ca="1" si="32"/>
        <v>44340</v>
      </c>
      <c r="AS317">
        <f t="shared" ca="1" si="33"/>
        <v>18956600</v>
      </c>
      <c r="AT317" t="str">
        <f t="shared" ca="1" si="35"/>
        <v/>
      </c>
      <c r="AU317" s="25" vm="1793">
        <f t="shared" ca="1" si="36"/>
        <v>44342</v>
      </c>
      <c r="AV317">
        <f t="shared" ca="1" si="37"/>
        <v>2897879.4</v>
      </c>
      <c r="AW317" s="213" t="str">
        <f t="shared" ca="1" si="38"/>
        <v/>
      </c>
    </row>
    <row r="318" spans="1:49" x14ac:dyDescent="0.25">
      <c r="A318" s="9" vm="1788">
        <f ca="1"/>
        <v>44341</v>
      </c>
      <c r="B318" s="9" vm="1533">
        <f ca="1"/>
        <v>2446</v>
      </c>
      <c r="C318" s="9" vm="1795">
        <f ca="1"/>
        <v>3383</v>
      </c>
      <c r="D318" s="85">
        <f t="shared" ca="1" si="34"/>
        <v>2.25752508361204E-2</v>
      </c>
      <c r="E318" s="85"/>
      <c r="U318" s="9" vm="1796">
        <f ca="1"/>
        <v>44343</v>
      </c>
      <c r="V318" s="9" vm="1797">
        <f ca="1"/>
        <v>1324.8</v>
      </c>
      <c r="W318" s="9" vm="1798">
        <f ca="1"/>
        <v>6705</v>
      </c>
      <c r="X318" s="85">
        <f t="shared" ca="1" si="39"/>
        <v>-4.0417209908735305E-2</v>
      </c>
      <c r="AR318" s="25" vm="1788">
        <f t="shared" ca="1" si="32"/>
        <v>44341</v>
      </c>
      <c r="AS318">
        <f t="shared" ca="1" si="33"/>
        <v>8274818</v>
      </c>
      <c r="AT318" t="str">
        <f t="shared" ca="1" si="35"/>
        <v/>
      </c>
      <c r="AU318" s="25" vm="1796">
        <f t="shared" ca="1" si="36"/>
        <v>44343</v>
      </c>
      <c r="AV318">
        <f t="shared" ca="1" si="37"/>
        <v>8882784</v>
      </c>
      <c r="AW318" s="213" t="str">
        <f t="shared" ca="1" si="38"/>
        <v/>
      </c>
    </row>
    <row r="319" spans="1:49" x14ac:dyDescent="0.25">
      <c r="A319" s="9" vm="1793">
        <f ca="1"/>
        <v>44342</v>
      </c>
      <c r="B319" s="9" vm="1799">
        <f ca="1"/>
        <v>2492</v>
      </c>
      <c r="C319" s="9" vm="1800">
        <f ca="1"/>
        <v>6552</v>
      </c>
      <c r="D319" s="85">
        <f t="shared" ca="1" si="34"/>
        <v>1.8806214227309895E-2</v>
      </c>
      <c r="E319" s="85"/>
      <c r="U319" s="9" vm="1801">
        <f ca="1"/>
        <v>44344</v>
      </c>
      <c r="V319" s="9" vm="659">
        <f ca="1"/>
        <v>1353.6</v>
      </c>
      <c r="W319" s="9" vm="1802">
        <f ca="1"/>
        <v>3836</v>
      </c>
      <c r="X319" s="85">
        <f t="shared" ca="1" si="39"/>
        <v>2.1739130434782573E-2</v>
      </c>
      <c r="AR319" s="25" vm="1793">
        <f t="shared" ca="1" si="32"/>
        <v>44342</v>
      </c>
      <c r="AS319">
        <f t="shared" ca="1" si="33"/>
        <v>16327584</v>
      </c>
      <c r="AT319" t="str">
        <f t="shared" ca="1" si="35"/>
        <v/>
      </c>
      <c r="AU319" s="25" vm="1801">
        <f t="shared" ca="1" si="36"/>
        <v>44344</v>
      </c>
      <c r="AV319">
        <f t="shared" ca="1" si="37"/>
        <v>5192409.5999999996</v>
      </c>
      <c r="AW319" s="213" t="str">
        <f t="shared" ca="1" si="38"/>
        <v/>
      </c>
    </row>
    <row r="320" spans="1:49" x14ac:dyDescent="0.25">
      <c r="A320" s="9" vm="1796">
        <f ca="1"/>
        <v>44343</v>
      </c>
      <c r="B320" s="9" vm="1803">
        <f ca="1"/>
        <v>2394</v>
      </c>
      <c r="C320" s="9" vm="1804">
        <f ca="1"/>
        <v>15081</v>
      </c>
      <c r="D320" s="85">
        <f t="shared" ca="1" si="34"/>
        <v>-3.9325842696629212E-2</v>
      </c>
      <c r="E320" s="85"/>
      <c r="U320" s="9" vm="1805">
        <f ca="1"/>
        <v>44347</v>
      </c>
      <c r="V320" s="9" vm="1806">
        <f ca="1"/>
        <v>1393.2</v>
      </c>
      <c r="W320" s="9" vm="1807">
        <f ca="1"/>
        <v>1811</v>
      </c>
      <c r="X320" s="85">
        <f t="shared" ca="1" si="39"/>
        <v>2.9255319148936271E-2</v>
      </c>
      <c r="AR320" s="25" vm="1796">
        <f t="shared" ca="1" si="32"/>
        <v>44343</v>
      </c>
      <c r="AS320">
        <f t="shared" ca="1" si="33"/>
        <v>36103914</v>
      </c>
      <c r="AT320" t="str">
        <f t="shared" ca="1" si="35"/>
        <v/>
      </c>
      <c r="AU320" s="25" vm="1805">
        <f t="shared" ca="1" si="36"/>
        <v>44347</v>
      </c>
      <c r="AV320">
        <f t="shared" ca="1" si="37"/>
        <v>2523085.2000000002</v>
      </c>
      <c r="AW320" s="213" t="str">
        <f t="shared" ca="1" si="38"/>
        <v/>
      </c>
    </row>
    <row r="321" spans="1:49" x14ac:dyDescent="0.25">
      <c r="A321" s="9" vm="1801">
        <f ca="1"/>
        <v>44344</v>
      </c>
      <c r="B321" s="9" vm="1808">
        <f ca="1"/>
        <v>2447</v>
      </c>
      <c r="C321" s="9" vm="1809">
        <f ca="1"/>
        <v>6940</v>
      </c>
      <c r="D321" s="85">
        <f t="shared" ca="1" si="34"/>
        <v>2.2138680033416874E-2</v>
      </c>
      <c r="E321" s="85"/>
      <c r="U321" s="9" vm="1810">
        <f ca="1"/>
        <v>44348</v>
      </c>
      <c r="V321" s="9" vm="1811">
        <f ca="1"/>
        <v>1454.4</v>
      </c>
      <c r="W321" s="9" vm="1812">
        <f ca="1"/>
        <v>4239</v>
      </c>
      <c r="X321" s="85">
        <f t="shared" ca="1" si="39"/>
        <v>4.3927648578811401E-2</v>
      </c>
      <c r="AR321" s="25" vm="1801">
        <f t="shared" ca="1" si="32"/>
        <v>44344</v>
      </c>
      <c r="AS321">
        <f t="shared" ca="1" si="33"/>
        <v>16982180</v>
      </c>
      <c r="AT321" t="str">
        <f t="shared" ca="1" si="35"/>
        <v/>
      </c>
      <c r="AU321" s="25" vm="1810">
        <f t="shared" ca="1" si="36"/>
        <v>44348</v>
      </c>
      <c r="AV321">
        <f t="shared" ca="1" si="37"/>
        <v>6165201.6000000006</v>
      </c>
      <c r="AW321" s="213" t="str">
        <f t="shared" ca="1" si="38"/>
        <v/>
      </c>
    </row>
    <row r="322" spans="1:49" x14ac:dyDescent="0.25">
      <c r="A322" s="9" vm="1810">
        <f ca="1"/>
        <v>44348</v>
      </c>
      <c r="B322" s="9" vm="1813">
        <f ca="1"/>
        <v>2627</v>
      </c>
      <c r="C322" s="9" vm="1814">
        <f ca="1"/>
        <v>11242</v>
      </c>
      <c r="D322" s="85">
        <f t="shared" ca="1" si="34"/>
        <v>7.3559460563955861E-2</v>
      </c>
      <c r="E322" s="85"/>
      <c r="U322" s="9" vm="1815">
        <f ca="1"/>
        <v>44349</v>
      </c>
      <c r="V322" s="9" vm="1816">
        <f ca="1"/>
        <v>1419.3</v>
      </c>
      <c r="W322" s="9" vm="1817">
        <f ca="1"/>
        <v>2768</v>
      </c>
      <c r="X322" s="85">
        <f t="shared" ca="1" si="39"/>
        <v>-2.4133663366336724E-2</v>
      </c>
      <c r="AR322" s="25" vm="1810">
        <f t="shared" ca="1" si="32"/>
        <v>44348</v>
      </c>
      <c r="AS322">
        <f t="shared" ca="1" si="33"/>
        <v>29532734</v>
      </c>
      <c r="AT322" t="str">
        <f t="shared" ca="1" si="35"/>
        <v/>
      </c>
      <c r="AU322" s="25" vm="1815">
        <f t="shared" ca="1" si="36"/>
        <v>44349</v>
      </c>
      <c r="AV322">
        <f t="shared" ca="1" si="37"/>
        <v>3928622.4</v>
      </c>
      <c r="AW322" s="213" t="str">
        <f t="shared" ca="1" si="38"/>
        <v/>
      </c>
    </row>
    <row r="323" spans="1:49" x14ac:dyDescent="0.25">
      <c r="A323" s="9" vm="1815">
        <f ca="1"/>
        <v>44349</v>
      </c>
      <c r="B323" s="9" vm="1466">
        <f ca="1"/>
        <v>2569</v>
      </c>
      <c r="C323" s="9" vm="1818">
        <f ca="1"/>
        <v>9025</v>
      </c>
      <c r="D323" s="85">
        <f t="shared" ca="1" si="34"/>
        <v>-2.2078416444613627E-2</v>
      </c>
      <c r="E323" s="85"/>
      <c r="U323" s="9" vm="1819">
        <f ca="1"/>
        <v>44350</v>
      </c>
      <c r="V323" s="9" vm="1820">
        <f ca="1"/>
        <v>1407.6</v>
      </c>
      <c r="W323" s="9" vm="1821">
        <f ca="1"/>
        <v>3732</v>
      </c>
      <c r="X323" s="85">
        <f t="shared" ca="1" si="39"/>
        <v>-8.2435003170577368E-3</v>
      </c>
      <c r="AR323" s="25" vm="1815">
        <f t="shared" ref="AR323:AR386" ca="1" si="40">A323</f>
        <v>44349</v>
      </c>
      <c r="AS323">
        <f t="shared" ref="AS323:AS386" ca="1" si="41">B323*C323</f>
        <v>23185225</v>
      </c>
      <c r="AT323" t="str">
        <f t="shared" ca="1" si="35"/>
        <v/>
      </c>
      <c r="AU323" s="25" vm="1819">
        <f t="shared" ca="1" si="36"/>
        <v>44350</v>
      </c>
      <c r="AV323">
        <f t="shared" ca="1" si="37"/>
        <v>5253163.1999999993</v>
      </c>
      <c r="AW323" s="213" t="str">
        <f t="shared" ca="1" si="38"/>
        <v/>
      </c>
    </row>
    <row r="324" spans="1:49" x14ac:dyDescent="0.25">
      <c r="A324" s="9" vm="1819">
        <f ca="1"/>
        <v>44350</v>
      </c>
      <c r="B324" s="9" vm="1822">
        <f ca="1"/>
        <v>2555</v>
      </c>
      <c r="C324" s="9" vm="1823">
        <f ca="1"/>
        <v>9607</v>
      </c>
      <c r="D324" s="85">
        <f t="shared" ref="D324:D387" ca="1" si="42">(B324-B323)/B323</f>
        <v>-5.4495912806539508E-3</v>
      </c>
      <c r="E324" s="85"/>
      <c r="U324" s="9" vm="1824">
        <f ca="1"/>
        <v>44351</v>
      </c>
      <c r="V324" s="9" vm="1825">
        <f ca="1"/>
        <v>1442.7</v>
      </c>
      <c r="W324" s="9" vm="1826">
        <f ca="1"/>
        <v>5157</v>
      </c>
      <c r="X324" s="85">
        <f t="shared" ca="1" si="39"/>
        <v>2.4936061381074268E-2</v>
      </c>
      <c r="AR324" s="25" vm="1819">
        <f t="shared" ca="1" si="40"/>
        <v>44350</v>
      </c>
      <c r="AS324">
        <f t="shared" ca="1" si="41"/>
        <v>24545885</v>
      </c>
      <c r="AT324" t="str">
        <f t="shared" ref="AT324:AT387" ca="1" si="43">IF(AND($AS324 &gt;= $BI$2, $C324 &gt;= $BJ$2), ($C324 / $BK$2) * 100, "")</f>
        <v/>
      </c>
      <c r="AU324" s="25" vm="1824">
        <f t="shared" ref="AU324:AU387" ca="1" si="44">U324</f>
        <v>44351</v>
      </c>
      <c r="AV324">
        <f t="shared" ref="AV324:AV387" ca="1" si="45">V324*W324</f>
        <v>7440003.9000000004</v>
      </c>
      <c r="AW324" s="213" t="str">
        <f t="shared" ref="AW324:AW387" ca="1" si="46">IF(AND($AV324 &gt;= $BM$2, $W324 &gt;= $BN$2), ($W324 / $BO$2) * 100, "")</f>
        <v/>
      </c>
    </row>
    <row r="325" spans="1:49" x14ac:dyDescent="0.25">
      <c r="A325" s="9" vm="1824">
        <f ca="1"/>
        <v>44351</v>
      </c>
      <c r="B325" s="9" vm="1827">
        <f ca="1"/>
        <v>2615</v>
      </c>
      <c r="C325" s="9" vm="1828">
        <f ca="1"/>
        <v>10187</v>
      </c>
      <c r="D325" s="85">
        <f t="shared" ca="1" si="42"/>
        <v>2.3483365949119372E-2</v>
      </c>
      <c r="E325" s="85"/>
      <c r="U325" s="9" vm="1829">
        <f ca="1"/>
        <v>44354</v>
      </c>
      <c r="V325" s="9" vm="1830">
        <f ca="1"/>
        <v>1423.8</v>
      </c>
      <c r="W325" s="9" vm="1831">
        <f ca="1"/>
        <v>3688</v>
      </c>
      <c r="X325" s="85">
        <f t="shared" ref="X325:X388" ca="1" si="47">(V325-V324)/V324</f>
        <v>-1.3100436681222769E-2</v>
      </c>
      <c r="AR325" s="25" vm="1824">
        <f t="shared" ca="1" si="40"/>
        <v>44351</v>
      </c>
      <c r="AS325">
        <f t="shared" ca="1" si="41"/>
        <v>26639005</v>
      </c>
      <c r="AT325" t="str">
        <f t="shared" ca="1" si="43"/>
        <v/>
      </c>
      <c r="AU325" s="25" vm="1829">
        <f t="shared" ca="1" si="44"/>
        <v>44354</v>
      </c>
      <c r="AV325">
        <f t="shared" ca="1" si="45"/>
        <v>5250974.3999999994</v>
      </c>
      <c r="AW325" s="213" t="str">
        <f t="shared" ca="1" si="46"/>
        <v/>
      </c>
    </row>
    <row r="326" spans="1:49" x14ac:dyDescent="0.25">
      <c r="A326" s="9" vm="1829">
        <f ca="1"/>
        <v>44354</v>
      </c>
      <c r="B326" s="9" vm="1432">
        <f ca="1"/>
        <v>2581</v>
      </c>
      <c r="C326" s="9" vm="1832">
        <f ca="1"/>
        <v>7670</v>
      </c>
      <c r="D326" s="85">
        <f t="shared" ca="1" si="42"/>
        <v>-1.3001912045889101E-2</v>
      </c>
      <c r="E326" s="85"/>
      <c r="U326" s="9" vm="1833">
        <f ca="1"/>
        <v>44355</v>
      </c>
      <c r="V326" s="9" vm="1834">
        <f ca="1"/>
        <v>1468.8</v>
      </c>
      <c r="W326" s="9" vm="1835">
        <f ca="1"/>
        <v>4315</v>
      </c>
      <c r="X326" s="85">
        <f t="shared" ca="1" si="47"/>
        <v>3.160556257901391E-2</v>
      </c>
      <c r="AR326" s="25" vm="1829">
        <f t="shared" ca="1" si="40"/>
        <v>44354</v>
      </c>
      <c r="AS326">
        <f t="shared" ca="1" si="41"/>
        <v>19796270</v>
      </c>
      <c r="AT326" t="str">
        <f t="shared" ca="1" si="43"/>
        <v/>
      </c>
      <c r="AU326" s="25" vm="1833">
        <f t="shared" ca="1" si="44"/>
        <v>44355</v>
      </c>
      <c r="AV326">
        <f t="shared" ca="1" si="45"/>
        <v>6337872</v>
      </c>
      <c r="AW326" s="213" t="str">
        <f t="shared" ca="1" si="46"/>
        <v/>
      </c>
    </row>
    <row r="327" spans="1:49" x14ac:dyDescent="0.25">
      <c r="A327" s="9" vm="1833">
        <f ca="1"/>
        <v>44355</v>
      </c>
      <c r="B327" s="9" vm="1836">
        <f ca="1"/>
        <v>2665</v>
      </c>
      <c r="C327" s="9" vm="1837">
        <f ca="1"/>
        <v>11012</v>
      </c>
      <c r="D327" s="85">
        <f t="shared" ca="1" si="42"/>
        <v>3.254552499031383E-2</v>
      </c>
      <c r="E327" s="85"/>
      <c r="U327" s="9" vm="1838">
        <f ca="1"/>
        <v>44356</v>
      </c>
      <c r="V327" s="9" vm="1174">
        <f ca="1"/>
        <v>1494</v>
      </c>
      <c r="W327" s="9" vm="1839">
        <f ca="1"/>
        <v>2284</v>
      </c>
      <c r="X327" s="85">
        <f t="shared" ca="1" si="47"/>
        <v>1.7156862745098072E-2</v>
      </c>
      <c r="AR327" s="25" vm="1833">
        <f t="shared" ca="1" si="40"/>
        <v>44355</v>
      </c>
      <c r="AS327">
        <f t="shared" ca="1" si="41"/>
        <v>29346980</v>
      </c>
      <c r="AT327" t="str">
        <f t="shared" ca="1" si="43"/>
        <v/>
      </c>
      <c r="AU327" s="25" vm="1838">
        <f t="shared" ca="1" si="44"/>
        <v>44356</v>
      </c>
      <c r="AV327">
        <f t="shared" ca="1" si="45"/>
        <v>3412296</v>
      </c>
      <c r="AW327" s="213" t="str">
        <f t="shared" ca="1" si="46"/>
        <v/>
      </c>
    </row>
    <row r="328" spans="1:49" x14ac:dyDescent="0.25">
      <c r="A328" s="9" vm="1838">
        <f ca="1"/>
        <v>44356</v>
      </c>
      <c r="B328" s="9" vm="1840">
        <f ca="1"/>
        <v>2708</v>
      </c>
      <c r="C328" s="9" vm="1841">
        <f ca="1"/>
        <v>5243</v>
      </c>
      <c r="D328" s="85">
        <f t="shared" ca="1" si="42"/>
        <v>1.6135084427767354E-2</v>
      </c>
      <c r="E328" s="85"/>
      <c r="U328" s="9" vm="1842">
        <f ca="1"/>
        <v>44357</v>
      </c>
      <c r="V328" s="9" vm="1843">
        <f ca="1"/>
        <v>1491.3</v>
      </c>
      <c r="W328" s="9" vm="1844">
        <f ca="1"/>
        <v>5199</v>
      </c>
      <c r="X328" s="85">
        <f t="shared" ca="1" si="47"/>
        <v>-1.807228915662681E-3</v>
      </c>
      <c r="AR328" s="25" vm="1838">
        <f t="shared" ca="1" si="40"/>
        <v>44356</v>
      </c>
      <c r="AS328">
        <f t="shared" ca="1" si="41"/>
        <v>14198044</v>
      </c>
      <c r="AT328" t="str">
        <f t="shared" ca="1" si="43"/>
        <v/>
      </c>
      <c r="AU328" s="25" vm="1842">
        <f t="shared" ca="1" si="44"/>
        <v>44357</v>
      </c>
      <c r="AV328">
        <f t="shared" ca="1" si="45"/>
        <v>7753268.7000000002</v>
      </c>
      <c r="AW328" s="213" t="str">
        <f t="shared" ca="1" si="46"/>
        <v/>
      </c>
    </row>
    <row r="329" spans="1:49" x14ac:dyDescent="0.25">
      <c r="A329" s="9" vm="1842">
        <f ca="1"/>
        <v>44357</v>
      </c>
      <c r="B329" s="9" vm="1845">
        <f ca="1"/>
        <v>2700</v>
      </c>
      <c r="C329" s="9" vm="1846">
        <f ca="1"/>
        <v>11419</v>
      </c>
      <c r="D329" s="85">
        <f t="shared" ca="1" si="42"/>
        <v>-2.9542097488921715E-3</v>
      </c>
      <c r="E329" s="85"/>
      <c r="U329" s="9" vm="1847">
        <f ca="1"/>
        <v>44358</v>
      </c>
      <c r="V329" s="9" vm="1848">
        <f ca="1"/>
        <v>1614.6</v>
      </c>
      <c r="W329" s="9" vm="1849">
        <f ca="1"/>
        <v>5034</v>
      </c>
      <c r="X329" s="85">
        <f t="shared" ca="1" si="47"/>
        <v>8.2679541339770637E-2</v>
      </c>
      <c r="AR329" s="25" vm="1842">
        <f t="shared" ca="1" si="40"/>
        <v>44357</v>
      </c>
      <c r="AS329">
        <f t="shared" ca="1" si="41"/>
        <v>30831300</v>
      </c>
      <c r="AT329" t="str">
        <f t="shared" ca="1" si="43"/>
        <v/>
      </c>
      <c r="AU329" s="25" vm="1847">
        <f t="shared" ca="1" si="44"/>
        <v>44358</v>
      </c>
      <c r="AV329">
        <f t="shared" ca="1" si="45"/>
        <v>8127896.3999999994</v>
      </c>
      <c r="AW329" s="213" t="str">
        <f t="shared" ca="1" si="46"/>
        <v/>
      </c>
    </row>
    <row r="330" spans="1:49" x14ac:dyDescent="0.25">
      <c r="A330" s="9" vm="1847">
        <f ca="1"/>
        <v>44358</v>
      </c>
      <c r="B330" s="9" vm="1850">
        <f ca="1"/>
        <v>2918</v>
      </c>
      <c r="C330" s="9" vm="1851">
        <f ca="1"/>
        <v>14095</v>
      </c>
      <c r="D330" s="85">
        <f t="shared" ca="1" si="42"/>
        <v>8.0740740740740738E-2</v>
      </c>
      <c r="E330" s="85"/>
      <c r="U330" s="9" vm="1852">
        <f ca="1"/>
        <v>44361</v>
      </c>
      <c r="V330" s="9" vm="618">
        <f ca="1"/>
        <v>1692</v>
      </c>
      <c r="W330" s="9" vm="1853">
        <f ca="1"/>
        <v>1779</v>
      </c>
      <c r="X330" s="85">
        <f t="shared" ca="1" si="47"/>
        <v>4.7937569676700167E-2</v>
      </c>
      <c r="AR330" s="25" vm="1847">
        <f t="shared" ca="1" si="40"/>
        <v>44358</v>
      </c>
      <c r="AS330">
        <f t="shared" ca="1" si="41"/>
        <v>41129210</v>
      </c>
      <c r="AT330" t="str">
        <f t="shared" ca="1" si="43"/>
        <v/>
      </c>
      <c r="AU330" s="25" vm="1852">
        <f t="shared" ca="1" si="44"/>
        <v>44361</v>
      </c>
      <c r="AV330">
        <f t="shared" ca="1" si="45"/>
        <v>3010068</v>
      </c>
      <c r="AW330" s="213" t="str">
        <f t="shared" ca="1" si="46"/>
        <v/>
      </c>
    </row>
    <row r="331" spans="1:49" x14ac:dyDescent="0.25">
      <c r="A331" s="9" vm="1852">
        <f ca="1"/>
        <v>44361</v>
      </c>
      <c r="B331" s="9" vm="1854">
        <f ca="1"/>
        <v>3051</v>
      </c>
      <c r="C331" s="9" vm="1855">
        <f ca="1"/>
        <v>6905</v>
      </c>
      <c r="D331" s="85">
        <f t="shared" ca="1" si="42"/>
        <v>4.5579163810829333E-2</v>
      </c>
      <c r="E331" s="85"/>
      <c r="U331" s="9" vm="1856">
        <f ca="1"/>
        <v>44362</v>
      </c>
      <c r="V331" s="9" vm="1857">
        <f ca="1"/>
        <v>1546.2</v>
      </c>
      <c r="W331" s="9" vm="1858">
        <f ca="1"/>
        <v>3428</v>
      </c>
      <c r="X331" s="85">
        <f t="shared" ca="1" si="47"/>
        <v>-8.6170212765957419E-2</v>
      </c>
      <c r="AR331" s="25" vm="1852">
        <f t="shared" ca="1" si="40"/>
        <v>44361</v>
      </c>
      <c r="AS331">
        <f t="shared" ca="1" si="41"/>
        <v>21067155</v>
      </c>
      <c r="AT331" t="str">
        <f t="shared" ca="1" si="43"/>
        <v/>
      </c>
      <c r="AU331" s="25" vm="1856">
        <f t="shared" ca="1" si="44"/>
        <v>44362</v>
      </c>
      <c r="AV331">
        <f t="shared" ca="1" si="45"/>
        <v>5300373.6000000006</v>
      </c>
      <c r="AW331" s="213" t="str">
        <f t="shared" ca="1" si="46"/>
        <v/>
      </c>
    </row>
    <row r="332" spans="1:49" x14ac:dyDescent="0.25">
      <c r="A332" s="9" vm="1856">
        <f ca="1"/>
        <v>44362</v>
      </c>
      <c r="B332" s="9" vm="1859">
        <f ca="1"/>
        <v>2798</v>
      </c>
      <c r="C332" s="9" vm="1860">
        <f ca="1"/>
        <v>11228</v>
      </c>
      <c r="D332" s="85">
        <f t="shared" ca="1" si="42"/>
        <v>-8.2923631596197964E-2</v>
      </c>
      <c r="E332" s="85"/>
      <c r="U332" s="9" vm="1861">
        <f ca="1"/>
        <v>44363</v>
      </c>
      <c r="V332" s="9" vm="1862">
        <f ca="1"/>
        <v>1582.2</v>
      </c>
      <c r="W332" s="9" vm="1863">
        <f ca="1"/>
        <v>2964</v>
      </c>
      <c r="X332" s="85">
        <f t="shared" ca="1" si="47"/>
        <v>2.3282887077997669E-2</v>
      </c>
      <c r="AR332" s="25" vm="1856">
        <f t="shared" ca="1" si="40"/>
        <v>44362</v>
      </c>
      <c r="AS332">
        <f t="shared" ca="1" si="41"/>
        <v>31415944</v>
      </c>
      <c r="AT332" t="str">
        <f t="shared" ca="1" si="43"/>
        <v/>
      </c>
      <c r="AU332" s="25" vm="1861">
        <f t="shared" ca="1" si="44"/>
        <v>44363</v>
      </c>
      <c r="AV332">
        <f t="shared" ca="1" si="45"/>
        <v>4689640.8</v>
      </c>
      <c r="AW332" s="213" t="str">
        <f t="shared" ca="1" si="46"/>
        <v/>
      </c>
    </row>
    <row r="333" spans="1:49" x14ac:dyDescent="0.25">
      <c r="A333" s="9" vm="1861">
        <f ca="1"/>
        <v>44363</v>
      </c>
      <c r="B333" s="9" vm="1864">
        <f ca="1"/>
        <v>2862</v>
      </c>
      <c r="C333" s="9" vm="1865">
        <f ca="1"/>
        <v>5789</v>
      </c>
      <c r="D333" s="85">
        <f t="shared" ca="1" si="42"/>
        <v>2.28734810578985E-2</v>
      </c>
      <c r="E333" s="85"/>
      <c r="U333" s="9" vm="1866">
        <f ca="1"/>
        <v>44364</v>
      </c>
      <c r="V333" s="9" vm="1867">
        <f ca="1"/>
        <v>1584</v>
      </c>
      <c r="W333" s="9" vm="1868">
        <f ca="1"/>
        <v>3742</v>
      </c>
      <c r="X333" s="85">
        <f t="shared" ca="1" si="47"/>
        <v>1.1376564277587882E-3</v>
      </c>
      <c r="AR333" s="25" vm="1861">
        <f t="shared" ca="1" si="40"/>
        <v>44363</v>
      </c>
      <c r="AS333">
        <f t="shared" ca="1" si="41"/>
        <v>16568118</v>
      </c>
      <c r="AT333" t="str">
        <f t="shared" ca="1" si="43"/>
        <v/>
      </c>
      <c r="AU333" s="25" vm="1866">
        <f t="shared" ca="1" si="44"/>
        <v>44364</v>
      </c>
      <c r="AV333">
        <f t="shared" ca="1" si="45"/>
        <v>5927328</v>
      </c>
      <c r="AW333" s="213" t="str">
        <f t="shared" ca="1" si="46"/>
        <v/>
      </c>
    </row>
    <row r="334" spans="1:49" x14ac:dyDescent="0.25">
      <c r="A334" s="9" vm="1866">
        <f ca="1"/>
        <v>44364</v>
      </c>
      <c r="B334" s="9" vm="1869">
        <f ca="1"/>
        <v>2860</v>
      </c>
      <c r="C334" s="9" vm="1870">
        <f ca="1"/>
        <v>8712</v>
      </c>
      <c r="D334" s="85">
        <f t="shared" ca="1" si="42"/>
        <v>-6.9881201956673651E-4</v>
      </c>
      <c r="E334" s="85"/>
      <c r="U334" s="9" vm="1871">
        <f ca="1"/>
        <v>44365</v>
      </c>
      <c r="V334" s="9" vm="1474">
        <f ca="1"/>
        <v>1553.4</v>
      </c>
      <c r="W334" s="9" vm="1872">
        <f ca="1"/>
        <v>2581</v>
      </c>
      <c r="X334" s="85">
        <f t="shared" ca="1" si="47"/>
        <v>-1.9318181818181762E-2</v>
      </c>
      <c r="AR334" s="25" vm="1866">
        <f t="shared" ca="1" si="40"/>
        <v>44364</v>
      </c>
      <c r="AS334">
        <f t="shared" ca="1" si="41"/>
        <v>24916320</v>
      </c>
      <c r="AT334" t="str">
        <f t="shared" ca="1" si="43"/>
        <v/>
      </c>
      <c r="AU334" s="25" vm="1871">
        <f t="shared" ca="1" si="44"/>
        <v>44365</v>
      </c>
      <c r="AV334">
        <f t="shared" ca="1" si="45"/>
        <v>4009325.4000000004</v>
      </c>
      <c r="AW334" s="213" t="str">
        <f t="shared" ca="1" si="46"/>
        <v/>
      </c>
    </row>
    <row r="335" spans="1:49" x14ac:dyDescent="0.25">
      <c r="A335" s="9" vm="1871">
        <f ca="1"/>
        <v>44365</v>
      </c>
      <c r="B335" s="9" vm="1873">
        <f ca="1"/>
        <v>2803</v>
      </c>
      <c r="C335" s="9" vm="1874">
        <f ca="1"/>
        <v>6861</v>
      </c>
      <c r="D335" s="85">
        <f t="shared" ca="1" si="42"/>
        <v>-1.9930069930069929E-2</v>
      </c>
      <c r="E335" s="85"/>
      <c r="U335" s="9" vm="1875">
        <f ca="1"/>
        <v>44368</v>
      </c>
      <c r="V335" s="9" vm="1876">
        <f ca="1"/>
        <v>1535.4</v>
      </c>
      <c r="W335" s="9" vm="1877">
        <f ca="1"/>
        <v>3589</v>
      </c>
      <c r="X335" s="85">
        <f t="shared" ca="1" si="47"/>
        <v>-1.1587485515643104E-2</v>
      </c>
      <c r="AR335" s="25" vm="1871">
        <f t="shared" ca="1" si="40"/>
        <v>44365</v>
      </c>
      <c r="AS335">
        <f t="shared" ca="1" si="41"/>
        <v>19231383</v>
      </c>
      <c r="AT335" t="str">
        <f t="shared" ca="1" si="43"/>
        <v/>
      </c>
      <c r="AU335" s="25" vm="1875">
        <f t="shared" ca="1" si="44"/>
        <v>44368</v>
      </c>
      <c r="AV335">
        <f t="shared" ca="1" si="45"/>
        <v>5510550.6000000006</v>
      </c>
      <c r="AW335" s="213" t="str">
        <f t="shared" ca="1" si="46"/>
        <v/>
      </c>
    </row>
    <row r="336" spans="1:49" x14ac:dyDescent="0.25">
      <c r="A336" s="9" vm="1875">
        <f ca="1"/>
        <v>44368</v>
      </c>
      <c r="B336" s="9" vm="1878">
        <f ca="1"/>
        <v>2778</v>
      </c>
      <c r="C336" s="9" vm="1879">
        <f ca="1"/>
        <v>8767</v>
      </c>
      <c r="D336" s="85">
        <f t="shared" ca="1" si="42"/>
        <v>-8.9190153407063856E-3</v>
      </c>
      <c r="E336" s="85"/>
      <c r="U336" s="9" vm="1880">
        <f ca="1"/>
        <v>44369</v>
      </c>
      <c r="V336" s="9" vm="764">
        <f ca="1"/>
        <v>1591.2</v>
      </c>
      <c r="W336" s="9" vm="1881">
        <f ca="1"/>
        <v>1877</v>
      </c>
      <c r="X336" s="85">
        <f t="shared" ca="1" si="47"/>
        <v>3.6342321219226231E-2</v>
      </c>
      <c r="AR336" s="25" vm="1875">
        <f t="shared" ca="1" si="40"/>
        <v>44368</v>
      </c>
      <c r="AS336">
        <f t="shared" ca="1" si="41"/>
        <v>24354726</v>
      </c>
      <c r="AT336" t="str">
        <f t="shared" ca="1" si="43"/>
        <v/>
      </c>
      <c r="AU336" s="25" vm="1880">
        <f t="shared" ca="1" si="44"/>
        <v>44369</v>
      </c>
      <c r="AV336">
        <f t="shared" ca="1" si="45"/>
        <v>2986682.4</v>
      </c>
      <c r="AW336" s="213" t="str">
        <f t="shared" ca="1" si="46"/>
        <v/>
      </c>
    </row>
    <row r="337" spans="1:49" x14ac:dyDescent="0.25">
      <c r="A337" s="9" vm="1880">
        <f ca="1"/>
        <v>44369</v>
      </c>
      <c r="B337" s="9" vm="1882">
        <f ca="1"/>
        <v>2876</v>
      </c>
      <c r="C337" s="9" vm="1883">
        <f ca="1"/>
        <v>4975</v>
      </c>
      <c r="D337" s="85">
        <f t="shared" ca="1" si="42"/>
        <v>3.5277177825773935E-2</v>
      </c>
      <c r="E337" s="85"/>
      <c r="U337" s="9" vm="1884">
        <f ca="1"/>
        <v>44370</v>
      </c>
      <c r="V337" s="9" vm="1885">
        <f ca="1"/>
        <v>1643.4</v>
      </c>
      <c r="W337" s="9" vm="1886">
        <f ca="1"/>
        <v>3535</v>
      </c>
      <c r="X337" s="85">
        <f t="shared" ca="1" si="47"/>
        <v>3.2805429864253423E-2</v>
      </c>
      <c r="AR337" s="25" vm="1880">
        <f t="shared" ca="1" si="40"/>
        <v>44369</v>
      </c>
      <c r="AS337">
        <f t="shared" ca="1" si="41"/>
        <v>14308100</v>
      </c>
      <c r="AT337" t="str">
        <f t="shared" ca="1" si="43"/>
        <v/>
      </c>
      <c r="AU337" s="25" vm="1884">
        <f t="shared" ca="1" si="44"/>
        <v>44370</v>
      </c>
      <c r="AV337">
        <f t="shared" ca="1" si="45"/>
        <v>5809419</v>
      </c>
      <c r="AW337" s="213" t="str">
        <f t="shared" ca="1" si="46"/>
        <v/>
      </c>
    </row>
    <row r="338" spans="1:49" x14ac:dyDescent="0.25">
      <c r="A338" s="9" vm="1884">
        <f ca="1"/>
        <v>44370</v>
      </c>
      <c r="B338" s="9" vm="1887">
        <f ca="1"/>
        <v>2965</v>
      </c>
      <c r="C338" s="9" vm="1888">
        <f ca="1"/>
        <v>8030</v>
      </c>
      <c r="D338" s="85">
        <f t="shared" ca="1" si="42"/>
        <v>3.0945757997218357E-2</v>
      </c>
      <c r="E338" s="85"/>
      <c r="U338" s="9" vm="1889">
        <f ca="1"/>
        <v>44371</v>
      </c>
      <c r="V338" s="9" vm="690">
        <f ca="1"/>
        <v>1746</v>
      </c>
      <c r="W338" s="9" vm="1890">
        <f ca="1"/>
        <v>4384</v>
      </c>
      <c r="X338" s="85">
        <f t="shared" ca="1" si="47"/>
        <v>6.2431544359255145E-2</v>
      </c>
      <c r="AR338" s="25" vm="1884">
        <f t="shared" ca="1" si="40"/>
        <v>44370</v>
      </c>
      <c r="AS338">
        <f t="shared" ca="1" si="41"/>
        <v>23808950</v>
      </c>
      <c r="AT338" t="str">
        <f t="shared" ca="1" si="43"/>
        <v/>
      </c>
      <c r="AU338" s="25" vm="1889">
        <f t="shared" ca="1" si="44"/>
        <v>44371</v>
      </c>
      <c r="AV338">
        <f t="shared" ca="1" si="45"/>
        <v>7654464</v>
      </c>
      <c r="AW338" s="213" t="str">
        <f t="shared" ca="1" si="46"/>
        <v/>
      </c>
    </row>
    <row r="339" spans="1:49" x14ac:dyDescent="0.25">
      <c r="A339" s="9" vm="1889">
        <f ca="1"/>
        <v>44371</v>
      </c>
      <c r="B339" s="9" vm="1891">
        <f ca="1"/>
        <v>3143</v>
      </c>
      <c r="C339" s="9" vm="1892">
        <f ca="1"/>
        <v>9508</v>
      </c>
      <c r="D339" s="85">
        <f t="shared" ca="1" si="42"/>
        <v>6.0033726812816192E-2</v>
      </c>
      <c r="E339" s="85"/>
      <c r="U339" s="9" vm="1893">
        <f ca="1"/>
        <v>44372</v>
      </c>
      <c r="V339" s="9" vm="1894">
        <f ca="1"/>
        <v>1834.2</v>
      </c>
      <c r="W339" s="9" vm="1895">
        <f ca="1"/>
        <v>4307</v>
      </c>
      <c r="X339" s="85">
        <f t="shared" ca="1" si="47"/>
        <v>5.0515463917525802E-2</v>
      </c>
      <c r="AR339" s="25" vm="1889">
        <f t="shared" ca="1" si="40"/>
        <v>44371</v>
      </c>
      <c r="AS339">
        <f t="shared" ca="1" si="41"/>
        <v>29883644</v>
      </c>
      <c r="AT339" t="str">
        <f t="shared" ca="1" si="43"/>
        <v/>
      </c>
      <c r="AU339" s="25" vm="1893">
        <f t="shared" ca="1" si="44"/>
        <v>44372</v>
      </c>
      <c r="AV339">
        <f t="shared" ca="1" si="45"/>
        <v>7899899.4000000004</v>
      </c>
      <c r="AW339" s="213" t="str">
        <f t="shared" ca="1" si="46"/>
        <v/>
      </c>
    </row>
    <row r="340" spans="1:49" x14ac:dyDescent="0.25">
      <c r="A340" s="9" vm="1893">
        <f ca="1"/>
        <v>44372</v>
      </c>
      <c r="B340" s="9" vm="1896">
        <f ca="1"/>
        <v>3310</v>
      </c>
      <c r="C340" s="9" vm="1897">
        <f ca="1"/>
        <v>7969</v>
      </c>
      <c r="D340" s="85">
        <f t="shared" ca="1" si="42"/>
        <v>5.3133948456888326E-2</v>
      </c>
      <c r="E340" s="85"/>
      <c r="U340" s="9" vm="1898">
        <f ca="1"/>
        <v>44375</v>
      </c>
      <c r="V340" s="9" vm="1899">
        <f ca="1"/>
        <v>1913.4</v>
      </c>
      <c r="W340" s="9" vm="1900">
        <f ca="1"/>
        <v>4457</v>
      </c>
      <c r="X340" s="85">
        <f t="shared" ca="1" si="47"/>
        <v>4.3179587831207088E-2</v>
      </c>
      <c r="AR340" s="25" vm="1893">
        <f t="shared" ca="1" si="40"/>
        <v>44372</v>
      </c>
      <c r="AS340">
        <f t="shared" ca="1" si="41"/>
        <v>26377390</v>
      </c>
      <c r="AT340" t="str">
        <f t="shared" ca="1" si="43"/>
        <v/>
      </c>
      <c r="AU340" s="25" vm="1898">
        <f t="shared" ca="1" si="44"/>
        <v>44375</v>
      </c>
      <c r="AV340">
        <f t="shared" ca="1" si="45"/>
        <v>8528023.8000000007</v>
      </c>
      <c r="AW340" s="213" t="str">
        <f t="shared" ca="1" si="46"/>
        <v/>
      </c>
    </row>
    <row r="341" spans="1:49" x14ac:dyDescent="0.25">
      <c r="A341" s="9" vm="1898">
        <f ca="1"/>
        <v>44375</v>
      </c>
      <c r="B341" s="9" vm="1901">
        <f ca="1"/>
        <v>3449</v>
      </c>
      <c r="C341" s="9" vm="1902">
        <f ca="1"/>
        <v>14200</v>
      </c>
      <c r="D341" s="85">
        <f t="shared" ca="1" si="42"/>
        <v>4.1993957703927491E-2</v>
      </c>
      <c r="E341" s="85"/>
      <c r="U341" s="9" vm="1903">
        <f ca="1"/>
        <v>44376</v>
      </c>
      <c r="V341" s="9" vm="1904">
        <f ca="1"/>
        <v>1980</v>
      </c>
      <c r="W341" s="9" vm="1905">
        <f ca="1"/>
        <v>8032</v>
      </c>
      <c r="X341" s="85">
        <f t="shared" ca="1" si="47"/>
        <v>3.4807149576669756E-2</v>
      </c>
      <c r="AR341" s="25" vm="1898">
        <f t="shared" ca="1" si="40"/>
        <v>44375</v>
      </c>
      <c r="AS341">
        <f t="shared" ca="1" si="41"/>
        <v>48975800</v>
      </c>
      <c r="AT341" t="str">
        <f t="shared" ca="1" si="43"/>
        <v/>
      </c>
      <c r="AU341" s="25" vm="1903">
        <f t="shared" ca="1" si="44"/>
        <v>44376</v>
      </c>
      <c r="AV341">
        <f t="shared" ca="1" si="45"/>
        <v>15903360</v>
      </c>
      <c r="AW341" s="213" t="str">
        <f t="shared" ca="1" si="46"/>
        <v/>
      </c>
    </row>
    <row r="342" spans="1:49" x14ac:dyDescent="0.25">
      <c r="A342" s="9" vm="1903">
        <f ca="1"/>
        <v>44376</v>
      </c>
      <c r="B342" s="9" vm="1906">
        <f ca="1"/>
        <v>3567</v>
      </c>
      <c r="C342" s="9" vm="1907">
        <f ca="1"/>
        <v>24456</v>
      </c>
      <c r="D342" s="85">
        <f t="shared" ca="1" si="42"/>
        <v>3.4212815308785158E-2</v>
      </c>
      <c r="E342" s="85"/>
      <c r="U342" s="9" vm="1908">
        <f ca="1"/>
        <v>44377</v>
      </c>
      <c r="V342" s="9" vm="1909">
        <f ca="1"/>
        <v>2066.4</v>
      </c>
      <c r="W342" s="9" vm="1910">
        <f ca="1"/>
        <v>7295</v>
      </c>
      <c r="X342" s="85">
        <f t="shared" ca="1" si="47"/>
        <v>4.3636363636363681E-2</v>
      </c>
      <c r="AR342" s="25" vm="1903">
        <f t="shared" ca="1" si="40"/>
        <v>44376</v>
      </c>
      <c r="AS342">
        <f t="shared" ca="1" si="41"/>
        <v>87234552</v>
      </c>
      <c r="AT342" t="str">
        <f t="shared" ca="1" si="43"/>
        <v/>
      </c>
      <c r="AU342" s="25" vm="1908">
        <f t="shared" ca="1" si="44"/>
        <v>44377</v>
      </c>
      <c r="AV342">
        <f t="shared" ca="1" si="45"/>
        <v>15074388</v>
      </c>
      <c r="AW342" s="213" t="str">
        <f t="shared" ca="1" si="46"/>
        <v/>
      </c>
    </row>
    <row r="343" spans="1:49" x14ac:dyDescent="0.25">
      <c r="A343" s="9" vm="1908">
        <f ca="1"/>
        <v>44377</v>
      </c>
      <c r="B343" s="9" vm="1911">
        <f ca="1"/>
        <v>3717</v>
      </c>
      <c r="C343" s="9" vm="1912">
        <f ca="1"/>
        <v>12493</v>
      </c>
      <c r="D343" s="85">
        <f t="shared" ca="1" si="42"/>
        <v>4.2052144659377629E-2</v>
      </c>
      <c r="E343" s="85"/>
      <c r="U343" s="9" vm="1913">
        <f ca="1"/>
        <v>44379</v>
      </c>
      <c r="V343" s="9" vm="1914">
        <f ca="1"/>
        <v>2012.4</v>
      </c>
      <c r="W343" s="9" vm="1915">
        <f ca="1"/>
        <v>6213</v>
      </c>
      <c r="X343" s="85">
        <f t="shared" ca="1" si="47"/>
        <v>-2.6132404181184669E-2</v>
      </c>
      <c r="AR343" s="25" vm="1908">
        <f t="shared" ca="1" si="40"/>
        <v>44377</v>
      </c>
      <c r="AS343">
        <f t="shared" ca="1" si="41"/>
        <v>46436481</v>
      </c>
      <c r="AT343" t="str">
        <f t="shared" ca="1" si="43"/>
        <v/>
      </c>
      <c r="AU343" s="25" vm="1913">
        <f t="shared" ca="1" si="44"/>
        <v>44379</v>
      </c>
      <c r="AV343">
        <f t="shared" ca="1" si="45"/>
        <v>12503041.200000001</v>
      </c>
      <c r="AW343" s="213" t="str">
        <f t="shared" ca="1" si="46"/>
        <v/>
      </c>
    </row>
    <row r="344" spans="1:49" x14ac:dyDescent="0.25">
      <c r="A344" s="9" vm="1916">
        <f ca="1"/>
        <v>44378</v>
      </c>
      <c r="B344" s="9" vm="1917">
        <f ca="1"/>
        <v>3552</v>
      </c>
      <c r="C344" s="9" vm="1918">
        <f ca="1"/>
        <v>14335</v>
      </c>
      <c r="D344" s="85">
        <f t="shared" ca="1" si="42"/>
        <v>-4.4390637610976592E-2</v>
      </c>
      <c r="E344" s="85"/>
      <c r="U344" s="9" vm="1919">
        <f ca="1"/>
        <v>44382</v>
      </c>
      <c r="V344" s="9" vm="1920">
        <f ca="1"/>
        <v>2089.8000000000002</v>
      </c>
      <c r="W344" s="9" vm="1921">
        <f ca="1"/>
        <v>3147</v>
      </c>
      <c r="X344" s="85">
        <f t="shared" ca="1" si="47"/>
        <v>3.8461538461538505E-2</v>
      </c>
      <c r="AR344" s="25" vm="1916">
        <f t="shared" ca="1" si="40"/>
        <v>44378</v>
      </c>
      <c r="AS344">
        <f t="shared" ca="1" si="41"/>
        <v>50917920</v>
      </c>
      <c r="AT344" t="str">
        <f t="shared" ca="1" si="43"/>
        <v/>
      </c>
      <c r="AU344" s="25" vm="1919">
        <f t="shared" ca="1" si="44"/>
        <v>44382</v>
      </c>
      <c r="AV344">
        <f t="shared" ca="1" si="45"/>
        <v>6576600.6000000006</v>
      </c>
      <c r="AW344" s="213" t="str">
        <f t="shared" ca="1" si="46"/>
        <v/>
      </c>
    </row>
    <row r="345" spans="1:49" x14ac:dyDescent="0.25">
      <c r="A345" s="9" vm="1913">
        <f ca="1"/>
        <v>44379</v>
      </c>
      <c r="B345" s="9" vm="1922">
        <f ca="1"/>
        <v>3613</v>
      </c>
      <c r="C345" s="9" vm="1923">
        <f ca="1"/>
        <v>7665</v>
      </c>
      <c r="D345" s="85">
        <f t="shared" ca="1" si="42"/>
        <v>1.7173423423423425E-2</v>
      </c>
      <c r="E345" s="85"/>
      <c r="U345" s="9" vm="1924">
        <f ca="1"/>
        <v>44383</v>
      </c>
      <c r="V345" s="9" vm="1925">
        <f ca="1"/>
        <v>1996.2</v>
      </c>
      <c r="W345" s="9" vm="1926">
        <f ca="1"/>
        <v>6168</v>
      </c>
      <c r="X345" s="85">
        <f t="shared" ca="1" si="47"/>
        <v>-4.4788975021533221E-2</v>
      </c>
      <c r="AR345" s="25" vm="1913">
        <f t="shared" ca="1" si="40"/>
        <v>44379</v>
      </c>
      <c r="AS345">
        <f t="shared" ca="1" si="41"/>
        <v>27693645</v>
      </c>
      <c r="AT345" t="str">
        <f t="shared" ca="1" si="43"/>
        <v/>
      </c>
      <c r="AU345" s="25" vm="1924">
        <f t="shared" ca="1" si="44"/>
        <v>44383</v>
      </c>
      <c r="AV345">
        <f t="shared" ca="1" si="45"/>
        <v>12312561.6</v>
      </c>
      <c r="AW345" s="213" t="str">
        <f t="shared" ca="1" si="46"/>
        <v/>
      </c>
    </row>
    <row r="346" spans="1:49" x14ac:dyDescent="0.25">
      <c r="A346" s="9" vm="1924">
        <f ca="1"/>
        <v>44383</v>
      </c>
      <c r="B346" s="9" vm="1927">
        <f ca="1"/>
        <v>3588</v>
      </c>
      <c r="C346" s="9" vm="1928">
        <f ca="1"/>
        <v>9812</v>
      </c>
      <c r="D346" s="85">
        <f t="shared" ca="1" si="42"/>
        <v>-6.919457514530861E-3</v>
      </c>
      <c r="E346" s="85"/>
      <c r="U346" s="9" vm="1929">
        <f ca="1"/>
        <v>44384</v>
      </c>
      <c r="V346" s="9" vm="1017">
        <f ca="1"/>
        <v>1893.6</v>
      </c>
      <c r="W346" s="9" vm="1930">
        <f ca="1"/>
        <v>6543</v>
      </c>
      <c r="X346" s="85">
        <f t="shared" ca="1" si="47"/>
        <v>-5.1397655545536589E-2</v>
      </c>
      <c r="AR346" s="25" vm="1924">
        <f t="shared" ca="1" si="40"/>
        <v>44383</v>
      </c>
      <c r="AS346">
        <f t="shared" ca="1" si="41"/>
        <v>35205456</v>
      </c>
      <c r="AT346" t="str">
        <f t="shared" ca="1" si="43"/>
        <v/>
      </c>
      <c r="AU346" s="25" vm="1929">
        <f t="shared" ca="1" si="44"/>
        <v>44384</v>
      </c>
      <c r="AV346">
        <f t="shared" ca="1" si="45"/>
        <v>12389824.799999999</v>
      </c>
      <c r="AW346" s="213" t="str">
        <f t="shared" ca="1" si="46"/>
        <v/>
      </c>
    </row>
    <row r="347" spans="1:49" x14ac:dyDescent="0.25">
      <c r="A347" s="9" vm="1929">
        <f ca="1"/>
        <v>44384</v>
      </c>
      <c r="B347" s="9" vm="1931">
        <f ca="1"/>
        <v>3419</v>
      </c>
      <c r="C347" s="9" vm="1932">
        <f ca="1"/>
        <v>12190</v>
      </c>
      <c r="D347" s="85">
        <f t="shared" ca="1" si="42"/>
        <v>-4.710144927536232E-2</v>
      </c>
      <c r="E347" s="85"/>
      <c r="U347" s="9" vm="1933">
        <f ca="1"/>
        <v>44385</v>
      </c>
      <c r="V347" s="9" vm="1934">
        <f ca="1"/>
        <v>1992.6</v>
      </c>
      <c r="W347" s="9" vm="1935">
        <f ca="1"/>
        <v>5971</v>
      </c>
      <c r="X347" s="85">
        <f t="shared" ca="1" si="47"/>
        <v>5.2281368821292779E-2</v>
      </c>
      <c r="AR347" s="25" vm="1929">
        <f t="shared" ca="1" si="40"/>
        <v>44384</v>
      </c>
      <c r="AS347">
        <f t="shared" ca="1" si="41"/>
        <v>41677610</v>
      </c>
      <c r="AT347" t="str">
        <f t="shared" ca="1" si="43"/>
        <v/>
      </c>
      <c r="AU347" s="25" vm="1933">
        <f t="shared" ca="1" si="44"/>
        <v>44385</v>
      </c>
      <c r="AV347">
        <f t="shared" ca="1" si="45"/>
        <v>11897814.6</v>
      </c>
      <c r="AW347" s="213" t="str">
        <f t="shared" ca="1" si="46"/>
        <v/>
      </c>
    </row>
    <row r="348" spans="1:49" x14ac:dyDescent="0.25">
      <c r="A348" s="9" vm="1933">
        <f ca="1"/>
        <v>44385</v>
      </c>
      <c r="B348" s="9" vm="1936">
        <f ca="1"/>
        <v>3604</v>
      </c>
      <c r="C348" s="9" vm="1937">
        <f ca="1"/>
        <v>8254</v>
      </c>
      <c r="D348" s="85">
        <f t="shared" ca="1" si="42"/>
        <v>5.4109388710149163E-2</v>
      </c>
      <c r="E348" s="85"/>
      <c r="U348" s="9" vm="1938">
        <f ca="1"/>
        <v>44386</v>
      </c>
      <c r="V348" s="9" vm="979">
        <f ca="1"/>
        <v>1999.8</v>
      </c>
      <c r="W348" s="9" vm="1939">
        <f ca="1"/>
        <v>2598</v>
      </c>
      <c r="X348" s="85">
        <f t="shared" ca="1" si="47"/>
        <v>3.6133694670280265E-3</v>
      </c>
      <c r="AR348" s="25" vm="1933">
        <f t="shared" ca="1" si="40"/>
        <v>44385</v>
      </c>
      <c r="AS348">
        <f t="shared" ca="1" si="41"/>
        <v>29747416</v>
      </c>
      <c r="AT348" t="str">
        <f t="shared" ca="1" si="43"/>
        <v/>
      </c>
      <c r="AU348" s="25" vm="1938">
        <f t="shared" ca="1" si="44"/>
        <v>44386</v>
      </c>
      <c r="AV348">
        <f t="shared" ca="1" si="45"/>
        <v>5195480.3999999994</v>
      </c>
      <c r="AW348" s="213" t="str">
        <f t="shared" ca="1" si="46"/>
        <v/>
      </c>
    </row>
    <row r="349" spans="1:49" x14ac:dyDescent="0.25">
      <c r="A349" s="9" vm="1938">
        <f ca="1"/>
        <v>44386</v>
      </c>
      <c r="B349" s="9" vm="1940">
        <f ca="1"/>
        <v>3614</v>
      </c>
      <c r="C349" s="9" vm="1941">
        <f ca="1"/>
        <v>5493</v>
      </c>
      <c r="D349" s="85">
        <f t="shared" ca="1" si="42"/>
        <v>2.7746947835738068E-3</v>
      </c>
      <c r="E349" s="85"/>
      <c r="U349" s="9" vm="1942">
        <f ca="1"/>
        <v>44389</v>
      </c>
      <c r="V349" s="9" vm="1943">
        <f ca="1"/>
        <v>2064.6</v>
      </c>
      <c r="W349" s="9" vm="1944">
        <f ca="1"/>
        <v>2255</v>
      </c>
      <c r="X349" s="85">
        <f t="shared" ca="1" si="47"/>
        <v>3.2403240324032384E-2</v>
      </c>
      <c r="AR349" s="25" vm="1938">
        <f t="shared" ca="1" si="40"/>
        <v>44386</v>
      </c>
      <c r="AS349">
        <f t="shared" ca="1" si="41"/>
        <v>19851702</v>
      </c>
      <c r="AT349" t="str">
        <f t="shared" ca="1" si="43"/>
        <v/>
      </c>
      <c r="AU349" s="25" vm="1942">
        <f t="shared" ca="1" si="44"/>
        <v>44389</v>
      </c>
      <c r="AV349">
        <f t="shared" ca="1" si="45"/>
        <v>4655673</v>
      </c>
      <c r="AW349" s="213" t="str">
        <f t="shared" ca="1" si="46"/>
        <v/>
      </c>
    </row>
    <row r="350" spans="1:49" x14ac:dyDescent="0.25">
      <c r="A350" s="9" vm="1942">
        <f ca="1"/>
        <v>44389</v>
      </c>
      <c r="B350" s="9" vm="1945">
        <f ca="1"/>
        <v>3736</v>
      </c>
      <c r="C350" s="9" vm="1946">
        <f ca="1"/>
        <v>8641</v>
      </c>
      <c r="D350" s="85">
        <f t="shared" ca="1" si="42"/>
        <v>3.3757609297177645E-2</v>
      </c>
      <c r="E350" s="85"/>
      <c r="U350" s="9" vm="1947">
        <f ca="1"/>
        <v>44390</v>
      </c>
      <c r="V350" s="9" vm="1948">
        <f ca="1"/>
        <v>2010.6</v>
      </c>
      <c r="W350" s="9" vm="1949">
        <f ca="1"/>
        <v>4686</v>
      </c>
      <c r="X350" s="85">
        <f t="shared" ca="1" si="47"/>
        <v>-2.6155187445510028E-2</v>
      </c>
      <c r="AR350" s="25" vm="1942">
        <f t="shared" ca="1" si="40"/>
        <v>44389</v>
      </c>
      <c r="AS350">
        <f t="shared" ca="1" si="41"/>
        <v>32282776</v>
      </c>
      <c r="AT350" t="str">
        <f t="shared" ca="1" si="43"/>
        <v/>
      </c>
      <c r="AU350" s="25" vm="1947">
        <f t="shared" ca="1" si="44"/>
        <v>44390</v>
      </c>
      <c r="AV350">
        <f t="shared" ca="1" si="45"/>
        <v>9421671.5999999996</v>
      </c>
      <c r="AW350" s="213" t="str">
        <f t="shared" ca="1" si="46"/>
        <v/>
      </c>
    </row>
    <row r="351" spans="1:49" x14ac:dyDescent="0.25">
      <c r="A351" s="9" vm="1947">
        <f ca="1"/>
        <v>44390</v>
      </c>
      <c r="B351" s="9" vm="1950">
        <f ca="1"/>
        <v>3635</v>
      </c>
      <c r="C351" s="9" vm="1951">
        <f ca="1"/>
        <v>7229</v>
      </c>
      <c r="D351" s="85">
        <f t="shared" ca="1" si="42"/>
        <v>-2.7034261241970021E-2</v>
      </c>
      <c r="E351" s="85"/>
      <c r="U351" s="9" vm="1952">
        <f ca="1"/>
        <v>44391</v>
      </c>
      <c r="V351" s="9" vm="1953">
        <f ca="1"/>
        <v>1971</v>
      </c>
      <c r="W351" s="9" vm="1954">
        <f ca="1"/>
        <v>4822</v>
      </c>
      <c r="X351" s="85">
        <f t="shared" ca="1" si="47"/>
        <v>-1.9695613249776141E-2</v>
      </c>
      <c r="AR351" s="25" vm="1947">
        <f t="shared" ca="1" si="40"/>
        <v>44390</v>
      </c>
      <c r="AS351">
        <f t="shared" ca="1" si="41"/>
        <v>26277415</v>
      </c>
      <c r="AT351" t="str">
        <f t="shared" ca="1" si="43"/>
        <v/>
      </c>
      <c r="AU351" s="25" vm="1952">
        <f t="shared" ca="1" si="44"/>
        <v>44391</v>
      </c>
      <c r="AV351">
        <f t="shared" ca="1" si="45"/>
        <v>9504162</v>
      </c>
      <c r="AW351" s="213" t="str">
        <f t="shared" ca="1" si="46"/>
        <v/>
      </c>
    </row>
    <row r="352" spans="1:49" x14ac:dyDescent="0.25">
      <c r="A352" s="9" vm="1952">
        <f ca="1"/>
        <v>44391</v>
      </c>
      <c r="B352" s="9" vm="1955">
        <f ca="1"/>
        <v>3573</v>
      </c>
      <c r="C352" s="9" vm="1956">
        <f ca="1"/>
        <v>10468</v>
      </c>
      <c r="D352" s="85">
        <f t="shared" ca="1" si="42"/>
        <v>-1.7056396148555707E-2</v>
      </c>
      <c r="E352" s="85"/>
      <c r="U352" s="9" vm="1957">
        <f ca="1"/>
        <v>44392</v>
      </c>
      <c r="V352" s="9" vm="1958">
        <f ca="1"/>
        <v>1926</v>
      </c>
      <c r="W352" s="9" vm="1959">
        <f ca="1"/>
        <v>3247</v>
      </c>
      <c r="X352" s="85">
        <f t="shared" ca="1" si="47"/>
        <v>-2.2831050228310501E-2</v>
      </c>
      <c r="AR352" s="25" vm="1952">
        <f t="shared" ca="1" si="40"/>
        <v>44391</v>
      </c>
      <c r="AS352">
        <f t="shared" ca="1" si="41"/>
        <v>37402164</v>
      </c>
      <c r="AT352" t="str">
        <f t="shared" ca="1" si="43"/>
        <v/>
      </c>
      <c r="AU352" s="25" vm="1957">
        <f t="shared" ca="1" si="44"/>
        <v>44392</v>
      </c>
      <c r="AV352">
        <f t="shared" ca="1" si="45"/>
        <v>6253722</v>
      </c>
      <c r="AW352" s="213" t="str">
        <f t="shared" ca="1" si="46"/>
        <v/>
      </c>
    </row>
    <row r="353" spans="1:49" x14ac:dyDescent="0.25">
      <c r="A353" s="9" vm="1957">
        <f ca="1"/>
        <v>44392</v>
      </c>
      <c r="B353" s="9" vm="1960">
        <f ca="1"/>
        <v>3492</v>
      </c>
      <c r="C353" s="9" vm="1961">
        <f ca="1"/>
        <v>9246</v>
      </c>
      <c r="D353" s="85">
        <f t="shared" ca="1" si="42"/>
        <v>-2.2670025188916875E-2</v>
      </c>
      <c r="E353" s="85"/>
      <c r="U353" s="9" vm="1962">
        <f ca="1"/>
        <v>44393</v>
      </c>
      <c r="V353" s="9" vm="702">
        <f ca="1"/>
        <v>1983.6</v>
      </c>
      <c r="W353" s="9" vm="1963">
        <f ca="1"/>
        <v>3248</v>
      </c>
      <c r="X353" s="85">
        <f t="shared" ca="1" si="47"/>
        <v>2.9906542056074719E-2</v>
      </c>
      <c r="AR353" s="25" vm="1957">
        <f t="shared" ca="1" si="40"/>
        <v>44392</v>
      </c>
      <c r="AS353">
        <f t="shared" ca="1" si="41"/>
        <v>32287032</v>
      </c>
      <c r="AT353" t="str">
        <f t="shared" ca="1" si="43"/>
        <v/>
      </c>
      <c r="AU353" s="25" vm="1962">
        <f t="shared" ca="1" si="44"/>
        <v>44393</v>
      </c>
      <c r="AV353">
        <f t="shared" ca="1" si="45"/>
        <v>6442732.7999999998</v>
      </c>
      <c r="AW353" s="213" t="str">
        <f t="shared" ca="1" si="46"/>
        <v/>
      </c>
    </row>
    <row r="354" spans="1:49" x14ac:dyDescent="0.25">
      <c r="A354" s="9" vm="1962">
        <f ca="1"/>
        <v>44393</v>
      </c>
      <c r="B354" s="9" vm="1964">
        <f ca="1"/>
        <v>3592</v>
      </c>
      <c r="C354" s="9" vm="1965">
        <f ca="1"/>
        <v>5655</v>
      </c>
      <c r="D354" s="85">
        <f t="shared" ca="1" si="42"/>
        <v>2.8636884306987399E-2</v>
      </c>
      <c r="E354" s="85"/>
      <c r="U354" s="9" vm="1966">
        <f ca="1"/>
        <v>44396</v>
      </c>
      <c r="V354" s="9" vm="1967">
        <f ca="1"/>
        <v>2079</v>
      </c>
      <c r="W354" s="9" vm="1968">
        <f ca="1"/>
        <v>5621</v>
      </c>
      <c r="X354" s="85">
        <f t="shared" ca="1" si="47"/>
        <v>4.8094373865698779E-2</v>
      </c>
      <c r="AR354" s="25" vm="1962">
        <f t="shared" ca="1" si="40"/>
        <v>44393</v>
      </c>
      <c r="AS354">
        <f t="shared" ca="1" si="41"/>
        <v>20312760</v>
      </c>
      <c r="AT354" t="str">
        <f t="shared" ca="1" si="43"/>
        <v/>
      </c>
      <c r="AU354" s="25" vm="1966">
        <f t="shared" ca="1" si="44"/>
        <v>44396</v>
      </c>
      <c r="AV354">
        <f t="shared" ca="1" si="45"/>
        <v>11686059</v>
      </c>
      <c r="AW354" s="213" t="str">
        <f t="shared" ca="1" si="46"/>
        <v/>
      </c>
    </row>
    <row r="355" spans="1:49" x14ac:dyDescent="0.25">
      <c r="A355" s="9" vm="1966">
        <f ca="1"/>
        <v>44396</v>
      </c>
      <c r="B355" s="9" vm="1969">
        <f ca="1"/>
        <v>3767</v>
      </c>
      <c r="C355" s="9" vm="1970">
        <f ca="1"/>
        <v>12468</v>
      </c>
      <c r="D355" s="85">
        <f t="shared" ca="1" si="42"/>
        <v>4.8719376391982185E-2</v>
      </c>
      <c r="E355" s="85"/>
      <c r="U355" s="9" vm="1971">
        <f ca="1"/>
        <v>44397</v>
      </c>
      <c r="V355" s="9" vm="1972">
        <f ca="1"/>
        <v>2219.4</v>
      </c>
      <c r="W355" s="9" vm="1973">
        <f ca="1"/>
        <v>3654</v>
      </c>
      <c r="X355" s="85">
        <f t="shared" ca="1" si="47"/>
        <v>6.7532467532467583E-2</v>
      </c>
      <c r="AR355" s="25" vm="1966">
        <f t="shared" ca="1" si="40"/>
        <v>44396</v>
      </c>
      <c r="AS355">
        <f t="shared" ca="1" si="41"/>
        <v>46966956</v>
      </c>
      <c r="AT355" t="str">
        <f t="shared" ca="1" si="43"/>
        <v/>
      </c>
      <c r="AU355" s="25" vm="1971">
        <f t="shared" ca="1" si="44"/>
        <v>44397</v>
      </c>
      <c r="AV355">
        <f t="shared" ca="1" si="45"/>
        <v>8109687.6000000006</v>
      </c>
      <c r="AW355" s="213" t="str">
        <f t="shared" ca="1" si="46"/>
        <v/>
      </c>
    </row>
    <row r="356" spans="1:49" x14ac:dyDescent="0.25">
      <c r="A356" s="9" vm="1971">
        <f ca="1"/>
        <v>44397</v>
      </c>
      <c r="B356" s="9" vm="1974">
        <f ca="1"/>
        <v>4023</v>
      </c>
      <c r="C356" s="9" vm="1975">
        <f ca="1"/>
        <v>7345</v>
      </c>
      <c r="D356" s="85">
        <f t="shared" ca="1" si="42"/>
        <v>6.7958587735598625E-2</v>
      </c>
      <c r="E356" s="85"/>
      <c r="U356" s="9" vm="1976">
        <f ca="1"/>
        <v>44398</v>
      </c>
      <c r="V356" s="9" vm="1107">
        <f ca="1"/>
        <v>2242.8000000000002</v>
      </c>
      <c r="W356" s="9" vm="1977">
        <f ca="1"/>
        <v>4163</v>
      </c>
      <c r="X356" s="85">
        <f t="shared" ca="1" si="47"/>
        <v>1.0543390105433941E-2</v>
      </c>
      <c r="AR356" s="25" vm="1971">
        <f t="shared" ca="1" si="40"/>
        <v>44397</v>
      </c>
      <c r="AS356">
        <f t="shared" ca="1" si="41"/>
        <v>29548935</v>
      </c>
      <c r="AT356" t="str">
        <f t="shared" ca="1" si="43"/>
        <v/>
      </c>
      <c r="AU356" s="25" vm="1976">
        <f t="shared" ca="1" si="44"/>
        <v>44398</v>
      </c>
      <c r="AV356">
        <f t="shared" ca="1" si="45"/>
        <v>9336776.4000000004</v>
      </c>
      <c r="AW356" s="213" t="str">
        <f t="shared" ca="1" si="46"/>
        <v/>
      </c>
    </row>
    <row r="357" spans="1:49" x14ac:dyDescent="0.25">
      <c r="A357" s="9" vm="1976">
        <f ca="1"/>
        <v>44398</v>
      </c>
      <c r="B357" s="9" vm="1978">
        <f ca="1"/>
        <v>4069</v>
      </c>
      <c r="C357" s="9" vm="1979">
        <f ca="1"/>
        <v>8585</v>
      </c>
      <c r="D357" s="85">
        <f t="shared" ca="1" si="42"/>
        <v>1.1434253044991301E-2</v>
      </c>
      <c r="E357" s="85"/>
      <c r="U357" s="9" vm="1980">
        <f ca="1"/>
        <v>44399</v>
      </c>
      <c r="V357" s="9" vm="515">
        <f ca="1"/>
        <v>2340</v>
      </c>
      <c r="W357" s="9" vm="1981">
        <f ca="1"/>
        <v>7082</v>
      </c>
      <c r="X357" s="85">
        <f t="shared" ca="1" si="47"/>
        <v>4.3338683788121904E-2</v>
      </c>
      <c r="AR357" s="25" vm="1976">
        <f t="shared" ca="1" si="40"/>
        <v>44398</v>
      </c>
      <c r="AS357">
        <f t="shared" ca="1" si="41"/>
        <v>34932365</v>
      </c>
      <c r="AT357" t="str">
        <f t="shared" ca="1" si="43"/>
        <v/>
      </c>
      <c r="AU357" s="25" vm="1980">
        <f t="shared" ca="1" si="44"/>
        <v>44399</v>
      </c>
      <c r="AV357">
        <f t="shared" ca="1" si="45"/>
        <v>16571880</v>
      </c>
      <c r="AW357" s="213" t="str">
        <f t="shared" ca="1" si="46"/>
        <v/>
      </c>
    </row>
    <row r="358" spans="1:49" x14ac:dyDescent="0.25">
      <c r="A358" s="9" vm="1980">
        <f ca="1"/>
        <v>44399</v>
      </c>
      <c r="B358" s="9" vm="1982">
        <f ca="1"/>
        <v>4247</v>
      </c>
      <c r="C358" s="9" vm="1983">
        <f ca="1"/>
        <v>7325</v>
      </c>
      <c r="D358" s="85">
        <f t="shared" ca="1" si="42"/>
        <v>4.3745391988203493E-2</v>
      </c>
      <c r="E358" s="85"/>
      <c r="U358" s="9" vm="1984">
        <f ca="1"/>
        <v>44400</v>
      </c>
      <c r="V358" s="9" vm="1985">
        <f ca="1"/>
        <v>2381.4</v>
      </c>
      <c r="W358" s="9" vm="1986">
        <f ca="1"/>
        <v>4116</v>
      </c>
      <c r="X358" s="85">
        <f t="shared" ca="1" si="47"/>
        <v>1.7692307692307733E-2</v>
      </c>
      <c r="AR358" s="25" vm="1980">
        <f t="shared" ca="1" si="40"/>
        <v>44399</v>
      </c>
      <c r="AS358">
        <f t="shared" ca="1" si="41"/>
        <v>31109275</v>
      </c>
      <c r="AT358" t="str">
        <f t="shared" ca="1" si="43"/>
        <v/>
      </c>
      <c r="AU358" s="25" vm="1984">
        <f t="shared" ca="1" si="44"/>
        <v>44400</v>
      </c>
      <c r="AV358">
        <f t="shared" ca="1" si="45"/>
        <v>9801842.4000000004</v>
      </c>
      <c r="AW358" s="213" t="str">
        <f t="shared" ca="1" si="46"/>
        <v/>
      </c>
    </row>
    <row r="359" spans="1:49" x14ac:dyDescent="0.25">
      <c r="A359" s="9" vm="1984">
        <f ca="1"/>
        <v>44400</v>
      </c>
      <c r="B359" s="9" vm="1987">
        <f ca="1"/>
        <v>4322</v>
      </c>
      <c r="C359" s="9" vm="1988">
        <f ca="1"/>
        <v>3795</v>
      </c>
      <c r="D359" s="85">
        <f t="shared" ca="1" si="42"/>
        <v>1.765952437014363E-2</v>
      </c>
      <c r="E359" s="85"/>
      <c r="U359" s="9" vm="1989">
        <f ca="1"/>
        <v>44403</v>
      </c>
      <c r="V359" s="9" vm="1990">
        <f ca="1"/>
        <v>2437.1999999999998</v>
      </c>
      <c r="W359" s="9" vm="1991">
        <f ca="1"/>
        <v>7631</v>
      </c>
      <c r="X359" s="85">
        <f t="shared" ca="1" si="47"/>
        <v>2.3431594860166174E-2</v>
      </c>
      <c r="AR359" s="25" vm="1984">
        <f t="shared" ca="1" si="40"/>
        <v>44400</v>
      </c>
      <c r="AS359">
        <f t="shared" ca="1" si="41"/>
        <v>16401990</v>
      </c>
      <c r="AT359" t="str">
        <f t="shared" ca="1" si="43"/>
        <v/>
      </c>
      <c r="AU359" s="25" vm="1989">
        <f t="shared" ca="1" si="44"/>
        <v>44403</v>
      </c>
      <c r="AV359">
        <f t="shared" ca="1" si="45"/>
        <v>18598273.199999999</v>
      </c>
      <c r="AW359" s="213" t="str">
        <f t="shared" ca="1" si="46"/>
        <v/>
      </c>
    </row>
    <row r="360" spans="1:49" x14ac:dyDescent="0.25">
      <c r="A360" s="9" vm="1989">
        <f ca="1"/>
        <v>44403</v>
      </c>
      <c r="B360" s="9" vm="1992">
        <f ca="1"/>
        <v>4423</v>
      </c>
      <c r="C360" s="9" vm="1130">
        <f ca="1"/>
        <v>6929</v>
      </c>
      <c r="D360" s="85">
        <f t="shared" ca="1" si="42"/>
        <v>2.3368810735770476E-2</v>
      </c>
      <c r="E360" s="85"/>
      <c r="U360" s="9" vm="1993">
        <f ca="1"/>
        <v>44404</v>
      </c>
      <c r="V360" s="9" vm="1994">
        <f ca="1"/>
        <v>2267.1</v>
      </c>
      <c r="W360" s="9" vm="1995">
        <f ca="1"/>
        <v>8361</v>
      </c>
      <c r="X360" s="85">
        <f t="shared" ca="1" si="47"/>
        <v>-6.9793205317577517E-2</v>
      </c>
      <c r="AR360" s="25" vm="1989">
        <f t="shared" ca="1" si="40"/>
        <v>44403</v>
      </c>
      <c r="AS360">
        <f t="shared" ca="1" si="41"/>
        <v>30646967</v>
      </c>
      <c r="AT360" t="str">
        <f t="shared" ca="1" si="43"/>
        <v/>
      </c>
      <c r="AU360" s="25" vm="1993">
        <f t="shared" ca="1" si="44"/>
        <v>44404</v>
      </c>
      <c r="AV360">
        <f t="shared" ca="1" si="45"/>
        <v>18955223.099999998</v>
      </c>
      <c r="AW360" s="213" t="str">
        <f t="shared" ca="1" si="46"/>
        <v/>
      </c>
    </row>
    <row r="361" spans="1:49" x14ac:dyDescent="0.25">
      <c r="A361" s="9" vm="1993">
        <f ca="1"/>
        <v>44404</v>
      </c>
      <c r="B361" s="9" vm="1996">
        <f ca="1"/>
        <v>4115</v>
      </c>
      <c r="C361" s="9" vm="1997">
        <f ca="1"/>
        <v>10503</v>
      </c>
      <c r="D361" s="85">
        <f t="shared" ca="1" si="42"/>
        <v>-6.9635993669455123E-2</v>
      </c>
      <c r="E361" s="85"/>
      <c r="U361" s="9" vm="1998">
        <f ca="1"/>
        <v>44405</v>
      </c>
      <c r="V361" s="9" vm="1999">
        <f ca="1"/>
        <v>2296.8000000000002</v>
      </c>
      <c r="W361" s="9" vm="2000">
        <f ca="1"/>
        <v>5365</v>
      </c>
      <c r="X361" s="85">
        <f t="shared" ca="1" si="47"/>
        <v>1.3100436681222828E-2</v>
      </c>
      <c r="AR361" s="25" vm="1993">
        <f t="shared" ca="1" si="40"/>
        <v>44404</v>
      </c>
      <c r="AS361">
        <f t="shared" ca="1" si="41"/>
        <v>43219845</v>
      </c>
      <c r="AT361" t="str">
        <f t="shared" ca="1" si="43"/>
        <v/>
      </c>
      <c r="AU361" s="25" vm="1998">
        <f t="shared" ca="1" si="44"/>
        <v>44405</v>
      </c>
      <c r="AV361">
        <f t="shared" ca="1" si="45"/>
        <v>12322332.000000002</v>
      </c>
      <c r="AW361" s="213" t="str">
        <f t="shared" ca="1" si="46"/>
        <v/>
      </c>
    </row>
    <row r="362" spans="1:49" x14ac:dyDescent="0.25">
      <c r="A362" s="9" vm="1998">
        <f ca="1"/>
        <v>44405</v>
      </c>
      <c r="B362" s="9" vm="2001">
        <f ca="1"/>
        <v>4170</v>
      </c>
      <c r="C362" s="9" vm="2002">
        <f ca="1"/>
        <v>9622</v>
      </c>
      <c r="D362" s="85">
        <f t="shared" ca="1" si="42"/>
        <v>1.3365735115431349E-2</v>
      </c>
      <c r="E362" s="85"/>
      <c r="U362" s="9" vm="2003">
        <f ca="1"/>
        <v>44406</v>
      </c>
      <c r="V362" s="9" vm="2004">
        <f ca="1"/>
        <v>2411.1</v>
      </c>
      <c r="W362" s="9" vm="2005">
        <f ca="1"/>
        <v>2853</v>
      </c>
      <c r="X362" s="85">
        <f t="shared" ca="1" si="47"/>
        <v>4.9764890282131539E-2</v>
      </c>
      <c r="AR362" s="25" vm="1998">
        <f t="shared" ca="1" si="40"/>
        <v>44405</v>
      </c>
      <c r="AS362">
        <f t="shared" ca="1" si="41"/>
        <v>40123740</v>
      </c>
      <c r="AT362" t="str">
        <f t="shared" ca="1" si="43"/>
        <v/>
      </c>
      <c r="AU362" s="25" vm="2003">
        <f t="shared" ca="1" si="44"/>
        <v>44406</v>
      </c>
      <c r="AV362">
        <f t="shared" ca="1" si="45"/>
        <v>6878868.2999999998</v>
      </c>
      <c r="AW362" s="213" t="str">
        <f t="shared" ca="1" si="46"/>
        <v/>
      </c>
    </row>
    <row r="363" spans="1:49" x14ac:dyDescent="0.25">
      <c r="A363" s="9" vm="2003">
        <f ca="1"/>
        <v>44406</v>
      </c>
      <c r="B363" s="9" vm="2006">
        <f ca="1"/>
        <v>4377</v>
      </c>
      <c r="C363" s="9" vm="2007">
        <f ca="1"/>
        <v>9105</v>
      </c>
      <c r="D363" s="85">
        <f t="shared" ca="1" si="42"/>
        <v>4.9640287769784172E-2</v>
      </c>
      <c r="E363" s="85"/>
      <c r="U363" s="9" vm="2008">
        <f ca="1"/>
        <v>44407</v>
      </c>
      <c r="V363" s="9" vm="2009">
        <f ca="1"/>
        <v>2262.6</v>
      </c>
      <c r="W363" s="9" vm="2010">
        <f ca="1"/>
        <v>5369</v>
      </c>
      <c r="X363" s="85">
        <f t="shared" ca="1" si="47"/>
        <v>-6.1590145576707729E-2</v>
      </c>
      <c r="AR363" s="25" vm="2003">
        <f t="shared" ca="1" si="40"/>
        <v>44406</v>
      </c>
      <c r="AS363">
        <f t="shared" ca="1" si="41"/>
        <v>39852585</v>
      </c>
      <c r="AT363" t="str">
        <f t="shared" ca="1" si="43"/>
        <v/>
      </c>
      <c r="AU363" s="25" vm="2008">
        <f t="shared" ca="1" si="44"/>
        <v>44407</v>
      </c>
      <c r="AV363">
        <f t="shared" ca="1" si="45"/>
        <v>12147899.4</v>
      </c>
      <c r="AW363" s="213" t="str">
        <f t="shared" ca="1" si="46"/>
        <v/>
      </c>
    </row>
    <row r="364" spans="1:49" x14ac:dyDescent="0.25">
      <c r="A364" s="9" vm="2008">
        <f ca="1"/>
        <v>44407</v>
      </c>
      <c r="B364" s="9" vm="818">
        <f ca="1"/>
        <v>4114</v>
      </c>
      <c r="C364" s="9" vm="2011">
        <f ca="1"/>
        <v>11016</v>
      </c>
      <c r="D364" s="85">
        <f t="shared" ca="1" si="42"/>
        <v>-6.0086817454877768E-2</v>
      </c>
      <c r="E364" s="85"/>
      <c r="U364" s="9" vm="2012">
        <f ca="1"/>
        <v>44411</v>
      </c>
      <c r="V364" s="9" vm="2013">
        <f ca="1"/>
        <v>2426.4</v>
      </c>
      <c r="W364" s="9" vm="2014">
        <f ca="1"/>
        <v>3613</v>
      </c>
      <c r="X364" s="85">
        <f t="shared" ca="1" si="47"/>
        <v>7.2394590294351718E-2</v>
      </c>
      <c r="AR364" s="25" vm="2008">
        <f t="shared" ca="1" si="40"/>
        <v>44407</v>
      </c>
      <c r="AS364">
        <f t="shared" ca="1" si="41"/>
        <v>45319824</v>
      </c>
      <c r="AT364" t="str">
        <f t="shared" ca="1" si="43"/>
        <v/>
      </c>
      <c r="AU364" s="25" vm="2012">
        <f t="shared" ca="1" si="44"/>
        <v>44411</v>
      </c>
      <c r="AV364">
        <f t="shared" ca="1" si="45"/>
        <v>8766583.2000000011</v>
      </c>
      <c r="AW364" s="213" t="str">
        <f t="shared" ca="1" si="46"/>
        <v/>
      </c>
    </row>
    <row r="365" spans="1:49" x14ac:dyDescent="0.25">
      <c r="A365" s="9" vm="2015">
        <f ca="1"/>
        <v>44410</v>
      </c>
      <c r="B365" s="9" vm="2016">
        <f ca="1"/>
        <v>4172</v>
      </c>
      <c r="C365" s="9" vm="2017">
        <f ca="1"/>
        <v>6754</v>
      </c>
      <c r="D365" s="85">
        <f t="shared" ca="1" si="42"/>
        <v>1.4098201263976665E-2</v>
      </c>
      <c r="E365" s="85"/>
      <c r="U365" s="9" vm="2018">
        <f ca="1"/>
        <v>44412</v>
      </c>
      <c r="V365" s="9" vm="2019">
        <f ca="1"/>
        <v>2534.4</v>
      </c>
      <c r="W365" s="9" vm="2020">
        <f ca="1"/>
        <v>3178</v>
      </c>
      <c r="X365" s="85">
        <f t="shared" ca="1" si="47"/>
        <v>4.4510385756676554E-2</v>
      </c>
      <c r="AR365" s="25" vm="2015">
        <f t="shared" ca="1" si="40"/>
        <v>44410</v>
      </c>
      <c r="AS365">
        <f t="shared" ca="1" si="41"/>
        <v>28177688</v>
      </c>
      <c r="AT365" t="str">
        <f t="shared" ca="1" si="43"/>
        <v/>
      </c>
      <c r="AU365" s="25" vm="2018">
        <f t="shared" ca="1" si="44"/>
        <v>44412</v>
      </c>
      <c r="AV365">
        <f t="shared" ca="1" si="45"/>
        <v>8054323.2000000002</v>
      </c>
      <c r="AW365" s="213" t="str">
        <f t="shared" ca="1" si="46"/>
        <v/>
      </c>
    </row>
    <row r="366" spans="1:49" x14ac:dyDescent="0.25">
      <c r="A366" s="9" vm="2012">
        <f ca="1"/>
        <v>44411</v>
      </c>
      <c r="B366" s="9" vm="2021">
        <f ca="1"/>
        <v>4409</v>
      </c>
      <c r="C366" s="9" vm="2022">
        <f ca="1"/>
        <v>3573</v>
      </c>
      <c r="D366" s="85">
        <f t="shared" ca="1" si="42"/>
        <v>5.6807286673058482E-2</v>
      </c>
      <c r="E366" s="85"/>
      <c r="U366" s="9" vm="2023">
        <f ca="1"/>
        <v>44413</v>
      </c>
      <c r="V366" s="9" vm="2024">
        <f ca="1"/>
        <v>2542.5</v>
      </c>
      <c r="W366" s="9" vm="2025">
        <f ca="1"/>
        <v>3384</v>
      </c>
      <c r="X366" s="85">
        <f t="shared" ca="1" si="47"/>
        <v>3.1960227272726915E-3</v>
      </c>
      <c r="AR366" s="25" vm="2012">
        <f t="shared" ca="1" si="40"/>
        <v>44411</v>
      </c>
      <c r="AS366">
        <f t="shared" ca="1" si="41"/>
        <v>15753357</v>
      </c>
      <c r="AT366" t="str">
        <f t="shared" ca="1" si="43"/>
        <v/>
      </c>
      <c r="AU366" s="25" vm="2023">
        <f t="shared" ca="1" si="44"/>
        <v>44413</v>
      </c>
      <c r="AV366">
        <f t="shared" ca="1" si="45"/>
        <v>8603820</v>
      </c>
      <c r="AW366" s="213" t="str">
        <f t="shared" ca="1" si="46"/>
        <v/>
      </c>
    </row>
    <row r="367" spans="1:49" x14ac:dyDescent="0.25">
      <c r="A367" s="9" vm="2018">
        <f ca="1"/>
        <v>44412</v>
      </c>
      <c r="B367" s="9" vm="2026">
        <f ca="1"/>
        <v>4607</v>
      </c>
      <c r="C367" s="9" vm="2027">
        <f ca="1"/>
        <v>6282</v>
      </c>
      <c r="D367" s="85">
        <f t="shared" ca="1" si="42"/>
        <v>4.4908142435926515E-2</v>
      </c>
      <c r="E367" s="85"/>
      <c r="U367" s="9" vm="2028">
        <f ca="1"/>
        <v>44414</v>
      </c>
      <c r="V367" s="9" vm="2029">
        <f ca="1"/>
        <v>2500.1999999999998</v>
      </c>
      <c r="W367" s="9" vm="2030">
        <f ca="1"/>
        <v>2872</v>
      </c>
      <c r="X367" s="85">
        <f t="shared" ca="1" si="47"/>
        <v>-1.6637168141592992E-2</v>
      </c>
      <c r="AR367" s="25" vm="2018">
        <f t="shared" ca="1" si="40"/>
        <v>44412</v>
      </c>
      <c r="AS367">
        <f t="shared" ca="1" si="41"/>
        <v>28941174</v>
      </c>
      <c r="AT367" t="str">
        <f t="shared" ca="1" si="43"/>
        <v/>
      </c>
      <c r="AU367" s="25" vm="2028">
        <f t="shared" ca="1" si="44"/>
        <v>44414</v>
      </c>
      <c r="AV367">
        <f t="shared" ca="1" si="45"/>
        <v>7180574.3999999994</v>
      </c>
      <c r="AW367" s="213" t="str">
        <f t="shared" ca="1" si="46"/>
        <v/>
      </c>
    </row>
    <row r="368" spans="1:49" x14ac:dyDescent="0.25">
      <c r="A368" s="9" vm="2023">
        <f ca="1"/>
        <v>44413</v>
      </c>
      <c r="B368" s="9" vm="2031">
        <f ca="1"/>
        <v>4621</v>
      </c>
      <c r="C368" s="9" vm="2032">
        <f ca="1"/>
        <v>9285</v>
      </c>
      <c r="D368" s="85">
        <f t="shared" ca="1" si="42"/>
        <v>3.0388539179509442E-3</v>
      </c>
      <c r="E368" s="85"/>
      <c r="U368" s="9" vm="2033">
        <f ca="1"/>
        <v>44417</v>
      </c>
      <c r="V368" s="9" vm="2034">
        <f ca="1"/>
        <v>2384.1</v>
      </c>
      <c r="W368" s="9" vm="2035">
        <f ca="1"/>
        <v>3094</v>
      </c>
      <c r="X368" s="85">
        <f t="shared" ca="1" si="47"/>
        <v>-4.6436285097192193E-2</v>
      </c>
      <c r="AR368" s="25" vm="2023">
        <f t="shared" ca="1" si="40"/>
        <v>44413</v>
      </c>
      <c r="AS368">
        <f t="shared" ca="1" si="41"/>
        <v>42905985</v>
      </c>
      <c r="AT368" t="str">
        <f t="shared" ca="1" si="43"/>
        <v/>
      </c>
      <c r="AU368" s="25" vm="2033">
        <f t="shared" ca="1" si="44"/>
        <v>44417</v>
      </c>
      <c r="AV368">
        <f t="shared" ca="1" si="45"/>
        <v>7376405.3999999994</v>
      </c>
      <c r="AW368" s="213" t="str">
        <f t="shared" ca="1" si="46"/>
        <v/>
      </c>
    </row>
    <row r="369" spans="1:49" x14ac:dyDescent="0.25">
      <c r="A369" s="9" vm="2028">
        <f ca="1"/>
        <v>44414</v>
      </c>
      <c r="B369" s="9" vm="2036">
        <f ca="1"/>
        <v>4538</v>
      </c>
      <c r="C369" s="9" vm="2037">
        <f ca="1"/>
        <v>4916</v>
      </c>
      <c r="D369" s="85">
        <f t="shared" ca="1" si="42"/>
        <v>-1.7961480199091107E-2</v>
      </c>
      <c r="E369" s="85"/>
      <c r="U369" s="9" vm="2038">
        <f ca="1"/>
        <v>44418</v>
      </c>
      <c r="V369" s="9" vm="2039">
        <f ca="1"/>
        <v>2462.4</v>
      </c>
      <c r="W369" s="9" vm="2040">
        <f ca="1"/>
        <v>2887</v>
      </c>
      <c r="X369" s="85">
        <f t="shared" ca="1" si="47"/>
        <v>3.2842582106455347E-2</v>
      </c>
      <c r="AR369" s="25" vm="2028">
        <f t="shared" ca="1" si="40"/>
        <v>44414</v>
      </c>
      <c r="AS369">
        <f t="shared" ca="1" si="41"/>
        <v>22308808</v>
      </c>
      <c r="AT369" t="str">
        <f t="shared" ca="1" si="43"/>
        <v/>
      </c>
      <c r="AU369" s="25" vm="2038">
        <f t="shared" ca="1" si="44"/>
        <v>44418</v>
      </c>
      <c r="AV369">
        <f t="shared" ca="1" si="45"/>
        <v>7108948.7999999998</v>
      </c>
      <c r="AW369" s="213" t="str">
        <f t="shared" ca="1" si="46"/>
        <v/>
      </c>
    </row>
    <row r="370" spans="1:49" x14ac:dyDescent="0.25">
      <c r="A370" s="9" vm="2033">
        <f ca="1"/>
        <v>44417</v>
      </c>
      <c r="B370" s="9" vm="2041">
        <f ca="1"/>
        <v>4333</v>
      </c>
      <c r="C370" s="9" vm="2042">
        <f ca="1"/>
        <v>7522</v>
      </c>
      <c r="D370" s="85">
        <f t="shared" ca="1" si="42"/>
        <v>-4.5174085500220361E-2</v>
      </c>
      <c r="E370" s="85"/>
      <c r="U370" s="9" vm="2043">
        <f ca="1"/>
        <v>44419</v>
      </c>
      <c r="V370" s="9" vm="2044">
        <f ca="1"/>
        <v>2406.6</v>
      </c>
      <c r="W370" s="9" vm="2045">
        <f ca="1"/>
        <v>3153</v>
      </c>
      <c r="X370" s="85">
        <f t="shared" ca="1" si="47"/>
        <v>-2.2660818713450364E-2</v>
      </c>
      <c r="AR370" s="25" vm="2033">
        <f t="shared" ca="1" si="40"/>
        <v>44417</v>
      </c>
      <c r="AS370">
        <f t="shared" ca="1" si="41"/>
        <v>32592826</v>
      </c>
      <c r="AT370" t="str">
        <f t="shared" ca="1" si="43"/>
        <v/>
      </c>
      <c r="AU370" s="25" vm="2043">
        <f t="shared" ca="1" si="44"/>
        <v>44419</v>
      </c>
      <c r="AV370">
        <f t="shared" ca="1" si="45"/>
        <v>7588009.7999999998</v>
      </c>
      <c r="AW370" s="213" t="str">
        <f t="shared" ca="1" si="46"/>
        <v/>
      </c>
    </row>
    <row r="371" spans="1:49" x14ac:dyDescent="0.25">
      <c r="A371" s="9" vm="2038">
        <f ca="1"/>
        <v>44418</v>
      </c>
      <c r="B371" s="9" vm="2046">
        <f ca="1"/>
        <v>4474</v>
      </c>
      <c r="C371" s="9" vm="2047">
        <f ca="1"/>
        <v>6146</v>
      </c>
      <c r="D371" s="85">
        <f t="shared" ca="1" si="42"/>
        <v>3.2540964689591508E-2</v>
      </c>
      <c r="E371" s="85"/>
      <c r="U371" s="9" vm="2048">
        <f ca="1"/>
        <v>44420</v>
      </c>
      <c r="V371" s="9" vm="2049">
        <f ca="1"/>
        <v>2235.6</v>
      </c>
      <c r="W371" s="9" vm="2050">
        <f ca="1"/>
        <v>5878</v>
      </c>
      <c r="X371" s="85">
        <f t="shared" ca="1" si="47"/>
        <v>-7.1054599850411376E-2</v>
      </c>
      <c r="AR371" s="25" vm="2038">
        <f t="shared" ca="1" si="40"/>
        <v>44418</v>
      </c>
      <c r="AS371">
        <f t="shared" ca="1" si="41"/>
        <v>27497204</v>
      </c>
      <c r="AT371" t="str">
        <f t="shared" ca="1" si="43"/>
        <v/>
      </c>
      <c r="AU371" s="25" vm="2048">
        <f t="shared" ca="1" si="44"/>
        <v>44420</v>
      </c>
      <c r="AV371">
        <f t="shared" ca="1" si="45"/>
        <v>13140856.799999999</v>
      </c>
      <c r="AW371" s="213" t="str">
        <f t="shared" ca="1" si="46"/>
        <v/>
      </c>
    </row>
    <row r="372" spans="1:49" x14ac:dyDescent="0.25">
      <c r="A372" s="9" vm="2043">
        <f ca="1"/>
        <v>44419</v>
      </c>
      <c r="B372" s="9" vm="2051">
        <f ca="1"/>
        <v>4383</v>
      </c>
      <c r="C372" s="9" vm="2052">
        <f ca="1"/>
        <v>7858</v>
      </c>
      <c r="D372" s="85">
        <f t="shared" ca="1" si="42"/>
        <v>-2.0339740724184176E-2</v>
      </c>
      <c r="E372" s="85"/>
      <c r="U372" s="9" vm="2053">
        <f ca="1"/>
        <v>44421</v>
      </c>
      <c r="V372" s="9" vm="2054">
        <f ca="1"/>
        <v>2161.8000000000002</v>
      </c>
      <c r="W372" s="9" vm="2055">
        <f ca="1"/>
        <v>2967</v>
      </c>
      <c r="X372" s="85">
        <f t="shared" ca="1" si="47"/>
        <v>-3.30112721417068E-2</v>
      </c>
      <c r="AR372" s="25" vm="2043">
        <f t="shared" ca="1" si="40"/>
        <v>44419</v>
      </c>
      <c r="AS372">
        <f t="shared" ca="1" si="41"/>
        <v>34441614</v>
      </c>
      <c r="AT372" t="str">
        <f t="shared" ca="1" si="43"/>
        <v/>
      </c>
      <c r="AU372" s="25" vm="2053">
        <f t="shared" ca="1" si="44"/>
        <v>44421</v>
      </c>
      <c r="AV372">
        <f t="shared" ca="1" si="45"/>
        <v>6414060.6000000006</v>
      </c>
      <c r="AW372" s="213" t="str">
        <f t="shared" ca="1" si="46"/>
        <v/>
      </c>
    </row>
    <row r="373" spans="1:49" x14ac:dyDescent="0.25">
      <c r="A373" s="9" vm="2048">
        <f ca="1"/>
        <v>44420</v>
      </c>
      <c r="B373" s="9" vm="963">
        <f ca="1"/>
        <v>4081</v>
      </c>
      <c r="C373" s="9" vm="2056">
        <f ca="1"/>
        <v>10787</v>
      </c>
      <c r="D373" s="85">
        <f t="shared" ca="1" si="42"/>
        <v>-6.890257814282455E-2</v>
      </c>
      <c r="E373" s="85"/>
      <c r="U373" s="9" vm="2057">
        <f ca="1"/>
        <v>44424</v>
      </c>
      <c r="V373" s="9" vm="2058">
        <f ca="1"/>
        <v>2275.1999999999998</v>
      </c>
      <c r="W373" s="9" vm="439">
        <f ca="1"/>
        <v>3623</v>
      </c>
      <c r="X373" s="85">
        <f t="shared" ca="1" si="47"/>
        <v>5.2456286427976513E-2</v>
      </c>
      <c r="AR373" s="25" vm="2048">
        <f t="shared" ca="1" si="40"/>
        <v>44420</v>
      </c>
      <c r="AS373">
        <f t="shared" ca="1" si="41"/>
        <v>44021747</v>
      </c>
      <c r="AT373" t="str">
        <f t="shared" ca="1" si="43"/>
        <v/>
      </c>
      <c r="AU373" s="25" vm="2057">
        <f t="shared" ca="1" si="44"/>
        <v>44424</v>
      </c>
      <c r="AV373">
        <f t="shared" ca="1" si="45"/>
        <v>8243049.5999999996</v>
      </c>
      <c r="AW373" s="213" t="str">
        <f t="shared" ca="1" si="46"/>
        <v/>
      </c>
    </row>
    <row r="374" spans="1:49" x14ac:dyDescent="0.25">
      <c r="A374" s="9" vm="2053">
        <f ca="1"/>
        <v>44421</v>
      </c>
      <c r="B374" s="9" vm="2059">
        <f ca="1"/>
        <v>3954</v>
      </c>
      <c r="C374" s="9" vm="2060">
        <f ca="1"/>
        <v>11098</v>
      </c>
      <c r="D374" s="85">
        <f t="shared" ca="1" si="42"/>
        <v>-3.1119823572653763E-2</v>
      </c>
      <c r="E374" s="85"/>
      <c r="U374" s="9" vm="2061">
        <f ca="1"/>
        <v>44425</v>
      </c>
      <c r="V374" s="9" vm="2062">
        <f ca="1"/>
        <v>2138.4</v>
      </c>
      <c r="W374" s="9" vm="2063">
        <f ca="1"/>
        <v>3817</v>
      </c>
      <c r="X374" s="85">
        <f t="shared" ca="1" si="47"/>
        <v>-6.0126582278480896E-2</v>
      </c>
      <c r="AR374" s="25" vm="2053">
        <f t="shared" ca="1" si="40"/>
        <v>44421</v>
      </c>
      <c r="AS374">
        <f t="shared" ca="1" si="41"/>
        <v>43881492</v>
      </c>
      <c r="AT374" t="str">
        <f t="shared" ca="1" si="43"/>
        <v/>
      </c>
      <c r="AU374" s="25" vm="2061">
        <f t="shared" ca="1" si="44"/>
        <v>44425</v>
      </c>
      <c r="AV374">
        <f t="shared" ca="1" si="45"/>
        <v>8162272.8000000007</v>
      </c>
      <c r="AW374" s="213" t="str">
        <f t="shared" ca="1" si="46"/>
        <v/>
      </c>
    </row>
    <row r="375" spans="1:49" x14ac:dyDescent="0.25">
      <c r="A375" s="9" vm="2057">
        <f ca="1"/>
        <v>44424</v>
      </c>
      <c r="B375" s="9" vm="2064">
        <f ca="1"/>
        <v>4151</v>
      </c>
      <c r="C375" s="9" vm="2065">
        <f ca="1"/>
        <v>5121</v>
      </c>
      <c r="D375" s="85">
        <f t="shared" ca="1" si="42"/>
        <v>4.9822964087000508E-2</v>
      </c>
      <c r="E375" s="85"/>
      <c r="U375" s="9" vm="2066">
        <f ca="1"/>
        <v>44426</v>
      </c>
      <c r="V375" s="9" vm="563">
        <f ca="1"/>
        <v>2133</v>
      </c>
      <c r="W375" s="9" vm="2067">
        <f ca="1"/>
        <v>3196</v>
      </c>
      <c r="X375" s="85">
        <f t="shared" ca="1" si="47"/>
        <v>-2.5252525252525675E-3</v>
      </c>
      <c r="AR375" s="25" vm="2057">
        <f t="shared" ca="1" si="40"/>
        <v>44424</v>
      </c>
      <c r="AS375">
        <f t="shared" ca="1" si="41"/>
        <v>21257271</v>
      </c>
      <c r="AT375" t="str">
        <f t="shared" ca="1" si="43"/>
        <v/>
      </c>
      <c r="AU375" s="25" vm="2066">
        <f t="shared" ca="1" si="44"/>
        <v>44426</v>
      </c>
      <c r="AV375">
        <f t="shared" ca="1" si="45"/>
        <v>6817068</v>
      </c>
      <c r="AW375" s="213" t="str">
        <f t="shared" ca="1" si="46"/>
        <v/>
      </c>
    </row>
    <row r="376" spans="1:49" x14ac:dyDescent="0.25">
      <c r="A376" s="9" vm="2061">
        <f ca="1"/>
        <v>44425</v>
      </c>
      <c r="B376" s="9" vm="2068">
        <f ca="1"/>
        <v>3904</v>
      </c>
      <c r="C376" s="9" vm="2069">
        <f ca="1"/>
        <v>7377</v>
      </c>
      <c r="D376" s="85">
        <f t="shared" ca="1" si="42"/>
        <v>-5.9503734039990361E-2</v>
      </c>
      <c r="E376" s="85"/>
      <c r="U376" s="9" vm="2070">
        <f ca="1"/>
        <v>44427</v>
      </c>
      <c r="V376" s="9" vm="2071">
        <f ca="1"/>
        <v>2169</v>
      </c>
      <c r="W376" s="9" vm="2072">
        <f ca="1"/>
        <v>4006</v>
      </c>
      <c r="X376" s="85">
        <f t="shared" ca="1" si="47"/>
        <v>1.6877637130801686E-2</v>
      </c>
      <c r="AR376" s="25" vm="2061">
        <f t="shared" ca="1" si="40"/>
        <v>44425</v>
      </c>
      <c r="AS376">
        <f t="shared" ca="1" si="41"/>
        <v>28799808</v>
      </c>
      <c r="AT376" t="str">
        <f t="shared" ca="1" si="43"/>
        <v/>
      </c>
      <c r="AU376" s="25" vm="2070">
        <f t="shared" ca="1" si="44"/>
        <v>44427</v>
      </c>
      <c r="AV376">
        <f t="shared" ca="1" si="45"/>
        <v>8689014</v>
      </c>
      <c r="AW376" s="213" t="str">
        <f t="shared" ca="1" si="46"/>
        <v/>
      </c>
    </row>
    <row r="377" spans="1:49" x14ac:dyDescent="0.25">
      <c r="A377" s="9" vm="2066">
        <f ca="1"/>
        <v>44426</v>
      </c>
      <c r="B377" s="9" vm="2073">
        <f ca="1"/>
        <v>3900</v>
      </c>
      <c r="C377" s="9" vm="2074">
        <f ca="1"/>
        <v>6173</v>
      </c>
      <c r="D377" s="85">
        <f t="shared" ca="1" si="42"/>
        <v>-1.0245901639344263E-3</v>
      </c>
      <c r="E377" s="85"/>
      <c r="U377" s="9" vm="2075">
        <f ca="1"/>
        <v>44428</v>
      </c>
      <c r="V377" s="9" vm="2076">
        <f ca="1"/>
        <v>2152.8000000000002</v>
      </c>
      <c r="W377" s="9" vm="2077">
        <f ca="1"/>
        <v>1910</v>
      </c>
      <c r="X377" s="85">
        <f t="shared" ca="1" si="47"/>
        <v>-7.4688796680497088E-3</v>
      </c>
      <c r="AR377" s="25" vm="2066">
        <f t="shared" ca="1" si="40"/>
        <v>44426</v>
      </c>
      <c r="AS377">
        <f t="shared" ca="1" si="41"/>
        <v>24074700</v>
      </c>
      <c r="AT377" t="str">
        <f t="shared" ca="1" si="43"/>
        <v/>
      </c>
      <c r="AU377" s="25" vm="2075">
        <f t="shared" ca="1" si="44"/>
        <v>44428</v>
      </c>
      <c r="AV377">
        <f t="shared" ca="1" si="45"/>
        <v>4111848.0000000005</v>
      </c>
      <c r="AW377" s="213" t="str">
        <f t="shared" ca="1" si="46"/>
        <v/>
      </c>
    </row>
    <row r="378" spans="1:49" x14ac:dyDescent="0.25">
      <c r="A378" s="9" vm="2070">
        <f ca="1"/>
        <v>44427</v>
      </c>
      <c r="B378" s="9" vm="2078">
        <f ca="1"/>
        <v>3950</v>
      </c>
      <c r="C378" s="9" vm="2079">
        <f ca="1"/>
        <v>7839</v>
      </c>
      <c r="D378" s="85">
        <f t="shared" ca="1" si="42"/>
        <v>1.282051282051282E-2</v>
      </c>
      <c r="E378" s="85"/>
      <c r="U378" s="9" vm="2080">
        <f ca="1"/>
        <v>44431</v>
      </c>
      <c r="V378" s="9" vm="2081">
        <f ca="1"/>
        <v>2260.8000000000002</v>
      </c>
      <c r="W378" s="9" vm="2082">
        <f ca="1"/>
        <v>1982</v>
      </c>
      <c r="X378" s="85">
        <f t="shared" ca="1" si="47"/>
        <v>5.0167224080267553E-2</v>
      </c>
      <c r="AR378" s="25" vm="2070">
        <f t="shared" ca="1" si="40"/>
        <v>44427</v>
      </c>
      <c r="AS378">
        <f t="shared" ca="1" si="41"/>
        <v>30964050</v>
      </c>
      <c r="AT378" t="str">
        <f t="shared" ca="1" si="43"/>
        <v/>
      </c>
      <c r="AU378" s="25" vm="2080">
        <f t="shared" ca="1" si="44"/>
        <v>44431</v>
      </c>
      <c r="AV378">
        <f t="shared" ca="1" si="45"/>
        <v>4480905.6000000006</v>
      </c>
      <c r="AW378" s="213" t="str">
        <f t="shared" ca="1" si="46"/>
        <v/>
      </c>
    </row>
    <row r="379" spans="1:49" x14ac:dyDescent="0.25">
      <c r="A379" s="9" vm="2075">
        <f ca="1"/>
        <v>44428</v>
      </c>
      <c r="B379" s="9" vm="2083">
        <f ca="1"/>
        <v>3922</v>
      </c>
      <c r="C379" s="9" vm="2084">
        <f ca="1"/>
        <v>4763</v>
      </c>
      <c r="D379" s="85">
        <f t="shared" ca="1" si="42"/>
        <v>-7.0886075949367086E-3</v>
      </c>
      <c r="E379" s="85"/>
      <c r="U379" s="9" vm="2085">
        <f ca="1"/>
        <v>44432</v>
      </c>
      <c r="V379" s="9" vm="2086">
        <f ca="1"/>
        <v>2211.3000000000002</v>
      </c>
      <c r="W379" s="9" vm="2087">
        <f ca="1"/>
        <v>2025</v>
      </c>
      <c r="X379" s="85">
        <f t="shared" ca="1" si="47"/>
        <v>-2.1894904458598725E-2</v>
      </c>
      <c r="AR379" s="25" vm="2075">
        <f t="shared" ca="1" si="40"/>
        <v>44428</v>
      </c>
      <c r="AS379">
        <f t="shared" ca="1" si="41"/>
        <v>18680486</v>
      </c>
      <c r="AT379" t="str">
        <f t="shared" ca="1" si="43"/>
        <v/>
      </c>
      <c r="AU379" s="25" vm="2085">
        <f t="shared" ca="1" si="44"/>
        <v>44432</v>
      </c>
      <c r="AV379">
        <f t="shared" ca="1" si="45"/>
        <v>4477882.5</v>
      </c>
      <c r="AW379" s="213" t="str">
        <f t="shared" ca="1" si="46"/>
        <v/>
      </c>
    </row>
    <row r="380" spans="1:49" x14ac:dyDescent="0.25">
      <c r="A380" s="9" vm="2080">
        <f ca="1"/>
        <v>44431</v>
      </c>
      <c r="B380" s="9" vm="2088">
        <f ca="1"/>
        <v>4111</v>
      </c>
      <c r="C380" s="9" vm="2089">
        <f ca="1"/>
        <v>4403</v>
      </c>
      <c r="D380" s="85">
        <f t="shared" ca="1" si="42"/>
        <v>4.8189699133095357E-2</v>
      </c>
      <c r="E380" s="85"/>
      <c r="U380" s="9" vm="2090">
        <f ca="1"/>
        <v>44433</v>
      </c>
      <c r="V380" s="9" vm="490">
        <f ca="1"/>
        <v>2241</v>
      </c>
      <c r="W380" s="9" vm="2091">
        <f ca="1"/>
        <v>3263</v>
      </c>
      <c r="X380" s="85">
        <f t="shared" ca="1" si="47"/>
        <v>1.3431013431013347E-2</v>
      </c>
      <c r="AR380" s="25" vm="2080">
        <f t="shared" ca="1" si="40"/>
        <v>44431</v>
      </c>
      <c r="AS380">
        <f t="shared" ca="1" si="41"/>
        <v>18100733</v>
      </c>
      <c r="AT380" t="str">
        <f t="shared" ca="1" si="43"/>
        <v/>
      </c>
      <c r="AU380" s="25" vm="2090">
        <f t="shared" ca="1" si="44"/>
        <v>44433</v>
      </c>
      <c r="AV380">
        <f t="shared" ca="1" si="45"/>
        <v>7312383</v>
      </c>
      <c r="AW380" s="213" t="str">
        <f t="shared" ca="1" si="46"/>
        <v/>
      </c>
    </row>
    <row r="381" spans="1:49" x14ac:dyDescent="0.25">
      <c r="A381" s="9" vm="2085">
        <f ca="1"/>
        <v>44432</v>
      </c>
      <c r="B381" s="9" vm="991">
        <f ca="1"/>
        <v>4026</v>
      </c>
      <c r="C381" s="9" vm="2092">
        <f ca="1"/>
        <v>2673</v>
      </c>
      <c r="D381" s="85">
        <f t="shared" ca="1" si="42"/>
        <v>-2.067623449282413E-2</v>
      </c>
      <c r="E381" s="85"/>
      <c r="U381" s="9" vm="2093">
        <f ca="1"/>
        <v>44434</v>
      </c>
      <c r="V381" s="9" vm="2094">
        <f ca="1"/>
        <v>2554.1999999999998</v>
      </c>
      <c r="W381" s="9" vm="2095">
        <f ca="1"/>
        <v>5832</v>
      </c>
      <c r="X381" s="85">
        <f t="shared" ca="1" si="47"/>
        <v>0.13975903614457824</v>
      </c>
      <c r="AR381" s="25" vm="2085">
        <f t="shared" ca="1" si="40"/>
        <v>44432</v>
      </c>
      <c r="AS381">
        <f t="shared" ca="1" si="41"/>
        <v>10761498</v>
      </c>
      <c r="AT381" t="str">
        <f t="shared" ca="1" si="43"/>
        <v/>
      </c>
      <c r="AU381" s="25" vm="2093">
        <f t="shared" ca="1" si="44"/>
        <v>44434</v>
      </c>
      <c r="AV381">
        <f t="shared" ca="1" si="45"/>
        <v>14896094.399999999</v>
      </c>
      <c r="AW381" s="213" t="str">
        <f t="shared" ca="1" si="46"/>
        <v/>
      </c>
    </row>
    <row r="382" spans="1:49" x14ac:dyDescent="0.25">
      <c r="A382" s="9" vm="2090">
        <f ca="1"/>
        <v>44433</v>
      </c>
      <c r="B382" s="9" vm="2096">
        <f ca="1"/>
        <v>4092</v>
      </c>
      <c r="C382" s="9" vm="2097">
        <f ca="1"/>
        <v>6496</v>
      </c>
      <c r="D382" s="85">
        <f t="shared" ca="1" si="42"/>
        <v>1.6393442622950821E-2</v>
      </c>
      <c r="E382" s="85"/>
      <c r="U382" s="9" vm="2098">
        <f ca="1"/>
        <v>44435</v>
      </c>
      <c r="V382" s="9" vm="875">
        <f ca="1"/>
        <v>2772</v>
      </c>
      <c r="W382" s="9" vm="2099">
        <f ca="1"/>
        <v>3465</v>
      </c>
      <c r="X382" s="85">
        <f t="shared" ca="1" si="47"/>
        <v>8.5271317829457446E-2</v>
      </c>
      <c r="AR382" s="25" vm="2090">
        <f t="shared" ca="1" si="40"/>
        <v>44433</v>
      </c>
      <c r="AS382">
        <f t="shared" ca="1" si="41"/>
        <v>26581632</v>
      </c>
      <c r="AT382" t="str">
        <f t="shared" ca="1" si="43"/>
        <v/>
      </c>
      <c r="AU382" s="25" vm="2098">
        <f t="shared" ca="1" si="44"/>
        <v>44435</v>
      </c>
      <c r="AV382">
        <f t="shared" ca="1" si="45"/>
        <v>9604980</v>
      </c>
      <c r="AW382" s="213" t="str">
        <f t="shared" ca="1" si="46"/>
        <v/>
      </c>
    </row>
    <row r="383" spans="1:49" x14ac:dyDescent="0.25">
      <c r="A383" s="9" vm="2093">
        <f ca="1"/>
        <v>44434</v>
      </c>
      <c r="B383" s="9" vm="2100">
        <f ca="1"/>
        <v>4604</v>
      </c>
      <c r="C383" s="9" vm="2101">
        <f ca="1"/>
        <v>11298</v>
      </c>
      <c r="D383" s="85">
        <f t="shared" ca="1" si="42"/>
        <v>0.12512218963831867</v>
      </c>
      <c r="E383" s="85"/>
      <c r="U383" s="9" vm="2102">
        <f ca="1"/>
        <v>44438</v>
      </c>
      <c r="V383" s="9" vm="2103">
        <f ca="1"/>
        <v>2681.1</v>
      </c>
      <c r="W383" s="9" vm="2104">
        <f ca="1"/>
        <v>4962</v>
      </c>
      <c r="X383" s="85">
        <f t="shared" ca="1" si="47"/>
        <v>-3.2792207792207824E-2</v>
      </c>
      <c r="AR383" s="25" vm="2093">
        <f t="shared" ca="1" si="40"/>
        <v>44434</v>
      </c>
      <c r="AS383">
        <f t="shared" ca="1" si="41"/>
        <v>52015992</v>
      </c>
      <c r="AT383" t="str">
        <f t="shared" ca="1" si="43"/>
        <v/>
      </c>
      <c r="AU383" s="25" vm="2102">
        <f t="shared" ca="1" si="44"/>
        <v>44438</v>
      </c>
      <c r="AV383">
        <f t="shared" ca="1" si="45"/>
        <v>13303618.199999999</v>
      </c>
      <c r="AW383" s="213" t="str">
        <f t="shared" ca="1" si="46"/>
        <v/>
      </c>
    </row>
    <row r="384" spans="1:49" x14ac:dyDescent="0.25">
      <c r="A384" s="9" vm="2098">
        <f ca="1"/>
        <v>44435</v>
      </c>
      <c r="B384" s="9" vm="2105">
        <f ca="1"/>
        <v>4986</v>
      </c>
      <c r="C384" s="9" vm="2106">
        <f ca="1"/>
        <v>7031</v>
      </c>
      <c r="D384" s="85">
        <f t="shared" ca="1" si="42"/>
        <v>8.2971329278887923E-2</v>
      </c>
      <c r="E384" s="85"/>
      <c r="U384" s="9" vm="2107">
        <f ca="1"/>
        <v>44439</v>
      </c>
      <c r="V384" s="9" vm="2108">
        <f ca="1"/>
        <v>2763</v>
      </c>
      <c r="W384" s="9" vm="2109">
        <f ca="1"/>
        <v>4760</v>
      </c>
      <c r="X384" s="85">
        <f t="shared" ca="1" si="47"/>
        <v>3.0547163477677108E-2</v>
      </c>
      <c r="AR384" s="25" vm="2098">
        <f t="shared" ca="1" si="40"/>
        <v>44435</v>
      </c>
      <c r="AS384">
        <f t="shared" ca="1" si="41"/>
        <v>35056566</v>
      </c>
      <c r="AT384" t="str">
        <f t="shared" ca="1" si="43"/>
        <v/>
      </c>
      <c r="AU384" s="25" vm="2107">
        <f t="shared" ca="1" si="44"/>
        <v>44439</v>
      </c>
      <c r="AV384">
        <f t="shared" ca="1" si="45"/>
        <v>13151880</v>
      </c>
      <c r="AW384" s="213" t="str">
        <f t="shared" ca="1" si="46"/>
        <v/>
      </c>
    </row>
    <row r="385" spans="1:49" x14ac:dyDescent="0.25">
      <c r="A385" s="9" vm="2102">
        <f ca="1"/>
        <v>44438</v>
      </c>
      <c r="B385" s="9" vm="2110">
        <f ca="1"/>
        <v>4846</v>
      </c>
      <c r="C385" s="9" vm="2111">
        <f ca="1"/>
        <v>6371</v>
      </c>
      <c r="D385" s="85">
        <f t="shared" ca="1" si="42"/>
        <v>-2.807862013638187E-2</v>
      </c>
      <c r="E385" s="85"/>
      <c r="U385" s="9" vm="2112">
        <f ca="1"/>
        <v>44440</v>
      </c>
      <c r="V385" s="9" vm="2113">
        <f ca="1"/>
        <v>3051</v>
      </c>
      <c r="W385" s="9" vm="2114">
        <f ca="1"/>
        <v>7094</v>
      </c>
      <c r="X385" s="85">
        <f t="shared" ca="1" si="47"/>
        <v>0.10423452768729642</v>
      </c>
      <c r="AR385" s="25" vm="2102">
        <f t="shared" ca="1" si="40"/>
        <v>44438</v>
      </c>
      <c r="AS385">
        <f t="shared" ca="1" si="41"/>
        <v>30873866</v>
      </c>
      <c r="AT385" t="str">
        <f t="shared" ca="1" si="43"/>
        <v/>
      </c>
      <c r="AU385" s="25" vm="2112">
        <f t="shared" ca="1" si="44"/>
        <v>44440</v>
      </c>
      <c r="AV385">
        <f t="shared" ca="1" si="45"/>
        <v>21643794</v>
      </c>
      <c r="AW385" s="213" t="str">
        <f t="shared" ca="1" si="46"/>
        <v/>
      </c>
    </row>
    <row r="386" spans="1:49" x14ac:dyDescent="0.25">
      <c r="A386" s="9" vm="2107">
        <f ca="1"/>
        <v>44439</v>
      </c>
      <c r="B386" s="9" vm="2115">
        <f ca="1"/>
        <v>4978</v>
      </c>
      <c r="C386" s="9" vm="2116">
        <f ca="1"/>
        <v>4393</v>
      </c>
      <c r="D386" s="85">
        <f t="shared" ca="1" si="42"/>
        <v>2.7238959966983081E-2</v>
      </c>
      <c r="E386" s="85"/>
      <c r="U386" s="9" vm="2117">
        <f ca="1"/>
        <v>44441</v>
      </c>
      <c r="V386" s="9" vm="2118">
        <f ca="1"/>
        <v>3072.6</v>
      </c>
      <c r="W386" s="9" vm="2119">
        <f ca="1"/>
        <v>7955</v>
      </c>
      <c r="X386" s="85">
        <f t="shared" ca="1" si="47"/>
        <v>7.0796460176990855E-3</v>
      </c>
      <c r="AR386" s="25" vm="2107">
        <f t="shared" ca="1" si="40"/>
        <v>44439</v>
      </c>
      <c r="AS386">
        <f t="shared" ca="1" si="41"/>
        <v>21868354</v>
      </c>
      <c r="AT386" t="str">
        <f t="shared" ca="1" si="43"/>
        <v/>
      </c>
      <c r="AU386" s="25" vm="2117">
        <f t="shared" ca="1" si="44"/>
        <v>44441</v>
      </c>
      <c r="AV386">
        <f t="shared" ca="1" si="45"/>
        <v>24442533</v>
      </c>
      <c r="AW386" s="213" t="str">
        <f t="shared" ca="1" si="46"/>
        <v/>
      </c>
    </row>
    <row r="387" spans="1:49" x14ac:dyDescent="0.25">
      <c r="A387" s="9" vm="2112">
        <f ca="1"/>
        <v>44440</v>
      </c>
      <c r="B387" s="9" vm="2120">
        <f ca="1"/>
        <v>5483</v>
      </c>
      <c r="C387" s="9" vm="2121">
        <f ca="1"/>
        <v>12786</v>
      </c>
      <c r="D387" s="85">
        <f t="shared" ca="1" si="42"/>
        <v>0.10144636400160707</v>
      </c>
      <c r="E387" s="85"/>
      <c r="U387" s="9" vm="2122">
        <f ca="1"/>
        <v>44442</v>
      </c>
      <c r="V387" s="9" vm="2123">
        <f ca="1"/>
        <v>3159</v>
      </c>
      <c r="W387" s="9" vm="2124">
        <f ca="1"/>
        <v>3710</v>
      </c>
      <c r="X387" s="85">
        <f t="shared" ca="1" si="47"/>
        <v>2.8119507908611629E-2</v>
      </c>
      <c r="AR387" s="25" vm="2112">
        <f t="shared" ref="AR387:AR450" ca="1" si="48">A387</f>
        <v>44440</v>
      </c>
      <c r="AS387">
        <f t="shared" ref="AS387:AS450" ca="1" si="49">B387*C387</f>
        <v>70105638</v>
      </c>
      <c r="AT387" t="str">
        <f t="shared" ca="1" si="43"/>
        <v/>
      </c>
      <c r="AU387" s="25" vm="2122">
        <f t="shared" ca="1" si="44"/>
        <v>44442</v>
      </c>
      <c r="AV387">
        <f t="shared" ca="1" si="45"/>
        <v>11719890</v>
      </c>
      <c r="AW387" s="213" t="str">
        <f t="shared" ca="1" si="46"/>
        <v/>
      </c>
    </row>
    <row r="388" spans="1:49" x14ac:dyDescent="0.25">
      <c r="A388" s="9" vm="2117">
        <f ca="1"/>
        <v>44441</v>
      </c>
      <c r="B388" s="9" vm="2125">
        <f ca="1"/>
        <v>5544</v>
      </c>
      <c r="C388" s="9" vm="2126">
        <f ca="1"/>
        <v>7870</v>
      </c>
      <c r="D388" s="85">
        <f t="shared" ref="D388:D451" ca="1" si="50">(B388-B387)/B387</f>
        <v>1.1125296370600037E-2</v>
      </c>
      <c r="E388" s="85"/>
      <c r="U388" s="9" vm="2127">
        <f ca="1"/>
        <v>44446</v>
      </c>
      <c r="V388" s="9" vm="2128">
        <f ca="1"/>
        <v>2988</v>
      </c>
      <c r="W388" s="9" vm="2129">
        <f ca="1"/>
        <v>4623</v>
      </c>
      <c r="X388" s="85">
        <f t="shared" ca="1" si="47"/>
        <v>-5.4131054131054131E-2</v>
      </c>
      <c r="AR388" s="25" vm="2117">
        <f t="shared" ca="1" si="48"/>
        <v>44441</v>
      </c>
      <c r="AS388">
        <f t="shared" ca="1" si="49"/>
        <v>43631280</v>
      </c>
      <c r="AT388" t="str">
        <f t="shared" ref="AT388:AT451" ca="1" si="51">IF(AND($AS388 &gt;= $BI$2, $C388 &gt;= $BJ$2), ($C388 / $BK$2) * 100, "")</f>
        <v/>
      </c>
      <c r="AU388" s="25" vm="2127">
        <f t="shared" ref="AU388:AU451" ca="1" si="52">U388</f>
        <v>44446</v>
      </c>
      <c r="AV388">
        <f t="shared" ref="AV388:AV451" ca="1" si="53">V388*W388</f>
        <v>13813524</v>
      </c>
      <c r="AW388" s="213" t="str">
        <f t="shared" ref="AW388:AW451" ca="1" si="54">IF(AND($AV388 &gt;= $BM$2, $W388 &gt;= $BN$2), ($W388 / $BO$2) * 100, "")</f>
        <v/>
      </c>
    </row>
    <row r="389" spans="1:49" x14ac:dyDescent="0.25">
      <c r="A389" s="9" vm="2122">
        <f ca="1"/>
        <v>44442</v>
      </c>
      <c r="B389" s="9" vm="2130">
        <f ca="1"/>
        <v>5692</v>
      </c>
      <c r="C389" s="9" vm="2131">
        <f ca="1"/>
        <v>3946</v>
      </c>
      <c r="D389" s="85">
        <f t="shared" ca="1" si="50"/>
        <v>2.6695526695526696E-2</v>
      </c>
      <c r="E389" s="85"/>
      <c r="U389" s="9" vm="2132">
        <f ca="1"/>
        <v>44447</v>
      </c>
      <c r="V389" s="9" vm="2133">
        <f ca="1"/>
        <v>3443.4</v>
      </c>
      <c r="W389" s="9" vm="2134">
        <f ca="1"/>
        <v>10402</v>
      </c>
      <c r="X389" s="85">
        <f t="shared" ref="X389:X452" ca="1" si="55">(V389-V388)/V388</f>
        <v>0.15240963855421691</v>
      </c>
      <c r="AR389" s="25" vm="2122">
        <f t="shared" ca="1" si="48"/>
        <v>44442</v>
      </c>
      <c r="AS389">
        <f t="shared" ca="1" si="49"/>
        <v>22460632</v>
      </c>
      <c r="AT389" t="str">
        <f t="shared" ca="1" si="51"/>
        <v/>
      </c>
      <c r="AU389" s="25" vm="2132">
        <f t="shared" ca="1" si="52"/>
        <v>44447</v>
      </c>
      <c r="AV389">
        <f t="shared" ca="1" si="53"/>
        <v>35818246.800000004</v>
      </c>
      <c r="AW389" s="213" t="str">
        <f t="shared" ca="1" si="54"/>
        <v/>
      </c>
    </row>
    <row r="390" spans="1:49" x14ac:dyDescent="0.25">
      <c r="A390" s="9" vm="2127">
        <f ca="1"/>
        <v>44446</v>
      </c>
      <c r="B390" s="9" vm="2135">
        <f ca="1"/>
        <v>5385</v>
      </c>
      <c r="C390" s="9" vm="2136">
        <f ca="1"/>
        <v>5385</v>
      </c>
      <c r="D390" s="85">
        <f t="shared" ca="1" si="50"/>
        <v>-5.3935347856640899E-2</v>
      </c>
      <c r="E390" s="85"/>
      <c r="U390" s="9" vm="2137">
        <f ca="1"/>
        <v>44448</v>
      </c>
      <c r="V390" s="9" vm="2138">
        <f ca="1"/>
        <v>3549.6</v>
      </c>
      <c r="W390" s="9" vm="2139">
        <f ca="1"/>
        <v>4817</v>
      </c>
      <c r="X390" s="85">
        <f t="shared" ca="1" si="55"/>
        <v>3.0841610036591686E-2</v>
      </c>
      <c r="AR390" s="25" vm="2127">
        <f t="shared" ca="1" si="48"/>
        <v>44446</v>
      </c>
      <c r="AS390">
        <f t="shared" ca="1" si="49"/>
        <v>28998225</v>
      </c>
      <c r="AT390" t="str">
        <f t="shared" ca="1" si="51"/>
        <v/>
      </c>
      <c r="AU390" s="25" vm="2137">
        <f t="shared" ca="1" si="52"/>
        <v>44448</v>
      </c>
      <c r="AV390">
        <f t="shared" ca="1" si="53"/>
        <v>17098423.199999999</v>
      </c>
      <c r="AW390" s="213" t="str">
        <f t="shared" ca="1" si="54"/>
        <v/>
      </c>
    </row>
    <row r="391" spans="1:49" x14ac:dyDescent="0.25">
      <c r="A391" s="9" vm="2132">
        <f ca="1"/>
        <v>44447</v>
      </c>
      <c r="B391" s="9" vm="2140">
        <f ca="1"/>
        <v>6196</v>
      </c>
      <c r="C391" s="9" vm="2141">
        <f ca="1"/>
        <v>11246</v>
      </c>
      <c r="D391" s="85">
        <f t="shared" ca="1" si="50"/>
        <v>0.15060352831940577</v>
      </c>
      <c r="E391" s="85"/>
      <c r="U391" s="9" vm="2142">
        <f ca="1"/>
        <v>44449</v>
      </c>
      <c r="V391" s="9" vm="2143">
        <f ca="1"/>
        <v>3486.6</v>
      </c>
      <c r="W391" s="9" vm="2144">
        <f ca="1"/>
        <v>3615</v>
      </c>
      <c r="X391" s="85">
        <f t="shared" ca="1" si="55"/>
        <v>-1.7748478701825558E-2</v>
      </c>
      <c r="AR391" s="25" vm="2132">
        <f t="shared" ca="1" si="48"/>
        <v>44447</v>
      </c>
      <c r="AS391">
        <f t="shared" ca="1" si="49"/>
        <v>69680216</v>
      </c>
      <c r="AT391" t="str">
        <f t="shared" ca="1" si="51"/>
        <v/>
      </c>
      <c r="AU391" s="25" vm="2142">
        <f t="shared" ca="1" si="52"/>
        <v>44449</v>
      </c>
      <c r="AV391">
        <f t="shared" ca="1" si="53"/>
        <v>12604059</v>
      </c>
      <c r="AW391" s="213" t="str">
        <f t="shared" ca="1" si="54"/>
        <v/>
      </c>
    </row>
    <row r="392" spans="1:49" x14ac:dyDescent="0.25">
      <c r="A392" s="9" vm="2137">
        <f ca="1"/>
        <v>44448</v>
      </c>
      <c r="B392" s="9" vm="2145">
        <f ca="1"/>
        <v>6378</v>
      </c>
      <c r="C392" s="9" vm="2146">
        <f ca="1"/>
        <v>8071</v>
      </c>
      <c r="D392" s="85">
        <f t="shared" ca="1" si="50"/>
        <v>2.9373789541639769E-2</v>
      </c>
      <c r="E392" s="85"/>
      <c r="U392" s="9" vm="2147">
        <f ca="1"/>
        <v>44452</v>
      </c>
      <c r="V392" s="9" vm="2148">
        <f ca="1"/>
        <v>3790.8</v>
      </c>
      <c r="W392" s="9" vm="2149">
        <f ca="1"/>
        <v>2815</v>
      </c>
      <c r="X392" s="85">
        <f t="shared" ca="1" si="55"/>
        <v>8.7248322147651089E-2</v>
      </c>
      <c r="AR392" s="25" vm="2137">
        <f t="shared" ca="1" si="48"/>
        <v>44448</v>
      </c>
      <c r="AS392">
        <f t="shared" ca="1" si="49"/>
        <v>51476838</v>
      </c>
      <c r="AT392" t="str">
        <f t="shared" ca="1" si="51"/>
        <v/>
      </c>
      <c r="AU392" s="25" vm="2147">
        <f t="shared" ca="1" si="52"/>
        <v>44452</v>
      </c>
      <c r="AV392">
        <f t="shared" ca="1" si="53"/>
        <v>10671102</v>
      </c>
      <c r="AW392" s="213" t="str">
        <f t="shared" ca="1" si="54"/>
        <v/>
      </c>
    </row>
    <row r="393" spans="1:49" x14ac:dyDescent="0.25">
      <c r="A393" s="9" vm="2142">
        <f ca="1"/>
        <v>44449</v>
      </c>
      <c r="B393" s="9" vm="2150">
        <f ca="1"/>
        <v>6260</v>
      </c>
      <c r="C393" s="9" vm="2151">
        <f ca="1"/>
        <v>4616</v>
      </c>
      <c r="D393" s="85">
        <f t="shared" ca="1" si="50"/>
        <v>-1.8501097522734399E-2</v>
      </c>
      <c r="E393" s="85"/>
      <c r="U393" s="9" vm="2152">
        <f ca="1"/>
        <v>44453</v>
      </c>
      <c r="V393" s="9" vm="2153">
        <f ca="1"/>
        <v>3960</v>
      </c>
      <c r="W393" s="9" vm="2154">
        <f ca="1"/>
        <v>2774</v>
      </c>
      <c r="X393" s="85">
        <f t="shared" ca="1" si="55"/>
        <v>4.4634377967711254E-2</v>
      </c>
      <c r="AR393" s="25" vm="2142">
        <f t="shared" ca="1" si="48"/>
        <v>44449</v>
      </c>
      <c r="AS393">
        <f t="shared" ca="1" si="49"/>
        <v>28896160</v>
      </c>
      <c r="AT393" t="str">
        <f t="shared" ca="1" si="51"/>
        <v/>
      </c>
      <c r="AU393" s="25" vm="2152">
        <f t="shared" ca="1" si="52"/>
        <v>44453</v>
      </c>
      <c r="AV393">
        <f t="shared" ca="1" si="53"/>
        <v>10985040</v>
      </c>
      <c r="AW393" s="213" t="str">
        <f t="shared" ca="1" si="54"/>
        <v/>
      </c>
    </row>
    <row r="394" spans="1:49" x14ac:dyDescent="0.25">
      <c r="A394" s="9" vm="2147">
        <f ca="1"/>
        <v>44452</v>
      </c>
      <c r="B394" s="9" vm="2155">
        <f ca="1"/>
        <v>6809</v>
      </c>
      <c r="C394" s="9" vm="2156">
        <f ca="1"/>
        <v>8200</v>
      </c>
      <c r="D394" s="85">
        <f t="shared" ca="1" si="50"/>
        <v>8.7699680511182113E-2</v>
      </c>
      <c r="E394" s="85"/>
      <c r="U394" s="9" vm="2157">
        <f ca="1"/>
        <v>44454</v>
      </c>
      <c r="V394" s="9" vm="2158">
        <f ca="1"/>
        <v>4201.2</v>
      </c>
      <c r="W394" s="9" vm="2159">
        <f ca="1"/>
        <v>7782</v>
      </c>
      <c r="X394" s="85">
        <f t="shared" ca="1" si="55"/>
        <v>6.0909090909090864E-2</v>
      </c>
      <c r="AR394" s="25" vm="2147">
        <f t="shared" ca="1" si="48"/>
        <v>44452</v>
      </c>
      <c r="AS394">
        <f t="shared" ca="1" si="49"/>
        <v>55833800</v>
      </c>
      <c r="AT394" t="str">
        <f t="shared" ca="1" si="51"/>
        <v/>
      </c>
      <c r="AU394" s="25" vm="2157">
        <f t="shared" ca="1" si="52"/>
        <v>44454</v>
      </c>
      <c r="AV394">
        <f t="shared" ca="1" si="53"/>
        <v>32693738.399999999</v>
      </c>
      <c r="AW394" s="213" t="str">
        <f t="shared" ca="1" si="54"/>
        <v/>
      </c>
    </row>
    <row r="395" spans="1:49" x14ac:dyDescent="0.25">
      <c r="A395" s="9" vm="2152">
        <f ca="1"/>
        <v>44453</v>
      </c>
      <c r="B395" s="9" vm="2160">
        <f ca="1"/>
        <v>7109</v>
      </c>
      <c r="C395" s="9" vm="2161">
        <f ca="1"/>
        <v>6865</v>
      </c>
      <c r="D395" s="85">
        <f t="shared" ca="1" si="50"/>
        <v>4.4059333235423701E-2</v>
      </c>
      <c r="E395" s="85"/>
      <c r="U395" s="9" vm="2162">
        <f ca="1"/>
        <v>44455</v>
      </c>
      <c r="V395" s="9" vm="2163">
        <f ca="1"/>
        <v>3945.6</v>
      </c>
      <c r="W395" s="9" vm="2164">
        <f ca="1"/>
        <v>6902</v>
      </c>
      <c r="X395" s="85">
        <f t="shared" ca="1" si="55"/>
        <v>-6.0839760068551824E-2</v>
      </c>
      <c r="AR395" s="25" vm="2152">
        <f t="shared" ca="1" si="48"/>
        <v>44453</v>
      </c>
      <c r="AS395">
        <f t="shared" ca="1" si="49"/>
        <v>48803285</v>
      </c>
      <c r="AT395" t="str">
        <f t="shared" ca="1" si="51"/>
        <v/>
      </c>
      <c r="AU395" s="25" vm="2162">
        <f t="shared" ca="1" si="52"/>
        <v>44455</v>
      </c>
      <c r="AV395">
        <f t="shared" ca="1" si="53"/>
        <v>27232531.199999999</v>
      </c>
      <c r="AW395" s="213" t="str">
        <f t="shared" ca="1" si="54"/>
        <v/>
      </c>
    </row>
    <row r="396" spans="1:49" x14ac:dyDescent="0.25">
      <c r="A396" s="9" vm="2157">
        <f ca="1"/>
        <v>44454</v>
      </c>
      <c r="B396" s="9" vm="2165">
        <f ca="1"/>
        <v>7560</v>
      </c>
      <c r="C396" s="9" vm="2166">
        <f ca="1"/>
        <v>12482</v>
      </c>
      <c r="D396" s="85">
        <f t="shared" ca="1" si="50"/>
        <v>6.3440708960472644E-2</v>
      </c>
      <c r="E396" s="85"/>
      <c r="U396" s="9" vm="2167">
        <f ca="1"/>
        <v>44456</v>
      </c>
      <c r="V396" s="9" vm="2168">
        <f ca="1"/>
        <v>3592.8</v>
      </c>
      <c r="W396" s="9" vm="2169">
        <f ca="1"/>
        <v>5533</v>
      </c>
      <c r="X396" s="85">
        <f t="shared" ca="1" si="55"/>
        <v>-8.9416058394160516E-2</v>
      </c>
      <c r="AR396" s="25" vm="2157">
        <f t="shared" ca="1" si="48"/>
        <v>44454</v>
      </c>
      <c r="AS396">
        <f t="shared" ca="1" si="49"/>
        <v>94363920</v>
      </c>
      <c r="AT396" t="str">
        <f t="shared" ca="1" si="51"/>
        <v/>
      </c>
      <c r="AU396" s="25" vm="2167">
        <f t="shared" ca="1" si="52"/>
        <v>44456</v>
      </c>
      <c r="AV396">
        <f t="shared" ca="1" si="53"/>
        <v>19878962.400000002</v>
      </c>
      <c r="AW396" s="213" t="str">
        <f t="shared" ca="1" si="54"/>
        <v/>
      </c>
    </row>
    <row r="397" spans="1:49" x14ac:dyDescent="0.25">
      <c r="A397" s="9" vm="2162">
        <f ca="1"/>
        <v>44455</v>
      </c>
      <c r="B397" s="9" vm="2170">
        <f ca="1"/>
        <v>7096</v>
      </c>
      <c r="C397" s="9" vm="2171">
        <f ca="1"/>
        <v>12957</v>
      </c>
      <c r="D397" s="85">
        <f t="shared" ca="1" si="50"/>
        <v>-6.1375661375661375E-2</v>
      </c>
      <c r="E397" s="85"/>
      <c r="U397" s="9" vm="2172">
        <f ca="1"/>
        <v>44459</v>
      </c>
      <c r="V397" s="9" vm="2173">
        <f ca="1"/>
        <v>3429</v>
      </c>
      <c r="W397" s="9" vm="2174">
        <f ca="1"/>
        <v>4192</v>
      </c>
      <c r="X397" s="85">
        <f t="shared" ca="1" si="55"/>
        <v>-4.5591182364729504E-2</v>
      </c>
      <c r="AR397" s="25" vm="2162">
        <f t="shared" ca="1" si="48"/>
        <v>44455</v>
      </c>
      <c r="AS397">
        <f t="shared" ca="1" si="49"/>
        <v>91942872</v>
      </c>
      <c r="AT397" t="str">
        <f t="shared" ca="1" si="51"/>
        <v/>
      </c>
      <c r="AU397" s="25" vm="2172">
        <f t="shared" ca="1" si="52"/>
        <v>44459</v>
      </c>
      <c r="AV397">
        <f t="shared" ca="1" si="53"/>
        <v>14374368</v>
      </c>
      <c r="AW397" s="213" t="str">
        <f t="shared" ca="1" si="54"/>
        <v/>
      </c>
    </row>
    <row r="398" spans="1:49" x14ac:dyDescent="0.25">
      <c r="A398" s="9" vm="2167">
        <f ca="1"/>
        <v>44456</v>
      </c>
      <c r="B398" s="9" vm="2175">
        <f ca="1"/>
        <v>6466</v>
      </c>
      <c r="C398" s="9" vm="2176">
        <f ca="1"/>
        <v>9267</v>
      </c>
      <c r="D398" s="85">
        <f t="shared" ca="1" si="50"/>
        <v>-8.8782412626832022E-2</v>
      </c>
      <c r="E398" s="85"/>
      <c r="U398" s="9" vm="2177">
        <f ca="1"/>
        <v>44460</v>
      </c>
      <c r="V398" s="9" vm="2178">
        <f ca="1"/>
        <v>3270.6</v>
      </c>
      <c r="W398" s="9" vm="2179">
        <f ca="1"/>
        <v>3592</v>
      </c>
      <c r="X398" s="85">
        <f t="shared" ca="1" si="55"/>
        <v>-4.6194225721784804E-2</v>
      </c>
      <c r="AR398" s="25" vm="2167">
        <f t="shared" ca="1" si="48"/>
        <v>44456</v>
      </c>
      <c r="AS398">
        <f t="shared" ca="1" si="49"/>
        <v>59920422</v>
      </c>
      <c r="AT398" t="str">
        <f t="shared" ca="1" si="51"/>
        <v/>
      </c>
      <c r="AU398" s="25" vm="2177">
        <f t="shared" ca="1" si="52"/>
        <v>44460</v>
      </c>
      <c r="AV398">
        <f t="shared" ca="1" si="53"/>
        <v>11747995.199999999</v>
      </c>
      <c r="AW398" s="213" t="str">
        <f t="shared" ca="1" si="54"/>
        <v/>
      </c>
    </row>
    <row r="399" spans="1:49" x14ac:dyDescent="0.25">
      <c r="A399" s="9" vm="2172">
        <f ca="1"/>
        <v>44459</v>
      </c>
      <c r="B399" s="9" vm="2180">
        <f ca="1"/>
        <v>6182</v>
      </c>
      <c r="C399" s="9" vm="2181">
        <f ca="1"/>
        <v>7807</v>
      </c>
      <c r="D399" s="85">
        <f t="shared" ca="1" si="50"/>
        <v>-4.3922053819981439E-2</v>
      </c>
      <c r="E399" s="85"/>
      <c r="U399" s="9" vm="2182">
        <f ca="1"/>
        <v>44461</v>
      </c>
      <c r="V399" s="9" vm="2183">
        <f ca="1"/>
        <v>3189.6</v>
      </c>
      <c r="W399" s="9" vm="2184">
        <f ca="1"/>
        <v>2822</v>
      </c>
      <c r="X399" s="85">
        <f t="shared" ca="1" si="55"/>
        <v>-2.4766097963676389E-2</v>
      </c>
      <c r="AR399" s="25" vm="2172">
        <f t="shared" ca="1" si="48"/>
        <v>44459</v>
      </c>
      <c r="AS399">
        <f t="shared" ca="1" si="49"/>
        <v>48262874</v>
      </c>
      <c r="AT399" t="str">
        <f t="shared" ca="1" si="51"/>
        <v/>
      </c>
      <c r="AU399" s="25" vm="2182">
        <f t="shared" ca="1" si="52"/>
        <v>44461</v>
      </c>
      <c r="AV399">
        <f t="shared" ca="1" si="53"/>
        <v>9001051.1999999993</v>
      </c>
      <c r="AW399" s="213" t="str">
        <f t="shared" ca="1" si="54"/>
        <v/>
      </c>
    </row>
    <row r="400" spans="1:49" x14ac:dyDescent="0.25">
      <c r="A400" s="9" vm="2177">
        <f ca="1"/>
        <v>44460</v>
      </c>
      <c r="B400" s="9" vm="2185">
        <f ca="1"/>
        <v>5893</v>
      </c>
      <c r="C400" s="9" vm="2186">
        <f ca="1"/>
        <v>9199</v>
      </c>
      <c r="D400" s="85">
        <f t="shared" ca="1" si="50"/>
        <v>-4.6748625040439987E-2</v>
      </c>
      <c r="E400" s="85"/>
      <c r="U400" s="9" vm="2187">
        <f ca="1"/>
        <v>44462</v>
      </c>
      <c r="V400" s="9" vm="2188">
        <f ca="1"/>
        <v>3571.2</v>
      </c>
      <c r="W400" s="9" vm="2189">
        <f ca="1"/>
        <v>3797</v>
      </c>
      <c r="X400" s="85">
        <f t="shared" ca="1" si="55"/>
        <v>0.11963882618510155</v>
      </c>
      <c r="AR400" s="25" vm="2177">
        <f t="shared" ca="1" si="48"/>
        <v>44460</v>
      </c>
      <c r="AS400">
        <f t="shared" ca="1" si="49"/>
        <v>54209707</v>
      </c>
      <c r="AT400" t="str">
        <f t="shared" ca="1" si="51"/>
        <v/>
      </c>
      <c r="AU400" s="25" vm="2187">
        <f t="shared" ca="1" si="52"/>
        <v>44462</v>
      </c>
      <c r="AV400">
        <f t="shared" ca="1" si="53"/>
        <v>13559846.399999999</v>
      </c>
      <c r="AW400" s="213" t="str">
        <f t="shared" ca="1" si="54"/>
        <v/>
      </c>
    </row>
    <row r="401" spans="1:49" x14ac:dyDescent="0.25">
      <c r="A401" s="9" vm="2182">
        <f ca="1"/>
        <v>44461</v>
      </c>
      <c r="B401" s="9" vm="2190">
        <f ca="1"/>
        <v>5736</v>
      </c>
      <c r="C401" s="9" vm="2191">
        <f ca="1"/>
        <v>5189</v>
      </c>
      <c r="D401" s="85">
        <f t="shared" ca="1" si="50"/>
        <v>-2.6641778381130153E-2</v>
      </c>
      <c r="E401" s="85"/>
      <c r="U401" s="9" vm="2192">
        <f ca="1"/>
        <v>44463</v>
      </c>
      <c r="V401" s="9" vm="2193">
        <f ca="1"/>
        <v>3747.6</v>
      </c>
      <c r="W401" s="9" vm="2194">
        <f ca="1"/>
        <v>2190</v>
      </c>
      <c r="X401" s="85">
        <f t="shared" ca="1" si="55"/>
        <v>4.9395161290322606E-2</v>
      </c>
      <c r="AR401" s="25" vm="2182">
        <f t="shared" ca="1" si="48"/>
        <v>44461</v>
      </c>
      <c r="AS401">
        <f t="shared" ca="1" si="49"/>
        <v>29764104</v>
      </c>
      <c r="AT401" t="str">
        <f t="shared" ca="1" si="51"/>
        <v/>
      </c>
      <c r="AU401" s="25" vm="2192">
        <f t="shared" ca="1" si="52"/>
        <v>44463</v>
      </c>
      <c r="AV401">
        <f t="shared" ca="1" si="53"/>
        <v>8207244</v>
      </c>
      <c r="AW401" s="213" t="str">
        <f t="shared" ca="1" si="54"/>
        <v/>
      </c>
    </row>
    <row r="402" spans="1:49" x14ac:dyDescent="0.25">
      <c r="A402" s="9" vm="2187">
        <f ca="1"/>
        <v>44462</v>
      </c>
      <c r="B402" s="9" vm="2195">
        <f ca="1"/>
        <v>6434</v>
      </c>
      <c r="C402" s="9" vm="2196">
        <f ca="1"/>
        <v>11877</v>
      </c>
      <c r="D402" s="85">
        <f t="shared" ca="1" si="50"/>
        <v>0.12168758716875872</v>
      </c>
      <c r="E402" s="85"/>
      <c r="U402" s="9" vm="2197">
        <f ca="1"/>
        <v>44466</v>
      </c>
      <c r="V402" s="9" vm="2198">
        <f ca="1"/>
        <v>4681.8</v>
      </c>
      <c r="W402" s="9" vm="2199">
        <f ca="1"/>
        <v>4475</v>
      </c>
      <c r="X402" s="85">
        <f t="shared" ca="1" si="55"/>
        <v>0.24927953890489921</v>
      </c>
      <c r="AR402" s="25" vm="2187">
        <f t="shared" ca="1" si="48"/>
        <v>44462</v>
      </c>
      <c r="AS402">
        <f t="shared" ca="1" si="49"/>
        <v>76416618</v>
      </c>
      <c r="AT402" t="str">
        <f t="shared" ca="1" si="51"/>
        <v/>
      </c>
      <c r="AU402" s="25" vm="2197">
        <f t="shared" ca="1" si="52"/>
        <v>44466</v>
      </c>
      <c r="AV402">
        <f t="shared" ca="1" si="53"/>
        <v>20951055</v>
      </c>
      <c r="AW402" s="213" t="str">
        <f t="shared" ca="1" si="54"/>
        <v/>
      </c>
    </row>
    <row r="403" spans="1:49" x14ac:dyDescent="0.25">
      <c r="A403" s="9" vm="2192">
        <f ca="1"/>
        <v>44463</v>
      </c>
      <c r="B403" s="9" vm="2200">
        <f ca="1"/>
        <v>6756</v>
      </c>
      <c r="C403" s="9" vm="2201">
        <f ca="1"/>
        <v>10327</v>
      </c>
      <c r="D403" s="85">
        <f t="shared" ca="1" si="50"/>
        <v>5.0046627292508548E-2</v>
      </c>
      <c r="E403" s="85"/>
      <c r="U403" s="9" vm="2202">
        <f ca="1"/>
        <v>44467</v>
      </c>
      <c r="V403" s="9" vm="2203">
        <f ca="1"/>
        <v>4606.2</v>
      </c>
      <c r="W403" s="9" vm="2204">
        <f ca="1"/>
        <v>7811</v>
      </c>
      <c r="X403" s="85">
        <f t="shared" ca="1" si="55"/>
        <v>-1.6147635524798233E-2</v>
      </c>
      <c r="AR403" s="25" vm="2192">
        <f t="shared" ca="1" si="48"/>
        <v>44463</v>
      </c>
      <c r="AS403">
        <f t="shared" ca="1" si="49"/>
        <v>69769212</v>
      </c>
      <c r="AT403" t="str">
        <f t="shared" ca="1" si="51"/>
        <v/>
      </c>
      <c r="AU403" s="25" vm="2202">
        <f t="shared" ca="1" si="52"/>
        <v>44467</v>
      </c>
      <c r="AV403">
        <f t="shared" ca="1" si="53"/>
        <v>35979028.199999996</v>
      </c>
      <c r="AW403" s="213" t="str">
        <f t="shared" ca="1" si="54"/>
        <v/>
      </c>
    </row>
    <row r="404" spans="1:49" x14ac:dyDescent="0.25">
      <c r="A404" s="9" vm="2197">
        <f ca="1"/>
        <v>44466</v>
      </c>
      <c r="B404" s="9" vm="2205">
        <f ca="1"/>
        <v>8443</v>
      </c>
      <c r="C404" s="9" vm="2206">
        <f ca="1"/>
        <v>17860</v>
      </c>
      <c r="D404" s="85">
        <f t="shared" ca="1" si="50"/>
        <v>0.24970396684428656</v>
      </c>
      <c r="E404" s="85"/>
      <c r="U404" s="9" vm="2207">
        <f ca="1"/>
        <v>44468</v>
      </c>
      <c r="V404" s="9" vm="2208">
        <f ca="1"/>
        <v>3997.8</v>
      </c>
      <c r="W404" s="9" vm="2209">
        <f ca="1"/>
        <v>4320</v>
      </c>
      <c r="X404" s="85">
        <f t="shared" ca="1" si="55"/>
        <v>-0.13208284486127386</v>
      </c>
      <c r="AR404" s="25" vm="2197">
        <f t="shared" ca="1" si="48"/>
        <v>44466</v>
      </c>
      <c r="AS404">
        <f t="shared" ca="1" si="49"/>
        <v>150791980</v>
      </c>
      <c r="AT404" t="str">
        <f t="shared" ca="1" si="51"/>
        <v/>
      </c>
      <c r="AU404" s="25" vm="2207">
        <f t="shared" ca="1" si="52"/>
        <v>44468</v>
      </c>
      <c r="AV404">
        <f t="shared" ca="1" si="53"/>
        <v>17270496</v>
      </c>
      <c r="AW404" s="213" t="str">
        <f t="shared" ca="1" si="54"/>
        <v/>
      </c>
    </row>
    <row r="405" spans="1:49" x14ac:dyDescent="0.25">
      <c r="A405" s="9" vm="2202">
        <f ca="1"/>
        <v>44467</v>
      </c>
      <c r="B405" s="9" vm="2210">
        <f ca="1"/>
        <v>8296</v>
      </c>
      <c r="C405" s="9" vm="2211">
        <f ca="1"/>
        <v>30966</v>
      </c>
      <c r="D405" s="85">
        <f t="shared" ca="1" si="50"/>
        <v>-1.741087291247187E-2</v>
      </c>
      <c r="E405" s="85"/>
      <c r="U405" s="9" vm="2212">
        <f ca="1"/>
        <v>44469</v>
      </c>
      <c r="V405" s="9" vm="2213">
        <f ca="1"/>
        <v>4545</v>
      </c>
      <c r="W405" s="9" vm="2214">
        <f ca="1"/>
        <v>9973</v>
      </c>
      <c r="X405" s="85">
        <f t="shared" ca="1" si="55"/>
        <v>0.13687528140477256</v>
      </c>
      <c r="AR405" s="25" vm="2202">
        <f t="shared" ca="1" si="48"/>
        <v>44467</v>
      </c>
      <c r="AS405">
        <f t="shared" ca="1" si="49"/>
        <v>256893936</v>
      </c>
      <c r="AT405" t="str">
        <f t="shared" ca="1" si="51"/>
        <v/>
      </c>
      <c r="AU405" s="25" vm="2212">
        <f t="shared" ca="1" si="52"/>
        <v>44469</v>
      </c>
      <c r="AV405">
        <f t="shared" ca="1" si="53"/>
        <v>45327285</v>
      </c>
      <c r="AW405" s="213" t="str">
        <f t="shared" ca="1" si="54"/>
        <v/>
      </c>
    </row>
    <row r="406" spans="1:49" x14ac:dyDescent="0.25">
      <c r="A406" s="9" vm="2207">
        <f ca="1"/>
        <v>44468</v>
      </c>
      <c r="B406" s="9" vm="2215">
        <f ca="1"/>
        <v>7229</v>
      </c>
      <c r="C406" s="9" vm="2216">
        <f ca="1"/>
        <v>14371</v>
      </c>
      <c r="D406" s="85">
        <f t="shared" ca="1" si="50"/>
        <v>-0.1286162005785921</v>
      </c>
      <c r="E406" s="85"/>
      <c r="U406" s="9" vm="2217">
        <f ca="1"/>
        <v>44470</v>
      </c>
      <c r="V406" s="9" vm="2218">
        <f ca="1"/>
        <v>4181.3999999999996</v>
      </c>
      <c r="W406" s="9" vm="2219">
        <f ca="1"/>
        <v>3212</v>
      </c>
      <c r="X406" s="85">
        <f t="shared" ca="1" si="55"/>
        <v>-8.0000000000000085E-2</v>
      </c>
      <c r="AR406" s="25" vm="2207">
        <f t="shared" ca="1" si="48"/>
        <v>44468</v>
      </c>
      <c r="AS406">
        <f t="shared" ca="1" si="49"/>
        <v>103887959</v>
      </c>
      <c r="AT406" t="str">
        <f t="shared" ca="1" si="51"/>
        <v/>
      </c>
      <c r="AU406" s="25" vm="2217">
        <f t="shared" ca="1" si="52"/>
        <v>44470</v>
      </c>
      <c r="AV406">
        <f t="shared" ca="1" si="53"/>
        <v>13430656.799999999</v>
      </c>
      <c r="AW406" s="213" t="str">
        <f t="shared" ca="1" si="54"/>
        <v/>
      </c>
    </row>
    <row r="407" spans="1:49" x14ac:dyDescent="0.25">
      <c r="A407" s="9" vm="2212">
        <f ca="1"/>
        <v>44469</v>
      </c>
      <c r="B407" s="9" vm="2220">
        <f ca="1"/>
        <v>8230</v>
      </c>
      <c r="C407" s="9" vm="2221">
        <f ca="1"/>
        <v>21683</v>
      </c>
      <c r="D407" s="85">
        <f t="shared" ca="1" si="50"/>
        <v>0.1384700511827362</v>
      </c>
      <c r="E407" s="85"/>
      <c r="U407" s="9" vm="2222">
        <f ca="1"/>
        <v>44473</v>
      </c>
      <c r="V407" s="9" vm="2223">
        <f ca="1"/>
        <v>4671</v>
      </c>
      <c r="W407" s="9" vm="2224">
        <f ca="1"/>
        <v>2824</v>
      </c>
      <c r="X407" s="85">
        <f t="shared" ca="1" si="55"/>
        <v>0.11708996986655197</v>
      </c>
      <c r="AR407" s="25" vm="2212">
        <f t="shared" ca="1" si="48"/>
        <v>44469</v>
      </c>
      <c r="AS407">
        <f t="shared" ca="1" si="49"/>
        <v>178451090</v>
      </c>
      <c r="AT407" t="str">
        <f t="shared" ca="1" si="51"/>
        <v/>
      </c>
      <c r="AU407" s="25" vm="2222">
        <f t="shared" ca="1" si="52"/>
        <v>44473</v>
      </c>
      <c r="AV407">
        <f t="shared" ca="1" si="53"/>
        <v>13190904</v>
      </c>
      <c r="AW407" s="213" t="str">
        <f t="shared" ca="1" si="54"/>
        <v/>
      </c>
    </row>
    <row r="408" spans="1:49" x14ac:dyDescent="0.25">
      <c r="A408" s="9" vm="2217">
        <f ca="1"/>
        <v>44470</v>
      </c>
      <c r="B408" s="9" vm="2225">
        <f ca="1"/>
        <v>7519</v>
      </c>
      <c r="C408" s="9" vm="2226">
        <f ca="1"/>
        <v>13896</v>
      </c>
      <c r="D408" s="85">
        <f t="shared" ca="1" si="50"/>
        <v>-8.6391251518833534E-2</v>
      </c>
      <c r="E408" s="85"/>
      <c r="U408" s="9" vm="2227">
        <f ca="1"/>
        <v>44474</v>
      </c>
      <c r="V408" s="9" vm="2228">
        <f ca="1"/>
        <v>5286.6</v>
      </c>
      <c r="W408" s="9" vm="2229">
        <f ca="1"/>
        <v>2464</v>
      </c>
      <c r="X408" s="85">
        <f t="shared" ca="1" si="55"/>
        <v>0.13179190751445094</v>
      </c>
      <c r="AR408" s="25" vm="2217">
        <f t="shared" ca="1" si="48"/>
        <v>44470</v>
      </c>
      <c r="AS408">
        <f t="shared" ca="1" si="49"/>
        <v>104484024</v>
      </c>
      <c r="AT408" t="str">
        <f t="shared" ca="1" si="51"/>
        <v/>
      </c>
      <c r="AU408" s="25" vm="2227">
        <f t="shared" ca="1" si="52"/>
        <v>44474</v>
      </c>
      <c r="AV408">
        <f t="shared" ca="1" si="53"/>
        <v>13026182.4</v>
      </c>
      <c r="AW408" s="213" t="str">
        <f t="shared" ca="1" si="54"/>
        <v/>
      </c>
    </row>
    <row r="409" spans="1:49" x14ac:dyDescent="0.25">
      <c r="A409" s="9" vm="2222">
        <f ca="1"/>
        <v>44473</v>
      </c>
      <c r="B409" s="9" vm="2230">
        <f ca="1"/>
        <v>8406</v>
      </c>
      <c r="C409" s="9" vm="2231">
        <f ca="1"/>
        <v>22484</v>
      </c>
      <c r="D409" s="85">
        <f t="shared" ca="1" si="50"/>
        <v>0.11796781486899854</v>
      </c>
      <c r="E409" s="85"/>
      <c r="U409" s="9" vm="2232">
        <f ca="1"/>
        <v>44475</v>
      </c>
      <c r="V409" s="9" vm="2233">
        <f ca="1"/>
        <v>4296.6000000000004</v>
      </c>
      <c r="W409" s="9" vm="2234">
        <f ca="1"/>
        <v>5970</v>
      </c>
      <c r="X409" s="85">
        <f t="shared" ca="1" si="55"/>
        <v>-0.18726591760299624</v>
      </c>
      <c r="AR409" s="25" vm="2222">
        <f t="shared" ca="1" si="48"/>
        <v>44473</v>
      </c>
      <c r="AS409">
        <f t="shared" ca="1" si="49"/>
        <v>189000504</v>
      </c>
      <c r="AT409" t="str">
        <f t="shared" ca="1" si="51"/>
        <v/>
      </c>
      <c r="AU409" s="25" vm="2232">
        <f t="shared" ca="1" si="52"/>
        <v>44475</v>
      </c>
      <c r="AV409">
        <f t="shared" ca="1" si="53"/>
        <v>25650702.000000004</v>
      </c>
      <c r="AW409" s="213" t="str">
        <f t="shared" ca="1" si="54"/>
        <v/>
      </c>
    </row>
    <row r="410" spans="1:49" x14ac:dyDescent="0.25">
      <c r="A410" s="9" vm="2227">
        <f ca="1"/>
        <v>44474</v>
      </c>
      <c r="B410" s="9" vm="2235">
        <f ca="1"/>
        <v>9521</v>
      </c>
      <c r="C410" s="9" vm="2236">
        <f ca="1"/>
        <v>22964</v>
      </c>
      <c r="D410" s="85">
        <f t="shared" ca="1" si="50"/>
        <v>0.13264334998810373</v>
      </c>
      <c r="E410" s="85"/>
      <c r="U410" s="9" vm="2237">
        <f ca="1"/>
        <v>44476</v>
      </c>
      <c r="V410" s="9" vm="2238">
        <f ca="1"/>
        <v>4370.3999999999996</v>
      </c>
      <c r="W410" s="9" vm="2239">
        <f ca="1"/>
        <v>6134</v>
      </c>
      <c r="X410" s="85">
        <f t="shared" ca="1" si="55"/>
        <v>1.7176372015081522E-2</v>
      </c>
      <c r="AR410" s="25" vm="2227">
        <f t="shared" ca="1" si="48"/>
        <v>44474</v>
      </c>
      <c r="AS410">
        <f t="shared" ca="1" si="49"/>
        <v>218640244</v>
      </c>
      <c r="AT410" t="str">
        <f t="shared" ca="1" si="51"/>
        <v/>
      </c>
      <c r="AU410" s="25" vm="2237">
        <f t="shared" ca="1" si="52"/>
        <v>44476</v>
      </c>
      <c r="AV410">
        <f t="shared" ca="1" si="53"/>
        <v>26808033.599999998</v>
      </c>
      <c r="AW410" s="213" t="str">
        <f t="shared" ca="1" si="54"/>
        <v/>
      </c>
    </row>
    <row r="411" spans="1:49" x14ac:dyDescent="0.25">
      <c r="A411" s="9" vm="2232">
        <f ca="1"/>
        <v>44475</v>
      </c>
      <c r="B411" s="9" vm="2240">
        <f ca="1"/>
        <v>7727</v>
      </c>
      <c r="C411" s="9" vm="2241">
        <f ca="1"/>
        <v>32516</v>
      </c>
      <c r="D411" s="85">
        <f t="shared" ca="1" si="50"/>
        <v>-0.18842558554773658</v>
      </c>
      <c r="E411" s="85"/>
      <c r="U411" s="9" vm="2242">
        <f ca="1"/>
        <v>44477</v>
      </c>
      <c r="V411" s="9" vm="2243">
        <f ca="1"/>
        <v>4140</v>
      </c>
      <c r="W411" s="9" vm="2244">
        <f ca="1"/>
        <v>3779</v>
      </c>
      <c r="X411" s="85">
        <f t="shared" ca="1" si="55"/>
        <v>-5.2718286655683615E-2</v>
      </c>
      <c r="AR411" s="25" vm="2232">
        <f t="shared" ca="1" si="48"/>
        <v>44475</v>
      </c>
      <c r="AS411">
        <f t="shared" ca="1" si="49"/>
        <v>251251132</v>
      </c>
      <c r="AT411" t="str">
        <f t="shared" ca="1" si="51"/>
        <v/>
      </c>
      <c r="AU411" s="25" vm="2242">
        <f t="shared" ca="1" si="52"/>
        <v>44477</v>
      </c>
      <c r="AV411">
        <f t="shared" ca="1" si="53"/>
        <v>15645060</v>
      </c>
      <c r="AW411" s="213" t="str">
        <f t="shared" ca="1" si="54"/>
        <v/>
      </c>
    </row>
    <row r="412" spans="1:49" x14ac:dyDescent="0.25">
      <c r="A412" s="9" vm="2237">
        <f ca="1"/>
        <v>44476</v>
      </c>
      <c r="B412" s="9" vm="2245">
        <f ca="1"/>
        <v>7867</v>
      </c>
      <c r="C412" s="9" vm="2246">
        <f ca="1"/>
        <v>23594</v>
      </c>
      <c r="D412" s="85">
        <f t="shared" ca="1" si="50"/>
        <v>1.8118286527759802E-2</v>
      </c>
      <c r="E412" s="85"/>
      <c r="U412" s="9" vm="2247">
        <f ca="1"/>
        <v>44481</v>
      </c>
      <c r="V412" s="9" vm="218">
        <f ca="1"/>
        <v>3942</v>
      </c>
      <c r="W412" s="9" vm="2248">
        <f ca="1"/>
        <v>2882</v>
      </c>
      <c r="X412" s="85">
        <f t="shared" ca="1" si="55"/>
        <v>-4.7826086956521741E-2</v>
      </c>
      <c r="AR412" s="25" vm="2237">
        <f t="shared" ca="1" si="48"/>
        <v>44476</v>
      </c>
      <c r="AS412">
        <f t="shared" ca="1" si="49"/>
        <v>185613998</v>
      </c>
      <c r="AT412" t="str">
        <f t="shared" ca="1" si="51"/>
        <v/>
      </c>
      <c r="AU412" s="25" vm="2247">
        <f t="shared" ca="1" si="52"/>
        <v>44481</v>
      </c>
      <c r="AV412">
        <f t="shared" ca="1" si="53"/>
        <v>11360844</v>
      </c>
      <c r="AW412" s="213" t="str">
        <f t="shared" ca="1" si="54"/>
        <v/>
      </c>
    </row>
    <row r="413" spans="1:49" x14ac:dyDescent="0.25">
      <c r="A413" s="9" vm="2242">
        <f ca="1"/>
        <v>44477</v>
      </c>
      <c r="B413" s="9" vm="2249">
        <f ca="1"/>
        <v>7441</v>
      </c>
      <c r="C413" s="9" vm="2250">
        <f ca="1"/>
        <v>13429</v>
      </c>
      <c r="D413" s="85">
        <f t="shared" ca="1" si="50"/>
        <v>-5.415024787085293E-2</v>
      </c>
      <c r="E413" s="85"/>
      <c r="U413" s="9" vm="2251">
        <f ca="1"/>
        <v>44482</v>
      </c>
      <c r="V413" s="9" vm="2252">
        <f ca="1"/>
        <v>4231.8</v>
      </c>
      <c r="W413" s="9" vm="2253">
        <f ca="1"/>
        <v>3292</v>
      </c>
      <c r="X413" s="85">
        <f t="shared" ca="1" si="55"/>
        <v>7.3515981735159858E-2</v>
      </c>
      <c r="AR413" s="25" vm="2242">
        <f t="shared" ca="1" si="48"/>
        <v>44477</v>
      </c>
      <c r="AS413">
        <f t="shared" ca="1" si="49"/>
        <v>99925189</v>
      </c>
      <c r="AT413" t="str">
        <f t="shared" ca="1" si="51"/>
        <v/>
      </c>
      <c r="AU413" s="25" vm="2251">
        <f t="shared" ca="1" si="52"/>
        <v>44482</v>
      </c>
      <c r="AV413">
        <f t="shared" ca="1" si="53"/>
        <v>13931085.600000001</v>
      </c>
      <c r="AW413" s="213" t="str">
        <f t="shared" ca="1" si="54"/>
        <v/>
      </c>
    </row>
    <row r="414" spans="1:49" x14ac:dyDescent="0.25">
      <c r="A414" s="9" vm="2254">
        <f ca="1"/>
        <v>44480</v>
      </c>
      <c r="B414" s="9" vm="2255">
        <f ca="1"/>
        <v>6918</v>
      </c>
      <c r="C414" s="9" vm="2256">
        <f ca="1"/>
        <v>19784</v>
      </c>
      <c r="D414" s="85">
        <f t="shared" ca="1" si="50"/>
        <v>-7.0286251847869907E-2</v>
      </c>
      <c r="E414" s="85"/>
      <c r="U414" s="9" vm="2257">
        <f ca="1"/>
        <v>44483</v>
      </c>
      <c r="V414" s="9" vm="2258">
        <f ca="1"/>
        <v>4240.8</v>
      </c>
      <c r="W414" s="9" vm="2259">
        <f ca="1"/>
        <v>5061</v>
      </c>
      <c r="X414" s="85">
        <f t="shared" ca="1" si="55"/>
        <v>2.126754572522331E-3</v>
      </c>
      <c r="AR414" s="25" vm="2254">
        <f t="shared" ca="1" si="48"/>
        <v>44480</v>
      </c>
      <c r="AS414">
        <f t="shared" ca="1" si="49"/>
        <v>136865712</v>
      </c>
      <c r="AT414" t="str">
        <f t="shared" ca="1" si="51"/>
        <v/>
      </c>
      <c r="AU414" s="25" vm="2257">
        <f t="shared" ca="1" si="52"/>
        <v>44483</v>
      </c>
      <c r="AV414">
        <f t="shared" ca="1" si="53"/>
        <v>21462688.800000001</v>
      </c>
      <c r="AW414" s="213" t="str">
        <f t="shared" ca="1" si="54"/>
        <v/>
      </c>
    </row>
    <row r="415" spans="1:49" x14ac:dyDescent="0.25">
      <c r="A415" s="9" vm="2247">
        <f ca="1"/>
        <v>44481</v>
      </c>
      <c r="B415" s="9" vm="2260">
        <f ca="1"/>
        <v>7059</v>
      </c>
      <c r="C415" s="9" vm="2261">
        <f ca="1"/>
        <v>15135</v>
      </c>
      <c r="D415" s="85">
        <f t="shared" ca="1" si="50"/>
        <v>2.0381613183000868E-2</v>
      </c>
      <c r="E415" s="85"/>
      <c r="U415" s="9" vm="2262">
        <f ca="1"/>
        <v>44484</v>
      </c>
      <c r="V415" s="9" vm="2263">
        <f ca="1"/>
        <v>3938.4</v>
      </c>
      <c r="W415" s="9" vm="2264">
        <f ca="1"/>
        <v>5647</v>
      </c>
      <c r="X415" s="85">
        <f t="shared" ca="1" si="55"/>
        <v>-7.1307300509337881E-2</v>
      </c>
      <c r="AR415" s="25" vm="2247">
        <f t="shared" ca="1" si="48"/>
        <v>44481</v>
      </c>
      <c r="AS415">
        <f t="shared" ca="1" si="49"/>
        <v>106837965</v>
      </c>
      <c r="AT415" t="str">
        <f t="shared" ca="1" si="51"/>
        <v/>
      </c>
      <c r="AU415" s="25" vm="2262">
        <f t="shared" ca="1" si="52"/>
        <v>44484</v>
      </c>
      <c r="AV415">
        <f t="shared" ca="1" si="53"/>
        <v>22240144.800000001</v>
      </c>
      <c r="AW415" s="213" t="str">
        <f t="shared" ca="1" si="54"/>
        <v/>
      </c>
    </row>
    <row r="416" spans="1:49" x14ac:dyDescent="0.25">
      <c r="A416" s="9" vm="2251">
        <f ca="1"/>
        <v>44482</v>
      </c>
      <c r="B416" s="9" vm="2265">
        <f ca="1"/>
        <v>7575</v>
      </c>
      <c r="C416" s="9" vm="2266">
        <f ca="1"/>
        <v>11249</v>
      </c>
      <c r="D416" s="85">
        <f t="shared" ca="1" si="50"/>
        <v>7.309817254568636E-2</v>
      </c>
      <c r="E416" s="85"/>
      <c r="U416" s="9" vm="2267">
        <f ca="1"/>
        <v>44487</v>
      </c>
      <c r="V416" s="9" vm="2268">
        <f ca="1"/>
        <v>3373.2</v>
      </c>
      <c r="W416" s="9" vm="2269">
        <f ca="1"/>
        <v>4958</v>
      </c>
      <c r="X416" s="85">
        <f t="shared" ca="1" si="55"/>
        <v>-0.14351005484460702</v>
      </c>
      <c r="AR416" s="25" vm="2251">
        <f t="shared" ca="1" si="48"/>
        <v>44482</v>
      </c>
      <c r="AS416">
        <f t="shared" ca="1" si="49"/>
        <v>85211175</v>
      </c>
      <c r="AT416" t="str">
        <f t="shared" ca="1" si="51"/>
        <v/>
      </c>
      <c r="AU416" s="25" vm="2267">
        <f t="shared" ca="1" si="52"/>
        <v>44487</v>
      </c>
      <c r="AV416">
        <f t="shared" ca="1" si="53"/>
        <v>16724325.6</v>
      </c>
      <c r="AW416" s="213" t="str">
        <f t="shared" ca="1" si="54"/>
        <v/>
      </c>
    </row>
    <row r="417" spans="1:49" x14ac:dyDescent="0.25">
      <c r="A417" s="9" vm="2257">
        <f ca="1"/>
        <v>44483</v>
      </c>
      <c r="B417" s="9" vm="2270">
        <f ca="1"/>
        <v>7582</v>
      </c>
      <c r="C417" s="9" vm="2271">
        <f ca="1"/>
        <v>14507</v>
      </c>
      <c r="D417" s="85">
        <f t="shared" ca="1" si="50"/>
        <v>9.2409240924092408E-4</v>
      </c>
      <c r="E417" s="85"/>
      <c r="U417" s="9" vm="2272">
        <f ca="1"/>
        <v>44488</v>
      </c>
      <c r="V417" s="9" vm="2273">
        <f ca="1"/>
        <v>3517.2</v>
      </c>
      <c r="W417" s="9" vm="2274">
        <f ca="1"/>
        <v>4715</v>
      </c>
      <c r="X417" s="85">
        <f t="shared" ca="1" si="55"/>
        <v>4.2689434364994665E-2</v>
      </c>
      <c r="AR417" s="25" vm="2257">
        <f t="shared" ca="1" si="48"/>
        <v>44483</v>
      </c>
      <c r="AS417">
        <f t="shared" ca="1" si="49"/>
        <v>109992074</v>
      </c>
      <c r="AT417" t="str">
        <f t="shared" ca="1" si="51"/>
        <v/>
      </c>
      <c r="AU417" s="25" vm="2272">
        <f t="shared" ca="1" si="52"/>
        <v>44488</v>
      </c>
      <c r="AV417">
        <f t="shared" ca="1" si="53"/>
        <v>16583598</v>
      </c>
      <c r="AW417" s="213" t="str">
        <f t="shared" ca="1" si="54"/>
        <v/>
      </c>
    </row>
    <row r="418" spans="1:49" x14ac:dyDescent="0.25">
      <c r="A418" s="9" vm="2262">
        <f ca="1"/>
        <v>44484</v>
      </c>
      <c r="B418" s="9" vm="2275">
        <f ca="1"/>
        <v>7084</v>
      </c>
      <c r="C418" s="9" vm="2276">
        <f ca="1"/>
        <v>16814</v>
      </c>
      <c r="D418" s="85">
        <f t="shared" ca="1" si="50"/>
        <v>-6.5681878132418881E-2</v>
      </c>
      <c r="E418" s="85"/>
      <c r="U418" s="9" vm="2277">
        <f ca="1"/>
        <v>44489</v>
      </c>
      <c r="V418" s="9" vm="2278">
        <f ca="1"/>
        <v>3663</v>
      </c>
      <c r="W418" s="9" vm="2279">
        <f ca="1"/>
        <v>4259</v>
      </c>
      <c r="X418" s="85">
        <f t="shared" ca="1" si="55"/>
        <v>4.1453428863869039E-2</v>
      </c>
      <c r="AR418" s="25" vm="2262">
        <f t="shared" ca="1" si="48"/>
        <v>44484</v>
      </c>
      <c r="AS418">
        <f t="shared" ca="1" si="49"/>
        <v>119110376</v>
      </c>
      <c r="AT418" t="str">
        <f t="shared" ca="1" si="51"/>
        <v/>
      </c>
      <c r="AU418" s="25" vm="2277">
        <f t="shared" ca="1" si="52"/>
        <v>44489</v>
      </c>
      <c r="AV418">
        <f t="shared" ca="1" si="53"/>
        <v>15600717</v>
      </c>
      <c r="AW418" s="213" t="str">
        <f t="shared" ca="1" si="54"/>
        <v/>
      </c>
    </row>
    <row r="419" spans="1:49" x14ac:dyDescent="0.25">
      <c r="A419" s="9" vm="2267">
        <f ca="1"/>
        <v>44487</v>
      </c>
      <c r="B419" s="9" vm="2280">
        <f ca="1"/>
        <v>6109</v>
      </c>
      <c r="C419" s="9" vm="2281">
        <f ca="1"/>
        <v>19448</v>
      </c>
      <c r="D419" s="85">
        <f t="shared" ca="1" si="50"/>
        <v>-0.13763410502540938</v>
      </c>
      <c r="E419" s="85"/>
      <c r="U419" s="9" vm="2282">
        <f ca="1"/>
        <v>44490</v>
      </c>
      <c r="V419" s="9" vm="2283">
        <f ca="1"/>
        <v>3657.6</v>
      </c>
      <c r="W419" s="9" vm="2284">
        <f ca="1"/>
        <v>4776</v>
      </c>
      <c r="X419" s="85">
        <f t="shared" ca="1" si="55"/>
        <v>-1.4742014742014991E-3</v>
      </c>
      <c r="AR419" s="25" vm="2267">
        <f t="shared" ca="1" si="48"/>
        <v>44487</v>
      </c>
      <c r="AS419">
        <f t="shared" ca="1" si="49"/>
        <v>118807832</v>
      </c>
      <c r="AT419" t="str">
        <f t="shared" ca="1" si="51"/>
        <v/>
      </c>
      <c r="AU419" s="25" vm="2282">
        <f t="shared" ca="1" si="52"/>
        <v>44490</v>
      </c>
      <c r="AV419">
        <f t="shared" ca="1" si="53"/>
        <v>17468697.599999998</v>
      </c>
      <c r="AW419" s="213" t="str">
        <f t="shared" ca="1" si="54"/>
        <v/>
      </c>
    </row>
    <row r="420" spans="1:49" x14ac:dyDescent="0.25">
      <c r="A420" s="9" vm="2272">
        <f ca="1"/>
        <v>44488</v>
      </c>
      <c r="B420" s="9" vm="2285">
        <f ca="1"/>
        <v>6350</v>
      </c>
      <c r="C420" s="9" vm="2286">
        <f ca="1"/>
        <v>18064</v>
      </c>
      <c r="D420" s="85">
        <f t="shared" ca="1" si="50"/>
        <v>3.9449991815354392E-2</v>
      </c>
      <c r="E420" s="85"/>
      <c r="U420" s="9" vm="2287">
        <f ca="1"/>
        <v>44491</v>
      </c>
      <c r="V420" s="9" vm="2288">
        <f ca="1"/>
        <v>3749.4</v>
      </c>
      <c r="W420" s="9" vm="2289">
        <f ca="1"/>
        <v>4738</v>
      </c>
      <c r="X420" s="85">
        <f t="shared" ca="1" si="55"/>
        <v>2.5098425196850443E-2</v>
      </c>
      <c r="AR420" s="25" vm="2272">
        <f t="shared" ca="1" si="48"/>
        <v>44488</v>
      </c>
      <c r="AS420">
        <f t="shared" ca="1" si="49"/>
        <v>114706400</v>
      </c>
      <c r="AT420" t="str">
        <f t="shared" ca="1" si="51"/>
        <v/>
      </c>
      <c r="AU420" s="25" vm="2287">
        <f t="shared" ca="1" si="52"/>
        <v>44491</v>
      </c>
      <c r="AV420">
        <f t="shared" ca="1" si="53"/>
        <v>17764657.199999999</v>
      </c>
      <c r="AW420" s="213" t="str">
        <f t="shared" ca="1" si="54"/>
        <v/>
      </c>
    </row>
    <row r="421" spans="1:49" x14ac:dyDescent="0.25">
      <c r="A421" s="9" vm="2277">
        <f ca="1"/>
        <v>44489</v>
      </c>
      <c r="B421" s="9" vm="2290">
        <f ca="1"/>
        <v>6621</v>
      </c>
      <c r="C421" s="9" vm="2291">
        <f ca="1"/>
        <v>13036</v>
      </c>
      <c r="D421" s="85">
        <f t="shared" ca="1" si="50"/>
        <v>4.2677165354330707E-2</v>
      </c>
      <c r="E421" s="85"/>
      <c r="U421" s="9" vm="2292">
        <f ca="1"/>
        <v>44494</v>
      </c>
      <c r="V421" s="9" vm="2293">
        <f ca="1"/>
        <v>4581</v>
      </c>
      <c r="W421" s="9" vm="2294">
        <f ca="1"/>
        <v>5092</v>
      </c>
      <c r="X421" s="85">
        <f t="shared" ca="1" si="55"/>
        <v>0.22179548727796444</v>
      </c>
      <c r="AR421" s="25" vm="2277">
        <f t="shared" ca="1" si="48"/>
        <v>44489</v>
      </c>
      <c r="AS421">
        <f t="shared" ca="1" si="49"/>
        <v>86311356</v>
      </c>
      <c r="AT421" t="str">
        <f t="shared" ca="1" si="51"/>
        <v/>
      </c>
      <c r="AU421" s="25" vm="2292">
        <f t="shared" ca="1" si="52"/>
        <v>44494</v>
      </c>
      <c r="AV421">
        <f t="shared" ca="1" si="53"/>
        <v>23326452</v>
      </c>
      <c r="AW421" s="213" t="str">
        <f t="shared" ca="1" si="54"/>
        <v/>
      </c>
    </row>
    <row r="422" spans="1:49" x14ac:dyDescent="0.25">
      <c r="A422" s="9" vm="2282">
        <f ca="1"/>
        <v>44490</v>
      </c>
      <c r="B422" s="9" vm="2295">
        <f ca="1"/>
        <v>6602</v>
      </c>
      <c r="C422" s="9" vm="2296">
        <f ca="1"/>
        <v>14220</v>
      </c>
      <c r="D422" s="85">
        <f t="shared" ca="1" si="50"/>
        <v>-2.8696571514876907E-3</v>
      </c>
      <c r="E422" s="85"/>
      <c r="U422" s="9" vm="2297">
        <f ca="1"/>
        <v>44495</v>
      </c>
      <c r="V422" s="9" vm="2298">
        <f ca="1"/>
        <v>4366.8</v>
      </c>
      <c r="W422" s="9" vm="2299">
        <f ca="1"/>
        <v>6280</v>
      </c>
      <c r="X422" s="85">
        <f t="shared" ca="1" si="55"/>
        <v>-4.6758349705304479E-2</v>
      </c>
      <c r="AR422" s="25" vm="2282">
        <f t="shared" ca="1" si="48"/>
        <v>44490</v>
      </c>
      <c r="AS422">
        <f t="shared" ca="1" si="49"/>
        <v>93880440</v>
      </c>
      <c r="AT422" t="str">
        <f t="shared" ca="1" si="51"/>
        <v/>
      </c>
      <c r="AU422" s="25" vm="2297">
        <f t="shared" ca="1" si="52"/>
        <v>44495</v>
      </c>
      <c r="AV422">
        <f t="shared" ca="1" si="53"/>
        <v>27423504</v>
      </c>
      <c r="AW422" s="213" t="str">
        <f t="shared" ca="1" si="54"/>
        <v/>
      </c>
    </row>
    <row r="423" spans="1:49" x14ac:dyDescent="0.25">
      <c r="A423" s="9" vm="2287">
        <f ca="1"/>
        <v>44491</v>
      </c>
      <c r="B423" s="9" vm="2300">
        <f ca="1"/>
        <v>6718</v>
      </c>
      <c r="C423" s="9" vm="2301">
        <f ca="1"/>
        <v>16424</v>
      </c>
      <c r="D423" s="85">
        <f t="shared" ca="1" si="50"/>
        <v>1.7570433202059983E-2</v>
      </c>
      <c r="E423" s="85"/>
      <c r="U423" s="9" vm="2302">
        <f ca="1"/>
        <v>44496</v>
      </c>
      <c r="V423" s="9" vm="2303">
        <f ca="1"/>
        <v>4590</v>
      </c>
      <c r="W423" s="9" vm="2304">
        <f ca="1"/>
        <v>4966</v>
      </c>
      <c r="X423" s="85">
        <f t="shared" ca="1" si="55"/>
        <v>5.1112943116240685E-2</v>
      </c>
      <c r="AR423" s="25" vm="2287">
        <f t="shared" ca="1" si="48"/>
        <v>44491</v>
      </c>
      <c r="AS423">
        <f t="shared" ca="1" si="49"/>
        <v>110336432</v>
      </c>
      <c r="AT423" t="str">
        <f t="shared" ca="1" si="51"/>
        <v/>
      </c>
      <c r="AU423" s="25" vm="2302">
        <f t="shared" ca="1" si="52"/>
        <v>44496</v>
      </c>
      <c r="AV423">
        <f t="shared" ca="1" si="53"/>
        <v>22793940</v>
      </c>
      <c r="AW423" s="213" t="str">
        <f t="shared" ca="1" si="54"/>
        <v/>
      </c>
    </row>
    <row r="424" spans="1:49" x14ac:dyDescent="0.25">
      <c r="A424" s="9" vm="2292">
        <f ca="1"/>
        <v>44494</v>
      </c>
      <c r="B424" s="9" vm="2305">
        <f ca="1"/>
        <v>8174</v>
      </c>
      <c r="C424" s="9" vm="2306">
        <f ca="1"/>
        <v>22551</v>
      </c>
      <c r="D424" s="85">
        <f t="shared" ca="1" si="50"/>
        <v>0.21673116999106878</v>
      </c>
      <c r="E424" s="85"/>
      <c r="U424" s="9" vm="2307">
        <f ca="1"/>
        <v>44497</v>
      </c>
      <c r="V424" s="9" vm="2308">
        <f ca="1"/>
        <v>4059</v>
      </c>
      <c r="W424" s="9" vm="2309">
        <f ca="1"/>
        <v>7353</v>
      </c>
      <c r="X424" s="85">
        <f t="shared" ca="1" si="55"/>
        <v>-0.11568627450980393</v>
      </c>
      <c r="AR424" s="25" vm="2292">
        <f t="shared" ca="1" si="48"/>
        <v>44494</v>
      </c>
      <c r="AS424">
        <f t="shared" ca="1" si="49"/>
        <v>184331874</v>
      </c>
      <c r="AT424" t="str">
        <f t="shared" ca="1" si="51"/>
        <v/>
      </c>
      <c r="AU424" s="25" vm="2307">
        <f t="shared" ca="1" si="52"/>
        <v>44497</v>
      </c>
      <c r="AV424">
        <f t="shared" ca="1" si="53"/>
        <v>29845827</v>
      </c>
      <c r="AW424" s="213" t="str">
        <f t="shared" ca="1" si="54"/>
        <v/>
      </c>
    </row>
    <row r="425" spans="1:49" x14ac:dyDescent="0.25">
      <c r="A425" s="9" vm="2297">
        <f ca="1"/>
        <v>44495</v>
      </c>
      <c r="B425" s="9" vm="2310">
        <f ca="1"/>
        <v>7808</v>
      </c>
      <c r="C425" s="9" vm="2311">
        <f ca="1"/>
        <v>17405</v>
      </c>
      <c r="D425" s="85">
        <f t="shared" ca="1" si="50"/>
        <v>-4.4776119402985072E-2</v>
      </c>
      <c r="E425" s="85"/>
      <c r="U425" s="9" vm="2312">
        <f ca="1"/>
        <v>44498</v>
      </c>
      <c r="V425" s="9" vm="2313">
        <f ca="1"/>
        <v>3700.8</v>
      </c>
      <c r="W425" s="9" vm="2314">
        <f ca="1"/>
        <v>6835</v>
      </c>
      <c r="X425" s="85">
        <f t="shared" ca="1" si="55"/>
        <v>-8.8248337028824786E-2</v>
      </c>
      <c r="AR425" s="25" vm="2297">
        <f t="shared" ca="1" si="48"/>
        <v>44495</v>
      </c>
      <c r="AS425">
        <f t="shared" ca="1" si="49"/>
        <v>135898240</v>
      </c>
      <c r="AT425" t="str">
        <f t="shared" ca="1" si="51"/>
        <v/>
      </c>
      <c r="AU425" s="25" vm="2312">
        <f t="shared" ca="1" si="52"/>
        <v>44498</v>
      </c>
      <c r="AV425">
        <f t="shared" ca="1" si="53"/>
        <v>25294968</v>
      </c>
      <c r="AW425" s="213" t="str">
        <f t="shared" ca="1" si="54"/>
        <v/>
      </c>
    </row>
    <row r="426" spans="1:49" x14ac:dyDescent="0.25">
      <c r="A426" s="9" vm="2302">
        <f ca="1"/>
        <v>44496</v>
      </c>
      <c r="B426" s="9" vm="2315">
        <f ca="1"/>
        <v>8180</v>
      </c>
      <c r="C426" s="9" vm="2316">
        <f ca="1"/>
        <v>20086</v>
      </c>
      <c r="D426" s="85">
        <f t="shared" ca="1" si="50"/>
        <v>4.7643442622950817E-2</v>
      </c>
      <c r="E426" s="85"/>
      <c r="U426" s="9" vm="2317">
        <f ca="1"/>
        <v>44501</v>
      </c>
      <c r="V426" s="9" vm="2318">
        <f ca="1"/>
        <v>3276</v>
      </c>
      <c r="W426" s="9" vm="2319">
        <f ca="1"/>
        <v>8355</v>
      </c>
      <c r="X426" s="85">
        <f t="shared" ca="1" si="55"/>
        <v>-0.11478599221789888</v>
      </c>
      <c r="AR426" s="25" vm="2302">
        <f t="shared" ca="1" si="48"/>
        <v>44496</v>
      </c>
      <c r="AS426">
        <f t="shared" ca="1" si="49"/>
        <v>164303480</v>
      </c>
      <c r="AT426" t="str">
        <f t="shared" ca="1" si="51"/>
        <v/>
      </c>
      <c r="AU426" s="25" vm="2317">
        <f t="shared" ca="1" si="52"/>
        <v>44501</v>
      </c>
      <c r="AV426">
        <f t="shared" ca="1" si="53"/>
        <v>27370980</v>
      </c>
      <c r="AW426" s="213" t="str">
        <f t="shared" ca="1" si="54"/>
        <v/>
      </c>
    </row>
    <row r="427" spans="1:49" x14ac:dyDescent="0.25">
      <c r="A427" s="9" vm="2307">
        <f ca="1"/>
        <v>44497</v>
      </c>
      <c r="B427" s="9" vm="2320">
        <f ca="1"/>
        <v>7266</v>
      </c>
      <c r="C427" s="9" vm="2321">
        <f ca="1"/>
        <v>19284</v>
      </c>
      <c r="D427" s="85">
        <f t="shared" ca="1" si="50"/>
        <v>-0.11173594132029339</v>
      </c>
      <c r="E427" s="85"/>
      <c r="U427" s="9" vm="2322">
        <f ca="1"/>
        <v>44502</v>
      </c>
      <c r="V427" s="9" vm="2323">
        <f ca="1"/>
        <v>3664.8</v>
      </c>
      <c r="W427" s="9" vm="2324">
        <f ca="1"/>
        <v>7009</v>
      </c>
      <c r="X427" s="85">
        <f t="shared" ca="1" si="55"/>
        <v>0.11868131868131873</v>
      </c>
      <c r="AR427" s="25" vm="2307">
        <f t="shared" ca="1" si="48"/>
        <v>44497</v>
      </c>
      <c r="AS427">
        <f t="shared" ca="1" si="49"/>
        <v>140117544</v>
      </c>
      <c r="AT427" t="str">
        <f t="shared" ca="1" si="51"/>
        <v/>
      </c>
      <c r="AU427" s="25" vm="2322">
        <f t="shared" ca="1" si="52"/>
        <v>44502</v>
      </c>
      <c r="AV427">
        <f t="shared" ca="1" si="53"/>
        <v>25686583.200000003</v>
      </c>
      <c r="AW427" s="213" t="str">
        <f t="shared" ca="1" si="54"/>
        <v/>
      </c>
    </row>
    <row r="428" spans="1:49" x14ac:dyDescent="0.25">
      <c r="A428" s="9" vm="2312">
        <f ca="1"/>
        <v>44498</v>
      </c>
      <c r="B428" s="9" vm="2325">
        <f ca="1"/>
        <v>6655</v>
      </c>
      <c r="C428" s="9" vm="2326">
        <f ca="1"/>
        <v>20198</v>
      </c>
      <c r="D428" s="85">
        <f t="shared" ca="1" si="50"/>
        <v>-8.4090283512248828E-2</v>
      </c>
      <c r="E428" s="85"/>
      <c r="U428" s="9" vm="2327">
        <f ca="1"/>
        <v>44503</v>
      </c>
      <c r="V428" s="9" vm="2328">
        <f ca="1"/>
        <v>4080.6</v>
      </c>
      <c r="W428" s="9" vm="2329">
        <f ca="1"/>
        <v>5049</v>
      </c>
      <c r="X428" s="85">
        <f t="shared" ca="1" si="55"/>
        <v>0.11345776031434177</v>
      </c>
      <c r="AR428" s="25" vm="2312">
        <f t="shared" ca="1" si="48"/>
        <v>44498</v>
      </c>
      <c r="AS428">
        <f t="shared" ca="1" si="49"/>
        <v>134417690</v>
      </c>
      <c r="AT428" t="str">
        <f t="shared" ca="1" si="51"/>
        <v/>
      </c>
      <c r="AU428" s="25" vm="2327">
        <f t="shared" ca="1" si="52"/>
        <v>44503</v>
      </c>
      <c r="AV428">
        <f t="shared" ca="1" si="53"/>
        <v>20602949.399999999</v>
      </c>
      <c r="AW428" s="213" t="str">
        <f t="shared" ca="1" si="54"/>
        <v/>
      </c>
    </row>
    <row r="429" spans="1:49" x14ac:dyDescent="0.25">
      <c r="A429" s="9" vm="2317">
        <f ca="1"/>
        <v>44501</v>
      </c>
      <c r="B429" s="9" vm="2330">
        <f ca="1"/>
        <v>5959</v>
      </c>
      <c r="C429" s="9" vm="2331">
        <f ca="1"/>
        <v>24352</v>
      </c>
      <c r="D429" s="85">
        <f t="shared" ca="1" si="50"/>
        <v>-0.10458302028549962</v>
      </c>
      <c r="E429" s="85"/>
      <c r="U429" s="9" vm="2332">
        <f ca="1"/>
        <v>44504</v>
      </c>
      <c r="V429" s="9" vm="2333">
        <f ca="1"/>
        <v>3904.2</v>
      </c>
      <c r="W429" s="9" vm="2334">
        <f ca="1"/>
        <v>5808</v>
      </c>
      <c r="X429" s="85">
        <f t="shared" ca="1" si="55"/>
        <v>-4.3228936921041045E-2</v>
      </c>
      <c r="AR429" s="25" vm="2317">
        <f t="shared" ca="1" si="48"/>
        <v>44501</v>
      </c>
      <c r="AS429">
        <f t="shared" ca="1" si="49"/>
        <v>145113568</v>
      </c>
      <c r="AT429" t="str">
        <f t="shared" ca="1" si="51"/>
        <v/>
      </c>
      <c r="AU429" s="25" vm="2332">
        <f t="shared" ca="1" si="52"/>
        <v>44504</v>
      </c>
      <c r="AV429">
        <f t="shared" ca="1" si="53"/>
        <v>22675593.599999998</v>
      </c>
      <c r="AW429" s="213" t="str">
        <f t="shared" ca="1" si="54"/>
        <v/>
      </c>
    </row>
    <row r="430" spans="1:49" x14ac:dyDescent="0.25">
      <c r="A430" s="9" vm="2322">
        <f ca="1"/>
        <v>44502</v>
      </c>
      <c r="B430" s="9" vm="2335">
        <f ca="1"/>
        <v>6579</v>
      </c>
      <c r="C430" s="9" vm="2336">
        <f ca="1"/>
        <v>19276</v>
      </c>
      <c r="D430" s="85">
        <f t="shared" ca="1" si="50"/>
        <v>0.10404430273535828</v>
      </c>
      <c r="E430" s="85"/>
      <c r="U430" s="9" vm="2337">
        <f ca="1"/>
        <v>44505</v>
      </c>
      <c r="V430" s="9" vm="2148">
        <f ca="1"/>
        <v>3790.8</v>
      </c>
      <c r="W430" s="9" vm="2338">
        <f ca="1"/>
        <v>3978</v>
      </c>
      <c r="X430" s="85">
        <f t="shared" ca="1" si="55"/>
        <v>-2.9045643153526878E-2</v>
      </c>
      <c r="AR430" s="25" vm="2322">
        <f t="shared" ca="1" si="48"/>
        <v>44502</v>
      </c>
      <c r="AS430">
        <f t="shared" ca="1" si="49"/>
        <v>126816804</v>
      </c>
      <c r="AT430" t="str">
        <f t="shared" ca="1" si="51"/>
        <v/>
      </c>
      <c r="AU430" s="25" vm="2337">
        <f t="shared" ca="1" si="52"/>
        <v>44505</v>
      </c>
      <c r="AV430">
        <f t="shared" ca="1" si="53"/>
        <v>15079802.4</v>
      </c>
      <c r="AW430" s="213" t="str">
        <f t="shared" ca="1" si="54"/>
        <v/>
      </c>
    </row>
    <row r="431" spans="1:49" x14ac:dyDescent="0.25">
      <c r="A431" s="9" vm="2327">
        <f ca="1"/>
        <v>44503</v>
      </c>
      <c r="B431" s="9" vm="2339">
        <f ca="1"/>
        <v>7338</v>
      </c>
      <c r="C431" s="9" vm="2340">
        <f ca="1"/>
        <v>15245</v>
      </c>
      <c r="D431" s="85">
        <f t="shared" ca="1" si="50"/>
        <v>0.11536707706338349</v>
      </c>
      <c r="E431" s="85"/>
      <c r="U431" s="9" vm="2341">
        <f ca="1"/>
        <v>44508</v>
      </c>
      <c r="V431" s="9" vm="2342">
        <f ca="1"/>
        <v>3495.6</v>
      </c>
      <c r="W431" s="9" vm="2343">
        <f ca="1"/>
        <v>5026</v>
      </c>
      <c r="X431" s="85">
        <f t="shared" ca="1" si="55"/>
        <v>-7.7872744539411273E-2</v>
      </c>
      <c r="AR431" s="25" vm="2327">
        <f t="shared" ca="1" si="48"/>
        <v>44503</v>
      </c>
      <c r="AS431">
        <f t="shared" ca="1" si="49"/>
        <v>111867810</v>
      </c>
      <c r="AT431" t="str">
        <f t="shared" ca="1" si="51"/>
        <v/>
      </c>
      <c r="AU431" s="25" vm="2341">
        <f t="shared" ca="1" si="52"/>
        <v>44508</v>
      </c>
      <c r="AV431">
        <f t="shared" ca="1" si="53"/>
        <v>17568885.599999998</v>
      </c>
      <c r="AW431" s="213" t="str">
        <f t="shared" ca="1" si="54"/>
        <v/>
      </c>
    </row>
    <row r="432" spans="1:49" x14ac:dyDescent="0.25">
      <c r="A432" s="9" vm="2332">
        <f ca="1"/>
        <v>44504</v>
      </c>
      <c r="B432" s="9" vm="2344">
        <f ca="1"/>
        <v>7052</v>
      </c>
      <c r="C432" s="9" vm="2345">
        <f ca="1"/>
        <v>18661</v>
      </c>
      <c r="D432" s="85">
        <f t="shared" ca="1" si="50"/>
        <v>-3.8975197601526304E-2</v>
      </c>
      <c r="E432" s="85"/>
      <c r="U432" s="9" vm="2346">
        <f ca="1"/>
        <v>44509</v>
      </c>
      <c r="V432" s="9" vm="2347">
        <f ca="1"/>
        <v>2934</v>
      </c>
      <c r="W432" s="9" vm="2348">
        <f ca="1"/>
        <v>9745</v>
      </c>
      <c r="X432" s="85">
        <f t="shared" ca="1" si="55"/>
        <v>-0.16065911431513902</v>
      </c>
      <c r="AR432" s="25" vm="2332">
        <f t="shared" ca="1" si="48"/>
        <v>44504</v>
      </c>
      <c r="AS432">
        <f t="shared" ca="1" si="49"/>
        <v>131597372</v>
      </c>
      <c r="AT432" t="str">
        <f t="shared" ca="1" si="51"/>
        <v/>
      </c>
      <c r="AU432" s="25" vm="2346">
        <f t="shared" ca="1" si="52"/>
        <v>44509</v>
      </c>
      <c r="AV432">
        <f t="shared" ca="1" si="53"/>
        <v>28591830</v>
      </c>
      <c r="AW432" s="213" t="str">
        <f t="shared" ca="1" si="54"/>
        <v/>
      </c>
    </row>
    <row r="433" spans="1:49" x14ac:dyDescent="0.25">
      <c r="A433" s="9" vm="2337">
        <f ca="1"/>
        <v>44505</v>
      </c>
      <c r="B433" s="9" vm="2349">
        <f ca="1"/>
        <v>6840</v>
      </c>
      <c r="C433" s="9" vm="2350">
        <f ca="1"/>
        <v>16312</v>
      </c>
      <c r="D433" s="85">
        <f t="shared" ca="1" si="50"/>
        <v>-3.0062393647192286E-2</v>
      </c>
      <c r="E433" s="85"/>
      <c r="U433" s="9" vm="2351">
        <f ca="1"/>
        <v>44510</v>
      </c>
      <c r="V433" s="9" vm="2352">
        <f ca="1"/>
        <v>2874.6</v>
      </c>
      <c r="W433" s="9" vm="2353">
        <f ca="1"/>
        <v>7525</v>
      </c>
      <c r="X433" s="85">
        <f t="shared" ca="1" si="55"/>
        <v>-2.0245398773006167E-2</v>
      </c>
      <c r="AR433" s="25" vm="2337">
        <f t="shared" ca="1" si="48"/>
        <v>44505</v>
      </c>
      <c r="AS433">
        <f t="shared" ca="1" si="49"/>
        <v>111574080</v>
      </c>
      <c r="AT433" t="str">
        <f t="shared" ca="1" si="51"/>
        <v/>
      </c>
      <c r="AU433" s="25" vm="2351">
        <f t="shared" ca="1" si="52"/>
        <v>44510</v>
      </c>
      <c r="AV433">
        <f t="shared" ca="1" si="53"/>
        <v>21631365</v>
      </c>
      <c r="AW433" s="213" t="str">
        <f t="shared" ca="1" si="54"/>
        <v/>
      </c>
    </row>
    <row r="434" spans="1:49" x14ac:dyDescent="0.25">
      <c r="A434" s="9" vm="2341">
        <f ca="1"/>
        <v>44508</v>
      </c>
      <c r="B434" s="9" vm="2354">
        <f ca="1"/>
        <v>6287</v>
      </c>
      <c r="C434" s="9" vm="2355">
        <f ca="1"/>
        <v>15294</v>
      </c>
      <c r="D434" s="85">
        <f t="shared" ca="1" si="50"/>
        <v>-8.0847953216374266E-2</v>
      </c>
      <c r="E434" s="85"/>
      <c r="U434" s="9" vm="2356">
        <f ca="1"/>
        <v>44511</v>
      </c>
      <c r="V434" s="9" vm="2357">
        <f ca="1"/>
        <v>3135.6</v>
      </c>
      <c r="W434" s="9" vm="2358">
        <f ca="1"/>
        <v>7960</v>
      </c>
      <c r="X434" s="85">
        <f t="shared" ca="1" si="55"/>
        <v>9.0795241077019417E-2</v>
      </c>
      <c r="AR434" s="25" vm="2341">
        <f t="shared" ca="1" si="48"/>
        <v>44508</v>
      </c>
      <c r="AS434">
        <f t="shared" ca="1" si="49"/>
        <v>96153378</v>
      </c>
      <c r="AT434" t="str">
        <f t="shared" ca="1" si="51"/>
        <v/>
      </c>
      <c r="AU434" s="25" vm="2356">
        <f t="shared" ca="1" si="52"/>
        <v>44511</v>
      </c>
      <c r="AV434">
        <f t="shared" ca="1" si="53"/>
        <v>24959376</v>
      </c>
      <c r="AW434" s="213" t="str">
        <f t="shared" ca="1" si="54"/>
        <v/>
      </c>
    </row>
    <row r="435" spans="1:49" x14ac:dyDescent="0.25">
      <c r="A435" s="9" vm="2346">
        <f ca="1"/>
        <v>44509</v>
      </c>
      <c r="B435" s="9" vm="2359">
        <f ca="1"/>
        <v>5281</v>
      </c>
      <c r="C435" s="9" vm="2360">
        <f ca="1"/>
        <v>37644</v>
      </c>
      <c r="D435" s="85">
        <f t="shared" ca="1" si="50"/>
        <v>-0.16001272466995387</v>
      </c>
      <c r="E435" s="85"/>
      <c r="U435" s="9" vm="2361">
        <f ca="1"/>
        <v>44512</v>
      </c>
      <c r="V435" s="9" vm="2362">
        <f ca="1"/>
        <v>2764.8</v>
      </c>
      <c r="W435" s="9" vm="2363">
        <f ca="1"/>
        <v>8824</v>
      </c>
      <c r="X435" s="85">
        <f t="shared" ca="1" si="55"/>
        <v>-0.11825487944890922</v>
      </c>
      <c r="AR435" s="25" vm="2346">
        <f t="shared" ca="1" si="48"/>
        <v>44509</v>
      </c>
      <c r="AS435">
        <f t="shared" ca="1" si="49"/>
        <v>198797964</v>
      </c>
      <c r="AT435" t="str">
        <f t="shared" ca="1" si="51"/>
        <v/>
      </c>
      <c r="AU435" s="25" vm="2361">
        <f t="shared" ca="1" si="52"/>
        <v>44512</v>
      </c>
      <c r="AV435">
        <f t="shared" ca="1" si="53"/>
        <v>24396595.200000003</v>
      </c>
      <c r="AW435" s="213" t="str">
        <f t="shared" ca="1" si="54"/>
        <v/>
      </c>
    </row>
    <row r="436" spans="1:49" x14ac:dyDescent="0.25">
      <c r="A436" s="9" vm="2351">
        <f ca="1"/>
        <v>44510</v>
      </c>
      <c r="B436" s="9" vm="2364">
        <f ca="1"/>
        <v>5180</v>
      </c>
      <c r="C436" s="9" vm="2365">
        <f ca="1"/>
        <v>25456</v>
      </c>
      <c r="D436" s="85">
        <f t="shared" ca="1" si="50"/>
        <v>-1.9125165688316608E-2</v>
      </c>
      <c r="E436" s="85"/>
      <c r="U436" s="9" vm="2366">
        <f ca="1"/>
        <v>44515</v>
      </c>
      <c r="V436" s="9" vm="2367">
        <f ca="1"/>
        <v>3006</v>
      </c>
      <c r="W436" s="9" vm="2368">
        <f ca="1"/>
        <v>8043</v>
      </c>
      <c r="X436" s="85">
        <f t="shared" ca="1" si="55"/>
        <v>8.7239583333333259E-2</v>
      </c>
      <c r="AR436" s="25" vm="2351">
        <f t="shared" ca="1" si="48"/>
        <v>44510</v>
      </c>
      <c r="AS436">
        <f t="shared" ca="1" si="49"/>
        <v>131862080</v>
      </c>
      <c r="AT436" t="str">
        <f t="shared" ca="1" si="51"/>
        <v/>
      </c>
      <c r="AU436" s="25" vm="2366">
        <f t="shared" ca="1" si="52"/>
        <v>44515</v>
      </c>
      <c r="AV436">
        <f t="shared" ca="1" si="53"/>
        <v>24177258</v>
      </c>
      <c r="AW436" s="213" t="str">
        <f t="shared" ca="1" si="54"/>
        <v/>
      </c>
    </row>
    <row r="437" spans="1:49" x14ac:dyDescent="0.25">
      <c r="A437" s="9" vm="2356">
        <f ca="1"/>
        <v>44511</v>
      </c>
      <c r="B437" s="9" vm="2369">
        <f ca="1"/>
        <v>5646</v>
      </c>
      <c r="C437" s="9" vm="2370">
        <f ca="1"/>
        <v>19705</v>
      </c>
      <c r="D437" s="85">
        <f t="shared" ca="1" si="50"/>
        <v>8.9961389961389956E-2</v>
      </c>
      <c r="E437" s="85"/>
      <c r="U437" s="9" vm="2371">
        <f ca="1"/>
        <v>44516</v>
      </c>
      <c r="V437" s="9" vm="2372">
        <f ca="1"/>
        <v>3139.2</v>
      </c>
      <c r="W437" s="9" vm="2373">
        <f ca="1"/>
        <v>7383</v>
      </c>
      <c r="X437" s="85">
        <f t="shared" ca="1" si="55"/>
        <v>4.4311377245508925E-2</v>
      </c>
      <c r="AR437" s="25" vm="2356">
        <f t="shared" ca="1" si="48"/>
        <v>44511</v>
      </c>
      <c r="AS437">
        <f t="shared" ca="1" si="49"/>
        <v>111254430</v>
      </c>
      <c r="AT437" t="str">
        <f t="shared" ca="1" si="51"/>
        <v/>
      </c>
      <c r="AU437" s="25" vm="2371">
        <f t="shared" ca="1" si="52"/>
        <v>44516</v>
      </c>
      <c r="AV437">
        <f t="shared" ca="1" si="53"/>
        <v>23176713.599999998</v>
      </c>
      <c r="AW437" s="213" t="str">
        <f t="shared" ca="1" si="54"/>
        <v/>
      </c>
    </row>
    <row r="438" spans="1:49" x14ac:dyDescent="0.25">
      <c r="A438" s="9" vm="2361">
        <f ca="1"/>
        <v>44512</v>
      </c>
      <c r="B438" s="9" vm="2374">
        <f ca="1"/>
        <v>4944</v>
      </c>
      <c r="C438" s="9" vm="2375">
        <f ca="1"/>
        <v>23025</v>
      </c>
      <c r="D438" s="85">
        <f t="shared" ca="1" si="50"/>
        <v>-0.12433581296493093</v>
      </c>
      <c r="E438" s="85"/>
      <c r="U438" s="9" vm="2376">
        <f ca="1"/>
        <v>44517</v>
      </c>
      <c r="V438" s="9" vm="2377">
        <f ca="1"/>
        <v>2811.6</v>
      </c>
      <c r="W438" s="9" vm="2378">
        <f ca="1"/>
        <v>9878</v>
      </c>
      <c r="X438" s="85">
        <f t="shared" ca="1" si="55"/>
        <v>-0.10435779816513759</v>
      </c>
      <c r="AR438" s="25" vm="2361">
        <f t="shared" ca="1" si="48"/>
        <v>44512</v>
      </c>
      <c r="AS438">
        <f t="shared" ca="1" si="49"/>
        <v>113835600</v>
      </c>
      <c r="AT438" t="str">
        <f t="shared" ca="1" si="51"/>
        <v/>
      </c>
      <c r="AU438" s="25" vm="2376">
        <f t="shared" ca="1" si="52"/>
        <v>44517</v>
      </c>
      <c r="AV438">
        <f t="shared" ca="1" si="53"/>
        <v>27772984.800000001</v>
      </c>
      <c r="AW438" s="213" t="str">
        <f t="shared" ca="1" si="54"/>
        <v/>
      </c>
    </row>
    <row r="439" spans="1:49" x14ac:dyDescent="0.25">
      <c r="A439" s="9" vm="2366">
        <f ca="1"/>
        <v>44515</v>
      </c>
      <c r="B439" s="9" vm="2379">
        <f ca="1"/>
        <v>5380</v>
      </c>
      <c r="C439" s="9" vm="2380">
        <f ca="1"/>
        <v>19367</v>
      </c>
      <c r="D439" s="85">
        <f t="shared" ca="1" si="50"/>
        <v>8.8187702265372162E-2</v>
      </c>
      <c r="E439" s="85"/>
      <c r="U439" s="9" vm="2381">
        <f ca="1"/>
        <v>44518</v>
      </c>
      <c r="V439" s="9" vm="2382">
        <f ca="1"/>
        <v>2844</v>
      </c>
      <c r="W439" s="9" vm="2383">
        <f ca="1"/>
        <v>8442</v>
      </c>
      <c r="X439" s="85">
        <f t="shared" ca="1" si="55"/>
        <v>1.1523687580025642E-2</v>
      </c>
      <c r="AR439" s="25" vm="2366">
        <f t="shared" ca="1" si="48"/>
        <v>44515</v>
      </c>
      <c r="AS439">
        <f t="shared" ca="1" si="49"/>
        <v>104194460</v>
      </c>
      <c r="AT439" t="str">
        <f t="shared" ca="1" si="51"/>
        <v/>
      </c>
      <c r="AU439" s="25" vm="2381">
        <f t="shared" ca="1" si="52"/>
        <v>44518</v>
      </c>
      <c r="AV439">
        <f t="shared" ca="1" si="53"/>
        <v>24009048</v>
      </c>
      <c r="AW439" s="213" t="str">
        <f t="shared" ca="1" si="54"/>
        <v/>
      </c>
    </row>
    <row r="440" spans="1:49" x14ac:dyDescent="0.25">
      <c r="A440" s="9" vm="2371">
        <f ca="1"/>
        <v>44516</v>
      </c>
      <c r="B440" s="9" vm="2384">
        <f ca="1"/>
        <v>5613</v>
      </c>
      <c r="C440" s="9" vm="2385">
        <f ca="1"/>
        <v>23949</v>
      </c>
      <c r="D440" s="85">
        <f t="shared" ca="1" si="50"/>
        <v>4.3308550185873609E-2</v>
      </c>
      <c r="E440" s="85"/>
      <c r="U440" s="9" vm="2386">
        <f ca="1"/>
        <v>44519</v>
      </c>
      <c r="V440" s="9" vm="2387">
        <f ca="1"/>
        <v>2964.6</v>
      </c>
      <c r="W440" s="9" vm="2388">
        <f ca="1"/>
        <v>7956</v>
      </c>
      <c r="X440" s="85">
        <f t="shared" ca="1" si="55"/>
        <v>4.240506329113921E-2</v>
      </c>
      <c r="AR440" s="25" vm="2371">
        <f t="shared" ca="1" si="48"/>
        <v>44516</v>
      </c>
      <c r="AS440">
        <f t="shared" ca="1" si="49"/>
        <v>134425737</v>
      </c>
      <c r="AT440" t="str">
        <f t="shared" ca="1" si="51"/>
        <v/>
      </c>
      <c r="AU440" s="25" vm="2386">
        <f t="shared" ca="1" si="52"/>
        <v>44519</v>
      </c>
      <c r="AV440">
        <f t="shared" ca="1" si="53"/>
        <v>23586357.599999998</v>
      </c>
      <c r="AW440" s="213" t="str">
        <f t="shared" ca="1" si="54"/>
        <v/>
      </c>
    </row>
    <row r="441" spans="1:49" x14ac:dyDescent="0.25">
      <c r="A441" s="9" vm="2376">
        <f ca="1"/>
        <v>44517</v>
      </c>
      <c r="B441" s="9" vm="2389">
        <f ca="1"/>
        <v>5034</v>
      </c>
      <c r="C441" s="9" vm="2390">
        <f ca="1"/>
        <v>23587</v>
      </c>
      <c r="D441" s="85">
        <f t="shared" ca="1" si="50"/>
        <v>-0.10315339390700161</v>
      </c>
      <c r="E441" s="85"/>
      <c r="U441" s="9" vm="2391">
        <f ca="1"/>
        <v>44522</v>
      </c>
      <c r="V441" s="9" vm="2392">
        <f ca="1"/>
        <v>2673</v>
      </c>
      <c r="W441" s="9" vm="2393">
        <f ca="1"/>
        <v>14286</v>
      </c>
      <c r="X441" s="85">
        <f t="shared" ca="1" si="55"/>
        <v>-9.8360655737704888E-2</v>
      </c>
      <c r="AR441" s="25" vm="2376">
        <f t="shared" ca="1" si="48"/>
        <v>44517</v>
      </c>
      <c r="AS441">
        <f t="shared" ca="1" si="49"/>
        <v>118736958</v>
      </c>
      <c r="AT441" t="str">
        <f t="shared" ca="1" si="51"/>
        <v/>
      </c>
      <c r="AU441" s="25" vm="2391">
        <f t="shared" ca="1" si="52"/>
        <v>44522</v>
      </c>
      <c r="AV441">
        <f t="shared" ca="1" si="53"/>
        <v>38186478</v>
      </c>
      <c r="AW441" s="213" t="str">
        <f t="shared" ca="1" si="54"/>
        <v/>
      </c>
    </row>
    <row r="442" spans="1:49" x14ac:dyDescent="0.25">
      <c r="A442" s="9" vm="2381">
        <f ca="1"/>
        <v>44518</v>
      </c>
      <c r="B442" s="9" vm="2394">
        <f ca="1"/>
        <v>5093</v>
      </c>
      <c r="C442" s="9" vm="2395">
        <f ca="1"/>
        <v>14378</v>
      </c>
      <c r="D442" s="85">
        <f t="shared" ca="1" si="50"/>
        <v>1.1720301946762018E-2</v>
      </c>
      <c r="E442" s="85"/>
      <c r="U442" s="9" vm="2396">
        <f ca="1"/>
        <v>44523</v>
      </c>
      <c r="V442" s="9" vm="2397">
        <f ca="1"/>
        <v>2948.4</v>
      </c>
      <c r="W442" s="9" vm="2398">
        <f ca="1"/>
        <v>8471</v>
      </c>
      <c r="X442" s="85">
        <f t="shared" ca="1" si="55"/>
        <v>0.10303030303030307</v>
      </c>
      <c r="AR442" s="25" vm="2381">
        <f t="shared" ca="1" si="48"/>
        <v>44518</v>
      </c>
      <c r="AS442">
        <f t="shared" ca="1" si="49"/>
        <v>73227154</v>
      </c>
      <c r="AT442" t="str">
        <f t="shared" ca="1" si="51"/>
        <v/>
      </c>
      <c r="AU442" s="25" vm="2396">
        <f t="shared" ca="1" si="52"/>
        <v>44523</v>
      </c>
      <c r="AV442">
        <f t="shared" ca="1" si="53"/>
        <v>24975896.400000002</v>
      </c>
      <c r="AW442" s="213" t="str">
        <f t="shared" ca="1" si="54"/>
        <v/>
      </c>
    </row>
    <row r="443" spans="1:49" x14ac:dyDescent="0.25">
      <c r="A443" s="9" vm="2386">
        <f ca="1"/>
        <v>44519</v>
      </c>
      <c r="B443" s="9" vm="2399">
        <f ca="1"/>
        <v>5316</v>
      </c>
      <c r="C443" s="9" vm="2400">
        <f ca="1"/>
        <v>18803</v>
      </c>
      <c r="D443" s="85">
        <f t="shared" ca="1" si="50"/>
        <v>4.3785588062045945E-2</v>
      </c>
      <c r="E443" s="85"/>
      <c r="U443" s="9" vm="2401">
        <f ca="1"/>
        <v>44524</v>
      </c>
      <c r="V443" s="9" vm="870">
        <f ca="1"/>
        <v>2930.4</v>
      </c>
      <c r="W443" s="9" vm="2402">
        <f ca="1"/>
        <v>7423</v>
      </c>
      <c r="X443" s="85">
        <f t="shared" ca="1" si="55"/>
        <v>-6.105006105006105E-3</v>
      </c>
      <c r="AR443" s="25" vm="2386">
        <f t="shared" ca="1" si="48"/>
        <v>44519</v>
      </c>
      <c r="AS443">
        <f t="shared" ca="1" si="49"/>
        <v>99956748</v>
      </c>
      <c r="AT443" t="str">
        <f t="shared" ca="1" si="51"/>
        <v/>
      </c>
      <c r="AU443" s="25" vm="2401">
        <f t="shared" ca="1" si="52"/>
        <v>44524</v>
      </c>
      <c r="AV443">
        <f t="shared" ca="1" si="53"/>
        <v>21752359.199999999</v>
      </c>
      <c r="AW443" s="213" t="str">
        <f t="shared" ca="1" si="54"/>
        <v/>
      </c>
    </row>
    <row r="444" spans="1:49" x14ac:dyDescent="0.25">
      <c r="A444" s="9" vm="2391">
        <f ca="1"/>
        <v>44522</v>
      </c>
      <c r="B444" s="9" vm="2403">
        <f ca="1"/>
        <v>4796</v>
      </c>
      <c r="C444" s="9" vm="2404">
        <f ca="1"/>
        <v>24929</v>
      </c>
      <c r="D444" s="85">
        <f t="shared" ca="1" si="50"/>
        <v>-9.7817908201655382E-2</v>
      </c>
      <c r="E444" s="85"/>
      <c r="U444" s="9" vm="2405">
        <f ca="1"/>
        <v>44525</v>
      </c>
      <c r="V444" s="9" vm="2406">
        <f ca="1"/>
        <v>2941.2</v>
      </c>
      <c r="W444" s="9" vm="2407">
        <f ca="1"/>
        <v>4118</v>
      </c>
      <c r="X444" s="85">
        <f t="shared" ca="1" si="55"/>
        <v>3.6855036855035924E-3</v>
      </c>
      <c r="AR444" s="25" vm="2391">
        <f t="shared" ca="1" si="48"/>
        <v>44522</v>
      </c>
      <c r="AS444">
        <f t="shared" ca="1" si="49"/>
        <v>119559484</v>
      </c>
      <c r="AT444" t="str">
        <f t="shared" ca="1" si="51"/>
        <v/>
      </c>
      <c r="AU444" s="25" vm="2405">
        <f t="shared" ca="1" si="52"/>
        <v>44525</v>
      </c>
      <c r="AV444">
        <f t="shared" ca="1" si="53"/>
        <v>12111861.6</v>
      </c>
      <c r="AW444" s="213" t="str">
        <f t="shared" ca="1" si="54"/>
        <v/>
      </c>
    </row>
    <row r="445" spans="1:49" x14ac:dyDescent="0.25">
      <c r="A445" s="9" vm="2396">
        <f ca="1"/>
        <v>44523</v>
      </c>
      <c r="B445" s="9" vm="2408">
        <f ca="1"/>
        <v>5277</v>
      </c>
      <c r="C445" s="9" vm="2409">
        <f ca="1"/>
        <v>17840</v>
      </c>
      <c r="D445" s="85">
        <f t="shared" ca="1" si="50"/>
        <v>0.10029190992493744</v>
      </c>
      <c r="E445" s="85"/>
      <c r="U445" s="9" vm="2410">
        <f ca="1"/>
        <v>44526</v>
      </c>
      <c r="V445" s="9" vm="2411">
        <f ca="1"/>
        <v>3366</v>
      </c>
      <c r="W445" s="9" vm="2412">
        <f ca="1"/>
        <v>9133</v>
      </c>
      <c r="X445" s="85">
        <f t="shared" ca="1" si="55"/>
        <v>0.14443084455324365</v>
      </c>
      <c r="AR445" s="25" vm="2396">
        <f t="shared" ca="1" si="48"/>
        <v>44523</v>
      </c>
      <c r="AS445">
        <f t="shared" ca="1" si="49"/>
        <v>94141680</v>
      </c>
      <c r="AT445" t="str">
        <f t="shared" ca="1" si="51"/>
        <v/>
      </c>
      <c r="AU445" s="25" vm="2410">
        <f t="shared" ca="1" si="52"/>
        <v>44526</v>
      </c>
      <c r="AV445">
        <f t="shared" ca="1" si="53"/>
        <v>30741678</v>
      </c>
      <c r="AW445" s="213" t="str">
        <f t="shared" ca="1" si="54"/>
        <v/>
      </c>
    </row>
    <row r="446" spans="1:49" x14ac:dyDescent="0.25">
      <c r="A446" s="9" vm="2401">
        <f ca="1"/>
        <v>44524</v>
      </c>
      <c r="B446" s="9" vm="2413">
        <f ca="1"/>
        <v>5255</v>
      </c>
      <c r="C446" s="9" vm="2414">
        <f ca="1"/>
        <v>11795</v>
      </c>
      <c r="D446" s="85">
        <f t="shared" ca="1" si="50"/>
        <v>-4.169035436801213E-3</v>
      </c>
      <c r="E446" s="85"/>
      <c r="U446" s="9" vm="2415">
        <f ca="1"/>
        <v>44529</v>
      </c>
      <c r="V446" s="9" vm="2416">
        <f ca="1"/>
        <v>2593.8000000000002</v>
      </c>
      <c r="W446" s="9" vm="2417">
        <f ca="1"/>
        <v>18500</v>
      </c>
      <c r="X446" s="85">
        <f t="shared" ca="1" si="55"/>
        <v>-0.22941176470588229</v>
      </c>
      <c r="AR446" s="25" vm="2401">
        <f t="shared" ca="1" si="48"/>
        <v>44524</v>
      </c>
      <c r="AS446">
        <f t="shared" ca="1" si="49"/>
        <v>61982725</v>
      </c>
      <c r="AT446" t="str">
        <f t="shared" ca="1" si="51"/>
        <v/>
      </c>
      <c r="AU446" s="25" vm="2415">
        <f t="shared" ca="1" si="52"/>
        <v>44529</v>
      </c>
      <c r="AV446">
        <f t="shared" ca="1" si="53"/>
        <v>47985300</v>
      </c>
      <c r="AW446" s="213" t="str">
        <f t="shared" ca="1" si="54"/>
        <v/>
      </c>
    </row>
    <row r="447" spans="1:49" x14ac:dyDescent="0.25">
      <c r="A447" s="9" vm="2410">
        <f ca="1"/>
        <v>44526</v>
      </c>
      <c r="B447" s="9" vm="2418">
        <f ca="1"/>
        <v>5734</v>
      </c>
      <c r="C447" s="9" vm="2419">
        <f ca="1"/>
        <v>12763</v>
      </c>
      <c r="D447" s="85">
        <f t="shared" ca="1" si="50"/>
        <v>9.1151284490960993E-2</v>
      </c>
      <c r="E447" s="85"/>
      <c r="U447" s="9" vm="2420">
        <f ca="1"/>
        <v>44530</v>
      </c>
      <c r="V447" s="9" vm="837">
        <f ca="1"/>
        <v>2334.6</v>
      </c>
      <c r="W447" s="9" vm="2421">
        <f ca="1"/>
        <v>11582</v>
      </c>
      <c r="X447" s="85">
        <f t="shared" ca="1" si="55"/>
        <v>-9.9930603747397734E-2</v>
      </c>
      <c r="AR447" s="25" vm="2410">
        <f t="shared" ca="1" si="48"/>
        <v>44526</v>
      </c>
      <c r="AS447">
        <f t="shared" ca="1" si="49"/>
        <v>73183042</v>
      </c>
      <c r="AT447" t="str">
        <f t="shared" ca="1" si="51"/>
        <v/>
      </c>
      <c r="AU447" s="25" vm="2420">
        <f t="shared" ca="1" si="52"/>
        <v>44530</v>
      </c>
      <c r="AV447">
        <f t="shared" ca="1" si="53"/>
        <v>27039337.199999999</v>
      </c>
      <c r="AW447" s="213" t="str">
        <f t="shared" ca="1" si="54"/>
        <v/>
      </c>
    </row>
    <row r="448" spans="1:49" x14ac:dyDescent="0.25">
      <c r="A448" s="9" vm="2415">
        <f ca="1"/>
        <v>44529</v>
      </c>
      <c r="B448" s="9" vm="2422">
        <f ca="1"/>
        <v>4652</v>
      </c>
      <c r="C448" s="9" vm="2423">
        <f ca="1"/>
        <v>34051</v>
      </c>
      <c r="D448" s="85">
        <f t="shared" ca="1" si="50"/>
        <v>-0.18869898848971051</v>
      </c>
      <c r="E448" s="85"/>
      <c r="U448" s="9" vm="2424">
        <f ca="1"/>
        <v>44531</v>
      </c>
      <c r="V448" s="9" vm="2425">
        <f ca="1"/>
        <v>1972.8</v>
      </c>
      <c r="W448" s="9" vm="2426">
        <f ca="1"/>
        <v>13189</v>
      </c>
      <c r="X448" s="85">
        <f t="shared" ca="1" si="55"/>
        <v>-0.15497301464919042</v>
      </c>
      <c r="AR448" s="25" vm="2415">
        <f t="shared" ca="1" si="48"/>
        <v>44529</v>
      </c>
      <c r="AS448">
        <f t="shared" ca="1" si="49"/>
        <v>158405252</v>
      </c>
      <c r="AT448" t="str">
        <f t="shared" ca="1" si="51"/>
        <v/>
      </c>
      <c r="AU448" s="25" vm="2424">
        <f t="shared" ca="1" si="52"/>
        <v>44531</v>
      </c>
      <c r="AV448">
        <f t="shared" ca="1" si="53"/>
        <v>26019259.199999999</v>
      </c>
      <c r="AW448" s="213" t="str">
        <f t="shared" ca="1" si="54"/>
        <v/>
      </c>
    </row>
    <row r="449" spans="1:49" x14ac:dyDescent="0.25">
      <c r="A449" s="9" vm="2420">
        <f ca="1"/>
        <v>44530</v>
      </c>
      <c r="B449" s="9" vm="320">
        <f ca="1"/>
        <v>4180</v>
      </c>
      <c r="C449" s="9" vm="2427">
        <f ca="1"/>
        <v>37985</v>
      </c>
      <c r="D449" s="85">
        <f t="shared" ca="1" si="50"/>
        <v>-0.10146173688736028</v>
      </c>
      <c r="E449" s="85"/>
      <c r="U449" s="9" vm="2428">
        <f ca="1"/>
        <v>44532</v>
      </c>
      <c r="V449" s="9" vm="2429">
        <f ca="1"/>
        <v>1843.2</v>
      </c>
      <c r="W449" s="9" vm="2430">
        <f ca="1"/>
        <v>12160</v>
      </c>
      <c r="X449" s="85">
        <f t="shared" ca="1" si="55"/>
        <v>-6.5693430656934268E-2</v>
      </c>
      <c r="AR449" s="25" vm="2420">
        <f t="shared" ca="1" si="48"/>
        <v>44530</v>
      </c>
      <c r="AS449">
        <f t="shared" ca="1" si="49"/>
        <v>158777300</v>
      </c>
      <c r="AT449" t="str">
        <f t="shared" ca="1" si="51"/>
        <v/>
      </c>
      <c r="AU449" s="25" vm="2428">
        <f t="shared" ca="1" si="52"/>
        <v>44532</v>
      </c>
      <c r="AV449">
        <f t="shared" ca="1" si="53"/>
        <v>22413312</v>
      </c>
      <c r="AW449" s="213" t="str">
        <f t="shared" ca="1" si="54"/>
        <v/>
      </c>
    </row>
    <row r="450" spans="1:49" x14ac:dyDescent="0.25">
      <c r="A450" s="9" vm="2424">
        <f ca="1"/>
        <v>44531</v>
      </c>
      <c r="B450" s="9" vm="2431">
        <f ca="1"/>
        <v>3536</v>
      </c>
      <c r="C450" s="9" vm="2432">
        <f ca="1"/>
        <v>47999</v>
      </c>
      <c r="D450" s="85">
        <f t="shared" ca="1" si="50"/>
        <v>-0.15406698564593302</v>
      </c>
      <c r="E450" s="85"/>
      <c r="U450" s="9" vm="2433">
        <f ca="1"/>
        <v>44533</v>
      </c>
      <c r="V450" s="9" vm="2434">
        <f ca="1"/>
        <v>1809</v>
      </c>
      <c r="W450" s="9" vm="2435">
        <f ca="1"/>
        <v>11034</v>
      </c>
      <c r="X450" s="85">
        <f t="shared" ca="1" si="55"/>
        <v>-1.8554687500000024E-2</v>
      </c>
      <c r="AR450" s="25" vm="2424">
        <f t="shared" ca="1" si="48"/>
        <v>44531</v>
      </c>
      <c r="AS450">
        <f t="shared" ca="1" si="49"/>
        <v>169724464</v>
      </c>
      <c r="AT450" t="str">
        <f t="shared" ca="1" si="51"/>
        <v/>
      </c>
      <c r="AU450" s="25" vm="2433">
        <f t="shared" ca="1" si="52"/>
        <v>44533</v>
      </c>
      <c r="AV450">
        <f t="shared" ca="1" si="53"/>
        <v>19960506</v>
      </c>
      <c r="AW450" s="213" t="str">
        <f t="shared" ca="1" si="54"/>
        <v/>
      </c>
    </row>
    <row r="451" spans="1:49" x14ac:dyDescent="0.25">
      <c r="A451" s="9" vm="2428">
        <f ca="1"/>
        <v>44532</v>
      </c>
      <c r="B451" s="9" vm="2436">
        <f ca="1"/>
        <v>3304</v>
      </c>
      <c r="C451" s="9" vm="2437">
        <f ca="1"/>
        <v>36467</v>
      </c>
      <c r="D451" s="85">
        <f t="shared" ca="1" si="50"/>
        <v>-6.561085972850679E-2</v>
      </c>
      <c r="E451" s="85"/>
      <c r="U451" s="9" vm="2438">
        <f ca="1"/>
        <v>44536</v>
      </c>
      <c r="V451" s="9" vm="2439">
        <f ca="1"/>
        <v>1449</v>
      </c>
      <c r="W451" s="9" vm="2440">
        <f ca="1"/>
        <v>21652</v>
      </c>
      <c r="X451" s="85">
        <f t="shared" ca="1" si="55"/>
        <v>-0.19900497512437812</v>
      </c>
      <c r="AR451" s="25" vm="2428">
        <f t="shared" ref="AR451:AR514" ca="1" si="56">A451</f>
        <v>44532</v>
      </c>
      <c r="AS451">
        <f t="shared" ref="AS451:AS514" ca="1" si="57">B451*C451</f>
        <v>120486968</v>
      </c>
      <c r="AT451" t="str">
        <f t="shared" ca="1" si="51"/>
        <v/>
      </c>
      <c r="AU451" s="25" vm="2438">
        <f t="shared" ca="1" si="52"/>
        <v>44536</v>
      </c>
      <c r="AV451">
        <f t="shared" ca="1" si="53"/>
        <v>31373748</v>
      </c>
      <c r="AW451" s="213" t="str">
        <f t="shared" ca="1" si="54"/>
        <v/>
      </c>
    </row>
    <row r="452" spans="1:49" x14ac:dyDescent="0.25">
      <c r="A452" s="9" vm="2433">
        <f ca="1"/>
        <v>44533</v>
      </c>
      <c r="B452" s="9" vm="2441">
        <f ca="1"/>
        <v>3242</v>
      </c>
      <c r="C452" s="9" vm="2442">
        <f ca="1"/>
        <v>24458</v>
      </c>
      <c r="D452" s="85">
        <f t="shared" ref="D452:D515" ca="1" si="58">(B452-B451)/B451</f>
        <v>-1.8765133171912834E-2</v>
      </c>
      <c r="E452" s="85"/>
      <c r="U452" s="9" vm="2443">
        <f ca="1"/>
        <v>44537</v>
      </c>
      <c r="V452" s="9" vm="1174">
        <f ca="1"/>
        <v>1494</v>
      </c>
      <c r="W452" s="9" vm="2444">
        <f ca="1"/>
        <v>14453</v>
      </c>
      <c r="X452" s="85">
        <f t="shared" ca="1" si="55"/>
        <v>3.1055900621118012E-2</v>
      </c>
      <c r="AR452" s="25" vm="2433">
        <f t="shared" ca="1" si="56"/>
        <v>44533</v>
      </c>
      <c r="AS452">
        <f t="shared" ca="1" si="57"/>
        <v>79292836</v>
      </c>
      <c r="AT452" t="str">
        <f t="shared" ref="AT452:AT515" ca="1" si="59">IF(AND($AS452 &gt;= $BI$2, $C452 &gt;= $BJ$2), ($C452 / $BK$2) * 100, "")</f>
        <v/>
      </c>
      <c r="AU452" s="25" vm="2443">
        <f t="shared" ref="AU452:AU515" ca="1" si="60">U452</f>
        <v>44537</v>
      </c>
      <c r="AV452">
        <f t="shared" ref="AV452:AV515" ca="1" si="61">V452*W452</f>
        <v>21592782</v>
      </c>
      <c r="AW452" s="213" t="str">
        <f t="shared" ref="AW452:AW515" ca="1" si="62">IF(AND($AV452 &gt;= $BM$2, $W452 &gt;= $BN$2), ($W452 / $BO$2) * 100, "")</f>
        <v/>
      </c>
    </row>
    <row r="453" spans="1:49" x14ac:dyDescent="0.25">
      <c r="A453" s="9" vm="2438">
        <f ca="1"/>
        <v>44536</v>
      </c>
      <c r="B453" s="9" vm="2445">
        <f ca="1"/>
        <v>2598</v>
      </c>
      <c r="C453" s="9" vm="2446">
        <f ca="1"/>
        <v>55561</v>
      </c>
      <c r="D453" s="85">
        <f t="shared" ca="1" si="58"/>
        <v>-0.19864281307834669</v>
      </c>
      <c r="E453" s="85"/>
      <c r="U453" s="9" vm="2447">
        <f ca="1"/>
        <v>44538</v>
      </c>
      <c r="V453" s="9" vm="2448">
        <f ca="1"/>
        <v>1558.8</v>
      </c>
      <c r="W453" s="9" vm="2449">
        <f ca="1"/>
        <v>8196</v>
      </c>
      <c r="X453" s="85">
        <f t="shared" ref="X453:X516" ca="1" si="63">(V453-V452)/V452</f>
        <v>4.3373493975903586E-2</v>
      </c>
      <c r="AR453" s="25" vm="2438">
        <f t="shared" ca="1" si="56"/>
        <v>44536</v>
      </c>
      <c r="AS453">
        <f t="shared" ca="1" si="57"/>
        <v>144347478</v>
      </c>
      <c r="AT453" t="str">
        <f t="shared" ca="1" si="59"/>
        <v/>
      </c>
      <c r="AU453" s="25" vm="2447">
        <f t="shared" ca="1" si="60"/>
        <v>44538</v>
      </c>
      <c r="AV453">
        <f t="shared" ca="1" si="61"/>
        <v>12775924.799999999</v>
      </c>
      <c r="AW453" s="213" t="str">
        <f t="shared" ca="1" si="62"/>
        <v/>
      </c>
    </row>
    <row r="454" spans="1:49" x14ac:dyDescent="0.25">
      <c r="A454" s="9" vm="2443">
        <f ca="1"/>
        <v>44537</v>
      </c>
      <c r="B454" s="9" vm="681">
        <f ca="1"/>
        <v>2670</v>
      </c>
      <c r="C454" s="9" vm="2450">
        <f ca="1"/>
        <v>38044</v>
      </c>
      <c r="D454" s="85">
        <f t="shared" ca="1" si="58"/>
        <v>2.771362586605081E-2</v>
      </c>
      <c r="E454" s="85"/>
      <c r="U454" s="9" vm="2451">
        <f ca="1"/>
        <v>44539</v>
      </c>
      <c r="V454" s="9" vm="1203">
        <f ca="1"/>
        <v>1530</v>
      </c>
      <c r="W454" s="9" vm="2452">
        <f ca="1"/>
        <v>6112</v>
      </c>
      <c r="X454" s="85">
        <f t="shared" ca="1" si="63"/>
        <v>-1.8475750577367177E-2</v>
      </c>
      <c r="AR454" s="25" vm="2443">
        <f t="shared" ca="1" si="56"/>
        <v>44537</v>
      </c>
      <c r="AS454">
        <f t="shared" ca="1" si="57"/>
        <v>101577480</v>
      </c>
      <c r="AT454" t="str">
        <f t="shared" ca="1" si="59"/>
        <v/>
      </c>
      <c r="AU454" s="25" vm="2451">
        <f t="shared" ca="1" si="60"/>
        <v>44539</v>
      </c>
      <c r="AV454">
        <f t="shared" ca="1" si="61"/>
        <v>9351360</v>
      </c>
      <c r="AW454" s="213" t="str">
        <f t="shared" ca="1" si="62"/>
        <v/>
      </c>
    </row>
    <row r="455" spans="1:49" x14ac:dyDescent="0.25">
      <c r="A455" s="9" vm="2447">
        <f ca="1"/>
        <v>44538</v>
      </c>
      <c r="B455" s="9" vm="2453">
        <f ca="1"/>
        <v>2799</v>
      </c>
      <c r="C455" s="9" vm="2454">
        <f ca="1"/>
        <v>26492</v>
      </c>
      <c r="D455" s="85">
        <f t="shared" ca="1" si="58"/>
        <v>4.8314606741573035E-2</v>
      </c>
      <c r="E455" s="85"/>
      <c r="U455" s="9" vm="2455">
        <f ca="1"/>
        <v>44540</v>
      </c>
      <c r="V455" s="9" vm="2456">
        <f ca="1"/>
        <v>1618.2</v>
      </c>
      <c r="W455" s="9" vm="2457">
        <f ca="1"/>
        <v>6327</v>
      </c>
      <c r="X455" s="85">
        <f t="shared" ca="1" si="63"/>
        <v>5.764705882352944E-2</v>
      </c>
      <c r="AR455" s="25" vm="2447">
        <f t="shared" ca="1" si="56"/>
        <v>44538</v>
      </c>
      <c r="AS455">
        <f t="shared" ca="1" si="57"/>
        <v>74151108</v>
      </c>
      <c r="AT455" t="str">
        <f t="shared" ca="1" si="59"/>
        <v/>
      </c>
      <c r="AU455" s="25" vm="2455">
        <f t="shared" ca="1" si="60"/>
        <v>44540</v>
      </c>
      <c r="AV455">
        <f t="shared" ca="1" si="61"/>
        <v>10238351.4</v>
      </c>
      <c r="AW455" s="213" t="str">
        <f t="shared" ca="1" si="62"/>
        <v/>
      </c>
    </row>
    <row r="456" spans="1:49" x14ac:dyDescent="0.25">
      <c r="A456" s="9" vm="2451">
        <f ca="1"/>
        <v>44539</v>
      </c>
      <c r="B456" s="9" vm="2458">
        <f ca="1"/>
        <v>2752</v>
      </c>
      <c r="C456" s="9" vm="2459">
        <f ca="1"/>
        <v>22857</v>
      </c>
      <c r="D456" s="85">
        <f t="shared" ca="1" si="58"/>
        <v>-1.6791711325473382E-2</v>
      </c>
      <c r="E456" s="85"/>
      <c r="U456" s="9" vm="2460">
        <f ca="1"/>
        <v>44543</v>
      </c>
      <c r="V456" s="9" vm="1489">
        <f ca="1"/>
        <v>1569.6</v>
      </c>
      <c r="W456" s="9" vm="2461">
        <f ca="1"/>
        <v>9695</v>
      </c>
      <c r="X456" s="85">
        <f t="shared" ca="1" si="63"/>
        <v>-3.0033370411568491E-2</v>
      </c>
      <c r="AR456" s="25" vm="2451">
        <f t="shared" ca="1" si="56"/>
        <v>44539</v>
      </c>
      <c r="AS456">
        <f t="shared" ca="1" si="57"/>
        <v>62902464</v>
      </c>
      <c r="AT456" t="str">
        <f t="shared" ca="1" si="59"/>
        <v/>
      </c>
      <c r="AU456" s="25" vm="2460">
        <f t="shared" ca="1" si="60"/>
        <v>44543</v>
      </c>
      <c r="AV456">
        <f t="shared" ca="1" si="61"/>
        <v>15217272</v>
      </c>
      <c r="AW456" s="213" t="str">
        <f t="shared" ca="1" si="62"/>
        <v/>
      </c>
    </row>
    <row r="457" spans="1:49" x14ac:dyDescent="0.25">
      <c r="A457" s="9" vm="2455">
        <f ca="1"/>
        <v>44540</v>
      </c>
      <c r="B457" s="9" vm="2462">
        <f ca="1"/>
        <v>2902</v>
      </c>
      <c r="C457" s="9" vm="2380">
        <f ca="1"/>
        <v>19367</v>
      </c>
      <c r="D457" s="85">
        <f t="shared" ca="1" si="58"/>
        <v>5.4505813953488372E-2</v>
      </c>
      <c r="E457" s="85"/>
      <c r="U457" s="9" vm="2463">
        <f ca="1"/>
        <v>44544</v>
      </c>
      <c r="V457" s="9" vm="2464">
        <f ca="1"/>
        <v>1542.6</v>
      </c>
      <c r="W457" s="9" vm="2465">
        <f ca="1"/>
        <v>9560</v>
      </c>
      <c r="X457" s="85">
        <f t="shared" ca="1" si="63"/>
        <v>-1.7201834862385322E-2</v>
      </c>
      <c r="AR457" s="25" vm="2455">
        <f t="shared" ca="1" si="56"/>
        <v>44540</v>
      </c>
      <c r="AS457">
        <f t="shared" ca="1" si="57"/>
        <v>56203034</v>
      </c>
      <c r="AT457" t="str">
        <f t="shared" ca="1" si="59"/>
        <v/>
      </c>
      <c r="AU457" s="25" vm="2463">
        <f t="shared" ca="1" si="60"/>
        <v>44544</v>
      </c>
      <c r="AV457">
        <f t="shared" ca="1" si="61"/>
        <v>14747256</v>
      </c>
      <c r="AW457" s="213" t="str">
        <f t="shared" ca="1" si="62"/>
        <v/>
      </c>
    </row>
    <row r="458" spans="1:49" x14ac:dyDescent="0.25">
      <c r="A458" s="9" vm="2460">
        <f ca="1"/>
        <v>44543</v>
      </c>
      <c r="B458" s="9" vm="2466">
        <f ca="1"/>
        <v>2839</v>
      </c>
      <c r="C458" s="9" vm="2467">
        <f ca="1"/>
        <v>29726</v>
      </c>
      <c r="D458" s="85">
        <f t="shared" ca="1" si="58"/>
        <v>-2.1709166092350102E-2</v>
      </c>
      <c r="E458" s="85"/>
      <c r="U458" s="9" vm="2468">
        <f ca="1"/>
        <v>44545</v>
      </c>
      <c r="V458" s="9" vm="2469">
        <f ca="1"/>
        <v>1544.4</v>
      </c>
      <c r="W458" s="9" vm="2470">
        <f ca="1"/>
        <v>8982</v>
      </c>
      <c r="X458" s="85">
        <f t="shared" ca="1" si="63"/>
        <v>1.1668611435240387E-3</v>
      </c>
      <c r="AR458" s="25" vm="2460">
        <f t="shared" ca="1" si="56"/>
        <v>44543</v>
      </c>
      <c r="AS458">
        <f t="shared" ca="1" si="57"/>
        <v>84392114</v>
      </c>
      <c r="AT458" t="str">
        <f t="shared" ca="1" si="59"/>
        <v/>
      </c>
      <c r="AU458" s="25" vm="2468">
        <f t="shared" ca="1" si="60"/>
        <v>44545</v>
      </c>
      <c r="AV458">
        <f t="shared" ca="1" si="61"/>
        <v>13871800.800000001</v>
      </c>
      <c r="AW458" s="213" t="str">
        <f t="shared" ca="1" si="62"/>
        <v/>
      </c>
    </row>
    <row r="459" spans="1:49" x14ac:dyDescent="0.25">
      <c r="A459" s="9" vm="2463">
        <f ca="1"/>
        <v>44544</v>
      </c>
      <c r="B459" s="9" vm="2471">
        <f ca="1"/>
        <v>2761</v>
      </c>
      <c r="C459" s="9" vm="2472">
        <f ca="1"/>
        <v>18302</v>
      </c>
      <c r="D459" s="85">
        <f t="shared" ca="1" si="58"/>
        <v>-2.7474462839027828E-2</v>
      </c>
      <c r="E459" s="85"/>
      <c r="U459" s="9" vm="2473">
        <f ca="1"/>
        <v>44546</v>
      </c>
      <c r="V459" s="9" vm="2474">
        <f ca="1"/>
        <v>1512</v>
      </c>
      <c r="W459" s="9" vm="2475">
        <f ca="1"/>
        <v>10758</v>
      </c>
      <c r="X459" s="85">
        <f t="shared" ca="1" si="63"/>
        <v>-2.0979020979021035E-2</v>
      </c>
      <c r="AR459" s="25" vm="2463">
        <f t="shared" ca="1" si="56"/>
        <v>44544</v>
      </c>
      <c r="AS459">
        <f t="shared" ca="1" si="57"/>
        <v>50531822</v>
      </c>
      <c r="AT459" t="str">
        <f t="shared" ca="1" si="59"/>
        <v/>
      </c>
      <c r="AU459" s="25" vm="2473">
        <f t="shared" ca="1" si="60"/>
        <v>44546</v>
      </c>
      <c r="AV459">
        <f t="shared" ca="1" si="61"/>
        <v>16266096</v>
      </c>
      <c r="AW459" s="213" t="str">
        <f t="shared" ca="1" si="62"/>
        <v/>
      </c>
    </row>
    <row r="460" spans="1:49" x14ac:dyDescent="0.25">
      <c r="A460" s="9" vm="2468">
        <f ca="1"/>
        <v>44545</v>
      </c>
      <c r="B460" s="9" vm="2476">
        <f ca="1"/>
        <v>2776</v>
      </c>
      <c r="C460" s="9" vm="1125">
        <f ca="1"/>
        <v>14483</v>
      </c>
      <c r="D460" s="85">
        <f t="shared" ca="1" si="58"/>
        <v>5.4328141977544372E-3</v>
      </c>
      <c r="E460" s="85"/>
      <c r="U460" s="9" vm="2477">
        <f ca="1"/>
        <v>44547</v>
      </c>
      <c r="V460" s="9" vm="2478">
        <f ca="1"/>
        <v>1431</v>
      </c>
      <c r="W460" s="9" vm="2479">
        <f ca="1"/>
        <v>11712</v>
      </c>
      <c r="X460" s="85">
        <f t="shared" ca="1" si="63"/>
        <v>-5.3571428571428568E-2</v>
      </c>
      <c r="AR460" s="25" vm="2468">
        <f t="shared" ca="1" si="56"/>
        <v>44545</v>
      </c>
      <c r="AS460">
        <f t="shared" ca="1" si="57"/>
        <v>40204808</v>
      </c>
      <c r="AT460" t="str">
        <f t="shared" ca="1" si="59"/>
        <v/>
      </c>
      <c r="AU460" s="25" vm="2477">
        <f t="shared" ca="1" si="60"/>
        <v>44547</v>
      </c>
      <c r="AV460">
        <f t="shared" ca="1" si="61"/>
        <v>16759872</v>
      </c>
      <c r="AW460" s="213" t="str">
        <f t="shared" ca="1" si="62"/>
        <v/>
      </c>
    </row>
    <row r="461" spans="1:49" x14ac:dyDescent="0.25">
      <c r="A461" s="9" vm="2473">
        <f ca="1"/>
        <v>44546</v>
      </c>
      <c r="B461" s="9" vm="2480">
        <f ca="1"/>
        <v>2713</v>
      </c>
      <c r="C461" s="9" vm="2481">
        <f ca="1"/>
        <v>16137</v>
      </c>
      <c r="D461" s="85">
        <f t="shared" ca="1" si="58"/>
        <v>-2.2694524495677233E-2</v>
      </c>
      <c r="E461" s="85"/>
      <c r="U461" s="9" vm="2482">
        <f ca="1"/>
        <v>44550</v>
      </c>
      <c r="V461" s="9" vm="2469">
        <f ca="1"/>
        <v>1544.4</v>
      </c>
      <c r="W461" s="9" vm="2483">
        <f ca="1"/>
        <v>10751</v>
      </c>
      <c r="X461" s="85">
        <f t="shared" ca="1" si="63"/>
        <v>7.924528301886799E-2</v>
      </c>
      <c r="AR461" s="25" vm="2473">
        <f t="shared" ca="1" si="56"/>
        <v>44546</v>
      </c>
      <c r="AS461">
        <f t="shared" ca="1" si="57"/>
        <v>43779681</v>
      </c>
      <c r="AT461" t="str">
        <f t="shared" ca="1" si="59"/>
        <v/>
      </c>
      <c r="AU461" s="25" vm="2482">
        <f t="shared" ca="1" si="60"/>
        <v>44550</v>
      </c>
      <c r="AV461">
        <f t="shared" ca="1" si="61"/>
        <v>16603844.4</v>
      </c>
      <c r="AW461" s="213" t="str">
        <f t="shared" ca="1" si="62"/>
        <v/>
      </c>
    </row>
    <row r="462" spans="1:49" x14ac:dyDescent="0.25">
      <c r="A462" s="9" vm="2477">
        <f ca="1"/>
        <v>44547</v>
      </c>
      <c r="B462" s="9" vm="2484">
        <f ca="1"/>
        <v>2568</v>
      </c>
      <c r="C462" s="9" vm="2485">
        <f ca="1"/>
        <v>20693</v>
      </c>
      <c r="D462" s="85">
        <f t="shared" ca="1" si="58"/>
        <v>-5.3446369332841873E-2</v>
      </c>
      <c r="E462" s="85"/>
      <c r="U462" s="9" vm="2486">
        <f ca="1"/>
        <v>44551</v>
      </c>
      <c r="V462" s="9" vm="2487">
        <f ca="1"/>
        <v>1539</v>
      </c>
      <c r="W462" s="9" vm="2488">
        <f ca="1"/>
        <v>8246</v>
      </c>
      <c r="X462" s="85">
        <f t="shared" ca="1" si="63"/>
        <v>-3.496503496503555E-3</v>
      </c>
      <c r="AR462" s="25" vm="2477">
        <f t="shared" ca="1" si="56"/>
        <v>44547</v>
      </c>
      <c r="AS462">
        <f t="shared" ca="1" si="57"/>
        <v>53139624</v>
      </c>
      <c r="AT462" t="str">
        <f t="shared" ca="1" si="59"/>
        <v/>
      </c>
      <c r="AU462" s="25" vm="2486">
        <f t="shared" ca="1" si="60"/>
        <v>44551</v>
      </c>
      <c r="AV462">
        <f t="shared" ca="1" si="61"/>
        <v>12690594</v>
      </c>
      <c r="AW462" s="213" t="str">
        <f t="shared" ca="1" si="62"/>
        <v/>
      </c>
    </row>
    <row r="463" spans="1:49" x14ac:dyDescent="0.25">
      <c r="A463" s="9" vm="2482">
        <f ca="1"/>
        <v>44550</v>
      </c>
      <c r="B463" s="9" vm="2489">
        <f ca="1"/>
        <v>2716</v>
      </c>
      <c r="C463" s="9" vm="2490">
        <f ca="1"/>
        <v>14050</v>
      </c>
      <c r="D463" s="85">
        <f t="shared" ca="1" si="58"/>
        <v>5.763239875389408E-2</v>
      </c>
      <c r="E463" s="85"/>
      <c r="U463" s="9" vm="2491">
        <f ca="1"/>
        <v>44552</v>
      </c>
      <c r="V463" s="9" vm="1208">
        <f ca="1"/>
        <v>1593</v>
      </c>
      <c r="W463" s="9" vm="2492">
        <f ca="1"/>
        <v>7738</v>
      </c>
      <c r="X463" s="85">
        <f t="shared" ca="1" si="63"/>
        <v>3.5087719298245612E-2</v>
      </c>
      <c r="AR463" s="25" vm="2482">
        <f t="shared" ca="1" si="56"/>
        <v>44550</v>
      </c>
      <c r="AS463">
        <f t="shared" ca="1" si="57"/>
        <v>38159800</v>
      </c>
      <c r="AT463" t="str">
        <f t="shared" ca="1" si="59"/>
        <v/>
      </c>
      <c r="AU463" s="25" vm="2491">
        <f t="shared" ca="1" si="60"/>
        <v>44552</v>
      </c>
      <c r="AV463">
        <f t="shared" ca="1" si="61"/>
        <v>12326634</v>
      </c>
      <c r="AW463" s="213" t="str">
        <f t="shared" ca="1" si="62"/>
        <v/>
      </c>
    </row>
    <row r="464" spans="1:49" x14ac:dyDescent="0.25">
      <c r="A464" s="9" vm="2486">
        <f ca="1"/>
        <v>44551</v>
      </c>
      <c r="B464" s="9" vm="2493">
        <f ca="1"/>
        <v>2694</v>
      </c>
      <c r="C464" s="9" vm="2494">
        <f ca="1"/>
        <v>15588</v>
      </c>
      <c r="D464" s="85">
        <f t="shared" ca="1" si="58"/>
        <v>-8.1001472754050081E-3</v>
      </c>
      <c r="E464" s="85"/>
      <c r="U464" s="9" vm="2495">
        <f ca="1"/>
        <v>44553</v>
      </c>
      <c r="V464" s="9" vm="2496">
        <f ca="1"/>
        <v>1431.9</v>
      </c>
      <c r="W464" s="9" vm="2497">
        <f ca="1"/>
        <v>25416</v>
      </c>
      <c r="X464" s="85">
        <f t="shared" ca="1" si="63"/>
        <v>-0.1011299435028248</v>
      </c>
      <c r="AR464" s="25" vm="2486">
        <f t="shared" ca="1" si="56"/>
        <v>44551</v>
      </c>
      <c r="AS464">
        <f t="shared" ca="1" si="57"/>
        <v>41994072</v>
      </c>
      <c r="AT464" t="str">
        <f t="shared" ca="1" si="59"/>
        <v/>
      </c>
      <c r="AU464" s="25" vm="2495">
        <f t="shared" ca="1" si="60"/>
        <v>44553</v>
      </c>
      <c r="AV464">
        <f t="shared" ca="1" si="61"/>
        <v>36393170.400000006</v>
      </c>
      <c r="AW464" s="213" t="str">
        <f t="shared" ca="1" si="62"/>
        <v/>
      </c>
    </row>
    <row r="465" spans="1:49" x14ac:dyDescent="0.25">
      <c r="A465" s="9" vm="2491">
        <f ca="1"/>
        <v>44552</v>
      </c>
      <c r="B465" s="9" vm="2453">
        <f ca="1"/>
        <v>2799</v>
      </c>
      <c r="C465" s="9" vm="2498">
        <f ca="1"/>
        <v>17044</v>
      </c>
      <c r="D465" s="85">
        <f t="shared" ca="1" si="58"/>
        <v>3.8975501113585748E-2</v>
      </c>
      <c r="E465" s="85"/>
      <c r="U465" s="9" vm="2499">
        <f ca="1"/>
        <v>44554</v>
      </c>
      <c r="V465" s="9" vm="2500">
        <f ca="1"/>
        <v>1436.4</v>
      </c>
      <c r="W465" s="9" vm="369">
        <f ca="1"/>
        <v>1102</v>
      </c>
      <c r="X465" s="85">
        <f t="shared" ca="1" si="63"/>
        <v>3.1426775612822121E-3</v>
      </c>
      <c r="AR465" s="25" vm="2491">
        <f t="shared" ca="1" si="56"/>
        <v>44552</v>
      </c>
      <c r="AS465">
        <f t="shared" ca="1" si="57"/>
        <v>47706156</v>
      </c>
      <c r="AT465" t="str">
        <f t="shared" ca="1" si="59"/>
        <v/>
      </c>
      <c r="AU465" s="25" vm="2499">
        <f t="shared" ca="1" si="60"/>
        <v>44554</v>
      </c>
      <c r="AV465">
        <f t="shared" ca="1" si="61"/>
        <v>1582912.8</v>
      </c>
      <c r="AW465" s="213" t="str">
        <f t="shared" ca="1" si="62"/>
        <v/>
      </c>
    </row>
    <row r="466" spans="1:49" x14ac:dyDescent="0.25">
      <c r="A466" s="9" vm="2495">
        <f ca="1"/>
        <v>44553</v>
      </c>
      <c r="B466" s="9" vm="2501">
        <f ca="1"/>
        <v>2531</v>
      </c>
      <c r="C466" s="9" vm="2502">
        <f ca="1"/>
        <v>48824</v>
      </c>
      <c r="D466" s="85">
        <f t="shared" ca="1" si="58"/>
        <v>-9.574848160057163E-2</v>
      </c>
      <c r="E466" s="85"/>
      <c r="U466" s="9" vm="2503">
        <f ca="1"/>
        <v>44559</v>
      </c>
      <c r="V466" s="9" vm="1867">
        <f ca="1"/>
        <v>1584</v>
      </c>
      <c r="W466" s="9" vm="2504">
        <f ca="1"/>
        <v>18010</v>
      </c>
      <c r="X466" s="85">
        <f t="shared" ca="1" si="63"/>
        <v>0.10275689223057637</v>
      </c>
      <c r="AR466" s="25" vm="2495">
        <f t="shared" ca="1" si="56"/>
        <v>44553</v>
      </c>
      <c r="AS466">
        <f t="shared" ca="1" si="57"/>
        <v>123573544</v>
      </c>
      <c r="AT466" t="str">
        <f t="shared" ca="1" si="59"/>
        <v/>
      </c>
      <c r="AU466" s="25" vm="2503">
        <f t="shared" ca="1" si="60"/>
        <v>44559</v>
      </c>
      <c r="AV466">
        <f t="shared" ca="1" si="61"/>
        <v>28527840</v>
      </c>
      <c r="AW466" s="213" t="str">
        <f t="shared" ca="1" si="62"/>
        <v/>
      </c>
    </row>
    <row r="467" spans="1:49" x14ac:dyDescent="0.25">
      <c r="A467" s="9" vm="2505">
        <f ca="1"/>
        <v>44557</v>
      </c>
      <c r="B467" s="9" vm="797">
        <f ca="1"/>
        <v>2884</v>
      </c>
      <c r="C467" s="9" vm="2506">
        <f ca="1"/>
        <v>28855</v>
      </c>
      <c r="D467" s="85">
        <f t="shared" ca="1" si="58"/>
        <v>0.13947056499407348</v>
      </c>
      <c r="E467" s="85"/>
      <c r="U467" s="9" vm="2507">
        <f ca="1"/>
        <v>44560</v>
      </c>
      <c r="V467" s="9" vm="2508">
        <f ca="1"/>
        <v>1377</v>
      </c>
      <c r="W467" s="9" vm="2509">
        <f ca="1"/>
        <v>23534</v>
      </c>
      <c r="X467" s="85">
        <f t="shared" ca="1" si="63"/>
        <v>-0.13068181818181818</v>
      </c>
      <c r="AR467" s="25" vm="2505">
        <f t="shared" ca="1" si="56"/>
        <v>44557</v>
      </c>
      <c r="AS467">
        <f t="shared" ca="1" si="57"/>
        <v>83217820</v>
      </c>
      <c r="AT467" t="str">
        <f t="shared" ca="1" si="59"/>
        <v/>
      </c>
      <c r="AU467" s="25" vm="2507">
        <f t="shared" ca="1" si="60"/>
        <v>44560</v>
      </c>
      <c r="AV467">
        <f t="shared" ca="1" si="61"/>
        <v>32406318</v>
      </c>
      <c r="AW467" s="213" t="str">
        <f t="shared" ca="1" si="62"/>
        <v/>
      </c>
    </row>
    <row r="468" spans="1:49" x14ac:dyDescent="0.25">
      <c r="A468" s="9" vm="2510">
        <f ca="1"/>
        <v>44558</v>
      </c>
      <c r="B468" s="9" vm="2511">
        <f ca="1"/>
        <v>2869</v>
      </c>
      <c r="C468" s="9" vm="2512">
        <f ca="1"/>
        <v>17332</v>
      </c>
      <c r="D468" s="85">
        <f t="shared" ca="1" si="58"/>
        <v>-5.2011095700416092E-3</v>
      </c>
      <c r="E468" s="85"/>
      <c r="U468" s="9" vm="2513">
        <f ca="1"/>
        <v>44561</v>
      </c>
      <c r="V468" s="9" vm="2514">
        <f ca="1"/>
        <v>1510.2</v>
      </c>
      <c r="W468" s="9" vm="2515">
        <f ca="1"/>
        <v>16737</v>
      </c>
      <c r="X468" s="85">
        <f t="shared" ca="1" si="63"/>
        <v>9.6732026143790881E-2</v>
      </c>
      <c r="AR468" s="25" vm="2510">
        <f t="shared" ca="1" si="56"/>
        <v>44558</v>
      </c>
      <c r="AS468">
        <f t="shared" ca="1" si="57"/>
        <v>49725508</v>
      </c>
      <c r="AT468" t="str">
        <f t="shared" ca="1" si="59"/>
        <v/>
      </c>
      <c r="AU468" s="25" vm="2513">
        <f t="shared" ca="1" si="60"/>
        <v>44561</v>
      </c>
      <c r="AV468">
        <f t="shared" ca="1" si="61"/>
        <v>25276217.400000002</v>
      </c>
      <c r="AW468" s="213" t="str">
        <f t="shared" ca="1" si="62"/>
        <v/>
      </c>
    </row>
    <row r="469" spans="1:49" x14ac:dyDescent="0.25">
      <c r="A469" s="9" vm="2503">
        <f ca="1"/>
        <v>44559</v>
      </c>
      <c r="B469" s="9" vm="2516">
        <f ca="1"/>
        <v>2758</v>
      </c>
      <c r="C469" s="9" vm="2517">
        <f ca="1"/>
        <v>32188</v>
      </c>
      <c r="D469" s="85">
        <f t="shared" ca="1" si="58"/>
        <v>-3.868943882886023E-2</v>
      </c>
      <c r="E469" s="85"/>
      <c r="U469" s="9" vm="2518">
        <f ca="1"/>
        <v>44565</v>
      </c>
      <c r="V469" s="9" vm="2519">
        <f ca="1"/>
        <v>1495.8</v>
      </c>
      <c r="W469" s="9" vm="2520">
        <f ca="1"/>
        <v>11817</v>
      </c>
      <c r="X469" s="85">
        <f t="shared" ca="1" si="63"/>
        <v>-9.5351609058403463E-3</v>
      </c>
      <c r="AR469" s="25" vm="2503">
        <f t="shared" ca="1" si="56"/>
        <v>44559</v>
      </c>
      <c r="AS469">
        <f t="shared" ca="1" si="57"/>
        <v>88774504</v>
      </c>
      <c r="AT469" t="str">
        <f t="shared" ca="1" si="59"/>
        <v/>
      </c>
      <c r="AU469" s="25" vm="2518">
        <f t="shared" ca="1" si="60"/>
        <v>44565</v>
      </c>
      <c r="AV469">
        <f t="shared" ca="1" si="61"/>
        <v>17675868.599999998</v>
      </c>
      <c r="AW469" s="213" t="str">
        <f t="shared" ca="1" si="62"/>
        <v/>
      </c>
    </row>
    <row r="470" spans="1:49" x14ac:dyDescent="0.25">
      <c r="A470" s="9" vm="2507">
        <f ca="1"/>
        <v>44560</v>
      </c>
      <c r="B470" s="9" vm="2521">
        <f ca="1"/>
        <v>2417</v>
      </c>
      <c r="C470" s="9" vm="2522">
        <f ca="1"/>
        <v>64211</v>
      </c>
      <c r="D470" s="85">
        <f t="shared" ca="1" si="58"/>
        <v>-0.12364031907179115</v>
      </c>
      <c r="E470" s="85"/>
      <c r="U470" s="9" vm="2523">
        <f ca="1"/>
        <v>44566</v>
      </c>
      <c r="V470" s="9" vm="2524">
        <f ca="1"/>
        <v>1580.4</v>
      </c>
      <c r="W470" s="9" vm="2525">
        <f ca="1"/>
        <v>12688</v>
      </c>
      <c r="X470" s="85">
        <f t="shared" ca="1" si="63"/>
        <v>5.6558363417569285E-2</v>
      </c>
      <c r="AR470" s="25" vm="2507">
        <f t="shared" ca="1" si="56"/>
        <v>44560</v>
      </c>
      <c r="AS470">
        <f t="shared" ca="1" si="57"/>
        <v>155197987</v>
      </c>
      <c r="AT470" t="str">
        <f t="shared" ca="1" si="59"/>
        <v/>
      </c>
      <c r="AU470" s="25" vm="2523">
        <f t="shared" ca="1" si="60"/>
        <v>44566</v>
      </c>
      <c r="AV470">
        <f t="shared" ca="1" si="61"/>
        <v>20052115.200000003</v>
      </c>
      <c r="AW470" s="213" t="str">
        <f t="shared" ca="1" si="62"/>
        <v/>
      </c>
    </row>
    <row r="471" spans="1:49" x14ac:dyDescent="0.25">
      <c r="A471" s="9" vm="2513">
        <f ca="1"/>
        <v>44561</v>
      </c>
      <c r="B471" s="9" vm="2526">
        <f ca="1"/>
        <v>2609</v>
      </c>
      <c r="C471" s="9" vm="2527">
        <f ca="1"/>
        <v>42564</v>
      </c>
      <c r="D471" s="85">
        <f t="shared" ca="1" si="58"/>
        <v>7.9437318990484077E-2</v>
      </c>
      <c r="E471" s="85"/>
      <c r="U471" s="9" vm="2528">
        <f ca="1"/>
        <v>44567</v>
      </c>
      <c r="V471" s="9" vm="1867">
        <f ca="1"/>
        <v>1584</v>
      </c>
      <c r="W471" s="9" vm="2529">
        <f ca="1"/>
        <v>10578</v>
      </c>
      <c r="X471" s="85">
        <f t="shared" ca="1" si="63"/>
        <v>2.2779043280181654E-3</v>
      </c>
      <c r="AR471" s="25" vm="2513">
        <f t="shared" ca="1" si="56"/>
        <v>44561</v>
      </c>
      <c r="AS471">
        <f t="shared" ca="1" si="57"/>
        <v>111049476</v>
      </c>
      <c r="AT471" t="str">
        <f t="shared" ca="1" si="59"/>
        <v/>
      </c>
      <c r="AU471" s="25" vm="2528">
        <f t="shared" ca="1" si="60"/>
        <v>44567</v>
      </c>
      <c r="AV471">
        <f t="shared" ca="1" si="61"/>
        <v>16755552</v>
      </c>
      <c r="AW471" s="213" t="str">
        <f t="shared" ca="1" si="62"/>
        <v/>
      </c>
    </row>
    <row r="472" spans="1:49" x14ac:dyDescent="0.25">
      <c r="A472" s="9" vm="2530">
        <f ca="1"/>
        <v>44564</v>
      </c>
      <c r="B472" s="9" vm="2471">
        <f ca="1"/>
        <v>2761</v>
      </c>
      <c r="C472" s="9" vm="2531">
        <f ca="1"/>
        <v>40274</v>
      </c>
      <c r="D472" s="85">
        <f t="shared" ca="1" si="58"/>
        <v>5.8259869681870448E-2</v>
      </c>
      <c r="E472" s="85"/>
      <c r="U472" s="9" vm="2532">
        <f ca="1"/>
        <v>44568</v>
      </c>
      <c r="V472" s="9" vm="2533">
        <f ca="1"/>
        <v>1638</v>
      </c>
      <c r="W472" s="9" vm="2534">
        <f ca="1"/>
        <v>9919</v>
      </c>
      <c r="X472" s="85">
        <f t="shared" ca="1" si="63"/>
        <v>3.4090909090909088E-2</v>
      </c>
      <c r="AR472" s="25" vm="2530">
        <f t="shared" ca="1" si="56"/>
        <v>44564</v>
      </c>
      <c r="AS472">
        <f t="shared" ca="1" si="57"/>
        <v>111196514</v>
      </c>
      <c r="AT472" t="str">
        <f t="shared" ca="1" si="59"/>
        <v/>
      </c>
      <c r="AU472" s="25" vm="2532">
        <f t="shared" ca="1" si="60"/>
        <v>44568</v>
      </c>
      <c r="AV472">
        <f t="shared" ca="1" si="61"/>
        <v>16247322</v>
      </c>
      <c r="AW472" s="213" t="str">
        <f t="shared" ca="1" si="62"/>
        <v/>
      </c>
    </row>
    <row r="473" spans="1:49" x14ac:dyDescent="0.25">
      <c r="A473" s="9" vm="2518">
        <f ca="1"/>
        <v>44565</v>
      </c>
      <c r="B473" s="9" vm="2535">
        <f ca="1"/>
        <v>2625</v>
      </c>
      <c r="C473" s="9" vm="2536">
        <f ca="1"/>
        <v>36526</v>
      </c>
      <c r="D473" s="85">
        <f t="shared" ca="1" si="58"/>
        <v>-4.9257515392973558E-2</v>
      </c>
      <c r="E473" s="85"/>
      <c r="U473" s="9" vm="2537">
        <f ca="1"/>
        <v>44571</v>
      </c>
      <c r="V473" s="9" vm="2538">
        <f ca="1"/>
        <v>1807.2</v>
      </c>
      <c r="W473" s="9" vm="2539">
        <f ca="1"/>
        <v>12537</v>
      </c>
      <c r="X473" s="85">
        <f t="shared" ca="1" si="63"/>
        <v>0.10329670329670332</v>
      </c>
      <c r="AR473" s="25" vm="2518">
        <f t="shared" ca="1" si="56"/>
        <v>44565</v>
      </c>
      <c r="AS473">
        <f t="shared" ca="1" si="57"/>
        <v>95880750</v>
      </c>
      <c r="AT473" t="str">
        <f t="shared" ca="1" si="59"/>
        <v/>
      </c>
      <c r="AU473" s="25" vm="2537">
        <f t="shared" ca="1" si="60"/>
        <v>44571</v>
      </c>
      <c r="AV473">
        <f t="shared" ca="1" si="61"/>
        <v>22656866.400000002</v>
      </c>
      <c r="AW473" s="213" t="str">
        <f t="shared" ca="1" si="62"/>
        <v/>
      </c>
    </row>
    <row r="474" spans="1:49" x14ac:dyDescent="0.25">
      <c r="A474" s="9" vm="2523">
        <f ca="1"/>
        <v>44566</v>
      </c>
      <c r="B474" s="9" vm="1461">
        <f ca="1"/>
        <v>2736</v>
      </c>
      <c r="C474" s="9" vm="2540">
        <f ca="1"/>
        <v>31608</v>
      </c>
      <c r="D474" s="85">
        <f t="shared" ca="1" si="58"/>
        <v>4.2285714285714288E-2</v>
      </c>
      <c r="E474" s="85"/>
      <c r="U474" s="9" vm="2541">
        <f ca="1"/>
        <v>44572</v>
      </c>
      <c r="V474" s="9" vm="1027">
        <f ca="1"/>
        <v>1879.2</v>
      </c>
      <c r="W474" s="9" vm="2542">
        <f ca="1"/>
        <v>7603</v>
      </c>
      <c r="X474" s="85">
        <f t="shared" ca="1" si="63"/>
        <v>3.9840637450199202E-2</v>
      </c>
      <c r="AR474" s="25" vm="2523">
        <f t="shared" ca="1" si="56"/>
        <v>44566</v>
      </c>
      <c r="AS474">
        <f t="shared" ca="1" si="57"/>
        <v>86479488</v>
      </c>
      <c r="AT474" t="str">
        <f t="shared" ca="1" si="59"/>
        <v/>
      </c>
      <c r="AU474" s="25" vm="2541">
        <f t="shared" ca="1" si="60"/>
        <v>44572</v>
      </c>
      <c r="AV474">
        <f t="shared" ca="1" si="61"/>
        <v>14287557.6</v>
      </c>
      <c r="AW474" s="213" t="str">
        <f t="shared" ca="1" si="62"/>
        <v/>
      </c>
    </row>
    <row r="475" spans="1:49" x14ac:dyDescent="0.25">
      <c r="A475" s="9" vm="2528">
        <f ca="1"/>
        <v>44567</v>
      </c>
      <c r="B475" s="9" vm="2543">
        <f ca="1"/>
        <v>2770</v>
      </c>
      <c r="C475" s="9" vm="2544">
        <f ca="1"/>
        <v>17043</v>
      </c>
      <c r="D475" s="85">
        <f t="shared" ca="1" si="58"/>
        <v>1.2426900584795321E-2</v>
      </c>
      <c r="E475" s="85"/>
      <c r="U475" s="9" vm="2545">
        <f ca="1"/>
        <v>44573</v>
      </c>
      <c r="V475" s="9" vm="2546">
        <f ca="1"/>
        <v>2257.1999999999998</v>
      </c>
      <c r="W475" s="9" vm="2547">
        <f ca="1"/>
        <v>11599</v>
      </c>
      <c r="X475" s="85">
        <f t="shared" ca="1" si="63"/>
        <v>0.20114942528735619</v>
      </c>
      <c r="AR475" s="25" vm="2528">
        <f t="shared" ca="1" si="56"/>
        <v>44567</v>
      </c>
      <c r="AS475">
        <f t="shared" ca="1" si="57"/>
        <v>47209110</v>
      </c>
      <c r="AT475" t="str">
        <f t="shared" ca="1" si="59"/>
        <v/>
      </c>
      <c r="AU475" s="25" vm="2545">
        <f t="shared" ca="1" si="60"/>
        <v>44573</v>
      </c>
      <c r="AV475">
        <f t="shared" ca="1" si="61"/>
        <v>26181262.799999997</v>
      </c>
      <c r="AW475" s="213" t="str">
        <f t="shared" ca="1" si="62"/>
        <v/>
      </c>
    </row>
    <row r="476" spans="1:49" x14ac:dyDescent="0.25">
      <c r="A476" s="9" vm="2532">
        <f ca="1"/>
        <v>44568</v>
      </c>
      <c r="B476" s="9" vm="1441">
        <f ca="1"/>
        <v>2796</v>
      </c>
      <c r="C476" s="9" vm="2548">
        <f ca="1"/>
        <v>32063</v>
      </c>
      <c r="D476" s="85">
        <f t="shared" ca="1" si="58"/>
        <v>9.3862815884476532E-3</v>
      </c>
      <c r="E476" s="85"/>
      <c r="U476" s="9" vm="2549">
        <f ca="1"/>
        <v>44574</v>
      </c>
      <c r="V476" s="9" vm="2550">
        <f ca="1"/>
        <v>1949.4</v>
      </c>
      <c r="W476" s="9" vm="2551">
        <f ca="1"/>
        <v>11245</v>
      </c>
      <c r="X476" s="85">
        <f t="shared" ca="1" si="63"/>
        <v>-0.13636363636363624</v>
      </c>
      <c r="AR476" s="25" vm="2532">
        <f t="shared" ca="1" si="56"/>
        <v>44568</v>
      </c>
      <c r="AS476">
        <f t="shared" ca="1" si="57"/>
        <v>89648148</v>
      </c>
      <c r="AT476" t="str">
        <f t="shared" ca="1" si="59"/>
        <v/>
      </c>
      <c r="AU476" s="25" vm="2549">
        <f t="shared" ca="1" si="60"/>
        <v>44574</v>
      </c>
      <c r="AV476">
        <f t="shared" ca="1" si="61"/>
        <v>21921003</v>
      </c>
      <c r="AW476" s="213" t="str">
        <f t="shared" ca="1" si="62"/>
        <v/>
      </c>
    </row>
    <row r="477" spans="1:49" x14ac:dyDescent="0.25">
      <c r="A477" s="9" vm="2537">
        <f ca="1"/>
        <v>44571</v>
      </c>
      <c r="B477" s="9" vm="2552">
        <f ca="1"/>
        <v>3036</v>
      </c>
      <c r="C477" s="9" vm="2553">
        <f ca="1"/>
        <v>24647</v>
      </c>
      <c r="D477" s="85">
        <f t="shared" ca="1" si="58"/>
        <v>8.5836909871244635E-2</v>
      </c>
      <c r="E477" s="85"/>
      <c r="U477" s="9" vm="2554">
        <f ca="1"/>
        <v>44575</v>
      </c>
      <c r="V477" s="9" vm="2555">
        <f ca="1"/>
        <v>1994.4</v>
      </c>
      <c r="W477" s="9" vm="2556">
        <f ca="1"/>
        <v>6105</v>
      </c>
      <c r="X477" s="85">
        <f t="shared" ca="1" si="63"/>
        <v>2.3084025854108955E-2</v>
      </c>
      <c r="AR477" s="25" vm="2537">
        <f t="shared" ca="1" si="56"/>
        <v>44571</v>
      </c>
      <c r="AS477">
        <f t="shared" ca="1" si="57"/>
        <v>74828292</v>
      </c>
      <c r="AT477" t="str">
        <f t="shared" ca="1" si="59"/>
        <v/>
      </c>
      <c r="AU477" s="25" vm="2554">
        <f t="shared" ca="1" si="60"/>
        <v>44575</v>
      </c>
      <c r="AV477">
        <f t="shared" ca="1" si="61"/>
        <v>12175812</v>
      </c>
      <c r="AW477" s="213" t="str">
        <f t="shared" ca="1" si="62"/>
        <v/>
      </c>
    </row>
    <row r="478" spans="1:49" x14ac:dyDescent="0.25">
      <c r="A478" s="9" vm="2541">
        <f ca="1"/>
        <v>44572</v>
      </c>
      <c r="B478" s="9" vm="2557">
        <f ca="1"/>
        <v>3138</v>
      </c>
      <c r="C478" s="9" vm="2558">
        <f ca="1"/>
        <v>16031</v>
      </c>
      <c r="D478" s="85">
        <f t="shared" ca="1" si="58"/>
        <v>3.3596837944664032E-2</v>
      </c>
      <c r="E478" s="85"/>
      <c r="U478" s="9" vm="2559">
        <f ca="1"/>
        <v>44578</v>
      </c>
      <c r="V478" s="9" vm="2560">
        <f ca="1"/>
        <v>2034</v>
      </c>
      <c r="W478" s="9" vm="164">
        <f ca="1"/>
        <v>3443</v>
      </c>
      <c r="X478" s="85">
        <f t="shared" ca="1" si="63"/>
        <v>1.9855595667869989E-2</v>
      </c>
      <c r="AR478" s="25" vm="2541">
        <f t="shared" ca="1" si="56"/>
        <v>44572</v>
      </c>
      <c r="AS478">
        <f t="shared" ca="1" si="57"/>
        <v>50305278</v>
      </c>
      <c r="AT478" t="str">
        <f t="shared" ca="1" si="59"/>
        <v/>
      </c>
      <c r="AU478" s="25" vm="2559">
        <f t="shared" ca="1" si="60"/>
        <v>44578</v>
      </c>
      <c r="AV478">
        <f t="shared" ca="1" si="61"/>
        <v>7003062</v>
      </c>
      <c r="AW478" s="213" t="str">
        <f t="shared" ca="1" si="62"/>
        <v/>
      </c>
    </row>
    <row r="479" spans="1:49" x14ac:dyDescent="0.25">
      <c r="A479" s="9" vm="2545">
        <f ca="1"/>
        <v>44573</v>
      </c>
      <c r="B479" s="9" vm="2561">
        <f ca="1"/>
        <v>3706</v>
      </c>
      <c r="C479" s="9" vm="2562">
        <f ca="1"/>
        <v>29515</v>
      </c>
      <c r="D479" s="85">
        <f t="shared" ca="1" si="58"/>
        <v>0.18100701083492671</v>
      </c>
      <c r="E479" s="85"/>
      <c r="U479" s="9" vm="2563">
        <f ca="1"/>
        <v>44579</v>
      </c>
      <c r="V479" s="9" vm="2564">
        <f ca="1"/>
        <v>2014.2</v>
      </c>
      <c r="W479" s="9" vm="2565">
        <f ca="1"/>
        <v>5257</v>
      </c>
      <c r="X479" s="85">
        <f t="shared" ca="1" si="63"/>
        <v>-9.7345132743362605E-3</v>
      </c>
      <c r="AR479" s="25" vm="2545">
        <f t="shared" ca="1" si="56"/>
        <v>44573</v>
      </c>
      <c r="AS479">
        <f t="shared" ca="1" si="57"/>
        <v>109382590</v>
      </c>
      <c r="AT479" t="str">
        <f t="shared" ca="1" si="59"/>
        <v/>
      </c>
      <c r="AU479" s="25" vm="2563">
        <f t="shared" ca="1" si="60"/>
        <v>44579</v>
      </c>
      <c r="AV479">
        <f t="shared" ca="1" si="61"/>
        <v>10588649.4</v>
      </c>
      <c r="AW479" s="213" t="str">
        <f t="shared" ca="1" si="62"/>
        <v/>
      </c>
    </row>
    <row r="480" spans="1:49" x14ac:dyDescent="0.25">
      <c r="A480" s="9" vm="2549">
        <f ca="1"/>
        <v>44574</v>
      </c>
      <c r="B480" s="9" vm="2566">
        <f ca="1"/>
        <v>3196</v>
      </c>
      <c r="C480" s="9" vm="2567">
        <f ca="1"/>
        <v>29429</v>
      </c>
      <c r="D480" s="85">
        <f t="shared" ca="1" si="58"/>
        <v>-0.13761467889908258</v>
      </c>
      <c r="E480" s="85"/>
      <c r="U480" s="9" vm="2568">
        <f ca="1"/>
        <v>44580</v>
      </c>
      <c r="V480" s="9" vm="2569">
        <f ca="1"/>
        <v>1774.8</v>
      </c>
      <c r="W480" s="9" vm="2570">
        <f ca="1"/>
        <v>7574</v>
      </c>
      <c r="X480" s="85">
        <f t="shared" ca="1" si="63"/>
        <v>-0.11885612153708673</v>
      </c>
      <c r="AR480" s="25" vm="2549">
        <f t="shared" ca="1" si="56"/>
        <v>44574</v>
      </c>
      <c r="AS480">
        <f t="shared" ca="1" si="57"/>
        <v>94055084</v>
      </c>
      <c r="AT480" t="str">
        <f t="shared" ca="1" si="59"/>
        <v/>
      </c>
      <c r="AU480" s="25" vm="2568">
        <f t="shared" ca="1" si="60"/>
        <v>44580</v>
      </c>
      <c r="AV480">
        <f t="shared" ca="1" si="61"/>
        <v>13442335.199999999</v>
      </c>
      <c r="AW480" s="213" t="str">
        <f t="shared" ca="1" si="62"/>
        <v/>
      </c>
    </row>
    <row r="481" spans="1:49" x14ac:dyDescent="0.25">
      <c r="A481" s="9" vm="2554">
        <f ca="1"/>
        <v>44575</v>
      </c>
      <c r="B481" s="9" vm="2571">
        <f ca="1"/>
        <v>3265</v>
      </c>
      <c r="C481" s="9" vm="2572">
        <f ca="1"/>
        <v>19150</v>
      </c>
      <c r="D481" s="85">
        <f t="shared" ca="1" si="58"/>
        <v>2.1589486858573217E-2</v>
      </c>
      <c r="E481" s="85"/>
      <c r="U481" s="9" vm="2573">
        <f ca="1"/>
        <v>44581</v>
      </c>
      <c r="V481" s="9" vm="2574">
        <f ca="1"/>
        <v>1609.2</v>
      </c>
      <c r="W481" s="9" vm="2575">
        <f ca="1"/>
        <v>11734</v>
      </c>
      <c r="X481" s="85">
        <f t="shared" ca="1" si="63"/>
        <v>-9.3306288032454318E-2</v>
      </c>
      <c r="AR481" s="25" vm="2554">
        <f t="shared" ca="1" si="56"/>
        <v>44575</v>
      </c>
      <c r="AS481">
        <f t="shared" ca="1" si="57"/>
        <v>62524750</v>
      </c>
      <c r="AT481" t="str">
        <f t="shared" ca="1" si="59"/>
        <v/>
      </c>
      <c r="AU481" s="25" vm="2573">
        <f t="shared" ca="1" si="60"/>
        <v>44581</v>
      </c>
      <c r="AV481">
        <f t="shared" ca="1" si="61"/>
        <v>18882352.800000001</v>
      </c>
      <c r="AW481" s="213" t="str">
        <f t="shared" ca="1" si="62"/>
        <v/>
      </c>
    </row>
    <row r="482" spans="1:49" x14ac:dyDescent="0.25">
      <c r="A482" s="9" vm="2563">
        <f ca="1"/>
        <v>44579</v>
      </c>
      <c r="B482" s="9" vm="2576">
        <f ca="1"/>
        <v>3300</v>
      </c>
      <c r="C482" s="9" vm="2577">
        <f ca="1"/>
        <v>19478</v>
      </c>
      <c r="D482" s="85">
        <f t="shared" ca="1" si="58"/>
        <v>1.0719754977029096E-2</v>
      </c>
      <c r="E482" s="85"/>
      <c r="U482" s="9" vm="2578">
        <f ca="1"/>
        <v>44582</v>
      </c>
      <c r="V482" s="9" vm="782">
        <f ca="1"/>
        <v>1683</v>
      </c>
      <c r="W482" s="9" vm="2579">
        <f ca="1"/>
        <v>9674</v>
      </c>
      <c r="X482" s="85">
        <f t="shared" ca="1" si="63"/>
        <v>4.5861297539149859E-2</v>
      </c>
      <c r="AR482" s="25" vm="2563">
        <f t="shared" ca="1" si="56"/>
        <v>44579</v>
      </c>
      <c r="AS482">
        <f t="shared" ca="1" si="57"/>
        <v>64277400</v>
      </c>
      <c r="AT482" t="str">
        <f t="shared" ca="1" si="59"/>
        <v/>
      </c>
      <c r="AU482" s="25" vm="2578">
        <f t="shared" ca="1" si="60"/>
        <v>44582</v>
      </c>
      <c r="AV482">
        <f t="shared" ca="1" si="61"/>
        <v>16281342</v>
      </c>
      <c r="AW482" s="213" t="str">
        <f t="shared" ca="1" si="62"/>
        <v/>
      </c>
    </row>
    <row r="483" spans="1:49" x14ac:dyDescent="0.25">
      <c r="A483" s="9" vm="2568">
        <f ca="1"/>
        <v>44580</v>
      </c>
      <c r="B483" s="9" vm="2580">
        <f ca="1"/>
        <v>2913</v>
      </c>
      <c r="C483" s="9" vm="2581">
        <f ca="1"/>
        <v>25412</v>
      </c>
      <c r="D483" s="85">
        <f t="shared" ca="1" si="58"/>
        <v>-0.11727272727272728</v>
      </c>
      <c r="E483" s="85"/>
      <c r="U483" s="9" vm="2582">
        <f ca="1"/>
        <v>44585</v>
      </c>
      <c r="V483" s="9" vm="642">
        <f ca="1"/>
        <v>1740.6</v>
      </c>
      <c r="W483" s="9" vm="2583">
        <f ca="1"/>
        <v>8001</v>
      </c>
      <c r="X483" s="85">
        <f t="shared" ca="1" si="63"/>
        <v>3.4224598930481229E-2</v>
      </c>
      <c r="AR483" s="25" vm="2568">
        <f t="shared" ca="1" si="56"/>
        <v>44580</v>
      </c>
      <c r="AS483">
        <f t="shared" ca="1" si="57"/>
        <v>74025156</v>
      </c>
      <c r="AT483" t="str">
        <f t="shared" ca="1" si="59"/>
        <v/>
      </c>
      <c r="AU483" s="25" vm="2582">
        <f t="shared" ca="1" si="60"/>
        <v>44585</v>
      </c>
      <c r="AV483">
        <f t="shared" ca="1" si="61"/>
        <v>13926540.6</v>
      </c>
      <c r="AW483" s="213" t="str">
        <f t="shared" ca="1" si="62"/>
        <v/>
      </c>
    </row>
    <row r="484" spans="1:49" x14ac:dyDescent="0.25">
      <c r="A484" s="9" vm="2573">
        <f ca="1"/>
        <v>44581</v>
      </c>
      <c r="B484" s="9" vm="2584">
        <f ca="1"/>
        <v>2641</v>
      </c>
      <c r="C484" s="9" vm="2585">
        <f ca="1"/>
        <v>31055</v>
      </c>
      <c r="D484" s="85">
        <f t="shared" ca="1" si="58"/>
        <v>-9.3374527978029517E-2</v>
      </c>
      <c r="E484" s="85"/>
      <c r="U484" s="9" vm="2586">
        <f ca="1"/>
        <v>44586</v>
      </c>
      <c r="V484" s="9" vm="2587">
        <f ca="1"/>
        <v>1805.4</v>
      </c>
      <c r="W484" s="9" vm="2588">
        <f ca="1"/>
        <v>5434</v>
      </c>
      <c r="X484" s="85">
        <f t="shared" ca="1" si="63"/>
        <v>3.7228541882109722E-2</v>
      </c>
      <c r="AR484" s="25" vm="2573">
        <f t="shared" ca="1" si="56"/>
        <v>44581</v>
      </c>
      <c r="AS484">
        <f t="shared" ca="1" si="57"/>
        <v>82016255</v>
      </c>
      <c r="AT484" t="str">
        <f t="shared" ca="1" si="59"/>
        <v/>
      </c>
      <c r="AU484" s="25" vm="2586">
        <f t="shared" ca="1" si="60"/>
        <v>44586</v>
      </c>
      <c r="AV484">
        <f t="shared" ca="1" si="61"/>
        <v>9810543.5999999996</v>
      </c>
      <c r="AW484" s="213" t="str">
        <f t="shared" ca="1" si="62"/>
        <v/>
      </c>
    </row>
    <row r="485" spans="1:49" x14ac:dyDescent="0.25">
      <c r="A485" s="9" vm="2578">
        <f ca="1"/>
        <v>44582</v>
      </c>
      <c r="B485" s="9" vm="2516">
        <f ca="1"/>
        <v>2758</v>
      </c>
      <c r="C485" s="9" vm="2589">
        <f ca="1"/>
        <v>23032</v>
      </c>
      <c r="D485" s="85">
        <f t="shared" ca="1" si="58"/>
        <v>4.4301400984475575E-2</v>
      </c>
      <c r="E485" s="85"/>
      <c r="U485" s="9" vm="2590">
        <f ca="1"/>
        <v>44587</v>
      </c>
      <c r="V485" s="9" vm="1899">
        <f ca="1"/>
        <v>1913.4</v>
      </c>
      <c r="W485" s="9" vm="2591">
        <f ca="1"/>
        <v>9629</v>
      </c>
      <c r="X485" s="85">
        <f t="shared" ca="1" si="63"/>
        <v>5.9820538384845461E-2</v>
      </c>
      <c r="AR485" s="25" vm="2578">
        <f t="shared" ca="1" si="56"/>
        <v>44582</v>
      </c>
      <c r="AS485">
        <f t="shared" ca="1" si="57"/>
        <v>63522256</v>
      </c>
      <c r="AT485" t="str">
        <f t="shared" ca="1" si="59"/>
        <v/>
      </c>
      <c r="AU485" s="25" vm="2590">
        <f t="shared" ca="1" si="60"/>
        <v>44587</v>
      </c>
      <c r="AV485">
        <f t="shared" ca="1" si="61"/>
        <v>18424128.600000001</v>
      </c>
      <c r="AW485" s="213" t="str">
        <f t="shared" ca="1" si="62"/>
        <v/>
      </c>
    </row>
    <row r="486" spans="1:49" x14ac:dyDescent="0.25">
      <c r="A486" s="9" vm="2582">
        <f ca="1"/>
        <v>44585</v>
      </c>
      <c r="B486" s="9" vm="2592">
        <f ca="1"/>
        <v>2854</v>
      </c>
      <c r="C486" s="9" vm="2593">
        <f ca="1"/>
        <v>25411</v>
      </c>
      <c r="D486" s="85">
        <f t="shared" ca="1" si="58"/>
        <v>3.4807831762146482E-2</v>
      </c>
      <c r="E486" s="85"/>
      <c r="U486" s="9" vm="2594">
        <f ca="1"/>
        <v>44588</v>
      </c>
      <c r="V486" s="9" vm="2546">
        <f ca="1"/>
        <v>2257.1999999999998</v>
      </c>
      <c r="W486" s="9" vm="2595">
        <f ca="1"/>
        <v>11638</v>
      </c>
      <c r="X486" s="85">
        <f t="shared" ca="1" si="63"/>
        <v>0.17968015051740344</v>
      </c>
      <c r="AR486" s="25" vm="2582">
        <f t="shared" ca="1" si="56"/>
        <v>44585</v>
      </c>
      <c r="AS486">
        <f t="shared" ca="1" si="57"/>
        <v>72522994</v>
      </c>
      <c r="AT486" t="str">
        <f t="shared" ca="1" si="59"/>
        <v/>
      </c>
      <c r="AU486" s="25" vm="2594">
        <f t="shared" ca="1" si="60"/>
        <v>44588</v>
      </c>
      <c r="AV486">
        <f t="shared" ca="1" si="61"/>
        <v>26269293.599999998</v>
      </c>
      <c r="AW486" s="213" t="str">
        <f t="shared" ca="1" si="62"/>
        <v/>
      </c>
    </row>
    <row r="487" spans="1:49" x14ac:dyDescent="0.25">
      <c r="A487" s="9" vm="2586">
        <f ca="1"/>
        <v>44586</v>
      </c>
      <c r="B487" s="9" vm="2596">
        <f ca="1"/>
        <v>2959</v>
      </c>
      <c r="C487" s="9" vm="2597">
        <f ca="1"/>
        <v>12774</v>
      </c>
      <c r="D487" s="85">
        <f t="shared" ca="1" si="58"/>
        <v>3.6790469516468118E-2</v>
      </c>
      <c r="E487" s="85"/>
      <c r="U487" s="9" vm="2598">
        <f ca="1"/>
        <v>44589</v>
      </c>
      <c r="V487" s="9" vm="2599">
        <f ca="1"/>
        <v>2570.4</v>
      </c>
      <c r="W487" s="9" vm="2600">
        <f ca="1"/>
        <v>12106</v>
      </c>
      <c r="X487" s="85">
        <f t="shared" ca="1" si="63"/>
        <v>0.13875598086124416</v>
      </c>
      <c r="AR487" s="25" vm="2586">
        <f t="shared" ca="1" si="56"/>
        <v>44586</v>
      </c>
      <c r="AS487">
        <f t="shared" ca="1" si="57"/>
        <v>37798266</v>
      </c>
      <c r="AT487" t="str">
        <f t="shared" ca="1" si="59"/>
        <v/>
      </c>
      <c r="AU487" s="25" vm="2598">
        <f t="shared" ca="1" si="60"/>
        <v>44589</v>
      </c>
      <c r="AV487">
        <f t="shared" ca="1" si="61"/>
        <v>31117262.400000002</v>
      </c>
      <c r="AW487" s="213" t="str">
        <f t="shared" ca="1" si="62"/>
        <v/>
      </c>
    </row>
    <row r="488" spans="1:49" x14ac:dyDescent="0.25">
      <c r="A488" s="9" vm="2590">
        <f ca="1"/>
        <v>44587</v>
      </c>
      <c r="B488" s="9" vm="791">
        <f ca="1"/>
        <v>3135</v>
      </c>
      <c r="C488" s="9" vm="2601">
        <f ca="1"/>
        <v>26137</v>
      </c>
      <c r="D488" s="85">
        <f t="shared" ca="1" si="58"/>
        <v>5.9479553903345722E-2</v>
      </c>
      <c r="E488" s="85"/>
      <c r="U488" s="9" vm="2602">
        <f ca="1"/>
        <v>44592</v>
      </c>
      <c r="V488" s="9" vm="2603">
        <f ca="1"/>
        <v>2809.8</v>
      </c>
      <c r="W488" s="9" vm="2604">
        <f ca="1"/>
        <v>6092</v>
      </c>
      <c r="X488" s="85">
        <f t="shared" ca="1" si="63"/>
        <v>9.3137254901960814E-2</v>
      </c>
      <c r="AR488" s="25" vm="2590">
        <f t="shared" ca="1" si="56"/>
        <v>44587</v>
      </c>
      <c r="AS488">
        <f t="shared" ca="1" si="57"/>
        <v>81939495</v>
      </c>
      <c r="AT488" t="str">
        <f t="shared" ca="1" si="59"/>
        <v/>
      </c>
      <c r="AU488" s="25" vm="2602">
        <f t="shared" ca="1" si="60"/>
        <v>44592</v>
      </c>
      <c r="AV488">
        <f t="shared" ca="1" si="61"/>
        <v>17117301.600000001</v>
      </c>
      <c r="AW488" s="213" t="str">
        <f t="shared" ca="1" si="62"/>
        <v/>
      </c>
    </row>
    <row r="489" spans="1:49" x14ac:dyDescent="0.25">
      <c r="A489" s="9" vm="2594">
        <f ca="1"/>
        <v>44588</v>
      </c>
      <c r="B489" s="9" vm="2605">
        <f ca="1"/>
        <v>3698</v>
      </c>
      <c r="C489" s="9" vm="2606">
        <f ca="1"/>
        <v>43580</v>
      </c>
      <c r="D489" s="85">
        <f t="shared" ca="1" si="58"/>
        <v>0.17958532695374801</v>
      </c>
      <c r="E489" s="85"/>
      <c r="U489" s="9" vm="2607">
        <f ca="1"/>
        <v>44593</v>
      </c>
      <c r="V489" s="9" vm="2608">
        <f ca="1"/>
        <v>2813.4</v>
      </c>
      <c r="W489" s="9" vm="2609">
        <f ca="1"/>
        <v>8664</v>
      </c>
      <c r="X489" s="85">
        <f t="shared" ca="1" si="63"/>
        <v>1.2812299807815179E-3</v>
      </c>
      <c r="AR489" s="25" vm="2594">
        <f t="shared" ca="1" si="56"/>
        <v>44588</v>
      </c>
      <c r="AS489">
        <f t="shared" ca="1" si="57"/>
        <v>161158840</v>
      </c>
      <c r="AT489" t="str">
        <f t="shared" ca="1" si="59"/>
        <v/>
      </c>
      <c r="AU489" s="25" vm="2607">
        <f t="shared" ca="1" si="60"/>
        <v>44593</v>
      </c>
      <c r="AV489">
        <f t="shared" ca="1" si="61"/>
        <v>24375297.600000001</v>
      </c>
      <c r="AW489" s="213" t="str">
        <f t="shared" ca="1" si="62"/>
        <v/>
      </c>
    </row>
    <row r="490" spans="1:49" x14ac:dyDescent="0.25">
      <c r="A490" s="9" vm="2598">
        <f ca="1"/>
        <v>44589</v>
      </c>
      <c r="B490" s="9" vm="2610">
        <f ca="1"/>
        <v>4204</v>
      </c>
      <c r="C490" s="9" vm="2611">
        <f ca="1"/>
        <v>53114</v>
      </c>
      <c r="D490" s="85">
        <f t="shared" ca="1" si="58"/>
        <v>0.13683071930773391</v>
      </c>
      <c r="E490" s="85"/>
      <c r="U490" s="9" vm="2612">
        <f ca="1"/>
        <v>44594</v>
      </c>
      <c r="V490" s="9" vm="2613">
        <f ca="1"/>
        <v>3420</v>
      </c>
      <c r="W490" s="9" vm="2614">
        <f ca="1"/>
        <v>10826</v>
      </c>
      <c r="X490" s="85">
        <f t="shared" ca="1" si="63"/>
        <v>0.21561100447856682</v>
      </c>
      <c r="AR490" s="25" vm="2598">
        <f t="shared" ca="1" si="56"/>
        <v>44589</v>
      </c>
      <c r="AS490">
        <f t="shared" ca="1" si="57"/>
        <v>223291256</v>
      </c>
      <c r="AT490" t="str">
        <f t="shared" ca="1" si="59"/>
        <v/>
      </c>
      <c r="AU490" s="25" vm="2612">
        <f t="shared" ca="1" si="60"/>
        <v>44594</v>
      </c>
      <c r="AV490">
        <f t="shared" ca="1" si="61"/>
        <v>37024920</v>
      </c>
      <c r="AW490" s="213" t="str">
        <f t="shared" ca="1" si="62"/>
        <v/>
      </c>
    </row>
    <row r="491" spans="1:49" x14ac:dyDescent="0.25">
      <c r="A491" s="9" vm="2602">
        <f ca="1"/>
        <v>44592</v>
      </c>
      <c r="B491" s="9" vm="2615">
        <f ca="1"/>
        <v>4597</v>
      </c>
      <c r="C491" s="9" vm="2616">
        <f ca="1"/>
        <v>35853</v>
      </c>
      <c r="D491" s="85">
        <f t="shared" ca="1" si="58"/>
        <v>9.3482397716460511E-2</v>
      </c>
      <c r="E491" s="85"/>
      <c r="U491" s="9" vm="2617">
        <f ca="1"/>
        <v>44595</v>
      </c>
      <c r="V491" s="9" vm="2618">
        <f ca="1"/>
        <v>2779.2</v>
      </c>
      <c r="W491" s="9" vm="2619">
        <f ca="1"/>
        <v>11025</v>
      </c>
      <c r="X491" s="85">
        <f t="shared" ca="1" si="63"/>
        <v>-0.18736842105263163</v>
      </c>
      <c r="AR491" s="25" vm="2602">
        <f t="shared" ca="1" si="56"/>
        <v>44592</v>
      </c>
      <c r="AS491">
        <f t="shared" ca="1" si="57"/>
        <v>164816241</v>
      </c>
      <c r="AT491" t="str">
        <f t="shared" ca="1" si="59"/>
        <v/>
      </c>
      <c r="AU491" s="25" vm="2617">
        <f t="shared" ca="1" si="60"/>
        <v>44595</v>
      </c>
      <c r="AV491">
        <f t="shared" ca="1" si="61"/>
        <v>30640679.999999996</v>
      </c>
      <c r="AW491" s="213" t="str">
        <f t="shared" ca="1" si="62"/>
        <v/>
      </c>
    </row>
    <row r="492" spans="1:49" x14ac:dyDescent="0.25">
      <c r="A492" s="9" vm="2607">
        <f ca="1"/>
        <v>44593</v>
      </c>
      <c r="B492" s="9" vm="926">
        <f ca="1"/>
        <v>4625</v>
      </c>
      <c r="C492" s="9" vm="2620">
        <f ca="1"/>
        <v>39713</v>
      </c>
      <c r="D492" s="85">
        <f t="shared" ca="1" si="58"/>
        <v>6.0909288666521648E-3</v>
      </c>
      <c r="E492" s="85"/>
      <c r="U492" s="9" vm="2621">
        <f ca="1"/>
        <v>44596</v>
      </c>
      <c r="V492" s="9" vm="484">
        <f ca="1"/>
        <v>2322</v>
      </c>
      <c r="W492" s="9" vm="2622">
        <f ca="1"/>
        <v>9335</v>
      </c>
      <c r="X492" s="85">
        <f t="shared" ca="1" si="63"/>
        <v>-0.16450777202072533</v>
      </c>
      <c r="AR492" s="25" vm="2607">
        <f t="shared" ca="1" si="56"/>
        <v>44593</v>
      </c>
      <c r="AS492">
        <f t="shared" ca="1" si="57"/>
        <v>183672625</v>
      </c>
      <c r="AT492" t="str">
        <f t="shared" ca="1" si="59"/>
        <v/>
      </c>
      <c r="AU492" s="25" vm="2621">
        <f t="shared" ca="1" si="60"/>
        <v>44596</v>
      </c>
      <c r="AV492">
        <f t="shared" ca="1" si="61"/>
        <v>21675870</v>
      </c>
      <c r="AW492" s="213" t="str">
        <f t="shared" ca="1" si="62"/>
        <v/>
      </c>
    </row>
    <row r="493" spans="1:49" x14ac:dyDescent="0.25">
      <c r="A493" s="9" vm="2612">
        <f ca="1"/>
        <v>44594</v>
      </c>
      <c r="B493" s="9" vm="2623">
        <f ca="1"/>
        <v>5602</v>
      </c>
      <c r="C493" s="9" vm="2624">
        <f ca="1"/>
        <v>58268</v>
      </c>
      <c r="D493" s="85">
        <f t="shared" ca="1" si="58"/>
        <v>0.21124324324324326</v>
      </c>
      <c r="E493" s="85"/>
      <c r="U493" s="9" vm="2625">
        <f ca="1"/>
        <v>44599</v>
      </c>
      <c r="V493" s="9" vm="2626">
        <f ca="1"/>
        <v>2073.6</v>
      </c>
      <c r="W493" s="9" vm="2627">
        <f ca="1"/>
        <v>9027</v>
      </c>
      <c r="X493" s="85">
        <f t="shared" ca="1" si="63"/>
        <v>-0.10697674418604655</v>
      </c>
      <c r="AR493" s="25" vm="2612">
        <f t="shared" ca="1" si="56"/>
        <v>44594</v>
      </c>
      <c r="AS493">
        <f t="shared" ca="1" si="57"/>
        <v>326417336</v>
      </c>
      <c r="AT493" t="str">
        <f t="shared" ca="1" si="59"/>
        <v/>
      </c>
      <c r="AU493" s="25" vm="2625">
        <f t="shared" ca="1" si="60"/>
        <v>44599</v>
      </c>
      <c r="AV493">
        <f t="shared" ca="1" si="61"/>
        <v>18718387.199999999</v>
      </c>
      <c r="AW493" s="213" t="str">
        <f t="shared" ca="1" si="62"/>
        <v/>
      </c>
    </row>
    <row r="494" spans="1:49" x14ac:dyDescent="0.25">
      <c r="A494" s="9" vm="2617">
        <f ca="1"/>
        <v>44595</v>
      </c>
      <c r="B494" s="9" vm="2628">
        <f ca="1"/>
        <v>4556</v>
      </c>
      <c r="C494" s="9" vm="2629">
        <f ca="1"/>
        <v>50774</v>
      </c>
      <c r="D494" s="85">
        <f t="shared" ca="1" si="58"/>
        <v>-0.18671902891824349</v>
      </c>
      <c r="E494" s="85"/>
      <c r="U494" s="9" vm="2630">
        <f ca="1"/>
        <v>44600</v>
      </c>
      <c r="V494" s="9" vm="2631">
        <f ca="1"/>
        <v>2008.8</v>
      </c>
      <c r="W494" s="9" vm="2632">
        <f ca="1"/>
        <v>6253</v>
      </c>
      <c r="X494" s="85">
        <f t="shared" ca="1" si="63"/>
        <v>-3.1249999999999979E-2</v>
      </c>
      <c r="AR494" s="25" vm="2617">
        <f t="shared" ca="1" si="56"/>
        <v>44595</v>
      </c>
      <c r="AS494">
        <f t="shared" ca="1" si="57"/>
        <v>231326344</v>
      </c>
      <c r="AT494" t="str">
        <f t="shared" ca="1" si="59"/>
        <v/>
      </c>
      <c r="AU494" s="25" vm="2630">
        <f t="shared" ca="1" si="60"/>
        <v>44600</v>
      </c>
      <c r="AV494">
        <f t="shared" ca="1" si="61"/>
        <v>12561026.4</v>
      </c>
      <c r="AW494" s="213" t="str">
        <f t="shared" ca="1" si="62"/>
        <v/>
      </c>
    </row>
    <row r="495" spans="1:49" x14ac:dyDescent="0.25">
      <c r="A495" s="9" vm="2621">
        <f ca="1"/>
        <v>44596</v>
      </c>
      <c r="B495" s="9" vm="2633">
        <f ca="1"/>
        <v>3816</v>
      </c>
      <c r="C495" s="9" vm="2634">
        <f ca="1"/>
        <v>35296</v>
      </c>
      <c r="D495" s="85">
        <f t="shared" ca="1" si="58"/>
        <v>-0.16242317822651448</v>
      </c>
      <c r="E495" s="85"/>
      <c r="U495" s="9" vm="2635">
        <f ca="1"/>
        <v>44601</v>
      </c>
      <c r="V495" s="9" vm="2636">
        <f ca="1"/>
        <v>1814.4</v>
      </c>
      <c r="W495" s="9" vm="2637">
        <f ca="1"/>
        <v>9023</v>
      </c>
      <c r="X495" s="85">
        <f t="shared" ca="1" si="63"/>
        <v>-9.6774193548387025E-2</v>
      </c>
      <c r="AR495" s="25" vm="2621">
        <f t="shared" ca="1" si="56"/>
        <v>44596</v>
      </c>
      <c r="AS495">
        <f t="shared" ca="1" si="57"/>
        <v>134689536</v>
      </c>
      <c r="AT495" t="str">
        <f t="shared" ca="1" si="59"/>
        <v/>
      </c>
      <c r="AU495" s="25" vm="2635">
        <f t="shared" ca="1" si="60"/>
        <v>44601</v>
      </c>
      <c r="AV495">
        <f t="shared" ca="1" si="61"/>
        <v>16371331.200000001</v>
      </c>
      <c r="AW495" s="213" t="str">
        <f t="shared" ca="1" si="62"/>
        <v/>
      </c>
    </row>
    <row r="496" spans="1:49" x14ac:dyDescent="0.25">
      <c r="A496" s="9" vm="2625">
        <f ca="1"/>
        <v>44599</v>
      </c>
      <c r="B496" s="9" vm="2638">
        <f ca="1"/>
        <v>3385</v>
      </c>
      <c r="C496" s="9" vm="2639">
        <f ca="1"/>
        <v>39950</v>
      </c>
      <c r="D496" s="85">
        <f t="shared" ca="1" si="58"/>
        <v>-0.11294549266247379</v>
      </c>
      <c r="E496" s="85"/>
      <c r="U496" s="9" vm="2640">
        <f ca="1"/>
        <v>44602</v>
      </c>
      <c r="V496" s="9" vm="2641">
        <f ca="1"/>
        <v>1789.2</v>
      </c>
      <c r="W496" s="9" vm="666">
        <f ca="1"/>
        <v>5153</v>
      </c>
      <c r="X496" s="85">
        <f t="shared" ca="1" si="63"/>
        <v>-1.3888888888888912E-2</v>
      </c>
      <c r="AR496" s="25" vm="2625">
        <f t="shared" ca="1" si="56"/>
        <v>44599</v>
      </c>
      <c r="AS496">
        <f t="shared" ca="1" si="57"/>
        <v>135230750</v>
      </c>
      <c r="AT496" t="str">
        <f t="shared" ca="1" si="59"/>
        <v/>
      </c>
      <c r="AU496" s="25" vm="2640">
        <f t="shared" ca="1" si="60"/>
        <v>44602</v>
      </c>
      <c r="AV496">
        <f t="shared" ca="1" si="61"/>
        <v>9219747.5999999996</v>
      </c>
      <c r="AW496" s="213" t="str">
        <f t="shared" ca="1" si="62"/>
        <v/>
      </c>
    </row>
    <row r="497" spans="1:49" x14ac:dyDescent="0.25">
      <c r="A497" s="9" vm="2630">
        <f ca="1"/>
        <v>44600</v>
      </c>
      <c r="B497" s="9" vm="2642">
        <f ca="1"/>
        <v>3277</v>
      </c>
      <c r="C497" s="9" vm="2643">
        <f ca="1"/>
        <v>24279</v>
      </c>
      <c r="D497" s="85">
        <f t="shared" ca="1" si="58"/>
        <v>-3.1905465288035451E-2</v>
      </c>
      <c r="E497" s="85"/>
      <c r="U497" s="9" vm="2644">
        <f ca="1"/>
        <v>44603</v>
      </c>
      <c r="V497" s="9" vm="2645">
        <f ca="1"/>
        <v>1810.8</v>
      </c>
      <c r="W497" s="9" vm="2646">
        <f ca="1"/>
        <v>12604</v>
      </c>
      <c r="X497" s="85">
        <f t="shared" ca="1" si="63"/>
        <v>1.2072434607645824E-2</v>
      </c>
      <c r="AR497" s="25" vm="2630">
        <f t="shared" ca="1" si="56"/>
        <v>44600</v>
      </c>
      <c r="AS497">
        <f t="shared" ca="1" si="57"/>
        <v>79562283</v>
      </c>
      <c r="AT497" t="str">
        <f t="shared" ca="1" si="59"/>
        <v/>
      </c>
      <c r="AU497" s="25" vm="2644">
        <f t="shared" ca="1" si="60"/>
        <v>44603</v>
      </c>
      <c r="AV497">
        <f t="shared" ca="1" si="61"/>
        <v>22823323.199999999</v>
      </c>
      <c r="AW497" s="213" t="str">
        <f t="shared" ca="1" si="62"/>
        <v/>
      </c>
    </row>
    <row r="498" spans="1:49" x14ac:dyDescent="0.25">
      <c r="A498" s="9" vm="2635">
        <f ca="1"/>
        <v>44601</v>
      </c>
      <c r="B498" s="9" vm="2647">
        <f ca="1"/>
        <v>2968</v>
      </c>
      <c r="C498" s="9" vm="2648">
        <f ca="1"/>
        <v>30825</v>
      </c>
      <c r="D498" s="85">
        <f t="shared" ca="1" si="58"/>
        <v>-9.4293561184009764E-2</v>
      </c>
      <c r="E498" s="85"/>
      <c r="U498" s="9" vm="2649">
        <f ca="1"/>
        <v>44606</v>
      </c>
      <c r="V498" s="9" vm="2650">
        <f ca="1"/>
        <v>1967.4</v>
      </c>
      <c r="W498" s="9" vm="2651">
        <f ca="1"/>
        <v>8734</v>
      </c>
      <c r="X498" s="85">
        <f t="shared" ca="1" si="63"/>
        <v>8.64811133200796E-2</v>
      </c>
      <c r="AR498" s="25" vm="2635">
        <f t="shared" ca="1" si="56"/>
        <v>44601</v>
      </c>
      <c r="AS498">
        <f t="shared" ca="1" si="57"/>
        <v>91488600</v>
      </c>
      <c r="AT498" t="str">
        <f t="shared" ca="1" si="59"/>
        <v/>
      </c>
      <c r="AU498" s="25" vm="2649">
        <f t="shared" ca="1" si="60"/>
        <v>44606</v>
      </c>
      <c r="AV498">
        <f t="shared" ca="1" si="61"/>
        <v>17183271.600000001</v>
      </c>
      <c r="AW498" s="213" t="str">
        <f t="shared" ca="1" si="62"/>
        <v/>
      </c>
    </row>
    <row r="499" spans="1:49" x14ac:dyDescent="0.25">
      <c r="A499" s="9" vm="2640">
        <f ca="1"/>
        <v>44602</v>
      </c>
      <c r="B499" s="9" vm="2652">
        <f ca="1"/>
        <v>2911</v>
      </c>
      <c r="C499" s="9" vm="2653">
        <f ca="1"/>
        <v>22110</v>
      </c>
      <c r="D499" s="85">
        <f t="shared" ca="1" si="58"/>
        <v>-1.9204851752021565E-2</v>
      </c>
      <c r="E499" s="85"/>
      <c r="U499" s="9" vm="2654">
        <f ca="1"/>
        <v>44607</v>
      </c>
      <c r="V499" s="9" vm="2655">
        <f ca="1"/>
        <v>2113.1999999999998</v>
      </c>
      <c r="W499" s="9" vm="2656">
        <f ca="1"/>
        <v>10512</v>
      </c>
      <c r="X499" s="85">
        <f t="shared" ca="1" si="63"/>
        <v>7.4107959743824198E-2</v>
      </c>
      <c r="AR499" s="25" vm="2640">
        <f t="shared" ca="1" si="56"/>
        <v>44602</v>
      </c>
      <c r="AS499">
        <f t="shared" ca="1" si="57"/>
        <v>64362210</v>
      </c>
      <c r="AT499" t="str">
        <f t="shared" ca="1" si="59"/>
        <v/>
      </c>
      <c r="AU499" s="25" vm="2654">
        <f t="shared" ca="1" si="60"/>
        <v>44607</v>
      </c>
      <c r="AV499">
        <f t="shared" ca="1" si="61"/>
        <v>22213958.399999999</v>
      </c>
      <c r="AW499" s="213" t="str">
        <f t="shared" ca="1" si="62"/>
        <v/>
      </c>
    </row>
    <row r="500" spans="1:49" x14ac:dyDescent="0.25">
      <c r="A500" s="9" vm="2644">
        <f ca="1"/>
        <v>44603</v>
      </c>
      <c r="B500" s="9" vm="2657">
        <f ca="1"/>
        <v>2938</v>
      </c>
      <c r="C500" s="9" vm="2658">
        <f ca="1"/>
        <v>47168</v>
      </c>
      <c r="D500" s="85">
        <f t="shared" ca="1" si="58"/>
        <v>9.2751631741669529E-3</v>
      </c>
      <c r="E500" s="85"/>
      <c r="U500" s="9" vm="2659">
        <f ca="1"/>
        <v>44608</v>
      </c>
      <c r="V500" s="9" vm="1999">
        <f ca="1"/>
        <v>2296.8000000000002</v>
      </c>
      <c r="W500" s="9" vm="2660">
        <f ca="1"/>
        <v>8580</v>
      </c>
      <c r="X500" s="85">
        <f t="shared" ca="1" si="63"/>
        <v>8.6882453151618577E-2</v>
      </c>
      <c r="AR500" s="25" vm="2644">
        <f t="shared" ca="1" si="56"/>
        <v>44603</v>
      </c>
      <c r="AS500">
        <f t="shared" ca="1" si="57"/>
        <v>138579584</v>
      </c>
      <c r="AT500" t="str">
        <f t="shared" ca="1" si="59"/>
        <v/>
      </c>
      <c r="AU500" s="25" vm="2659">
        <f t="shared" ca="1" si="60"/>
        <v>44608</v>
      </c>
      <c r="AV500">
        <f t="shared" ca="1" si="61"/>
        <v>19706544</v>
      </c>
      <c r="AW500" s="213" t="str">
        <f t="shared" ca="1" si="62"/>
        <v/>
      </c>
    </row>
    <row r="501" spans="1:49" x14ac:dyDescent="0.25">
      <c r="A501" s="9" vm="2649">
        <f ca="1"/>
        <v>44606</v>
      </c>
      <c r="B501" s="9" vm="2661">
        <f ca="1"/>
        <v>3192</v>
      </c>
      <c r="C501" s="9" vm="2662">
        <f ca="1"/>
        <v>40956</v>
      </c>
      <c r="D501" s="85">
        <f t="shared" ca="1" si="58"/>
        <v>8.6453369639210353E-2</v>
      </c>
      <c r="E501" s="85"/>
      <c r="U501" s="9" vm="2663">
        <f ca="1"/>
        <v>44609</v>
      </c>
      <c r="V501" s="9" vm="2664">
        <f ca="1"/>
        <v>2246.4</v>
      </c>
      <c r="W501" s="9" vm="2665">
        <f ca="1"/>
        <v>7235</v>
      </c>
      <c r="X501" s="85">
        <f t="shared" ca="1" si="63"/>
        <v>-2.1943573667711637E-2</v>
      </c>
      <c r="AR501" s="25" vm="2649">
        <f t="shared" ca="1" si="56"/>
        <v>44606</v>
      </c>
      <c r="AS501">
        <f t="shared" ca="1" si="57"/>
        <v>130731552</v>
      </c>
      <c r="AT501" t="str">
        <f t="shared" ca="1" si="59"/>
        <v/>
      </c>
      <c r="AU501" s="25" vm="2663">
        <f t="shared" ca="1" si="60"/>
        <v>44609</v>
      </c>
      <c r="AV501">
        <f t="shared" ca="1" si="61"/>
        <v>16252704</v>
      </c>
      <c r="AW501" s="213" t="str">
        <f t="shared" ca="1" si="62"/>
        <v/>
      </c>
    </row>
    <row r="502" spans="1:49" x14ac:dyDescent="0.25">
      <c r="A502" s="9" vm="2654">
        <f ca="1"/>
        <v>44607</v>
      </c>
      <c r="B502" s="9" vm="2666">
        <f ca="1"/>
        <v>3414</v>
      </c>
      <c r="C502" s="9" vm="2667">
        <f ca="1"/>
        <v>36785</v>
      </c>
      <c r="D502" s="85">
        <f t="shared" ca="1" si="58"/>
        <v>6.9548872180451124E-2</v>
      </c>
      <c r="E502" s="85"/>
      <c r="U502" s="9" vm="2668">
        <f ca="1"/>
        <v>44610</v>
      </c>
      <c r="V502" s="9" vm="974">
        <f ca="1"/>
        <v>2170.8000000000002</v>
      </c>
      <c r="W502" s="9" vm="2669">
        <f ca="1"/>
        <v>6503</v>
      </c>
      <c r="X502" s="85">
        <f t="shared" ca="1" si="63"/>
        <v>-3.3653846153846111E-2</v>
      </c>
      <c r="AR502" s="25" vm="2654">
        <f t="shared" ca="1" si="56"/>
        <v>44607</v>
      </c>
      <c r="AS502">
        <f t="shared" ca="1" si="57"/>
        <v>125583990</v>
      </c>
      <c r="AT502" t="str">
        <f t="shared" ca="1" si="59"/>
        <v/>
      </c>
      <c r="AU502" s="25" vm="2668">
        <f t="shared" ca="1" si="60"/>
        <v>44610</v>
      </c>
      <c r="AV502">
        <f t="shared" ca="1" si="61"/>
        <v>14116712.4</v>
      </c>
      <c r="AW502" s="213" t="str">
        <f t="shared" ca="1" si="62"/>
        <v/>
      </c>
    </row>
    <row r="503" spans="1:49" x14ac:dyDescent="0.25">
      <c r="A503" s="9" vm="2659">
        <f ca="1"/>
        <v>44608</v>
      </c>
      <c r="B503" s="9" vm="2670">
        <f ca="1"/>
        <v>3711</v>
      </c>
      <c r="C503" s="9" vm="2671">
        <f ca="1"/>
        <v>35656</v>
      </c>
      <c r="D503" s="85">
        <f t="shared" ca="1" si="58"/>
        <v>8.6994727592267132E-2</v>
      </c>
      <c r="E503" s="85"/>
      <c r="U503" s="9" vm="2672">
        <f ca="1"/>
        <v>44614</v>
      </c>
      <c r="V503" s="9" vm="521">
        <f ca="1"/>
        <v>2250</v>
      </c>
      <c r="W503" s="9" vm="2673">
        <f ca="1"/>
        <v>6745</v>
      </c>
      <c r="X503" s="85">
        <f t="shared" ca="1" si="63"/>
        <v>3.648424543946923E-2</v>
      </c>
      <c r="AR503" s="25" vm="2659">
        <f t="shared" ca="1" si="56"/>
        <v>44608</v>
      </c>
      <c r="AS503">
        <f t="shared" ca="1" si="57"/>
        <v>132319416</v>
      </c>
      <c r="AT503" t="str">
        <f t="shared" ca="1" si="59"/>
        <v/>
      </c>
      <c r="AU503" s="25" vm="2672">
        <f t="shared" ca="1" si="60"/>
        <v>44614</v>
      </c>
      <c r="AV503">
        <f t="shared" ca="1" si="61"/>
        <v>15176250</v>
      </c>
      <c r="AW503" s="213" t="str">
        <f t="shared" ca="1" si="62"/>
        <v/>
      </c>
    </row>
    <row r="504" spans="1:49" x14ac:dyDescent="0.25">
      <c r="A504" s="9" vm="2663">
        <f ca="1"/>
        <v>44609</v>
      </c>
      <c r="B504" s="9" vm="2674">
        <f ca="1"/>
        <v>3639</v>
      </c>
      <c r="C504" s="9" vm="2675">
        <f ca="1"/>
        <v>29996</v>
      </c>
      <c r="D504" s="85">
        <f t="shared" ca="1" si="58"/>
        <v>-1.9401778496362168E-2</v>
      </c>
      <c r="E504" s="85"/>
      <c r="U504" s="9" vm="2676">
        <f ca="1"/>
        <v>44615</v>
      </c>
      <c r="V504" s="9" vm="2677">
        <f ca="1"/>
        <v>2376</v>
      </c>
      <c r="W504" s="9" vm="2678">
        <f ca="1"/>
        <v>8405</v>
      </c>
      <c r="X504" s="85">
        <f t="shared" ca="1" si="63"/>
        <v>5.6000000000000001E-2</v>
      </c>
      <c r="AR504" s="25" vm="2663">
        <f t="shared" ca="1" si="56"/>
        <v>44609</v>
      </c>
      <c r="AS504">
        <f t="shared" ca="1" si="57"/>
        <v>109155444</v>
      </c>
      <c r="AT504" t="str">
        <f t="shared" ca="1" si="59"/>
        <v/>
      </c>
      <c r="AU504" s="25" vm="2676">
        <f t="shared" ca="1" si="60"/>
        <v>44615</v>
      </c>
      <c r="AV504">
        <f t="shared" ca="1" si="61"/>
        <v>19970280</v>
      </c>
      <c r="AW504" s="213" t="str">
        <f t="shared" ca="1" si="62"/>
        <v/>
      </c>
    </row>
    <row r="505" spans="1:49" x14ac:dyDescent="0.25">
      <c r="A505" s="9" vm="2668">
        <f ca="1"/>
        <v>44610</v>
      </c>
      <c r="B505" s="9" vm="2679">
        <f ca="1"/>
        <v>3517</v>
      </c>
      <c r="C505" s="9" vm="2680">
        <f ca="1"/>
        <v>30849</v>
      </c>
      <c r="D505" s="85">
        <f t="shared" ca="1" si="58"/>
        <v>-3.352569387194284E-2</v>
      </c>
      <c r="E505" s="85"/>
      <c r="U505" s="9" vm="2681">
        <f ca="1"/>
        <v>44616</v>
      </c>
      <c r="V505" s="9" vm="2013">
        <f ca="1"/>
        <v>2426.4</v>
      </c>
      <c r="W505" s="9" vm="2682">
        <f ca="1"/>
        <v>9640</v>
      </c>
      <c r="X505" s="85">
        <f t="shared" ca="1" si="63"/>
        <v>2.1212121212121252E-2</v>
      </c>
      <c r="AR505" s="25" vm="2668">
        <f t="shared" ca="1" si="56"/>
        <v>44610</v>
      </c>
      <c r="AS505">
        <f t="shared" ca="1" si="57"/>
        <v>108495933</v>
      </c>
      <c r="AT505" t="str">
        <f t="shared" ca="1" si="59"/>
        <v/>
      </c>
      <c r="AU505" s="25" vm="2681">
        <f t="shared" ca="1" si="60"/>
        <v>44616</v>
      </c>
      <c r="AV505">
        <f t="shared" ca="1" si="61"/>
        <v>23390496</v>
      </c>
      <c r="AW505" s="213" t="str">
        <f t="shared" ca="1" si="62"/>
        <v/>
      </c>
    </row>
    <row r="506" spans="1:49" x14ac:dyDescent="0.25">
      <c r="A506" s="9" vm="2672">
        <f ca="1"/>
        <v>44614</v>
      </c>
      <c r="B506" s="9" vm="2683">
        <f ca="1"/>
        <v>3637</v>
      </c>
      <c r="C506" s="9" vm="2684">
        <f ca="1"/>
        <v>31490</v>
      </c>
      <c r="D506" s="85">
        <f t="shared" ca="1" si="58"/>
        <v>3.4119988626670456E-2</v>
      </c>
      <c r="E506" s="85"/>
      <c r="U506" s="9" vm="2685">
        <f ca="1"/>
        <v>44617</v>
      </c>
      <c r="V506" s="9" vm="2686">
        <f ca="1"/>
        <v>2278.8000000000002</v>
      </c>
      <c r="W506" s="9" vm="2687">
        <f ca="1"/>
        <v>5494</v>
      </c>
      <c r="X506" s="85">
        <f t="shared" ca="1" si="63"/>
        <v>-6.0830860534124592E-2</v>
      </c>
      <c r="AR506" s="25" vm="2672">
        <f t="shared" ca="1" si="56"/>
        <v>44614</v>
      </c>
      <c r="AS506">
        <f t="shared" ca="1" si="57"/>
        <v>114529130</v>
      </c>
      <c r="AT506" t="str">
        <f t="shared" ca="1" si="59"/>
        <v/>
      </c>
      <c r="AU506" s="25" vm="2685">
        <f t="shared" ca="1" si="60"/>
        <v>44617</v>
      </c>
      <c r="AV506">
        <f t="shared" ca="1" si="61"/>
        <v>12519727.200000001</v>
      </c>
      <c r="AW506" s="213" t="str">
        <f t="shared" ca="1" si="62"/>
        <v/>
      </c>
    </row>
    <row r="507" spans="1:49" x14ac:dyDescent="0.25">
      <c r="A507" s="9" vm="2676">
        <f ca="1"/>
        <v>44615</v>
      </c>
      <c r="B507" s="9" vm="2688">
        <f ca="1"/>
        <v>3833</v>
      </c>
      <c r="C507" s="9" vm="2689">
        <f ca="1"/>
        <v>32703</v>
      </c>
      <c r="D507" s="85">
        <f t="shared" ca="1" si="58"/>
        <v>5.3890569150398679E-2</v>
      </c>
      <c r="E507" s="85"/>
      <c r="U507" s="9" vm="2690">
        <f ca="1"/>
        <v>44620</v>
      </c>
      <c r="V507" s="9" vm="2691">
        <f ca="1"/>
        <v>2178</v>
      </c>
      <c r="W507" s="9" vm="873">
        <f ca="1"/>
        <v>3962</v>
      </c>
      <c r="X507" s="85">
        <f t="shared" ca="1" si="63"/>
        <v>-4.42338072669827E-2</v>
      </c>
      <c r="AR507" s="25" vm="2676">
        <f t="shared" ca="1" si="56"/>
        <v>44615</v>
      </c>
      <c r="AS507">
        <f t="shared" ca="1" si="57"/>
        <v>125350599</v>
      </c>
      <c r="AT507" t="str">
        <f t="shared" ca="1" si="59"/>
        <v/>
      </c>
      <c r="AU507" s="25" vm="2690">
        <f t="shared" ca="1" si="60"/>
        <v>44620</v>
      </c>
      <c r="AV507">
        <f t="shared" ca="1" si="61"/>
        <v>8629236</v>
      </c>
      <c r="AW507" s="213" t="str">
        <f t="shared" ca="1" si="62"/>
        <v/>
      </c>
    </row>
    <row r="508" spans="1:49" x14ac:dyDescent="0.25">
      <c r="A508" s="9" vm="2681">
        <f ca="1"/>
        <v>44616</v>
      </c>
      <c r="B508" s="9" vm="2692">
        <f ca="1"/>
        <v>3923</v>
      </c>
      <c r="C508" s="9" vm="2693">
        <f ca="1"/>
        <v>39903</v>
      </c>
      <c r="D508" s="85">
        <f t="shared" ca="1" si="58"/>
        <v>2.3480302635011739E-2</v>
      </c>
      <c r="E508" s="85"/>
      <c r="U508" s="9" vm="2694">
        <f ca="1"/>
        <v>44621</v>
      </c>
      <c r="V508" s="9" vm="832">
        <f ca="1"/>
        <v>2367</v>
      </c>
      <c r="W508" s="9" vm="2695">
        <f ca="1"/>
        <v>5105</v>
      </c>
      <c r="X508" s="85">
        <f t="shared" ca="1" si="63"/>
        <v>8.6776859504132234E-2</v>
      </c>
      <c r="AR508" s="25" vm="2681">
        <f t="shared" ca="1" si="56"/>
        <v>44616</v>
      </c>
      <c r="AS508">
        <f t="shared" ca="1" si="57"/>
        <v>156539469</v>
      </c>
      <c r="AT508" t="str">
        <f t="shared" ca="1" si="59"/>
        <v/>
      </c>
      <c r="AU508" s="25" vm="2694">
        <f t="shared" ca="1" si="60"/>
        <v>44621</v>
      </c>
      <c r="AV508">
        <f t="shared" ca="1" si="61"/>
        <v>12083535</v>
      </c>
      <c r="AW508" s="213" t="str">
        <f t="shared" ca="1" si="62"/>
        <v/>
      </c>
    </row>
    <row r="509" spans="1:49" x14ac:dyDescent="0.25">
      <c r="A509" s="9" vm="2685">
        <f ca="1"/>
        <v>44617</v>
      </c>
      <c r="B509" s="9" vm="2696">
        <f ca="1"/>
        <v>3683</v>
      </c>
      <c r="C509" s="9" vm="2697">
        <f ca="1"/>
        <v>27548</v>
      </c>
      <c r="D509" s="85">
        <f t="shared" ca="1" si="58"/>
        <v>-6.1177670150395103E-2</v>
      </c>
      <c r="E509" s="85"/>
      <c r="U509" s="9" vm="2698">
        <f ca="1"/>
        <v>44622</v>
      </c>
      <c r="V509" s="9" vm="2699">
        <f ca="1"/>
        <v>2635.2</v>
      </c>
      <c r="W509" s="9" vm="2700">
        <f ca="1"/>
        <v>6442</v>
      </c>
      <c r="X509" s="85">
        <f t="shared" ca="1" si="63"/>
        <v>0.11330798479087445</v>
      </c>
      <c r="AR509" s="25" vm="2685">
        <f t="shared" ca="1" si="56"/>
        <v>44617</v>
      </c>
      <c r="AS509">
        <f t="shared" ca="1" si="57"/>
        <v>101459284</v>
      </c>
      <c r="AT509" t="str">
        <f t="shared" ca="1" si="59"/>
        <v/>
      </c>
      <c r="AU509" s="25" vm="2698">
        <f t="shared" ca="1" si="60"/>
        <v>44622</v>
      </c>
      <c r="AV509">
        <f t="shared" ca="1" si="61"/>
        <v>16975958.399999999</v>
      </c>
      <c r="AW509" s="213" t="str">
        <f t="shared" ca="1" si="62"/>
        <v/>
      </c>
    </row>
    <row r="510" spans="1:49" x14ac:dyDescent="0.25">
      <c r="A510" s="9" vm="2690">
        <f ca="1"/>
        <v>44620</v>
      </c>
      <c r="B510" s="9" vm="2701">
        <f ca="1"/>
        <v>3525</v>
      </c>
      <c r="C510" s="9" vm="2702">
        <f ca="1"/>
        <v>18887</v>
      </c>
      <c r="D510" s="85">
        <f t="shared" ca="1" si="58"/>
        <v>-4.2899809937550909E-2</v>
      </c>
      <c r="E510" s="85"/>
      <c r="U510" s="9" vm="2703">
        <f ca="1"/>
        <v>44623</v>
      </c>
      <c r="V510" s="9" vm="2704">
        <f ca="1"/>
        <v>2516.4</v>
      </c>
      <c r="W510" s="9" vm="2705">
        <f ca="1"/>
        <v>4359</v>
      </c>
      <c r="X510" s="85">
        <f t="shared" ca="1" si="63"/>
        <v>-4.5081967213114651E-2</v>
      </c>
      <c r="AR510" s="25" vm="2690">
        <f t="shared" ca="1" si="56"/>
        <v>44620</v>
      </c>
      <c r="AS510">
        <f t="shared" ca="1" si="57"/>
        <v>66576675</v>
      </c>
      <c r="AT510" t="str">
        <f t="shared" ca="1" si="59"/>
        <v/>
      </c>
      <c r="AU510" s="25" vm="2703">
        <f t="shared" ca="1" si="60"/>
        <v>44623</v>
      </c>
      <c r="AV510">
        <f t="shared" ca="1" si="61"/>
        <v>10968987.6</v>
      </c>
      <c r="AW510" s="213" t="str">
        <f t="shared" ca="1" si="62"/>
        <v/>
      </c>
    </row>
    <row r="511" spans="1:49" x14ac:dyDescent="0.25">
      <c r="A511" s="9" vm="2694">
        <f ca="1"/>
        <v>44621</v>
      </c>
      <c r="B511" s="9" vm="2706">
        <f ca="1"/>
        <v>3842</v>
      </c>
      <c r="C511" s="9" vm="2707">
        <f ca="1"/>
        <v>29542</v>
      </c>
      <c r="D511" s="85">
        <f t="shared" ca="1" si="58"/>
        <v>8.9929078014184399E-2</v>
      </c>
      <c r="E511" s="85"/>
      <c r="U511" s="9" vm="2708">
        <f ca="1"/>
        <v>44624</v>
      </c>
      <c r="V511" s="9" vm="2709">
        <f ca="1"/>
        <v>2730.6</v>
      </c>
      <c r="W511" s="9" vm="649">
        <f ca="1"/>
        <v>6232</v>
      </c>
      <c r="X511" s="85">
        <f t="shared" ca="1" si="63"/>
        <v>8.5121602288984188E-2</v>
      </c>
      <c r="AR511" s="25" vm="2694">
        <f t="shared" ca="1" si="56"/>
        <v>44621</v>
      </c>
      <c r="AS511">
        <f t="shared" ca="1" si="57"/>
        <v>113500364</v>
      </c>
      <c r="AT511" t="str">
        <f t="shared" ca="1" si="59"/>
        <v/>
      </c>
      <c r="AU511" s="25" vm="2708">
        <f t="shared" ca="1" si="60"/>
        <v>44624</v>
      </c>
      <c r="AV511">
        <f t="shared" ca="1" si="61"/>
        <v>17017099.199999999</v>
      </c>
      <c r="AW511" s="213" t="str">
        <f t="shared" ca="1" si="62"/>
        <v/>
      </c>
    </row>
    <row r="512" spans="1:49" x14ac:dyDescent="0.25">
      <c r="A512" s="9" vm="2698">
        <f ca="1"/>
        <v>44622</v>
      </c>
      <c r="B512" s="9" vm="2710">
        <f ca="1"/>
        <v>4263</v>
      </c>
      <c r="C512" s="9" vm="2711">
        <f ca="1"/>
        <v>25757</v>
      </c>
      <c r="D512" s="85">
        <f t="shared" ca="1" si="58"/>
        <v>0.10957834461218116</v>
      </c>
      <c r="E512" s="85"/>
      <c r="U512" s="9" vm="2712">
        <f ca="1"/>
        <v>44627</v>
      </c>
      <c r="V512" s="9" vm="2713">
        <f ca="1"/>
        <v>2599.1999999999998</v>
      </c>
      <c r="W512" s="9" vm="2714">
        <f ca="1"/>
        <v>5482</v>
      </c>
      <c r="X512" s="85">
        <f t="shared" ca="1" si="63"/>
        <v>-4.8121292023731083E-2</v>
      </c>
      <c r="AR512" s="25" vm="2698">
        <f t="shared" ca="1" si="56"/>
        <v>44622</v>
      </c>
      <c r="AS512">
        <f t="shared" ca="1" si="57"/>
        <v>109802091</v>
      </c>
      <c r="AT512" t="str">
        <f t="shared" ca="1" si="59"/>
        <v/>
      </c>
      <c r="AU512" s="25" vm="2712">
        <f t="shared" ca="1" si="60"/>
        <v>44627</v>
      </c>
      <c r="AV512">
        <f t="shared" ca="1" si="61"/>
        <v>14248814.399999999</v>
      </c>
      <c r="AW512" s="213" t="str">
        <f t="shared" ca="1" si="62"/>
        <v/>
      </c>
    </row>
    <row r="513" spans="1:49" x14ac:dyDescent="0.25">
      <c r="A513" s="9" vm="2703">
        <f ca="1"/>
        <v>44623</v>
      </c>
      <c r="B513" s="9" vm="2715">
        <f ca="1"/>
        <v>4066</v>
      </c>
      <c r="C513" s="9" vm="2716">
        <f ca="1"/>
        <v>28305</v>
      </c>
      <c r="D513" s="85">
        <f t="shared" ca="1" si="58"/>
        <v>-4.6211588083509267E-2</v>
      </c>
      <c r="E513" s="85"/>
      <c r="U513" s="9" vm="2717">
        <f ca="1"/>
        <v>44628</v>
      </c>
      <c r="V513" s="9" vm="2718">
        <f ca="1"/>
        <v>2327.4</v>
      </c>
      <c r="W513" s="9" vm="2719">
        <f ca="1"/>
        <v>7133</v>
      </c>
      <c r="X513" s="85">
        <f t="shared" ca="1" si="63"/>
        <v>-0.10457063711911348</v>
      </c>
      <c r="AR513" s="25" vm="2703">
        <f t="shared" ca="1" si="56"/>
        <v>44623</v>
      </c>
      <c r="AS513">
        <f t="shared" ca="1" si="57"/>
        <v>115088130</v>
      </c>
      <c r="AT513" t="str">
        <f t="shared" ca="1" si="59"/>
        <v/>
      </c>
      <c r="AU513" s="25" vm="2717">
        <f t="shared" ca="1" si="60"/>
        <v>44628</v>
      </c>
      <c r="AV513">
        <f t="shared" ca="1" si="61"/>
        <v>16601344.200000001</v>
      </c>
      <c r="AW513" s="213" t="str">
        <f t="shared" ca="1" si="62"/>
        <v/>
      </c>
    </row>
    <row r="514" spans="1:49" x14ac:dyDescent="0.25">
      <c r="A514" s="9" vm="2708">
        <f ca="1"/>
        <v>44624</v>
      </c>
      <c r="B514" s="9" vm="2720">
        <f ca="1"/>
        <v>4411</v>
      </c>
      <c r="C514" s="9" vm="2721">
        <f ca="1"/>
        <v>28687</v>
      </c>
      <c r="D514" s="85">
        <f t="shared" ca="1" si="58"/>
        <v>8.4849975405804232E-2</v>
      </c>
      <c r="E514" s="85"/>
      <c r="U514" s="9" vm="2722">
        <f ca="1"/>
        <v>44629</v>
      </c>
      <c r="V514" s="9" vm="2686">
        <f ca="1"/>
        <v>2278.8000000000002</v>
      </c>
      <c r="W514" s="9" vm="2723">
        <f ca="1"/>
        <v>6439</v>
      </c>
      <c r="X514" s="85">
        <f t="shared" ca="1" si="63"/>
        <v>-2.0881670533642652E-2</v>
      </c>
      <c r="AR514" s="25" vm="2708">
        <f t="shared" ca="1" si="56"/>
        <v>44624</v>
      </c>
      <c r="AS514">
        <f t="shared" ca="1" si="57"/>
        <v>126538357</v>
      </c>
      <c r="AT514" t="str">
        <f t="shared" ca="1" si="59"/>
        <v/>
      </c>
      <c r="AU514" s="25" vm="2722">
        <f t="shared" ca="1" si="60"/>
        <v>44629</v>
      </c>
      <c r="AV514">
        <f t="shared" ca="1" si="61"/>
        <v>14673193.200000001</v>
      </c>
      <c r="AW514" s="213" t="str">
        <f t="shared" ca="1" si="62"/>
        <v/>
      </c>
    </row>
    <row r="515" spans="1:49" x14ac:dyDescent="0.25">
      <c r="A515" s="9" vm="2712">
        <f ca="1"/>
        <v>44627</v>
      </c>
      <c r="B515" s="9" vm="2724">
        <f ca="1"/>
        <v>4215</v>
      </c>
      <c r="C515" s="9" vm="2725">
        <f ca="1"/>
        <v>22701</v>
      </c>
      <c r="D515" s="85">
        <f t="shared" ca="1" si="58"/>
        <v>-4.4434368623894806E-2</v>
      </c>
      <c r="E515" s="85"/>
      <c r="U515" s="9" vm="2726">
        <f ca="1"/>
        <v>44630</v>
      </c>
      <c r="V515" s="9" vm="2727">
        <f ca="1"/>
        <v>2408.4</v>
      </c>
      <c r="W515" s="9" vm="2728">
        <f ca="1"/>
        <v>5537</v>
      </c>
      <c r="X515" s="85">
        <f t="shared" ca="1" si="63"/>
        <v>5.6872037914691899E-2</v>
      </c>
      <c r="AR515" s="25" vm="2712">
        <f t="shared" ref="AR515:AR578" ca="1" si="64">A515</f>
        <v>44627</v>
      </c>
      <c r="AS515">
        <f t="shared" ref="AS515:AS578" ca="1" si="65">B515*C515</f>
        <v>95684715</v>
      </c>
      <c r="AT515" t="str">
        <f t="shared" ca="1" si="59"/>
        <v/>
      </c>
      <c r="AU515" s="25" vm="2726">
        <f t="shared" ca="1" si="60"/>
        <v>44630</v>
      </c>
      <c r="AV515">
        <f t="shared" ca="1" si="61"/>
        <v>13335310.800000001</v>
      </c>
      <c r="AW515" s="213" t="str">
        <f t="shared" ca="1" si="62"/>
        <v/>
      </c>
    </row>
    <row r="516" spans="1:49" x14ac:dyDescent="0.25">
      <c r="A516" s="9" vm="2717">
        <f ca="1"/>
        <v>44628</v>
      </c>
      <c r="B516" s="9" vm="2729">
        <f ca="1"/>
        <v>3787</v>
      </c>
      <c r="C516" s="9" vm="2730">
        <f ca="1"/>
        <v>26863</v>
      </c>
      <c r="D516" s="85">
        <f t="shared" ref="D516:D579" ca="1" si="66">(B516-B515)/B515</f>
        <v>-0.10154211150652431</v>
      </c>
      <c r="E516" s="85"/>
      <c r="U516" s="9" vm="2731">
        <f ca="1"/>
        <v>44631</v>
      </c>
      <c r="V516" s="9" vm="2732">
        <f ca="1"/>
        <v>2545.1999999999998</v>
      </c>
      <c r="W516" s="9" vm="2733">
        <f ca="1"/>
        <v>4180</v>
      </c>
      <c r="X516" s="85">
        <f t="shared" ca="1" si="63"/>
        <v>5.6801195814648611E-2</v>
      </c>
      <c r="AR516" s="25" vm="2717">
        <f t="shared" ca="1" si="64"/>
        <v>44628</v>
      </c>
      <c r="AS516">
        <f t="shared" ca="1" si="65"/>
        <v>101730181</v>
      </c>
      <c r="AT516" t="str">
        <f t="shared" ref="AT516:AT579" ca="1" si="67">IF(AND($AS516 &gt;= $BI$2, $C516 &gt;= $BJ$2), ($C516 / $BK$2) * 100, "")</f>
        <v/>
      </c>
      <c r="AU516" s="25" vm="2731">
        <f t="shared" ref="AU516:AU579" ca="1" si="68">U516</f>
        <v>44631</v>
      </c>
      <c r="AV516">
        <f t="shared" ref="AV516:AV579" ca="1" si="69">V516*W516</f>
        <v>10638936</v>
      </c>
      <c r="AW516" s="213" t="str">
        <f t="shared" ref="AW516:AW579" ca="1" si="70">IF(AND($AV516 &gt;= $BM$2, $W516 &gt;= $BN$2), ($W516 / $BO$2) * 100, "")</f>
        <v/>
      </c>
    </row>
    <row r="517" spans="1:49" x14ac:dyDescent="0.25">
      <c r="A517" s="9" vm="2722">
        <f ca="1"/>
        <v>44629</v>
      </c>
      <c r="B517" s="9" vm="2734">
        <f ca="1"/>
        <v>3709</v>
      </c>
      <c r="C517" s="9" vm="2735">
        <f ca="1"/>
        <v>15907</v>
      </c>
      <c r="D517" s="85">
        <f t="shared" ca="1" si="66"/>
        <v>-2.0596778452601005E-2</v>
      </c>
      <c r="E517" s="85"/>
      <c r="U517" s="9" vm="2736">
        <f ca="1"/>
        <v>44634</v>
      </c>
      <c r="V517" s="9" vm="2737">
        <f ca="1"/>
        <v>2448</v>
      </c>
      <c r="W517" s="9" vm="2738">
        <f ca="1"/>
        <v>3205</v>
      </c>
      <c r="X517" s="85">
        <f t="shared" ref="X517:X580" ca="1" si="71">(V517-V516)/V516</f>
        <v>-3.818953323903812E-2</v>
      </c>
      <c r="AR517" s="25" vm="2722">
        <f t="shared" ca="1" si="64"/>
        <v>44629</v>
      </c>
      <c r="AS517">
        <f t="shared" ca="1" si="65"/>
        <v>58999063</v>
      </c>
      <c r="AT517" t="str">
        <f t="shared" ca="1" si="67"/>
        <v/>
      </c>
      <c r="AU517" s="25" vm="2736">
        <f t="shared" ca="1" si="68"/>
        <v>44634</v>
      </c>
      <c r="AV517">
        <f t="shared" ca="1" si="69"/>
        <v>7845840</v>
      </c>
      <c r="AW517" s="213" t="str">
        <f t="shared" ca="1" si="70"/>
        <v/>
      </c>
    </row>
    <row r="518" spans="1:49" x14ac:dyDescent="0.25">
      <c r="A518" s="9" vm="2726">
        <f ca="1"/>
        <v>44630</v>
      </c>
      <c r="B518" s="9" vm="2739">
        <f ca="1"/>
        <v>3924</v>
      </c>
      <c r="C518" s="9" vm="2740">
        <f ca="1"/>
        <v>19600</v>
      </c>
      <c r="D518" s="85">
        <f t="shared" ca="1" si="66"/>
        <v>5.7967107036937179E-2</v>
      </c>
      <c r="E518" s="85"/>
      <c r="U518" s="9" vm="2741">
        <f ca="1"/>
        <v>44635</v>
      </c>
      <c r="V518" s="9" vm="2742">
        <f ca="1"/>
        <v>2377.8000000000002</v>
      </c>
      <c r="W518" s="9" vm="2743">
        <f ca="1"/>
        <v>3780</v>
      </c>
      <c r="X518" s="85">
        <f t="shared" ca="1" si="71"/>
        <v>-2.867647058823522E-2</v>
      </c>
      <c r="AR518" s="25" vm="2726">
        <f t="shared" ca="1" si="64"/>
        <v>44630</v>
      </c>
      <c r="AS518">
        <f t="shared" ca="1" si="65"/>
        <v>76910400</v>
      </c>
      <c r="AT518" t="str">
        <f t="shared" ca="1" si="67"/>
        <v/>
      </c>
      <c r="AU518" s="25" vm="2741">
        <f t="shared" ca="1" si="68"/>
        <v>44635</v>
      </c>
      <c r="AV518">
        <f t="shared" ca="1" si="69"/>
        <v>8988084</v>
      </c>
      <c r="AW518" s="213" t="str">
        <f t="shared" ca="1" si="70"/>
        <v/>
      </c>
    </row>
    <row r="519" spans="1:49" x14ac:dyDescent="0.25">
      <c r="A519" s="9" vm="2731">
        <f ca="1"/>
        <v>44631</v>
      </c>
      <c r="B519" s="9" vm="2744">
        <f ca="1"/>
        <v>4141</v>
      </c>
      <c r="C519" s="9" vm="2745">
        <f ca="1"/>
        <v>13268</v>
      </c>
      <c r="D519" s="85">
        <f t="shared" ca="1" si="66"/>
        <v>5.5300713557594292E-2</v>
      </c>
      <c r="E519" s="85"/>
      <c r="U519" s="9" vm="2746">
        <f ca="1"/>
        <v>44636</v>
      </c>
      <c r="V519" s="9" vm="1004">
        <f ca="1"/>
        <v>2505.6</v>
      </c>
      <c r="W519" s="9" vm="1858">
        <f ca="1"/>
        <v>3428</v>
      </c>
      <c r="X519" s="85">
        <f t="shared" ca="1" si="71"/>
        <v>5.3747161241483606E-2</v>
      </c>
      <c r="AR519" s="25" vm="2731">
        <f t="shared" ca="1" si="64"/>
        <v>44631</v>
      </c>
      <c r="AS519">
        <f t="shared" ca="1" si="65"/>
        <v>54942788</v>
      </c>
      <c r="AT519" t="str">
        <f t="shared" ca="1" si="67"/>
        <v/>
      </c>
      <c r="AU519" s="25" vm="2746">
        <f t="shared" ca="1" si="68"/>
        <v>44636</v>
      </c>
      <c r="AV519">
        <f t="shared" ca="1" si="69"/>
        <v>8589196.7999999989</v>
      </c>
      <c r="AW519" s="213" t="str">
        <f t="shared" ca="1" si="70"/>
        <v/>
      </c>
    </row>
    <row r="520" spans="1:49" x14ac:dyDescent="0.25">
      <c r="A520" s="9" vm="2736">
        <f ca="1"/>
        <v>44634</v>
      </c>
      <c r="B520" s="9" vm="2747">
        <f ca="1"/>
        <v>3983</v>
      </c>
      <c r="C520" s="9" vm="2748">
        <f ca="1"/>
        <v>12171</v>
      </c>
      <c r="D520" s="85">
        <f t="shared" ca="1" si="66"/>
        <v>-3.8155035015696691E-2</v>
      </c>
      <c r="E520" s="85"/>
      <c r="U520" s="9" vm="2749">
        <f ca="1"/>
        <v>44637</v>
      </c>
      <c r="V520" s="9" vm="2750">
        <f ca="1"/>
        <v>2703.6</v>
      </c>
      <c r="W520" s="9" vm="2751">
        <f ca="1"/>
        <v>3413</v>
      </c>
      <c r="X520" s="85">
        <f t="shared" ca="1" si="71"/>
        <v>7.9022988505747127E-2</v>
      </c>
      <c r="AR520" s="25" vm="2736">
        <f t="shared" ca="1" si="64"/>
        <v>44634</v>
      </c>
      <c r="AS520">
        <f t="shared" ca="1" si="65"/>
        <v>48477093</v>
      </c>
      <c r="AT520" t="str">
        <f t="shared" ca="1" si="67"/>
        <v/>
      </c>
      <c r="AU520" s="25" vm="2749">
        <f t="shared" ca="1" si="68"/>
        <v>44637</v>
      </c>
      <c r="AV520">
        <f t="shared" ca="1" si="69"/>
        <v>9227386.7999999989</v>
      </c>
      <c r="AW520" s="213" t="str">
        <f t="shared" ca="1" si="70"/>
        <v/>
      </c>
    </row>
    <row r="521" spans="1:49" x14ac:dyDescent="0.25">
      <c r="A521" s="9" vm="2741">
        <f ca="1"/>
        <v>44635</v>
      </c>
      <c r="B521" s="9" vm="2752">
        <f ca="1"/>
        <v>3880</v>
      </c>
      <c r="C521" s="9" vm="2753">
        <f ca="1"/>
        <v>9232</v>
      </c>
      <c r="D521" s="85">
        <f t="shared" ca="1" si="66"/>
        <v>-2.585990459452674E-2</v>
      </c>
      <c r="E521" s="85"/>
      <c r="U521" s="9" vm="2754">
        <f ca="1"/>
        <v>44638</v>
      </c>
      <c r="V521" s="9" vm="2755">
        <f ca="1"/>
        <v>2655</v>
      </c>
      <c r="W521" s="9" vm="2756">
        <f ca="1"/>
        <v>2819</v>
      </c>
      <c r="X521" s="85">
        <f t="shared" ca="1" si="71"/>
        <v>-1.7976031957390115E-2</v>
      </c>
      <c r="AR521" s="25" vm="2741">
        <f t="shared" ca="1" si="64"/>
        <v>44635</v>
      </c>
      <c r="AS521">
        <f t="shared" ca="1" si="65"/>
        <v>35820160</v>
      </c>
      <c r="AT521" t="str">
        <f t="shared" ca="1" si="67"/>
        <v/>
      </c>
      <c r="AU521" s="25" vm="2754">
        <f t="shared" ca="1" si="68"/>
        <v>44638</v>
      </c>
      <c r="AV521">
        <f t="shared" ca="1" si="69"/>
        <v>7484445</v>
      </c>
      <c r="AW521" s="213" t="str">
        <f t="shared" ca="1" si="70"/>
        <v/>
      </c>
    </row>
    <row r="522" spans="1:49" x14ac:dyDescent="0.25">
      <c r="A522" s="9" vm="2746">
        <f ca="1"/>
        <v>44636</v>
      </c>
      <c r="B522" s="9" vm="963">
        <f ca="1"/>
        <v>4081</v>
      </c>
      <c r="C522" s="9" vm="2757">
        <f ca="1"/>
        <v>11225</v>
      </c>
      <c r="D522" s="85">
        <f t="shared" ca="1" si="66"/>
        <v>5.1804123711340209E-2</v>
      </c>
      <c r="E522" s="85"/>
      <c r="U522" s="9" vm="2758">
        <f ca="1"/>
        <v>44641</v>
      </c>
      <c r="V522" s="9" vm="2759">
        <f ca="1"/>
        <v>2719.8</v>
      </c>
      <c r="W522" s="9" vm="2760">
        <f ca="1"/>
        <v>2778</v>
      </c>
      <c r="X522" s="85">
        <f t="shared" ca="1" si="71"/>
        <v>2.4406779661017019E-2</v>
      </c>
      <c r="AR522" s="25" vm="2746">
        <f t="shared" ca="1" si="64"/>
        <v>44636</v>
      </c>
      <c r="AS522">
        <f t="shared" ca="1" si="65"/>
        <v>45809225</v>
      </c>
      <c r="AT522" t="str">
        <f t="shared" ca="1" si="67"/>
        <v/>
      </c>
      <c r="AU522" s="25" vm="2758">
        <f t="shared" ca="1" si="68"/>
        <v>44641</v>
      </c>
      <c r="AV522">
        <f t="shared" ca="1" si="69"/>
        <v>7555604.4000000004</v>
      </c>
      <c r="AW522" s="213" t="str">
        <f t="shared" ca="1" si="70"/>
        <v/>
      </c>
    </row>
    <row r="523" spans="1:49" x14ac:dyDescent="0.25">
      <c r="A523" s="9" vm="2749">
        <f ca="1"/>
        <v>44637</v>
      </c>
      <c r="B523" s="9" vm="2021">
        <f ca="1"/>
        <v>4409</v>
      </c>
      <c r="C523" s="9" vm="2761">
        <f ca="1"/>
        <v>16162</v>
      </c>
      <c r="D523" s="85">
        <f t="shared" ca="1" si="66"/>
        <v>8.0372457730948296E-2</v>
      </c>
      <c r="E523" s="85"/>
      <c r="U523" s="9" vm="2762">
        <f ca="1"/>
        <v>44642</v>
      </c>
      <c r="V523" s="9" vm="2763">
        <f ca="1"/>
        <v>2919.6</v>
      </c>
      <c r="W523" s="9" vm="2764">
        <f ca="1"/>
        <v>4251</v>
      </c>
      <c r="X523" s="85">
        <f t="shared" ca="1" si="71"/>
        <v>7.3461283917935036E-2</v>
      </c>
      <c r="AR523" s="25" vm="2749">
        <f t="shared" ca="1" si="64"/>
        <v>44637</v>
      </c>
      <c r="AS523">
        <f t="shared" ca="1" si="65"/>
        <v>71258258</v>
      </c>
      <c r="AT523" t="str">
        <f t="shared" ca="1" si="67"/>
        <v/>
      </c>
      <c r="AU523" s="25" vm="2762">
        <f t="shared" ca="1" si="68"/>
        <v>44642</v>
      </c>
      <c r="AV523">
        <f t="shared" ca="1" si="69"/>
        <v>12411219.6</v>
      </c>
      <c r="AW523" s="213" t="str">
        <f t="shared" ca="1" si="70"/>
        <v/>
      </c>
    </row>
    <row r="524" spans="1:49" x14ac:dyDescent="0.25">
      <c r="A524" s="9" vm="2754">
        <f ca="1"/>
        <v>44638</v>
      </c>
      <c r="B524" s="9" vm="2765">
        <f ca="1"/>
        <v>4332</v>
      </c>
      <c r="C524" s="9" vm="2766">
        <f ca="1"/>
        <v>12084</v>
      </c>
      <c r="D524" s="85">
        <f t="shared" ca="1" si="66"/>
        <v>-1.7464277613971423E-2</v>
      </c>
      <c r="E524" s="85"/>
      <c r="U524" s="9" vm="2767">
        <f ca="1"/>
        <v>44643</v>
      </c>
      <c r="V524" s="9" vm="288">
        <f ca="1"/>
        <v>2898</v>
      </c>
      <c r="W524" s="9" vm="2768">
        <f ca="1"/>
        <v>3226</v>
      </c>
      <c r="X524" s="85">
        <f t="shared" ca="1" si="71"/>
        <v>-7.3982737361282056E-3</v>
      </c>
      <c r="AR524" s="25" vm="2754">
        <f t="shared" ca="1" si="64"/>
        <v>44638</v>
      </c>
      <c r="AS524">
        <f t="shared" ca="1" si="65"/>
        <v>52347888</v>
      </c>
      <c r="AT524" t="str">
        <f t="shared" ca="1" si="67"/>
        <v/>
      </c>
      <c r="AU524" s="25" vm="2767">
        <f t="shared" ca="1" si="68"/>
        <v>44643</v>
      </c>
      <c r="AV524">
        <f t="shared" ca="1" si="69"/>
        <v>9348948</v>
      </c>
      <c r="AW524" s="213" t="str">
        <f t="shared" ca="1" si="70"/>
        <v/>
      </c>
    </row>
    <row r="525" spans="1:49" x14ac:dyDescent="0.25">
      <c r="A525" s="9" vm="2758">
        <f ca="1"/>
        <v>44641</v>
      </c>
      <c r="B525" s="9" vm="2769">
        <f ca="1"/>
        <v>4444</v>
      </c>
      <c r="C525" s="9" vm="2770">
        <f ca="1"/>
        <v>10294</v>
      </c>
      <c r="D525" s="85">
        <f t="shared" ca="1" si="66"/>
        <v>2.5854108956602031E-2</v>
      </c>
      <c r="E525" s="85"/>
      <c r="U525" s="9" vm="2771">
        <f ca="1"/>
        <v>44644</v>
      </c>
      <c r="V525" s="9" vm="150">
        <f ca="1"/>
        <v>3204</v>
      </c>
      <c r="W525" s="9" vm="2772">
        <f ca="1"/>
        <v>5997</v>
      </c>
      <c r="X525" s="85">
        <f t="shared" ca="1" si="71"/>
        <v>0.10559006211180125</v>
      </c>
      <c r="AR525" s="25" vm="2758">
        <f t="shared" ca="1" si="64"/>
        <v>44641</v>
      </c>
      <c r="AS525">
        <f t="shared" ca="1" si="65"/>
        <v>45746536</v>
      </c>
      <c r="AT525" t="str">
        <f t="shared" ca="1" si="67"/>
        <v/>
      </c>
      <c r="AU525" s="25" vm="2771">
        <f t="shared" ca="1" si="68"/>
        <v>44644</v>
      </c>
      <c r="AV525">
        <f t="shared" ca="1" si="69"/>
        <v>19214388</v>
      </c>
      <c r="AW525" s="213" t="str">
        <f t="shared" ca="1" si="70"/>
        <v/>
      </c>
    </row>
    <row r="526" spans="1:49" x14ac:dyDescent="0.25">
      <c r="A526" s="9" vm="2762">
        <f ca="1"/>
        <v>44642</v>
      </c>
      <c r="B526" s="9" vm="2773">
        <f ca="1"/>
        <v>4774</v>
      </c>
      <c r="C526" s="9" vm="2774">
        <f ca="1"/>
        <v>16840</v>
      </c>
      <c r="D526" s="85">
        <f t="shared" ca="1" si="66"/>
        <v>7.4257425742574254E-2</v>
      </c>
      <c r="E526" s="85"/>
      <c r="U526" s="9" vm="2775">
        <f ca="1"/>
        <v>44645</v>
      </c>
      <c r="V526" s="9" vm="2776">
        <f ca="1"/>
        <v>3380.4</v>
      </c>
      <c r="W526" s="9" vm="2777">
        <f ca="1"/>
        <v>4453</v>
      </c>
      <c r="X526" s="85">
        <f t="shared" ca="1" si="71"/>
        <v>5.5056179775280926E-2</v>
      </c>
      <c r="AR526" s="25" vm="2762">
        <f t="shared" ca="1" si="64"/>
        <v>44642</v>
      </c>
      <c r="AS526">
        <f t="shared" ca="1" si="65"/>
        <v>80394160</v>
      </c>
      <c r="AT526" t="str">
        <f t="shared" ca="1" si="67"/>
        <v/>
      </c>
      <c r="AU526" s="25" vm="2775">
        <f t="shared" ca="1" si="68"/>
        <v>44645</v>
      </c>
      <c r="AV526">
        <f t="shared" ca="1" si="69"/>
        <v>15052921.200000001</v>
      </c>
      <c r="AW526" s="213" t="str">
        <f t="shared" ca="1" si="70"/>
        <v/>
      </c>
    </row>
    <row r="527" spans="1:49" x14ac:dyDescent="0.25">
      <c r="A527" s="9" vm="2767">
        <f ca="1"/>
        <v>44643</v>
      </c>
      <c r="B527" s="9" vm="2778">
        <f ca="1"/>
        <v>4728</v>
      </c>
      <c r="C527" s="9" vm="2779">
        <f ca="1"/>
        <v>17682</v>
      </c>
      <c r="D527" s="85">
        <f t="shared" ca="1" si="66"/>
        <v>-9.6355257645580235E-3</v>
      </c>
      <c r="E527" s="85"/>
      <c r="U527" s="9" vm="2780">
        <f ca="1"/>
        <v>44648</v>
      </c>
      <c r="V527" s="9" vm="2781">
        <f ca="1"/>
        <v>3292.2</v>
      </c>
      <c r="W527" s="9" vm="2782">
        <f ca="1"/>
        <v>2485</v>
      </c>
      <c r="X527" s="85">
        <f t="shared" ca="1" si="71"/>
        <v>-2.6091586794462274E-2</v>
      </c>
      <c r="AR527" s="25" vm="2767">
        <f t="shared" ca="1" si="64"/>
        <v>44643</v>
      </c>
      <c r="AS527">
        <f t="shared" ca="1" si="65"/>
        <v>83600496</v>
      </c>
      <c r="AT527" t="str">
        <f t="shared" ca="1" si="67"/>
        <v/>
      </c>
      <c r="AU527" s="25" vm="2780">
        <f t="shared" ca="1" si="68"/>
        <v>44648</v>
      </c>
      <c r="AV527">
        <f t="shared" ca="1" si="69"/>
        <v>8181117</v>
      </c>
      <c r="AW527" s="213" t="str">
        <f t="shared" ca="1" si="70"/>
        <v/>
      </c>
    </row>
    <row r="528" spans="1:49" x14ac:dyDescent="0.25">
      <c r="A528" s="9" vm="2771">
        <f ca="1"/>
        <v>44644</v>
      </c>
      <c r="B528" s="9" vm="2783">
        <f ca="1"/>
        <v>5243</v>
      </c>
      <c r="C528" s="9" vm="2784">
        <f ca="1"/>
        <v>24243</v>
      </c>
      <c r="D528" s="85">
        <f t="shared" ca="1" si="66"/>
        <v>0.10892554991539763</v>
      </c>
      <c r="E528" s="85"/>
      <c r="U528" s="9" vm="2785">
        <f ca="1"/>
        <v>44649</v>
      </c>
      <c r="V528" s="9" vm="2786">
        <f ca="1"/>
        <v>3078</v>
      </c>
      <c r="W528" s="9" vm="2030">
        <f ca="1"/>
        <v>2872</v>
      </c>
      <c r="X528" s="85">
        <f t="shared" ca="1" si="71"/>
        <v>-6.5062875888463587E-2</v>
      </c>
      <c r="AR528" s="25" vm="2771">
        <f t="shared" ca="1" si="64"/>
        <v>44644</v>
      </c>
      <c r="AS528">
        <f t="shared" ca="1" si="65"/>
        <v>127106049</v>
      </c>
      <c r="AT528" t="str">
        <f t="shared" ca="1" si="67"/>
        <v/>
      </c>
      <c r="AU528" s="25" vm="2785">
        <f t="shared" ca="1" si="68"/>
        <v>44649</v>
      </c>
      <c r="AV528">
        <f t="shared" ca="1" si="69"/>
        <v>8840016</v>
      </c>
      <c r="AW528" s="213" t="str">
        <f t="shared" ca="1" si="70"/>
        <v/>
      </c>
    </row>
    <row r="529" spans="1:49" x14ac:dyDescent="0.25">
      <c r="A529" s="9" vm="2775">
        <f ca="1"/>
        <v>44645</v>
      </c>
      <c r="B529" s="9" vm="2787">
        <f ca="1"/>
        <v>5519</v>
      </c>
      <c r="C529" s="9" vm="2788">
        <f ca="1"/>
        <v>15614</v>
      </c>
      <c r="D529" s="85">
        <f t="shared" ca="1" si="66"/>
        <v>5.26416173946214E-2</v>
      </c>
      <c r="E529" s="85"/>
      <c r="U529" s="9" vm="2789">
        <f ca="1"/>
        <v>44650</v>
      </c>
      <c r="V529" s="9" vm="2790">
        <f ca="1"/>
        <v>3322.8</v>
      </c>
      <c r="W529" s="9" vm="2791">
        <f ca="1"/>
        <v>5033</v>
      </c>
      <c r="X529" s="85">
        <f t="shared" ca="1" si="71"/>
        <v>7.9532163742690121E-2</v>
      </c>
      <c r="AR529" s="25" vm="2775">
        <f t="shared" ca="1" si="64"/>
        <v>44645</v>
      </c>
      <c r="AS529">
        <f t="shared" ca="1" si="65"/>
        <v>86173666</v>
      </c>
      <c r="AT529" t="str">
        <f t="shared" ca="1" si="67"/>
        <v/>
      </c>
      <c r="AU529" s="25" vm="2789">
        <f t="shared" ca="1" si="68"/>
        <v>44650</v>
      </c>
      <c r="AV529">
        <f t="shared" ca="1" si="69"/>
        <v>16723652.4</v>
      </c>
      <c r="AW529" s="213" t="str">
        <f t="shared" ca="1" si="70"/>
        <v/>
      </c>
    </row>
    <row r="530" spans="1:49" x14ac:dyDescent="0.25">
      <c r="A530" s="9" vm="2780">
        <f ca="1"/>
        <v>44648</v>
      </c>
      <c r="B530" s="9" vm="2792">
        <f ca="1"/>
        <v>5374</v>
      </c>
      <c r="C530" s="9" vm="2793">
        <f ca="1"/>
        <v>11379</v>
      </c>
      <c r="D530" s="85">
        <f t="shared" ca="1" si="66"/>
        <v>-2.6272875520927705E-2</v>
      </c>
      <c r="E530" s="85"/>
      <c r="U530" s="9" vm="2794">
        <f ca="1"/>
        <v>44651</v>
      </c>
      <c r="V530" s="9" vm="2795">
        <f ca="1"/>
        <v>3447</v>
      </c>
      <c r="W530" s="9" vm="1651">
        <f ca="1"/>
        <v>5278</v>
      </c>
      <c r="X530" s="85">
        <f t="shared" ca="1" si="71"/>
        <v>3.7378114842903522E-2</v>
      </c>
      <c r="AR530" s="25" vm="2780">
        <f t="shared" ca="1" si="64"/>
        <v>44648</v>
      </c>
      <c r="AS530">
        <f t="shared" ca="1" si="65"/>
        <v>61150746</v>
      </c>
      <c r="AT530" t="str">
        <f t="shared" ca="1" si="67"/>
        <v/>
      </c>
      <c r="AU530" s="25" vm="2794">
        <f t="shared" ca="1" si="68"/>
        <v>44651</v>
      </c>
      <c r="AV530">
        <f t="shared" ca="1" si="69"/>
        <v>18193266</v>
      </c>
      <c r="AW530" s="213" t="str">
        <f t="shared" ca="1" si="70"/>
        <v/>
      </c>
    </row>
    <row r="531" spans="1:49" x14ac:dyDescent="0.25">
      <c r="A531" s="9" vm="2785">
        <f ca="1"/>
        <v>44649</v>
      </c>
      <c r="B531" s="9" vm="2796">
        <f ca="1"/>
        <v>5030</v>
      </c>
      <c r="C531" s="9" vm="2797">
        <f ca="1"/>
        <v>17156</v>
      </c>
      <c r="D531" s="85">
        <f t="shared" ca="1" si="66"/>
        <v>-6.4011909192407887E-2</v>
      </c>
      <c r="E531" s="85"/>
      <c r="U531" s="9" vm="2798">
        <f ca="1"/>
        <v>44652</v>
      </c>
      <c r="V531" s="9" vm="2799">
        <f ca="1"/>
        <v>3511.8</v>
      </c>
      <c r="W531" s="9" vm="2800">
        <f ca="1"/>
        <v>4215</v>
      </c>
      <c r="X531" s="85">
        <f t="shared" ca="1" si="71"/>
        <v>1.8798955613577077E-2</v>
      </c>
      <c r="AR531" s="25" vm="2785">
        <f t="shared" ca="1" si="64"/>
        <v>44649</v>
      </c>
      <c r="AS531">
        <f t="shared" ca="1" si="65"/>
        <v>86294680</v>
      </c>
      <c r="AT531" t="str">
        <f t="shared" ca="1" si="67"/>
        <v/>
      </c>
      <c r="AU531" s="25" vm="2798">
        <f t="shared" ca="1" si="68"/>
        <v>44652</v>
      </c>
      <c r="AV531">
        <f t="shared" ca="1" si="69"/>
        <v>14802237</v>
      </c>
      <c r="AW531" s="213" t="str">
        <f t="shared" ca="1" si="70"/>
        <v/>
      </c>
    </row>
    <row r="532" spans="1:49" x14ac:dyDescent="0.25">
      <c r="A532" s="9" vm="2789">
        <f ca="1"/>
        <v>44650</v>
      </c>
      <c r="B532" s="9" vm="2801">
        <f ca="1"/>
        <v>5432</v>
      </c>
      <c r="C532" s="9" vm="2802">
        <f ca="1"/>
        <v>14575</v>
      </c>
      <c r="D532" s="85">
        <f t="shared" ca="1" si="66"/>
        <v>7.992047713717694E-2</v>
      </c>
      <c r="E532" s="85"/>
      <c r="U532" s="9" vm="2803">
        <f ca="1"/>
        <v>44655</v>
      </c>
      <c r="V532" s="9" vm="2804">
        <f ca="1"/>
        <v>3564</v>
      </c>
      <c r="W532" s="9" vm="2805">
        <f ca="1"/>
        <v>5550</v>
      </c>
      <c r="X532" s="85">
        <f t="shared" ca="1" si="71"/>
        <v>1.4864172219374626E-2</v>
      </c>
      <c r="AR532" s="25" vm="2789">
        <f t="shared" ca="1" si="64"/>
        <v>44650</v>
      </c>
      <c r="AS532">
        <f t="shared" ca="1" si="65"/>
        <v>79171400</v>
      </c>
      <c r="AT532" t="str">
        <f t="shared" ca="1" si="67"/>
        <v/>
      </c>
      <c r="AU532" s="25" vm="2803">
        <f t="shared" ca="1" si="68"/>
        <v>44655</v>
      </c>
      <c r="AV532">
        <f t="shared" ca="1" si="69"/>
        <v>19780200</v>
      </c>
      <c r="AW532" s="213" t="str">
        <f t="shared" ca="1" si="70"/>
        <v/>
      </c>
    </row>
    <row r="533" spans="1:49" x14ac:dyDescent="0.25">
      <c r="A533" s="9" vm="2794">
        <f ca="1"/>
        <v>44651</v>
      </c>
      <c r="B533" s="9" vm="2806">
        <f ca="1"/>
        <v>5631</v>
      </c>
      <c r="C533" s="9" vm="2807">
        <f ca="1"/>
        <v>19868</v>
      </c>
      <c r="D533" s="85">
        <f t="shared" ca="1" si="66"/>
        <v>3.663475699558174E-2</v>
      </c>
      <c r="E533" s="85"/>
      <c r="U533" s="9" vm="2808">
        <f ca="1"/>
        <v>44656</v>
      </c>
      <c r="V533" s="9" vm="2809">
        <f ca="1"/>
        <v>3909.6</v>
      </c>
      <c r="W533" s="9" vm="2810">
        <f ca="1"/>
        <v>4899</v>
      </c>
      <c r="X533" s="85">
        <f t="shared" ca="1" si="71"/>
        <v>9.6969696969696942E-2</v>
      </c>
      <c r="AR533" s="25" vm="2794">
        <f t="shared" ca="1" si="64"/>
        <v>44651</v>
      </c>
      <c r="AS533">
        <f t="shared" ca="1" si="65"/>
        <v>111876708</v>
      </c>
      <c r="AT533" t="str">
        <f t="shared" ca="1" si="67"/>
        <v/>
      </c>
      <c r="AU533" s="25" vm="2808">
        <f t="shared" ca="1" si="68"/>
        <v>44656</v>
      </c>
      <c r="AV533">
        <f t="shared" ca="1" si="69"/>
        <v>19153130.399999999</v>
      </c>
      <c r="AW533" s="213" t="str">
        <f t="shared" ca="1" si="70"/>
        <v/>
      </c>
    </row>
    <row r="534" spans="1:49" x14ac:dyDescent="0.25">
      <c r="A534" s="9" vm="2798">
        <f ca="1"/>
        <v>44652</v>
      </c>
      <c r="B534" s="9" vm="2811">
        <f ca="1"/>
        <v>5750</v>
      </c>
      <c r="C534" s="9" vm="2812">
        <f ca="1"/>
        <v>13459</v>
      </c>
      <c r="D534" s="85">
        <f t="shared" ca="1" si="66"/>
        <v>2.1133013674302967E-2</v>
      </c>
      <c r="E534" s="85"/>
      <c r="U534" s="9" vm="2813">
        <f ca="1"/>
        <v>44657</v>
      </c>
      <c r="V534" s="9" vm="2814">
        <f ca="1"/>
        <v>3972.6</v>
      </c>
      <c r="W534" s="9" vm="2815">
        <f ca="1"/>
        <v>5281</v>
      </c>
      <c r="X534" s="85">
        <f t="shared" ca="1" si="71"/>
        <v>1.6114180478821363E-2</v>
      </c>
      <c r="AR534" s="25" vm="2798">
        <f t="shared" ca="1" si="64"/>
        <v>44652</v>
      </c>
      <c r="AS534">
        <f t="shared" ca="1" si="65"/>
        <v>77389250</v>
      </c>
      <c r="AT534" t="str">
        <f t="shared" ca="1" si="67"/>
        <v/>
      </c>
      <c r="AU534" s="25" vm="2813">
        <f t="shared" ca="1" si="68"/>
        <v>44657</v>
      </c>
      <c r="AV534">
        <f t="shared" ca="1" si="69"/>
        <v>20979300.599999998</v>
      </c>
      <c r="AW534" s="213" t="str">
        <f t="shared" ca="1" si="70"/>
        <v/>
      </c>
    </row>
    <row r="535" spans="1:49" x14ac:dyDescent="0.25">
      <c r="A535" s="9" vm="2803">
        <f ca="1"/>
        <v>44655</v>
      </c>
      <c r="B535" s="9" vm="2816">
        <f ca="1"/>
        <v>5822</v>
      </c>
      <c r="C535" s="9" vm="2817">
        <f ca="1"/>
        <v>15865</v>
      </c>
      <c r="D535" s="85">
        <f t="shared" ca="1" si="66"/>
        <v>1.2521739130434783E-2</v>
      </c>
      <c r="E535" s="85"/>
      <c r="U535" s="9" vm="2818">
        <f ca="1"/>
        <v>44658</v>
      </c>
      <c r="V535" s="9" vm="2819">
        <f ca="1"/>
        <v>4392</v>
      </c>
      <c r="W535" s="9" vm="2820">
        <f ca="1"/>
        <v>5333</v>
      </c>
      <c r="X535" s="85">
        <f t="shared" ca="1" si="71"/>
        <v>0.10557317625736296</v>
      </c>
      <c r="AR535" s="25" vm="2803">
        <f t="shared" ca="1" si="64"/>
        <v>44655</v>
      </c>
      <c r="AS535">
        <f t="shared" ca="1" si="65"/>
        <v>92366030</v>
      </c>
      <c r="AT535" t="str">
        <f t="shared" ca="1" si="67"/>
        <v/>
      </c>
      <c r="AU535" s="25" vm="2818">
        <f t="shared" ca="1" si="68"/>
        <v>44658</v>
      </c>
      <c r="AV535">
        <f t="shared" ca="1" si="69"/>
        <v>23422536</v>
      </c>
      <c r="AW535" s="213" t="str">
        <f t="shared" ca="1" si="70"/>
        <v/>
      </c>
    </row>
    <row r="536" spans="1:49" x14ac:dyDescent="0.25">
      <c r="A536" s="9" vm="2808">
        <f ca="1"/>
        <v>44656</v>
      </c>
      <c r="B536" s="9" vm="2821">
        <f ca="1"/>
        <v>6405</v>
      </c>
      <c r="C536" s="9" vm="2822">
        <f ca="1"/>
        <v>27576</v>
      </c>
      <c r="D536" s="85">
        <f t="shared" ca="1" si="66"/>
        <v>0.10013740982480247</v>
      </c>
      <c r="E536" s="85"/>
      <c r="U536" s="9" vm="2823">
        <f ca="1"/>
        <v>44659</v>
      </c>
      <c r="V536" s="9" vm="2824">
        <f ca="1"/>
        <v>4298.3999999999996</v>
      </c>
      <c r="W536" s="9" vm="2825">
        <f ca="1"/>
        <v>3565</v>
      </c>
      <c r="X536" s="85">
        <f t="shared" ca="1" si="71"/>
        <v>-2.1311475409836148E-2</v>
      </c>
      <c r="AR536" s="25" vm="2808">
        <f t="shared" ca="1" si="64"/>
        <v>44656</v>
      </c>
      <c r="AS536">
        <f t="shared" ca="1" si="65"/>
        <v>176624280</v>
      </c>
      <c r="AT536" t="str">
        <f t="shared" ca="1" si="67"/>
        <v/>
      </c>
      <c r="AU536" s="25" vm="2823">
        <f t="shared" ca="1" si="68"/>
        <v>44659</v>
      </c>
      <c r="AV536">
        <f t="shared" ca="1" si="69"/>
        <v>15323795.999999998</v>
      </c>
      <c r="AW536" s="213" t="str">
        <f t="shared" ca="1" si="70"/>
        <v/>
      </c>
    </row>
    <row r="537" spans="1:49" x14ac:dyDescent="0.25">
      <c r="A537" s="9" vm="2813">
        <f ca="1"/>
        <v>44657</v>
      </c>
      <c r="B537" s="9" vm="2826">
        <f ca="1"/>
        <v>6495</v>
      </c>
      <c r="C537" s="9" vm="2827">
        <f ca="1"/>
        <v>26439</v>
      </c>
      <c r="D537" s="85">
        <f t="shared" ca="1" si="66"/>
        <v>1.405152224824356E-2</v>
      </c>
      <c r="E537" s="85"/>
      <c r="U537" s="9" vm="2828">
        <f ca="1"/>
        <v>44662</v>
      </c>
      <c r="V537" s="9" vm="2829">
        <f ca="1"/>
        <v>4752</v>
      </c>
      <c r="W537" s="9" vm="2830">
        <f ca="1"/>
        <v>3414</v>
      </c>
      <c r="X537" s="85">
        <f t="shared" ca="1" si="71"/>
        <v>0.10552763819095487</v>
      </c>
      <c r="AR537" s="25" vm="2813">
        <f t="shared" ca="1" si="64"/>
        <v>44657</v>
      </c>
      <c r="AS537">
        <f t="shared" ca="1" si="65"/>
        <v>171721305</v>
      </c>
      <c r="AT537" t="str">
        <f t="shared" ca="1" si="67"/>
        <v/>
      </c>
      <c r="AU537" s="25" vm="2828">
        <f t="shared" ca="1" si="68"/>
        <v>44662</v>
      </c>
      <c r="AV537">
        <f t="shared" ca="1" si="69"/>
        <v>16223328</v>
      </c>
      <c r="AW537" s="213" t="str">
        <f t="shared" ca="1" si="70"/>
        <v/>
      </c>
    </row>
    <row r="538" spans="1:49" x14ac:dyDescent="0.25">
      <c r="A538" s="9" vm="2818">
        <f ca="1"/>
        <v>44658</v>
      </c>
      <c r="B538" s="9" vm="2831">
        <f ca="1"/>
        <v>7196</v>
      </c>
      <c r="C538" s="9" vm="2832">
        <f ca="1"/>
        <v>24835</v>
      </c>
      <c r="D538" s="85">
        <f t="shared" ca="1" si="66"/>
        <v>0.10792917628945342</v>
      </c>
      <c r="E538" s="85"/>
      <c r="U538" s="9" vm="2833">
        <f ca="1"/>
        <v>44663</v>
      </c>
      <c r="V538" s="9" vm="2834">
        <f ca="1"/>
        <v>4807.8</v>
      </c>
      <c r="W538" s="9" vm="2835">
        <f ca="1"/>
        <v>4808</v>
      </c>
      <c r="X538" s="85">
        <f t="shared" ca="1" si="71"/>
        <v>1.174242424242428E-2</v>
      </c>
      <c r="AR538" s="25" vm="2818">
        <f t="shared" ca="1" si="64"/>
        <v>44658</v>
      </c>
      <c r="AS538">
        <f t="shared" ca="1" si="65"/>
        <v>178712660</v>
      </c>
      <c r="AT538" t="str">
        <f t="shared" ca="1" si="67"/>
        <v/>
      </c>
      <c r="AU538" s="25" vm="2833">
        <f t="shared" ca="1" si="68"/>
        <v>44663</v>
      </c>
      <c r="AV538">
        <f t="shared" ca="1" si="69"/>
        <v>23115902.400000002</v>
      </c>
      <c r="AW538" s="213" t="str">
        <f t="shared" ca="1" si="70"/>
        <v/>
      </c>
    </row>
    <row r="539" spans="1:49" x14ac:dyDescent="0.25">
      <c r="A539" s="9" vm="2823">
        <f ca="1"/>
        <v>44659</v>
      </c>
      <c r="B539" s="9" vm="2836">
        <f ca="1"/>
        <v>7031</v>
      </c>
      <c r="C539" s="9" vm="2837">
        <f ca="1"/>
        <v>17593</v>
      </c>
      <c r="D539" s="85">
        <f t="shared" ca="1" si="66"/>
        <v>-2.2929405225125068E-2</v>
      </c>
      <c r="E539" s="85"/>
      <c r="U539" s="9" vm="2838">
        <f ca="1"/>
        <v>44664</v>
      </c>
      <c r="V539" s="9" vm="2839">
        <f ca="1"/>
        <v>5324.4</v>
      </c>
      <c r="W539" s="9" vm="2840">
        <f ca="1"/>
        <v>3929</v>
      </c>
      <c r="X539" s="85">
        <f t="shared" ca="1" si="71"/>
        <v>0.1074503931111942</v>
      </c>
      <c r="AR539" s="25" vm="2823">
        <f t="shared" ca="1" si="64"/>
        <v>44659</v>
      </c>
      <c r="AS539">
        <f t="shared" ca="1" si="65"/>
        <v>123696383</v>
      </c>
      <c r="AT539" t="str">
        <f t="shared" ca="1" si="67"/>
        <v/>
      </c>
      <c r="AU539" s="25" vm="2838">
        <f t="shared" ca="1" si="68"/>
        <v>44664</v>
      </c>
      <c r="AV539">
        <f t="shared" ca="1" si="69"/>
        <v>20919567.599999998</v>
      </c>
      <c r="AW539" s="213" t="str">
        <f t="shared" ca="1" si="70"/>
        <v/>
      </c>
    </row>
    <row r="540" spans="1:49" x14ac:dyDescent="0.25">
      <c r="A540" s="9" vm="2828">
        <f ca="1"/>
        <v>44662</v>
      </c>
      <c r="B540" s="9" vm="2841">
        <f ca="1"/>
        <v>7774</v>
      </c>
      <c r="C540" s="9" vm="2842">
        <f ca="1"/>
        <v>17162</v>
      </c>
      <c r="D540" s="85">
        <f t="shared" ca="1" si="66"/>
        <v>0.10567486843976674</v>
      </c>
      <c r="E540" s="85"/>
      <c r="U540" s="9" vm="2843">
        <f ca="1"/>
        <v>44665</v>
      </c>
      <c r="V540" s="9" vm="2844">
        <f ca="1"/>
        <v>5765.4</v>
      </c>
      <c r="W540" s="9" vm="2845">
        <f ca="1"/>
        <v>5979</v>
      </c>
      <c r="X540" s="85">
        <f t="shared" ca="1" si="71"/>
        <v>8.2826233941852609E-2</v>
      </c>
      <c r="AR540" s="25" vm="2828">
        <f t="shared" ca="1" si="64"/>
        <v>44662</v>
      </c>
      <c r="AS540">
        <f t="shared" ca="1" si="65"/>
        <v>133417388</v>
      </c>
      <c r="AT540" t="str">
        <f t="shared" ca="1" si="67"/>
        <v/>
      </c>
      <c r="AU540" s="25" vm="2843">
        <f t="shared" ca="1" si="68"/>
        <v>44665</v>
      </c>
      <c r="AV540">
        <f t="shared" ca="1" si="69"/>
        <v>34471326.600000001</v>
      </c>
      <c r="AW540" s="213" t="str">
        <f t="shared" ca="1" si="70"/>
        <v/>
      </c>
    </row>
    <row r="541" spans="1:49" x14ac:dyDescent="0.25">
      <c r="A541" s="9" vm="2833">
        <f ca="1"/>
        <v>44663</v>
      </c>
      <c r="B541" s="9" vm="2846">
        <f ca="1"/>
        <v>7859</v>
      </c>
      <c r="C541" s="9" vm="2847">
        <f ca="1"/>
        <v>18186</v>
      </c>
      <c r="D541" s="85">
        <f t="shared" ca="1" si="66"/>
        <v>1.0933882171340366E-2</v>
      </c>
      <c r="E541" s="85"/>
      <c r="U541" s="9" vm="2848">
        <f ca="1"/>
        <v>44669</v>
      </c>
      <c r="V541" s="9" vm="2849">
        <f ca="1"/>
        <v>6449.4</v>
      </c>
      <c r="W541" s="9" vm="2850">
        <f ca="1"/>
        <v>6915</v>
      </c>
      <c r="X541" s="85">
        <f t="shared" ca="1" si="71"/>
        <v>0.11863877614736186</v>
      </c>
      <c r="AR541" s="25" vm="2833">
        <f t="shared" ca="1" si="64"/>
        <v>44663</v>
      </c>
      <c r="AS541">
        <f t="shared" ca="1" si="65"/>
        <v>142923774</v>
      </c>
      <c r="AT541" t="str">
        <f t="shared" ca="1" si="67"/>
        <v/>
      </c>
      <c r="AU541" s="25" vm="2848">
        <f t="shared" ca="1" si="68"/>
        <v>44669</v>
      </c>
      <c r="AV541">
        <f t="shared" ca="1" si="69"/>
        <v>44597601</v>
      </c>
      <c r="AW541" s="213" t="str">
        <f t="shared" ca="1" si="70"/>
        <v/>
      </c>
    </row>
    <row r="542" spans="1:49" x14ac:dyDescent="0.25">
      <c r="A542" s="9" vm="2838">
        <f ca="1"/>
        <v>44664</v>
      </c>
      <c r="B542" s="9" vm="2851">
        <f ca="1"/>
        <v>8709</v>
      </c>
      <c r="C542" s="9" vm="2852">
        <f ca="1"/>
        <v>21905</v>
      </c>
      <c r="D542" s="85">
        <f t="shared" ca="1" si="66"/>
        <v>0.10815625397633287</v>
      </c>
      <c r="E542" s="85"/>
      <c r="U542" s="9" vm="2853">
        <f ca="1"/>
        <v>44670</v>
      </c>
      <c r="V542" s="9" vm="2854">
        <f ca="1"/>
        <v>5416.2</v>
      </c>
      <c r="W542" s="9" vm="2855">
        <f ca="1"/>
        <v>6539</v>
      </c>
      <c r="X542" s="85">
        <f t="shared" ca="1" si="71"/>
        <v>-0.16020094892548142</v>
      </c>
      <c r="AR542" s="25" vm="2838">
        <f t="shared" ca="1" si="64"/>
        <v>44664</v>
      </c>
      <c r="AS542">
        <f t="shared" ca="1" si="65"/>
        <v>190770645</v>
      </c>
      <c r="AT542" t="str">
        <f t="shared" ca="1" si="67"/>
        <v/>
      </c>
      <c r="AU542" s="25" vm="2853">
        <f t="shared" ca="1" si="68"/>
        <v>44670</v>
      </c>
      <c r="AV542">
        <f t="shared" ca="1" si="69"/>
        <v>35416531.799999997</v>
      </c>
      <c r="AW542" s="213" t="str">
        <f t="shared" ca="1" si="70"/>
        <v/>
      </c>
    </row>
    <row r="543" spans="1:49" x14ac:dyDescent="0.25">
      <c r="A543" s="9" vm="2843">
        <f ca="1"/>
        <v>44665</v>
      </c>
      <c r="B543" s="9" vm="2856">
        <f ca="1"/>
        <v>9446</v>
      </c>
      <c r="C543" s="9" vm="2857">
        <f ca="1"/>
        <v>25199</v>
      </c>
      <c r="D543" s="85">
        <f t="shared" ca="1" si="66"/>
        <v>8.4625100470777356E-2</v>
      </c>
      <c r="E543" s="85"/>
      <c r="U543" s="9" vm="2858">
        <f ca="1"/>
        <v>44671</v>
      </c>
      <c r="V543" s="9" vm="2859">
        <f ca="1"/>
        <v>4984.2</v>
      </c>
      <c r="W543" s="9" vm="2860">
        <f ca="1"/>
        <v>4818</v>
      </c>
      <c r="X543" s="85">
        <f t="shared" ca="1" si="71"/>
        <v>-7.9760717846460619E-2</v>
      </c>
      <c r="AR543" s="25" vm="2843">
        <f t="shared" ca="1" si="64"/>
        <v>44665</v>
      </c>
      <c r="AS543">
        <f t="shared" ca="1" si="65"/>
        <v>238029754</v>
      </c>
      <c r="AT543" t="str">
        <f t="shared" ca="1" si="67"/>
        <v/>
      </c>
      <c r="AU543" s="25" vm="2858">
        <f t="shared" ca="1" si="68"/>
        <v>44671</v>
      </c>
      <c r="AV543">
        <f t="shared" ca="1" si="69"/>
        <v>24013875.599999998</v>
      </c>
      <c r="AW543" s="213" t="str">
        <f t="shared" ca="1" si="70"/>
        <v/>
      </c>
    </row>
    <row r="544" spans="1:49" x14ac:dyDescent="0.25">
      <c r="A544" s="9" vm="2848">
        <f ca="1"/>
        <v>44669</v>
      </c>
      <c r="B544" s="9" vm="2861">
        <f ca="1"/>
        <v>10562</v>
      </c>
      <c r="C544" s="9" vm="2862">
        <f ca="1"/>
        <v>37234</v>
      </c>
      <c r="D544" s="85">
        <f t="shared" ca="1" si="66"/>
        <v>0.11814524666525514</v>
      </c>
      <c r="E544" s="85"/>
      <c r="U544" s="9" vm="2863">
        <f ca="1"/>
        <v>44672</v>
      </c>
      <c r="V544" s="9" vm="2864">
        <f ca="1"/>
        <v>5076</v>
      </c>
      <c r="W544" s="9" vm="2865">
        <f ca="1"/>
        <v>3132</v>
      </c>
      <c r="X544" s="85">
        <f t="shared" ca="1" si="71"/>
        <v>1.8418201516793103E-2</v>
      </c>
      <c r="AR544" s="25" vm="2848">
        <f t="shared" ca="1" si="64"/>
        <v>44669</v>
      </c>
      <c r="AS544">
        <f t="shared" ca="1" si="65"/>
        <v>393265508</v>
      </c>
      <c r="AT544" t="str">
        <f t="shared" ca="1" si="67"/>
        <v/>
      </c>
      <c r="AU544" s="25" vm="2863">
        <f t="shared" ca="1" si="68"/>
        <v>44672</v>
      </c>
      <c r="AV544">
        <f t="shared" ca="1" si="69"/>
        <v>15898032</v>
      </c>
      <c r="AW544" s="213" t="str">
        <f t="shared" ca="1" si="70"/>
        <v/>
      </c>
    </row>
    <row r="545" spans="1:49" x14ac:dyDescent="0.25">
      <c r="A545" s="9" vm="2853">
        <f ca="1"/>
        <v>44670</v>
      </c>
      <c r="B545" s="9" vm="2866">
        <f ca="1"/>
        <v>8864</v>
      </c>
      <c r="C545" s="9" vm="2867">
        <f ca="1"/>
        <v>42576</v>
      </c>
      <c r="D545" s="85">
        <f t="shared" ca="1" si="66"/>
        <v>-0.16076500662753265</v>
      </c>
      <c r="E545" s="85"/>
      <c r="U545" s="9" vm="2868">
        <f ca="1"/>
        <v>44673</v>
      </c>
      <c r="V545" s="9" vm="2869">
        <f ca="1"/>
        <v>4433.3999999999996</v>
      </c>
      <c r="W545" s="9" vm="2870">
        <f ca="1"/>
        <v>3137</v>
      </c>
      <c r="X545" s="85">
        <f t="shared" ca="1" si="71"/>
        <v>-0.12659574468085114</v>
      </c>
      <c r="AR545" s="25" vm="2853">
        <f t="shared" ca="1" si="64"/>
        <v>44670</v>
      </c>
      <c r="AS545">
        <f t="shared" ca="1" si="65"/>
        <v>377393664</v>
      </c>
      <c r="AT545" t="str">
        <f t="shared" ca="1" si="67"/>
        <v/>
      </c>
      <c r="AU545" s="25" vm="2868">
        <f t="shared" ca="1" si="68"/>
        <v>44673</v>
      </c>
      <c r="AV545">
        <f t="shared" ca="1" si="69"/>
        <v>13907575.799999999</v>
      </c>
      <c r="AW545" s="213" t="str">
        <f t="shared" ca="1" si="70"/>
        <v/>
      </c>
    </row>
    <row r="546" spans="1:49" x14ac:dyDescent="0.25">
      <c r="A546" s="9" vm="2858">
        <f ca="1"/>
        <v>44671</v>
      </c>
      <c r="B546" s="9" vm="2871">
        <f ca="1"/>
        <v>8205</v>
      </c>
      <c r="C546" s="9" vm="2872">
        <f ca="1"/>
        <v>23898</v>
      </c>
      <c r="D546" s="85">
        <f t="shared" ca="1" si="66"/>
        <v>-7.4345667870036103E-2</v>
      </c>
      <c r="E546" s="85"/>
      <c r="U546" s="9" vm="2873">
        <f ca="1"/>
        <v>44676</v>
      </c>
      <c r="V546" s="9" vm="2874">
        <f ca="1"/>
        <v>5041.8</v>
      </c>
      <c r="W546" s="9" vm="2875">
        <f ca="1"/>
        <v>2828</v>
      </c>
      <c r="X546" s="85">
        <f t="shared" ca="1" si="71"/>
        <v>0.13723101908241994</v>
      </c>
      <c r="AR546" s="25" vm="2858">
        <f t="shared" ca="1" si="64"/>
        <v>44671</v>
      </c>
      <c r="AS546">
        <f t="shared" ca="1" si="65"/>
        <v>196083090</v>
      </c>
      <c r="AT546" t="str">
        <f t="shared" ca="1" si="67"/>
        <v/>
      </c>
      <c r="AU546" s="25" vm="2873">
        <f t="shared" ca="1" si="68"/>
        <v>44676</v>
      </c>
      <c r="AV546">
        <f t="shared" ca="1" si="69"/>
        <v>14258210.4</v>
      </c>
      <c r="AW546" s="213" t="str">
        <f t="shared" ca="1" si="70"/>
        <v/>
      </c>
    </row>
    <row r="547" spans="1:49" x14ac:dyDescent="0.25">
      <c r="A547" s="9" vm="2863">
        <f ca="1"/>
        <v>44672</v>
      </c>
      <c r="B547" s="9" vm="2876">
        <f ca="1"/>
        <v>8343</v>
      </c>
      <c r="C547" s="9" vm="2877">
        <f ca="1"/>
        <v>17857</v>
      </c>
      <c r="D547" s="85">
        <f t="shared" ca="1" si="66"/>
        <v>1.6819012797074956E-2</v>
      </c>
      <c r="E547" s="85"/>
      <c r="U547" s="9" vm="2878">
        <f ca="1"/>
        <v>44677</v>
      </c>
      <c r="V547" s="9" vm="2879">
        <f ca="1"/>
        <v>4881.6000000000004</v>
      </c>
      <c r="W547" s="9" vm="2005">
        <f ca="1"/>
        <v>2853</v>
      </c>
      <c r="X547" s="85">
        <f t="shared" ca="1" si="71"/>
        <v>-3.1774366297750767E-2</v>
      </c>
      <c r="AR547" s="25" vm="2863">
        <f t="shared" ca="1" si="64"/>
        <v>44672</v>
      </c>
      <c r="AS547">
        <f t="shared" ca="1" si="65"/>
        <v>148980951</v>
      </c>
      <c r="AT547" t="str">
        <f t="shared" ca="1" si="67"/>
        <v/>
      </c>
      <c r="AU547" s="25" vm="2878">
        <f t="shared" ca="1" si="68"/>
        <v>44677</v>
      </c>
      <c r="AV547">
        <f t="shared" ca="1" si="69"/>
        <v>13927204.800000001</v>
      </c>
      <c r="AW547" s="213" t="str">
        <f t="shared" ca="1" si="70"/>
        <v/>
      </c>
    </row>
    <row r="548" spans="1:49" x14ac:dyDescent="0.25">
      <c r="A548" s="9" vm="2868">
        <f ca="1"/>
        <v>44673</v>
      </c>
      <c r="B548" s="9" vm="2880">
        <f ca="1"/>
        <v>7296</v>
      </c>
      <c r="C548" s="9" vm="2881">
        <f ca="1"/>
        <v>15181</v>
      </c>
      <c r="D548" s="85">
        <f t="shared" ca="1" si="66"/>
        <v>-0.12549442646530026</v>
      </c>
      <c r="E548" s="85"/>
      <c r="U548" s="9" vm="2882">
        <f ca="1"/>
        <v>44678</v>
      </c>
      <c r="V548" s="9" vm="2883">
        <f ca="1"/>
        <v>5455.8</v>
      </c>
      <c r="W548" s="9" vm="2884">
        <f ca="1"/>
        <v>3084</v>
      </c>
      <c r="X548" s="85">
        <f t="shared" ca="1" si="71"/>
        <v>0.11762536873156337</v>
      </c>
      <c r="AR548" s="25" vm="2868">
        <f t="shared" ca="1" si="64"/>
        <v>44673</v>
      </c>
      <c r="AS548">
        <f t="shared" ca="1" si="65"/>
        <v>110760576</v>
      </c>
      <c r="AT548" t="str">
        <f t="shared" ca="1" si="67"/>
        <v/>
      </c>
      <c r="AU548" s="25" vm="2882">
        <f t="shared" ca="1" si="68"/>
        <v>44678</v>
      </c>
      <c r="AV548">
        <f t="shared" ca="1" si="69"/>
        <v>16825687.199999999</v>
      </c>
      <c r="AW548" s="213" t="str">
        <f t="shared" ca="1" si="70"/>
        <v/>
      </c>
    </row>
    <row r="549" spans="1:49" x14ac:dyDescent="0.25">
      <c r="A549" s="9" vm="2873">
        <f ca="1"/>
        <v>44676</v>
      </c>
      <c r="B549" s="9" vm="2885">
        <f ca="1"/>
        <v>8289</v>
      </c>
      <c r="C549" s="9" vm="2886">
        <f ca="1"/>
        <v>14666</v>
      </c>
      <c r="D549" s="85">
        <f t="shared" ca="1" si="66"/>
        <v>0.13610197368421054</v>
      </c>
      <c r="E549" s="85"/>
      <c r="U549" s="9" vm="2887">
        <f ca="1"/>
        <v>44679</v>
      </c>
      <c r="V549" s="9" vm="2888">
        <f ca="1"/>
        <v>4865.3999999999996</v>
      </c>
      <c r="W549" s="9" vm="2889">
        <f ca="1"/>
        <v>3130</v>
      </c>
      <c r="X549" s="85">
        <f t="shared" ca="1" si="71"/>
        <v>-0.10821511052457944</v>
      </c>
      <c r="AR549" s="25" vm="2873">
        <f t="shared" ca="1" si="64"/>
        <v>44676</v>
      </c>
      <c r="AS549">
        <f t="shared" ca="1" si="65"/>
        <v>121566474</v>
      </c>
      <c r="AT549" t="str">
        <f t="shared" ca="1" si="67"/>
        <v/>
      </c>
      <c r="AU549" s="25" vm="2887">
        <f t="shared" ca="1" si="68"/>
        <v>44679</v>
      </c>
      <c r="AV549">
        <f t="shared" ca="1" si="69"/>
        <v>15228701.999999998</v>
      </c>
      <c r="AW549" s="213" t="str">
        <f t="shared" ca="1" si="70"/>
        <v/>
      </c>
    </row>
    <row r="550" spans="1:49" x14ac:dyDescent="0.25">
      <c r="A550" s="9" vm="2878">
        <f ca="1"/>
        <v>44677</v>
      </c>
      <c r="B550" s="9" vm="2890">
        <f ca="1"/>
        <v>8025</v>
      </c>
      <c r="C550" s="9" vm="2891">
        <f ca="1"/>
        <v>20723</v>
      </c>
      <c r="D550" s="85">
        <f t="shared" ca="1" si="66"/>
        <v>-3.1849439015562794E-2</v>
      </c>
      <c r="E550" s="85"/>
      <c r="U550" s="9" vm="2892">
        <f ca="1"/>
        <v>44680</v>
      </c>
      <c r="V550" s="9" vm="2893">
        <f ca="1"/>
        <v>5329.8</v>
      </c>
      <c r="W550" s="9" vm="2894">
        <f ca="1"/>
        <v>2167</v>
      </c>
      <c r="X550" s="85">
        <f t="shared" ca="1" si="71"/>
        <v>9.5449500554939073E-2</v>
      </c>
      <c r="AR550" s="25" vm="2878">
        <f t="shared" ca="1" si="64"/>
        <v>44677</v>
      </c>
      <c r="AS550">
        <f t="shared" ca="1" si="65"/>
        <v>166302075</v>
      </c>
      <c r="AT550" t="str">
        <f t="shared" ca="1" si="67"/>
        <v/>
      </c>
      <c r="AU550" s="25" vm="2892">
        <f t="shared" ca="1" si="68"/>
        <v>44680</v>
      </c>
      <c r="AV550">
        <f t="shared" ca="1" si="69"/>
        <v>11549676.6</v>
      </c>
      <c r="AW550" s="213" t="str">
        <f t="shared" ca="1" si="70"/>
        <v/>
      </c>
    </row>
    <row r="551" spans="1:49" x14ac:dyDescent="0.25">
      <c r="A551" s="9" vm="2882">
        <f ca="1"/>
        <v>44678</v>
      </c>
      <c r="B551" s="9" vm="2895">
        <f ca="1"/>
        <v>8989</v>
      </c>
      <c r="C551" s="9" vm="2896">
        <f ca="1"/>
        <v>26071</v>
      </c>
      <c r="D551" s="85">
        <f t="shared" ca="1" si="66"/>
        <v>0.12012461059190031</v>
      </c>
      <c r="E551" s="85"/>
      <c r="U551" s="9" vm="2897">
        <f ca="1"/>
        <v>44683</v>
      </c>
      <c r="V551" s="9" vm="2898">
        <f ca="1"/>
        <v>5751</v>
      </c>
      <c r="W551" s="9" vm="2899">
        <f ca="1"/>
        <v>1990</v>
      </c>
      <c r="X551" s="85">
        <f t="shared" ca="1" si="71"/>
        <v>7.9027355623100273E-2</v>
      </c>
      <c r="AR551" s="25" vm="2882">
        <f t="shared" ca="1" si="64"/>
        <v>44678</v>
      </c>
      <c r="AS551">
        <f t="shared" ca="1" si="65"/>
        <v>234352219</v>
      </c>
      <c r="AT551" t="str">
        <f t="shared" ca="1" si="67"/>
        <v/>
      </c>
      <c r="AU551" s="25" vm="2897">
        <f t="shared" ca="1" si="68"/>
        <v>44683</v>
      </c>
      <c r="AV551">
        <f t="shared" ca="1" si="69"/>
        <v>11444490</v>
      </c>
      <c r="AW551" s="213" t="str">
        <f t="shared" ca="1" si="70"/>
        <v/>
      </c>
    </row>
    <row r="552" spans="1:49" x14ac:dyDescent="0.25">
      <c r="A552" s="9" vm="2887">
        <f ca="1"/>
        <v>44679</v>
      </c>
      <c r="B552" s="9" vm="2900">
        <f ca="1"/>
        <v>8060</v>
      </c>
      <c r="C552" s="9" vm="2901">
        <f ca="1"/>
        <v>16729</v>
      </c>
      <c r="D552" s="85">
        <f t="shared" ca="1" si="66"/>
        <v>-0.1033485371009011</v>
      </c>
      <c r="E552" s="85"/>
      <c r="U552" s="9" vm="2902">
        <f ca="1"/>
        <v>44684</v>
      </c>
      <c r="V552" s="9" vm="2903">
        <f ca="1"/>
        <v>6089.4</v>
      </c>
      <c r="W552" s="9" vm="2904">
        <f ca="1"/>
        <v>2832</v>
      </c>
      <c r="X552" s="85">
        <f t="shared" ca="1" si="71"/>
        <v>5.8841940532081312E-2</v>
      </c>
      <c r="AR552" s="25" vm="2887">
        <f t="shared" ca="1" si="64"/>
        <v>44679</v>
      </c>
      <c r="AS552">
        <f t="shared" ca="1" si="65"/>
        <v>134835740</v>
      </c>
      <c r="AT552" t="str">
        <f t="shared" ca="1" si="67"/>
        <v/>
      </c>
      <c r="AU552" s="25" vm="2902">
        <f t="shared" ca="1" si="68"/>
        <v>44684</v>
      </c>
      <c r="AV552">
        <f t="shared" ca="1" si="69"/>
        <v>17245180.800000001</v>
      </c>
      <c r="AW552" s="213" t="str">
        <f t="shared" ca="1" si="70"/>
        <v/>
      </c>
    </row>
    <row r="553" spans="1:49" x14ac:dyDescent="0.25">
      <c r="A553" s="9" vm="2892">
        <f ca="1"/>
        <v>44680</v>
      </c>
      <c r="B553" s="9" vm="2905">
        <f ca="1"/>
        <v>8820</v>
      </c>
      <c r="C553" s="9" vm="2906">
        <f ca="1"/>
        <v>14638</v>
      </c>
      <c r="D553" s="85">
        <f t="shared" ca="1" si="66"/>
        <v>9.4292803970223327E-2</v>
      </c>
      <c r="E553" s="85"/>
      <c r="U553" s="9" vm="2907">
        <f ca="1"/>
        <v>44685</v>
      </c>
      <c r="V553" s="9" vm="2908">
        <f ca="1"/>
        <v>7117.2</v>
      </c>
      <c r="W553" s="9" vm="2909">
        <f ca="1"/>
        <v>2185</v>
      </c>
      <c r="X553" s="85">
        <f t="shared" ca="1" si="71"/>
        <v>0.16878510198049074</v>
      </c>
      <c r="AR553" s="25" vm="2892">
        <f t="shared" ca="1" si="64"/>
        <v>44680</v>
      </c>
      <c r="AS553">
        <f t="shared" ca="1" si="65"/>
        <v>129107160</v>
      </c>
      <c r="AT553" t="str">
        <f t="shared" ca="1" si="67"/>
        <v/>
      </c>
      <c r="AU553" s="25" vm="2907">
        <f t="shared" ca="1" si="68"/>
        <v>44685</v>
      </c>
      <c r="AV553">
        <f t="shared" ca="1" si="69"/>
        <v>15551082</v>
      </c>
      <c r="AW553" s="213" t="str">
        <f t="shared" ca="1" si="70"/>
        <v/>
      </c>
    </row>
    <row r="554" spans="1:49" x14ac:dyDescent="0.25">
      <c r="A554" s="9" vm="2897">
        <f ca="1"/>
        <v>44683</v>
      </c>
      <c r="B554" s="9" vm="2910">
        <f ca="1"/>
        <v>9456</v>
      </c>
      <c r="C554" s="9" vm="2911">
        <f ca="1"/>
        <v>14782</v>
      </c>
      <c r="D554" s="85">
        <f t="shared" ca="1" si="66"/>
        <v>7.2108843537414966E-2</v>
      </c>
      <c r="E554" s="85"/>
      <c r="U554" s="9" vm="2912">
        <f ca="1"/>
        <v>44686</v>
      </c>
      <c r="V554" s="9" vm="2913">
        <f ca="1"/>
        <v>7641</v>
      </c>
      <c r="W554" s="9" vm="2914">
        <f ca="1"/>
        <v>2682</v>
      </c>
      <c r="X554" s="85">
        <f t="shared" ca="1" si="71"/>
        <v>7.3596358118361183E-2</v>
      </c>
      <c r="AR554" s="25" vm="2897">
        <f t="shared" ca="1" si="64"/>
        <v>44683</v>
      </c>
      <c r="AS554">
        <f t="shared" ca="1" si="65"/>
        <v>139778592</v>
      </c>
      <c r="AT554" t="str">
        <f t="shared" ca="1" si="67"/>
        <v/>
      </c>
      <c r="AU554" s="25" vm="2912">
        <f t="shared" ca="1" si="68"/>
        <v>44686</v>
      </c>
      <c r="AV554">
        <f t="shared" ca="1" si="69"/>
        <v>20493162</v>
      </c>
      <c r="AW554" s="213" t="str">
        <f t="shared" ca="1" si="70"/>
        <v/>
      </c>
    </row>
    <row r="555" spans="1:49" x14ac:dyDescent="0.25">
      <c r="A555" s="9" vm="2902">
        <f ca="1"/>
        <v>44684</v>
      </c>
      <c r="B555" s="9" vm="2915">
        <f ca="1"/>
        <v>9959</v>
      </c>
      <c r="C555" s="9" vm="2916">
        <f ca="1"/>
        <v>21358</v>
      </c>
      <c r="D555" s="85">
        <f t="shared" ca="1" si="66"/>
        <v>5.3193739424703894E-2</v>
      </c>
      <c r="E555" s="85"/>
      <c r="U555" s="9" vm="2917">
        <f ca="1"/>
        <v>44687</v>
      </c>
      <c r="V555" s="9" vm="2918">
        <f ca="1"/>
        <v>6427.8</v>
      </c>
      <c r="W555" s="9" vm="2919">
        <f ca="1"/>
        <v>2708</v>
      </c>
      <c r="X555" s="85">
        <f t="shared" ca="1" si="71"/>
        <v>-0.15877502944640751</v>
      </c>
      <c r="AR555" s="25" vm="2902">
        <f t="shared" ca="1" si="64"/>
        <v>44684</v>
      </c>
      <c r="AS555">
        <f t="shared" ca="1" si="65"/>
        <v>212704322</v>
      </c>
      <c r="AT555" t="str">
        <f t="shared" ca="1" si="67"/>
        <v/>
      </c>
      <c r="AU555" s="25" vm="2917">
        <f t="shared" ca="1" si="68"/>
        <v>44687</v>
      </c>
      <c r="AV555">
        <f t="shared" ca="1" si="69"/>
        <v>17406482.400000002</v>
      </c>
      <c r="AW555" s="213" t="str">
        <f t="shared" ca="1" si="70"/>
        <v/>
      </c>
    </row>
    <row r="556" spans="1:49" x14ac:dyDescent="0.25">
      <c r="A556" s="9" vm="2907">
        <f ca="1"/>
        <v>44685</v>
      </c>
      <c r="B556" s="9" vm="2920">
        <f ca="1"/>
        <v>11608</v>
      </c>
      <c r="C556" s="9" vm="2921">
        <f ca="1"/>
        <v>15599</v>
      </c>
      <c r="D556" s="85">
        <f t="shared" ca="1" si="66"/>
        <v>0.16557887338086152</v>
      </c>
      <c r="E556" s="85"/>
      <c r="U556" s="9" vm="2922">
        <f ca="1"/>
        <v>44690</v>
      </c>
      <c r="V556" s="9" vm="2923">
        <f ca="1"/>
        <v>4845.6000000000004</v>
      </c>
      <c r="W556" s="9" vm="2924">
        <f ca="1"/>
        <v>3994</v>
      </c>
      <c r="X556" s="85">
        <f t="shared" ca="1" si="71"/>
        <v>-0.2461495379445533</v>
      </c>
      <c r="AR556" s="25" vm="2907">
        <f t="shared" ca="1" si="64"/>
        <v>44685</v>
      </c>
      <c r="AS556">
        <f t="shared" ca="1" si="65"/>
        <v>181073192</v>
      </c>
      <c r="AT556" t="str">
        <f t="shared" ca="1" si="67"/>
        <v/>
      </c>
      <c r="AU556" s="25" vm="2922">
        <f t="shared" ca="1" si="68"/>
        <v>44690</v>
      </c>
      <c r="AV556">
        <f t="shared" ca="1" si="69"/>
        <v>19353326.400000002</v>
      </c>
      <c r="AW556" s="213" t="str">
        <f t="shared" ca="1" si="70"/>
        <v/>
      </c>
    </row>
    <row r="557" spans="1:49" x14ac:dyDescent="0.25">
      <c r="A557" s="9" vm="2912">
        <f ca="1"/>
        <v>44686</v>
      </c>
      <c r="B557" s="9" vm="2925">
        <f ca="1"/>
        <v>12446</v>
      </c>
      <c r="C557" s="9" vm="2926">
        <f ca="1"/>
        <v>19887</v>
      </c>
      <c r="D557" s="85">
        <f t="shared" ca="1" si="66"/>
        <v>7.2191592005513436E-2</v>
      </c>
      <c r="E557" s="85"/>
      <c r="U557" s="9" vm="2927">
        <f ca="1"/>
        <v>44691</v>
      </c>
      <c r="V557" s="9" vm="2928">
        <f ca="1"/>
        <v>5054.3999999999996</v>
      </c>
      <c r="W557" s="9" vm="2929">
        <f ca="1"/>
        <v>7297</v>
      </c>
      <c r="X557" s="85">
        <f t="shared" ca="1" si="71"/>
        <v>4.3090638930163294E-2</v>
      </c>
      <c r="AR557" s="25" vm="2912">
        <f t="shared" ca="1" si="64"/>
        <v>44686</v>
      </c>
      <c r="AS557">
        <f t="shared" ca="1" si="65"/>
        <v>247513602</v>
      </c>
      <c r="AT557" t="str">
        <f t="shared" ca="1" si="67"/>
        <v/>
      </c>
      <c r="AU557" s="25" vm="2927">
        <f t="shared" ca="1" si="68"/>
        <v>44691</v>
      </c>
      <c r="AV557">
        <f t="shared" ca="1" si="69"/>
        <v>36881956.799999997</v>
      </c>
      <c r="AW557" s="213" t="str">
        <f t="shared" ca="1" si="70"/>
        <v/>
      </c>
    </row>
    <row r="558" spans="1:49" x14ac:dyDescent="0.25">
      <c r="A558" s="9" vm="2917">
        <f ca="1"/>
        <v>44687</v>
      </c>
      <c r="B558" s="9" vm="2930">
        <f ca="1"/>
        <v>10532</v>
      </c>
      <c r="C558" s="9" vm="2931">
        <f ca="1"/>
        <v>17990</v>
      </c>
      <c r="D558" s="85">
        <f t="shared" ca="1" si="66"/>
        <v>-0.15378434838502331</v>
      </c>
      <c r="E558" s="85"/>
      <c r="U558" s="9" vm="2932">
        <f ca="1"/>
        <v>44692</v>
      </c>
      <c r="V558" s="9" vm="2933">
        <f ca="1"/>
        <v>5679</v>
      </c>
      <c r="W558" s="9" vm="2934">
        <f ca="1"/>
        <v>2397</v>
      </c>
      <c r="X558" s="85">
        <f t="shared" ca="1" si="71"/>
        <v>0.12357549857549865</v>
      </c>
      <c r="AR558" s="25" vm="2917">
        <f t="shared" ca="1" si="64"/>
        <v>44687</v>
      </c>
      <c r="AS558">
        <f t="shared" ca="1" si="65"/>
        <v>189470680</v>
      </c>
      <c r="AT558" t="str">
        <f t="shared" ca="1" si="67"/>
        <v/>
      </c>
      <c r="AU558" s="25" vm="2932">
        <f t="shared" ca="1" si="68"/>
        <v>44692</v>
      </c>
      <c r="AV558">
        <f t="shared" ca="1" si="69"/>
        <v>13612563</v>
      </c>
      <c r="AW558" s="213" t="str">
        <f t="shared" ca="1" si="70"/>
        <v/>
      </c>
    </row>
    <row r="559" spans="1:49" x14ac:dyDescent="0.25">
      <c r="A559" s="9" vm="2922">
        <f ca="1"/>
        <v>44690</v>
      </c>
      <c r="B559" s="9" vm="2935">
        <f ca="1"/>
        <v>7972</v>
      </c>
      <c r="C559" s="9" vm="2936">
        <f ca="1"/>
        <v>19682</v>
      </c>
      <c r="D559" s="85">
        <f t="shared" ca="1" si="66"/>
        <v>-0.24306874287884542</v>
      </c>
      <c r="E559" s="85"/>
      <c r="U559" s="9" vm="2937">
        <f ca="1"/>
        <v>44693</v>
      </c>
      <c r="V559" s="9" vm="2938">
        <f ca="1"/>
        <v>5725.8</v>
      </c>
      <c r="W559" s="9" vm="2939">
        <f ca="1"/>
        <v>2722</v>
      </c>
      <c r="X559" s="85">
        <f t="shared" ca="1" si="71"/>
        <v>8.2408874801902059E-3</v>
      </c>
      <c r="AR559" s="25" vm="2922">
        <f t="shared" ca="1" si="64"/>
        <v>44690</v>
      </c>
      <c r="AS559">
        <f t="shared" ca="1" si="65"/>
        <v>156904904</v>
      </c>
      <c r="AT559" t="str">
        <f t="shared" ca="1" si="67"/>
        <v/>
      </c>
      <c r="AU559" s="25" vm="2937">
        <f t="shared" ca="1" si="68"/>
        <v>44693</v>
      </c>
      <c r="AV559">
        <f t="shared" ca="1" si="69"/>
        <v>15585627.6</v>
      </c>
      <c r="AW559" s="213" t="str">
        <f t="shared" ca="1" si="70"/>
        <v/>
      </c>
    </row>
    <row r="560" spans="1:49" x14ac:dyDescent="0.25">
      <c r="A560" s="9" vm="2927">
        <f ca="1"/>
        <v>44691</v>
      </c>
      <c r="B560" s="9" vm="2940">
        <f ca="1"/>
        <v>8292</v>
      </c>
      <c r="C560" s="9" vm="2941">
        <f ca="1"/>
        <v>32962</v>
      </c>
      <c r="D560" s="85">
        <f t="shared" ca="1" si="66"/>
        <v>4.0140491721023581E-2</v>
      </c>
      <c r="E560" s="85"/>
      <c r="U560" s="9" vm="2942">
        <f ca="1"/>
        <v>44694</v>
      </c>
      <c r="V560" s="9" vm="2943">
        <f ca="1"/>
        <v>5650.2</v>
      </c>
      <c r="W560" s="9" vm="2944">
        <f ca="1"/>
        <v>3228</v>
      </c>
      <c r="X560" s="85">
        <f t="shared" ca="1" si="71"/>
        <v>-1.3203395158755172E-2</v>
      </c>
      <c r="AR560" s="25" vm="2927">
        <f t="shared" ca="1" si="64"/>
        <v>44691</v>
      </c>
      <c r="AS560">
        <f t="shared" ca="1" si="65"/>
        <v>273320904</v>
      </c>
      <c r="AT560" t="str">
        <f t="shared" ca="1" si="67"/>
        <v/>
      </c>
      <c r="AU560" s="25" vm="2942">
        <f t="shared" ca="1" si="68"/>
        <v>44694</v>
      </c>
      <c r="AV560">
        <f t="shared" ca="1" si="69"/>
        <v>18238845.599999998</v>
      </c>
      <c r="AW560" s="213" t="str">
        <f t="shared" ca="1" si="70"/>
        <v/>
      </c>
    </row>
    <row r="561" spans="1:49" x14ac:dyDescent="0.25">
      <c r="A561" s="9" vm="2932">
        <f ca="1"/>
        <v>44692</v>
      </c>
      <c r="B561" s="9" vm="2945">
        <f ca="1"/>
        <v>9356</v>
      </c>
      <c r="C561" s="9" vm="2946">
        <f ca="1"/>
        <v>15377</v>
      </c>
      <c r="D561" s="85">
        <f t="shared" ca="1" si="66"/>
        <v>0.12831644958996624</v>
      </c>
      <c r="E561" s="85"/>
      <c r="U561" s="9" vm="2947">
        <f ca="1"/>
        <v>44697</v>
      </c>
      <c r="V561" s="9" vm="2948">
        <f ca="1"/>
        <v>6148.8</v>
      </c>
      <c r="W561" s="9" vm="2949">
        <f ca="1"/>
        <v>4219</v>
      </c>
      <c r="X561" s="85">
        <f t="shared" ca="1" si="71"/>
        <v>8.8244663905702514E-2</v>
      </c>
      <c r="AR561" s="25" vm="2932">
        <f t="shared" ca="1" si="64"/>
        <v>44692</v>
      </c>
      <c r="AS561">
        <f t="shared" ca="1" si="65"/>
        <v>143867212</v>
      </c>
      <c r="AT561" t="str">
        <f t="shared" ca="1" si="67"/>
        <v/>
      </c>
      <c r="AU561" s="25" vm="2947">
        <f t="shared" ca="1" si="68"/>
        <v>44697</v>
      </c>
      <c r="AV561">
        <f t="shared" ca="1" si="69"/>
        <v>25941787.199999999</v>
      </c>
      <c r="AW561" s="213" t="str">
        <f t="shared" ca="1" si="70"/>
        <v/>
      </c>
    </row>
    <row r="562" spans="1:49" x14ac:dyDescent="0.25">
      <c r="A562" s="9" vm="2937">
        <f ca="1"/>
        <v>44693</v>
      </c>
      <c r="B562" s="9" vm="2950">
        <f ca="1"/>
        <v>9426</v>
      </c>
      <c r="C562" s="9" vm="2951">
        <f ca="1"/>
        <v>12488</v>
      </c>
      <c r="D562" s="85">
        <f t="shared" ca="1" si="66"/>
        <v>7.4818298418127408E-3</v>
      </c>
      <c r="E562" s="85"/>
      <c r="U562" s="9" vm="2952">
        <f ca="1"/>
        <v>44698</v>
      </c>
      <c r="V562" s="9" vm="2953">
        <f ca="1"/>
        <v>6582.6</v>
      </c>
      <c r="W562" s="9" vm="2954">
        <f ca="1"/>
        <v>2442</v>
      </c>
      <c r="X562" s="85">
        <f t="shared" ca="1" si="71"/>
        <v>7.0550351288056229E-2</v>
      </c>
      <c r="AR562" s="25" vm="2937">
        <f t="shared" ca="1" si="64"/>
        <v>44693</v>
      </c>
      <c r="AS562">
        <f t="shared" ca="1" si="65"/>
        <v>117711888</v>
      </c>
      <c r="AT562" t="str">
        <f t="shared" ca="1" si="67"/>
        <v/>
      </c>
      <c r="AU562" s="25" vm="2952">
        <f t="shared" ca="1" si="68"/>
        <v>44698</v>
      </c>
      <c r="AV562">
        <f t="shared" ca="1" si="69"/>
        <v>16074709.200000001</v>
      </c>
      <c r="AW562" s="213" t="str">
        <f t="shared" ca="1" si="70"/>
        <v/>
      </c>
    </row>
    <row r="563" spans="1:49" x14ac:dyDescent="0.25">
      <c r="A563" s="9" vm="2942">
        <f ca="1"/>
        <v>44694</v>
      </c>
      <c r="B563" s="9" vm="2955">
        <f ca="1"/>
        <v>9297</v>
      </c>
      <c r="C563" s="9" vm="2956">
        <f ca="1"/>
        <v>10963</v>
      </c>
      <c r="D563" s="85">
        <f t="shared" ca="1" si="66"/>
        <v>-1.3685550604710375E-2</v>
      </c>
      <c r="E563" s="85"/>
      <c r="U563" s="9" vm="2957">
        <f ca="1"/>
        <v>44699</v>
      </c>
      <c r="V563" s="9" vm="2958">
        <f ca="1"/>
        <v>6615</v>
      </c>
      <c r="W563" s="9" vm="2959">
        <f ca="1"/>
        <v>3503</v>
      </c>
      <c r="X563" s="85">
        <f t="shared" ca="1" si="71"/>
        <v>4.9220672682526107E-3</v>
      </c>
      <c r="AR563" s="25" vm="2942">
        <f t="shared" ca="1" si="64"/>
        <v>44694</v>
      </c>
      <c r="AS563">
        <f t="shared" ca="1" si="65"/>
        <v>101923011</v>
      </c>
      <c r="AT563" t="str">
        <f t="shared" ca="1" si="67"/>
        <v/>
      </c>
      <c r="AU563" s="25" vm="2957">
        <f t="shared" ca="1" si="68"/>
        <v>44699</v>
      </c>
      <c r="AV563">
        <f t="shared" ca="1" si="69"/>
        <v>23172345</v>
      </c>
      <c r="AW563" s="213" t="str">
        <f t="shared" ca="1" si="70"/>
        <v/>
      </c>
    </row>
    <row r="564" spans="1:49" x14ac:dyDescent="0.25">
      <c r="A564" s="9" vm="2947">
        <f ca="1"/>
        <v>44697</v>
      </c>
      <c r="B564" s="9" vm="2960">
        <f ca="1"/>
        <v>10109</v>
      </c>
      <c r="C564" s="9" vm="2961">
        <f ca="1"/>
        <v>18974</v>
      </c>
      <c r="D564" s="85">
        <f t="shared" ca="1" si="66"/>
        <v>8.7340002151231583E-2</v>
      </c>
      <c r="E564" s="85"/>
      <c r="U564" s="9" vm="2962">
        <f ca="1"/>
        <v>44700</v>
      </c>
      <c r="V564" s="9" vm="2963">
        <f ca="1"/>
        <v>6382.8</v>
      </c>
      <c r="W564" s="9" vm="2964">
        <f ca="1"/>
        <v>3734</v>
      </c>
      <c r="X564" s="85">
        <f t="shared" ca="1" si="71"/>
        <v>-3.51020408163265E-2</v>
      </c>
      <c r="AR564" s="25" vm="2947">
        <f t="shared" ca="1" si="64"/>
        <v>44697</v>
      </c>
      <c r="AS564">
        <f t="shared" ca="1" si="65"/>
        <v>191808166</v>
      </c>
      <c r="AT564" t="str">
        <f t="shared" ca="1" si="67"/>
        <v/>
      </c>
      <c r="AU564" s="25" vm="2962">
        <f t="shared" ca="1" si="68"/>
        <v>44700</v>
      </c>
      <c r="AV564">
        <f t="shared" ca="1" si="69"/>
        <v>23833375.199999999</v>
      </c>
      <c r="AW564" s="213" t="str">
        <f t="shared" ca="1" si="70"/>
        <v/>
      </c>
    </row>
    <row r="565" spans="1:49" x14ac:dyDescent="0.25">
      <c r="A565" s="9" vm="2952">
        <f ca="1"/>
        <v>44698</v>
      </c>
      <c r="B565" s="9" vm="2965">
        <f ca="1"/>
        <v>10832</v>
      </c>
      <c r="C565" s="9" vm="2966">
        <f ca="1"/>
        <v>9480</v>
      </c>
      <c r="D565" s="85">
        <f t="shared" ca="1" si="66"/>
        <v>7.1520427341972503E-2</v>
      </c>
      <c r="E565" s="85"/>
      <c r="U565" s="9" vm="2967">
        <f ca="1"/>
        <v>44701</v>
      </c>
      <c r="V565" s="9" vm="2968">
        <f ca="1"/>
        <v>6258.6</v>
      </c>
      <c r="W565" s="9" vm="2969">
        <f ca="1"/>
        <v>2092</v>
      </c>
      <c r="X565" s="85">
        <f t="shared" ca="1" si="71"/>
        <v>-1.9458544839255468E-2</v>
      </c>
      <c r="AR565" s="25" vm="2952">
        <f t="shared" ca="1" si="64"/>
        <v>44698</v>
      </c>
      <c r="AS565">
        <f t="shared" ca="1" si="65"/>
        <v>102687360</v>
      </c>
      <c r="AT565" t="str">
        <f t="shared" ca="1" si="67"/>
        <v/>
      </c>
      <c r="AU565" s="25" vm="2967">
        <f t="shared" ca="1" si="68"/>
        <v>44701</v>
      </c>
      <c r="AV565">
        <f t="shared" ca="1" si="69"/>
        <v>13092991.200000001</v>
      </c>
      <c r="AW565" s="213" t="str">
        <f t="shared" ca="1" si="70"/>
        <v/>
      </c>
    </row>
    <row r="566" spans="1:49" x14ac:dyDescent="0.25">
      <c r="A566" s="9" vm="2957">
        <f ca="1"/>
        <v>44699</v>
      </c>
      <c r="B566" s="9" vm="2970">
        <f ca="1"/>
        <v>10900</v>
      </c>
      <c r="C566" s="9" vm="2971">
        <f ca="1"/>
        <v>11070</v>
      </c>
      <c r="D566" s="85">
        <f t="shared" ca="1" si="66"/>
        <v>6.2776957163958643E-3</v>
      </c>
      <c r="E566" s="85"/>
      <c r="U566" s="9" vm="2972">
        <f ca="1"/>
        <v>44705</v>
      </c>
      <c r="V566" s="9" vm="2973">
        <f ca="1"/>
        <v>7336.8</v>
      </c>
      <c r="W566" s="9" vm="2974">
        <f ca="1"/>
        <v>2942</v>
      </c>
      <c r="X566" s="85">
        <f t="shared" ca="1" si="71"/>
        <v>0.17227494966925508</v>
      </c>
      <c r="AR566" s="25" vm="2957">
        <f t="shared" ca="1" si="64"/>
        <v>44699</v>
      </c>
      <c r="AS566">
        <f t="shared" ca="1" si="65"/>
        <v>120663000</v>
      </c>
      <c r="AT566" t="str">
        <f t="shared" ca="1" si="67"/>
        <v/>
      </c>
      <c r="AU566" s="25" vm="2972">
        <f t="shared" ca="1" si="68"/>
        <v>44705</v>
      </c>
      <c r="AV566">
        <f t="shared" ca="1" si="69"/>
        <v>21584865.600000001</v>
      </c>
      <c r="AW566" s="213" t="str">
        <f t="shared" ca="1" si="70"/>
        <v/>
      </c>
    </row>
    <row r="567" spans="1:49" x14ac:dyDescent="0.25">
      <c r="A567" s="9" vm="2962">
        <f ca="1"/>
        <v>44700</v>
      </c>
      <c r="B567" s="9" vm="2975">
        <f ca="1"/>
        <v>10526</v>
      </c>
      <c r="C567" s="9" vm="2976">
        <f ca="1"/>
        <v>11333</v>
      </c>
      <c r="D567" s="85">
        <f t="shared" ca="1" si="66"/>
        <v>-3.431192660550459E-2</v>
      </c>
      <c r="E567" s="85"/>
      <c r="U567" s="9" vm="2977">
        <f ca="1"/>
        <v>44706</v>
      </c>
      <c r="V567" s="9" vm="2978">
        <f ca="1"/>
        <v>7534.8</v>
      </c>
      <c r="W567" s="9" vm="2092">
        <f ca="1"/>
        <v>2673</v>
      </c>
      <c r="X567" s="85">
        <f t="shared" ca="1" si="71"/>
        <v>2.6987242394504417E-2</v>
      </c>
      <c r="AR567" s="25" vm="2962">
        <f t="shared" ca="1" si="64"/>
        <v>44700</v>
      </c>
      <c r="AS567">
        <f t="shared" ca="1" si="65"/>
        <v>119291158</v>
      </c>
      <c r="AT567" t="str">
        <f t="shared" ca="1" si="67"/>
        <v/>
      </c>
      <c r="AU567" s="25" vm="2977">
        <f t="shared" ca="1" si="68"/>
        <v>44706</v>
      </c>
      <c r="AV567">
        <f t="shared" ca="1" si="69"/>
        <v>20140520.400000002</v>
      </c>
      <c r="AW567" s="213" t="str">
        <f t="shared" ca="1" si="70"/>
        <v/>
      </c>
    </row>
    <row r="568" spans="1:49" x14ac:dyDescent="0.25">
      <c r="A568" s="9" vm="2967">
        <f ca="1"/>
        <v>44701</v>
      </c>
      <c r="B568" s="9" vm="2979">
        <f ca="1"/>
        <v>10330</v>
      </c>
      <c r="C568" s="9" vm="2980">
        <f ca="1"/>
        <v>10933</v>
      </c>
      <c r="D568" s="85">
        <f t="shared" ca="1" si="66"/>
        <v>-1.8620558616758504E-2</v>
      </c>
      <c r="E568" s="85"/>
      <c r="U568" s="9" vm="2981">
        <f ca="1"/>
        <v>44707</v>
      </c>
      <c r="V568" s="9" vm="2982">
        <f ca="1"/>
        <v>7156.8</v>
      </c>
      <c r="W568" s="9" vm="2983">
        <f ca="1"/>
        <v>5446</v>
      </c>
      <c r="X568" s="85">
        <f t="shared" ca="1" si="71"/>
        <v>-5.016722408026756E-2</v>
      </c>
      <c r="AR568" s="25" vm="2967">
        <f t="shared" ca="1" si="64"/>
        <v>44701</v>
      </c>
      <c r="AS568">
        <f t="shared" ca="1" si="65"/>
        <v>112937890</v>
      </c>
      <c r="AT568" t="str">
        <f t="shared" ca="1" si="67"/>
        <v/>
      </c>
      <c r="AU568" s="25" vm="2981">
        <f t="shared" ca="1" si="68"/>
        <v>44707</v>
      </c>
      <c r="AV568">
        <f t="shared" ca="1" si="69"/>
        <v>38975932.800000004</v>
      </c>
      <c r="AW568" s="213" t="str">
        <f t="shared" ca="1" si="70"/>
        <v/>
      </c>
    </row>
    <row r="569" spans="1:49" x14ac:dyDescent="0.25">
      <c r="A569" s="9" vm="2984">
        <f ca="1"/>
        <v>44704</v>
      </c>
      <c r="B569" s="9" vm="2985">
        <f ca="1"/>
        <v>12037</v>
      </c>
      <c r="C569" s="9" vm="2986">
        <f ca="1"/>
        <v>18292</v>
      </c>
      <c r="D569" s="85">
        <f t="shared" ca="1" si="66"/>
        <v>0.16524685382381413</v>
      </c>
      <c r="E569" s="85"/>
      <c r="U569" s="9" vm="2987">
        <f ca="1"/>
        <v>44708</v>
      </c>
      <c r="V569" s="9" vm="2988">
        <f ca="1"/>
        <v>7057.8</v>
      </c>
      <c r="W569" s="9" vm="2989">
        <f ca="1"/>
        <v>2879</v>
      </c>
      <c r="X569" s="85">
        <f t="shared" ca="1" si="71"/>
        <v>-1.3832997987927566E-2</v>
      </c>
      <c r="AR569" s="25" vm="2984">
        <f t="shared" ca="1" si="64"/>
        <v>44704</v>
      </c>
      <c r="AS569">
        <f t="shared" ca="1" si="65"/>
        <v>220180804</v>
      </c>
      <c r="AT569" t="str">
        <f t="shared" ca="1" si="67"/>
        <v/>
      </c>
      <c r="AU569" s="25" vm="2987">
        <f t="shared" ca="1" si="68"/>
        <v>44708</v>
      </c>
      <c r="AV569">
        <f t="shared" ca="1" si="69"/>
        <v>20319406.199999999</v>
      </c>
      <c r="AW569" s="213" t="str">
        <f t="shared" ca="1" si="70"/>
        <v/>
      </c>
    </row>
    <row r="570" spans="1:49" x14ac:dyDescent="0.25">
      <c r="A570" s="9" vm="2972">
        <f ca="1"/>
        <v>44705</v>
      </c>
      <c r="B570" s="9" vm="2990">
        <f ca="1"/>
        <v>12107</v>
      </c>
      <c r="C570" s="9" vm="2991">
        <f ca="1"/>
        <v>11981</v>
      </c>
      <c r="D570" s="85">
        <f t="shared" ca="1" si="66"/>
        <v>5.8154025089307967E-3</v>
      </c>
      <c r="E570" s="85"/>
      <c r="U570" s="9" vm="2992">
        <f ca="1"/>
        <v>44711</v>
      </c>
      <c r="V570" s="9" vm="2993">
        <f ca="1"/>
        <v>7039.8</v>
      </c>
      <c r="W570" s="9" vm="2994">
        <f ca="1"/>
        <v>2639</v>
      </c>
      <c r="X570" s="85">
        <f t="shared" ca="1" si="71"/>
        <v>-2.550369803621525E-3</v>
      </c>
      <c r="AR570" s="25" vm="2972">
        <f t="shared" ca="1" si="64"/>
        <v>44705</v>
      </c>
      <c r="AS570">
        <f t="shared" ca="1" si="65"/>
        <v>145053967</v>
      </c>
      <c r="AT570" t="str">
        <f t="shared" ca="1" si="67"/>
        <v/>
      </c>
      <c r="AU570" s="25" vm="2992">
        <f t="shared" ca="1" si="68"/>
        <v>44711</v>
      </c>
      <c r="AV570">
        <f t="shared" ca="1" si="69"/>
        <v>18578032.199999999</v>
      </c>
      <c r="AW570" s="213" t="str">
        <f t="shared" ca="1" si="70"/>
        <v/>
      </c>
    </row>
    <row r="571" spans="1:49" x14ac:dyDescent="0.25">
      <c r="A571" s="9" vm="2977">
        <f ca="1"/>
        <v>44706</v>
      </c>
      <c r="B571" s="9" vm="2995">
        <f ca="1"/>
        <v>12429</v>
      </c>
      <c r="C571" s="9" vm="2996">
        <f ca="1"/>
        <v>23645</v>
      </c>
      <c r="D571" s="85">
        <f t="shared" ca="1" si="66"/>
        <v>2.6596184025770214E-2</v>
      </c>
      <c r="E571" s="85"/>
      <c r="U571" s="9" vm="2997">
        <f ca="1"/>
        <v>44712</v>
      </c>
      <c r="V571" s="9" vm="2998">
        <f ca="1"/>
        <v>6282</v>
      </c>
      <c r="W571" s="9" vm="2999">
        <f ca="1"/>
        <v>3330</v>
      </c>
      <c r="X571" s="85">
        <f t="shared" ca="1" si="71"/>
        <v>-0.10764510355407826</v>
      </c>
      <c r="AR571" s="25" vm="2977">
        <f t="shared" ca="1" si="64"/>
        <v>44706</v>
      </c>
      <c r="AS571">
        <f t="shared" ca="1" si="65"/>
        <v>293883705</v>
      </c>
      <c r="AT571" t="str">
        <f t="shared" ca="1" si="67"/>
        <v/>
      </c>
      <c r="AU571" s="25" vm="2997">
        <f t="shared" ca="1" si="68"/>
        <v>44712</v>
      </c>
      <c r="AV571">
        <f t="shared" ca="1" si="69"/>
        <v>20919060</v>
      </c>
      <c r="AW571" s="213" t="str">
        <f t="shared" ca="1" si="70"/>
        <v/>
      </c>
    </row>
    <row r="572" spans="1:49" x14ac:dyDescent="0.25">
      <c r="A572" s="9" vm="2981">
        <f ca="1"/>
        <v>44707</v>
      </c>
      <c r="B572" s="9" vm="3000">
        <f ca="1"/>
        <v>11817</v>
      </c>
      <c r="C572" s="9" vm="3001">
        <f ca="1"/>
        <v>25820</v>
      </c>
      <c r="D572" s="85">
        <f t="shared" ca="1" si="66"/>
        <v>-4.9239681390296886E-2</v>
      </c>
      <c r="E572" s="85"/>
      <c r="U572" s="9" vm="3002">
        <f ca="1"/>
        <v>44713</v>
      </c>
      <c r="V572" s="9" vm="3003">
        <f ca="1"/>
        <v>7090.2</v>
      </c>
      <c r="W572" s="9" vm="3004">
        <f ca="1"/>
        <v>3935</v>
      </c>
      <c r="X572" s="85">
        <f t="shared" ca="1" si="71"/>
        <v>0.1286532951289398</v>
      </c>
      <c r="AR572" s="25" vm="2981">
        <f t="shared" ca="1" si="64"/>
        <v>44707</v>
      </c>
      <c r="AS572">
        <f t="shared" ca="1" si="65"/>
        <v>305114940</v>
      </c>
      <c r="AT572" t="str">
        <f t="shared" ca="1" si="67"/>
        <v/>
      </c>
      <c r="AU572" s="25" vm="3002">
        <f t="shared" ca="1" si="68"/>
        <v>44713</v>
      </c>
      <c r="AV572">
        <f t="shared" ca="1" si="69"/>
        <v>27899937</v>
      </c>
      <c r="AW572" s="213" t="str">
        <f t="shared" ca="1" si="70"/>
        <v/>
      </c>
    </row>
    <row r="573" spans="1:49" x14ac:dyDescent="0.25">
      <c r="A573" s="9" vm="2987">
        <f ca="1"/>
        <v>44708</v>
      </c>
      <c r="B573" s="9" vm="3005">
        <f ca="1"/>
        <v>11656</v>
      </c>
      <c r="C573" s="9" vm="3006">
        <f ca="1"/>
        <v>14863</v>
      </c>
      <c r="D573" s="85">
        <f t="shared" ca="1" si="66"/>
        <v>-1.3624439367013625E-2</v>
      </c>
      <c r="E573" s="85"/>
      <c r="U573" s="9" vm="3007">
        <f ca="1"/>
        <v>44714</v>
      </c>
      <c r="V573" s="9" vm="3008">
        <f ca="1"/>
        <v>6647.4</v>
      </c>
      <c r="W573" s="9" vm="3009">
        <f ca="1"/>
        <v>4576</v>
      </c>
      <c r="X573" s="85">
        <f t="shared" ca="1" si="71"/>
        <v>-6.2452399086062482E-2</v>
      </c>
      <c r="AR573" s="25" vm="2987">
        <f t="shared" ca="1" si="64"/>
        <v>44708</v>
      </c>
      <c r="AS573">
        <f t="shared" ca="1" si="65"/>
        <v>173243128</v>
      </c>
      <c r="AT573" t="str">
        <f t="shared" ca="1" si="67"/>
        <v/>
      </c>
      <c r="AU573" s="25" vm="3007">
        <f t="shared" ca="1" si="68"/>
        <v>44714</v>
      </c>
      <c r="AV573">
        <f t="shared" ca="1" si="69"/>
        <v>30418502.399999999</v>
      </c>
      <c r="AW573" s="213" t="str">
        <f t="shared" ca="1" si="70"/>
        <v/>
      </c>
    </row>
    <row r="574" spans="1:49" x14ac:dyDescent="0.25">
      <c r="A574" s="9" vm="2997">
        <f ca="1"/>
        <v>44712</v>
      </c>
      <c r="B574" s="9" vm="3010">
        <f ca="1"/>
        <v>10350</v>
      </c>
      <c r="C574" s="9" vm="3011">
        <f ca="1"/>
        <v>16158</v>
      </c>
      <c r="D574" s="85">
        <f t="shared" ca="1" si="66"/>
        <v>-0.11204529855868223</v>
      </c>
      <c r="E574" s="85"/>
      <c r="U574" s="9" vm="3012">
        <f ca="1"/>
        <v>44715</v>
      </c>
      <c r="V574" s="9" vm="3013">
        <f ca="1"/>
        <v>6723</v>
      </c>
      <c r="W574" s="9" vm="3014">
        <f ca="1"/>
        <v>2085</v>
      </c>
      <c r="X574" s="85">
        <f t="shared" ca="1" si="71"/>
        <v>1.1372867587327432E-2</v>
      </c>
      <c r="AR574" s="25" vm="2997">
        <f t="shared" ca="1" si="64"/>
        <v>44712</v>
      </c>
      <c r="AS574">
        <f t="shared" ca="1" si="65"/>
        <v>167235300</v>
      </c>
      <c r="AT574" t="str">
        <f t="shared" ca="1" si="67"/>
        <v/>
      </c>
      <c r="AU574" s="25" vm="3012">
        <f t="shared" ca="1" si="68"/>
        <v>44715</v>
      </c>
      <c r="AV574">
        <f t="shared" ca="1" si="69"/>
        <v>14017455</v>
      </c>
      <c r="AW574" s="213" t="str">
        <f t="shared" ca="1" si="70"/>
        <v/>
      </c>
    </row>
    <row r="575" spans="1:49" x14ac:dyDescent="0.25">
      <c r="A575" s="9" vm="3002">
        <f ca="1"/>
        <v>44713</v>
      </c>
      <c r="B575" s="9" vm="3015">
        <f ca="1"/>
        <v>11715</v>
      </c>
      <c r="C575" s="9" vm="3016">
        <f ca="1"/>
        <v>17589</v>
      </c>
      <c r="D575" s="85">
        <f t="shared" ca="1" si="66"/>
        <v>0.13188405797101449</v>
      </c>
      <c r="E575" s="85"/>
      <c r="U575" s="9" vm="3017">
        <f ca="1"/>
        <v>44718</v>
      </c>
      <c r="V575" s="9" vm="3018">
        <f ca="1"/>
        <v>7992</v>
      </c>
      <c r="W575" s="9" vm="3019">
        <f ca="1"/>
        <v>2933</v>
      </c>
      <c r="X575" s="85">
        <f t="shared" ca="1" si="71"/>
        <v>0.18875502008032127</v>
      </c>
      <c r="AR575" s="25" vm="3002">
        <f t="shared" ca="1" si="64"/>
        <v>44713</v>
      </c>
      <c r="AS575">
        <f t="shared" ca="1" si="65"/>
        <v>206055135</v>
      </c>
      <c r="AT575" t="str">
        <f t="shared" ca="1" si="67"/>
        <v/>
      </c>
      <c r="AU575" s="25" vm="3017">
        <f t="shared" ca="1" si="68"/>
        <v>44718</v>
      </c>
      <c r="AV575">
        <f t="shared" ca="1" si="69"/>
        <v>23440536</v>
      </c>
      <c r="AW575" s="213" t="str">
        <f t="shared" ca="1" si="70"/>
        <v/>
      </c>
    </row>
    <row r="576" spans="1:49" x14ac:dyDescent="0.25">
      <c r="A576" s="9" vm="3007">
        <f ca="1"/>
        <v>44714</v>
      </c>
      <c r="B576" s="9" vm="3020">
        <f ca="1"/>
        <v>10941</v>
      </c>
      <c r="C576" s="9" vm="3021">
        <f ca="1"/>
        <v>23833</v>
      </c>
      <c r="D576" s="85">
        <f t="shared" ca="1" si="66"/>
        <v>-6.6069142125480151E-2</v>
      </c>
      <c r="E576" s="85"/>
      <c r="U576" s="9" vm="3022">
        <f ca="1"/>
        <v>44719</v>
      </c>
      <c r="V576" s="9" vm="3023">
        <f ca="1"/>
        <v>7988.4</v>
      </c>
      <c r="W576" s="9" vm="3024">
        <f ca="1"/>
        <v>2491</v>
      </c>
      <c r="X576" s="85">
        <f t="shared" ca="1" si="71"/>
        <v>-4.5045045045049599E-4</v>
      </c>
      <c r="AR576" s="25" vm="3007">
        <f t="shared" ca="1" si="64"/>
        <v>44714</v>
      </c>
      <c r="AS576">
        <f t="shared" ca="1" si="65"/>
        <v>260756853</v>
      </c>
      <c r="AT576" t="str">
        <f t="shared" ca="1" si="67"/>
        <v/>
      </c>
      <c r="AU576" s="25" vm="3022">
        <f t="shared" ca="1" si="68"/>
        <v>44719</v>
      </c>
      <c r="AV576">
        <f t="shared" ca="1" si="69"/>
        <v>19899104.399999999</v>
      </c>
      <c r="AW576" s="213" t="str">
        <f t="shared" ca="1" si="70"/>
        <v/>
      </c>
    </row>
    <row r="577" spans="1:49" x14ac:dyDescent="0.25">
      <c r="A577" s="9" vm="3012">
        <f ca="1"/>
        <v>44715</v>
      </c>
      <c r="B577" s="9" vm="3025">
        <f ca="1"/>
        <v>11069</v>
      </c>
      <c r="C577" s="9" vm="3026">
        <f ca="1"/>
        <v>15464</v>
      </c>
      <c r="D577" s="85">
        <f t="shared" ca="1" si="66"/>
        <v>1.1699113426560643E-2</v>
      </c>
      <c r="E577" s="85"/>
      <c r="U577" s="9" vm="3027">
        <f ca="1"/>
        <v>44720</v>
      </c>
      <c r="V577" s="9" vm="3028">
        <f ca="1"/>
        <v>6852.6</v>
      </c>
      <c r="W577" s="9" vm="3029">
        <f ca="1"/>
        <v>5417</v>
      </c>
      <c r="X577" s="85">
        <f t="shared" ca="1" si="71"/>
        <v>-0.14218116268589445</v>
      </c>
      <c r="AR577" s="25" vm="3012">
        <f t="shared" ca="1" si="64"/>
        <v>44715</v>
      </c>
      <c r="AS577">
        <f t="shared" ca="1" si="65"/>
        <v>171171016</v>
      </c>
      <c r="AT577" t="str">
        <f t="shared" ca="1" si="67"/>
        <v/>
      </c>
      <c r="AU577" s="25" vm="3027">
        <f t="shared" ca="1" si="68"/>
        <v>44720</v>
      </c>
      <c r="AV577">
        <f t="shared" ca="1" si="69"/>
        <v>37120534.200000003</v>
      </c>
      <c r="AW577" s="213" t="str">
        <f t="shared" ca="1" si="70"/>
        <v/>
      </c>
    </row>
    <row r="578" spans="1:49" x14ac:dyDescent="0.25">
      <c r="A578" s="9" vm="3017">
        <f ca="1"/>
        <v>44718</v>
      </c>
      <c r="B578" s="9" vm="3030">
        <f ca="1"/>
        <v>13179</v>
      </c>
      <c r="C578" s="9" vm="3031">
        <f ca="1"/>
        <v>24239</v>
      </c>
      <c r="D578" s="85">
        <f t="shared" ca="1" si="66"/>
        <v>0.19062245912006504</v>
      </c>
      <c r="E578" s="85"/>
      <c r="U578" s="9" vm="3032">
        <f ca="1"/>
        <v>44721</v>
      </c>
      <c r="V578" s="9" vm="3033">
        <f ca="1"/>
        <v>7311.6</v>
      </c>
      <c r="W578" s="9" vm="3034">
        <f ca="1"/>
        <v>8211</v>
      </c>
      <c r="X578" s="85">
        <f t="shared" ca="1" si="71"/>
        <v>6.698187549251379E-2</v>
      </c>
      <c r="AR578" s="25" vm="3017">
        <f t="shared" ca="1" si="64"/>
        <v>44718</v>
      </c>
      <c r="AS578">
        <f t="shared" ca="1" si="65"/>
        <v>319445781</v>
      </c>
      <c r="AT578" t="str">
        <f t="shared" ca="1" si="67"/>
        <v/>
      </c>
      <c r="AU578" s="25" vm="3032">
        <f t="shared" ca="1" si="68"/>
        <v>44721</v>
      </c>
      <c r="AV578">
        <f t="shared" ca="1" si="69"/>
        <v>60035547.600000001</v>
      </c>
      <c r="AW578" s="213" t="str">
        <f t="shared" ca="1" si="70"/>
        <v/>
      </c>
    </row>
    <row r="579" spans="1:49" x14ac:dyDescent="0.25">
      <c r="A579" s="9" vm="3022">
        <f ca="1"/>
        <v>44719</v>
      </c>
      <c r="B579" s="9" vm="3035">
        <f ca="1"/>
        <v>13150</v>
      </c>
      <c r="C579" s="9" vm="3036">
        <f ca="1"/>
        <v>13913</v>
      </c>
      <c r="D579" s="85">
        <f t="shared" ca="1" si="66"/>
        <v>-2.2004704454055696E-3</v>
      </c>
      <c r="E579" s="85"/>
      <c r="U579" s="9" vm="3037">
        <f ca="1"/>
        <v>44722</v>
      </c>
      <c r="V579" s="9" vm="3038">
        <f ca="1"/>
        <v>7027.2</v>
      </c>
      <c r="W579" s="9" vm="1715">
        <f ca="1"/>
        <v>3761</v>
      </c>
      <c r="X579" s="85">
        <f t="shared" ca="1" si="71"/>
        <v>-3.8897095027080331E-2</v>
      </c>
      <c r="AR579" s="25" vm="3022">
        <f t="shared" ref="AR579:AR642" ca="1" si="72">A579</f>
        <v>44719</v>
      </c>
      <c r="AS579">
        <f t="shared" ref="AS579:AS642" ca="1" si="73">B579*C579</f>
        <v>182955950</v>
      </c>
      <c r="AT579" t="str">
        <f t="shared" ca="1" si="67"/>
        <v/>
      </c>
      <c r="AU579" s="25" vm="3037">
        <f t="shared" ca="1" si="68"/>
        <v>44722</v>
      </c>
      <c r="AV579">
        <f t="shared" ca="1" si="69"/>
        <v>26429299.199999999</v>
      </c>
      <c r="AW579" s="213" t="str">
        <f t="shared" ca="1" si="70"/>
        <v/>
      </c>
    </row>
    <row r="580" spans="1:49" x14ac:dyDescent="0.25">
      <c r="A580" s="9" vm="3027">
        <f ca="1"/>
        <v>44720</v>
      </c>
      <c r="B580" s="9" vm="3039">
        <f ca="1"/>
        <v>11290</v>
      </c>
      <c r="C580" s="9" vm="3040">
        <f ca="1"/>
        <v>42639</v>
      </c>
      <c r="D580" s="85">
        <f t="shared" ref="D580:D643" ca="1" si="74">(B580-B579)/B579</f>
        <v>-0.1414448669201521</v>
      </c>
      <c r="E580" s="85"/>
      <c r="U580" s="9" vm="3041">
        <f ca="1"/>
        <v>44725</v>
      </c>
      <c r="V580" s="9" vm="3042">
        <f ca="1"/>
        <v>6827.4</v>
      </c>
      <c r="W580" s="9" vm="3043">
        <f ca="1"/>
        <v>4723</v>
      </c>
      <c r="X580" s="85">
        <f t="shared" ca="1" si="71"/>
        <v>-2.8432377049180356E-2</v>
      </c>
      <c r="AR580" s="25" vm="3027">
        <f t="shared" ca="1" si="72"/>
        <v>44720</v>
      </c>
      <c r="AS580">
        <f t="shared" ca="1" si="73"/>
        <v>481394310</v>
      </c>
      <c r="AT580" t="str">
        <f t="shared" ref="AT580:AT643" ca="1" si="75">IF(AND($AS580 &gt;= $BI$2, $C580 &gt;= $BJ$2), ($C580 / $BK$2) * 100, "")</f>
        <v/>
      </c>
      <c r="AU580" s="25" vm="3041">
        <f t="shared" ref="AU580:AU643" ca="1" si="76">U580</f>
        <v>44725</v>
      </c>
      <c r="AV580">
        <f t="shared" ref="AV580:AV643" ca="1" si="77">V580*W580</f>
        <v>32245810.199999999</v>
      </c>
      <c r="AW580" s="213" t="str">
        <f t="shared" ref="AW580:AW643" ca="1" si="78">IF(AND($AV580 &gt;= $BM$2, $W580 &gt;= $BN$2), ($W580 / $BO$2) * 100, "")</f>
        <v/>
      </c>
    </row>
    <row r="581" spans="1:49" x14ac:dyDescent="0.25">
      <c r="A581" s="9" vm="3032">
        <f ca="1"/>
        <v>44721</v>
      </c>
      <c r="B581" s="9" vm="3044">
        <f ca="1"/>
        <v>12061</v>
      </c>
      <c r="C581" s="9" vm="3045">
        <f ca="1"/>
        <v>49788</v>
      </c>
      <c r="D581" s="85">
        <f t="shared" ca="1" si="74"/>
        <v>6.8290522586359606E-2</v>
      </c>
      <c r="E581" s="85"/>
      <c r="U581" s="9" vm="3046">
        <f ca="1"/>
        <v>44726</v>
      </c>
      <c r="V581" s="9" vm="3047">
        <f ca="1"/>
        <v>4615.2</v>
      </c>
      <c r="W581" s="9" vm="3048">
        <f ca="1"/>
        <v>12161</v>
      </c>
      <c r="X581" s="85">
        <f t="shared" ref="X581:X644" ca="1" si="79">(V581-V580)/V580</f>
        <v>-0.32401792776166621</v>
      </c>
      <c r="AR581" s="25" vm="3032">
        <f t="shared" ca="1" si="72"/>
        <v>44721</v>
      </c>
      <c r="AS581">
        <f t="shared" ca="1" si="73"/>
        <v>600493068</v>
      </c>
      <c r="AT581" t="str">
        <f t="shared" ca="1" si="75"/>
        <v/>
      </c>
      <c r="AU581" s="25" vm="3046">
        <f t="shared" ca="1" si="76"/>
        <v>44726</v>
      </c>
      <c r="AV581">
        <f t="shared" ca="1" si="77"/>
        <v>56125447.199999996</v>
      </c>
      <c r="AW581" s="213" t="str">
        <f t="shared" ca="1" si="78"/>
        <v/>
      </c>
    </row>
    <row r="582" spans="1:49" x14ac:dyDescent="0.25">
      <c r="A582" s="9" vm="3037">
        <f ca="1"/>
        <v>44722</v>
      </c>
      <c r="B582" s="9" vm="3049">
        <f ca="1"/>
        <v>11560</v>
      </c>
      <c r="C582" s="9" vm="3050">
        <f ca="1"/>
        <v>20935</v>
      </c>
      <c r="D582" s="85">
        <f t="shared" ca="1" si="74"/>
        <v>-4.1538844208606249E-2</v>
      </c>
      <c r="E582" s="85"/>
      <c r="U582" s="9" vm="3051">
        <f ca="1"/>
        <v>44727</v>
      </c>
      <c r="V582" s="9" vm="3052">
        <f ca="1"/>
        <v>4878</v>
      </c>
      <c r="W582" s="9" vm="3053">
        <f ca="1"/>
        <v>7545</v>
      </c>
      <c r="X582" s="85">
        <f t="shared" ca="1" si="79"/>
        <v>5.6942277691107684E-2</v>
      </c>
      <c r="AR582" s="25" vm="3037">
        <f t="shared" ca="1" si="72"/>
        <v>44722</v>
      </c>
      <c r="AS582">
        <f t="shared" ca="1" si="73"/>
        <v>242008600</v>
      </c>
      <c r="AT582" t="str">
        <f t="shared" ca="1" si="75"/>
        <v/>
      </c>
      <c r="AU582" s="25" vm="3051">
        <f t="shared" ca="1" si="76"/>
        <v>44727</v>
      </c>
      <c r="AV582">
        <f t="shared" ca="1" si="77"/>
        <v>36804510</v>
      </c>
      <c r="AW582" s="213" t="str">
        <f t="shared" ca="1" si="78"/>
        <v/>
      </c>
    </row>
    <row r="583" spans="1:49" x14ac:dyDescent="0.25">
      <c r="A583" s="9" vm="3041">
        <f ca="1"/>
        <v>44725</v>
      </c>
      <c r="B583" s="9" vm="3054">
        <f ca="1"/>
        <v>11240</v>
      </c>
      <c r="C583" s="9" vm="3055">
        <f ca="1"/>
        <v>21695</v>
      </c>
      <c r="D583" s="85">
        <f t="shared" ca="1" si="74"/>
        <v>-2.768166089965398E-2</v>
      </c>
      <c r="E583" s="85"/>
      <c r="U583" s="9" vm="3056">
        <f ca="1"/>
        <v>44728</v>
      </c>
      <c r="V583" s="9" vm="3057">
        <f ca="1"/>
        <v>4809.6000000000004</v>
      </c>
      <c r="W583" s="9" vm="3058">
        <f ca="1"/>
        <v>6256</v>
      </c>
      <c r="X583" s="85">
        <f t="shared" ca="1" si="79"/>
        <v>-1.4022140221402139E-2</v>
      </c>
      <c r="AR583" s="25" vm="3041">
        <f t="shared" ca="1" si="72"/>
        <v>44725</v>
      </c>
      <c r="AS583">
        <f t="shared" ca="1" si="73"/>
        <v>243851800</v>
      </c>
      <c r="AT583" t="str">
        <f t="shared" ca="1" si="75"/>
        <v/>
      </c>
      <c r="AU583" s="25" vm="3056">
        <f t="shared" ca="1" si="76"/>
        <v>44728</v>
      </c>
      <c r="AV583">
        <f t="shared" ca="1" si="77"/>
        <v>30088857.600000001</v>
      </c>
      <c r="AW583" s="213" t="str">
        <f t="shared" ca="1" si="78"/>
        <v/>
      </c>
    </row>
    <row r="584" spans="1:49" x14ac:dyDescent="0.25">
      <c r="A584" s="9" vm="3046">
        <f ca="1"/>
        <v>44726</v>
      </c>
      <c r="B584" s="9" vm="3059">
        <f ca="1"/>
        <v>7646</v>
      </c>
      <c r="C584" s="9" vm="3060">
        <f ca="1"/>
        <v>74311</v>
      </c>
      <c r="D584" s="85">
        <f t="shared" ca="1" si="74"/>
        <v>-0.31975088967971532</v>
      </c>
      <c r="E584" s="85"/>
      <c r="U584" s="9" vm="3061">
        <f ca="1"/>
        <v>44729</v>
      </c>
      <c r="V584" s="9" vm="3062">
        <f ca="1"/>
        <v>4176</v>
      </c>
      <c r="W584" s="9" vm="3063">
        <f ca="1"/>
        <v>5558</v>
      </c>
      <c r="X584" s="85">
        <f t="shared" ca="1" si="79"/>
        <v>-0.13173652694610785</v>
      </c>
      <c r="AR584" s="25" vm="3046">
        <f t="shared" ca="1" si="72"/>
        <v>44726</v>
      </c>
      <c r="AS584">
        <f t="shared" ca="1" si="73"/>
        <v>568181906</v>
      </c>
      <c r="AT584" t="str">
        <f t="shared" ca="1" si="75"/>
        <v/>
      </c>
      <c r="AU584" s="25" vm="3061">
        <f t="shared" ca="1" si="76"/>
        <v>44729</v>
      </c>
      <c r="AV584">
        <f t="shared" ca="1" si="77"/>
        <v>23210208</v>
      </c>
      <c r="AW584" s="213" t="str">
        <f t="shared" ca="1" si="78"/>
        <v/>
      </c>
    </row>
    <row r="585" spans="1:49" x14ac:dyDescent="0.25">
      <c r="A585" s="9" vm="3051">
        <f ca="1"/>
        <v>44727</v>
      </c>
      <c r="B585" s="9" vm="3064">
        <f ca="1"/>
        <v>8031</v>
      </c>
      <c r="C585" s="9" vm="3065">
        <f ca="1"/>
        <v>29313</v>
      </c>
      <c r="D585" s="85">
        <f t="shared" ca="1" si="74"/>
        <v>5.0353125817420873E-2</v>
      </c>
      <c r="E585" s="85"/>
      <c r="U585" s="9" vm="3066">
        <f ca="1"/>
        <v>44732</v>
      </c>
      <c r="V585" s="9" vm="3067">
        <f ca="1"/>
        <v>3830.4</v>
      </c>
      <c r="W585" s="9" vm="3068">
        <f ca="1"/>
        <v>6854</v>
      </c>
      <c r="X585" s="85">
        <f t="shared" ca="1" si="79"/>
        <v>-8.2758620689655157E-2</v>
      </c>
      <c r="AR585" s="25" vm="3051">
        <f t="shared" ca="1" si="72"/>
        <v>44727</v>
      </c>
      <c r="AS585">
        <f t="shared" ca="1" si="73"/>
        <v>235412703</v>
      </c>
      <c r="AT585" t="str">
        <f t="shared" ca="1" si="75"/>
        <v/>
      </c>
      <c r="AU585" s="25" vm="3066">
        <f t="shared" ca="1" si="76"/>
        <v>44732</v>
      </c>
      <c r="AV585">
        <f t="shared" ca="1" si="77"/>
        <v>26253561.600000001</v>
      </c>
      <c r="AW585" s="213" t="str">
        <f t="shared" ca="1" si="78"/>
        <v/>
      </c>
    </row>
    <row r="586" spans="1:49" x14ac:dyDescent="0.25">
      <c r="A586" s="9" vm="3056">
        <f ca="1"/>
        <v>44728</v>
      </c>
      <c r="B586" s="9" vm="3069">
        <f ca="1"/>
        <v>7878</v>
      </c>
      <c r="C586" s="9" vm="3070">
        <f ca="1"/>
        <v>31419</v>
      </c>
      <c r="D586" s="85">
        <f t="shared" ca="1" si="74"/>
        <v>-1.9051176690324991E-2</v>
      </c>
      <c r="E586" s="85"/>
      <c r="U586" s="9" vm="3071">
        <f ca="1"/>
        <v>44733</v>
      </c>
      <c r="V586" s="9" vm="3072">
        <f ca="1"/>
        <v>4017.6</v>
      </c>
      <c r="W586" s="9" vm="3073">
        <f ca="1"/>
        <v>5015</v>
      </c>
      <c r="X586" s="85">
        <f t="shared" ca="1" si="79"/>
        <v>4.8872180451127768E-2</v>
      </c>
      <c r="AR586" s="25" vm="3056">
        <f t="shared" ca="1" si="72"/>
        <v>44728</v>
      </c>
      <c r="AS586">
        <f t="shared" ca="1" si="73"/>
        <v>247518882</v>
      </c>
      <c r="AT586" t="str">
        <f t="shared" ca="1" si="75"/>
        <v/>
      </c>
      <c r="AU586" s="25" vm="3071">
        <f t="shared" ca="1" si="76"/>
        <v>44733</v>
      </c>
      <c r="AV586">
        <f t="shared" ca="1" si="77"/>
        <v>20148264</v>
      </c>
      <c r="AW586" s="213" t="str">
        <f t="shared" ca="1" si="78"/>
        <v/>
      </c>
    </row>
    <row r="587" spans="1:49" x14ac:dyDescent="0.25">
      <c r="A587" s="9" vm="3061">
        <f ca="1"/>
        <v>44729</v>
      </c>
      <c r="B587" s="9" vm="3074">
        <f ca="1"/>
        <v>6859</v>
      </c>
      <c r="C587" s="9" vm="3075">
        <f ca="1"/>
        <v>33617</v>
      </c>
      <c r="D587" s="85">
        <f t="shared" ca="1" si="74"/>
        <v>-0.12934755013962934</v>
      </c>
      <c r="E587" s="85"/>
      <c r="U587" s="9" vm="3076">
        <f ca="1"/>
        <v>44734</v>
      </c>
      <c r="V587" s="9" vm="3077">
        <f ca="1"/>
        <v>4014</v>
      </c>
      <c r="W587" s="9" vm="3078">
        <f ca="1"/>
        <v>3204</v>
      </c>
      <c r="X587" s="85">
        <f t="shared" ca="1" si="79"/>
        <v>-8.9605734767022824E-4</v>
      </c>
      <c r="AR587" s="25" vm="3061">
        <f t="shared" ca="1" si="72"/>
        <v>44729</v>
      </c>
      <c r="AS587">
        <f t="shared" ca="1" si="73"/>
        <v>230579003</v>
      </c>
      <c r="AT587" t="str">
        <f t="shared" ca="1" si="75"/>
        <v/>
      </c>
      <c r="AU587" s="25" vm="3076">
        <f t="shared" ca="1" si="76"/>
        <v>44734</v>
      </c>
      <c r="AV587">
        <f t="shared" ca="1" si="77"/>
        <v>12860856</v>
      </c>
      <c r="AW587" s="213" t="str">
        <f t="shared" ca="1" si="78"/>
        <v/>
      </c>
    </row>
    <row r="588" spans="1:49" x14ac:dyDescent="0.25">
      <c r="A588" s="9" vm="3071">
        <f ca="1"/>
        <v>44733</v>
      </c>
      <c r="B588" s="9" vm="3079">
        <f ca="1"/>
        <v>6594</v>
      </c>
      <c r="C588" s="9" vm="3080">
        <f ca="1"/>
        <v>26748</v>
      </c>
      <c r="D588" s="85">
        <f t="shared" ca="1" si="74"/>
        <v>-3.8635369587403413E-2</v>
      </c>
      <c r="E588" s="85"/>
      <c r="U588" s="9" vm="3081">
        <f ca="1"/>
        <v>44735</v>
      </c>
      <c r="V588" s="9" vm="3082">
        <f ca="1"/>
        <v>3357</v>
      </c>
      <c r="W588" s="9" vm="3083">
        <f ca="1"/>
        <v>7755</v>
      </c>
      <c r="X588" s="85">
        <f t="shared" ca="1" si="79"/>
        <v>-0.16367713004484305</v>
      </c>
      <c r="AR588" s="25" vm="3071">
        <f t="shared" ca="1" si="72"/>
        <v>44733</v>
      </c>
      <c r="AS588">
        <f t="shared" ca="1" si="73"/>
        <v>176376312</v>
      </c>
      <c r="AT588" t="str">
        <f t="shared" ca="1" si="75"/>
        <v/>
      </c>
      <c r="AU588" s="25" vm="3081">
        <f t="shared" ca="1" si="76"/>
        <v>44735</v>
      </c>
      <c r="AV588">
        <f t="shared" ca="1" si="77"/>
        <v>26033535</v>
      </c>
      <c r="AW588" s="213" t="str">
        <f t="shared" ca="1" si="78"/>
        <v/>
      </c>
    </row>
    <row r="589" spans="1:49" x14ac:dyDescent="0.25">
      <c r="A589" s="9" vm="3076">
        <f ca="1"/>
        <v>44734</v>
      </c>
      <c r="B589" s="9" vm="3084">
        <f ca="1"/>
        <v>6611</v>
      </c>
      <c r="C589" s="9" vm="3085">
        <f ca="1"/>
        <v>17836</v>
      </c>
      <c r="D589" s="85">
        <f t="shared" ca="1" si="74"/>
        <v>2.5781013042159538E-3</v>
      </c>
      <c r="E589" s="85"/>
      <c r="U589" s="9" vm="3086">
        <f ca="1"/>
        <v>44736</v>
      </c>
      <c r="V589" s="9" vm="3087">
        <f ca="1"/>
        <v>3335.4</v>
      </c>
      <c r="W589" s="9" vm="3088">
        <f ca="1"/>
        <v>4699</v>
      </c>
      <c r="X589" s="85">
        <f t="shared" ca="1" si="79"/>
        <v>-6.4343163538873724E-3</v>
      </c>
      <c r="AR589" s="25" vm="3076">
        <f t="shared" ca="1" si="72"/>
        <v>44734</v>
      </c>
      <c r="AS589">
        <f t="shared" ca="1" si="73"/>
        <v>117913796</v>
      </c>
      <c r="AT589" t="str">
        <f t="shared" ca="1" si="75"/>
        <v/>
      </c>
      <c r="AU589" s="25" vm="3086">
        <f t="shared" ca="1" si="76"/>
        <v>44736</v>
      </c>
      <c r="AV589">
        <f t="shared" ca="1" si="77"/>
        <v>15673044.6</v>
      </c>
      <c r="AW589" s="213" t="str">
        <f t="shared" ca="1" si="78"/>
        <v/>
      </c>
    </row>
    <row r="590" spans="1:49" x14ac:dyDescent="0.25">
      <c r="A590" s="9" vm="3081">
        <f ca="1"/>
        <v>44735</v>
      </c>
      <c r="B590" s="9" vm="3089">
        <f ca="1"/>
        <v>5596</v>
      </c>
      <c r="C590" s="9" vm="3090">
        <f ca="1"/>
        <v>32540</v>
      </c>
      <c r="D590" s="85">
        <f t="shared" ca="1" si="74"/>
        <v>-0.15353199213432159</v>
      </c>
      <c r="E590" s="85"/>
      <c r="U590" s="9" vm="3091">
        <f ca="1"/>
        <v>44739</v>
      </c>
      <c r="V590" s="9" vm="336">
        <f ca="1"/>
        <v>3591</v>
      </c>
      <c r="W590" s="9" vm="3092">
        <f ca="1"/>
        <v>6636</v>
      </c>
      <c r="X590" s="85">
        <f t="shared" ca="1" si="79"/>
        <v>7.6632487857528298E-2</v>
      </c>
      <c r="AR590" s="25" vm="3081">
        <f t="shared" ca="1" si="72"/>
        <v>44735</v>
      </c>
      <c r="AS590">
        <f t="shared" ca="1" si="73"/>
        <v>182093840</v>
      </c>
      <c r="AT590" t="str">
        <f t="shared" ca="1" si="75"/>
        <v/>
      </c>
      <c r="AU590" s="25" vm="3091">
        <f t="shared" ca="1" si="76"/>
        <v>44739</v>
      </c>
      <c r="AV590">
        <f t="shared" ca="1" si="77"/>
        <v>23829876</v>
      </c>
      <c r="AW590" s="213" t="str">
        <f t="shared" ca="1" si="78"/>
        <v/>
      </c>
    </row>
    <row r="591" spans="1:49" x14ac:dyDescent="0.25">
      <c r="A591" s="9" vm="3086">
        <f ca="1"/>
        <v>44736</v>
      </c>
      <c r="B591" s="9" vm="3093">
        <f ca="1"/>
        <v>5541</v>
      </c>
      <c r="C591" s="9" vm="3094">
        <f ca="1"/>
        <v>23689</v>
      </c>
      <c r="D591" s="85">
        <f t="shared" ca="1" si="74"/>
        <v>-9.8284488920657616E-3</v>
      </c>
      <c r="E591" s="85"/>
      <c r="U591" s="9" vm="3095">
        <f ca="1"/>
        <v>44740</v>
      </c>
      <c r="V591" s="9" vm="3096">
        <f ca="1"/>
        <v>3767.4</v>
      </c>
      <c r="W591" s="9" vm="3097">
        <f ca="1"/>
        <v>5669</v>
      </c>
      <c r="X591" s="85">
        <f t="shared" ca="1" si="79"/>
        <v>4.9122807017543887E-2</v>
      </c>
      <c r="AR591" s="25" vm="3086">
        <f t="shared" ca="1" si="72"/>
        <v>44736</v>
      </c>
      <c r="AS591">
        <f t="shared" ca="1" si="73"/>
        <v>131260749</v>
      </c>
      <c r="AT591" t="str">
        <f t="shared" ca="1" si="75"/>
        <v/>
      </c>
      <c r="AU591" s="25" vm="3095">
        <f t="shared" ca="1" si="76"/>
        <v>44740</v>
      </c>
      <c r="AV591">
        <f t="shared" ca="1" si="77"/>
        <v>21357390.600000001</v>
      </c>
      <c r="AW591" s="213" t="str">
        <f t="shared" ca="1" si="78"/>
        <v/>
      </c>
    </row>
    <row r="592" spans="1:49" x14ac:dyDescent="0.25">
      <c r="A592" s="9" vm="3091">
        <f ca="1"/>
        <v>44739</v>
      </c>
      <c r="B592" s="9" vm="3098">
        <f ca="1"/>
        <v>5953</v>
      </c>
      <c r="C592" s="9" vm="3099">
        <f ca="1"/>
        <v>27419</v>
      </c>
      <c r="D592" s="85">
        <f t="shared" ca="1" si="74"/>
        <v>7.4354809601155022E-2</v>
      </c>
      <c r="E592" s="85"/>
      <c r="U592" s="9" vm="3100">
        <f ca="1"/>
        <v>44741</v>
      </c>
      <c r="V592" s="9" vm="3101">
        <f ca="1"/>
        <v>3520.8</v>
      </c>
      <c r="W592" s="9" vm="3102">
        <f ca="1"/>
        <v>3168</v>
      </c>
      <c r="X592" s="85">
        <f t="shared" ca="1" si="79"/>
        <v>-6.5456282847587172E-2</v>
      </c>
      <c r="AR592" s="25" vm="3091">
        <f t="shared" ca="1" si="72"/>
        <v>44739</v>
      </c>
      <c r="AS592">
        <f t="shared" ca="1" si="73"/>
        <v>163225307</v>
      </c>
      <c r="AT592" t="str">
        <f t="shared" ca="1" si="75"/>
        <v/>
      </c>
      <c r="AU592" s="25" vm="3100">
        <f t="shared" ca="1" si="76"/>
        <v>44741</v>
      </c>
      <c r="AV592">
        <f t="shared" ca="1" si="77"/>
        <v>11153894.4</v>
      </c>
      <c r="AW592" s="213" t="str">
        <f t="shared" ca="1" si="78"/>
        <v/>
      </c>
    </row>
    <row r="593" spans="1:49" x14ac:dyDescent="0.25">
      <c r="A593" s="9" vm="3095">
        <f ca="1"/>
        <v>44740</v>
      </c>
      <c r="B593" s="9" vm="3103">
        <f ca="1"/>
        <v>6254</v>
      </c>
      <c r="C593" s="9" vm="3104">
        <f ca="1"/>
        <v>32347</v>
      </c>
      <c r="D593" s="85">
        <f t="shared" ca="1" si="74"/>
        <v>5.0562741474886611E-2</v>
      </c>
      <c r="E593" s="85"/>
      <c r="U593" s="9" vm="3105">
        <f ca="1"/>
        <v>44742</v>
      </c>
      <c r="V593" s="9" vm="951">
        <f ca="1"/>
        <v>2539.8000000000002</v>
      </c>
      <c r="W593" s="9" vm="3106">
        <f ca="1"/>
        <v>11218</v>
      </c>
      <c r="X593" s="85">
        <f t="shared" ca="1" si="79"/>
        <v>-0.27862985685071573</v>
      </c>
      <c r="AR593" s="25" vm="3095">
        <f t="shared" ca="1" si="72"/>
        <v>44740</v>
      </c>
      <c r="AS593">
        <f t="shared" ca="1" si="73"/>
        <v>202298138</v>
      </c>
      <c r="AT593" t="str">
        <f t="shared" ca="1" si="75"/>
        <v/>
      </c>
      <c r="AU593" s="25" vm="3105">
        <f t="shared" ca="1" si="76"/>
        <v>44742</v>
      </c>
      <c r="AV593">
        <f t="shared" ca="1" si="77"/>
        <v>28491476.400000002</v>
      </c>
      <c r="AW593" s="213" t="str">
        <f t="shared" ca="1" si="78"/>
        <v/>
      </c>
    </row>
    <row r="594" spans="1:49" x14ac:dyDescent="0.25">
      <c r="A594" s="9" vm="3100">
        <f ca="1"/>
        <v>44741</v>
      </c>
      <c r="B594" s="9" vm="3107">
        <f ca="1"/>
        <v>5866</v>
      </c>
      <c r="C594" s="9" vm="3108">
        <f ca="1"/>
        <v>18650</v>
      </c>
      <c r="D594" s="85">
        <f t="shared" ca="1" si="74"/>
        <v>-6.2040294211704511E-2</v>
      </c>
      <c r="E594" s="85"/>
      <c r="U594" s="9" vm="3109">
        <f ca="1"/>
        <v>44746</v>
      </c>
      <c r="V594" s="9" vm="322">
        <f ca="1"/>
        <v>2781</v>
      </c>
      <c r="W594" s="9" vm="3110">
        <f ca="1"/>
        <v>3318</v>
      </c>
      <c r="X594" s="85">
        <f t="shared" ca="1" si="79"/>
        <v>9.4968107725017639E-2</v>
      </c>
      <c r="AR594" s="25" vm="3100">
        <f t="shared" ca="1" si="72"/>
        <v>44741</v>
      </c>
      <c r="AS594">
        <f t="shared" ca="1" si="73"/>
        <v>109400900</v>
      </c>
      <c r="AT594" t="str">
        <f t="shared" ca="1" si="75"/>
        <v/>
      </c>
      <c r="AU594" s="25" vm="3109">
        <f t="shared" ca="1" si="76"/>
        <v>44746</v>
      </c>
      <c r="AV594">
        <f t="shared" ca="1" si="77"/>
        <v>9227358</v>
      </c>
      <c r="AW594" s="213" t="str">
        <f t="shared" ca="1" si="78"/>
        <v/>
      </c>
    </row>
    <row r="595" spans="1:49" x14ac:dyDescent="0.25">
      <c r="A595" s="9" vm="3105">
        <f ca="1"/>
        <v>44742</v>
      </c>
      <c r="B595" s="9" vm="3111">
        <f ca="1"/>
        <v>4210</v>
      </c>
      <c r="C595" s="9" vm="3112">
        <f ca="1"/>
        <v>77190</v>
      </c>
      <c r="D595" s="85">
        <f t="shared" ca="1" si="74"/>
        <v>-0.28230480736447322</v>
      </c>
      <c r="E595" s="85"/>
      <c r="U595" s="9" vm="3113">
        <f ca="1"/>
        <v>44747</v>
      </c>
      <c r="V595" s="9" vm="3114">
        <f ca="1"/>
        <v>2453.4</v>
      </c>
      <c r="W595" s="9" vm="3115">
        <f ca="1"/>
        <v>4744</v>
      </c>
      <c r="X595" s="85">
        <f t="shared" ca="1" si="79"/>
        <v>-0.11779935275080902</v>
      </c>
      <c r="AR595" s="25" vm="3105">
        <f t="shared" ca="1" si="72"/>
        <v>44742</v>
      </c>
      <c r="AS595">
        <f t="shared" ca="1" si="73"/>
        <v>324969900</v>
      </c>
      <c r="AT595" t="str">
        <f t="shared" ca="1" si="75"/>
        <v/>
      </c>
      <c r="AU595" s="25" vm="3113">
        <f t="shared" ca="1" si="76"/>
        <v>44747</v>
      </c>
      <c r="AV595">
        <f t="shared" ca="1" si="77"/>
        <v>11638929.6</v>
      </c>
      <c r="AW595" s="213" t="str">
        <f t="shared" ca="1" si="78"/>
        <v/>
      </c>
    </row>
    <row r="596" spans="1:49" x14ac:dyDescent="0.25">
      <c r="A596" s="9" vm="3116">
        <f ca="1"/>
        <v>44743</v>
      </c>
      <c r="B596" s="9" vm="3117">
        <f ca="1"/>
        <v>4346</v>
      </c>
      <c r="C596" s="9" vm="3118">
        <f ca="1"/>
        <v>39230</v>
      </c>
      <c r="D596" s="85">
        <f t="shared" ca="1" si="74"/>
        <v>3.2304038004750596E-2</v>
      </c>
      <c r="E596" s="85"/>
      <c r="U596" s="9" vm="3119">
        <f ca="1"/>
        <v>44748</v>
      </c>
      <c r="V596" s="9" vm="3120">
        <f ca="1"/>
        <v>2507.4</v>
      </c>
      <c r="W596" s="9" vm="3121">
        <f ca="1"/>
        <v>3047</v>
      </c>
      <c r="X596" s="85">
        <f t="shared" ca="1" si="79"/>
        <v>2.2010271460014674E-2</v>
      </c>
      <c r="AR596" s="25" vm="3116">
        <f t="shared" ca="1" si="72"/>
        <v>44743</v>
      </c>
      <c r="AS596">
        <f t="shared" ca="1" si="73"/>
        <v>170493580</v>
      </c>
      <c r="AT596" t="str">
        <f t="shared" ca="1" si="75"/>
        <v/>
      </c>
      <c r="AU596" s="25" vm="3119">
        <f t="shared" ca="1" si="76"/>
        <v>44748</v>
      </c>
      <c r="AV596">
        <f t="shared" ca="1" si="77"/>
        <v>7640047.7999999998</v>
      </c>
      <c r="AW596" s="213" t="str">
        <f t="shared" ca="1" si="78"/>
        <v/>
      </c>
    </row>
    <row r="597" spans="1:49" x14ac:dyDescent="0.25">
      <c r="A597" s="9" vm="3113">
        <f ca="1"/>
        <v>44747</v>
      </c>
      <c r="B597" s="9" vm="3122">
        <f ca="1"/>
        <v>4020</v>
      </c>
      <c r="C597" s="9" vm="3123">
        <f ca="1"/>
        <v>32206</v>
      </c>
      <c r="D597" s="85">
        <f t="shared" ca="1" si="74"/>
        <v>-7.5011504832029452E-2</v>
      </c>
      <c r="E597" s="85"/>
      <c r="U597" s="9" vm="3124">
        <f ca="1"/>
        <v>44749</v>
      </c>
      <c r="V597" s="9" vm="3125">
        <f ca="1"/>
        <v>3106.8</v>
      </c>
      <c r="W597" s="9" vm="3126">
        <f ca="1"/>
        <v>6108</v>
      </c>
      <c r="X597" s="85">
        <f t="shared" ca="1" si="79"/>
        <v>0.23905240488155063</v>
      </c>
      <c r="AR597" s="25" vm="3113">
        <f t="shared" ca="1" si="72"/>
        <v>44747</v>
      </c>
      <c r="AS597">
        <f t="shared" ca="1" si="73"/>
        <v>129468120</v>
      </c>
      <c r="AT597" t="str">
        <f t="shared" ca="1" si="75"/>
        <v/>
      </c>
      <c r="AU597" s="25" vm="3124">
        <f t="shared" ca="1" si="76"/>
        <v>44749</v>
      </c>
      <c r="AV597">
        <f t="shared" ca="1" si="77"/>
        <v>18976334.400000002</v>
      </c>
      <c r="AW597" s="213" t="str">
        <f t="shared" ca="1" si="78"/>
        <v/>
      </c>
    </row>
    <row r="598" spans="1:49" x14ac:dyDescent="0.25">
      <c r="A598" s="9" vm="3119">
        <f ca="1"/>
        <v>44748</v>
      </c>
      <c r="B598" s="9" vm="3127">
        <f ca="1"/>
        <v>4117</v>
      </c>
      <c r="C598" s="9" vm="3128">
        <f ca="1"/>
        <v>18642</v>
      </c>
      <c r="D598" s="85">
        <f t="shared" ca="1" si="74"/>
        <v>2.4129353233830846E-2</v>
      </c>
      <c r="E598" s="85"/>
      <c r="U598" s="9" vm="3129">
        <f ca="1"/>
        <v>44750</v>
      </c>
      <c r="V598" s="9" vm="870">
        <f ca="1"/>
        <v>2930.4</v>
      </c>
      <c r="W598" s="9" vm="3130">
        <f ca="1"/>
        <v>3213</v>
      </c>
      <c r="X598" s="85">
        <f t="shared" ca="1" si="79"/>
        <v>-5.6778679026651242E-2</v>
      </c>
      <c r="AR598" s="25" vm="3119">
        <f t="shared" ca="1" si="72"/>
        <v>44748</v>
      </c>
      <c r="AS598">
        <f t="shared" ca="1" si="73"/>
        <v>76749114</v>
      </c>
      <c r="AT598" t="str">
        <f t="shared" ca="1" si="75"/>
        <v/>
      </c>
      <c r="AU598" s="25" vm="3129">
        <f t="shared" ca="1" si="76"/>
        <v>44750</v>
      </c>
      <c r="AV598">
        <f t="shared" ca="1" si="77"/>
        <v>9415375.2000000011</v>
      </c>
      <c r="AW598" s="213" t="str">
        <f t="shared" ca="1" si="78"/>
        <v/>
      </c>
    </row>
    <row r="599" spans="1:49" x14ac:dyDescent="0.25">
      <c r="A599" s="9" vm="3124">
        <f ca="1"/>
        <v>44749</v>
      </c>
      <c r="B599" s="9" vm="3131">
        <f ca="1"/>
        <v>5081</v>
      </c>
      <c r="C599" s="9" vm="3132">
        <f ca="1"/>
        <v>43522</v>
      </c>
      <c r="D599" s="85">
        <f t="shared" ca="1" si="74"/>
        <v>0.23415108088413894</v>
      </c>
      <c r="E599" s="85"/>
      <c r="U599" s="9" vm="3133">
        <f ca="1"/>
        <v>44753</v>
      </c>
      <c r="V599" s="9" vm="3134">
        <f ca="1"/>
        <v>3330</v>
      </c>
      <c r="W599" s="9" vm="3135">
        <f ca="1"/>
        <v>4546</v>
      </c>
      <c r="X599" s="85">
        <f t="shared" ca="1" si="79"/>
        <v>0.13636363636363633</v>
      </c>
      <c r="AR599" s="25" vm="3124">
        <f t="shared" ca="1" si="72"/>
        <v>44749</v>
      </c>
      <c r="AS599">
        <f t="shared" ca="1" si="73"/>
        <v>221135282</v>
      </c>
      <c r="AT599" t="str">
        <f t="shared" ca="1" si="75"/>
        <v/>
      </c>
      <c r="AU599" s="25" vm="3133">
        <f t="shared" ca="1" si="76"/>
        <v>44753</v>
      </c>
      <c r="AV599">
        <f t="shared" ca="1" si="77"/>
        <v>15138180</v>
      </c>
      <c r="AW599" s="213" t="str">
        <f t="shared" ca="1" si="78"/>
        <v/>
      </c>
    </row>
    <row r="600" spans="1:49" x14ac:dyDescent="0.25">
      <c r="A600" s="9" vm="3129">
        <f ca="1"/>
        <v>44750</v>
      </c>
      <c r="B600" s="9" vm="3136">
        <f ca="1"/>
        <v>4760</v>
      </c>
      <c r="C600" s="9" vm="3137">
        <f ca="1"/>
        <v>17584</v>
      </c>
      <c r="D600" s="85">
        <f t="shared" ca="1" si="74"/>
        <v>-6.3176540051171029E-2</v>
      </c>
      <c r="E600" s="85"/>
      <c r="U600" s="9" vm="3138">
        <f ca="1"/>
        <v>44754</v>
      </c>
      <c r="V600" s="9" vm="2118">
        <f ca="1"/>
        <v>3072.6</v>
      </c>
      <c r="W600" s="9" vm="3139">
        <f ca="1"/>
        <v>6576</v>
      </c>
      <c r="X600" s="85">
        <f t="shared" ca="1" si="79"/>
        <v>-7.7297297297297327E-2</v>
      </c>
      <c r="AR600" s="25" vm="3129">
        <f t="shared" ca="1" si="72"/>
        <v>44750</v>
      </c>
      <c r="AS600">
        <f t="shared" ca="1" si="73"/>
        <v>83699840</v>
      </c>
      <c r="AT600" t="str">
        <f t="shared" ca="1" si="75"/>
        <v/>
      </c>
      <c r="AU600" s="25" vm="3138">
        <f t="shared" ca="1" si="76"/>
        <v>44754</v>
      </c>
      <c r="AV600">
        <f t="shared" ca="1" si="77"/>
        <v>20205417.599999998</v>
      </c>
      <c r="AW600" s="213" t="str">
        <f t="shared" ca="1" si="78"/>
        <v/>
      </c>
    </row>
    <row r="601" spans="1:49" x14ac:dyDescent="0.25">
      <c r="A601" s="9" vm="3133">
        <f ca="1"/>
        <v>44753</v>
      </c>
      <c r="B601" s="9" vm="3140">
        <f ca="1"/>
        <v>5368</v>
      </c>
      <c r="C601" s="9" vm="3141">
        <f ca="1"/>
        <v>25702</v>
      </c>
      <c r="D601" s="85">
        <f t="shared" ca="1" si="74"/>
        <v>0.12773109243697478</v>
      </c>
      <c r="E601" s="85"/>
      <c r="U601" s="9" vm="3142">
        <f ca="1"/>
        <v>44755</v>
      </c>
      <c r="V601" s="9" vm="3143">
        <f ca="1"/>
        <v>3450.6</v>
      </c>
      <c r="W601" s="9" vm="3144">
        <f ca="1"/>
        <v>3774</v>
      </c>
      <c r="X601" s="85">
        <f t="shared" ca="1" si="79"/>
        <v>0.12302284710017575</v>
      </c>
      <c r="AR601" s="25" vm="3133">
        <f t="shared" ca="1" si="72"/>
        <v>44753</v>
      </c>
      <c r="AS601">
        <f t="shared" ca="1" si="73"/>
        <v>137968336</v>
      </c>
      <c r="AT601" t="str">
        <f t="shared" ca="1" si="75"/>
        <v/>
      </c>
      <c r="AU601" s="25" vm="3142">
        <f t="shared" ca="1" si="76"/>
        <v>44755</v>
      </c>
      <c r="AV601">
        <f t="shared" ca="1" si="77"/>
        <v>13022564.4</v>
      </c>
      <c r="AW601" s="213" t="str">
        <f t="shared" ca="1" si="78"/>
        <v/>
      </c>
    </row>
    <row r="602" spans="1:49" x14ac:dyDescent="0.25">
      <c r="A602" s="9" vm="3138">
        <f ca="1"/>
        <v>44754</v>
      </c>
      <c r="B602" s="9" vm="3145">
        <f ca="1"/>
        <v>4922</v>
      </c>
      <c r="C602" s="9" vm="3146">
        <f ca="1"/>
        <v>33671</v>
      </c>
      <c r="D602" s="85">
        <f t="shared" ca="1" si="74"/>
        <v>-8.30849478390462E-2</v>
      </c>
      <c r="E602" s="85"/>
      <c r="U602" s="9" vm="3147">
        <f ca="1"/>
        <v>44756</v>
      </c>
      <c r="V602" s="9" vm="3148">
        <f ca="1"/>
        <v>3540.6</v>
      </c>
      <c r="W602" s="9" vm="3149">
        <f ca="1"/>
        <v>4651</v>
      </c>
      <c r="X602" s="85">
        <f t="shared" ca="1" si="79"/>
        <v>2.6082420448617631E-2</v>
      </c>
      <c r="AR602" s="25" vm="3138">
        <f t="shared" ca="1" si="72"/>
        <v>44754</v>
      </c>
      <c r="AS602">
        <f t="shared" ca="1" si="73"/>
        <v>165728662</v>
      </c>
      <c r="AT602" t="str">
        <f t="shared" ca="1" si="75"/>
        <v/>
      </c>
      <c r="AU602" s="25" vm="3147">
        <f t="shared" ca="1" si="76"/>
        <v>44756</v>
      </c>
      <c r="AV602">
        <f t="shared" ca="1" si="77"/>
        <v>16467330.6</v>
      </c>
      <c r="AW602" s="213" t="str">
        <f t="shared" ca="1" si="78"/>
        <v/>
      </c>
    </row>
    <row r="603" spans="1:49" x14ac:dyDescent="0.25">
      <c r="A603" s="9" vm="3142">
        <f ca="1"/>
        <v>44755</v>
      </c>
      <c r="B603" s="9" vm="3150">
        <f ca="1"/>
        <v>5540</v>
      </c>
      <c r="C603" s="9" vm="3151">
        <f ca="1"/>
        <v>26902</v>
      </c>
      <c r="D603" s="85">
        <f t="shared" ca="1" si="74"/>
        <v>0.12555871596911825</v>
      </c>
      <c r="E603" s="85"/>
      <c r="U603" s="9" vm="3152">
        <f ca="1"/>
        <v>44757</v>
      </c>
      <c r="V603" s="9" vm="3153">
        <f ca="1"/>
        <v>4028.4</v>
      </c>
      <c r="W603" s="9" vm="3154">
        <f ca="1"/>
        <v>3595</v>
      </c>
      <c r="X603" s="85">
        <f t="shared" ca="1" si="79"/>
        <v>0.13777325876970012</v>
      </c>
      <c r="AR603" s="25" vm="3142">
        <f t="shared" ca="1" si="72"/>
        <v>44755</v>
      </c>
      <c r="AS603">
        <f t="shared" ca="1" si="73"/>
        <v>149037080</v>
      </c>
      <c r="AT603" t="str">
        <f t="shared" ca="1" si="75"/>
        <v/>
      </c>
      <c r="AU603" s="25" vm="3152">
        <f t="shared" ca="1" si="76"/>
        <v>44757</v>
      </c>
      <c r="AV603">
        <f t="shared" ca="1" si="77"/>
        <v>14482098</v>
      </c>
      <c r="AW603" s="213" t="str">
        <f t="shared" ca="1" si="78"/>
        <v/>
      </c>
    </row>
    <row r="604" spans="1:49" x14ac:dyDescent="0.25">
      <c r="A604" s="9" vm="3147">
        <f ca="1"/>
        <v>44756</v>
      </c>
      <c r="B604" s="9" vm="3155">
        <f ca="1"/>
        <v>5683</v>
      </c>
      <c r="C604" s="9" vm="3156">
        <f ca="1"/>
        <v>29450</v>
      </c>
      <c r="D604" s="85">
        <f t="shared" ca="1" si="74"/>
        <v>2.5812274368231046E-2</v>
      </c>
      <c r="E604" s="85"/>
      <c r="U604" s="9" vm="3157">
        <f ca="1"/>
        <v>44760</v>
      </c>
      <c r="V604" s="9" vm="3158">
        <f ca="1"/>
        <v>4377.6000000000004</v>
      </c>
      <c r="W604" s="9" vm="3159">
        <f ca="1"/>
        <v>3279</v>
      </c>
      <c r="X604" s="85">
        <f t="shared" ca="1" si="79"/>
        <v>8.6684539767649754E-2</v>
      </c>
      <c r="AR604" s="25" vm="3147">
        <f t="shared" ca="1" si="72"/>
        <v>44756</v>
      </c>
      <c r="AS604">
        <f t="shared" ca="1" si="73"/>
        <v>167364350</v>
      </c>
      <c r="AT604" t="str">
        <f t="shared" ca="1" si="75"/>
        <v/>
      </c>
      <c r="AU604" s="25" vm="3157">
        <f t="shared" ca="1" si="76"/>
        <v>44760</v>
      </c>
      <c r="AV604">
        <f t="shared" ca="1" si="77"/>
        <v>14354150.4</v>
      </c>
      <c r="AW604" s="213" t="str">
        <f t="shared" ca="1" si="78"/>
        <v/>
      </c>
    </row>
    <row r="605" spans="1:49" x14ac:dyDescent="0.25">
      <c r="A605" s="9" vm="3152">
        <f ca="1"/>
        <v>44757</v>
      </c>
      <c r="B605" s="9" vm="2175">
        <f ca="1"/>
        <v>6466</v>
      </c>
      <c r="C605" s="9" vm="3160">
        <f ca="1"/>
        <v>29382</v>
      </c>
      <c r="D605" s="85">
        <f t="shared" ca="1" si="74"/>
        <v>0.13777934189688545</v>
      </c>
      <c r="E605" s="85"/>
      <c r="U605" s="9" vm="3161">
        <f ca="1"/>
        <v>44761</v>
      </c>
      <c r="V605" s="9" vm="3162">
        <f ca="1"/>
        <v>4219.2</v>
      </c>
      <c r="W605" s="9" vm="3163">
        <f ca="1"/>
        <v>3184</v>
      </c>
      <c r="X605" s="85">
        <f t="shared" ca="1" si="79"/>
        <v>-3.6184210526315909E-2</v>
      </c>
      <c r="AR605" s="25" vm="3152">
        <f t="shared" ca="1" si="72"/>
        <v>44757</v>
      </c>
      <c r="AS605">
        <f t="shared" ca="1" si="73"/>
        <v>189984012</v>
      </c>
      <c r="AT605" t="str">
        <f t="shared" ca="1" si="75"/>
        <v/>
      </c>
      <c r="AU605" s="25" vm="3161">
        <f t="shared" ca="1" si="76"/>
        <v>44761</v>
      </c>
      <c r="AV605">
        <f t="shared" ca="1" si="77"/>
        <v>13433932.799999999</v>
      </c>
      <c r="AW605" s="213" t="str">
        <f t="shared" ca="1" si="78"/>
        <v/>
      </c>
    </row>
    <row r="606" spans="1:49" x14ac:dyDescent="0.25">
      <c r="A606" s="9" vm="3157">
        <f ca="1"/>
        <v>44760</v>
      </c>
      <c r="B606" s="9" vm="3164">
        <f ca="1"/>
        <v>7041</v>
      </c>
      <c r="C606" s="9" vm="3165">
        <f ca="1"/>
        <v>26667</v>
      </c>
      <c r="D606" s="85">
        <f t="shared" ca="1" si="74"/>
        <v>8.8926693473553975E-2</v>
      </c>
      <c r="E606" s="85"/>
      <c r="U606" s="9" vm="3166">
        <f ca="1"/>
        <v>44762</v>
      </c>
      <c r="V606" s="9" vm="3167">
        <f ca="1"/>
        <v>4842</v>
      </c>
      <c r="W606" s="9" vm="3168">
        <f ca="1"/>
        <v>5775</v>
      </c>
      <c r="X606" s="85">
        <f t="shared" ca="1" si="79"/>
        <v>0.14761092150170654</v>
      </c>
      <c r="AR606" s="25" vm="3157">
        <f t="shared" ca="1" si="72"/>
        <v>44760</v>
      </c>
      <c r="AS606">
        <f t="shared" ca="1" si="73"/>
        <v>187762347</v>
      </c>
      <c r="AT606" t="str">
        <f t="shared" ca="1" si="75"/>
        <v/>
      </c>
      <c r="AU606" s="25" vm="3166">
        <f t="shared" ca="1" si="76"/>
        <v>44762</v>
      </c>
      <c r="AV606">
        <f t="shared" ca="1" si="77"/>
        <v>27962550</v>
      </c>
      <c r="AW606" s="213" t="str">
        <f t="shared" ca="1" si="78"/>
        <v/>
      </c>
    </row>
    <row r="607" spans="1:49" x14ac:dyDescent="0.25">
      <c r="A607" s="9" vm="3161">
        <f ca="1"/>
        <v>44761</v>
      </c>
      <c r="B607" s="9" vm="3169">
        <f ca="1"/>
        <v>6795</v>
      </c>
      <c r="C607" s="9" vm="3170">
        <f ca="1"/>
        <v>25191</v>
      </c>
      <c r="D607" s="85">
        <f t="shared" ca="1" si="74"/>
        <v>-3.493821900298253E-2</v>
      </c>
      <c r="E607" s="85"/>
      <c r="U607" s="9" vm="3171">
        <f ca="1"/>
        <v>44763</v>
      </c>
      <c r="V607" s="9" vm="3172">
        <f ca="1"/>
        <v>4906.8</v>
      </c>
      <c r="W607" s="9" vm="3173">
        <f ca="1"/>
        <v>3832</v>
      </c>
      <c r="X607" s="85">
        <f t="shared" ca="1" si="79"/>
        <v>1.3382899628252825E-2</v>
      </c>
      <c r="AR607" s="25" vm="3161">
        <f t="shared" ca="1" si="72"/>
        <v>44761</v>
      </c>
      <c r="AS607">
        <f t="shared" ca="1" si="73"/>
        <v>171172845</v>
      </c>
      <c r="AT607" t="str">
        <f t="shared" ca="1" si="75"/>
        <v/>
      </c>
      <c r="AU607" s="25" vm="3171">
        <f t="shared" ca="1" si="76"/>
        <v>44763</v>
      </c>
      <c r="AV607">
        <f t="shared" ca="1" si="77"/>
        <v>18802857.600000001</v>
      </c>
      <c r="AW607" s="213" t="str">
        <f t="shared" ca="1" si="78"/>
        <v/>
      </c>
    </row>
    <row r="608" spans="1:49" x14ac:dyDescent="0.25">
      <c r="A608" s="9" vm="3166">
        <f ca="1"/>
        <v>44762</v>
      </c>
      <c r="B608" s="9" vm="3174">
        <f ca="1"/>
        <v>7785</v>
      </c>
      <c r="C608" s="9" vm="3175">
        <f ca="1"/>
        <v>32455</v>
      </c>
      <c r="D608" s="85">
        <f t="shared" ca="1" si="74"/>
        <v>0.14569536423841059</v>
      </c>
      <c r="E608" s="85"/>
      <c r="U608" s="9" vm="3176">
        <f ca="1"/>
        <v>44764</v>
      </c>
      <c r="V608" s="9" vm="3177">
        <f ca="1"/>
        <v>5382</v>
      </c>
      <c r="W608" s="9" vm="3178">
        <f ca="1"/>
        <v>3001</v>
      </c>
      <c r="X608" s="85">
        <f t="shared" ca="1" si="79"/>
        <v>9.6845194424064529E-2</v>
      </c>
      <c r="AR608" s="25" vm="3166">
        <f t="shared" ca="1" si="72"/>
        <v>44762</v>
      </c>
      <c r="AS608">
        <f t="shared" ca="1" si="73"/>
        <v>252662175</v>
      </c>
      <c r="AT608" t="str">
        <f t="shared" ca="1" si="75"/>
        <v/>
      </c>
      <c r="AU608" s="25" vm="3176">
        <f t="shared" ca="1" si="76"/>
        <v>44764</v>
      </c>
      <c r="AV608">
        <f t="shared" ca="1" si="77"/>
        <v>16151382</v>
      </c>
      <c r="AW608" s="213" t="str">
        <f t="shared" ca="1" si="78"/>
        <v/>
      </c>
    </row>
    <row r="609" spans="1:49" x14ac:dyDescent="0.25">
      <c r="A609" s="9" vm="3171">
        <f ca="1"/>
        <v>44763</v>
      </c>
      <c r="B609" s="9" vm="3179">
        <f ca="1"/>
        <v>7906</v>
      </c>
      <c r="C609" s="9" vm="3180">
        <f ca="1"/>
        <v>32275</v>
      </c>
      <c r="D609" s="85">
        <f t="shared" ca="1" si="74"/>
        <v>1.5542710340398202E-2</v>
      </c>
      <c r="E609" s="85"/>
      <c r="U609" s="9" vm="3181">
        <f ca="1"/>
        <v>44767</v>
      </c>
      <c r="V609" s="9" vm="3182">
        <f ca="1"/>
        <v>5923.8</v>
      </c>
      <c r="W609" s="9" vm="3183">
        <f ca="1"/>
        <v>2559</v>
      </c>
      <c r="X609" s="85">
        <f t="shared" ca="1" si="79"/>
        <v>0.10066889632107026</v>
      </c>
      <c r="AR609" s="25" vm="3171">
        <f t="shared" ca="1" si="72"/>
        <v>44763</v>
      </c>
      <c r="AS609">
        <f t="shared" ca="1" si="73"/>
        <v>255166150</v>
      </c>
      <c r="AT609" t="str">
        <f t="shared" ca="1" si="75"/>
        <v/>
      </c>
      <c r="AU609" s="25" vm="3181">
        <f t="shared" ca="1" si="76"/>
        <v>44767</v>
      </c>
      <c r="AV609">
        <f t="shared" ca="1" si="77"/>
        <v>15159004.200000001</v>
      </c>
      <c r="AW609" s="213" t="str">
        <f t="shared" ca="1" si="78"/>
        <v/>
      </c>
    </row>
    <row r="610" spans="1:49" x14ac:dyDescent="0.25">
      <c r="A610" s="9" vm="3176">
        <f ca="1"/>
        <v>44764</v>
      </c>
      <c r="B610" s="9" vm="3184">
        <f ca="1"/>
        <v>8670</v>
      </c>
      <c r="C610" s="9" vm="3185">
        <f ca="1"/>
        <v>22300</v>
      </c>
      <c r="D610" s="85">
        <f t="shared" ca="1" si="74"/>
        <v>9.6635466734125985E-2</v>
      </c>
      <c r="E610" s="85"/>
      <c r="U610" s="9" vm="3186">
        <f ca="1"/>
        <v>44768</v>
      </c>
      <c r="V610" s="9" vm="3187">
        <f ca="1"/>
        <v>6080.4</v>
      </c>
      <c r="W610" s="9" vm="3188">
        <f ca="1"/>
        <v>3752</v>
      </c>
      <c r="X610" s="85">
        <f t="shared" ca="1" si="79"/>
        <v>2.6435733819507656E-2</v>
      </c>
      <c r="AR610" s="25" vm="3176">
        <f t="shared" ca="1" si="72"/>
        <v>44764</v>
      </c>
      <c r="AS610">
        <f t="shared" ca="1" si="73"/>
        <v>193341000</v>
      </c>
      <c r="AT610" t="str">
        <f t="shared" ca="1" si="75"/>
        <v/>
      </c>
      <c r="AU610" s="25" vm="3186">
        <f t="shared" ca="1" si="76"/>
        <v>44768</v>
      </c>
      <c r="AV610">
        <f t="shared" ca="1" si="77"/>
        <v>22813660.799999997</v>
      </c>
      <c r="AW610" s="213" t="str">
        <f t="shared" ca="1" si="78"/>
        <v/>
      </c>
    </row>
    <row r="611" spans="1:49" x14ac:dyDescent="0.25">
      <c r="A611" s="9" vm="3181">
        <f ca="1"/>
        <v>44767</v>
      </c>
      <c r="B611" s="9" vm="3189">
        <f ca="1"/>
        <v>9531</v>
      </c>
      <c r="C611" s="9" vm="3190">
        <f ca="1"/>
        <v>23350</v>
      </c>
      <c r="D611" s="85">
        <f t="shared" ca="1" si="74"/>
        <v>9.9307958477508645E-2</v>
      </c>
      <c r="E611" s="85"/>
      <c r="U611" s="9" vm="3191">
        <f ca="1"/>
        <v>44769</v>
      </c>
      <c r="V611" s="9" vm="3192">
        <f ca="1"/>
        <v>5918.4</v>
      </c>
      <c r="W611" s="9" vm="3193">
        <f ca="1"/>
        <v>2976</v>
      </c>
      <c r="X611" s="85">
        <f t="shared" ca="1" si="79"/>
        <v>-2.6642984014209593E-2</v>
      </c>
      <c r="AR611" s="25" vm="3181">
        <f t="shared" ca="1" si="72"/>
        <v>44767</v>
      </c>
      <c r="AS611">
        <f t="shared" ca="1" si="73"/>
        <v>222548850</v>
      </c>
      <c r="AT611" t="str">
        <f t="shared" ca="1" si="75"/>
        <v/>
      </c>
      <c r="AU611" s="25" vm="3191">
        <f t="shared" ca="1" si="76"/>
        <v>44769</v>
      </c>
      <c r="AV611">
        <f t="shared" ca="1" si="77"/>
        <v>17613158.399999999</v>
      </c>
      <c r="AW611" s="213" t="str">
        <f t="shared" ca="1" si="78"/>
        <v/>
      </c>
    </row>
    <row r="612" spans="1:49" x14ac:dyDescent="0.25">
      <c r="A612" s="9" vm="3186">
        <f ca="1"/>
        <v>44768</v>
      </c>
      <c r="B612" s="9" vm="3194">
        <f ca="1"/>
        <v>9781</v>
      </c>
      <c r="C612" s="9" vm="3195">
        <f ca="1"/>
        <v>39884</v>
      </c>
      <c r="D612" s="85">
        <f t="shared" ca="1" si="74"/>
        <v>2.6230196201867589E-2</v>
      </c>
      <c r="E612" s="85"/>
      <c r="U612" s="9" vm="3196">
        <f ca="1"/>
        <v>44770</v>
      </c>
      <c r="V612" s="9" vm="3197">
        <f ca="1"/>
        <v>5364</v>
      </c>
      <c r="W612" s="9" vm="3198">
        <f ca="1"/>
        <v>3801</v>
      </c>
      <c r="X612" s="85">
        <f t="shared" ca="1" si="79"/>
        <v>-9.36739659367396E-2</v>
      </c>
      <c r="AR612" s="25" vm="3186">
        <f t="shared" ca="1" si="72"/>
        <v>44768</v>
      </c>
      <c r="AS612">
        <f t="shared" ca="1" si="73"/>
        <v>390105404</v>
      </c>
      <c r="AT612" t="str">
        <f t="shared" ca="1" si="75"/>
        <v/>
      </c>
      <c r="AU612" s="25" vm="3196">
        <f t="shared" ca="1" si="76"/>
        <v>44770</v>
      </c>
      <c r="AV612">
        <f t="shared" ca="1" si="77"/>
        <v>20388564</v>
      </c>
      <c r="AW612" s="213" t="str">
        <f t="shared" ca="1" si="78"/>
        <v/>
      </c>
    </row>
    <row r="613" spans="1:49" x14ac:dyDescent="0.25">
      <c r="A613" s="9" vm="3191">
        <f ca="1"/>
        <v>44769</v>
      </c>
      <c r="B613" s="9" vm="3199">
        <f ca="1"/>
        <v>9526</v>
      </c>
      <c r="C613" s="9" vm="3200">
        <f ca="1"/>
        <v>26416</v>
      </c>
      <c r="D613" s="85">
        <f t="shared" ca="1" si="74"/>
        <v>-2.6070953890195276E-2</v>
      </c>
      <c r="E613" s="85"/>
      <c r="U613" s="9" vm="3201">
        <f ca="1"/>
        <v>44771</v>
      </c>
      <c r="V613" s="9" vm="3202">
        <f ca="1"/>
        <v>5464.8</v>
      </c>
      <c r="W613" s="9" vm="3203">
        <f ca="1"/>
        <v>3344</v>
      </c>
      <c r="X613" s="85">
        <f t="shared" ca="1" si="79"/>
        <v>1.8791946308724865E-2</v>
      </c>
      <c r="AR613" s="25" vm="3191">
        <f t="shared" ca="1" si="72"/>
        <v>44769</v>
      </c>
      <c r="AS613">
        <f t="shared" ca="1" si="73"/>
        <v>251638816</v>
      </c>
      <c r="AT613" t="str">
        <f t="shared" ca="1" si="75"/>
        <v/>
      </c>
      <c r="AU613" s="25" vm="3201">
        <f t="shared" ca="1" si="76"/>
        <v>44771</v>
      </c>
      <c r="AV613">
        <f t="shared" ca="1" si="77"/>
        <v>18274291.199999999</v>
      </c>
      <c r="AW613" s="213" t="str">
        <f t="shared" ca="1" si="78"/>
        <v/>
      </c>
    </row>
    <row r="614" spans="1:49" x14ac:dyDescent="0.25">
      <c r="A614" s="9" vm="3196">
        <f ca="1"/>
        <v>44770</v>
      </c>
      <c r="B614" s="9" vm="3204">
        <f ca="1"/>
        <v>8621</v>
      </c>
      <c r="C614" s="9" vm="3205">
        <f ca="1"/>
        <v>25675</v>
      </c>
      <c r="D614" s="85">
        <f t="shared" ca="1" si="74"/>
        <v>-9.5003149275666596E-2</v>
      </c>
      <c r="E614" s="85"/>
      <c r="U614" s="9" vm="3206">
        <f ca="1"/>
        <v>44775</v>
      </c>
      <c r="V614" s="9" vm="3207">
        <f ca="1"/>
        <v>4635</v>
      </c>
      <c r="W614" s="9" vm="3208">
        <f ca="1"/>
        <v>3932</v>
      </c>
      <c r="X614" s="85">
        <f t="shared" ca="1" si="79"/>
        <v>-0.15184453227931491</v>
      </c>
      <c r="AR614" s="25" vm="3196">
        <f t="shared" ca="1" si="72"/>
        <v>44770</v>
      </c>
      <c r="AS614">
        <f t="shared" ca="1" si="73"/>
        <v>221344175</v>
      </c>
      <c r="AT614" t="str">
        <f t="shared" ca="1" si="75"/>
        <v/>
      </c>
      <c r="AU614" s="25" vm="3206">
        <f t="shared" ca="1" si="76"/>
        <v>44775</v>
      </c>
      <c r="AV614">
        <f t="shared" ca="1" si="77"/>
        <v>18224820</v>
      </c>
      <c r="AW614" s="213" t="str">
        <f t="shared" ca="1" si="78"/>
        <v/>
      </c>
    </row>
    <row r="615" spans="1:49" x14ac:dyDescent="0.25">
      <c r="A615" s="9" vm="3201">
        <f ca="1"/>
        <v>44771</v>
      </c>
      <c r="B615" s="9" vm="3209">
        <f ca="1"/>
        <v>8803</v>
      </c>
      <c r="C615" s="9" vm="3210">
        <f ca="1"/>
        <v>20142</v>
      </c>
      <c r="D615" s="85">
        <f t="shared" ca="1" si="74"/>
        <v>2.1111239995360166E-2</v>
      </c>
      <c r="E615" s="85"/>
      <c r="U615" s="9" vm="3211">
        <f ca="1"/>
        <v>44776</v>
      </c>
      <c r="V615" s="9" vm="3212">
        <f ca="1"/>
        <v>5383.8</v>
      </c>
      <c r="W615" s="9" vm="3213">
        <f ca="1"/>
        <v>5484</v>
      </c>
      <c r="X615" s="85">
        <f t="shared" ca="1" si="79"/>
        <v>0.16155339805825247</v>
      </c>
      <c r="AR615" s="25" vm="3201">
        <f t="shared" ca="1" si="72"/>
        <v>44771</v>
      </c>
      <c r="AS615">
        <f t="shared" ca="1" si="73"/>
        <v>177310026</v>
      </c>
      <c r="AT615" t="str">
        <f t="shared" ca="1" si="75"/>
        <v/>
      </c>
      <c r="AU615" s="25" vm="3211">
        <f t="shared" ca="1" si="76"/>
        <v>44776</v>
      </c>
      <c r="AV615">
        <f t="shared" ca="1" si="77"/>
        <v>29524759.199999999</v>
      </c>
      <c r="AW615" s="213" t="str">
        <f t="shared" ca="1" si="78"/>
        <v/>
      </c>
    </row>
    <row r="616" spans="1:49" x14ac:dyDescent="0.25">
      <c r="A616" s="9" vm="3214">
        <f ca="1"/>
        <v>44774</v>
      </c>
      <c r="B616" s="9" vm="3215">
        <f ca="1"/>
        <v>8723</v>
      </c>
      <c r="C616" s="9" vm="3216">
        <f ca="1"/>
        <v>22075</v>
      </c>
      <c r="D616" s="85">
        <f t="shared" ca="1" si="74"/>
        <v>-9.08781097353175E-3</v>
      </c>
      <c r="E616" s="85"/>
      <c r="U616" s="9" vm="3217">
        <f ca="1"/>
        <v>44777</v>
      </c>
      <c r="V616" s="9" vm="3218">
        <f ca="1"/>
        <v>5252.4</v>
      </c>
      <c r="W616" s="9" vm="3219">
        <f ca="1"/>
        <v>2800</v>
      </c>
      <c r="X616" s="85">
        <f t="shared" ca="1" si="79"/>
        <v>-2.4406552992310364E-2</v>
      </c>
      <c r="AR616" s="25" vm="3214">
        <f t="shared" ca="1" si="72"/>
        <v>44774</v>
      </c>
      <c r="AS616">
        <f t="shared" ca="1" si="73"/>
        <v>192560225</v>
      </c>
      <c r="AT616" t="str">
        <f t="shared" ca="1" si="75"/>
        <v/>
      </c>
      <c r="AU616" s="25" vm="3217">
        <f t="shared" ca="1" si="76"/>
        <v>44777</v>
      </c>
      <c r="AV616">
        <f t="shared" ca="1" si="77"/>
        <v>14706719.999999998</v>
      </c>
      <c r="AW616" s="213" t="str">
        <f t="shared" ca="1" si="78"/>
        <v/>
      </c>
    </row>
    <row r="617" spans="1:49" x14ac:dyDescent="0.25">
      <c r="A617" s="9" vm="3206">
        <f ca="1"/>
        <v>44775</v>
      </c>
      <c r="B617" s="9" vm="3220">
        <f ca="1"/>
        <v>7461</v>
      </c>
      <c r="C617" s="9" vm="3221">
        <f ca="1"/>
        <v>26181</v>
      </c>
      <c r="D617" s="85">
        <f t="shared" ca="1" si="74"/>
        <v>-0.14467499713401352</v>
      </c>
      <c r="E617" s="85"/>
      <c r="U617" s="9" vm="3222">
        <f ca="1"/>
        <v>44778</v>
      </c>
      <c r="V617" s="9" vm="3223">
        <f ca="1"/>
        <v>5029.2</v>
      </c>
      <c r="W617" s="9" vm="3224">
        <f ca="1"/>
        <v>1365</v>
      </c>
      <c r="X617" s="85">
        <f t="shared" ca="1" si="79"/>
        <v>-4.2494859492803259E-2</v>
      </c>
      <c r="AR617" s="25" vm="3206">
        <f t="shared" ca="1" si="72"/>
        <v>44775</v>
      </c>
      <c r="AS617">
        <f t="shared" ca="1" si="73"/>
        <v>195336441</v>
      </c>
      <c r="AT617" t="str">
        <f t="shared" ca="1" si="75"/>
        <v/>
      </c>
      <c r="AU617" s="25" vm="3222">
        <f t="shared" ca="1" si="76"/>
        <v>44778</v>
      </c>
      <c r="AV617">
        <f t="shared" ca="1" si="77"/>
        <v>6864858</v>
      </c>
      <c r="AW617" s="213" t="str">
        <f t="shared" ca="1" si="78"/>
        <v/>
      </c>
    </row>
    <row r="618" spans="1:49" x14ac:dyDescent="0.25">
      <c r="A618" s="9" vm="3211">
        <f ca="1"/>
        <v>44776</v>
      </c>
      <c r="B618" s="9" vm="3225">
        <f ca="1"/>
        <v>8655</v>
      </c>
      <c r="C618" s="9" vm="3226">
        <f ca="1"/>
        <v>36767</v>
      </c>
      <c r="D618" s="85">
        <f t="shared" ca="1" si="74"/>
        <v>0.16003216726980299</v>
      </c>
      <c r="E618" s="85"/>
      <c r="U618" s="9" vm="3227">
        <f ca="1"/>
        <v>44781</v>
      </c>
      <c r="V618" s="9" vm="2213">
        <f ca="1"/>
        <v>4545</v>
      </c>
      <c r="W618" s="9" vm="3228">
        <f ca="1"/>
        <v>3169</v>
      </c>
      <c r="X618" s="85">
        <f t="shared" ca="1" si="79"/>
        <v>-9.6277738010021444E-2</v>
      </c>
      <c r="AR618" s="25" vm="3211">
        <f t="shared" ca="1" si="72"/>
        <v>44776</v>
      </c>
      <c r="AS618">
        <f t="shared" ca="1" si="73"/>
        <v>318218385</v>
      </c>
      <c r="AT618" t="str">
        <f t="shared" ca="1" si="75"/>
        <v/>
      </c>
      <c r="AU618" s="25" vm="3227">
        <f t="shared" ca="1" si="76"/>
        <v>44781</v>
      </c>
      <c r="AV618">
        <f t="shared" ca="1" si="77"/>
        <v>14403105</v>
      </c>
      <c r="AW618" s="213" t="str">
        <f t="shared" ca="1" si="78"/>
        <v/>
      </c>
    </row>
    <row r="619" spans="1:49" x14ac:dyDescent="0.25">
      <c r="A619" s="9" vm="3217">
        <f ca="1"/>
        <v>44777</v>
      </c>
      <c r="B619" s="9" vm="3229">
        <f ca="1"/>
        <v>8433</v>
      </c>
      <c r="C619" s="9" vm="3230">
        <f ca="1"/>
        <v>24156</v>
      </c>
      <c r="D619" s="85">
        <f t="shared" ca="1" si="74"/>
        <v>-2.5649913344887348E-2</v>
      </c>
      <c r="E619" s="85"/>
      <c r="U619" s="9" vm="3231">
        <f ca="1"/>
        <v>44782</v>
      </c>
      <c r="V619" s="9" vm="3232">
        <f ca="1"/>
        <v>4784.3999999999996</v>
      </c>
      <c r="W619" s="9" vm="3233">
        <f ca="1"/>
        <v>1809</v>
      </c>
      <c r="X619" s="85">
        <f t="shared" ca="1" si="79"/>
        <v>5.2673267326732595E-2</v>
      </c>
      <c r="AR619" s="25" vm="3217">
        <f t="shared" ca="1" si="72"/>
        <v>44777</v>
      </c>
      <c r="AS619">
        <f t="shared" ca="1" si="73"/>
        <v>203707548</v>
      </c>
      <c r="AT619" t="str">
        <f t="shared" ca="1" si="75"/>
        <v/>
      </c>
      <c r="AU619" s="25" vm="3231">
        <f t="shared" ca="1" si="76"/>
        <v>44782</v>
      </c>
      <c r="AV619">
        <f t="shared" ca="1" si="77"/>
        <v>8654979.5999999996</v>
      </c>
      <c r="AW619" s="213" t="str">
        <f t="shared" ca="1" si="78"/>
        <v/>
      </c>
    </row>
    <row r="620" spans="1:49" x14ac:dyDescent="0.25">
      <c r="A620" s="9" vm="3222">
        <f ca="1"/>
        <v>44778</v>
      </c>
      <c r="B620" s="9" vm="3234">
        <f ca="1"/>
        <v>8078</v>
      </c>
      <c r="C620" s="9" vm="3235">
        <f ca="1"/>
        <v>14177</v>
      </c>
      <c r="D620" s="85">
        <f t="shared" ca="1" si="74"/>
        <v>-4.209652555436974E-2</v>
      </c>
      <c r="E620" s="85"/>
      <c r="U620" s="9" vm="3236">
        <f ca="1"/>
        <v>44783</v>
      </c>
      <c r="V620" s="9" vm="3237">
        <f ca="1"/>
        <v>5292</v>
      </c>
      <c r="W620" s="9" vm="3238">
        <f ca="1"/>
        <v>2506</v>
      </c>
      <c r="X620" s="85">
        <f t="shared" ca="1" si="79"/>
        <v>0.10609480812641092</v>
      </c>
      <c r="AR620" s="25" vm="3222">
        <f t="shared" ca="1" si="72"/>
        <v>44778</v>
      </c>
      <c r="AS620">
        <f t="shared" ca="1" si="73"/>
        <v>114521806</v>
      </c>
      <c r="AT620" t="str">
        <f t="shared" ca="1" si="75"/>
        <v/>
      </c>
      <c r="AU620" s="25" vm="3236">
        <f t="shared" ca="1" si="76"/>
        <v>44783</v>
      </c>
      <c r="AV620">
        <f t="shared" ca="1" si="77"/>
        <v>13261752</v>
      </c>
      <c r="AW620" s="213" t="str">
        <f t="shared" ca="1" si="78"/>
        <v/>
      </c>
    </row>
    <row r="621" spans="1:49" x14ac:dyDescent="0.25">
      <c r="A621" s="9" vm="3227">
        <f ca="1"/>
        <v>44781</v>
      </c>
      <c r="B621" s="9" vm="3239">
        <f ca="1"/>
        <v>7308</v>
      </c>
      <c r="C621" s="9" vm="3240">
        <f ca="1"/>
        <v>21698</v>
      </c>
      <c r="D621" s="85">
        <f t="shared" ca="1" si="74"/>
        <v>-9.5320623916811092E-2</v>
      </c>
      <c r="E621" s="85"/>
      <c r="U621" s="9" vm="3241">
        <f ca="1"/>
        <v>44784</v>
      </c>
      <c r="V621" s="9" vm="3242">
        <f ca="1"/>
        <v>5913</v>
      </c>
      <c r="W621" s="9" vm="3243">
        <f ca="1"/>
        <v>3157</v>
      </c>
      <c r="X621" s="85">
        <f t="shared" ca="1" si="79"/>
        <v>0.11734693877551021</v>
      </c>
      <c r="AR621" s="25" vm="3227">
        <f t="shared" ca="1" si="72"/>
        <v>44781</v>
      </c>
      <c r="AS621">
        <f t="shared" ca="1" si="73"/>
        <v>158568984</v>
      </c>
      <c r="AT621" t="str">
        <f t="shared" ca="1" si="75"/>
        <v/>
      </c>
      <c r="AU621" s="25" vm="3241">
        <f t="shared" ca="1" si="76"/>
        <v>44784</v>
      </c>
      <c r="AV621">
        <f t="shared" ca="1" si="77"/>
        <v>18667341</v>
      </c>
      <c r="AW621" s="213" t="str">
        <f t="shared" ca="1" si="78"/>
        <v/>
      </c>
    </row>
    <row r="622" spans="1:49" x14ac:dyDescent="0.25">
      <c r="A622" s="9" vm="3231">
        <f ca="1"/>
        <v>44782</v>
      </c>
      <c r="B622" s="9" vm="3244">
        <f ca="1"/>
        <v>7700</v>
      </c>
      <c r="C622" s="9" vm="3245">
        <f ca="1"/>
        <v>17297</v>
      </c>
      <c r="D622" s="85">
        <f t="shared" ca="1" si="74"/>
        <v>5.3639846743295021E-2</v>
      </c>
      <c r="E622" s="85"/>
      <c r="U622" s="9" vm="3246">
        <f ca="1"/>
        <v>44785</v>
      </c>
      <c r="V622" s="9" vm="3247">
        <f ca="1"/>
        <v>5963.4</v>
      </c>
      <c r="W622" s="9" vm="3248">
        <f ca="1"/>
        <v>1764</v>
      </c>
      <c r="X622" s="85">
        <f t="shared" ca="1" si="79"/>
        <v>8.52359208523586E-3</v>
      </c>
      <c r="AR622" s="25" vm="3231">
        <f t="shared" ca="1" si="72"/>
        <v>44782</v>
      </c>
      <c r="AS622">
        <f t="shared" ca="1" si="73"/>
        <v>133186900</v>
      </c>
      <c r="AT622" t="str">
        <f t="shared" ca="1" si="75"/>
        <v/>
      </c>
      <c r="AU622" s="25" vm="3246">
        <f t="shared" ca="1" si="76"/>
        <v>44785</v>
      </c>
      <c r="AV622">
        <f t="shared" ca="1" si="77"/>
        <v>10519437.6</v>
      </c>
      <c r="AW622" s="213" t="str">
        <f t="shared" ca="1" si="78"/>
        <v/>
      </c>
    </row>
    <row r="623" spans="1:49" x14ac:dyDescent="0.25">
      <c r="A623" s="9" vm="3236">
        <f ca="1"/>
        <v>44783</v>
      </c>
      <c r="B623" s="9" vm="3249">
        <f ca="1"/>
        <v>8515</v>
      </c>
      <c r="C623" s="9" vm="3250">
        <f ca="1"/>
        <v>21505</v>
      </c>
      <c r="D623" s="85">
        <f t="shared" ca="1" si="74"/>
        <v>0.10584415584415584</v>
      </c>
      <c r="E623" s="85"/>
      <c r="U623" s="9" vm="3251">
        <f ca="1"/>
        <v>44788</v>
      </c>
      <c r="V623" s="9" vm="3187">
        <f ca="1"/>
        <v>6080.4</v>
      </c>
      <c r="W623" s="9" vm="3252">
        <f ca="1"/>
        <v>2045</v>
      </c>
      <c r="X623" s="85">
        <f t="shared" ca="1" si="79"/>
        <v>1.9619680048294598E-2</v>
      </c>
      <c r="AR623" s="25" vm="3236">
        <f t="shared" ca="1" si="72"/>
        <v>44783</v>
      </c>
      <c r="AS623">
        <f t="shared" ca="1" si="73"/>
        <v>183115075</v>
      </c>
      <c r="AT623" t="str">
        <f t="shared" ca="1" si="75"/>
        <v/>
      </c>
      <c r="AU623" s="25" vm="3251">
        <f t="shared" ca="1" si="76"/>
        <v>44788</v>
      </c>
      <c r="AV623">
        <f t="shared" ca="1" si="77"/>
        <v>12434418</v>
      </c>
      <c r="AW623" s="213" t="str">
        <f t="shared" ca="1" si="78"/>
        <v/>
      </c>
    </row>
    <row r="624" spans="1:49" x14ac:dyDescent="0.25">
      <c r="A624" s="9" vm="3241">
        <f ca="1"/>
        <v>44784</v>
      </c>
      <c r="B624" s="9" vm="3253">
        <f ca="1"/>
        <v>9493</v>
      </c>
      <c r="C624" s="9" vm="3254">
        <f ca="1"/>
        <v>27935</v>
      </c>
      <c r="D624" s="85">
        <f t="shared" ca="1" si="74"/>
        <v>0.11485613623018204</v>
      </c>
      <c r="E624" s="85"/>
      <c r="U624" s="9" vm="3255">
        <f ca="1"/>
        <v>44789</v>
      </c>
      <c r="V624" s="9" vm="3256">
        <f ca="1"/>
        <v>6757.2</v>
      </c>
      <c r="W624" s="9" vm="3257">
        <f ca="1"/>
        <v>2810</v>
      </c>
      <c r="X624" s="85">
        <f t="shared" ca="1" si="79"/>
        <v>0.11130846654825344</v>
      </c>
      <c r="AR624" s="25" vm="3241">
        <f t="shared" ca="1" si="72"/>
        <v>44784</v>
      </c>
      <c r="AS624">
        <f t="shared" ca="1" si="73"/>
        <v>265186955</v>
      </c>
      <c r="AT624" t="str">
        <f t="shared" ca="1" si="75"/>
        <v/>
      </c>
      <c r="AU624" s="25" vm="3255">
        <f t="shared" ca="1" si="76"/>
        <v>44789</v>
      </c>
      <c r="AV624">
        <f t="shared" ca="1" si="77"/>
        <v>18987732</v>
      </c>
      <c r="AW624" s="213" t="str">
        <f t="shared" ca="1" si="78"/>
        <v/>
      </c>
    </row>
    <row r="625" spans="1:49" x14ac:dyDescent="0.25">
      <c r="A625" s="9" vm="3246">
        <f ca="1"/>
        <v>44785</v>
      </c>
      <c r="B625" s="9" vm="3258">
        <f ca="1"/>
        <v>9589</v>
      </c>
      <c r="C625" s="9" vm="3259">
        <f ca="1"/>
        <v>12214</v>
      </c>
      <c r="D625" s="85">
        <f t="shared" ca="1" si="74"/>
        <v>1.0112714631833983E-2</v>
      </c>
      <c r="E625" s="85"/>
      <c r="U625" s="9" vm="3260">
        <f ca="1"/>
        <v>44790</v>
      </c>
      <c r="V625" s="9" vm="3261">
        <f ca="1"/>
        <v>6580.8</v>
      </c>
      <c r="W625" s="9" vm="3262">
        <f ca="1"/>
        <v>2585</v>
      </c>
      <c r="X625" s="85">
        <f t="shared" ca="1" si="79"/>
        <v>-2.6105487480021259E-2</v>
      </c>
      <c r="AR625" s="25" vm="3246">
        <f t="shared" ca="1" si="72"/>
        <v>44785</v>
      </c>
      <c r="AS625">
        <f t="shared" ca="1" si="73"/>
        <v>117120046</v>
      </c>
      <c r="AT625" t="str">
        <f t="shared" ca="1" si="75"/>
        <v/>
      </c>
      <c r="AU625" s="25" vm="3260">
        <f t="shared" ca="1" si="76"/>
        <v>44790</v>
      </c>
      <c r="AV625">
        <f t="shared" ca="1" si="77"/>
        <v>17011368</v>
      </c>
      <c r="AW625" s="213" t="str">
        <f t="shared" ca="1" si="78"/>
        <v/>
      </c>
    </row>
    <row r="626" spans="1:49" x14ac:dyDescent="0.25">
      <c r="A626" s="9" vm="3251">
        <f ca="1"/>
        <v>44788</v>
      </c>
      <c r="B626" s="9" vm="3263">
        <f ca="1"/>
        <v>9773</v>
      </c>
      <c r="C626" s="9" vm="3264">
        <f ca="1"/>
        <v>16738</v>
      </c>
      <c r="D626" s="85">
        <f t="shared" ca="1" si="74"/>
        <v>1.9188653665658566E-2</v>
      </c>
      <c r="E626" s="85"/>
      <c r="U626" s="9" vm="3265">
        <f ca="1"/>
        <v>44791</v>
      </c>
      <c r="V626" s="9" vm="3266">
        <f ca="1"/>
        <v>6534</v>
      </c>
      <c r="W626" s="9" vm="3267">
        <f ca="1"/>
        <v>4066</v>
      </c>
      <c r="X626" s="85">
        <f t="shared" ca="1" si="79"/>
        <v>-7.1115973741794581E-3</v>
      </c>
      <c r="AR626" s="25" vm="3251">
        <f t="shared" ca="1" si="72"/>
        <v>44788</v>
      </c>
      <c r="AS626">
        <f t="shared" ca="1" si="73"/>
        <v>163580474</v>
      </c>
      <c r="AT626" t="str">
        <f t="shared" ca="1" si="75"/>
        <v/>
      </c>
      <c r="AU626" s="25" vm="3265">
        <f t="shared" ca="1" si="76"/>
        <v>44791</v>
      </c>
      <c r="AV626">
        <f t="shared" ca="1" si="77"/>
        <v>26567244</v>
      </c>
      <c r="AW626" s="213" t="str">
        <f t="shared" ca="1" si="78"/>
        <v/>
      </c>
    </row>
    <row r="627" spans="1:49" x14ac:dyDescent="0.25">
      <c r="A627" s="9" vm="3255">
        <f ca="1"/>
        <v>44789</v>
      </c>
      <c r="B627" s="9" vm="3268">
        <f ca="1"/>
        <v>10805</v>
      </c>
      <c r="C627" s="9" vm="3269">
        <f ca="1"/>
        <v>18774</v>
      </c>
      <c r="D627" s="85">
        <f t="shared" ca="1" si="74"/>
        <v>0.10559705310549473</v>
      </c>
      <c r="E627" s="85"/>
      <c r="U627" s="9" vm="3270">
        <f ca="1"/>
        <v>44792</v>
      </c>
      <c r="V627" s="9" vm="3008">
        <f ca="1"/>
        <v>6647.4</v>
      </c>
      <c r="W627" s="9" vm="3271">
        <f ca="1"/>
        <v>1590</v>
      </c>
      <c r="X627" s="85">
        <f t="shared" ca="1" si="79"/>
        <v>1.7355371900826391E-2</v>
      </c>
      <c r="AR627" s="25" vm="3255">
        <f t="shared" ca="1" si="72"/>
        <v>44789</v>
      </c>
      <c r="AS627">
        <f t="shared" ca="1" si="73"/>
        <v>202853070</v>
      </c>
      <c r="AT627" t="str">
        <f t="shared" ca="1" si="75"/>
        <v/>
      </c>
      <c r="AU627" s="25" vm="3270">
        <f t="shared" ca="1" si="76"/>
        <v>44792</v>
      </c>
      <c r="AV627">
        <f t="shared" ca="1" si="77"/>
        <v>10569366</v>
      </c>
      <c r="AW627" s="213" t="str">
        <f t="shared" ca="1" si="78"/>
        <v/>
      </c>
    </row>
    <row r="628" spans="1:49" x14ac:dyDescent="0.25">
      <c r="A628" s="9" vm="3260">
        <f ca="1"/>
        <v>44790</v>
      </c>
      <c r="B628" s="9" vm="3272">
        <f ca="1"/>
        <v>10551</v>
      </c>
      <c r="C628" s="9" vm="3273">
        <f ca="1"/>
        <v>18028</v>
      </c>
      <c r="D628" s="85">
        <f t="shared" ca="1" si="74"/>
        <v>-2.3507635354002777E-2</v>
      </c>
      <c r="E628" s="85"/>
      <c r="U628" s="9" vm="3274">
        <f ca="1"/>
        <v>44795</v>
      </c>
      <c r="V628" s="9" vm="3275">
        <f ca="1"/>
        <v>7374.6</v>
      </c>
      <c r="W628" s="9" vm="3276">
        <f ca="1"/>
        <v>2572</v>
      </c>
      <c r="X628" s="85">
        <f t="shared" ca="1" si="79"/>
        <v>0.10939615488762536</v>
      </c>
      <c r="AR628" s="25" vm="3260">
        <f t="shared" ca="1" si="72"/>
        <v>44790</v>
      </c>
      <c r="AS628">
        <f t="shared" ca="1" si="73"/>
        <v>190213428</v>
      </c>
      <c r="AT628" t="str">
        <f t="shared" ca="1" si="75"/>
        <v/>
      </c>
      <c r="AU628" s="25" vm="3274">
        <f t="shared" ca="1" si="76"/>
        <v>44795</v>
      </c>
      <c r="AV628">
        <f t="shared" ca="1" si="77"/>
        <v>18967471.199999999</v>
      </c>
      <c r="AW628" s="213" t="str">
        <f t="shared" ca="1" si="78"/>
        <v/>
      </c>
    </row>
    <row r="629" spans="1:49" x14ac:dyDescent="0.25">
      <c r="A629" s="9" vm="3265">
        <f ca="1"/>
        <v>44791</v>
      </c>
      <c r="B629" s="9" vm="3277">
        <f ca="1"/>
        <v>10504</v>
      </c>
      <c r="C629" s="9" vm="3278">
        <f ca="1"/>
        <v>26198</v>
      </c>
      <c r="D629" s="85">
        <f t="shared" ca="1" si="74"/>
        <v>-4.4545540707041989E-3</v>
      </c>
      <c r="E629" s="85"/>
      <c r="U629" s="9" vm="3279">
        <f ca="1"/>
        <v>44796</v>
      </c>
      <c r="V629" s="9" vm="3280">
        <f ca="1"/>
        <v>6595.2</v>
      </c>
      <c r="W629" s="9" vm="879">
        <f ca="1"/>
        <v>4691</v>
      </c>
      <c r="X629" s="85">
        <f t="shared" ca="1" si="79"/>
        <v>-0.10568708811325367</v>
      </c>
      <c r="AR629" s="25" vm="3265">
        <f t="shared" ca="1" si="72"/>
        <v>44791</v>
      </c>
      <c r="AS629">
        <f t="shared" ca="1" si="73"/>
        <v>275183792</v>
      </c>
      <c r="AT629" t="str">
        <f t="shared" ca="1" si="75"/>
        <v/>
      </c>
      <c r="AU629" s="25" vm="3279">
        <f t="shared" ca="1" si="76"/>
        <v>44796</v>
      </c>
      <c r="AV629">
        <f t="shared" ca="1" si="77"/>
        <v>30938083.199999999</v>
      </c>
      <c r="AW629" s="213" t="str">
        <f t="shared" ca="1" si="78"/>
        <v/>
      </c>
    </row>
    <row r="630" spans="1:49" x14ac:dyDescent="0.25">
      <c r="A630" s="9" vm="3270">
        <f ca="1"/>
        <v>44792</v>
      </c>
      <c r="B630" s="9" vm="3281">
        <f ca="1"/>
        <v>10681</v>
      </c>
      <c r="C630" s="9" vm="3282">
        <f ca="1"/>
        <v>12093</v>
      </c>
      <c r="D630" s="85">
        <f t="shared" ca="1" si="74"/>
        <v>1.6850723533891852E-2</v>
      </c>
      <c r="E630" s="85"/>
      <c r="U630" s="9" vm="3283">
        <f ca="1"/>
        <v>44797</v>
      </c>
      <c r="V630" s="9" vm="3266">
        <f ca="1"/>
        <v>6534</v>
      </c>
      <c r="W630" s="9" vm="3284">
        <f ca="1"/>
        <v>2356</v>
      </c>
      <c r="X630" s="85">
        <f t="shared" ca="1" si="79"/>
        <v>-9.2794759825327242E-3</v>
      </c>
      <c r="AR630" s="25" vm="3270">
        <f t="shared" ca="1" si="72"/>
        <v>44792</v>
      </c>
      <c r="AS630">
        <f t="shared" ca="1" si="73"/>
        <v>129165333</v>
      </c>
      <c r="AT630" t="str">
        <f t="shared" ca="1" si="75"/>
        <v/>
      </c>
      <c r="AU630" s="25" vm="3283">
        <f t="shared" ca="1" si="76"/>
        <v>44797</v>
      </c>
      <c r="AV630">
        <f t="shared" ca="1" si="77"/>
        <v>15394104</v>
      </c>
      <c r="AW630" s="213" t="str">
        <f t="shared" ca="1" si="78"/>
        <v/>
      </c>
    </row>
    <row r="631" spans="1:49" x14ac:dyDescent="0.25">
      <c r="A631" s="9" vm="3274">
        <f ca="1"/>
        <v>44795</v>
      </c>
      <c r="B631" s="9" vm="3285">
        <f ca="1"/>
        <v>11785</v>
      </c>
      <c r="C631" s="9" vm="3286">
        <f ca="1"/>
        <v>18074</v>
      </c>
      <c r="D631" s="85">
        <f t="shared" ca="1" si="74"/>
        <v>0.1033611085104391</v>
      </c>
      <c r="E631" s="85"/>
      <c r="U631" s="9" vm="3287">
        <f ca="1"/>
        <v>44798</v>
      </c>
      <c r="V631" s="9" vm="3288">
        <f ca="1"/>
        <v>6721.2</v>
      </c>
      <c r="W631" s="9" vm="3289">
        <f ca="1"/>
        <v>1491</v>
      </c>
      <c r="X631" s="85">
        <f t="shared" ca="1" si="79"/>
        <v>2.8650137741046803E-2</v>
      </c>
      <c r="AR631" s="25" vm="3274">
        <f t="shared" ca="1" si="72"/>
        <v>44795</v>
      </c>
      <c r="AS631">
        <f t="shared" ca="1" si="73"/>
        <v>213002090</v>
      </c>
      <c r="AT631" t="str">
        <f t="shared" ca="1" si="75"/>
        <v/>
      </c>
      <c r="AU631" s="25" vm="3287">
        <f t="shared" ca="1" si="76"/>
        <v>44798</v>
      </c>
      <c r="AV631">
        <f t="shared" ca="1" si="77"/>
        <v>10021309.199999999</v>
      </c>
      <c r="AW631" s="213" t="str">
        <f t="shared" ca="1" si="78"/>
        <v/>
      </c>
    </row>
    <row r="632" spans="1:49" x14ac:dyDescent="0.25">
      <c r="A632" s="9" vm="3279">
        <f ca="1"/>
        <v>44796</v>
      </c>
      <c r="B632" s="9" vm="3290">
        <f ca="1"/>
        <v>10583</v>
      </c>
      <c r="C632" s="9" vm="3291">
        <f ca="1"/>
        <v>30977</v>
      </c>
      <c r="D632" s="85">
        <f t="shared" ca="1" si="74"/>
        <v>-0.10199406024607552</v>
      </c>
      <c r="E632" s="85"/>
      <c r="U632" s="9" vm="3292">
        <f ca="1"/>
        <v>44799</v>
      </c>
      <c r="V632" s="9" vm="3293">
        <f ca="1"/>
        <v>6613.2</v>
      </c>
      <c r="W632" s="9" vm="3294">
        <f ca="1"/>
        <v>2248</v>
      </c>
      <c r="X632" s="85">
        <f t="shared" ca="1" si="79"/>
        <v>-1.6068559185859668E-2</v>
      </c>
      <c r="AR632" s="25" vm="3279">
        <f t="shared" ca="1" si="72"/>
        <v>44796</v>
      </c>
      <c r="AS632">
        <f t="shared" ca="1" si="73"/>
        <v>327829591</v>
      </c>
      <c r="AT632" t="str">
        <f t="shared" ca="1" si="75"/>
        <v/>
      </c>
      <c r="AU632" s="25" vm="3292">
        <f t="shared" ca="1" si="76"/>
        <v>44799</v>
      </c>
      <c r="AV632">
        <f t="shared" ca="1" si="77"/>
        <v>14866473.6</v>
      </c>
      <c r="AW632" s="213" t="str">
        <f t="shared" ca="1" si="78"/>
        <v/>
      </c>
    </row>
    <row r="633" spans="1:49" x14ac:dyDescent="0.25">
      <c r="A633" s="9" vm="3283">
        <f ca="1"/>
        <v>44797</v>
      </c>
      <c r="B633" s="9" vm="3295">
        <f ca="1"/>
        <v>10499</v>
      </c>
      <c r="C633" s="9" vm="3296">
        <f ca="1"/>
        <v>12715</v>
      </c>
      <c r="D633" s="85">
        <f t="shared" ca="1" si="74"/>
        <v>-7.9372578663894928E-3</v>
      </c>
      <c r="E633" s="85"/>
      <c r="U633" s="9" vm="3297">
        <f ca="1"/>
        <v>44802</v>
      </c>
      <c r="V633" s="9" vm="3298">
        <f ca="1"/>
        <v>6575.4</v>
      </c>
      <c r="W633" s="9" vm="3299">
        <f ca="1"/>
        <v>2667</v>
      </c>
      <c r="X633" s="85">
        <f t="shared" ca="1" si="79"/>
        <v>-5.7158410451823901E-3</v>
      </c>
      <c r="AR633" s="25" vm="3283">
        <f t="shared" ca="1" si="72"/>
        <v>44797</v>
      </c>
      <c r="AS633">
        <f t="shared" ca="1" si="73"/>
        <v>133494785</v>
      </c>
      <c r="AT633" t="str">
        <f t="shared" ca="1" si="75"/>
        <v/>
      </c>
      <c r="AU633" s="25" vm="3297">
        <f t="shared" ca="1" si="76"/>
        <v>44802</v>
      </c>
      <c r="AV633">
        <f t="shared" ca="1" si="77"/>
        <v>17536591.800000001</v>
      </c>
      <c r="AW633" s="213" t="str">
        <f t="shared" ca="1" si="78"/>
        <v/>
      </c>
    </row>
    <row r="634" spans="1:49" x14ac:dyDescent="0.25">
      <c r="A634" s="9" vm="3287">
        <f ca="1"/>
        <v>44798</v>
      </c>
      <c r="B634" s="9" vm="3300">
        <f ca="1"/>
        <v>10800</v>
      </c>
      <c r="C634" s="9" vm="3301">
        <f ca="1"/>
        <v>8375</v>
      </c>
      <c r="D634" s="85">
        <f t="shared" ca="1" si="74"/>
        <v>2.8669397085436709E-2</v>
      </c>
      <c r="E634" s="85"/>
      <c r="U634" s="9" vm="3302">
        <f ca="1"/>
        <v>44803</v>
      </c>
      <c r="V634" s="9" vm="3303">
        <f ca="1"/>
        <v>6345</v>
      </c>
      <c r="W634" s="9" vm="3304">
        <f ca="1"/>
        <v>2704</v>
      </c>
      <c r="X634" s="85">
        <f t="shared" ca="1" si="79"/>
        <v>-3.5039693402682676E-2</v>
      </c>
      <c r="AR634" s="25" vm="3287">
        <f t="shared" ca="1" si="72"/>
        <v>44798</v>
      </c>
      <c r="AS634">
        <f t="shared" ca="1" si="73"/>
        <v>90450000</v>
      </c>
      <c r="AT634" t="str">
        <f t="shared" ca="1" si="75"/>
        <v/>
      </c>
      <c r="AU634" s="25" vm="3302">
        <f t="shared" ca="1" si="76"/>
        <v>44803</v>
      </c>
      <c r="AV634">
        <f t="shared" ca="1" si="77"/>
        <v>17156880</v>
      </c>
      <c r="AW634" s="213" t="str">
        <f t="shared" ca="1" si="78"/>
        <v/>
      </c>
    </row>
    <row r="635" spans="1:49" x14ac:dyDescent="0.25">
      <c r="A635" s="9" vm="3292">
        <f ca="1"/>
        <v>44799</v>
      </c>
      <c r="B635" s="9" vm="3305">
        <f ca="1"/>
        <v>10568</v>
      </c>
      <c r="C635" s="9" vm="3306">
        <f ca="1"/>
        <v>15009</v>
      </c>
      <c r="D635" s="85">
        <f t="shared" ca="1" si="74"/>
        <v>-2.148148148148148E-2</v>
      </c>
      <c r="E635" s="85"/>
      <c r="U635" s="9" vm="3307">
        <f ca="1"/>
        <v>44804</v>
      </c>
      <c r="V635" s="9" vm="3308">
        <f ca="1"/>
        <v>6438.6</v>
      </c>
      <c r="W635" s="9" vm="3309">
        <f ca="1"/>
        <v>2701</v>
      </c>
      <c r="X635" s="85">
        <f t="shared" ca="1" si="79"/>
        <v>1.4751773049645447E-2</v>
      </c>
      <c r="AR635" s="25" vm="3292">
        <f t="shared" ca="1" si="72"/>
        <v>44799</v>
      </c>
      <c r="AS635">
        <f t="shared" ca="1" si="73"/>
        <v>158615112</v>
      </c>
      <c r="AT635" t="str">
        <f t="shared" ca="1" si="75"/>
        <v/>
      </c>
      <c r="AU635" s="25" vm="3307">
        <f t="shared" ca="1" si="76"/>
        <v>44804</v>
      </c>
      <c r="AV635">
        <f t="shared" ca="1" si="77"/>
        <v>17390658.600000001</v>
      </c>
      <c r="AW635" s="213" t="str">
        <f t="shared" ca="1" si="78"/>
        <v/>
      </c>
    </row>
    <row r="636" spans="1:49" x14ac:dyDescent="0.25">
      <c r="A636" s="9" vm="3297">
        <f ca="1"/>
        <v>44802</v>
      </c>
      <c r="B636" s="9" vm="3310">
        <f ca="1"/>
        <v>10554</v>
      </c>
      <c r="C636" s="9" vm="3311">
        <f ca="1"/>
        <v>13257</v>
      </c>
      <c r="D636" s="85">
        <f t="shared" ca="1" si="74"/>
        <v>-1.3247539742619228E-3</v>
      </c>
      <c r="E636" s="85"/>
      <c r="U636" s="9" vm="3312">
        <f ca="1"/>
        <v>44805</v>
      </c>
      <c r="V636" s="9" vm="3313">
        <f ca="1"/>
        <v>6458.4</v>
      </c>
      <c r="W636" s="9" vm="3314">
        <f ca="1"/>
        <v>2302</v>
      </c>
      <c r="X636" s="85">
        <f t="shared" ca="1" si="79"/>
        <v>3.075202683813138E-3</v>
      </c>
      <c r="AR636" s="25" vm="3297">
        <f t="shared" ca="1" si="72"/>
        <v>44802</v>
      </c>
      <c r="AS636">
        <f t="shared" ca="1" si="73"/>
        <v>139914378</v>
      </c>
      <c r="AT636" t="str">
        <f t="shared" ca="1" si="75"/>
        <v/>
      </c>
      <c r="AU636" s="25" vm="3312">
        <f t="shared" ca="1" si="76"/>
        <v>44805</v>
      </c>
      <c r="AV636">
        <f t="shared" ca="1" si="77"/>
        <v>14867236.799999999</v>
      </c>
      <c r="AW636" s="213" t="str">
        <f t="shared" ca="1" si="78"/>
        <v/>
      </c>
    </row>
    <row r="637" spans="1:49" x14ac:dyDescent="0.25">
      <c r="A637" s="9" vm="3302">
        <f ca="1"/>
        <v>44803</v>
      </c>
      <c r="B637" s="9" vm="3315">
        <f ca="1"/>
        <v>10167</v>
      </c>
      <c r="C637" s="9" vm="3316">
        <f ca="1"/>
        <v>15542</v>
      </c>
      <c r="D637" s="85">
        <f t="shared" ca="1" si="74"/>
        <v>-3.6668561682774305E-2</v>
      </c>
      <c r="E637" s="85"/>
      <c r="U637" s="9" vm="3317">
        <f ca="1"/>
        <v>44806</v>
      </c>
      <c r="V637" s="9" vm="3318">
        <f ca="1"/>
        <v>6053.4</v>
      </c>
      <c r="W637" s="9" vm="3319">
        <f ca="1"/>
        <v>3278</v>
      </c>
      <c r="X637" s="85">
        <f t="shared" ca="1" si="79"/>
        <v>-6.2709030100334448E-2</v>
      </c>
      <c r="AR637" s="25" vm="3302">
        <f t="shared" ca="1" si="72"/>
        <v>44803</v>
      </c>
      <c r="AS637">
        <f t="shared" ca="1" si="73"/>
        <v>158015514</v>
      </c>
      <c r="AT637" t="str">
        <f t="shared" ca="1" si="75"/>
        <v/>
      </c>
      <c r="AU637" s="25" vm="3317">
        <f t="shared" ca="1" si="76"/>
        <v>44806</v>
      </c>
      <c r="AV637">
        <f t="shared" ca="1" si="77"/>
        <v>19843045.199999999</v>
      </c>
      <c r="AW637" s="213" t="str">
        <f t="shared" ca="1" si="78"/>
        <v/>
      </c>
    </row>
    <row r="638" spans="1:49" x14ac:dyDescent="0.25">
      <c r="A638" s="9" vm="3307">
        <f ca="1"/>
        <v>44804</v>
      </c>
      <c r="B638" s="9" vm="3320">
        <f ca="1"/>
        <v>10338</v>
      </c>
      <c r="C638" s="9" vm="3321">
        <f ca="1"/>
        <v>12714</v>
      </c>
      <c r="D638" s="85">
        <f t="shared" ca="1" si="74"/>
        <v>1.6819120684567718E-2</v>
      </c>
      <c r="E638" s="85"/>
      <c r="U638" s="9" vm="3322">
        <f ca="1"/>
        <v>44810</v>
      </c>
      <c r="V638" s="9" vm="3323">
        <f ca="1"/>
        <v>4908.6000000000004</v>
      </c>
      <c r="W638" s="9" vm="3324">
        <f ca="1"/>
        <v>5975</v>
      </c>
      <c r="X638" s="85">
        <f t="shared" ca="1" si="79"/>
        <v>-0.18911685994647626</v>
      </c>
      <c r="AR638" s="25" vm="3307">
        <f t="shared" ca="1" si="72"/>
        <v>44804</v>
      </c>
      <c r="AS638">
        <f t="shared" ca="1" si="73"/>
        <v>131437332</v>
      </c>
      <c r="AT638" t="str">
        <f t="shared" ca="1" si="75"/>
        <v/>
      </c>
      <c r="AU638" s="25" vm="3322">
        <f t="shared" ca="1" si="76"/>
        <v>44810</v>
      </c>
      <c r="AV638">
        <f t="shared" ca="1" si="77"/>
        <v>29328885.000000004</v>
      </c>
      <c r="AW638" s="213" t="str">
        <f t="shared" ca="1" si="78"/>
        <v/>
      </c>
    </row>
    <row r="639" spans="1:49" x14ac:dyDescent="0.25">
      <c r="A639" s="9" vm="3312">
        <f ca="1"/>
        <v>44805</v>
      </c>
      <c r="B639" s="9" vm="3325">
        <f ca="1"/>
        <v>10402</v>
      </c>
      <c r="C639" s="9" vm="3326">
        <f ca="1"/>
        <v>11565</v>
      </c>
      <c r="D639" s="85">
        <f t="shared" ca="1" si="74"/>
        <v>6.190752563358483E-3</v>
      </c>
      <c r="E639" s="85"/>
      <c r="U639" s="9" vm="3327">
        <f ca="1"/>
        <v>44811</v>
      </c>
      <c r="V639" s="9" vm="3207">
        <f ca="1"/>
        <v>4635</v>
      </c>
      <c r="W639" s="9" vm="3328">
        <f ca="1"/>
        <v>3029</v>
      </c>
      <c r="X639" s="85">
        <f t="shared" ca="1" si="79"/>
        <v>-5.5738907224055806E-2</v>
      </c>
      <c r="AR639" s="25" vm="3312">
        <f t="shared" ca="1" si="72"/>
        <v>44805</v>
      </c>
      <c r="AS639">
        <f t="shared" ca="1" si="73"/>
        <v>120299130</v>
      </c>
      <c r="AT639" t="str">
        <f t="shared" ca="1" si="75"/>
        <v/>
      </c>
      <c r="AU639" s="25" vm="3327">
        <f t="shared" ca="1" si="76"/>
        <v>44811</v>
      </c>
      <c r="AV639">
        <f t="shared" ca="1" si="77"/>
        <v>14039415</v>
      </c>
      <c r="AW639" s="213" t="str">
        <f t="shared" ca="1" si="78"/>
        <v/>
      </c>
    </row>
    <row r="640" spans="1:49" x14ac:dyDescent="0.25">
      <c r="A640" s="9" vm="3317">
        <f ca="1"/>
        <v>44806</v>
      </c>
      <c r="B640" s="9" vm="3329">
        <f ca="1"/>
        <v>9665</v>
      </c>
      <c r="C640" s="9" vm="3330">
        <f ca="1"/>
        <v>21803</v>
      </c>
      <c r="D640" s="85">
        <f t="shared" ca="1" si="74"/>
        <v>-7.085175927706211E-2</v>
      </c>
      <c r="E640" s="85"/>
      <c r="U640" s="9" vm="3331">
        <f ca="1"/>
        <v>44812</v>
      </c>
      <c r="V640" s="9" vm="2834">
        <f ca="1"/>
        <v>4807.8</v>
      </c>
      <c r="W640" s="9" vm="3332">
        <f ca="1"/>
        <v>5923</v>
      </c>
      <c r="X640" s="85">
        <f t="shared" ca="1" si="79"/>
        <v>3.728155339805829E-2</v>
      </c>
      <c r="AR640" s="25" vm="3317">
        <f t="shared" ca="1" si="72"/>
        <v>44806</v>
      </c>
      <c r="AS640">
        <f t="shared" ca="1" si="73"/>
        <v>210725995</v>
      </c>
      <c r="AT640" t="str">
        <f t="shared" ca="1" si="75"/>
        <v/>
      </c>
      <c r="AU640" s="25" vm="3331">
        <f t="shared" ca="1" si="76"/>
        <v>44812</v>
      </c>
      <c r="AV640">
        <f t="shared" ca="1" si="77"/>
        <v>28476599.400000002</v>
      </c>
      <c r="AW640" s="213" t="str">
        <f t="shared" ca="1" si="78"/>
        <v/>
      </c>
    </row>
    <row r="641" spans="1:49" x14ac:dyDescent="0.25">
      <c r="A641" s="9" vm="3322">
        <f ca="1"/>
        <v>44810</v>
      </c>
      <c r="B641" s="9" vm="3333">
        <f ca="1"/>
        <v>7912</v>
      </c>
      <c r="C641" s="9" vm="3334">
        <f ca="1"/>
        <v>25492</v>
      </c>
      <c r="D641" s="85">
        <f t="shared" ca="1" si="74"/>
        <v>-0.18137609932747026</v>
      </c>
      <c r="E641" s="85"/>
      <c r="U641" s="9" vm="3335">
        <f ca="1"/>
        <v>44813</v>
      </c>
      <c r="V641" s="9" vm="3336">
        <f ca="1"/>
        <v>4923</v>
      </c>
      <c r="W641" s="9" vm="3337">
        <f ca="1"/>
        <v>3704</v>
      </c>
      <c r="X641" s="85">
        <f t="shared" ca="1" si="79"/>
        <v>2.3961063272182663E-2</v>
      </c>
      <c r="AR641" s="25" vm="3322">
        <f t="shared" ca="1" si="72"/>
        <v>44810</v>
      </c>
      <c r="AS641">
        <f t="shared" ca="1" si="73"/>
        <v>201692704</v>
      </c>
      <c r="AT641" t="str">
        <f t="shared" ca="1" si="75"/>
        <v/>
      </c>
      <c r="AU641" s="25" vm="3335">
        <f t="shared" ca="1" si="76"/>
        <v>44813</v>
      </c>
      <c r="AV641">
        <f t="shared" ca="1" si="77"/>
        <v>18234792</v>
      </c>
      <c r="AW641" s="213" t="str">
        <f t="shared" ca="1" si="78"/>
        <v/>
      </c>
    </row>
    <row r="642" spans="1:49" x14ac:dyDescent="0.25">
      <c r="A642" s="9" vm="3327">
        <f ca="1"/>
        <v>44811</v>
      </c>
      <c r="B642" s="9" vm="3220">
        <f ca="1"/>
        <v>7461</v>
      </c>
      <c r="C642" s="9" vm="3338">
        <f ca="1"/>
        <v>20530</v>
      </c>
      <c r="D642" s="85">
        <f t="shared" ca="1" si="74"/>
        <v>-5.7002022244691607E-2</v>
      </c>
      <c r="E642" s="85"/>
      <c r="U642" s="9" vm="3339">
        <f ca="1"/>
        <v>44816</v>
      </c>
      <c r="V642" s="9" vm="2839">
        <f ca="1"/>
        <v>5324.4</v>
      </c>
      <c r="W642" s="9" vm="3340">
        <f ca="1"/>
        <v>2077</v>
      </c>
      <c r="X642" s="85">
        <f t="shared" ca="1" si="79"/>
        <v>8.1535648994515472E-2</v>
      </c>
      <c r="AR642" s="25" vm="3327">
        <f t="shared" ca="1" si="72"/>
        <v>44811</v>
      </c>
      <c r="AS642">
        <f t="shared" ca="1" si="73"/>
        <v>153174330</v>
      </c>
      <c r="AT642" t="str">
        <f t="shared" ca="1" si="75"/>
        <v/>
      </c>
      <c r="AU642" s="25" vm="3339">
        <f t="shared" ca="1" si="76"/>
        <v>44816</v>
      </c>
      <c r="AV642">
        <f t="shared" ca="1" si="77"/>
        <v>11058778.799999999</v>
      </c>
      <c r="AW642" s="213" t="str">
        <f t="shared" ca="1" si="78"/>
        <v/>
      </c>
    </row>
    <row r="643" spans="1:49" x14ac:dyDescent="0.25">
      <c r="A643" s="9" vm="3331">
        <f ca="1"/>
        <v>44812</v>
      </c>
      <c r="B643" s="9" vm="3341">
        <f ca="1"/>
        <v>7728</v>
      </c>
      <c r="C643" s="9" vm="3342">
        <f ca="1"/>
        <v>16233</v>
      </c>
      <c r="D643" s="85">
        <f t="shared" ca="1" si="74"/>
        <v>3.5786087655810213E-2</v>
      </c>
      <c r="E643" s="85"/>
      <c r="U643" s="9" vm="3343">
        <f ca="1"/>
        <v>44817</v>
      </c>
      <c r="V643" s="9" vm="3344">
        <f ca="1"/>
        <v>5369.4</v>
      </c>
      <c r="W643" s="9" vm="3345">
        <f ca="1"/>
        <v>2539</v>
      </c>
      <c r="X643" s="85">
        <f t="shared" ca="1" si="79"/>
        <v>8.4516565246788369E-3</v>
      </c>
      <c r="AR643" s="25" vm="3331">
        <f t="shared" ref="AR643:AR706" ca="1" si="80">A643</f>
        <v>44812</v>
      </c>
      <c r="AS643">
        <f t="shared" ref="AS643:AS706" ca="1" si="81">B643*C643</f>
        <v>125448624</v>
      </c>
      <c r="AT643" t="str">
        <f t="shared" ca="1" si="75"/>
        <v/>
      </c>
      <c r="AU643" s="25" vm="3343">
        <f t="shared" ca="1" si="76"/>
        <v>44817</v>
      </c>
      <c r="AV643">
        <f t="shared" ca="1" si="77"/>
        <v>13632906.6</v>
      </c>
      <c r="AW643" s="213" t="str">
        <f t="shared" ca="1" si="78"/>
        <v/>
      </c>
    </row>
    <row r="644" spans="1:49" x14ac:dyDescent="0.25">
      <c r="A644" s="9" vm="3335">
        <f ca="1"/>
        <v>44813</v>
      </c>
      <c r="B644" s="9" vm="3346">
        <f ca="1"/>
        <v>7910</v>
      </c>
      <c r="C644" s="9" vm="3347">
        <f ca="1"/>
        <v>11175</v>
      </c>
      <c r="D644" s="85">
        <f t="shared" ref="D644:D707" ca="1" si="82">(B644-B643)/B643</f>
        <v>2.355072463768116E-2</v>
      </c>
      <c r="E644" s="85"/>
      <c r="U644" s="9" vm="3348">
        <f ca="1"/>
        <v>44818</v>
      </c>
      <c r="V644" s="9" vm="3349">
        <f ca="1"/>
        <v>6208.2</v>
      </c>
      <c r="W644" s="9" vm="3350">
        <f ca="1"/>
        <v>3155</v>
      </c>
      <c r="X644" s="85">
        <f t="shared" ca="1" si="79"/>
        <v>0.15621857190747573</v>
      </c>
      <c r="AR644" s="25" vm="3335">
        <f t="shared" ca="1" si="80"/>
        <v>44813</v>
      </c>
      <c r="AS644">
        <f t="shared" ca="1" si="81"/>
        <v>88394250</v>
      </c>
      <c r="AT644" t="str">
        <f t="shared" ref="AT644:AT707" ca="1" si="83">IF(AND($AS644 &gt;= $BI$2, $C644 &gt;= $BJ$2), ($C644 / $BK$2) * 100, "")</f>
        <v/>
      </c>
      <c r="AU644" s="25" vm="3348">
        <f t="shared" ref="AU644:AU707" ca="1" si="84">U644</f>
        <v>44818</v>
      </c>
      <c r="AV644">
        <f t="shared" ref="AV644:AV707" ca="1" si="85">V644*W644</f>
        <v>19586871</v>
      </c>
      <c r="AW644" s="213" t="str">
        <f t="shared" ref="AW644:AW707" ca="1" si="86">IF(AND($AV644 &gt;= $BM$2, $W644 &gt;= $BN$2), ($W644 / $BO$2) * 100, "")</f>
        <v/>
      </c>
    </row>
    <row r="645" spans="1:49" x14ac:dyDescent="0.25">
      <c r="A645" s="9" vm="3339">
        <f ca="1"/>
        <v>44816</v>
      </c>
      <c r="B645" s="9" vm="3351">
        <f ca="1"/>
        <v>8521</v>
      </c>
      <c r="C645" s="9" vm="3352">
        <f ca="1"/>
        <v>14941</v>
      </c>
      <c r="D645" s="85">
        <f t="shared" ca="1" si="82"/>
        <v>7.7243994943109989E-2</v>
      </c>
      <c r="E645" s="85"/>
      <c r="U645" s="9" vm="3353">
        <f ca="1"/>
        <v>44819</v>
      </c>
      <c r="V645" s="9" vm="3354">
        <f ca="1"/>
        <v>5126.3999999999996</v>
      </c>
      <c r="W645" s="9" vm="3355">
        <f ca="1"/>
        <v>6180</v>
      </c>
      <c r="X645" s="85">
        <f t="shared" ref="X645:X708" ca="1" si="87">(V645-V644)/V644</f>
        <v>-0.17425340678457527</v>
      </c>
      <c r="AR645" s="25" vm="3339">
        <f t="shared" ca="1" si="80"/>
        <v>44816</v>
      </c>
      <c r="AS645">
        <f t="shared" ca="1" si="81"/>
        <v>127312261</v>
      </c>
      <c r="AT645" t="str">
        <f t="shared" ca="1" si="83"/>
        <v/>
      </c>
      <c r="AU645" s="25" vm="3353">
        <f t="shared" ca="1" si="84"/>
        <v>44819</v>
      </c>
      <c r="AV645">
        <f t="shared" ca="1" si="85"/>
        <v>31681151.999999996</v>
      </c>
      <c r="AW645" s="213" t="str">
        <f t="shared" ca="1" si="86"/>
        <v/>
      </c>
    </row>
    <row r="646" spans="1:49" x14ac:dyDescent="0.25">
      <c r="A646" s="9" vm="3343">
        <f ca="1"/>
        <v>44817</v>
      </c>
      <c r="B646" s="9" vm="3356">
        <f ca="1"/>
        <v>8607</v>
      </c>
      <c r="C646" s="9" vm="3357">
        <f ca="1"/>
        <v>10529</v>
      </c>
      <c r="D646" s="85">
        <f t="shared" ca="1" si="82"/>
        <v>1.0092712122990259E-2</v>
      </c>
      <c r="E646" s="85"/>
      <c r="U646" s="9" vm="3358">
        <f ca="1"/>
        <v>44820</v>
      </c>
      <c r="V646" s="9" vm="3359">
        <f ca="1"/>
        <v>4483.8</v>
      </c>
      <c r="W646" s="9" vm="3360">
        <f ca="1"/>
        <v>7091</v>
      </c>
      <c r="X646" s="85">
        <f t="shared" ca="1" si="87"/>
        <v>-0.12535112359550551</v>
      </c>
      <c r="AR646" s="25" vm="3343">
        <f t="shared" ca="1" si="80"/>
        <v>44817</v>
      </c>
      <c r="AS646">
        <f t="shared" ca="1" si="81"/>
        <v>90623103</v>
      </c>
      <c r="AT646" t="str">
        <f t="shared" ca="1" si="83"/>
        <v/>
      </c>
      <c r="AU646" s="25" vm="3358">
        <f t="shared" ca="1" si="84"/>
        <v>44820</v>
      </c>
      <c r="AV646">
        <f t="shared" ca="1" si="85"/>
        <v>31794625.800000001</v>
      </c>
      <c r="AW646" s="213" t="str">
        <f t="shared" ca="1" si="86"/>
        <v/>
      </c>
    </row>
    <row r="647" spans="1:49" x14ac:dyDescent="0.25">
      <c r="A647" s="9" vm="3348">
        <f ca="1"/>
        <v>44818</v>
      </c>
      <c r="B647" s="9" vm="3361">
        <f ca="1"/>
        <v>9947</v>
      </c>
      <c r="C647" s="9" vm="3362">
        <f ca="1"/>
        <v>18463</v>
      </c>
      <c r="D647" s="85">
        <f t="shared" ca="1" si="82"/>
        <v>0.15568723132334147</v>
      </c>
      <c r="E647" s="85"/>
      <c r="U647" s="9" vm="3363">
        <f ca="1"/>
        <v>44823</v>
      </c>
      <c r="V647" s="9" vm="3364">
        <f ca="1"/>
        <v>4624.2</v>
      </c>
      <c r="W647" s="9" vm="3365">
        <f ca="1"/>
        <v>5177</v>
      </c>
      <c r="X647" s="85">
        <f t="shared" ca="1" si="87"/>
        <v>3.1312725812926455E-2</v>
      </c>
      <c r="AR647" s="25" vm="3348">
        <f t="shared" ca="1" si="80"/>
        <v>44818</v>
      </c>
      <c r="AS647">
        <f t="shared" ca="1" si="81"/>
        <v>183651461</v>
      </c>
      <c r="AT647" t="str">
        <f t="shared" ca="1" si="83"/>
        <v/>
      </c>
      <c r="AU647" s="25" vm="3363">
        <f t="shared" ca="1" si="84"/>
        <v>44823</v>
      </c>
      <c r="AV647">
        <f t="shared" ca="1" si="85"/>
        <v>23939483.399999999</v>
      </c>
      <c r="AW647" s="213" t="str">
        <f t="shared" ca="1" si="86"/>
        <v/>
      </c>
    </row>
    <row r="648" spans="1:49" x14ac:dyDescent="0.25">
      <c r="A648" s="9" vm="3353">
        <f ca="1"/>
        <v>44819</v>
      </c>
      <c r="B648" s="9" vm="3366">
        <f ca="1"/>
        <v>8220</v>
      </c>
      <c r="C648" s="9" vm="3367">
        <f ca="1"/>
        <v>24808</v>
      </c>
      <c r="D648" s="85">
        <f t="shared" ca="1" si="82"/>
        <v>-0.17362018699105258</v>
      </c>
      <c r="E648" s="85"/>
      <c r="U648" s="9" vm="3368">
        <f ca="1"/>
        <v>44824</v>
      </c>
      <c r="V648" s="9" vm="3369">
        <f ca="1"/>
        <v>4388.3999999999996</v>
      </c>
      <c r="W648" s="9" vm="3370">
        <f ca="1"/>
        <v>5068</v>
      </c>
      <c r="X648" s="85">
        <f t="shared" ca="1" si="87"/>
        <v>-5.0992604126119154E-2</v>
      </c>
      <c r="AR648" s="25" vm="3353">
        <f t="shared" ca="1" si="80"/>
        <v>44819</v>
      </c>
      <c r="AS648">
        <f t="shared" ca="1" si="81"/>
        <v>203921760</v>
      </c>
      <c r="AT648" t="str">
        <f t="shared" ca="1" si="83"/>
        <v/>
      </c>
      <c r="AU648" s="25" vm="3368">
        <f t="shared" ca="1" si="84"/>
        <v>44824</v>
      </c>
      <c r="AV648">
        <f t="shared" ca="1" si="85"/>
        <v>22240411.199999999</v>
      </c>
      <c r="AW648" s="213" t="str">
        <f t="shared" ca="1" si="86"/>
        <v/>
      </c>
    </row>
    <row r="649" spans="1:49" x14ac:dyDescent="0.25">
      <c r="A649" s="9" vm="3358">
        <f ca="1"/>
        <v>44820</v>
      </c>
      <c r="B649" s="9" vm="3371">
        <f ca="1"/>
        <v>7214</v>
      </c>
      <c r="C649" s="9" vm="3372">
        <f ca="1"/>
        <v>20855</v>
      </c>
      <c r="D649" s="85">
        <f t="shared" ca="1" si="82"/>
        <v>-0.12238442822384428</v>
      </c>
      <c r="E649" s="85"/>
      <c r="U649" s="9" vm="3373">
        <f ca="1"/>
        <v>44825</v>
      </c>
      <c r="V649" s="9" vm="3374">
        <f ca="1"/>
        <v>4492.8</v>
      </c>
      <c r="W649" s="9" vm="3299">
        <f ca="1"/>
        <v>2667</v>
      </c>
      <c r="X649" s="85">
        <f t="shared" ca="1" si="87"/>
        <v>2.378999179655468E-2</v>
      </c>
      <c r="AR649" s="25" vm="3358">
        <f t="shared" ca="1" si="80"/>
        <v>44820</v>
      </c>
      <c r="AS649">
        <f t="shared" ca="1" si="81"/>
        <v>150447970</v>
      </c>
      <c r="AT649" t="str">
        <f t="shared" ca="1" si="83"/>
        <v/>
      </c>
      <c r="AU649" s="25" vm="3373">
        <f t="shared" ca="1" si="84"/>
        <v>44825</v>
      </c>
      <c r="AV649">
        <f t="shared" ca="1" si="85"/>
        <v>11982297.6</v>
      </c>
      <c r="AW649" s="213" t="str">
        <f t="shared" ca="1" si="86"/>
        <v/>
      </c>
    </row>
    <row r="650" spans="1:49" x14ac:dyDescent="0.25">
      <c r="A650" s="9" vm="3363">
        <f ca="1"/>
        <v>44823</v>
      </c>
      <c r="B650" s="9" vm="3375">
        <f ca="1"/>
        <v>7422</v>
      </c>
      <c r="C650" s="9" vm="3376">
        <f ca="1"/>
        <v>19679</v>
      </c>
      <c r="D650" s="85">
        <f t="shared" ca="1" si="82"/>
        <v>2.8832825062378709E-2</v>
      </c>
      <c r="E650" s="85"/>
      <c r="U650" s="9" vm="3377">
        <f ca="1"/>
        <v>44826</v>
      </c>
      <c r="V650" s="9" vm="3378">
        <f ca="1"/>
        <v>3879</v>
      </c>
      <c r="W650" s="9" vm="3379">
        <f ca="1"/>
        <v>5811</v>
      </c>
      <c r="X650" s="85">
        <f t="shared" ca="1" si="87"/>
        <v>-0.13661858974358979</v>
      </c>
      <c r="AR650" s="25" vm="3363">
        <f t="shared" ca="1" si="80"/>
        <v>44823</v>
      </c>
      <c r="AS650">
        <f t="shared" ca="1" si="81"/>
        <v>146057538</v>
      </c>
      <c r="AT650" t="str">
        <f t="shared" ca="1" si="83"/>
        <v/>
      </c>
      <c r="AU650" s="25" vm="3377">
        <f t="shared" ca="1" si="84"/>
        <v>44826</v>
      </c>
      <c r="AV650">
        <f t="shared" ca="1" si="85"/>
        <v>22540869</v>
      </c>
      <c r="AW650" s="213" t="str">
        <f t="shared" ca="1" si="86"/>
        <v/>
      </c>
    </row>
    <row r="651" spans="1:49" x14ac:dyDescent="0.25">
      <c r="A651" s="9" vm="3368">
        <f ca="1"/>
        <v>44824</v>
      </c>
      <c r="B651" s="9" vm="3380">
        <f ca="1"/>
        <v>7065</v>
      </c>
      <c r="C651" s="9" vm="3381">
        <f ca="1"/>
        <v>14837</v>
      </c>
      <c r="D651" s="85">
        <f t="shared" ca="1" si="82"/>
        <v>-4.8100242522231204E-2</v>
      </c>
      <c r="E651" s="85"/>
      <c r="U651" s="9" vm="3382">
        <f ca="1"/>
        <v>44827</v>
      </c>
      <c r="V651" s="9" vm="2138">
        <f ca="1"/>
        <v>3549.6</v>
      </c>
      <c r="W651" s="9" vm="1844">
        <f ca="1"/>
        <v>5199</v>
      </c>
      <c r="X651" s="85">
        <f t="shared" ca="1" si="87"/>
        <v>-8.4918793503480305E-2</v>
      </c>
      <c r="AR651" s="25" vm="3368">
        <f t="shared" ca="1" si="80"/>
        <v>44824</v>
      </c>
      <c r="AS651">
        <f t="shared" ca="1" si="81"/>
        <v>104823405</v>
      </c>
      <c r="AT651" t="str">
        <f t="shared" ca="1" si="83"/>
        <v/>
      </c>
      <c r="AU651" s="25" vm="3382">
        <f t="shared" ca="1" si="84"/>
        <v>44827</v>
      </c>
      <c r="AV651">
        <f t="shared" ca="1" si="85"/>
        <v>18454370.399999999</v>
      </c>
      <c r="AW651" s="213" t="str">
        <f t="shared" ca="1" si="86"/>
        <v/>
      </c>
    </row>
    <row r="652" spans="1:49" x14ac:dyDescent="0.25">
      <c r="A652" s="9" vm="3373">
        <f ca="1"/>
        <v>44825</v>
      </c>
      <c r="B652" s="9" vm="3383">
        <f ca="1"/>
        <v>7222</v>
      </c>
      <c r="C652" s="9" vm="3384">
        <f ca="1"/>
        <v>20647</v>
      </c>
      <c r="D652" s="85">
        <f t="shared" ca="1" si="82"/>
        <v>2.2222222222222223E-2</v>
      </c>
      <c r="E652" s="85"/>
      <c r="U652" s="9" vm="3385">
        <f ca="1"/>
        <v>44830</v>
      </c>
      <c r="V652" s="9" vm="3386">
        <f ca="1"/>
        <v>3580.2</v>
      </c>
      <c r="W652" s="9" vm="3387">
        <f ca="1"/>
        <v>5211</v>
      </c>
      <c r="X652" s="85">
        <f t="shared" ca="1" si="87"/>
        <v>8.6206896551723877E-3</v>
      </c>
      <c r="AR652" s="25" vm="3373">
        <f t="shared" ca="1" si="80"/>
        <v>44825</v>
      </c>
      <c r="AS652">
        <f t="shared" ca="1" si="81"/>
        <v>149112634</v>
      </c>
      <c r="AT652" t="str">
        <f t="shared" ca="1" si="83"/>
        <v/>
      </c>
      <c r="AU652" s="25" vm="3385">
        <f t="shared" ca="1" si="84"/>
        <v>44830</v>
      </c>
      <c r="AV652">
        <f t="shared" ca="1" si="85"/>
        <v>18656422.199999999</v>
      </c>
      <c r="AW652" s="213" t="str">
        <f t="shared" ca="1" si="86"/>
        <v/>
      </c>
    </row>
    <row r="653" spans="1:49" x14ac:dyDescent="0.25">
      <c r="A653" s="9" vm="3377">
        <f ca="1"/>
        <v>44826</v>
      </c>
      <c r="B653" s="9" vm="3388">
        <f ca="1"/>
        <v>6237</v>
      </c>
      <c r="C653" s="9" vm="3389">
        <f ca="1"/>
        <v>27085</v>
      </c>
      <c r="D653" s="85">
        <f t="shared" ca="1" si="82"/>
        <v>-0.13638881196344502</v>
      </c>
      <c r="E653" s="85"/>
      <c r="U653" s="9" vm="3390">
        <f ca="1"/>
        <v>44831</v>
      </c>
      <c r="V653" s="9" vm="3391">
        <f ca="1"/>
        <v>3348</v>
      </c>
      <c r="W653" s="9" vm="3392">
        <f ca="1"/>
        <v>7802</v>
      </c>
      <c r="X653" s="85">
        <f t="shared" ca="1" si="87"/>
        <v>-6.4856711915535395E-2</v>
      </c>
      <c r="AR653" s="25" vm="3377">
        <f t="shared" ca="1" si="80"/>
        <v>44826</v>
      </c>
      <c r="AS653">
        <f t="shared" ca="1" si="81"/>
        <v>168929145</v>
      </c>
      <c r="AT653" t="str">
        <f t="shared" ca="1" si="83"/>
        <v/>
      </c>
      <c r="AU653" s="25" vm="3390">
        <f t="shared" ca="1" si="84"/>
        <v>44831</v>
      </c>
      <c r="AV653">
        <f t="shared" ca="1" si="85"/>
        <v>26121096</v>
      </c>
      <c r="AW653" s="213" t="str">
        <f t="shared" ca="1" si="86"/>
        <v/>
      </c>
    </row>
    <row r="654" spans="1:49" x14ac:dyDescent="0.25">
      <c r="A654" s="9" vm="3382">
        <f ca="1"/>
        <v>44827</v>
      </c>
      <c r="B654" s="9" vm="3393">
        <f ca="1"/>
        <v>5716</v>
      </c>
      <c r="C654" s="9" vm="3394">
        <f ca="1"/>
        <v>29601</v>
      </c>
      <c r="D654" s="85">
        <f t="shared" ca="1" si="82"/>
        <v>-8.3533750200416867E-2</v>
      </c>
      <c r="E654" s="85"/>
      <c r="U654" s="9" vm="3395">
        <f ca="1"/>
        <v>44832</v>
      </c>
      <c r="V654" s="9" vm="3148">
        <f ca="1"/>
        <v>3540.6</v>
      </c>
      <c r="W654" s="9" vm="3396">
        <f ca="1"/>
        <v>7734</v>
      </c>
      <c r="X654" s="85">
        <f t="shared" ca="1" si="87"/>
        <v>5.7526881720430079E-2</v>
      </c>
      <c r="AR654" s="25" vm="3382">
        <f t="shared" ca="1" si="80"/>
        <v>44827</v>
      </c>
      <c r="AS654">
        <f t="shared" ca="1" si="81"/>
        <v>169199316</v>
      </c>
      <c r="AT654" t="str">
        <f t="shared" ca="1" si="83"/>
        <v/>
      </c>
      <c r="AU654" s="25" vm="3395">
        <f t="shared" ca="1" si="84"/>
        <v>44832</v>
      </c>
      <c r="AV654">
        <f t="shared" ca="1" si="85"/>
        <v>27383000.399999999</v>
      </c>
      <c r="AW654" s="213" t="str">
        <f t="shared" ca="1" si="86"/>
        <v/>
      </c>
    </row>
    <row r="655" spans="1:49" x14ac:dyDescent="0.25">
      <c r="A655" s="9" vm="3385">
        <f ca="1"/>
        <v>44830</v>
      </c>
      <c r="B655" s="9" vm="3397">
        <f ca="1"/>
        <v>5776</v>
      </c>
      <c r="C655" s="9" vm="3398">
        <f ca="1"/>
        <v>24198</v>
      </c>
      <c r="D655" s="85">
        <f t="shared" ca="1" si="82"/>
        <v>1.0496850944716585E-2</v>
      </c>
      <c r="E655" s="85"/>
      <c r="U655" s="9" vm="3399">
        <f ca="1"/>
        <v>44834</v>
      </c>
      <c r="V655" s="9" vm="3400">
        <f ca="1"/>
        <v>3328.2</v>
      </c>
      <c r="W655" s="9" vm="3401">
        <f ca="1"/>
        <v>5373</v>
      </c>
      <c r="X655" s="85">
        <f t="shared" ca="1" si="87"/>
        <v>-5.9989832231825142E-2</v>
      </c>
      <c r="AR655" s="25" vm="3385">
        <f t="shared" ca="1" si="80"/>
        <v>44830</v>
      </c>
      <c r="AS655">
        <f t="shared" ca="1" si="81"/>
        <v>139767648</v>
      </c>
      <c r="AT655" t="str">
        <f t="shared" ca="1" si="83"/>
        <v/>
      </c>
      <c r="AU655" s="25" vm="3399">
        <f t="shared" ca="1" si="84"/>
        <v>44834</v>
      </c>
      <c r="AV655">
        <f t="shared" ca="1" si="85"/>
        <v>17882418.599999998</v>
      </c>
      <c r="AW655" s="213" t="str">
        <f t="shared" ca="1" si="86"/>
        <v/>
      </c>
    </row>
    <row r="656" spans="1:49" x14ac:dyDescent="0.25">
      <c r="A656" s="9" vm="3390">
        <f ca="1"/>
        <v>44831</v>
      </c>
      <c r="B656" s="9" vm="3402">
        <f ca="1"/>
        <v>5394</v>
      </c>
      <c r="C656" s="9" vm="3403">
        <f ca="1"/>
        <v>31156</v>
      </c>
      <c r="D656" s="85">
        <f t="shared" ca="1" si="82"/>
        <v>-6.6135734072022168E-2</v>
      </c>
      <c r="E656" s="85"/>
      <c r="U656" s="9" vm="3404">
        <f ca="1"/>
        <v>44837</v>
      </c>
      <c r="V656" s="9" vm="3405">
        <f ca="1"/>
        <v>3076.2</v>
      </c>
      <c r="W656" s="9" vm="3406">
        <f ca="1"/>
        <v>7410</v>
      </c>
      <c r="X656" s="85">
        <f t="shared" ca="1" si="87"/>
        <v>-7.5716603569497026E-2</v>
      </c>
      <c r="AR656" s="25" vm="3390">
        <f t="shared" ca="1" si="80"/>
        <v>44831</v>
      </c>
      <c r="AS656">
        <f t="shared" ca="1" si="81"/>
        <v>168055464</v>
      </c>
      <c r="AT656" t="str">
        <f t="shared" ca="1" si="83"/>
        <v/>
      </c>
      <c r="AU656" s="25" vm="3404">
        <f t="shared" ca="1" si="84"/>
        <v>44837</v>
      </c>
      <c r="AV656">
        <f t="shared" ca="1" si="85"/>
        <v>22794642</v>
      </c>
      <c r="AW656" s="213" t="str">
        <f t="shared" ca="1" si="86"/>
        <v/>
      </c>
    </row>
    <row r="657" spans="1:49" x14ac:dyDescent="0.25">
      <c r="A657" s="9" vm="3395">
        <f ca="1"/>
        <v>44832</v>
      </c>
      <c r="B657" s="9" vm="3407">
        <f ca="1"/>
        <v>5698</v>
      </c>
      <c r="C657" s="9" vm="3408">
        <f ca="1"/>
        <v>31538</v>
      </c>
      <c r="D657" s="85">
        <f t="shared" ca="1" si="82"/>
        <v>5.6358917315535779E-2</v>
      </c>
      <c r="E657" s="85"/>
      <c r="U657" s="9" vm="3409">
        <f ca="1"/>
        <v>44838</v>
      </c>
      <c r="V657" s="9" vm="3410">
        <f ca="1"/>
        <v>3337.2</v>
      </c>
      <c r="W657" s="9" vm="3411">
        <f ca="1"/>
        <v>5201</v>
      </c>
      <c r="X657" s="85">
        <f t="shared" ca="1" si="87"/>
        <v>8.4844938560561731E-2</v>
      </c>
      <c r="AR657" s="25" vm="3395">
        <f t="shared" ca="1" si="80"/>
        <v>44832</v>
      </c>
      <c r="AS657">
        <f t="shared" ca="1" si="81"/>
        <v>179703524</v>
      </c>
      <c r="AT657" t="str">
        <f t="shared" ca="1" si="83"/>
        <v/>
      </c>
      <c r="AU657" s="25" vm="3409">
        <f t="shared" ca="1" si="84"/>
        <v>44838</v>
      </c>
      <c r="AV657">
        <f t="shared" ca="1" si="85"/>
        <v>17356777.199999999</v>
      </c>
      <c r="AW657" s="213" t="str">
        <f t="shared" ca="1" si="86"/>
        <v/>
      </c>
    </row>
    <row r="658" spans="1:49" x14ac:dyDescent="0.25">
      <c r="A658" s="9" vm="3412">
        <f ca="1"/>
        <v>44833</v>
      </c>
      <c r="B658" s="9" vm="3413">
        <f ca="1"/>
        <v>5513</v>
      </c>
      <c r="C658" s="9" vm="3414">
        <f ca="1"/>
        <v>33575</v>
      </c>
      <c r="D658" s="85">
        <f t="shared" ca="1" si="82"/>
        <v>-3.2467532467532464E-2</v>
      </c>
      <c r="E658" s="85"/>
      <c r="U658" s="9" vm="3415">
        <f ca="1"/>
        <v>44839</v>
      </c>
      <c r="V658" s="9" vm="3416">
        <f ca="1"/>
        <v>3475.8</v>
      </c>
      <c r="W658" s="9" vm="3417">
        <f ca="1"/>
        <v>3586</v>
      </c>
      <c r="X658" s="85">
        <f t="shared" ca="1" si="87"/>
        <v>4.1531823085221256E-2</v>
      </c>
      <c r="AR658" s="25" vm="3412">
        <f t="shared" ca="1" si="80"/>
        <v>44833</v>
      </c>
      <c r="AS658">
        <f t="shared" ca="1" si="81"/>
        <v>185098975</v>
      </c>
      <c r="AT658" t="str">
        <f t="shared" ca="1" si="83"/>
        <v/>
      </c>
      <c r="AU658" s="25" vm="3415">
        <f t="shared" ca="1" si="84"/>
        <v>44839</v>
      </c>
      <c r="AV658">
        <f t="shared" ca="1" si="85"/>
        <v>12464218.800000001</v>
      </c>
      <c r="AW658" s="213" t="str">
        <f t="shared" ca="1" si="86"/>
        <v/>
      </c>
    </row>
    <row r="659" spans="1:49" x14ac:dyDescent="0.25">
      <c r="A659" s="9" vm="3399">
        <f ca="1"/>
        <v>44834</v>
      </c>
      <c r="B659" s="9" vm="3418">
        <f ca="1"/>
        <v>5366</v>
      </c>
      <c r="C659" s="9" vm="3419">
        <f ca="1"/>
        <v>23255</v>
      </c>
      <c r="D659" s="85">
        <f t="shared" ca="1" si="82"/>
        <v>-2.6664248140758209E-2</v>
      </c>
      <c r="E659" s="85"/>
      <c r="U659" s="9" vm="3420">
        <f ca="1"/>
        <v>44840</v>
      </c>
      <c r="V659" s="9" vm="3421">
        <f ca="1"/>
        <v>3436.2</v>
      </c>
      <c r="W659" s="9" vm="3422">
        <f ca="1"/>
        <v>5416</v>
      </c>
      <c r="X659" s="85">
        <f t="shared" ca="1" si="87"/>
        <v>-1.1393060590367789E-2</v>
      </c>
      <c r="AR659" s="25" vm="3399">
        <f t="shared" ca="1" si="80"/>
        <v>44834</v>
      </c>
      <c r="AS659">
        <f t="shared" ca="1" si="81"/>
        <v>124786330</v>
      </c>
      <c r="AT659" t="str">
        <f t="shared" ca="1" si="83"/>
        <v/>
      </c>
      <c r="AU659" s="25" vm="3420">
        <f t="shared" ca="1" si="84"/>
        <v>44840</v>
      </c>
      <c r="AV659">
        <f t="shared" ca="1" si="85"/>
        <v>18610459.199999999</v>
      </c>
      <c r="AW659" s="213" t="str">
        <f t="shared" ca="1" si="86"/>
        <v/>
      </c>
    </row>
    <row r="660" spans="1:49" x14ac:dyDescent="0.25">
      <c r="A660" s="9" vm="3404">
        <f ca="1"/>
        <v>44837</v>
      </c>
      <c r="B660" s="9" vm="2374">
        <f ca="1"/>
        <v>4944</v>
      </c>
      <c r="C660" s="9" vm="3423">
        <f ca="1"/>
        <v>45881</v>
      </c>
      <c r="D660" s="85">
        <f t="shared" ca="1" si="82"/>
        <v>-7.8643309727916513E-2</v>
      </c>
      <c r="E660" s="85"/>
      <c r="U660" s="9" vm="3424">
        <f ca="1"/>
        <v>44841</v>
      </c>
      <c r="V660" s="9" vm="3425">
        <f ca="1"/>
        <v>3195</v>
      </c>
      <c r="W660" s="9" vm="3426">
        <f ca="1"/>
        <v>5693</v>
      </c>
      <c r="X660" s="85">
        <f t="shared" ca="1" si="87"/>
        <v>-7.0193818753273921E-2</v>
      </c>
      <c r="AR660" s="25" vm="3404">
        <f t="shared" ca="1" si="80"/>
        <v>44837</v>
      </c>
      <c r="AS660">
        <f t="shared" ca="1" si="81"/>
        <v>226835664</v>
      </c>
      <c r="AT660" t="str">
        <f t="shared" ca="1" si="83"/>
        <v/>
      </c>
      <c r="AU660" s="25" vm="3424">
        <f t="shared" ca="1" si="84"/>
        <v>44841</v>
      </c>
      <c r="AV660">
        <f t="shared" ca="1" si="85"/>
        <v>18189135</v>
      </c>
      <c r="AW660" s="213" t="str">
        <f t="shared" ca="1" si="86"/>
        <v/>
      </c>
    </row>
    <row r="661" spans="1:49" x14ac:dyDescent="0.25">
      <c r="A661" s="9" vm="3409">
        <f ca="1"/>
        <v>44838</v>
      </c>
      <c r="B661" s="9" vm="3427">
        <f ca="1"/>
        <v>5377</v>
      </c>
      <c r="C661" s="9" vm="3428">
        <f ca="1"/>
        <v>44791</v>
      </c>
      <c r="D661" s="85">
        <f t="shared" ca="1" si="82"/>
        <v>8.7580906148867307E-2</v>
      </c>
      <c r="E661" s="85"/>
      <c r="U661" s="9" vm="3429">
        <f ca="1"/>
        <v>44845</v>
      </c>
      <c r="V661" s="9" vm="2357">
        <f ca="1"/>
        <v>3135.6</v>
      </c>
      <c r="W661" s="9" vm="3430">
        <f ca="1"/>
        <v>5574</v>
      </c>
      <c r="X661" s="85">
        <f t="shared" ca="1" si="87"/>
        <v>-1.8591549295774678E-2</v>
      </c>
      <c r="AR661" s="25" vm="3409">
        <f t="shared" ca="1" si="80"/>
        <v>44838</v>
      </c>
      <c r="AS661">
        <f t="shared" ca="1" si="81"/>
        <v>240841207</v>
      </c>
      <c r="AT661" t="str">
        <f t="shared" ca="1" si="83"/>
        <v/>
      </c>
      <c r="AU661" s="25" vm="3429">
        <f t="shared" ca="1" si="84"/>
        <v>44845</v>
      </c>
      <c r="AV661">
        <f t="shared" ca="1" si="85"/>
        <v>17477834.399999999</v>
      </c>
      <c r="AW661" s="213" t="str">
        <f t="shared" ca="1" si="86"/>
        <v/>
      </c>
    </row>
    <row r="662" spans="1:49" x14ac:dyDescent="0.25">
      <c r="A662" s="9" vm="3415">
        <f ca="1"/>
        <v>44839</v>
      </c>
      <c r="B662" s="9" vm="3431">
        <f ca="1"/>
        <v>5605</v>
      </c>
      <c r="C662" s="9" vm="3432">
        <f ca="1"/>
        <v>32151</v>
      </c>
      <c r="D662" s="85">
        <f t="shared" ca="1" si="82"/>
        <v>4.2402826855123678E-2</v>
      </c>
      <c r="E662" s="85"/>
      <c r="U662" s="9" vm="3433">
        <f ca="1"/>
        <v>44846</v>
      </c>
      <c r="V662" s="9" vm="2128">
        <f ca="1"/>
        <v>2988</v>
      </c>
      <c r="W662" s="9" vm="3434">
        <f ca="1"/>
        <v>9265</v>
      </c>
      <c r="X662" s="85">
        <f t="shared" ca="1" si="87"/>
        <v>-4.707233065442018E-2</v>
      </c>
      <c r="AR662" s="25" vm="3415">
        <f t="shared" ca="1" si="80"/>
        <v>44839</v>
      </c>
      <c r="AS662">
        <f t="shared" ca="1" si="81"/>
        <v>180206355</v>
      </c>
      <c r="AT662" t="str">
        <f t="shared" ca="1" si="83"/>
        <v/>
      </c>
      <c r="AU662" s="25" vm="3433">
        <f t="shared" ca="1" si="84"/>
        <v>44846</v>
      </c>
      <c r="AV662">
        <f t="shared" ca="1" si="85"/>
        <v>27683820</v>
      </c>
      <c r="AW662" s="213" t="str">
        <f t="shared" ca="1" si="86"/>
        <v/>
      </c>
    </row>
    <row r="663" spans="1:49" x14ac:dyDescent="0.25">
      <c r="A663" s="9" vm="3420">
        <f ca="1"/>
        <v>44840</v>
      </c>
      <c r="B663" s="9" vm="3435">
        <f ca="1"/>
        <v>5548</v>
      </c>
      <c r="C663" s="9" vm="3436">
        <f ca="1"/>
        <v>34949</v>
      </c>
      <c r="D663" s="85">
        <f t="shared" ca="1" si="82"/>
        <v>-1.0169491525423728E-2</v>
      </c>
      <c r="E663" s="85"/>
      <c r="U663" s="9" vm="3437">
        <f ca="1"/>
        <v>44847</v>
      </c>
      <c r="V663" s="9" vm="3438">
        <f ca="1"/>
        <v>3196.8</v>
      </c>
      <c r="W663" s="9" vm="3439">
        <f ca="1"/>
        <v>6405</v>
      </c>
      <c r="X663" s="85">
        <f t="shared" ca="1" si="87"/>
        <v>6.9879518072289218E-2</v>
      </c>
      <c r="AR663" s="25" vm="3420">
        <f t="shared" ca="1" si="80"/>
        <v>44840</v>
      </c>
      <c r="AS663">
        <f t="shared" ca="1" si="81"/>
        <v>193897052</v>
      </c>
      <c r="AT663" t="str">
        <f t="shared" ca="1" si="83"/>
        <v/>
      </c>
      <c r="AU663" s="25" vm="3437">
        <f t="shared" ca="1" si="84"/>
        <v>44847</v>
      </c>
      <c r="AV663">
        <f t="shared" ca="1" si="85"/>
        <v>20475504</v>
      </c>
      <c r="AW663" s="213" t="str">
        <f t="shared" ca="1" si="86"/>
        <v/>
      </c>
    </row>
    <row r="664" spans="1:49" x14ac:dyDescent="0.25">
      <c r="A664" s="9" vm="3424">
        <f ca="1"/>
        <v>44841</v>
      </c>
      <c r="B664" s="9" vm="3440">
        <f ca="1"/>
        <v>5135</v>
      </c>
      <c r="C664" s="9" vm="3441">
        <f ca="1"/>
        <v>34585</v>
      </c>
      <c r="D664" s="85">
        <f t="shared" ca="1" si="82"/>
        <v>-7.444124008651766E-2</v>
      </c>
      <c r="E664" s="85"/>
      <c r="U664" s="9" vm="3442">
        <f ca="1"/>
        <v>44848</v>
      </c>
      <c r="V664" s="9" vm="917">
        <f ca="1"/>
        <v>3058.2</v>
      </c>
      <c r="W664" s="9" vm="3443">
        <f ca="1"/>
        <v>5301</v>
      </c>
      <c r="X664" s="85">
        <f t="shared" ca="1" si="87"/>
        <v>-4.3355855855855968E-2</v>
      </c>
      <c r="AR664" s="25" vm="3424">
        <f t="shared" ca="1" si="80"/>
        <v>44841</v>
      </c>
      <c r="AS664">
        <f t="shared" ca="1" si="81"/>
        <v>177593975</v>
      </c>
      <c r="AT664" t="str">
        <f t="shared" ca="1" si="83"/>
        <v/>
      </c>
      <c r="AU664" s="25" vm="3442">
        <f t="shared" ca="1" si="84"/>
        <v>44848</v>
      </c>
      <c r="AV664">
        <f t="shared" ca="1" si="85"/>
        <v>16211518.199999999</v>
      </c>
      <c r="AW664" s="213" t="str">
        <f t="shared" ca="1" si="86"/>
        <v/>
      </c>
    </row>
    <row r="665" spans="1:49" x14ac:dyDescent="0.25">
      <c r="A665" s="9" vm="3444">
        <f ca="1"/>
        <v>44844</v>
      </c>
      <c r="B665" s="9" vm="3445">
        <f ca="1"/>
        <v>4933</v>
      </c>
      <c r="C665" s="9" vm="3446">
        <f ca="1"/>
        <v>32390</v>
      </c>
      <c r="D665" s="85">
        <f t="shared" ca="1" si="82"/>
        <v>-3.9337877312560859E-2</v>
      </c>
      <c r="E665" s="85"/>
      <c r="U665" s="9" vm="3447">
        <f ca="1"/>
        <v>44851</v>
      </c>
      <c r="V665" s="9" vm="2750">
        <f ca="1"/>
        <v>2703.6</v>
      </c>
      <c r="W665" s="9" vm="3448">
        <f ca="1"/>
        <v>12244</v>
      </c>
      <c r="X665" s="85">
        <f t="shared" ca="1" si="87"/>
        <v>-0.11595055915244259</v>
      </c>
      <c r="AR665" s="25" vm="3444">
        <f t="shared" ca="1" si="80"/>
        <v>44844</v>
      </c>
      <c r="AS665">
        <f t="shared" ca="1" si="81"/>
        <v>159779870</v>
      </c>
      <c r="AT665" t="str">
        <f t="shared" ca="1" si="83"/>
        <v/>
      </c>
      <c r="AU665" s="25" vm="3447">
        <f t="shared" ca="1" si="84"/>
        <v>44851</v>
      </c>
      <c r="AV665">
        <f t="shared" ca="1" si="85"/>
        <v>33102878.399999999</v>
      </c>
      <c r="AW665" s="213" t="str">
        <f t="shared" ca="1" si="86"/>
        <v/>
      </c>
    </row>
    <row r="666" spans="1:49" x14ac:dyDescent="0.25">
      <c r="A666" s="9" vm="3429">
        <f ca="1"/>
        <v>44845</v>
      </c>
      <c r="B666" s="9" vm="3449">
        <f ca="1"/>
        <v>5010</v>
      </c>
      <c r="C666" s="9" vm="3450">
        <f ca="1"/>
        <v>21477</v>
      </c>
      <c r="D666" s="85">
        <f t="shared" ca="1" si="82"/>
        <v>1.5609162781269005E-2</v>
      </c>
      <c r="E666" s="85"/>
      <c r="U666" s="9" vm="3451">
        <f ca="1"/>
        <v>44852</v>
      </c>
      <c r="V666" s="9" vm="1004">
        <f ca="1"/>
        <v>2505.6</v>
      </c>
      <c r="W666" s="9" vm="3452">
        <f ca="1"/>
        <v>11014</v>
      </c>
      <c r="X666" s="85">
        <f t="shared" ca="1" si="87"/>
        <v>-7.3235685752330235E-2</v>
      </c>
      <c r="AR666" s="25" vm="3429">
        <f t="shared" ca="1" si="80"/>
        <v>44845</v>
      </c>
      <c r="AS666">
        <f t="shared" ca="1" si="81"/>
        <v>107599770</v>
      </c>
      <c r="AT666" t="str">
        <f t="shared" ca="1" si="83"/>
        <v/>
      </c>
      <c r="AU666" s="25" vm="3451">
        <f t="shared" ca="1" si="84"/>
        <v>44852</v>
      </c>
      <c r="AV666">
        <f t="shared" ca="1" si="85"/>
        <v>27596678.399999999</v>
      </c>
      <c r="AW666" s="213" t="str">
        <f t="shared" ca="1" si="86"/>
        <v/>
      </c>
    </row>
    <row r="667" spans="1:49" x14ac:dyDescent="0.25">
      <c r="A667" s="9" vm="3433">
        <f ca="1"/>
        <v>44846</v>
      </c>
      <c r="B667" s="9" vm="2773">
        <f ca="1"/>
        <v>4774</v>
      </c>
      <c r="C667" s="9" vm="3453">
        <f ca="1"/>
        <v>23603</v>
      </c>
      <c r="D667" s="85">
        <f t="shared" ca="1" si="82"/>
        <v>-4.7105788423153695E-2</v>
      </c>
      <c r="E667" s="85"/>
      <c r="U667" s="9" vm="3454">
        <f ca="1"/>
        <v>44853</v>
      </c>
      <c r="V667" s="9" vm="2546">
        <f ca="1"/>
        <v>2257.1999999999998</v>
      </c>
      <c r="W667" s="9" vm="3455">
        <f ca="1"/>
        <v>8881</v>
      </c>
      <c r="X667" s="85">
        <f t="shared" ca="1" si="87"/>
        <v>-9.9137931034482804E-2</v>
      </c>
      <c r="AR667" s="25" vm="3433">
        <f t="shared" ca="1" si="80"/>
        <v>44846</v>
      </c>
      <c r="AS667">
        <f t="shared" ca="1" si="81"/>
        <v>112680722</v>
      </c>
      <c r="AT667" t="str">
        <f t="shared" ca="1" si="83"/>
        <v/>
      </c>
      <c r="AU667" s="25" vm="3454">
        <f t="shared" ca="1" si="84"/>
        <v>44853</v>
      </c>
      <c r="AV667">
        <f t="shared" ca="1" si="85"/>
        <v>20046193.199999999</v>
      </c>
      <c r="AW667" s="213" t="str">
        <f t="shared" ca="1" si="86"/>
        <v/>
      </c>
    </row>
    <row r="668" spans="1:49" x14ac:dyDescent="0.25">
      <c r="A668" s="9" vm="3437">
        <f ca="1"/>
        <v>44847</v>
      </c>
      <c r="B668" s="9" vm="3456">
        <f ca="1"/>
        <v>5119</v>
      </c>
      <c r="C668" s="9" vm="3457">
        <f ca="1"/>
        <v>28059</v>
      </c>
      <c r="D668" s="85">
        <f t="shared" ca="1" si="82"/>
        <v>7.2266443234185171E-2</v>
      </c>
      <c r="E668" s="85"/>
      <c r="U668" s="9" vm="3458">
        <f ca="1"/>
        <v>44854</v>
      </c>
      <c r="V668" s="9" vm="3459">
        <f ca="1"/>
        <v>2205</v>
      </c>
      <c r="W668" s="9" vm="3460">
        <f ca="1"/>
        <v>8277</v>
      </c>
      <c r="X668" s="85">
        <f t="shared" ca="1" si="87"/>
        <v>-2.3125996810207258E-2</v>
      </c>
      <c r="AR668" s="25" vm="3437">
        <f t="shared" ca="1" si="80"/>
        <v>44847</v>
      </c>
      <c r="AS668">
        <f t="shared" ca="1" si="81"/>
        <v>143634021</v>
      </c>
      <c r="AT668" t="str">
        <f t="shared" ca="1" si="83"/>
        <v/>
      </c>
      <c r="AU668" s="25" vm="3458">
        <f t="shared" ca="1" si="84"/>
        <v>44854</v>
      </c>
      <c r="AV668">
        <f t="shared" ca="1" si="85"/>
        <v>18250785</v>
      </c>
      <c r="AW668" s="213" t="str">
        <f t="shared" ca="1" si="86"/>
        <v/>
      </c>
    </row>
    <row r="669" spans="1:49" x14ac:dyDescent="0.25">
      <c r="A669" s="9" vm="3442">
        <f ca="1"/>
        <v>44848</v>
      </c>
      <c r="B669" s="9" vm="3461">
        <f ca="1"/>
        <v>4953</v>
      </c>
      <c r="C669" s="9" vm="3462">
        <f ca="1"/>
        <v>19361</v>
      </c>
      <c r="D669" s="85">
        <f t="shared" ca="1" si="82"/>
        <v>-3.2428208634498926E-2</v>
      </c>
      <c r="E669" s="85"/>
      <c r="U669" s="9" vm="3463">
        <f ca="1"/>
        <v>44855</v>
      </c>
      <c r="V669" s="9" vm="2650">
        <f ca="1"/>
        <v>1967.4</v>
      </c>
      <c r="W669" s="9" vm="3464">
        <f ca="1"/>
        <v>16630</v>
      </c>
      <c r="X669" s="85">
        <f t="shared" ca="1" si="87"/>
        <v>-0.10775510204081629</v>
      </c>
      <c r="AR669" s="25" vm="3442">
        <f t="shared" ca="1" si="80"/>
        <v>44848</v>
      </c>
      <c r="AS669">
        <f t="shared" ca="1" si="81"/>
        <v>95895033</v>
      </c>
      <c r="AT669" t="str">
        <f t="shared" ca="1" si="83"/>
        <v/>
      </c>
      <c r="AU669" s="25" vm="3463">
        <f t="shared" ca="1" si="84"/>
        <v>44855</v>
      </c>
      <c r="AV669">
        <f t="shared" ca="1" si="85"/>
        <v>32717862</v>
      </c>
      <c r="AW669" s="213" t="str">
        <f t="shared" ca="1" si="86"/>
        <v/>
      </c>
    </row>
    <row r="670" spans="1:49" x14ac:dyDescent="0.25">
      <c r="A670" s="9" vm="3447">
        <f ca="1"/>
        <v>44851</v>
      </c>
      <c r="B670" s="9" vm="3465">
        <f ca="1"/>
        <v>4425</v>
      </c>
      <c r="C670" s="9" vm="3466">
        <f ca="1"/>
        <v>43099</v>
      </c>
      <c r="D670" s="85">
        <f t="shared" ca="1" si="82"/>
        <v>-0.10660205935796487</v>
      </c>
      <c r="E670" s="85"/>
      <c r="U670" s="9" vm="3467">
        <f ca="1"/>
        <v>44858</v>
      </c>
      <c r="V670" s="9" vm="3468">
        <f ca="1"/>
        <v>2131.1999999999998</v>
      </c>
      <c r="W670" s="9" vm="3469">
        <f ca="1"/>
        <v>13607</v>
      </c>
      <c r="X670" s="85">
        <f t="shared" ca="1" si="87"/>
        <v>8.3257090576395104E-2</v>
      </c>
      <c r="AR670" s="25" vm="3447">
        <f t="shared" ca="1" si="80"/>
        <v>44851</v>
      </c>
      <c r="AS670">
        <f t="shared" ca="1" si="81"/>
        <v>190713075</v>
      </c>
      <c r="AT670" t="str">
        <f t="shared" ca="1" si="83"/>
        <v/>
      </c>
      <c r="AU670" s="25" vm="3467">
        <f t="shared" ca="1" si="84"/>
        <v>44858</v>
      </c>
      <c r="AV670">
        <f t="shared" ca="1" si="85"/>
        <v>28999238.399999999</v>
      </c>
      <c r="AW670" s="213" t="str">
        <f t="shared" ca="1" si="86"/>
        <v/>
      </c>
    </row>
    <row r="671" spans="1:49" x14ac:dyDescent="0.25">
      <c r="A671" s="9" vm="3451">
        <f ca="1"/>
        <v>44852</v>
      </c>
      <c r="B671" s="9" vm="3470">
        <f ca="1"/>
        <v>4140</v>
      </c>
      <c r="C671" s="9" vm="3471">
        <f ca="1"/>
        <v>44241</v>
      </c>
      <c r="D671" s="85">
        <f t="shared" ca="1" si="82"/>
        <v>-6.4406779661016947E-2</v>
      </c>
      <c r="E671" s="85"/>
      <c r="U671" s="9" vm="3472">
        <f ca="1"/>
        <v>44859</v>
      </c>
      <c r="V671" s="9" vm="3473">
        <f ca="1"/>
        <v>2458.8000000000002</v>
      </c>
      <c r="W671" s="9" vm="1363">
        <f ca="1"/>
        <v>12636</v>
      </c>
      <c r="X671" s="85">
        <f t="shared" ca="1" si="87"/>
        <v>0.15371621621621639</v>
      </c>
      <c r="AR671" s="25" vm="3451">
        <f t="shared" ca="1" si="80"/>
        <v>44852</v>
      </c>
      <c r="AS671">
        <f t="shared" ca="1" si="81"/>
        <v>183157740</v>
      </c>
      <c r="AT671" t="str">
        <f t="shared" ca="1" si="83"/>
        <v/>
      </c>
      <c r="AU671" s="25" vm="3472">
        <f t="shared" ca="1" si="84"/>
        <v>44859</v>
      </c>
      <c r="AV671">
        <f t="shared" ca="1" si="85"/>
        <v>31069396.800000001</v>
      </c>
      <c r="AW671" s="213" t="str">
        <f t="shared" ca="1" si="86"/>
        <v/>
      </c>
    </row>
    <row r="672" spans="1:49" x14ac:dyDescent="0.25">
      <c r="A672" s="9" vm="3454">
        <f ca="1"/>
        <v>44853</v>
      </c>
      <c r="B672" s="9" vm="3474">
        <f ca="1"/>
        <v>3770</v>
      </c>
      <c r="C672" s="9" vm="3475">
        <f ca="1"/>
        <v>47348</v>
      </c>
      <c r="D672" s="85">
        <f t="shared" ca="1" si="82"/>
        <v>-8.9371980676328497E-2</v>
      </c>
      <c r="E672" s="85"/>
      <c r="U672" s="9" vm="3476">
        <f ca="1"/>
        <v>44860</v>
      </c>
      <c r="V672" s="9" vm="3477">
        <f ca="1"/>
        <v>2413.8000000000002</v>
      </c>
      <c r="W672" s="9" vm="3478">
        <f ca="1"/>
        <v>10129</v>
      </c>
      <c r="X672" s="85">
        <f t="shared" ca="1" si="87"/>
        <v>-1.8301610541727669E-2</v>
      </c>
      <c r="AR672" s="25" vm="3454">
        <f t="shared" ca="1" si="80"/>
        <v>44853</v>
      </c>
      <c r="AS672">
        <f t="shared" ca="1" si="81"/>
        <v>178501960</v>
      </c>
      <c r="AT672" t="str">
        <f t="shared" ca="1" si="83"/>
        <v/>
      </c>
      <c r="AU672" s="25" vm="3476">
        <f t="shared" ca="1" si="84"/>
        <v>44860</v>
      </c>
      <c r="AV672">
        <f t="shared" ca="1" si="85"/>
        <v>24449380.200000003</v>
      </c>
      <c r="AW672" s="213" t="str">
        <f t="shared" ca="1" si="86"/>
        <v/>
      </c>
    </row>
    <row r="673" spans="1:49" x14ac:dyDescent="0.25">
      <c r="A673" s="9" vm="3458">
        <f ca="1"/>
        <v>44854</v>
      </c>
      <c r="B673" s="9" vm="3479">
        <f ca="1"/>
        <v>3672</v>
      </c>
      <c r="C673" s="9" vm="3480">
        <f ca="1"/>
        <v>52081</v>
      </c>
      <c r="D673" s="85">
        <f t="shared" ca="1" si="82"/>
        <v>-2.59946949602122E-2</v>
      </c>
      <c r="E673" s="85"/>
      <c r="U673" s="9" vm="3481">
        <f ca="1"/>
        <v>44861</v>
      </c>
      <c r="V673" s="9" vm="3482">
        <f ca="1"/>
        <v>2192.4</v>
      </c>
      <c r="W673" s="9" vm="3483">
        <f ca="1"/>
        <v>18107</v>
      </c>
      <c r="X673" s="85">
        <f t="shared" ca="1" si="87"/>
        <v>-9.1722595078299801E-2</v>
      </c>
      <c r="AR673" s="25" vm="3458">
        <f t="shared" ca="1" si="80"/>
        <v>44854</v>
      </c>
      <c r="AS673">
        <f t="shared" ca="1" si="81"/>
        <v>191241432</v>
      </c>
      <c r="AT673" t="str">
        <f t="shared" ca="1" si="83"/>
        <v/>
      </c>
      <c r="AU673" s="25" vm="3481">
        <f t="shared" ca="1" si="84"/>
        <v>44861</v>
      </c>
      <c r="AV673">
        <f t="shared" ca="1" si="85"/>
        <v>39697786.800000004</v>
      </c>
      <c r="AW673" s="213" t="str">
        <f t="shared" ca="1" si="86"/>
        <v/>
      </c>
    </row>
    <row r="674" spans="1:49" x14ac:dyDescent="0.25">
      <c r="A674" s="9" vm="3463">
        <f ca="1"/>
        <v>44855</v>
      </c>
      <c r="B674" s="9" vm="2576">
        <f ca="1"/>
        <v>3300</v>
      </c>
      <c r="C674" s="9" vm="3484">
        <f ca="1"/>
        <v>70098</v>
      </c>
      <c r="D674" s="85">
        <f t="shared" ca="1" si="82"/>
        <v>-0.10130718954248366</v>
      </c>
      <c r="E674" s="85"/>
      <c r="U674" s="9" vm="3485">
        <f ca="1"/>
        <v>44862</v>
      </c>
      <c r="V674" s="9" vm="2062">
        <f ca="1"/>
        <v>2138.4</v>
      </c>
      <c r="W674" s="9" vm="3486">
        <f ca="1"/>
        <v>12899</v>
      </c>
      <c r="X674" s="85">
        <f t="shared" ca="1" si="87"/>
        <v>-2.463054187192118E-2</v>
      </c>
      <c r="AR674" s="25" vm="3463">
        <f t="shared" ca="1" si="80"/>
        <v>44855</v>
      </c>
      <c r="AS674">
        <f t="shared" ca="1" si="81"/>
        <v>231323400</v>
      </c>
      <c r="AT674" t="str">
        <f t="shared" ca="1" si="83"/>
        <v/>
      </c>
      <c r="AU674" s="25" vm="3485">
        <f t="shared" ca="1" si="84"/>
        <v>44862</v>
      </c>
      <c r="AV674">
        <f t="shared" ca="1" si="85"/>
        <v>27583221.600000001</v>
      </c>
      <c r="AW674" s="213" t="str">
        <f t="shared" ca="1" si="86"/>
        <v/>
      </c>
    </row>
    <row r="675" spans="1:49" x14ac:dyDescent="0.25">
      <c r="A675" s="9" vm="3467">
        <f ca="1"/>
        <v>44858</v>
      </c>
      <c r="B675" s="9" vm="3487">
        <f ca="1"/>
        <v>3564</v>
      </c>
      <c r="C675" s="9" vm="3488">
        <f ca="1"/>
        <v>51980</v>
      </c>
      <c r="D675" s="85">
        <f t="shared" ca="1" si="82"/>
        <v>0.08</v>
      </c>
      <c r="E675" s="85"/>
      <c r="U675" s="9" vm="3489">
        <f ca="1"/>
        <v>44865</v>
      </c>
      <c r="V675" s="9" vm="3490">
        <f ca="1"/>
        <v>2511</v>
      </c>
      <c r="W675" s="9" vm="3491">
        <f ca="1"/>
        <v>17038</v>
      </c>
      <c r="X675" s="85">
        <f t="shared" ca="1" si="87"/>
        <v>0.1742424242424242</v>
      </c>
      <c r="AR675" s="25" vm="3467">
        <f t="shared" ca="1" si="80"/>
        <v>44858</v>
      </c>
      <c r="AS675">
        <f t="shared" ca="1" si="81"/>
        <v>185256720</v>
      </c>
      <c r="AT675" t="str">
        <f t="shared" ca="1" si="83"/>
        <v/>
      </c>
      <c r="AU675" s="25" vm="3489">
        <f t="shared" ca="1" si="84"/>
        <v>44865</v>
      </c>
      <c r="AV675">
        <f t="shared" ca="1" si="85"/>
        <v>42782418</v>
      </c>
      <c r="AW675" s="213" t="str">
        <f t="shared" ca="1" si="86"/>
        <v/>
      </c>
    </row>
    <row r="676" spans="1:49" x14ac:dyDescent="0.25">
      <c r="A676" s="9" vm="3472">
        <f ca="1"/>
        <v>44859</v>
      </c>
      <c r="B676" s="9" vm="3492">
        <f ca="1"/>
        <v>4072</v>
      </c>
      <c r="C676" s="9" vm="3493">
        <f ca="1"/>
        <v>64777</v>
      </c>
      <c r="D676" s="85">
        <f t="shared" ca="1" si="82"/>
        <v>0.14253647586980919</v>
      </c>
      <c r="E676" s="85"/>
      <c r="U676" s="9" vm="3494">
        <f ca="1"/>
        <v>44866</v>
      </c>
      <c r="V676" s="9" vm="3495">
        <f ca="1"/>
        <v>2120.4</v>
      </c>
      <c r="W676" s="9" vm="3496">
        <f ca="1"/>
        <v>18281</v>
      </c>
      <c r="X676" s="85">
        <f t="shared" ca="1" si="87"/>
        <v>-0.15555555555555553</v>
      </c>
      <c r="AR676" s="25" vm="3472">
        <f t="shared" ca="1" si="80"/>
        <v>44859</v>
      </c>
      <c r="AS676">
        <f t="shared" ca="1" si="81"/>
        <v>263771944</v>
      </c>
      <c r="AT676" t="str">
        <f t="shared" ca="1" si="83"/>
        <v/>
      </c>
      <c r="AU676" s="25" vm="3494">
        <f t="shared" ca="1" si="84"/>
        <v>44866</v>
      </c>
      <c r="AV676">
        <f t="shared" ca="1" si="85"/>
        <v>38763032.399999999</v>
      </c>
      <c r="AW676" s="213" t="str">
        <f t="shared" ca="1" si="86"/>
        <v/>
      </c>
    </row>
    <row r="677" spans="1:49" x14ac:dyDescent="0.25">
      <c r="A677" s="9" vm="3476">
        <f ca="1"/>
        <v>44860</v>
      </c>
      <c r="B677" s="9" vm="1063">
        <f ca="1"/>
        <v>4015</v>
      </c>
      <c r="C677" s="9" vm="3497">
        <f ca="1"/>
        <v>45527</v>
      </c>
      <c r="D677" s="85">
        <f t="shared" ca="1" si="82"/>
        <v>-1.3998035363457761E-2</v>
      </c>
      <c r="E677" s="85"/>
      <c r="U677" s="9" vm="3498">
        <f ca="1"/>
        <v>44867</v>
      </c>
      <c r="V677" s="9" vm="3499">
        <f ca="1"/>
        <v>2347.1999999999998</v>
      </c>
      <c r="W677" s="9" vm="3500">
        <f ca="1"/>
        <v>14302</v>
      </c>
      <c r="X677" s="85">
        <f t="shared" ca="1" si="87"/>
        <v>0.10696095076400666</v>
      </c>
      <c r="AR677" s="25" vm="3476">
        <f t="shared" ca="1" si="80"/>
        <v>44860</v>
      </c>
      <c r="AS677">
        <f t="shared" ca="1" si="81"/>
        <v>182790905</v>
      </c>
      <c r="AT677" t="str">
        <f t="shared" ca="1" si="83"/>
        <v/>
      </c>
      <c r="AU677" s="25" vm="3498">
        <f t="shared" ca="1" si="84"/>
        <v>44867</v>
      </c>
      <c r="AV677">
        <f t="shared" ca="1" si="85"/>
        <v>33569654.399999999</v>
      </c>
      <c r="AW677" s="213" t="str">
        <f t="shared" ca="1" si="86"/>
        <v/>
      </c>
    </row>
    <row r="678" spans="1:49" x14ac:dyDescent="0.25">
      <c r="A678" s="9" vm="3481">
        <f ca="1"/>
        <v>44861</v>
      </c>
      <c r="B678" s="9" vm="3501">
        <f ca="1"/>
        <v>3656</v>
      </c>
      <c r="C678" s="9" vm="3502">
        <f ca="1"/>
        <v>54525</v>
      </c>
      <c r="D678" s="85">
        <f t="shared" ca="1" si="82"/>
        <v>-8.9414694894146954E-2</v>
      </c>
      <c r="E678" s="85"/>
      <c r="U678" s="9" vm="3503">
        <f ca="1"/>
        <v>44868</v>
      </c>
      <c r="V678" s="9" vm="3504">
        <f ca="1"/>
        <v>2154.6</v>
      </c>
      <c r="W678" s="9" vm="3505">
        <f ca="1"/>
        <v>13972</v>
      </c>
      <c r="X678" s="85">
        <f t="shared" ca="1" si="87"/>
        <v>-8.2055214723926351E-2</v>
      </c>
      <c r="AR678" s="25" vm="3481">
        <f t="shared" ca="1" si="80"/>
        <v>44861</v>
      </c>
      <c r="AS678">
        <f t="shared" ca="1" si="81"/>
        <v>199343400</v>
      </c>
      <c r="AT678" t="str">
        <f t="shared" ca="1" si="83"/>
        <v/>
      </c>
      <c r="AU678" s="25" vm="3503">
        <f t="shared" ca="1" si="84"/>
        <v>44868</v>
      </c>
      <c r="AV678">
        <f t="shared" ca="1" si="85"/>
        <v>30104071.199999999</v>
      </c>
      <c r="AW678" s="213" t="str">
        <f t="shared" ca="1" si="86"/>
        <v/>
      </c>
    </row>
    <row r="679" spans="1:49" x14ac:dyDescent="0.25">
      <c r="A679" s="9" vm="3485">
        <f ca="1"/>
        <v>44862</v>
      </c>
      <c r="B679" s="9" vm="3506">
        <f ca="1"/>
        <v>3572</v>
      </c>
      <c r="C679" s="9" vm="3507">
        <f ca="1"/>
        <v>50069</v>
      </c>
      <c r="D679" s="85">
        <f t="shared" ca="1" si="82"/>
        <v>-2.2975929978118162E-2</v>
      </c>
      <c r="E679" s="85"/>
      <c r="U679" s="9" vm="3508">
        <f ca="1"/>
        <v>44869</v>
      </c>
      <c r="V679" s="9" vm="3509">
        <f ca="1"/>
        <v>2536.1999999999998</v>
      </c>
      <c r="W679" s="9" vm="3510">
        <f ca="1"/>
        <v>19203</v>
      </c>
      <c r="X679" s="85">
        <f t="shared" ca="1" si="87"/>
        <v>0.17710944026733497</v>
      </c>
      <c r="AR679" s="25" vm="3485">
        <f t="shared" ca="1" si="80"/>
        <v>44862</v>
      </c>
      <c r="AS679">
        <f t="shared" ca="1" si="81"/>
        <v>178846468</v>
      </c>
      <c r="AT679" t="str">
        <f t="shared" ca="1" si="83"/>
        <v/>
      </c>
      <c r="AU679" s="25" vm="3508">
        <f t="shared" ca="1" si="84"/>
        <v>44869</v>
      </c>
      <c r="AV679">
        <f t="shared" ca="1" si="85"/>
        <v>48702648.599999994</v>
      </c>
      <c r="AW679" s="213" t="str">
        <f t="shared" ca="1" si="86"/>
        <v/>
      </c>
    </row>
    <row r="680" spans="1:49" x14ac:dyDescent="0.25">
      <c r="A680" s="9" vm="3489">
        <f ca="1"/>
        <v>44865</v>
      </c>
      <c r="B680" s="9" vm="3511">
        <f ca="1"/>
        <v>4157</v>
      </c>
      <c r="C680" s="9" vm="3512">
        <f ca="1"/>
        <v>52783</v>
      </c>
      <c r="D680" s="85">
        <f t="shared" ca="1" si="82"/>
        <v>0.16377379619260918</v>
      </c>
      <c r="E680" s="85"/>
      <c r="U680" s="9" vm="3513">
        <f ca="1"/>
        <v>44872</v>
      </c>
      <c r="V680" s="9" vm="3514">
        <f ca="1"/>
        <v>2750.4</v>
      </c>
      <c r="W680" s="9" vm="3515">
        <f ca="1"/>
        <v>11018</v>
      </c>
      <c r="X680" s="85">
        <f t="shared" ca="1" si="87"/>
        <v>8.4457061745919201E-2</v>
      </c>
      <c r="AR680" s="25" vm="3489">
        <f t="shared" ca="1" si="80"/>
        <v>44865</v>
      </c>
      <c r="AS680">
        <f t="shared" ca="1" si="81"/>
        <v>219418931</v>
      </c>
      <c r="AT680" t="str">
        <f t="shared" ca="1" si="83"/>
        <v/>
      </c>
      <c r="AU680" s="25" vm="3513">
        <f t="shared" ca="1" si="84"/>
        <v>44872</v>
      </c>
      <c r="AV680">
        <f t="shared" ca="1" si="85"/>
        <v>30303907.199999999</v>
      </c>
      <c r="AW680" s="213" t="str">
        <f t="shared" ca="1" si="86"/>
        <v/>
      </c>
    </row>
    <row r="681" spans="1:49" x14ac:dyDescent="0.25">
      <c r="A681" s="9" vm="3494">
        <f ca="1"/>
        <v>44866</v>
      </c>
      <c r="B681" s="9" vm="3516">
        <f ca="1"/>
        <v>3664</v>
      </c>
      <c r="C681" s="9" vm="3517">
        <f ca="1"/>
        <v>66606</v>
      </c>
      <c r="D681" s="85">
        <f t="shared" ca="1" si="82"/>
        <v>-0.11859514072648544</v>
      </c>
      <c r="E681" s="85"/>
      <c r="U681" s="9" vm="3518">
        <f ca="1"/>
        <v>44873</v>
      </c>
      <c r="V681" s="9" vm="3519">
        <f ca="1"/>
        <v>2372.4</v>
      </c>
      <c r="W681" s="9" vm="3520">
        <f ca="1"/>
        <v>25423</v>
      </c>
      <c r="X681" s="85">
        <f t="shared" ca="1" si="87"/>
        <v>-0.13743455497382198</v>
      </c>
      <c r="AR681" s="25" vm="3494">
        <f t="shared" ca="1" si="80"/>
        <v>44866</v>
      </c>
      <c r="AS681">
        <f t="shared" ca="1" si="81"/>
        <v>244044384</v>
      </c>
      <c r="AT681" t="str">
        <f t="shared" ca="1" si="83"/>
        <v/>
      </c>
      <c r="AU681" s="25" vm="3518">
        <f t="shared" ca="1" si="84"/>
        <v>44873</v>
      </c>
      <c r="AV681">
        <f t="shared" ca="1" si="85"/>
        <v>60313525.200000003</v>
      </c>
      <c r="AW681" s="213" t="str">
        <f t="shared" ca="1" si="86"/>
        <v/>
      </c>
    </row>
    <row r="682" spans="1:49" x14ac:dyDescent="0.25">
      <c r="A682" s="9" vm="3498">
        <f ca="1"/>
        <v>44867</v>
      </c>
      <c r="B682" s="9" vm="3521">
        <f ca="1"/>
        <v>4011</v>
      </c>
      <c r="C682" s="9" vm="3522">
        <f ca="1"/>
        <v>45270</v>
      </c>
      <c r="D682" s="85">
        <f t="shared" ca="1" si="82"/>
        <v>9.4705240174672495E-2</v>
      </c>
      <c r="E682" s="85"/>
      <c r="U682" s="9" vm="3523">
        <f ca="1"/>
        <v>44874</v>
      </c>
      <c r="V682" s="9" vm="3524">
        <f ca="1"/>
        <v>2125.8000000000002</v>
      </c>
      <c r="W682" s="9" vm="3525">
        <f ca="1"/>
        <v>20582</v>
      </c>
      <c r="X682" s="85">
        <f t="shared" ca="1" si="87"/>
        <v>-0.10394537177541725</v>
      </c>
      <c r="AR682" s="25" vm="3498">
        <f t="shared" ca="1" si="80"/>
        <v>44867</v>
      </c>
      <c r="AS682">
        <f t="shared" ca="1" si="81"/>
        <v>181577970</v>
      </c>
      <c r="AT682" t="str">
        <f t="shared" ca="1" si="83"/>
        <v/>
      </c>
      <c r="AU682" s="25" vm="3523">
        <f t="shared" ca="1" si="84"/>
        <v>44874</v>
      </c>
      <c r="AV682">
        <f t="shared" ca="1" si="85"/>
        <v>43753215.600000001</v>
      </c>
      <c r="AW682" s="213" t="str">
        <f t="shared" ca="1" si="86"/>
        <v/>
      </c>
    </row>
    <row r="683" spans="1:49" x14ac:dyDescent="0.25">
      <c r="A683" s="9" vm="3503">
        <f ca="1"/>
        <v>44868</v>
      </c>
      <c r="B683" s="9" vm="3526">
        <f ca="1"/>
        <v>3730</v>
      </c>
      <c r="C683" s="9" vm="3527">
        <f ca="1"/>
        <v>30598</v>
      </c>
      <c r="D683" s="85">
        <f t="shared" ca="1" si="82"/>
        <v>-7.005734230865121E-2</v>
      </c>
      <c r="E683" s="85"/>
      <c r="U683" s="9" vm="3528">
        <f ca="1"/>
        <v>44875</v>
      </c>
      <c r="V683" s="9" vm="3529">
        <f ca="1"/>
        <v>2273.4</v>
      </c>
      <c r="W683" s="9" vm="3530">
        <f ca="1"/>
        <v>13817</v>
      </c>
      <c r="X683" s="85">
        <f t="shared" ca="1" si="87"/>
        <v>6.9432684165961003E-2</v>
      </c>
      <c r="AR683" s="25" vm="3503">
        <f t="shared" ca="1" si="80"/>
        <v>44868</v>
      </c>
      <c r="AS683">
        <f t="shared" ca="1" si="81"/>
        <v>114130540</v>
      </c>
      <c r="AT683" t="str">
        <f t="shared" ca="1" si="83"/>
        <v/>
      </c>
      <c r="AU683" s="25" vm="3528">
        <f t="shared" ca="1" si="84"/>
        <v>44875</v>
      </c>
      <c r="AV683">
        <f t="shared" ca="1" si="85"/>
        <v>31411567.800000001</v>
      </c>
      <c r="AW683" s="213" t="str">
        <f t="shared" ca="1" si="86"/>
        <v/>
      </c>
    </row>
    <row r="684" spans="1:49" x14ac:dyDescent="0.25">
      <c r="A684" s="9" vm="3508">
        <f ca="1"/>
        <v>44869</v>
      </c>
      <c r="B684" s="9" vm="3531">
        <f ca="1"/>
        <v>4381</v>
      </c>
      <c r="C684" s="9" vm="3532">
        <f ca="1"/>
        <v>56053</v>
      </c>
      <c r="D684" s="85">
        <f t="shared" ca="1" si="82"/>
        <v>0.1745308310991957</v>
      </c>
      <c r="E684" s="85"/>
      <c r="U684" s="9" vm="3533">
        <f ca="1"/>
        <v>44876</v>
      </c>
      <c r="V684" s="9" vm="3524">
        <f ca="1"/>
        <v>2125.8000000000002</v>
      </c>
      <c r="W684" s="9" vm="3534">
        <f ca="1"/>
        <v>27856</v>
      </c>
      <c r="X684" s="85">
        <f t="shared" ca="1" si="87"/>
        <v>-6.4924782264449685E-2</v>
      </c>
      <c r="AR684" s="25" vm="3508">
        <f t="shared" ca="1" si="80"/>
        <v>44869</v>
      </c>
      <c r="AS684">
        <f t="shared" ca="1" si="81"/>
        <v>245568193</v>
      </c>
      <c r="AT684" t="str">
        <f t="shared" ca="1" si="83"/>
        <v/>
      </c>
      <c r="AU684" s="25" vm="3533">
        <f t="shared" ca="1" si="84"/>
        <v>44876</v>
      </c>
      <c r="AV684">
        <f t="shared" ca="1" si="85"/>
        <v>59216284.800000004</v>
      </c>
      <c r="AW684" s="213" t="str">
        <f t="shared" ca="1" si="86"/>
        <v/>
      </c>
    </row>
    <row r="685" spans="1:49" x14ac:dyDescent="0.25">
      <c r="A685" s="9" vm="3513">
        <f ca="1"/>
        <v>44872</v>
      </c>
      <c r="B685" s="9" vm="3535">
        <f ca="1"/>
        <v>4689</v>
      </c>
      <c r="C685" s="9" vm="3536">
        <f ca="1"/>
        <v>61736</v>
      </c>
      <c r="D685" s="85">
        <f t="shared" ca="1" si="82"/>
        <v>7.0303583656699378E-2</v>
      </c>
      <c r="E685" s="85"/>
      <c r="U685" s="9" vm="3537">
        <f ca="1"/>
        <v>44879</v>
      </c>
      <c r="V685" s="9" vm="3538">
        <f ca="1"/>
        <v>2190.6</v>
      </c>
      <c r="W685" s="9" vm="3539">
        <f ca="1"/>
        <v>18000</v>
      </c>
      <c r="X685" s="85">
        <f t="shared" ca="1" si="87"/>
        <v>3.0482641828958379E-2</v>
      </c>
      <c r="AR685" s="25" vm="3513">
        <f t="shared" ca="1" si="80"/>
        <v>44872</v>
      </c>
      <c r="AS685">
        <f t="shared" ca="1" si="81"/>
        <v>289480104</v>
      </c>
      <c r="AT685" t="str">
        <f t="shared" ca="1" si="83"/>
        <v/>
      </c>
      <c r="AU685" s="25" vm="3537">
        <f t="shared" ca="1" si="84"/>
        <v>44879</v>
      </c>
      <c r="AV685">
        <f t="shared" ca="1" si="85"/>
        <v>39430800</v>
      </c>
      <c r="AW685" s="213" t="str">
        <f t="shared" ca="1" si="86"/>
        <v/>
      </c>
    </row>
    <row r="686" spans="1:49" x14ac:dyDescent="0.25">
      <c r="A686" s="9" vm="3518">
        <f ca="1"/>
        <v>44873</v>
      </c>
      <c r="B686" s="9" vm="3540">
        <f ca="1"/>
        <v>4110</v>
      </c>
      <c r="C686" s="9" vm="3541">
        <f ca="1"/>
        <v>80824</v>
      </c>
      <c r="D686" s="85">
        <f t="shared" ca="1" si="82"/>
        <v>-0.12348048624440179</v>
      </c>
      <c r="E686" s="85"/>
      <c r="U686" s="9" vm="3542">
        <f ca="1"/>
        <v>44880</v>
      </c>
      <c r="V686" s="9" vm="3543">
        <f ca="1"/>
        <v>2232</v>
      </c>
      <c r="W686" s="9" vm="3544">
        <f ca="1"/>
        <v>11067</v>
      </c>
      <c r="X686" s="85">
        <f t="shared" ca="1" si="87"/>
        <v>1.8898931799507027E-2</v>
      </c>
      <c r="AR686" s="25" vm="3518">
        <f t="shared" ca="1" si="80"/>
        <v>44873</v>
      </c>
      <c r="AS686">
        <f t="shared" ca="1" si="81"/>
        <v>332186640</v>
      </c>
      <c r="AT686" t="str">
        <f t="shared" ca="1" si="83"/>
        <v/>
      </c>
      <c r="AU686" s="25" vm="3542">
        <f t="shared" ca="1" si="84"/>
        <v>44880</v>
      </c>
      <c r="AV686">
        <f t="shared" ca="1" si="85"/>
        <v>24701544</v>
      </c>
      <c r="AW686" s="213" t="str">
        <f t="shared" ca="1" si="86"/>
        <v/>
      </c>
    </row>
    <row r="687" spans="1:49" x14ac:dyDescent="0.25">
      <c r="A687" s="9" vm="3523">
        <f ca="1"/>
        <v>44874</v>
      </c>
      <c r="B687" s="9" vm="3545">
        <f ca="1"/>
        <v>3680</v>
      </c>
      <c r="C687" s="9" vm="3546">
        <f ca="1"/>
        <v>74344</v>
      </c>
      <c r="D687" s="85">
        <f t="shared" ca="1" si="82"/>
        <v>-0.10462287104622871</v>
      </c>
      <c r="E687" s="85"/>
      <c r="U687" s="9" vm="3547">
        <f ca="1"/>
        <v>44881</v>
      </c>
      <c r="V687" s="9" vm="3548">
        <f ca="1"/>
        <v>2318.4</v>
      </c>
      <c r="W687" s="9" vm="3549">
        <f ca="1"/>
        <v>21997</v>
      </c>
      <c r="X687" s="85">
        <f t="shared" ca="1" si="87"/>
        <v>3.8709677419354882E-2</v>
      </c>
      <c r="AR687" s="25" vm="3523">
        <f t="shared" ca="1" si="80"/>
        <v>44874</v>
      </c>
      <c r="AS687">
        <f t="shared" ca="1" si="81"/>
        <v>273585920</v>
      </c>
      <c r="AT687" t="str">
        <f t="shared" ca="1" si="83"/>
        <v/>
      </c>
      <c r="AU687" s="25" vm="3547">
        <f t="shared" ca="1" si="84"/>
        <v>44881</v>
      </c>
      <c r="AV687">
        <f t="shared" ca="1" si="85"/>
        <v>50997844.800000004</v>
      </c>
      <c r="AW687" s="213" t="str">
        <f t="shared" ca="1" si="86"/>
        <v/>
      </c>
    </row>
    <row r="688" spans="1:49" x14ac:dyDescent="0.25">
      <c r="A688" s="9" vm="3528">
        <f ca="1"/>
        <v>44875</v>
      </c>
      <c r="B688" s="9" vm="3550">
        <f ca="1"/>
        <v>3937</v>
      </c>
      <c r="C688" s="9" vm="3551">
        <f ca="1"/>
        <v>52052</v>
      </c>
      <c r="D688" s="85">
        <f t="shared" ca="1" si="82"/>
        <v>6.983695652173913E-2</v>
      </c>
      <c r="E688" s="85"/>
      <c r="U688" s="9" vm="3552">
        <f ca="1"/>
        <v>44882</v>
      </c>
      <c r="V688" s="9" vm="3553">
        <f ca="1"/>
        <v>2430</v>
      </c>
      <c r="W688" s="9" vm="3554">
        <f ca="1"/>
        <v>12991</v>
      </c>
      <c r="X688" s="85">
        <f t="shared" ca="1" si="87"/>
        <v>4.8136645962732878E-2</v>
      </c>
      <c r="AR688" s="25" vm="3528">
        <f t="shared" ca="1" si="80"/>
        <v>44875</v>
      </c>
      <c r="AS688">
        <f t="shared" ca="1" si="81"/>
        <v>204928724</v>
      </c>
      <c r="AT688" t="str">
        <f t="shared" ca="1" si="83"/>
        <v/>
      </c>
      <c r="AU688" s="25" vm="3552">
        <f t="shared" ca="1" si="84"/>
        <v>44882</v>
      </c>
      <c r="AV688">
        <f t="shared" ca="1" si="85"/>
        <v>31568130</v>
      </c>
      <c r="AW688" s="213" t="str">
        <f t="shared" ca="1" si="86"/>
        <v/>
      </c>
    </row>
    <row r="689" spans="1:49" x14ac:dyDescent="0.25">
      <c r="A689" s="9" vm="3533">
        <f ca="1"/>
        <v>44876</v>
      </c>
      <c r="B689" s="9" vm="3555">
        <f ca="1"/>
        <v>3678</v>
      </c>
      <c r="C689" s="9" vm="3556">
        <f ca="1"/>
        <v>83693</v>
      </c>
      <c r="D689" s="85">
        <f t="shared" ca="1" si="82"/>
        <v>-6.5786131572263151E-2</v>
      </c>
      <c r="E689" s="85"/>
      <c r="U689" s="9" vm="3557">
        <f ca="1"/>
        <v>44883</v>
      </c>
      <c r="V689" s="9" vm="3558">
        <f ca="1"/>
        <v>2419.1999999999998</v>
      </c>
      <c r="W689" s="9" vm="1606">
        <f ca="1"/>
        <v>8683</v>
      </c>
      <c r="X689" s="85">
        <f t="shared" ca="1" si="87"/>
        <v>-4.444444444444519E-3</v>
      </c>
      <c r="AR689" s="25" vm="3533">
        <f t="shared" ca="1" si="80"/>
        <v>44876</v>
      </c>
      <c r="AS689">
        <f t="shared" ca="1" si="81"/>
        <v>307822854</v>
      </c>
      <c r="AT689" t="str">
        <f t="shared" ca="1" si="83"/>
        <v/>
      </c>
      <c r="AU689" s="25" vm="3557">
        <f t="shared" ca="1" si="84"/>
        <v>44883</v>
      </c>
      <c r="AV689">
        <f t="shared" ca="1" si="85"/>
        <v>21005913.599999998</v>
      </c>
      <c r="AW689" s="213" t="str">
        <f t="shared" ca="1" si="86"/>
        <v/>
      </c>
    </row>
    <row r="690" spans="1:49" x14ac:dyDescent="0.25">
      <c r="A690" s="9" vm="3537">
        <f ca="1"/>
        <v>44879</v>
      </c>
      <c r="B690" s="9" vm="3559">
        <f ca="1"/>
        <v>3789</v>
      </c>
      <c r="C690" s="9" vm="3560">
        <f ca="1"/>
        <v>69483</v>
      </c>
      <c r="D690" s="85">
        <f t="shared" ca="1" si="82"/>
        <v>3.0179445350734094E-2</v>
      </c>
      <c r="E690" s="85"/>
      <c r="U690" s="9" vm="3561">
        <f ca="1"/>
        <v>44886</v>
      </c>
      <c r="V690" s="9" vm="935">
        <f ca="1"/>
        <v>2709</v>
      </c>
      <c r="W690" s="9" vm="3562">
        <f ca="1"/>
        <v>7970</v>
      </c>
      <c r="X690" s="85">
        <f t="shared" ca="1" si="87"/>
        <v>0.11979166666666675</v>
      </c>
      <c r="AR690" s="25" vm="3537">
        <f t="shared" ca="1" si="80"/>
        <v>44879</v>
      </c>
      <c r="AS690">
        <f t="shared" ca="1" si="81"/>
        <v>263271087</v>
      </c>
      <c r="AT690" t="str">
        <f t="shared" ca="1" si="83"/>
        <v/>
      </c>
      <c r="AU690" s="25" vm="3561">
        <f t="shared" ca="1" si="84"/>
        <v>44886</v>
      </c>
      <c r="AV690">
        <f t="shared" ca="1" si="85"/>
        <v>21590730</v>
      </c>
      <c r="AW690" s="213" t="str">
        <f t="shared" ca="1" si="86"/>
        <v/>
      </c>
    </row>
    <row r="691" spans="1:49" x14ac:dyDescent="0.25">
      <c r="A691" s="9" vm="3542">
        <f ca="1"/>
        <v>44880</v>
      </c>
      <c r="B691" s="9" vm="3563">
        <f ca="1"/>
        <v>3865</v>
      </c>
      <c r="C691" s="9" vm="3564">
        <f ca="1"/>
        <v>66984</v>
      </c>
      <c r="D691" s="85">
        <f t="shared" ca="1" si="82"/>
        <v>2.0058062813407232E-2</v>
      </c>
      <c r="E691" s="85"/>
      <c r="U691" s="9" vm="3565">
        <f ca="1"/>
        <v>44887</v>
      </c>
      <c r="V691" s="9" vm="358">
        <f ca="1"/>
        <v>2979</v>
      </c>
      <c r="W691" s="9" vm="3566">
        <f ca="1"/>
        <v>10358</v>
      </c>
      <c r="X691" s="85">
        <f t="shared" ca="1" si="87"/>
        <v>9.9667774086378738E-2</v>
      </c>
      <c r="AR691" s="25" vm="3542">
        <f t="shared" ca="1" si="80"/>
        <v>44880</v>
      </c>
      <c r="AS691">
        <f t="shared" ca="1" si="81"/>
        <v>258893160</v>
      </c>
      <c r="AT691" t="str">
        <f t="shared" ca="1" si="83"/>
        <v/>
      </c>
      <c r="AU691" s="25" vm="3565">
        <f t="shared" ca="1" si="84"/>
        <v>44887</v>
      </c>
      <c r="AV691">
        <f t="shared" ca="1" si="85"/>
        <v>30856482</v>
      </c>
      <c r="AW691" s="213" t="str">
        <f t="shared" ca="1" si="86"/>
        <v/>
      </c>
    </row>
    <row r="692" spans="1:49" x14ac:dyDescent="0.25">
      <c r="A692" s="9" vm="3547">
        <f ca="1"/>
        <v>44881</v>
      </c>
      <c r="B692" s="9" vm="1109">
        <f ca="1"/>
        <v>4012</v>
      </c>
      <c r="C692" s="9" vm="3567">
        <f ca="1"/>
        <v>98712</v>
      </c>
      <c r="D692" s="85">
        <f t="shared" ca="1" si="82"/>
        <v>3.8033635187580857E-2</v>
      </c>
      <c r="E692" s="85"/>
      <c r="U692" s="9" vm="3568">
        <f ca="1"/>
        <v>44888</v>
      </c>
      <c r="V692" s="9" vm="3569">
        <f ca="1"/>
        <v>3150</v>
      </c>
      <c r="W692" s="9" vm="3570">
        <f ca="1"/>
        <v>7993</v>
      </c>
      <c r="X692" s="85">
        <f t="shared" ca="1" si="87"/>
        <v>5.7401812688821753E-2</v>
      </c>
      <c r="AR692" s="25" vm="3547">
        <f t="shared" ca="1" si="80"/>
        <v>44881</v>
      </c>
      <c r="AS692">
        <f t="shared" ca="1" si="81"/>
        <v>396032544</v>
      </c>
      <c r="AT692" t="str">
        <f t="shared" ca="1" si="83"/>
        <v/>
      </c>
      <c r="AU692" s="25" vm="3568">
        <f t="shared" ca="1" si="84"/>
        <v>44888</v>
      </c>
      <c r="AV692">
        <f t="shared" ca="1" si="85"/>
        <v>25177950</v>
      </c>
      <c r="AW692" s="213" t="str">
        <f t="shared" ca="1" si="86"/>
        <v/>
      </c>
    </row>
    <row r="693" spans="1:49" x14ac:dyDescent="0.25">
      <c r="A693" s="9" vm="3552">
        <f ca="1"/>
        <v>44882</v>
      </c>
      <c r="B693" s="9" vm="3571">
        <f ca="1"/>
        <v>4211</v>
      </c>
      <c r="C693" s="9" vm="3572">
        <f ca="1"/>
        <v>60181</v>
      </c>
      <c r="D693" s="85">
        <f t="shared" ca="1" si="82"/>
        <v>4.9601196410767698E-2</v>
      </c>
      <c r="E693" s="85"/>
      <c r="U693" s="9" vm="3573">
        <f ca="1"/>
        <v>44889</v>
      </c>
      <c r="V693" s="9" vm="3574">
        <f ca="1"/>
        <v>3088.8</v>
      </c>
      <c r="W693" s="9" vm="3575">
        <f ca="1"/>
        <v>2855</v>
      </c>
      <c r="X693" s="85">
        <f t="shared" ca="1" si="87"/>
        <v>-1.9428571428571371E-2</v>
      </c>
      <c r="AR693" s="25" vm="3552">
        <f t="shared" ca="1" si="80"/>
        <v>44882</v>
      </c>
      <c r="AS693">
        <f t="shared" ca="1" si="81"/>
        <v>253422191</v>
      </c>
      <c r="AT693" t="str">
        <f t="shared" ca="1" si="83"/>
        <v/>
      </c>
      <c r="AU693" s="25" vm="3573">
        <f t="shared" ca="1" si="84"/>
        <v>44889</v>
      </c>
      <c r="AV693">
        <f t="shared" ca="1" si="85"/>
        <v>8818524</v>
      </c>
      <c r="AW693" s="213" t="str">
        <f t="shared" ca="1" si="86"/>
        <v/>
      </c>
    </row>
    <row r="694" spans="1:49" x14ac:dyDescent="0.25">
      <c r="A694" s="9" vm="3557">
        <f ca="1"/>
        <v>44883</v>
      </c>
      <c r="B694" s="9" vm="3576">
        <f ca="1"/>
        <v>4197</v>
      </c>
      <c r="C694" s="9" vm="3577">
        <f ca="1"/>
        <v>53013</v>
      </c>
      <c r="D694" s="85">
        <f t="shared" ca="1" si="82"/>
        <v>-3.3246259795772976E-3</v>
      </c>
      <c r="E694" s="85"/>
      <c r="U694" s="9" vm="3578">
        <f ca="1"/>
        <v>44890</v>
      </c>
      <c r="V694" s="9" vm="3579">
        <f ca="1"/>
        <v>2836.8</v>
      </c>
      <c r="W694" s="9" vm="3580">
        <f ca="1"/>
        <v>6160</v>
      </c>
      <c r="X694" s="85">
        <f t="shared" ca="1" si="87"/>
        <v>-8.1585081585081584E-2</v>
      </c>
      <c r="AR694" s="25" vm="3557">
        <f t="shared" ca="1" si="80"/>
        <v>44883</v>
      </c>
      <c r="AS694">
        <f t="shared" ca="1" si="81"/>
        <v>222495561</v>
      </c>
      <c r="AT694" t="str">
        <f t="shared" ca="1" si="83"/>
        <v/>
      </c>
      <c r="AU694" s="25" vm="3578">
        <f t="shared" ca="1" si="84"/>
        <v>44890</v>
      </c>
      <c r="AV694">
        <f t="shared" ca="1" si="85"/>
        <v>17474688</v>
      </c>
      <c r="AW694" s="213" t="str">
        <f t="shared" ca="1" si="86"/>
        <v/>
      </c>
    </row>
    <row r="695" spans="1:49" x14ac:dyDescent="0.25">
      <c r="A695" s="9" vm="3561">
        <f ca="1"/>
        <v>44886</v>
      </c>
      <c r="B695" s="9" vm="3581">
        <f ca="1"/>
        <v>4694</v>
      </c>
      <c r="C695" s="9" vm="3582">
        <f ca="1"/>
        <v>58481</v>
      </c>
      <c r="D695" s="85">
        <f t="shared" ca="1" si="82"/>
        <v>0.11841791756016203</v>
      </c>
      <c r="E695" s="85"/>
      <c r="U695" s="9" vm="3583">
        <f ca="1"/>
        <v>44893</v>
      </c>
      <c r="V695" s="9" vm="3584">
        <f ca="1"/>
        <v>2829.6</v>
      </c>
      <c r="W695" s="9" vm="3585">
        <f ca="1"/>
        <v>9471</v>
      </c>
      <c r="X695" s="85">
        <f t="shared" ca="1" si="87"/>
        <v>-2.5380710659899438E-3</v>
      </c>
      <c r="AR695" s="25" vm="3561">
        <f t="shared" ca="1" si="80"/>
        <v>44886</v>
      </c>
      <c r="AS695">
        <f t="shared" ca="1" si="81"/>
        <v>274509814</v>
      </c>
      <c r="AT695" t="str">
        <f t="shared" ca="1" si="83"/>
        <v/>
      </c>
      <c r="AU695" s="25" vm="3583">
        <f t="shared" ca="1" si="84"/>
        <v>44893</v>
      </c>
      <c r="AV695">
        <f t="shared" ca="1" si="85"/>
        <v>26799141.599999998</v>
      </c>
      <c r="AW695" s="213" t="str">
        <f t="shared" ca="1" si="86"/>
        <v/>
      </c>
    </row>
    <row r="696" spans="1:49" x14ac:dyDescent="0.25">
      <c r="A696" s="9" vm="3565">
        <f ca="1"/>
        <v>44887</v>
      </c>
      <c r="B696" s="9" vm="3586">
        <f ca="1"/>
        <v>5150</v>
      </c>
      <c r="C696" s="9" vm="3587">
        <f ca="1"/>
        <v>79504</v>
      </c>
      <c r="D696" s="85">
        <f t="shared" ca="1" si="82"/>
        <v>9.7145291861951422E-2</v>
      </c>
      <c r="E696" s="85"/>
      <c r="U696" s="9" vm="3588">
        <f ca="1"/>
        <v>44894</v>
      </c>
      <c r="V696" s="9" vm="875">
        <f ca="1"/>
        <v>2772</v>
      </c>
      <c r="W696" s="9" vm="3589">
        <f ca="1"/>
        <v>10870</v>
      </c>
      <c r="X696" s="85">
        <f t="shared" ca="1" si="87"/>
        <v>-2.0356234096692079E-2</v>
      </c>
      <c r="AR696" s="25" vm="3565">
        <f t="shared" ca="1" si="80"/>
        <v>44887</v>
      </c>
      <c r="AS696">
        <f t="shared" ca="1" si="81"/>
        <v>409445600</v>
      </c>
      <c r="AT696" t="str">
        <f t="shared" ca="1" si="83"/>
        <v/>
      </c>
      <c r="AU696" s="25" vm="3588">
        <f t="shared" ca="1" si="84"/>
        <v>44894</v>
      </c>
      <c r="AV696">
        <f t="shared" ca="1" si="85"/>
        <v>30131640</v>
      </c>
      <c r="AW696" s="213" t="str">
        <f t="shared" ca="1" si="86"/>
        <v/>
      </c>
    </row>
    <row r="697" spans="1:49" x14ac:dyDescent="0.25">
      <c r="A697" s="9" vm="3568">
        <f ca="1"/>
        <v>44888</v>
      </c>
      <c r="B697" s="9" vm="3590">
        <f ca="1"/>
        <v>5460</v>
      </c>
      <c r="C697" s="9" vm="3591">
        <f ca="1"/>
        <v>96772</v>
      </c>
      <c r="D697" s="85">
        <f t="shared" ca="1" si="82"/>
        <v>6.0194174757281553E-2</v>
      </c>
      <c r="E697" s="85"/>
      <c r="U697" s="9" vm="3592">
        <f ca="1"/>
        <v>44895</v>
      </c>
      <c r="V697" s="9" vm="3593">
        <f ca="1"/>
        <v>2550.6</v>
      </c>
      <c r="W697" s="9" vm="3594">
        <f ca="1"/>
        <v>16249</v>
      </c>
      <c r="X697" s="85">
        <f t="shared" ca="1" si="87"/>
        <v>-7.9870129870129897E-2</v>
      </c>
      <c r="AR697" s="25" vm="3568">
        <f t="shared" ca="1" si="80"/>
        <v>44888</v>
      </c>
      <c r="AS697">
        <f t="shared" ca="1" si="81"/>
        <v>528375120</v>
      </c>
      <c r="AT697" t="str">
        <f t="shared" ca="1" si="83"/>
        <v/>
      </c>
      <c r="AU697" s="25" vm="3592">
        <f t="shared" ca="1" si="84"/>
        <v>44895</v>
      </c>
      <c r="AV697">
        <f t="shared" ca="1" si="85"/>
        <v>41444699.399999999</v>
      </c>
      <c r="AW697" s="213" t="str">
        <f t="shared" ca="1" si="86"/>
        <v/>
      </c>
    </row>
    <row r="698" spans="1:49" x14ac:dyDescent="0.25">
      <c r="A698" s="9" vm="3578">
        <f ca="1"/>
        <v>44890</v>
      </c>
      <c r="B698" s="9" vm="3595">
        <f ca="1"/>
        <v>5069</v>
      </c>
      <c r="C698" s="9" vm="3596">
        <f ca="1"/>
        <v>41265</v>
      </c>
      <c r="D698" s="85">
        <f t="shared" ca="1" si="82"/>
        <v>-7.1611721611721607E-2</v>
      </c>
      <c r="E698" s="85"/>
      <c r="U698" s="9" vm="3597">
        <f ca="1"/>
        <v>44896</v>
      </c>
      <c r="V698" s="9" vm="2039">
        <f ca="1"/>
        <v>2462.4</v>
      </c>
      <c r="W698" s="9" vm="3598">
        <f ca="1"/>
        <v>19770</v>
      </c>
      <c r="X698" s="85">
        <f t="shared" ca="1" si="87"/>
        <v>-3.4580098800282219E-2</v>
      </c>
      <c r="AR698" s="25" vm="3578">
        <f t="shared" ca="1" si="80"/>
        <v>44890</v>
      </c>
      <c r="AS698">
        <f t="shared" ca="1" si="81"/>
        <v>209172285</v>
      </c>
      <c r="AT698" t="str">
        <f t="shared" ca="1" si="83"/>
        <v/>
      </c>
      <c r="AU698" s="25" vm="3597">
        <f t="shared" ca="1" si="84"/>
        <v>44896</v>
      </c>
      <c r="AV698">
        <f t="shared" ca="1" si="85"/>
        <v>48681648</v>
      </c>
      <c r="AW698" s="213" t="str">
        <f t="shared" ca="1" si="86"/>
        <v/>
      </c>
    </row>
    <row r="699" spans="1:49" x14ac:dyDescent="0.25">
      <c r="A699" s="9" vm="3583">
        <f ca="1"/>
        <v>44893</v>
      </c>
      <c r="B699" s="9" vm="3599">
        <f ca="1"/>
        <v>4905</v>
      </c>
      <c r="C699" s="9" vm="3600">
        <f ca="1"/>
        <v>66891</v>
      </c>
      <c r="D699" s="85">
        <f t="shared" ca="1" si="82"/>
        <v>-3.2353521404616295E-2</v>
      </c>
      <c r="E699" s="85"/>
      <c r="U699" s="9" vm="3601">
        <f ca="1"/>
        <v>44897</v>
      </c>
      <c r="V699" s="9" vm="557">
        <f ca="1"/>
        <v>2050.1999999999998</v>
      </c>
      <c r="W699" s="9" vm="3602">
        <f ca="1"/>
        <v>23678</v>
      </c>
      <c r="X699" s="85">
        <f t="shared" ca="1" si="87"/>
        <v>-0.16739766081871355</v>
      </c>
      <c r="AR699" s="25" vm="3583">
        <f t="shared" ca="1" si="80"/>
        <v>44893</v>
      </c>
      <c r="AS699">
        <f t="shared" ca="1" si="81"/>
        <v>328100355</v>
      </c>
      <c r="AT699" t="str">
        <f t="shared" ca="1" si="83"/>
        <v/>
      </c>
      <c r="AU699" s="25" vm="3601">
        <f t="shared" ca="1" si="84"/>
        <v>44897</v>
      </c>
      <c r="AV699">
        <f t="shared" ca="1" si="85"/>
        <v>48544635.599999994</v>
      </c>
      <c r="AW699" s="213" t="str">
        <f t="shared" ca="1" si="86"/>
        <v/>
      </c>
    </row>
    <row r="700" spans="1:49" x14ac:dyDescent="0.25">
      <c r="A700" s="9" vm="3588">
        <f ca="1"/>
        <v>44894</v>
      </c>
      <c r="B700" s="9" vm="3603">
        <f ca="1"/>
        <v>4807</v>
      </c>
      <c r="C700" s="9" vm="3604">
        <f ca="1"/>
        <v>61041</v>
      </c>
      <c r="D700" s="85">
        <f t="shared" ca="1" si="82"/>
        <v>-1.99796126401631E-2</v>
      </c>
      <c r="E700" s="85"/>
      <c r="U700" s="9" vm="3605">
        <f ca="1"/>
        <v>44900</v>
      </c>
      <c r="V700" s="9" vm="2456">
        <f ca="1"/>
        <v>1618.2</v>
      </c>
      <c r="W700" s="9" vm="3606">
        <f ca="1"/>
        <v>26978</v>
      </c>
      <c r="X700" s="85">
        <f t="shared" ca="1" si="87"/>
        <v>-0.21071115013169436</v>
      </c>
      <c r="AR700" s="25" vm="3588">
        <f t="shared" ca="1" si="80"/>
        <v>44894</v>
      </c>
      <c r="AS700">
        <f t="shared" ca="1" si="81"/>
        <v>293424087</v>
      </c>
      <c r="AT700" t="str">
        <f t="shared" ca="1" si="83"/>
        <v/>
      </c>
      <c r="AU700" s="25" vm="3605">
        <f t="shared" ca="1" si="84"/>
        <v>44900</v>
      </c>
      <c r="AV700">
        <f t="shared" ca="1" si="85"/>
        <v>43655799.600000001</v>
      </c>
      <c r="AW700" s="213" t="str">
        <f t="shared" ca="1" si="86"/>
        <v/>
      </c>
    </row>
    <row r="701" spans="1:49" x14ac:dyDescent="0.25">
      <c r="A701" s="9" vm="3592">
        <f ca="1"/>
        <v>44895</v>
      </c>
      <c r="B701" s="9" vm="3607">
        <f ca="1"/>
        <v>4415</v>
      </c>
      <c r="C701" s="9" vm="3608">
        <f ca="1"/>
        <v>80601</v>
      </c>
      <c r="D701" s="85">
        <f t="shared" ca="1" si="82"/>
        <v>-8.1547742874974002E-2</v>
      </c>
      <c r="E701" s="85"/>
      <c r="U701" s="9" vm="3609">
        <f ca="1"/>
        <v>44901</v>
      </c>
      <c r="V701" s="9" vm="3610">
        <f ca="1"/>
        <v>1481.4</v>
      </c>
      <c r="W701" s="9" vm="3611">
        <f ca="1"/>
        <v>17846</v>
      </c>
      <c r="X701" s="85">
        <f t="shared" ca="1" si="87"/>
        <v>-8.4538375973303645E-2</v>
      </c>
      <c r="AR701" s="25" vm="3592">
        <f t="shared" ca="1" si="80"/>
        <v>44895</v>
      </c>
      <c r="AS701">
        <f t="shared" ca="1" si="81"/>
        <v>355853415</v>
      </c>
      <c r="AT701" t="str">
        <f t="shared" ca="1" si="83"/>
        <v/>
      </c>
      <c r="AU701" s="25" vm="3609">
        <f t="shared" ca="1" si="84"/>
        <v>44901</v>
      </c>
      <c r="AV701">
        <f t="shared" ca="1" si="85"/>
        <v>26437064.400000002</v>
      </c>
      <c r="AW701" s="213" t="str">
        <f t="shared" ca="1" si="86"/>
        <v/>
      </c>
    </row>
    <row r="702" spans="1:49" x14ac:dyDescent="0.25">
      <c r="A702" s="9" vm="3597">
        <f ca="1"/>
        <v>44896</v>
      </c>
      <c r="B702" s="9" vm="3612">
        <f ca="1"/>
        <v>4265</v>
      </c>
      <c r="C702" s="9" vm="3613">
        <f ca="1"/>
        <v>72469</v>
      </c>
      <c r="D702" s="85">
        <f t="shared" ca="1" si="82"/>
        <v>-3.3975084937712341E-2</v>
      </c>
      <c r="E702" s="85"/>
      <c r="U702" s="9" vm="3614">
        <f ca="1"/>
        <v>44902</v>
      </c>
      <c r="V702" s="9" vm="3615">
        <f ca="1"/>
        <v>1728</v>
      </c>
      <c r="W702" s="9" vm="3616">
        <f ca="1"/>
        <v>29731</v>
      </c>
      <c r="X702" s="85">
        <f t="shared" ca="1" si="87"/>
        <v>0.16646415552855401</v>
      </c>
      <c r="AR702" s="25" vm="3597">
        <f t="shared" ca="1" si="80"/>
        <v>44896</v>
      </c>
      <c r="AS702">
        <f t="shared" ca="1" si="81"/>
        <v>309080285</v>
      </c>
      <c r="AT702" t="str">
        <f t="shared" ca="1" si="83"/>
        <v/>
      </c>
      <c r="AU702" s="25" vm="3614">
        <f t="shared" ca="1" si="84"/>
        <v>44902</v>
      </c>
      <c r="AV702">
        <f t="shared" ca="1" si="85"/>
        <v>51375168</v>
      </c>
      <c r="AW702" s="213" t="str">
        <f t="shared" ca="1" si="86"/>
        <v/>
      </c>
    </row>
    <row r="703" spans="1:49" x14ac:dyDescent="0.25">
      <c r="A703" s="9" vm="3601">
        <f ca="1"/>
        <v>44897</v>
      </c>
      <c r="B703" s="9" vm="3617">
        <f ca="1"/>
        <v>3548</v>
      </c>
      <c r="C703" s="9" vm="3618">
        <f ca="1"/>
        <v>134936</v>
      </c>
      <c r="D703" s="85">
        <f t="shared" ca="1" si="82"/>
        <v>-0.16811254396248534</v>
      </c>
      <c r="E703" s="85"/>
      <c r="U703" s="9" vm="3619">
        <f ca="1"/>
        <v>44903</v>
      </c>
      <c r="V703" s="9" vm="2587">
        <f ca="1"/>
        <v>1805.4</v>
      </c>
      <c r="W703" s="9" vm="3620">
        <f ca="1"/>
        <v>26141</v>
      </c>
      <c r="X703" s="85">
        <f t="shared" ca="1" si="87"/>
        <v>4.4791666666666723E-2</v>
      </c>
      <c r="AR703" s="25" vm="3601">
        <f t="shared" ca="1" si="80"/>
        <v>44897</v>
      </c>
      <c r="AS703">
        <f t="shared" ca="1" si="81"/>
        <v>478752928</v>
      </c>
      <c r="AT703" t="str">
        <f t="shared" ca="1" si="83"/>
        <v/>
      </c>
      <c r="AU703" s="25" vm="3619">
        <f t="shared" ca="1" si="84"/>
        <v>44903</v>
      </c>
      <c r="AV703">
        <f t="shared" ca="1" si="85"/>
        <v>47194961.400000006</v>
      </c>
      <c r="AW703" s="213" t="str">
        <f t="shared" ca="1" si="86"/>
        <v/>
      </c>
    </row>
    <row r="704" spans="1:49" x14ac:dyDescent="0.25">
      <c r="A704" s="9" vm="3605">
        <f ca="1"/>
        <v>44900</v>
      </c>
      <c r="B704" s="9" vm="3621">
        <f ca="1"/>
        <v>2807</v>
      </c>
      <c r="C704" s="9" vm="3622">
        <f ca="1"/>
        <v>193892</v>
      </c>
      <c r="D704" s="85">
        <f t="shared" ca="1" si="82"/>
        <v>-0.20885005636978579</v>
      </c>
      <c r="E704" s="85"/>
      <c r="U704" s="9" vm="3623">
        <f ca="1"/>
        <v>44904</v>
      </c>
      <c r="V704" s="9" vm="1948">
        <f ca="1"/>
        <v>2010.6</v>
      </c>
      <c r="W704" s="9" vm="3624">
        <f ca="1"/>
        <v>22209</v>
      </c>
      <c r="X704" s="85">
        <f t="shared" ca="1" si="87"/>
        <v>0.11365902293120628</v>
      </c>
      <c r="AR704" s="25" vm="3605">
        <f t="shared" ca="1" si="80"/>
        <v>44900</v>
      </c>
      <c r="AS704">
        <f t="shared" ca="1" si="81"/>
        <v>544254844</v>
      </c>
      <c r="AT704" t="str">
        <f t="shared" ca="1" si="83"/>
        <v/>
      </c>
      <c r="AU704" s="25" vm="3623">
        <f t="shared" ca="1" si="84"/>
        <v>44904</v>
      </c>
      <c r="AV704">
        <f t="shared" ca="1" si="85"/>
        <v>44653415.399999999</v>
      </c>
      <c r="AW704" s="213" t="str">
        <f t="shared" ca="1" si="86"/>
        <v/>
      </c>
    </row>
    <row r="705" spans="1:49" x14ac:dyDescent="0.25">
      <c r="A705" s="9" vm="3609">
        <f ca="1"/>
        <v>44901</v>
      </c>
      <c r="B705" s="9" vm="3625">
        <f ca="1"/>
        <v>2573</v>
      </c>
      <c r="C705" s="9" vm="3626">
        <f ca="1"/>
        <v>159283</v>
      </c>
      <c r="D705" s="85">
        <f t="shared" ca="1" si="82"/>
        <v>-8.3363021018881364E-2</v>
      </c>
      <c r="E705" s="85"/>
      <c r="U705" s="9" vm="3627">
        <f ca="1"/>
        <v>44907</v>
      </c>
      <c r="V705" s="9" vm="2062">
        <f ca="1"/>
        <v>2138.4</v>
      </c>
      <c r="W705" s="9" vm="3628">
        <f ca="1"/>
        <v>18592</v>
      </c>
      <c r="X705" s="85">
        <f t="shared" ca="1" si="87"/>
        <v>6.3563115487914143E-2</v>
      </c>
      <c r="AR705" s="25" vm="3609">
        <f t="shared" ca="1" si="80"/>
        <v>44901</v>
      </c>
      <c r="AS705">
        <f t="shared" ca="1" si="81"/>
        <v>409835159</v>
      </c>
      <c r="AT705" t="str">
        <f t="shared" ca="1" si="83"/>
        <v/>
      </c>
      <c r="AU705" s="25" vm="3627">
        <f t="shared" ca="1" si="84"/>
        <v>44907</v>
      </c>
      <c r="AV705">
        <f t="shared" ca="1" si="85"/>
        <v>39757132.800000004</v>
      </c>
      <c r="AW705" s="213" t="str">
        <f t="shared" ca="1" si="86"/>
        <v/>
      </c>
    </row>
    <row r="706" spans="1:49" x14ac:dyDescent="0.25">
      <c r="A706" s="9" vm="3614">
        <f ca="1"/>
        <v>44902</v>
      </c>
      <c r="B706" s="9" vm="3629">
        <f ca="1"/>
        <v>3003</v>
      </c>
      <c r="C706" s="9" vm="3630">
        <f ca="1"/>
        <v>180123</v>
      </c>
      <c r="D706" s="85">
        <f t="shared" ca="1" si="82"/>
        <v>0.16712009327633112</v>
      </c>
      <c r="E706" s="85"/>
      <c r="U706" s="9" vm="3631">
        <f ca="1"/>
        <v>44908</v>
      </c>
      <c r="V706" s="9" vm="3632">
        <f ca="1"/>
        <v>2421</v>
      </c>
      <c r="W706" s="9" vm="3633">
        <f ca="1"/>
        <v>18269</v>
      </c>
      <c r="X706" s="85">
        <f t="shared" ca="1" si="87"/>
        <v>0.13215488215488211</v>
      </c>
      <c r="AR706" s="25" vm="3614">
        <f t="shared" ca="1" si="80"/>
        <v>44902</v>
      </c>
      <c r="AS706">
        <f t="shared" ca="1" si="81"/>
        <v>540909369</v>
      </c>
      <c r="AT706" t="str">
        <f t="shared" ca="1" si="83"/>
        <v/>
      </c>
      <c r="AU706" s="25" vm="3631">
        <f t="shared" ca="1" si="84"/>
        <v>44908</v>
      </c>
      <c r="AV706">
        <f t="shared" ca="1" si="85"/>
        <v>44229249</v>
      </c>
      <c r="AW706" s="213" t="str">
        <f t="shared" ca="1" si="86"/>
        <v/>
      </c>
    </row>
    <row r="707" spans="1:49" x14ac:dyDescent="0.25">
      <c r="A707" s="9" vm="3619">
        <f ca="1"/>
        <v>44903</v>
      </c>
      <c r="B707" s="9" vm="3634">
        <f ca="1"/>
        <v>3157</v>
      </c>
      <c r="C707" s="9" vm="3635">
        <f ca="1"/>
        <v>128109</v>
      </c>
      <c r="D707" s="85">
        <f t="shared" ca="1" si="82"/>
        <v>5.128205128205128E-2</v>
      </c>
      <c r="E707" s="85"/>
      <c r="U707" s="9" vm="3636">
        <f ca="1"/>
        <v>44909</v>
      </c>
      <c r="V707" s="9" vm="3637">
        <f ca="1"/>
        <v>1998</v>
      </c>
      <c r="W707" s="9" vm="3638">
        <f ca="1"/>
        <v>29512</v>
      </c>
      <c r="X707" s="85">
        <f t="shared" ca="1" si="87"/>
        <v>-0.17472118959107807</v>
      </c>
      <c r="AR707" s="25" vm="3619">
        <f t="shared" ref="AR707:AR770" ca="1" si="88">A707</f>
        <v>44903</v>
      </c>
      <c r="AS707">
        <f t="shared" ref="AS707:AS770" ca="1" si="89">B707*C707</f>
        <v>404440113</v>
      </c>
      <c r="AT707" t="str">
        <f t="shared" ca="1" si="83"/>
        <v/>
      </c>
      <c r="AU707" s="25" vm="3636">
        <f t="shared" ca="1" si="84"/>
        <v>44909</v>
      </c>
      <c r="AV707">
        <f t="shared" ca="1" si="85"/>
        <v>58964976</v>
      </c>
      <c r="AW707" s="213" t="str">
        <f t="shared" ca="1" si="86"/>
        <v/>
      </c>
    </row>
    <row r="708" spans="1:49" x14ac:dyDescent="0.25">
      <c r="A708" s="9" vm="3623">
        <f ca="1"/>
        <v>44904</v>
      </c>
      <c r="B708" s="9" vm="3639">
        <f ca="1"/>
        <v>3488</v>
      </c>
      <c r="C708" s="9" vm="3640">
        <f ca="1"/>
        <v>128340</v>
      </c>
      <c r="D708" s="85">
        <f t="shared" ref="D708:D771" ca="1" si="90">(B708-B707)/B707</f>
        <v>0.10484637313905606</v>
      </c>
      <c r="E708" s="85"/>
      <c r="U708" s="9" vm="3641">
        <f ca="1"/>
        <v>44910</v>
      </c>
      <c r="V708" s="9" vm="3642">
        <f ca="1"/>
        <v>2221.1999999999998</v>
      </c>
      <c r="W708" s="9" vm="3643">
        <f ca="1"/>
        <v>29171</v>
      </c>
      <c r="X708" s="85">
        <f t="shared" ca="1" si="87"/>
        <v>0.11171171171171163</v>
      </c>
      <c r="AR708" s="25" vm="3623">
        <f t="shared" ca="1" si="88"/>
        <v>44904</v>
      </c>
      <c r="AS708">
        <f t="shared" ca="1" si="89"/>
        <v>447649920</v>
      </c>
      <c r="AT708" t="str">
        <f t="shared" ref="AT708:AT771" ca="1" si="91">IF(AND($AS708 &gt;= $BI$2, $C708 &gt;= $BJ$2), ($C708 / $BK$2) * 100, "")</f>
        <v/>
      </c>
      <c r="AU708" s="25" vm="3641">
        <f t="shared" ref="AU708:AU771" ca="1" si="92">U708</f>
        <v>44910</v>
      </c>
      <c r="AV708">
        <f t="shared" ref="AV708:AV771" ca="1" si="93">V708*W708</f>
        <v>64794625.199999996</v>
      </c>
      <c r="AW708" s="213" t="str">
        <f t="shared" ref="AW708:AW771" ca="1" si="94">IF(AND($AV708 &gt;= $BM$2, $W708 &gt;= $BN$2), ($W708 / $BO$2) * 100, "")</f>
        <v/>
      </c>
    </row>
    <row r="709" spans="1:49" x14ac:dyDescent="0.25">
      <c r="A709" s="9" vm="3627">
        <f ca="1"/>
        <v>44907</v>
      </c>
      <c r="B709" s="9" vm="3644">
        <f ca="1"/>
        <v>3681</v>
      </c>
      <c r="C709" s="9" vm="3645">
        <f ca="1"/>
        <v>100183</v>
      </c>
      <c r="D709" s="85">
        <f t="shared" ca="1" si="90"/>
        <v>5.5332568807339451E-2</v>
      </c>
      <c r="E709" s="85"/>
      <c r="U709" s="9" vm="3646">
        <f ca="1"/>
        <v>44911</v>
      </c>
      <c r="V709" s="9" vm="3647">
        <f ca="1"/>
        <v>2068.1999999999998</v>
      </c>
      <c r="W709" s="9" vm="1230">
        <f ca="1"/>
        <v>27464</v>
      </c>
      <c r="X709" s="85">
        <f t="shared" ref="X709:X772" ca="1" si="95">(V709-V708)/V708</f>
        <v>-6.8881685575364671E-2</v>
      </c>
      <c r="AR709" s="25" vm="3627">
        <f t="shared" ca="1" si="88"/>
        <v>44907</v>
      </c>
      <c r="AS709">
        <f t="shared" ca="1" si="89"/>
        <v>368773623</v>
      </c>
      <c r="AT709" t="str">
        <f t="shared" ca="1" si="91"/>
        <v/>
      </c>
      <c r="AU709" s="25" vm="3646">
        <f t="shared" ca="1" si="92"/>
        <v>44911</v>
      </c>
      <c r="AV709">
        <f t="shared" ca="1" si="93"/>
        <v>56801044.799999997</v>
      </c>
      <c r="AW709" s="213" t="str">
        <f t="shared" ca="1" si="94"/>
        <v/>
      </c>
    </row>
    <row r="710" spans="1:49" x14ac:dyDescent="0.25">
      <c r="A710" s="9" vm="3631">
        <f ca="1"/>
        <v>44908</v>
      </c>
      <c r="B710" s="9" vm="3648">
        <f ca="1"/>
        <v>4158</v>
      </c>
      <c r="C710" s="9" vm="3649">
        <f ca="1"/>
        <v>83125</v>
      </c>
      <c r="D710" s="85">
        <f t="shared" ca="1" si="90"/>
        <v>0.1295843520782396</v>
      </c>
      <c r="E710" s="85"/>
      <c r="U710" s="9" vm="3650">
        <f ca="1"/>
        <v>44914</v>
      </c>
      <c r="V710" s="9" vm="3651">
        <f ca="1"/>
        <v>1657.8</v>
      </c>
      <c r="W710" s="9" vm="3652">
        <f ca="1"/>
        <v>30734</v>
      </c>
      <c r="X710" s="85">
        <f t="shared" ca="1" si="95"/>
        <v>-0.19843342036553521</v>
      </c>
      <c r="AR710" s="25" vm="3631">
        <f t="shared" ca="1" si="88"/>
        <v>44908</v>
      </c>
      <c r="AS710">
        <f t="shared" ca="1" si="89"/>
        <v>345633750</v>
      </c>
      <c r="AT710" t="str">
        <f t="shared" ca="1" si="91"/>
        <v/>
      </c>
      <c r="AU710" s="25" vm="3650">
        <f t="shared" ca="1" si="92"/>
        <v>44914</v>
      </c>
      <c r="AV710">
        <f t="shared" ca="1" si="93"/>
        <v>50950825.199999996</v>
      </c>
      <c r="AW710" s="213" t="str">
        <f t="shared" ca="1" si="94"/>
        <v/>
      </c>
    </row>
    <row r="711" spans="1:49" x14ac:dyDescent="0.25">
      <c r="A711" s="9" vm="3636">
        <f ca="1"/>
        <v>44909</v>
      </c>
      <c r="B711" s="9" vm="3653">
        <f ca="1"/>
        <v>3472</v>
      </c>
      <c r="C711" s="9" vm="3654">
        <f ca="1"/>
        <v>104087</v>
      </c>
      <c r="D711" s="85">
        <f t="shared" ca="1" si="90"/>
        <v>-0.16498316498316498</v>
      </c>
      <c r="E711" s="85"/>
      <c r="U711" s="9" vm="3655">
        <f ca="1"/>
        <v>44915</v>
      </c>
      <c r="V711" s="9" vm="3656">
        <f ca="1"/>
        <v>1402.2</v>
      </c>
      <c r="W711" s="9" vm="3657">
        <f ca="1"/>
        <v>30549</v>
      </c>
      <c r="X711" s="85">
        <f t="shared" ca="1" si="95"/>
        <v>-0.15418023887079257</v>
      </c>
      <c r="AR711" s="25" vm="3636">
        <f t="shared" ca="1" si="88"/>
        <v>44909</v>
      </c>
      <c r="AS711">
        <f t="shared" ca="1" si="89"/>
        <v>361390064</v>
      </c>
      <c r="AT711" t="str">
        <f t="shared" ca="1" si="91"/>
        <v/>
      </c>
      <c r="AU711" s="25" vm="3655">
        <f t="shared" ca="1" si="92"/>
        <v>44915</v>
      </c>
      <c r="AV711">
        <f t="shared" ca="1" si="93"/>
        <v>42835807.800000004</v>
      </c>
      <c r="AW711" s="213" t="str">
        <f t="shared" ca="1" si="94"/>
        <v/>
      </c>
    </row>
    <row r="712" spans="1:49" x14ac:dyDescent="0.25">
      <c r="A712" s="9" vm="3641">
        <f ca="1"/>
        <v>44910</v>
      </c>
      <c r="B712" s="9" vm="2670">
        <f ca="1"/>
        <v>3711</v>
      </c>
      <c r="C712" s="9" vm="3658">
        <f ca="1"/>
        <v>99141</v>
      </c>
      <c r="D712" s="85">
        <f t="shared" ca="1" si="90"/>
        <v>6.8836405529953917E-2</v>
      </c>
      <c r="E712" s="85"/>
      <c r="U712" s="9" vm="3659">
        <f ca="1"/>
        <v>44916</v>
      </c>
      <c r="V712" s="9" vm="1444">
        <f ca="1"/>
        <v>1441.8</v>
      </c>
      <c r="W712" s="9" vm="3660">
        <f ca="1"/>
        <v>25321</v>
      </c>
      <c r="X712" s="85">
        <f t="shared" ca="1" si="95"/>
        <v>2.824133504492933E-2</v>
      </c>
      <c r="AR712" s="25" vm="3641">
        <f t="shared" ca="1" si="88"/>
        <v>44910</v>
      </c>
      <c r="AS712">
        <f t="shared" ca="1" si="89"/>
        <v>367912251</v>
      </c>
      <c r="AT712" t="str">
        <f t="shared" ca="1" si="91"/>
        <v/>
      </c>
      <c r="AU712" s="25" vm="3659">
        <f t="shared" ca="1" si="92"/>
        <v>44916</v>
      </c>
      <c r="AV712">
        <f t="shared" ca="1" si="93"/>
        <v>36507817.799999997</v>
      </c>
      <c r="AW712" s="213" t="str">
        <f t="shared" ca="1" si="94"/>
        <v/>
      </c>
    </row>
    <row r="713" spans="1:49" x14ac:dyDescent="0.25">
      <c r="A713" s="9" vm="3646">
        <f ca="1"/>
        <v>44911</v>
      </c>
      <c r="B713" s="9" vm="3661">
        <f ca="1"/>
        <v>3460</v>
      </c>
      <c r="C713" s="9" vm="3662">
        <f ca="1"/>
        <v>77751</v>
      </c>
      <c r="D713" s="85">
        <f t="shared" ca="1" si="90"/>
        <v>-6.7636755591484771E-2</v>
      </c>
      <c r="E713" s="85"/>
      <c r="U713" s="9" vm="3663">
        <f ca="1"/>
        <v>44917</v>
      </c>
      <c r="V713" s="9" vm="3664">
        <f ca="1"/>
        <v>1263.5999999999999</v>
      </c>
      <c r="W713" s="9" vm="3665">
        <f ca="1"/>
        <v>29195</v>
      </c>
      <c r="X713" s="85">
        <f t="shared" ca="1" si="95"/>
        <v>-0.12359550561797757</v>
      </c>
      <c r="AR713" s="25" vm="3646">
        <f t="shared" ca="1" si="88"/>
        <v>44911</v>
      </c>
      <c r="AS713">
        <f t="shared" ca="1" si="89"/>
        <v>269018460</v>
      </c>
      <c r="AT713" t="str">
        <f t="shared" ca="1" si="91"/>
        <v/>
      </c>
      <c r="AU713" s="25" vm="3663">
        <f t="shared" ca="1" si="92"/>
        <v>44917</v>
      </c>
      <c r="AV713">
        <f t="shared" ca="1" si="93"/>
        <v>36890802</v>
      </c>
      <c r="AW713" s="213" t="str">
        <f t="shared" ca="1" si="94"/>
        <v/>
      </c>
    </row>
    <row r="714" spans="1:49" x14ac:dyDescent="0.25">
      <c r="A714" s="9" vm="3650">
        <f ca="1"/>
        <v>44914</v>
      </c>
      <c r="B714" s="9" vm="3666">
        <f ca="1"/>
        <v>2990</v>
      </c>
      <c r="C714" s="9" vm="3667">
        <f ca="1"/>
        <v>98288</v>
      </c>
      <c r="D714" s="85">
        <f t="shared" ca="1" si="90"/>
        <v>-0.13583815028901733</v>
      </c>
      <c r="E714" s="85"/>
      <c r="U714" s="9" vm="3668">
        <f ca="1"/>
        <v>44918</v>
      </c>
      <c r="V714" s="9" vm="3669">
        <f ca="1"/>
        <v>1276.2</v>
      </c>
      <c r="W714" s="9" vm="3670">
        <f ca="1"/>
        <v>24273</v>
      </c>
      <c r="X714" s="85">
        <f t="shared" ca="1" si="95"/>
        <v>9.9715099715100806E-3</v>
      </c>
      <c r="AR714" s="25" vm="3650">
        <f t="shared" ca="1" si="88"/>
        <v>44914</v>
      </c>
      <c r="AS714">
        <f t="shared" ca="1" si="89"/>
        <v>293881120</v>
      </c>
      <c r="AT714" t="str">
        <f t="shared" ca="1" si="91"/>
        <v/>
      </c>
      <c r="AU714" s="25" vm="3668">
        <f t="shared" ca="1" si="92"/>
        <v>44918</v>
      </c>
      <c r="AV714">
        <f t="shared" ca="1" si="93"/>
        <v>30977202.600000001</v>
      </c>
      <c r="AW714" s="213" t="str">
        <f t="shared" ca="1" si="94"/>
        <v/>
      </c>
    </row>
    <row r="715" spans="1:49" x14ac:dyDescent="0.25">
      <c r="A715" s="9" vm="3655">
        <f ca="1"/>
        <v>44915</v>
      </c>
      <c r="B715" s="9" vm="3671">
        <f ca="1"/>
        <v>2572</v>
      </c>
      <c r="C715" s="9" vm="3672">
        <f ca="1"/>
        <v>171840</v>
      </c>
      <c r="D715" s="85">
        <f t="shared" ca="1" si="90"/>
        <v>-0.13979933110367893</v>
      </c>
      <c r="E715" s="85"/>
      <c r="U715" s="9" vm="3673">
        <f ca="1"/>
        <v>44923</v>
      </c>
      <c r="V715" s="9" vm="1237">
        <f ca="1"/>
        <v>1139.4000000000001</v>
      </c>
      <c r="W715" s="9" vm="3674">
        <f ca="1"/>
        <v>33898</v>
      </c>
      <c r="X715" s="85">
        <f t="shared" ca="1" si="95"/>
        <v>-0.10719322990126935</v>
      </c>
      <c r="AR715" s="25" vm="3655">
        <f t="shared" ca="1" si="88"/>
        <v>44915</v>
      </c>
      <c r="AS715">
        <f t="shared" ca="1" si="89"/>
        <v>441972480</v>
      </c>
      <c r="AT715" t="str">
        <f t="shared" ca="1" si="91"/>
        <v/>
      </c>
      <c r="AU715" s="25" vm="3673">
        <f t="shared" ca="1" si="92"/>
        <v>44923</v>
      </c>
      <c r="AV715">
        <f t="shared" ca="1" si="93"/>
        <v>38623381.200000003</v>
      </c>
      <c r="AW715" s="213" t="str">
        <f t="shared" ca="1" si="94"/>
        <v/>
      </c>
    </row>
    <row r="716" spans="1:49" x14ac:dyDescent="0.25">
      <c r="A716" s="9" vm="3659">
        <f ca="1"/>
        <v>44916</v>
      </c>
      <c r="B716" s="9" vm="3675">
        <f ca="1"/>
        <v>2589</v>
      </c>
      <c r="C716" s="9" vm="3676">
        <f ca="1"/>
        <v>126757</v>
      </c>
      <c r="D716" s="85">
        <f t="shared" ca="1" si="90"/>
        <v>6.6096423017107308E-3</v>
      </c>
      <c r="E716" s="85"/>
      <c r="U716" s="9" vm="3677">
        <f ca="1"/>
        <v>44924</v>
      </c>
      <c r="V716" s="9" vm="1630">
        <f ca="1"/>
        <v>1062</v>
      </c>
      <c r="W716" s="9" vm="3678">
        <f ca="1"/>
        <v>32522</v>
      </c>
      <c r="X716" s="85">
        <f t="shared" ca="1" si="95"/>
        <v>-6.7930489731437671E-2</v>
      </c>
      <c r="AR716" s="25" vm="3659">
        <f t="shared" ca="1" si="88"/>
        <v>44916</v>
      </c>
      <c r="AS716">
        <f t="shared" ca="1" si="89"/>
        <v>328173873</v>
      </c>
      <c r="AT716" t="str">
        <f t="shared" ca="1" si="91"/>
        <v/>
      </c>
      <c r="AU716" s="25" vm="3677">
        <f t="shared" ca="1" si="92"/>
        <v>44924</v>
      </c>
      <c r="AV716">
        <f t="shared" ca="1" si="93"/>
        <v>34538364</v>
      </c>
      <c r="AW716" s="213" t="str">
        <f t="shared" ca="1" si="94"/>
        <v/>
      </c>
    </row>
    <row r="717" spans="1:49" x14ac:dyDescent="0.25">
      <c r="A717" s="9" vm="3663">
        <f ca="1"/>
        <v>44917</v>
      </c>
      <c r="B717" s="9" vm="3679">
        <f ca="1"/>
        <v>2204</v>
      </c>
      <c r="C717" s="9" vm="3680">
        <f ca="1"/>
        <v>190244</v>
      </c>
      <c r="D717" s="85">
        <f t="shared" ca="1" si="90"/>
        <v>-0.14870606411741985</v>
      </c>
      <c r="E717" s="85"/>
      <c r="U717" s="9" vm="3681">
        <f ca="1"/>
        <v>44925</v>
      </c>
      <c r="V717" s="9" vm="3682">
        <f ca="1"/>
        <v>995.4</v>
      </c>
      <c r="W717" s="9" vm="3683">
        <f ca="1"/>
        <v>30268</v>
      </c>
      <c r="X717" s="85">
        <f t="shared" ca="1" si="95"/>
        <v>-6.2711864406779685E-2</v>
      </c>
      <c r="AR717" s="25" vm="3663">
        <f t="shared" ca="1" si="88"/>
        <v>44917</v>
      </c>
      <c r="AS717">
        <f t="shared" ca="1" si="89"/>
        <v>419297776</v>
      </c>
      <c r="AT717" t="str">
        <f t="shared" ca="1" si="91"/>
        <v/>
      </c>
      <c r="AU717" s="25" vm="3681">
        <f t="shared" ca="1" si="92"/>
        <v>44925</v>
      </c>
      <c r="AV717">
        <f t="shared" ca="1" si="93"/>
        <v>30128767.199999999</v>
      </c>
      <c r="AW717" s="213" t="str">
        <f t="shared" ca="1" si="94"/>
        <v/>
      </c>
    </row>
    <row r="718" spans="1:49" x14ac:dyDescent="0.25">
      <c r="A718" s="9" vm="3668">
        <f ca="1"/>
        <v>44918</v>
      </c>
      <c r="B718" s="9" vm="1618">
        <f ca="1"/>
        <v>2154</v>
      </c>
      <c r="C718" s="9" vm="3684">
        <f ca="1"/>
        <v>175172</v>
      </c>
      <c r="D718" s="85">
        <f t="shared" ca="1" si="90"/>
        <v>-2.2686025408348458E-2</v>
      </c>
      <c r="E718" s="85"/>
      <c r="U718" s="9" vm="3685">
        <f ca="1"/>
        <v>44929</v>
      </c>
      <c r="V718" s="9" vm="3686">
        <f ca="1"/>
        <v>802.8</v>
      </c>
      <c r="W718" s="9" vm="3687">
        <f ca="1"/>
        <v>56278</v>
      </c>
      <c r="X718" s="85">
        <f t="shared" ca="1" si="95"/>
        <v>-0.19349005424954796</v>
      </c>
      <c r="AR718" s="25" vm="3668">
        <f t="shared" ca="1" si="88"/>
        <v>44918</v>
      </c>
      <c r="AS718">
        <f t="shared" ca="1" si="89"/>
        <v>377320488</v>
      </c>
      <c r="AT718" t="str">
        <f t="shared" ca="1" si="91"/>
        <v/>
      </c>
      <c r="AU718" s="25" vm="3685">
        <f t="shared" ca="1" si="92"/>
        <v>44929</v>
      </c>
      <c r="AV718">
        <f t="shared" ca="1" si="93"/>
        <v>45179978.399999999</v>
      </c>
      <c r="AW718" s="213" t="str">
        <f t="shared" ca="1" si="94"/>
        <v/>
      </c>
    </row>
    <row r="719" spans="1:49" x14ac:dyDescent="0.25">
      <c r="A719" s="9" vm="3688">
        <f ca="1"/>
        <v>44922</v>
      </c>
      <c r="B719" s="9" vm="3689">
        <f ca="1"/>
        <v>2157</v>
      </c>
      <c r="C719" s="9" vm="3690">
        <f ca="1"/>
        <v>109669</v>
      </c>
      <c r="D719" s="85">
        <f t="shared" ca="1" si="90"/>
        <v>1.3927576601671309E-3</v>
      </c>
      <c r="E719" s="85"/>
      <c r="U719" s="9" vm="3691">
        <f ca="1"/>
        <v>44930</v>
      </c>
      <c r="V719" s="9" vm="3692">
        <f ca="1"/>
        <v>858.6</v>
      </c>
      <c r="W719" s="9" vm="3693">
        <f ca="1"/>
        <v>40971</v>
      </c>
      <c r="X719" s="85">
        <f t="shared" ca="1" si="95"/>
        <v>6.9506726457399193E-2</v>
      </c>
      <c r="AR719" s="25" vm="3688">
        <f t="shared" ca="1" si="88"/>
        <v>44922</v>
      </c>
      <c r="AS719">
        <f t="shared" ca="1" si="89"/>
        <v>236556033</v>
      </c>
      <c r="AT719" t="str">
        <f t="shared" ca="1" si="91"/>
        <v/>
      </c>
      <c r="AU719" s="25" vm="3691">
        <f t="shared" ca="1" si="92"/>
        <v>44930</v>
      </c>
      <c r="AV719">
        <f t="shared" ca="1" si="93"/>
        <v>35177700.600000001</v>
      </c>
      <c r="AW719" s="213" t="str">
        <f t="shared" ca="1" si="94"/>
        <v/>
      </c>
    </row>
    <row r="720" spans="1:49" x14ac:dyDescent="0.25">
      <c r="A720" s="9" vm="3673">
        <f ca="1"/>
        <v>44923</v>
      </c>
      <c r="B720" s="9" vm="3694">
        <f ca="1"/>
        <v>1925</v>
      </c>
      <c r="C720" s="9" vm="3695">
        <f ca="1"/>
        <v>162846</v>
      </c>
      <c r="D720" s="85">
        <f t="shared" ca="1" si="90"/>
        <v>-0.10755679184051924</v>
      </c>
      <c r="E720" s="85"/>
      <c r="U720" s="9" vm="3696">
        <f ca="1"/>
        <v>44931</v>
      </c>
      <c r="V720" s="9" vm="3697">
        <f ca="1"/>
        <v>689.4</v>
      </c>
      <c r="W720" s="9" vm="3698">
        <f ca="1"/>
        <v>67731</v>
      </c>
      <c r="X720" s="85">
        <f t="shared" ca="1" si="95"/>
        <v>-0.19706498951781976</v>
      </c>
      <c r="AR720" s="25" vm="3673">
        <f t="shared" ca="1" si="88"/>
        <v>44923</v>
      </c>
      <c r="AS720">
        <f t="shared" ca="1" si="89"/>
        <v>313478550</v>
      </c>
      <c r="AT720" t="str">
        <f t="shared" ca="1" si="91"/>
        <v/>
      </c>
      <c r="AU720" s="25" vm="3696">
        <f t="shared" ca="1" si="92"/>
        <v>44931</v>
      </c>
      <c r="AV720">
        <f t="shared" ca="1" si="93"/>
        <v>46693751.399999999</v>
      </c>
      <c r="AW720" s="213" t="str">
        <f t="shared" ca="1" si="94"/>
        <v/>
      </c>
    </row>
    <row r="721" spans="1:49" x14ac:dyDescent="0.25">
      <c r="A721" s="9" vm="3677">
        <f ca="1"/>
        <v>44924</v>
      </c>
      <c r="B721" s="9" vm="3699">
        <f ca="1"/>
        <v>1845</v>
      </c>
      <c r="C721" s="9" vm="3700">
        <f ca="1"/>
        <v>176485</v>
      </c>
      <c r="D721" s="85">
        <f t="shared" ca="1" si="90"/>
        <v>-4.1558441558441558E-2</v>
      </c>
      <c r="E721" s="85"/>
      <c r="U721" s="9" vm="3701">
        <f ca="1"/>
        <v>44932</v>
      </c>
      <c r="V721" s="9" vm="3702">
        <f ca="1"/>
        <v>678.6</v>
      </c>
      <c r="W721" s="9" vm="3703">
        <f ca="1"/>
        <v>52212</v>
      </c>
      <c r="X721" s="85">
        <f t="shared" ca="1" si="95"/>
        <v>-1.5665796344647456E-2</v>
      </c>
      <c r="AR721" s="25" vm="3677">
        <f t="shared" ca="1" si="88"/>
        <v>44924</v>
      </c>
      <c r="AS721">
        <f t="shared" ca="1" si="89"/>
        <v>325614825</v>
      </c>
      <c r="AT721" t="str">
        <f t="shared" ca="1" si="91"/>
        <v/>
      </c>
      <c r="AU721" s="25" vm="3701">
        <f t="shared" ca="1" si="92"/>
        <v>44932</v>
      </c>
      <c r="AV721">
        <f t="shared" ca="1" si="93"/>
        <v>35431063.200000003</v>
      </c>
      <c r="AW721" s="213" t="str">
        <f t="shared" ca="1" si="94"/>
        <v/>
      </c>
    </row>
    <row r="722" spans="1:49" x14ac:dyDescent="0.25">
      <c r="A722" s="9" vm="3681">
        <f ca="1"/>
        <v>44925</v>
      </c>
      <c r="B722" s="9" vm="3704">
        <f ca="1"/>
        <v>1778</v>
      </c>
      <c r="C722" s="9" vm="3705">
        <f ca="1"/>
        <v>125567</v>
      </c>
      <c r="D722" s="85">
        <f t="shared" ca="1" si="90"/>
        <v>-3.6314363143631435E-2</v>
      </c>
      <c r="E722" s="85"/>
      <c r="U722" s="9" vm="3706">
        <f ca="1"/>
        <v>44935</v>
      </c>
      <c r="V722" s="9" vm="3707">
        <f ca="1"/>
        <v>741.6</v>
      </c>
      <c r="W722" s="9" vm="3708">
        <f ca="1"/>
        <v>65912</v>
      </c>
      <c r="X722" s="85">
        <f t="shared" ca="1" si="95"/>
        <v>9.2838196286472149E-2</v>
      </c>
      <c r="AR722" s="25" vm="3681">
        <f t="shared" ca="1" si="88"/>
        <v>44925</v>
      </c>
      <c r="AS722">
        <f t="shared" ca="1" si="89"/>
        <v>223258126</v>
      </c>
      <c r="AT722" t="str">
        <f t="shared" ca="1" si="91"/>
        <v/>
      </c>
      <c r="AU722" s="25" vm="3706">
        <f t="shared" ca="1" si="92"/>
        <v>44935</v>
      </c>
      <c r="AV722">
        <f t="shared" ca="1" si="93"/>
        <v>48880339.200000003</v>
      </c>
      <c r="AW722" s="213" t="str">
        <f t="shared" ca="1" si="94"/>
        <v/>
      </c>
    </row>
    <row r="723" spans="1:49" x14ac:dyDescent="0.25">
      <c r="A723" s="9" vm="3685">
        <f ca="1"/>
        <v>44929</v>
      </c>
      <c r="B723" s="9" vm="3709">
        <f ca="1"/>
        <v>1428</v>
      </c>
      <c r="C723" s="9" vm="3710">
        <f ca="1"/>
        <v>219030</v>
      </c>
      <c r="D723" s="85">
        <f t="shared" ca="1" si="90"/>
        <v>-0.19685039370078741</v>
      </c>
      <c r="E723" s="85"/>
      <c r="U723" s="9" vm="3711">
        <f ca="1"/>
        <v>44936</v>
      </c>
      <c r="V723" s="9" vm="3712">
        <f ca="1"/>
        <v>626.4</v>
      </c>
      <c r="W723" s="9" vm="3713">
        <f ca="1"/>
        <v>68947</v>
      </c>
      <c r="X723" s="85">
        <f t="shared" ca="1" si="95"/>
        <v>-0.15533980582524279</v>
      </c>
      <c r="AR723" s="25" vm="3685">
        <f t="shared" ca="1" si="88"/>
        <v>44929</v>
      </c>
      <c r="AS723">
        <f t="shared" ca="1" si="89"/>
        <v>312774840</v>
      </c>
      <c r="AT723" t="str">
        <f t="shared" ca="1" si="91"/>
        <v/>
      </c>
      <c r="AU723" s="25" vm="3711">
        <f t="shared" ca="1" si="92"/>
        <v>44936</v>
      </c>
      <c r="AV723">
        <f t="shared" ca="1" si="93"/>
        <v>43188400.799999997</v>
      </c>
      <c r="AW723" s="213" t="str">
        <f t="shared" ca="1" si="94"/>
        <v/>
      </c>
    </row>
    <row r="724" spans="1:49" x14ac:dyDescent="0.25">
      <c r="A724" s="9" vm="3691">
        <f ca="1"/>
        <v>44930</v>
      </c>
      <c r="B724" s="9" vm="3714">
        <f ca="1"/>
        <v>1509</v>
      </c>
      <c r="C724" s="9" vm="3715">
        <f ca="1"/>
        <v>140660</v>
      </c>
      <c r="D724" s="85">
        <f t="shared" ca="1" si="90"/>
        <v>5.6722689075630252E-2</v>
      </c>
      <c r="E724" s="85"/>
      <c r="U724" s="9" vm="3716">
        <f ca="1"/>
        <v>44937</v>
      </c>
      <c r="V724" s="9" vm="3717">
        <f ca="1"/>
        <v>664.2</v>
      </c>
      <c r="W724" s="9" vm="3718">
        <f ca="1"/>
        <v>78227</v>
      </c>
      <c r="X724" s="85">
        <f t="shared" ca="1" si="95"/>
        <v>6.034482758620701E-2</v>
      </c>
      <c r="AR724" s="25" vm="3691">
        <f t="shared" ca="1" si="88"/>
        <v>44930</v>
      </c>
      <c r="AS724">
        <f t="shared" ca="1" si="89"/>
        <v>212255940</v>
      </c>
      <c r="AT724" t="str">
        <f t="shared" ca="1" si="91"/>
        <v/>
      </c>
      <c r="AU724" s="25" vm="3716">
        <f t="shared" ca="1" si="92"/>
        <v>44937</v>
      </c>
      <c r="AV724">
        <f t="shared" ca="1" si="93"/>
        <v>51958373.400000006</v>
      </c>
      <c r="AW724" s="213" t="str">
        <f t="shared" ca="1" si="94"/>
        <v/>
      </c>
    </row>
    <row r="725" spans="1:49" x14ac:dyDescent="0.25">
      <c r="A725" s="9" vm="3696">
        <f ca="1"/>
        <v>44931</v>
      </c>
      <c r="B725" s="9" vm="3719">
        <f ca="1"/>
        <v>1255</v>
      </c>
      <c r="C725" s="9" vm="3720">
        <f ca="1"/>
        <v>248172</v>
      </c>
      <c r="D725" s="85">
        <f t="shared" ca="1" si="90"/>
        <v>-0.16832339297548046</v>
      </c>
      <c r="E725" s="85"/>
      <c r="U725" s="9" vm="3721">
        <f ca="1"/>
        <v>44938</v>
      </c>
      <c r="V725" s="9" vm="3722">
        <f ca="1"/>
        <v>660.6</v>
      </c>
      <c r="W725" s="9" vm="3723">
        <f ca="1"/>
        <v>54066</v>
      </c>
      <c r="X725" s="85">
        <f t="shared" ca="1" si="95"/>
        <v>-5.4200542005420392E-3</v>
      </c>
      <c r="AR725" s="25" vm="3696">
        <f t="shared" ca="1" si="88"/>
        <v>44931</v>
      </c>
      <c r="AS725">
        <f t="shared" ca="1" si="89"/>
        <v>311455860</v>
      </c>
      <c r="AT725" t="str">
        <f t="shared" ca="1" si="91"/>
        <v/>
      </c>
      <c r="AU725" s="25" vm="3721">
        <f t="shared" ca="1" si="92"/>
        <v>44938</v>
      </c>
      <c r="AV725">
        <f t="shared" ca="1" si="93"/>
        <v>35715999.600000001</v>
      </c>
      <c r="AW725" s="213" t="str">
        <f t="shared" ca="1" si="94"/>
        <v/>
      </c>
    </row>
    <row r="726" spans="1:49" x14ac:dyDescent="0.25">
      <c r="A726" s="9" vm="3701">
        <f ca="1"/>
        <v>44932</v>
      </c>
      <c r="B726" s="9" vm="3724">
        <f ca="1"/>
        <v>1216</v>
      </c>
      <c r="C726" s="9" vm="3725">
        <f ca="1"/>
        <v>218556</v>
      </c>
      <c r="D726" s="85">
        <f t="shared" ca="1" si="90"/>
        <v>-3.1075697211155377E-2</v>
      </c>
      <c r="E726" s="85"/>
      <c r="U726" s="9" vm="3726">
        <f ca="1"/>
        <v>44939</v>
      </c>
      <c r="V726" s="9" vm="3727">
        <f ca="1"/>
        <v>601.20000000000005</v>
      </c>
      <c r="W726" s="9" vm="3728">
        <f ca="1"/>
        <v>56601</v>
      </c>
      <c r="X726" s="85">
        <f t="shared" ca="1" si="95"/>
        <v>-8.9918256130790158E-2</v>
      </c>
      <c r="AR726" s="25" vm="3701">
        <f t="shared" ca="1" si="88"/>
        <v>44932</v>
      </c>
      <c r="AS726">
        <f t="shared" ca="1" si="89"/>
        <v>265764096</v>
      </c>
      <c r="AT726" t="str">
        <f t="shared" ca="1" si="91"/>
        <v/>
      </c>
      <c r="AU726" s="25" vm="3726">
        <f t="shared" ca="1" si="92"/>
        <v>44939</v>
      </c>
      <c r="AV726">
        <f t="shared" ca="1" si="93"/>
        <v>34028521.200000003</v>
      </c>
      <c r="AW726" s="213" t="str">
        <f t="shared" ca="1" si="94"/>
        <v/>
      </c>
    </row>
    <row r="727" spans="1:49" x14ac:dyDescent="0.25">
      <c r="A727" s="9" vm="3706">
        <f ca="1"/>
        <v>44935</v>
      </c>
      <c r="B727" s="9" vm="3729">
        <f ca="1"/>
        <v>1315</v>
      </c>
      <c r="C727" s="9" vm="3730">
        <f ca="1"/>
        <v>266701</v>
      </c>
      <c r="D727" s="85">
        <f t="shared" ca="1" si="90"/>
        <v>8.1414473684210523E-2</v>
      </c>
      <c r="E727" s="85"/>
      <c r="U727" s="9" vm="3731">
        <f ca="1"/>
        <v>44942</v>
      </c>
      <c r="V727" s="9" vm="3732">
        <f ca="1"/>
        <v>635.4</v>
      </c>
      <c r="W727" s="9" vm="3733">
        <f ca="1"/>
        <v>30072</v>
      </c>
      <c r="X727" s="85">
        <f t="shared" ca="1" si="95"/>
        <v>5.6886227544910059E-2</v>
      </c>
      <c r="AR727" s="25" vm="3706">
        <f t="shared" ca="1" si="88"/>
        <v>44935</v>
      </c>
      <c r="AS727">
        <f t="shared" ca="1" si="89"/>
        <v>350711815</v>
      </c>
      <c r="AT727" t="str">
        <f t="shared" ca="1" si="91"/>
        <v/>
      </c>
      <c r="AU727" s="25" vm="3731">
        <f t="shared" ca="1" si="92"/>
        <v>44942</v>
      </c>
      <c r="AV727">
        <f t="shared" ca="1" si="93"/>
        <v>19107748.800000001</v>
      </c>
      <c r="AW727" s="213" t="str">
        <f t="shared" ca="1" si="94"/>
        <v/>
      </c>
    </row>
    <row r="728" spans="1:49" x14ac:dyDescent="0.25">
      <c r="A728" s="9" vm="3711">
        <f ca="1"/>
        <v>44936</v>
      </c>
      <c r="B728" s="9" vm="3734">
        <f ca="1"/>
        <v>1125</v>
      </c>
      <c r="C728" s="9" vm="3735">
        <f ca="1"/>
        <v>243939</v>
      </c>
      <c r="D728" s="85">
        <f t="shared" ca="1" si="90"/>
        <v>-0.14448669201520911</v>
      </c>
      <c r="E728" s="85"/>
      <c r="U728" s="9" vm="3736">
        <f ca="1"/>
        <v>44943</v>
      </c>
      <c r="V728" s="9" vm="3732">
        <f ca="1"/>
        <v>635.4</v>
      </c>
      <c r="W728" s="9" vm="3737">
        <f ca="1"/>
        <v>52145</v>
      </c>
      <c r="X728" s="85">
        <f t="shared" ca="1" si="95"/>
        <v>0</v>
      </c>
      <c r="AR728" s="25" vm="3711">
        <f t="shared" ca="1" si="88"/>
        <v>44936</v>
      </c>
      <c r="AS728">
        <f t="shared" ca="1" si="89"/>
        <v>274431375</v>
      </c>
      <c r="AT728" t="str">
        <f t="shared" ca="1" si="91"/>
        <v/>
      </c>
      <c r="AU728" s="25" vm="3736">
        <f t="shared" ca="1" si="92"/>
        <v>44943</v>
      </c>
      <c r="AV728">
        <f t="shared" ca="1" si="93"/>
        <v>33132933</v>
      </c>
      <c r="AW728" s="213" t="str">
        <f t="shared" ca="1" si="94"/>
        <v/>
      </c>
    </row>
    <row r="729" spans="1:49" x14ac:dyDescent="0.25">
      <c r="A729" s="9" vm="3716">
        <f ca="1"/>
        <v>44937</v>
      </c>
      <c r="B729" s="9" vm="3738">
        <f ca="1"/>
        <v>1186</v>
      </c>
      <c r="C729" s="9" vm="3739">
        <f ca="1"/>
        <v>317665</v>
      </c>
      <c r="D729" s="85">
        <f t="shared" ca="1" si="90"/>
        <v>5.422222222222222E-2</v>
      </c>
      <c r="E729" s="85"/>
      <c r="U729" s="9" vm="3740">
        <f ca="1"/>
        <v>44944</v>
      </c>
      <c r="V729" s="9" vm="3741">
        <f ca="1"/>
        <v>558</v>
      </c>
      <c r="W729" s="9" vm="3742">
        <f ca="1"/>
        <v>71152</v>
      </c>
      <c r="X729" s="85">
        <f t="shared" ca="1" si="95"/>
        <v>-0.12181303116147306</v>
      </c>
      <c r="AR729" s="25" vm="3716">
        <f t="shared" ca="1" si="88"/>
        <v>44937</v>
      </c>
      <c r="AS729">
        <f t="shared" ca="1" si="89"/>
        <v>376750690</v>
      </c>
      <c r="AT729" t="str">
        <f t="shared" ca="1" si="91"/>
        <v/>
      </c>
      <c r="AU729" s="25" vm="3740">
        <f t="shared" ca="1" si="92"/>
        <v>44944</v>
      </c>
      <c r="AV729">
        <f t="shared" ca="1" si="93"/>
        <v>39702816</v>
      </c>
      <c r="AW729" s="213" t="str">
        <f t="shared" ca="1" si="94"/>
        <v/>
      </c>
    </row>
    <row r="730" spans="1:49" x14ac:dyDescent="0.25">
      <c r="A730" s="9" vm="3721">
        <f ca="1"/>
        <v>44938</v>
      </c>
      <c r="B730" s="9" vm="3743">
        <f ca="1"/>
        <v>1176</v>
      </c>
      <c r="C730" s="9" vm="3744">
        <f ca="1"/>
        <v>255795</v>
      </c>
      <c r="D730" s="85">
        <f t="shared" ca="1" si="90"/>
        <v>-8.4317032040472171E-3</v>
      </c>
      <c r="E730" s="85"/>
      <c r="U730" s="9" vm="3745">
        <f ca="1"/>
        <v>44945</v>
      </c>
      <c r="V730" s="9" vm="3746">
        <f ca="1"/>
        <v>547.20000000000005</v>
      </c>
      <c r="W730" s="9" vm="3747">
        <f ca="1"/>
        <v>60953</v>
      </c>
      <c r="X730" s="85">
        <f t="shared" ca="1" si="95"/>
        <v>-1.9354838709677337E-2</v>
      </c>
      <c r="AR730" s="25" vm="3721">
        <f t="shared" ca="1" si="88"/>
        <v>44938</v>
      </c>
      <c r="AS730">
        <f t="shared" ca="1" si="89"/>
        <v>300814920</v>
      </c>
      <c r="AT730" t="str">
        <f t="shared" ca="1" si="91"/>
        <v/>
      </c>
      <c r="AU730" s="25" vm="3745">
        <f t="shared" ca="1" si="92"/>
        <v>44945</v>
      </c>
      <c r="AV730">
        <f t="shared" ca="1" si="93"/>
        <v>33353481.600000001</v>
      </c>
      <c r="AW730" s="213" t="str">
        <f t="shared" ca="1" si="94"/>
        <v/>
      </c>
    </row>
    <row r="731" spans="1:49" x14ac:dyDescent="0.25">
      <c r="A731" s="9" vm="3726">
        <f ca="1"/>
        <v>44939</v>
      </c>
      <c r="B731" s="9" vm="3748">
        <f ca="1"/>
        <v>1074</v>
      </c>
      <c r="C731" s="9" vm="3749">
        <f ca="1"/>
        <v>256168</v>
      </c>
      <c r="D731" s="85">
        <f t="shared" ca="1" si="90"/>
        <v>-8.673469387755102E-2</v>
      </c>
      <c r="E731" s="85"/>
      <c r="U731" s="9" vm="3750">
        <f ca="1"/>
        <v>44946</v>
      </c>
      <c r="V731" s="9" vm="3751">
        <f ca="1"/>
        <v>522</v>
      </c>
      <c r="W731" s="9" vm="3752">
        <f ca="1"/>
        <v>65572</v>
      </c>
      <c r="X731" s="85">
        <f t="shared" ca="1" si="95"/>
        <v>-4.6052631578947449E-2</v>
      </c>
      <c r="AR731" s="25" vm="3726">
        <f t="shared" ca="1" si="88"/>
        <v>44939</v>
      </c>
      <c r="AS731">
        <f t="shared" ca="1" si="89"/>
        <v>275124432</v>
      </c>
      <c r="AT731" t="str">
        <f t="shared" ca="1" si="91"/>
        <v/>
      </c>
      <c r="AU731" s="25" vm="3750">
        <f t="shared" ca="1" si="92"/>
        <v>44946</v>
      </c>
      <c r="AV731">
        <f t="shared" ca="1" si="93"/>
        <v>34228584</v>
      </c>
      <c r="AW731" s="213" t="str">
        <f t="shared" ca="1" si="94"/>
        <v/>
      </c>
    </row>
    <row r="732" spans="1:49" x14ac:dyDescent="0.25">
      <c r="A732" s="9" vm="3736">
        <f ca="1"/>
        <v>44943</v>
      </c>
      <c r="B732" s="9" vm="3753">
        <f ca="1"/>
        <v>1135</v>
      </c>
      <c r="C732" s="9" vm="3754">
        <f ca="1"/>
        <v>200435</v>
      </c>
      <c r="D732" s="85">
        <f t="shared" ca="1" si="90"/>
        <v>5.6797020484171325E-2</v>
      </c>
      <c r="E732" s="85"/>
      <c r="U732" s="9" vm="3755">
        <f ca="1"/>
        <v>44949</v>
      </c>
      <c r="V732" s="9" vm="3727">
        <f ca="1"/>
        <v>601.20000000000005</v>
      </c>
      <c r="W732" s="9" vm="3756">
        <f ca="1"/>
        <v>82329</v>
      </c>
      <c r="X732" s="85">
        <f t="shared" ca="1" si="95"/>
        <v>0.15172413793103456</v>
      </c>
      <c r="AR732" s="25" vm="3736">
        <f t="shared" ca="1" si="88"/>
        <v>44943</v>
      </c>
      <c r="AS732">
        <f t="shared" ca="1" si="89"/>
        <v>227493725</v>
      </c>
      <c r="AT732" t="str">
        <f t="shared" ca="1" si="91"/>
        <v/>
      </c>
      <c r="AU732" s="25" vm="3755">
        <f t="shared" ca="1" si="92"/>
        <v>44949</v>
      </c>
      <c r="AV732">
        <f t="shared" ca="1" si="93"/>
        <v>49496194.800000004</v>
      </c>
      <c r="AW732" s="213" t="str">
        <f t="shared" ca="1" si="94"/>
        <v/>
      </c>
    </row>
    <row r="733" spans="1:49" x14ac:dyDescent="0.25">
      <c r="A733" s="9" vm="3740">
        <f ca="1"/>
        <v>44944</v>
      </c>
      <c r="B733" s="9" vm="3757">
        <f ca="1"/>
        <v>996</v>
      </c>
      <c r="C733" s="9" vm="3758">
        <f ca="1"/>
        <v>324864</v>
      </c>
      <c r="D733" s="85">
        <f t="shared" ca="1" si="90"/>
        <v>-0.12246696035242291</v>
      </c>
      <c r="E733" s="85"/>
      <c r="U733" s="9" vm="3759">
        <f ca="1"/>
        <v>44950</v>
      </c>
      <c r="V733" s="9" vm="3760">
        <f ca="1"/>
        <v>541.79999999999995</v>
      </c>
      <c r="W733" s="9" vm="3761">
        <f ca="1"/>
        <v>54722</v>
      </c>
      <c r="X733" s="85">
        <f t="shared" ca="1" si="95"/>
        <v>-9.8802395209580979E-2</v>
      </c>
      <c r="AR733" s="25" vm="3740">
        <f t="shared" ca="1" si="88"/>
        <v>44944</v>
      </c>
      <c r="AS733">
        <f t="shared" ca="1" si="89"/>
        <v>323564544</v>
      </c>
      <c r="AT733" t="str">
        <f t="shared" ca="1" si="91"/>
        <v/>
      </c>
      <c r="AU733" s="25" vm="3759">
        <f t="shared" ca="1" si="92"/>
        <v>44950</v>
      </c>
      <c r="AV733">
        <f t="shared" ca="1" si="93"/>
        <v>29648379.599999998</v>
      </c>
      <c r="AW733" s="213" t="str">
        <f t="shared" ca="1" si="94"/>
        <v/>
      </c>
    </row>
    <row r="734" spans="1:49" x14ac:dyDescent="0.25">
      <c r="A734" s="9" vm="3745">
        <f ca="1"/>
        <v>44945</v>
      </c>
      <c r="B734" s="9" vm="3762">
        <f ca="1"/>
        <v>977</v>
      </c>
      <c r="C734" s="9" vm="3763">
        <f ca="1"/>
        <v>274646</v>
      </c>
      <c r="D734" s="85">
        <f t="shared" ca="1" si="90"/>
        <v>-1.9076305220883535E-2</v>
      </c>
      <c r="E734" s="85"/>
      <c r="U734" s="9" vm="3764">
        <f ca="1"/>
        <v>44951</v>
      </c>
      <c r="V734" s="9" vm="3765">
        <f ca="1"/>
        <v>475.2</v>
      </c>
      <c r="W734" s="9" vm="3766">
        <f ca="1"/>
        <v>65709</v>
      </c>
      <c r="X734" s="85">
        <f t="shared" ca="1" si="95"/>
        <v>-0.12292358803986705</v>
      </c>
      <c r="AR734" s="25" vm="3745">
        <f t="shared" ca="1" si="88"/>
        <v>44945</v>
      </c>
      <c r="AS734">
        <f t="shared" ca="1" si="89"/>
        <v>268329142</v>
      </c>
      <c r="AT734" t="str">
        <f t="shared" ca="1" si="91"/>
        <v/>
      </c>
      <c r="AU734" s="25" vm="3764">
        <f t="shared" ca="1" si="92"/>
        <v>44951</v>
      </c>
      <c r="AV734">
        <f t="shared" ca="1" si="93"/>
        <v>31224916.800000001</v>
      </c>
      <c r="AW734" s="213" t="str">
        <f t="shared" ca="1" si="94"/>
        <v/>
      </c>
    </row>
    <row r="735" spans="1:49" x14ac:dyDescent="0.25">
      <c r="A735" s="9" vm="3750">
        <f ca="1"/>
        <v>44946</v>
      </c>
      <c r="B735" s="9" vm="3767">
        <f ca="1"/>
        <v>935</v>
      </c>
      <c r="C735" s="9" vm="3768">
        <f ca="1"/>
        <v>380204</v>
      </c>
      <c r="D735" s="85">
        <f t="shared" ca="1" si="90"/>
        <v>-4.2988741044012284E-2</v>
      </c>
      <c r="E735" s="85"/>
      <c r="U735" s="9" vm="3769">
        <f ca="1"/>
        <v>44952</v>
      </c>
      <c r="V735" s="9" vm="3770">
        <f ca="1"/>
        <v>455.4</v>
      </c>
      <c r="W735" s="9" vm="3771">
        <f ca="1"/>
        <v>85331</v>
      </c>
      <c r="X735" s="85">
        <f t="shared" ca="1" si="95"/>
        <v>-4.1666666666666692E-2</v>
      </c>
      <c r="AR735" s="25" vm="3750">
        <f t="shared" ca="1" si="88"/>
        <v>44946</v>
      </c>
      <c r="AS735">
        <f t="shared" ca="1" si="89"/>
        <v>355490740</v>
      </c>
      <c r="AT735" t="str">
        <f t="shared" ca="1" si="91"/>
        <v/>
      </c>
      <c r="AU735" s="25" vm="3769">
        <f t="shared" ca="1" si="92"/>
        <v>44952</v>
      </c>
      <c r="AV735">
        <f t="shared" ca="1" si="93"/>
        <v>38859737.399999999</v>
      </c>
      <c r="AW735" s="213" t="str">
        <f t="shared" ca="1" si="94"/>
        <v/>
      </c>
    </row>
    <row r="736" spans="1:49" x14ac:dyDescent="0.25">
      <c r="A736" s="9" vm="3755">
        <f ca="1"/>
        <v>44949</v>
      </c>
      <c r="B736" s="9" vm="3772">
        <f ca="1"/>
        <v>1073</v>
      </c>
      <c r="C736" s="9" vm="3773">
        <f ca="1"/>
        <v>438224</v>
      </c>
      <c r="D736" s="85">
        <f t="shared" ca="1" si="90"/>
        <v>0.14759358288770053</v>
      </c>
      <c r="E736" s="85"/>
      <c r="U736" s="9" vm="3774">
        <f ca="1"/>
        <v>44953</v>
      </c>
      <c r="V736" s="9" vm="3775">
        <f ca="1"/>
        <v>473.4</v>
      </c>
      <c r="W736" s="9" vm="3776">
        <f ca="1"/>
        <v>64103</v>
      </c>
      <c r="X736" s="85">
        <f t="shared" ca="1" si="95"/>
        <v>3.9525691699604744E-2</v>
      </c>
      <c r="AR736" s="25" vm="3755">
        <f t="shared" ca="1" si="88"/>
        <v>44949</v>
      </c>
      <c r="AS736">
        <f t="shared" ca="1" si="89"/>
        <v>470214352</v>
      </c>
      <c r="AT736" t="str">
        <f t="shared" ca="1" si="91"/>
        <v/>
      </c>
      <c r="AU736" s="25" vm="3774">
        <f t="shared" ca="1" si="92"/>
        <v>44953</v>
      </c>
      <c r="AV736">
        <f t="shared" ca="1" si="93"/>
        <v>30346360.199999999</v>
      </c>
      <c r="AW736" s="213" t="str">
        <f t="shared" ca="1" si="94"/>
        <v/>
      </c>
    </row>
    <row r="737" spans="1:49" x14ac:dyDescent="0.25">
      <c r="A737" s="9" vm="3759">
        <f ca="1"/>
        <v>44950</v>
      </c>
      <c r="B737" s="9" vm="3777">
        <f ca="1"/>
        <v>972</v>
      </c>
      <c r="C737" s="9" vm="3778">
        <f ca="1"/>
        <v>286398</v>
      </c>
      <c r="D737" s="85">
        <f t="shared" ca="1" si="90"/>
        <v>-9.4128611369990678E-2</v>
      </c>
      <c r="E737" s="85"/>
      <c r="U737" s="9" vm="3779">
        <f ca="1"/>
        <v>44956</v>
      </c>
      <c r="V737" s="9" vm="3780">
        <f ca="1"/>
        <v>405</v>
      </c>
      <c r="W737" s="9" vm="3781">
        <f ca="1"/>
        <v>59193</v>
      </c>
      <c r="X737" s="85">
        <f t="shared" ca="1" si="95"/>
        <v>-0.14448669201520908</v>
      </c>
      <c r="AR737" s="25" vm="3759">
        <f t="shared" ca="1" si="88"/>
        <v>44950</v>
      </c>
      <c r="AS737">
        <f t="shared" ca="1" si="89"/>
        <v>278378856</v>
      </c>
      <c r="AT737" t="str">
        <f t="shared" ca="1" si="91"/>
        <v/>
      </c>
      <c r="AU737" s="25" vm="3779">
        <f t="shared" ca="1" si="92"/>
        <v>44956</v>
      </c>
      <c r="AV737">
        <f t="shared" ca="1" si="93"/>
        <v>23973165</v>
      </c>
      <c r="AW737" s="213" t="str">
        <f t="shared" ca="1" si="94"/>
        <v/>
      </c>
    </row>
    <row r="738" spans="1:49" x14ac:dyDescent="0.25">
      <c r="A738" s="9" vm="3764">
        <f ca="1"/>
        <v>44951</v>
      </c>
      <c r="B738" s="9" vm="3782">
        <f ca="1"/>
        <v>852</v>
      </c>
      <c r="C738" s="9" vm="3783">
        <f ca="1"/>
        <v>496468</v>
      </c>
      <c r="D738" s="85">
        <f t="shared" ca="1" si="90"/>
        <v>-0.12345679012345678</v>
      </c>
      <c r="E738" s="85"/>
      <c r="U738" s="9" vm="3784">
        <f ca="1"/>
        <v>44957</v>
      </c>
      <c r="V738" s="9" vm="3785">
        <f ca="1"/>
        <v>424.8</v>
      </c>
      <c r="W738" s="9" vm="3786">
        <f ca="1"/>
        <v>64949</v>
      </c>
      <c r="X738" s="85">
        <f t="shared" ca="1" si="95"/>
        <v>4.8888888888888919E-2</v>
      </c>
      <c r="AR738" s="25" vm="3764">
        <f t="shared" ca="1" si="88"/>
        <v>44951</v>
      </c>
      <c r="AS738">
        <f t="shared" ca="1" si="89"/>
        <v>422990736</v>
      </c>
      <c r="AT738" t="str">
        <f t="shared" ca="1" si="91"/>
        <v/>
      </c>
      <c r="AU738" s="25" vm="3784">
        <f t="shared" ca="1" si="92"/>
        <v>44957</v>
      </c>
      <c r="AV738">
        <f t="shared" ca="1" si="93"/>
        <v>27590335.199999999</v>
      </c>
      <c r="AW738" s="213" t="str">
        <f t="shared" ca="1" si="94"/>
        <v/>
      </c>
    </row>
    <row r="739" spans="1:49" x14ac:dyDescent="0.25">
      <c r="A739" s="9" vm="3769">
        <f ca="1"/>
        <v>44952</v>
      </c>
      <c r="B739" s="9" vm="3787">
        <f ca="1"/>
        <v>812</v>
      </c>
      <c r="C739" s="9" vm="3788">
        <f ca="1"/>
        <v>701008</v>
      </c>
      <c r="D739" s="85">
        <f t="shared" ca="1" si="90"/>
        <v>-4.6948356807511735E-2</v>
      </c>
      <c r="E739" s="85"/>
      <c r="U739" s="9" vm="3789">
        <f ca="1"/>
        <v>44958</v>
      </c>
      <c r="V739" s="9" vm="3790">
        <f ca="1"/>
        <v>351</v>
      </c>
      <c r="W739" s="9" vm="3791">
        <f ca="1"/>
        <v>92959</v>
      </c>
      <c r="X739" s="85">
        <f t="shared" ca="1" si="95"/>
        <v>-0.17372881355932204</v>
      </c>
      <c r="AR739" s="25" vm="3769">
        <f t="shared" ca="1" si="88"/>
        <v>44952</v>
      </c>
      <c r="AS739">
        <f t="shared" ca="1" si="89"/>
        <v>569218496</v>
      </c>
      <c r="AT739" t="str">
        <f t="shared" ca="1" si="91"/>
        <v/>
      </c>
      <c r="AU739" s="25" vm="3789">
        <f t="shared" ca="1" si="92"/>
        <v>44958</v>
      </c>
      <c r="AV739">
        <f t="shared" ca="1" si="93"/>
        <v>32628609</v>
      </c>
      <c r="AW739" s="213" t="str">
        <f t="shared" ca="1" si="94"/>
        <v/>
      </c>
    </row>
    <row r="740" spans="1:49" x14ac:dyDescent="0.25">
      <c r="A740" s="9" vm="3774">
        <f ca="1"/>
        <v>44953</v>
      </c>
      <c r="B740" s="9" vm="3792">
        <f ca="1"/>
        <v>847</v>
      </c>
      <c r="C740" s="9" vm="3793">
        <f ca="1"/>
        <v>455017</v>
      </c>
      <c r="D740" s="85">
        <f t="shared" ca="1" si="90"/>
        <v>4.3103448275862072E-2</v>
      </c>
      <c r="E740" s="85"/>
      <c r="U740" s="9" vm="3794">
        <f ca="1"/>
        <v>44959</v>
      </c>
      <c r="V740" s="9" vm="3795">
        <f ca="1"/>
        <v>338.4</v>
      </c>
      <c r="W740" s="9" vm="3796">
        <f ca="1"/>
        <v>72838</v>
      </c>
      <c r="X740" s="85">
        <f t="shared" ca="1" si="95"/>
        <v>-3.5897435897435964E-2</v>
      </c>
      <c r="AR740" s="25" vm="3774">
        <f t="shared" ca="1" si="88"/>
        <v>44953</v>
      </c>
      <c r="AS740">
        <f t="shared" ca="1" si="89"/>
        <v>385399399</v>
      </c>
      <c r="AT740" t="str">
        <f t="shared" ca="1" si="91"/>
        <v/>
      </c>
      <c r="AU740" s="25" vm="3794">
        <f t="shared" ca="1" si="92"/>
        <v>44959</v>
      </c>
      <c r="AV740">
        <f t="shared" ca="1" si="93"/>
        <v>24648379.199999999</v>
      </c>
      <c r="AW740" s="213" t="str">
        <f t="shared" ca="1" si="94"/>
        <v/>
      </c>
    </row>
    <row r="741" spans="1:49" x14ac:dyDescent="0.25">
      <c r="A741" s="9" vm="3779">
        <f ca="1"/>
        <v>44956</v>
      </c>
      <c r="B741" s="9" vm="3797">
        <f ca="1"/>
        <v>728</v>
      </c>
      <c r="C741" s="9" vm="3798">
        <f ca="1"/>
        <v>473154</v>
      </c>
      <c r="D741" s="85">
        <f t="shared" ca="1" si="90"/>
        <v>-0.14049586776859505</v>
      </c>
      <c r="E741" s="85"/>
      <c r="U741" s="9" vm="3799">
        <f ca="1"/>
        <v>44960</v>
      </c>
      <c r="V741" s="9" vm="3800">
        <f ca="1"/>
        <v>324</v>
      </c>
      <c r="W741" s="9" vm="3801">
        <f ca="1"/>
        <v>87947</v>
      </c>
      <c r="X741" s="85">
        <f t="shared" ca="1" si="95"/>
        <v>-4.2553191489361639E-2</v>
      </c>
      <c r="AR741" s="25" vm="3779">
        <f t="shared" ca="1" si="88"/>
        <v>44956</v>
      </c>
      <c r="AS741">
        <f t="shared" ca="1" si="89"/>
        <v>344456112</v>
      </c>
      <c r="AT741" t="str">
        <f t="shared" ca="1" si="91"/>
        <v/>
      </c>
      <c r="AU741" s="25" vm="3799">
        <f t="shared" ca="1" si="92"/>
        <v>44960</v>
      </c>
      <c r="AV741">
        <f t="shared" ca="1" si="93"/>
        <v>28494828</v>
      </c>
      <c r="AW741" s="213" t="str">
        <f t="shared" ca="1" si="94"/>
        <v/>
      </c>
    </row>
    <row r="742" spans="1:49" x14ac:dyDescent="0.25">
      <c r="A742" s="9" vm="3784">
        <f ca="1"/>
        <v>44957</v>
      </c>
      <c r="B742" s="9" vm="3802">
        <f ca="1"/>
        <v>759</v>
      </c>
      <c r="C742" s="9" vm="3803">
        <f ca="1"/>
        <v>435877</v>
      </c>
      <c r="D742" s="85">
        <f t="shared" ca="1" si="90"/>
        <v>4.2582417582417584E-2</v>
      </c>
      <c r="E742" s="85"/>
      <c r="U742" s="9" vm="3804">
        <f ca="1"/>
        <v>44963</v>
      </c>
      <c r="V742" s="9" vm="3805">
        <f ca="1"/>
        <v>348.3</v>
      </c>
      <c r="W742" s="9" vm="3806">
        <f ca="1"/>
        <v>55565</v>
      </c>
      <c r="X742" s="85">
        <f t="shared" ca="1" si="95"/>
        <v>7.5000000000000039E-2</v>
      </c>
      <c r="AR742" s="25" vm="3784">
        <f t="shared" ca="1" si="88"/>
        <v>44957</v>
      </c>
      <c r="AS742">
        <f t="shared" ca="1" si="89"/>
        <v>330830643</v>
      </c>
      <c r="AT742" t="str">
        <f t="shared" ca="1" si="91"/>
        <v/>
      </c>
      <c r="AU742" s="25" vm="3804">
        <f t="shared" ca="1" si="92"/>
        <v>44963</v>
      </c>
      <c r="AV742">
        <f t="shared" ca="1" si="93"/>
        <v>19353289.5</v>
      </c>
      <c r="AW742" s="213" t="str">
        <f t="shared" ca="1" si="94"/>
        <v/>
      </c>
    </row>
    <row r="743" spans="1:49" x14ac:dyDescent="0.25">
      <c r="A743" s="9" vm="3789">
        <f ca="1"/>
        <v>44958</v>
      </c>
      <c r="B743" s="9" vm="3807">
        <f ca="1"/>
        <v>628</v>
      </c>
      <c r="C743" s="9" vm="3808">
        <f ca="1"/>
        <v>857430</v>
      </c>
      <c r="D743" s="85">
        <f t="shared" ca="1" si="90"/>
        <v>-0.17259552042160739</v>
      </c>
      <c r="E743" s="85"/>
      <c r="U743" s="9" vm="3809">
        <f ca="1"/>
        <v>44964</v>
      </c>
      <c r="V743" s="9" vm="3810">
        <f ca="1"/>
        <v>377.1</v>
      </c>
      <c r="W743" s="9" vm="3811">
        <f ca="1"/>
        <v>64868</v>
      </c>
      <c r="X743" s="85">
        <f t="shared" ca="1" si="95"/>
        <v>8.2687338501292021E-2</v>
      </c>
      <c r="AR743" s="25" vm="3789">
        <f t="shared" ca="1" si="88"/>
        <v>44958</v>
      </c>
      <c r="AS743">
        <f t="shared" ca="1" si="89"/>
        <v>538466040</v>
      </c>
      <c r="AT743" t="str">
        <f t="shared" ca="1" si="91"/>
        <v/>
      </c>
      <c r="AU743" s="25" vm="3809">
        <f t="shared" ca="1" si="92"/>
        <v>44964</v>
      </c>
      <c r="AV743">
        <f t="shared" ca="1" si="93"/>
        <v>24461722.800000001</v>
      </c>
      <c r="AW743" s="213" t="str">
        <f t="shared" ca="1" si="94"/>
        <v/>
      </c>
    </row>
    <row r="744" spans="1:49" x14ac:dyDescent="0.25">
      <c r="A744" s="9" vm="3794">
        <f ca="1"/>
        <v>44959</v>
      </c>
      <c r="B744" s="9" vm="3812">
        <f ca="1"/>
        <v>610</v>
      </c>
      <c r="C744" s="9" vm="3813">
        <f ca="1"/>
        <v>639355</v>
      </c>
      <c r="D744" s="85">
        <f t="shared" ca="1" si="90"/>
        <v>-2.8662420382165606E-2</v>
      </c>
      <c r="E744" s="85"/>
      <c r="U744" s="9" vm="3814">
        <f ca="1"/>
        <v>44965</v>
      </c>
      <c r="V744" s="9" vm="3815">
        <f ca="1"/>
        <v>326.7</v>
      </c>
      <c r="W744" s="9" vm="3816">
        <f ca="1"/>
        <v>68061</v>
      </c>
      <c r="X744" s="85">
        <f t="shared" ca="1" si="95"/>
        <v>-0.13365155131264925</v>
      </c>
      <c r="AR744" s="25" vm="3794">
        <f t="shared" ca="1" si="88"/>
        <v>44959</v>
      </c>
      <c r="AS744">
        <f t="shared" ca="1" si="89"/>
        <v>390006550</v>
      </c>
      <c r="AT744" t="str">
        <f t="shared" ca="1" si="91"/>
        <v/>
      </c>
      <c r="AU744" s="25" vm="3814">
        <f t="shared" ca="1" si="92"/>
        <v>44965</v>
      </c>
      <c r="AV744">
        <f t="shared" ca="1" si="93"/>
        <v>22235528.699999999</v>
      </c>
      <c r="AW744" s="213" t="str">
        <f t="shared" ca="1" si="94"/>
        <v/>
      </c>
    </row>
    <row r="745" spans="1:49" x14ac:dyDescent="0.25">
      <c r="A745" s="9" vm="3799">
        <f ca="1"/>
        <v>44960</v>
      </c>
      <c r="B745" s="9" vm="3817">
        <f ca="1"/>
        <v>581</v>
      </c>
      <c r="C745" s="9" vm="3818">
        <f ca="1"/>
        <v>657696</v>
      </c>
      <c r="D745" s="85">
        <f t="shared" ca="1" si="90"/>
        <v>-4.7540983606557376E-2</v>
      </c>
      <c r="E745" s="85"/>
      <c r="U745" s="9" vm="3819">
        <f ca="1"/>
        <v>44966</v>
      </c>
      <c r="V745" s="9" vm="3820">
        <f ca="1"/>
        <v>331.2</v>
      </c>
      <c r="W745" s="9" vm="3821">
        <f ca="1"/>
        <v>65312</v>
      </c>
      <c r="X745" s="85">
        <f t="shared" ca="1" si="95"/>
        <v>1.3774104683195593E-2</v>
      </c>
      <c r="AR745" s="25" vm="3799">
        <f t="shared" ca="1" si="88"/>
        <v>44960</v>
      </c>
      <c r="AS745">
        <f t="shared" ca="1" si="89"/>
        <v>382121376</v>
      </c>
      <c r="AT745" t="str">
        <f t="shared" ca="1" si="91"/>
        <v/>
      </c>
      <c r="AU745" s="25" vm="3819">
        <f t="shared" ca="1" si="92"/>
        <v>44966</v>
      </c>
      <c r="AV745">
        <f t="shared" ca="1" si="93"/>
        <v>21631334.399999999</v>
      </c>
      <c r="AW745" s="213" t="str">
        <f t="shared" ca="1" si="94"/>
        <v/>
      </c>
    </row>
    <row r="746" spans="1:49" x14ac:dyDescent="0.25">
      <c r="A746" s="9" vm="3804">
        <f ca="1"/>
        <v>44963</v>
      </c>
      <c r="B746" s="9" vm="3807">
        <f ca="1"/>
        <v>628</v>
      </c>
      <c r="C746" s="9" vm="3822">
        <f ca="1"/>
        <v>622650</v>
      </c>
      <c r="D746" s="85">
        <f t="shared" ca="1" si="90"/>
        <v>8.0895008605851984E-2</v>
      </c>
      <c r="E746" s="85"/>
      <c r="U746" s="9" vm="3823">
        <f ca="1"/>
        <v>44967</v>
      </c>
      <c r="V746" s="9" vm="3824">
        <f ca="1"/>
        <v>370.8</v>
      </c>
      <c r="W746" s="9" vm="3825">
        <f ca="1"/>
        <v>53332</v>
      </c>
      <c r="X746" s="85">
        <f t="shared" ca="1" si="95"/>
        <v>0.11956521739130442</v>
      </c>
      <c r="AR746" s="25" vm="3804">
        <f t="shared" ca="1" si="88"/>
        <v>44963</v>
      </c>
      <c r="AS746">
        <f t="shared" ca="1" si="89"/>
        <v>391024200</v>
      </c>
      <c r="AT746" t="str">
        <f t="shared" ca="1" si="91"/>
        <v/>
      </c>
      <c r="AU746" s="25" vm="3823">
        <f t="shared" ca="1" si="92"/>
        <v>44967</v>
      </c>
      <c r="AV746">
        <f t="shared" ca="1" si="93"/>
        <v>19775505.600000001</v>
      </c>
      <c r="AW746" s="213" t="str">
        <f t="shared" ca="1" si="94"/>
        <v/>
      </c>
    </row>
    <row r="747" spans="1:49" x14ac:dyDescent="0.25">
      <c r="A747" s="9" vm="3809">
        <f ca="1"/>
        <v>44964</v>
      </c>
      <c r="B747" s="9" vm="3826">
        <f ca="1"/>
        <v>679</v>
      </c>
      <c r="C747" s="9" vm="3827">
        <f ca="1"/>
        <v>692815</v>
      </c>
      <c r="D747" s="85">
        <f t="shared" ca="1" si="90"/>
        <v>8.1210191082802544E-2</v>
      </c>
      <c r="E747" s="85"/>
      <c r="U747" s="9" vm="3828">
        <f ca="1"/>
        <v>44970</v>
      </c>
      <c r="V747" s="9" vm="3829">
        <f ca="1"/>
        <v>334.8</v>
      </c>
      <c r="W747" s="9" vm="3830">
        <f ca="1"/>
        <v>79281</v>
      </c>
      <c r="X747" s="85">
        <f t="shared" ca="1" si="95"/>
        <v>-9.7087378640776698E-2</v>
      </c>
      <c r="AR747" s="25" vm="3809">
        <f t="shared" ca="1" si="88"/>
        <v>44964</v>
      </c>
      <c r="AS747">
        <f t="shared" ca="1" si="89"/>
        <v>470421385</v>
      </c>
      <c r="AT747" t="str">
        <f t="shared" ca="1" si="91"/>
        <v/>
      </c>
      <c r="AU747" s="25" vm="3828">
        <f t="shared" ca="1" si="92"/>
        <v>44970</v>
      </c>
      <c r="AV747">
        <f t="shared" ca="1" si="93"/>
        <v>26543278.800000001</v>
      </c>
      <c r="AW747" s="213" t="str">
        <f t="shared" ca="1" si="94"/>
        <v/>
      </c>
    </row>
    <row r="748" spans="1:49" x14ac:dyDescent="0.25">
      <c r="A748" s="9" vm="3814">
        <f ca="1"/>
        <v>44965</v>
      </c>
      <c r="B748" s="9" vm="3831">
        <f ca="1"/>
        <v>586</v>
      </c>
      <c r="C748" s="9" vm="3832">
        <f ca="1"/>
        <v>709328</v>
      </c>
      <c r="D748" s="85">
        <f t="shared" ca="1" si="90"/>
        <v>-0.13696612665684832</v>
      </c>
      <c r="E748" s="85"/>
      <c r="U748" s="9" vm="3833">
        <f ca="1"/>
        <v>44971</v>
      </c>
      <c r="V748" s="9" vm="3834">
        <f ca="1"/>
        <v>374.4</v>
      </c>
      <c r="W748" s="9" vm="3835">
        <f ca="1"/>
        <v>55490</v>
      </c>
      <c r="X748" s="85">
        <f t="shared" ca="1" si="95"/>
        <v>0.11827956989247301</v>
      </c>
      <c r="AR748" s="25" vm="3814">
        <f t="shared" ca="1" si="88"/>
        <v>44965</v>
      </c>
      <c r="AS748">
        <f t="shared" ca="1" si="89"/>
        <v>415666208</v>
      </c>
      <c r="AT748" t="str">
        <f t="shared" ca="1" si="91"/>
        <v/>
      </c>
      <c r="AU748" s="25" vm="3833">
        <f t="shared" ca="1" si="92"/>
        <v>44971</v>
      </c>
      <c r="AV748">
        <f t="shared" ca="1" si="93"/>
        <v>20775456</v>
      </c>
      <c r="AW748" s="213" t="str">
        <f t="shared" ca="1" si="94"/>
        <v/>
      </c>
    </row>
    <row r="749" spans="1:49" x14ac:dyDescent="0.25">
      <c r="A749" s="9" vm="3819">
        <f ca="1"/>
        <v>44966</v>
      </c>
      <c r="B749" s="9" vm="3836">
        <f ca="1"/>
        <v>597</v>
      </c>
      <c r="C749" s="9" vm="3837">
        <f ca="1"/>
        <v>565687</v>
      </c>
      <c r="D749" s="85">
        <f t="shared" ca="1" si="90"/>
        <v>1.877133105802048E-2</v>
      </c>
      <c r="E749" s="85"/>
      <c r="U749" s="9" vm="3838">
        <f ca="1"/>
        <v>44972</v>
      </c>
      <c r="V749" s="9" vm="3795">
        <f ca="1"/>
        <v>338.4</v>
      </c>
      <c r="W749" s="9" vm="3839">
        <f ca="1"/>
        <v>63648</v>
      </c>
      <c r="X749" s="85">
        <f t="shared" ca="1" si="95"/>
        <v>-9.6153846153846159E-2</v>
      </c>
      <c r="AR749" s="25" vm="3819">
        <f t="shared" ca="1" si="88"/>
        <v>44966</v>
      </c>
      <c r="AS749">
        <f t="shared" ca="1" si="89"/>
        <v>337715139</v>
      </c>
      <c r="AT749" t="str">
        <f t="shared" ca="1" si="91"/>
        <v/>
      </c>
      <c r="AU749" s="25" vm="3838">
        <f t="shared" ca="1" si="92"/>
        <v>44972</v>
      </c>
      <c r="AV749">
        <f t="shared" ca="1" si="93"/>
        <v>21538483.199999999</v>
      </c>
      <c r="AW749" s="213" t="str">
        <f t="shared" ca="1" si="94"/>
        <v/>
      </c>
    </row>
    <row r="750" spans="1:49" x14ac:dyDescent="0.25">
      <c r="A750" s="9" vm="3823">
        <f ca="1"/>
        <v>44967</v>
      </c>
      <c r="B750" s="9" vm="3840">
        <f ca="1"/>
        <v>666</v>
      </c>
      <c r="C750" s="9" vm="3841">
        <f ca="1"/>
        <v>454793</v>
      </c>
      <c r="D750" s="85">
        <f t="shared" ca="1" si="90"/>
        <v>0.11557788944723618</v>
      </c>
      <c r="E750" s="85"/>
      <c r="U750" s="9" vm="3842">
        <f ca="1"/>
        <v>44973</v>
      </c>
      <c r="V750" s="9" vm="3843">
        <f ca="1"/>
        <v>325.8</v>
      </c>
      <c r="W750" s="9" vm="3844">
        <f ca="1"/>
        <v>60178</v>
      </c>
      <c r="X750" s="85">
        <f t="shared" ca="1" si="95"/>
        <v>-3.723404255319139E-2</v>
      </c>
      <c r="AR750" s="25" vm="3823">
        <f t="shared" ca="1" si="88"/>
        <v>44967</v>
      </c>
      <c r="AS750">
        <f t="shared" ca="1" si="89"/>
        <v>302892138</v>
      </c>
      <c r="AT750" t="str">
        <f t="shared" ca="1" si="91"/>
        <v/>
      </c>
      <c r="AU750" s="25" vm="3842">
        <f t="shared" ca="1" si="92"/>
        <v>44973</v>
      </c>
      <c r="AV750">
        <f t="shared" ca="1" si="93"/>
        <v>19605992.400000002</v>
      </c>
      <c r="AW750" s="213" t="str">
        <f t="shared" ca="1" si="94"/>
        <v/>
      </c>
    </row>
    <row r="751" spans="1:49" x14ac:dyDescent="0.25">
      <c r="A751" s="9" vm="3828">
        <f ca="1"/>
        <v>44970</v>
      </c>
      <c r="B751" s="9" vm="3845">
        <f ca="1"/>
        <v>607</v>
      </c>
      <c r="C751" s="9" vm="3846">
        <f ca="1"/>
        <v>624262</v>
      </c>
      <c r="D751" s="85">
        <f t="shared" ca="1" si="90"/>
        <v>-8.858858858858859E-2</v>
      </c>
      <c r="E751" s="85"/>
      <c r="U751" s="9" vm="3847">
        <f ca="1"/>
        <v>44974</v>
      </c>
      <c r="V751" s="9" vm="3848">
        <f ca="1"/>
        <v>288</v>
      </c>
      <c r="W751" s="9" vm="3849">
        <f ca="1"/>
        <v>90016</v>
      </c>
      <c r="X751" s="85">
        <f t="shared" ca="1" si="95"/>
        <v>-0.11602209944751385</v>
      </c>
      <c r="AR751" s="25" vm="3828">
        <f t="shared" ca="1" si="88"/>
        <v>44970</v>
      </c>
      <c r="AS751">
        <f t="shared" ca="1" si="89"/>
        <v>378927034</v>
      </c>
      <c r="AT751" t="str">
        <f t="shared" ca="1" si="91"/>
        <v/>
      </c>
      <c r="AU751" s="25" vm="3847">
        <f t="shared" ca="1" si="92"/>
        <v>44974</v>
      </c>
      <c r="AV751">
        <f t="shared" ca="1" si="93"/>
        <v>25924608</v>
      </c>
      <c r="AW751" s="213" t="str">
        <f t="shared" ca="1" si="94"/>
        <v/>
      </c>
    </row>
    <row r="752" spans="1:49" x14ac:dyDescent="0.25">
      <c r="A752" s="9" vm="3833">
        <f ca="1"/>
        <v>44971</v>
      </c>
      <c r="B752" s="9" vm="3850">
        <f ca="1"/>
        <v>657</v>
      </c>
      <c r="C752" s="9" vm="3851">
        <f ca="1"/>
        <v>428543</v>
      </c>
      <c r="D752" s="85">
        <f t="shared" ca="1" si="90"/>
        <v>8.2372322899505759E-2</v>
      </c>
      <c r="E752" s="85"/>
      <c r="U752" s="9" vm="3852">
        <f ca="1"/>
        <v>44978</v>
      </c>
      <c r="V752" s="9" vm="3853">
        <f ca="1"/>
        <v>245.76</v>
      </c>
      <c r="W752" s="9" vm="3854">
        <f ca="1"/>
        <v>86111</v>
      </c>
      <c r="X752" s="85">
        <f t="shared" ca="1" si="95"/>
        <v>-0.1466666666666667</v>
      </c>
      <c r="AR752" s="25" vm="3833">
        <f t="shared" ca="1" si="88"/>
        <v>44971</v>
      </c>
      <c r="AS752">
        <f t="shared" ca="1" si="89"/>
        <v>281552751</v>
      </c>
      <c r="AT752" t="str">
        <f t="shared" ca="1" si="91"/>
        <v/>
      </c>
      <c r="AU752" s="25" vm="3852">
        <f t="shared" ca="1" si="92"/>
        <v>44978</v>
      </c>
      <c r="AV752">
        <f t="shared" ca="1" si="93"/>
        <v>21162639.359999999</v>
      </c>
      <c r="AW752" s="213" t="str">
        <f t="shared" ca="1" si="94"/>
        <v/>
      </c>
    </row>
    <row r="753" spans="1:49" x14ac:dyDescent="0.25">
      <c r="A753" s="9" vm="3838">
        <f ca="1"/>
        <v>44972</v>
      </c>
      <c r="B753" s="9" vm="3855">
        <f ca="1"/>
        <v>602</v>
      </c>
      <c r="C753" s="9" vm="3856">
        <f ca="1"/>
        <v>494308</v>
      </c>
      <c r="D753" s="85">
        <f t="shared" ca="1" si="90"/>
        <v>-8.3713850837138504E-2</v>
      </c>
      <c r="E753" s="85"/>
      <c r="U753" s="9" vm="3857">
        <f ca="1"/>
        <v>44979</v>
      </c>
      <c r="V753" s="9" vm="3858">
        <f ca="1"/>
        <v>271.68</v>
      </c>
      <c r="W753" s="9" vm="3859">
        <f ca="1"/>
        <v>83218</v>
      </c>
      <c r="X753" s="85">
        <f t="shared" ca="1" si="95"/>
        <v>0.10546875000000007</v>
      </c>
      <c r="AR753" s="25" vm="3838">
        <f t="shared" ca="1" si="88"/>
        <v>44972</v>
      </c>
      <c r="AS753">
        <f t="shared" ca="1" si="89"/>
        <v>297573416</v>
      </c>
      <c r="AT753" t="str">
        <f t="shared" ca="1" si="91"/>
        <v/>
      </c>
      <c r="AU753" s="25" vm="3857">
        <f t="shared" ca="1" si="92"/>
        <v>44979</v>
      </c>
      <c r="AV753">
        <f t="shared" ca="1" si="93"/>
        <v>22608666.240000002</v>
      </c>
      <c r="AW753" s="213" t="str">
        <f t="shared" ca="1" si="94"/>
        <v/>
      </c>
    </row>
    <row r="754" spans="1:49" x14ac:dyDescent="0.25">
      <c r="A754" s="9" vm="3842">
        <f ca="1"/>
        <v>44973</v>
      </c>
      <c r="B754" s="9" vm="3860">
        <f ca="1"/>
        <v>579</v>
      </c>
      <c r="C754" s="9" vm="3861">
        <f ca="1"/>
        <v>606878</v>
      </c>
      <c r="D754" s="85">
        <f t="shared" ca="1" si="90"/>
        <v>-3.8205980066445183E-2</v>
      </c>
      <c r="E754" s="85"/>
      <c r="U754" s="9" vm="3862">
        <f ca="1"/>
        <v>44980</v>
      </c>
      <c r="V754" s="9" vm="3863">
        <f ca="1"/>
        <v>306.95999999999998</v>
      </c>
      <c r="W754" s="9" vm="3864">
        <f ca="1"/>
        <v>77100</v>
      </c>
      <c r="X754" s="85">
        <f t="shared" ca="1" si="95"/>
        <v>0.12985865724381615</v>
      </c>
      <c r="AR754" s="25" vm="3842">
        <f t="shared" ca="1" si="88"/>
        <v>44973</v>
      </c>
      <c r="AS754">
        <f t="shared" ca="1" si="89"/>
        <v>351382362</v>
      </c>
      <c r="AT754" t="str">
        <f t="shared" ca="1" si="91"/>
        <v/>
      </c>
      <c r="AU754" s="25" vm="3862">
        <f t="shared" ca="1" si="92"/>
        <v>44980</v>
      </c>
      <c r="AV754">
        <f t="shared" ca="1" si="93"/>
        <v>23666616</v>
      </c>
      <c r="AW754" s="213" t="str">
        <f t="shared" ca="1" si="94"/>
        <v/>
      </c>
    </row>
    <row r="755" spans="1:49" x14ac:dyDescent="0.25">
      <c r="A755" s="9" vm="3847">
        <f ca="1"/>
        <v>44974</v>
      </c>
      <c r="B755" s="9" vm="3865">
        <f ca="1"/>
        <v>512</v>
      </c>
      <c r="C755" s="9" vm="3866">
        <f ca="1"/>
        <v>821383</v>
      </c>
      <c r="D755" s="85">
        <f t="shared" ca="1" si="90"/>
        <v>-0.1157167530224525</v>
      </c>
      <c r="E755" s="85"/>
      <c r="U755" s="9" vm="3867">
        <f ca="1"/>
        <v>44981</v>
      </c>
      <c r="V755" s="9" vm="3868">
        <f ca="1"/>
        <v>338.88</v>
      </c>
      <c r="W755" s="9" vm="3869">
        <f ca="1"/>
        <v>90879</v>
      </c>
      <c r="X755" s="85">
        <f t="shared" ca="1" si="95"/>
        <v>0.1039874902267397</v>
      </c>
      <c r="AR755" s="25" vm="3847">
        <f t="shared" ca="1" si="88"/>
        <v>44974</v>
      </c>
      <c r="AS755">
        <f t="shared" ca="1" si="89"/>
        <v>420548096</v>
      </c>
      <c r="AT755" t="str">
        <f t="shared" ca="1" si="91"/>
        <v/>
      </c>
      <c r="AU755" s="25" vm="3867">
        <f t="shared" ca="1" si="92"/>
        <v>44981</v>
      </c>
      <c r="AV755">
        <f t="shared" ca="1" si="93"/>
        <v>30797075.52</v>
      </c>
      <c r="AW755" s="213" t="str">
        <f t="shared" ca="1" si="94"/>
        <v/>
      </c>
    </row>
    <row r="756" spans="1:49" x14ac:dyDescent="0.25">
      <c r="A756" s="9" vm="3852">
        <f ca="1"/>
        <v>44978</v>
      </c>
      <c r="B756" s="9" vm="3870">
        <f ca="1"/>
        <v>441</v>
      </c>
      <c r="C756" s="9" vm="3871">
        <f ca="1"/>
        <v>896698</v>
      </c>
      <c r="D756" s="85">
        <f t="shared" ca="1" si="90"/>
        <v>-0.138671875</v>
      </c>
      <c r="E756" s="85"/>
      <c r="U756" s="9" vm="3872">
        <f ca="1"/>
        <v>44984</v>
      </c>
      <c r="V756" s="9" vm="3873">
        <f ca="1"/>
        <v>376.8</v>
      </c>
      <c r="W756" s="9" vm="3874">
        <f ca="1"/>
        <v>102013</v>
      </c>
      <c r="X756" s="85">
        <f t="shared" ca="1" si="95"/>
        <v>0.11189801699716719</v>
      </c>
      <c r="AR756" s="25" vm="3852">
        <f t="shared" ca="1" si="88"/>
        <v>44978</v>
      </c>
      <c r="AS756">
        <f t="shared" ca="1" si="89"/>
        <v>395443818</v>
      </c>
      <c r="AT756" t="str">
        <f t="shared" ca="1" si="91"/>
        <v/>
      </c>
      <c r="AU756" s="25" vm="3872">
        <f t="shared" ca="1" si="92"/>
        <v>44984</v>
      </c>
      <c r="AV756">
        <f t="shared" ca="1" si="93"/>
        <v>38438498.399999999</v>
      </c>
      <c r="AW756" s="213" t="str">
        <f t="shared" ca="1" si="94"/>
        <v/>
      </c>
    </row>
    <row r="757" spans="1:49" x14ac:dyDescent="0.25">
      <c r="A757" s="9" vm="3857">
        <f ca="1"/>
        <v>44979</v>
      </c>
      <c r="B757" s="9" vm="3875">
        <f ca="1"/>
        <v>486</v>
      </c>
      <c r="C757" s="9" vm="3876">
        <f ca="1"/>
        <v>926309</v>
      </c>
      <c r="D757" s="85">
        <f t="shared" ca="1" si="90"/>
        <v>0.10204081632653061</v>
      </c>
      <c r="E757" s="85"/>
      <c r="U757" s="9" vm="3877">
        <f ca="1"/>
        <v>44985</v>
      </c>
      <c r="V757" s="9" vm="3878">
        <f ca="1"/>
        <v>389.64</v>
      </c>
      <c r="W757" s="9" vm="3879">
        <f ca="1"/>
        <v>114615</v>
      </c>
      <c r="X757" s="85">
        <f t="shared" ca="1" si="95"/>
        <v>3.4076433121019038E-2</v>
      </c>
      <c r="AR757" s="25" vm="3857">
        <f t="shared" ca="1" si="88"/>
        <v>44979</v>
      </c>
      <c r="AS757">
        <f t="shared" ca="1" si="89"/>
        <v>450186174</v>
      </c>
      <c r="AT757" t="str">
        <f t="shared" ca="1" si="91"/>
        <v/>
      </c>
      <c r="AU757" s="25" vm="3877">
        <f t="shared" ca="1" si="92"/>
        <v>44985</v>
      </c>
      <c r="AV757">
        <f t="shared" ca="1" si="93"/>
        <v>44658588.600000001</v>
      </c>
      <c r="AW757" s="213" t="str">
        <f t="shared" ca="1" si="94"/>
        <v/>
      </c>
    </row>
    <row r="758" spans="1:49" x14ac:dyDescent="0.25">
      <c r="A758" s="9" vm="3862">
        <f ca="1"/>
        <v>44980</v>
      </c>
      <c r="B758" s="9" vm="3880">
        <f ca="1"/>
        <v>547</v>
      </c>
      <c r="C758" s="9" vm="3881">
        <f ca="1"/>
        <v>875827</v>
      </c>
      <c r="D758" s="85">
        <f t="shared" ca="1" si="90"/>
        <v>0.12551440329218108</v>
      </c>
      <c r="E758" s="85"/>
      <c r="U758" s="9" vm="3882">
        <f ca="1"/>
        <v>44986</v>
      </c>
      <c r="V758" s="9" vm="3883">
        <f ca="1"/>
        <v>404.4</v>
      </c>
      <c r="W758" s="9" vm="3884">
        <f ca="1"/>
        <v>109269</v>
      </c>
      <c r="X758" s="85">
        <f t="shared" ca="1" si="95"/>
        <v>3.7881121034801332E-2</v>
      </c>
      <c r="AR758" s="25" vm="3862">
        <f t="shared" ca="1" si="88"/>
        <v>44980</v>
      </c>
      <c r="AS758">
        <f t="shared" ca="1" si="89"/>
        <v>479077369</v>
      </c>
      <c r="AT758" t="str">
        <f t="shared" ca="1" si="91"/>
        <v/>
      </c>
      <c r="AU758" s="25" vm="3882">
        <f t="shared" ca="1" si="92"/>
        <v>44986</v>
      </c>
      <c r="AV758">
        <f t="shared" ca="1" si="93"/>
        <v>44188383.599999994</v>
      </c>
      <c r="AW758" s="213" t="str">
        <f t="shared" ca="1" si="94"/>
        <v/>
      </c>
    </row>
    <row r="759" spans="1:49" x14ac:dyDescent="0.25">
      <c r="A759" s="9" vm="3867">
        <f ca="1"/>
        <v>44981</v>
      </c>
      <c r="B759" s="9" vm="3885">
        <f ca="1"/>
        <v>596</v>
      </c>
      <c r="C759" s="9" vm="3886">
        <f ca="1"/>
        <v>675788</v>
      </c>
      <c r="D759" s="85">
        <f t="shared" ca="1" si="90"/>
        <v>8.957952468007313E-2</v>
      </c>
      <c r="E759" s="85"/>
      <c r="U759" s="9" vm="3887">
        <f ca="1"/>
        <v>44987</v>
      </c>
      <c r="V759" s="9" vm="3888">
        <f ca="1"/>
        <v>393.24</v>
      </c>
      <c r="W759" s="9" vm="3889">
        <f ca="1"/>
        <v>98846</v>
      </c>
      <c r="X759" s="85">
        <f t="shared" ca="1" si="95"/>
        <v>-2.759643916913939E-2</v>
      </c>
      <c r="AR759" s="25" vm="3867">
        <f t="shared" ca="1" si="88"/>
        <v>44981</v>
      </c>
      <c r="AS759">
        <f t="shared" ca="1" si="89"/>
        <v>402769648</v>
      </c>
      <c r="AT759" t="str">
        <f t="shared" ca="1" si="91"/>
        <v/>
      </c>
      <c r="AU759" s="25" vm="3887">
        <f t="shared" ca="1" si="92"/>
        <v>44987</v>
      </c>
      <c r="AV759">
        <f t="shared" ca="1" si="93"/>
        <v>38870201.039999999</v>
      </c>
      <c r="AW759" s="213" t="str">
        <f t="shared" ca="1" si="94"/>
        <v/>
      </c>
    </row>
    <row r="760" spans="1:49" x14ac:dyDescent="0.25">
      <c r="A760" s="9" vm="3872">
        <f ca="1"/>
        <v>44984</v>
      </c>
      <c r="B760" s="9" vm="3890">
        <f ca="1"/>
        <v>647</v>
      </c>
      <c r="C760" s="9" vm="3891">
        <f ca="1"/>
        <v>886483</v>
      </c>
      <c r="D760" s="85">
        <f t="shared" ca="1" si="90"/>
        <v>8.557046979865772E-2</v>
      </c>
      <c r="E760" s="85"/>
      <c r="U760" s="9" vm="3892">
        <f ca="1"/>
        <v>44988</v>
      </c>
      <c r="V760" s="9" vm="3893">
        <f ca="1"/>
        <v>453.6</v>
      </c>
      <c r="W760" s="9" vm="3894">
        <f ca="1"/>
        <v>118590</v>
      </c>
      <c r="X760" s="85">
        <f t="shared" ca="1" si="95"/>
        <v>0.1534940494354593</v>
      </c>
      <c r="AR760" s="25" vm="3872">
        <f t="shared" ca="1" si="88"/>
        <v>44984</v>
      </c>
      <c r="AS760">
        <f t="shared" ca="1" si="89"/>
        <v>573554501</v>
      </c>
      <c r="AT760" t="str">
        <f t="shared" ca="1" si="91"/>
        <v/>
      </c>
      <c r="AU760" s="25" vm="3892">
        <f t="shared" ca="1" si="92"/>
        <v>44988</v>
      </c>
      <c r="AV760">
        <f t="shared" ca="1" si="93"/>
        <v>53792424</v>
      </c>
      <c r="AW760" s="213" t="str">
        <f t="shared" ca="1" si="94"/>
        <v/>
      </c>
    </row>
    <row r="761" spans="1:49" x14ac:dyDescent="0.25">
      <c r="A761" s="9" vm="3877">
        <f ca="1"/>
        <v>44985</v>
      </c>
      <c r="B761" s="9" vm="3895">
        <f ca="1"/>
        <v>667</v>
      </c>
      <c r="C761" s="9" vm="3896">
        <f ca="1"/>
        <v>816482</v>
      </c>
      <c r="D761" s="85">
        <f t="shared" ca="1" si="90"/>
        <v>3.0911901081916538E-2</v>
      </c>
      <c r="E761" s="85"/>
      <c r="U761" s="9" vm="3897">
        <f ca="1"/>
        <v>44991</v>
      </c>
      <c r="V761" s="9" vm="3898">
        <f ca="1"/>
        <v>336.36</v>
      </c>
      <c r="W761" s="9" vm="3899">
        <f ca="1"/>
        <v>172430</v>
      </c>
      <c r="X761" s="85">
        <f t="shared" ca="1" si="95"/>
        <v>-0.25846560846560845</v>
      </c>
      <c r="AR761" s="25" vm="3877">
        <f t="shared" ca="1" si="88"/>
        <v>44985</v>
      </c>
      <c r="AS761">
        <f t="shared" ca="1" si="89"/>
        <v>544593494</v>
      </c>
      <c r="AT761" t="str">
        <f t="shared" ca="1" si="91"/>
        <v/>
      </c>
      <c r="AU761" s="25" vm="3897">
        <f t="shared" ca="1" si="92"/>
        <v>44991</v>
      </c>
      <c r="AV761">
        <f t="shared" ca="1" si="93"/>
        <v>57998554.800000004</v>
      </c>
      <c r="AW761" s="213" t="str">
        <f t="shared" ca="1" si="94"/>
        <v/>
      </c>
    </row>
    <row r="762" spans="1:49" x14ac:dyDescent="0.25">
      <c r="A762" s="9" vm="3882">
        <f ca="1"/>
        <v>44986</v>
      </c>
      <c r="B762" s="9" vm="3900">
        <f ca="1"/>
        <v>701</v>
      </c>
      <c r="C762" s="9" vm="3901">
        <f ca="1"/>
        <v>718510</v>
      </c>
      <c r="D762" s="85">
        <f t="shared" ca="1" si="90"/>
        <v>5.0974512743628186E-2</v>
      </c>
      <c r="E762" s="85"/>
      <c r="U762" s="9" vm="3902">
        <f ca="1"/>
        <v>44992</v>
      </c>
      <c r="V762" s="9" vm="3903">
        <f ca="1"/>
        <v>347.16</v>
      </c>
      <c r="W762" s="9" vm="3904">
        <f ca="1"/>
        <v>114976</v>
      </c>
      <c r="X762" s="85">
        <f t="shared" ca="1" si="95"/>
        <v>3.2108455226543021E-2</v>
      </c>
      <c r="AR762" s="25" vm="3882">
        <f t="shared" ca="1" si="88"/>
        <v>44986</v>
      </c>
      <c r="AS762">
        <f t="shared" ca="1" si="89"/>
        <v>503675510</v>
      </c>
      <c r="AT762" t="str">
        <f t="shared" ca="1" si="91"/>
        <v/>
      </c>
      <c r="AU762" s="25" vm="3902">
        <f t="shared" ca="1" si="92"/>
        <v>44992</v>
      </c>
      <c r="AV762">
        <f t="shared" ca="1" si="93"/>
        <v>39915068.160000004</v>
      </c>
      <c r="AW762" s="213" t="str">
        <f t="shared" ca="1" si="94"/>
        <v/>
      </c>
    </row>
    <row r="763" spans="1:49" x14ac:dyDescent="0.25">
      <c r="A763" s="9" vm="3887">
        <f ca="1"/>
        <v>44987</v>
      </c>
      <c r="B763" s="9" vm="3905">
        <f ca="1"/>
        <v>682</v>
      </c>
      <c r="C763" s="9" vm="3906">
        <f ca="1"/>
        <v>566452</v>
      </c>
      <c r="D763" s="85">
        <f t="shared" ca="1" si="90"/>
        <v>-2.710413694721826E-2</v>
      </c>
      <c r="E763" s="85"/>
      <c r="U763" s="9" vm="3907">
        <f ca="1"/>
        <v>44993</v>
      </c>
      <c r="V763" s="9" vm="3908">
        <f ca="1"/>
        <v>330</v>
      </c>
      <c r="W763" s="9" vm="3909">
        <f ca="1"/>
        <v>142790</v>
      </c>
      <c r="X763" s="85">
        <f t="shared" ca="1" si="95"/>
        <v>-4.9429657794676875E-2</v>
      </c>
      <c r="AR763" s="25" vm="3887">
        <f t="shared" ca="1" si="88"/>
        <v>44987</v>
      </c>
      <c r="AS763">
        <f t="shared" ca="1" si="89"/>
        <v>386320264</v>
      </c>
      <c r="AT763" t="str">
        <f t="shared" ca="1" si="91"/>
        <v/>
      </c>
      <c r="AU763" s="25" vm="3907">
        <f t="shared" ca="1" si="92"/>
        <v>44993</v>
      </c>
      <c r="AV763">
        <f t="shared" ca="1" si="93"/>
        <v>47120700</v>
      </c>
      <c r="AW763" s="213" t="str">
        <f t="shared" ca="1" si="94"/>
        <v/>
      </c>
    </row>
    <row r="764" spans="1:49" x14ac:dyDescent="0.25">
      <c r="A764" s="9" vm="3892">
        <f ca="1"/>
        <v>44988</v>
      </c>
      <c r="B764" s="9" vm="3910">
        <f ca="1"/>
        <v>786</v>
      </c>
      <c r="C764" s="9" vm="3911">
        <f ca="1"/>
        <v>786228</v>
      </c>
      <c r="D764" s="85">
        <f t="shared" ca="1" si="90"/>
        <v>0.15249266862170088</v>
      </c>
      <c r="E764" s="85"/>
      <c r="U764" s="9" vm="3912">
        <f ca="1"/>
        <v>44994</v>
      </c>
      <c r="V764" s="9" vm="3913">
        <f ca="1"/>
        <v>302.16000000000003</v>
      </c>
      <c r="W764" s="9" vm="3914">
        <f ca="1"/>
        <v>144841</v>
      </c>
      <c r="X764" s="85">
        <f t="shared" ca="1" si="95"/>
        <v>-8.4363636363636293E-2</v>
      </c>
      <c r="AR764" s="25" vm="3892">
        <f t="shared" ca="1" si="88"/>
        <v>44988</v>
      </c>
      <c r="AS764">
        <f t="shared" ca="1" si="89"/>
        <v>617975208</v>
      </c>
      <c r="AT764" t="str">
        <f t="shared" ca="1" si="91"/>
        <v/>
      </c>
      <c r="AU764" s="25" vm="3912">
        <f t="shared" ca="1" si="92"/>
        <v>44994</v>
      </c>
      <c r="AV764">
        <f t="shared" ca="1" si="93"/>
        <v>43765156.560000002</v>
      </c>
      <c r="AW764" s="213" t="str">
        <f t="shared" ca="1" si="94"/>
        <v/>
      </c>
    </row>
    <row r="765" spans="1:49" x14ac:dyDescent="0.25">
      <c r="A765" s="9" vm="3897">
        <f ca="1"/>
        <v>44991</v>
      </c>
      <c r="B765" s="9" vm="3915">
        <f ca="1"/>
        <v>605</v>
      </c>
      <c r="C765" s="9" vm="3916">
        <f ca="1"/>
        <v>1001461</v>
      </c>
      <c r="D765" s="85">
        <f t="shared" ca="1" si="90"/>
        <v>-0.23027989821882952</v>
      </c>
      <c r="E765" s="85"/>
      <c r="U765" s="9" vm="3917">
        <f ca="1"/>
        <v>44995</v>
      </c>
      <c r="V765" s="9" vm="3918">
        <f ca="1"/>
        <v>283.8</v>
      </c>
      <c r="W765" s="9" vm="3919">
        <f ca="1"/>
        <v>92115</v>
      </c>
      <c r="X765" s="85">
        <f t="shared" ca="1" si="95"/>
        <v>-6.0762509928514737E-2</v>
      </c>
      <c r="AR765" s="25" vm="3897">
        <f t="shared" ca="1" si="88"/>
        <v>44991</v>
      </c>
      <c r="AS765">
        <f t="shared" ca="1" si="89"/>
        <v>605883905</v>
      </c>
      <c r="AT765" t="str">
        <f t="shared" ca="1" si="91"/>
        <v/>
      </c>
      <c r="AU765" s="25" vm="3917">
        <f t="shared" ca="1" si="92"/>
        <v>44995</v>
      </c>
      <c r="AV765">
        <f t="shared" ca="1" si="93"/>
        <v>26142237</v>
      </c>
      <c r="AW765" s="213" t="str">
        <f t="shared" ca="1" si="94"/>
        <v/>
      </c>
    </row>
    <row r="766" spans="1:49" x14ac:dyDescent="0.25">
      <c r="A766" s="9" vm="3902">
        <f ca="1"/>
        <v>44992</v>
      </c>
      <c r="B766" s="9" vm="3920">
        <f ca="1"/>
        <v>619</v>
      </c>
      <c r="C766" s="9" vm="3921">
        <f ca="1"/>
        <v>500654</v>
      </c>
      <c r="D766" s="85">
        <f t="shared" ca="1" si="90"/>
        <v>2.3140495867768594E-2</v>
      </c>
      <c r="E766" s="85"/>
      <c r="U766" s="9" vm="3922">
        <f ca="1"/>
        <v>44998</v>
      </c>
      <c r="V766" s="9" vm="3923">
        <f ca="1"/>
        <v>322.92</v>
      </c>
      <c r="W766" s="9" vm="3924">
        <f ca="1"/>
        <v>97339</v>
      </c>
      <c r="X766" s="85">
        <f t="shared" ca="1" si="95"/>
        <v>0.13784355179704019</v>
      </c>
      <c r="AR766" s="25" vm="3902">
        <f t="shared" ca="1" si="88"/>
        <v>44992</v>
      </c>
      <c r="AS766">
        <f t="shared" ca="1" si="89"/>
        <v>309904826</v>
      </c>
      <c r="AT766" t="str">
        <f t="shared" ca="1" si="91"/>
        <v/>
      </c>
      <c r="AU766" s="25" vm="3922">
        <f t="shared" ca="1" si="92"/>
        <v>44998</v>
      </c>
      <c r="AV766">
        <f t="shared" ca="1" si="93"/>
        <v>31432709.880000003</v>
      </c>
      <c r="AW766" s="213" t="str">
        <f t="shared" ca="1" si="94"/>
        <v/>
      </c>
    </row>
    <row r="767" spans="1:49" x14ac:dyDescent="0.25">
      <c r="A767" s="9" vm="3907">
        <f ca="1"/>
        <v>44993</v>
      </c>
      <c r="B767" s="9" vm="3925">
        <f ca="1"/>
        <v>594</v>
      </c>
      <c r="C767" s="9" vm="3926">
        <f ca="1"/>
        <v>649064</v>
      </c>
      <c r="D767" s="85">
        <f t="shared" ca="1" si="90"/>
        <v>-4.0387722132471729E-2</v>
      </c>
      <c r="E767" s="85"/>
      <c r="U767" s="9" vm="3927">
        <f ca="1"/>
        <v>44999</v>
      </c>
      <c r="V767" s="9" vm="3928">
        <f ca="1"/>
        <v>315.95999999999998</v>
      </c>
      <c r="W767" s="9" vm="3929">
        <f ca="1"/>
        <v>112953</v>
      </c>
      <c r="X767" s="85">
        <f t="shared" ca="1" si="95"/>
        <v>-2.1553325901152099E-2</v>
      </c>
      <c r="AR767" s="25" vm="3907">
        <f t="shared" ca="1" si="88"/>
        <v>44993</v>
      </c>
      <c r="AS767">
        <f t="shared" ca="1" si="89"/>
        <v>385544016</v>
      </c>
      <c r="AT767" t="str">
        <f t="shared" ca="1" si="91"/>
        <v/>
      </c>
      <c r="AU767" s="25" vm="3927">
        <f t="shared" ca="1" si="92"/>
        <v>44999</v>
      </c>
      <c r="AV767">
        <f t="shared" ca="1" si="93"/>
        <v>35688629.879999995</v>
      </c>
      <c r="AW767" s="213" t="str">
        <f t="shared" ca="1" si="94"/>
        <v/>
      </c>
    </row>
    <row r="768" spans="1:49" x14ac:dyDescent="0.25">
      <c r="A768" s="9" vm="3912">
        <f ca="1"/>
        <v>44994</v>
      </c>
      <c r="B768" s="9" vm="3930">
        <f ca="1"/>
        <v>542</v>
      </c>
      <c r="C768" s="9" vm="3931">
        <f ca="1"/>
        <v>679633</v>
      </c>
      <c r="D768" s="85">
        <f t="shared" ca="1" si="90"/>
        <v>-8.7542087542087546E-2</v>
      </c>
      <c r="E768" s="85"/>
      <c r="U768" s="9" vm="3932">
        <f ca="1"/>
        <v>45000</v>
      </c>
      <c r="V768" s="9" vm="3933">
        <f ca="1"/>
        <v>282</v>
      </c>
      <c r="W768" s="9" vm="3934">
        <f ca="1"/>
        <v>134508</v>
      </c>
      <c r="X768" s="85">
        <f t="shared" ca="1" si="95"/>
        <v>-0.10748195974173941</v>
      </c>
      <c r="AR768" s="25" vm="3912">
        <f t="shared" ca="1" si="88"/>
        <v>44994</v>
      </c>
      <c r="AS768">
        <f t="shared" ca="1" si="89"/>
        <v>368361086</v>
      </c>
      <c r="AT768" t="str">
        <f t="shared" ca="1" si="91"/>
        <v/>
      </c>
      <c r="AU768" s="25" vm="3932">
        <f t="shared" ca="1" si="92"/>
        <v>45000</v>
      </c>
      <c r="AV768">
        <f t="shared" ca="1" si="93"/>
        <v>37931256</v>
      </c>
      <c r="AW768" s="213" t="str">
        <f t="shared" ca="1" si="94"/>
        <v/>
      </c>
    </row>
    <row r="769" spans="1:49" x14ac:dyDescent="0.25">
      <c r="A769" s="9" vm="3917">
        <f ca="1"/>
        <v>44995</v>
      </c>
      <c r="B769" s="9" vm="3935">
        <f ca="1"/>
        <v>509</v>
      </c>
      <c r="C769" s="9" vm="3936">
        <f ca="1"/>
        <v>531906</v>
      </c>
      <c r="D769" s="85">
        <f t="shared" ca="1" si="90"/>
        <v>-6.0885608856088562E-2</v>
      </c>
      <c r="E769" s="85"/>
      <c r="U769" s="9" vm="3937">
        <f ca="1"/>
        <v>45001</v>
      </c>
      <c r="V769" s="9" vm="3938">
        <f ca="1"/>
        <v>297.83999999999997</v>
      </c>
      <c r="W769" s="9" vm="3939">
        <f ca="1"/>
        <v>84035</v>
      </c>
      <c r="X769" s="85">
        <f t="shared" ca="1" si="95"/>
        <v>5.6170212765957357E-2</v>
      </c>
      <c r="AR769" s="25" vm="3917">
        <f t="shared" ca="1" si="88"/>
        <v>44995</v>
      </c>
      <c r="AS769">
        <f t="shared" ca="1" si="89"/>
        <v>270740154</v>
      </c>
      <c r="AT769" t="str">
        <f t="shared" ca="1" si="91"/>
        <v/>
      </c>
      <c r="AU769" s="25" vm="3937">
        <f t="shared" ca="1" si="92"/>
        <v>45001</v>
      </c>
      <c r="AV769">
        <f t="shared" ca="1" si="93"/>
        <v>25028984.399999999</v>
      </c>
      <c r="AW769" s="213" t="str">
        <f t="shared" ca="1" si="94"/>
        <v/>
      </c>
    </row>
    <row r="770" spans="1:49" x14ac:dyDescent="0.25">
      <c r="A770" s="9" vm="3922">
        <f ca="1"/>
        <v>44998</v>
      </c>
      <c r="B770" s="9" vm="3940">
        <f ca="1"/>
        <v>578</v>
      </c>
      <c r="C770" s="9" vm="3941">
        <f ca="1"/>
        <v>655317</v>
      </c>
      <c r="D770" s="85">
        <f t="shared" ca="1" si="90"/>
        <v>0.13555992141453832</v>
      </c>
      <c r="E770" s="85"/>
      <c r="U770" s="9" vm="3942">
        <f ca="1"/>
        <v>45002</v>
      </c>
      <c r="V770" s="9" vm="3943">
        <f ca="1"/>
        <v>259.32</v>
      </c>
      <c r="W770" s="9" vm="3944">
        <f ca="1"/>
        <v>162905</v>
      </c>
      <c r="X770" s="85">
        <f t="shared" ca="1" si="95"/>
        <v>-0.12933118452860592</v>
      </c>
      <c r="AR770" s="25" vm="3922">
        <f t="shared" ca="1" si="88"/>
        <v>44998</v>
      </c>
      <c r="AS770">
        <f t="shared" ca="1" si="89"/>
        <v>378773226</v>
      </c>
      <c r="AT770" t="str">
        <f t="shared" ca="1" si="91"/>
        <v/>
      </c>
      <c r="AU770" s="25" vm="3942">
        <f t="shared" ca="1" si="92"/>
        <v>45002</v>
      </c>
      <c r="AV770">
        <f t="shared" ca="1" si="93"/>
        <v>42244524.600000001</v>
      </c>
      <c r="AW770" s="213" t="str">
        <f t="shared" ca="1" si="94"/>
        <v/>
      </c>
    </row>
    <row r="771" spans="1:49" x14ac:dyDescent="0.25">
      <c r="A771" s="9" vm="3927">
        <f ca="1"/>
        <v>44999</v>
      </c>
      <c r="B771" s="9" vm="3945">
        <f ca="1"/>
        <v>566</v>
      </c>
      <c r="C771" s="9" vm="3946">
        <f ca="1"/>
        <v>478397</v>
      </c>
      <c r="D771" s="85">
        <f t="shared" ca="1" si="90"/>
        <v>-2.0761245674740483E-2</v>
      </c>
      <c r="E771" s="85"/>
      <c r="U771" s="9" vm="3947">
        <f ca="1"/>
        <v>45005</v>
      </c>
      <c r="V771" s="9" vm="3948">
        <f ca="1"/>
        <v>236.52</v>
      </c>
      <c r="W771" s="9" vm="3949">
        <f ca="1"/>
        <v>140040</v>
      </c>
      <c r="X771" s="85">
        <f t="shared" ca="1" si="95"/>
        <v>-8.792225821378985E-2</v>
      </c>
      <c r="AR771" s="25" vm="3927">
        <f t="shared" ref="AR771:AR834" ca="1" si="96">A771</f>
        <v>44999</v>
      </c>
      <c r="AS771">
        <f t="shared" ref="AS771:AS834" ca="1" si="97">B771*C771</f>
        <v>270772702</v>
      </c>
      <c r="AT771" t="str">
        <f t="shared" ca="1" si="91"/>
        <v/>
      </c>
      <c r="AU771" s="25" vm="3947">
        <f t="shared" ca="1" si="92"/>
        <v>45005</v>
      </c>
      <c r="AV771">
        <f t="shared" ca="1" si="93"/>
        <v>33122260.800000001</v>
      </c>
      <c r="AW771" s="213" t="str">
        <f t="shared" ca="1" si="94"/>
        <v/>
      </c>
    </row>
    <row r="772" spans="1:49" x14ac:dyDescent="0.25">
      <c r="A772" s="9" vm="3932">
        <f ca="1"/>
        <v>45000</v>
      </c>
      <c r="B772" s="9" vm="3950">
        <f ca="1"/>
        <v>505</v>
      </c>
      <c r="C772" s="9" vm="3951">
        <f ca="1"/>
        <v>698644</v>
      </c>
      <c r="D772" s="85">
        <f t="shared" ref="D772:D835" ca="1" si="98">(B772-B771)/B771</f>
        <v>-0.10777385159010601</v>
      </c>
      <c r="E772" s="85"/>
      <c r="U772" s="9" vm="3952">
        <f ca="1"/>
        <v>45006</v>
      </c>
      <c r="V772" s="9" vm="3953">
        <f ca="1"/>
        <v>255</v>
      </c>
      <c r="W772" s="9" vm="3954">
        <f ca="1"/>
        <v>181923</v>
      </c>
      <c r="X772" s="85">
        <f t="shared" ca="1" si="95"/>
        <v>7.8132927447995895E-2</v>
      </c>
      <c r="AR772" s="25" vm="3932">
        <f t="shared" ca="1" si="96"/>
        <v>45000</v>
      </c>
      <c r="AS772">
        <f t="shared" ca="1" si="97"/>
        <v>352815220</v>
      </c>
      <c r="AT772" t="str">
        <f t="shared" ref="AT772:AT835" ca="1" si="99">IF(AND($AS772 &gt;= $BI$2, $C772 &gt;= $BJ$2), ($C772 / $BK$2) * 100, "")</f>
        <v/>
      </c>
      <c r="AU772" s="25" vm="3952">
        <f t="shared" ref="AU772:AU835" ca="1" si="100">U772</f>
        <v>45006</v>
      </c>
      <c r="AV772">
        <f t="shared" ref="AV772:AV835" ca="1" si="101">V772*W772</f>
        <v>46390365</v>
      </c>
      <c r="AW772" s="213" t="str">
        <f t="shared" ref="AW772:AW835" ca="1" si="102">IF(AND($AV772 &gt;= $BM$2, $W772 &gt;= $BN$2), ($W772 / $BO$2) * 100, "")</f>
        <v/>
      </c>
    </row>
    <row r="773" spans="1:49" x14ac:dyDescent="0.25">
      <c r="A773" s="9" vm="3937">
        <f ca="1"/>
        <v>45001</v>
      </c>
      <c r="B773" s="9" vm="3955">
        <f ca="1"/>
        <v>534</v>
      </c>
      <c r="C773" s="9" vm="3956">
        <f ca="1"/>
        <v>432702</v>
      </c>
      <c r="D773" s="85">
        <f t="shared" ca="1" si="98"/>
        <v>5.7425742574257428E-2</v>
      </c>
      <c r="E773" s="85"/>
      <c r="U773" s="9" vm="3957">
        <f ca="1"/>
        <v>45007</v>
      </c>
      <c r="V773" s="9" vm="3958">
        <f ca="1"/>
        <v>229.92</v>
      </c>
      <c r="W773" s="9" vm="3959">
        <f ca="1"/>
        <v>153329</v>
      </c>
      <c r="X773" s="85">
        <f t="shared" ref="X773:X836" ca="1" si="103">(V773-V772)/V772</f>
        <v>-9.8352941176470643E-2</v>
      </c>
      <c r="AR773" s="25" vm="3937">
        <f t="shared" ca="1" si="96"/>
        <v>45001</v>
      </c>
      <c r="AS773">
        <f t="shared" ca="1" si="97"/>
        <v>231062868</v>
      </c>
      <c r="AT773" t="str">
        <f t="shared" ca="1" si="99"/>
        <v/>
      </c>
      <c r="AU773" s="25" vm="3957">
        <f t="shared" ca="1" si="100"/>
        <v>45007</v>
      </c>
      <c r="AV773">
        <f t="shared" ca="1" si="101"/>
        <v>35253403.68</v>
      </c>
      <c r="AW773" s="213" t="str">
        <f t="shared" ca="1" si="102"/>
        <v/>
      </c>
    </row>
    <row r="774" spans="1:49" x14ac:dyDescent="0.25">
      <c r="A774" s="9" vm="3942">
        <f ca="1"/>
        <v>45002</v>
      </c>
      <c r="B774" s="9" vm="3960">
        <f ca="1"/>
        <v>466</v>
      </c>
      <c r="C774" s="9" vm="3961">
        <f ca="1"/>
        <v>661321</v>
      </c>
      <c r="D774" s="85">
        <f t="shared" ca="1" si="98"/>
        <v>-0.12734082397003746</v>
      </c>
      <c r="E774" s="85"/>
      <c r="U774" s="9" vm="3962">
        <f ca="1"/>
        <v>45008</v>
      </c>
      <c r="V774" s="9" vm="3963">
        <f ca="1"/>
        <v>217.32</v>
      </c>
      <c r="W774" s="9" vm="3964">
        <f ca="1"/>
        <v>181333</v>
      </c>
      <c r="X774" s="85">
        <f t="shared" ca="1" si="103"/>
        <v>-5.4801670146137765E-2</v>
      </c>
      <c r="AR774" s="25" vm="3942">
        <f t="shared" ca="1" si="96"/>
        <v>45002</v>
      </c>
      <c r="AS774">
        <f t="shared" ca="1" si="97"/>
        <v>308175586</v>
      </c>
      <c r="AT774" t="str">
        <f t="shared" ca="1" si="99"/>
        <v/>
      </c>
      <c r="AU774" s="25" vm="3962">
        <f t="shared" ca="1" si="100"/>
        <v>45008</v>
      </c>
      <c r="AV774">
        <f t="shared" ca="1" si="101"/>
        <v>39407287.560000002</v>
      </c>
      <c r="AW774" s="213" t="str">
        <f t="shared" ca="1" si="102"/>
        <v/>
      </c>
    </row>
    <row r="775" spans="1:49" x14ac:dyDescent="0.25">
      <c r="A775" s="9" vm="3947">
        <f ca="1"/>
        <v>45005</v>
      </c>
      <c r="B775" s="9" vm="3965">
        <f ca="1"/>
        <v>424</v>
      </c>
      <c r="C775" s="9" vm="3966">
        <f ca="1"/>
        <v>721438</v>
      </c>
      <c r="D775" s="85">
        <f t="shared" ca="1" si="98"/>
        <v>-9.012875536480687E-2</v>
      </c>
      <c r="E775" s="85"/>
      <c r="U775" s="9" vm="3967">
        <f ca="1"/>
        <v>45009</v>
      </c>
      <c r="V775" s="9" vm="3968">
        <f ca="1"/>
        <v>227.04</v>
      </c>
      <c r="W775" s="9" vm="3969">
        <f ca="1"/>
        <v>176975</v>
      </c>
      <c r="X775" s="85">
        <f t="shared" ca="1" si="103"/>
        <v>4.4726670347874101E-2</v>
      </c>
      <c r="AR775" s="25" vm="3947">
        <f t="shared" ca="1" si="96"/>
        <v>45005</v>
      </c>
      <c r="AS775">
        <f t="shared" ca="1" si="97"/>
        <v>305889712</v>
      </c>
      <c r="AT775" t="str">
        <f t="shared" ca="1" si="99"/>
        <v/>
      </c>
      <c r="AU775" s="25" vm="3967">
        <f t="shared" ca="1" si="100"/>
        <v>45009</v>
      </c>
      <c r="AV775">
        <f t="shared" ca="1" si="101"/>
        <v>40180404</v>
      </c>
      <c r="AW775" s="213" t="str">
        <f t="shared" ca="1" si="102"/>
        <v/>
      </c>
    </row>
    <row r="776" spans="1:49" x14ac:dyDescent="0.25">
      <c r="A776" s="9" vm="3952">
        <f ca="1"/>
        <v>45006</v>
      </c>
      <c r="B776" s="9" vm="3970">
        <f ca="1"/>
        <v>457</v>
      </c>
      <c r="C776" s="9" vm="3971">
        <f ca="1"/>
        <v>892400</v>
      </c>
      <c r="D776" s="85">
        <f t="shared" ca="1" si="98"/>
        <v>7.783018867924528E-2</v>
      </c>
      <c r="E776" s="85"/>
      <c r="U776" s="9" vm="3972">
        <f ca="1"/>
        <v>45012</v>
      </c>
      <c r="V776" s="9" vm="3973">
        <f ca="1"/>
        <v>209.76</v>
      </c>
      <c r="W776" s="9" vm="3974">
        <f ca="1"/>
        <v>182833</v>
      </c>
      <c r="X776" s="85">
        <f t="shared" ca="1" si="103"/>
        <v>-7.6109936575052856E-2</v>
      </c>
      <c r="AR776" s="25" vm="3952">
        <f t="shared" ca="1" si="96"/>
        <v>45006</v>
      </c>
      <c r="AS776">
        <f t="shared" ca="1" si="97"/>
        <v>407826800</v>
      </c>
      <c r="AT776" t="str">
        <f t="shared" ca="1" si="99"/>
        <v/>
      </c>
      <c r="AU776" s="25" vm="3972">
        <f t="shared" ca="1" si="100"/>
        <v>45012</v>
      </c>
      <c r="AV776">
        <f t="shared" ca="1" si="101"/>
        <v>38351050.079999998</v>
      </c>
      <c r="AW776" s="213" t="str">
        <f t="shared" ca="1" si="102"/>
        <v/>
      </c>
    </row>
    <row r="777" spans="1:49" x14ac:dyDescent="0.25">
      <c r="A777" s="9" vm="3957">
        <f ca="1"/>
        <v>45007</v>
      </c>
      <c r="B777" s="9" vm="3975">
        <f ca="1"/>
        <v>413</v>
      </c>
      <c r="C777" s="9" vm="3976">
        <f ca="1"/>
        <v>731004</v>
      </c>
      <c r="D777" s="85">
        <f t="shared" ca="1" si="98"/>
        <v>-9.6280087527352301E-2</v>
      </c>
      <c r="E777" s="85"/>
      <c r="U777" s="9" vm="3977">
        <f ca="1"/>
        <v>45013</v>
      </c>
      <c r="V777" s="9" vm="3978">
        <f ca="1"/>
        <v>195.84</v>
      </c>
      <c r="W777" s="9" vm="3979">
        <f ca="1"/>
        <v>185048</v>
      </c>
      <c r="X777" s="85">
        <f t="shared" ca="1" si="103"/>
        <v>-6.6361556064073166E-2</v>
      </c>
      <c r="AR777" s="25" vm="3957">
        <f t="shared" ca="1" si="96"/>
        <v>45007</v>
      </c>
      <c r="AS777">
        <f t="shared" ca="1" si="97"/>
        <v>301904652</v>
      </c>
      <c r="AT777" t="str">
        <f t="shared" ca="1" si="99"/>
        <v/>
      </c>
      <c r="AU777" s="25" vm="3977">
        <f t="shared" ca="1" si="100"/>
        <v>45013</v>
      </c>
      <c r="AV777">
        <f t="shared" ca="1" si="101"/>
        <v>36239800.32</v>
      </c>
      <c r="AW777" s="213" t="str">
        <f t="shared" ca="1" si="102"/>
        <v/>
      </c>
    </row>
    <row r="778" spans="1:49" x14ac:dyDescent="0.25">
      <c r="A778" s="9" vm="3962">
        <f ca="1"/>
        <v>45008</v>
      </c>
      <c r="B778" s="9" vm="3980">
        <f ca="1"/>
        <v>391</v>
      </c>
      <c r="C778" s="9" vm="3981">
        <f ca="1"/>
        <v>729174</v>
      </c>
      <c r="D778" s="85">
        <f t="shared" ca="1" si="98"/>
        <v>-5.3268765133171914E-2</v>
      </c>
      <c r="E778" s="85"/>
      <c r="U778" s="9" vm="3982">
        <f ca="1"/>
        <v>45014</v>
      </c>
      <c r="V778" s="9" vm="3983">
        <f ca="1"/>
        <v>200.16</v>
      </c>
      <c r="W778" s="9" vm="3984">
        <f ca="1"/>
        <v>223734</v>
      </c>
      <c r="X778" s="85">
        <f t="shared" ca="1" si="103"/>
        <v>2.2058823529411728E-2</v>
      </c>
      <c r="AR778" s="25" vm="3962">
        <f t="shared" ca="1" si="96"/>
        <v>45008</v>
      </c>
      <c r="AS778">
        <f t="shared" ca="1" si="97"/>
        <v>285107034</v>
      </c>
      <c r="AT778" t="str">
        <f t="shared" ca="1" si="99"/>
        <v/>
      </c>
      <c r="AU778" s="25" vm="3982">
        <f t="shared" ca="1" si="100"/>
        <v>45014</v>
      </c>
      <c r="AV778">
        <f t="shared" ca="1" si="101"/>
        <v>44782597.439999998</v>
      </c>
      <c r="AW778" s="213" t="str">
        <f t="shared" ca="1" si="102"/>
        <v/>
      </c>
    </row>
    <row r="779" spans="1:49" x14ac:dyDescent="0.25">
      <c r="A779" s="9" vm="3967">
        <f ca="1"/>
        <v>45009</v>
      </c>
      <c r="B779" s="9" vm="3985">
        <f ca="1"/>
        <v>407</v>
      </c>
      <c r="C779" s="9" vm="3986">
        <f ca="1"/>
        <v>512896</v>
      </c>
      <c r="D779" s="85">
        <f t="shared" ca="1" si="98"/>
        <v>4.0920716112531973E-2</v>
      </c>
      <c r="E779" s="85"/>
      <c r="U779" s="9" vm="3987">
        <f ca="1"/>
        <v>45015</v>
      </c>
      <c r="V779" s="9" vm="3988">
        <f ca="1"/>
        <v>186.84</v>
      </c>
      <c r="W779" s="9" vm="3989">
        <f ca="1"/>
        <v>233058</v>
      </c>
      <c r="X779" s="85">
        <f t="shared" ca="1" si="103"/>
        <v>-6.6546762589928019E-2</v>
      </c>
      <c r="AR779" s="25" vm="3967">
        <f t="shared" ca="1" si="96"/>
        <v>45009</v>
      </c>
      <c r="AS779">
        <f t="shared" ca="1" si="97"/>
        <v>208748672</v>
      </c>
      <c r="AT779" t="str">
        <f t="shared" ca="1" si="99"/>
        <v/>
      </c>
      <c r="AU779" s="25" vm="3987">
        <f t="shared" ca="1" si="100"/>
        <v>45015</v>
      </c>
      <c r="AV779">
        <f t="shared" ca="1" si="101"/>
        <v>43544556.719999999</v>
      </c>
      <c r="AW779" s="213" t="str">
        <f t="shared" ca="1" si="102"/>
        <v/>
      </c>
    </row>
    <row r="780" spans="1:49" x14ac:dyDescent="0.25">
      <c r="A780" s="9" vm="3972">
        <f ca="1"/>
        <v>45012</v>
      </c>
      <c r="B780" s="9" vm="3990">
        <f ca="1"/>
        <v>375</v>
      </c>
      <c r="C780" s="9" vm="3991">
        <f ca="1"/>
        <v>798920</v>
      </c>
      <c r="D780" s="85">
        <f t="shared" ca="1" si="98"/>
        <v>-7.8624078624078622E-2</v>
      </c>
      <c r="E780" s="85"/>
      <c r="U780" s="9" vm="3992">
        <f ca="1"/>
        <v>45016</v>
      </c>
      <c r="V780" s="9" vm="3993">
        <f ca="1"/>
        <v>201.6</v>
      </c>
      <c r="W780" s="9" vm="3994">
        <f ca="1"/>
        <v>247756</v>
      </c>
      <c r="X780" s="85">
        <f t="shared" ca="1" si="103"/>
        <v>7.8998073217726353E-2</v>
      </c>
      <c r="AR780" s="25" vm="3972">
        <f t="shared" ca="1" si="96"/>
        <v>45012</v>
      </c>
      <c r="AS780">
        <f t="shared" ca="1" si="97"/>
        <v>299595000</v>
      </c>
      <c r="AT780" t="str">
        <f t="shared" ca="1" si="99"/>
        <v/>
      </c>
      <c r="AU780" s="25" vm="3992">
        <f t="shared" ca="1" si="100"/>
        <v>45016</v>
      </c>
      <c r="AV780">
        <f t="shared" ca="1" si="101"/>
        <v>49947609.600000001</v>
      </c>
      <c r="AW780" s="213" t="str">
        <f t="shared" ca="1" si="102"/>
        <v/>
      </c>
    </row>
    <row r="781" spans="1:49" x14ac:dyDescent="0.25">
      <c r="A781" s="9" vm="3977">
        <f ca="1"/>
        <v>45013</v>
      </c>
      <c r="B781" s="9" vm="3995">
        <f ca="1"/>
        <v>351</v>
      </c>
      <c r="C781" s="9" vm="3996">
        <f ca="1"/>
        <v>666853</v>
      </c>
      <c r="D781" s="85">
        <f t="shared" ca="1" si="98"/>
        <v>-6.4000000000000001E-2</v>
      </c>
      <c r="E781" s="85"/>
      <c r="U781" s="9" vm="3997">
        <f ca="1"/>
        <v>45019</v>
      </c>
      <c r="V781" s="9" vm="3998">
        <f ca="1"/>
        <v>187.2</v>
      </c>
      <c r="W781" s="9" vm="3999">
        <f ca="1"/>
        <v>323615</v>
      </c>
      <c r="X781" s="85">
        <f t="shared" ca="1" si="103"/>
        <v>-7.1428571428571452E-2</v>
      </c>
      <c r="AR781" s="25" vm="3977">
        <f t="shared" ca="1" si="96"/>
        <v>45013</v>
      </c>
      <c r="AS781">
        <f t="shared" ca="1" si="97"/>
        <v>234065403</v>
      </c>
      <c r="AT781" t="str">
        <f t="shared" ca="1" si="99"/>
        <v/>
      </c>
      <c r="AU781" s="25" vm="3997">
        <f t="shared" ca="1" si="100"/>
        <v>45019</v>
      </c>
      <c r="AV781">
        <f t="shared" ca="1" si="101"/>
        <v>60580728</v>
      </c>
      <c r="AW781" s="213" t="str">
        <f t="shared" ca="1" si="102"/>
        <v/>
      </c>
    </row>
    <row r="782" spans="1:49" x14ac:dyDescent="0.25">
      <c r="A782" s="9" vm="3982">
        <f ca="1"/>
        <v>45014</v>
      </c>
      <c r="B782" s="9" vm="4000">
        <f ca="1"/>
        <v>358</v>
      </c>
      <c r="C782" s="9" vm="4001">
        <f ca="1"/>
        <v>1006613</v>
      </c>
      <c r="D782" s="85">
        <f t="shared" ca="1" si="98"/>
        <v>1.9943019943019943E-2</v>
      </c>
      <c r="E782" s="85"/>
      <c r="U782" s="9" vm="4002">
        <f ca="1"/>
        <v>45020</v>
      </c>
      <c r="V782" s="9" vm="4003">
        <f ca="1"/>
        <v>182.88</v>
      </c>
      <c r="W782" s="9" vm="4004">
        <f ca="1"/>
        <v>268889</v>
      </c>
      <c r="X782" s="85">
        <f t="shared" ca="1" si="103"/>
        <v>-2.3076923076923044E-2</v>
      </c>
      <c r="AR782" s="25" vm="3982">
        <f t="shared" ca="1" si="96"/>
        <v>45014</v>
      </c>
      <c r="AS782">
        <f t="shared" ca="1" si="97"/>
        <v>360367454</v>
      </c>
      <c r="AT782" t="str">
        <f t="shared" ca="1" si="99"/>
        <v/>
      </c>
      <c r="AU782" s="25" vm="4002">
        <f t="shared" ca="1" si="100"/>
        <v>45020</v>
      </c>
      <c r="AV782">
        <f t="shared" ca="1" si="101"/>
        <v>49174420.32</v>
      </c>
      <c r="AW782" s="213" t="str">
        <f t="shared" ca="1" si="102"/>
        <v/>
      </c>
    </row>
    <row r="783" spans="1:49" x14ac:dyDescent="0.25">
      <c r="A783" s="9" vm="3987">
        <f ca="1"/>
        <v>45015</v>
      </c>
      <c r="B783" s="9" vm="4005">
        <f ca="1"/>
        <v>336</v>
      </c>
      <c r="C783" s="9" vm="4006">
        <f ca="1"/>
        <v>837811</v>
      </c>
      <c r="D783" s="85">
        <f t="shared" ca="1" si="98"/>
        <v>-6.1452513966480445E-2</v>
      </c>
      <c r="E783" s="85"/>
      <c r="U783" s="9" vm="4007">
        <f ca="1"/>
        <v>45021</v>
      </c>
      <c r="V783" s="9" vm="4008">
        <f ca="1"/>
        <v>192.12</v>
      </c>
      <c r="W783" s="9" vm="4009">
        <f ca="1"/>
        <v>230985</v>
      </c>
      <c r="X783" s="85">
        <f t="shared" ca="1" si="103"/>
        <v>5.0524934383202151E-2</v>
      </c>
      <c r="AR783" s="25" vm="3987">
        <f t="shared" ca="1" si="96"/>
        <v>45015</v>
      </c>
      <c r="AS783">
        <f t="shared" ca="1" si="97"/>
        <v>281504496</v>
      </c>
      <c r="AT783" t="str">
        <f t="shared" ca="1" si="99"/>
        <v/>
      </c>
      <c r="AU783" s="25" vm="4007">
        <f t="shared" ca="1" si="100"/>
        <v>45021</v>
      </c>
      <c r="AV783">
        <f t="shared" ca="1" si="101"/>
        <v>44376838.200000003</v>
      </c>
      <c r="AW783" s="213" t="str">
        <f t="shared" ca="1" si="102"/>
        <v/>
      </c>
    </row>
    <row r="784" spans="1:49" x14ac:dyDescent="0.25">
      <c r="A784" s="9" vm="3992">
        <f ca="1"/>
        <v>45016</v>
      </c>
      <c r="B784" s="9" vm="4010">
        <f ca="1"/>
        <v>361</v>
      </c>
      <c r="C784" s="9" vm="4011">
        <f ca="1"/>
        <v>909187</v>
      </c>
      <c r="D784" s="85">
        <f t="shared" ca="1" si="98"/>
        <v>7.4404761904761904E-2</v>
      </c>
      <c r="E784" s="85"/>
      <c r="U784" s="9" vm="4012">
        <f ca="1"/>
        <v>45022</v>
      </c>
      <c r="V784" s="9" vm="4013">
        <f ca="1"/>
        <v>169.32</v>
      </c>
      <c r="W784" s="9" vm="4014">
        <f ca="1"/>
        <v>461761</v>
      </c>
      <c r="X784" s="85">
        <f t="shared" ca="1" si="103"/>
        <v>-0.11867582760774521</v>
      </c>
      <c r="AR784" s="25" vm="3992">
        <f t="shared" ca="1" si="96"/>
        <v>45016</v>
      </c>
      <c r="AS784">
        <f t="shared" ca="1" si="97"/>
        <v>328216507</v>
      </c>
      <c r="AT784" t="str">
        <f t="shared" ca="1" si="99"/>
        <v/>
      </c>
      <c r="AU784" s="25" vm="4012">
        <f t="shared" ca="1" si="100"/>
        <v>45022</v>
      </c>
      <c r="AV784">
        <f t="shared" ca="1" si="101"/>
        <v>78185372.519999996</v>
      </c>
      <c r="AW784" s="213" t="str">
        <f t="shared" ca="1" si="102"/>
        <v/>
      </c>
    </row>
    <row r="785" spans="1:49" x14ac:dyDescent="0.25">
      <c r="A785" s="9" vm="3997">
        <f ca="1"/>
        <v>45019</v>
      </c>
      <c r="B785" s="9" vm="4005">
        <f ca="1"/>
        <v>336</v>
      </c>
      <c r="C785" s="9" vm="4015">
        <f ca="1"/>
        <v>957275</v>
      </c>
      <c r="D785" s="85">
        <f t="shared" ca="1" si="98"/>
        <v>-6.9252077562326875E-2</v>
      </c>
      <c r="E785" s="85"/>
      <c r="U785" s="9" vm="4016">
        <f ca="1"/>
        <v>45026</v>
      </c>
      <c r="V785" s="9" vm="4017">
        <f ca="1"/>
        <v>191.16</v>
      </c>
      <c r="W785" s="9" vm="4018">
        <f ca="1"/>
        <v>280994</v>
      </c>
      <c r="X785" s="85">
        <f t="shared" ca="1" si="103"/>
        <v>0.12898653437278529</v>
      </c>
      <c r="AR785" s="25" vm="3997">
        <f t="shared" ca="1" si="96"/>
        <v>45019</v>
      </c>
      <c r="AS785">
        <f t="shared" ca="1" si="97"/>
        <v>321644400</v>
      </c>
      <c r="AT785" t="str">
        <f t="shared" ca="1" si="99"/>
        <v/>
      </c>
      <c r="AU785" s="25" vm="4016">
        <f t="shared" ca="1" si="100"/>
        <v>45026</v>
      </c>
      <c r="AV785">
        <f t="shared" ca="1" si="101"/>
        <v>53714813.039999999</v>
      </c>
      <c r="AW785" s="213" t="str">
        <f t="shared" ca="1" si="102"/>
        <v/>
      </c>
    </row>
    <row r="786" spans="1:49" x14ac:dyDescent="0.25">
      <c r="A786" s="9" vm="4002">
        <f ca="1"/>
        <v>45020</v>
      </c>
      <c r="B786" s="9" vm="4019">
        <f ca="1"/>
        <v>327</v>
      </c>
      <c r="C786" s="9" vm="4020">
        <f ca="1"/>
        <v>661713</v>
      </c>
      <c r="D786" s="85">
        <f t="shared" ca="1" si="98"/>
        <v>-2.6785714285714284E-2</v>
      </c>
      <c r="E786" s="85"/>
      <c r="U786" s="9" vm="4021">
        <f ca="1"/>
        <v>45027</v>
      </c>
      <c r="V786" s="9" vm="4022">
        <f ca="1"/>
        <v>198.96</v>
      </c>
      <c r="W786" s="9" vm="4023">
        <f ca="1"/>
        <v>210093</v>
      </c>
      <c r="X786" s="85">
        <f t="shared" ca="1" si="103"/>
        <v>4.0803515379786624E-2</v>
      </c>
      <c r="AR786" s="25" vm="4002">
        <f t="shared" ca="1" si="96"/>
        <v>45020</v>
      </c>
      <c r="AS786">
        <f t="shared" ca="1" si="97"/>
        <v>216380151</v>
      </c>
      <c r="AT786" t="str">
        <f t="shared" ca="1" si="99"/>
        <v/>
      </c>
      <c r="AU786" s="25" vm="4021">
        <f t="shared" ca="1" si="100"/>
        <v>45027</v>
      </c>
      <c r="AV786">
        <f t="shared" ca="1" si="101"/>
        <v>41800103.280000001</v>
      </c>
      <c r="AW786" s="213" t="str">
        <f t="shared" ca="1" si="102"/>
        <v/>
      </c>
    </row>
    <row r="787" spans="1:49" x14ac:dyDescent="0.25">
      <c r="A787" s="9" vm="4007">
        <f ca="1"/>
        <v>45021</v>
      </c>
      <c r="B787" s="9" vm="4024">
        <f ca="1"/>
        <v>343</v>
      </c>
      <c r="C787" s="9" vm="4025">
        <f ca="1"/>
        <v>719659</v>
      </c>
      <c r="D787" s="85">
        <f t="shared" ca="1" si="98"/>
        <v>4.8929663608562692E-2</v>
      </c>
      <c r="E787" s="85"/>
      <c r="U787" s="9" vm="4026">
        <f ca="1"/>
        <v>45028</v>
      </c>
      <c r="V787" s="9" vm="4027">
        <f ca="1"/>
        <v>180.24</v>
      </c>
      <c r="W787" s="9" vm="4028">
        <f ca="1"/>
        <v>289662</v>
      </c>
      <c r="X787" s="85">
        <f t="shared" ca="1" si="103"/>
        <v>-9.4089264173703252E-2</v>
      </c>
      <c r="AR787" s="25" vm="4007">
        <f t="shared" ca="1" si="96"/>
        <v>45021</v>
      </c>
      <c r="AS787">
        <f t="shared" ca="1" si="97"/>
        <v>246843037</v>
      </c>
      <c r="AT787" t="str">
        <f t="shared" ca="1" si="99"/>
        <v/>
      </c>
      <c r="AU787" s="25" vm="4026">
        <f t="shared" ca="1" si="100"/>
        <v>45028</v>
      </c>
      <c r="AV787">
        <f t="shared" ca="1" si="101"/>
        <v>52208678.880000003</v>
      </c>
      <c r="AW787" s="213" t="str">
        <f t="shared" ca="1" si="102"/>
        <v/>
      </c>
    </row>
    <row r="788" spans="1:49" x14ac:dyDescent="0.25">
      <c r="A788" s="9" vm="4012">
        <f ca="1"/>
        <v>45022</v>
      </c>
      <c r="B788" s="9" vm="4029">
        <f ca="1"/>
        <v>303</v>
      </c>
      <c r="C788" s="9" vm="4030">
        <f ca="1"/>
        <v>1298976</v>
      </c>
      <c r="D788" s="85">
        <f t="shared" ca="1" si="98"/>
        <v>-0.11661807580174927</v>
      </c>
      <c r="E788" s="85"/>
      <c r="U788" s="9" vm="4031">
        <f ca="1"/>
        <v>45029</v>
      </c>
      <c r="V788" s="9" vm="4032">
        <f ca="1"/>
        <v>169.8</v>
      </c>
      <c r="W788" s="9" vm="4033">
        <f ca="1"/>
        <v>314670</v>
      </c>
      <c r="X788" s="85">
        <f t="shared" ca="1" si="103"/>
        <v>-5.7922769640479342E-2</v>
      </c>
      <c r="AR788" s="25" vm="4012">
        <f t="shared" ca="1" si="96"/>
        <v>45022</v>
      </c>
      <c r="AS788">
        <f t="shared" ca="1" si="97"/>
        <v>393589728</v>
      </c>
      <c r="AT788" t="str">
        <f t="shared" ca="1" si="99"/>
        <v/>
      </c>
      <c r="AU788" s="25" vm="4031">
        <f t="shared" ca="1" si="100"/>
        <v>45029</v>
      </c>
      <c r="AV788">
        <f t="shared" ca="1" si="101"/>
        <v>53430966</v>
      </c>
      <c r="AW788" s="213" t="str">
        <f t="shared" ca="1" si="102"/>
        <v/>
      </c>
    </row>
    <row r="789" spans="1:49" x14ac:dyDescent="0.25">
      <c r="A789" s="9" vm="4016">
        <f ca="1"/>
        <v>45026</v>
      </c>
      <c r="B789" s="9" vm="4034">
        <f ca="1"/>
        <v>346</v>
      </c>
      <c r="C789" s="9" vm="4035">
        <f ca="1"/>
        <v>1001018</v>
      </c>
      <c r="D789" s="85">
        <f t="shared" ca="1" si="98"/>
        <v>0.14191419141914191</v>
      </c>
      <c r="E789" s="85"/>
      <c r="U789" s="9" vm="4036">
        <f ca="1"/>
        <v>45030</v>
      </c>
      <c r="V789" s="9" vm="4037">
        <f ca="1"/>
        <v>183.84</v>
      </c>
      <c r="W789" s="9" vm="4038">
        <f ca="1"/>
        <v>299301</v>
      </c>
      <c r="X789" s="85">
        <f t="shared" ca="1" si="103"/>
        <v>8.268551236749111E-2</v>
      </c>
      <c r="AR789" s="25" vm="4016">
        <f t="shared" ca="1" si="96"/>
        <v>45026</v>
      </c>
      <c r="AS789">
        <f t="shared" ca="1" si="97"/>
        <v>346352228</v>
      </c>
      <c r="AT789" t="str">
        <f t="shared" ca="1" si="99"/>
        <v/>
      </c>
      <c r="AU789" s="25" vm="4036">
        <f t="shared" ca="1" si="100"/>
        <v>45030</v>
      </c>
      <c r="AV789">
        <f t="shared" ca="1" si="101"/>
        <v>55023495.840000004</v>
      </c>
      <c r="AW789" s="213" t="str">
        <f t="shared" ca="1" si="102"/>
        <v/>
      </c>
    </row>
    <row r="790" spans="1:49" x14ac:dyDescent="0.25">
      <c r="A790" s="9" vm="4021">
        <f ca="1"/>
        <v>45027</v>
      </c>
      <c r="B790" s="9" vm="4010">
        <f ca="1"/>
        <v>361</v>
      </c>
      <c r="C790" s="9" vm="4039">
        <f ca="1"/>
        <v>785168</v>
      </c>
      <c r="D790" s="85">
        <f t="shared" ca="1" si="98"/>
        <v>4.3352601156069363E-2</v>
      </c>
      <c r="E790" s="85"/>
      <c r="U790" s="9" vm="4040">
        <f ca="1"/>
        <v>45033</v>
      </c>
      <c r="V790" s="9" vm="4041">
        <f ca="1"/>
        <v>206.4</v>
      </c>
      <c r="W790" s="9" vm="4042">
        <f ca="1"/>
        <v>181888</v>
      </c>
      <c r="X790" s="85">
        <f t="shared" ca="1" si="103"/>
        <v>0.12271540469973892</v>
      </c>
      <c r="AR790" s="25" vm="4021">
        <f t="shared" ca="1" si="96"/>
        <v>45027</v>
      </c>
      <c r="AS790">
        <f t="shared" ca="1" si="97"/>
        <v>283445648</v>
      </c>
      <c r="AT790" t="str">
        <f t="shared" ca="1" si="99"/>
        <v/>
      </c>
      <c r="AU790" s="25" vm="4040">
        <f t="shared" ca="1" si="100"/>
        <v>45033</v>
      </c>
      <c r="AV790">
        <f t="shared" ca="1" si="101"/>
        <v>37541683.200000003</v>
      </c>
      <c r="AW790" s="213" t="str">
        <f t="shared" ca="1" si="102"/>
        <v/>
      </c>
    </row>
    <row r="791" spans="1:49" x14ac:dyDescent="0.25">
      <c r="A791" s="9" vm="4026">
        <f ca="1"/>
        <v>45028</v>
      </c>
      <c r="B791" s="9" vm="4043">
        <f ca="1"/>
        <v>325</v>
      </c>
      <c r="C791" s="9" vm="4044">
        <f ca="1"/>
        <v>857076</v>
      </c>
      <c r="D791" s="85">
        <f t="shared" ca="1" si="98"/>
        <v>-9.9722991689750698E-2</v>
      </c>
      <c r="E791" s="85"/>
      <c r="U791" s="9" vm="4045">
        <f ca="1"/>
        <v>45034</v>
      </c>
      <c r="V791" s="9" vm="4046">
        <f ca="1"/>
        <v>219.36</v>
      </c>
      <c r="W791" s="9" vm="4047">
        <f ca="1"/>
        <v>192470</v>
      </c>
      <c r="X791" s="85">
        <f t="shared" ca="1" si="103"/>
        <v>6.2790697674418638E-2</v>
      </c>
      <c r="AR791" s="25" vm="4026">
        <f t="shared" ca="1" si="96"/>
        <v>45028</v>
      </c>
      <c r="AS791">
        <f t="shared" ca="1" si="97"/>
        <v>278549700</v>
      </c>
      <c r="AT791" t="str">
        <f t="shared" ca="1" si="99"/>
        <v/>
      </c>
      <c r="AU791" s="25" vm="4045">
        <f t="shared" ca="1" si="100"/>
        <v>45034</v>
      </c>
      <c r="AV791">
        <f t="shared" ca="1" si="101"/>
        <v>42220219.200000003</v>
      </c>
      <c r="AW791" s="213" t="str">
        <f t="shared" ca="1" si="102"/>
        <v/>
      </c>
    </row>
    <row r="792" spans="1:49" x14ac:dyDescent="0.25">
      <c r="A792" s="9" vm="4031">
        <f ca="1"/>
        <v>45029</v>
      </c>
      <c r="B792" s="9" vm="4048">
        <f ca="1"/>
        <v>308</v>
      </c>
      <c r="C792" s="9" vm="4049">
        <f ca="1"/>
        <v>795417</v>
      </c>
      <c r="D792" s="85">
        <f t="shared" ca="1" si="98"/>
        <v>-5.2307692307692305E-2</v>
      </c>
      <c r="E792" s="85"/>
      <c r="U792" s="9" vm="4050">
        <f ca="1"/>
        <v>45035</v>
      </c>
      <c r="V792" s="9" vm="4051">
        <f ca="1"/>
        <v>197.52</v>
      </c>
      <c r="W792" s="9" vm="4052">
        <f ca="1"/>
        <v>267235</v>
      </c>
      <c r="X792" s="85">
        <f t="shared" ca="1" si="103"/>
        <v>-9.9562363238512044E-2</v>
      </c>
      <c r="AR792" s="25" vm="4031">
        <f t="shared" ca="1" si="96"/>
        <v>45029</v>
      </c>
      <c r="AS792">
        <f t="shared" ca="1" si="97"/>
        <v>244988436</v>
      </c>
      <c r="AT792" t="str">
        <f t="shared" ca="1" si="99"/>
        <v/>
      </c>
      <c r="AU792" s="25" vm="4050">
        <f t="shared" ca="1" si="100"/>
        <v>45035</v>
      </c>
      <c r="AV792">
        <f t="shared" ca="1" si="101"/>
        <v>52784257.200000003</v>
      </c>
      <c r="AW792" s="213" t="str">
        <f t="shared" ca="1" si="102"/>
        <v/>
      </c>
    </row>
    <row r="793" spans="1:49" x14ac:dyDescent="0.25">
      <c r="A793" s="9" vm="4036">
        <f ca="1"/>
        <v>45030</v>
      </c>
      <c r="B793" s="9" vm="4053">
        <f ca="1"/>
        <v>333</v>
      </c>
      <c r="C793" s="9" vm="4054">
        <f ca="1"/>
        <v>1034021</v>
      </c>
      <c r="D793" s="85">
        <f t="shared" ca="1" si="98"/>
        <v>8.1168831168831168E-2</v>
      </c>
      <c r="E793" s="85"/>
      <c r="U793" s="9" vm="4055">
        <f ca="1"/>
        <v>45036</v>
      </c>
      <c r="V793" s="9" vm="4056">
        <f ca="1"/>
        <v>198.72</v>
      </c>
      <c r="W793" s="9" vm="4057">
        <f ca="1"/>
        <v>238982</v>
      </c>
      <c r="X793" s="85">
        <f t="shared" ca="1" si="103"/>
        <v>6.0753341433778278E-3</v>
      </c>
      <c r="AR793" s="25" vm="4036">
        <f t="shared" ca="1" si="96"/>
        <v>45030</v>
      </c>
      <c r="AS793">
        <f t="shared" ca="1" si="97"/>
        <v>344328993</v>
      </c>
      <c r="AT793" t="str">
        <f t="shared" ca="1" si="99"/>
        <v/>
      </c>
      <c r="AU793" s="25" vm="4055">
        <f t="shared" ca="1" si="100"/>
        <v>45036</v>
      </c>
      <c r="AV793">
        <f t="shared" ca="1" si="101"/>
        <v>47490503.039999999</v>
      </c>
      <c r="AW793" s="213" t="str">
        <f t="shared" ca="1" si="102"/>
        <v/>
      </c>
    </row>
    <row r="794" spans="1:49" x14ac:dyDescent="0.25">
      <c r="A794" s="9" vm="4040">
        <f ca="1"/>
        <v>45033</v>
      </c>
      <c r="B794" s="9" vm="4058">
        <f ca="1"/>
        <v>360</v>
      </c>
      <c r="C794" s="9" vm="4059">
        <f ca="1"/>
        <v>701769</v>
      </c>
      <c r="D794" s="85">
        <f t="shared" ca="1" si="98"/>
        <v>8.1081081081081086E-2</v>
      </c>
      <c r="E794" s="85"/>
      <c r="U794" s="9" vm="4060">
        <f ca="1"/>
        <v>45037</v>
      </c>
      <c r="V794" s="9" vm="4061">
        <f ca="1"/>
        <v>198.06</v>
      </c>
      <c r="W794" s="9" vm="4062">
        <f ca="1"/>
        <v>167096</v>
      </c>
      <c r="X794" s="85">
        <f t="shared" ca="1" si="103"/>
        <v>-3.3212560386473257E-3</v>
      </c>
      <c r="AR794" s="25" vm="4040">
        <f t="shared" ca="1" si="96"/>
        <v>45033</v>
      </c>
      <c r="AS794">
        <f t="shared" ca="1" si="97"/>
        <v>252636840</v>
      </c>
      <c r="AT794" t="str">
        <f t="shared" ca="1" si="99"/>
        <v/>
      </c>
      <c r="AU794" s="25" vm="4060">
        <f t="shared" ca="1" si="100"/>
        <v>45037</v>
      </c>
      <c r="AV794">
        <f t="shared" ca="1" si="101"/>
        <v>33095033.760000002</v>
      </c>
      <c r="AW794" s="213" t="str">
        <f t="shared" ca="1" si="102"/>
        <v/>
      </c>
    </row>
    <row r="795" spans="1:49" x14ac:dyDescent="0.25">
      <c r="A795" s="9" vm="4045">
        <f ca="1"/>
        <v>45034</v>
      </c>
      <c r="B795" s="9" vm="4063">
        <f ca="1"/>
        <v>381</v>
      </c>
      <c r="C795" s="9" vm="4064">
        <f ca="1"/>
        <v>585329</v>
      </c>
      <c r="D795" s="85">
        <f t="shared" ca="1" si="98"/>
        <v>5.8333333333333334E-2</v>
      </c>
      <c r="E795" s="85"/>
      <c r="U795" s="9" vm="4065">
        <f ca="1"/>
        <v>45040</v>
      </c>
      <c r="V795" s="9" vm="4066">
        <f ca="1"/>
        <v>208.44</v>
      </c>
      <c r="W795" s="9" vm="4067">
        <f ca="1"/>
        <v>295738</v>
      </c>
      <c r="X795" s="85">
        <f t="shared" ca="1" si="103"/>
        <v>5.240836110269613E-2</v>
      </c>
      <c r="AR795" s="25" vm="4045">
        <f t="shared" ca="1" si="96"/>
        <v>45034</v>
      </c>
      <c r="AS795">
        <f t="shared" ca="1" si="97"/>
        <v>223010349</v>
      </c>
      <c r="AT795" t="str">
        <f t="shared" ca="1" si="99"/>
        <v/>
      </c>
      <c r="AU795" s="25" vm="4065">
        <f t="shared" ca="1" si="100"/>
        <v>45040</v>
      </c>
      <c r="AV795">
        <f t="shared" ca="1" si="101"/>
        <v>61643628.719999999</v>
      </c>
      <c r="AW795" s="213" t="str">
        <f t="shared" ca="1" si="102"/>
        <v/>
      </c>
    </row>
    <row r="796" spans="1:49" x14ac:dyDescent="0.25">
      <c r="A796" s="9" vm="4050">
        <f ca="1"/>
        <v>45035</v>
      </c>
      <c r="B796" s="9" vm="4034">
        <f ca="1"/>
        <v>346</v>
      </c>
      <c r="C796" s="9" vm="4068">
        <f ca="1"/>
        <v>654258</v>
      </c>
      <c r="D796" s="85">
        <f t="shared" ca="1" si="98"/>
        <v>-9.1863517060367453E-2</v>
      </c>
      <c r="E796" s="85"/>
      <c r="U796" s="9" vm="4069">
        <f ca="1"/>
        <v>45041</v>
      </c>
      <c r="V796" s="9" vm="4070">
        <f ca="1"/>
        <v>197.28</v>
      </c>
      <c r="W796" s="9" vm="4071">
        <f ca="1"/>
        <v>202058</v>
      </c>
      <c r="X796" s="85">
        <f t="shared" ca="1" si="103"/>
        <v>-5.3540587219343683E-2</v>
      </c>
      <c r="AR796" s="25" vm="4050">
        <f t="shared" ca="1" si="96"/>
        <v>45035</v>
      </c>
      <c r="AS796">
        <f t="shared" ca="1" si="97"/>
        <v>226373268</v>
      </c>
      <c r="AT796" t="str">
        <f t="shared" ca="1" si="99"/>
        <v/>
      </c>
      <c r="AU796" s="25" vm="4069">
        <f t="shared" ca="1" si="100"/>
        <v>45041</v>
      </c>
      <c r="AV796">
        <f t="shared" ca="1" si="101"/>
        <v>39862002.240000002</v>
      </c>
      <c r="AW796" s="213" t="str">
        <f t="shared" ca="1" si="102"/>
        <v/>
      </c>
    </row>
    <row r="797" spans="1:49" x14ac:dyDescent="0.25">
      <c r="A797" s="9" vm="4055">
        <f ca="1"/>
        <v>45036</v>
      </c>
      <c r="B797" s="9" vm="4072">
        <f ca="1"/>
        <v>347</v>
      </c>
      <c r="C797" s="9" vm="4073">
        <f ca="1"/>
        <v>564464</v>
      </c>
      <c r="D797" s="85">
        <f t="shared" ca="1" si="98"/>
        <v>2.8901734104046241E-3</v>
      </c>
      <c r="E797" s="85"/>
      <c r="U797" s="9" vm="4074">
        <f ca="1"/>
        <v>45042</v>
      </c>
      <c r="V797" s="9" vm="4075">
        <f ca="1"/>
        <v>183.6</v>
      </c>
      <c r="W797" s="9" vm="4076">
        <f ca="1"/>
        <v>274562</v>
      </c>
      <c r="X797" s="85">
        <f t="shared" ca="1" si="103"/>
        <v>-6.9343065693430697E-2</v>
      </c>
      <c r="AR797" s="25" vm="4055">
        <f t="shared" ca="1" si="96"/>
        <v>45036</v>
      </c>
      <c r="AS797">
        <f t="shared" ca="1" si="97"/>
        <v>195869008</v>
      </c>
      <c r="AT797" t="str">
        <f t="shared" ca="1" si="99"/>
        <v/>
      </c>
      <c r="AU797" s="25" vm="4074">
        <f t="shared" ca="1" si="100"/>
        <v>45042</v>
      </c>
      <c r="AV797">
        <f t="shared" ca="1" si="101"/>
        <v>50409583.199999996</v>
      </c>
      <c r="AW797" s="213" t="str">
        <f t="shared" ca="1" si="102"/>
        <v/>
      </c>
    </row>
    <row r="798" spans="1:49" x14ac:dyDescent="0.25">
      <c r="A798" s="9" vm="4060">
        <f ca="1"/>
        <v>45037</v>
      </c>
      <c r="B798" s="9" vm="4077">
        <f ca="1"/>
        <v>344</v>
      </c>
      <c r="C798" s="9" vm="4078">
        <f ca="1"/>
        <v>340016</v>
      </c>
      <c r="D798" s="85">
        <f t="shared" ca="1" si="98"/>
        <v>-8.6455331412103754E-3</v>
      </c>
      <c r="E798" s="85"/>
      <c r="U798" s="9" vm="4079">
        <f ca="1"/>
        <v>45043</v>
      </c>
      <c r="V798" s="9" vm="4080">
        <f ca="1"/>
        <v>190.56</v>
      </c>
      <c r="W798" s="9" vm="4081">
        <f ca="1"/>
        <v>262969</v>
      </c>
      <c r="X798" s="85">
        <f t="shared" ca="1" si="103"/>
        <v>3.790849673202619E-2</v>
      </c>
      <c r="AR798" s="25" vm="4060">
        <f t="shared" ca="1" si="96"/>
        <v>45037</v>
      </c>
      <c r="AS798">
        <f t="shared" ca="1" si="97"/>
        <v>116965504</v>
      </c>
      <c r="AT798" t="str">
        <f t="shared" ca="1" si="99"/>
        <v/>
      </c>
      <c r="AU798" s="25" vm="4079">
        <f t="shared" ca="1" si="100"/>
        <v>45043</v>
      </c>
      <c r="AV798">
        <f t="shared" ca="1" si="101"/>
        <v>50111372.640000001</v>
      </c>
      <c r="AW798" s="213" t="str">
        <f t="shared" ca="1" si="102"/>
        <v/>
      </c>
    </row>
    <row r="799" spans="1:49" x14ac:dyDescent="0.25">
      <c r="A799" s="9" vm="4065">
        <f ca="1"/>
        <v>45040</v>
      </c>
      <c r="B799" s="9" vm="4082">
        <f ca="1"/>
        <v>362</v>
      </c>
      <c r="C799" s="9" vm="4083">
        <f ca="1"/>
        <v>458236</v>
      </c>
      <c r="D799" s="85">
        <f t="shared" ca="1" si="98"/>
        <v>5.232558139534884E-2</v>
      </c>
      <c r="E799" s="85"/>
      <c r="U799" s="9" vm="4084">
        <f ca="1"/>
        <v>45044</v>
      </c>
      <c r="V799" s="9" vm="4085">
        <f ca="1"/>
        <v>196.92</v>
      </c>
      <c r="W799" s="9" vm="4086">
        <f ca="1"/>
        <v>287636</v>
      </c>
      <c r="X799" s="85">
        <f t="shared" ca="1" si="103"/>
        <v>3.3375314861460878E-2</v>
      </c>
      <c r="AR799" s="25" vm="4065">
        <f t="shared" ca="1" si="96"/>
        <v>45040</v>
      </c>
      <c r="AS799">
        <f t="shared" ca="1" si="97"/>
        <v>165881432</v>
      </c>
      <c r="AT799" t="str">
        <f t="shared" ca="1" si="99"/>
        <v/>
      </c>
      <c r="AU799" s="25" vm="4084">
        <f t="shared" ca="1" si="100"/>
        <v>45044</v>
      </c>
      <c r="AV799">
        <f t="shared" ca="1" si="101"/>
        <v>56641281.119999997</v>
      </c>
      <c r="AW799" s="213" t="str">
        <f t="shared" ca="1" si="102"/>
        <v/>
      </c>
    </row>
    <row r="800" spans="1:49" x14ac:dyDescent="0.25">
      <c r="A800" s="9" vm="4069">
        <f ca="1"/>
        <v>45041</v>
      </c>
      <c r="B800" s="9" vm="4034">
        <f ca="1"/>
        <v>346</v>
      </c>
      <c r="C800" s="9" vm="4087">
        <f ca="1"/>
        <v>495272</v>
      </c>
      <c r="D800" s="85">
        <f t="shared" ca="1" si="98"/>
        <v>-4.4198895027624308E-2</v>
      </c>
      <c r="E800" s="85"/>
      <c r="U800" s="9" vm="4088">
        <f ca="1"/>
        <v>45047</v>
      </c>
      <c r="V800" s="9" vm="4089">
        <f ca="1"/>
        <v>183.12</v>
      </c>
      <c r="W800" s="9" vm="4090">
        <f ca="1"/>
        <v>255215</v>
      </c>
      <c r="X800" s="85">
        <f t="shared" ca="1" si="103"/>
        <v>-7.0079219987812233E-2</v>
      </c>
      <c r="AR800" s="25" vm="4069">
        <f t="shared" ca="1" si="96"/>
        <v>45041</v>
      </c>
      <c r="AS800">
        <f t="shared" ca="1" si="97"/>
        <v>171364112</v>
      </c>
      <c r="AT800" t="str">
        <f t="shared" ca="1" si="99"/>
        <v/>
      </c>
      <c r="AU800" s="25" vm="4088">
        <f t="shared" ca="1" si="100"/>
        <v>45047</v>
      </c>
      <c r="AV800">
        <f t="shared" ca="1" si="101"/>
        <v>46734970.800000004</v>
      </c>
      <c r="AW800" s="213" t="str">
        <f t="shared" ca="1" si="102"/>
        <v/>
      </c>
    </row>
    <row r="801" spans="1:49" x14ac:dyDescent="0.25">
      <c r="A801" s="9" vm="4074">
        <f ca="1"/>
        <v>45042</v>
      </c>
      <c r="B801" s="9" vm="4091">
        <f ca="1"/>
        <v>323</v>
      </c>
      <c r="C801" s="9" vm="4092">
        <f ca="1"/>
        <v>708213</v>
      </c>
      <c r="D801" s="85">
        <f t="shared" ca="1" si="98"/>
        <v>-6.6473988439306353E-2</v>
      </c>
      <c r="E801" s="85"/>
      <c r="U801" s="9" vm="4093">
        <f ca="1"/>
        <v>45048</v>
      </c>
      <c r="V801" s="9" vm="4094">
        <f ca="1"/>
        <v>167.76</v>
      </c>
      <c r="W801" s="9" vm="4095">
        <f ca="1"/>
        <v>327383</v>
      </c>
      <c r="X801" s="85">
        <f t="shared" ca="1" si="103"/>
        <v>-8.3879423328964683E-2</v>
      </c>
      <c r="AR801" s="25" vm="4074">
        <f t="shared" ca="1" si="96"/>
        <v>45042</v>
      </c>
      <c r="AS801">
        <f t="shared" ca="1" si="97"/>
        <v>228752799</v>
      </c>
      <c r="AT801" t="str">
        <f t="shared" ca="1" si="99"/>
        <v/>
      </c>
      <c r="AU801" s="25" vm="4093">
        <f t="shared" ca="1" si="100"/>
        <v>45048</v>
      </c>
      <c r="AV801">
        <f t="shared" ca="1" si="101"/>
        <v>54921772.079999998</v>
      </c>
      <c r="AW801" s="213" t="str">
        <f t="shared" ca="1" si="102"/>
        <v/>
      </c>
    </row>
    <row r="802" spans="1:49" x14ac:dyDescent="0.25">
      <c r="A802" s="9" vm="4079">
        <f ca="1"/>
        <v>45043</v>
      </c>
      <c r="B802" s="9" vm="4096">
        <f ca="1"/>
        <v>330</v>
      </c>
      <c r="C802" s="9" vm="4097">
        <f ca="1"/>
        <v>546522</v>
      </c>
      <c r="D802" s="85">
        <f t="shared" ca="1" si="98"/>
        <v>2.1671826625386997E-2</v>
      </c>
      <c r="E802" s="85"/>
      <c r="U802" s="9" vm="4098">
        <f ca="1"/>
        <v>45049</v>
      </c>
      <c r="V802" s="9" vm="4099">
        <f ca="1"/>
        <v>158.52000000000001</v>
      </c>
      <c r="W802" s="9" vm="4100">
        <f ca="1"/>
        <v>275372</v>
      </c>
      <c r="X802" s="85">
        <f t="shared" ca="1" si="103"/>
        <v>-5.5078683834048528E-2</v>
      </c>
      <c r="AR802" s="25" vm="4079">
        <f t="shared" ca="1" si="96"/>
        <v>45043</v>
      </c>
      <c r="AS802">
        <f t="shared" ca="1" si="97"/>
        <v>180352260</v>
      </c>
      <c r="AT802" t="str">
        <f t="shared" ca="1" si="99"/>
        <v/>
      </c>
      <c r="AU802" s="25" vm="4098">
        <f t="shared" ca="1" si="100"/>
        <v>45049</v>
      </c>
      <c r="AV802">
        <f t="shared" ca="1" si="101"/>
        <v>43651969.440000005</v>
      </c>
      <c r="AW802" s="213" t="str">
        <f t="shared" ca="1" si="102"/>
        <v/>
      </c>
    </row>
    <row r="803" spans="1:49" x14ac:dyDescent="0.25">
      <c r="A803" s="9" vm="4084">
        <f ca="1"/>
        <v>45044</v>
      </c>
      <c r="B803" s="9" vm="4101">
        <f ca="1"/>
        <v>338</v>
      </c>
      <c r="C803" s="9" vm="4102">
        <f ca="1"/>
        <v>616703</v>
      </c>
      <c r="D803" s="85">
        <f t="shared" ca="1" si="98"/>
        <v>2.4242424242424242E-2</v>
      </c>
      <c r="E803" s="85"/>
      <c r="U803" s="9" vm="4103">
        <f ca="1"/>
        <v>45050</v>
      </c>
      <c r="V803" s="9" vm="4104">
        <f ca="1"/>
        <v>148.19999999999999</v>
      </c>
      <c r="W803" s="9" vm="4105">
        <f ca="1"/>
        <v>300269</v>
      </c>
      <c r="X803" s="85">
        <f t="shared" ca="1" si="103"/>
        <v>-6.510219530658605E-2</v>
      </c>
      <c r="AR803" s="25" vm="4084">
        <f t="shared" ca="1" si="96"/>
        <v>45044</v>
      </c>
      <c r="AS803">
        <f t="shared" ca="1" si="97"/>
        <v>208445614</v>
      </c>
      <c r="AT803" t="str">
        <f t="shared" ca="1" si="99"/>
        <v/>
      </c>
      <c r="AU803" s="25" vm="4103">
        <f t="shared" ca="1" si="100"/>
        <v>45050</v>
      </c>
      <c r="AV803">
        <f t="shared" ca="1" si="101"/>
        <v>44499865.799999997</v>
      </c>
      <c r="AW803" s="213" t="str">
        <f t="shared" ca="1" si="102"/>
        <v/>
      </c>
    </row>
    <row r="804" spans="1:49" x14ac:dyDescent="0.25">
      <c r="A804" s="9" vm="4088">
        <f ca="1"/>
        <v>45047</v>
      </c>
      <c r="B804" s="9" vm="4106">
        <f ca="1"/>
        <v>318</v>
      </c>
      <c r="C804" s="9" vm="4107">
        <f ca="1"/>
        <v>527379</v>
      </c>
      <c r="D804" s="85">
        <f t="shared" ca="1" si="98"/>
        <v>-5.9171597633136092E-2</v>
      </c>
      <c r="E804" s="85"/>
      <c r="U804" s="9" vm="4108">
        <f ca="1"/>
        <v>45051</v>
      </c>
      <c r="V804" s="9" vm="4109">
        <f ca="1"/>
        <v>151.44</v>
      </c>
      <c r="W804" s="9" vm="4110">
        <f ca="1"/>
        <v>262679</v>
      </c>
      <c r="X804" s="85">
        <f t="shared" ca="1" si="103"/>
        <v>2.1862348178137717E-2</v>
      </c>
      <c r="AR804" s="25" vm="4088">
        <f t="shared" ca="1" si="96"/>
        <v>45047</v>
      </c>
      <c r="AS804">
        <f t="shared" ca="1" si="97"/>
        <v>167706522</v>
      </c>
      <c r="AT804" t="str">
        <f t="shared" ca="1" si="99"/>
        <v/>
      </c>
      <c r="AU804" s="25" vm="4108">
        <f t="shared" ca="1" si="100"/>
        <v>45051</v>
      </c>
      <c r="AV804">
        <f t="shared" ca="1" si="101"/>
        <v>39780107.759999998</v>
      </c>
      <c r="AW804" s="213" t="str">
        <f t="shared" ca="1" si="102"/>
        <v/>
      </c>
    </row>
    <row r="805" spans="1:49" x14ac:dyDescent="0.25">
      <c r="A805" s="9" vm="4093">
        <f ca="1"/>
        <v>45048</v>
      </c>
      <c r="B805" s="9" vm="4111">
        <f ca="1"/>
        <v>301</v>
      </c>
      <c r="C805" s="9" vm="4112">
        <f ca="1"/>
        <v>742174</v>
      </c>
      <c r="D805" s="85">
        <f t="shared" ca="1" si="98"/>
        <v>-5.3459119496855348E-2</v>
      </c>
      <c r="E805" s="85"/>
      <c r="U805" s="9" vm="4113">
        <f ca="1"/>
        <v>45054</v>
      </c>
      <c r="V805" s="9" vm="4114">
        <f ca="1"/>
        <v>166.92</v>
      </c>
      <c r="W805" s="9" vm="4115">
        <f ca="1"/>
        <v>260175</v>
      </c>
      <c r="X805" s="85">
        <f t="shared" ca="1" si="103"/>
        <v>0.10221870047543576</v>
      </c>
      <c r="AR805" s="25" vm="4093">
        <f t="shared" ca="1" si="96"/>
        <v>45048</v>
      </c>
      <c r="AS805">
        <f t="shared" ca="1" si="97"/>
        <v>223394374</v>
      </c>
      <c r="AT805" t="str">
        <f t="shared" ca="1" si="99"/>
        <v/>
      </c>
      <c r="AU805" s="25" vm="4113">
        <f t="shared" ca="1" si="100"/>
        <v>45054</v>
      </c>
      <c r="AV805">
        <f t="shared" ca="1" si="101"/>
        <v>43428411</v>
      </c>
      <c r="AW805" s="213" t="str">
        <f t="shared" ca="1" si="102"/>
        <v/>
      </c>
    </row>
    <row r="806" spans="1:49" x14ac:dyDescent="0.25">
      <c r="A806" s="9" vm="4098">
        <f ca="1"/>
        <v>45049</v>
      </c>
      <c r="B806" s="9" vm="4116">
        <f ca="1"/>
        <v>281</v>
      </c>
      <c r="C806" s="9" vm="4117">
        <f ca="1"/>
        <v>772927</v>
      </c>
      <c r="D806" s="85">
        <f t="shared" ca="1" si="98"/>
        <v>-6.6445182724252497E-2</v>
      </c>
      <c r="E806" s="85"/>
      <c r="U806" s="9" vm="4118">
        <f ca="1"/>
        <v>45055</v>
      </c>
      <c r="V806" s="9" vm="4119">
        <f ca="1"/>
        <v>170.4</v>
      </c>
      <c r="W806" s="9" vm="4120">
        <f ca="1"/>
        <v>290296</v>
      </c>
      <c r="X806" s="85">
        <f t="shared" ca="1" si="103"/>
        <v>2.0848310567936845E-2</v>
      </c>
      <c r="AR806" s="25" vm="4098">
        <f t="shared" ca="1" si="96"/>
        <v>45049</v>
      </c>
      <c r="AS806">
        <f t="shared" ca="1" si="97"/>
        <v>217192487</v>
      </c>
      <c r="AT806" t="str">
        <f t="shared" ca="1" si="99"/>
        <v/>
      </c>
      <c r="AU806" s="25" vm="4118">
        <f t="shared" ca="1" si="100"/>
        <v>45055</v>
      </c>
      <c r="AV806">
        <f t="shared" ca="1" si="101"/>
        <v>49466438.399999999</v>
      </c>
      <c r="AW806" s="213" t="str">
        <f t="shared" ca="1" si="102"/>
        <v/>
      </c>
    </row>
    <row r="807" spans="1:49" x14ac:dyDescent="0.25">
      <c r="A807" s="9" vm="4103">
        <f ca="1"/>
        <v>45050</v>
      </c>
      <c r="B807" s="9" vm="4121">
        <f ca="1"/>
        <v>266</v>
      </c>
      <c r="C807" s="9" vm="4122">
        <f ca="1"/>
        <v>658717</v>
      </c>
      <c r="D807" s="85">
        <f t="shared" ca="1" si="98"/>
        <v>-5.3380782918149468E-2</v>
      </c>
      <c r="E807" s="85"/>
      <c r="U807" s="9" vm="4123">
        <f ca="1"/>
        <v>45056</v>
      </c>
      <c r="V807" s="9" vm="4124">
        <f ca="1"/>
        <v>158.16</v>
      </c>
      <c r="W807" s="9" vm="4125">
        <f ca="1"/>
        <v>316064</v>
      </c>
      <c r="X807" s="85">
        <f t="shared" ca="1" si="103"/>
        <v>-7.1830985915493015E-2</v>
      </c>
      <c r="AR807" s="25" vm="4103">
        <f t="shared" ca="1" si="96"/>
        <v>45050</v>
      </c>
      <c r="AS807">
        <f t="shared" ca="1" si="97"/>
        <v>175218722</v>
      </c>
      <c r="AT807" t="str">
        <f t="shared" ca="1" si="99"/>
        <v/>
      </c>
      <c r="AU807" s="25" vm="4123">
        <f t="shared" ca="1" si="100"/>
        <v>45056</v>
      </c>
      <c r="AV807">
        <f t="shared" ca="1" si="101"/>
        <v>49988682.240000002</v>
      </c>
      <c r="AW807" s="213" t="str">
        <f t="shared" ca="1" si="102"/>
        <v/>
      </c>
    </row>
    <row r="808" spans="1:49" x14ac:dyDescent="0.25">
      <c r="A808" s="9" vm="4108">
        <f ca="1"/>
        <v>45051</v>
      </c>
      <c r="B808" s="9" vm="4126">
        <f ca="1"/>
        <v>269</v>
      </c>
      <c r="C808" s="9" vm="4127">
        <f ca="1"/>
        <v>500012</v>
      </c>
      <c r="D808" s="85">
        <f t="shared" ca="1" si="98"/>
        <v>1.1278195488721804E-2</v>
      </c>
      <c r="E808" s="85"/>
      <c r="U808" s="9" vm="4128">
        <f ca="1"/>
        <v>45057</v>
      </c>
      <c r="V808" s="9" vm="4129">
        <f ca="1"/>
        <v>158.76</v>
      </c>
      <c r="W808" s="9" vm="4130">
        <f ca="1"/>
        <v>219264</v>
      </c>
      <c r="X808" s="85">
        <f t="shared" ca="1" si="103"/>
        <v>3.7936267071319823E-3</v>
      </c>
      <c r="AR808" s="25" vm="4108">
        <f t="shared" ca="1" si="96"/>
        <v>45051</v>
      </c>
      <c r="AS808">
        <f t="shared" ca="1" si="97"/>
        <v>134503228</v>
      </c>
      <c r="AT808" t="str">
        <f t="shared" ca="1" si="99"/>
        <v/>
      </c>
      <c r="AU808" s="25" vm="4128">
        <f t="shared" ca="1" si="100"/>
        <v>45057</v>
      </c>
      <c r="AV808">
        <f t="shared" ca="1" si="101"/>
        <v>34810352.640000001</v>
      </c>
      <c r="AW808" s="213" t="str">
        <f t="shared" ca="1" si="102"/>
        <v/>
      </c>
    </row>
    <row r="809" spans="1:49" x14ac:dyDescent="0.25">
      <c r="A809" s="9" vm="4113">
        <f ca="1"/>
        <v>45054</v>
      </c>
      <c r="B809" s="9" vm="4131">
        <f ca="1"/>
        <v>293</v>
      </c>
      <c r="C809" s="9" vm="4132">
        <f ca="1"/>
        <v>526094</v>
      </c>
      <c r="D809" s="85">
        <f t="shared" ca="1" si="98"/>
        <v>8.9219330855018583E-2</v>
      </c>
      <c r="E809" s="85"/>
      <c r="U809" s="9" vm="4133">
        <f ca="1"/>
        <v>45058</v>
      </c>
      <c r="V809" s="9" vm="4134">
        <f ca="1"/>
        <v>172.8</v>
      </c>
      <c r="W809" s="9" vm="4135">
        <f ca="1"/>
        <v>223185</v>
      </c>
      <c r="X809" s="85">
        <f t="shared" ca="1" si="103"/>
        <v>8.8435374149660004E-2</v>
      </c>
      <c r="AR809" s="25" vm="4113">
        <f t="shared" ca="1" si="96"/>
        <v>45054</v>
      </c>
      <c r="AS809">
        <f t="shared" ca="1" si="97"/>
        <v>154145542</v>
      </c>
      <c r="AT809" t="str">
        <f t="shared" ca="1" si="99"/>
        <v/>
      </c>
      <c r="AU809" s="25" vm="4133">
        <f t="shared" ca="1" si="100"/>
        <v>45058</v>
      </c>
      <c r="AV809">
        <f t="shared" ca="1" si="101"/>
        <v>38566368</v>
      </c>
      <c r="AW809" s="213" t="str">
        <f t="shared" ca="1" si="102"/>
        <v/>
      </c>
    </row>
    <row r="810" spans="1:49" x14ac:dyDescent="0.25">
      <c r="A810" s="9" vm="4118">
        <f ca="1"/>
        <v>45055</v>
      </c>
      <c r="B810" s="9" vm="4136">
        <f ca="1"/>
        <v>299</v>
      </c>
      <c r="C810" s="9" vm="4137">
        <f ca="1"/>
        <v>407801</v>
      </c>
      <c r="D810" s="85">
        <f t="shared" ca="1" si="98"/>
        <v>2.0477815699658702E-2</v>
      </c>
      <c r="E810" s="85"/>
      <c r="U810" s="9" vm="4138">
        <f ca="1"/>
        <v>45061</v>
      </c>
      <c r="V810" s="9" vm="4139">
        <f ca="1"/>
        <v>185.64</v>
      </c>
      <c r="W810" s="9" vm="4140">
        <f ca="1"/>
        <v>215087</v>
      </c>
      <c r="X810" s="85">
        <f t="shared" ca="1" si="103"/>
        <v>7.4305555555555403E-2</v>
      </c>
      <c r="AR810" s="25" vm="4118">
        <f t="shared" ca="1" si="96"/>
        <v>45055</v>
      </c>
      <c r="AS810">
        <f t="shared" ca="1" si="97"/>
        <v>121932499</v>
      </c>
      <c r="AT810" t="str">
        <f t="shared" ca="1" si="99"/>
        <v/>
      </c>
      <c r="AU810" s="25" vm="4138">
        <f t="shared" ca="1" si="100"/>
        <v>45061</v>
      </c>
      <c r="AV810">
        <f t="shared" ca="1" si="101"/>
        <v>39928750.68</v>
      </c>
      <c r="AW810" s="213" t="str">
        <f t="shared" ca="1" si="102"/>
        <v/>
      </c>
    </row>
    <row r="811" spans="1:49" x14ac:dyDescent="0.25">
      <c r="A811" s="9" vm="4123">
        <f ca="1"/>
        <v>45056</v>
      </c>
      <c r="B811" s="9" vm="4141">
        <f ca="1"/>
        <v>277</v>
      </c>
      <c r="C811" s="9" vm="4142">
        <f ca="1"/>
        <v>431921</v>
      </c>
      <c r="D811" s="85">
        <f t="shared" ca="1" si="98"/>
        <v>-7.3578595317725759E-2</v>
      </c>
      <c r="E811" s="85"/>
      <c r="U811" s="9" vm="4143">
        <f ca="1"/>
        <v>45062</v>
      </c>
      <c r="V811" s="9" vm="4144">
        <f ca="1"/>
        <v>182.4</v>
      </c>
      <c r="W811" s="9" vm="4145">
        <f ca="1"/>
        <v>205739</v>
      </c>
      <c r="X811" s="85">
        <f t="shared" ca="1" si="103"/>
        <v>-1.745313510019382E-2</v>
      </c>
      <c r="AR811" s="25" vm="4123">
        <f t="shared" ca="1" si="96"/>
        <v>45056</v>
      </c>
      <c r="AS811">
        <f t="shared" ca="1" si="97"/>
        <v>119642117</v>
      </c>
      <c r="AT811" t="str">
        <f t="shared" ca="1" si="99"/>
        <v/>
      </c>
      <c r="AU811" s="25" vm="4143">
        <f t="shared" ca="1" si="100"/>
        <v>45062</v>
      </c>
      <c r="AV811">
        <f t="shared" ca="1" si="101"/>
        <v>37526793.600000001</v>
      </c>
      <c r="AW811" s="213" t="str">
        <f t="shared" ca="1" si="102"/>
        <v/>
      </c>
    </row>
    <row r="812" spans="1:49" x14ac:dyDescent="0.25">
      <c r="A812" s="9" vm="4128">
        <f ca="1"/>
        <v>45057</v>
      </c>
      <c r="B812" s="9" vm="4146">
        <f ca="1"/>
        <v>279</v>
      </c>
      <c r="C812" s="9" vm="4147">
        <f ca="1"/>
        <v>346727</v>
      </c>
      <c r="D812" s="85">
        <f t="shared" ca="1" si="98"/>
        <v>7.2202166064981952E-3</v>
      </c>
      <c r="E812" s="85"/>
      <c r="U812" s="9" vm="4148">
        <f ca="1"/>
        <v>45063</v>
      </c>
      <c r="V812" s="9" vm="4089">
        <f ca="1"/>
        <v>183.12</v>
      </c>
      <c r="W812" s="9" vm="4149">
        <f ca="1"/>
        <v>205078</v>
      </c>
      <c r="X812" s="85">
        <f t="shared" ca="1" si="103"/>
        <v>3.9473684210526256E-3</v>
      </c>
      <c r="AR812" s="25" vm="4128">
        <f t="shared" ca="1" si="96"/>
        <v>45057</v>
      </c>
      <c r="AS812">
        <f t="shared" ca="1" si="97"/>
        <v>96736833</v>
      </c>
      <c r="AT812" t="str">
        <f t="shared" ca="1" si="99"/>
        <v/>
      </c>
      <c r="AU812" s="25" vm="4148">
        <f t="shared" ca="1" si="100"/>
        <v>45063</v>
      </c>
      <c r="AV812">
        <f t="shared" ca="1" si="101"/>
        <v>37553883.359999999</v>
      </c>
      <c r="AW812" s="213" t="str">
        <f t="shared" ca="1" si="102"/>
        <v/>
      </c>
    </row>
    <row r="813" spans="1:49" x14ac:dyDescent="0.25">
      <c r="A813" s="9" vm="4133">
        <f ca="1"/>
        <v>45058</v>
      </c>
      <c r="B813" s="9" vm="4150">
        <f ca="1"/>
        <v>304</v>
      </c>
      <c r="C813" s="9" vm="4151">
        <f ca="1"/>
        <v>667237</v>
      </c>
      <c r="D813" s="85">
        <f t="shared" ca="1" si="98"/>
        <v>8.9605734767025089E-2</v>
      </c>
      <c r="E813" s="85"/>
      <c r="U813" s="9" vm="4152">
        <f ca="1"/>
        <v>45064</v>
      </c>
      <c r="V813" s="9" vm="4153">
        <f ca="1"/>
        <v>214.74</v>
      </c>
      <c r="W813" s="9" vm="4154">
        <f ca="1"/>
        <v>254078</v>
      </c>
      <c r="X813" s="85">
        <f t="shared" ca="1" si="103"/>
        <v>0.17267365661861075</v>
      </c>
      <c r="AR813" s="25" vm="4133">
        <f t="shared" ca="1" si="96"/>
        <v>45058</v>
      </c>
      <c r="AS813">
        <f t="shared" ca="1" si="97"/>
        <v>202840048</v>
      </c>
      <c r="AT813" t="str">
        <f t="shared" ca="1" si="99"/>
        <v/>
      </c>
      <c r="AU813" s="25" vm="4152">
        <f t="shared" ca="1" si="100"/>
        <v>45064</v>
      </c>
      <c r="AV813">
        <f t="shared" ca="1" si="101"/>
        <v>54560709.719999999</v>
      </c>
      <c r="AW813" s="213" t="str">
        <f t="shared" ca="1" si="102"/>
        <v/>
      </c>
    </row>
    <row r="814" spans="1:49" x14ac:dyDescent="0.25">
      <c r="A814" s="9" vm="4138">
        <f ca="1"/>
        <v>45061</v>
      </c>
      <c r="B814" s="9" vm="4043">
        <f ca="1"/>
        <v>325</v>
      </c>
      <c r="C814" s="9" vm="4155">
        <f ca="1"/>
        <v>543579</v>
      </c>
      <c r="D814" s="85">
        <f t="shared" ca="1" si="98"/>
        <v>6.9078947368421059E-2</v>
      </c>
      <c r="E814" s="85"/>
      <c r="U814" s="9" vm="4156">
        <f ca="1"/>
        <v>45065</v>
      </c>
      <c r="V814" s="9" vm="4157">
        <f ca="1"/>
        <v>212.88</v>
      </c>
      <c r="W814" s="9" vm="4158">
        <f ca="1"/>
        <v>155517</v>
      </c>
      <c r="X814" s="85">
        <f t="shared" ca="1" si="103"/>
        <v>-8.6616373288628742E-3</v>
      </c>
      <c r="AR814" s="25" vm="4138">
        <f t="shared" ca="1" si="96"/>
        <v>45061</v>
      </c>
      <c r="AS814">
        <f t="shared" ca="1" si="97"/>
        <v>176663175</v>
      </c>
      <c r="AT814" t="str">
        <f t="shared" ca="1" si="99"/>
        <v/>
      </c>
      <c r="AU814" s="25" vm="4156">
        <f t="shared" ca="1" si="100"/>
        <v>45065</v>
      </c>
      <c r="AV814">
        <f t="shared" ca="1" si="101"/>
        <v>33106458.960000001</v>
      </c>
      <c r="AW814" s="213" t="str">
        <f t="shared" ca="1" si="102"/>
        <v/>
      </c>
    </row>
    <row r="815" spans="1:49" x14ac:dyDescent="0.25">
      <c r="A815" s="9" vm="4143">
        <f ca="1"/>
        <v>45062</v>
      </c>
      <c r="B815" s="9" vm="4159">
        <f ca="1"/>
        <v>320</v>
      </c>
      <c r="C815" s="9" vm="4160">
        <f ca="1"/>
        <v>534315</v>
      </c>
      <c r="D815" s="85">
        <f t="shared" ca="1" si="98"/>
        <v>-1.5384615384615385E-2</v>
      </c>
      <c r="E815" s="85"/>
      <c r="U815" s="9" vm="4161">
        <f ca="1"/>
        <v>45069</v>
      </c>
      <c r="V815" s="9" vm="4162">
        <f ca="1"/>
        <v>179.64</v>
      </c>
      <c r="W815" s="9" vm="4163">
        <f ca="1"/>
        <v>222908</v>
      </c>
      <c r="X815" s="85">
        <f t="shared" ca="1" si="103"/>
        <v>-0.15614430665163476</v>
      </c>
      <c r="AR815" s="25" vm="4143">
        <f t="shared" ca="1" si="96"/>
        <v>45062</v>
      </c>
      <c r="AS815">
        <f t="shared" ca="1" si="97"/>
        <v>170980800</v>
      </c>
      <c r="AT815" t="str">
        <f t="shared" ca="1" si="99"/>
        <v/>
      </c>
      <c r="AU815" s="25" vm="4161">
        <f t="shared" ca="1" si="100"/>
        <v>45069</v>
      </c>
      <c r="AV815">
        <f t="shared" ca="1" si="101"/>
        <v>40043193.119999997</v>
      </c>
      <c r="AW815" s="213" t="str">
        <f t="shared" ca="1" si="102"/>
        <v/>
      </c>
    </row>
    <row r="816" spans="1:49" x14ac:dyDescent="0.25">
      <c r="A816" s="9" vm="4148">
        <f ca="1"/>
        <v>45063</v>
      </c>
      <c r="B816" s="9" vm="4164">
        <f ca="1"/>
        <v>322</v>
      </c>
      <c r="C816" s="9" vm="4165">
        <f ca="1"/>
        <v>442792</v>
      </c>
      <c r="D816" s="85">
        <f t="shared" ca="1" si="98"/>
        <v>6.2500000000000003E-3</v>
      </c>
      <c r="E816" s="85"/>
      <c r="U816" s="9" vm="4166">
        <f ca="1"/>
        <v>45070</v>
      </c>
      <c r="V816" s="9" vm="4167">
        <f ca="1"/>
        <v>188.4</v>
      </c>
      <c r="W816" s="9" vm="4168">
        <f ca="1"/>
        <v>184158</v>
      </c>
      <c r="X816" s="85">
        <f t="shared" ca="1" si="103"/>
        <v>4.8764195056780341E-2</v>
      </c>
      <c r="AR816" s="25" vm="4148">
        <f t="shared" ca="1" si="96"/>
        <v>45063</v>
      </c>
      <c r="AS816">
        <f t="shared" ca="1" si="97"/>
        <v>142579024</v>
      </c>
      <c r="AT816" t="str">
        <f t="shared" ca="1" si="99"/>
        <v/>
      </c>
      <c r="AU816" s="25" vm="4166">
        <f t="shared" ca="1" si="100"/>
        <v>45070</v>
      </c>
      <c r="AV816">
        <f t="shared" ca="1" si="101"/>
        <v>34695367.200000003</v>
      </c>
      <c r="AW816" s="213" t="str">
        <f t="shared" ca="1" si="102"/>
        <v/>
      </c>
    </row>
    <row r="817" spans="1:49" x14ac:dyDescent="0.25">
      <c r="A817" s="9" vm="4152">
        <f ca="1"/>
        <v>45064</v>
      </c>
      <c r="B817" s="9" vm="4169">
        <f ca="1"/>
        <v>377</v>
      </c>
      <c r="C817" s="9" vm="4170">
        <f ca="1"/>
        <v>1096052</v>
      </c>
      <c r="D817" s="85">
        <f t="shared" ca="1" si="98"/>
        <v>0.17080745341614906</v>
      </c>
      <c r="E817" s="85"/>
      <c r="U817" s="9" vm="4171">
        <f ca="1"/>
        <v>45071</v>
      </c>
      <c r="V817" s="9" vm="4172">
        <f ca="1"/>
        <v>173.16</v>
      </c>
      <c r="W817" s="9" vm="4173">
        <f ca="1"/>
        <v>244360</v>
      </c>
      <c r="X817" s="85">
        <f t="shared" ca="1" si="103"/>
        <v>-8.0891719745222981E-2</v>
      </c>
      <c r="AR817" s="25" vm="4152">
        <f t="shared" ca="1" si="96"/>
        <v>45064</v>
      </c>
      <c r="AS817">
        <f t="shared" ca="1" si="97"/>
        <v>413211604</v>
      </c>
      <c r="AT817" t="str">
        <f t="shared" ca="1" si="99"/>
        <v/>
      </c>
      <c r="AU817" s="25" vm="4171">
        <f t="shared" ca="1" si="100"/>
        <v>45071</v>
      </c>
      <c r="AV817">
        <f t="shared" ca="1" si="101"/>
        <v>42313377.600000001</v>
      </c>
      <c r="AW817" s="213" t="str">
        <f t="shared" ca="1" si="102"/>
        <v/>
      </c>
    </row>
    <row r="818" spans="1:49" x14ac:dyDescent="0.25">
      <c r="A818" s="9" vm="4156">
        <f ca="1"/>
        <v>45065</v>
      </c>
      <c r="B818" s="9" vm="4174">
        <f ca="1"/>
        <v>373</v>
      </c>
      <c r="C818" s="9" vm="4175">
        <f ca="1"/>
        <v>641097</v>
      </c>
      <c r="D818" s="85">
        <f t="shared" ca="1" si="98"/>
        <v>-1.0610079575596816E-2</v>
      </c>
      <c r="E818" s="85"/>
      <c r="U818" s="9" vm="4176">
        <f ca="1"/>
        <v>45072</v>
      </c>
      <c r="V818" s="9" vm="4177">
        <f ca="1"/>
        <v>166.2</v>
      </c>
      <c r="W818" s="9" vm="4178">
        <f ca="1"/>
        <v>191216</v>
      </c>
      <c r="X818" s="85">
        <f t="shared" ca="1" si="103"/>
        <v>-4.0194040194040243E-2</v>
      </c>
      <c r="AR818" s="25" vm="4156">
        <f t="shared" ca="1" si="96"/>
        <v>45065</v>
      </c>
      <c r="AS818">
        <f t="shared" ca="1" si="97"/>
        <v>239129181</v>
      </c>
      <c r="AT818" t="str">
        <f t="shared" ca="1" si="99"/>
        <v/>
      </c>
      <c r="AU818" s="25" vm="4176">
        <f t="shared" ca="1" si="100"/>
        <v>45072</v>
      </c>
      <c r="AV818">
        <f t="shared" ca="1" si="101"/>
        <v>31780099.199999999</v>
      </c>
      <c r="AW818" s="213" t="str">
        <f t="shared" ca="1" si="102"/>
        <v/>
      </c>
    </row>
    <row r="819" spans="1:49" x14ac:dyDescent="0.25">
      <c r="A819" s="9" vm="4179">
        <f ca="1"/>
        <v>45068</v>
      </c>
      <c r="B819" s="9" vm="4019">
        <f ca="1"/>
        <v>327</v>
      </c>
      <c r="C819" s="9" vm="4180">
        <f ca="1"/>
        <v>650343</v>
      </c>
      <c r="D819" s="85">
        <f t="shared" ca="1" si="98"/>
        <v>-0.12332439678284182</v>
      </c>
      <c r="E819" s="85"/>
      <c r="U819" s="9" vm="4181">
        <f ca="1"/>
        <v>45075</v>
      </c>
      <c r="V819" s="9" vm="4124">
        <f ca="1"/>
        <v>158.16</v>
      </c>
      <c r="W819" s="9" vm="4182">
        <f ca="1"/>
        <v>90330</v>
      </c>
      <c r="X819" s="85">
        <f t="shared" ca="1" si="103"/>
        <v>-4.8375451263537865E-2</v>
      </c>
      <c r="AR819" s="25" vm="4179">
        <f t="shared" ca="1" si="96"/>
        <v>45068</v>
      </c>
      <c r="AS819">
        <f t="shared" ca="1" si="97"/>
        <v>212662161</v>
      </c>
      <c r="AT819" t="str">
        <f t="shared" ca="1" si="99"/>
        <v/>
      </c>
      <c r="AU819" s="25" vm="4181">
        <f t="shared" ca="1" si="100"/>
        <v>45075</v>
      </c>
      <c r="AV819">
        <f t="shared" ca="1" si="101"/>
        <v>14286592.799999999</v>
      </c>
      <c r="AW819" s="213" t="str">
        <f t="shared" ca="1" si="102"/>
        <v/>
      </c>
    </row>
    <row r="820" spans="1:49" x14ac:dyDescent="0.25">
      <c r="A820" s="9" vm="4161">
        <f ca="1"/>
        <v>45069</v>
      </c>
      <c r="B820" s="9" vm="4183">
        <f ca="1"/>
        <v>315</v>
      </c>
      <c r="C820" s="9" vm="4184">
        <f ca="1"/>
        <v>454020</v>
      </c>
      <c r="D820" s="85">
        <f t="shared" ca="1" si="98"/>
        <v>-3.669724770642202E-2</v>
      </c>
      <c r="E820" s="85"/>
      <c r="U820" s="9" vm="4185">
        <f ca="1"/>
        <v>45076</v>
      </c>
      <c r="V820" s="9" vm="4186">
        <f ca="1"/>
        <v>151.56</v>
      </c>
      <c r="W820" s="9" vm="4187">
        <f ca="1"/>
        <v>236284</v>
      </c>
      <c r="X820" s="85">
        <f t="shared" ca="1" si="103"/>
        <v>-4.1729893778452168E-2</v>
      </c>
      <c r="AR820" s="25" vm="4161">
        <f t="shared" ca="1" si="96"/>
        <v>45069</v>
      </c>
      <c r="AS820">
        <f t="shared" ca="1" si="97"/>
        <v>143016300</v>
      </c>
      <c r="AT820" t="str">
        <f t="shared" ca="1" si="99"/>
        <v/>
      </c>
      <c r="AU820" s="25" vm="4185">
        <f t="shared" ca="1" si="100"/>
        <v>45076</v>
      </c>
      <c r="AV820">
        <f t="shared" ca="1" si="101"/>
        <v>35811203.039999999</v>
      </c>
      <c r="AW820" s="213" t="str">
        <f t="shared" ca="1" si="102"/>
        <v/>
      </c>
    </row>
    <row r="821" spans="1:49" x14ac:dyDescent="0.25">
      <c r="A821" s="9" vm="4166">
        <f ca="1"/>
        <v>45070</v>
      </c>
      <c r="B821" s="9" vm="4188">
        <f ca="1"/>
        <v>332</v>
      </c>
      <c r="C821" s="9" vm="4189">
        <f ca="1"/>
        <v>358617</v>
      </c>
      <c r="D821" s="85">
        <f t="shared" ca="1" si="98"/>
        <v>5.3968253968253971E-2</v>
      </c>
      <c r="E821" s="85"/>
      <c r="U821" s="9" vm="4190">
        <f ca="1"/>
        <v>45077</v>
      </c>
      <c r="V821" s="9" vm="4191">
        <f ca="1"/>
        <v>144.72</v>
      </c>
      <c r="W821" s="9" vm="4192">
        <f ca="1"/>
        <v>214949</v>
      </c>
      <c r="X821" s="85">
        <f t="shared" ca="1" si="103"/>
        <v>-4.5130641330166289E-2</v>
      </c>
      <c r="AR821" s="25" vm="4166">
        <f t="shared" ca="1" si="96"/>
        <v>45070</v>
      </c>
      <c r="AS821">
        <f t="shared" ca="1" si="97"/>
        <v>119060844</v>
      </c>
      <c r="AT821" t="str">
        <f t="shared" ca="1" si="99"/>
        <v/>
      </c>
      <c r="AU821" s="25" vm="4190">
        <f t="shared" ca="1" si="100"/>
        <v>45077</v>
      </c>
      <c r="AV821">
        <f t="shared" ca="1" si="101"/>
        <v>31107419.280000001</v>
      </c>
      <c r="AW821" s="213" t="str">
        <f t="shared" ca="1" si="102"/>
        <v/>
      </c>
    </row>
    <row r="822" spans="1:49" x14ac:dyDescent="0.25">
      <c r="A822" s="9" vm="4171">
        <f ca="1"/>
        <v>45071</v>
      </c>
      <c r="B822" s="9" vm="4150">
        <f ca="1"/>
        <v>304</v>
      </c>
      <c r="C822" s="9" vm="4193">
        <f ca="1"/>
        <v>624355</v>
      </c>
      <c r="D822" s="85">
        <f t="shared" ca="1" si="98"/>
        <v>-8.4337349397590355E-2</v>
      </c>
      <c r="E822" s="85"/>
      <c r="U822" s="9" vm="4194">
        <f ca="1"/>
        <v>45078</v>
      </c>
      <c r="V822" s="9" vm="4195">
        <f ca="1"/>
        <v>132.6</v>
      </c>
      <c r="W822" s="9" vm="4196">
        <f ca="1"/>
        <v>345873</v>
      </c>
      <c r="X822" s="85">
        <f t="shared" ca="1" si="103"/>
        <v>-8.3747927031509156E-2</v>
      </c>
      <c r="AR822" s="25" vm="4171">
        <f t="shared" ca="1" si="96"/>
        <v>45071</v>
      </c>
      <c r="AS822">
        <f t="shared" ca="1" si="97"/>
        <v>189803920</v>
      </c>
      <c r="AT822" t="str">
        <f t="shared" ca="1" si="99"/>
        <v/>
      </c>
      <c r="AU822" s="25" vm="4194">
        <f t="shared" ca="1" si="100"/>
        <v>45078</v>
      </c>
      <c r="AV822">
        <f t="shared" ca="1" si="101"/>
        <v>45862759.799999997</v>
      </c>
      <c r="AW822" s="213" t="str">
        <f t="shared" ca="1" si="102"/>
        <v/>
      </c>
    </row>
    <row r="823" spans="1:49" x14ac:dyDescent="0.25">
      <c r="A823" s="9" vm="4176">
        <f ca="1"/>
        <v>45072</v>
      </c>
      <c r="B823" s="9" vm="4197">
        <f ca="1"/>
        <v>292</v>
      </c>
      <c r="C823" s="9" vm="4198">
        <f ca="1"/>
        <v>476531</v>
      </c>
      <c r="D823" s="85">
        <f t="shared" ca="1" si="98"/>
        <v>-3.9473684210526314E-2</v>
      </c>
      <c r="E823" s="85"/>
      <c r="U823" s="9" vm="4199">
        <f ca="1"/>
        <v>45079</v>
      </c>
      <c r="V823" s="9" vm="4200">
        <f ca="1"/>
        <v>134.76</v>
      </c>
      <c r="W823" s="9" vm="4201">
        <f ca="1"/>
        <v>236439</v>
      </c>
      <c r="X823" s="85">
        <f t="shared" ca="1" si="103"/>
        <v>1.6289592760180969E-2</v>
      </c>
      <c r="AR823" s="25" vm="4176">
        <f t="shared" ca="1" si="96"/>
        <v>45072</v>
      </c>
      <c r="AS823">
        <f t="shared" ca="1" si="97"/>
        <v>139147052</v>
      </c>
      <c r="AT823" t="str">
        <f t="shared" ca="1" si="99"/>
        <v/>
      </c>
      <c r="AU823" s="25" vm="4199">
        <f t="shared" ca="1" si="100"/>
        <v>45079</v>
      </c>
      <c r="AV823">
        <f t="shared" ca="1" si="101"/>
        <v>31862519.639999997</v>
      </c>
      <c r="AW823" s="213" t="str">
        <f t="shared" ca="1" si="102"/>
        <v/>
      </c>
    </row>
    <row r="824" spans="1:49" x14ac:dyDescent="0.25">
      <c r="A824" s="9" vm="4185">
        <f ca="1"/>
        <v>45076</v>
      </c>
      <c r="B824" s="9" vm="4121">
        <f ca="1"/>
        <v>266</v>
      </c>
      <c r="C824" s="9" vm="4202">
        <f ca="1"/>
        <v>846766</v>
      </c>
      <c r="D824" s="85">
        <f t="shared" ca="1" si="98"/>
        <v>-8.9041095890410954E-2</v>
      </c>
      <c r="E824" s="85"/>
      <c r="U824" s="9" vm="4203">
        <f ca="1"/>
        <v>45082</v>
      </c>
      <c r="V824" s="9" vm="4204">
        <f ca="1"/>
        <v>143.88</v>
      </c>
      <c r="W824" s="9" vm="4205">
        <f ca="1"/>
        <v>262701</v>
      </c>
      <c r="X824" s="85">
        <f t="shared" ca="1" si="103"/>
        <v>6.7675868210151424E-2</v>
      </c>
      <c r="AR824" s="25" vm="4185">
        <f t="shared" ca="1" si="96"/>
        <v>45076</v>
      </c>
      <c r="AS824">
        <f t="shared" ca="1" si="97"/>
        <v>225239756</v>
      </c>
      <c r="AT824" t="str">
        <f t="shared" ca="1" si="99"/>
        <v/>
      </c>
      <c r="AU824" s="25" vm="4203">
        <f t="shared" ca="1" si="100"/>
        <v>45082</v>
      </c>
      <c r="AV824">
        <f t="shared" ca="1" si="101"/>
        <v>37797419.879999995</v>
      </c>
      <c r="AW824" s="213" t="str">
        <f t="shared" ca="1" si="102"/>
        <v/>
      </c>
    </row>
    <row r="825" spans="1:49" x14ac:dyDescent="0.25">
      <c r="A825" s="9" vm="4190">
        <f ca="1"/>
        <v>45077</v>
      </c>
      <c r="B825" s="9" vm="4206">
        <f ca="1"/>
        <v>256</v>
      </c>
      <c r="C825" s="9" vm="4207">
        <f ca="1"/>
        <v>660553</v>
      </c>
      <c r="D825" s="85">
        <f t="shared" ca="1" si="98"/>
        <v>-3.7593984962406013E-2</v>
      </c>
      <c r="E825" s="85"/>
      <c r="U825" s="9" vm="4208">
        <f ca="1"/>
        <v>45083</v>
      </c>
      <c r="V825" s="9" vm="4209">
        <f ca="1"/>
        <v>144.96</v>
      </c>
      <c r="W825" s="9" vm="4210">
        <f ca="1"/>
        <v>193166</v>
      </c>
      <c r="X825" s="85">
        <f t="shared" ca="1" si="103"/>
        <v>7.5062552126773183E-3</v>
      </c>
      <c r="AR825" s="25" vm="4190">
        <f t="shared" ca="1" si="96"/>
        <v>45077</v>
      </c>
      <c r="AS825">
        <f t="shared" ca="1" si="97"/>
        <v>169101568</v>
      </c>
      <c r="AT825" t="str">
        <f t="shared" ca="1" si="99"/>
        <v/>
      </c>
      <c r="AU825" s="25" vm="4208">
        <f t="shared" ca="1" si="100"/>
        <v>45083</v>
      </c>
      <c r="AV825">
        <f t="shared" ca="1" si="101"/>
        <v>28001343.360000003</v>
      </c>
      <c r="AW825" s="213" t="str">
        <f t="shared" ca="1" si="102"/>
        <v/>
      </c>
    </row>
    <row r="826" spans="1:49" x14ac:dyDescent="0.25">
      <c r="A826" s="9" vm="4194">
        <f ca="1"/>
        <v>45078</v>
      </c>
      <c r="B826" s="9" vm="4211">
        <f ca="1"/>
        <v>233</v>
      </c>
      <c r="C826" s="9" vm="4212">
        <f ca="1"/>
        <v>943786</v>
      </c>
      <c r="D826" s="85">
        <f t="shared" ca="1" si="98"/>
        <v>-8.984375E-2</v>
      </c>
      <c r="E826" s="85"/>
      <c r="U826" s="9" vm="4213">
        <f ca="1"/>
        <v>45084</v>
      </c>
      <c r="V826" s="9" vm="4214">
        <f ca="1"/>
        <v>152.76</v>
      </c>
      <c r="W826" s="9" vm="4215">
        <f ca="1"/>
        <v>256086</v>
      </c>
      <c r="X826" s="85">
        <f t="shared" ca="1" si="103"/>
        <v>5.3807947019867429E-2</v>
      </c>
      <c r="AR826" s="25" vm="4194">
        <f t="shared" ca="1" si="96"/>
        <v>45078</v>
      </c>
      <c r="AS826">
        <f t="shared" ca="1" si="97"/>
        <v>219902138</v>
      </c>
      <c r="AT826" t="str">
        <f t="shared" ca="1" si="99"/>
        <v/>
      </c>
      <c r="AU826" s="25" vm="4213">
        <f t="shared" ca="1" si="100"/>
        <v>45084</v>
      </c>
      <c r="AV826">
        <f t="shared" ca="1" si="101"/>
        <v>39119697.359999999</v>
      </c>
      <c r="AW826" s="213" t="str">
        <f t="shared" ca="1" si="102"/>
        <v/>
      </c>
    </row>
    <row r="827" spans="1:49" x14ac:dyDescent="0.25">
      <c r="A827" s="9" vm="4199">
        <f ca="1"/>
        <v>45079</v>
      </c>
      <c r="B827" s="9" vm="4216">
        <f ca="1"/>
        <v>237</v>
      </c>
      <c r="C827" s="9" vm="4217">
        <f ca="1"/>
        <v>659753</v>
      </c>
      <c r="D827" s="85">
        <f t="shared" ca="1" si="98"/>
        <v>1.7167381974248927E-2</v>
      </c>
      <c r="E827" s="85"/>
      <c r="U827" s="9" vm="4218">
        <f ca="1"/>
        <v>45085</v>
      </c>
      <c r="V827" s="9" vm="4219">
        <f ca="1"/>
        <v>152.28</v>
      </c>
      <c r="W827" s="9" vm="4220">
        <f ca="1"/>
        <v>285746</v>
      </c>
      <c r="X827" s="85">
        <f t="shared" ca="1" si="103"/>
        <v>-3.1421838177532716E-3</v>
      </c>
      <c r="AR827" s="25" vm="4199">
        <f t="shared" ca="1" si="96"/>
        <v>45079</v>
      </c>
      <c r="AS827">
        <f t="shared" ca="1" si="97"/>
        <v>156361461</v>
      </c>
      <c r="AT827" t="str">
        <f t="shared" ca="1" si="99"/>
        <v/>
      </c>
      <c r="AU827" s="25" vm="4218">
        <f t="shared" ca="1" si="100"/>
        <v>45085</v>
      </c>
      <c r="AV827">
        <f t="shared" ca="1" si="101"/>
        <v>43513400.880000003</v>
      </c>
      <c r="AW827" s="213" t="str">
        <f t="shared" ca="1" si="102"/>
        <v/>
      </c>
    </row>
    <row r="828" spans="1:49" x14ac:dyDescent="0.25">
      <c r="A828" s="9" vm="4203">
        <f ca="1"/>
        <v>45082</v>
      </c>
      <c r="B828" s="9" vm="4221">
        <f ca="1"/>
        <v>254</v>
      </c>
      <c r="C828" s="9" vm="4222">
        <f ca="1"/>
        <v>674989</v>
      </c>
      <c r="D828" s="85">
        <f t="shared" ca="1" si="98"/>
        <v>7.1729957805907171E-2</v>
      </c>
      <c r="E828" s="85"/>
      <c r="U828" s="9" vm="4223">
        <f ca="1"/>
        <v>45086</v>
      </c>
      <c r="V828" s="9" vm="4224">
        <f ca="1"/>
        <v>142.80000000000001</v>
      </c>
      <c r="W828" s="9" vm="4225">
        <f ca="1"/>
        <v>319517</v>
      </c>
      <c r="X828" s="85">
        <f t="shared" ca="1" si="103"/>
        <v>-6.2253743104806865E-2</v>
      </c>
      <c r="AR828" s="25" vm="4203">
        <f t="shared" ca="1" si="96"/>
        <v>45082</v>
      </c>
      <c r="AS828">
        <f t="shared" ca="1" si="97"/>
        <v>171447206</v>
      </c>
      <c r="AT828" t="str">
        <f t="shared" ca="1" si="99"/>
        <v/>
      </c>
      <c r="AU828" s="25" vm="4223">
        <f t="shared" ca="1" si="100"/>
        <v>45086</v>
      </c>
      <c r="AV828">
        <f t="shared" ca="1" si="101"/>
        <v>45627027.600000001</v>
      </c>
      <c r="AW828" s="213" t="str">
        <f t="shared" ca="1" si="102"/>
        <v/>
      </c>
    </row>
    <row r="829" spans="1:49" x14ac:dyDescent="0.25">
      <c r="A829" s="9" vm="4208">
        <f ca="1"/>
        <v>45083</v>
      </c>
      <c r="B829" s="9" vm="4206">
        <f ca="1"/>
        <v>256</v>
      </c>
      <c r="C829" s="9" vm="4226">
        <f ca="1"/>
        <v>503990</v>
      </c>
      <c r="D829" s="85">
        <f t="shared" ca="1" si="98"/>
        <v>7.874015748031496E-3</v>
      </c>
      <c r="E829" s="85"/>
      <c r="U829" s="9" vm="4227">
        <f ca="1"/>
        <v>45089</v>
      </c>
      <c r="V829" s="9" vm="4228">
        <f ca="1"/>
        <v>142.91999999999999</v>
      </c>
      <c r="W829" s="9" vm="4229">
        <f ca="1"/>
        <v>230688</v>
      </c>
      <c r="X829" s="85">
        <f t="shared" ca="1" si="103"/>
        <v>8.4033613445361427E-4</v>
      </c>
      <c r="AR829" s="25" vm="4208">
        <f t="shared" ca="1" si="96"/>
        <v>45083</v>
      </c>
      <c r="AS829">
        <f t="shared" ca="1" si="97"/>
        <v>129021440</v>
      </c>
      <c r="AT829" t="str">
        <f t="shared" ca="1" si="99"/>
        <v/>
      </c>
      <c r="AU829" s="25" vm="4227">
        <f t="shared" ca="1" si="100"/>
        <v>45089</v>
      </c>
      <c r="AV829">
        <f t="shared" ca="1" si="101"/>
        <v>32969928.959999997</v>
      </c>
      <c r="AW829" s="213" t="str">
        <f t="shared" ca="1" si="102"/>
        <v/>
      </c>
    </row>
    <row r="830" spans="1:49" x14ac:dyDescent="0.25">
      <c r="A830" s="9" vm="4213">
        <f ca="1"/>
        <v>45084</v>
      </c>
      <c r="B830" s="9" vm="4126">
        <f ca="1"/>
        <v>269</v>
      </c>
      <c r="C830" s="9" vm="4230">
        <f ca="1"/>
        <v>498803</v>
      </c>
      <c r="D830" s="85">
        <f t="shared" ca="1" si="98"/>
        <v>5.078125E-2</v>
      </c>
      <c r="E830" s="85"/>
      <c r="U830" s="9" vm="4231">
        <f ca="1"/>
        <v>45090</v>
      </c>
      <c r="V830" s="9" vm="4232">
        <f ca="1"/>
        <v>150.24</v>
      </c>
      <c r="W830" s="9" vm="4233">
        <f ca="1"/>
        <v>240297</v>
      </c>
      <c r="X830" s="85">
        <f t="shared" ca="1" si="103"/>
        <v>5.1217464315701247E-2</v>
      </c>
      <c r="AR830" s="25" vm="4213">
        <f t="shared" ca="1" si="96"/>
        <v>45084</v>
      </c>
      <c r="AS830">
        <f t="shared" ca="1" si="97"/>
        <v>134178007</v>
      </c>
      <c r="AT830" t="str">
        <f t="shared" ca="1" si="99"/>
        <v/>
      </c>
      <c r="AU830" s="25" vm="4231">
        <f t="shared" ca="1" si="100"/>
        <v>45090</v>
      </c>
      <c r="AV830">
        <f t="shared" ca="1" si="101"/>
        <v>36102221.280000001</v>
      </c>
      <c r="AW830" s="213" t="str">
        <f t="shared" ca="1" si="102"/>
        <v/>
      </c>
    </row>
    <row r="831" spans="1:49" x14ac:dyDescent="0.25">
      <c r="A831" s="9" vm="4218">
        <f ca="1"/>
        <v>45085</v>
      </c>
      <c r="B831" s="9" vm="4126">
        <f ca="1"/>
        <v>269</v>
      </c>
      <c r="C831" s="9" vm="4234">
        <f ca="1"/>
        <v>619170</v>
      </c>
      <c r="D831" s="85">
        <f t="shared" ca="1" si="98"/>
        <v>0</v>
      </c>
      <c r="E831" s="85"/>
      <c r="U831" s="9" vm="4235">
        <f ca="1"/>
        <v>45091</v>
      </c>
      <c r="V831" s="9" vm="4236">
        <f ca="1"/>
        <v>152.4</v>
      </c>
      <c r="W831" s="9" vm="4237">
        <f ca="1"/>
        <v>204786</v>
      </c>
      <c r="X831" s="85">
        <f t="shared" ca="1" si="103"/>
        <v>1.4376996805111798E-2</v>
      </c>
      <c r="AR831" s="25" vm="4218">
        <f t="shared" ca="1" si="96"/>
        <v>45085</v>
      </c>
      <c r="AS831">
        <f t="shared" ca="1" si="97"/>
        <v>166556730</v>
      </c>
      <c r="AT831" t="str">
        <f t="shared" ca="1" si="99"/>
        <v/>
      </c>
      <c r="AU831" s="25" vm="4235">
        <f t="shared" ca="1" si="100"/>
        <v>45091</v>
      </c>
      <c r="AV831">
        <f t="shared" ca="1" si="101"/>
        <v>31209386.400000002</v>
      </c>
      <c r="AW831" s="213" t="str">
        <f t="shared" ca="1" si="102"/>
        <v/>
      </c>
    </row>
    <row r="832" spans="1:49" x14ac:dyDescent="0.25">
      <c r="A832" s="9" vm="4223">
        <f ca="1"/>
        <v>45086</v>
      </c>
      <c r="B832" s="9" vm="4221">
        <f ca="1"/>
        <v>254</v>
      </c>
      <c r="C832" s="9" vm="4238">
        <f ca="1"/>
        <v>536995</v>
      </c>
      <c r="D832" s="85">
        <f t="shared" ca="1" si="98"/>
        <v>-5.5762081784386616E-2</v>
      </c>
      <c r="E832" s="85"/>
      <c r="U832" s="9" vm="4239">
        <f ca="1"/>
        <v>45092</v>
      </c>
      <c r="V832" s="9" vm="4240">
        <f ca="1"/>
        <v>178.8</v>
      </c>
      <c r="W832" s="9" vm="4241">
        <f ca="1"/>
        <v>264638</v>
      </c>
      <c r="X832" s="85">
        <f t="shared" ca="1" si="103"/>
        <v>0.17322834645669294</v>
      </c>
      <c r="AR832" s="25" vm="4223">
        <f t="shared" ca="1" si="96"/>
        <v>45086</v>
      </c>
      <c r="AS832">
        <f t="shared" ca="1" si="97"/>
        <v>136396730</v>
      </c>
      <c r="AT832" t="str">
        <f t="shared" ca="1" si="99"/>
        <v/>
      </c>
      <c r="AU832" s="25" vm="4239">
        <f t="shared" ca="1" si="100"/>
        <v>45092</v>
      </c>
      <c r="AV832">
        <f t="shared" ca="1" si="101"/>
        <v>47317274.400000006</v>
      </c>
      <c r="AW832" s="213" t="str">
        <f t="shared" ca="1" si="102"/>
        <v/>
      </c>
    </row>
    <row r="833" spans="1:49" x14ac:dyDescent="0.25">
      <c r="A833" s="9" vm="4227">
        <f ca="1"/>
        <v>45089</v>
      </c>
      <c r="B833" s="9" vm="4242">
        <f ca="1"/>
        <v>255</v>
      </c>
      <c r="C833" s="9" vm="4243">
        <f ca="1"/>
        <v>399518</v>
      </c>
      <c r="D833" s="85">
        <f t="shared" ca="1" si="98"/>
        <v>3.937007874015748E-3</v>
      </c>
      <c r="E833" s="85"/>
      <c r="U833" s="9" vm="4244">
        <f ca="1"/>
        <v>45093</v>
      </c>
      <c r="V833" s="9" vm="4245">
        <f ca="1"/>
        <v>187.56</v>
      </c>
      <c r="W833" s="9" vm="4246">
        <f ca="1"/>
        <v>184823</v>
      </c>
      <c r="X833" s="85">
        <f t="shared" ca="1" si="103"/>
        <v>4.8993288590603971E-2</v>
      </c>
      <c r="AR833" s="25" vm="4227">
        <f t="shared" ca="1" si="96"/>
        <v>45089</v>
      </c>
      <c r="AS833">
        <f t="shared" ca="1" si="97"/>
        <v>101877090</v>
      </c>
      <c r="AT833" t="str">
        <f t="shared" ca="1" si="99"/>
        <v/>
      </c>
      <c r="AU833" s="25" vm="4244">
        <f t="shared" ca="1" si="100"/>
        <v>45093</v>
      </c>
      <c r="AV833">
        <f t="shared" ca="1" si="101"/>
        <v>34665401.880000003</v>
      </c>
      <c r="AW833" s="213" t="str">
        <f t="shared" ca="1" si="102"/>
        <v/>
      </c>
    </row>
    <row r="834" spans="1:49" x14ac:dyDescent="0.25">
      <c r="A834" s="9" vm="4231">
        <f ca="1"/>
        <v>45090</v>
      </c>
      <c r="B834" s="9" vm="4121">
        <f ca="1"/>
        <v>266</v>
      </c>
      <c r="C834" s="9" vm="4247">
        <f ca="1"/>
        <v>443454</v>
      </c>
      <c r="D834" s="85">
        <f t="shared" ca="1" si="98"/>
        <v>4.3137254901960784E-2</v>
      </c>
      <c r="E834" s="85"/>
      <c r="U834" s="9" vm="4248">
        <f ca="1"/>
        <v>45096</v>
      </c>
      <c r="V834" s="9" vm="4249">
        <f ca="1"/>
        <v>195</v>
      </c>
      <c r="W834" s="9" vm="4250">
        <f ca="1"/>
        <v>51628</v>
      </c>
      <c r="X834" s="85">
        <f t="shared" ca="1" si="103"/>
        <v>3.9667306461932172E-2</v>
      </c>
      <c r="AR834" s="25" vm="4231">
        <f t="shared" ca="1" si="96"/>
        <v>45090</v>
      </c>
      <c r="AS834">
        <f t="shared" ca="1" si="97"/>
        <v>117958764</v>
      </c>
      <c r="AT834" t="str">
        <f t="shared" ca="1" si="99"/>
        <v/>
      </c>
      <c r="AU834" s="25" vm="4248">
        <f t="shared" ca="1" si="100"/>
        <v>45096</v>
      </c>
      <c r="AV834">
        <f t="shared" ca="1" si="101"/>
        <v>10067460</v>
      </c>
      <c r="AW834" s="213" t="str">
        <f t="shared" ca="1" si="102"/>
        <v/>
      </c>
    </row>
    <row r="835" spans="1:49" x14ac:dyDescent="0.25">
      <c r="A835" s="9" vm="4235">
        <f ca="1"/>
        <v>45091</v>
      </c>
      <c r="B835" s="9" vm="4251">
        <f ca="1"/>
        <v>271</v>
      </c>
      <c r="C835" s="9" vm="4252">
        <f ca="1"/>
        <v>343206</v>
      </c>
      <c r="D835" s="85">
        <f t="shared" ca="1" si="98"/>
        <v>1.8796992481203006E-2</v>
      </c>
      <c r="E835" s="85"/>
      <c r="U835" s="9" vm="4253">
        <f ca="1"/>
        <v>45097</v>
      </c>
      <c r="V835" s="9" vm="4254">
        <f ca="1"/>
        <v>169.56</v>
      </c>
      <c r="W835" s="9" vm="4255">
        <f ca="1"/>
        <v>171481</v>
      </c>
      <c r="X835" s="85">
        <f t="shared" ca="1" si="103"/>
        <v>-0.13046153846153846</v>
      </c>
      <c r="AR835" s="25" vm="4235">
        <f t="shared" ref="AR835:AR898" ca="1" si="104">A835</f>
        <v>45091</v>
      </c>
      <c r="AS835">
        <f t="shared" ref="AS835:AS898" ca="1" si="105">B835*C835</f>
        <v>93008826</v>
      </c>
      <c r="AT835" t="str">
        <f t="shared" ca="1" si="99"/>
        <v/>
      </c>
      <c r="AU835" s="25" vm="4253">
        <f t="shared" ca="1" si="100"/>
        <v>45097</v>
      </c>
      <c r="AV835">
        <f t="shared" ca="1" si="101"/>
        <v>29076318.359999999</v>
      </c>
      <c r="AW835" s="213" t="str">
        <f t="shared" ca="1" si="102"/>
        <v/>
      </c>
    </row>
    <row r="836" spans="1:49" x14ac:dyDescent="0.25">
      <c r="A836" s="9" vm="4239">
        <f ca="1"/>
        <v>45092</v>
      </c>
      <c r="B836" s="9" vm="4183">
        <f ca="1"/>
        <v>315</v>
      </c>
      <c r="C836" s="9" vm="4256">
        <f ca="1"/>
        <v>960367</v>
      </c>
      <c r="D836" s="85">
        <f t="shared" ref="D836:D899" ca="1" si="106">(B836-B835)/B835</f>
        <v>0.16236162361623616</v>
      </c>
      <c r="E836" s="85"/>
      <c r="U836" s="9" vm="4257">
        <f ca="1"/>
        <v>45098</v>
      </c>
      <c r="V836" s="9" vm="4258">
        <f ca="1"/>
        <v>183.48</v>
      </c>
      <c r="W836" s="9" vm="4259">
        <f ca="1"/>
        <v>170216</v>
      </c>
      <c r="X836" s="85">
        <f t="shared" ca="1" si="103"/>
        <v>8.2094833687190297E-2</v>
      </c>
      <c r="AR836" s="25" vm="4239">
        <f t="shared" ca="1" si="104"/>
        <v>45092</v>
      </c>
      <c r="AS836">
        <f t="shared" ca="1" si="105"/>
        <v>302515605</v>
      </c>
      <c r="AT836" t="str">
        <f t="shared" ref="AT836:AT899" ca="1" si="107">IF(AND($AS836 &gt;= $BI$2, $C836 &gt;= $BJ$2), ($C836 / $BK$2) * 100, "")</f>
        <v/>
      </c>
      <c r="AU836" s="25" vm="4257">
        <f t="shared" ref="AU836:AU899" ca="1" si="108">U836</f>
        <v>45098</v>
      </c>
      <c r="AV836">
        <f t="shared" ref="AV836:AV899" ca="1" si="109">V836*W836</f>
        <v>31231231.68</v>
      </c>
      <c r="AW836" s="213" t="str">
        <f t="shared" ref="AW836:AW899" ca="1" si="110">IF(AND($AV836 &gt;= $BM$2, $W836 &gt;= $BN$2), ($W836 / $BO$2) * 100, "")</f>
        <v/>
      </c>
    </row>
    <row r="837" spans="1:49" x14ac:dyDescent="0.25">
      <c r="A837" s="9" vm="4244">
        <f ca="1"/>
        <v>45093</v>
      </c>
      <c r="B837" s="9" vm="4260">
        <f ca="1"/>
        <v>331</v>
      </c>
      <c r="C837" s="9" vm="4261">
        <f ca="1"/>
        <v>704296</v>
      </c>
      <c r="D837" s="85">
        <f t="shared" ca="1" si="106"/>
        <v>5.0793650793650794E-2</v>
      </c>
      <c r="E837" s="85"/>
      <c r="U837" s="9" vm="4262">
        <f ca="1"/>
        <v>45099</v>
      </c>
      <c r="V837" s="9" vm="4263">
        <f ca="1"/>
        <v>185.52</v>
      </c>
      <c r="W837" s="9" vm="4264">
        <f ca="1"/>
        <v>146346</v>
      </c>
      <c r="X837" s="85">
        <f t="shared" ref="X837:X900" ca="1" si="111">(V837-V836)/V836</f>
        <v>1.1118378024852956E-2</v>
      </c>
      <c r="AR837" s="25" vm="4244">
        <f t="shared" ca="1" si="104"/>
        <v>45093</v>
      </c>
      <c r="AS837">
        <f t="shared" ca="1" si="105"/>
        <v>233121976</v>
      </c>
      <c r="AT837" t="str">
        <f t="shared" ca="1" si="107"/>
        <v/>
      </c>
      <c r="AU837" s="25" vm="4262">
        <f t="shared" ca="1" si="108"/>
        <v>45099</v>
      </c>
      <c r="AV837">
        <f t="shared" ca="1" si="109"/>
        <v>27150109.920000002</v>
      </c>
      <c r="AW837" s="213" t="str">
        <f t="shared" ca="1" si="110"/>
        <v/>
      </c>
    </row>
    <row r="838" spans="1:49" x14ac:dyDescent="0.25">
      <c r="A838" s="9" vm="4253">
        <f ca="1"/>
        <v>45097</v>
      </c>
      <c r="B838" s="9" vm="4265">
        <f ca="1"/>
        <v>298</v>
      </c>
      <c r="C838" s="9" vm="4266">
        <f ca="1"/>
        <v>633546</v>
      </c>
      <c r="D838" s="85">
        <f t="shared" ca="1" si="106"/>
        <v>-9.9697885196374625E-2</v>
      </c>
      <c r="E838" s="85"/>
      <c r="U838" s="9" vm="4267">
        <f ca="1"/>
        <v>45100</v>
      </c>
      <c r="V838" s="9" vm="4268">
        <f ca="1"/>
        <v>204.36</v>
      </c>
      <c r="W838" s="9" vm="4269">
        <f ca="1"/>
        <v>211901</v>
      </c>
      <c r="X838" s="85">
        <f t="shared" ca="1" si="111"/>
        <v>0.10155239327296249</v>
      </c>
      <c r="AR838" s="25" vm="4253">
        <f t="shared" ca="1" si="104"/>
        <v>45097</v>
      </c>
      <c r="AS838">
        <f t="shared" ca="1" si="105"/>
        <v>188796708</v>
      </c>
      <c r="AT838" t="str">
        <f t="shared" ca="1" si="107"/>
        <v/>
      </c>
      <c r="AU838" s="25" vm="4267">
        <f t="shared" ca="1" si="108"/>
        <v>45100</v>
      </c>
      <c r="AV838">
        <f t="shared" ca="1" si="109"/>
        <v>43304088.359999999</v>
      </c>
      <c r="AW838" s="213" t="str">
        <f t="shared" ca="1" si="110"/>
        <v/>
      </c>
    </row>
    <row r="839" spans="1:49" x14ac:dyDescent="0.25">
      <c r="A839" s="9" vm="4257">
        <f ca="1"/>
        <v>45098</v>
      </c>
      <c r="B839" s="9" vm="4091">
        <f ca="1"/>
        <v>323</v>
      </c>
      <c r="C839" s="9" vm="4270">
        <f ca="1"/>
        <v>434996</v>
      </c>
      <c r="D839" s="85">
        <f t="shared" ca="1" si="106"/>
        <v>8.3892617449664433E-2</v>
      </c>
      <c r="E839" s="85"/>
      <c r="U839" s="9" vm="4271">
        <f ca="1"/>
        <v>45103</v>
      </c>
      <c r="V839" s="9" vm="4272">
        <f ca="1"/>
        <v>212.64</v>
      </c>
      <c r="W839" s="9" vm="4273">
        <f ca="1"/>
        <v>124388</v>
      </c>
      <c r="X839" s="85">
        <f t="shared" ca="1" si="111"/>
        <v>4.0516735173223586E-2</v>
      </c>
      <c r="AR839" s="25" vm="4257">
        <f t="shared" ca="1" si="104"/>
        <v>45098</v>
      </c>
      <c r="AS839">
        <f t="shared" ca="1" si="105"/>
        <v>140503708</v>
      </c>
      <c r="AT839" t="str">
        <f t="shared" ca="1" si="107"/>
        <v/>
      </c>
      <c r="AU839" s="25" vm="4271">
        <f t="shared" ca="1" si="108"/>
        <v>45103</v>
      </c>
      <c r="AV839">
        <f t="shared" ca="1" si="109"/>
        <v>26449864.319999997</v>
      </c>
      <c r="AW839" s="213" t="str">
        <f t="shared" ca="1" si="110"/>
        <v/>
      </c>
    </row>
    <row r="840" spans="1:49" x14ac:dyDescent="0.25">
      <c r="A840" s="9" vm="4262">
        <f ca="1"/>
        <v>45099</v>
      </c>
      <c r="B840" s="9" vm="4274">
        <f ca="1"/>
        <v>326</v>
      </c>
      <c r="C840" s="9" vm="4275">
        <f ca="1"/>
        <v>460086</v>
      </c>
      <c r="D840" s="85">
        <f t="shared" ca="1" si="106"/>
        <v>9.2879256965944269E-3</v>
      </c>
      <c r="E840" s="85"/>
      <c r="U840" s="9" vm="4276">
        <f ca="1"/>
        <v>45104</v>
      </c>
      <c r="V840" s="9" vm="4277">
        <f ca="1"/>
        <v>200.52</v>
      </c>
      <c r="W840" s="9" vm="4278">
        <f ca="1"/>
        <v>154971</v>
      </c>
      <c r="X840" s="85">
        <f t="shared" ca="1" si="111"/>
        <v>-5.6997742663656779E-2</v>
      </c>
      <c r="AR840" s="25" vm="4262">
        <f t="shared" ca="1" si="104"/>
        <v>45099</v>
      </c>
      <c r="AS840">
        <f t="shared" ca="1" si="105"/>
        <v>149988036</v>
      </c>
      <c r="AT840" t="str">
        <f t="shared" ca="1" si="107"/>
        <v/>
      </c>
      <c r="AU840" s="25" vm="4276">
        <f t="shared" ca="1" si="108"/>
        <v>45104</v>
      </c>
      <c r="AV840">
        <f t="shared" ca="1" si="109"/>
        <v>31074784.920000002</v>
      </c>
      <c r="AW840" s="213" t="str">
        <f t="shared" ca="1" si="110"/>
        <v/>
      </c>
    </row>
    <row r="841" spans="1:49" x14ac:dyDescent="0.25">
      <c r="A841" s="9" vm="4267">
        <f ca="1"/>
        <v>45100</v>
      </c>
      <c r="B841" s="9" vm="4279">
        <f ca="1"/>
        <v>358.5</v>
      </c>
      <c r="C841" s="9" vm="4280">
        <f ca="1"/>
        <v>673278</v>
      </c>
      <c r="D841" s="85">
        <f t="shared" ca="1" si="106"/>
        <v>9.9693251533742325E-2</v>
      </c>
      <c r="E841" s="85"/>
      <c r="U841" s="9" vm="4281">
        <f ca="1"/>
        <v>45105</v>
      </c>
      <c r="V841" s="9" vm="4282">
        <f ca="1"/>
        <v>179.76</v>
      </c>
      <c r="W841" s="9" vm="4283">
        <f ca="1"/>
        <v>264252</v>
      </c>
      <c r="X841" s="85">
        <f t="shared" ca="1" si="111"/>
        <v>-0.10353081986834241</v>
      </c>
      <c r="AR841" s="25" vm="4267">
        <f t="shared" ca="1" si="104"/>
        <v>45100</v>
      </c>
      <c r="AS841">
        <f t="shared" ca="1" si="105"/>
        <v>241370163</v>
      </c>
      <c r="AT841" t="str">
        <f t="shared" ca="1" si="107"/>
        <v/>
      </c>
      <c r="AU841" s="25" vm="4281">
        <f t="shared" ca="1" si="108"/>
        <v>45105</v>
      </c>
      <c r="AV841">
        <f t="shared" ca="1" si="109"/>
        <v>47501939.519999996</v>
      </c>
      <c r="AW841" s="213" t="str">
        <f t="shared" ca="1" si="110"/>
        <v/>
      </c>
    </row>
    <row r="842" spans="1:49" x14ac:dyDescent="0.25">
      <c r="A842" s="9" vm="4271">
        <f ca="1"/>
        <v>45103</v>
      </c>
      <c r="B842" s="9" vm="4284">
        <f ca="1"/>
        <v>370.25</v>
      </c>
      <c r="C842" s="9" vm="4285">
        <f ca="1"/>
        <v>577340</v>
      </c>
      <c r="D842" s="85">
        <f t="shared" ca="1" si="106"/>
        <v>3.277545327754533E-2</v>
      </c>
      <c r="E842" s="85"/>
      <c r="U842" s="9" vm="4286">
        <f ca="1"/>
        <v>45106</v>
      </c>
      <c r="V842" s="9" vm="4287">
        <f ca="1"/>
        <v>184.08</v>
      </c>
      <c r="W842" s="9" vm="4288">
        <f ca="1"/>
        <v>194871</v>
      </c>
      <c r="X842" s="85">
        <f t="shared" ca="1" si="111"/>
        <v>2.403204272363163E-2</v>
      </c>
      <c r="AR842" s="25" vm="4271">
        <f t="shared" ca="1" si="104"/>
        <v>45103</v>
      </c>
      <c r="AS842">
        <f t="shared" ca="1" si="105"/>
        <v>213760135</v>
      </c>
      <c r="AT842" t="str">
        <f t="shared" ca="1" si="107"/>
        <v/>
      </c>
      <c r="AU842" s="25" vm="4286">
        <f t="shared" ca="1" si="108"/>
        <v>45106</v>
      </c>
      <c r="AV842">
        <f t="shared" ca="1" si="109"/>
        <v>35871853.68</v>
      </c>
      <c r="AW842" s="213" t="str">
        <f t="shared" ca="1" si="110"/>
        <v/>
      </c>
    </row>
    <row r="843" spans="1:49" x14ac:dyDescent="0.25">
      <c r="A843" s="9" vm="4276">
        <f ca="1"/>
        <v>45104</v>
      </c>
      <c r="B843" s="9" vm="4289">
        <f ca="1"/>
        <v>348.1</v>
      </c>
      <c r="C843" s="9" vm="4290">
        <f ca="1"/>
        <v>639576</v>
      </c>
      <c r="D843" s="85">
        <f t="shared" ca="1" si="106"/>
        <v>-5.9824442943956724E-2</v>
      </c>
      <c r="E843" s="85"/>
      <c r="U843" s="9" vm="4291">
        <f ca="1"/>
        <v>45107</v>
      </c>
      <c r="V843" s="9" vm="4292">
        <f ca="1"/>
        <v>196.8</v>
      </c>
      <c r="W843" s="9" vm="4293">
        <f ca="1"/>
        <v>194953</v>
      </c>
      <c r="X843" s="85">
        <f t="shared" ca="1" si="111"/>
        <v>6.9100391134289424E-2</v>
      </c>
      <c r="AR843" s="25" vm="4276">
        <f t="shared" ca="1" si="104"/>
        <v>45104</v>
      </c>
      <c r="AS843">
        <f t="shared" ca="1" si="105"/>
        <v>222636405.60000002</v>
      </c>
      <c r="AT843" t="str">
        <f t="shared" ca="1" si="107"/>
        <v/>
      </c>
      <c r="AU843" s="25" vm="4291">
        <f t="shared" ca="1" si="108"/>
        <v>45107</v>
      </c>
      <c r="AV843">
        <f t="shared" ca="1" si="109"/>
        <v>38366750.399999999</v>
      </c>
      <c r="AW843" s="213" t="str">
        <f t="shared" ca="1" si="110"/>
        <v/>
      </c>
    </row>
    <row r="844" spans="1:49" x14ac:dyDescent="0.25">
      <c r="A844" s="9" vm="4281">
        <f ca="1"/>
        <v>45105</v>
      </c>
      <c r="B844" s="9" vm="4183">
        <f ca="1"/>
        <v>315</v>
      </c>
      <c r="C844" s="9" vm="4294">
        <f ca="1"/>
        <v>712584</v>
      </c>
      <c r="D844" s="85">
        <f t="shared" ca="1" si="106"/>
        <v>-9.5087618500430973E-2</v>
      </c>
      <c r="E844" s="85"/>
      <c r="U844" s="9" vm="4295">
        <f ca="1"/>
        <v>45111</v>
      </c>
      <c r="V844" s="9" vm="4296">
        <f ca="1"/>
        <v>192.36</v>
      </c>
      <c r="W844" s="9" vm="4297">
        <f ca="1"/>
        <v>59802</v>
      </c>
      <c r="X844" s="85">
        <f t="shared" ca="1" si="111"/>
        <v>-2.2560975609756086E-2</v>
      </c>
      <c r="AR844" s="25" vm="4281">
        <f t="shared" ca="1" si="104"/>
        <v>45105</v>
      </c>
      <c r="AS844">
        <f t="shared" ca="1" si="105"/>
        <v>224463960</v>
      </c>
      <c r="AT844" t="str">
        <f t="shared" ca="1" si="107"/>
        <v/>
      </c>
      <c r="AU844" s="25" vm="4295">
        <f t="shared" ca="1" si="108"/>
        <v>45111</v>
      </c>
      <c r="AV844">
        <f t="shared" ca="1" si="109"/>
        <v>11503512.720000001</v>
      </c>
      <c r="AW844" s="213" t="str">
        <f t="shared" ca="1" si="110"/>
        <v/>
      </c>
    </row>
    <row r="845" spans="1:49" x14ac:dyDescent="0.25">
      <c r="A845" s="9" vm="4286">
        <f ca="1"/>
        <v>45106</v>
      </c>
      <c r="B845" s="9" vm="4298">
        <f ca="1"/>
        <v>324.39999999999998</v>
      </c>
      <c r="C845" s="9" vm="4299">
        <f ca="1"/>
        <v>714095</v>
      </c>
      <c r="D845" s="85">
        <f t="shared" ca="1" si="106"/>
        <v>2.9841269841269769E-2</v>
      </c>
      <c r="E845" s="85"/>
      <c r="U845" s="9" vm="4300">
        <f ca="1"/>
        <v>45112</v>
      </c>
      <c r="V845" s="9" vm="4301">
        <f ca="1"/>
        <v>179.28</v>
      </c>
      <c r="W845" s="9" vm="4302">
        <f ca="1"/>
        <v>171514</v>
      </c>
      <c r="X845" s="85">
        <f t="shared" ca="1" si="111"/>
        <v>-6.799750467872745E-2</v>
      </c>
      <c r="AR845" s="25" vm="4286">
        <f t="shared" ca="1" si="104"/>
        <v>45106</v>
      </c>
      <c r="AS845">
        <f t="shared" ca="1" si="105"/>
        <v>231652417.99999997</v>
      </c>
      <c r="AT845" t="str">
        <f t="shared" ca="1" si="107"/>
        <v/>
      </c>
      <c r="AU845" s="25" vm="4300">
        <f t="shared" ca="1" si="108"/>
        <v>45112</v>
      </c>
      <c r="AV845">
        <f t="shared" ca="1" si="109"/>
        <v>30749029.920000002</v>
      </c>
      <c r="AW845" s="213" t="str">
        <f t="shared" ca="1" si="110"/>
        <v/>
      </c>
    </row>
    <row r="846" spans="1:49" x14ac:dyDescent="0.25">
      <c r="A846" s="9" vm="4291">
        <f ca="1"/>
        <v>45107</v>
      </c>
      <c r="B846" s="9" vm="4303">
        <f ca="1"/>
        <v>344.95</v>
      </c>
      <c r="C846" s="9" vm="4304">
        <f ca="1"/>
        <v>728115</v>
      </c>
      <c r="D846" s="85">
        <f t="shared" ca="1" si="106"/>
        <v>6.3347718865598063E-2</v>
      </c>
      <c r="E846" s="85"/>
      <c r="U846" s="9" vm="4305">
        <f ca="1"/>
        <v>45113</v>
      </c>
      <c r="V846" s="9" vm="4306">
        <f ca="1"/>
        <v>175.32</v>
      </c>
      <c r="W846" s="9" vm="4307">
        <f ca="1"/>
        <v>196111</v>
      </c>
      <c r="X846" s="85">
        <f t="shared" ca="1" si="111"/>
        <v>-2.2088353413654664E-2</v>
      </c>
      <c r="AR846" s="25" vm="4291">
        <f t="shared" ca="1" si="104"/>
        <v>45107</v>
      </c>
      <c r="AS846">
        <f t="shared" ca="1" si="105"/>
        <v>251163269.25</v>
      </c>
      <c r="AT846" t="str">
        <f t="shared" ca="1" si="107"/>
        <v/>
      </c>
      <c r="AU846" s="25" vm="4305">
        <f t="shared" ca="1" si="108"/>
        <v>45113</v>
      </c>
      <c r="AV846">
        <f t="shared" ca="1" si="109"/>
        <v>34382180.519999996</v>
      </c>
      <c r="AW846" s="213" t="str">
        <f t="shared" ca="1" si="110"/>
        <v/>
      </c>
    </row>
    <row r="847" spans="1:49" x14ac:dyDescent="0.25">
      <c r="A847" s="9" vm="4308">
        <f ca="1"/>
        <v>45110</v>
      </c>
      <c r="B847" s="9" vm="4309">
        <f ca="1"/>
        <v>329.2</v>
      </c>
      <c r="C847" s="9" vm="4310">
        <f ca="1"/>
        <v>426579</v>
      </c>
      <c r="D847" s="85">
        <f t="shared" ca="1" si="106"/>
        <v>-4.5658791129149154E-2</v>
      </c>
      <c r="E847" s="85"/>
      <c r="U847" s="9" vm="4311">
        <f ca="1"/>
        <v>45114</v>
      </c>
      <c r="V847" s="9" vm="4312">
        <f ca="1"/>
        <v>166.8</v>
      </c>
      <c r="W847" s="9" vm="4313">
        <f ca="1"/>
        <v>208692</v>
      </c>
      <c r="X847" s="85">
        <f t="shared" ca="1" si="111"/>
        <v>-4.8596851471594697E-2</v>
      </c>
      <c r="AR847" s="25" vm="4308">
        <f t="shared" ca="1" si="104"/>
        <v>45110</v>
      </c>
      <c r="AS847">
        <f t="shared" ca="1" si="105"/>
        <v>140429806.79999998</v>
      </c>
      <c r="AT847" t="str">
        <f t="shared" ca="1" si="107"/>
        <v/>
      </c>
      <c r="AU847" s="25" vm="4311">
        <f t="shared" ca="1" si="108"/>
        <v>45114</v>
      </c>
      <c r="AV847">
        <f t="shared" ca="1" si="109"/>
        <v>34809825.600000001</v>
      </c>
      <c r="AW847" s="213" t="str">
        <f t="shared" ca="1" si="110"/>
        <v/>
      </c>
    </row>
    <row r="848" spans="1:49" x14ac:dyDescent="0.25">
      <c r="A848" s="9" vm="4300">
        <f ca="1"/>
        <v>45112</v>
      </c>
      <c r="B848" s="9" vm="4314">
        <f ca="1"/>
        <v>315.55</v>
      </c>
      <c r="C848" s="9" vm="4315">
        <f ca="1"/>
        <v>678482</v>
      </c>
      <c r="D848" s="85">
        <f t="shared" ca="1" si="106"/>
        <v>-4.1464155528554002E-2</v>
      </c>
      <c r="E848" s="85"/>
      <c r="U848" s="9" vm="4316">
        <f ca="1"/>
        <v>45117</v>
      </c>
      <c r="V848" s="9" vm="4317">
        <f ca="1"/>
        <v>179.52</v>
      </c>
      <c r="W848" s="9" vm="4318">
        <f ca="1"/>
        <v>176859</v>
      </c>
      <c r="X848" s="85">
        <f t="shared" ca="1" si="111"/>
        <v>7.6258992805755377E-2</v>
      </c>
      <c r="AR848" s="25" vm="4300">
        <f t="shared" ca="1" si="104"/>
        <v>45112</v>
      </c>
      <c r="AS848">
        <f t="shared" ca="1" si="105"/>
        <v>214094995.09999999</v>
      </c>
      <c r="AT848" t="str">
        <f t="shared" ca="1" si="107"/>
        <v/>
      </c>
      <c r="AU848" s="25" vm="4316">
        <f t="shared" ca="1" si="108"/>
        <v>45117</v>
      </c>
      <c r="AV848">
        <f t="shared" ca="1" si="109"/>
        <v>31749727.680000003</v>
      </c>
      <c r="AW848" s="213" t="str">
        <f t="shared" ca="1" si="110"/>
        <v/>
      </c>
    </row>
    <row r="849" spans="1:49" x14ac:dyDescent="0.25">
      <c r="A849" s="9" vm="4305">
        <f ca="1"/>
        <v>45113</v>
      </c>
      <c r="B849" s="9" vm="4319">
        <f ca="1"/>
        <v>310.2</v>
      </c>
      <c r="C849" s="9" vm="4320">
        <f ca="1"/>
        <v>785375</v>
      </c>
      <c r="D849" s="85">
        <f t="shared" ca="1" si="106"/>
        <v>-1.6954523847250904E-2</v>
      </c>
      <c r="E849" s="85"/>
      <c r="U849" s="9" vm="4321">
        <f ca="1"/>
        <v>45118</v>
      </c>
      <c r="V849" s="9" vm="4322">
        <f ca="1"/>
        <v>188.28</v>
      </c>
      <c r="W849" s="9" vm="4323">
        <f ca="1"/>
        <v>145764</v>
      </c>
      <c r="X849" s="85">
        <f t="shared" ca="1" si="111"/>
        <v>4.8796791443850213E-2</v>
      </c>
      <c r="AR849" s="25" vm="4305">
        <f t="shared" ca="1" si="104"/>
        <v>45113</v>
      </c>
      <c r="AS849">
        <f t="shared" ca="1" si="105"/>
        <v>243623325</v>
      </c>
      <c r="AT849" t="str">
        <f t="shared" ca="1" si="107"/>
        <v/>
      </c>
      <c r="AU849" s="25" vm="4321">
        <f t="shared" ca="1" si="108"/>
        <v>45118</v>
      </c>
      <c r="AV849">
        <f t="shared" ca="1" si="109"/>
        <v>27444445.920000002</v>
      </c>
      <c r="AW849" s="213" t="str">
        <f t="shared" ca="1" si="110"/>
        <v/>
      </c>
    </row>
    <row r="850" spans="1:49" x14ac:dyDescent="0.25">
      <c r="A850" s="9" vm="4311">
        <f ca="1"/>
        <v>45114</v>
      </c>
      <c r="B850" s="9" vm="4324">
        <f ca="1"/>
        <v>294.75</v>
      </c>
      <c r="C850" s="9" vm="4325">
        <f ca="1"/>
        <v>1053848</v>
      </c>
      <c r="D850" s="85">
        <f t="shared" ca="1" si="106"/>
        <v>-4.980657640232105E-2</v>
      </c>
      <c r="E850" s="85"/>
      <c r="U850" s="9" vm="4326">
        <f ca="1"/>
        <v>45119</v>
      </c>
      <c r="V850" s="9" vm="4327">
        <f ca="1"/>
        <v>176.64</v>
      </c>
      <c r="W850" s="9" vm="4328">
        <f ca="1"/>
        <v>221406</v>
      </c>
      <c r="X850" s="85">
        <f t="shared" ca="1" si="111"/>
        <v>-6.1822817080943351E-2</v>
      </c>
      <c r="AR850" s="25" vm="4311">
        <f t="shared" ca="1" si="104"/>
        <v>45114</v>
      </c>
      <c r="AS850">
        <f t="shared" ca="1" si="105"/>
        <v>310621698</v>
      </c>
      <c r="AT850" t="str">
        <f t="shared" ca="1" si="107"/>
        <v/>
      </c>
      <c r="AU850" s="25" vm="4326">
        <f t="shared" ca="1" si="108"/>
        <v>45119</v>
      </c>
      <c r="AV850">
        <f t="shared" ca="1" si="109"/>
        <v>39109155.839999996</v>
      </c>
      <c r="AW850" s="213" t="str">
        <f t="shared" ca="1" si="110"/>
        <v/>
      </c>
    </row>
    <row r="851" spans="1:49" x14ac:dyDescent="0.25">
      <c r="A851" s="9" vm="4316">
        <f ca="1"/>
        <v>45117</v>
      </c>
      <c r="B851" s="9" vm="4329">
        <f ca="1"/>
        <v>313.05</v>
      </c>
      <c r="C851" s="9" vm="4330">
        <f ca="1"/>
        <v>630071</v>
      </c>
      <c r="D851" s="85">
        <f t="shared" ca="1" si="106"/>
        <v>6.2086513994910983E-2</v>
      </c>
      <c r="E851" s="85"/>
      <c r="U851" s="9" vm="4331">
        <f ca="1"/>
        <v>45120</v>
      </c>
      <c r="V851" s="9" vm="4332">
        <f ca="1"/>
        <v>166.32</v>
      </c>
      <c r="W851" s="9" vm="4333">
        <f ca="1"/>
        <v>231189</v>
      </c>
      <c r="X851" s="85">
        <f t="shared" ca="1" si="111"/>
        <v>-5.8423913043478229E-2</v>
      </c>
      <c r="AR851" s="25" vm="4316">
        <f t="shared" ca="1" si="104"/>
        <v>45117</v>
      </c>
      <c r="AS851">
        <f t="shared" ca="1" si="105"/>
        <v>197243726.55000001</v>
      </c>
      <c r="AT851" t="str">
        <f t="shared" ca="1" si="107"/>
        <v/>
      </c>
      <c r="AU851" s="25" vm="4331">
        <f t="shared" ca="1" si="108"/>
        <v>45120</v>
      </c>
      <c r="AV851">
        <f t="shared" ca="1" si="109"/>
        <v>38451354.479999997</v>
      </c>
      <c r="AW851" s="213" t="str">
        <f t="shared" ca="1" si="110"/>
        <v/>
      </c>
    </row>
    <row r="852" spans="1:49" x14ac:dyDescent="0.25">
      <c r="A852" s="9" vm="4321">
        <f ca="1"/>
        <v>45118</v>
      </c>
      <c r="B852" s="9" vm="4334">
        <f ca="1"/>
        <v>327.25</v>
      </c>
      <c r="C852" s="9" vm="4335">
        <f ca="1"/>
        <v>566805</v>
      </c>
      <c r="D852" s="85">
        <f t="shared" ca="1" si="106"/>
        <v>4.53601661076505E-2</v>
      </c>
      <c r="E852" s="85"/>
      <c r="U852" s="9" vm="4336">
        <f ca="1"/>
        <v>45121</v>
      </c>
      <c r="V852" s="9" vm="4337">
        <f ca="1"/>
        <v>165.24</v>
      </c>
      <c r="W852" s="9" vm="4338">
        <f ca="1"/>
        <v>155171</v>
      </c>
      <c r="X852" s="85">
        <f t="shared" ca="1" si="111"/>
        <v>-6.4935064935063977E-3</v>
      </c>
      <c r="AR852" s="25" vm="4321">
        <f t="shared" ca="1" si="104"/>
        <v>45118</v>
      </c>
      <c r="AS852">
        <f t="shared" ca="1" si="105"/>
        <v>185486936.25</v>
      </c>
      <c r="AT852" t="str">
        <f t="shared" ca="1" si="107"/>
        <v/>
      </c>
      <c r="AU852" s="25" vm="4336">
        <f t="shared" ca="1" si="108"/>
        <v>45121</v>
      </c>
      <c r="AV852">
        <f t="shared" ca="1" si="109"/>
        <v>25640456.040000003</v>
      </c>
      <c r="AW852" s="213" t="str">
        <f t="shared" ca="1" si="110"/>
        <v/>
      </c>
    </row>
    <row r="853" spans="1:49" x14ac:dyDescent="0.25">
      <c r="A853" s="9" vm="4326">
        <f ca="1"/>
        <v>45119</v>
      </c>
      <c r="B853" s="9" vm="4339">
        <f ca="1"/>
        <v>307.2</v>
      </c>
      <c r="C853" s="9" vm="4340">
        <f ca="1"/>
        <v>833527</v>
      </c>
      <c r="D853" s="85">
        <f t="shared" ca="1" si="106"/>
        <v>-6.1268143621084833E-2</v>
      </c>
      <c r="E853" s="85"/>
      <c r="U853" s="9" vm="4341">
        <f ca="1"/>
        <v>45124</v>
      </c>
      <c r="V853" s="9" vm="4342">
        <f ca="1"/>
        <v>163.92</v>
      </c>
      <c r="W853" s="9" vm="4343">
        <f ca="1"/>
        <v>94134</v>
      </c>
      <c r="X853" s="85">
        <f t="shared" ca="1" si="111"/>
        <v>-7.9883805374002751E-3</v>
      </c>
      <c r="AR853" s="25" vm="4326">
        <f t="shared" ca="1" si="104"/>
        <v>45119</v>
      </c>
      <c r="AS853">
        <f t="shared" ca="1" si="105"/>
        <v>256059494.39999998</v>
      </c>
      <c r="AT853" t="str">
        <f t="shared" ca="1" si="107"/>
        <v/>
      </c>
      <c r="AU853" s="25" vm="4341">
        <f t="shared" ca="1" si="108"/>
        <v>45124</v>
      </c>
      <c r="AV853">
        <f t="shared" ca="1" si="109"/>
        <v>15430445.279999999</v>
      </c>
      <c r="AW853" s="213" t="str">
        <f t="shared" ca="1" si="110"/>
        <v/>
      </c>
    </row>
    <row r="854" spans="1:49" x14ac:dyDescent="0.25">
      <c r="A854" s="9" vm="4331">
        <f ca="1"/>
        <v>45120</v>
      </c>
      <c r="B854" s="9" vm="4344">
        <f ca="1"/>
        <v>290.35000000000002</v>
      </c>
      <c r="C854" s="9" vm="4345">
        <f ca="1"/>
        <v>895034</v>
      </c>
      <c r="D854" s="85">
        <f t="shared" ca="1" si="106"/>
        <v>-5.485026041666656E-2</v>
      </c>
      <c r="E854" s="85"/>
      <c r="U854" s="9" vm="4346">
        <f ca="1"/>
        <v>45125</v>
      </c>
      <c r="V854" s="9" vm="4347">
        <f ca="1"/>
        <v>174.72</v>
      </c>
      <c r="W854" s="9" vm="4348">
        <f ca="1"/>
        <v>176181</v>
      </c>
      <c r="X854" s="85">
        <f t="shared" ca="1" si="111"/>
        <v>6.5885797950219691E-2</v>
      </c>
      <c r="AR854" s="25" vm="4331">
        <f t="shared" ca="1" si="104"/>
        <v>45120</v>
      </c>
      <c r="AS854">
        <f t="shared" ca="1" si="105"/>
        <v>259873121.90000001</v>
      </c>
      <c r="AT854" t="str">
        <f t="shared" ca="1" si="107"/>
        <v/>
      </c>
      <c r="AU854" s="25" vm="4346">
        <f t="shared" ca="1" si="108"/>
        <v>45125</v>
      </c>
      <c r="AV854">
        <f t="shared" ca="1" si="109"/>
        <v>30782344.32</v>
      </c>
      <c r="AW854" s="213" t="str">
        <f t="shared" ca="1" si="110"/>
        <v/>
      </c>
    </row>
    <row r="855" spans="1:49" x14ac:dyDescent="0.25">
      <c r="A855" s="9" vm="4336">
        <f ca="1"/>
        <v>45121</v>
      </c>
      <c r="B855" s="9" vm="4349">
        <f ca="1"/>
        <v>288.14999999999998</v>
      </c>
      <c r="C855" s="9" vm="4350">
        <f ca="1"/>
        <v>848196</v>
      </c>
      <c r="D855" s="85">
        <f t="shared" ca="1" si="106"/>
        <v>-7.5770621663511116E-3</v>
      </c>
      <c r="E855" s="85"/>
      <c r="U855" s="9" vm="4351">
        <f ca="1"/>
        <v>45126</v>
      </c>
      <c r="V855" s="9" vm="4352">
        <f ca="1"/>
        <v>175.44</v>
      </c>
      <c r="W855" s="9" vm="4353">
        <f ca="1"/>
        <v>139127</v>
      </c>
      <c r="X855" s="85">
        <f t="shared" ca="1" si="111"/>
        <v>4.120879120879114E-3</v>
      </c>
      <c r="AR855" s="25" vm="4336">
        <f t="shared" ca="1" si="104"/>
        <v>45121</v>
      </c>
      <c r="AS855">
        <f t="shared" ca="1" si="105"/>
        <v>244407677.39999998</v>
      </c>
      <c r="AT855" t="str">
        <f t="shared" ca="1" si="107"/>
        <v/>
      </c>
      <c r="AU855" s="25" vm="4351">
        <f t="shared" ca="1" si="108"/>
        <v>45126</v>
      </c>
      <c r="AV855">
        <f t="shared" ca="1" si="109"/>
        <v>24408440.879999999</v>
      </c>
      <c r="AW855" s="213" t="str">
        <f t="shared" ca="1" si="110"/>
        <v/>
      </c>
    </row>
    <row r="856" spans="1:49" x14ac:dyDescent="0.25">
      <c r="A856" s="9" vm="4341">
        <f ca="1"/>
        <v>45124</v>
      </c>
      <c r="B856" s="9" vm="4354">
        <f ca="1"/>
        <v>285.64999999999998</v>
      </c>
      <c r="C856" s="9" vm="4355">
        <f ca="1"/>
        <v>722696</v>
      </c>
      <c r="D856" s="85">
        <f t="shared" ca="1" si="106"/>
        <v>-8.6760367863959742E-3</v>
      </c>
      <c r="E856" s="85"/>
      <c r="U856" s="9" vm="4356">
        <f ca="1"/>
        <v>45127</v>
      </c>
      <c r="V856" s="9" vm="4357">
        <f ca="1"/>
        <v>188.76</v>
      </c>
      <c r="W856" s="9" vm="4358">
        <f ca="1"/>
        <v>198662</v>
      </c>
      <c r="X856" s="85">
        <f t="shared" ca="1" si="111"/>
        <v>7.5923392612859061E-2</v>
      </c>
      <c r="AR856" s="25" vm="4341">
        <f t="shared" ca="1" si="104"/>
        <v>45124</v>
      </c>
      <c r="AS856">
        <f t="shared" ca="1" si="105"/>
        <v>206438112.39999998</v>
      </c>
      <c r="AT856" t="str">
        <f t="shared" ca="1" si="107"/>
        <v/>
      </c>
      <c r="AU856" s="25" vm="4356">
        <f t="shared" ca="1" si="108"/>
        <v>45127</v>
      </c>
      <c r="AV856">
        <f t="shared" ca="1" si="109"/>
        <v>37499439.119999997</v>
      </c>
      <c r="AW856" s="213" t="str">
        <f t="shared" ca="1" si="110"/>
        <v/>
      </c>
    </row>
    <row r="857" spans="1:49" x14ac:dyDescent="0.25">
      <c r="A857" s="9" vm="4346">
        <f ca="1"/>
        <v>45125</v>
      </c>
      <c r="B857" s="9" vm="4359">
        <f ca="1"/>
        <v>304.89999999999998</v>
      </c>
      <c r="C857" s="9" vm="4360">
        <f ca="1"/>
        <v>1012157</v>
      </c>
      <c r="D857" s="85">
        <f t="shared" ca="1" si="106"/>
        <v>6.7390162786627003E-2</v>
      </c>
      <c r="E857" s="85"/>
      <c r="U857" s="9" vm="4361">
        <f ca="1"/>
        <v>45128</v>
      </c>
      <c r="V857" s="9" vm="4362">
        <f ca="1"/>
        <v>187.8</v>
      </c>
      <c r="W857" s="9" vm="4363">
        <f ca="1"/>
        <v>119827</v>
      </c>
      <c r="X857" s="85">
        <f t="shared" ca="1" si="111"/>
        <v>-5.0858232676413411E-3</v>
      </c>
      <c r="AR857" s="25" vm="4346">
        <f t="shared" ca="1" si="104"/>
        <v>45125</v>
      </c>
      <c r="AS857">
        <f t="shared" ca="1" si="105"/>
        <v>308606669.29999995</v>
      </c>
      <c r="AT857" t="str">
        <f t="shared" ca="1" si="107"/>
        <v/>
      </c>
      <c r="AU857" s="25" vm="4361">
        <f t="shared" ca="1" si="108"/>
        <v>45128</v>
      </c>
      <c r="AV857">
        <f t="shared" ca="1" si="109"/>
        <v>22503510.600000001</v>
      </c>
      <c r="AW857" s="213" t="str">
        <f t="shared" ca="1" si="110"/>
        <v/>
      </c>
    </row>
    <row r="858" spans="1:49" x14ac:dyDescent="0.25">
      <c r="A858" s="9" vm="4351">
        <f ca="1"/>
        <v>45126</v>
      </c>
      <c r="B858" s="9" vm="4364">
        <f ca="1"/>
        <v>306.64999999999998</v>
      </c>
      <c r="C858" s="9" vm="4365">
        <f ca="1"/>
        <v>720056</v>
      </c>
      <c r="D858" s="85">
        <f t="shared" ca="1" si="106"/>
        <v>5.7395867497540181E-3</v>
      </c>
      <c r="E858" s="85"/>
      <c r="U858" s="9" vm="4366">
        <f ca="1"/>
        <v>45131</v>
      </c>
      <c r="V858" s="9" vm="4367">
        <f ca="1"/>
        <v>186.72</v>
      </c>
      <c r="W858" s="9" vm="4368">
        <f ca="1"/>
        <v>133191</v>
      </c>
      <c r="X858" s="85">
        <f t="shared" ca="1" si="111"/>
        <v>-5.7507987220447943E-3</v>
      </c>
      <c r="AR858" s="25" vm="4351">
        <f t="shared" ca="1" si="104"/>
        <v>45126</v>
      </c>
      <c r="AS858">
        <f t="shared" ca="1" si="105"/>
        <v>220805172.39999998</v>
      </c>
      <c r="AT858" t="str">
        <f t="shared" ca="1" si="107"/>
        <v/>
      </c>
      <c r="AU858" s="25" vm="4366">
        <f t="shared" ca="1" si="108"/>
        <v>45131</v>
      </c>
      <c r="AV858">
        <f t="shared" ca="1" si="109"/>
        <v>24869423.52</v>
      </c>
      <c r="AW858" s="213" t="str">
        <f t="shared" ca="1" si="110"/>
        <v/>
      </c>
    </row>
    <row r="859" spans="1:49" x14ac:dyDescent="0.25">
      <c r="A859" s="9" vm="4356">
        <f ca="1"/>
        <v>45127</v>
      </c>
      <c r="B859" s="9" vm="4369">
        <f ca="1"/>
        <v>329.85</v>
      </c>
      <c r="C859" s="9" vm="4370">
        <f ca="1"/>
        <v>999186</v>
      </c>
      <c r="D859" s="85">
        <f t="shared" ca="1" si="106"/>
        <v>7.5656285667699483E-2</v>
      </c>
      <c r="E859" s="85"/>
      <c r="U859" s="9" vm="4371">
        <f ca="1"/>
        <v>45132</v>
      </c>
      <c r="V859" s="9" vm="4372">
        <f ca="1"/>
        <v>191.76</v>
      </c>
      <c r="W859" s="9" vm="4373">
        <f ca="1"/>
        <v>155547</v>
      </c>
      <c r="X859" s="85">
        <f t="shared" ca="1" si="111"/>
        <v>2.6992287917737747E-2</v>
      </c>
      <c r="AR859" s="25" vm="4356">
        <f t="shared" ca="1" si="104"/>
        <v>45127</v>
      </c>
      <c r="AS859">
        <f t="shared" ca="1" si="105"/>
        <v>329581502.10000002</v>
      </c>
      <c r="AT859" t="str">
        <f t="shared" ca="1" si="107"/>
        <v/>
      </c>
      <c r="AU859" s="25" vm="4371">
        <f t="shared" ca="1" si="108"/>
        <v>45132</v>
      </c>
      <c r="AV859">
        <f t="shared" ca="1" si="109"/>
        <v>29827692.719999999</v>
      </c>
      <c r="AW859" s="213" t="str">
        <f t="shared" ca="1" si="110"/>
        <v/>
      </c>
    </row>
    <row r="860" spans="1:49" x14ac:dyDescent="0.25">
      <c r="A860" s="9" vm="4361">
        <f ca="1"/>
        <v>45128</v>
      </c>
      <c r="B860" s="9" vm="4374">
        <f ca="1"/>
        <v>327.7</v>
      </c>
      <c r="C860" s="9" vm="4375">
        <f ca="1"/>
        <v>603322</v>
      </c>
      <c r="D860" s="85">
        <f t="shared" ca="1" si="106"/>
        <v>-6.5181142943763343E-3</v>
      </c>
      <c r="E860" s="85"/>
      <c r="U860" s="9" vm="4376">
        <f ca="1"/>
        <v>45133</v>
      </c>
      <c r="V860" s="9" vm="4377">
        <f ca="1"/>
        <v>184.92</v>
      </c>
      <c r="W860" s="9" vm="4378">
        <f ca="1"/>
        <v>184003</v>
      </c>
      <c r="X860" s="85">
        <f t="shared" ca="1" si="111"/>
        <v>-3.5669586983729684E-2</v>
      </c>
      <c r="AR860" s="25" vm="4361">
        <f t="shared" ca="1" si="104"/>
        <v>45128</v>
      </c>
      <c r="AS860">
        <f t="shared" ca="1" si="105"/>
        <v>197708619.40000001</v>
      </c>
      <c r="AT860" t="str">
        <f t="shared" ca="1" si="107"/>
        <v/>
      </c>
      <c r="AU860" s="25" vm="4376">
        <f t="shared" ca="1" si="108"/>
        <v>45133</v>
      </c>
      <c r="AV860">
        <f t="shared" ca="1" si="109"/>
        <v>34025834.759999998</v>
      </c>
      <c r="AW860" s="213" t="str">
        <f t="shared" ca="1" si="110"/>
        <v/>
      </c>
    </row>
    <row r="861" spans="1:49" x14ac:dyDescent="0.25">
      <c r="A861" s="9" vm="4366">
        <f ca="1"/>
        <v>45131</v>
      </c>
      <c r="B861" s="9" vm="4379">
        <f ca="1"/>
        <v>325.5</v>
      </c>
      <c r="C861" s="9" vm="4380">
        <f ca="1"/>
        <v>685725</v>
      </c>
      <c r="D861" s="85">
        <f t="shared" ca="1" si="106"/>
        <v>-6.7134574305767122E-3</v>
      </c>
      <c r="E861" s="85"/>
      <c r="U861" s="9" vm="4381">
        <f ca="1"/>
        <v>45134</v>
      </c>
      <c r="V861" s="9" vm="4382">
        <f ca="1"/>
        <v>173.4</v>
      </c>
      <c r="W861" s="9" vm="4383">
        <f ca="1"/>
        <v>280108</v>
      </c>
      <c r="X861" s="85">
        <f t="shared" ca="1" si="111"/>
        <v>-6.2297209604153053E-2</v>
      </c>
      <c r="AR861" s="25" vm="4366">
        <f t="shared" ca="1" si="104"/>
        <v>45131</v>
      </c>
      <c r="AS861">
        <f t="shared" ca="1" si="105"/>
        <v>223203487.5</v>
      </c>
      <c r="AT861" t="str">
        <f t="shared" ca="1" si="107"/>
        <v/>
      </c>
      <c r="AU861" s="25" vm="4381">
        <f t="shared" ca="1" si="108"/>
        <v>45134</v>
      </c>
      <c r="AV861">
        <f t="shared" ca="1" si="109"/>
        <v>48570727.200000003</v>
      </c>
      <c r="AW861" s="213" t="str">
        <f t="shared" ca="1" si="110"/>
        <v/>
      </c>
    </row>
    <row r="862" spans="1:49" x14ac:dyDescent="0.25">
      <c r="A862" s="9" vm="4371">
        <f ca="1"/>
        <v>45132</v>
      </c>
      <c r="B862" s="9" vm="4384">
        <f ca="1"/>
        <v>334.85</v>
      </c>
      <c r="C862" s="9" vm="4385">
        <f ca="1"/>
        <v>791504</v>
      </c>
      <c r="D862" s="85">
        <f t="shared" ca="1" si="106"/>
        <v>2.8725038402457829E-2</v>
      </c>
      <c r="E862" s="85"/>
      <c r="U862" s="9" vm="4386">
        <f ca="1"/>
        <v>45135</v>
      </c>
      <c r="V862" s="9" vm="4387">
        <f ca="1"/>
        <v>177.96</v>
      </c>
      <c r="W862" s="9" vm="4388">
        <f ca="1"/>
        <v>189635</v>
      </c>
      <c r="X862" s="85">
        <f t="shared" ca="1" si="111"/>
        <v>2.6297577854671291E-2</v>
      </c>
      <c r="AR862" s="25" vm="4371">
        <f t="shared" ca="1" si="104"/>
        <v>45132</v>
      </c>
      <c r="AS862">
        <f t="shared" ca="1" si="105"/>
        <v>265035114.40000001</v>
      </c>
      <c r="AT862" t="str">
        <f t="shared" ca="1" si="107"/>
        <v/>
      </c>
      <c r="AU862" s="25" vm="4386">
        <f t="shared" ca="1" si="108"/>
        <v>45135</v>
      </c>
      <c r="AV862">
        <f t="shared" ca="1" si="109"/>
        <v>33747444.600000001</v>
      </c>
      <c r="AW862" s="213" t="str">
        <f t="shared" ca="1" si="110"/>
        <v/>
      </c>
    </row>
    <row r="863" spans="1:49" x14ac:dyDescent="0.25">
      <c r="A863" s="9" vm="4376">
        <f ca="1"/>
        <v>45133</v>
      </c>
      <c r="B863" s="9" vm="4389">
        <f ca="1"/>
        <v>322.85000000000002</v>
      </c>
      <c r="C863" s="9" vm="4390">
        <f ca="1"/>
        <v>701794</v>
      </c>
      <c r="D863" s="85">
        <f t="shared" ca="1" si="106"/>
        <v>-3.5836941914289981E-2</v>
      </c>
      <c r="E863" s="85"/>
      <c r="U863" s="9" vm="4391">
        <f ca="1"/>
        <v>45138</v>
      </c>
      <c r="V863" s="9" vm="4392">
        <f ca="1"/>
        <v>178.56</v>
      </c>
      <c r="W863" s="9" vm="4393">
        <f ca="1"/>
        <v>157458</v>
      </c>
      <c r="X863" s="85">
        <f t="shared" ca="1" si="111"/>
        <v>3.3715441672285584E-3</v>
      </c>
      <c r="AR863" s="25" vm="4376">
        <f t="shared" ca="1" si="104"/>
        <v>45133</v>
      </c>
      <c r="AS863">
        <f t="shared" ca="1" si="105"/>
        <v>226574192.90000001</v>
      </c>
      <c r="AT863" t="str">
        <f t="shared" ca="1" si="107"/>
        <v/>
      </c>
      <c r="AU863" s="25" vm="4391">
        <f t="shared" ca="1" si="108"/>
        <v>45138</v>
      </c>
      <c r="AV863">
        <f t="shared" ca="1" si="109"/>
        <v>28115700.48</v>
      </c>
      <c r="AW863" s="213" t="str">
        <f t="shared" ca="1" si="110"/>
        <v/>
      </c>
    </row>
    <row r="864" spans="1:49" x14ac:dyDescent="0.25">
      <c r="A864" s="9" vm="4381">
        <f ca="1"/>
        <v>45134</v>
      </c>
      <c r="B864" s="9" vm="4394">
        <f ca="1"/>
        <v>302.89999999999998</v>
      </c>
      <c r="C864" s="9" vm="4395">
        <f ca="1"/>
        <v>1304903</v>
      </c>
      <c r="D864" s="85">
        <f t="shared" ca="1" si="106"/>
        <v>-6.17934025089052E-2</v>
      </c>
      <c r="E864" s="85"/>
      <c r="U864" s="9" vm="4396">
        <f ca="1"/>
        <v>45139</v>
      </c>
      <c r="V864" s="9" vm="4013">
        <f ca="1"/>
        <v>169.32</v>
      </c>
      <c r="W864" s="9" vm="4397">
        <f ca="1"/>
        <v>249436</v>
      </c>
      <c r="X864" s="85">
        <f t="shared" ca="1" si="111"/>
        <v>-5.174731182795704E-2</v>
      </c>
      <c r="AR864" s="25" vm="4381">
        <f t="shared" ca="1" si="104"/>
        <v>45134</v>
      </c>
      <c r="AS864">
        <f t="shared" ca="1" si="105"/>
        <v>395255118.69999999</v>
      </c>
      <c r="AT864" t="str">
        <f t="shared" ca="1" si="107"/>
        <v/>
      </c>
      <c r="AU864" s="25" vm="4396">
        <f t="shared" ca="1" si="108"/>
        <v>45139</v>
      </c>
      <c r="AV864">
        <f t="shared" ca="1" si="109"/>
        <v>42234503.519999996</v>
      </c>
      <c r="AW864" s="213" t="str">
        <f t="shared" ca="1" si="110"/>
        <v/>
      </c>
    </row>
    <row r="865" spans="1:49" x14ac:dyDescent="0.25">
      <c r="A865" s="9" vm="4386">
        <f ca="1"/>
        <v>45135</v>
      </c>
      <c r="B865" s="9" vm="4398">
        <f ca="1"/>
        <v>310.85000000000002</v>
      </c>
      <c r="C865" s="9" vm="4399">
        <f ca="1"/>
        <v>772506</v>
      </c>
      <c r="D865" s="85">
        <f t="shared" ca="1" si="106"/>
        <v>2.6246285902938416E-2</v>
      </c>
      <c r="E865" s="85"/>
      <c r="U865" s="9" vm="4400">
        <f ca="1"/>
        <v>45140</v>
      </c>
      <c r="V865" s="9" vm="4401">
        <f ca="1"/>
        <v>156.96</v>
      </c>
      <c r="W865" s="9" vm="4402">
        <f ca="1"/>
        <v>240248</v>
      </c>
      <c r="X865" s="85">
        <f t="shared" ca="1" si="111"/>
        <v>-7.2997873848334435E-2</v>
      </c>
      <c r="AR865" s="25" vm="4386">
        <f t="shared" ca="1" si="104"/>
        <v>45135</v>
      </c>
      <c r="AS865">
        <f t="shared" ca="1" si="105"/>
        <v>240133490.10000002</v>
      </c>
      <c r="AT865" t="str">
        <f t="shared" ca="1" si="107"/>
        <v/>
      </c>
      <c r="AU865" s="25" vm="4400">
        <f t="shared" ca="1" si="108"/>
        <v>45140</v>
      </c>
      <c r="AV865">
        <f t="shared" ca="1" si="109"/>
        <v>37709326.079999998</v>
      </c>
      <c r="AW865" s="213" t="str">
        <f t="shared" ca="1" si="110"/>
        <v/>
      </c>
    </row>
    <row r="866" spans="1:49" x14ac:dyDescent="0.25">
      <c r="A866" s="9" vm="4391">
        <f ca="1"/>
        <v>45138</v>
      </c>
      <c r="B866" s="9" vm="4403">
        <f ca="1"/>
        <v>311.60000000000002</v>
      </c>
      <c r="C866" s="9" vm="4404">
        <f ca="1"/>
        <v>741112</v>
      </c>
      <c r="D866" s="85">
        <f t="shared" ca="1" si="106"/>
        <v>2.4127392633102782E-3</v>
      </c>
      <c r="E866" s="85"/>
      <c r="U866" s="9" vm="4405">
        <f ca="1"/>
        <v>45141</v>
      </c>
      <c r="V866" s="9" vm="4312">
        <f ca="1"/>
        <v>166.8</v>
      </c>
      <c r="W866" s="9" vm="4406">
        <f ca="1"/>
        <v>198382</v>
      </c>
      <c r="X866" s="85">
        <f t="shared" ca="1" si="111"/>
        <v>6.269113149847097E-2</v>
      </c>
      <c r="AR866" s="25" vm="4391">
        <f t="shared" ca="1" si="104"/>
        <v>45138</v>
      </c>
      <c r="AS866">
        <f t="shared" ca="1" si="105"/>
        <v>230930499.20000002</v>
      </c>
      <c r="AT866" t="str">
        <f t="shared" ca="1" si="107"/>
        <v/>
      </c>
      <c r="AU866" s="25" vm="4405">
        <f t="shared" ca="1" si="108"/>
        <v>45141</v>
      </c>
      <c r="AV866">
        <f t="shared" ca="1" si="109"/>
        <v>33090117.600000001</v>
      </c>
      <c r="AW866" s="213" t="str">
        <f t="shared" ca="1" si="110"/>
        <v/>
      </c>
    </row>
    <row r="867" spans="1:49" x14ac:dyDescent="0.25">
      <c r="A867" s="9" vm="4396">
        <f ca="1"/>
        <v>45139</v>
      </c>
      <c r="B867" s="9" vm="4407">
        <f ca="1"/>
        <v>296.25</v>
      </c>
      <c r="C867" s="9" vm="4408">
        <f ca="1"/>
        <v>1015257</v>
      </c>
      <c r="D867" s="85">
        <f t="shared" ca="1" si="106"/>
        <v>-4.9261874197689418E-2</v>
      </c>
      <c r="E867" s="85"/>
      <c r="U867" s="9" vm="4409">
        <f ca="1"/>
        <v>45142</v>
      </c>
      <c r="V867" s="9" vm="4410">
        <f ca="1"/>
        <v>170.04</v>
      </c>
      <c r="W867" s="9" vm="4411">
        <f ca="1"/>
        <v>123888</v>
      </c>
      <c r="X867" s="85">
        <f t="shared" ca="1" si="111"/>
        <v>1.942446043165456E-2</v>
      </c>
      <c r="AR867" s="25" vm="4396">
        <f t="shared" ca="1" si="104"/>
        <v>45139</v>
      </c>
      <c r="AS867">
        <f t="shared" ca="1" si="105"/>
        <v>300769886.25</v>
      </c>
      <c r="AT867" t="str">
        <f t="shared" ca="1" si="107"/>
        <v/>
      </c>
      <c r="AU867" s="25" vm="4409">
        <f t="shared" ca="1" si="108"/>
        <v>45142</v>
      </c>
      <c r="AV867">
        <f t="shared" ca="1" si="109"/>
        <v>21065915.52</v>
      </c>
      <c r="AW867" s="213" t="str">
        <f t="shared" ca="1" si="110"/>
        <v/>
      </c>
    </row>
    <row r="868" spans="1:49" x14ac:dyDescent="0.25">
      <c r="A868" s="9" vm="4400">
        <f ca="1"/>
        <v>45140</v>
      </c>
      <c r="B868" s="9" vm="4412">
        <f ca="1"/>
        <v>274.45</v>
      </c>
      <c r="C868" s="9" vm="4413">
        <f ca="1"/>
        <v>1075143</v>
      </c>
      <c r="D868" s="85">
        <f t="shared" ca="1" si="106"/>
        <v>-7.3586497890295394E-2</v>
      </c>
      <c r="E868" s="85"/>
      <c r="U868" s="9" vm="4414">
        <f ca="1"/>
        <v>45146</v>
      </c>
      <c r="V868" s="9" vm="4415">
        <f ca="1"/>
        <v>197.04</v>
      </c>
      <c r="W868" s="9" vm="4416">
        <f ca="1"/>
        <v>227774</v>
      </c>
      <c r="X868" s="85">
        <f t="shared" ca="1" si="111"/>
        <v>0.1587861679604799</v>
      </c>
      <c r="AR868" s="25" vm="4400">
        <f t="shared" ca="1" si="104"/>
        <v>45140</v>
      </c>
      <c r="AS868">
        <f t="shared" ca="1" si="105"/>
        <v>295072996.34999996</v>
      </c>
      <c r="AT868" t="str">
        <f t="shared" ca="1" si="107"/>
        <v/>
      </c>
      <c r="AU868" s="25" vm="4414">
        <f t="shared" ca="1" si="108"/>
        <v>45146</v>
      </c>
      <c r="AV868">
        <f t="shared" ca="1" si="109"/>
        <v>44880588.960000001</v>
      </c>
      <c r="AW868" s="213" t="str">
        <f t="shared" ca="1" si="110"/>
        <v/>
      </c>
    </row>
    <row r="869" spans="1:49" x14ac:dyDescent="0.25">
      <c r="A869" s="9" vm="4405">
        <f ca="1"/>
        <v>45141</v>
      </c>
      <c r="B869" s="9" vm="4417">
        <f ca="1"/>
        <v>291.64999999999998</v>
      </c>
      <c r="C869" s="9" vm="4418">
        <f ca="1"/>
        <v>996814</v>
      </c>
      <c r="D869" s="85">
        <f t="shared" ca="1" si="106"/>
        <v>6.2670796137729967E-2</v>
      </c>
      <c r="E869" s="85"/>
      <c r="U869" s="9" vm="4419">
        <f ca="1"/>
        <v>45147</v>
      </c>
      <c r="V869" s="9" vm="4420">
        <f ca="1"/>
        <v>220.44</v>
      </c>
      <c r="W869" s="9" vm="4421">
        <f ca="1"/>
        <v>157514</v>
      </c>
      <c r="X869" s="85">
        <f t="shared" ca="1" si="111"/>
        <v>0.11875761266747872</v>
      </c>
      <c r="AR869" s="25" vm="4405">
        <f t="shared" ca="1" si="104"/>
        <v>45141</v>
      </c>
      <c r="AS869">
        <f t="shared" ca="1" si="105"/>
        <v>290720803.09999996</v>
      </c>
      <c r="AT869" t="str">
        <f t="shared" ca="1" si="107"/>
        <v/>
      </c>
      <c r="AU869" s="25" vm="4419">
        <f t="shared" ca="1" si="108"/>
        <v>45147</v>
      </c>
      <c r="AV869">
        <f t="shared" ca="1" si="109"/>
        <v>34722386.159999996</v>
      </c>
      <c r="AW869" s="213" t="str">
        <f t="shared" ca="1" si="110"/>
        <v/>
      </c>
    </row>
    <row r="870" spans="1:49" x14ac:dyDescent="0.25">
      <c r="A870" s="9" vm="4409">
        <f ca="1"/>
        <v>45142</v>
      </c>
      <c r="B870" s="9" vm="4422">
        <f ca="1"/>
        <v>296.89999999999998</v>
      </c>
      <c r="C870" s="9" vm="4423">
        <f ca="1"/>
        <v>623919</v>
      </c>
      <c r="D870" s="85">
        <f t="shared" ca="1" si="106"/>
        <v>1.8001028630207441E-2</v>
      </c>
      <c r="E870" s="85"/>
      <c r="U870" s="9" vm="4424">
        <f ca="1"/>
        <v>45148</v>
      </c>
      <c r="V870" s="9" vm="4425">
        <f ca="1"/>
        <v>195.48</v>
      </c>
      <c r="W870" s="9" vm="4426">
        <f ca="1"/>
        <v>172548</v>
      </c>
      <c r="X870" s="85">
        <f t="shared" ca="1" si="111"/>
        <v>-0.11322808927599351</v>
      </c>
      <c r="AR870" s="25" vm="4409">
        <f t="shared" ca="1" si="104"/>
        <v>45142</v>
      </c>
      <c r="AS870">
        <f t="shared" ca="1" si="105"/>
        <v>185241551.09999999</v>
      </c>
      <c r="AT870" t="str">
        <f t="shared" ca="1" si="107"/>
        <v/>
      </c>
      <c r="AU870" s="25" vm="4424">
        <f t="shared" ca="1" si="108"/>
        <v>45148</v>
      </c>
      <c r="AV870">
        <f t="shared" ca="1" si="109"/>
        <v>33729683.039999999</v>
      </c>
      <c r="AW870" s="213" t="str">
        <f t="shared" ca="1" si="110"/>
        <v/>
      </c>
    </row>
    <row r="871" spans="1:49" x14ac:dyDescent="0.25">
      <c r="A871" s="9" vm="4427">
        <f ca="1"/>
        <v>45145</v>
      </c>
      <c r="B871" s="9" vm="4428">
        <f ca="1"/>
        <v>335.15</v>
      </c>
      <c r="C871" s="9" vm="4429">
        <f ca="1"/>
        <v>1185235</v>
      </c>
      <c r="D871" s="85">
        <f t="shared" ca="1" si="106"/>
        <v>0.12883125631525769</v>
      </c>
      <c r="E871" s="85"/>
      <c r="U871" s="9" vm="4430">
        <f ca="1"/>
        <v>45149</v>
      </c>
      <c r="V871" s="9" vm="4431">
        <f ca="1"/>
        <v>196.56</v>
      </c>
      <c r="W871" s="9" vm="4432">
        <f ca="1"/>
        <v>116085</v>
      </c>
      <c r="X871" s="85">
        <f t="shared" ca="1" si="111"/>
        <v>5.5248618784531026E-3</v>
      </c>
      <c r="AR871" s="25" vm="4427">
        <f t="shared" ca="1" si="104"/>
        <v>45145</v>
      </c>
      <c r="AS871">
        <f t="shared" ca="1" si="105"/>
        <v>397231510.25</v>
      </c>
      <c r="AT871" t="str">
        <f t="shared" ca="1" si="107"/>
        <v/>
      </c>
      <c r="AU871" s="25" vm="4430">
        <f t="shared" ca="1" si="108"/>
        <v>45149</v>
      </c>
      <c r="AV871">
        <f t="shared" ca="1" si="109"/>
        <v>22817667.600000001</v>
      </c>
      <c r="AW871" s="213" t="str">
        <f t="shared" ca="1" si="110"/>
        <v/>
      </c>
    </row>
    <row r="872" spans="1:49" x14ac:dyDescent="0.25">
      <c r="A872" s="9" vm="4414">
        <f ca="1"/>
        <v>45146</v>
      </c>
      <c r="B872" s="9" vm="4433">
        <f ca="1"/>
        <v>345.95</v>
      </c>
      <c r="C872" s="9" vm="4434">
        <f ca="1"/>
        <v>747085</v>
      </c>
      <c r="D872" s="85">
        <f t="shared" ca="1" si="106"/>
        <v>3.2224377144562173E-2</v>
      </c>
      <c r="E872" s="85"/>
      <c r="U872" s="9" vm="4435">
        <f ca="1"/>
        <v>45152</v>
      </c>
      <c r="V872" s="9" vm="4436">
        <f ca="1"/>
        <v>196.68</v>
      </c>
      <c r="W872" s="9" vm="4437">
        <f ca="1"/>
        <v>88150</v>
      </c>
      <c r="X872" s="85">
        <f t="shared" ca="1" si="111"/>
        <v>6.1050061050063359E-4</v>
      </c>
      <c r="AR872" s="25" vm="4414">
        <f t="shared" ca="1" si="104"/>
        <v>45146</v>
      </c>
      <c r="AS872">
        <f t="shared" ca="1" si="105"/>
        <v>258454055.75</v>
      </c>
      <c r="AT872" t="str">
        <f t="shared" ca="1" si="107"/>
        <v/>
      </c>
      <c r="AU872" s="25" vm="4435">
        <f t="shared" ca="1" si="108"/>
        <v>45152</v>
      </c>
      <c r="AV872">
        <f t="shared" ca="1" si="109"/>
        <v>17337342</v>
      </c>
      <c r="AW872" s="213" t="str">
        <f t="shared" ca="1" si="110"/>
        <v/>
      </c>
    </row>
    <row r="873" spans="1:49" x14ac:dyDescent="0.25">
      <c r="A873" s="9" vm="4419">
        <f ca="1"/>
        <v>45147</v>
      </c>
      <c r="B873" s="9" vm="4438">
        <f ca="1"/>
        <v>386.15</v>
      </c>
      <c r="C873" s="9" vm="4439">
        <f ca="1"/>
        <v>1283358</v>
      </c>
      <c r="D873" s="85">
        <f t="shared" ca="1" si="106"/>
        <v>0.11620176326058676</v>
      </c>
      <c r="E873" s="85"/>
      <c r="U873" s="9" vm="4440">
        <f ca="1"/>
        <v>45153</v>
      </c>
      <c r="V873" s="9" vm="4441">
        <f ca="1"/>
        <v>181.56</v>
      </c>
      <c r="W873" s="9" vm="4442">
        <f ca="1"/>
        <v>202954</v>
      </c>
      <c r="X873" s="85">
        <f t="shared" ca="1" si="111"/>
        <v>-7.6876143990237969E-2</v>
      </c>
      <c r="AR873" s="25" vm="4419">
        <f t="shared" ca="1" si="104"/>
        <v>45147</v>
      </c>
      <c r="AS873">
        <f t="shared" ca="1" si="105"/>
        <v>495568691.69999999</v>
      </c>
      <c r="AT873" t="str">
        <f t="shared" ca="1" si="107"/>
        <v/>
      </c>
      <c r="AU873" s="25" vm="4440">
        <f t="shared" ca="1" si="108"/>
        <v>45153</v>
      </c>
      <c r="AV873">
        <f t="shared" ca="1" si="109"/>
        <v>36848328.240000002</v>
      </c>
      <c r="AW873" s="213" t="str">
        <f t="shared" ca="1" si="110"/>
        <v/>
      </c>
    </row>
    <row r="874" spans="1:49" x14ac:dyDescent="0.25">
      <c r="A874" s="9" vm="4424">
        <f ca="1"/>
        <v>45148</v>
      </c>
      <c r="B874" s="9" vm="4443">
        <f ca="1"/>
        <v>351.25</v>
      </c>
      <c r="C874" s="9" vm="4444">
        <f ca="1"/>
        <v>789832</v>
      </c>
      <c r="D874" s="85">
        <f t="shared" ca="1" si="106"/>
        <v>-9.0379386248866961E-2</v>
      </c>
      <c r="E874" s="85"/>
      <c r="U874" s="9" vm="4445">
        <f ca="1"/>
        <v>45154</v>
      </c>
      <c r="V874" s="9" vm="4446">
        <f ca="1"/>
        <v>174</v>
      </c>
      <c r="W874" s="9" vm="4447">
        <f ca="1"/>
        <v>168012</v>
      </c>
      <c r="X874" s="85">
        <f t="shared" ca="1" si="111"/>
        <v>-4.1639127561136829E-2</v>
      </c>
      <c r="AR874" s="25" vm="4424">
        <f t="shared" ca="1" si="104"/>
        <v>45148</v>
      </c>
      <c r="AS874">
        <f t="shared" ca="1" si="105"/>
        <v>277428490</v>
      </c>
      <c r="AT874" t="str">
        <f t="shared" ca="1" si="107"/>
        <v/>
      </c>
      <c r="AU874" s="25" vm="4445">
        <f t="shared" ca="1" si="108"/>
        <v>45154</v>
      </c>
      <c r="AV874">
        <f t="shared" ca="1" si="109"/>
        <v>29234088</v>
      </c>
      <c r="AW874" s="213" t="str">
        <f t="shared" ca="1" si="110"/>
        <v/>
      </c>
    </row>
    <row r="875" spans="1:49" x14ac:dyDescent="0.25">
      <c r="A875" s="9" vm="4430">
        <f ca="1"/>
        <v>45149</v>
      </c>
      <c r="B875" s="9" vm="4448">
        <f ca="1"/>
        <v>358.85</v>
      </c>
      <c r="C875" s="9" vm="4449">
        <f ca="1"/>
        <v>720893</v>
      </c>
      <c r="D875" s="85">
        <f t="shared" ca="1" si="106"/>
        <v>2.163701067615665E-2</v>
      </c>
      <c r="E875" s="85"/>
      <c r="U875" s="9" vm="4450">
        <f ca="1"/>
        <v>45155</v>
      </c>
      <c r="V875" s="9" vm="4451">
        <f ca="1"/>
        <v>177.72</v>
      </c>
      <c r="W875" s="9" vm="4452">
        <f ca="1"/>
        <v>178302</v>
      </c>
      <c r="X875" s="85">
        <f t="shared" ca="1" si="111"/>
        <v>2.1379310344827578E-2</v>
      </c>
      <c r="AR875" s="25" vm="4430">
        <f t="shared" ca="1" si="104"/>
        <v>45149</v>
      </c>
      <c r="AS875">
        <f t="shared" ca="1" si="105"/>
        <v>258692453.05000001</v>
      </c>
      <c r="AT875" t="str">
        <f t="shared" ca="1" si="107"/>
        <v/>
      </c>
      <c r="AU875" s="25" vm="4450">
        <f t="shared" ca="1" si="108"/>
        <v>45155</v>
      </c>
      <c r="AV875">
        <f t="shared" ca="1" si="109"/>
        <v>31687831.440000001</v>
      </c>
      <c r="AW875" s="213" t="str">
        <f t="shared" ca="1" si="110"/>
        <v/>
      </c>
    </row>
    <row r="876" spans="1:49" x14ac:dyDescent="0.25">
      <c r="A876" s="9" vm="4435">
        <f ca="1"/>
        <v>45152</v>
      </c>
      <c r="B876" s="9" vm="4453">
        <f ca="1"/>
        <v>360.4</v>
      </c>
      <c r="C876" s="9" vm="4454">
        <f ca="1"/>
        <v>469201</v>
      </c>
      <c r="D876" s="85">
        <f t="shared" ca="1" si="106"/>
        <v>4.3193534903161615E-3</v>
      </c>
      <c r="E876" s="85"/>
      <c r="U876" s="9" vm="4455">
        <f ca="1"/>
        <v>45156</v>
      </c>
      <c r="V876" s="9" vm="4456">
        <f ca="1"/>
        <v>171</v>
      </c>
      <c r="W876" s="9" vm="4457">
        <f ca="1"/>
        <v>206085</v>
      </c>
      <c r="X876" s="85">
        <f t="shared" ca="1" si="111"/>
        <v>-3.781228899392302E-2</v>
      </c>
      <c r="AR876" s="25" vm="4435">
        <f t="shared" ca="1" si="104"/>
        <v>45152</v>
      </c>
      <c r="AS876">
        <f t="shared" ca="1" si="105"/>
        <v>169100040.39999998</v>
      </c>
      <c r="AT876" t="str">
        <f t="shared" ca="1" si="107"/>
        <v/>
      </c>
      <c r="AU876" s="25" vm="4455">
        <f t="shared" ca="1" si="108"/>
        <v>45156</v>
      </c>
      <c r="AV876">
        <f t="shared" ca="1" si="109"/>
        <v>35240535</v>
      </c>
      <c r="AW876" s="213" t="str">
        <f t="shared" ca="1" si="110"/>
        <v/>
      </c>
    </row>
    <row r="877" spans="1:49" x14ac:dyDescent="0.25">
      <c r="A877" s="9" vm="4440">
        <f ca="1"/>
        <v>45153</v>
      </c>
      <c r="B877" s="9" vm="4458">
        <f ca="1"/>
        <v>343.25</v>
      </c>
      <c r="C877" s="9" vm="4459">
        <f ca="1"/>
        <v>644705</v>
      </c>
      <c r="D877" s="85">
        <f t="shared" ca="1" si="106"/>
        <v>-4.7586015538290727E-2</v>
      </c>
      <c r="E877" s="85"/>
      <c r="U877" s="9" vm="4460">
        <f ca="1"/>
        <v>45159</v>
      </c>
      <c r="V877" s="9" vm="4382">
        <f ca="1"/>
        <v>173.4</v>
      </c>
      <c r="W877" s="9" vm="4461">
        <f ca="1"/>
        <v>204601</v>
      </c>
      <c r="X877" s="85">
        <f t="shared" ca="1" si="111"/>
        <v>1.4035087719298279E-2</v>
      </c>
      <c r="AR877" s="25" vm="4440">
        <f t="shared" ca="1" si="104"/>
        <v>45153</v>
      </c>
      <c r="AS877">
        <f t="shared" ca="1" si="105"/>
        <v>221294991.25</v>
      </c>
      <c r="AT877" t="str">
        <f t="shared" ca="1" si="107"/>
        <v/>
      </c>
      <c r="AU877" s="25" vm="4460">
        <f t="shared" ca="1" si="108"/>
        <v>45159</v>
      </c>
      <c r="AV877">
        <f t="shared" ca="1" si="109"/>
        <v>35477813.399999999</v>
      </c>
      <c r="AW877" s="213" t="str">
        <f t="shared" ca="1" si="110"/>
        <v/>
      </c>
    </row>
    <row r="878" spans="1:49" x14ac:dyDescent="0.25">
      <c r="A878" s="9" vm="4445">
        <f ca="1"/>
        <v>45154</v>
      </c>
      <c r="B878" s="9" vm="4462">
        <f ca="1"/>
        <v>329</v>
      </c>
      <c r="C878" s="9" vm="4463">
        <f ca="1"/>
        <v>599404</v>
      </c>
      <c r="D878" s="85">
        <f t="shared" ca="1" si="106"/>
        <v>-4.1514930808448654E-2</v>
      </c>
      <c r="E878" s="85"/>
      <c r="U878" s="9" vm="4464">
        <f ca="1"/>
        <v>45160</v>
      </c>
      <c r="V878" s="9" vm="4465">
        <f ca="1"/>
        <v>163.68</v>
      </c>
      <c r="W878" s="9" vm="4466">
        <f ca="1"/>
        <v>214032</v>
      </c>
      <c r="X878" s="85">
        <f t="shared" ca="1" si="111"/>
        <v>-5.6055363321799299E-2</v>
      </c>
      <c r="AR878" s="25" vm="4445">
        <f t="shared" ca="1" si="104"/>
        <v>45154</v>
      </c>
      <c r="AS878">
        <f t="shared" ca="1" si="105"/>
        <v>197203916</v>
      </c>
      <c r="AT878" t="str">
        <f t="shared" ca="1" si="107"/>
        <v/>
      </c>
      <c r="AU878" s="25" vm="4464">
        <f t="shared" ca="1" si="108"/>
        <v>45160</v>
      </c>
      <c r="AV878">
        <f t="shared" ca="1" si="109"/>
        <v>35032757.759999998</v>
      </c>
      <c r="AW878" s="213" t="str">
        <f t="shared" ca="1" si="110"/>
        <v/>
      </c>
    </row>
    <row r="879" spans="1:49" x14ac:dyDescent="0.25">
      <c r="A879" s="9" vm="4450">
        <f ca="1"/>
        <v>45155</v>
      </c>
      <c r="B879" s="9" vm="4467">
        <f ca="1"/>
        <v>332.65</v>
      </c>
      <c r="C879" s="9" vm="4468">
        <f ca="1"/>
        <v>508966</v>
      </c>
      <c r="D879" s="85">
        <f t="shared" ca="1" si="106"/>
        <v>1.1094224924012089E-2</v>
      </c>
      <c r="E879" s="85"/>
      <c r="U879" s="9" vm="4469">
        <f ca="1"/>
        <v>45161</v>
      </c>
      <c r="V879" s="9" vm="4470">
        <f ca="1"/>
        <v>154.91999999999999</v>
      </c>
      <c r="W879" s="9" vm="4471">
        <f ca="1"/>
        <v>212380</v>
      </c>
      <c r="X879" s="85">
        <f t="shared" ca="1" si="111"/>
        <v>-5.3519061583577832E-2</v>
      </c>
      <c r="AR879" s="25" vm="4450">
        <f t="shared" ca="1" si="104"/>
        <v>45155</v>
      </c>
      <c r="AS879">
        <f t="shared" ca="1" si="105"/>
        <v>169307539.89999998</v>
      </c>
      <c r="AT879" t="str">
        <f t="shared" ca="1" si="107"/>
        <v/>
      </c>
      <c r="AU879" s="25" vm="4469">
        <f t="shared" ca="1" si="108"/>
        <v>45161</v>
      </c>
      <c r="AV879">
        <f t="shared" ca="1" si="109"/>
        <v>32901909.599999998</v>
      </c>
      <c r="AW879" s="213" t="str">
        <f t="shared" ca="1" si="110"/>
        <v/>
      </c>
    </row>
    <row r="880" spans="1:49" x14ac:dyDescent="0.25">
      <c r="A880" s="9" vm="4455">
        <f ca="1"/>
        <v>45156</v>
      </c>
      <c r="B880" s="9" vm="4472">
        <f ca="1"/>
        <v>320.7</v>
      </c>
      <c r="C880" s="9" vm="4473">
        <f ca="1"/>
        <v>516968</v>
      </c>
      <c r="D880" s="85">
        <f t="shared" ca="1" si="106"/>
        <v>-3.592364346911165E-2</v>
      </c>
      <c r="E880" s="85"/>
      <c r="U880" s="9" vm="4474">
        <f ca="1"/>
        <v>45162</v>
      </c>
      <c r="V880" s="9" vm="4475">
        <f ca="1"/>
        <v>161.04</v>
      </c>
      <c r="W880" s="9" vm="4476">
        <f ca="1"/>
        <v>274664</v>
      </c>
      <c r="X880" s="85">
        <f t="shared" ca="1" si="111"/>
        <v>3.9504260263361769E-2</v>
      </c>
      <c r="AR880" s="25" vm="4455">
        <f t="shared" ca="1" si="104"/>
        <v>45156</v>
      </c>
      <c r="AS880">
        <f t="shared" ca="1" si="105"/>
        <v>165791637.59999999</v>
      </c>
      <c r="AT880" t="str">
        <f t="shared" ca="1" si="107"/>
        <v/>
      </c>
      <c r="AU880" s="25" vm="4474">
        <f t="shared" ca="1" si="108"/>
        <v>45162</v>
      </c>
      <c r="AV880">
        <f t="shared" ca="1" si="109"/>
        <v>44231890.559999995</v>
      </c>
      <c r="AW880" s="213" t="str">
        <f t="shared" ca="1" si="110"/>
        <v/>
      </c>
    </row>
    <row r="881" spans="1:49" x14ac:dyDescent="0.25">
      <c r="A881" s="9" vm="4460">
        <f ca="1"/>
        <v>45159</v>
      </c>
      <c r="B881" s="9" vm="4477">
        <f ca="1"/>
        <v>320.89999999999998</v>
      </c>
      <c r="C881" s="9" vm="4478">
        <f ca="1"/>
        <v>584631</v>
      </c>
      <c r="D881" s="85">
        <f t="shared" ca="1" si="106"/>
        <v>6.236357966946949E-4</v>
      </c>
      <c r="E881" s="85"/>
      <c r="U881" s="9" vm="4479">
        <f ca="1"/>
        <v>45163</v>
      </c>
      <c r="V881" s="9" vm="4312">
        <f ca="1"/>
        <v>166.8</v>
      </c>
      <c r="W881" s="9" vm="4480">
        <f ca="1"/>
        <v>161881</v>
      </c>
      <c r="X881" s="85">
        <f t="shared" ca="1" si="111"/>
        <v>3.5767511177347368E-2</v>
      </c>
      <c r="AR881" s="25" vm="4460">
        <f t="shared" ca="1" si="104"/>
        <v>45159</v>
      </c>
      <c r="AS881">
        <f t="shared" ca="1" si="105"/>
        <v>187608087.89999998</v>
      </c>
      <c r="AT881" t="str">
        <f t="shared" ca="1" si="107"/>
        <v/>
      </c>
      <c r="AU881" s="25" vm="4479">
        <f t="shared" ca="1" si="108"/>
        <v>45163</v>
      </c>
      <c r="AV881">
        <f t="shared" ca="1" si="109"/>
        <v>27001750.800000001</v>
      </c>
      <c r="AW881" s="213" t="str">
        <f t="shared" ca="1" si="110"/>
        <v/>
      </c>
    </row>
    <row r="882" spans="1:49" x14ac:dyDescent="0.25">
      <c r="A882" s="9" vm="4464">
        <f ca="1"/>
        <v>45160</v>
      </c>
      <c r="B882" s="9" vm="4481">
        <f ca="1"/>
        <v>305.64999999999998</v>
      </c>
      <c r="C882" s="9" vm="4482">
        <f ca="1"/>
        <v>558487</v>
      </c>
      <c r="D882" s="85">
        <f t="shared" ca="1" si="106"/>
        <v>-4.752259270800873E-2</v>
      </c>
      <c r="E882" s="85"/>
      <c r="U882" s="9" vm="4483">
        <f ca="1"/>
        <v>45166</v>
      </c>
      <c r="V882" s="9" vm="4114">
        <f ca="1"/>
        <v>166.92</v>
      </c>
      <c r="W882" s="9" vm="4484">
        <f ca="1"/>
        <v>257385</v>
      </c>
      <c r="X882" s="85">
        <f t="shared" ca="1" si="111"/>
        <v>7.1942446043151147E-4</v>
      </c>
      <c r="AR882" s="25" vm="4464">
        <f t="shared" ca="1" si="104"/>
        <v>45160</v>
      </c>
      <c r="AS882">
        <f t="shared" ca="1" si="105"/>
        <v>170701551.54999998</v>
      </c>
      <c r="AT882" t="str">
        <f t="shared" ca="1" si="107"/>
        <v/>
      </c>
      <c r="AU882" s="25" vm="4483">
        <f t="shared" ca="1" si="108"/>
        <v>45166</v>
      </c>
      <c r="AV882">
        <f t="shared" ca="1" si="109"/>
        <v>42962704.199999996</v>
      </c>
      <c r="AW882" s="213" t="str">
        <f t="shared" ca="1" si="110"/>
        <v/>
      </c>
    </row>
    <row r="883" spans="1:49" x14ac:dyDescent="0.25">
      <c r="A883" s="9" vm="4469">
        <f ca="1"/>
        <v>45161</v>
      </c>
      <c r="B883" s="9" vm="4485">
        <f ca="1"/>
        <v>292.75</v>
      </c>
      <c r="C883" s="9" vm="4486">
        <f ca="1"/>
        <v>687904</v>
      </c>
      <c r="D883" s="85">
        <f t="shared" ca="1" si="106"/>
        <v>-4.2205136594143558E-2</v>
      </c>
      <c r="E883" s="85"/>
      <c r="U883" s="9" vm="4487">
        <f ca="1"/>
        <v>45167</v>
      </c>
      <c r="V883" s="9" vm="4488">
        <f ca="1"/>
        <v>166.68</v>
      </c>
      <c r="W883" s="9" vm="4489">
        <f ca="1"/>
        <v>213987</v>
      </c>
      <c r="X883" s="85">
        <f t="shared" ca="1" si="111"/>
        <v>-1.4378145219265557E-3</v>
      </c>
      <c r="AR883" s="25" vm="4469">
        <f t="shared" ca="1" si="104"/>
        <v>45161</v>
      </c>
      <c r="AS883">
        <f t="shared" ca="1" si="105"/>
        <v>201383896</v>
      </c>
      <c r="AT883" t="str">
        <f t="shared" ca="1" si="107"/>
        <v/>
      </c>
      <c r="AU883" s="25" vm="4487">
        <f t="shared" ca="1" si="108"/>
        <v>45167</v>
      </c>
      <c r="AV883">
        <f t="shared" ca="1" si="109"/>
        <v>35667353.160000004</v>
      </c>
      <c r="AW883" s="213" t="str">
        <f t="shared" ca="1" si="110"/>
        <v/>
      </c>
    </row>
    <row r="884" spans="1:49" x14ac:dyDescent="0.25">
      <c r="A884" s="9" vm="4474">
        <f ca="1"/>
        <v>45162</v>
      </c>
      <c r="B884" s="9" vm="4490">
        <f ca="1"/>
        <v>301.75</v>
      </c>
      <c r="C884" s="9" vm="4491">
        <f ca="1"/>
        <v>1013693</v>
      </c>
      <c r="D884" s="85">
        <f t="shared" ca="1" si="106"/>
        <v>3.0742954739538857E-2</v>
      </c>
      <c r="E884" s="85"/>
      <c r="U884" s="9" vm="4492">
        <f ca="1"/>
        <v>45168</v>
      </c>
      <c r="V884" s="9" vm="4493">
        <f ca="1"/>
        <v>183.36</v>
      </c>
      <c r="W884" s="9" vm="4494">
        <f ca="1"/>
        <v>256509</v>
      </c>
      <c r="X884" s="85">
        <f t="shared" ca="1" si="111"/>
        <v>0.1000719942404608</v>
      </c>
      <c r="AR884" s="25" vm="4474">
        <f t="shared" ca="1" si="104"/>
        <v>45162</v>
      </c>
      <c r="AS884">
        <f t="shared" ca="1" si="105"/>
        <v>305881862.75</v>
      </c>
      <c r="AT884" t="str">
        <f t="shared" ca="1" si="107"/>
        <v/>
      </c>
      <c r="AU884" s="25" vm="4492">
        <f t="shared" ca="1" si="108"/>
        <v>45168</v>
      </c>
      <c r="AV884">
        <f t="shared" ca="1" si="109"/>
        <v>47033490.240000002</v>
      </c>
      <c r="AW884" s="213" t="str">
        <f t="shared" ca="1" si="110"/>
        <v/>
      </c>
    </row>
    <row r="885" spans="1:49" x14ac:dyDescent="0.25">
      <c r="A885" s="9" vm="4479">
        <f ca="1"/>
        <v>45163</v>
      </c>
      <c r="B885" s="9" vm="4495">
        <f ca="1"/>
        <v>313.85000000000002</v>
      </c>
      <c r="C885" s="9" vm="4496">
        <f ca="1"/>
        <v>592732</v>
      </c>
      <c r="D885" s="85">
        <f t="shared" ca="1" si="106"/>
        <v>4.0099420049710101E-2</v>
      </c>
      <c r="E885" s="85"/>
      <c r="U885" s="9" vm="4497">
        <f ca="1"/>
        <v>45169</v>
      </c>
      <c r="V885" s="9" vm="4240">
        <f ca="1"/>
        <v>178.8</v>
      </c>
      <c r="W885" s="9" vm="4498">
        <f ca="1"/>
        <v>254279</v>
      </c>
      <c r="X885" s="85">
        <f t="shared" ca="1" si="111"/>
        <v>-2.4869109947643988E-2</v>
      </c>
      <c r="AR885" s="25" vm="4479">
        <f t="shared" ca="1" si="104"/>
        <v>45163</v>
      </c>
      <c r="AS885">
        <f t="shared" ca="1" si="105"/>
        <v>186028938.20000002</v>
      </c>
      <c r="AT885" t="str">
        <f t="shared" ca="1" si="107"/>
        <v/>
      </c>
      <c r="AU885" s="25" vm="4497">
        <f t="shared" ca="1" si="108"/>
        <v>45169</v>
      </c>
      <c r="AV885">
        <f t="shared" ca="1" si="109"/>
        <v>45465085.200000003</v>
      </c>
      <c r="AW885" s="213" t="str">
        <f t="shared" ca="1" si="110"/>
        <v/>
      </c>
    </row>
    <row r="886" spans="1:49" x14ac:dyDescent="0.25">
      <c r="A886" s="9" vm="4483">
        <f ca="1"/>
        <v>45166</v>
      </c>
      <c r="B886" s="9" vm="4499">
        <f ca="1"/>
        <v>306.60000000000002</v>
      </c>
      <c r="C886" s="9" vm="4500">
        <f ca="1"/>
        <v>887400</v>
      </c>
      <c r="D886" s="85">
        <f t="shared" ca="1" si="106"/>
        <v>-2.3100207105305082E-2</v>
      </c>
      <c r="E886" s="85"/>
      <c r="U886" s="9" vm="4501">
        <f ca="1"/>
        <v>45170</v>
      </c>
      <c r="V886" s="9" vm="4502">
        <f ca="1"/>
        <v>176.04</v>
      </c>
      <c r="W886" s="9" vm="4503">
        <f ca="1"/>
        <v>173943</v>
      </c>
      <c r="X886" s="85">
        <f t="shared" ca="1" si="111"/>
        <v>-1.5436241610738363E-2</v>
      </c>
      <c r="AR886" s="25" vm="4483">
        <f t="shared" ca="1" si="104"/>
        <v>45166</v>
      </c>
      <c r="AS886">
        <f t="shared" ca="1" si="105"/>
        <v>272076840</v>
      </c>
      <c r="AT886" t="str">
        <f t="shared" ca="1" si="107"/>
        <v/>
      </c>
      <c r="AU886" s="25" vm="4501">
        <f t="shared" ca="1" si="108"/>
        <v>45170</v>
      </c>
      <c r="AV886">
        <f t="shared" ca="1" si="109"/>
        <v>30620925.719999999</v>
      </c>
      <c r="AW886" s="213" t="str">
        <f t="shared" ca="1" si="110"/>
        <v/>
      </c>
    </row>
    <row r="887" spans="1:49" x14ac:dyDescent="0.25">
      <c r="A887" s="9" vm="4487">
        <f ca="1"/>
        <v>45167</v>
      </c>
      <c r="B887" s="9" vm="4136">
        <f ca="1"/>
        <v>299</v>
      </c>
      <c r="C887" s="9" vm="4504">
        <f ca="1"/>
        <v>1020443</v>
      </c>
      <c r="D887" s="85">
        <f t="shared" ca="1" si="106"/>
        <v>-2.4787997390737188E-2</v>
      </c>
      <c r="E887" s="85"/>
      <c r="U887" s="9" vm="4505">
        <f ca="1"/>
        <v>45174</v>
      </c>
      <c r="V887" s="9" vm="4506">
        <f ca="1"/>
        <v>155.52000000000001</v>
      </c>
      <c r="W887" s="9" vm="4507">
        <f ca="1"/>
        <v>345317</v>
      </c>
      <c r="X887" s="85">
        <f t="shared" ca="1" si="111"/>
        <v>-0.11656441717791401</v>
      </c>
      <c r="AR887" s="25" vm="4487">
        <f t="shared" ca="1" si="104"/>
        <v>45167</v>
      </c>
      <c r="AS887">
        <f t="shared" ca="1" si="105"/>
        <v>305112457</v>
      </c>
      <c r="AT887" t="str">
        <f t="shared" ca="1" si="107"/>
        <v/>
      </c>
      <c r="AU887" s="25" vm="4505">
        <f t="shared" ca="1" si="108"/>
        <v>45174</v>
      </c>
      <c r="AV887">
        <f t="shared" ca="1" si="109"/>
        <v>53703699.840000004</v>
      </c>
      <c r="AW887" s="213" t="str">
        <f t="shared" ca="1" si="110"/>
        <v/>
      </c>
    </row>
    <row r="888" spans="1:49" x14ac:dyDescent="0.25">
      <c r="A888" s="9" vm="4492">
        <f ca="1"/>
        <v>45168</v>
      </c>
      <c r="B888" s="9" vm="4508">
        <f ca="1"/>
        <v>322.3</v>
      </c>
      <c r="C888" s="9" vm="4509">
        <f ca="1"/>
        <v>868164</v>
      </c>
      <c r="D888" s="85">
        <f t="shared" ca="1" si="106"/>
        <v>7.7926421404682311E-2</v>
      </c>
      <c r="E888" s="85"/>
      <c r="U888" s="9" vm="4510">
        <f ca="1"/>
        <v>45175</v>
      </c>
      <c r="V888" s="9" vm="4511">
        <f ca="1"/>
        <v>147</v>
      </c>
      <c r="W888" s="9" vm="4512">
        <f ca="1"/>
        <v>212333</v>
      </c>
      <c r="X888" s="85">
        <f t="shared" ca="1" si="111"/>
        <v>-5.4783950617284013E-2</v>
      </c>
      <c r="AR888" s="25" vm="4492">
        <f t="shared" ca="1" si="104"/>
        <v>45168</v>
      </c>
      <c r="AS888">
        <f t="shared" ca="1" si="105"/>
        <v>279809257.19999999</v>
      </c>
      <c r="AT888" t="str">
        <f t="shared" ca="1" si="107"/>
        <v/>
      </c>
      <c r="AU888" s="25" vm="4510">
        <f t="shared" ca="1" si="108"/>
        <v>45175</v>
      </c>
      <c r="AV888">
        <f t="shared" ca="1" si="109"/>
        <v>31212951</v>
      </c>
      <c r="AW888" s="213" t="str">
        <f t="shared" ca="1" si="110"/>
        <v/>
      </c>
    </row>
    <row r="889" spans="1:49" x14ac:dyDescent="0.25">
      <c r="A889" s="9" vm="4497">
        <f ca="1"/>
        <v>45169</v>
      </c>
      <c r="B889" s="9" vm="4513">
        <f ca="1"/>
        <v>313.10000000000002</v>
      </c>
      <c r="C889" s="9" vm="4514">
        <f ca="1"/>
        <v>857482</v>
      </c>
      <c r="D889" s="85">
        <f t="shared" ca="1" si="106"/>
        <v>-2.8544834005584822E-2</v>
      </c>
      <c r="E889" s="85"/>
      <c r="U889" s="9" vm="4515">
        <f ca="1"/>
        <v>45176</v>
      </c>
      <c r="V889" s="9" vm="4516">
        <f ca="1"/>
        <v>154.56</v>
      </c>
      <c r="W889" s="9" vm="4517">
        <f ca="1"/>
        <v>221179</v>
      </c>
      <c r="X889" s="85">
        <f t="shared" ca="1" si="111"/>
        <v>5.1428571428571442E-2</v>
      </c>
      <c r="AR889" s="25" vm="4497">
        <f t="shared" ca="1" si="104"/>
        <v>45169</v>
      </c>
      <c r="AS889">
        <f t="shared" ca="1" si="105"/>
        <v>268477614.20000005</v>
      </c>
      <c r="AT889" t="str">
        <f t="shared" ca="1" si="107"/>
        <v/>
      </c>
      <c r="AU889" s="25" vm="4515">
        <f t="shared" ca="1" si="108"/>
        <v>45176</v>
      </c>
      <c r="AV889">
        <f t="shared" ca="1" si="109"/>
        <v>34185426.240000002</v>
      </c>
      <c r="AW889" s="213" t="str">
        <f t="shared" ca="1" si="110"/>
        <v/>
      </c>
    </row>
    <row r="890" spans="1:49" x14ac:dyDescent="0.25">
      <c r="A890" s="9" vm="4501">
        <f ca="1"/>
        <v>45170</v>
      </c>
      <c r="B890" s="9" vm="4518">
        <f ca="1"/>
        <v>304.8</v>
      </c>
      <c r="C890" s="9" vm="4519">
        <f ca="1"/>
        <v>650961</v>
      </c>
      <c r="D890" s="85">
        <f t="shared" ca="1" si="106"/>
        <v>-2.6509102523155574E-2</v>
      </c>
      <c r="E890" s="85"/>
      <c r="U890" s="9" vm="4520">
        <f ca="1"/>
        <v>45177</v>
      </c>
      <c r="V890" s="9" vm="4521">
        <f ca="1"/>
        <v>156.84</v>
      </c>
      <c r="W890" s="9" vm="4522">
        <f ca="1"/>
        <v>178709</v>
      </c>
      <c r="X890" s="85">
        <f t="shared" ca="1" si="111"/>
        <v>1.4751552795031063E-2</v>
      </c>
      <c r="AR890" s="25" vm="4501">
        <f t="shared" ca="1" si="104"/>
        <v>45170</v>
      </c>
      <c r="AS890">
        <f t="shared" ca="1" si="105"/>
        <v>198412912.80000001</v>
      </c>
      <c r="AT890" t="str">
        <f t="shared" ca="1" si="107"/>
        <v/>
      </c>
      <c r="AU890" s="25" vm="4520">
        <f t="shared" ca="1" si="108"/>
        <v>45177</v>
      </c>
      <c r="AV890">
        <f t="shared" ca="1" si="109"/>
        <v>28028719.560000002</v>
      </c>
      <c r="AW890" s="213" t="str">
        <f t="shared" ca="1" si="110"/>
        <v/>
      </c>
    </row>
    <row r="891" spans="1:49" x14ac:dyDescent="0.25">
      <c r="A891" s="9" vm="4505">
        <f ca="1"/>
        <v>45174</v>
      </c>
      <c r="B891" s="9" vm="4523">
        <f ca="1"/>
        <v>284.39999999999998</v>
      </c>
      <c r="C891" s="9" vm="4524">
        <f ca="1"/>
        <v>1271292</v>
      </c>
      <c r="D891" s="85">
        <f t="shared" ca="1" si="106"/>
        <v>-6.692913385826782E-2</v>
      </c>
      <c r="E891" s="85"/>
      <c r="U891" s="9" vm="4525">
        <f ca="1"/>
        <v>45180</v>
      </c>
      <c r="V891" s="9" vm="4526">
        <f ca="1"/>
        <v>156</v>
      </c>
      <c r="W891" s="9" vm="4527">
        <f ca="1"/>
        <v>193316</v>
      </c>
      <c r="X891" s="85">
        <f t="shared" ca="1" si="111"/>
        <v>-5.3557765876052245E-3</v>
      </c>
      <c r="AR891" s="25" vm="4505">
        <f t="shared" ca="1" si="104"/>
        <v>45174</v>
      </c>
      <c r="AS891">
        <f t="shared" ca="1" si="105"/>
        <v>361555444.79999995</v>
      </c>
      <c r="AT891" t="str">
        <f t="shared" ca="1" si="107"/>
        <v/>
      </c>
      <c r="AU891" s="25" vm="4525">
        <f t="shared" ca="1" si="108"/>
        <v>45180</v>
      </c>
      <c r="AV891">
        <f t="shared" ca="1" si="109"/>
        <v>30157296</v>
      </c>
      <c r="AW891" s="213" t="str">
        <f t="shared" ca="1" si="110"/>
        <v/>
      </c>
    </row>
    <row r="892" spans="1:49" x14ac:dyDescent="0.25">
      <c r="A892" s="9" vm="4510">
        <f ca="1"/>
        <v>45175</v>
      </c>
      <c r="B892" s="9" vm="4528">
        <f ca="1"/>
        <v>275.2</v>
      </c>
      <c r="C892" s="9" vm="4529">
        <f ca="1"/>
        <v>904595</v>
      </c>
      <c r="D892" s="85">
        <f t="shared" ca="1" si="106"/>
        <v>-3.2348804500703196E-2</v>
      </c>
      <c r="E892" s="85"/>
      <c r="U892" s="9" vm="4530">
        <f ca="1"/>
        <v>45181</v>
      </c>
      <c r="V892" s="9" vm="4531">
        <f ca="1"/>
        <v>165</v>
      </c>
      <c r="W892" s="9" vm="4532">
        <f ca="1"/>
        <v>281307</v>
      </c>
      <c r="X892" s="85">
        <f t="shared" ca="1" si="111"/>
        <v>5.7692307692307696E-2</v>
      </c>
      <c r="AR892" s="25" vm="4510">
        <f t="shared" ca="1" si="104"/>
        <v>45175</v>
      </c>
      <c r="AS892">
        <f t="shared" ca="1" si="105"/>
        <v>248944544</v>
      </c>
      <c r="AT892" t="str">
        <f t="shared" ca="1" si="107"/>
        <v/>
      </c>
      <c r="AU892" s="25" vm="4530">
        <f t="shared" ca="1" si="108"/>
        <v>45181</v>
      </c>
      <c r="AV892">
        <f t="shared" ca="1" si="109"/>
        <v>46415655</v>
      </c>
      <c r="AW892" s="213" t="str">
        <f t="shared" ca="1" si="110"/>
        <v/>
      </c>
    </row>
    <row r="893" spans="1:49" x14ac:dyDescent="0.25">
      <c r="A893" s="9" vm="4515">
        <f ca="1"/>
        <v>45176</v>
      </c>
      <c r="B893" s="9" vm="4141">
        <f ca="1"/>
        <v>277</v>
      </c>
      <c r="C893" s="9" vm="4533">
        <f ca="1"/>
        <v>972376</v>
      </c>
      <c r="D893" s="85">
        <f t="shared" ca="1" si="106"/>
        <v>6.5406976744186466E-3</v>
      </c>
      <c r="E893" s="85"/>
      <c r="U893" s="9" vm="4534">
        <f ca="1"/>
        <v>45182</v>
      </c>
      <c r="V893" s="9" vm="4535">
        <f ca="1"/>
        <v>164.28</v>
      </c>
      <c r="W893" s="9" vm="4536">
        <f ca="1"/>
        <v>269519</v>
      </c>
      <c r="X893" s="85">
        <f t="shared" ca="1" si="111"/>
        <v>-4.3636363636363569E-3</v>
      </c>
      <c r="AR893" s="25" vm="4515">
        <f t="shared" ca="1" si="104"/>
        <v>45176</v>
      </c>
      <c r="AS893">
        <f t="shared" ca="1" si="105"/>
        <v>269348152</v>
      </c>
      <c r="AT893" t="str">
        <f t="shared" ca="1" si="107"/>
        <v/>
      </c>
      <c r="AU893" s="25" vm="4534">
        <f t="shared" ca="1" si="108"/>
        <v>45182</v>
      </c>
      <c r="AV893">
        <f t="shared" ca="1" si="109"/>
        <v>44276581.32</v>
      </c>
      <c r="AW893" s="213" t="str">
        <f t="shared" ca="1" si="110"/>
        <v/>
      </c>
    </row>
    <row r="894" spans="1:49" x14ac:dyDescent="0.25">
      <c r="A894" s="9" vm="4520">
        <f ca="1"/>
        <v>45177</v>
      </c>
      <c r="B894" s="9" vm="4537">
        <f ca="1"/>
        <v>278.8</v>
      </c>
      <c r="C894" s="9" vm="4538">
        <f ca="1"/>
        <v>738137</v>
      </c>
      <c r="D894" s="85">
        <f t="shared" ca="1" si="106"/>
        <v>6.4981949458484166E-3</v>
      </c>
      <c r="E894" s="85"/>
      <c r="U894" s="9" vm="4539">
        <f ca="1"/>
        <v>45183</v>
      </c>
      <c r="V894" s="9" vm="4540">
        <f ca="1"/>
        <v>161.4</v>
      </c>
      <c r="W894" s="9" vm="4541">
        <f ca="1"/>
        <v>236034</v>
      </c>
      <c r="X894" s="85">
        <f t="shared" ca="1" si="111"/>
        <v>-1.7531044558071557E-2</v>
      </c>
      <c r="AR894" s="25" vm="4520">
        <f t="shared" ca="1" si="104"/>
        <v>45177</v>
      </c>
      <c r="AS894">
        <f t="shared" ca="1" si="105"/>
        <v>205792595.59999999</v>
      </c>
      <c r="AT894" t="str">
        <f t="shared" ca="1" si="107"/>
        <v/>
      </c>
      <c r="AU894" s="25" vm="4539">
        <f t="shared" ca="1" si="108"/>
        <v>45183</v>
      </c>
      <c r="AV894">
        <f t="shared" ca="1" si="109"/>
        <v>38095887.600000001</v>
      </c>
      <c r="AW894" s="213" t="str">
        <f t="shared" ca="1" si="110"/>
        <v/>
      </c>
    </row>
    <row r="895" spans="1:49" x14ac:dyDescent="0.25">
      <c r="A895" s="9" vm="4525">
        <f ca="1"/>
        <v>45180</v>
      </c>
      <c r="B895" s="9" vm="4542">
        <f ca="1"/>
        <v>274.3</v>
      </c>
      <c r="C895" s="9" vm="4543">
        <f ca="1"/>
        <v>880266</v>
      </c>
      <c r="D895" s="85">
        <f t="shared" ca="1" si="106"/>
        <v>-1.6140602582496413E-2</v>
      </c>
      <c r="E895" s="85"/>
      <c r="U895" s="9" vm="4544">
        <f ca="1"/>
        <v>45184</v>
      </c>
      <c r="V895" s="9" vm="4545">
        <f ca="1"/>
        <v>156.72</v>
      </c>
      <c r="W895" s="9" vm="4546">
        <f ca="1"/>
        <v>149590</v>
      </c>
      <c r="X895" s="85">
        <f t="shared" ca="1" si="111"/>
        <v>-2.8996282527881081E-2</v>
      </c>
      <c r="AR895" s="25" vm="4525">
        <f t="shared" ca="1" si="104"/>
        <v>45180</v>
      </c>
      <c r="AS895">
        <f t="shared" ca="1" si="105"/>
        <v>241456963.80000001</v>
      </c>
      <c r="AT895" t="str">
        <f t="shared" ca="1" si="107"/>
        <v/>
      </c>
      <c r="AU895" s="25" vm="4544">
        <f t="shared" ca="1" si="108"/>
        <v>45184</v>
      </c>
      <c r="AV895">
        <f t="shared" ca="1" si="109"/>
        <v>23443744.800000001</v>
      </c>
      <c r="AW895" s="213" t="str">
        <f t="shared" ca="1" si="110"/>
        <v/>
      </c>
    </row>
    <row r="896" spans="1:49" x14ac:dyDescent="0.25">
      <c r="A896" s="9" vm="4530">
        <f ca="1"/>
        <v>45181</v>
      </c>
      <c r="B896" s="9" vm="4547">
        <f ca="1"/>
        <v>287.25</v>
      </c>
      <c r="C896" s="9" vm="4548">
        <f ca="1"/>
        <v>1321625</v>
      </c>
      <c r="D896" s="85">
        <f t="shared" ca="1" si="106"/>
        <v>4.7211082756106408E-2</v>
      </c>
      <c r="E896" s="85"/>
      <c r="U896" s="9" vm="4549">
        <f ca="1"/>
        <v>45187</v>
      </c>
      <c r="V896" s="9" vm="4550">
        <f ca="1"/>
        <v>162.24</v>
      </c>
      <c r="W896" s="9" vm="4551">
        <f ca="1"/>
        <v>176834</v>
      </c>
      <c r="X896" s="85">
        <f t="shared" ca="1" si="111"/>
        <v>3.5222052067381382E-2</v>
      </c>
      <c r="AR896" s="25" vm="4530">
        <f t="shared" ca="1" si="104"/>
        <v>45181</v>
      </c>
      <c r="AS896">
        <f t="shared" ca="1" si="105"/>
        <v>379636781.25</v>
      </c>
      <c r="AT896" t="str">
        <f t="shared" ca="1" si="107"/>
        <v/>
      </c>
      <c r="AU896" s="25" vm="4549">
        <f t="shared" ca="1" si="108"/>
        <v>45187</v>
      </c>
      <c r="AV896">
        <f t="shared" ca="1" si="109"/>
        <v>28689548.16</v>
      </c>
      <c r="AW896" s="213" t="str">
        <f t="shared" ca="1" si="110"/>
        <v/>
      </c>
    </row>
    <row r="897" spans="1:49" x14ac:dyDescent="0.25">
      <c r="A897" s="9" vm="4534">
        <f ca="1"/>
        <v>45182</v>
      </c>
      <c r="B897" s="9" vm="4552">
        <f ca="1"/>
        <v>285.8</v>
      </c>
      <c r="C897" s="9" vm="4553">
        <f ca="1"/>
        <v>1071293</v>
      </c>
      <c r="D897" s="85">
        <f t="shared" ca="1" si="106"/>
        <v>-5.0478677110530499E-3</v>
      </c>
      <c r="E897" s="85"/>
      <c r="U897" s="9" vm="4554">
        <f ca="1"/>
        <v>45188</v>
      </c>
      <c r="V897" s="9" vm="4555">
        <f ca="1"/>
        <v>165.96</v>
      </c>
      <c r="W897" s="9" vm="4556">
        <f ca="1"/>
        <v>170156</v>
      </c>
      <c r="X897" s="85">
        <f t="shared" ca="1" si="111"/>
        <v>2.2928994082840229E-2</v>
      </c>
      <c r="AR897" s="25" vm="4534">
        <f t="shared" ca="1" si="104"/>
        <v>45182</v>
      </c>
      <c r="AS897">
        <f t="shared" ca="1" si="105"/>
        <v>306175539.40000004</v>
      </c>
      <c r="AT897" t="str">
        <f t="shared" ca="1" si="107"/>
        <v/>
      </c>
      <c r="AU897" s="25" vm="4554">
        <f t="shared" ca="1" si="108"/>
        <v>45188</v>
      </c>
      <c r="AV897">
        <f t="shared" ca="1" si="109"/>
        <v>28239089.760000002</v>
      </c>
      <c r="AW897" s="213" t="str">
        <f t="shared" ca="1" si="110"/>
        <v/>
      </c>
    </row>
    <row r="898" spans="1:49" x14ac:dyDescent="0.25">
      <c r="A898" s="9" vm="4539">
        <f ca="1"/>
        <v>45183</v>
      </c>
      <c r="B898" s="9" vm="4557">
        <f ca="1"/>
        <v>280.7</v>
      </c>
      <c r="C898" s="9" vm="4558">
        <f ca="1"/>
        <v>1246203</v>
      </c>
      <c r="D898" s="85">
        <f t="shared" ca="1" si="106"/>
        <v>-1.7844646606018272E-2</v>
      </c>
      <c r="E898" s="85"/>
      <c r="U898" s="9" vm="4559">
        <f ca="1"/>
        <v>45189</v>
      </c>
      <c r="V898" s="9" vm="4560">
        <f ca="1"/>
        <v>155.04</v>
      </c>
      <c r="W898" s="9" vm="4561">
        <f ca="1"/>
        <v>260770</v>
      </c>
      <c r="X898" s="85">
        <f t="shared" ca="1" si="111"/>
        <v>-6.5798987707881507E-2</v>
      </c>
      <c r="AR898" s="25" vm="4539">
        <f t="shared" ca="1" si="104"/>
        <v>45183</v>
      </c>
      <c r="AS898">
        <f t="shared" ca="1" si="105"/>
        <v>349809182.09999996</v>
      </c>
      <c r="AT898" t="str">
        <f t="shared" ca="1" si="107"/>
        <v/>
      </c>
      <c r="AU898" s="25" vm="4559">
        <f t="shared" ca="1" si="108"/>
        <v>45189</v>
      </c>
      <c r="AV898">
        <f t="shared" ca="1" si="109"/>
        <v>40429780.799999997</v>
      </c>
      <c r="AW898" s="213" t="str">
        <f t="shared" ca="1" si="110"/>
        <v/>
      </c>
    </row>
    <row r="899" spans="1:49" x14ac:dyDescent="0.25">
      <c r="A899" s="9" vm="4544">
        <f ca="1"/>
        <v>45184</v>
      </c>
      <c r="B899" s="9" vm="4562">
        <f ca="1"/>
        <v>272.75</v>
      </c>
      <c r="C899" s="9" vm="4563">
        <f ca="1"/>
        <v>997270</v>
      </c>
      <c r="D899" s="85">
        <f t="shared" ca="1" si="106"/>
        <v>-2.832205201282504E-2</v>
      </c>
      <c r="E899" s="85"/>
      <c r="U899" s="9" vm="4564">
        <f ca="1"/>
        <v>45190</v>
      </c>
      <c r="V899" s="9" vm="4565">
        <f ca="1"/>
        <v>147.24</v>
      </c>
      <c r="W899" s="9" vm="4566">
        <f ca="1"/>
        <v>305148</v>
      </c>
      <c r="X899" s="85">
        <f t="shared" ca="1" si="111"/>
        <v>-5.0309597523219708E-2</v>
      </c>
      <c r="AR899" s="25" vm="4544">
        <f t="shared" ref="AR899:AR962" ca="1" si="112">A899</f>
        <v>45184</v>
      </c>
      <c r="AS899">
        <f t="shared" ref="AS899:AS962" ca="1" si="113">B899*C899</f>
        <v>272005392.5</v>
      </c>
      <c r="AT899" t="str">
        <f t="shared" ca="1" si="107"/>
        <v/>
      </c>
      <c r="AU899" s="25" vm="4564">
        <f t="shared" ca="1" si="108"/>
        <v>45190</v>
      </c>
      <c r="AV899">
        <f t="shared" ca="1" si="109"/>
        <v>44929991.520000003</v>
      </c>
      <c r="AW899" s="213" t="str">
        <f t="shared" ca="1" si="110"/>
        <v/>
      </c>
    </row>
    <row r="900" spans="1:49" x14ac:dyDescent="0.25">
      <c r="A900" s="9" vm="4549">
        <f ca="1"/>
        <v>45187</v>
      </c>
      <c r="B900" s="9" vm="4567">
        <f ca="1"/>
        <v>282</v>
      </c>
      <c r="C900" s="9" vm="4568">
        <f ca="1"/>
        <v>1125024</v>
      </c>
      <c r="D900" s="85">
        <f t="shared" ref="D900:D963" ca="1" si="114">(B900-B899)/B899</f>
        <v>3.3913840513290557E-2</v>
      </c>
      <c r="E900" s="85"/>
      <c r="U900" s="9" vm="4569">
        <f ca="1"/>
        <v>45191</v>
      </c>
      <c r="V900" s="9" vm="4232">
        <f ca="1"/>
        <v>150.24</v>
      </c>
      <c r="W900" s="9" vm="4570">
        <f ca="1"/>
        <v>180111</v>
      </c>
      <c r="X900" s="85">
        <f t="shared" ca="1" si="111"/>
        <v>2.0374898125509373E-2</v>
      </c>
      <c r="AR900" s="25" vm="4549">
        <f t="shared" ca="1" si="112"/>
        <v>45187</v>
      </c>
      <c r="AS900">
        <f t="shared" ca="1" si="113"/>
        <v>317256768</v>
      </c>
      <c r="AT900" t="str">
        <f t="shared" ref="AT900:AT963" ca="1" si="115">IF(AND($AS900 &gt;= $BI$2, $C900 &gt;= $BJ$2), ($C900 / $BK$2) * 100, "")</f>
        <v/>
      </c>
      <c r="AU900" s="25" vm="4569">
        <f t="shared" ref="AU900:AU963" ca="1" si="116">U900</f>
        <v>45191</v>
      </c>
      <c r="AV900">
        <f t="shared" ref="AV900:AV963" ca="1" si="117">V900*W900</f>
        <v>27059876.640000001</v>
      </c>
      <c r="AW900" s="213" t="str">
        <f t="shared" ref="AW900:AW963" ca="1" si="118">IF(AND($AV900 &gt;= $BM$2, $W900 &gt;= $BN$2), ($W900 / $BO$2) * 100, "")</f>
        <v/>
      </c>
    </row>
    <row r="901" spans="1:49" x14ac:dyDescent="0.25">
      <c r="A901" s="9" vm="4554">
        <f ca="1"/>
        <v>45188</v>
      </c>
      <c r="B901" s="9" vm="4571">
        <f ca="1"/>
        <v>288.89999999999998</v>
      </c>
      <c r="C901" s="9" vm="4572">
        <f ca="1"/>
        <v>927356</v>
      </c>
      <c r="D901" s="85">
        <f t="shared" ca="1" si="114"/>
        <v>2.44680851063829E-2</v>
      </c>
      <c r="E901" s="85"/>
      <c r="U901" s="9" vm="4573">
        <f ca="1"/>
        <v>45194</v>
      </c>
      <c r="V901" s="9" vm="4574">
        <f ca="1"/>
        <v>151.80000000000001</v>
      </c>
      <c r="W901" s="9" vm="4575">
        <f ca="1"/>
        <v>194257</v>
      </c>
      <c r="X901" s="85">
        <f t="shared" ref="X901:X964" ca="1" si="119">(V901-V900)/V900</f>
        <v>1.0383386581469664E-2</v>
      </c>
      <c r="AR901" s="25" vm="4554">
        <f t="shared" ca="1" si="112"/>
        <v>45188</v>
      </c>
      <c r="AS901">
        <f t="shared" ca="1" si="113"/>
        <v>267913148.39999998</v>
      </c>
      <c r="AT901" t="str">
        <f t="shared" ca="1" si="115"/>
        <v/>
      </c>
      <c r="AU901" s="25" vm="4573">
        <f t="shared" ca="1" si="116"/>
        <v>45194</v>
      </c>
      <c r="AV901">
        <f t="shared" ca="1" si="117"/>
        <v>29488212.600000001</v>
      </c>
      <c r="AW901" s="213" t="str">
        <f t="shared" ca="1" si="118"/>
        <v/>
      </c>
    </row>
    <row r="902" spans="1:49" x14ac:dyDescent="0.25">
      <c r="A902" s="9" vm="4559">
        <f ca="1"/>
        <v>45189</v>
      </c>
      <c r="B902" s="9" vm="4576">
        <f ca="1"/>
        <v>269.7</v>
      </c>
      <c r="C902" s="9" vm="4577">
        <f ca="1"/>
        <v>1209133</v>
      </c>
      <c r="D902" s="85">
        <f t="shared" ca="1" si="114"/>
        <v>-6.6458982346832784E-2</v>
      </c>
      <c r="E902" s="85"/>
      <c r="U902" s="9" vm="4578">
        <f ca="1"/>
        <v>45195</v>
      </c>
      <c r="V902" s="9" vm="4579">
        <f ca="1"/>
        <v>146.52000000000001</v>
      </c>
      <c r="W902" s="9" vm="4580">
        <f ca="1"/>
        <v>222642</v>
      </c>
      <c r="X902" s="85">
        <f t="shared" ca="1" si="119"/>
        <v>-3.4782608695652181E-2</v>
      </c>
      <c r="AR902" s="25" vm="4559">
        <f t="shared" ca="1" si="112"/>
        <v>45189</v>
      </c>
      <c r="AS902">
        <f t="shared" ca="1" si="113"/>
        <v>326103170.09999996</v>
      </c>
      <c r="AT902" t="str">
        <f t="shared" ca="1" si="115"/>
        <v/>
      </c>
      <c r="AU902" s="25" vm="4578">
        <f t="shared" ca="1" si="116"/>
        <v>45195</v>
      </c>
      <c r="AV902">
        <f t="shared" ca="1" si="117"/>
        <v>32621505.840000004</v>
      </c>
      <c r="AW902" s="213" t="str">
        <f t="shared" ca="1" si="118"/>
        <v/>
      </c>
    </row>
    <row r="903" spans="1:49" x14ac:dyDescent="0.25">
      <c r="A903" s="9" vm="4564">
        <f ca="1"/>
        <v>45190</v>
      </c>
      <c r="B903" s="9" vm="4581">
        <f ca="1"/>
        <v>256.10000000000002</v>
      </c>
      <c r="C903" s="9" vm="4582">
        <f ca="1"/>
        <v>1593232</v>
      </c>
      <c r="D903" s="85">
        <f t="shared" ca="1" si="114"/>
        <v>-5.0426399703373995E-2</v>
      </c>
      <c r="E903" s="85"/>
      <c r="U903" s="9" vm="4583">
        <f ca="1"/>
        <v>45196</v>
      </c>
      <c r="V903" s="9" vm="4584">
        <f ca="1"/>
        <v>150.6</v>
      </c>
      <c r="W903" s="9" vm="4585">
        <f ca="1"/>
        <v>205970</v>
      </c>
      <c r="X903" s="85">
        <f t="shared" ca="1" si="119"/>
        <v>2.7846027846027736E-2</v>
      </c>
      <c r="AR903" s="25" vm="4564">
        <f t="shared" ca="1" si="112"/>
        <v>45190</v>
      </c>
      <c r="AS903">
        <f t="shared" ca="1" si="113"/>
        <v>408026715.20000005</v>
      </c>
      <c r="AT903" t="str">
        <f t="shared" ca="1" si="115"/>
        <v/>
      </c>
      <c r="AU903" s="25" vm="4583">
        <f t="shared" ca="1" si="116"/>
        <v>45196</v>
      </c>
      <c r="AV903">
        <f t="shared" ca="1" si="117"/>
        <v>31019082</v>
      </c>
      <c r="AW903" s="213" t="str">
        <f t="shared" ca="1" si="118"/>
        <v/>
      </c>
    </row>
    <row r="904" spans="1:49" x14ac:dyDescent="0.25">
      <c r="A904" s="9" vm="4569">
        <f ca="1"/>
        <v>45191</v>
      </c>
      <c r="B904" s="9" vm="4586">
        <f ca="1"/>
        <v>261.45</v>
      </c>
      <c r="C904" s="9" vm="4587">
        <f ca="1"/>
        <v>1008640</v>
      </c>
      <c r="D904" s="85">
        <f t="shared" ca="1" si="114"/>
        <v>2.0890277235454766E-2</v>
      </c>
      <c r="E904" s="85"/>
      <c r="U904" s="9" vm="4588">
        <f ca="1"/>
        <v>45197</v>
      </c>
      <c r="V904" s="9" vm="4589">
        <f ca="1"/>
        <v>156.24</v>
      </c>
      <c r="W904" s="9" vm="4590">
        <f ca="1"/>
        <v>208888</v>
      </c>
      <c r="X904" s="85">
        <f t="shared" ca="1" si="119"/>
        <v>3.7450199203187352E-2</v>
      </c>
      <c r="AR904" s="25" vm="4569">
        <f t="shared" ca="1" si="112"/>
        <v>45191</v>
      </c>
      <c r="AS904">
        <f t="shared" ca="1" si="113"/>
        <v>263708928</v>
      </c>
      <c r="AT904" t="str">
        <f t="shared" ca="1" si="115"/>
        <v/>
      </c>
      <c r="AU904" s="25" vm="4588">
        <f t="shared" ca="1" si="116"/>
        <v>45197</v>
      </c>
      <c r="AV904">
        <f t="shared" ca="1" si="117"/>
        <v>32636661.120000001</v>
      </c>
      <c r="AW904" s="213" t="str">
        <f t="shared" ca="1" si="118"/>
        <v/>
      </c>
    </row>
    <row r="905" spans="1:49" x14ac:dyDescent="0.25">
      <c r="A905" s="9" vm="4573">
        <f ca="1"/>
        <v>45194</v>
      </c>
      <c r="B905" s="9" vm="4591">
        <f ca="1"/>
        <v>264.5</v>
      </c>
      <c r="C905" s="9" vm="4592">
        <f ca="1"/>
        <v>945201</v>
      </c>
      <c r="D905" s="85">
        <f t="shared" ca="1" si="114"/>
        <v>1.1665710460891227E-2</v>
      </c>
      <c r="E905" s="85"/>
      <c r="U905" s="9" vm="4593">
        <f ca="1"/>
        <v>45198</v>
      </c>
      <c r="V905" s="9" vm="4526">
        <f ca="1"/>
        <v>156</v>
      </c>
      <c r="W905" s="9" vm="4594">
        <f ca="1"/>
        <v>196090</v>
      </c>
      <c r="X905" s="85">
        <f t="shared" ca="1" si="119"/>
        <v>-1.5360983102919168E-3</v>
      </c>
      <c r="AR905" s="25" vm="4573">
        <f t="shared" ca="1" si="112"/>
        <v>45194</v>
      </c>
      <c r="AS905">
        <f t="shared" ca="1" si="113"/>
        <v>250005664.5</v>
      </c>
      <c r="AT905" t="str">
        <f t="shared" ca="1" si="115"/>
        <v/>
      </c>
      <c r="AU905" s="25" vm="4593">
        <f t="shared" ca="1" si="116"/>
        <v>45198</v>
      </c>
      <c r="AV905">
        <f t="shared" ca="1" si="117"/>
        <v>30590040</v>
      </c>
      <c r="AW905" s="213" t="str">
        <f t="shared" ca="1" si="118"/>
        <v/>
      </c>
    </row>
    <row r="906" spans="1:49" x14ac:dyDescent="0.25">
      <c r="A906" s="9" vm="4578">
        <f ca="1"/>
        <v>45195</v>
      </c>
      <c r="B906" s="9" vm="4595">
        <f ca="1"/>
        <v>255.45</v>
      </c>
      <c r="C906" s="9" vm="4596">
        <f ca="1"/>
        <v>1073658</v>
      </c>
      <c r="D906" s="85">
        <f t="shared" ca="1" si="114"/>
        <v>-3.4215500945179625E-2</v>
      </c>
      <c r="E906" s="85"/>
      <c r="U906" s="9" vm="4597">
        <f ca="1"/>
        <v>45201</v>
      </c>
      <c r="V906" s="9" vm="4598">
        <f ca="1"/>
        <v>146.76</v>
      </c>
      <c r="W906" s="9" vm="4599">
        <f ca="1"/>
        <v>257604</v>
      </c>
      <c r="X906" s="85">
        <f t="shared" ca="1" si="119"/>
        <v>-5.9230769230769288E-2</v>
      </c>
      <c r="AR906" s="25" vm="4578">
        <f t="shared" ca="1" si="112"/>
        <v>45195</v>
      </c>
      <c r="AS906">
        <f t="shared" ca="1" si="113"/>
        <v>274265936.09999996</v>
      </c>
      <c r="AT906" t="str">
        <f t="shared" ca="1" si="115"/>
        <v/>
      </c>
      <c r="AU906" s="25" vm="4597">
        <f t="shared" ca="1" si="116"/>
        <v>45201</v>
      </c>
      <c r="AV906">
        <f t="shared" ca="1" si="117"/>
        <v>37805963.039999999</v>
      </c>
      <c r="AW906" s="213" t="str">
        <f t="shared" ca="1" si="118"/>
        <v/>
      </c>
    </row>
    <row r="907" spans="1:49" x14ac:dyDescent="0.25">
      <c r="A907" s="9" vm="4583">
        <f ca="1"/>
        <v>45196</v>
      </c>
      <c r="B907" s="9" vm="4600">
        <f ca="1"/>
        <v>262.05</v>
      </c>
      <c r="C907" s="9" vm="4601">
        <f ca="1"/>
        <v>950056</v>
      </c>
      <c r="D907" s="85">
        <f t="shared" ca="1" si="114"/>
        <v>2.5836758661186232E-2</v>
      </c>
      <c r="E907" s="85"/>
      <c r="U907" s="9" vm="4602">
        <f ca="1"/>
        <v>45202</v>
      </c>
      <c r="V907" s="9" vm="4589">
        <f ca="1"/>
        <v>156.24</v>
      </c>
      <c r="W907" s="9" vm="4603">
        <f ca="1"/>
        <v>198669</v>
      </c>
      <c r="X907" s="85">
        <f t="shared" ca="1" si="119"/>
        <v>6.4595257563368896E-2</v>
      </c>
      <c r="AR907" s="25" vm="4583">
        <f t="shared" ca="1" si="112"/>
        <v>45196</v>
      </c>
      <c r="AS907">
        <f t="shared" ca="1" si="113"/>
        <v>248962174.80000001</v>
      </c>
      <c r="AT907" t="str">
        <f t="shared" ca="1" si="115"/>
        <v/>
      </c>
      <c r="AU907" s="25" vm="4602">
        <f t="shared" ca="1" si="116"/>
        <v>45202</v>
      </c>
      <c r="AV907">
        <f t="shared" ca="1" si="117"/>
        <v>31040044.560000002</v>
      </c>
      <c r="AW907" s="213" t="str">
        <f t="shared" ca="1" si="118"/>
        <v/>
      </c>
    </row>
    <row r="908" spans="1:49" x14ac:dyDescent="0.25">
      <c r="A908" s="9" vm="4588">
        <f ca="1"/>
        <v>45197</v>
      </c>
      <c r="B908" s="9" vm="4604">
        <f ca="1"/>
        <v>271.95</v>
      </c>
      <c r="C908" s="9" vm="4605">
        <f ca="1"/>
        <v>742084</v>
      </c>
      <c r="D908" s="85">
        <f t="shared" ca="1" si="114"/>
        <v>3.7779049799656468E-2</v>
      </c>
      <c r="E908" s="85"/>
      <c r="U908" s="9" vm="4606">
        <f ca="1"/>
        <v>45203</v>
      </c>
      <c r="V908" s="9" vm="4607">
        <f ca="1"/>
        <v>161.76</v>
      </c>
      <c r="W908" s="9" vm="4608">
        <f ca="1"/>
        <v>103200</v>
      </c>
      <c r="X908" s="85">
        <f t="shared" ca="1" si="119"/>
        <v>3.5330261136712629E-2</v>
      </c>
      <c r="AR908" s="25" vm="4588">
        <f t="shared" ca="1" si="112"/>
        <v>45197</v>
      </c>
      <c r="AS908">
        <f t="shared" ca="1" si="113"/>
        <v>201809743.79999998</v>
      </c>
      <c r="AT908" t="str">
        <f t="shared" ca="1" si="115"/>
        <v/>
      </c>
      <c r="AU908" s="25" vm="4606">
        <f t="shared" ca="1" si="116"/>
        <v>45203</v>
      </c>
      <c r="AV908">
        <f t="shared" ca="1" si="117"/>
        <v>16693631.999999998</v>
      </c>
      <c r="AW908" s="213" t="str">
        <f t="shared" ca="1" si="118"/>
        <v/>
      </c>
    </row>
    <row r="909" spans="1:49" x14ac:dyDescent="0.25">
      <c r="A909" s="9" vm="4593">
        <f ca="1"/>
        <v>45198</v>
      </c>
      <c r="B909" s="9" vm="4609">
        <f ca="1"/>
        <v>271.89999999999998</v>
      </c>
      <c r="C909" s="9" vm="4610">
        <f ca="1"/>
        <v>955026</v>
      </c>
      <c r="D909" s="85">
        <f t="shared" ca="1" si="114"/>
        <v>-1.8385732671451137E-4</v>
      </c>
      <c r="E909" s="85"/>
      <c r="U909" s="9" vm="4611">
        <f ca="1"/>
        <v>45204</v>
      </c>
      <c r="V909" s="9" vm="4612">
        <f ca="1"/>
        <v>181.44</v>
      </c>
      <c r="W909" s="9" vm="4613">
        <f ca="1"/>
        <v>186601</v>
      </c>
      <c r="X909" s="85">
        <f t="shared" ca="1" si="119"/>
        <v>0.12166172106824931</v>
      </c>
      <c r="AR909" s="25" vm="4593">
        <f t="shared" ca="1" si="112"/>
        <v>45198</v>
      </c>
      <c r="AS909">
        <f t="shared" ca="1" si="113"/>
        <v>259671569.39999998</v>
      </c>
      <c r="AT909" t="str">
        <f t="shared" ca="1" si="115"/>
        <v/>
      </c>
      <c r="AU909" s="25" vm="4611">
        <f t="shared" ca="1" si="116"/>
        <v>45204</v>
      </c>
      <c r="AV909">
        <f t="shared" ca="1" si="117"/>
        <v>33856885.439999998</v>
      </c>
      <c r="AW909" s="213" t="str">
        <f t="shared" ca="1" si="118"/>
        <v/>
      </c>
    </row>
    <row r="910" spans="1:49" x14ac:dyDescent="0.25">
      <c r="A910" s="9" vm="4597">
        <f ca="1"/>
        <v>45201</v>
      </c>
      <c r="B910" s="9" vm="4595">
        <f ca="1"/>
        <v>255.45</v>
      </c>
      <c r="C910" s="9" vm="4614">
        <f ca="1"/>
        <v>1263162</v>
      </c>
      <c r="D910" s="85">
        <f t="shared" ca="1" si="114"/>
        <v>-6.0500183891136414E-2</v>
      </c>
      <c r="E910" s="85"/>
      <c r="U910" s="9" vm="4615">
        <f ca="1"/>
        <v>45205</v>
      </c>
      <c r="V910" s="9" vm="3978">
        <f ca="1"/>
        <v>195.84</v>
      </c>
      <c r="W910" s="9" vm="4338">
        <f ca="1"/>
        <v>155171</v>
      </c>
      <c r="X910" s="85">
        <f t="shared" ca="1" si="119"/>
        <v>7.9365079365079402E-2</v>
      </c>
      <c r="AR910" s="25" vm="4597">
        <f t="shared" ca="1" si="112"/>
        <v>45201</v>
      </c>
      <c r="AS910">
        <f t="shared" ca="1" si="113"/>
        <v>322674732.89999998</v>
      </c>
      <c r="AT910" t="str">
        <f t="shared" ca="1" si="115"/>
        <v/>
      </c>
      <c r="AU910" s="25" vm="4615">
        <f t="shared" ca="1" si="116"/>
        <v>45205</v>
      </c>
      <c r="AV910">
        <f t="shared" ca="1" si="117"/>
        <v>30388688.640000001</v>
      </c>
      <c r="AW910" s="213" t="str">
        <f t="shared" ca="1" si="118"/>
        <v/>
      </c>
    </row>
    <row r="911" spans="1:49" x14ac:dyDescent="0.25">
      <c r="A911" s="9" vm="4602">
        <f ca="1"/>
        <v>45202</v>
      </c>
      <c r="B911" s="9" vm="4616">
        <f ca="1"/>
        <v>272.10000000000002</v>
      </c>
      <c r="C911" s="9" vm="4617">
        <f ca="1"/>
        <v>988367</v>
      </c>
      <c r="D911" s="85">
        <f t="shared" ca="1" si="114"/>
        <v>6.5179095713446988E-2</v>
      </c>
      <c r="E911" s="85"/>
      <c r="U911" s="9" vm="4618">
        <f ca="1"/>
        <v>45209</v>
      </c>
      <c r="V911" s="9" vm="4619">
        <f ca="1"/>
        <v>202.32</v>
      </c>
      <c r="W911" s="9" vm="4620">
        <f ca="1"/>
        <v>96810</v>
      </c>
      <c r="X911" s="85">
        <f t="shared" ca="1" si="119"/>
        <v>3.3088235294117592E-2</v>
      </c>
      <c r="AR911" s="25" vm="4602">
        <f t="shared" ca="1" si="112"/>
        <v>45202</v>
      </c>
      <c r="AS911">
        <f t="shared" ca="1" si="113"/>
        <v>268934660.70000005</v>
      </c>
      <c r="AT911" t="str">
        <f t="shared" ca="1" si="115"/>
        <v/>
      </c>
      <c r="AU911" s="25" vm="4618">
        <f t="shared" ca="1" si="116"/>
        <v>45209</v>
      </c>
      <c r="AV911">
        <f t="shared" ca="1" si="117"/>
        <v>19586599.199999999</v>
      </c>
      <c r="AW911" s="213" t="str">
        <f t="shared" ca="1" si="118"/>
        <v/>
      </c>
    </row>
    <row r="912" spans="1:49" x14ac:dyDescent="0.25">
      <c r="A912" s="9" vm="4606">
        <f ca="1"/>
        <v>45203</v>
      </c>
      <c r="B912" s="9" vm="4621">
        <f ca="1"/>
        <v>281.8</v>
      </c>
      <c r="C912" s="9" vm="4622">
        <f ca="1"/>
        <v>680659</v>
      </c>
      <c r="D912" s="85">
        <f t="shared" ca="1" si="114"/>
        <v>3.5648658581403848E-2</v>
      </c>
      <c r="E912" s="85"/>
      <c r="U912" s="9" vm="4623">
        <f ca="1"/>
        <v>45210</v>
      </c>
      <c r="V912" s="9" vm="4624">
        <f ca="1"/>
        <v>202.2</v>
      </c>
      <c r="W912" s="9" vm="4625">
        <f ca="1"/>
        <v>134571</v>
      </c>
      <c r="X912" s="85">
        <f t="shared" ca="1" si="119"/>
        <v>-5.9311981020168322E-4</v>
      </c>
      <c r="AR912" s="25" vm="4606">
        <f t="shared" ca="1" si="112"/>
        <v>45203</v>
      </c>
      <c r="AS912">
        <f t="shared" ca="1" si="113"/>
        <v>191809706.20000002</v>
      </c>
      <c r="AT912" t="str">
        <f t="shared" ca="1" si="115"/>
        <v/>
      </c>
      <c r="AU912" s="25" vm="4623">
        <f t="shared" ca="1" si="116"/>
        <v>45210</v>
      </c>
      <c r="AV912">
        <f t="shared" ca="1" si="117"/>
        <v>27210256.199999999</v>
      </c>
      <c r="AW912" s="213" t="str">
        <f t="shared" ca="1" si="118"/>
        <v/>
      </c>
    </row>
    <row r="913" spans="1:49" x14ac:dyDescent="0.25">
      <c r="A913" s="9" vm="4611">
        <f ca="1"/>
        <v>45204</v>
      </c>
      <c r="B913" s="9" vm="4626">
        <f ca="1"/>
        <v>316.2</v>
      </c>
      <c r="C913" s="9" vm="4627">
        <f ca="1"/>
        <v>1113444</v>
      </c>
      <c r="D913" s="85">
        <f t="shared" ca="1" si="114"/>
        <v>0.1220723917672107</v>
      </c>
      <c r="E913" s="85"/>
      <c r="U913" s="9" vm="4628">
        <f ca="1"/>
        <v>45211</v>
      </c>
      <c r="V913" s="9" vm="4056">
        <f ca="1"/>
        <v>198.72</v>
      </c>
      <c r="W913" s="9" vm="4629">
        <f ca="1"/>
        <v>90929</v>
      </c>
      <c r="X913" s="85">
        <f t="shared" ca="1" si="119"/>
        <v>-1.7210682492581553E-2</v>
      </c>
      <c r="AR913" s="25" vm="4611">
        <f t="shared" ca="1" si="112"/>
        <v>45204</v>
      </c>
      <c r="AS913">
        <f t="shared" ca="1" si="113"/>
        <v>352070992.80000001</v>
      </c>
      <c r="AT913" t="str">
        <f t="shared" ca="1" si="115"/>
        <v/>
      </c>
      <c r="AU913" s="25" vm="4628">
        <f t="shared" ca="1" si="116"/>
        <v>45211</v>
      </c>
      <c r="AV913">
        <f t="shared" ca="1" si="117"/>
        <v>18069410.879999999</v>
      </c>
      <c r="AW913" s="213" t="str">
        <f t="shared" ca="1" si="118"/>
        <v/>
      </c>
    </row>
    <row r="914" spans="1:49" x14ac:dyDescent="0.25">
      <c r="A914" s="9" vm="4615">
        <f ca="1"/>
        <v>45205</v>
      </c>
      <c r="B914" s="9" vm="4630">
        <f ca="1"/>
        <v>344.2</v>
      </c>
      <c r="C914" s="9" vm="4631">
        <f ca="1"/>
        <v>1122333</v>
      </c>
      <c r="D914" s="85">
        <f t="shared" ca="1" si="114"/>
        <v>8.8551549652118922E-2</v>
      </c>
      <c r="E914" s="85"/>
      <c r="U914" s="9" vm="4632">
        <f ca="1"/>
        <v>45212</v>
      </c>
      <c r="V914" s="9" vm="4633">
        <f ca="1"/>
        <v>190.8</v>
      </c>
      <c r="W914" s="9" vm="4634">
        <f ca="1"/>
        <v>122273</v>
      </c>
      <c r="X914" s="85">
        <f t="shared" ca="1" si="119"/>
        <v>-3.985507246376805E-2</v>
      </c>
      <c r="AR914" s="25" vm="4615">
        <f t="shared" ca="1" si="112"/>
        <v>45205</v>
      </c>
      <c r="AS914">
        <f t="shared" ca="1" si="113"/>
        <v>386307018.59999996</v>
      </c>
      <c r="AT914" t="str">
        <f t="shared" ca="1" si="115"/>
        <v/>
      </c>
      <c r="AU914" s="25" vm="4632">
        <f t="shared" ca="1" si="116"/>
        <v>45212</v>
      </c>
      <c r="AV914">
        <f t="shared" ca="1" si="117"/>
        <v>23329688.400000002</v>
      </c>
      <c r="AW914" s="213" t="str">
        <f t="shared" ca="1" si="118"/>
        <v/>
      </c>
    </row>
    <row r="915" spans="1:49" x14ac:dyDescent="0.25">
      <c r="A915" s="9" vm="4635">
        <f ca="1"/>
        <v>45208</v>
      </c>
      <c r="B915" s="9" vm="4636">
        <f ca="1"/>
        <v>353.95</v>
      </c>
      <c r="C915" s="9" vm="4637">
        <f ca="1"/>
        <v>599996</v>
      </c>
      <c r="D915" s="85">
        <f t="shared" ca="1" si="114"/>
        <v>2.832655432887856E-2</v>
      </c>
      <c r="E915" s="85"/>
      <c r="U915" s="9" vm="4638">
        <f ca="1"/>
        <v>45215</v>
      </c>
      <c r="V915" s="9" vm="4639">
        <f ca="1"/>
        <v>181.8</v>
      </c>
      <c r="W915" s="9" vm="4640">
        <f ca="1"/>
        <v>163562</v>
      </c>
      <c r="X915" s="85">
        <f t="shared" ca="1" si="119"/>
        <v>-4.7169811320754713E-2</v>
      </c>
      <c r="AR915" s="25" vm="4635">
        <f t="shared" ca="1" si="112"/>
        <v>45208</v>
      </c>
      <c r="AS915">
        <f t="shared" ca="1" si="113"/>
        <v>212368584.19999999</v>
      </c>
      <c r="AT915" t="str">
        <f t="shared" ca="1" si="115"/>
        <v/>
      </c>
      <c r="AU915" s="25" vm="4638">
        <f t="shared" ca="1" si="116"/>
        <v>45215</v>
      </c>
      <c r="AV915">
        <f t="shared" ca="1" si="117"/>
        <v>29735571.600000001</v>
      </c>
      <c r="AW915" s="213" t="str">
        <f t="shared" ca="1" si="118"/>
        <v/>
      </c>
    </row>
    <row r="916" spans="1:49" x14ac:dyDescent="0.25">
      <c r="A916" s="9" vm="4618">
        <f ca="1"/>
        <v>45209</v>
      </c>
      <c r="B916" s="9" vm="4641">
        <f ca="1"/>
        <v>358.35</v>
      </c>
      <c r="C916" s="9" vm="4642">
        <f ca="1"/>
        <v>475987</v>
      </c>
      <c r="D916" s="85">
        <f t="shared" ca="1" si="114"/>
        <v>1.2431134341008714E-2</v>
      </c>
      <c r="E916" s="85"/>
      <c r="U916" s="9" vm="4643">
        <f ca="1"/>
        <v>45216</v>
      </c>
      <c r="V916" s="9" vm="4644">
        <f ca="1"/>
        <v>178.44</v>
      </c>
      <c r="W916" s="9" vm="4645">
        <f ca="1"/>
        <v>170091</v>
      </c>
      <c r="X916" s="85">
        <f t="shared" ca="1" si="119"/>
        <v>-1.8481848184818555E-2</v>
      </c>
      <c r="AR916" s="25" vm="4618">
        <f t="shared" ca="1" si="112"/>
        <v>45209</v>
      </c>
      <c r="AS916">
        <f t="shared" ca="1" si="113"/>
        <v>170569941.45000002</v>
      </c>
      <c r="AT916" t="str">
        <f t="shared" ca="1" si="115"/>
        <v/>
      </c>
      <c r="AU916" s="25" vm="4643">
        <f t="shared" ca="1" si="116"/>
        <v>45216</v>
      </c>
      <c r="AV916">
        <f t="shared" ca="1" si="117"/>
        <v>30351038.039999999</v>
      </c>
      <c r="AW916" s="213" t="str">
        <f t="shared" ca="1" si="118"/>
        <v/>
      </c>
    </row>
    <row r="917" spans="1:49" x14ac:dyDescent="0.25">
      <c r="A917" s="9" vm="4623">
        <f ca="1"/>
        <v>45210</v>
      </c>
      <c r="B917" s="9" vm="4646">
        <f ca="1"/>
        <v>358.6</v>
      </c>
      <c r="C917" s="9" vm="4647">
        <f ca="1"/>
        <v>838609</v>
      </c>
      <c r="D917" s="85">
        <f t="shared" ca="1" si="114"/>
        <v>6.9764197014092369E-4</v>
      </c>
      <c r="E917" s="85"/>
      <c r="U917" s="9" vm="4648">
        <f ca="1"/>
        <v>45217</v>
      </c>
      <c r="V917" s="9" vm="4301">
        <f ca="1"/>
        <v>179.28</v>
      </c>
      <c r="W917" s="9" vm="4649">
        <f ca="1"/>
        <v>145185</v>
      </c>
      <c r="X917" s="85">
        <f t="shared" ca="1" si="119"/>
        <v>4.7074646940148141E-3</v>
      </c>
      <c r="AR917" s="25" vm="4623">
        <f t="shared" ca="1" si="112"/>
        <v>45210</v>
      </c>
      <c r="AS917">
        <f t="shared" ca="1" si="113"/>
        <v>300725187.40000004</v>
      </c>
      <c r="AT917" t="str">
        <f t="shared" ca="1" si="115"/>
        <v/>
      </c>
      <c r="AU917" s="25" vm="4648">
        <f t="shared" ca="1" si="116"/>
        <v>45217</v>
      </c>
      <c r="AV917">
        <f t="shared" ca="1" si="117"/>
        <v>26028766.800000001</v>
      </c>
      <c r="AW917" s="213" t="str">
        <f t="shared" ca="1" si="118"/>
        <v/>
      </c>
    </row>
    <row r="918" spans="1:49" x14ac:dyDescent="0.25">
      <c r="A918" s="9" vm="4628">
        <f ca="1"/>
        <v>45211</v>
      </c>
      <c r="B918" s="9" vm="4650">
        <f ca="1"/>
        <v>351.95</v>
      </c>
      <c r="C918" s="9" vm="4651">
        <f ca="1"/>
        <v>464036</v>
      </c>
      <c r="D918" s="85">
        <f t="shared" ca="1" si="114"/>
        <v>-1.854433909648643E-2</v>
      </c>
      <c r="E918" s="85"/>
      <c r="U918" s="9" vm="4652">
        <f ca="1"/>
        <v>45218</v>
      </c>
      <c r="V918" s="9" vm="4653">
        <f ca="1"/>
        <v>166.08</v>
      </c>
      <c r="W918" s="9" vm="4654">
        <f ca="1"/>
        <v>213801</v>
      </c>
      <c r="X918" s="85">
        <f t="shared" ca="1" si="119"/>
        <v>-7.3627844712181992E-2</v>
      </c>
      <c r="AR918" s="25" vm="4628">
        <f t="shared" ca="1" si="112"/>
        <v>45211</v>
      </c>
      <c r="AS918">
        <f t="shared" ca="1" si="113"/>
        <v>163317470.19999999</v>
      </c>
      <c r="AT918" t="str">
        <f t="shared" ca="1" si="115"/>
        <v/>
      </c>
      <c r="AU918" s="25" vm="4652">
        <f t="shared" ca="1" si="116"/>
        <v>45218</v>
      </c>
      <c r="AV918">
        <f t="shared" ca="1" si="117"/>
        <v>35508070.080000006</v>
      </c>
      <c r="AW918" s="213" t="str">
        <f t="shared" ca="1" si="118"/>
        <v/>
      </c>
    </row>
    <row r="919" spans="1:49" x14ac:dyDescent="0.25">
      <c r="A919" s="9" vm="4632">
        <f ca="1"/>
        <v>45212</v>
      </c>
      <c r="B919" s="9" vm="4655">
        <f ca="1"/>
        <v>340.25</v>
      </c>
      <c r="C919" s="9" vm="4656">
        <f ca="1"/>
        <v>472015</v>
      </c>
      <c r="D919" s="85">
        <f t="shared" ca="1" si="114"/>
        <v>-3.3243358431595364E-2</v>
      </c>
      <c r="E919" s="85"/>
      <c r="U919" s="9" vm="4657">
        <f ca="1"/>
        <v>45219</v>
      </c>
      <c r="V919" s="9" vm="4658">
        <f ca="1"/>
        <v>159.84</v>
      </c>
      <c r="W919" s="9" vm="4659">
        <f ca="1"/>
        <v>118256</v>
      </c>
      <c r="X919" s="85">
        <f t="shared" ca="1" si="119"/>
        <v>-3.7572254335260166E-2</v>
      </c>
      <c r="AR919" s="25" vm="4632">
        <f t="shared" ca="1" si="112"/>
        <v>45212</v>
      </c>
      <c r="AS919">
        <f t="shared" ca="1" si="113"/>
        <v>160603103.75</v>
      </c>
      <c r="AT919" t="str">
        <f t="shared" ca="1" si="115"/>
        <v/>
      </c>
      <c r="AU919" s="25" vm="4657">
        <f t="shared" ca="1" si="116"/>
        <v>45219</v>
      </c>
      <c r="AV919">
        <f t="shared" ca="1" si="117"/>
        <v>18902039.039999999</v>
      </c>
      <c r="AW919" s="213" t="str">
        <f t="shared" ca="1" si="118"/>
        <v/>
      </c>
    </row>
    <row r="920" spans="1:49" x14ac:dyDescent="0.25">
      <c r="A920" s="9" vm="4638">
        <f ca="1"/>
        <v>45215</v>
      </c>
      <c r="B920" s="9" vm="4660">
        <f ca="1"/>
        <v>325.10000000000002</v>
      </c>
      <c r="C920" s="9" vm="4661">
        <f ca="1"/>
        <v>577010</v>
      </c>
      <c r="D920" s="85">
        <f t="shared" ca="1" si="114"/>
        <v>-4.4526083761939686E-2</v>
      </c>
      <c r="E920" s="85"/>
      <c r="U920" s="9" vm="4662">
        <f ca="1"/>
        <v>45222</v>
      </c>
      <c r="V920" s="9" vm="4663">
        <f ca="1"/>
        <v>160.68</v>
      </c>
      <c r="W920" s="9" vm="4664">
        <f ca="1"/>
        <v>73244</v>
      </c>
      <c r="X920" s="85">
        <f t="shared" ca="1" si="119"/>
        <v>5.2552552552552765E-3</v>
      </c>
      <c r="AR920" s="25" vm="4638">
        <f t="shared" ca="1" si="112"/>
        <v>45215</v>
      </c>
      <c r="AS920">
        <f t="shared" ca="1" si="113"/>
        <v>187585951</v>
      </c>
      <c r="AT920" t="str">
        <f t="shared" ca="1" si="115"/>
        <v/>
      </c>
      <c r="AU920" s="25" vm="4662">
        <f t="shared" ca="1" si="116"/>
        <v>45222</v>
      </c>
      <c r="AV920">
        <f t="shared" ca="1" si="117"/>
        <v>11768845.92</v>
      </c>
      <c r="AW920" s="213" t="str">
        <f t="shared" ca="1" si="118"/>
        <v/>
      </c>
    </row>
    <row r="921" spans="1:49" x14ac:dyDescent="0.25">
      <c r="A921" s="9" vm="4643">
        <f ca="1"/>
        <v>45216</v>
      </c>
      <c r="B921" s="9" vm="4665">
        <f ca="1"/>
        <v>319.60000000000002</v>
      </c>
      <c r="C921" s="9" vm="4666">
        <f ca="1"/>
        <v>480798</v>
      </c>
      <c r="D921" s="85">
        <f t="shared" ca="1" si="114"/>
        <v>-1.6917871424177174E-2</v>
      </c>
      <c r="E921" s="85"/>
      <c r="U921" s="9" vm="4667">
        <f ca="1"/>
        <v>45223</v>
      </c>
      <c r="V921" s="9" vm="4668">
        <f ca="1"/>
        <v>167.28</v>
      </c>
      <c r="W921" s="9" vm="4669">
        <f ca="1"/>
        <v>131392</v>
      </c>
      <c r="X921" s="85">
        <f t="shared" ca="1" si="119"/>
        <v>4.1075429424943952E-2</v>
      </c>
      <c r="AR921" s="25" vm="4643">
        <f t="shared" ca="1" si="112"/>
        <v>45216</v>
      </c>
      <c r="AS921">
        <f t="shared" ca="1" si="113"/>
        <v>153663040.80000001</v>
      </c>
      <c r="AT921" t="str">
        <f t="shared" ca="1" si="115"/>
        <v/>
      </c>
      <c r="AU921" s="25" vm="4667">
        <f t="shared" ca="1" si="116"/>
        <v>45223</v>
      </c>
      <c r="AV921">
        <f t="shared" ca="1" si="117"/>
        <v>21979253.760000002</v>
      </c>
      <c r="AW921" s="213" t="str">
        <f t="shared" ca="1" si="118"/>
        <v/>
      </c>
    </row>
    <row r="922" spans="1:49" x14ac:dyDescent="0.25">
      <c r="A922" s="9" vm="4648">
        <f ca="1"/>
        <v>45217</v>
      </c>
      <c r="B922" s="9" vm="4670">
        <f ca="1"/>
        <v>321.45</v>
      </c>
      <c r="C922" s="9" vm="4671">
        <f ca="1"/>
        <v>410532</v>
      </c>
      <c r="D922" s="85">
        <f t="shared" ca="1" si="114"/>
        <v>5.7884856070086537E-3</v>
      </c>
      <c r="E922" s="85"/>
      <c r="U922" s="9" vm="4672">
        <f ca="1"/>
        <v>45224</v>
      </c>
      <c r="V922" s="9" vm="4673">
        <f ca="1"/>
        <v>172.92</v>
      </c>
      <c r="W922" s="9" vm="4674">
        <f ca="1"/>
        <v>137953</v>
      </c>
      <c r="X922" s="85">
        <f t="shared" ca="1" si="119"/>
        <v>3.3715925394547978E-2</v>
      </c>
      <c r="AR922" s="25" vm="4648">
        <f t="shared" ca="1" si="112"/>
        <v>45217</v>
      </c>
      <c r="AS922">
        <f t="shared" ca="1" si="113"/>
        <v>131965511.39999999</v>
      </c>
      <c r="AT922" t="str">
        <f t="shared" ca="1" si="115"/>
        <v/>
      </c>
      <c r="AU922" s="25" vm="4672">
        <f t="shared" ca="1" si="116"/>
        <v>45224</v>
      </c>
      <c r="AV922">
        <f t="shared" ca="1" si="117"/>
        <v>23854832.759999998</v>
      </c>
      <c r="AW922" s="213" t="str">
        <f t="shared" ca="1" si="118"/>
        <v/>
      </c>
    </row>
    <row r="923" spans="1:49" x14ac:dyDescent="0.25">
      <c r="A923" s="9" vm="4652">
        <f ca="1"/>
        <v>45218</v>
      </c>
      <c r="B923" s="9" vm="4675">
        <f ca="1"/>
        <v>300.89999999999998</v>
      </c>
      <c r="C923" s="9" vm="4676">
        <f ca="1"/>
        <v>695956</v>
      </c>
      <c r="D923" s="85">
        <f t="shared" ca="1" si="114"/>
        <v>-6.3929071395240358E-2</v>
      </c>
      <c r="E923" s="85"/>
      <c r="U923" s="9" vm="4677">
        <f ca="1"/>
        <v>45225</v>
      </c>
      <c r="V923" s="9" vm="4678">
        <f ca="1"/>
        <v>185.4</v>
      </c>
      <c r="W923" s="9" vm="4679">
        <f ca="1"/>
        <v>193335</v>
      </c>
      <c r="X923" s="85">
        <f t="shared" ca="1" si="119"/>
        <v>7.2172102706453967E-2</v>
      </c>
      <c r="AR923" s="25" vm="4652">
        <f t="shared" ca="1" si="112"/>
        <v>45218</v>
      </c>
      <c r="AS923">
        <f t="shared" ca="1" si="113"/>
        <v>209413160.39999998</v>
      </c>
      <c r="AT923" t="str">
        <f t="shared" ca="1" si="115"/>
        <v/>
      </c>
      <c r="AU923" s="25" vm="4677">
        <f t="shared" ca="1" si="116"/>
        <v>45225</v>
      </c>
      <c r="AV923">
        <f t="shared" ca="1" si="117"/>
        <v>35844309</v>
      </c>
      <c r="AW923" s="213" t="str">
        <f t="shared" ca="1" si="118"/>
        <v/>
      </c>
    </row>
    <row r="924" spans="1:49" x14ac:dyDescent="0.25">
      <c r="A924" s="9" vm="4657">
        <f ca="1"/>
        <v>45219</v>
      </c>
      <c r="B924" s="9" vm="4680">
        <f ca="1"/>
        <v>289.60000000000002</v>
      </c>
      <c r="C924" s="9" vm="4681">
        <f ca="1"/>
        <v>453440</v>
      </c>
      <c r="D924" s="85">
        <f t="shared" ca="1" si="114"/>
        <v>-3.7554004652708396E-2</v>
      </c>
      <c r="E924" s="85"/>
      <c r="U924" s="9" vm="4682">
        <f ca="1"/>
        <v>45226</v>
      </c>
      <c r="V924" s="9" vm="4683">
        <f ca="1"/>
        <v>179.4</v>
      </c>
      <c r="W924" s="9" vm="4684">
        <f ca="1"/>
        <v>186023</v>
      </c>
      <c r="X924" s="85">
        <f t="shared" ca="1" si="119"/>
        <v>-3.2362459546925564E-2</v>
      </c>
      <c r="AR924" s="25" vm="4657">
        <f t="shared" ca="1" si="112"/>
        <v>45219</v>
      </c>
      <c r="AS924">
        <f t="shared" ca="1" si="113"/>
        <v>131316224.00000001</v>
      </c>
      <c r="AT924" t="str">
        <f t="shared" ca="1" si="115"/>
        <v/>
      </c>
      <c r="AU924" s="25" vm="4682">
        <f t="shared" ca="1" si="116"/>
        <v>45226</v>
      </c>
      <c r="AV924">
        <f t="shared" ca="1" si="117"/>
        <v>33372526.199999999</v>
      </c>
      <c r="AW924" s="213" t="str">
        <f t="shared" ca="1" si="118"/>
        <v/>
      </c>
    </row>
    <row r="925" spans="1:49" x14ac:dyDescent="0.25">
      <c r="A925" s="9" vm="4662">
        <f ca="1"/>
        <v>45222</v>
      </c>
      <c r="B925" s="9" vm="4685">
        <f ca="1"/>
        <v>290.89999999999998</v>
      </c>
      <c r="C925" s="9" vm="4686">
        <f ca="1"/>
        <v>378431</v>
      </c>
      <c r="D925" s="85">
        <f t="shared" ca="1" si="114"/>
        <v>4.4889502762429367E-3</v>
      </c>
      <c r="E925" s="85"/>
      <c r="U925" s="9" vm="4687">
        <f ca="1"/>
        <v>45229</v>
      </c>
      <c r="V925" s="9" vm="4688">
        <f ca="1"/>
        <v>166.44</v>
      </c>
      <c r="W925" s="9" vm="4689">
        <f ca="1"/>
        <v>165838</v>
      </c>
      <c r="X925" s="85">
        <f t="shared" ca="1" si="119"/>
        <v>-7.2240802675585331E-2</v>
      </c>
      <c r="AR925" s="25" vm="4662">
        <f t="shared" ca="1" si="112"/>
        <v>45222</v>
      </c>
      <c r="AS925">
        <f t="shared" ca="1" si="113"/>
        <v>110085577.89999999</v>
      </c>
      <c r="AT925" t="str">
        <f t="shared" ca="1" si="115"/>
        <v/>
      </c>
      <c r="AU925" s="25" vm="4687">
        <f t="shared" ca="1" si="116"/>
        <v>45229</v>
      </c>
      <c r="AV925">
        <f t="shared" ca="1" si="117"/>
        <v>27602076.719999999</v>
      </c>
      <c r="AW925" s="213" t="str">
        <f t="shared" ca="1" si="118"/>
        <v/>
      </c>
    </row>
    <row r="926" spans="1:49" x14ac:dyDescent="0.25">
      <c r="A926" s="9" vm="4667">
        <f ca="1"/>
        <v>45223</v>
      </c>
      <c r="B926" s="9" vm="4690">
        <f ca="1"/>
        <v>301.5</v>
      </c>
      <c r="C926" s="9" vm="4691">
        <f ca="1"/>
        <v>552174</v>
      </c>
      <c r="D926" s="85">
        <f t="shared" ca="1" si="114"/>
        <v>3.643863870745969E-2</v>
      </c>
      <c r="E926" s="85"/>
      <c r="U926" s="9" vm="4692">
        <f ca="1"/>
        <v>45230</v>
      </c>
      <c r="V926" s="9" vm="4693">
        <f ca="1"/>
        <v>193.08</v>
      </c>
      <c r="W926" s="9" vm="4694">
        <f ca="1"/>
        <v>255574</v>
      </c>
      <c r="X926" s="85">
        <f t="shared" ca="1" si="119"/>
        <v>0.16005767844268215</v>
      </c>
      <c r="AR926" s="25" vm="4667">
        <f t="shared" ca="1" si="112"/>
        <v>45223</v>
      </c>
      <c r="AS926">
        <f t="shared" ca="1" si="113"/>
        <v>166480461</v>
      </c>
      <c r="AT926" t="str">
        <f t="shared" ca="1" si="115"/>
        <v/>
      </c>
      <c r="AU926" s="25" vm="4692">
        <f t="shared" ca="1" si="116"/>
        <v>45230</v>
      </c>
      <c r="AV926">
        <f t="shared" ca="1" si="117"/>
        <v>49346227.920000002</v>
      </c>
      <c r="AW926" s="213" t="str">
        <f t="shared" ca="1" si="118"/>
        <v/>
      </c>
    </row>
    <row r="927" spans="1:49" x14ac:dyDescent="0.25">
      <c r="A927" s="9" vm="4672">
        <f ca="1"/>
        <v>45224</v>
      </c>
      <c r="B927" s="9" vm="4695">
        <f ca="1"/>
        <v>311.3</v>
      </c>
      <c r="C927" s="9" vm="4696">
        <f ca="1"/>
        <v>478613</v>
      </c>
      <c r="D927" s="85">
        <f t="shared" ca="1" si="114"/>
        <v>3.2504145936981796E-2</v>
      </c>
      <c r="E927" s="85"/>
      <c r="U927" s="9" vm="4697">
        <f ca="1"/>
        <v>45231</v>
      </c>
      <c r="V927" s="9" vm="4612">
        <f ca="1"/>
        <v>181.44</v>
      </c>
      <c r="W927" s="9" vm="4698">
        <f ca="1"/>
        <v>165485</v>
      </c>
      <c r="X927" s="85">
        <f t="shared" ca="1" si="119"/>
        <v>-6.028589185829715E-2</v>
      </c>
      <c r="AR927" s="25" vm="4672">
        <f t="shared" ca="1" si="112"/>
        <v>45224</v>
      </c>
      <c r="AS927">
        <f t="shared" ca="1" si="113"/>
        <v>148992226.90000001</v>
      </c>
      <c r="AT927" t="str">
        <f t="shared" ca="1" si="115"/>
        <v/>
      </c>
      <c r="AU927" s="25" vm="4697">
        <f t="shared" ca="1" si="116"/>
        <v>45231</v>
      </c>
      <c r="AV927">
        <f t="shared" ca="1" si="117"/>
        <v>30025598.399999999</v>
      </c>
      <c r="AW927" s="213" t="str">
        <f t="shared" ca="1" si="118"/>
        <v/>
      </c>
    </row>
    <row r="928" spans="1:49" x14ac:dyDescent="0.25">
      <c r="A928" s="9" vm="4677">
        <f ca="1"/>
        <v>45225</v>
      </c>
      <c r="B928" s="9" vm="4699">
        <f ca="1"/>
        <v>329.3</v>
      </c>
      <c r="C928" s="9" vm="4700">
        <f ca="1"/>
        <v>843018</v>
      </c>
      <c r="D928" s="85">
        <f t="shared" ca="1" si="114"/>
        <v>5.7822036620623192E-2</v>
      </c>
      <c r="E928" s="85"/>
      <c r="U928" s="9" vm="4701">
        <f ca="1"/>
        <v>45232</v>
      </c>
      <c r="V928" s="9" vm="4702">
        <f ca="1"/>
        <v>182.64</v>
      </c>
      <c r="W928" s="9" vm="4703">
        <f ca="1"/>
        <v>164114</v>
      </c>
      <c r="X928" s="85">
        <f t="shared" ca="1" si="119"/>
        <v>6.6137566137565509E-3</v>
      </c>
      <c r="AR928" s="25" vm="4677">
        <f t="shared" ca="1" si="112"/>
        <v>45225</v>
      </c>
      <c r="AS928">
        <f t="shared" ca="1" si="113"/>
        <v>277605827.40000004</v>
      </c>
      <c r="AT928" t="str">
        <f t="shared" ca="1" si="115"/>
        <v/>
      </c>
      <c r="AU928" s="25" vm="4701">
        <f t="shared" ca="1" si="116"/>
        <v>45232</v>
      </c>
      <c r="AV928">
        <f t="shared" ca="1" si="117"/>
        <v>29973780.959999997</v>
      </c>
      <c r="AW928" s="213" t="str">
        <f t="shared" ca="1" si="118"/>
        <v/>
      </c>
    </row>
    <row r="929" spans="1:49" x14ac:dyDescent="0.25">
      <c r="A929" s="9" vm="4682">
        <f ca="1"/>
        <v>45226</v>
      </c>
      <c r="B929" s="9" vm="4704">
        <f ca="1"/>
        <v>320.45</v>
      </c>
      <c r="C929" s="9" vm="4705">
        <f ca="1"/>
        <v>719563</v>
      </c>
      <c r="D929" s="85">
        <f t="shared" ca="1" si="114"/>
        <v>-2.687518979653818E-2</v>
      </c>
      <c r="E929" s="85"/>
      <c r="U929" s="9" vm="4706">
        <f ca="1"/>
        <v>45233</v>
      </c>
      <c r="V929" s="9" vm="4707">
        <f ca="1"/>
        <v>180.72</v>
      </c>
      <c r="W929" s="9" vm="4708">
        <f ca="1"/>
        <v>122512</v>
      </c>
      <c r="X929" s="85">
        <f t="shared" ca="1" si="119"/>
        <v>-1.0512483574244348E-2</v>
      </c>
      <c r="AR929" s="25" vm="4682">
        <f t="shared" ca="1" si="112"/>
        <v>45226</v>
      </c>
      <c r="AS929">
        <f t="shared" ca="1" si="113"/>
        <v>230583963.34999999</v>
      </c>
      <c r="AT929" t="str">
        <f t="shared" ca="1" si="115"/>
        <v/>
      </c>
      <c r="AU929" s="25" vm="4706">
        <f t="shared" ca="1" si="116"/>
        <v>45233</v>
      </c>
      <c r="AV929">
        <f t="shared" ca="1" si="117"/>
        <v>22140368.640000001</v>
      </c>
      <c r="AW929" s="213" t="str">
        <f t="shared" ca="1" si="118"/>
        <v/>
      </c>
    </row>
    <row r="930" spans="1:49" x14ac:dyDescent="0.25">
      <c r="A930" s="9" vm="4687">
        <f ca="1"/>
        <v>45229</v>
      </c>
      <c r="B930" s="9" vm="4709">
        <f ca="1"/>
        <v>299.89999999999998</v>
      </c>
      <c r="C930" s="9" vm="4710">
        <f ca="1"/>
        <v>562357</v>
      </c>
      <c r="D930" s="85">
        <f t="shared" ca="1" si="114"/>
        <v>-6.4128569199563154E-2</v>
      </c>
      <c r="E930" s="85"/>
      <c r="U930" s="9" vm="4711">
        <f ca="1"/>
        <v>45236</v>
      </c>
      <c r="V930" s="9" vm="4712">
        <f ca="1"/>
        <v>158.4</v>
      </c>
      <c r="W930" s="9" vm="4713">
        <f ca="1"/>
        <v>323964</v>
      </c>
      <c r="X930" s="85">
        <f t="shared" ca="1" si="119"/>
        <v>-0.12350597609561749</v>
      </c>
      <c r="AR930" s="25" vm="4687">
        <f t="shared" ca="1" si="112"/>
        <v>45229</v>
      </c>
      <c r="AS930">
        <f t="shared" ca="1" si="113"/>
        <v>168650864.29999998</v>
      </c>
      <c r="AT930" t="str">
        <f t="shared" ca="1" si="115"/>
        <v/>
      </c>
      <c r="AU930" s="25" vm="4711">
        <f t="shared" ca="1" si="116"/>
        <v>45236</v>
      </c>
      <c r="AV930">
        <f t="shared" ca="1" si="117"/>
        <v>51315897.600000001</v>
      </c>
      <c r="AW930" s="213" t="str">
        <f t="shared" ca="1" si="118"/>
        <v/>
      </c>
    </row>
    <row r="931" spans="1:49" x14ac:dyDescent="0.25">
      <c r="A931" s="9" vm="4692">
        <f ca="1"/>
        <v>45230</v>
      </c>
      <c r="B931" s="9" vm="4714">
        <f ca="1"/>
        <v>344.3</v>
      </c>
      <c r="C931" s="9" vm="4715">
        <f ca="1"/>
        <v>1255273</v>
      </c>
      <c r="D931" s="85">
        <f t="shared" ca="1" si="114"/>
        <v>0.1480493497832612</v>
      </c>
      <c r="E931" s="85"/>
      <c r="U931" s="9" vm="4716">
        <f ca="1"/>
        <v>45237</v>
      </c>
      <c r="V931" s="9" vm="4717">
        <f ca="1"/>
        <v>149.52000000000001</v>
      </c>
      <c r="W931" s="9" vm="4718">
        <f ca="1"/>
        <v>179735</v>
      </c>
      <c r="X931" s="85">
        <f t="shared" ca="1" si="119"/>
        <v>-5.6060606060606033E-2</v>
      </c>
      <c r="AR931" s="25" vm="4692">
        <f t="shared" ca="1" si="112"/>
        <v>45230</v>
      </c>
      <c r="AS931">
        <f t="shared" ca="1" si="113"/>
        <v>432190493.90000004</v>
      </c>
      <c r="AT931" t="str">
        <f t="shared" ca="1" si="115"/>
        <v/>
      </c>
      <c r="AU931" s="25" vm="4716">
        <f t="shared" ca="1" si="116"/>
        <v>45237</v>
      </c>
      <c r="AV931">
        <f t="shared" ca="1" si="117"/>
        <v>26873977.200000003</v>
      </c>
      <c r="AW931" s="213" t="str">
        <f t="shared" ca="1" si="118"/>
        <v/>
      </c>
    </row>
    <row r="932" spans="1:49" x14ac:dyDescent="0.25">
      <c r="A932" s="9" vm="4697">
        <f ca="1"/>
        <v>45231</v>
      </c>
      <c r="B932" s="9" vm="4719">
        <f ca="1"/>
        <v>328.7</v>
      </c>
      <c r="C932" s="9" vm="4720">
        <f ca="1"/>
        <v>637602</v>
      </c>
      <c r="D932" s="85">
        <f t="shared" ca="1" si="114"/>
        <v>-4.5309323264594893E-2</v>
      </c>
      <c r="E932" s="85"/>
      <c r="U932" s="9" vm="4721">
        <f ca="1"/>
        <v>45238</v>
      </c>
      <c r="V932" s="9" vm="4204">
        <f ca="1"/>
        <v>143.88</v>
      </c>
      <c r="W932" s="9" vm="4722">
        <f ca="1"/>
        <v>352916</v>
      </c>
      <c r="X932" s="85">
        <f t="shared" ca="1" si="119"/>
        <v>-3.7720706260032197E-2</v>
      </c>
      <c r="AR932" s="25" vm="4697">
        <f t="shared" ca="1" si="112"/>
        <v>45231</v>
      </c>
      <c r="AS932">
        <f t="shared" ca="1" si="113"/>
        <v>209579777.40000001</v>
      </c>
      <c r="AT932" t="str">
        <f t="shared" ca="1" si="115"/>
        <v/>
      </c>
      <c r="AU932" s="25" vm="4721">
        <f t="shared" ca="1" si="116"/>
        <v>45238</v>
      </c>
      <c r="AV932">
        <f t="shared" ca="1" si="117"/>
        <v>50777554.079999998</v>
      </c>
      <c r="AW932" s="213" t="str">
        <f t="shared" ca="1" si="118"/>
        <v/>
      </c>
    </row>
    <row r="933" spans="1:49" x14ac:dyDescent="0.25">
      <c r="A933" s="9" vm="4701">
        <f ca="1"/>
        <v>45232</v>
      </c>
      <c r="B933" s="9" vm="4723">
        <f ca="1"/>
        <v>334.1</v>
      </c>
      <c r="C933" s="9" vm="4724">
        <f ca="1"/>
        <v>528839</v>
      </c>
      <c r="D933" s="85">
        <f t="shared" ca="1" si="114"/>
        <v>1.6428354122300075E-2</v>
      </c>
      <c r="E933" s="85"/>
      <c r="U933" s="9" vm="4725">
        <f ca="1"/>
        <v>45239</v>
      </c>
      <c r="V933" s="9" vm="4726">
        <f ca="1"/>
        <v>136.44</v>
      </c>
      <c r="W933" s="9" vm="4727">
        <f ca="1"/>
        <v>221918</v>
      </c>
      <c r="X933" s="85">
        <f t="shared" ca="1" si="119"/>
        <v>-5.1709758131776466E-2</v>
      </c>
      <c r="AR933" s="25" vm="4701">
        <f t="shared" ca="1" si="112"/>
        <v>45232</v>
      </c>
      <c r="AS933">
        <f t="shared" ca="1" si="113"/>
        <v>176685109.90000001</v>
      </c>
      <c r="AT933" t="str">
        <f t="shared" ca="1" si="115"/>
        <v/>
      </c>
      <c r="AU933" s="25" vm="4725">
        <f t="shared" ca="1" si="116"/>
        <v>45239</v>
      </c>
      <c r="AV933">
        <f t="shared" ca="1" si="117"/>
        <v>30278491.919999998</v>
      </c>
      <c r="AW933" s="213" t="str">
        <f t="shared" ca="1" si="118"/>
        <v/>
      </c>
    </row>
    <row r="934" spans="1:49" x14ac:dyDescent="0.25">
      <c r="A934" s="9" vm="4706">
        <f ca="1"/>
        <v>45233</v>
      </c>
      <c r="B934" s="9" vm="4260">
        <f ca="1"/>
        <v>331</v>
      </c>
      <c r="C934" s="9" vm="4728">
        <f ca="1"/>
        <v>411488</v>
      </c>
      <c r="D934" s="85">
        <f t="shared" ca="1" si="114"/>
        <v>-9.2786590841066226E-3</v>
      </c>
      <c r="E934" s="85"/>
      <c r="U934" s="9" vm="4729">
        <f ca="1"/>
        <v>45240</v>
      </c>
      <c r="V934" s="9" vm="4730">
        <f ca="1"/>
        <v>133.44</v>
      </c>
      <c r="W934" s="9" vm="4731">
        <f ca="1"/>
        <v>194374</v>
      </c>
      <c r="X934" s="85">
        <f t="shared" ca="1" si="119"/>
        <v>-2.1987686895338612E-2</v>
      </c>
      <c r="AR934" s="25" vm="4706">
        <f t="shared" ca="1" si="112"/>
        <v>45233</v>
      </c>
      <c r="AS934">
        <f t="shared" ca="1" si="113"/>
        <v>136202528</v>
      </c>
      <c r="AT934" t="str">
        <f t="shared" ca="1" si="115"/>
        <v/>
      </c>
      <c r="AU934" s="25" vm="4729">
        <f t="shared" ca="1" si="116"/>
        <v>45240</v>
      </c>
      <c r="AV934">
        <f t="shared" ca="1" si="117"/>
        <v>25937266.559999999</v>
      </c>
      <c r="AW934" s="213" t="str">
        <f t="shared" ca="1" si="118"/>
        <v/>
      </c>
    </row>
    <row r="935" spans="1:49" x14ac:dyDescent="0.25">
      <c r="A935" s="9" vm="4711">
        <f ca="1"/>
        <v>45236</v>
      </c>
      <c r="B935" s="9" vm="4732">
        <f ca="1"/>
        <v>297.64999999999998</v>
      </c>
      <c r="C935" s="9" vm="4733">
        <f ca="1"/>
        <v>963516</v>
      </c>
      <c r="D935" s="85">
        <f t="shared" ca="1" si="114"/>
        <v>-0.10075528700906351</v>
      </c>
      <c r="E935" s="85"/>
      <c r="U935" s="9" vm="4734">
        <f ca="1"/>
        <v>45243</v>
      </c>
      <c r="V935" s="9" vm="4735">
        <f ca="1"/>
        <v>144.36000000000001</v>
      </c>
      <c r="W935" s="9" vm="4736">
        <f ca="1"/>
        <v>255892</v>
      </c>
      <c r="X935" s="85">
        <f t="shared" ca="1" si="119"/>
        <v>8.1834532374100835E-2</v>
      </c>
      <c r="AR935" s="25" vm="4711">
        <f t="shared" ca="1" si="112"/>
        <v>45236</v>
      </c>
      <c r="AS935">
        <f t="shared" ca="1" si="113"/>
        <v>286790537.39999998</v>
      </c>
      <c r="AT935" t="str">
        <f t="shared" ca="1" si="115"/>
        <v/>
      </c>
      <c r="AU935" s="25" vm="4734">
        <f t="shared" ca="1" si="116"/>
        <v>45243</v>
      </c>
      <c r="AV935">
        <f t="shared" ca="1" si="117"/>
        <v>36940569.120000005</v>
      </c>
      <c r="AW935" s="213" t="str">
        <f t="shared" ca="1" si="118"/>
        <v/>
      </c>
    </row>
    <row r="936" spans="1:49" x14ac:dyDescent="0.25">
      <c r="A936" s="9" vm="4716">
        <f ca="1"/>
        <v>45237</v>
      </c>
      <c r="B936" s="9" vm="4737">
        <f ca="1"/>
        <v>284.89999999999998</v>
      </c>
      <c r="C936" s="9" vm="4738">
        <f ca="1"/>
        <v>917410</v>
      </c>
      <c r="D936" s="85">
        <f t="shared" ca="1" si="114"/>
        <v>-4.283554510330926E-2</v>
      </c>
      <c r="E936" s="85"/>
      <c r="U936" s="9" vm="4739">
        <f ca="1"/>
        <v>45244</v>
      </c>
      <c r="V936" s="9" vm="4740">
        <f ca="1"/>
        <v>134.04</v>
      </c>
      <c r="W936" s="9" vm="4741">
        <f ca="1"/>
        <v>269294</v>
      </c>
      <c r="X936" s="85">
        <f t="shared" ca="1" si="119"/>
        <v>-7.1487946799667634E-2</v>
      </c>
      <c r="AR936" s="25" vm="4716">
        <f t="shared" ca="1" si="112"/>
        <v>45237</v>
      </c>
      <c r="AS936">
        <f t="shared" ca="1" si="113"/>
        <v>261370108.99999997</v>
      </c>
      <c r="AT936" t="str">
        <f t="shared" ca="1" si="115"/>
        <v/>
      </c>
      <c r="AU936" s="25" vm="4739">
        <f t="shared" ca="1" si="116"/>
        <v>45244</v>
      </c>
      <c r="AV936">
        <f t="shared" ca="1" si="117"/>
        <v>36096167.759999998</v>
      </c>
      <c r="AW936" s="213" t="str">
        <f t="shared" ca="1" si="118"/>
        <v/>
      </c>
    </row>
    <row r="937" spans="1:49" x14ac:dyDescent="0.25">
      <c r="A937" s="9" vm="4721">
        <f ca="1"/>
        <v>45238</v>
      </c>
      <c r="B937" s="9" vm="4742">
        <f ca="1"/>
        <v>270.85000000000002</v>
      </c>
      <c r="C937" s="9" vm="4743">
        <f ca="1"/>
        <v>1197901</v>
      </c>
      <c r="D937" s="85">
        <f t="shared" ca="1" si="114"/>
        <v>-4.9315549315549156E-2</v>
      </c>
      <c r="E937" s="85"/>
      <c r="U937" s="9" vm="4744">
        <f ca="1"/>
        <v>45245</v>
      </c>
      <c r="V937" s="9" vm="4745">
        <f ca="1"/>
        <v>136.56</v>
      </c>
      <c r="W937" s="9" vm="4746">
        <f ca="1"/>
        <v>285867</v>
      </c>
      <c r="X937" s="85">
        <f t="shared" ca="1" si="119"/>
        <v>1.8800358102059163E-2</v>
      </c>
      <c r="AR937" s="25" vm="4721">
        <f t="shared" ca="1" si="112"/>
        <v>45238</v>
      </c>
      <c r="AS937">
        <f t="shared" ca="1" si="113"/>
        <v>324451485.85000002</v>
      </c>
      <c r="AT937" t="str">
        <f t="shared" ca="1" si="115"/>
        <v/>
      </c>
      <c r="AU937" s="25" vm="4744">
        <f t="shared" ca="1" si="116"/>
        <v>45245</v>
      </c>
      <c r="AV937">
        <f t="shared" ca="1" si="117"/>
        <v>39037997.520000003</v>
      </c>
      <c r="AW937" s="213" t="str">
        <f t="shared" ca="1" si="118"/>
        <v/>
      </c>
    </row>
    <row r="938" spans="1:49" x14ac:dyDescent="0.25">
      <c r="A938" s="9" vm="4725">
        <f ca="1"/>
        <v>45239</v>
      </c>
      <c r="B938" s="9" vm="4747">
        <f ca="1"/>
        <v>257.8</v>
      </c>
      <c r="C938" s="9" vm="4748">
        <f ca="1"/>
        <v>936657</v>
      </c>
      <c r="D938" s="85">
        <f t="shared" ca="1" si="114"/>
        <v>-4.8181650359977887E-2</v>
      </c>
      <c r="E938" s="85"/>
      <c r="U938" s="9" vm="4749">
        <f ca="1"/>
        <v>45246</v>
      </c>
      <c r="V938" s="9" vm="4750">
        <f ca="1"/>
        <v>128.04</v>
      </c>
      <c r="W938" s="9" vm="4751">
        <f ca="1"/>
        <v>244251</v>
      </c>
      <c r="X938" s="85">
        <f t="shared" ca="1" si="119"/>
        <v>-6.2390158172232063E-2</v>
      </c>
      <c r="AR938" s="25" vm="4725">
        <f t="shared" ca="1" si="112"/>
        <v>45239</v>
      </c>
      <c r="AS938">
        <f t="shared" ca="1" si="113"/>
        <v>241470174.60000002</v>
      </c>
      <c r="AT938" t="str">
        <f t="shared" ca="1" si="115"/>
        <v/>
      </c>
      <c r="AU938" s="25" vm="4749">
        <f t="shared" ca="1" si="116"/>
        <v>45246</v>
      </c>
      <c r="AV938">
        <f t="shared" ca="1" si="117"/>
        <v>31273898.039999999</v>
      </c>
      <c r="AW938" s="213" t="str">
        <f t="shared" ca="1" si="118"/>
        <v/>
      </c>
    </row>
    <row r="939" spans="1:49" x14ac:dyDescent="0.25">
      <c r="A939" s="9" vm="4729">
        <f ca="1"/>
        <v>45240</v>
      </c>
      <c r="B939" s="9" vm="4752">
        <f ca="1"/>
        <v>251.9</v>
      </c>
      <c r="C939" s="9" vm="4753">
        <f ca="1"/>
        <v>763333</v>
      </c>
      <c r="D939" s="85">
        <f t="shared" ca="1" si="114"/>
        <v>-2.2885958107059758E-2</v>
      </c>
      <c r="E939" s="85"/>
      <c r="U939" s="9" vm="4754">
        <f ca="1"/>
        <v>45247</v>
      </c>
      <c r="V939" s="9" vm="4755">
        <f ca="1"/>
        <v>120.12</v>
      </c>
      <c r="W939" s="9" vm="4756">
        <f ca="1"/>
        <v>280524</v>
      </c>
      <c r="X939" s="85">
        <f t="shared" ca="1" si="119"/>
        <v>-6.1855670103092689E-2</v>
      </c>
      <c r="AR939" s="25" vm="4729">
        <f t="shared" ca="1" si="112"/>
        <v>45240</v>
      </c>
      <c r="AS939">
        <f t="shared" ca="1" si="113"/>
        <v>192283582.70000002</v>
      </c>
      <c r="AT939" t="str">
        <f t="shared" ca="1" si="115"/>
        <v/>
      </c>
      <c r="AU939" s="25" vm="4754">
        <f t="shared" ca="1" si="116"/>
        <v>45247</v>
      </c>
      <c r="AV939">
        <f t="shared" ca="1" si="117"/>
        <v>33696542.880000003</v>
      </c>
      <c r="AW939" s="213" t="str">
        <f t="shared" ca="1" si="118"/>
        <v/>
      </c>
    </row>
    <row r="940" spans="1:49" x14ac:dyDescent="0.25">
      <c r="A940" s="9" vm="4734">
        <f ca="1"/>
        <v>45243</v>
      </c>
      <c r="B940" s="9" vm="4757">
        <f ca="1"/>
        <v>272.64999999999998</v>
      </c>
      <c r="C940" s="9" vm="4758">
        <f ca="1"/>
        <v>1045777</v>
      </c>
      <c r="D940" s="85">
        <f t="shared" ca="1" si="114"/>
        <v>8.2373957919809337E-2</v>
      </c>
      <c r="E940" s="85"/>
      <c r="U940" s="9" vm="4759">
        <f ca="1"/>
        <v>45250</v>
      </c>
      <c r="V940" s="9" vm="4760">
        <f ca="1"/>
        <v>113.52</v>
      </c>
      <c r="W940" s="9" vm="4761">
        <f ca="1"/>
        <v>147428</v>
      </c>
      <c r="X940" s="85">
        <f t="shared" ca="1" si="119"/>
        <v>-5.4945054945055014E-2</v>
      </c>
      <c r="AR940" s="25" vm="4734">
        <f t="shared" ca="1" si="112"/>
        <v>45243</v>
      </c>
      <c r="AS940">
        <f t="shared" ca="1" si="113"/>
        <v>285131099.04999995</v>
      </c>
      <c r="AT940" t="str">
        <f t="shared" ca="1" si="115"/>
        <v/>
      </c>
      <c r="AU940" s="25" vm="4759">
        <f t="shared" ca="1" si="116"/>
        <v>45250</v>
      </c>
      <c r="AV940">
        <f t="shared" ca="1" si="117"/>
        <v>16736026.559999999</v>
      </c>
      <c r="AW940" s="213" t="str">
        <f t="shared" ca="1" si="118"/>
        <v/>
      </c>
    </row>
    <row r="941" spans="1:49" x14ac:dyDescent="0.25">
      <c r="A941" s="9" vm="4739">
        <f ca="1"/>
        <v>45244</v>
      </c>
      <c r="B941" s="9" vm="4762">
        <f ca="1"/>
        <v>253.5</v>
      </c>
      <c r="C941" s="9" vm="4763">
        <f ca="1"/>
        <v>994070</v>
      </c>
      <c r="D941" s="85">
        <f t="shared" ca="1" si="114"/>
        <v>-7.0236567027324337E-2</v>
      </c>
      <c r="E941" s="85"/>
      <c r="U941" s="9" vm="4764">
        <f ca="1"/>
        <v>45251</v>
      </c>
      <c r="V941" s="9" vm="4765">
        <f ca="1"/>
        <v>109.32</v>
      </c>
      <c r="W941" s="9" vm="4766">
        <f ca="1"/>
        <v>217401</v>
      </c>
      <c r="X941" s="85">
        <f t="shared" ca="1" si="119"/>
        <v>-3.6997885835095161E-2</v>
      </c>
      <c r="AR941" s="25" vm="4739">
        <f t="shared" ca="1" si="112"/>
        <v>45244</v>
      </c>
      <c r="AS941">
        <f t="shared" ca="1" si="113"/>
        <v>251996745</v>
      </c>
      <c r="AT941" t="str">
        <f t="shared" ca="1" si="115"/>
        <v/>
      </c>
      <c r="AU941" s="25" vm="4764">
        <f t="shared" ca="1" si="116"/>
        <v>45251</v>
      </c>
      <c r="AV941">
        <f t="shared" ca="1" si="117"/>
        <v>23766277.32</v>
      </c>
      <c r="AW941" s="213" t="str">
        <f t="shared" ca="1" si="118"/>
        <v/>
      </c>
    </row>
    <row r="942" spans="1:49" x14ac:dyDescent="0.25">
      <c r="A942" s="9" vm="4744">
        <f ca="1"/>
        <v>45245</v>
      </c>
      <c r="B942" s="9" vm="4747">
        <f ca="1"/>
        <v>257.8</v>
      </c>
      <c r="C942" s="9" vm="4767">
        <f ca="1"/>
        <v>1051701</v>
      </c>
      <c r="D942" s="85">
        <f t="shared" ca="1" si="114"/>
        <v>1.6962524654832393E-2</v>
      </c>
      <c r="E942" s="85"/>
      <c r="U942" s="9" vm="4768">
        <f ca="1"/>
        <v>45252</v>
      </c>
      <c r="V942" s="9" vm="4769">
        <f ca="1"/>
        <v>112.92</v>
      </c>
      <c r="W942" s="9" vm="4770">
        <f ca="1"/>
        <v>253232</v>
      </c>
      <c r="X942" s="85">
        <f t="shared" ca="1" si="119"/>
        <v>3.2930845225027525E-2</v>
      </c>
      <c r="AR942" s="25" vm="4744">
        <f t="shared" ca="1" si="112"/>
        <v>45245</v>
      </c>
      <c r="AS942">
        <f t="shared" ca="1" si="113"/>
        <v>271128517.80000001</v>
      </c>
      <c r="AT942" t="str">
        <f t="shared" ca="1" si="115"/>
        <v/>
      </c>
      <c r="AU942" s="25" vm="4768">
        <f t="shared" ca="1" si="116"/>
        <v>45252</v>
      </c>
      <c r="AV942">
        <f t="shared" ca="1" si="117"/>
        <v>28594957.440000001</v>
      </c>
      <c r="AW942" s="213" t="str">
        <f t="shared" ca="1" si="118"/>
        <v/>
      </c>
    </row>
    <row r="943" spans="1:49" x14ac:dyDescent="0.25">
      <c r="A943" s="9" vm="4749">
        <f ca="1"/>
        <v>45246</v>
      </c>
      <c r="B943" s="9" vm="4771">
        <f ca="1"/>
        <v>241.9</v>
      </c>
      <c r="C943" s="9" vm="4772">
        <f ca="1"/>
        <v>1435420</v>
      </c>
      <c r="D943" s="85">
        <f t="shared" ca="1" si="114"/>
        <v>-6.1675717610550837E-2</v>
      </c>
      <c r="E943" s="85"/>
      <c r="U943" s="9" vm="4773">
        <f ca="1"/>
        <v>45253</v>
      </c>
      <c r="V943" s="9" vm="4774">
        <f ca="1"/>
        <v>114.96</v>
      </c>
      <c r="W943" s="9" vm="4775">
        <f ca="1"/>
        <v>80356</v>
      </c>
      <c r="X943" s="85">
        <f t="shared" ca="1" si="119"/>
        <v>1.8065887353878783E-2</v>
      </c>
      <c r="AR943" s="25" vm="4749">
        <f t="shared" ca="1" si="112"/>
        <v>45246</v>
      </c>
      <c r="AS943">
        <f t="shared" ca="1" si="113"/>
        <v>347228098</v>
      </c>
      <c r="AT943" t="str">
        <f t="shared" ca="1" si="115"/>
        <v/>
      </c>
      <c r="AU943" s="25" vm="4773">
        <f t="shared" ca="1" si="116"/>
        <v>45253</v>
      </c>
      <c r="AV943">
        <f t="shared" ca="1" si="117"/>
        <v>9237725.7599999998</v>
      </c>
      <c r="AW943" s="213" t="str">
        <f t="shared" ca="1" si="118"/>
        <v/>
      </c>
    </row>
    <row r="944" spans="1:49" x14ac:dyDescent="0.25">
      <c r="A944" s="9" vm="4754">
        <f ca="1"/>
        <v>45247</v>
      </c>
      <c r="B944" s="9" vm="4776">
        <f ca="1"/>
        <v>227.15</v>
      </c>
      <c r="C944" s="9" vm="4777">
        <f ca="1"/>
        <v>1937534</v>
      </c>
      <c r="D944" s="85">
        <f t="shared" ca="1" si="114"/>
        <v>-6.097560975609756E-2</v>
      </c>
      <c r="E944" s="85"/>
      <c r="U944" s="9" vm="4778">
        <f ca="1"/>
        <v>45254</v>
      </c>
      <c r="V944" s="9" vm="4779">
        <f ca="1"/>
        <v>110.28</v>
      </c>
      <c r="W944" s="9" vm="4780">
        <f ca="1"/>
        <v>172622</v>
      </c>
      <c r="X944" s="85">
        <f t="shared" ca="1" si="119"/>
        <v>-4.0709812108559437E-2</v>
      </c>
      <c r="AR944" s="25" vm="4754">
        <f t="shared" ca="1" si="112"/>
        <v>45247</v>
      </c>
      <c r="AS944">
        <f t="shared" ca="1" si="113"/>
        <v>440110848.10000002</v>
      </c>
      <c r="AT944" t="str">
        <f t="shared" ca="1" si="115"/>
        <v/>
      </c>
      <c r="AU944" s="25" vm="4778">
        <f t="shared" ca="1" si="116"/>
        <v>45254</v>
      </c>
      <c r="AV944">
        <f t="shared" ca="1" si="117"/>
        <v>19036754.16</v>
      </c>
      <c r="AW944" s="213" t="str">
        <f t="shared" ca="1" si="118"/>
        <v/>
      </c>
    </row>
    <row r="945" spans="1:49" x14ac:dyDescent="0.25">
      <c r="A945" s="9" vm="4759">
        <f ca="1"/>
        <v>45250</v>
      </c>
      <c r="B945" s="9" vm="4781">
        <f ca="1"/>
        <v>214.55</v>
      </c>
      <c r="C945" s="9" vm="4782">
        <f ca="1"/>
        <v>1132118</v>
      </c>
      <c r="D945" s="85">
        <f t="shared" ca="1" si="114"/>
        <v>-5.5469953775038494E-2</v>
      </c>
      <c r="E945" s="85"/>
      <c r="U945" s="9" vm="4783">
        <f ca="1"/>
        <v>45257</v>
      </c>
      <c r="V945" s="9" vm="4784">
        <f ca="1"/>
        <v>105.84</v>
      </c>
      <c r="W945" s="9" vm="4785">
        <f ca="1"/>
        <v>165495</v>
      </c>
      <c r="X945" s="85">
        <f t="shared" ca="1" si="119"/>
        <v>-4.0261153427638717E-2</v>
      </c>
      <c r="AR945" s="25" vm="4759">
        <f t="shared" ca="1" si="112"/>
        <v>45250</v>
      </c>
      <c r="AS945">
        <f t="shared" ca="1" si="113"/>
        <v>242895916.90000001</v>
      </c>
      <c r="AT945" t="str">
        <f t="shared" ca="1" si="115"/>
        <v/>
      </c>
      <c r="AU945" s="25" vm="4783">
        <f t="shared" ca="1" si="116"/>
        <v>45257</v>
      </c>
      <c r="AV945">
        <f t="shared" ca="1" si="117"/>
        <v>17515990.800000001</v>
      </c>
      <c r="AW945" s="213" t="str">
        <f t="shared" ca="1" si="118"/>
        <v/>
      </c>
    </row>
    <row r="946" spans="1:49" x14ac:dyDescent="0.25">
      <c r="A946" s="9" vm="4764">
        <f ca="1"/>
        <v>45251</v>
      </c>
      <c r="B946" s="9" vm="4786">
        <f ca="1"/>
        <v>206.65</v>
      </c>
      <c r="C946" s="9" vm="4787">
        <f ca="1"/>
        <v>1121164</v>
      </c>
      <c r="D946" s="85">
        <f t="shared" ca="1" si="114"/>
        <v>-3.6821253786996064E-2</v>
      </c>
      <c r="E946" s="85"/>
      <c r="U946" s="9" vm="4788">
        <f ca="1"/>
        <v>45258</v>
      </c>
      <c r="V946" s="9" vm="4789">
        <f ca="1"/>
        <v>95.52</v>
      </c>
      <c r="W946" s="9" vm="4790">
        <f ca="1"/>
        <v>348587</v>
      </c>
      <c r="X946" s="85">
        <f t="shared" ca="1" si="119"/>
        <v>-9.7505668934240425E-2</v>
      </c>
      <c r="AR946" s="25" vm="4764">
        <f t="shared" ca="1" si="112"/>
        <v>45251</v>
      </c>
      <c r="AS946">
        <f t="shared" ca="1" si="113"/>
        <v>231688540.59999999</v>
      </c>
      <c r="AT946" t="str">
        <f t="shared" ca="1" si="115"/>
        <v/>
      </c>
      <c r="AU946" s="25" vm="4788">
        <f t="shared" ca="1" si="116"/>
        <v>45258</v>
      </c>
      <c r="AV946">
        <f t="shared" ca="1" si="117"/>
        <v>33297030.239999998</v>
      </c>
      <c r="AW946" s="213" t="str">
        <f t="shared" ca="1" si="118"/>
        <v/>
      </c>
    </row>
    <row r="947" spans="1:49" x14ac:dyDescent="0.25">
      <c r="A947" s="9" vm="4768">
        <f ca="1"/>
        <v>45252</v>
      </c>
      <c r="B947" s="9" vm="4791">
        <f ca="1"/>
        <v>213.7</v>
      </c>
      <c r="C947" s="9" vm="4792">
        <f ca="1"/>
        <v>1103525</v>
      </c>
      <c r="D947" s="85">
        <f t="shared" ca="1" si="114"/>
        <v>3.4115654488265097E-2</v>
      </c>
      <c r="E947" s="85"/>
      <c r="U947" s="9" vm="4793">
        <f ca="1"/>
        <v>45259</v>
      </c>
      <c r="V947" s="9" vm="4794">
        <f ca="1"/>
        <v>95.28</v>
      </c>
      <c r="W947" s="9" vm="4795">
        <f ca="1"/>
        <v>206336</v>
      </c>
      <c r="X947" s="85">
        <f t="shared" ca="1" si="119"/>
        <v>-2.5125628140702985E-3</v>
      </c>
      <c r="AR947" s="25" vm="4768">
        <f t="shared" ca="1" si="112"/>
        <v>45252</v>
      </c>
      <c r="AS947">
        <f t="shared" ca="1" si="113"/>
        <v>235823292.5</v>
      </c>
      <c r="AT947" t="str">
        <f t="shared" ca="1" si="115"/>
        <v/>
      </c>
      <c r="AU947" s="25" vm="4793">
        <f t="shared" ca="1" si="116"/>
        <v>45259</v>
      </c>
      <c r="AV947">
        <f t="shared" ca="1" si="117"/>
        <v>19659694.080000002</v>
      </c>
      <c r="AW947" s="213" t="str">
        <f t="shared" ca="1" si="118"/>
        <v/>
      </c>
    </row>
    <row r="948" spans="1:49" x14ac:dyDescent="0.25">
      <c r="A948" s="9" vm="4778">
        <f ca="1"/>
        <v>45254</v>
      </c>
      <c r="B948" s="9" vm="4796">
        <f ca="1"/>
        <v>209.15</v>
      </c>
      <c r="C948" s="9" vm="4797">
        <f ca="1"/>
        <v>715632</v>
      </c>
      <c r="D948" s="85">
        <f t="shared" ca="1" si="114"/>
        <v>-2.1291530182498752E-2</v>
      </c>
      <c r="E948" s="85"/>
      <c r="U948" s="9" vm="4798">
        <f ca="1"/>
        <v>45260</v>
      </c>
      <c r="V948" s="9" vm="4799">
        <f ca="1"/>
        <v>95.88</v>
      </c>
      <c r="W948" s="9" vm="4800">
        <f ca="1"/>
        <v>219220</v>
      </c>
      <c r="X948" s="85">
        <f t="shared" ca="1" si="119"/>
        <v>6.2972292191435172E-3</v>
      </c>
      <c r="AR948" s="25" vm="4778">
        <f t="shared" ca="1" si="112"/>
        <v>45254</v>
      </c>
      <c r="AS948">
        <f t="shared" ca="1" si="113"/>
        <v>149674432.80000001</v>
      </c>
      <c r="AT948" t="str">
        <f t="shared" ca="1" si="115"/>
        <v/>
      </c>
      <c r="AU948" s="25" vm="4798">
        <f t="shared" ca="1" si="116"/>
        <v>45260</v>
      </c>
      <c r="AV948">
        <f t="shared" ca="1" si="117"/>
        <v>21018813.599999998</v>
      </c>
      <c r="AW948" s="213" t="str">
        <f t="shared" ca="1" si="118"/>
        <v/>
      </c>
    </row>
    <row r="949" spans="1:49" x14ac:dyDescent="0.25">
      <c r="A949" s="9" vm="4783">
        <f ca="1"/>
        <v>45257</v>
      </c>
      <c r="B949" s="9" vm="4801">
        <f ca="1"/>
        <v>200.05</v>
      </c>
      <c r="C949" s="9" vm="4802">
        <f ca="1"/>
        <v>1156278</v>
      </c>
      <c r="D949" s="85">
        <f t="shared" ca="1" si="114"/>
        <v>-4.3509442983504634E-2</v>
      </c>
      <c r="E949" s="85"/>
      <c r="U949" s="9" vm="4803">
        <f ca="1"/>
        <v>45261</v>
      </c>
      <c r="V949" s="9" vm="4804">
        <f ca="1"/>
        <v>93.72</v>
      </c>
      <c r="W949" s="9" vm="4805">
        <f ca="1"/>
        <v>230240</v>
      </c>
      <c r="X949" s="85">
        <f t="shared" ca="1" si="119"/>
        <v>-2.252816020025028E-2</v>
      </c>
      <c r="AR949" s="25" vm="4783">
        <f t="shared" ca="1" si="112"/>
        <v>45257</v>
      </c>
      <c r="AS949">
        <f t="shared" ca="1" si="113"/>
        <v>231313413.90000001</v>
      </c>
      <c r="AT949" t="str">
        <f t="shared" ca="1" si="115"/>
        <v/>
      </c>
      <c r="AU949" s="25" vm="4803">
        <f t="shared" ca="1" si="116"/>
        <v>45261</v>
      </c>
      <c r="AV949">
        <f t="shared" ca="1" si="117"/>
        <v>21578092.800000001</v>
      </c>
      <c r="AW949" s="213" t="str">
        <f t="shared" ca="1" si="118"/>
        <v/>
      </c>
    </row>
    <row r="950" spans="1:49" x14ac:dyDescent="0.25">
      <c r="A950" s="9" vm="4788">
        <f ca="1"/>
        <v>45258</v>
      </c>
      <c r="B950" s="9" vm="4806">
        <f ca="1"/>
        <v>180.75</v>
      </c>
      <c r="C950" s="9" vm="4807">
        <f ca="1"/>
        <v>2188601</v>
      </c>
      <c r="D950" s="85">
        <f t="shared" ca="1" si="114"/>
        <v>-9.6475881029742611E-2</v>
      </c>
      <c r="E950" s="85"/>
      <c r="U950" s="9" vm="4808">
        <f ca="1"/>
        <v>45264</v>
      </c>
      <c r="V950" s="9" vm="4809">
        <f ca="1"/>
        <v>89.16</v>
      </c>
      <c r="W950" s="9" vm="4810">
        <f ca="1"/>
        <v>318339</v>
      </c>
      <c r="X950" s="85">
        <f t="shared" ca="1" si="119"/>
        <v>-4.865556978233037E-2</v>
      </c>
      <c r="AR950" s="25" vm="4788">
        <f t="shared" ca="1" si="112"/>
        <v>45258</v>
      </c>
      <c r="AS950">
        <f t="shared" ca="1" si="113"/>
        <v>395589630.75</v>
      </c>
      <c r="AT950" t="str">
        <f t="shared" ca="1" si="115"/>
        <v/>
      </c>
      <c r="AU950" s="25" vm="4808">
        <f t="shared" ca="1" si="116"/>
        <v>45264</v>
      </c>
      <c r="AV950">
        <f t="shared" ca="1" si="117"/>
        <v>28383105.239999998</v>
      </c>
      <c r="AW950" s="213" t="str">
        <f t="shared" ca="1" si="118"/>
        <v/>
      </c>
    </row>
    <row r="951" spans="1:49" x14ac:dyDescent="0.25">
      <c r="A951" s="9" vm="4793">
        <f ca="1"/>
        <v>45259</v>
      </c>
      <c r="B951" s="9" vm="4811">
        <f ca="1"/>
        <v>180</v>
      </c>
      <c r="C951" s="9" vm="4812">
        <f ca="1"/>
        <v>1132544</v>
      </c>
      <c r="D951" s="85">
        <f t="shared" ca="1" si="114"/>
        <v>-4.1493775933609959E-3</v>
      </c>
      <c r="E951" s="85"/>
      <c r="U951" s="9" vm="4813">
        <f ca="1"/>
        <v>45265</v>
      </c>
      <c r="V951" s="9" vm="4814">
        <f ca="1"/>
        <v>89.4</v>
      </c>
      <c r="W951" s="9" vm="4815">
        <f ca="1"/>
        <v>275086</v>
      </c>
      <c r="X951" s="85">
        <f t="shared" ca="1" si="119"/>
        <v>2.6917900403769525E-3</v>
      </c>
      <c r="AR951" s="25" vm="4793">
        <f t="shared" ca="1" si="112"/>
        <v>45259</v>
      </c>
      <c r="AS951">
        <f t="shared" ca="1" si="113"/>
        <v>203857920</v>
      </c>
      <c r="AT951" t="str">
        <f t="shared" ca="1" si="115"/>
        <v/>
      </c>
      <c r="AU951" s="25" vm="4813">
        <f t="shared" ca="1" si="116"/>
        <v>45265</v>
      </c>
      <c r="AV951">
        <f t="shared" ca="1" si="117"/>
        <v>24592688.400000002</v>
      </c>
      <c r="AW951" s="213" t="str">
        <f t="shared" ca="1" si="118"/>
        <v/>
      </c>
    </row>
    <row r="952" spans="1:49" x14ac:dyDescent="0.25">
      <c r="A952" s="9" vm="4798">
        <f ca="1"/>
        <v>45260</v>
      </c>
      <c r="B952" s="9" vm="4816">
        <f ca="1"/>
        <v>181.3</v>
      </c>
      <c r="C952" s="9" vm="4817">
        <f ca="1"/>
        <v>1113326</v>
      </c>
      <c r="D952" s="85">
        <f t="shared" ca="1" si="114"/>
        <v>7.2222222222222852E-3</v>
      </c>
      <c r="E952" s="85"/>
      <c r="U952" s="9" vm="4818">
        <f ca="1"/>
        <v>45266</v>
      </c>
      <c r="V952" s="9" vm="4819">
        <f ca="1"/>
        <v>79.92</v>
      </c>
      <c r="W952" s="9" vm="4820">
        <f ca="1"/>
        <v>438634</v>
      </c>
      <c r="X952" s="85">
        <f t="shared" ca="1" si="119"/>
        <v>-0.10604026845637587</v>
      </c>
      <c r="AR952" s="25" vm="4798">
        <f t="shared" ca="1" si="112"/>
        <v>45260</v>
      </c>
      <c r="AS952">
        <f t="shared" ca="1" si="113"/>
        <v>201846003.80000001</v>
      </c>
      <c r="AT952" t="str">
        <f t="shared" ca="1" si="115"/>
        <v/>
      </c>
      <c r="AU952" s="25" vm="4818">
        <f t="shared" ca="1" si="116"/>
        <v>45266</v>
      </c>
      <c r="AV952">
        <f t="shared" ca="1" si="117"/>
        <v>35055629.280000001</v>
      </c>
      <c r="AW952" s="213" t="str">
        <f t="shared" ca="1" si="118"/>
        <v/>
      </c>
    </row>
    <row r="953" spans="1:49" x14ac:dyDescent="0.25">
      <c r="A953" s="9" vm="4803">
        <f ca="1"/>
        <v>45261</v>
      </c>
      <c r="B953" s="9" vm="4821">
        <f ca="1"/>
        <v>176.95</v>
      </c>
      <c r="C953" s="9" vm="4822">
        <f ca="1"/>
        <v>1049019</v>
      </c>
      <c r="D953" s="85">
        <f t="shared" ca="1" si="114"/>
        <v>-2.3993381136238404E-2</v>
      </c>
      <c r="E953" s="85"/>
      <c r="U953" s="9" vm="4823">
        <f ca="1"/>
        <v>45267</v>
      </c>
      <c r="V953" s="9" vm="4824">
        <f ca="1"/>
        <v>79.680000000000007</v>
      </c>
      <c r="W953" s="9" vm="4825">
        <f ca="1"/>
        <v>278577</v>
      </c>
      <c r="X953" s="85">
        <f t="shared" ca="1" si="119"/>
        <v>-3.0030030030029388E-3</v>
      </c>
      <c r="AR953" s="25" vm="4803">
        <f t="shared" ca="1" si="112"/>
        <v>45261</v>
      </c>
      <c r="AS953">
        <f t="shared" ca="1" si="113"/>
        <v>185623912.04999998</v>
      </c>
      <c r="AT953" t="str">
        <f t="shared" ca="1" si="115"/>
        <v/>
      </c>
      <c r="AU953" s="25" vm="4823">
        <f t="shared" ca="1" si="116"/>
        <v>45267</v>
      </c>
      <c r="AV953">
        <f t="shared" ca="1" si="117"/>
        <v>22197015.360000003</v>
      </c>
      <c r="AW953" s="213" t="str">
        <f t="shared" ca="1" si="118"/>
        <v/>
      </c>
    </row>
    <row r="954" spans="1:49" x14ac:dyDescent="0.25">
      <c r="A954" s="9" vm="4808">
        <f ca="1"/>
        <v>45264</v>
      </c>
      <c r="B954" s="9" vm="4826">
        <f ca="1"/>
        <v>168.85</v>
      </c>
      <c r="C954" s="9" vm="4827">
        <f ca="1"/>
        <v>1656829</v>
      </c>
      <c r="D954" s="85">
        <f t="shared" ca="1" si="114"/>
        <v>-4.5775642836959562E-2</v>
      </c>
      <c r="E954" s="85"/>
      <c r="U954" s="9" vm="4828">
        <f ca="1"/>
        <v>45268</v>
      </c>
      <c r="V954" s="9" vm="50">
        <f ca="1"/>
        <v>78.48</v>
      </c>
      <c r="W954" s="9" vm="4829">
        <f ca="1"/>
        <v>309507</v>
      </c>
      <c r="X954" s="85">
        <f t="shared" ca="1" si="119"/>
        <v>-1.5060240963855456E-2</v>
      </c>
      <c r="AR954" s="25" vm="4808">
        <f t="shared" ca="1" si="112"/>
        <v>45264</v>
      </c>
      <c r="AS954">
        <f t="shared" ca="1" si="113"/>
        <v>279755576.64999998</v>
      </c>
      <c r="AT954" t="str">
        <f t="shared" ca="1" si="115"/>
        <v/>
      </c>
      <c r="AU954" s="25" vm="4828">
        <f t="shared" ca="1" si="116"/>
        <v>45268</v>
      </c>
      <c r="AV954">
        <f t="shared" ca="1" si="117"/>
        <v>24290109.359999999</v>
      </c>
      <c r="AW954" s="213" t="str">
        <f t="shared" ca="1" si="118"/>
        <v/>
      </c>
    </row>
    <row r="955" spans="1:49" x14ac:dyDescent="0.25">
      <c r="A955" s="9" vm="4813">
        <f ca="1"/>
        <v>45265</v>
      </c>
      <c r="B955" s="9" vm="4830">
        <f ca="1"/>
        <v>169.15</v>
      </c>
      <c r="C955" s="9" vm="4831">
        <f ca="1"/>
        <v>1079838</v>
      </c>
      <c r="D955" s="85">
        <f t="shared" ca="1" si="114"/>
        <v>1.7767249037608018E-3</v>
      </c>
      <c r="E955" s="85"/>
      <c r="U955" s="9" vm="4832">
        <f ca="1"/>
        <v>45271</v>
      </c>
      <c r="V955" s="9" vm="4833">
        <f ca="1"/>
        <v>71.040000000000006</v>
      </c>
      <c r="W955" s="9" vm="4834">
        <f ca="1"/>
        <v>627998</v>
      </c>
      <c r="X955" s="85">
        <f t="shared" ca="1" si="119"/>
        <v>-9.4801223241590182E-2</v>
      </c>
      <c r="AR955" s="25" vm="4813">
        <f t="shared" ca="1" si="112"/>
        <v>45265</v>
      </c>
      <c r="AS955">
        <f t="shared" ca="1" si="113"/>
        <v>182654597.70000002</v>
      </c>
      <c r="AT955" t="str">
        <f t="shared" ca="1" si="115"/>
        <v/>
      </c>
      <c r="AU955" s="25" vm="4832">
        <f t="shared" ca="1" si="116"/>
        <v>45271</v>
      </c>
      <c r="AV955">
        <f t="shared" ca="1" si="117"/>
        <v>44612977.920000002</v>
      </c>
      <c r="AW955" s="213" t="str">
        <f t="shared" ca="1" si="118"/>
        <v/>
      </c>
    </row>
    <row r="956" spans="1:49" x14ac:dyDescent="0.25">
      <c r="A956" s="9" vm="4818">
        <f ca="1"/>
        <v>45266</v>
      </c>
      <c r="B956" s="9" vm="4835">
        <f ca="1"/>
        <v>150.94999999999999</v>
      </c>
      <c r="C956" s="9" vm="4836">
        <f ca="1"/>
        <v>2454726</v>
      </c>
      <c r="D956" s="85">
        <f t="shared" ca="1" si="114"/>
        <v>-0.1075968075672481</v>
      </c>
      <c r="E956" s="85"/>
      <c r="U956" s="9" vm="4837">
        <f ca="1"/>
        <v>45272</v>
      </c>
      <c r="V956" s="9" vm="4838">
        <f ca="1"/>
        <v>63.12</v>
      </c>
      <c r="W956" s="9" vm="4839">
        <f ca="1"/>
        <v>375165</v>
      </c>
      <c r="X956" s="85">
        <f t="shared" ca="1" si="119"/>
        <v>-0.1114864864864866</v>
      </c>
      <c r="AR956" s="25" vm="4818">
        <f t="shared" ca="1" si="112"/>
        <v>45266</v>
      </c>
      <c r="AS956">
        <f t="shared" ca="1" si="113"/>
        <v>370540889.69999999</v>
      </c>
      <c r="AT956" t="str">
        <f t="shared" ca="1" si="115"/>
        <v/>
      </c>
      <c r="AU956" s="25" vm="4837">
        <f t="shared" ca="1" si="116"/>
        <v>45272</v>
      </c>
      <c r="AV956">
        <f t="shared" ca="1" si="117"/>
        <v>23680414.800000001</v>
      </c>
      <c r="AW956" s="213" t="str">
        <f t="shared" ca="1" si="118"/>
        <v/>
      </c>
    </row>
    <row r="957" spans="1:49" x14ac:dyDescent="0.25">
      <c r="A957" s="9" vm="4823">
        <f ca="1"/>
        <v>45267</v>
      </c>
      <c r="B957" s="9" vm="4835">
        <f ca="1"/>
        <v>150.94999999999999</v>
      </c>
      <c r="C957" s="9" vm="4840">
        <f ca="1"/>
        <v>1747193</v>
      </c>
      <c r="D957" s="85">
        <f t="shared" ca="1" si="114"/>
        <v>0</v>
      </c>
      <c r="E957" s="85"/>
      <c r="U957" s="9" vm="4841">
        <f ca="1"/>
        <v>45273</v>
      </c>
      <c r="V957" s="9" vm="4842">
        <f ca="1"/>
        <v>66.84</v>
      </c>
      <c r="W957" s="9" vm="4843">
        <f ca="1"/>
        <v>266945</v>
      </c>
      <c r="X957" s="85">
        <f t="shared" ca="1" si="119"/>
        <v>5.8935361216730132E-2</v>
      </c>
      <c r="AR957" s="25" vm="4823">
        <f t="shared" ca="1" si="112"/>
        <v>45267</v>
      </c>
      <c r="AS957">
        <f t="shared" ca="1" si="113"/>
        <v>263738783.34999999</v>
      </c>
      <c r="AT957" t="str">
        <f t="shared" ca="1" si="115"/>
        <v/>
      </c>
      <c r="AU957" s="25" vm="4841">
        <f t="shared" ca="1" si="116"/>
        <v>45273</v>
      </c>
      <c r="AV957">
        <f t="shared" ca="1" si="117"/>
        <v>17842603.800000001</v>
      </c>
      <c r="AW957" s="213" t="str">
        <f t="shared" ca="1" si="118"/>
        <v/>
      </c>
    </row>
    <row r="958" spans="1:49" x14ac:dyDescent="0.25">
      <c r="A958" s="9" vm="4828">
        <f ca="1"/>
        <v>45268</v>
      </c>
      <c r="B958" s="9" vm="4844">
        <f ca="1"/>
        <v>149.15</v>
      </c>
      <c r="C958" s="9" vm="4845">
        <f ca="1"/>
        <v>1173451</v>
      </c>
      <c r="D958" s="85">
        <f t="shared" ca="1" si="114"/>
        <v>-1.1924478304074084E-2</v>
      </c>
      <c r="E958" s="85"/>
      <c r="U958" s="9" vm="4846">
        <f ca="1"/>
        <v>45274</v>
      </c>
      <c r="V958" s="9" vm="4847">
        <f ca="1"/>
        <v>71.400000000000006</v>
      </c>
      <c r="W958" s="9" vm="4848">
        <f ca="1"/>
        <v>271975</v>
      </c>
      <c r="X958" s="85">
        <f t="shared" ca="1" si="119"/>
        <v>6.8222621184919244E-2</v>
      </c>
      <c r="AR958" s="25" vm="4828">
        <f t="shared" ca="1" si="112"/>
        <v>45268</v>
      </c>
      <c r="AS958">
        <f t="shared" ca="1" si="113"/>
        <v>175020216.65000001</v>
      </c>
      <c r="AT958" t="str">
        <f t="shared" ca="1" si="115"/>
        <v/>
      </c>
      <c r="AU958" s="25" vm="4846">
        <f t="shared" ca="1" si="116"/>
        <v>45274</v>
      </c>
      <c r="AV958">
        <f t="shared" ca="1" si="117"/>
        <v>19419015</v>
      </c>
      <c r="AW958" s="213" t="str">
        <f t="shared" ca="1" si="118"/>
        <v/>
      </c>
    </row>
    <row r="959" spans="1:49" x14ac:dyDescent="0.25">
      <c r="A959" s="9" vm="4832">
        <f ca="1"/>
        <v>45271</v>
      </c>
      <c r="B959" s="9" vm="4849">
        <f ca="1"/>
        <v>135.30000000000001</v>
      </c>
      <c r="C959" s="9" vm="4850">
        <f ca="1"/>
        <v>3379141</v>
      </c>
      <c r="D959" s="85">
        <f t="shared" ca="1" si="114"/>
        <v>-9.2859537378478005E-2</v>
      </c>
      <c r="E959" s="85"/>
      <c r="U959" s="9" vm="4851">
        <f ca="1"/>
        <v>45275</v>
      </c>
      <c r="V959" s="9" vm="4852">
        <f ca="1"/>
        <v>72.66</v>
      </c>
      <c r="W959" s="9" vm="4853">
        <f ca="1"/>
        <v>257461</v>
      </c>
      <c r="X959" s="85">
        <f t="shared" ca="1" si="119"/>
        <v>1.7647058823529283E-2</v>
      </c>
      <c r="AR959" s="25" vm="4832">
        <f t="shared" ca="1" si="112"/>
        <v>45271</v>
      </c>
      <c r="AS959">
        <f t="shared" ca="1" si="113"/>
        <v>457197777.30000001</v>
      </c>
      <c r="AT959" t="str">
        <f t="shared" ca="1" si="115"/>
        <v/>
      </c>
      <c r="AU959" s="25" vm="4851">
        <f t="shared" ca="1" si="116"/>
        <v>45275</v>
      </c>
      <c r="AV959">
        <f t="shared" ca="1" si="117"/>
        <v>18707116.259999998</v>
      </c>
      <c r="AW959" s="213" t="str">
        <f t="shared" ca="1" si="118"/>
        <v/>
      </c>
    </row>
    <row r="960" spans="1:49" x14ac:dyDescent="0.25">
      <c r="A960" s="9" vm="4837">
        <f ca="1"/>
        <v>45272</v>
      </c>
      <c r="B960" s="9" vm="4854">
        <f ca="1"/>
        <v>121.3</v>
      </c>
      <c r="C960" s="9" vm="4855">
        <f ca="1"/>
        <v>1708394</v>
      </c>
      <c r="D960" s="85">
        <f t="shared" ca="1" si="114"/>
        <v>-0.10347376201034747</v>
      </c>
      <c r="E960" s="85"/>
      <c r="U960" s="9" vm="4856">
        <f ca="1"/>
        <v>45278</v>
      </c>
      <c r="V960" s="9" vm="4857">
        <f ca="1"/>
        <v>74.400000000000006</v>
      </c>
      <c r="W960" s="9" vm="4858">
        <f ca="1"/>
        <v>179179</v>
      </c>
      <c r="X960" s="85">
        <f t="shared" ca="1" si="119"/>
        <v>2.3947151114781299E-2</v>
      </c>
      <c r="AR960" s="25" vm="4837">
        <f t="shared" ca="1" si="112"/>
        <v>45272</v>
      </c>
      <c r="AS960">
        <f t="shared" ca="1" si="113"/>
        <v>207228192.19999999</v>
      </c>
      <c r="AT960" t="str">
        <f t="shared" ca="1" si="115"/>
        <v/>
      </c>
      <c r="AU960" s="25" vm="4856">
        <f t="shared" ca="1" si="116"/>
        <v>45278</v>
      </c>
      <c r="AV960">
        <f t="shared" ca="1" si="117"/>
        <v>13330917.600000001</v>
      </c>
      <c r="AW960" s="213" t="str">
        <f t="shared" ca="1" si="118"/>
        <v/>
      </c>
    </row>
    <row r="961" spans="1:49" x14ac:dyDescent="0.25">
      <c r="A961" s="9" vm="4841">
        <f ca="1"/>
        <v>45273</v>
      </c>
      <c r="B961" s="9" vm="4859">
        <f ca="1"/>
        <v>127.9</v>
      </c>
      <c r="C961" s="9" vm="4860">
        <f ca="1"/>
        <v>1934064</v>
      </c>
      <c r="D961" s="85">
        <f t="shared" ca="1" si="114"/>
        <v>5.4410552349546649E-2</v>
      </c>
      <c r="E961" s="85"/>
      <c r="U961" s="9" vm="4861">
        <f ca="1"/>
        <v>45279</v>
      </c>
      <c r="V961" s="9" vm="4862">
        <f ca="1"/>
        <v>74.760000000000005</v>
      </c>
      <c r="W961" s="9" vm="4863">
        <f ca="1"/>
        <v>373331</v>
      </c>
      <c r="X961" s="85">
        <f t="shared" ca="1" si="119"/>
        <v>4.8387096774193472E-3</v>
      </c>
      <c r="AR961" s="25" vm="4841">
        <f t="shared" ca="1" si="112"/>
        <v>45273</v>
      </c>
      <c r="AS961">
        <f t="shared" ca="1" si="113"/>
        <v>247366785.60000002</v>
      </c>
      <c r="AT961" t="str">
        <f t="shared" ca="1" si="115"/>
        <v/>
      </c>
      <c r="AU961" s="25" vm="4861">
        <f t="shared" ca="1" si="116"/>
        <v>45279</v>
      </c>
      <c r="AV961">
        <f t="shared" ca="1" si="117"/>
        <v>27910225.560000002</v>
      </c>
      <c r="AW961" s="213" t="str">
        <f t="shared" ca="1" si="118"/>
        <v/>
      </c>
    </row>
    <row r="962" spans="1:49" x14ac:dyDescent="0.25">
      <c r="A962" s="9" vm="4846">
        <f ca="1"/>
        <v>45274</v>
      </c>
      <c r="B962" s="9" vm="4864">
        <f ca="1"/>
        <v>138</v>
      </c>
      <c r="C962" s="9" vm="4865">
        <f ca="1"/>
        <v>1582139</v>
      </c>
      <c r="D962" s="85">
        <f t="shared" ca="1" si="114"/>
        <v>7.8967943706020283E-2</v>
      </c>
      <c r="E962" s="85"/>
      <c r="U962" s="9" vm="4866">
        <f ca="1"/>
        <v>45280</v>
      </c>
      <c r="V962" s="9" vm="4867">
        <f ca="1"/>
        <v>68.28</v>
      </c>
      <c r="W962" s="9" vm="4868">
        <f ca="1"/>
        <v>346405</v>
      </c>
      <c r="X962" s="85">
        <f t="shared" ca="1" si="119"/>
        <v>-8.667736757624403E-2</v>
      </c>
      <c r="AR962" s="25" vm="4846">
        <f t="shared" ca="1" si="112"/>
        <v>45274</v>
      </c>
      <c r="AS962">
        <f t="shared" ca="1" si="113"/>
        <v>218335182</v>
      </c>
      <c r="AT962" t="str">
        <f t="shared" ca="1" si="115"/>
        <v/>
      </c>
      <c r="AU962" s="25" vm="4866">
        <f t="shared" ca="1" si="116"/>
        <v>45280</v>
      </c>
      <c r="AV962">
        <f t="shared" ca="1" si="117"/>
        <v>23652533.400000002</v>
      </c>
      <c r="AW962" s="213" t="str">
        <f t="shared" ca="1" si="118"/>
        <v/>
      </c>
    </row>
    <row r="963" spans="1:49" x14ac:dyDescent="0.25">
      <c r="A963" s="9" vm="4851">
        <f ca="1"/>
        <v>45275</v>
      </c>
      <c r="B963" s="9" vm="4869">
        <f ca="1"/>
        <v>140</v>
      </c>
      <c r="C963" s="9" vm="4870">
        <f ca="1"/>
        <v>1585297</v>
      </c>
      <c r="D963" s="85">
        <f t="shared" ca="1" si="114"/>
        <v>1.4492753623188406E-2</v>
      </c>
      <c r="E963" s="85"/>
      <c r="U963" s="9" vm="4871">
        <f ca="1"/>
        <v>45281</v>
      </c>
      <c r="V963" s="9" vm="4872">
        <f ca="1"/>
        <v>77.28</v>
      </c>
      <c r="W963" s="9" vm="4873">
        <f ca="1"/>
        <v>281554</v>
      </c>
      <c r="X963" s="85">
        <f t="shared" ca="1" si="119"/>
        <v>0.13181019332161686</v>
      </c>
      <c r="AR963" s="25" vm="4851">
        <f t="shared" ref="AR963:AR1026" ca="1" si="120">A963</f>
        <v>45275</v>
      </c>
      <c r="AS963">
        <f t="shared" ref="AS963:AS1026" ca="1" si="121">B963*C963</f>
        <v>221941580</v>
      </c>
      <c r="AT963" t="str">
        <f t="shared" ca="1" si="115"/>
        <v/>
      </c>
      <c r="AU963" s="25" vm="4871">
        <f t="shared" ca="1" si="116"/>
        <v>45281</v>
      </c>
      <c r="AV963">
        <f t="shared" ca="1" si="117"/>
        <v>21758493.120000001</v>
      </c>
      <c r="AW963" s="213" t="str">
        <f t="shared" ca="1" si="118"/>
        <v/>
      </c>
    </row>
    <row r="964" spans="1:49" x14ac:dyDescent="0.25">
      <c r="A964" s="9" vm="4856">
        <f ca="1"/>
        <v>45278</v>
      </c>
      <c r="B964" s="9" vm="4874">
        <f ca="1"/>
        <v>141.35</v>
      </c>
      <c r="C964" s="9" vm="4875">
        <f ca="1"/>
        <v>1317932</v>
      </c>
      <c r="D964" s="85">
        <f t="shared" ref="D964:D1027" ca="1" si="122">(B964-B963)/B963</f>
        <v>9.6428571428571024E-3</v>
      </c>
      <c r="E964" s="85"/>
      <c r="U964" s="9" vm="4876">
        <f ca="1"/>
        <v>45282</v>
      </c>
      <c r="V964" s="9" vm="4877">
        <f ca="1"/>
        <v>78.84</v>
      </c>
      <c r="W964" s="9" vm="4878">
        <f ca="1"/>
        <v>156951</v>
      </c>
      <c r="X964" s="85">
        <f t="shared" ca="1" si="119"/>
        <v>2.0186335403726736E-2</v>
      </c>
      <c r="AR964" s="25" vm="4856">
        <f t="shared" ca="1" si="120"/>
        <v>45278</v>
      </c>
      <c r="AS964">
        <f t="shared" ca="1" si="121"/>
        <v>186289688.19999999</v>
      </c>
      <c r="AT964" t="str">
        <f t="shared" ref="AT964:AT1027" ca="1" si="123">IF(AND($AS964 &gt;= $BI$2, $C964 &gt;= $BJ$2), ($C964 / $BK$2) * 100, "")</f>
        <v/>
      </c>
      <c r="AU964" s="25" vm="4876">
        <f t="shared" ref="AU964:AU1027" ca="1" si="124">U964</f>
        <v>45282</v>
      </c>
      <c r="AV964">
        <f t="shared" ref="AV964:AV1027" ca="1" si="125">V964*W964</f>
        <v>12374016.84</v>
      </c>
      <c r="AW964" s="213" t="str">
        <f t="shared" ref="AW964:AW1027" ca="1" si="126">IF(AND($AV964 &gt;= $BM$2, $W964 &gt;= $BN$2), ($W964 / $BO$2) * 100, "")</f>
        <v/>
      </c>
    </row>
    <row r="965" spans="1:49" x14ac:dyDescent="0.25">
      <c r="A965" s="9" vm="4861">
        <f ca="1"/>
        <v>45279</v>
      </c>
      <c r="B965" s="9" vm="4879">
        <f ca="1"/>
        <v>138.65</v>
      </c>
      <c r="C965" s="9" vm="4880">
        <f ca="1"/>
        <v>2161434</v>
      </c>
      <c r="D965" s="85">
        <f t="shared" ca="1" si="122"/>
        <v>-1.9101521047046259E-2</v>
      </c>
      <c r="E965" s="85"/>
      <c r="U965" s="9" vm="4881">
        <f ca="1"/>
        <v>45287</v>
      </c>
      <c r="V965" s="9" vm="4882">
        <f ca="1"/>
        <v>75.959999999999994</v>
      </c>
      <c r="W965" s="9" vm="4883">
        <f ca="1"/>
        <v>250579</v>
      </c>
      <c r="X965" s="85">
        <f t="shared" ref="X965:X1028" ca="1" si="127">(V965-V964)/V964</f>
        <v>-3.6529680365296927E-2</v>
      </c>
      <c r="AR965" s="25" vm="4861">
        <f t="shared" ca="1" si="120"/>
        <v>45279</v>
      </c>
      <c r="AS965">
        <f t="shared" ca="1" si="121"/>
        <v>299682824.10000002</v>
      </c>
      <c r="AT965" t="str">
        <f t="shared" ca="1" si="123"/>
        <v/>
      </c>
      <c r="AU965" s="25" vm="4881">
        <f t="shared" ca="1" si="124"/>
        <v>45287</v>
      </c>
      <c r="AV965">
        <f t="shared" ca="1" si="125"/>
        <v>19033980.84</v>
      </c>
      <c r="AW965" s="213" t="str">
        <f t="shared" ca="1" si="126"/>
        <v/>
      </c>
    </row>
    <row r="966" spans="1:49" x14ac:dyDescent="0.25">
      <c r="A966" s="9" vm="4866">
        <f ca="1"/>
        <v>45280</v>
      </c>
      <c r="B966" s="9" vm="4884">
        <f ca="1"/>
        <v>127.05</v>
      </c>
      <c r="C966" s="9" vm="4885">
        <f ca="1"/>
        <v>1823909</v>
      </c>
      <c r="D966" s="85">
        <f t="shared" ca="1" si="122"/>
        <v>-8.3663901911287475E-2</v>
      </c>
      <c r="E966" s="85"/>
      <c r="U966" s="9" vm="4886">
        <f ca="1"/>
        <v>45288</v>
      </c>
      <c r="V966" s="9" vm="4887">
        <f ca="1"/>
        <v>81.599999999999994</v>
      </c>
      <c r="W966" s="9" vm="4888">
        <f ca="1"/>
        <v>252499</v>
      </c>
      <c r="X966" s="85">
        <f t="shared" ca="1" si="127"/>
        <v>7.4249605055292267E-2</v>
      </c>
      <c r="AR966" s="25" vm="4866">
        <f t="shared" ca="1" si="120"/>
        <v>45280</v>
      </c>
      <c r="AS966">
        <f t="shared" ca="1" si="121"/>
        <v>231727638.44999999</v>
      </c>
      <c r="AT966" t="str">
        <f t="shared" ca="1" si="123"/>
        <v/>
      </c>
      <c r="AU966" s="25" vm="4886">
        <f t="shared" ca="1" si="124"/>
        <v>45288</v>
      </c>
      <c r="AV966">
        <f t="shared" ca="1" si="125"/>
        <v>20603918.399999999</v>
      </c>
      <c r="AW966" s="213" t="str">
        <f t="shared" ca="1" si="126"/>
        <v/>
      </c>
    </row>
    <row r="967" spans="1:49" x14ac:dyDescent="0.25">
      <c r="A967" s="9" vm="4871">
        <f ca="1"/>
        <v>45281</v>
      </c>
      <c r="B967" s="9" vm="4889">
        <f ca="1"/>
        <v>140.25</v>
      </c>
      <c r="C967" s="9" vm="4890">
        <f ca="1"/>
        <v>1776146</v>
      </c>
      <c r="D967" s="85">
        <f t="shared" ca="1" si="122"/>
        <v>0.10389610389610392</v>
      </c>
      <c r="E967" s="85"/>
      <c r="U967" s="9" vm="4891">
        <f ca="1"/>
        <v>45289</v>
      </c>
      <c r="V967" s="9" vm="4892">
        <f ca="1"/>
        <v>79.44</v>
      </c>
      <c r="W967" s="9" vm="4893">
        <f ca="1"/>
        <v>174952</v>
      </c>
      <c r="X967" s="85">
        <f t="shared" ca="1" si="127"/>
        <v>-2.6470588235294079E-2</v>
      </c>
      <c r="AR967" s="25" vm="4871">
        <f t="shared" ca="1" si="120"/>
        <v>45281</v>
      </c>
      <c r="AS967">
        <f t="shared" ca="1" si="121"/>
        <v>249104476.5</v>
      </c>
      <c r="AT967" t="str">
        <f t="shared" ca="1" si="123"/>
        <v/>
      </c>
      <c r="AU967" s="25" vm="4891">
        <f t="shared" ca="1" si="124"/>
        <v>45289</v>
      </c>
      <c r="AV967">
        <f t="shared" ca="1" si="125"/>
        <v>13898186.879999999</v>
      </c>
      <c r="AW967" s="213" t="str">
        <f t="shared" ca="1" si="126"/>
        <v/>
      </c>
    </row>
    <row r="968" spans="1:49" x14ac:dyDescent="0.25">
      <c r="A968" s="9" vm="4876">
        <f ca="1"/>
        <v>45282</v>
      </c>
      <c r="B968" s="9" vm="4894">
        <f ca="1"/>
        <v>142.9</v>
      </c>
      <c r="C968" s="9" vm="4895">
        <f ca="1"/>
        <v>1322428</v>
      </c>
      <c r="D968" s="85">
        <f t="shared" ca="1" si="122"/>
        <v>1.8894830659536583E-2</v>
      </c>
      <c r="E968" s="85"/>
      <c r="U968" s="9" vm="4896">
        <f ca="1"/>
        <v>45293</v>
      </c>
      <c r="V968" s="9" vm="4897">
        <f ca="1"/>
        <v>83.16</v>
      </c>
      <c r="W968" s="9" vm="4898">
        <f ca="1"/>
        <v>247468</v>
      </c>
      <c r="X968" s="85">
        <f t="shared" ca="1" si="127"/>
        <v>4.682779456193352E-2</v>
      </c>
      <c r="AR968" s="25" vm="4876">
        <f t="shared" ca="1" si="120"/>
        <v>45282</v>
      </c>
      <c r="AS968">
        <f t="shared" ca="1" si="121"/>
        <v>188974961.20000002</v>
      </c>
      <c r="AT968" t="str">
        <f t="shared" ca="1" si="123"/>
        <v/>
      </c>
      <c r="AU968" s="25" vm="4896">
        <f t="shared" ca="1" si="124"/>
        <v>45293</v>
      </c>
      <c r="AV968">
        <f t="shared" ca="1" si="125"/>
        <v>20579438.879999999</v>
      </c>
      <c r="AW968" s="213" t="str">
        <f t="shared" ca="1" si="126"/>
        <v/>
      </c>
    </row>
    <row r="969" spans="1:49" x14ac:dyDescent="0.25">
      <c r="A969" s="9" vm="4899">
        <f ca="1"/>
        <v>45286</v>
      </c>
      <c r="B969" s="9" vm="4900">
        <f ca="1"/>
        <v>136.35</v>
      </c>
      <c r="C969" s="9" vm="4901">
        <f ca="1"/>
        <v>1863885</v>
      </c>
      <c r="D969" s="85">
        <f t="shared" ca="1" si="122"/>
        <v>-4.5836249125262497E-2</v>
      </c>
      <c r="E969" s="85"/>
      <c r="U969" s="9" vm="4902">
        <f ca="1"/>
        <v>45294</v>
      </c>
      <c r="V969" s="9" vm="4903">
        <f ca="1"/>
        <v>91.08</v>
      </c>
      <c r="W969" s="9" vm="4904">
        <f ca="1"/>
        <v>384038</v>
      </c>
      <c r="X969" s="85">
        <f t="shared" ca="1" si="127"/>
        <v>9.5238095238095261E-2</v>
      </c>
      <c r="AR969" s="25" vm="4899">
        <f t="shared" ca="1" si="120"/>
        <v>45286</v>
      </c>
      <c r="AS969">
        <f t="shared" ca="1" si="121"/>
        <v>254140719.75</v>
      </c>
      <c r="AT969" t="str">
        <f t="shared" ca="1" si="123"/>
        <v/>
      </c>
      <c r="AU969" s="25" vm="4902">
        <f t="shared" ca="1" si="124"/>
        <v>45294</v>
      </c>
      <c r="AV969">
        <f t="shared" ca="1" si="125"/>
        <v>34978181.039999999</v>
      </c>
      <c r="AW969" s="213" t="str">
        <f t="shared" ca="1" si="126"/>
        <v/>
      </c>
    </row>
    <row r="970" spans="1:49" x14ac:dyDescent="0.25">
      <c r="A970" s="9" vm="4881">
        <f ca="1"/>
        <v>45287</v>
      </c>
      <c r="B970" s="9" vm="4905">
        <f ca="1"/>
        <v>138.9</v>
      </c>
      <c r="C970" s="9" vm="4906">
        <f ca="1"/>
        <v>1650836</v>
      </c>
      <c r="D970" s="85">
        <f t="shared" ca="1" si="122"/>
        <v>1.8701870187018785E-2</v>
      </c>
      <c r="E970" s="85"/>
      <c r="U970" s="9" vm="4907">
        <f ca="1"/>
        <v>45295</v>
      </c>
      <c r="V970" s="9" vm="4908">
        <f ca="1"/>
        <v>102</v>
      </c>
      <c r="W970" s="9" vm="4909">
        <f ca="1"/>
        <v>458326</v>
      </c>
      <c r="X970" s="85">
        <f t="shared" ca="1" si="127"/>
        <v>0.11989459815546774</v>
      </c>
      <c r="AR970" s="25" vm="4881">
        <f t="shared" ca="1" si="120"/>
        <v>45287</v>
      </c>
      <c r="AS970">
        <f t="shared" ca="1" si="121"/>
        <v>229301120.40000001</v>
      </c>
      <c r="AT970" t="str">
        <f t="shared" ca="1" si="123"/>
        <v/>
      </c>
      <c r="AU970" s="25" vm="4907">
        <f t="shared" ca="1" si="124"/>
        <v>45295</v>
      </c>
      <c r="AV970">
        <f t="shared" ca="1" si="125"/>
        <v>46749252</v>
      </c>
      <c r="AW970" s="213" t="str">
        <f t="shared" ca="1" si="126"/>
        <v/>
      </c>
    </row>
    <row r="971" spans="1:49" x14ac:dyDescent="0.25">
      <c r="A971" s="9" vm="4886">
        <f ca="1"/>
        <v>45288</v>
      </c>
      <c r="B971" s="9" vm="4910">
        <f ca="1"/>
        <v>148.69999999999999</v>
      </c>
      <c r="C971" s="9" vm="4911">
        <f ca="1"/>
        <v>1596226</v>
      </c>
      <c r="D971" s="85">
        <f t="shared" ca="1" si="122"/>
        <v>7.0554355651547745E-2</v>
      </c>
      <c r="E971" s="85"/>
      <c r="U971" s="9" vm="4912">
        <f ca="1"/>
        <v>45296</v>
      </c>
      <c r="V971" s="9" vm="4913">
        <f ca="1"/>
        <v>103.8</v>
      </c>
      <c r="W971" s="9" vm="4914">
        <f ca="1"/>
        <v>401128</v>
      </c>
      <c r="X971" s="85">
        <f t="shared" ca="1" si="127"/>
        <v>1.7647058823529384E-2</v>
      </c>
      <c r="AR971" s="25" vm="4886">
        <f t="shared" ca="1" si="120"/>
        <v>45288</v>
      </c>
      <c r="AS971">
        <f t="shared" ca="1" si="121"/>
        <v>237358806.19999999</v>
      </c>
      <c r="AT971" t="str">
        <f t="shared" ca="1" si="123"/>
        <v/>
      </c>
      <c r="AU971" s="25" vm="4912">
        <f t="shared" ca="1" si="124"/>
        <v>45296</v>
      </c>
      <c r="AV971">
        <f t="shared" ca="1" si="125"/>
        <v>41637086.399999999</v>
      </c>
      <c r="AW971" s="213" t="str">
        <f t="shared" ca="1" si="126"/>
        <v/>
      </c>
    </row>
    <row r="972" spans="1:49" x14ac:dyDescent="0.25">
      <c r="A972" s="9" vm="4891">
        <f ca="1"/>
        <v>45289</v>
      </c>
      <c r="B972" s="9" vm="4915">
        <f ca="1"/>
        <v>142.19999999999999</v>
      </c>
      <c r="C972" s="9" vm="4916">
        <f ca="1"/>
        <v>1306617</v>
      </c>
      <c r="D972" s="85">
        <f t="shared" ca="1" si="122"/>
        <v>-4.3712172158708811E-2</v>
      </c>
      <c r="E972" s="85"/>
      <c r="U972" s="9" vm="4917">
        <f ca="1"/>
        <v>45299</v>
      </c>
      <c r="V972" s="9" vm="4918">
        <f ca="1"/>
        <v>107.76</v>
      </c>
      <c r="W972" s="9" vm="4919">
        <f ca="1"/>
        <v>457056</v>
      </c>
      <c r="X972" s="85">
        <f t="shared" ca="1" si="127"/>
        <v>3.8150289017341119E-2</v>
      </c>
      <c r="AR972" s="25" vm="4891">
        <f t="shared" ca="1" si="120"/>
        <v>45289</v>
      </c>
      <c r="AS972">
        <f t="shared" ca="1" si="121"/>
        <v>185800937.39999998</v>
      </c>
      <c r="AT972" t="str">
        <f t="shared" ca="1" si="123"/>
        <v/>
      </c>
      <c r="AU972" s="25" vm="4917">
        <f t="shared" ca="1" si="124"/>
        <v>45299</v>
      </c>
      <c r="AV972">
        <f t="shared" ca="1" si="125"/>
        <v>49252354.560000002</v>
      </c>
      <c r="AW972" s="213" t="str">
        <f t="shared" ca="1" si="126"/>
        <v/>
      </c>
    </row>
    <row r="973" spans="1:49" x14ac:dyDescent="0.25">
      <c r="A973" s="9" vm="4896">
        <f ca="1"/>
        <v>45293</v>
      </c>
      <c r="B973" s="9" vm="4920">
        <f ca="1"/>
        <v>149.35</v>
      </c>
      <c r="C973" s="9" vm="4921">
        <f ca="1"/>
        <v>1503097</v>
      </c>
      <c r="D973" s="85">
        <f t="shared" ca="1" si="122"/>
        <v>5.0281293952180076E-2</v>
      </c>
      <c r="E973" s="85"/>
      <c r="U973" s="9" vm="4922">
        <f ca="1"/>
        <v>45300</v>
      </c>
      <c r="V973" s="9" vm="4923">
        <f ca="1"/>
        <v>121.68</v>
      </c>
      <c r="W973" s="9" vm="4924">
        <f ca="1"/>
        <v>573583</v>
      </c>
      <c r="X973" s="85">
        <f t="shared" ca="1" si="127"/>
        <v>0.1291759465478842</v>
      </c>
      <c r="AR973" s="25" vm="4896">
        <f t="shared" ca="1" si="120"/>
        <v>45293</v>
      </c>
      <c r="AS973">
        <f t="shared" ca="1" si="121"/>
        <v>224487536.94999999</v>
      </c>
      <c r="AT973" t="str">
        <f t="shared" ca="1" si="123"/>
        <v/>
      </c>
      <c r="AU973" s="25" vm="4922">
        <f t="shared" ca="1" si="124"/>
        <v>45300</v>
      </c>
      <c r="AV973">
        <f t="shared" ca="1" si="125"/>
        <v>69793579.439999998</v>
      </c>
      <c r="AW973" s="213" t="str">
        <f t="shared" ca="1" si="126"/>
        <v/>
      </c>
    </row>
    <row r="974" spans="1:49" x14ac:dyDescent="0.25">
      <c r="A974" s="9" vm="4902">
        <f ca="1"/>
        <v>45294</v>
      </c>
      <c r="B974" s="9" vm="4925">
        <f ca="1"/>
        <v>160.69999999999999</v>
      </c>
      <c r="C974" s="9" vm="4926">
        <f ca="1"/>
        <v>1756797</v>
      </c>
      <c r="D974" s="85">
        <f t="shared" ca="1" si="122"/>
        <v>7.5995982591228625E-2</v>
      </c>
      <c r="E974" s="85"/>
      <c r="U974" s="9" vm="4927">
        <f ca="1"/>
        <v>45301</v>
      </c>
      <c r="V974" s="9" vm="4928">
        <f ca="1"/>
        <v>108.36</v>
      </c>
      <c r="W974" s="9" vm="4929">
        <f ca="1"/>
        <v>489144</v>
      </c>
      <c r="X974" s="85">
        <f t="shared" ca="1" si="127"/>
        <v>-0.10946745562130183</v>
      </c>
      <c r="AR974" s="25" vm="4902">
        <f t="shared" ca="1" si="120"/>
        <v>45294</v>
      </c>
      <c r="AS974">
        <f t="shared" ca="1" si="121"/>
        <v>282317277.89999998</v>
      </c>
      <c r="AT974" t="str">
        <f t="shared" ca="1" si="123"/>
        <v/>
      </c>
      <c r="AU974" s="25" vm="4927">
        <f t="shared" ca="1" si="124"/>
        <v>45301</v>
      </c>
      <c r="AV974">
        <f t="shared" ca="1" si="125"/>
        <v>53003643.839999996</v>
      </c>
      <c r="AW974" s="213" t="str">
        <f t="shared" ca="1" si="126"/>
        <v/>
      </c>
    </row>
    <row r="975" spans="1:49" x14ac:dyDescent="0.25">
      <c r="A975" s="9" vm="4907">
        <f ca="1"/>
        <v>45295</v>
      </c>
      <c r="B975" s="9" vm="4930">
        <f ca="1"/>
        <v>174.9</v>
      </c>
      <c r="C975" s="9" vm="4931">
        <f ca="1"/>
        <v>2024600</v>
      </c>
      <c r="D975" s="85">
        <f t="shared" ca="1" si="122"/>
        <v>8.8363410080896196E-2</v>
      </c>
      <c r="E975" s="85"/>
      <c r="U975" s="9" vm="4932">
        <f ca="1"/>
        <v>45302</v>
      </c>
      <c r="V975" s="9" vm="4933">
        <f ca="1"/>
        <v>106.8</v>
      </c>
      <c r="W975" s="9" vm="4934">
        <f ca="1"/>
        <v>560621</v>
      </c>
      <c r="X975" s="85">
        <f t="shared" ca="1" si="127"/>
        <v>-1.4396456256921394E-2</v>
      </c>
      <c r="AR975" s="25" vm="4907">
        <f t="shared" ca="1" si="120"/>
        <v>45295</v>
      </c>
      <c r="AS975">
        <f t="shared" ca="1" si="121"/>
        <v>354102540</v>
      </c>
      <c r="AT975" t="str">
        <f t="shared" ca="1" si="123"/>
        <v/>
      </c>
      <c r="AU975" s="25" vm="4932">
        <f t="shared" ca="1" si="124"/>
        <v>45302</v>
      </c>
      <c r="AV975">
        <f t="shared" ca="1" si="125"/>
        <v>59874322.799999997</v>
      </c>
      <c r="AW975" s="213" t="str">
        <f t="shared" ca="1" si="126"/>
        <v/>
      </c>
    </row>
    <row r="976" spans="1:49" x14ac:dyDescent="0.25">
      <c r="A976" s="9" vm="4912">
        <f ca="1"/>
        <v>45296</v>
      </c>
      <c r="B976" s="9" vm="4821">
        <f ca="1"/>
        <v>176.95</v>
      </c>
      <c r="C976" s="9" vm="4935">
        <f ca="1"/>
        <v>1981970</v>
      </c>
      <c r="D976" s="85">
        <f t="shared" ca="1" si="122"/>
        <v>1.1720983419096529E-2</v>
      </c>
      <c r="E976" s="85"/>
      <c r="U976" s="9" vm="4936">
        <f ca="1"/>
        <v>45303</v>
      </c>
      <c r="V976" s="9" vm="4937">
        <f ca="1"/>
        <v>115.68</v>
      </c>
      <c r="W976" s="9" vm="4938">
        <f ca="1"/>
        <v>701391</v>
      </c>
      <c r="X976" s="85">
        <f t="shared" ca="1" si="127"/>
        <v>8.3146067415730426E-2</v>
      </c>
      <c r="AR976" s="25" vm="4912">
        <f t="shared" ca="1" si="120"/>
        <v>45296</v>
      </c>
      <c r="AS976">
        <f t="shared" ca="1" si="121"/>
        <v>350709591.5</v>
      </c>
      <c r="AT976" t="str">
        <f t="shared" ca="1" si="123"/>
        <v/>
      </c>
      <c r="AU976" s="25" vm="4936">
        <f t="shared" ca="1" si="124"/>
        <v>45303</v>
      </c>
      <c r="AV976">
        <f t="shared" ca="1" si="125"/>
        <v>81136910.88000001</v>
      </c>
      <c r="AW976" s="213" t="str">
        <f t="shared" ca="1" si="126"/>
        <v/>
      </c>
    </row>
    <row r="977" spans="1:49" x14ac:dyDescent="0.25">
      <c r="A977" s="9" vm="4917">
        <f ca="1"/>
        <v>45299</v>
      </c>
      <c r="B977" s="9" vm="4939">
        <f ca="1"/>
        <v>174.2</v>
      </c>
      <c r="C977" s="9" vm="4940">
        <f ca="1"/>
        <v>2337050</v>
      </c>
      <c r="D977" s="85">
        <f t="shared" ca="1" si="122"/>
        <v>-1.5541113308844307E-2</v>
      </c>
      <c r="E977" s="85"/>
      <c r="U977" s="9" vm="4941">
        <f ca="1"/>
        <v>45306</v>
      </c>
      <c r="V977" s="9" vm="4942">
        <f ca="1"/>
        <v>104.16</v>
      </c>
      <c r="W977" s="9" vm="4943">
        <f ca="1"/>
        <v>310592</v>
      </c>
      <c r="X977" s="85">
        <f t="shared" ca="1" si="127"/>
        <v>-9.9585062240663977E-2</v>
      </c>
      <c r="AR977" s="25" vm="4917">
        <f t="shared" ca="1" si="120"/>
        <v>45299</v>
      </c>
      <c r="AS977">
        <f t="shared" ca="1" si="121"/>
        <v>407114110</v>
      </c>
      <c r="AT977" t="str">
        <f t="shared" ca="1" si="123"/>
        <v/>
      </c>
      <c r="AU977" s="25" vm="4941">
        <f t="shared" ca="1" si="124"/>
        <v>45306</v>
      </c>
      <c r="AV977">
        <f t="shared" ca="1" si="125"/>
        <v>32351262.719999999</v>
      </c>
      <c r="AW977" s="213" t="str">
        <f t="shared" ca="1" si="126"/>
        <v/>
      </c>
    </row>
    <row r="978" spans="1:49" x14ac:dyDescent="0.25">
      <c r="A978" s="9" vm="4922">
        <f ca="1"/>
        <v>45300</v>
      </c>
      <c r="B978" s="9" vm="4944">
        <f ca="1"/>
        <v>191.15</v>
      </c>
      <c r="C978" s="9" vm="4945">
        <f ca="1"/>
        <v>3338670</v>
      </c>
      <c r="D978" s="85">
        <f t="shared" ca="1" si="122"/>
        <v>9.7301951779563828E-2</v>
      </c>
      <c r="E978" s="85"/>
      <c r="U978" s="9" vm="4946">
        <f ca="1"/>
        <v>45307</v>
      </c>
      <c r="V978" s="9" vm="4947">
        <f ca="1"/>
        <v>98.88</v>
      </c>
      <c r="W978" s="9" vm="4948">
        <f ca="1"/>
        <v>498190</v>
      </c>
      <c r="X978" s="85">
        <f t="shared" ca="1" si="127"/>
        <v>-5.0691244239631346E-2</v>
      </c>
      <c r="AR978" s="25" vm="4922">
        <f t="shared" ca="1" si="120"/>
        <v>45300</v>
      </c>
      <c r="AS978">
        <f t="shared" ca="1" si="121"/>
        <v>638186770.5</v>
      </c>
      <c r="AT978" t="str">
        <f t="shared" ca="1" si="123"/>
        <v/>
      </c>
      <c r="AU978" s="25" vm="4946">
        <f t="shared" ca="1" si="124"/>
        <v>45307</v>
      </c>
      <c r="AV978">
        <f t="shared" ca="1" si="125"/>
        <v>49261027.199999996</v>
      </c>
      <c r="AW978" s="213" t="str">
        <f t="shared" ca="1" si="126"/>
        <v/>
      </c>
    </row>
    <row r="979" spans="1:49" x14ac:dyDescent="0.25">
      <c r="A979" s="9" vm="4927">
        <f ca="1"/>
        <v>45301</v>
      </c>
      <c r="B979" s="9" vm="4949">
        <f ca="1"/>
        <v>170.15</v>
      </c>
      <c r="C979" s="9" vm="4950">
        <f ca="1"/>
        <v>2581265</v>
      </c>
      <c r="D979" s="85">
        <f t="shared" ca="1" si="122"/>
        <v>-0.10986136541982736</v>
      </c>
      <c r="E979" s="85"/>
      <c r="U979" s="9" vm="4951">
        <f ca="1"/>
        <v>45308</v>
      </c>
      <c r="V979" s="9" vm="4952">
        <f ca="1"/>
        <v>101.4</v>
      </c>
      <c r="W979" s="9" vm="4953">
        <f ca="1"/>
        <v>364319</v>
      </c>
      <c r="X979" s="85">
        <f t="shared" ca="1" si="127"/>
        <v>2.5485436893203987E-2</v>
      </c>
      <c r="AR979" s="25" vm="4927">
        <f t="shared" ca="1" si="120"/>
        <v>45301</v>
      </c>
      <c r="AS979">
        <f t="shared" ca="1" si="121"/>
        <v>439202239.75</v>
      </c>
      <c r="AT979" t="str">
        <f t="shared" ca="1" si="123"/>
        <v/>
      </c>
      <c r="AU979" s="25" vm="4951">
        <f t="shared" ca="1" si="124"/>
        <v>45308</v>
      </c>
      <c r="AV979">
        <f t="shared" ca="1" si="125"/>
        <v>36941946.600000001</v>
      </c>
      <c r="AW979" s="213" t="str">
        <f t="shared" ca="1" si="126"/>
        <v/>
      </c>
    </row>
    <row r="980" spans="1:49" x14ac:dyDescent="0.25">
      <c r="A980" s="9" vm="4932">
        <f ca="1"/>
        <v>45302</v>
      </c>
      <c r="B980" s="9" vm="4954">
        <f ca="1"/>
        <v>167.25</v>
      </c>
      <c r="C980" s="9" vm="4955">
        <f ca="1"/>
        <v>2594700</v>
      </c>
      <c r="D980" s="85">
        <f t="shared" ca="1" si="122"/>
        <v>-1.7043784895680314E-2</v>
      </c>
      <c r="E980" s="85"/>
      <c r="U980" s="9" vm="4956">
        <f ca="1"/>
        <v>45309</v>
      </c>
      <c r="V980" s="9" vm="4957">
        <f ca="1"/>
        <v>96.24</v>
      </c>
      <c r="W980" s="9" vm="4958">
        <f ca="1"/>
        <v>410346</v>
      </c>
      <c r="X980" s="85">
        <f t="shared" ca="1" si="127"/>
        <v>-5.0887573964497147E-2</v>
      </c>
      <c r="AR980" s="25" vm="4932">
        <f t="shared" ca="1" si="120"/>
        <v>45302</v>
      </c>
      <c r="AS980">
        <f t="shared" ca="1" si="121"/>
        <v>433963575</v>
      </c>
      <c r="AT980" t="str">
        <f t="shared" ca="1" si="123"/>
        <v/>
      </c>
      <c r="AU980" s="25" vm="4956">
        <f t="shared" ca="1" si="124"/>
        <v>45309</v>
      </c>
      <c r="AV980">
        <f t="shared" ca="1" si="125"/>
        <v>39491699.039999999</v>
      </c>
      <c r="AW980" s="213" t="str">
        <f t="shared" ca="1" si="126"/>
        <v/>
      </c>
    </row>
    <row r="981" spans="1:49" x14ac:dyDescent="0.25">
      <c r="A981" s="9" vm="4936">
        <f ca="1"/>
        <v>45303</v>
      </c>
      <c r="B981" s="9" vm="4959">
        <f ca="1"/>
        <v>181.7</v>
      </c>
      <c r="C981" s="9" vm="4960">
        <f ca="1"/>
        <v>2435561</v>
      </c>
      <c r="D981" s="85">
        <f t="shared" ca="1" si="122"/>
        <v>8.6397608370702469E-2</v>
      </c>
      <c r="E981" s="85"/>
      <c r="U981" s="9" vm="4961">
        <f ca="1"/>
        <v>45310</v>
      </c>
      <c r="V981" s="9" vm="4962">
        <f ca="1"/>
        <v>82.92</v>
      </c>
      <c r="W981" s="9" vm="4963">
        <f ca="1"/>
        <v>481025</v>
      </c>
      <c r="X981" s="85">
        <f t="shared" ca="1" si="127"/>
        <v>-0.13840399002493758</v>
      </c>
      <c r="AR981" s="25" vm="4936">
        <f t="shared" ca="1" si="120"/>
        <v>45303</v>
      </c>
      <c r="AS981">
        <f t="shared" ca="1" si="121"/>
        <v>442541433.69999999</v>
      </c>
      <c r="AT981" t="str">
        <f t="shared" ca="1" si="123"/>
        <v/>
      </c>
      <c r="AU981" s="25" vm="4961">
        <f t="shared" ca="1" si="124"/>
        <v>45310</v>
      </c>
      <c r="AV981">
        <f t="shared" ca="1" si="125"/>
        <v>39886593</v>
      </c>
      <c r="AW981" s="213" t="str">
        <f t="shared" ca="1" si="126"/>
        <v/>
      </c>
    </row>
    <row r="982" spans="1:49" x14ac:dyDescent="0.25">
      <c r="A982" s="9" vm="4946">
        <f ca="1"/>
        <v>45307</v>
      </c>
      <c r="B982" s="9" vm="4964">
        <f ca="1"/>
        <v>155.75</v>
      </c>
      <c r="C982" s="9" vm="4965">
        <f ca="1"/>
        <v>2204783</v>
      </c>
      <c r="D982" s="85">
        <f t="shared" ca="1" si="122"/>
        <v>-0.14281783159053379</v>
      </c>
      <c r="E982" s="85"/>
      <c r="U982" s="9" vm="4966">
        <f ca="1"/>
        <v>45313</v>
      </c>
      <c r="V982" s="9" vm="4967">
        <f ca="1"/>
        <v>74.28</v>
      </c>
      <c r="W982" s="9" vm="4968">
        <f ca="1"/>
        <v>489955</v>
      </c>
      <c r="X982" s="85">
        <f t="shared" ca="1" si="127"/>
        <v>-0.10419681620839363</v>
      </c>
      <c r="AR982" s="25" vm="4946">
        <f t="shared" ca="1" si="120"/>
        <v>45307</v>
      </c>
      <c r="AS982">
        <f t="shared" ca="1" si="121"/>
        <v>343394952.25</v>
      </c>
      <c r="AT982" t="str">
        <f t="shared" ca="1" si="123"/>
        <v/>
      </c>
      <c r="AU982" s="25" vm="4966">
        <f t="shared" ca="1" si="124"/>
        <v>45313</v>
      </c>
      <c r="AV982">
        <f t="shared" ca="1" si="125"/>
        <v>36393857.399999999</v>
      </c>
      <c r="AW982" s="213" t="str">
        <f t="shared" ca="1" si="126"/>
        <v/>
      </c>
    </row>
    <row r="983" spans="1:49" x14ac:dyDescent="0.25">
      <c r="A983" s="9" vm="4951">
        <f ca="1"/>
        <v>45308</v>
      </c>
      <c r="B983" s="9" vm="4969">
        <f ca="1"/>
        <v>159.65</v>
      </c>
      <c r="C983" s="9" vm="4970">
        <f ca="1"/>
        <v>1739295</v>
      </c>
      <c r="D983" s="85">
        <f t="shared" ca="1" si="122"/>
        <v>2.5040128410914964E-2</v>
      </c>
      <c r="E983" s="85"/>
      <c r="U983" s="9" vm="4971">
        <f ca="1"/>
        <v>45314</v>
      </c>
      <c r="V983" s="9" vm="4972">
        <f ca="1"/>
        <v>77.88</v>
      </c>
      <c r="W983" s="9" vm="4973">
        <f ca="1"/>
        <v>357415</v>
      </c>
      <c r="X983" s="85">
        <f t="shared" ca="1" si="127"/>
        <v>4.8465266558965998E-2</v>
      </c>
      <c r="AR983" s="25" vm="4951">
        <f t="shared" ca="1" si="120"/>
        <v>45308</v>
      </c>
      <c r="AS983">
        <f t="shared" ca="1" si="121"/>
        <v>277678446.75</v>
      </c>
      <c r="AT983" t="str">
        <f t="shared" ca="1" si="123"/>
        <v/>
      </c>
      <c r="AU983" s="25" vm="4971">
        <f t="shared" ca="1" si="124"/>
        <v>45314</v>
      </c>
      <c r="AV983">
        <f t="shared" ca="1" si="125"/>
        <v>27835480.199999999</v>
      </c>
      <c r="AW983" s="213" t="str">
        <f t="shared" ca="1" si="126"/>
        <v/>
      </c>
    </row>
    <row r="984" spans="1:49" x14ac:dyDescent="0.25">
      <c r="A984" s="9" vm="4956">
        <f ca="1"/>
        <v>45309</v>
      </c>
      <c r="B984" s="9" vm="4974">
        <f ca="1"/>
        <v>151.44999999999999</v>
      </c>
      <c r="C984" s="9" vm="4975">
        <f ca="1"/>
        <v>2363842</v>
      </c>
      <c r="D984" s="85">
        <f t="shared" ca="1" si="122"/>
        <v>-5.1362355151894877E-2</v>
      </c>
      <c r="E984" s="85"/>
      <c r="U984" s="9" vm="4976">
        <f ca="1"/>
        <v>45315</v>
      </c>
      <c r="V984" s="9" vm="4977">
        <f ca="1"/>
        <v>85.08</v>
      </c>
      <c r="W984" s="9" vm="4978">
        <f ca="1"/>
        <v>380504</v>
      </c>
      <c r="X984" s="85">
        <f t="shared" ca="1" si="127"/>
        <v>9.2449922958397573E-2</v>
      </c>
      <c r="AR984" s="25" vm="4956">
        <f t="shared" ca="1" si="120"/>
        <v>45309</v>
      </c>
      <c r="AS984">
        <f t="shared" ca="1" si="121"/>
        <v>358003870.89999998</v>
      </c>
      <c r="AT984" t="str">
        <f t="shared" ca="1" si="123"/>
        <v/>
      </c>
      <c r="AU984" s="25" vm="4976">
        <f t="shared" ca="1" si="124"/>
        <v>45315</v>
      </c>
      <c r="AV984">
        <f t="shared" ca="1" si="125"/>
        <v>32373280.32</v>
      </c>
      <c r="AW984" s="213" t="str">
        <f t="shared" ca="1" si="126"/>
        <v/>
      </c>
    </row>
    <row r="985" spans="1:49" x14ac:dyDescent="0.25">
      <c r="A985" s="9" vm="4961">
        <f ca="1"/>
        <v>45310</v>
      </c>
      <c r="B985" s="9" vm="4979">
        <f ca="1"/>
        <v>130.44999999999999</v>
      </c>
      <c r="C985" s="9" vm="4980">
        <f ca="1"/>
        <v>2705910</v>
      </c>
      <c r="D985" s="85">
        <f t="shared" ca="1" si="122"/>
        <v>-0.13865962363816442</v>
      </c>
      <c r="E985" s="85"/>
      <c r="U985" s="9" vm="4981">
        <f ca="1"/>
        <v>45316</v>
      </c>
      <c r="V985" s="9" vm="4872">
        <f ca="1"/>
        <v>77.28</v>
      </c>
      <c r="W985" s="9" vm="4982">
        <f ca="1"/>
        <v>490455</v>
      </c>
      <c r="X985" s="85">
        <f t="shared" ca="1" si="127"/>
        <v>-9.167842031029616E-2</v>
      </c>
      <c r="AR985" s="25" vm="4961">
        <f t="shared" ca="1" si="120"/>
        <v>45310</v>
      </c>
      <c r="AS985">
        <f t="shared" ca="1" si="121"/>
        <v>352985959.49999994</v>
      </c>
      <c r="AT985" t="str">
        <f t="shared" ca="1" si="123"/>
        <v/>
      </c>
      <c r="AU985" s="25" vm="4981">
        <f t="shared" ca="1" si="124"/>
        <v>45316</v>
      </c>
      <c r="AV985">
        <f t="shared" ca="1" si="125"/>
        <v>37902362.399999999</v>
      </c>
      <c r="AW985" s="213" t="str">
        <f t="shared" ca="1" si="126"/>
        <v/>
      </c>
    </row>
    <row r="986" spans="1:49" x14ac:dyDescent="0.25">
      <c r="A986" s="9" vm="4966">
        <f ca="1"/>
        <v>45313</v>
      </c>
      <c r="B986" s="9" vm="4983">
        <f ca="1"/>
        <v>116.8</v>
      </c>
      <c r="C986" s="9" vm="4984">
        <f ca="1"/>
        <v>2158033</v>
      </c>
      <c r="D986" s="85">
        <f t="shared" ca="1" si="122"/>
        <v>-0.10463779225756989</v>
      </c>
      <c r="E986" s="85"/>
      <c r="U986" s="9" vm="4985">
        <f ca="1"/>
        <v>45317</v>
      </c>
      <c r="V986" s="9" vm="4986">
        <f ca="1"/>
        <v>77.52</v>
      </c>
      <c r="W986" s="9" vm="4987">
        <f ca="1"/>
        <v>550265</v>
      </c>
      <c r="X986" s="85">
        <f t="shared" ca="1" si="127"/>
        <v>3.1055900621117351E-3</v>
      </c>
      <c r="AR986" s="25" vm="4966">
        <f t="shared" ca="1" si="120"/>
        <v>45313</v>
      </c>
      <c r="AS986">
        <f t="shared" ca="1" si="121"/>
        <v>252058254.40000001</v>
      </c>
      <c r="AT986" t="str">
        <f t="shared" ca="1" si="123"/>
        <v/>
      </c>
      <c r="AU986" s="25" vm="4985">
        <f t="shared" ca="1" si="124"/>
        <v>45317</v>
      </c>
      <c r="AV986">
        <f t="shared" ca="1" si="125"/>
        <v>42656542.799999997</v>
      </c>
      <c r="AW986" s="213" t="str">
        <f t="shared" ca="1" si="126"/>
        <v/>
      </c>
    </row>
    <row r="987" spans="1:49" x14ac:dyDescent="0.25">
      <c r="A987" s="9" vm="4971">
        <f ca="1"/>
        <v>45314</v>
      </c>
      <c r="B987" s="9" vm="4988">
        <f ca="1"/>
        <v>122.75</v>
      </c>
      <c r="C987" s="9" vm="4989">
        <f ca="1"/>
        <v>1947280</v>
      </c>
      <c r="D987" s="85">
        <f t="shared" ca="1" si="122"/>
        <v>5.0941780821917831E-2</v>
      </c>
      <c r="E987" s="85"/>
      <c r="U987" s="9" vm="4990">
        <f ca="1"/>
        <v>45320</v>
      </c>
      <c r="V987" s="9" vm="4991">
        <f ca="1"/>
        <v>69.48</v>
      </c>
      <c r="W987" s="9" vm="4992">
        <f ca="1"/>
        <v>511849</v>
      </c>
      <c r="X987" s="85">
        <f t="shared" ca="1" si="127"/>
        <v>-0.10371517027863768</v>
      </c>
      <c r="AR987" s="25" vm="4971">
        <f t="shared" ca="1" si="120"/>
        <v>45314</v>
      </c>
      <c r="AS987">
        <f t="shared" ca="1" si="121"/>
        <v>239028620</v>
      </c>
      <c r="AT987" t="str">
        <f t="shared" ca="1" si="123"/>
        <v/>
      </c>
      <c r="AU987" s="25" vm="4990">
        <f t="shared" ca="1" si="124"/>
        <v>45320</v>
      </c>
      <c r="AV987">
        <f t="shared" ca="1" si="125"/>
        <v>35563268.520000003</v>
      </c>
      <c r="AW987" s="213" t="str">
        <f t="shared" ca="1" si="126"/>
        <v/>
      </c>
    </row>
    <row r="988" spans="1:49" x14ac:dyDescent="0.25">
      <c r="A988" s="9" vm="4976">
        <f ca="1"/>
        <v>45315</v>
      </c>
      <c r="B988" s="9" vm="4993">
        <f ca="1"/>
        <v>133.9</v>
      </c>
      <c r="C988" s="9" vm="4994">
        <f ca="1"/>
        <v>2235171</v>
      </c>
      <c r="D988" s="85">
        <f t="shared" ca="1" si="122"/>
        <v>9.0835030549898207E-2</v>
      </c>
      <c r="E988" s="85"/>
      <c r="U988" s="9" vm="4995">
        <f ca="1"/>
        <v>45321</v>
      </c>
      <c r="V988" s="9" vm="4996">
        <f ca="1"/>
        <v>71.64</v>
      </c>
      <c r="W988" s="9" vm="4997">
        <f ca="1"/>
        <v>535374</v>
      </c>
      <c r="X988" s="85">
        <f t="shared" ca="1" si="127"/>
        <v>3.1088082901554355E-2</v>
      </c>
      <c r="AR988" s="25" vm="4976">
        <f t="shared" ca="1" si="120"/>
        <v>45315</v>
      </c>
      <c r="AS988">
        <f t="shared" ca="1" si="121"/>
        <v>299289396.90000004</v>
      </c>
      <c r="AT988" t="str">
        <f t="shared" ca="1" si="123"/>
        <v/>
      </c>
      <c r="AU988" s="25" vm="4995">
        <f t="shared" ca="1" si="124"/>
        <v>45321</v>
      </c>
      <c r="AV988">
        <f t="shared" ca="1" si="125"/>
        <v>38354193.359999999</v>
      </c>
      <c r="AW988" s="213" t="str">
        <f t="shared" ca="1" si="126"/>
        <v/>
      </c>
    </row>
    <row r="989" spans="1:49" x14ac:dyDescent="0.25">
      <c r="A989" s="9" vm="4981">
        <f ca="1"/>
        <v>45316</v>
      </c>
      <c r="B989" s="9" vm="4998">
        <f ca="1"/>
        <v>121.6</v>
      </c>
      <c r="C989" s="9" vm="4999">
        <f ca="1"/>
        <v>2479904</v>
      </c>
      <c r="D989" s="85">
        <f t="shared" ca="1" si="122"/>
        <v>-9.1859596713965722E-2</v>
      </c>
      <c r="E989" s="85"/>
      <c r="U989" s="9" vm="5000">
        <f ca="1"/>
        <v>45322</v>
      </c>
      <c r="V989" s="9" vm="5001">
        <f ca="1"/>
        <v>73.44</v>
      </c>
      <c r="W989" s="9" vm="5002">
        <f ca="1"/>
        <v>362367</v>
      </c>
      <c r="X989" s="85">
        <f t="shared" ca="1" si="127"/>
        <v>2.5125628140703477E-2</v>
      </c>
      <c r="AR989" s="25" vm="4981">
        <f t="shared" ca="1" si="120"/>
        <v>45316</v>
      </c>
      <c r="AS989">
        <f t="shared" ca="1" si="121"/>
        <v>301556326.39999998</v>
      </c>
      <c r="AT989" t="str">
        <f t="shared" ca="1" si="123"/>
        <v/>
      </c>
      <c r="AU989" s="25" vm="5000">
        <f t="shared" ca="1" si="124"/>
        <v>45322</v>
      </c>
      <c r="AV989">
        <f t="shared" ca="1" si="125"/>
        <v>26612232.48</v>
      </c>
      <c r="AW989" s="213" t="str">
        <f t="shared" ca="1" si="126"/>
        <v/>
      </c>
    </row>
    <row r="990" spans="1:49" x14ac:dyDescent="0.25">
      <c r="A990" s="9" vm="4985">
        <f ca="1"/>
        <v>45317</v>
      </c>
      <c r="B990" s="9" vm="5003">
        <f ca="1"/>
        <v>122</v>
      </c>
      <c r="C990" s="9" vm="5004">
        <f ca="1"/>
        <v>2492229</v>
      </c>
      <c r="D990" s="85">
        <f t="shared" ca="1" si="122"/>
        <v>3.2894736842105734E-3</v>
      </c>
      <c r="E990" s="85"/>
      <c r="U990" s="9" vm="5005">
        <f ca="1"/>
        <v>45323</v>
      </c>
      <c r="V990" s="9" vm="5006">
        <f ca="1"/>
        <v>67.92</v>
      </c>
      <c r="W990" s="9" vm="5007">
        <f ca="1"/>
        <v>496198</v>
      </c>
      <c r="X990" s="85">
        <f t="shared" ca="1" si="127"/>
        <v>-7.5163398692810413E-2</v>
      </c>
      <c r="AR990" s="25" vm="4985">
        <f t="shared" ca="1" si="120"/>
        <v>45317</v>
      </c>
      <c r="AS990">
        <f t="shared" ca="1" si="121"/>
        <v>304051938</v>
      </c>
      <c r="AT990" t="str">
        <f t="shared" ca="1" si="123"/>
        <v/>
      </c>
      <c r="AU990" s="25" vm="5005">
        <f t="shared" ca="1" si="124"/>
        <v>45323</v>
      </c>
      <c r="AV990">
        <f t="shared" ca="1" si="125"/>
        <v>33701768.160000004</v>
      </c>
      <c r="AW990" s="213" t="str">
        <f t="shared" ca="1" si="126"/>
        <v/>
      </c>
    </row>
    <row r="991" spans="1:49" x14ac:dyDescent="0.25">
      <c r="A991" s="9" vm="4990">
        <f ca="1"/>
        <v>45320</v>
      </c>
      <c r="B991" s="9" vm="5008">
        <f ca="1"/>
        <v>109.55</v>
      </c>
      <c r="C991" s="9" vm="5009">
        <f ca="1"/>
        <v>2720439</v>
      </c>
      <c r="D991" s="85">
        <f t="shared" ca="1" si="122"/>
        <v>-0.10204918032786887</v>
      </c>
      <c r="E991" s="85"/>
      <c r="U991" s="9" vm="5010">
        <f ca="1"/>
        <v>45324</v>
      </c>
      <c r="V991" s="9" vm="5011">
        <f ca="1"/>
        <v>71.28</v>
      </c>
      <c r="W991" s="9" vm="5012">
        <f ca="1"/>
        <v>389682</v>
      </c>
      <c r="X991" s="85">
        <f t="shared" ca="1" si="127"/>
        <v>4.9469964664310945E-2</v>
      </c>
      <c r="AR991" s="25" vm="4990">
        <f t="shared" ca="1" si="120"/>
        <v>45320</v>
      </c>
      <c r="AS991">
        <f t="shared" ca="1" si="121"/>
        <v>298024092.44999999</v>
      </c>
      <c r="AT991" t="str">
        <f t="shared" ca="1" si="123"/>
        <v/>
      </c>
      <c r="AU991" s="25" vm="5010">
        <f t="shared" ca="1" si="124"/>
        <v>45324</v>
      </c>
      <c r="AV991">
        <f t="shared" ca="1" si="125"/>
        <v>27776532.960000001</v>
      </c>
      <c r="AW991" s="213" t="str">
        <f t="shared" ca="1" si="126"/>
        <v/>
      </c>
    </row>
    <row r="992" spans="1:49" x14ac:dyDescent="0.25">
      <c r="A992" s="9" vm="4995">
        <f ca="1"/>
        <v>45321</v>
      </c>
      <c r="B992" s="9" vm="5013">
        <f ca="1"/>
        <v>112.6</v>
      </c>
      <c r="C992" s="9" vm="5014">
        <f ca="1"/>
        <v>2190337</v>
      </c>
      <c r="D992" s="85">
        <f t="shared" ca="1" si="122"/>
        <v>2.7841168416248264E-2</v>
      </c>
      <c r="E992" s="85"/>
      <c r="U992" s="9" vm="5015">
        <f ca="1"/>
        <v>45327</v>
      </c>
      <c r="V992" s="9" vm="5016">
        <f ca="1"/>
        <v>70.44</v>
      </c>
      <c r="W992" s="9" vm="5017">
        <f ca="1"/>
        <v>279494</v>
      </c>
      <c r="X992" s="85">
        <f t="shared" ca="1" si="127"/>
        <v>-1.1784511784511831E-2</v>
      </c>
      <c r="AR992" s="25" vm="4995">
        <f t="shared" ca="1" si="120"/>
        <v>45321</v>
      </c>
      <c r="AS992">
        <f t="shared" ca="1" si="121"/>
        <v>246631946.19999999</v>
      </c>
      <c r="AT992" t="str">
        <f t="shared" ca="1" si="123"/>
        <v/>
      </c>
      <c r="AU992" s="25" vm="5015">
        <f t="shared" ca="1" si="124"/>
        <v>45327</v>
      </c>
      <c r="AV992">
        <f t="shared" ca="1" si="125"/>
        <v>19687557.359999999</v>
      </c>
      <c r="AW992" s="213" t="str">
        <f t="shared" ca="1" si="126"/>
        <v/>
      </c>
    </row>
    <row r="993" spans="1:49" x14ac:dyDescent="0.25">
      <c r="A993" s="9" vm="5000">
        <f ca="1"/>
        <v>45322</v>
      </c>
      <c r="B993" s="9" vm="5018">
        <f ca="1"/>
        <v>115.5</v>
      </c>
      <c r="C993" s="9" vm="5019">
        <f ca="1"/>
        <v>2103549</v>
      </c>
      <c r="D993" s="85">
        <f t="shared" ca="1" si="122"/>
        <v>2.5754884547069323E-2</v>
      </c>
      <c r="E993" s="85"/>
      <c r="U993" s="9" vm="5020">
        <f ca="1"/>
        <v>45328</v>
      </c>
      <c r="V993" s="9" vm="5021">
        <f ca="1"/>
        <v>65.28</v>
      </c>
      <c r="W993" s="9" vm="5022">
        <f ca="1"/>
        <v>629519</v>
      </c>
      <c r="X993" s="85">
        <f t="shared" ca="1" si="127"/>
        <v>-7.3253833049403708E-2</v>
      </c>
      <c r="AR993" s="25" vm="5000">
        <f t="shared" ca="1" si="120"/>
        <v>45322</v>
      </c>
      <c r="AS993">
        <f t="shared" ca="1" si="121"/>
        <v>242959909.5</v>
      </c>
      <c r="AT993" t="str">
        <f t="shared" ca="1" si="123"/>
        <v/>
      </c>
      <c r="AU993" s="25" vm="5020">
        <f t="shared" ca="1" si="124"/>
        <v>45328</v>
      </c>
      <c r="AV993">
        <f t="shared" ca="1" si="125"/>
        <v>41095000.32</v>
      </c>
      <c r="AW993" s="213" t="str">
        <f t="shared" ca="1" si="126"/>
        <v/>
      </c>
    </row>
    <row r="994" spans="1:49" x14ac:dyDescent="0.25">
      <c r="A994" s="9" vm="5005">
        <f ca="1"/>
        <v>45323</v>
      </c>
      <c r="B994" s="9" vm="5023">
        <f ca="1"/>
        <v>106.85</v>
      </c>
      <c r="C994" s="9" vm="5024">
        <f ca="1"/>
        <v>2834546</v>
      </c>
      <c r="D994" s="85">
        <f t="shared" ca="1" si="122"/>
        <v>-7.489177489177494E-2</v>
      </c>
      <c r="E994" s="85"/>
      <c r="U994" s="9" vm="5025">
        <f ca="1"/>
        <v>45329</v>
      </c>
      <c r="V994" s="9" vm="5026">
        <f ca="1"/>
        <v>63.48</v>
      </c>
      <c r="W994" s="9" vm="5027">
        <f ca="1"/>
        <v>293457</v>
      </c>
      <c r="X994" s="85">
        <f t="shared" ca="1" si="127"/>
        <v>-2.7573529411764771E-2</v>
      </c>
      <c r="AR994" s="25" vm="5005">
        <f t="shared" ca="1" si="120"/>
        <v>45323</v>
      </c>
      <c r="AS994">
        <f t="shared" ca="1" si="121"/>
        <v>302871240.09999996</v>
      </c>
      <c r="AT994" t="str">
        <f t="shared" ca="1" si="123"/>
        <v/>
      </c>
      <c r="AU994" s="25" vm="5025">
        <f t="shared" ca="1" si="124"/>
        <v>45329</v>
      </c>
      <c r="AV994">
        <f t="shared" ca="1" si="125"/>
        <v>18628650.359999999</v>
      </c>
      <c r="AW994" s="213" t="str">
        <f t="shared" ca="1" si="126"/>
        <v/>
      </c>
    </row>
    <row r="995" spans="1:49" x14ac:dyDescent="0.25">
      <c r="A995" s="9" vm="5010">
        <f ca="1"/>
        <v>45324</v>
      </c>
      <c r="B995" s="9" vm="5028">
        <f ca="1"/>
        <v>112</v>
      </c>
      <c r="C995" s="9" vm="5029">
        <f ca="1"/>
        <v>1685678</v>
      </c>
      <c r="D995" s="85">
        <f t="shared" ca="1" si="122"/>
        <v>4.819840898455785E-2</v>
      </c>
      <c r="E995" s="85"/>
      <c r="U995" s="9" vm="5030">
        <f ca="1"/>
        <v>45330</v>
      </c>
      <c r="V995" s="9" vm="5031">
        <f ca="1"/>
        <v>58.56</v>
      </c>
      <c r="W995" s="9" vm="5032">
        <f ca="1"/>
        <v>396424</v>
      </c>
      <c r="X995" s="85">
        <f t="shared" ca="1" si="127"/>
        <v>-7.7504725897920526E-2</v>
      </c>
      <c r="AR995" s="25" vm="5010">
        <f t="shared" ca="1" si="120"/>
        <v>45324</v>
      </c>
      <c r="AS995">
        <f t="shared" ca="1" si="121"/>
        <v>188795936</v>
      </c>
      <c r="AT995" t="str">
        <f t="shared" ca="1" si="123"/>
        <v/>
      </c>
      <c r="AU995" s="25" vm="5030">
        <f t="shared" ca="1" si="124"/>
        <v>45330</v>
      </c>
      <c r="AV995">
        <f t="shared" ca="1" si="125"/>
        <v>23214589.440000001</v>
      </c>
      <c r="AW995" s="213" t="str">
        <f t="shared" ca="1" si="126"/>
        <v/>
      </c>
    </row>
    <row r="996" spans="1:49" x14ac:dyDescent="0.25">
      <c r="A996" s="9" vm="5015">
        <f ca="1"/>
        <v>45327</v>
      </c>
      <c r="B996" s="9" vm="5033">
        <f ca="1"/>
        <v>110.95</v>
      </c>
      <c r="C996" s="9" vm="5034">
        <f ca="1"/>
        <v>1827385</v>
      </c>
      <c r="D996" s="85">
        <f t="shared" ca="1" si="122"/>
        <v>-9.3749999999999754E-3</v>
      </c>
      <c r="E996" s="85"/>
      <c r="U996" s="9" vm="5035">
        <f ca="1"/>
        <v>45331</v>
      </c>
      <c r="V996" s="9" vm="5036">
        <f ca="1"/>
        <v>56.52</v>
      </c>
      <c r="W996" s="9" vm="5037">
        <f ca="1"/>
        <v>324383</v>
      </c>
      <c r="X996" s="85">
        <f t="shared" ca="1" si="127"/>
        <v>-3.4836065573770475E-2</v>
      </c>
      <c r="AR996" s="25" vm="5015">
        <f t="shared" ca="1" si="120"/>
        <v>45327</v>
      </c>
      <c r="AS996">
        <f t="shared" ca="1" si="121"/>
        <v>202748365.75</v>
      </c>
      <c r="AT996" t="str">
        <f t="shared" ca="1" si="123"/>
        <v/>
      </c>
      <c r="AU996" s="25" vm="5035">
        <f t="shared" ca="1" si="124"/>
        <v>45331</v>
      </c>
      <c r="AV996">
        <f t="shared" ca="1" si="125"/>
        <v>18334127.16</v>
      </c>
      <c r="AW996" s="213" t="str">
        <f t="shared" ca="1" si="126"/>
        <v/>
      </c>
    </row>
    <row r="997" spans="1:49" x14ac:dyDescent="0.25">
      <c r="A997" s="9" vm="5020">
        <f ca="1"/>
        <v>45328</v>
      </c>
      <c r="B997" s="9" vm="5038">
        <f ca="1"/>
        <v>102.7</v>
      </c>
      <c r="C997" s="9" vm="5039">
        <f ca="1"/>
        <v>2433681</v>
      </c>
      <c r="D997" s="85">
        <f t="shared" ca="1" si="122"/>
        <v>-7.4357818837314099E-2</v>
      </c>
      <c r="E997" s="85"/>
      <c r="U997" s="9" vm="5040">
        <f ca="1"/>
        <v>45334</v>
      </c>
      <c r="V997" s="9" vm="5041">
        <f ca="1"/>
        <v>50.64</v>
      </c>
      <c r="W997" s="9" vm="5042">
        <f ca="1"/>
        <v>481559</v>
      </c>
      <c r="X997" s="85">
        <f t="shared" ca="1" si="127"/>
        <v>-0.10403397027600854</v>
      </c>
      <c r="AR997" s="25" vm="5020">
        <f t="shared" ca="1" si="120"/>
        <v>45328</v>
      </c>
      <c r="AS997">
        <f t="shared" ca="1" si="121"/>
        <v>249939038.70000002</v>
      </c>
      <c r="AT997" t="str">
        <f t="shared" ca="1" si="123"/>
        <v/>
      </c>
      <c r="AU997" s="25" vm="5040">
        <f t="shared" ca="1" si="124"/>
        <v>45334</v>
      </c>
      <c r="AV997">
        <f t="shared" ca="1" si="125"/>
        <v>24386147.760000002</v>
      </c>
      <c r="AW997" s="213" t="str">
        <f t="shared" ca="1" si="126"/>
        <v/>
      </c>
    </row>
    <row r="998" spans="1:49" x14ac:dyDescent="0.25">
      <c r="A998" s="9" vm="5025">
        <f ca="1"/>
        <v>45329</v>
      </c>
      <c r="B998" s="9" vm="5043">
        <f ca="1"/>
        <v>99.35</v>
      </c>
      <c r="C998" s="9" vm="5044">
        <f ca="1"/>
        <v>2606538</v>
      </c>
      <c r="D998" s="85">
        <f t="shared" ca="1" si="122"/>
        <v>-3.2619279454722573E-2</v>
      </c>
      <c r="E998" s="85"/>
      <c r="U998" s="9" vm="5045">
        <f ca="1"/>
        <v>45335</v>
      </c>
      <c r="V998" s="9" vm="5046">
        <f ca="1"/>
        <v>47.28</v>
      </c>
      <c r="W998" s="9" vm="5047">
        <f ca="1"/>
        <v>495776</v>
      </c>
      <c r="X998" s="85">
        <f t="shared" ca="1" si="127"/>
        <v>-6.6350710900473925E-2</v>
      </c>
      <c r="AR998" s="25" vm="5025">
        <f t="shared" ca="1" si="120"/>
        <v>45329</v>
      </c>
      <c r="AS998">
        <f t="shared" ca="1" si="121"/>
        <v>258959550.29999998</v>
      </c>
      <c r="AT998" t="str">
        <f t="shared" ca="1" si="123"/>
        <v/>
      </c>
      <c r="AU998" s="25" vm="5045">
        <f t="shared" ca="1" si="124"/>
        <v>45335</v>
      </c>
      <c r="AV998">
        <f t="shared" ca="1" si="125"/>
        <v>23440289.280000001</v>
      </c>
      <c r="AW998" s="213" t="str">
        <f t="shared" ca="1" si="126"/>
        <v/>
      </c>
    </row>
    <row r="999" spans="1:49" x14ac:dyDescent="0.25">
      <c r="A999" s="9" vm="5030">
        <f ca="1"/>
        <v>45330</v>
      </c>
      <c r="B999" s="9" vm="5048">
        <f ca="1"/>
        <v>91.35</v>
      </c>
      <c r="C999" s="9" vm="5049">
        <f ca="1"/>
        <v>3313216</v>
      </c>
      <c r="D999" s="85">
        <f t="shared" ca="1" si="122"/>
        <v>-8.0523402113739304E-2</v>
      </c>
      <c r="E999" s="85"/>
      <c r="U999" s="9" vm="5050">
        <f ca="1"/>
        <v>45336</v>
      </c>
      <c r="V999" s="9" vm="5051">
        <f ca="1"/>
        <v>43.56</v>
      </c>
      <c r="W999" s="9" vm="5052">
        <f ca="1"/>
        <v>452142</v>
      </c>
      <c r="X999" s="85">
        <f t="shared" ca="1" si="127"/>
        <v>-7.8680203045685251E-2</v>
      </c>
      <c r="AR999" s="25" vm="5030">
        <f t="shared" ca="1" si="120"/>
        <v>45330</v>
      </c>
      <c r="AS999">
        <f t="shared" ca="1" si="121"/>
        <v>302662281.59999996</v>
      </c>
      <c r="AT999" t="str">
        <f t="shared" ca="1" si="123"/>
        <v/>
      </c>
      <c r="AU999" s="25" vm="5050">
        <f t="shared" ca="1" si="124"/>
        <v>45336</v>
      </c>
      <c r="AV999">
        <f t="shared" ca="1" si="125"/>
        <v>19695305.52</v>
      </c>
      <c r="AW999" s="213" t="str">
        <f t="shared" ca="1" si="126"/>
        <v/>
      </c>
    </row>
    <row r="1000" spans="1:49" x14ac:dyDescent="0.25">
      <c r="A1000" s="9" vm="5035">
        <f ca="1"/>
        <v>45331</v>
      </c>
      <c r="B1000" s="9" vm="5053">
        <f ca="1"/>
        <v>88.5</v>
      </c>
      <c r="C1000" s="9" vm="5054">
        <f ca="1"/>
        <v>2091402</v>
      </c>
      <c r="D1000" s="85">
        <f t="shared" ca="1" si="122"/>
        <v>-3.1198686371100105E-2</v>
      </c>
      <c r="E1000" s="85"/>
      <c r="U1000" s="9" vm="5055">
        <f ca="1"/>
        <v>45337</v>
      </c>
      <c r="V1000" s="9" vm="5056">
        <f ca="1"/>
        <v>43.38</v>
      </c>
      <c r="W1000" s="9" vm="5057">
        <f ca="1"/>
        <v>401623</v>
      </c>
      <c r="X1000" s="85">
        <f t="shared" ca="1" si="127"/>
        <v>-4.1322314049586709E-3</v>
      </c>
      <c r="AR1000" s="25" vm="5035">
        <f t="shared" ca="1" si="120"/>
        <v>45331</v>
      </c>
      <c r="AS1000">
        <f t="shared" ca="1" si="121"/>
        <v>185089077</v>
      </c>
      <c r="AT1000" t="str">
        <f t="shared" ca="1" si="123"/>
        <v/>
      </c>
      <c r="AU1000" s="25" vm="5055">
        <f t="shared" ca="1" si="124"/>
        <v>45337</v>
      </c>
      <c r="AV1000">
        <f t="shared" ca="1" si="125"/>
        <v>17422405.740000002</v>
      </c>
      <c r="AW1000" s="213" t="str">
        <f t="shared" ca="1" si="126"/>
        <v/>
      </c>
    </row>
    <row r="1001" spans="1:49" x14ac:dyDescent="0.25">
      <c r="A1001" s="9" vm="5040">
        <f ca="1"/>
        <v>45334</v>
      </c>
      <c r="B1001" s="9" vm="5058">
        <f ca="1"/>
        <v>79.849999999999994</v>
      </c>
      <c r="C1001" s="9" vm="5059">
        <f ca="1"/>
        <v>3356851</v>
      </c>
      <c r="D1001" s="85">
        <f t="shared" ca="1" si="122"/>
        <v>-9.7740112994350342E-2</v>
      </c>
      <c r="E1001" s="85"/>
      <c r="U1001" s="9" vm="5060">
        <f ca="1"/>
        <v>45338</v>
      </c>
      <c r="V1001" s="9" vm="5061">
        <f ca="1"/>
        <v>44.64</v>
      </c>
      <c r="W1001" s="9" vm="5062">
        <f ca="1"/>
        <v>406401</v>
      </c>
      <c r="X1001" s="85">
        <f t="shared" ca="1" si="127"/>
        <v>2.9045643153526923E-2</v>
      </c>
      <c r="AR1001" s="25" vm="5040">
        <f t="shared" ca="1" si="120"/>
        <v>45334</v>
      </c>
      <c r="AS1001">
        <f t="shared" ca="1" si="121"/>
        <v>268044552.34999999</v>
      </c>
      <c r="AT1001" t="str">
        <f t="shared" ca="1" si="123"/>
        <v/>
      </c>
      <c r="AU1001" s="25" vm="5060">
        <f t="shared" ca="1" si="124"/>
        <v>45338</v>
      </c>
      <c r="AV1001">
        <f t="shared" ca="1" si="125"/>
        <v>18141740.640000001</v>
      </c>
      <c r="AW1001" s="213" t="str">
        <f t="shared" ca="1" si="126"/>
        <v/>
      </c>
    </row>
    <row r="1002" spans="1:49" x14ac:dyDescent="0.25">
      <c r="A1002" s="9" vm="5045">
        <f ca="1"/>
        <v>45335</v>
      </c>
      <c r="B1002" s="9" vm="5063">
        <f ca="1"/>
        <v>75.25</v>
      </c>
      <c r="C1002" s="9" vm="5064">
        <f ca="1"/>
        <v>3291141</v>
      </c>
      <c r="D1002" s="85">
        <f t="shared" ca="1" si="122"/>
        <v>-5.7608015028177764E-2</v>
      </c>
      <c r="E1002" s="85"/>
      <c r="U1002" s="9" vm="5065">
        <f ca="1"/>
        <v>45342</v>
      </c>
      <c r="V1002" s="9" vm="5066">
        <f ca="1"/>
        <v>43.2</v>
      </c>
      <c r="W1002" s="9" vm="5067">
        <f ca="1"/>
        <v>322951</v>
      </c>
      <c r="X1002" s="85">
        <f t="shared" ca="1" si="127"/>
        <v>-3.2258064516128983E-2</v>
      </c>
      <c r="AR1002" s="25" vm="5045">
        <f t="shared" ca="1" si="120"/>
        <v>45335</v>
      </c>
      <c r="AS1002">
        <f t="shared" ca="1" si="121"/>
        <v>247658360.25</v>
      </c>
      <c r="AT1002" t="str">
        <f t="shared" ca="1" si="123"/>
        <v/>
      </c>
      <c r="AU1002" s="25" vm="5065">
        <f t="shared" ca="1" si="124"/>
        <v>45342</v>
      </c>
      <c r="AV1002">
        <f t="shared" ca="1" si="125"/>
        <v>13951483.200000001</v>
      </c>
      <c r="AW1002" s="213" t="str">
        <f t="shared" ca="1" si="126"/>
        <v/>
      </c>
    </row>
    <row r="1003" spans="1:49" x14ac:dyDescent="0.25">
      <c r="A1003" s="9" vm="5050">
        <f ca="1"/>
        <v>45336</v>
      </c>
      <c r="B1003" s="9" vm="5068">
        <f ca="1"/>
        <v>68.849999999999994</v>
      </c>
      <c r="C1003" s="9" vm="5069">
        <f ca="1"/>
        <v>3693276</v>
      </c>
      <c r="D1003" s="85">
        <f t="shared" ca="1" si="122"/>
        <v>-8.5049833887043264E-2</v>
      </c>
      <c r="E1003" s="85"/>
      <c r="U1003" s="9" vm="5070">
        <f ca="1"/>
        <v>45343</v>
      </c>
      <c r="V1003" s="9" vm="5071">
        <f ca="1"/>
        <v>53.88</v>
      </c>
      <c r="W1003" s="9" vm="5072">
        <f ca="1"/>
        <v>661638</v>
      </c>
      <c r="X1003" s="85">
        <f t="shared" ca="1" si="127"/>
        <v>0.2472222222222222</v>
      </c>
      <c r="AR1003" s="25" vm="5050">
        <f t="shared" ca="1" si="120"/>
        <v>45336</v>
      </c>
      <c r="AS1003">
        <f t="shared" ca="1" si="121"/>
        <v>254282052.59999996</v>
      </c>
      <c r="AT1003" t="str">
        <f t="shared" ca="1" si="123"/>
        <v/>
      </c>
      <c r="AU1003" s="25" vm="5070">
        <f t="shared" ca="1" si="124"/>
        <v>45343</v>
      </c>
      <c r="AV1003">
        <f t="shared" ca="1" si="125"/>
        <v>35649055.440000005</v>
      </c>
      <c r="AW1003" s="213" t="str">
        <f t="shared" ca="1" si="126"/>
        <v/>
      </c>
    </row>
    <row r="1004" spans="1:49" x14ac:dyDescent="0.25">
      <c r="A1004" s="9" vm="5055">
        <f ca="1"/>
        <v>45337</v>
      </c>
      <c r="B1004" s="9" vm="5073">
        <f ca="1"/>
        <v>69.349999999999994</v>
      </c>
      <c r="C1004" s="9" vm="5074">
        <f ca="1"/>
        <v>3096956</v>
      </c>
      <c r="D1004" s="85">
        <f t="shared" ca="1" si="122"/>
        <v>7.2621641249092234E-3</v>
      </c>
      <c r="E1004" s="85"/>
      <c r="U1004" s="9" vm="5075">
        <f ca="1"/>
        <v>45344</v>
      </c>
      <c r="V1004" s="9" vm="5076">
        <f ca="1"/>
        <v>51.6</v>
      </c>
      <c r="W1004" s="9" vm="5077">
        <f ca="1"/>
        <v>590899</v>
      </c>
      <c r="X1004" s="85">
        <f t="shared" ca="1" si="127"/>
        <v>-4.2316258351893114E-2</v>
      </c>
      <c r="AR1004" s="25" vm="5055">
        <f t="shared" ca="1" si="120"/>
        <v>45337</v>
      </c>
      <c r="AS1004">
        <f t="shared" ca="1" si="121"/>
        <v>214773898.59999999</v>
      </c>
      <c r="AT1004" t="str">
        <f t="shared" ca="1" si="123"/>
        <v/>
      </c>
      <c r="AU1004" s="25" vm="5075">
        <f t="shared" ca="1" si="124"/>
        <v>45344</v>
      </c>
      <c r="AV1004">
        <f t="shared" ca="1" si="125"/>
        <v>30490388.400000002</v>
      </c>
      <c r="AW1004" s="213" t="str">
        <f t="shared" ca="1" si="126"/>
        <v/>
      </c>
    </row>
    <row r="1005" spans="1:49" x14ac:dyDescent="0.25">
      <c r="A1005" s="9" vm="5060">
        <f ca="1"/>
        <v>45338</v>
      </c>
      <c r="B1005" s="9" vm="5078">
        <f ca="1"/>
        <v>71.55</v>
      </c>
      <c r="C1005" s="9" vm="5079">
        <f ca="1"/>
        <v>2760710</v>
      </c>
      <c r="D1005" s="85">
        <f t="shared" ca="1" si="122"/>
        <v>3.1723143475126218E-2</v>
      </c>
      <c r="E1005" s="85"/>
      <c r="U1005" s="9" vm="5080">
        <f ca="1"/>
        <v>45345</v>
      </c>
      <c r="V1005" s="9" vm="5081">
        <f ca="1"/>
        <v>44.88</v>
      </c>
      <c r="W1005" s="9" vm="5082">
        <f ca="1"/>
        <v>957354</v>
      </c>
      <c r="X1005" s="85">
        <f t="shared" ca="1" si="127"/>
        <v>-0.13023255813953485</v>
      </c>
      <c r="AR1005" s="25" vm="5060">
        <f t="shared" ca="1" si="120"/>
        <v>45338</v>
      </c>
      <c r="AS1005">
        <f t="shared" ca="1" si="121"/>
        <v>197528800.5</v>
      </c>
      <c r="AT1005" t="str">
        <f t="shared" ca="1" si="123"/>
        <v/>
      </c>
      <c r="AU1005" s="25" vm="5080">
        <f t="shared" ca="1" si="124"/>
        <v>45345</v>
      </c>
      <c r="AV1005">
        <f t="shared" ca="1" si="125"/>
        <v>42966047.520000003</v>
      </c>
      <c r="AW1005" s="213" t="str">
        <f t="shared" ca="1" si="126"/>
        <v/>
      </c>
    </row>
    <row r="1006" spans="1:49" x14ac:dyDescent="0.25">
      <c r="A1006" s="9" vm="5065">
        <f ca="1"/>
        <v>45342</v>
      </c>
      <c r="B1006" s="9" vm="5083">
        <f ca="1"/>
        <v>68.650000000000006</v>
      </c>
      <c r="C1006" s="9" vm="5084">
        <f ca="1"/>
        <v>2861282</v>
      </c>
      <c r="D1006" s="85">
        <f t="shared" ca="1" si="122"/>
        <v>-4.0531097134870603E-2</v>
      </c>
      <c r="E1006" s="85"/>
      <c r="U1006" s="9" vm="5085">
        <f ca="1"/>
        <v>45348</v>
      </c>
      <c r="V1006" s="9" vm="5046">
        <f ca="1"/>
        <v>47.28</v>
      </c>
      <c r="W1006" s="9" vm="5086">
        <f ca="1"/>
        <v>767002</v>
      </c>
      <c r="X1006" s="85">
        <f t="shared" ca="1" si="127"/>
        <v>5.3475935828876969E-2</v>
      </c>
      <c r="AR1006" s="25" vm="5065">
        <f t="shared" ca="1" si="120"/>
        <v>45342</v>
      </c>
      <c r="AS1006">
        <f t="shared" ca="1" si="121"/>
        <v>196427009.30000001</v>
      </c>
      <c r="AT1006" t="str">
        <f t="shared" ca="1" si="123"/>
        <v/>
      </c>
      <c r="AU1006" s="25" vm="5085">
        <f t="shared" ca="1" si="124"/>
        <v>45348</v>
      </c>
      <c r="AV1006">
        <f t="shared" ca="1" si="125"/>
        <v>36263854.560000002</v>
      </c>
      <c r="AW1006" s="213" t="str">
        <f t="shared" ca="1" si="126"/>
        <v/>
      </c>
    </row>
    <row r="1007" spans="1:49" x14ac:dyDescent="0.25">
      <c r="A1007" s="9" vm="5070">
        <f ca="1"/>
        <v>45343</v>
      </c>
      <c r="B1007" s="9" vm="5087">
        <f ca="1"/>
        <v>85.15</v>
      </c>
      <c r="C1007" s="9" vm="5088">
        <f ca="1"/>
        <v>3619362</v>
      </c>
      <c r="D1007" s="85">
        <f t="shared" ca="1" si="122"/>
        <v>0.24034959941733428</v>
      </c>
      <c r="E1007" s="85"/>
      <c r="U1007" s="9" vm="5089">
        <f ca="1"/>
        <v>45349</v>
      </c>
      <c r="V1007" s="9" vm="5041">
        <f ca="1"/>
        <v>50.64</v>
      </c>
      <c r="W1007" s="9" vm="5090">
        <f ca="1"/>
        <v>729864</v>
      </c>
      <c r="X1007" s="85">
        <f t="shared" ca="1" si="127"/>
        <v>7.1065989847715727E-2</v>
      </c>
      <c r="AR1007" s="25" vm="5070">
        <f t="shared" ca="1" si="120"/>
        <v>45343</v>
      </c>
      <c r="AS1007">
        <f t="shared" ca="1" si="121"/>
        <v>308188674.30000001</v>
      </c>
      <c r="AT1007" t="str">
        <f t="shared" ca="1" si="123"/>
        <v/>
      </c>
      <c r="AU1007" s="25" vm="5089">
        <f t="shared" ca="1" si="124"/>
        <v>45349</v>
      </c>
      <c r="AV1007">
        <f t="shared" ca="1" si="125"/>
        <v>36960312.960000001</v>
      </c>
      <c r="AW1007" s="213" t="str">
        <f t="shared" ca="1" si="126"/>
        <v/>
      </c>
    </row>
    <row r="1008" spans="1:49" x14ac:dyDescent="0.25">
      <c r="A1008" s="9" vm="5075">
        <f ca="1"/>
        <v>45344</v>
      </c>
      <c r="B1008" s="9" vm="5091">
        <f ca="1"/>
        <v>83.3</v>
      </c>
      <c r="C1008" s="9" vm="5092">
        <f ca="1"/>
        <v>2413904</v>
      </c>
      <c r="D1008" s="85">
        <f t="shared" ca="1" si="122"/>
        <v>-2.1726365237815719E-2</v>
      </c>
      <c r="E1008" s="85"/>
      <c r="U1008" s="9" vm="5093">
        <f ca="1"/>
        <v>45350</v>
      </c>
      <c r="V1008" s="9" vm="5094">
        <f ca="1"/>
        <v>54</v>
      </c>
      <c r="W1008" s="9" vm="5095">
        <f ca="1"/>
        <v>517290</v>
      </c>
      <c r="X1008" s="85">
        <f t="shared" ca="1" si="127"/>
        <v>6.6350710900473925E-2</v>
      </c>
      <c r="AR1008" s="25" vm="5075">
        <f t="shared" ca="1" si="120"/>
        <v>45344</v>
      </c>
      <c r="AS1008">
        <f t="shared" ca="1" si="121"/>
        <v>201078203.19999999</v>
      </c>
      <c r="AT1008" t="str">
        <f t="shared" ca="1" si="123"/>
        <v/>
      </c>
      <c r="AU1008" s="25" vm="5093">
        <f t="shared" ca="1" si="124"/>
        <v>45350</v>
      </c>
      <c r="AV1008">
        <f t="shared" ca="1" si="125"/>
        <v>27933660</v>
      </c>
      <c r="AW1008" s="213" t="str">
        <f t="shared" ca="1" si="126"/>
        <v/>
      </c>
    </row>
    <row r="1009" spans="1:49" x14ac:dyDescent="0.25">
      <c r="A1009" s="9" vm="5080">
        <f ca="1"/>
        <v>45345</v>
      </c>
      <c r="B1009" s="9" vm="5096">
        <f ca="1"/>
        <v>73.650000000000006</v>
      </c>
      <c r="C1009" s="9" vm="5097">
        <f ca="1"/>
        <v>2850027</v>
      </c>
      <c r="D1009" s="85">
        <f t="shared" ca="1" si="122"/>
        <v>-0.11584633853541407</v>
      </c>
      <c r="E1009" s="85"/>
      <c r="U1009" s="9" vm="5098">
        <f ca="1"/>
        <v>45351</v>
      </c>
      <c r="V1009" s="9" vm="5099">
        <f ca="1"/>
        <v>52.68</v>
      </c>
      <c r="W1009" s="9" vm="5100">
        <f ca="1"/>
        <v>427013</v>
      </c>
      <c r="X1009" s="85">
        <f t="shared" ca="1" si="127"/>
        <v>-2.4444444444444449E-2</v>
      </c>
      <c r="AR1009" s="25" vm="5080">
        <f t="shared" ca="1" si="120"/>
        <v>45345</v>
      </c>
      <c r="AS1009">
        <f t="shared" ca="1" si="121"/>
        <v>209904488.55000001</v>
      </c>
      <c r="AT1009" t="str">
        <f t="shared" ca="1" si="123"/>
        <v/>
      </c>
      <c r="AU1009" s="25" vm="5098">
        <f t="shared" ca="1" si="124"/>
        <v>45351</v>
      </c>
      <c r="AV1009">
        <f t="shared" ca="1" si="125"/>
        <v>22495044.84</v>
      </c>
      <c r="AW1009" s="213" t="str">
        <f t="shared" ca="1" si="126"/>
        <v/>
      </c>
    </row>
    <row r="1010" spans="1:49" x14ac:dyDescent="0.25">
      <c r="A1010" s="9" vm="5085">
        <f ca="1"/>
        <v>45348</v>
      </c>
      <c r="B1010" s="9" vm="5101">
        <f ca="1"/>
        <v>77.349999999999994</v>
      </c>
      <c r="C1010" s="9" vm="5102">
        <f ca="1"/>
        <v>2409670</v>
      </c>
      <c r="D1010" s="85">
        <f t="shared" ca="1" si="122"/>
        <v>5.0237610319076559E-2</v>
      </c>
      <c r="E1010" s="85"/>
      <c r="U1010" s="9" vm="5103">
        <f ca="1"/>
        <v>45352</v>
      </c>
      <c r="V1010" s="9" vm="5104">
        <f ca="1"/>
        <v>51.96</v>
      </c>
      <c r="W1010" s="9" vm="5105">
        <f ca="1"/>
        <v>378013</v>
      </c>
      <c r="X1010" s="85">
        <f t="shared" ca="1" si="127"/>
        <v>-1.3667425968109317E-2</v>
      </c>
      <c r="AR1010" s="25" vm="5085">
        <f t="shared" ca="1" si="120"/>
        <v>45348</v>
      </c>
      <c r="AS1010">
        <f t="shared" ca="1" si="121"/>
        <v>186387974.5</v>
      </c>
      <c r="AT1010" t="str">
        <f t="shared" ca="1" si="123"/>
        <v/>
      </c>
      <c r="AU1010" s="25" vm="5103">
        <f t="shared" ca="1" si="124"/>
        <v>45352</v>
      </c>
      <c r="AV1010">
        <f t="shared" ca="1" si="125"/>
        <v>19641555.48</v>
      </c>
      <c r="AW1010" s="213" t="str">
        <f t="shared" ca="1" si="126"/>
        <v/>
      </c>
    </row>
    <row r="1011" spans="1:49" x14ac:dyDescent="0.25">
      <c r="A1011" s="9" vm="5089">
        <f ca="1"/>
        <v>45349</v>
      </c>
      <c r="B1011" s="9" vm="5106">
        <f ca="1"/>
        <v>82.7</v>
      </c>
      <c r="C1011" s="9" vm="5107">
        <f ca="1"/>
        <v>2358122</v>
      </c>
      <c r="D1011" s="85">
        <f t="shared" ca="1" si="122"/>
        <v>6.9166127989657517E-2</v>
      </c>
      <c r="E1011" s="85"/>
      <c r="U1011" s="9" vm="5108">
        <f ca="1"/>
        <v>45355</v>
      </c>
      <c r="V1011" s="9" vm="5109">
        <f ca="1"/>
        <v>57.6</v>
      </c>
      <c r="W1011" s="9" vm="5110">
        <f ca="1"/>
        <v>693665</v>
      </c>
      <c r="X1011" s="85">
        <f t="shared" ca="1" si="127"/>
        <v>0.10854503464203234</v>
      </c>
      <c r="AR1011" s="25" vm="5089">
        <f t="shared" ca="1" si="120"/>
        <v>45349</v>
      </c>
      <c r="AS1011">
        <f t="shared" ca="1" si="121"/>
        <v>195016689.40000001</v>
      </c>
      <c r="AT1011" t="str">
        <f t="shared" ca="1" si="123"/>
        <v/>
      </c>
      <c r="AU1011" s="25" vm="5108">
        <f t="shared" ca="1" si="124"/>
        <v>45355</v>
      </c>
      <c r="AV1011">
        <f t="shared" ca="1" si="125"/>
        <v>39955104</v>
      </c>
      <c r="AW1011" s="213" t="str">
        <f t="shared" ca="1" si="126"/>
        <v/>
      </c>
    </row>
    <row r="1012" spans="1:49" x14ac:dyDescent="0.25">
      <c r="A1012" s="9" vm="5093">
        <f ca="1"/>
        <v>45350</v>
      </c>
      <c r="B1012" s="9" vm="5111">
        <f ca="1"/>
        <v>89.1</v>
      </c>
      <c r="C1012" s="9" vm="5112">
        <f ca="1"/>
        <v>2258438</v>
      </c>
      <c r="D1012" s="85">
        <f t="shared" ca="1" si="122"/>
        <v>7.7388149939540407E-2</v>
      </c>
      <c r="E1012" s="85"/>
      <c r="U1012" s="9" vm="5113">
        <f ca="1"/>
        <v>45356</v>
      </c>
      <c r="V1012" s="9" vm="5114">
        <f ca="1"/>
        <v>59.16</v>
      </c>
      <c r="W1012" s="9" vm="5115">
        <f ca="1"/>
        <v>449666</v>
      </c>
      <c r="X1012" s="85">
        <f t="shared" ca="1" si="127"/>
        <v>2.7083333333333248E-2</v>
      </c>
      <c r="AR1012" s="25" vm="5093">
        <f t="shared" ca="1" si="120"/>
        <v>45350</v>
      </c>
      <c r="AS1012">
        <f t="shared" ca="1" si="121"/>
        <v>201226825.79999998</v>
      </c>
      <c r="AT1012" t="str">
        <f t="shared" ca="1" si="123"/>
        <v/>
      </c>
      <c r="AU1012" s="25" vm="5113">
        <f t="shared" ca="1" si="124"/>
        <v>45356</v>
      </c>
      <c r="AV1012">
        <f t="shared" ca="1" si="125"/>
        <v>26602240.559999999</v>
      </c>
      <c r="AW1012" s="213" t="str">
        <f t="shared" ca="1" si="126"/>
        <v/>
      </c>
    </row>
    <row r="1013" spans="1:49" x14ac:dyDescent="0.25">
      <c r="A1013" s="9" vm="5098">
        <f ca="1"/>
        <v>45351</v>
      </c>
      <c r="B1013" s="9" vm="5116">
        <f ca="1"/>
        <v>85.05</v>
      </c>
      <c r="C1013" s="9" vm="5117">
        <f ca="1"/>
        <v>1943024</v>
      </c>
      <c r="D1013" s="85">
        <f t="shared" ca="1" si="122"/>
        <v>-4.5454545454545428E-2</v>
      </c>
      <c r="E1013" s="85"/>
      <c r="U1013" s="9" vm="5118">
        <f ca="1"/>
        <v>45357</v>
      </c>
      <c r="V1013" s="9" vm="5119">
        <f ca="1"/>
        <v>57.36</v>
      </c>
      <c r="W1013" s="9" vm="5120">
        <f ca="1"/>
        <v>298718</v>
      </c>
      <c r="X1013" s="85">
        <f t="shared" ca="1" si="127"/>
        <v>-3.0425963488843768E-2</v>
      </c>
      <c r="AR1013" s="25" vm="5098">
        <f t="shared" ca="1" si="120"/>
        <v>45351</v>
      </c>
      <c r="AS1013">
        <f t="shared" ca="1" si="121"/>
        <v>165254191.19999999</v>
      </c>
      <c r="AT1013" t="str">
        <f t="shared" ca="1" si="123"/>
        <v/>
      </c>
      <c r="AU1013" s="25" vm="5118">
        <f t="shared" ca="1" si="124"/>
        <v>45357</v>
      </c>
      <c r="AV1013">
        <f t="shared" ca="1" si="125"/>
        <v>17134464.48</v>
      </c>
      <c r="AW1013" s="213" t="str">
        <f t="shared" ca="1" si="126"/>
        <v/>
      </c>
    </row>
    <row r="1014" spans="1:49" x14ac:dyDescent="0.25">
      <c r="A1014" s="9" vm="5103">
        <f ca="1"/>
        <v>45352</v>
      </c>
      <c r="B1014" s="9" vm="5121">
        <f ca="1"/>
        <v>83.65</v>
      </c>
      <c r="C1014" s="9" vm="5122">
        <f ca="1"/>
        <v>1535755</v>
      </c>
      <c r="D1014" s="85">
        <f t="shared" ca="1" si="122"/>
        <v>-1.6460905349794139E-2</v>
      </c>
      <c r="E1014" s="85"/>
      <c r="U1014" s="9" vm="5123">
        <f ca="1"/>
        <v>45358</v>
      </c>
      <c r="V1014" s="9" vm="5124">
        <f ca="1"/>
        <v>49.44</v>
      </c>
      <c r="W1014" s="9" vm="5125">
        <f ca="1"/>
        <v>660779</v>
      </c>
      <c r="X1014" s="85">
        <f t="shared" ca="1" si="127"/>
        <v>-0.13807531380753141</v>
      </c>
      <c r="AR1014" s="25" vm="5103">
        <f t="shared" ca="1" si="120"/>
        <v>45352</v>
      </c>
      <c r="AS1014">
        <f t="shared" ca="1" si="121"/>
        <v>128465905.75000001</v>
      </c>
      <c r="AT1014" t="str">
        <f t="shared" ca="1" si="123"/>
        <v/>
      </c>
      <c r="AU1014" s="25" vm="5123">
        <f t="shared" ca="1" si="124"/>
        <v>45358</v>
      </c>
      <c r="AV1014">
        <f t="shared" ca="1" si="125"/>
        <v>32668913.759999998</v>
      </c>
      <c r="AW1014" s="213" t="str">
        <f t="shared" ca="1" si="126"/>
        <v/>
      </c>
    </row>
    <row r="1015" spans="1:49" x14ac:dyDescent="0.25">
      <c r="A1015" s="9" vm="5108">
        <f ca="1"/>
        <v>45355</v>
      </c>
      <c r="B1015" s="9" vm="5126">
        <f ca="1"/>
        <v>92.7</v>
      </c>
      <c r="C1015" s="9" vm="5127">
        <f ca="1"/>
        <v>2362897</v>
      </c>
      <c r="D1015" s="85">
        <f t="shared" ca="1" si="122"/>
        <v>0.10818888224745961</v>
      </c>
      <c r="E1015" s="85"/>
      <c r="U1015" s="9" vm="5128">
        <f ca="1"/>
        <v>45359</v>
      </c>
      <c r="V1015" s="9" vm="5129">
        <f ca="1"/>
        <v>49.56</v>
      </c>
      <c r="W1015" s="9" vm="5130">
        <f ca="1"/>
        <v>300699</v>
      </c>
      <c r="X1015" s="85">
        <f t="shared" ca="1" si="127"/>
        <v>2.4271844660195096E-3</v>
      </c>
      <c r="AR1015" s="25" vm="5108">
        <f t="shared" ca="1" si="120"/>
        <v>45355</v>
      </c>
      <c r="AS1015">
        <f t="shared" ca="1" si="121"/>
        <v>219040551.90000001</v>
      </c>
      <c r="AT1015" t="str">
        <f t="shared" ca="1" si="123"/>
        <v/>
      </c>
      <c r="AU1015" s="25" vm="5128">
        <f t="shared" ca="1" si="124"/>
        <v>45359</v>
      </c>
      <c r="AV1015">
        <f t="shared" ca="1" si="125"/>
        <v>14902642.440000001</v>
      </c>
      <c r="AW1015" s="213" t="str">
        <f t="shared" ca="1" si="126"/>
        <v/>
      </c>
    </row>
    <row r="1016" spans="1:49" x14ac:dyDescent="0.25">
      <c r="A1016" s="9" vm="5113">
        <f ca="1"/>
        <v>45356</v>
      </c>
      <c r="B1016" s="9" vm="5131">
        <f ca="1"/>
        <v>93.95</v>
      </c>
      <c r="C1016" s="9" vm="5132">
        <f ca="1"/>
        <v>1654950</v>
      </c>
      <c r="D1016" s="85">
        <f t="shared" ca="1" si="122"/>
        <v>1.3484358144552318E-2</v>
      </c>
      <c r="E1016" s="85"/>
      <c r="U1016" s="9" vm="5133">
        <f ca="1"/>
        <v>45362</v>
      </c>
      <c r="V1016" s="9" vm="5134">
        <f ca="1"/>
        <v>46.44</v>
      </c>
      <c r="W1016" s="9" vm="5135">
        <f ca="1"/>
        <v>413067</v>
      </c>
      <c r="X1016" s="85">
        <f t="shared" ca="1" si="127"/>
        <v>-6.2953995157385076E-2</v>
      </c>
      <c r="AR1016" s="25" vm="5113">
        <f t="shared" ca="1" si="120"/>
        <v>45356</v>
      </c>
      <c r="AS1016">
        <f t="shared" ca="1" si="121"/>
        <v>155482552.5</v>
      </c>
      <c r="AT1016" t="str">
        <f t="shared" ca="1" si="123"/>
        <v/>
      </c>
      <c r="AU1016" s="25" vm="5133">
        <f t="shared" ca="1" si="124"/>
        <v>45362</v>
      </c>
      <c r="AV1016">
        <f t="shared" ca="1" si="125"/>
        <v>19182831.48</v>
      </c>
      <c r="AW1016" s="213" t="str">
        <f t="shared" ca="1" si="126"/>
        <v/>
      </c>
    </row>
    <row r="1017" spans="1:49" x14ac:dyDescent="0.25">
      <c r="A1017" s="9" vm="5118">
        <f ca="1"/>
        <v>45357</v>
      </c>
      <c r="B1017" s="9" vm="5136">
        <f ca="1"/>
        <v>91.5</v>
      </c>
      <c r="C1017" s="9" vm="5137">
        <f ca="1"/>
        <v>1037926</v>
      </c>
      <c r="D1017" s="85">
        <f t="shared" ca="1" si="122"/>
        <v>-2.607770090473659E-2</v>
      </c>
      <c r="E1017" s="85"/>
      <c r="U1017" s="9" vm="5138">
        <f ca="1"/>
        <v>45363</v>
      </c>
      <c r="V1017" s="9" vm="5139">
        <f ca="1"/>
        <v>44.52</v>
      </c>
      <c r="W1017" s="9" vm="5140">
        <f ca="1"/>
        <v>433912</v>
      </c>
      <c r="X1017" s="85">
        <f t="shared" ca="1" si="127"/>
        <v>-4.1343669250645879E-2</v>
      </c>
      <c r="AR1017" s="25" vm="5118">
        <f t="shared" ca="1" si="120"/>
        <v>45357</v>
      </c>
      <c r="AS1017">
        <f t="shared" ca="1" si="121"/>
        <v>94970229</v>
      </c>
      <c r="AT1017" t="str">
        <f t="shared" ca="1" si="123"/>
        <v/>
      </c>
      <c r="AU1017" s="25" vm="5138">
        <f t="shared" ca="1" si="124"/>
        <v>45363</v>
      </c>
      <c r="AV1017">
        <f t="shared" ca="1" si="125"/>
        <v>19317762.240000002</v>
      </c>
      <c r="AW1017" s="213" t="str">
        <f t="shared" ca="1" si="126"/>
        <v/>
      </c>
    </row>
    <row r="1018" spans="1:49" x14ac:dyDescent="0.25">
      <c r="A1018" s="9" vm="5123">
        <f ca="1"/>
        <v>45358</v>
      </c>
      <c r="B1018" s="9" vm="5141">
        <f ca="1"/>
        <v>79.55</v>
      </c>
      <c r="C1018" s="9" vm="5142">
        <f ca="1"/>
        <v>2611905</v>
      </c>
      <c r="D1018" s="85">
        <f t="shared" ca="1" si="122"/>
        <v>-0.13060109289617489</v>
      </c>
      <c r="E1018" s="85"/>
      <c r="U1018" s="9" vm="5143">
        <f ca="1"/>
        <v>45364</v>
      </c>
      <c r="V1018" s="9" vm="5144">
        <f ca="1"/>
        <v>42.96</v>
      </c>
      <c r="W1018" s="9" vm="5145">
        <f ca="1"/>
        <v>430071</v>
      </c>
      <c r="X1018" s="85">
        <f t="shared" ca="1" si="127"/>
        <v>-3.504043126684641E-2</v>
      </c>
      <c r="AR1018" s="25" vm="5123">
        <f t="shared" ca="1" si="120"/>
        <v>45358</v>
      </c>
      <c r="AS1018">
        <f t="shared" ca="1" si="121"/>
        <v>207777042.75</v>
      </c>
      <c r="AT1018" t="str">
        <f t="shared" ca="1" si="123"/>
        <v/>
      </c>
      <c r="AU1018" s="25" vm="5143">
        <f t="shared" ca="1" si="124"/>
        <v>45364</v>
      </c>
      <c r="AV1018">
        <f t="shared" ca="1" si="125"/>
        <v>18475850.16</v>
      </c>
      <c r="AW1018" s="213" t="str">
        <f t="shared" ca="1" si="126"/>
        <v/>
      </c>
    </row>
    <row r="1019" spans="1:49" x14ac:dyDescent="0.25">
      <c r="A1019" s="9" vm="5128">
        <f ca="1"/>
        <v>45359</v>
      </c>
      <c r="B1019" s="9" vm="5146">
        <f ca="1"/>
        <v>78.650000000000006</v>
      </c>
      <c r="C1019" s="9" vm="5147">
        <f ca="1"/>
        <v>1235864</v>
      </c>
      <c r="D1019" s="85">
        <f t="shared" ca="1" si="122"/>
        <v>-1.1313639220615858E-2</v>
      </c>
      <c r="E1019" s="85"/>
      <c r="U1019" s="9" vm="5148">
        <f ca="1"/>
        <v>45365</v>
      </c>
      <c r="V1019" s="9" vm="5134">
        <f ca="1"/>
        <v>46.44</v>
      </c>
      <c r="W1019" s="9" vm="5149">
        <f ca="1"/>
        <v>475698</v>
      </c>
      <c r="X1019" s="85">
        <f t="shared" ca="1" si="127"/>
        <v>8.1005586592178699E-2</v>
      </c>
      <c r="AR1019" s="25" vm="5128">
        <f t="shared" ca="1" si="120"/>
        <v>45359</v>
      </c>
      <c r="AS1019">
        <f t="shared" ca="1" si="121"/>
        <v>97200703.600000009</v>
      </c>
      <c r="AT1019" t="str">
        <f t="shared" ca="1" si="123"/>
        <v/>
      </c>
      <c r="AU1019" s="25" vm="5148">
        <f t="shared" ca="1" si="124"/>
        <v>45365</v>
      </c>
      <c r="AV1019">
        <f t="shared" ca="1" si="125"/>
        <v>22091415.119999997</v>
      </c>
      <c r="AW1019" s="213" t="str">
        <f t="shared" ca="1" si="126"/>
        <v/>
      </c>
    </row>
    <row r="1020" spans="1:49" x14ac:dyDescent="0.25">
      <c r="A1020" s="9" vm="5133">
        <f ca="1"/>
        <v>45362</v>
      </c>
      <c r="B1020" s="9" vm="5150">
        <f ca="1"/>
        <v>73.5</v>
      </c>
      <c r="C1020" s="9" vm="5151">
        <f ca="1"/>
        <v>1755783</v>
      </c>
      <c r="D1020" s="85">
        <f t="shared" ca="1" si="122"/>
        <v>-6.5479974570883726E-2</v>
      </c>
      <c r="E1020" s="85"/>
      <c r="U1020" s="9" vm="5152">
        <f ca="1"/>
        <v>45366</v>
      </c>
      <c r="V1020" s="9" vm="5153">
        <f ca="1"/>
        <v>44.04</v>
      </c>
      <c r="W1020" s="9" vm="5154">
        <f ca="1"/>
        <v>875567</v>
      </c>
      <c r="X1020" s="85">
        <f t="shared" ca="1" si="127"/>
        <v>-5.1679586563307463E-2</v>
      </c>
      <c r="AR1020" s="25" vm="5133">
        <f t="shared" ca="1" si="120"/>
        <v>45362</v>
      </c>
      <c r="AS1020">
        <f t="shared" ca="1" si="121"/>
        <v>129050050.5</v>
      </c>
      <c r="AT1020" t="str">
        <f t="shared" ca="1" si="123"/>
        <v/>
      </c>
      <c r="AU1020" s="25" vm="5152">
        <f t="shared" ca="1" si="124"/>
        <v>45366</v>
      </c>
      <c r="AV1020">
        <f t="shared" ca="1" si="125"/>
        <v>38559970.68</v>
      </c>
      <c r="AW1020" s="213" t="str">
        <f t="shared" ca="1" si="126"/>
        <v/>
      </c>
    </row>
    <row r="1021" spans="1:49" x14ac:dyDescent="0.25">
      <c r="A1021" s="9" vm="5138">
        <f ca="1"/>
        <v>45363</v>
      </c>
      <c r="B1021" s="9" vm="5155">
        <f ca="1"/>
        <v>70.349999999999994</v>
      </c>
      <c r="C1021" s="9" vm="5156">
        <f ca="1"/>
        <v>2353501</v>
      </c>
      <c r="D1021" s="85">
        <f t="shared" ca="1" si="122"/>
        <v>-4.2857142857142934E-2</v>
      </c>
      <c r="E1021" s="85"/>
      <c r="U1021" s="9" vm="5157">
        <f ca="1"/>
        <v>45369</v>
      </c>
      <c r="V1021" s="9" vm="5158">
        <f ca="1"/>
        <v>45.12</v>
      </c>
      <c r="W1021" s="9" vm="5159">
        <f ca="1"/>
        <v>553248</v>
      </c>
      <c r="X1021" s="85">
        <f t="shared" ca="1" si="127"/>
        <v>2.4523160762942742E-2</v>
      </c>
      <c r="AR1021" s="25" vm="5138">
        <f t="shared" ca="1" si="120"/>
        <v>45363</v>
      </c>
      <c r="AS1021">
        <f t="shared" ca="1" si="121"/>
        <v>165568795.34999999</v>
      </c>
      <c r="AT1021" t="str">
        <f t="shared" ca="1" si="123"/>
        <v/>
      </c>
      <c r="AU1021" s="25" vm="5157">
        <f t="shared" ca="1" si="124"/>
        <v>45369</v>
      </c>
      <c r="AV1021">
        <f t="shared" ca="1" si="125"/>
        <v>24962549.759999998</v>
      </c>
      <c r="AW1021" s="213" t="str">
        <f t="shared" ca="1" si="126"/>
        <v/>
      </c>
    </row>
    <row r="1022" spans="1:49" x14ac:dyDescent="0.25">
      <c r="A1022" s="9" vm="5143">
        <f ca="1"/>
        <v>45364</v>
      </c>
      <c r="B1022" s="9" vm="5160">
        <f ca="1"/>
        <v>67.8</v>
      </c>
      <c r="C1022" s="9" vm="5161">
        <f ca="1"/>
        <v>2112751</v>
      </c>
      <c r="D1022" s="85">
        <f t="shared" ca="1" si="122"/>
        <v>-3.6247334754797404E-2</v>
      </c>
      <c r="E1022" s="85"/>
      <c r="U1022" s="9" vm="5162">
        <f ca="1"/>
        <v>45370</v>
      </c>
      <c r="V1022" s="9" vm="5163">
        <f ca="1"/>
        <v>46.86</v>
      </c>
      <c r="W1022" s="9" vm="5164">
        <f ca="1"/>
        <v>523509</v>
      </c>
      <c r="X1022" s="85">
        <f t="shared" ca="1" si="127"/>
        <v>3.8563829787234091E-2</v>
      </c>
      <c r="AR1022" s="25" vm="5143">
        <f t="shared" ca="1" si="120"/>
        <v>45364</v>
      </c>
      <c r="AS1022">
        <f t="shared" ca="1" si="121"/>
        <v>143244517.79999998</v>
      </c>
      <c r="AT1022" t="str">
        <f t="shared" ca="1" si="123"/>
        <v/>
      </c>
      <c r="AU1022" s="25" vm="5162">
        <f t="shared" ca="1" si="124"/>
        <v>45370</v>
      </c>
      <c r="AV1022">
        <f t="shared" ca="1" si="125"/>
        <v>24531631.739999998</v>
      </c>
      <c r="AW1022" s="213" t="str">
        <f t="shared" ca="1" si="126"/>
        <v/>
      </c>
    </row>
    <row r="1023" spans="1:49" x14ac:dyDescent="0.25">
      <c r="A1023" s="9" vm="5148">
        <f ca="1"/>
        <v>45365</v>
      </c>
      <c r="B1023" s="9" vm="5165">
        <f ca="1"/>
        <v>73.349999999999994</v>
      </c>
      <c r="C1023" s="9" vm="5166">
        <f ca="1"/>
        <v>2683233</v>
      </c>
      <c r="D1023" s="85">
        <f t="shared" ca="1" si="122"/>
        <v>8.1858407079645978E-2</v>
      </c>
      <c r="E1023" s="85"/>
      <c r="U1023" s="9" vm="5167">
        <f ca="1"/>
        <v>45371</v>
      </c>
      <c r="V1023" s="9" vm="5168">
        <f ca="1"/>
        <v>45.24</v>
      </c>
      <c r="W1023" s="9" vm="5169">
        <f ca="1"/>
        <v>594266</v>
      </c>
      <c r="X1023" s="85">
        <f t="shared" ca="1" si="127"/>
        <v>-3.457106274007677E-2</v>
      </c>
      <c r="AR1023" s="25" vm="5148">
        <f t="shared" ca="1" si="120"/>
        <v>45365</v>
      </c>
      <c r="AS1023">
        <f t="shared" ca="1" si="121"/>
        <v>196815140.54999998</v>
      </c>
      <c r="AT1023" t="str">
        <f t="shared" ca="1" si="123"/>
        <v/>
      </c>
      <c r="AU1023" s="25" vm="5167">
        <f t="shared" ca="1" si="124"/>
        <v>45371</v>
      </c>
      <c r="AV1023">
        <f t="shared" ca="1" si="125"/>
        <v>26884593.84</v>
      </c>
      <c r="AW1023" s="213" t="str">
        <f t="shared" ca="1" si="126"/>
        <v/>
      </c>
    </row>
    <row r="1024" spans="1:49" x14ac:dyDescent="0.25">
      <c r="A1024" s="9" vm="5152">
        <f ca="1"/>
        <v>45366</v>
      </c>
      <c r="B1024" s="9" vm="5170">
        <f ca="1"/>
        <v>69.599999999999994</v>
      </c>
      <c r="C1024" s="9" vm="5171">
        <f ca="1"/>
        <v>2580101</v>
      </c>
      <c r="D1024" s="85">
        <f t="shared" ca="1" si="122"/>
        <v>-5.112474437627812E-2</v>
      </c>
      <c r="E1024" s="85"/>
      <c r="U1024" s="9" vm="5172">
        <f ca="1"/>
        <v>45372</v>
      </c>
      <c r="V1024" s="9" vm="5081">
        <f ca="1"/>
        <v>44.88</v>
      </c>
      <c r="W1024" s="9" vm="5173">
        <f ca="1"/>
        <v>727436</v>
      </c>
      <c r="X1024" s="85">
        <f t="shared" ca="1" si="127"/>
        <v>-7.9575596816976006E-3</v>
      </c>
      <c r="AR1024" s="25" vm="5152">
        <f t="shared" ca="1" si="120"/>
        <v>45366</v>
      </c>
      <c r="AS1024">
        <f t="shared" ca="1" si="121"/>
        <v>179575029.59999999</v>
      </c>
      <c r="AT1024" t="str">
        <f t="shared" ca="1" si="123"/>
        <v/>
      </c>
      <c r="AU1024" s="25" vm="5172">
        <f t="shared" ca="1" si="124"/>
        <v>45372</v>
      </c>
      <c r="AV1024">
        <f t="shared" ca="1" si="125"/>
        <v>32647327.680000003</v>
      </c>
      <c r="AW1024" s="213" t="str">
        <f t="shared" ca="1" si="126"/>
        <v/>
      </c>
    </row>
    <row r="1025" spans="1:49" x14ac:dyDescent="0.25">
      <c r="A1025" s="9" vm="5157">
        <f ca="1"/>
        <v>45369</v>
      </c>
      <c r="B1025" s="9" vm="5174">
        <f ca="1"/>
        <v>71.349999999999994</v>
      </c>
      <c r="C1025" s="9" vm="5175">
        <f ca="1"/>
        <v>2115533</v>
      </c>
      <c r="D1025" s="85">
        <f t="shared" ca="1" si="122"/>
        <v>2.5143678160919541E-2</v>
      </c>
      <c r="E1025" s="85"/>
      <c r="U1025" s="9" vm="5176">
        <f ca="1"/>
        <v>45373</v>
      </c>
      <c r="V1025" s="9" vm="5177">
        <f ca="1"/>
        <v>43.68</v>
      </c>
      <c r="W1025" s="9" vm="5178">
        <f ca="1"/>
        <v>656381</v>
      </c>
      <c r="X1025" s="85">
        <f t="shared" ca="1" si="127"/>
        <v>-2.6737967914438564E-2</v>
      </c>
      <c r="AR1025" s="25" vm="5157">
        <f t="shared" ca="1" si="120"/>
        <v>45369</v>
      </c>
      <c r="AS1025">
        <f t="shared" ca="1" si="121"/>
        <v>150943279.54999998</v>
      </c>
      <c r="AT1025" t="str">
        <f t="shared" ca="1" si="123"/>
        <v/>
      </c>
      <c r="AU1025" s="25" vm="5176">
        <f t="shared" ca="1" si="124"/>
        <v>45373</v>
      </c>
      <c r="AV1025">
        <f t="shared" ca="1" si="125"/>
        <v>28670722.079999998</v>
      </c>
      <c r="AW1025" s="213" t="str">
        <f t="shared" ca="1" si="126"/>
        <v/>
      </c>
    </row>
    <row r="1026" spans="1:49" x14ac:dyDescent="0.25">
      <c r="A1026" s="9" vm="5162">
        <f ca="1"/>
        <v>45370</v>
      </c>
      <c r="B1026" s="9" vm="5179">
        <f ca="1"/>
        <v>74.3</v>
      </c>
      <c r="C1026" s="9" vm="5180">
        <f ca="1"/>
        <v>1673484</v>
      </c>
      <c r="D1026" s="85">
        <f t="shared" ca="1" si="122"/>
        <v>4.134548002803088E-2</v>
      </c>
      <c r="E1026" s="85"/>
      <c r="U1026" s="9" vm="5181">
        <f ca="1"/>
        <v>45376</v>
      </c>
      <c r="V1026" s="9" vm="5182">
        <f ca="1"/>
        <v>43.32</v>
      </c>
      <c r="W1026" s="9" vm="5183">
        <f ca="1"/>
        <v>490015</v>
      </c>
      <c r="X1026" s="85">
        <f t="shared" ca="1" si="127"/>
        <v>-8.2417582417582281E-3</v>
      </c>
      <c r="AR1026" s="25" vm="5162">
        <f t="shared" ca="1" si="120"/>
        <v>45370</v>
      </c>
      <c r="AS1026">
        <f t="shared" ca="1" si="121"/>
        <v>124339861.19999999</v>
      </c>
      <c r="AT1026" t="str">
        <f t="shared" ca="1" si="123"/>
        <v/>
      </c>
      <c r="AU1026" s="25" vm="5181">
        <f t="shared" ca="1" si="124"/>
        <v>45376</v>
      </c>
      <c r="AV1026">
        <f t="shared" ca="1" si="125"/>
        <v>21227449.800000001</v>
      </c>
      <c r="AW1026" s="213" t="str">
        <f t="shared" ca="1" si="126"/>
        <v/>
      </c>
    </row>
    <row r="1027" spans="1:49" x14ac:dyDescent="0.25">
      <c r="A1027" s="9" vm="5167">
        <f ca="1"/>
        <v>45371</v>
      </c>
      <c r="B1027" s="9" vm="5184">
        <f ca="1"/>
        <v>71.650000000000006</v>
      </c>
      <c r="C1027" s="9" vm="5185">
        <f ca="1"/>
        <v>1701938</v>
      </c>
      <c r="D1027" s="85">
        <f t="shared" ca="1" si="122"/>
        <v>-3.5666218034993154E-2</v>
      </c>
      <c r="E1027" s="85"/>
      <c r="U1027" s="9" vm="5186">
        <f ca="1"/>
        <v>45377</v>
      </c>
      <c r="V1027" s="9" vm="5187">
        <f ca="1"/>
        <v>42.72</v>
      </c>
      <c r="W1027" s="9" vm="5188">
        <f ca="1"/>
        <v>492072</v>
      </c>
      <c r="X1027" s="85">
        <f t="shared" ca="1" si="127"/>
        <v>-1.3850415512465407E-2</v>
      </c>
      <c r="AR1027" s="25" vm="5167">
        <f t="shared" ref="AR1027:AR1090" ca="1" si="128">A1027</f>
        <v>45371</v>
      </c>
      <c r="AS1027">
        <f t="shared" ref="AS1027:AS1090" ca="1" si="129">B1027*C1027</f>
        <v>121943857.7</v>
      </c>
      <c r="AT1027" t="str">
        <f t="shared" ca="1" si="123"/>
        <v/>
      </c>
      <c r="AU1027" s="25" vm="5186">
        <f t="shared" ca="1" si="124"/>
        <v>45377</v>
      </c>
      <c r="AV1027">
        <f t="shared" ca="1" si="125"/>
        <v>21021315.84</v>
      </c>
      <c r="AW1027" s="213" t="str">
        <f t="shared" ca="1" si="126"/>
        <v/>
      </c>
    </row>
    <row r="1028" spans="1:49" x14ac:dyDescent="0.25">
      <c r="A1028" s="9" vm="5172">
        <f ca="1"/>
        <v>45372</v>
      </c>
      <c r="B1028" s="9" vm="5189">
        <f ca="1"/>
        <v>71.25</v>
      </c>
      <c r="C1028" s="9" vm="5190">
        <f ca="1"/>
        <v>2193956</v>
      </c>
      <c r="D1028" s="85">
        <f t="shared" ref="D1028:D1091" ca="1" si="130">(B1028-B1027)/B1027</f>
        <v>-5.582693649686052E-3</v>
      </c>
      <c r="E1028" s="85"/>
      <c r="U1028" s="9" vm="85">
        <f ca="1"/>
        <v>45378</v>
      </c>
      <c r="V1028" s="9" vm="5191">
        <f ca="1"/>
        <v>39.36</v>
      </c>
      <c r="W1028" s="9" vm="5192">
        <f ca="1"/>
        <v>577797</v>
      </c>
      <c r="X1028" s="85">
        <f t="shared" ca="1" si="127"/>
        <v>-7.8651685393258411E-2</v>
      </c>
      <c r="AR1028" s="25" vm="5172">
        <f t="shared" ca="1" si="128"/>
        <v>45372</v>
      </c>
      <c r="AS1028">
        <f t="shared" ca="1" si="129"/>
        <v>156319365</v>
      </c>
      <c r="AT1028" t="str">
        <f t="shared" ref="AT1028:AT1091" ca="1" si="131">IF(AND($AS1028 &gt;= $BI$2, $C1028 &gt;= $BJ$2), ($C1028 / $BK$2) * 100, "")</f>
        <v/>
      </c>
      <c r="AU1028" s="25" vm="85">
        <f t="shared" ref="AU1028:AU1091" ca="1" si="132">U1028</f>
        <v>45378</v>
      </c>
      <c r="AV1028">
        <f t="shared" ref="AV1028:AV1091" ca="1" si="133">V1028*W1028</f>
        <v>22742089.919999998</v>
      </c>
      <c r="AW1028" s="213" t="str">
        <f t="shared" ref="AW1028:AW1091" ca="1" si="134">IF(AND($AV1028 &gt;= $BM$2, $W1028 &gt;= $BN$2), ($W1028 / $BO$2) * 100, "")</f>
        <v/>
      </c>
    </row>
    <row r="1029" spans="1:49" x14ac:dyDescent="0.25">
      <c r="A1029" s="9" vm="5176">
        <f ca="1"/>
        <v>45373</v>
      </c>
      <c r="B1029" s="9" vm="5073">
        <f ca="1"/>
        <v>69.349999999999994</v>
      </c>
      <c r="C1029" s="9" vm="5193">
        <f ca="1"/>
        <v>1467343</v>
      </c>
      <c r="D1029" s="85">
        <f t="shared" ca="1" si="130"/>
        <v>-2.6666666666666748E-2</v>
      </c>
      <c r="E1029" s="85"/>
      <c r="U1029" s="9" vm="5194">
        <f ca="1"/>
        <v>45379</v>
      </c>
      <c r="V1029" s="9" vm="5195">
        <f ca="1"/>
        <v>40.44</v>
      </c>
      <c r="W1029" s="9" vm="5196">
        <f ca="1"/>
        <v>651156</v>
      </c>
      <c r="X1029" s="85">
        <f t="shared" ref="X1029:X1092" ca="1" si="135">(V1029-V1028)/V1028</f>
        <v>2.7439024390243861E-2</v>
      </c>
      <c r="AR1029" s="25" vm="5176">
        <f t="shared" ca="1" si="128"/>
        <v>45373</v>
      </c>
      <c r="AS1029">
        <f t="shared" ca="1" si="129"/>
        <v>101760237.05</v>
      </c>
      <c r="AT1029" t="str">
        <f t="shared" ca="1" si="131"/>
        <v/>
      </c>
      <c r="AU1029" s="25" vm="5194">
        <f t="shared" ca="1" si="132"/>
        <v>45379</v>
      </c>
      <c r="AV1029">
        <f t="shared" ca="1" si="133"/>
        <v>26332748.639999997</v>
      </c>
      <c r="AW1029" s="213" t="str">
        <f t="shared" ca="1" si="134"/>
        <v/>
      </c>
    </row>
    <row r="1030" spans="1:49" x14ac:dyDescent="0.25">
      <c r="A1030" s="9" vm="5181">
        <f ca="1"/>
        <v>45376</v>
      </c>
      <c r="B1030" s="9" vm="5197">
        <f ca="1"/>
        <v>68.599999999999994</v>
      </c>
      <c r="C1030" s="9" vm="5198">
        <f ca="1"/>
        <v>1941061</v>
      </c>
      <c r="D1030" s="85">
        <f t="shared" ca="1" si="130"/>
        <v>-1.0814708002883923E-2</v>
      </c>
      <c r="E1030" s="85"/>
      <c r="U1030" s="9" vm="5199">
        <f ca="1"/>
        <v>45383</v>
      </c>
      <c r="V1030" s="9" vm="5158">
        <f ca="1"/>
        <v>45.12</v>
      </c>
      <c r="W1030" s="9" vm="5200">
        <f ca="1"/>
        <v>700161</v>
      </c>
      <c r="X1030" s="85">
        <f t="shared" ca="1" si="135"/>
        <v>0.11572700296735905</v>
      </c>
      <c r="AR1030" s="25" vm="5181">
        <f t="shared" ca="1" si="128"/>
        <v>45376</v>
      </c>
      <c r="AS1030">
        <f t="shared" ca="1" si="129"/>
        <v>133156784.59999999</v>
      </c>
      <c r="AT1030" t="str">
        <f t="shared" ca="1" si="131"/>
        <v/>
      </c>
      <c r="AU1030" s="25" vm="5199">
        <f t="shared" ca="1" si="132"/>
        <v>45383</v>
      </c>
      <c r="AV1030">
        <f t="shared" ca="1" si="133"/>
        <v>31591264.319999997</v>
      </c>
      <c r="AW1030" s="213" t="str">
        <f t="shared" ca="1" si="134"/>
        <v/>
      </c>
    </row>
    <row r="1031" spans="1:49" x14ac:dyDescent="0.25">
      <c r="A1031" s="9" vm="5186">
        <f ca="1"/>
        <v>45377</v>
      </c>
      <c r="B1031" s="9" vm="5201">
        <f ca="1"/>
        <v>67.599999999999994</v>
      </c>
      <c r="C1031" s="9" vm="5202">
        <f ca="1"/>
        <v>1917876</v>
      </c>
      <c r="D1031" s="85">
        <f t="shared" ca="1" si="130"/>
        <v>-1.457725947521866E-2</v>
      </c>
      <c r="E1031" s="85"/>
      <c r="U1031" s="9" vm="5203">
        <f ca="1"/>
        <v>45384</v>
      </c>
      <c r="V1031" s="9" vm="5204">
        <f ca="1"/>
        <v>45.72</v>
      </c>
      <c r="W1031" s="9" vm="5205">
        <f ca="1"/>
        <v>546092</v>
      </c>
      <c r="X1031" s="85">
        <f t="shared" ca="1" si="135"/>
        <v>1.3297872340425565E-2</v>
      </c>
      <c r="AR1031" s="25" vm="5186">
        <f t="shared" ca="1" si="128"/>
        <v>45377</v>
      </c>
      <c r="AS1031">
        <f t="shared" ca="1" si="129"/>
        <v>129648417.59999999</v>
      </c>
      <c r="AT1031" t="str">
        <f t="shared" ca="1" si="131"/>
        <v/>
      </c>
      <c r="AU1031" s="25" vm="5203">
        <f t="shared" ca="1" si="132"/>
        <v>45384</v>
      </c>
      <c r="AV1031">
        <f t="shared" ca="1" si="133"/>
        <v>24967326.239999998</v>
      </c>
      <c r="AW1031" s="213" t="str">
        <f t="shared" ca="1" si="134"/>
        <v/>
      </c>
    </row>
    <row r="1032" spans="1:49" x14ac:dyDescent="0.25">
      <c r="A1032" s="9" vm="85">
        <f ca="1"/>
        <v>45378</v>
      </c>
      <c r="B1032" s="9" vm="5206">
        <f ca="1"/>
        <v>62.25</v>
      </c>
      <c r="C1032" s="9" vm="5207">
        <f ca="1"/>
        <v>3094848</v>
      </c>
      <c r="D1032" s="85">
        <f t="shared" ca="1" si="130"/>
        <v>-7.9142011834319445E-2</v>
      </c>
      <c r="E1032" s="85"/>
      <c r="U1032" s="9" vm="5208">
        <f ca="1"/>
        <v>45385</v>
      </c>
      <c r="V1032" s="9" vm="5209">
        <f ca="1"/>
        <v>45.6</v>
      </c>
      <c r="W1032" s="9" vm="5210">
        <f ca="1"/>
        <v>468009</v>
      </c>
      <c r="X1032" s="85">
        <f t="shared" ca="1" si="135"/>
        <v>-2.6246719160104427E-3</v>
      </c>
      <c r="AR1032" s="25" vm="85">
        <f t="shared" ca="1" si="128"/>
        <v>45378</v>
      </c>
      <c r="AS1032">
        <f t="shared" ca="1" si="129"/>
        <v>192654288</v>
      </c>
      <c r="AT1032" t="str">
        <f t="shared" ca="1" si="131"/>
        <v/>
      </c>
      <c r="AU1032" s="25" vm="5208">
        <f t="shared" ca="1" si="132"/>
        <v>45385</v>
      </c>
      <c r="AV1032">
        <f t="shared" ca="1" si="133"/>
        <v>21341210.400000002</v>
      </c>
      <c r="AW1032" s="213" t="str">
        <f t="shared" ca="1" si="134"/>
        <v/>
      </c>
    </row>
    <row r="1033" spans="1:49" x14ac:dyDescent="0.25">
      <c r="A1033" s="9" vm="5194">
        <f ca="1"/>
        <v>45379</v>
      </c>
      <c r="B1033" s="9" vm="5211">
        <f ca="1"/>
        <v>64.3</v>
      </c>
      <c r="C1033" s="9" vm="5212">
        <f ca="1"/>
        <v>2752859</v>
      </c>
      <c r="D1033" s="85">
        <f t="shared" ca="1" si="130"/>
        <v>3.2931726907630479E-2</v>
      </c>
      <c r="E1033" s="85"/>
      <c r="U1033" s="9" vm="5213">
        <f ca="1"/>
        <v>45386</v>
      </c>
      <c r="V1033" s="9" vm="5214">
        <f ca="1"/>
        <v>41.88</v>
      </c>
      <c r="W1033" s="9" vm="5215">
        <f ca="1"/>
        <v>540415</v>
      </c>
      <c r="X1033" s="85">
        <f t="shared" ca="1" si="135"/>
        <v>-8.1578947368421029E-2</v>
      </c>
      <c r="AR1033" s="25" vm="5194">
        <f t="shared" ca="1" si="128"/>
        <v>45379</v>
      </c>
      <c r="AS1033">
        <f t="shared" ca="1" si="129"/>
        <v>177008833.69999999</v>
      </c>
      <c r="AT1033" t="str">
        <f t="shared" ca="1" si="131"/>
        <v/>
      </c>
      <c r="AU1033" s="25" vm="5213">
        <f t="shared" ca="1" si="132"/>
        <v>45386</v>
      </c>
      <c r="AV1033">
        <f t="shared" ca="1" si="133"/>
        <v>22632580.200000003</v>
      </c>
      <c r="AW1033" s="213" t="str">
        <f t="shared" ca="1" si="134"/>
        <v/>
      </c>
    </row>
    <row r="1034" spans="1:49" x14ac:dyDescent="0.25">
      <c r="A1034" s="9" vm="5199">
        <f ca="1"/>
        <v>45383</v>
      </c>
      <c r="B1034" s="9" vm="5216">
        <f ca="1"/>
        <v>71.45</v>
      </c>
      <c r="C1034" s="9" vm="5217">
        <f ca="1"/>
        <v>2622737</v>
      </c>
      <c r="D1034" s="85">
        <f t="shared" ca="1" si="130"/>
        <v>0.11119751166407474</v>
      </c>
      <c r="E1034" s="85"/>
      <c r="U1034" s="9" vm="5218">
        <f ca="1"/>
        <v>45387</v>
      </c>
      <c r="V1034" s="9" vm="5214">
        <f ca="1"/>
        <v>41.88</v>
      </c>
      <c r="W1034" s="9" vm="5219">
        <f ca="1"/>
        <v>541664</v>
      </c>
      <c r="X1034" s="85">
        <f t="shared" ca="1" si="135"/>
        <v>0</v>
      </c>
      <c r="AR1034" s="25" vm="5199">
        <f t="shared" ca="1" si="128"/>
        <v>45383</v>
      </c>
      <c r="AS1034">
        <f t="shared" ca="1" si="129"/>
        <v>187394558.65000001</v>
      </c>
      <c r="AT1034" t="str">
        <f t="shared" ca="1" si="131"/>
        <v/>
      </c>
      <c r="AU1034" s="25" vm="5218">
        <f t="shared" ca="1" si="132"/>
        <v>45387</v>
      </c>
      <c r="AV1034">
        <f t="shared" ca="1" si="133"/>
        <v>22684888.32</v>
      </c>
      <c r="AW1034" s="213" t="str">
        <f t="shared" ca="1" si="134"/>
        <v/>
      </c>
    </row>
    <row r="1035" spans="1:49" x14ac:dyDescent="0.25">
      <c r="A1035" s="9" vm="5203">
        <f ca="1"/>
        <v>45384</v>
      </c>
      <c r="B1035" s="9" vm="5220">
        <f ca="1"/>
        <v>72.25</v>
      </c>
      <c r="C1035" s="9" vm="5221">
        <f ca="1"/>
        <v>2097262</v>
      </c>
      <c r="D1035" s="85">
        <f t="shared" ca="1" si="130"/>
        <v>1.119664100769765E-2</v>
      </c>
      <c r="E1035" s="85"/>
      <c r="U1035" s="9" vm="5222">
        <f ca="1"/>
        <v>45390</v>
      </c>
      <c r="V1035" s="9" vm="5139">
        <f ca="1"/>
        <v>44.52</v>
      </c>
      <c r="W1035" s="9" vm="5223">
        <f ca="1"/>
        <v>402200</v>
      </c>
      <c r="X1035" s="85">
        <f t="shared" ca="1" si="135"/>
        <v>6.3037249283667635E-2</v>
      </c>
      <c r="AR1035" s="25" vm="5203">
        <f t="shared" ca="1" si="128"/>
        <v>45384</v>
      </c>
      <c r="AS1035">
        <f t="shared" ca="1" si="129"/>
        <v>151527179.5</v>
      </c>
      <c r="AT1035" t="str">
        <f t="shared" ca="1" si="131"/>
        <v/>
      </c>
      <c r="AU1035" s="25" vm="5222">
        <f t="shared" ca="1" si="132"/>
        <v>45390</v>
      </c>
      <c r="AV1035">
        <f t="shared" ca="1" si="133"/>
        <v>17905944</v>
      </c>
      <c r="AW1035" s="213" t="str">
        <f t="shared" ca="1" si="134"/>
        <v/>
      </c>
    </row>
    <row r="1036" spans="1:49" x14ac:dyDescent="0.25">
      <c r="A1036" s="9" vm="5208">
        <f ca="1"/>
        <v>45385</v>
      </c>
      <c r="B1036" s="9" vm="5224">
        <f ca="1"/>
        <v>72.2</v>
      </c>
      <c r="C1036" s="9" vm="5225">
        <f ca="1"/>
        <v>1440219</v>
      </c>
      <c r="D1036" s="85">
        <f t="shared" ca="1" si="130"/>
        <v>-6.920415224913101E-4</v>
      </c>
      <c r="E1036" s="85"/>
      <c r="U1036" s="9" vm="5226">
        <f ca="1"/>
        <v>45391</v>
      </c>
      <c r="V1036" s="9" vm="5134">
        <f ca="1"/>
        <v>46.44</v>
      </c>
      <c r="W1036" s="9" vm="5227">
        <f ca="1"/>
        <v>407712</v>
      </c>
      <c r="X1036" s="85">
        <f t="shared" ca="1" si="135"/>
        <v>4.3126684636118476E-2</v>
      </c>
      <c r="AR1036" s="25" vm="5208">
        <f t="shared" ca="1" si="128"/>
        <v>45385</v>
      </c>
      <c r="AS1036">
        <f t="shared" ca="1" si="129"/>
        <v>103983811.8</v>
      </c>
      <c r="AT1036" t="str">
        <f t="shared" ca="1" si="131"/>
        <v/>
      </c>
      <c r="AU1036" s="25" vm="5226">
        <f t="shared" ca="1" si="132"/>
        <v>45391</v>
      </c>
      <c r="AV1036">
        <f t="shared" ca="1" si="133"/>
        <v>18934145.279999997</v>
      </c>
      <c r="AW1036" s="213" t="str">
        <f t="shared" ca="1" si="134"/>
        <v/>
      </c>
    </row>
    <row r="1037" spans="1:49" x14ac:dyDescent="0.25">
      <c r="A1037" s="9" vm="5213">
        <f ca="1"/>
        <v>45386</v>
      </c>
      <c r="B1037" s="9" vm="5228">
        <f ca="1"/>
        <v>66.75</v>
      </c>
      <c r="C1037" s="9" vm="5229">
        <f ca="1"/>
        <v>2495829</v>
      </c>
      <c r="D1037" s="85">
        <f t="shared" ca="1" si="130"/>
        <v>-7.5484764542936331E-2</v>
      </c>
      <c r="E1037" s="85"/>
      <c r="U1037" s="9" vm="5230">
        <f ca="1"/>
        <v>45392</v>
      </c>
      <c r="V1037" s="9" vm="5231">
        <f ca="1"/>
        <v>45.36</v>
      </c>
      <c r="W1037" s="9" vm="5232">
        <f ca="1"/>
        <v>328309</v>
      </c>
      <c r="X1037" s="85">
        <f t="shared" ca="1" si="135"/>
        <v>-2.3255813953488337E-2</v>
      </c>
      <c r="AR1037" s="25" vm="5213">
        <f t="shared" ca="1" si="128"/>
        <v>45386</v>
      </c>
      <c r="AS1037">
        <f t="shared" ca="1" si="129"/>
        <v>166596585.75</v>
      </c>
      <c r="AT1037" t="str">
        <f t="shared" ca="1" si="131"/>
        <v/>
      </c>
      <c r="AU1037" s="25" vm="5230">
        <f t="shared" ca="1" si="132"/>
        <v>45392</v>
      </c>
      <c r="AV1037">
        <f t="shared" ca="1" si="133"/>
        <v>14892096.24</v>
      </c>
      <c r="AW1037" s="213" t="str">
        <f t="shared" ca="1" si="134"/>
        <v/>
      </c>
    </row>
    <row r="1038" spans="1:49" x14ac:dyDescent="0.25">
      <c r="A1038" s="9" vm="5218">
        <f ca="1"/>
        <v>45387</v>
      </c>
      <c r="B1038" s="9" vm="5233">
        <f ca="1"/>
        <v>66.55</v>
      </c>
      <c r="C1038" s="9" vm="5234">
        <f ca="1"/>
        <v>2064278</v>
      </c>
      <c r="D1038" s="85">
        <f t="shared" ca="1" si="130"/>
        <v>-2.9962546816479827E-3</v>
      </c>
      <c r="E1038" s="85"/>
      <c r="U1038" s="9" vm="5235">
        <f ca="1"/>
        <v>45393</v>
      </c>
      <c r="V1038" s="9" vm="5236">
        <f ca="1"/>
        <v>42.84</v>
      </c>
      <c r="W1038" s="9" vm="5237">
        <f ca="1"/>
        <v>622347</v>
      </c>
      <c r="X1038" s="85">
        <f t="shared" ca="1" si="135"/>
        <v>-5.5555555555555469E-2</v>
      </c>
      <c r="AR1038" s="25" vm="5218">
        <f t="shared" ca="1" si="128"/>
        <v>45387</v>
      </c>
      <c r="AS1038">
        <f t="shared" ca="1" si="129"/>
        <v>137377700.90000001</v>
      </c>
      <c r="AT1038" t="str">
        <f t="shared" ca="1" si="131"/>
        <v/>
      </c>
      <c r="AU1038" s="25" vm="5235">
        <f t="shared" ca="1" si="132"/>
        <v>45393</v>
      </c>
      <c r="AV1038">
        <f t="shared" ca="1" si="133"/>
        <v>26661345.48</v>
      </c>
      <c r="AW1038" s="213" t="str">
        <f t="shared" ca="1" si="134"/>
        <v/>
      </c>
    </row>
    <row r="1039" spans="1:49" x14ac:dyDescent="0.25">
      <c r="A1039" s="9" vm="5222">
        <f ca="1"/>
        <v>45390</v>
      </c>
      <c r="B1039" s="9" vm="5238">
        <f ca="1"/>
        <v>71.05</v>
      </c>
      <c r="C1039" s="9" vm="5239">
        <f ca="1"/>
        <v>1627438</v>
      </c>
      <c r="D1039" s="85">
        <f t="shared" ca="1" si="130"/>
        <v>6.7618332081141999E-2</v>
      </c>
      <c r="E1039" s="85"/>
      <c r="U1039" s="9" vm="5240">
        <f ca="1"/>
        <v>45394</v>
      </c>
      <c r="V1039" s="9" vm="5241">
        <f ca="1"/>
        <v>44.16</v>
      </c>
      <c r="W1039" s="9" vm="5242">
        <f ca="1"/>
        <v>333635</v>
      </c>
      <c r="X1039" s="85">
        <f t="shared" ca="1" si="135"/>
        <v>3.0812324929971827E-2</v>
      </c>
      <c r="AR1039" s="25" vm="5222">
        <f t="shared" ca="1" si="128"/>
        <v>45390</v>
      </c>
      <c r="AS1039">
        <f t="shared" ca="1" si="129"/>
        <v>115629469.89999999</v>
      </c>
      <c r="AT1039" t="str">
        <f t="shared" ca="1" si="131"/>
        <v/>
      </c>
      <c r="AU1039" s="25" vm="5240">
        <f t="shared" ca="1" si="132"/>
        <v>45394</v>
      </c>
      <c r="AV1039">
        <f t="shared" ca="1" si="133"/>
        <v>14733321.6</v>
      </c>
      <c r="AW1039" s="213" t="str">
        <f t="shared" ca="1" si="134"/>
        <v/>
      </c>
    </row>
    <row r="1040" spans="1:49" x14ac:dyDescent="0.25">
      <c r="A1040" s="9" vm="5226">
        <f ca="1"/>
        <v>45391</v>
      </c>
      <c r="B1040" s="9" vm="5243">
        <f ca="1"/>
        <v>73.55</v>
      </c>
      <c r="C1040" s="9" vm="5244">
        <f ca="1"/>
        <v>1663580</v>
      </c>
      <c r="D1040" s="85">
        <f t="shared" ca="1" si="130"/>
        <v>3.5186488388458836E-2</v>
      </c>
      <c r="E1040" s="85"/>
      <c r="U1040" s="9" vm="5245">
        <f ca="1"/>
        <v>45397</v>
      </c>
      <c r="V1040" s="9" vm="5246">
        <f ca="1"/>
        <v>39.72</v>
      </c>
      <c r="W1040" s="9" vm="5247">
        <f ca="1"/>
        <v>669164</v>
      </c>
      <c r="X1040" s="85">
        <f t="shared" ca="1" si="135"/>
        <v>-0.10054347826086953</v>
      </c>
      <c r="AR1040" s="25" vm="5226">
        <f t="shared" ca="1" si="128"/>
        <v>45391</v>
      </c>
      <c r="AS1040">
        <f t="shared" ca="1" si="129"/>
        <v>122356309</v>
      </c>
      <c r="AT1040" t="str">
        <f t="shared" ca="1" si="131"/>
        <v/>
      </c>
      <c r="AU1040" s="25" vm="5245">
        <f t="shared" ca="1" si="132"/>
        <v>45397</v>
      </c>
      <c r="AV1040">
        <f t="shared" ca="1" si="133"/>
        <v>26579194.079999998</v>
      </c>
      <c r="AW1040" s="213" t="str">
        <f t="shared" ca="1" si="134"/>
        <v/>
      </c>
    </row>
    <row r="1041" spans="1:49" x14ac:dyDescent="0.25">
      <c r="A1041" s="9" vm="5230">
        <f ca="1"/>
        <v>45392</v>
      </c>
      <c r="B1041" s="9" vm="5248">
        <f ca="1"/>
        <v>71.849999999999994</v>
      </c>
      <c r="C1041" s="9" vm="5249">
        <f ca="1"/>
        <v>1242783</v>
      </c>
      <c r="D1041" s="85">
        <f t="shared" ca="1" si="130"/>
        <v>-2.3113528212100651E-2</v>
      </c>
      <c r="E1041" s="85"/>
      <c r="U1041" s="9" vm="5250">
        <f ca="1"/>
        <v>45398</v>
      </c>
      <c r="V1041" s="9" vm="5214">
        <f ca="1"/>
        <v>41.88</v>
      </c>
      <c r="W1041" s="9" vm="5251">
        <f ca="1"/>
        <v>678536</v>
      </c>
      <c r="X1041" s="85">
        <f t="shared" ca="1" si="135"/>
        <v>5.4380664652568071E-2</v>
      </c>
      <c r="AR1041" s="25" vm="5230">
        <f t="shared" ca="1" si="128"/>
        <v>45392</v>
      </c>
      <c r="AS1041">
        <f t="shared" ca="1" si="129"/>
        <v>89293958.549999997</v>
      </c>
      <c r="AT1041" t="str">
        <f t="shared" ca="1" si="131"/>
        <v/>
      </c>
      <c r="AU1041" s="25" vm="5250">
        <f t="shared" ca="1" si="132"/>
        <v>45398</v>
      </c>
      <c r="AV1041">
        <f t="shared" ca="1" si="133"/>
        <v>28417087.680000003</v>
      </c>
      <c r="AW1041" s="213" t="str">
        <f t="shared" ca="1" si="134"/>
        <v/>
      </c>
    </row>
    <row r="1042" spans="1:49" x14ac:dyDescent="0.25">
      <c r="A1042" s="9" vm="5235">
        <f ca="1"/>
        <v>45393</v>
      </c>
      <c r="B1042" s="9" vm="5252">
        <f ca="1"/>
        <v>68.3</v>
      </c>
      <c r="C1042" s="9" vm="5253">
        <f ca="1"/>
        <v>2293399</v>
      </c>
      <c r="D1042" s="85">
        <f t="shared" ca="1" si="130"/>
        <v>-4.9408489909533712E-2</v>
      </c>
      <c r="E1042" s="85"/>
      <c r="U1042" s="9" vm="5254">
        <f ca="1"/>
        <v>45399</v>
      </c>
      <c r="V1042" s="9" vm="5255">
        <f ca="1"/>
        <v>41.16</v>
      </c>
      <c r="W1042" s="9" vm="5256">
        <f ca="1"/>
        <v>533463</v>
      </c>
      <c r="X1042" s="85">
        <f t="shared" ca="1" si="135"/>
        <v>-1.7191977077364039E-2</v>
      </c>
      <c r="AR1042" s="25" vm="5235">
        <f t="shared" ca="1" si="128"/>
        <v>45393</v>
      </c>
      <c r="AS1042">
        <f t="shared" ca="1" si="129"/>
        <v>156639151.69999999</v>
      </c>
      <c r="AT1042" t="str">
        <f t="shared" ca="1" si="131"/>
        <v/>
      </c>
      <c r="AU1042" s="25" vm="5254">
        <f t="shared" ca="1" si="132"/>
        <v>45399</v>
      </c>
      <c r="AV1042">
        <f t="shared" ca="1" si="133"/>
        <v>21957337.079999998</v>
      </c>
      <c r="AW1042" s="213" t="str">
        <f t="shared" ca="1" si="134"/>
        <v/>
      </c>
    </row>
    <row r="1043" spans="1:49" x14ac:dyDescent="0.25">
      <c r="A1043" s="9" vm="5240">
        <f ca="1"/>
        <v>45394</v>
      </c>
      <c r="B1043" s="9" vm="5257">
        <f ca="1"/>
        <v>70.05</v>
      </c>
      <c r="C1043" s="9" vm="5258">
        <f ca="1"/>
        <v>1529433</v>
      </c>
      <c r="D1043" s="85">
        <f t="shared" ca="1" si="130"/>
        <v>2.5622254758418742E-2</v>
      </c>
      <c r="E1043" s="85"/>
      <c r="U1043" s="9" vm="5259">
        <f ca="1"/>
        <v>45400</v>
      </c>
      <c r="V1043" s="9" vm="5260">
        <f ca="1"/>
        <v>41.4</v>
      </c>
      <c r="W1043" s="9" vm="5261">
        <f ca="1"/>
        <v>524443</v>
      </c>
      <c r="X1043" s="85">
        <f t="shared" ca="1" si="135"/>
        <v>5.830903790087512E-3</v>
      </c>
      <c r="AR1043" s="25" vm="5240">
        <f t="shared" ca="1" si="128"/>
        <v>45394</v>
      </c>
      <c r="AS1043">
        <f t="shared" ca="1" si="129"/>
        <v>107136781.64999999</v>
      </c>
      <c r="AT1043" t="str">
        <f t="shared" ca="1" si="131"/>
        <v/>
      </c>
      <c r="AU1043" s="25" vm="5259">
        <f t="shared" ca="1" si="132"/>
        <v>45400</v>
      </c>
      <c r="AV1043">
        <f t="shared" ca="1" si="133"/>
        <v>21711940.199999999</v>
      </c>
      <c r="AW1043" s="213" t="str">
        <f t="shared" ca="1" si="134"/>
        <v/>
      </c>
    </row>
    <row r="1044" spans="1:49" x14ac:dyDescent="0.25">
      <c r="A1044" s="9" vm="5245">
        <f ca="1"/>
        <v>45397</v>
      </c>
      <c r="B1044" s="9" vm="5262">
        <f ca="1"/>
        <v>64.599999999999994</v>
      </c>
      <c r="C1044" s="9" vm="5263">
        <f ca="1"/>
        <v>2017771</v>
      </c>
      <c r="D1044" s="85">
        <f t="shared" ca="1" si="130"/>
        <v>-7.7801570306923667E-2</v>
      </c>
      <c r="E1044" s="85"/>
      <c r="U1044" s="9" vm="5264">
        <f ca="1"/>
        <v>45401</v>
      </c>
      <c r="V1044" s="9" vm="5214">
        <f ca="1"/>
        <v>41.88</v>
      </c>
      <c r="W1044" s="9" vm="5265">
        <f ca="1"/>
        <v>481055</v>
      </c>
      <c r="X1044" s="85">
        <f t="shared" ca="1" si="135"/>
        <v>1.1594202898550822E-2</v>
      </c>
      <c r="AR1044" s="25" vm="5245">
        <f t="shared" ca="1" si="128"/>
        <v>45397</v>
      </c>
      <c r="AS1044">
        <f t="shared" ca="1" si="129"/>
        <v>130348006.59999999</v>
      </c>
      <c r="AT1044" t="str">
        <f t="shared" ca="1" si="131"/>
        <v/>
      </c>
      <c r="AU1044" s="25" vm="5264">
        <f t="shared" ca="1" si="132"/>
        <v>45401</v>
      </c>
      <c r="AV1044">
        <f t="shared" ca="1" si="133"/>
        <v>20146583.400000002</v>
      </c>
      <c r="AW1044" s="213" t="str">
        <f t="shared" ca="1" si="134"/>
        <v/>
      </c>
    </row>
    <row r="1045" spans="1:49" x14ac:dyDescent="0.25">
      <c r="A1045" s="9" vm="5250">
        <f ca="1"/>
        <v>45398</v>
      </c>
      <c r="B1045" s="9" vm="5266">
        <f ca="1"/>
        <v>67.75</v>
      </c>
      <c r="C1045" s="9" vm="5267">
        <f ca="1"/>
        <v>2965221</v>
      </c>
      <c r="D1045" s="85">
        <f t="shared" ca="1" si="130"/>
        <v>4.8761609907120834E-2</v>
      </c>
      <c r="E1045" s="85"/>
      <c r="U1045" s="9" vm="5268">
        <f ca="1"/>
        <v>45404</v>
      </c>
      <c r="V1045" s="9" vm="5269">
        <f ca="1"/>
        <v>45</v>
      </c>
      <c r="W1045" s="9" vm="5270">
        <f ca="1"/>
        <v>402940</v>
      </c>
      <c r="X1045" s="85">
        <f t="shared" ca="1" si="135"/>
        <v>7.4498567335243487E-2</v>
      </c>
      <c r="AR1045" s="25" vm="5250">
        <f t="shared" ca="1" si="128"/>
        <v>45398</v>
      </c>
      <c r="AS1045">
        <f t="shared" ca="1" si="129"/>
        <v>200893722.75</v>
      </c>
      <c r="AT1045" t="str">
        <f t="shared" ca="1" si="131"/>
        <v/>
      </c>
      <c r="AU1045" s="25" vm="5268">
        <f t="shared" ca="1" si="132"/>
        <v>45404</v>
      </c>
      <c r="AV1045">
        <f t="shared" ca="1" si="133"/>
        <v>18132300</v>
      </c>
      <c r="AW1045" s="213" t="str">
        <f t="shared" ca="1" si="134"/>
        <v/>
      </c>
    </row>
    <row r="1046" spans="1:49" x14ac:dyDescent="0.25">
      <c r="A1046" s="9" vm="5254">
        <f ca="1"/>
        <v>45399</v>
      </c>
      <c r="B1046" s="9" vm="5271">
        <f ca="1"/>
        <v>67.05</v>
      </c>
      <c r="C1046" s="9" vm="5272">
        <f ca="1"/>
        <v>1521363</v>
      </c>
      <c r="D1046" s="85">
        <f t="shared" ca="1" si="130"/>
        <v>-1.0332103321033253E-2</v>
      </c>
      <c r="E1046" s="85"/>
      <c r="U1046" s="9" vm="5273">
        <f ca="1"/>
        <v>45405</v>
      </c>
      <c r="V1046" s="9" vm="5046">
        <f ca="1"/>
        <v>47.28</v>
      </c>
      <c r="W1046" s="9" vm="5274">
        <f ca="1"/>
        <v>273501</v>
      </c>
      <c r="X1046" s="85">
        <f t="shared" ca="1" si="135"/>
        <v>5.0666666666666693E-2</v>
      </c>
      <c r="AR1046" s="25" vm="5254">
        <f t="shared" ca="1" si="128"/>
        <v>45399</v>
      </c>
      <c r="AS1046">
        <f t="shared" ca="1" si="129"/>
        <v>102007389.14999999</v>
      </c>
      <c r="AT1046" t="str">
        <f t="shared" ca="1" si="131"/>
        <v/>
      </c>
      <c r="AU1046" s="25" vm="5273">
        <f t="shared" ca="1" si="132"/>
        <v>45405</v>
      </c>
      <c r="AV1046">
        <f t="shared" ca="1" si="133"/>
        <v>12931127.280000001</v>
      </c>
      <c r="AW1046" s="213" t="str">
        <f t="shared" ca="1" si="134"/>
        <v/>
      </c>
    </row>
    <row r="1047" spans="1:49" x14ac:dyDescent="0.25">
      <c r="A1047" s="9" vm="5259">
        <f ca="1"/>
        <v>45400</v>
      </c>
      <c r="B1047" s="9" vm="5275">
        <f ca="1"/>
        <v>66.8</v>
      </c>
      <c r="C1047" s="9" vm="5276">
        <f ca="1"/>
        <v>1159109</v>
      </c>
      <c r="D1047" s="85">
        <f t="shared" ca="1" si="130"/>
        <v>-3.7285607755406414E-3</v>
      </c>
      <c r="E1047" s="85"/>
      <c r="U1047" s="9" vm="5277">
        <f ca="1"/>
        <v>45406</v>
      </c>
      <c r="V1047" s="9" vm="5278">
        <f ca="1"/>
        <v>40.56</v>
      </c>
      <c r="W1047" s="9" vm="5279">
        <f ca="1"/>
        <v>693480</v>
      </c>
      <c r="X1047" s="85">
        <f t="shared" ca="1" si="135"/>
        <v>-0.14213197969543145</v>
      </c>
      <c r="AR1047" s="25" vm="5259">
        <f t="shared" ca="1" si="128"/>
        <v>45400</v>
      </c>
      <c r="AS1047">
        <f t="shared" ca="1" si="129"/>
        <v>77428481.200000003</v>
      </c>
      <c r="AT1047" t="str">
        <f t="shared" ca="1" si="131"/>
        <v/>
      </c>
      <c r="AU1047" s="25" vm="5277">
        <f t="shared" ca="1" si="132"/>
        <v>45406</v>
      </c>
      <c r="AV1047">
        <f t="shared" ca="1" si="133"/>
        <v>28127548.800000001</v>
      </c>
      <c r="AW1047" s="213" t="str">
        <f t="shared" ca="1" si="134"/>
        <v/>
      </c>
    </row>
    <row r="1048" spans="1:49" x14ac:dyDescent="0.25">
      <c r="A1048" s="9" vm="5264">
        <f ca="1"/>
        <v>45401</v>
      </c>
      <c r="B1048" s="9" vm="5280">
        <f ca="1"/>
        <v>67.7</v>
      </c>
      <c r="C1048" s="9" vm="5281">
        <f ca="1"/>
        <v>1491329</v>
      </c>
      <c r="D1048" s="85">
        <f t="shared" ca="1" si="130"/>
        <v>1.3473053892215654E-2</v>
      </c>
      <c r="E1048" s="85"/>
      <c r="U1048" s="9" vm="5282">
        <f ca="1"/>
        <v>45407</v>
      </c>
      <c r="V1048" s="9" vm="5283">
        <f ca="1"/>
        <v>40.68</v>
      </c>
      <c r="W1048" s="9" vm="5284">
        <f ca="1"/>
        <v>379826</v>
      </c>
      <c r="X1048" s="85">
        <f t="shared" ca="1" si="135"/>
        <v>2.9585798816567413E-3</v>
      </c>
      <c r="AR1048" s="25" vm="5264">
        <f t="shared" ca="1" si="128"/>
        <v>45401</v>
      </c>
      <c r="AS1048">
        <f t="shared" ca="1" si="129"/>
        <v>100962973.3</v>
      </c>
      <c r="AT1048" t="str">
        <f t="shared" ca="1" si="131"/>
        <v/>
      </c>
      <c r="AU1048" s="25" vm="5282">
        <f t="shared" ca="1" si="132"/>
        <v>45407</v>
      </c>
      <c r="AV1048">
        <f t="shared" ca="1" si="133"/>
        <v>15451321.68</v>
      </c>
      <c r="AW1048" s="213" t="str">
        <f t="shared" ca="1" si="134"/>
        <v/>
      </c>
    </row>
    <row r="1049" spans="1:49" x14ac:dyDescent="0.25">
      <c r="A1049" s="9" vm="5268">
        <f ca="1"/>
        <v>45404</v>
      </c>
      <c r="B1049" s="9" vm="5285">
        <f ca="1"/>
        <v>71.099999999999994</v>
      </c>
      <c r="C1049" s="9" vm="5286">
        <f ca="1"/>
        <v>1151740</v>
      </c>
      <c r="D1049" s="85">
        <f t="shared" ca="1" si="130"/>
        <v>5.0221565731166783E-2</v>
      </c>
      <c r="E1049" s="85"/>
      <c r="U1049" s="9" vm="5287">
        <f ca="1"/>
        <v>45408</v>
      </c>
      <c r="V1049" s="9" vm="5288">
        <f ca="1"/>
        <v>39.119999999999997</v>
      </c>
      <c r="W1049" s="9" vm="5289">
        <f ca="1"/>
        <v>716548</v>
      </c>
      <c r="X1049" s="85">
        <f t="shared" ca="1" si="135"/>
        <v>-3.8348082595870261E-2</v>
      </c>
      <c r="AR1049" s="25" vm="5268">
        <f t="shared" ca="1" si="128"/>
        <v>45404</v>
      </c>
      <c r="AS1049">
        <f t="shared" ca="1" si="129"/>
        <v>81888714</v>
      </c>
      <c r="AT1049" t="str">
        <f t="shared" ca="1" si="131"/>
        <v/>
      </c>
      <c r="AU1049" s="25" vm="5287">
        <f t="shared" ca="1" si="132"/>
        <v>45408</v>
      </c>
      <c r="AV1049">
        <f t="shared" ca="1" si="133"/>
        <v>28031357.759999998</v>
      </c>
      <c r="AW1049" s="213" t="str">
        <f t="shared" ca="1" si="134"/>
        <v/>
      </c>
    </row>
    <row r="1050" spans="1:49" x14ac:dyDescent="0.25">
      <c r="A1050" s="9" vm="5273">
        <f ca="1"/>
        <v>45405</v>
      </c>
      <c r="B1050" s="9" vm="5179">
        <f ca="1"/>
        <v>74.3</v>
      </c>
      <c r="C1050" s="9" vm="5290">
        <f ca="1"/>
        <v>1536581</v>
      </c>
      <c r="D1050" s="85">
        <f t="shared" ca="1" si="130"/>
        <v>4.5007032348804543E-2</v>
      </c>
      <c r="E1050" s="85"/>
      <c r="U1050" s="9" vm="5291">
        <f ca="1"/>
        <v>45411</v>
      </c>
      <c r="V1050" s="9" vm="5292">
        <f ca="1"/>
        <v>43.8</v>
      </c>
      <c r="W1050" s="9" vm="5293">
        <f ca="1"/>
        <v>795176</v>
      </c>
      <c r="X1050" s="85">
        <f t="shared" ca="1" si="135"/>
        <v>0.1196319018404908</v>
      </c>
      <c r="AR1050" s="25" vm="5273">
        <f t="shared" ca="1" si="128"/>
        <v>45405</v>
      </c>
      <c r="AS1050">
        <f t="shared" ca="1" si="129"/>
        <v>114167968.3</v>
      </c>
      <c r="AT1050" t="str">
        <f t="shared" ca="1" si="131"/>
        <v/>
      </c>
      <c r="AU1050" s="25" vm="5291">
        <f t="shared" ca="1" si="132"/>
        <v>45411</v>
      </c>
      <c r="AV1050">
        <f t="shared" ca="1" si="133"/>
        <v>34828708.799999997</v>
      </c>
      <c r="AW1050" s="213" t="str">
        <f t="shared" ca="1" si="134"/>
        <v/>
      </c>
    </row>
    <row r="1051" spans="1:49" x14ac:dyDescent="0.25">
      <c r="A1051" s="9" vm="5277">
        <f ca="1"/>
        <v>45406</v>
      </c>
      <c r="B1051" s="9" vm="5294">
        <f ca="1"/>
        <v>67.349999999999994</v>
      </c>
      <c r="C1051" s="9" vm="5295">
        <f ca="1"/>
        <v>1900557</v>
      </c>
      <c r="D1051" s="85">
        <f t="shared" ca="1" si="130"/>
        <v>-9.35397039030956E-2</v>
      </c>
      <c r="E1051" s="85"/>
      <c r="U1051" s="9" vm="5296">
        <f ca="1"/>
        <v>45412</v>
      </c>
      <c r="V1051" s="9" vm="5297">
        <f ca="1"/>
        <v>41.04</v>
      </c>
      <c r="W1051" s="9" vm="5298">
        <f ca="1"/>
        <v>602598</v>
      </c>
      <c r="X1051" s="85">
        <f t="shared" ca="1" si="135"/>
        <v>-6.3013698630136949E-2</v>
      </c>
      <c r="AR1051" s="25" vm="5277">
        <f t="shared" ca="1" si="128"/>
        <v>45406</v>
      </c>
      <c r="AS1051">
        <f t="shared" ca="1" si="129"/>
        <v>128002513.94999999</v>
      </c>
      <c r="AT1051" t="str">
        <f t="shared" ca="1" si="131"/>
        <v/>
      </c>
      <c r="AU1051" s="25" vm="5296">
        <f t="shared" ca="1" si="132"/>
        <v>45412</v>
      </c>
      <c r="AV1051">
        <f t="shared" ca="1" si="133"/>
        <v>24730621.919999998</v>
      </c>
      <c r="AW1051" s="213" t="str">
        <f t="shared" ca="1" si="134"/>
        <v/>
      </c>
    </row>
    <row r="1052" spans="1:49" x14ac:dyDescent="0.25">
      <c r="A1052" s="9" vm="5282">
        <f ca="1"/>
        <v>45407</v>
      </c>
      <c r="B1052" s="9" vm="5299">
        <f ca="1"/>
        <v>67.900000000000006</v>
      </c>
      <c r="C1052" s="9" vm="5300">
        <f ca="1"/>
        <v>1531507</v>
      </c>
      <c r="D1052" s="85">
        <f t="shared" ca="1" si="130"/>
        <v>8.1662954714181359E-3</v>
      </c>
      <c r="E1052" s="85"/>
      <c r="U1052" s="9" vm="5301">
        <f ca="1"/>
        <v>45413</v>
      </c>
      <c r="V1052" s="9" vm="5302">
        <f ca="1"/>
        <v>39.24</v>
      </c>
      <c r="W1052" s="9" vm="5303">
        <f ca="1"/>
        <v>620817</v>
      </c>
      <c r="X1052" s="85">
        <f t="shared" ca="1" si="135"/>
        <v>-4.3859649122806953E-2</v>
      </c>
      <c r="AR1052" s="25" vm="5282">
        <f t="shared" ca="1" si="128"/>
        <v>45407</v>
      </c>
      <c r="AS1052">
        <f t="shared" ca="1" si="129"/>
        <v>103989325.30000001</v>
      </c>
      <c r="AT1052" t="str">
        <f t="shared" ca="1" si="131"/>
        <v/>
      </c>
      <c r="AU1052" s="25" vm="5301">
        <f t="shared" ca="1" si="132"/>
        <v>45413</v>
      </c>
      <c r="AV1052">
        <f t="shared" ca="1" si="133"/>
        <v>24360859.080000002</v>
      </c>
      <c r="AW1052" s="213" t="str">
        <f t="shared" ca="1" si="134"/>
        <v/>
      </c>
    </row>
    <row r="1053" spans="1:49" x14ac:dyDescent="0.25">
      <c r="A1053" s="9" vm="5287">
        <f ca="1"/>
        <v>45408</v>
      </c>
      <c r="B1053" s="9" vm="5304">
        <f ca="1"/>
        <v>65.95</v>
      </c>
      <c r="C1053" s="9" vm="5305">
        <f ca="1"/>
        <v>1583889</v>
      </c>
      <c r="D1053" s="85">
        <f t="shared" ca="1" si="130"/>
        <v>-2.8718703976435975E-2</v>
      </c>
      <c r="E1053" s="85"/>
      <c r="U1053" s="9" vm="5306">
        <f ca="1"/>
        <v>45414</v>
      </c>
      <c r="V1053" s="9" vm="5307">
        <f ca="1"/>
        <v>43.14</v>
      </c>
      <c r="W1053" s="9" vm="5308">
        <f ca="1"/>
        <v>706600</v>
      </c>
      <c r="X1053" s="85">
        <f t="shared" ca="1" si="135"/>
        <v>9.9388379204892921E-2</v>
      </c>
      <c r="AR1053" s="25" vm="5287">
        <f t="shared" ca="1" si="128"/>
        <v>45408</v>
      </c>
      <c r="AS1053">
        <f t="shared" ca="1" si="129"/>
        <v>104457479.55000001</v>
      </c>
      <c r="AT1053" t="str">
        <f t="shared" ca="1" si="131"/>
        <v/>
      </c>
      <c r="AU1053" s="25" vm="5306">
        <f t="shared" ca="1" si="132"/>
        <v>45414</v>
      </c>
      <c r="AV1053">
        <f t="shared" ca="1" si="133"/>
        <v>30482724</v>
      </c>
      <c r="AW1053" s="213" t="str">
        <f t="shared" ca="1" si="134"/>
        <v/>
      </c>
    </row>
    <row r="1054" spans="1:49" x14ac:dyDescent="0.25">
      <c r="A1054" s="9" vm="5291">
        <f ca="1"/>
        <v>45411</v>
      </c>
      <c r="B1054" s="9" vm="5189">
        <f ca="1"/>
        <v>71.25</v>
      </c>
      <c r="C1054" s="9" vm="5309">
        <f ca="1"/>
        <v>2534402</v>
      </c>
      <c r="D1054" s="85">
        <f t="shared" ca="1" si="130"/>
        <v>8.0363912054586761E-2</v>
      </c>
      <c r="E1054" s="85"/>
      <c r="U1054" s="9" vm="5310">
        <f ca="1"/>
        <v>45415</v>
      </c>
      <c r="V1054" s="9" vm="5311">
        <f ca="1"/>
        <v>47.88</v>
      </c>
      <c r="W1054" s="9" vm="5312">
        <f ca="1"/>
        <v>584146</v>
      </c>
      <c r="X1054" s="85">
        <f t="shared" ca="1" si="135"/>
        <v>0.10987482614742702</v>
      </c>
      <c r="AR1054" s="25" vm="5291">
        <f t="shared" ca="1" si="128"/>
        <v>45411</v>
      </c>
      <c r="AS1054">
        <f t="shared" ca="1" si="129"/>
        <v>180576142.5</v>
      </c>
      <c r="AT1054" t="str">
        <f t="shared" ca="1" si="131"/>
        <v/>
      </c>
      <c r="AU1054" s="25" vm="5310">
        <f t="shared" ca="1" si="132"/>
        <v>45415</v>
      </c>
      <c r="AV1054">
        <f t="shared" ca="1" si="133"/>
        <v>27968910.48</v>
      </c>
      <c r="AW1054" s="213" t="str">
        <f t="shared" ca="1" si="134"/>
        <v/>
      </c>
    </row>
    <row r="1055" spans="1:49" x14ac:dyDescent="0.25">
      <c r="A1055" s="9" vm="5296">
        <f ca="1"/>
        <v>45412</v>
      </c>
      <c r="B1055" s="9" vm="5275">
        <f ca="1"/>
        <v>66.8</v>
      </c>
      <c r="C1055" s="9" vm="5313">
        <f ca="1"/>
        <v>1906943</v>
      </c>
      <c r="D1055" s="85">
        <f t="shared" ca="1" si="130"/>
        <v>-6.245614035087723E-2</v>
      </c>
      <c r="E1055" s="85"/>
      <c r="U1055" s="9" vm="5314">
        <f ca="1"/>
        <v>45418</v>
      </c>
      <c r="V1055" s="9" vm="5315">
        <f ca="1"/>
        <v>50.28</v>
      </c>
      <c r="W1055" s="9" vm="5316">
        <f ca="1"/>
        <v>492967</v>
      </c>
      <c r="X1055" s="85">
        <f t="shared" ca="1" si="135"/>
        <v>5.012531328320799E-2</v>
      </c>
      <c r="AR1055" s="25" vm="5296">
        <f t="shared" ca="1" si="128"/>
        <v>45412</v>
      </c>
      <c r="AS1055">
        <f t="shared" ca="1" si="129"/>
        <v>127383792.39999999</v>
      </c>
      <c r="AT1055" t="str">
        <f t="shared" ca="1" si="131"/>
        <v/>
      </c>
      <c r="AU1055" s="25" vm="5314">
        <f t="shared" ca="1" si="132"/>
        <v>45418</v>
      </c>
      <c r="AV1055">
        <f t="shared" ca="1" si="133"/>
        <v>24786380.760000002</v>
      </c>
      <c r="AW1055" s="213" t="str">
        <f t="shared" ca="1" si="134"/>
        <v/>
      </c>
    </row>
    <row r="1056" spans="1:49" x14ac:dyDescent="0.25">
      <c r="A1056" s="9" vm="5301">
        <f ca="1"/>
        <v>45413</v>
      </c>
      <c r="B1056" s="9" vm="5317">
        <f ca="1"/>
        <v>64.400000000000006</v>
      </c>
      <c r="C1056" s="9" vm="5318">
        <f ca="1"/>
        <v>2146786</v>
      </c>
      <c r="D1056" s="85">
        <f t="shared" ca="1" si="130"/>
        <v>-3.5928143712574724E-2</v>
      </c>
      <c r="E1056" s="85"/>
      <c r="U1056" s="9" vm="5319">
        <f ca="1"/>
        <v>45419</v>
      </c>
      <c r="V1056" s="9" vm="5320">
        <f ca="1"/>
        <v>50.88</v>
      </c>
      <c r="W1056" s="9" vm="5321">
        <f ca="1"/>
        <v>236651</v>
      </c>
      <c r="X1056" s="85">
        <f t="shared" ca="1" si="135"/>
        <v>1.1933174224343703E-2</v>
      </c>
      <c r="AR1056" s="25" vm="5301">
        <f t="shared" ca="1" si="128"/>
        <v>45413</v>
      </c>
      <c r="AS1056">
        <f t="shared" ca="1" si="129"/>
        <v>138253018.40000001</v>
      </c>
      <c r="AT1056" t="str">
        <f t="shared" ca="1" si="131"/>
        <v/>
      </c>
      <c r="AU1056" s="25" vm="5319">
        <f t="shared" ca="1" si="132"/>
        <v>45419</v>
      </c>
      <c r="AV1056">
        <f t="shared" ca="1" si="133"/>
        <v>12040802.880000001</v>
      </c>
      <c r="AW1056" s="213" t="str">
        <f t="shared" ca="1" si="134"/>
        <v/>
      </c>
    </row>
    <row r="1057" spans="1:49" x14ac:dyDescent="0.25">
      <c r="A1057" s="9" vm="5306">
        <f ca="1"/>
        <v>45414</v>
      </c>
      <c r="B1057" s="9" vm="5299">
        <f ca="1"/>
        <v>67.900000000000006</v>
      </c>
      <c r="C1057" s="9" vm="5322">
        <f ca="1"/>
        <v>1986606</v>
      </c>
      <c r="D1057" s="85">
        <f t="shared" ca="1" si="130"/>
        <v>5.434782608695652E-2</v>
      </c>
      <c r="E1057" s="85"/>
      <c r="U1057" s="9" vm="5323">
        <f ca="1"/>
        <v>45420</v>
      </c>
      <c r="V1057" s="9" vm="5324">
        <f ca="1"/>
        <v>49.92</v>
      </c>
      <c r="W1057" s="9" vm="5325">
        <f ca="1"/>
        <v>227917</v>
      </c>
      <c r="X1057" s="85">
        <f t="shared" ca="1" si="135"/>
        <v>-1.8867924528301903E-2</v>
      </c>
      <c r="AR1057" s="25" vm="5306">
        <f t="shared" ca="1" si="128"/>
        <v>45414</v>
      </c>
      <c r="AS1057">
        <f t="shared" ca="1" si="129"/>
        <v>134890547.40000001</v>
      </c>
      <c r="AT1057" t="str">
        <f t="shared" ca="1" si="131"/>
        <v/>
      </c>
      <c r="AU1057" s="25" vm="5323">
        <f t="shared" ca="1" si="132"/>
        <v>45420</v>
      </c>
      <c r="AV1057">
        <f t="shared" ca="1" si="133"/>
        <v>11377616.640000001</v>
      </c>
      <c r="AW1057" s="213" t="str">
        <f t="shared" ca="1" si="134"/>
        <v/>
      </c>
    </row>
    <row r="1058" spans="1:49" x14ac:dyDescent="0.25">
      <c r="A1058" s="9" vm="5310">
        <f ca="1"/>
        <v>45415</v>
      </c>
      <c r="B1058" s="9" vm="5326">
        <f ca="1"/>
        <v>73.2</v>
      </c>
      <c r="C1058" s="9" vm="5327">
        <f ca="1"/>
        <v>2383119</v>
      </c>
      <c r="D1058" s="85">
        <f t="shared" ca="1" si="130"/>
        <v>7.8055964653902743E-2</v>
      </c>
      <c r="E1058" s="85"/>
      <c r="U1058" s="9" vm="5328">
        <f ca="1"/>
        <v>45421</v>
      </c>
      <c r="V1058" s="9" vm="5094">
        <f ca="1"/>
        <v>54</v>
      </c>
      <c r="W1058" s="9" vm="5329">
        <f ca="1"/>
        <v>499033</v>
      </c>
      <c r="X1058" s="85">
        <f t="shared" ca="1" si="135"/>
        <v>8.173076923076919E-2</v>
      </c>
      <c r="AR1058" s="25" vm="5310">
        <f t="shared" ca="1" si="128"/>
        <v>45415</v>
      </c>
      <c r="AS1058">
        <f t="shared" ca="1" si="129"/>
        <v>174444310.80000001</v>
      </c>
      <c r="AT1058" t="str">
        <f t="shared" ca="1" si="131"/>
        <v/>
      </c>
      <c r="AU1058" s="25" vm="5328">
        <f t="shared" ca="1" si="132"/>
        <v>45421</v>
      </c>
      <c r="AV1058">
        <f t="shared" ca="1" si="133"/>
        <v>26947782</v>
      </c>
      <c r="AW1058" s="213" t="str">
        <f t="shared" ca="1" si="134"/>
        <v/>
      </c>
    </row>
    <row r="1059" spans="1:49" x14ac:dyDescent="0.25">
      <c r="A1059" s="9" vm="5314">
        <f ca="1"/>
        <v>45418</v>
      </c>
      <c r="B1059" s="9" vm="5330">
        <f ca="1"/>
        <v>75.900000000000006</v>
      </c>
      <c r="C1059" s="9" vm="5331">
        <f ca="1"/>
        <v>1890417</v>
      </c>
      <c r="D1059" s="85">
        <f t="shared" ca="1" si="130"/>
        <v>3.6885245901639378E-2</v>
      </c>
      <c r="E1059" s="85"/>
      <c r="U1059" s="9" vm="5332">
        <f ca="1"/>
        <v>45422</v>
      </c>
      <c r="V1059" s="9" vm="5333">
        <f ca="1"/>
        <v>51.48</v>
      </c>
      <c r="W1059" s="9" vm="5334">
        <f ca="1"/>
        <v>207763</v>
      </c>
      <c r="X1059" s="85">
        <f t="shared" ca="1" si="135"/>
        <v>-4.6666666666666724E-2</v>
      </c>
      <c r="AR1059" s="25" vm="5314">
        <f t="shared" ca="1" si="128"/>
        <v>45418</v>
      </c>
      <c r="AS1059">
        <f t="shared" ca="1" si="129"/>
        <v>143482650.30000001</v>
      </c>
      <c r="AT1059" t="str">
        <f t="shared" ca="1" si="131"/>
        <v/>
      </c>
      <c r="AU1059" s="25" vm="5332">
        <f t="shared" ca="1" si="132"/>
        <v>45422</v>
      </c>
      <c r="AV1059">
        <f t="shared" ca="1" si="133"/>
        <v>10695639.24</v>
      </c>
      <c r="AW1059" s="213" t="str">
        <f t="shared" ca="1" si="134"/>
        <v/>
      </c>
    </row>
    <row r="1060" spans="1:49" x14ac:dyDescent="0.25">
      <c r="A1060" s="9" vm="5319">
        <f ca="1"/>
        <v>45419</v>
      </c>
      <c r="B1060" s="9" vm="5335">
        <f ca="1"/>
        <v>76.7</v>
      </c>
      <c r="C1060" s="9" vm="5336">
        <f ca="1"/>
        <v>1022193</v>
      </c>
      <c r="D1060" s="85">
        <f t="shared" ca="1" si="130"/>
        <v>1.0540184453227894E-2</v>
      </c>
      <c r="E1060" s="85"/>
      <c r="U1060" s="9" vm="5337">
        <f ca="1"/>
        <v>45425</v>
      </c>
      <c r="V1060" s="9" vm="5338">
        <f ca="1"/>
        <v>54.96</v>
      </c>
      <c r="W1060" s="9" vm="5339">
        <f ca="1"/>
        <v>320749</v>
      </c>
      <c r="X1060" s="85">
        <f t="shared" ca="1" si="135"/>
        <v>6.7599067599067683E-2</v>
      </c>
      <c r="AR1060" s="25" vm="5319">
        <f t="shared" ca="1" si="128"/>
        <v>45419</v>
      </c>
      <c r="AS1060">
        <f t="shared" ca="1" si="129"/>
        <v>78402203.100000009</v>
      </c>
      <c r="AT1060" t="str">
        <f t="shared" ca="1" si="131"/>
        <v/>
      </c>
      <c r="AU1060" s="25" vm="5337">
        <f t="shared" ca="1" si="132"/>
        <v>45425</v>
      </c>
      <c r="AV1060">
        <f t="shared" ca="1" si="133"/>
        <v>17628365.039999999</v>
      </c>
      <c r="AW1060" s="213" t="str">
        <f t="shared" ca="1" si="134"/>
        <v/>
      </c>
    </row>
    <row r="1061" spans="1:49" x14ac:dyDescent="0.25">
      <c r="A1061" s="9" vm="5323">
        <f ca="1"/>
        <v>45420</v>
      </c>
      <c r="B1061" s="9" vm="5340">
        <f ca="1"/>
        <v>76.150000000000006</v>
      </c>
      <c r="C1061" s="9" vm="5341">
        <f ca="1"/>
        <v>1207281</v>
      </c>
      <c r="D1061" s="85">
        <f t="shared" ca="1" si="130"/>
        <v>-7.170795306388489E-3</v>
      </c>
      <c r="E1061" s="85"/>
      <c r="U1061" s="9" vm="5342">
        <f ca="1"/>
        <v>45426</v>
      </c>
      <c r="V1061" s="9" vm="5343">
        <f ca="1"/>
        <v>54.48</v>
      </c>
      <c r="W1061" s="9" vm="5344">
        <f ca="1"/>
        <v>314427</v>
      </c>
      <c r="X1061" s="85">
        <f t="shared" ca="1" si="135"/>
        <v>-8.733624454148544E-3</v>
      </c>
      <c r="AR1061" s="25" vm="5323">
        <f t="shared" ca="1" si="128"/>
        <v>45420</v>
      </c>
      <c r="AS1061">
        <f t="shared" ca="1" si="129"/>
        <v>91934448.150000006</v>
      </c>
      <c r="AT1061" t="str">
        <f t="shared" ca="1" si="131"/>
        <v/>
      </c>
      <c r="AU1061" s="25" vm="5342">
        <f t="shared" ca="1" si="132"/>
        <v>45426</v>
      </c>
      <c r="AV1061">
        <f t="shared" ca="1" si="133"/>
        <v>17129982.959999997</v>
      </c>
      <c r="AW1061" s="213" t="str">
        <f t="shared" ca="1" si="134"/>
        <v/>
      </c>
    </row>
    <row r="1062" spans="1:49" x14ac:dyDescent="0.25">
      <c r="A1062" s="9" vm="5328">
        <f ca="1"/>
        <v>45421</v>
      </c>
      <c r="B1062" s="9" vm="5345">
        <f ca="1"/>
        <v>81.150000000000006</v>
      </c>
      <c r="C1062" s="9" vm="5346">
        <f ca="1"/>
        <v>1491975</v>
      </c>
      <c r="D1062" s="85">
        <f t="shared" ca="1" si="130"/>
        <v>6.5659881812212731E-2</v>
      </c>
      <c r="E1062" s="85"/>
      <c r="U1062" s="9" vm="5347">
        <f ca="1"/>
        <v>45427</v>
      </c>
      <c r="V1062" s="9" vm="5348">
        <f ca="1"/>
        <v>57</v>
      </c>
      <c r="W1062" s="9" vm="5349">
        <f ca="1"/>
        <v>317062</v>
      </c>
      <c r="X1062" s="85">
        <f t="shared" ca="1" si="135"/>
        <v>4.6255506607929577E-2</v>
      </c>
      <c r="AR1062" s="25" vm="5328">
        <f t="shared" ca="1" si="128"/>
        <v>45421</v>
      </c>
      <c r="AS1062">
        <f t="shared" ca="1" si="129"/>
        <v>121073771.25000001</v>
      </c>
      <c r="AT1062" t="str">
        <f t="shared" ca="1" si="131"/>
        <v/>
      </c>
      <c r="AU1062" s="25" vm="5347">
        <f t="shared" ca="1" si="132"/>
        <v>45427</v>
      </c>
      <c r="AV1062">
        <f t="shared" ca="1" si="133"/>
        <v>18072534</v>
      </c>
      <c r="AW1062" s="213" t="str">
        <f t="shared" ca="1" si="134"/>
        <v/>
      </c>
    </row>
    <row r="1063" spans="1:49" x14ac:dyDescent="0.25">
      <c r="A1063" s="9" vm="5332">
        <f ca="1"/>
        <v>45422</v>
      </c>
      <c r="B1063" s="9" vm="5350">
        <f ca="1"/>
        <v>77.400000000000006</v>
      </c>
      <c r="C1063" s="9" vm="5351">
        <f ca="1"/>
        <v>1142665</v>
      </c>
      <c r="D1063" s="85">
        <f t="shared" ca="1" si="130"/>
        <v>-4.6210720887245836E-2</v>
      </c>
      <c r="E1063" s="85"/>
      <c r="U1063" s="9" vm="5352">
        <f ca="1"/>
        <v>45428</v>
      </c>
      <c r="V1063" s="9" vm="5353">
        <f ca="1"/>
        <v>59.64</v>
      </c>
      <c r="W1063" s="9" vm="5354">
        <f ca="1"/>
        <v>472187</v>
      </c>
      <c r="X1063" s="85">
        <f t="shared" ca="1" si="135"/>
        <v>4.631578947368422E-2</v>
      </c>
      <c r="AR1063" s="25" vm="5332">
        <f t="shared" ca="1" si="128"/>
        <v>45422</v>
      </c>
      <c r="AS1063">
        <f t="shared" ca="1" si="129"/>
        <v>88442271</v>
      </c>
      <c r="AT1063" t="str">
        <f t="shared" ca="1" si="131"/>
        <v/>
      </c>
      <c r="AU1063" s="25" vm="5352">
        <f t="shared" ca="1" si="132"/>
        <v>45428</v>
      </c>
      <c r="AV1063">
        <f t="shared" ca="1" si="133"/>
        <v>28161232.68</v>
      </c>
      <c r="AW1063" s="213" t="str">
        <f t="shared" ca="1" si="134"/>
        <v/>
      </c>
    </row>
    <row r="1064" spans="1:49" x14ac:dyDescent="0.25">
      <c r="A1064" s="9" vm="5337">
        <f ca="1"/>
        <v>45425</v>
      </c>
      <c r="B1064" s="9" vm="5355">
        <f ca="1"/>
        <v>82.8</v>
      </c>
      <c r="C1064" s="9" vm="5356">
        <f ca="1"/>
        <v>1499178</v>
      </c>
      <c r="D1064" s="85">
        <f t="shared" ca="1" si="130"/>
        <v>6.9767441860465004E-2</v>
      </c>
      <c r="E1064" s="85"/>
      <c r="U1064" s="9" vm="5357">
        <f ca="1"/>
        <v>45429</v>
      </c>
      <c r="V1064" s="9" vm="5358">
        <f ca="1"/>
        <v>64.56</v>
      </c>
      <c r="W1064" s="9" vm="5359">
        <f ca="1"/>
        <v>334010</v>
      </c>
      <c r="X1064" s="85">
        <f t="shared" ca="1" si="135"/>
        <v>8.2494969818913508E-2</v>
      </c>
      <c r="AR1064" s="25" vm="5337">
        <f t="shared" ca="1" si="128"/>
        <v>45425</v>
      </c>
      <c r="AS1064">
        <f t="shared" ca="1" si="129"/>
        <v>124131938.39999999</v>
      </c>
      <c r="AT1064" t="str">
        <f t="shared" ca="1" si="131"/>
        <v/>
      </c>
      <c r="AU1064" s="25" vm="5357">
        <f t="shared" ca="1" si="132"/>
        <v>45429</v>
      </c>
      <c r="AV1064">
        <f t="shared" ca="1" si="133"/>
        <v>21563685.600000001</v>
      </c>
      <c r="AW1064" s="213" t="str">
        <f t="shared" ca="1" si="134"/>
        <v/>
      </c>
    </row>
    <row r="1065" spans="1:49" x14ac:dyDescent="0.25">
      <c r="A1065" s="9" vm="5342">
        <f ca="1"/>
        <v>45426</v>
      </c>
      <c r="B1065" s="9" vm="5360">
        <f ca="1"/>
        <v>82.1</v>
      </c>
      <c r="C1065" s="9" vm="5361">
        <f ca="1"/>
        <v>1259528</v>
      </c>
      <c r="D1065" s="85">
        <f t="shared" ca="1" si="130"/>
        <v>-8.4541062801932708E-3</v>
      </c>
      <c r="E1065" s="85"/>
      <c r="U1065" s="9" vm="5362">
        <f ca="1"/>
        <v>45433</v>
      </c>
      <c r="V1065" s="9" vm="5363">
        <f ca="1"/>
        <v>67.2</v>
      </c>
      <c r="W1065" s="9" vm="5364">
        <f ca="1"/>
        <v>301199</v>
      </c>
      <c r="X1065" s="85">
        <f t="shared" ca="1" si="135"/>
        <v>4.0892193308550193E-2</v>
      </c>
      <c r="AR1065" s="25" vm="5342">
        <f t="shared" ca="1" si="128"/>
        <v>45426</v>
      </c>
      <c r="AS1065">
        <f t="shared" ca="1" si="129"/>
        <v>103407248.8</v>
      </c>
      <c r="AT1065" t="str">
        <f t="shared" ca="1" si="131"/>
        <v/>
      </c>
      <c r="AU1065" s="25" vm="5362">
        <f t="shared" ca="1" si="132"/>
        <v>45433</v>
      </c>
      <c r="AV1065">
        <f t="shared" ca="1" si="133"/>
        <v>20240572.800000001</v>
      </c>
      <c r="AW1065" s="213" t="str">
        <f t="shared" ca="1" si="134"/>
        <v/>
      </c>
    </row>
    <row r="1066" spans="1:49" x14ac:dyDescent="0.25">
      <c r="A1066" s="9" vm="5347">
        <f ca="1"/>
        <v>45427</v>
      </c>
      <c r="B1066" s="9" vm="5365">
        <f ca="1"/>
        <v>85.8</v>
      </c>
      <c r="C1066" s="9" vm="5366">
        <f ca="1"/>
        <v>1574428</v>
      </c>
      <c r="D1066" s="85">
        <f t="shared" ca="1" si="130"/>
        <v>4.5066991473812462E-2</v>
      </c>
      <c r="E1066" s="85"/>
      <c r="U1066" s="9" vm="5367">
        <f ca="1"/>
        <v>45434</v>
      </c>
      <c r="V1066" s="9" vm="4967">
        <f ca="1"/>
        <v>74.28</v>
      </c>
      <c r="W1066" s="9" vm="5368">
        <f ca="1"/>
        <v>439310</v>
      </c>
      <c r="X1066" s="85">
        <f t="shared" ca="1" si="135"/>
        <v>0.10535714285714283</v>
      </c>
      <c r="AR1066" s="25" vm="5347">
        <f t="shared" ca="1" si="128"/>
        <v>45427</v>
      </c>
      <c r="AS1066">
        <f t="shared" ca="1" si="129"/>
        <v>135085922.40000001</v>
      </c>
      <c r="AT1066" t="str">
        <f t="shared" ca="1" si="131"/>
        <v/>
      </c>
      <c r="AU1066" s="25" vm="5367">
        <f t="shared" ca="1" si="132"/>
        <v>45434</v>
      </c>
      <c r="AV1066">
        <f t="shared" ca="1" si="133"/>
        <v>32631946.800000001</v>
      </c>
      <c r="AW1066" s="213" t="str">
        <f t="shared" ca="1" si="134"/>
        <v/>
      </c>
    </row>
    <row r="1067" spans="1:49" x14ac:dyDescent="0.25">
      <c r="A1067" s="9" vm="5352">
        <f ca="1"/>
        <v>45428</v>
      </c>
      <c r="B1067" s="9" vm="5369">
        <f ca="1"/>
        <v>89.65</v>
      </c>
      <c r="C1067" s="9" vm="5370">
        <f ca="1"/>
        <v>2063585</v>
      </c>
      <c r="D1067" s="85">
        <f t="shared" ca="1" si="130"/>
        <v>4.4871794871794976E-2</v>
      </c>
      <c r="E1067" s="85"/>
      <c r="U1067" s="9" vm="26">
        <f ca="1"/>
        <v>45435</v>
      </c>
      <c r="V1067" s="9" vm="4833">
        <f ca="1"/>
        <v>71.040000000000006</v>
      </c>
      <c r="W1067" s="9" vm="5371">
        <f ca="1"/>
        <v>721134</v>
      </c>
      <c r="X1067" s="85">
        <f t="shared" ca="1" si="135"/>
        <v>-4.3618739903069401E-2</v>
      </c>
      <c r="AR1067" s="25" vm="5352">
        <f t="shared" ca="1" si="128"/>
        <v>45428</v>
      </c>
      <c r="AS1067">
        <f t="shared" ca="1" si="129"/>
        <v>185000395.25</v>
      </c>
      <c r="AT1067" t="str">
        <f t="shared" ca="1" si="131"/>
        <v/>
      </c>
      <c r="AU1067" s="25" vm="26">
        <f t="shared" ca="1" si="132"/>
        <v>45435</v>
      </c>
      <c r="AV1067">
        <f t="shared" ca="1" si="133"/>
        <v>51229359.360000007</v>
      </c>
      <c r="AW1067" s="213" t="str">
        <f t="shared" ca="1" si="134"/>
        <v/>
      </c>
    </row>
    <row r="1068" spans="1:49" x14ac:dyDescent="0.25">
      <c r="A1068" s="9" vm="5357">
        <f ca="1"/>
        <v>45429</v>
      </c>
      <c r="B1068" s="9" vm="5372">
        <f ca="1"/>
        <v>97.45</v>
      </c>
      <c r="C1068" s="9" vm="5373">
        <f ca="1"/>
        <v>1609408</v>
      </c>
      <c r="D1068" s="85">
        <f t="shared" ca="1" si="130"/>
        <v>8.7005019520356913E-2</v>
      </c>
      <c r="E1068" s="85"/>
      <c r="U1068" s="9" vm="5374">
        <f ca="1"/>
        <v>45436</v>
      </c>
      <c r="V1068" s="9" vm="5375">
        <f ca="1"/>
        <v>63.24</v>
      </c>
      <c r="W1068" s="9" vm="5376">
        <f ca="1"/>
        <v>379362</v>
      </c>
      <c r="X1068" s="85">
        <f t="shared" ca="1" si="135"/>
        <v>-0.10979729729729734</v>
      </c>
      <c r="AR1068" s="25" vm="5357">
        <f t="shared" ca="1" si="128"/>
        <v>45429</v>
      </c>
      <c r="AS1068">
        <f t="shared" ca="1" si="129"/>
        <v>156836809.59999999</v>
      </c>
      <c r="AT1068" t="str">
        <f t="shared" ca="1" si="131"/>
        <v/>
      </c>
      <c r="AU1068" s="25" vm="5374">
        <f t="shared" ca="1" si="132"/>
        <v>45436</v>
      </c>
      <c r="AV1068">
        <f t="shared" ca="1" si="133"/>
        <v>23990852.879999999</v>
      </c>
      <c r="AW1068" s="213" t="str">
        <f t="shared" ca="1" si="134"/>
        <v/>
      </c>
    </row>
    <row r="1069" spans="1:49" x14ac:dyDescent="0.25">
      <c r="A1069" s="9" vm="5377">
        <f ca="1"/>
        <v>45432</v>
      </c>
      <c r="B1069" s="9" vm="5378">
        <f ca="1"/>
        <v>104.55</v>
      </c>
      <c r="C1069" s="9" vm="5379">
        <f ca="1"/>
        <v>1828002</v>
      </c>
      <c r="D1069" s="85">
        <f t="shared" ca="1" si="130"/>
        <v>7.2857875833760841E-2</v>
      </c>
      <c r="E1069" s="85"/>
      <c r="U1069" s="9" vm="5380">
        <f ca="1"/>
        <v>45439</v>
      </c>
      <c r="V1069" s="9" vm="5358">
        <f ca="1"/>
        <v>64.56</v>
      </c>
      <c r="W1069" s="9" vm="5381">
        <f ca="1"/>
        <v>175402</v>
      </c>
      <c r="X1069" s="85">
        <f t="shared" ca="1" si="135"/>
        <v>2.087286527514232E-2</v>
      </c>
      <c r="AR1069" s="25" vm="5377">
        <f t="shared" ca="1" si="128"/>
        <v>45432</v>
      </c>
      <c r="AS1069">
        <f t="shared" ca="1" si="129"/>
        <v>191117609.09999999</v>
      </c>
      <c r="AT1069" t="str">
        <f t="shared" ca="1" si="131"/>
        <v/>
      </c>
      <c r="AU1069" s="25" vm="5380">
        <f t="shared" ca="1" si="132"/>
        <v>45439</v>
      </c>
      <c r="AV1069">
        <f t="shared" ca="1" si="133"/>
        <v>11323953.120000001</v>
      </c>
      <c r="AW1069" s="213" t="str">
        <f t="shared" ca="1" si="134"/>
        <v/>
      </c>
    </row>
    <row r="1070" spans="1:49" x14ac:dyDescent="0.25">
      <c r="A1070" s="9" vm="5362">
        <f ca="1"/>
        <v>45433</v>
      </c>
      <c r="B1070" s="9" vm="5382">
        <f ca="1"/>
        <v>101</v>
      </c>
      <c r="C1070" s="9" vm="5383">
        <f ca="1"/>
        <v>1499698</v>
      </c>
      <c r="D1070" s="85">
        <f t="shared" ca="1" si="130"/>
        <v>-3.3955045432807245E-2</v>
      </c>
      <c r="E1070" s="85"/>
      <c r="U1070" s="9" vm="5384">
        <f ca="1"/>
        <v>45440</v>
      </c>
      <c r="V1070" s="9" vm="5385">
        <f ca="1"/>
        <v>65.64</v>
      </c>
      <c r="W1070" s="9" vm="5386">
        <f ca="1"/>
        <v>254401</v>
      </c>
      <c r="X1070" s="85">
        <f t="shared" ca="1" si="135"/>
        <v>1.6728624535315959E-2</v>
      </c>
      <c r="AR1070" s="25" vm="5362">
        <f t="shared" ca="1" si="128"/>
        <v>45433</v>
      </c>
      <c r="AS1070">
        <f t="shared" ca="1" si="129"/>
        <v>151469498</v>
      </c>
      <c r="AT1070" t="str">
        <f t="shared" ca="1" si="131"/>
        <v/>
      </c>
      <c r="AU1070" s="25" vm="5384">
        <f t="shared" ca="1" si="132"/>
        <v>45440</v>
      </c>
      <c r="AV1070">
        <f t="shared" ca="1" si="133"/>
        <v>16698881.640000001</v>
      </c>
      <c r="AW1070" s="213" t="str">
        <f t="shared" ca="1" si="134"/>
        <v/>
      </c>
    </row>
    <row r="1071" spans="1:49" x14ac:dyDescent="0.25">
      <c r="A1071" s="9" vm="5367">
        <f ca="1"/>
        <v>45434</v>
      </c>
      <c r="B1071" s="9" vm="5387">
        <f ca="1"/>
        <v>111.75</v>
      </c>
      <c r="C1071" s="9" vm="5388">
        <f ca="1"/>
        <v>2152511</v>
      </c>
      <c r="D1071" s="85">
        <f t="shared" ca="1" si="130"/>
        <v>0.10643564356435643</v>
      </c>
      <c r="E1071" s="85"/>
      <c r="U1071" s="9" vm="5389">
        <f ca="1"/>
        <v>45441</v>
      </c>
      <c r="V1071" s="9" vm="5390">
        <f ca="1"/>
        <v>57.72</v>
      </c>
      <c r="W1071" s="9" vm="5391">
        <f ca="1"/>
        <v>360460</v>
      </c>
      <c r="X1071" s="85">
        <f t="shared" ca="1" si="135"/>
        <v>-0.12065813528336383</v>
      </c>
      <c r="AR1071" s="25" vm="5367">
        <f t="shared" ca="1" si="128"/>
        <v>45434</v>
      </c>
      <c r="AS1071">
        <f t="shared" ca="1" si="129"/>
        <v>240543104.25</v>
      </c>
      <c r="AT1071" t="str">
        <f t="shared" ca="1" si="131"/>
        <v/>
      </c>
      <c r="AU1071" s="25" vm="5389">
        <f t="shared" ca="1" si="132"/>
        <v>45441</v>
      </c>
      <c r="AV1071">
        <f t="shared" ca="1" si="133"/>
        <v>20805751.199999999</v>
      </c>
      <c r="AW1071" s="213" t="str">
        <f t="shared" ca="1" si="134"/>
        <v/>
      </c>
    </row>
    <row r="1072" spans="1:49" x14ac:dyDescent="0.25">
      <c r="A1072" s="9" vm="26">
        <f ca="1"/>
        <v>45435</v>
      </c>
      <c r="B1072" s="9" vm="5392">
        <f ca="1"/>
        <v>106.95</v>
      </c>
      <c r="C1072" s="9" vm="5393">
        <f ca="1"/>
        <v>3995592</v>
      </c>
      <c r="D1072" s="85">
        <f t="shared" ca="1" si="130"/>
        <v>-4.2953020134228165E-2</v>
      </c>
      <c r="E1072" s="85"/>
      <c r="U1072" s="9" vm="5394">
        <f ca="1"/>
        <v>45442</v>
      </c>
      <c r="V1072" s="9" vm="5395">
        <f ca="1"/>
        <v>53.64</v>
      </c>
      <c r="W1072" s="9" vm="5396">
        <f ca="1"/>
        <v>308813</v>
      </c>
      <c r="X1072" s="85">
        <f t="shared" ca="1" si="135"/>
        <v>-7.0686070686070662E-2</v>
      </c>
      <c r="AR1072" s="25" vm="26">
        <f t="shared" ca="1" si="128"/>
        <v>45435</v>
      </c>
      <c r="AS1072">
        <f t="shared" ca="1" si="129"/>
        <v>427328564.40000004</v>
      </c>
      <c r="AT1072" t="str">
        <f t="shared" ca="1" si="131"/>
        <v/>
      </c>
      <c r="AU1072" s="25" vm="5394">
        <f t="shared" ca="1" si="132"/>
        <v>45442</v>
      </c>
      <c r="AV1072">
        <f t="shared" ca="1" si="133"/>
        <v>16564729.32</v>
      </c>
      <c r="AW1072" s="213" t="str">
        <f t="shared" ca="1" si="134"/>
        <v/>
      </c>
    </row>
    <row r="1073" spans="1:49" x14ac:dyDescent="0.25">
      <c r="A1073" s="9" vm="5374">
        <f ca="1"/>
        <v>45436</v>
      </c>
      <c r="B1073" s="9" vm="5397">
        <f ca="1"/>
        <v>95.1</v>
      </c>
      <c r="C1073" s="9" vm="5398">
        <f ca="1"/>
        <v>1725954</v>
      </c>
      <c r="D1073" s="85">
        <f t="shared" ca="1" si="130"/>
        <v>-0.11079943899018241</v>
      </c>
      <c r="E1073" s="85"/>
      <c r="U1073" s="9" vm="5399">
        <f ca="1"/>
        <v>45443</v>
      </c>
      <c r="V1073" s="9" vm="5071">
        <f ca="1"/>
        <v>53.88</v>
      </c>
      <c r="W1073" s="9" vm="5400">
        <f ca="1"/>
        <v>317480</v>
      </c>
      <c r="X1073" s="85">
        <f t="shared" ca="1" si="135"/>
        <v>4.4742729306488068E-3</v>
      </c>
      <c r="AR1073" s="25" vm="5374">
        <f t="shared" ca="1" si="128"/>
        <v>45436</v>
      </c>
      <c r="AS1073">
        <f t="shared" ca="1" si="129"/>
        <v>164138225.39999998</v>
      </c>
      <c r="AT1073" t="str">
        <f t="shared" ca="1" si="131"/>
        <v/>
      </c>
      <c r="AU1073" s="25" vm="5399">
        <f t="shared" ca="1" si="132"/>
        <v>45443</v>
      </c>
      <c r="AV1073">
        <f t="shared" ca="1" si="133"/>
        <v>17105822.400000002</v>
      </c>
      <c r="AW1073" s="213" t="str">
        <f t="shared" ca="1" si="134"/>
        <v/>
      </c>
    </row>
    <row r="1074" spans="1:49" x14ac:dyDescent="0.25">
      <c r="A1074" s="9" vm="5384">
        <f ca="1"/>
        <v>45440</v>
      </c>
      <c r="B1074" s="9" vm="5401">
        <f ca="1"/>
        <v>98.65</v>
      </c>
      <c r="C1074" s="9" vm="5402">
        <f ca="1"/>
        <v>1131887</v>
      </c>
      <c r="D1074" s="85">
        <f t="shared" ca="1" si="130"/>
        <v>3.7329127234490132E-2</v>
      </c>
      <c r="E1074" s="85"/>
      <c r="U1074" s="9" vm="5403">
        <f ca="1"/>
        <v>45446</v>
      </c>
      <c r="V1074" s="9" vm="5404">
        <f ca="1"/>
        <v>62.16</v>
      </c>
      <c r="W1074" s="9" vm="5405">
        <f ca="1"/>
        <v>573511</v>
      </c>
      <c r="X1074" s="85">
        <f t="shared" ca="1" si="135"/>
        <v>0.15367483296213796</v>
      </c>
      <c r="AR1074" s="25" vm="5384">
        <f t="shared" ca="1" si="128"/>
        <v>45440</v>
      </c>
      <c r="AS1074">
        <f t="shared" ca="1" si="129"/>
        <v>111660652.55000001</v>
      </c>
      <c r="AT1074" t="str">
        <f t="shared" ca="1" si="131"/>
        <v/>
      </c>
      <c r="AU1074" s="25" vm="5403">
        <f t="shared" ca="1" si="132"/>
        <v>45446</v>
      </c>
      <c r="AV1074">
        <f t="shared" ca="1" si="133"/>
        <v>35649443.759999998</v>
      </c>
      <c r="AW1074" s="213" t="str">
        <f t="shared" ca="1" si="134"/>
        <v/>
      </c>
    </row>
    <row r="1075" spans="1:49" x14ac:dyDescent="0.25">
      <c r="A1075" s="9" vm="5389">
        <f ca="1"/>
        <v>45441</v>
      </c>
      <c r="B1075" s="9" vm="5406">
        <f ca="1"/>
        <v>87.05</v>
      </c>
      <c r="C1075" s="9" vm="5407">
        <f ca="1"/>
        <v>1764165</v>
      </c>
      <c r="D1075" s="85">
        <f t="shared" ca="1" si="130"/>
        <v>-0.11758743030917393</v>
      </c>
      <c r="E1075" s="85"/>
      <c r="U1075" s="9" vm="5408">
        <f ca="1"/>
        <v>45447</v>
      </c>
      <c r="V1075" s="9" vm="5409">
        <f ca="1"/>
        <v>55.92</v>
      </c>
      <c r="W1075" s="9" vm="5410">
        <f ca="1"/>
        <v>653360</v>
      </c>
      <c r="X1075" s="85">
        <f t="shared" ca="1" si="135"/>
        <v>-0.10038610038610031</v>
      </c>
      <c r="AR1075" s="25" vm="5389">
        <f t="shared" ca="1" si="128"/>
        <v>45441</v>
      </c>
      <c r="AS1075">
        <f t="shared" ca="1" si="129"/>
        <v>153570563.25</v>
      </c>
      <c r="AT1075" t="str">
        <f t="shared" ca="1" si="131"/>
        <v/>
      </c>
      <c r="AU1075" s="25" vm="5408">
        <f t="shared" ca="1" si="132"/>
        <v>45447</v>
      </c>
      <c r="AV1075">
        <f t="shared" ca="1" si="133"/>
        <v>36535891.200000003</v>
      </c>
      <c r="AW1075" s="213" t="str">
        <f t="shared" ca="1" si="134"/>
        <v/>
      </c>
    </row>
    <row r="1076" spans="1:49" x14ac:dyDescent="0.25">
      <c r="A1076" s="9" vm="5394">
        <f ca="1"/>
        <v>45442</v>
      </c>
      <c r="B1076" s="9" vm="5411">
        <f ca="1"/>
        <v>80.599999999999994</v>
      </c>
      <c r="C1076" s="9" vm="5412">
        <f ca="1"/>
        <v>1749555</v>
      </c>
      <c r="D1076" s="85">
        <f t="shared" ca="1" si="130"/>
        <v>-7.4095347501435996E-2</v>
      </c>
      <c r="E1076" s="85"/>
      <c r="U1076" s="9" vm="5413">
        <f ca="1"/>
        <v>45448</v>
      </c>
      <c r="V1076" s="9" vm="5414">
        <f ca="1"/>
        <v>61.56</v>
      </c>
      <c r="W1076" s="9" vm="5415">
        <f ca="1"/>
        <v>634754</v>
      </c>
      <c r="X1076" s="85">
        <f t="shared" ca="1" si="135"/>
        <v>0.10085836909871246</v>
      </c>
      <c r="AR1076" s="25" vm="5394">
        <f t="shared" ca="1" si="128"/>
        <v>45442</v>
      </c>
      <c r="AS1076">
        <f t="shared" ca="1" si="129"/>
        <v>141014133</v>
      </c>
      <c r="AT1076" t="str">
        <f t="shared" ca="1" si="131"/>
        <v/>
      </c>
      <c r="AU1076" s="25" vm="5413">
        <f t="shared" ca="1" si="132"/>
        <v>45448</v>
      </c>
      <c r="AV1076">
        <f t="shared" ca="1" si="133"/>
        <v>39075456.240000002</v>
      </c>
      <c r="AW1076" s="213" t="str">
        <f t="shared" ca="1" si="134"/>
        <v/>
      </c>
    </row>
    <row r="1077" spans="1:49" x14ac:dyDescent="0.25">
      <c r="A1077" s="9" vm="5399">
        <f ca="1"/>
        <v>45443</v>
      </c>
      <c r="B1077" s="9" vm="5416">
        <f ca="1"/>
        <v>81.05</v>
      </c>
      <c r="C1077" s="9" vm="5417">
        <f ca="1"/>
        <v>1509508</v>
      </c>
      <c r="D1077" s="85">
        <f t="shared" ca="1" si="130"/>
        <v>5.5831265508685217E-3</v>
      </c>
      <c r="E1077" s="85"/>
      <c r="U1077" s="9" vm="5418">
        <f ca="1"/>
        <v>45449</v>
      </c>
      <c r="V1077" s="9" vm="5419">
        <f ca="1"/>
        <v>63.96</v>
      </c>
      <c r="W1077" s="9" vm="5420">
        <f ca="1"/>
        <v>627094</v>
      </c>
      <c r="X1077" s="85">
        <f t="shared" ca="1" si="135"/>
        <v>3.8986354775828437E-2</v>
      </c>
      <c r="AR1077" s="25" vm="5399">
        <f t="shared" ca="1" si="128"/>
        <v>45443</v>
      </c>
      <c r="AS1077">
        <f t="shared" ca="1" si="129"/>
        <v>122345623.39999999</v>
      </c>
      <c r="AT1077" t="str">
        <f t="shared" ca="1" si="131"/>
        <v/>
      </c>
      <c r="AU1077" s="25" vm="5418">
        <f t="shared" ca="1" si="132"/>
        <v>45449</v>
      </c>
      <c r="AV1077">
        <f t="shared" ca="1" si="133"/>
        <v>40108932.240000002</v>
      </c>
      <c r="AW1077" s="213" t="str">
        <f t="shared" ca="1" si="134"/>
        <v/>
      </c>
    </row>
    <row r="1078" spans="1:49" x14ac:dyDescent="0.25">
      <c r="A1078" s="9" vm="5403">
        <f ca="1"/>
        <v>45446</v>
      </c>
      <c r="B1078" s="9" vm="5421">
        <f ca="1"/>
        <v>93.4</v>
      </c>
      <c r="C1078" s="9" vm="5422">
        <f ca="1"/>
        <v>2627145</v>
      </c>
      <c r="D1078" s="85">
        <f t="shared" ca="1" si="130"/>
        <v>0.15237507711289339</v>
      </c>
      <c r="E1078" s="85"/>
      <c r="U1078" s="9" vm="5423">
        <f ca="1"/>
        <v>45450</v>
      </c>
      <c r="V1078" s="9" vm="5424">
        <f ca="1"/>
        <v>69.959999999999994</v>
      </c>
      <c r="W1078" s="9" vm="5425">
        <f ca="1"/>
        <v>445540</v>
      </c>
      <c r="X1078" s="85">
        <f t="shared" ca="1" si="135"/>
        <v>9.3808630393996131E-2</v>
      </c>
      <c r="AR1078" s="25" vm="5403">
        <f t="shared" ca="1" si="128"/>
        <v>45446</v>
      </c>
      <c r="AS1078">
        <f t="shared" ca="1" si="129"/>
        <v>245375343.00000003</v>
      </c>
      <c r="AT1078" t="str">
        <f t="shared" ca="1" si="131"/>
        <v/>
      </c>
      <c r="AU1078" s="25" vm="5423">
        <f t="shared" ca="1" si="132"/>
        <v>45450</v>
      </c>
      <c r="AV1078">
        <f t="shared" ca="1" si="133"/>
        <v>31169978.399999999</v>
      </c>
      <c r="AW1078" s="213" t="str">
        <f t="shared" ca="1" si="134"/>
        <v/>
      </c>
    </row>
    <row r="1079" spans="1:49" x14ac:dyDescent="0.25">
      <c r="A1079" s="9" vm="5408">
        <f ca="1"/>
        <v>45447</v>
      </c>
      <c r="B1079" s="9" vm="5426">
        <f ca="1"/>
        <v>84.35</v>
      </c>
      <c r="C1079" s="9" vm="5427">
        <f ca="1"/>
        <v>2684100</v>
      </c>
      <c r="D1079" s="85">
        <f t="shared" ca="1" si="130"/>
        <v>-9.689507494646693E-2</v>
      </c>
      <c r="E1079" s="85"/>
      <c r="U1079" s="9" vm="5428">
        <f ca="1"/>
        <v>45453</v>
      </c>
      <c r="V1079" s="9" vm="5429">
        <f ca="1"/>
        <v>69.599999999999994</v>
      </c>
      <c r="W1079" s="9" vm="5430">
        <f ca="1"/>
        <v>587194</v>
      </c>
      <c r="X1079" s="85">
        <f t="shared" ca="1" si="135"/>
        <v>-5.1457975986277799E-3</v>
      </c>
      <c r="AR1079" s="25" vm="5408">
        <f t="shared" ca="1" si="128"/>
        <v>45447</v>
      </c>
      <c r="AS1079">
        <f t="shared" ca="1" si="129"/>
        <v>226403834.99999997</v>
      </c>
      <c r="AT1079" t="str">
        <f t="shared" ca="1" si="131"/>
        <v/>
      </c>
      <c r="AU1079" s="25" vm="5428">
        <f t="shared" ca="1" si="132"/>
        <v>45453</v>
      </c>
      <c r="AV1079">
        <f t="shared" ca="1" si="133"/>
        <v>40868702.399999999</v>
      </c>
      <c r="AW1079" s="213" t="str">
        <f t="shared" ca="1" si="134"/>
        <v/>
      </c>
    </row>
    <row r="1080" spans="1:49" x14ac:dyDescent="0.25">
      <c r="A1080" s="9" vm="5413">
        <f ca="1"/>
        <v>45448</v>
      </c>
      <c r="B1080" s="9" vm="5431">
        <f ca="1"/>
        <v>92.85</v>
      </c>
      <c r="C1080" s="9" vm="5432">
        <f ca="1"/>
        <v>2125866</v>
      </c>
      <c r="D1080" s="85">
        <f t="shared" ca="1" si="130"/>
        <v>0.1007705986959099</v>
      </c>
      <c r="E1080" s="85"/>
      <c r="U1080" s="9" vm="25">
        <f ca="1"/>
        <v>45454</v>
      </c>
      <c r="V1080" s="9" vm="50">
        <f ca="1"/>
        <v>78.48</v>
      </c>
      <c r="W1080" s="9" vm="35">
        <f ca="1"/>
        <v>568873</v>
      </c>
      <c r="X1080" s="85">
        <f t="shared" ca="1" si="135"/>
        <v>0.12758620689655187</v>
      </c>
      <c r="AR1080" s="25" vm="5413">
        <f t="shared" ca="1" si="128"/>
        <v>45448</v>
      </c>
      <c r="AS1080">
        <f t="shared" ca="1" si="129"/>
        <v>197386658.09999999</v>
      </c>
      <c r="AT1080" t="str">
        <f t="shared" ca="1" si="131"/>
        <v/>
      </c>
      <c r="AU1080" s="25" vm="25">
        <f t="shared" ca="1" si="132"/>
        <v>45454</v>
      </c>
      <c r="AV1080">
        <f t="shared" ca="1" si="133"/>
        <v>44645153.039999999</v>
      </c>
      <c r="AW1080" s="213" t="str">
        <f t="shared" ca="1" si="134"/>
        <v/>
      </c>
    </row>
    <row r="1081" spans="1:49" x14ac:dyDescent="0.25">
      <c r="A1081" s="9" vm="5418">
        <f ca="1"/>
        <v>45449</v>
      </c>
      <c r="B1081" s="9" vm="5433">
        <f ca="1"/>
        <v>96.25</v>
      </c>
      <c r="C1081" s="9" vm="5434">
        <f ca="1"/>
        <v>2167165</v>
      </c>
      <c r="D1081" s="85">
        <f t="shared" ca="1" si="130"/>
        <v>3.6618201400107762E-2</v>
      </c>
      <c r="E1081" s="85"/>
      <c r="U1081" s="9" vm="5435">
        <f ca="1"/>
        <v>45455</v>
      </c>
      <c r="V1081" s="9" vm="5436">
        <f ca="1"/>
        <v>73.8</v>
      </c>
      <c r="W1081" s="9" vm="5437">
        <f ca="1"/>
        <v>370145</v>
      </c>
      <c r="X1081" s="85">
        <f t="shared" ca="1" si="135"/>
        <v>-5.9633027522935866E-2</v>
      </c>
      <c r="AR1081" s="25" vm="5418">
        <f t="shared" ca="1" si="128"/>
        <v>45449</v>
      </c>
      <c r="AS1081">
        <f t="shared" ca="1" si="129"/>
        <v>208589631.25</v>
      </c>
      <c r="AT1081" t="str">
        <f t="shared" ca="1" si="131"/>
        <v/>
      </c>
      <c r="AU1081" s="25" vm="5435">
        <f t="shared" ca="1" si="132"/>
        <v>45455</v>
      </c>
      <c r="AV1081">
        <f t="shared" ca="1" si="133"/>
        <v>27316701</v>
      </c>
      <c r="AW1081" s="213" t="str">
        <f t="shared" ca="1" si="134"/>
        <v/>
      </c>
    </row>
    <row r="1082" spans="1:49" x14ac:dyDescent="0.25">
      <c r="A1082" s="9" vm="5423">
        <f ca="1"/>
        <v>45450</v>
      </c>
      <c r="B1082" s="9" vm="5438">
        <f ca="1"/>
        <v>105.2</v>
      </c>
      <c r="C1082" s="9" vm="5439">
        <f ca="1"/>
        <v>2090798</v>
      </c>
      <c r="D1082" s="85">
        <f t="shared" ca="1" si="130"/>
        <v>9.2987012987013021E-2</v>
      </c>
      <c r="E1082" s="85"/>
      <c r="U1082" s="9" vm="5440">
        <f ca="1"/>
        <v>45456</v>
      </c>
      <c r="V1082" s="9" vm="5441">
        <f ca="1"/>
        <v>69.12</v>
      </c>
      <c r="W1082" s="9" vm="5442">
        <f ca="1"/>
        <v>453502</v>
      </c>
      <c r="X1082" s="85">
        <f t="shared" ca="1" si="135"/>
        <v>-6.3414634146341367E-2</v>
      </c>
      <c r="AR1082" s="25" vm="5423">
        <f t="shared" ca="1" si="128"/>
        <v>45450</v>
      </c>
      <c r="AS1082">
        <f t="shared" ca="1" si="129"/>
        <v>219951949.59999999</v>
      </c>
      <c r="AT1082" t="str">
        <f t="shared" ca="1" si="131"/>
        <v/>
      </c>
      <c r="AU1082" s="25" vm="5440">
        <f t="shared" ca="1" si="132"/>
        <v>45456</v>
      </c>
      <c r="AV1082">
        <f t="shared" ca="1" si="133"/>
        <v>31346058.240000002</v>
      </c>
      <c r="AW1082" s="213" t="str">
        <f t="shared" ca="1" si="134"/>
        <v/>
      </c>
    </row>
    <row r="1083" spans="1:49" x14ac:dyDescent="0.25">
      <c r="A1083" s="9" vm="5428">
        <f ca="1"/>
        <v>45453</v>
      </c>
      <c r="B1083" s="9" vm="5443">
        <f ca="1"/>
        <v>104.9</v>
      </c>
      <c r="C1083" s="9" vm="5444">
        <f ca="1"/>
        <v>2691311</v>
      </c>
      <c r="D1083" s="85">
        <f t="shared" ca="1" si="130"/>
        <v>-2.8517110266159424E-3</v>
      </c>
      <c r="E1083" s="85"/>
      <c r="U1083" s="9" vm="5445">
        <f ca="1"/>
        <v>45457</v>
      </c>
      <c r="V1083" s="9" vm="5446">
        <f ca="1"/>
        <v>67.319999999999993</v>
      </c>
      <c r="W1083" s="9" vm="5447">
        <f ca="1"/>
        <v>282469</v>
      </c>
      <c r="X1083" s="85">
        <f t="shared" ca="1" si="135"/>
        <v>-2.6041666666666831E-2</v>
      </c>
      <c r="AR1083" s="25" vm="5428">
        <f t="shared" ca="1" si="128"/>
        <v>45453</v>
      </c>
      <c r="AS1083">
        <f t="shared" ca="1" si="129"/>
        <v>282318523.90000004</v>
      </c>
      <c r="AT1083" t="str">
        <f t="shared" ca="1" si="131"/>
        <v/>
      </c>
      <c r="AU1083" s="25" vm="5445">
        <f t="shared" ca="1" si="132"/>
        <v>45457</v>
      </c>
      <c r="AV1083">
        <f t="shared" ca="1" si="133"/>
        <v>19015813.079999998</v>
      </c>
      <c r="AW1083" s="213" t="str">
        <f t="shared" ca="1" si="134"/>
        <v/>
      </c>
    </row>
    <row r="1084" spans="1:49" x14ac:dyDescent="0.25">
      <c r="A1084" s="9" vm="25">
        <f ca="1"/>
        <v>45454</v>
      </c>
      <c r="B1084" s="9" vm="46">
        <f ca="1"/>
        <v>118.3</v>
      </c>
      <c r="C1084" s="9" vm="31">
        <f ca="1"/>
        <v>1941279</v>
      </c>
      <c r="D1084" s="85">
        <f t="shared" ca="1" si="130"/>
        <v>0.12774070543374633</v>
      </c>
      <c r="E1084" s="85"/>
      <c r="U1084" s="9" vm="5448">
        <f ca="1"/>
        <v>45460</v>
      </c>
      <c r="V1084" s="9" vm="5449">
        <f ca="1"/>
        <v>62.64</v>
      </c>
      <c r="W1084" s="9" vm="5450">
        <f ca="1"/>
        <v>305739</v>
      </c>
      <c r="X1084" s="85">
        <f t="shared" ca="1" si="135"/>
        <v>-6.951871657754001E-2</v>
      </c>
      <c r="AR1084" s="25" vm="25">
        <f t="shared" ca="1" si="128"/>
        <v>45454</v>
      </c>
      <c r="AS1084">
        <f t="shared" ca="1" si="129"/>
        <v>229653305.69999999</v>
      </c>
      <c r="AT1084" t="str">
        <f t="shared" ca="1" si="131"/>
        <v/>
      </c>
      <c r="AU1084" s="25" vm="5448">
        <f t="shared" ca="1" si="132"/>
        <v>45460</v>
      </c>
      <c r="AV1084">
        <f t="shared" ca="1" si="133"/>
        <v>19151490.960000001</v>
      </c>
      <c r="AW1084" s="213" t="str">
        <f t="shared" ca="1" si="134"/>
        <v/>
      </c>
    </row>
    <row r="1085" spans="1:49" x14ac:dyDescent="0.25">
      <c r="A1085" s="9" vm="5435">
        <f ca="1"/>
        <v>45455</v>
      </c>
      <c r="B1085" s="9" vm="5451">
        <f ca="1"/>
        <v>111.05</v>
      </c>
      <c r="C1085" s="9" vm="5452">
        <f ca="1"/>
        <v>1778843</v>
      </c>
      <c r="D1085" s="85">
        <f t="shared" ca="1" si="130"/>
        <v>-6.1284868977176672E-2</v>
      </c>
      <c r="E1085" s="85"/>
      <c r="U1085" s="9" vm="5453">
        <f ca="1"/>
        <v>45461</v>
      </c>
      <c r="V1085" s="9" vm="5454">
        <f ca="1"/>
        <v>67.680000000000007</v>
      </c>
      <c r="W1085" s="9" vm="5455">
        <f ca="1"/>
        <v>295238</v>
      </c>
      <c r="X1085" s="85">
        <f t="shared" ca="1" si="135"/>
        <v>8.0459770114942625E-2</v>
      </c>
      <c r="AR1085" s="25" vm="5435">
        <f t="shared" ca="1" si="128"/>
        <v>45455</v>
      </c>
      <c r="AS1085">
        <f t="shared" ca="1" si="129"/>
        <v>197540515.15000001</v>
      </c>
      <c r="AT1085" t="str">
        <f t="shared" ca="1" si="131"/>
        <v/>
      </c>
      <c r="AU1085" s="25" vm="5453">
        <f t="shared" ca="1" si="132"/>
        <v>45461</v>
      </c>
      <c r="AV1085">
        <f t="shared" ca="1" si="133"/>
        <v>19981707.840000004</v>
      </c>
      <c r="AW1085" s="213" t="str">
        <f t="shared" ca="1" si="134"/>
        <v/>
      </c>
    </row>
    <row r="1086" spans="1:49" x14ac:dyDescent="0.25">
      <c r="A1086" s="9" vm="5440">
        <f ca="1"/>
        <v>45456</v>
      </c>
      <c r="B1086" s="9" vm="5456">
        <f ca="1"/>
        <v>103.85</v>
      </c>
      <c r="C1086" s="9" vm="5457">
        <f ca="1"/>
        <v>1489767</v>
      </c>
      <c r="D1086" s="85">
        <f t="shared" ca="1" si="130"/>
        <v>-6.4835659612787061E-2</v>
      </c>
      <c r="E1086" s="85"/>
      <c r="U1086" s="9" vm="5458">
        <f ca="1"/>
        <v>45462</v>
      </c>
      <c r="V1086" s="9" vm="5459">
        <f ca="1"/>
        <v>66</v>
      </c>
      <c r="W1086" s="9" vm="5460">
        <f ca="1"/>
        <v>139177</v>
      </c>
      <c r="X1086" s="85">
        <f t="shared" ca="1" si="135"/>
        <v>-2.4822695035461091E-2</v>
      </c>
      <c r="AR1086" s="25" vm="5440">
        <f t="shared" ca="1" si="128"/>
        <v>45456</v>
      </c>
      <c r="AS1086">
        <f t="shared" ca="1" si="129"/>
        <v>154712302.94999999</v>
      </c>
      <c r="AT1086" t="str">
        <f t="shared" ca="1" si="131"/>
        <v/>
      </c>
      <c r="AU1086" s="25" vm="5458">
        <f t="shared" ca="1" si="132"/>
        <v>45462</v>
      </c>
      <c r="AV1086">
        <f t="shared" ca="1" si="133"/>
        <v>9185682</v>
      </c>
      <c r="AW1086" s="213" t="str">
        <f t="shared" ca="1" si="134"/>
        <v/>
      </c>
    </row>
    <row r="1087" spans="1:49" x14ac:dyDescent="0.25">
      <c r="A1087" s="9" vm="5445">
        <f ca="1"/>
        <v>45457</v>
      </c>
      <c r="B1087" s="9" vm="5461">
        <f ca="1"/>
        <v>101.6</v>
      </c>
      <c r="C1087" s="9" vm="5462">
        <f ca="1"/>
        <v>1100265</v>
      </c>
      <c r="D1087" s="85">
        <f t="shared" ca="1" si="130"/>
        <v>-2.1665864227250843E-2</v>
      </c>
      <c r="E1087" s="85"/>
      <c r="U1087" s="9" vm="5463">
        <f ca="1"/>
        <v>45463</v>
      </c>
      <c r="V1087" s="9" vm="5414">
        <f ca="1"/>
        <v>61.56</v>
      </c>
      <c r="W1087" s="9" vm="5464">
        <f ca="1"/>
        <v>327609</v>
      </c>
      <c r="X1087" s="85">
        <f t="shared" ca="1" si="135"/>
        <v>-6.7272727272727234E-2</v>
      </c>
      <c r="AR1087" s="25" vm="5445">
        <f t="shared" ca="1" si="128"/>
        <v>45457</v>
      </c>
      <c r="AS1087">
        <f t="shared" ca="1" si="129"/>
        <v>111786924</v>
      </c>
      <c r="AT1087" t="str">
        <f t="shared" ca="1" si="131"/>
        <v/>
      </c>
      <c r="AU1087" s="25" vm="5463">
        <f t="shared" ca="1" si="132"/>
        <v>45463</v>
      </c>
      <c r="AV1087">
        <f t="shared" ca="1" si="133"/>
        <v>20167610.039999999</v>
      </c>
      <c r="AW1087" s="213" t="str">
        <f t="shared" ca="1" si="134"/>
        <v/>
      </c>
    </row>
    <row r="1088" spans="1:49" x14ac:dyDescent="0.25">
      <c r="A1088" s="9" vm="5448">
        <f ca="1"/>
        <v>45460</v>
      </c>
      <c r="B1088" s="9" vm="5465">
        <f ca="1"/>
        <v>94.6</v>
      </c>
      <c r="C1088" s="9" vm="5466">
        <f ca="1"/>
        <v>1396422</v>
      </c>
      <c r="D1088" s="85">
        <f t="shared" ca="1" si="130"/>
        <v>-6.8897637795275593E-2</v>
      </c>
      <c r="E1088" s="85"/>
      <c r="U1088" s="9" vm="5467">
        <f ca="1"/>
        <v>45464</v>
      </c>
      <c r="V1088" s="9" vm="5468">
        <f ca="1"/>
        <v>61.08</v>
      </c>
      <c r="W1088" s="9" vm="5469">
        <f ca="1"/>
        <v>323665</v>
      </c>
      <c r="X1088" s="85">
        <f t="shared" ca="1" si="135"/>
        <v>-7.7972709551657566E-3</v>
      </c>
      <c r="AR1088" s="25" vm="5448">
        <f t="shared" ca="1" si="128"/>
        <v>45460</v>
      </c>
      <c r="AS1088">
        <f t="shared" ca="1" si="129"/>
        <v>132101521.19999999</v>
      </c>
      <c r="AT1088" t="str">
        <f t="shared" ca="1" si="131"/>
        <v/>
      </c>
      <c r="AU1088" s="25" vm="5467">
        <f t="shared" ca="1" si="132"/>
        <v>45464</v>
      </c>
      <c r="AV1088">
        <f t="shared" ca="1" si="133"/>
        <v>19769458.199999999</v>
      </c>
      <c r="AW1088" s="213" t="str">
        <f t="shared" ca="1" si="134"/>
        <v/>
      </c>
    </row>
    <row r="1089" spans="1:49" x14ac:dyDescent="0.25">
      <c r="A1089" s="9" vm="5453">
        <f ca="1"/>
        <v>45461</v>
      </c>
      <c r="B1089" s="9" vm="5470">
        <f ca="1"/>
        <v>101.85</v>
      </c>
      <c r="C1089" s="9" vm="5471">
        <f ca="1"/>
        <v>1417768</v>
      </c>
      <c r="D1089" s="85">
        <f t="shared" ca="1" si="130"/>
        <v>7.6638477801268506E-2</v>
      </c>
      <c r="E1089" s="85"/>
      <c r="U1089" s="9" vm="5472">
        <f ca="1"/>
        <v>45467</v>
      </c>
      <c r="V1089" s="9" vm="5473">
        <f ca="1"/>
        <v>65.760000000000005</v>
      </c>
      <c r="W1089" s="9" vm="5474">
        <f ca="1"/>
        <v>357609</v>
      </c>
      <c r="X1089" s="85">
        <f t="shared" ca="1" si="135"/>
        <v>7.662082514734786E-2</v>
      </c>
      <c r="AR1089" s="25" vm="5453">
        <f t="shared" ca="1" si="128"/>
        <v>45461</v>
      </c>
      <c r="AS1089">
        <f t="shared" ca="1" si="129"/>
        <v>144399670.79999998</v>
      </c>
      <c r="AT1089" t="str">
        <f t="shared" ca="1" si="131"/>
        <v/>
      </c>
      <c r="AU1089" s="25" vm="5472">
        <f t="shared" ca="1" si="132"/>
        <v>45467</v>
      </c>
      <c r="AV1089">
        <f t="shared" ca="1" si="133"/>
        <v>23516367.840000004</v>
      </c>
      <c r="AW1089" s="213" t="str">
        <f t="shared" ca="1" si="134"/>
        <v/>
      </c>
    </row>
    <row r="1090" spans="1:49" x14ac:dyDescent="0.25">
      <c r="A1090" s="9" vm="5463">
        <f ca="1"/>
        <v>45463</v>
      </c>
      <c r="B1090" s="9" vm="5475">
        <f ca="1"/>
        <v>92.95</v>
      </c>
      <c r="C1090" s="9" vm="5476">
        <f ca="1"/>
        <v>1648944</v>
      </c>
      <c r="D1090" s="85">
        <f t="shared" ca="1" si="130"/>
        <v>-8.7383406971035762E-2</v>
      </c>
      <c r="E1090" s="85"/>
      <c r="U1090" s="9" vm="5477">
        <f ca="1"/>
        <v>45468</v>
      </c>
      <c r="V1090" s="9" vm="5468">
        <f ca="1"/>
        <v>61.08</v>
      </c>
      <c r="W1090" s="9" vm="5478">
        <f ca="1"/>
        <v>373279</v>
      </c>
      <c r="X1090" s="85">
        <f t="shared" ca="1" si="135"/>
        <v>-7.1167883211678926E-2</v>
      </c>
      <c r="AR1090" s="25" vm="5463">
        <f t="shared" ca="1" si="128"/>
        <v>45463</v>
      </c>
      <c r="AS1090">
        <f t="shared" ca="1" si="129"/>
        <v>153269344.80000001</v>
      </c>
      <c r="AT1090" t="str">
        <f t="shared" ca="1" si="131"/>
        <v/>
      </c>
      <c r="AU1090" s="25" vm="5477">
        <f t="shared" ca="1" si="132"/>
        <v>45468</v>
      </c>
      <c r="AV1090">
        <f t="shared" ca="1" si="133"/>
        <v>22799881.32</v>
      </c>
      <c r="AW1090" s="213" t="str">
        <f t="shared" ca="1" si="134"/>
        <v/>
      </c>
    </row>
    <row r="1091" spans="1:49" x14ac:dyDescent="0.25">
      <c r="A1091" s="9" vm="5467">
        <f ca="1"/>
        <v>45464</v>
      </c>
      <c r="B1091" s="9" vm="5479">
        <f ca="1"/>
        <v>91.95</v>
      </c>
      <c r="C1091" s="9" vm="5480">
        <f ca="1"/>
        <v>1210628</v>
      </c>
      <c r="D1091" s="85">
        <f t="shared" ca="1" si="130"/>
        <v>-1.0758472296933835E-2</v>
      </c>
      <c r="E1091" s="85"/>
      <c r="U1091" s="9" vm="5481">
        <f ca="1"/>
        <v>45469</v>
      </c>
      <c r="V1091" s="9" vm="5482">
        <f ca="1"/>
        <v>56.64</v>
      </c>
      <c r="W1091" s="9" vm="5483">
        <f ca="1"/>
        <v>382792</v>
      </c>
      <c r="X1091" s="85">
        <f t="shared" ca="1" si="135"/>
        <v>-7.2691552062868328E-2</v>
      </c>
      <c r="AR1091" s="25" vm="5467">
        <f t="shared" ref="AR1091:AR1154" ca="1" si="136">A1091</f>
        <v>45464</v>
      </c>
      <c r="AS1091">
        <f t="shared" ref="AS1091:AS1154" ca="1" si="137">B1091*C1091</f>
        <v>111317244.60000001</v>
      </c>
      <c r="AT1091" t="str">
        <f t="shared" ca="1" si="131"/>
        <v/>
      </c>
      <c r="AU1091" s="25" vm="5481">
        <f t="shared" ca="1" si="132"/>
        <v>45469</v>
      </c>
      <c r="AV1091">
        <f t="shared" ca="1" si="133"/>
        <v>21681338.879999999</v>
      </c>
      <c r="AW1091" s="213" t="str">
        <f t="shared" ca="1" si="134"/>
        <v/>
      </c>
    </row>
    <row r="1092" spans="1:49" x14ac:dyDescent="0.25">
      <c r="A1092" s="9" vm="5472">
        <f ca="1"/>
        <v>45467</v>
      </c>
      <c r="B1092" s="9" vm="5484">
        <f ca="1"/>
        <v>99.25</v>
      </c>
      <c r="C1092" s="9" vm="5485">
        <f ca="1"/>
        <v>1368215</v>
      </c>
      <c r="D1092" s="85">
        <f t="shared" ref="D1092:D1155" ca="1" si="138">(B1092-B1091)/B1091</f>
        <v>7.9390973355084257E-2</v>
      </c>
      <c r="E1092" s="85"/>
      <c r="U1092" s="9" vm="5486">
        <f ca="1"/>
        <v>45470</v>
      </c>
      <c r="V1092" s="9" vm="5487">
        <f ca="1"/>
        <v>54.6</v>
      </c>
      <c r="W1092" s="9" vm="5488">
        <f ca="1"/>
        <v>407450</v>
      </c>
      <c r="X1092" s="85">
        <f t="shared" ca="1" si="135"/>
        <v>-3.601694915254236E-2</v>
      </c>
      <c r="AR1092" s="25" vm="5472">
        <f t="shared" ca="1" si="136"/>
        <v>45467</v>
      </c>
      <c r="AS1092">
        <f t="shared" ca="1" si="137"/>
        <v>135795338.75</v>
      </c>
      <c r="AT1092" t="str">
        <f t="shared" ref="AT1092:AT1155" ca="1" si="139">IF(AND($AS1092 &gt;= $BI$2, $C1092 &gt;= $BJ$2), ($C1092 / $BK$2) * 100, "")</f>
        <v/>
      </c>
      <c r="AU1092" s="25" vm="5486">
        <f t="shared" ref="AU1092:AU1155" ca="1" si="140">U1092</f>
        <v>45470</v>
      </c>
      <c r="AV1092">
        <f t="shared" ref="AV1092:AV1155" ca="1" si="141">V1092*W1092</f>
        <v>22246770</v>
      </c>
      <c r="AW1092" s="213" t="str">
        <f t="shared" ref="AW1092:AW1155" ca="1" si="142">IF(AND($AV1092 &gt;= $BM$2, $W1092 &gt;= $BN$2), ($W1092 / $BO$2) * 100, "")</f>
        <v/>
      </c>
    </row>
    <row r="1093" spans="1:49" x14ac:dyDescent="0.25">
      <c r="A1093" s="9" vm="5477">
        <f ca="1"/>
        <v>45468</v>
      </c>
      <c r="B1093" s="9" vm="5489">
        <f ca="1"/>
        <v>92.2</v>
      </c>
      <c r="C1093" s="9" vm="5490">
        <f ca="1"/>
        <v>1217518</v>
      </c>
      <c r="D1093" s="85">
        <f t="shared" ca="1" si="138"/>
        <v>-7.103274559193952E-2</v>
      </c>
      <c r="E1093" s="85"/>
      <c r="U1093" s="9" vm="5491">
        <f ca="1"/>
        <v>45471</v>
      </c>
      <c r="V1093" s="9" vm="5492">
        <f ca="1"/>
        <v>51.24</v>
      </c>
      <c r="W1093" s="9" vm="5493">
        <f ca="1"/>
        <v>355299</v>
      </c>
      <c r="X1093" s="85">
        <f t="shared" ref="X1093:X1136" ca="1" si="143">(V1093-V1092)/V1092</f>
        <v>-6.1538461538461528E-2</v>
      </c>
      <c r="AR1093" s="25" vm="5477">
        <f t="shared" ca="1" si="136"/>
        <v>45468</v>
      </c>
      <c r="AS1093">
        <f t="shared" ca="1" si="137"/>
        <v>112255159.60000001</v>
      </c>
      <c r="AT1093" t="str">
        <f t="shared" ca="1" si="139"/>
        <v/>
      </c>
      <c r="AU1093" s="25" vm="5491">
        <f t="shared" ca="1" si="140"/>
        <v>45471</v>
      </c>
      <c r="AV1093">
        <f t="shared" ca="1" si="141"/>
        <v>18205520.760000002</v>
      </c>
      <c r="AW1093" s="213" t="str">
        <f t="shared" ca="1" si="142"/>
        <v/>
      </c>
    </row>
    <row r="1094" spans="1:49" x14ac:dyDescent="0.25">
      <c r="A1094" s="9" vm="5481">
        <f ca="1"/>
        <v>45469</v>
      </c>
      <c r="B1094" s="9" vm="5494">
        <f ca="1"/>
        <v>86.25</v>
      </c>
      <c r="C1094" s="9" vm="5495">
        <f ca="1"/>
        <v>1405259</v>
      </c>
      <c r="D1094" s="85">
        <f t="shared" ca="1" si="138"/>
        <v>-6.4533622559652962E-2</v>
      </c>
      <c r="E1094" s="85"/>
      <c r="U1094" s="9" vm="5496">
        <f ca="1"/>
        <v>45475</v>
      </c>
      <c r="V1094" s="9" vm="5168">
        <f ca="1"/>
        <v>45.24</v>
      </c>
      <c r="W1094" s="9" vm="5497">
        <f ca="1"/>
        <v>427999</v>
      </c>
      <c r="X1094" s="85">
        <f t="shared" ca="1" si="143"/>
        <v>-0.11709601873536299</v>
      </c>
      <c r="AR1094" s="25" vm="5481">
        <f t="shared" ca="1" si="136"/>
        <v>45469</v>
      </c>
      <c r="AS1094">
        <f t="shared" ca="1" si="137"/>
        <v>121203588.75</v>
      </c>
      <c r="AT1094" t="str">
        <f t="shared" ca="1" si="139"/>
        <v/>
      </c>
      <c r="AU1094" s="25" vm="5496">
        <f t="shared" ca="1" si="140"/>
        <v>45475</v>
      </c>
      <c r="AV1094">
        <f t="shared" ca="1" si="141"/>
        <v>19362674.760000002</v>
      </c>
      <c r="AW1094" s="213" t="str">
        <f t="shared" ca="1" si="142"/>
        <v/>
      </c>
    </row>
    <row r="1095" spans="1:49" x14ac:dyDescent="0.25">
      <c r="A1095" s="9" vm="5486">
        <f ca="1"/>
        <v>45470</v>
      </c>
      <c r="B1095" s="9" vm="5498">
        <f ca="1"/>
        <v>83.1</v>
      </c>
      <c r="C1095" s="9" vm="5499">
        <f ca="1"/>
        <v>1809179</v>
      </c>
      <c r="D1095" s="85">
        <f t="shared" ca="1" si="138"/>
        <v>-3.6521739130434848E-2</v>
      </c>
      <c r="E1095" s="85"/>
      <c r="U1095" s="9" vm="5500">
        <f ca="1"/>
        <v>45476</v>
      </c>
      <c r="V1095" s="9" vm="5501">
        <f ca="1"/>
        <v>43.92</v>
      </c>
      <c r="W1095" s="9" vm="5502">
        <f ca="1"/>
        <v>243608</v>
      </c>
      <c r="X1095" s="85">
        <f t="shared" ca="1" si="143"/>
        <v>-2.9177718832891251E-2</v>
      </c>
      <c r="AR1095" s="25" vm="5486">
        <f t="shared" ca="1" si="136"/>
        <v>45470</v>
      </c>
      <c r="AS1095">
        <f t="shared" ca="1" si="137"/>
        <v>150342774.89999998</v>
      </c>
      <c r="AT1095" t="str">
        <f t="shared" ca="1" si="139"/>
        <v/>
      </c>
      <c r="AU1095" s="25" vm="5500">
        <f t="shared" ca="1" si="140"/>
        <v>45476</v>
      </c>
      <c r="AV1095">
        <f t="shared" ca="1" si="141"/>
        <v>10699263.360000001</v>
      </c>
      <c r="AW1095" s="213" t="str">
        <f t="shared" ca="1" si="142"/>
        <v/>
      </c>
    </row>
    <row r="1096" spans="1:49" x14ac:dyDescent="0.25">
      <c r="A1096" s="9" vm="5491">
        <f ca="1"/>
        <v>45471</v>
      </c>
      <c r="B1096" s="9" vm="5503">
        <f ca="1"/>
        <v>78.349999999999994</v>
      </c>
      <c r="C1096" s="9" vm="5504">
        <f ca="1"/>
        <v>1891483</v>
      </c>
      <c r="D1096" s="85">
        <f t="shared" ca="1" si="138"/>
        <v>-5.7160048134777382E-2</v>
      </c>
      <c r="E1096" s="85"/>
      <c r="U1096" s="9" vm="5505">
        <f ca="1"/>
        <v>45477</v>
      </c>
      <c r="V1096" s="9" vm="5506">
        <f ca="1"/>
        <v>42.24</v>
      </c>
      <c r="W1096" s="9" vm="5507">
        <f ca="1"/>
        <v>195348</v>
      </c>
      <c r="X1096" s="85">
        <f t="shared" ca="1" si="143"/>
        <v>-3.8251366120218573E-2</v>
      </c>
      <c r="AR1096" s="25" vm="5491">
        <f t="shared" ca="1" si="136"/>
        <v>45471</v>
      </c>
      <c r="AS1096">
        <f t="shared" ca="1" si="137"/>
        <v>148197693.04999998</v>
      </c>
      <c r="AT1096" t="str">
        <f t="shared" ca="1" si="139"/>
        <v/>
      </c>
      <c r="AU1096" s="25" vm="5505">
        <f t="shared" ca="1" si="140"/>
        <v>45477</v>
      </c>
      <c r="AV1096">
        <f t="shared" ca="1" si="141"/>
        <v>8251499.5200000005</v>
      </c>
      <c r="AW1096" s="213" t="str">
        <f t="shared" ca="1" si="142"/>
        <v/>
      </c>
    </row>
    <row r="1097" spans="1:49" x14ac:dyDescent="0.25">
      <c r="A1097" s="9" vm="5508">
        <f ca="1"/>
        <v>45474</v>
      </c>
      <c r="B1097" s="9" vm="5078">
        <f ca="1"/>
        <v>71.55</v>
      </c>
      <c r="C1097" s="9" vm="5509">
        <f ca="1"/>
        <v>1980756</v>
      </c>
      <c r="D1097" s="85">
        <f t="shared" ca="1" si="138"/>
        <v>-8.6790044671346489E-2</v>
      </c>
      <c r="E1097" s="85"/>
      <c r="U1097" s="9" vm="5510">
        <f ca="1"/>
        <v>45478</v>
      </c>
      <c r="V1097" s="9" vm="5283">
        <f ca="1"/>
        <v>40.68</v>
      </c>
      <c r="W1097" s="9" vm="5511">
        <f ca="1"/>
        <v>353928</v>
      </c>
      <c r="X1097" s="85">
        <f t="shared" ca="1" si="143"/>
        <v>-3.6931818181818232E-2</v>
      </c>
      <c r="AR1097" s="25" vm="5508">
        <f t="shared" ca="1" si="136"/>
        <v>45474</v>
      </c>
      <c r="AS1097">
        <f t="shared" ca="1" si="137"/>
        <v>141723091.79999998</v>
      </c>
      <c r="AT1097" t="str">
        <f t="shared" ca="1" si="139"/>
        <v/>
      </c>
      <c r="AU1097" s="25" vm="5510">
        <f t="shared" ca="1" si="140"/>
        <v>45478</v>
      </c>
      <c r="AV1097">
        <f t="shared" ca="1" si="141"/>
        <v>14397791.039999999</v>
      </c>
      <c r="AW1097" s="213" t="str">
        <f t="shared" ca="1" si="142"/>
        <v/>
      </c>
    </row>
    <row r="1098" spans="1:49" x14ac:dyDescent="0.25">
      <c r="A1098" s="9" vm="5496">
        <f ca="1"/>
        <v>45475</v>
      </c>
      <c r="B1098" s="9" vm="5512">
        <f ca="1"/>
        <v>70.650000000000006</v>
      </c>
      <c r="C1098" s="9" vm="5513">
        <f ca="1"/>
        <v>1845407</v>
      </c>
      <c r="D1098" s="85">
        <f t="shared" ca="1" si="138"/>
        <v>-1.2578616352201139E-2</v>
      </c>
      <c r="E1098" s="85"/>
      <c r="U1098" s="9" vm="5514">
        <f ca="1"/>
        <v>45481</v>
      </c>
      <c r="V1098" s="9" vm="5515">
        <f ca="1"/>
        <v>42</v>
      </c>
      <c r="W1098" s="9" vm="5516">
        <f ca="1"/>
        <v>250475</v>
      </c>
      <c r="X1098" s="85">
        <f t="shared" ca="1" si="143"/>
        <v>3.244837758112095E-2</v>
      </c>
      <c r="AR1098" s="25" vm="5496">
        <f t="shared" ca="1" si="136"/>
        <v>45475</v>
      </c>
      <c r="AS1098">
        <f t="shared" ca="1" si="137"/>
        <v>130378004.55000001</v>
      </c>
      <c r="AT1098" t="str">
        <f t="shared" ca="1" si="139"/>
        <v/>
      </c>
      <c r="AU1098" s="25" vm="5514">
        <f t="shared" ca="1" si="140"/>
        <v>45481</v>
      </c>
      <c r="AV1098">
        <f t="shared" ca="1" si="141"/>
        <v>10519950</v>
      </c>
      <c r="AW1098" s="213" t="str">
        <f t="shared" ca="1" si="142"/>
        <v/>
      </c>
    </row>
    <row r="1099" spans="1:49" x14ac:dyDescent="0.25">
      <c r="A1099" s="9" vm="5500">
        <f ca="1"/>
        <v>45476</v>
      </c>
      <c r="B1099" s="9" vm="5517">
        <f ca="1"/>
        <v>70.400000000000006</v>
      </c>
      <c r="C1099" s="9" vm="5518">
        <f ca="1"/>
        <v>1429610</v>
      </c>
      <c r="D1099" s="85">
        <f t="shared" ca="1" si="138"/>
        <v>-3.5385704175513091E-3</v>
      </c>
      <c r="E1099" s="85"/>
      <c r="U1099" s="9" vm="5519">
        <f ca="1"/>
        <v>45482</v>
      </c>
      <c r="V1099" s="9" vm="5520">
        <f ca="1"/>
        <v>41.28</v>
      </c>
      <c r="W1099" s="9" vm="5521">
        <f ca="1"/>
        <v>278217</v>
      </c>
      <c r="X1099" s="85">
        <f t="shared" ca="1" si="143"/>
        <v>-1.7142857142857116E-2</v>
      </c>
      <c r="AR1099" s="25" vm="5500">
        <f t="shared" ca="1" si="136"/>
        <v>45476</v>
      </c>
      <c r="AS1099">
        <f t="shared" ca="1" si="137"/>
        <v>100644544.00000001</v>
      </c>
      <c r="AT1099" t="str">
        <f t="shared" ca="1" si="139"/>
        <v/>
      </c>
      <c r="AU1099" s="25" vm="5519">
        <f t="shared" ca="1" si="140"/>
        <v>45482</v>
      </c>
      <c r="AV1099">
        <f t="shared" ca="1" si="141"/>
        <v>11484797.76</v>
      </c>
      <c r="AW1099" s="213" t="str">
        <f t="shared" ca="1" si="142"/>
        <v/>
      </c>
    </row>
    <row r="1100" spans="1:49" x14ac:dyDescent="0.25">
      <c r="A1100" s="9" vm="5510">
        <f ca="1"/>
        <v>45478</v>
      </c>
      <c r="B1100" s="9" vm="5211">
        <f ca="1"/>
        <v>64.3</v>
      </c>
      <c r="C1100" s="9" vm="5522">
        <f ca="1"/>
        <v>2437976</v>
      </c>
      <c r="D1100" s="85">
        <f t="shared" ca="1" si="138"/>
        <v>-8.664772727272739E-2</v>
      </c>
      <c r="E1100" s="85"/>
      <c r="U1100" s="9" vm="5523">
        <f ca="1"/>
        <v>45483</v>
      </c>
      <c r="V1100" s="9" vm="5524">
        <f ca="1"/>
        <v>40.200000000000003</v>
      </c>
      <c r="W1100" s="9" vm="5525">
        <f ca="1"/>
        <v>326209</v>
      </c>
      <c r="X1100" s="85">
        <f t="shared" ca="1" si="143"/>
        <v>-2.6162790697674375E-2</v>
      </c>
      <c r="AR1100" s="25" vm="5510">
        <f t="shared" ca="1" si="136"/>
        <v>45478</v>
      </c>
      <c r="AS1100">
        <f t="shared" ca="1" si="137"/>
        <v>156761856.79999998</v>
      </c>
      <c r="AT1100" t="str">
        <f t="shared" ca="1" si="139"/>
        <v/>
      </c>
      <c r="AU1100" s="25" vm="5523">
        <f t="shared" ca="1" si="140"/>
        <v>45483</v>
      </c>
      <c r="AV1100">
        <f t="shared" ca="1" si="141"/>
        <v>13113601.800000001</v>
      </c>
      <c r="AW1100" s="213" t="str">
        <f t="shared" ca="1" si="142"/>
        <v/>
      </c>
    </row>
    <row r="1101" spans="1:49" x14ac:dyDescent="0.25">
      <c r="A1101" s="9" vm="5514">
        <f ca="1"/>
        <v>45481</v>
      </c>
      <c r="B1101" s="9" vm="5526">
        <f ca="1"/>
        <v>65.650000000000006</v>
      </c>
      <c r="C1101" s="9" vm="5527">
        <f ca="1"/>
        <v>1547906</v>
      </c>
      <c r="D1101" s="85">
        <f t="shared" ca="1" si="138"/>
        <v>2.0995334370140104E-2</v>
      </c>
      <c r="E1101" s="85"/>
      <c r="U1101" s="9" vm="5528">
        <f ca="1"/>
        <v>45484</v>
      </c>
      <c r="V1101" s="9" vm="5529">
        <f ca="1"/>
        <v>38.64</v>
      </c>
      <c r="W1101" s="9" vm="5530">
        <f ca="1"/>
        <v>364140</v>
      </c>
      <c r="X1101" s="85">
        <f t="shared" ca="1" si="143"/>
        <v>-3.8805970149253785E-2</v>
      </c>
      <c r="AR1101" s="25" vm="5514">
        <f t="shared" ca="1" si="136"/>
        <v>45481</v>
      </c>
      <c r="AS1101">
        <f t="shared" ca="1" si="137"/>
        <v>101620028.90000001</v>
      </c>
      <c r="AT1101" t="str">
        <f t="shared" ca="1" si="139"/>
        <v/>
      </c>
      <c r="AU1101" s="25" vm="5528">
        <f t="shared" ca="1" si="140"/>
        <v>45484</v>
      </c>
      <c r="AV1101">
        <f t="shared" ca="1" si="141"/>
        <v>14070369.6</v>
      </c>
      <c r="AW1101" s="213" t="str">
        <f t="shared" ca="1" si="142"/>
        <v/>
      </c>
    </row>
    <row r="1102" spans="1:49" x14ac:dyDescent="0.25">
      <c r="A1102" s="9" vm="5519">
        <f ca="1"/>
        <v>45482</v>
      </c>
      <c r="B1102" s="9" vm="5531">
        <f ca="1"/>
        <v>64.45</v>
      </c>
      <c r="C1102" s="9" vm="5532">
        <f ca="1"/>
        <v>2208953</v>
      </c>
      <c r="D1102" s="85">
        <f t="shared" ca="1" si="138"/>
        <v>-1.8278750952018322E-2</v>
      </c>
      <c r="E1102" s="85"/>
      <c r="U1102" s="9" vm="5533">
        <f ca="1"/>
        <v>45485</v>
      </c>
      <c r="V1102" s="9" vm="5246">
        <f ca="1"/>
        <v>39.72</v>
      </c>
      <c r="W1102" s="9" vm="5534">
        <f ca="1"/>
        <v>290087</v>
      </c>
      <c r="X1102" s="85">
        <f t="shared" ca="1" si="143"/>
        <v>2.7950310559006167E-2</v>
      </c>
      <c r="AR1102" s="25" vm="5519">
        <f t="shared" ca="1" si="136"/>
        <v>45482</v>
      </c>
      <c r="AS1102">
        <f t="shared" ca="1" si="137"/>
        <v>142367020.84999999</v>
      </c>
      <c r="AT1102" t="str">
        <f t="shared" ca="1" si="139"/>
        <v/>
      </c>
      <c r="AU1102" s="25" vm="5533">
        <f t="shared" ca="1" si="140"/>
        <v>45485</v>
      </c>
      <c r="AV1102">
        <f t="shared" ca="1" si="141"/>
        <v>11522255.640000001</v>
      </c>
      <c r="AW1102" s="213" t="str">
        <f t="shared" ca="1" si="142"/>
        <v/>
      </c>
    </row>
    <row r="1103" spans="1:49" x14ac:dyDescent="0.25">
      <c r="A1103" s="9" vm="5523">
        <f ca="1"/>
        <v>45483</v>
      </c>
      <c r="B1103" s="9" vm="5535">
        <f ca="1"/>
        <v>62.55</v>
      </c>
      <c r="C1103" s="9" vm="5536">
        <f ca="1"/>
        <v>2201842</v>
      </c>
      <c r="D1103" s="85">
        <f t="shared" ca="1" si="138"/>
        <v>-2.9480217222653305E-2</v>
      </c>
      <c r="E1103" s="85"/>
      <c r="U1103" s="9" vm="5537">
        <f ca="1"/>
        <v>45488</v>
      </c>
      <c r="V1103" s="9" vm="5538">
        <f ca="1"/>
        <v>35.04</v>
      </c>
      <c r="W1103" s="9" vm="5539">
        <f ca="1"/>
        <v>525687</v>
      </c>
      <c r="X1103" s="85">
        <f t="shared" ca="1" si="143"/>
        <v>-0.11782477341389727</v>
      </c>
      <c r="AR1103" s="25" vm="5523">
        <f t="shared" ca="1" si="136"/>
        <v>45483</v>
      </c>
      <c r="AS1103">
        <f t="shared" ca="1" si="137"/>
        <v>137725217.09999999</v>
      </c>
      <c r="AT1103" t="str">
        <f t="shared" ca="1" si="139"/>
        <v/>
      </c>
      <c r="AU1103" s="25" vm="5537">
        <f t="shared" ca="1" si="140"/>
        <v>45488</v>
      </c>
      <c r="AV1103">
        <f t="shared" ca="1" si="141"/>
        <v>18420072.48</v>
      </c>
      <c r="AW1103" s="213" t="str">
        <f t="shared" ca="1" si="142"/>
        <v/>
      </c>
    </row>
    <row r="1104" spans="1:49" x14ac:dyDescent="0.25">
      <c r="A1104" s="9" vm="5528">
        <f ca="1"/>
        <v>45484</v>
      </c>
      <c r="B1104" s="9" vm="5540">
        <f ca="1"/>
        <v>60.15</v>
      </c>
      <c r="C1104" s="9" vm="5541">
        <f ca="1"/>
        <v>2384706</v>
      </c>
      <c r="D1104" s="85">
        <f t="shared" ca="1" si="138"/>
        <v>-3.8369304556354893E-2</v>
      </c>
      <c r="E1104" s="85"/>
      <c r="U1104" s="9" vm="5542">
        <f ca="1"/>
        <v>45489</v>
      </c>
      <c r="V1104" s="9" vm="5543">
        <f ca="1"/>
        <v>35.520000000000003</v>
      </c>
      <c r="W1104" s="9" vm="5544">
        <f ca="1"/>
        <v>320323</v>
      </c>
      <c r="X1104" s="85">
        <f t="shared" ca="1" si="143"/>
        <v>1.3698630136986415E-2</v>
      </c>
      <c r="AR1104" s="25" vm="5528">
        <f t="shared" ca="1" si="136"/>
        <v>45484</v>
      </c>
      <c r="AS1104">
        <f t="shared" ca="1" si="137"/>
        <v>143440065.90000001</v>
      </c>
      <c r="AT1104" t="str">
        <f t="shared" ca="1" si="139"/>
        <v/>
      </c>
      <c r="AU1104" s="25" vm="5542">
        <f t="shared" ca="1" si="140"/>
        <v>45489</v>
      </c>
      <c r="AV1104">
        <f t="shared" ca="1" si="141"/>
        <v>11377872.960000001</v>
      </c>
      <c r="AW1104" s="213" t="str">
        <f t="shared" ca="1" si="142"/>
        <v/>
      </c>
    </row>
    <row r="1105" spans="1:49" x14ac:dyDescent="0.25">
      <c r="A1105" s="9" vm="5533">
        <f ca="1"/>
        <v>45485</v>
      </c>
      <c r="B1105" s="9" vm="5545">
        <f ca="1"/>
        <v>61.9</v>
      </c>
      <c r="C1105" s="9" vm="5546">
        <f ca="1"/>
        <v>2054231</v>
      </c>
      <c r="D1105" s="85">
        <f t="shared" ca="1" si="138"/>
        <v>2.9093931837073983E-2</v>
      </c>
      <c r="E1105" s="85"/>
      <c r="U1105" s="9" vm="5547">
        <f ca="1"/>
        <v>45490</v>
      </c>
      <c r="V1105" s="9" vm="5548">
        <f ca="1"/>
        <v>31.56</v>
      </c>
      <c r="W1105" s="9" vm="5549">
        <f ca="1"/>
        <v>540210</v>
      </c>
      <c r="X1105" s="85">
        <f t="shared" ca="1" si="143"/>
        <v>-0.1114864864864866</v>
      </c>
      <c r="AR1105" s="25" vm="5533">
        <f t="shared" ca="1" si="136"/>
        <v>45485</v>
      </c>
      <c r="AS1105">
        <f t="shared" ca="1" si="137"/>
        <v>127156898.89999999</v>
      </c>
      <c r="AT1105" t="str">
        <f t="shared" ca="1" si="139"/>
        <v/>
      </c>
      <c r="AU1105" s="25" vm="5547">
        <f t="shared" ca="1" si="140"/>
        <v>45490</v>
      </c>
      <c r="AV1105">
        <f t="shared" ca="1" si="141"/>
        <v>17049027.599999998</v>
      </c>
      <c r="AW1105" s="213" t="str">
        <f t="shared" ca="1" si="142"/>
        <v/>
      </c>
    </row>
    <row r="1106" spans="1:49" x14ac:dyDescent="0.25">
      <c r="A1106" s="9" vm="5537">
        <f ca="1"/>
        <v>45488</v>
      </c>
      <c r="B1106" s="9" vm="5550">
        <f ca="1"/>
        <v>54.65</v>
      </c>
      <c r="C1106" s="9" vm="5551">
        <f ca="1"/>
        <v>4387679</v>
      </c>
      <c r="D1106" s="85">
        <f t="shared" ca="1" si="138"/>
        <v>-0.11712439418416802</v>
      </c>
      <c r="E1106" s="85"/>
      <c r="U1106" s="9" vm="5552">
        <f ca="1"/>
        <v>45491</v>
      </c>
      <c r="V1106" s="9" vm="5553">
        <f ca="1"/>
        <v>33.299999999999997</v>
      </c>
      <c r="W1106" s="9" vm="5554">
        <f ca="1"/>
        <v>383669</v>
      </c>
      <c r="X1106" s="85">
        <f t="shared" ca="1" si="143"/>
        <v>5.5133079847908696E-2</v>
      </c>
      <c r="AR1106" s="25" vm="5537">
        <f t="shared" ca="1" si="136"/>
        <v>45488</v>
      </c>
      <c r="AS1106">
        <f t="shared" ca="1" si="137"/>
        <v>239786657.34999999</v>
      </c>
      <c r="AT1106" t="str">
        <f t="shared" ca="1" si="139"/>
        <v/>
      </c>
      <c r="AU1106" s="25" vm="5552">
        <f t="shared" ca="1" si="140"/>
        <v>45491</v>
      </c>
      <c r="AV1106">
        <f t="shared" ca="1" si="141"/>
        <v>12776177.699999999</v>
      </c>
      <c r="AW1106" s="213" t="str">
        <f t="shared" ca="1" si="142"/>
        <v/>
      </c>
    </row>
    <row r="1107" spans="1:49" x14ac:dyDescent="0.25">
      <c r="A1107" s="9" vm="5542">
        <f ca="1"/>
        <v>45489</v>
      </c>
      <c r="B1107" s="9" vm="5555">
        <f ca="1"/>
        <v>55.35</v>
      </c>
      <c r="C1107" s="9" vm="5556">
        <f ca="1"/>
        <v>2274089</v>
      </c>
      <c r="D1107" s="85">
        <f t="shared" ca="1" si="138"/>
        <v>1.280878316559932E-2</v>
      </c>
      <c r="E1107" s="85"/>
      <c r="U1107" s="9" vm="5557">
        <f ca="1"/>
        <v>45492</v>
      </c>
      <c r="V1107" s="9" vm="5558">
        <f ca="1"/>
        <v>33.96</v>
      </c>
      <c r="W1107" s="9" vm="5559">
        <f ca="1"/>
        <v>253260</v>
      </c>
      <c r="X1107" s="85">
        <f t="shared" ca="1" si="143"/>
        <v>1.9819819819819933E-2</v>
      </c>
      <c r="AR1107" s="25" vm="5542">
        <f t="shared" ca="1" si="136"/>
        <v>45489</v>
      </c>
      <c r="AS1107">
        <f t="shared" ca="1" si="137"/>
        <v>125870826.15000001</v>
      </c>
      <c r="AT1107" t="str">
        <f t="shared" ca="1" si="139"/>
        <v/>
      </c>
      <c r="AU1107" s="25" vm="5557">
        <f t="shared" ca="1" si="140"/>
        <v>45492</v>
      </c>
      <c r="AV1107">
        <f t="shared" ca="1" si="141"/>
        <v>8600709.5999999996</v>
      </c>
      <c r="AW1107" s="213" t="str">
        <f t="shared" ca="1" si="142"/>
        <v/>
      </c>
    </row>
    <row r="1108" spans="1:49" x14ac:dyDescent="0.25">
      <c r="A1108" s="9" vm="5547">
        <f ca="1"/>
        <v>45490</v>
      </c>
      <c r="B1108" s="9" vm="5560">
        <f ca="1"/>
        <v>49.15</v>
      </c>
      <c r="C1108" s="9" vm="5561">
        <f ca="1"/>
        <v>5438202</v>
      </c>
      <c r="D1108" s="85">
        <f t="shared" ca="1" si="138"/>
        <v>-0.11201445347786816</v>
      </c>
      <c r="E1108" s="85"/>
      <c r="U1108" s="9" vm="5562">
        <f ca="1"/>
        <v>45495</v>
      </c>
      <c r="V1108" s="9" vm="5563">
        <f ca="1"/>
        <v>37.56</v>
      </c>
      <c r="W1108" s="9" vm="5564">
        <f ca="1"/>
        <v>391296</v>
      </c>
      <c r="X1108" s="85">
        <f t="shared" ca="1" si="143"/>
        <v>0.10600706713780923</v>
      </c>
      <c r="AR1108" s="25" vm="5547">
        <f t="shared" ca="1" si="136"/>
        <v>45490</v>
      </c>
      <c r="AS1108">
        <f t="shared" ca="1" si="137"/>
        <v>267287628.29999998</v>
      </c>
      <c r="AT1108" t="str">
        <f t="shared" ca="1" si="139"/>
        <v/>
      </c>
      <c r="AU1108" s="25" vm="5562">
        <f t="shared" ca="1" si="140"/>
        <v>45495</v>
      </c>
      <c r="AV1108">
        <f t="shared" ca="1" si="141"/>
        <v>14697077.760000002</v>
      </c>
      <c r="AW1108" s="213" t="str">
        <f t="shared" ca="1" si="142"/>
        <v/>
      </c>
    </row>
    <row r="1109" spans="1:49" x14ac:dyDescent="0.25">
      <c r="A1109" s="9" vm="5552">
        <f ca="1"/>
        <v>45491</v>
      </c>
      <c r="B1109" s="9" vm="5565">
        <f ca="1"/>
        <v>52</v>
      </c>
      <c r="C1109" s="9" vm="5566">
        <f ca="1"/>
        <v>2786287</v>
      </c>
      <c r="D1109" s="85">
        <f t="shared" ca="1" si="138"/>
        <v>5.7985757884028516E-2</v>
      </c>
      <c r="E1109" s="85"/>
      <c r="U1109" s="9" vm="5567">
        <f ca="1"/>
        <v>45496</v>
      </c>
      <c r="V1109" s="9" vm="5568">
        <f ca="1"/>
        <v>36.72</v>
      </c>
      <c r="W1109" s="9" vm="5569">
        <f ca="1"/>
        <v>286264</v>
      </c>
      <c r="X1109" s="85">
        <f t="shared" ca="1" si="143"/>
        <v>-2.2364217252396255E-2</v>
      </c>
      <c r="AR1109" s="25" vm="5552">
        <f t="shared" ca="1" si="136"/>
        <v>45491</v>
      </c>
      <c r="AS1109">
        <f t="shared" ca="1" si="137"/>
        <v>144886924</v>
      </c>
      <c r="AT1109" t="str">
        <f t="shared" ca="1" si="139"/>
        <v/>
      </c>
      <c r="AU1109" s="25" vm="5567">
        <f t="shared" ca="1" si="140"/>
        <v>45496</v>
      </c>
      <c r="AV1109">
        <f t="shared" ca="1" si="141"/>
        <v>10511614.08</v>
      </c>
      <c r="AW1109" s="213" t="str">
        <f t="shared" ca="1" si="142"/>
        <v/>
      </c>
    </row>
    <row r="1110" spans="1:49" x14ac:dyDescent="0.25">
      <c r="A1110" s="9" vm="5557">
        <f ca="1"/>
        <v>45492</v>
      </c>
      <c r="B1110" s="9" vm="5570">
        <f ca="1"/>
        <v>53.25</v>
      </c>
      <c r="C1110" s="9" vm="5571">
        <f ca="1"/>
        <v>1624678</v>
      </c>
      <c r="D1110" s="85">
        <f t="shared" ca="1" si="138"/>
        <v>2.403846153846154E-2</v>
      </c>
      <c r="E1110" s="85"/>
      <c r="U1110" s="9" vm="5572">
        <f ca="1"/>
        <v>45497</v>
      </c>
      <c r="V1110" s="9" vm="5558">
        <f ca="1"/>
        <v>33.96</v>
      </c>
      <c r="W1110" s="9" vm="5573">
        <f ca="1"/>
        <v>400377</v>
      </c>
      <c r="X1110" s="85">
        <f t="shared" ca="1" si="143"/>
        <v>-7.5163398692810413E-2</v>
      </c>
      <c r="AR1110" s="25" vm="5557">
        <f t="shared" ca="1" si="136"/>
        <v>45492</v>
      </c>
      <c r="AS1110">
        <f t="shared" ca="1" si="137"/>
        <v>86514103.5</v>
      </c>
      <c r="AT1110" t="str">
        <f t="shared" ca="1" si="139"/>
        <v/>
      </c>
      <c r="AU1110" s="25" vm="5572">
        <f t="shared" ca="1" si="140"/>
        <v>45497</v>
      </c>
      <c r="AV1110">
        <f t="shared" ca="1" si="141"/>
        <v>13596802.92</v>
      </c>
      <c r="AW1110" s="213" t="str">
        <f t="shared" ca="1" si="142"/>
        <v/>
      </c>
    </row>
    <row r="1111" spans="1:49" x14ac:dyDescent="0.25">
      <c r="A1111" s="9" vm="5562">
        <f ca="1"/>
        <v>45495</v>
      </c>
      <c r="B1111" s="9" vm="5574">
        <f ca="1"/>
        <v>58.6</v>
      </c>
      <c r="C1111" s="9" vm="5575">
        <f ca="1"/>
        <v>2810271</v>
      </c>
      <c r="D1111" s="85">
        <f t="shared" ca="1" si="138"/>
        <v>0.10046948356807514</v>
      </c>
      <c r="E1111" s="85"/>
      <c r="U1111" s="9" vm="5576">
        <f ca="1"/>
        <v>45498</v>
      </c>
      <c r="V1111" s="9" vm="5577">
        <f ca="1"/>
        <v>31.32</v>
      </c>
      <c r="W1111" s="9" vm="5578">
        <f ca="1"/>
        <v>548047</v>
      </c>
      <c r="X1111" s="85">
        <f t="shared" ca="1" si="143"/>
        <v>-7.7738515901060082E-2</v>
      </c>
      <c r="AR1111" s="25" vm="5562">
        <f t="shared" ca="1" si="136"/>
        <v>45495</v>
      </c>
      <c r="AS1111">
        <f t="shared" ca="1" si="137"/>
        <v>164681880.59999999</v>
      </c>
      <c r="AT1111" t="str">
        <f t="shared" ca="1" si="139"/>
        <v/>
      </c>
      <c r="AU1111" s="25" vm="5576">
        <f t="shared" ca="1" si="140"/>
        <v>45498</v>
      </c>
      <c r="AV1111">
        <f t="shared" ca="1" si="141"/>
        <v>17164832.039999999</v>
      </c>
      <c r="AW1111" s="213" t="str">
        <f t="shared" ca="1" si="142"/>
        <v/>
      </c>
    </row>
    <row r="1112" spans="1:49" x14ac:dyDescent="0.25">
      <c r="A1112" s="9" vm="5567">
        <f ca="1"/>
        <v>45496</v>
      </c>
      <c r="B1112" s="9" vm="5579">
        <f ca="1"/>
        <v>57.15</v>
      </c>
      <c r="C1112" s="9" vm="5580">
        <f ca="1"/>
        <v>1660206</v>
      </c>
      <c r="D1112" s="85">
        <f t="shared" ca="1" si="138"/>
        <v>-2.4744027303754315E-2</v>
      </c>
      <c r="E1112" s="85"/>
      <c r="U1112" s="9" vm="5581">
        <f ca="1"/>
        <v>45499</v>
      </c>
      <c r="V1112" s="9" vm="5582">
        <f ca="1"/>
        <v>30.24</v>
      </c>
      <c r="W1112" s="9" vm="5583">
        <f ca="1"/>
        <v>408382</v>
      </c>
      <c r="X1112" s="85">
        <f t="shared" ca="1" si="143"/>
        <v>-3.4482758620689717E-2</v>
      </c>
      <c r="AR1112" s="25" vm="5567">
        <f t="shared" ca="1" si="136"/>
        <v>45496</v>
      </c>
      <c r="AS1112">
        <f t="shared" ca="1" si="137"/>
        <v>94880772.899999991</v>
      </c>
      <c r="AT1112" t="str">
        <f t="shared" ca="1" si="139"/>
        <v/>
      </c>
      <c r="AU1112" s="25" vm="5581">
        <f t="shared" ca="1" si="140"/>
        <v>45499</v>
      </c>
      <c r="AV1112">
        <f t="shared" ca="1" si="141"/>
        <v>12349471.68</v>
      </c>
      <c r="AW1112" s="213" t="str">
        <f t="shared" ca="1" si="142"/>
        <v/>
      </c>
    </row>
    <row r="1113" spans="1:49" x14ac:dyDescent="0.25">
      <c r="A1113" s="9" vm="5572">
        <f ca="1"/>
        <v>45497</v>
      </c>
      <c r="B1113" s="9" vm="5584">
        <f ca="1"/>
        <v>53.05</v>
      </c>
      <c r="C1113" s="9" vm="5585">
        <f ca="1"/>
        <v>1978046</v>
      </c>
      <c r="D1113" s="85">
        <f t="shared" ca="1" si="138"/>
        <v>-7.1741032370953653E-2</v>
      </c>
      <c r="E1113" s="85"/>
      <c r="U1113" s="9" vm="5586">
        <f ca="1"/>
        <v>45502</v>
      </c>
      <c r="V1113" s="9" vm="5587">
        <f ca="1"/>
        <v>30.6</v>
      </c>
      <c r="W1113" s="9" vm="5588">
        <f ca="1"/>
        <v>399570</v>
      </c>
      <c r="X1113" s="85">
        <f t="shared" ca="1" si="143"/>
        <v>1.1904761904762005E-2</v>
      </c>
      <c r="AR1113" s="25" vm="5572">
        <f t="shared" ca="1" si="136"/>
        <v>45497</v>
      </c>
      <c r="AS1113">
        <f t="shared" ca="1" si="137"/>
        <v>104935340.3</v>
      </c>
      <c r="AT1113" t="str">
        <f t="shared" ca="1" si="139"/>
        <v/>
      </c>
      <c r="AU1113" s="25" vm="5586">
        <f t="shared" ca="1" si="140"/>
        <v>45502</v>
      </c>
      <c r="AV1113">
        <f t="shared" ca="1" si="141"/>
        <v>12226842</v>
      </c>
      <c r="AW1113" s="213" t="str">
        <f t="shared" ca="1" si="142"/>
        <v/>
      </c>
    </row>
    <row r="1114" spans="1:49" x14ac:dyDescent="0.25">
      <c r="A1114" s="9" vm="5576">
        <f ca="1"/>
        <v>45498</v>
      </c>
      <c r="B1114" s="9" vm="5589">
        <f ca="1"/>
        <v>48.9</v>
      </c>
      <c r="C1114" s="9" vm="5590">
        <f ca="1"/>
        <v>3189316</v>
      </c>
      <c r="D1114" s="85">
        <f t="shared" ca="1" si="138"/>
        <v>-7.8228086710650305E-2</v>
      </c>
      <c r="E1114" s="85"/>
      <c r="U1114" s="9" vm="5591">
        <f ca="1"/>
        <v>45503</v>
      </c>
      <c r="V1114" s="9" vm="5592">
        <f ca="1"/>
        <v>32.4</v>
      </c>
      <c r="W1114" s="9" vm="5593">
        <f ca="1"/>
        <v>399626</v>
      </c>
      <c r="X1114" s="85">
        <f t="shared" ca="1" si="143"/>
        <v>5.8823529411764608E-2</v>
      </c>
      <c r="AR1114" s="25" vm="5576">
        <f t="shared" ca="1" si="136"/>
        <v>45498</v>
      </c>
      <c r="AS1114">
        <f t="shared" ca="1" si="137"/>
        <v>155957552.40000001</v>
      </c>
      <c r="AT1114" t="str">
        <f t="shared" ca="1" si="139"/>
        <v/>
      </c>
      <c r="AU1114" s="25" vm="5591">
        <f t="shared" ca="1" si="140"/>
        <v>45503</v>
      </c>
      <c r="AV1114">
        <f t="shared" ca="1" si="141"/>
        <v>12947882.399999999</v>
      </c>
      <c r="AW1114" s="213" t="str">
        <f t="shared" ca="1" si="142"/>
        <v/>
      </c>
    </row>
    <row r="1115" spans="1:49" x14ac:dyDescent="0.25">
      <c r="A1115" s="9" vm="5581">
        <f ca="1"/>
        <v>45499</v>
      </c>
      <c r="B1115" s="9" vm="5594">
        <f ca="1"/>
        <v>47.25</v>
      </c>
      <c r="C1115" s="9" vm="5595">
        <f ca="1"/>
        <v>2428542</v>
      </c>
      <c r="D1115" s="85">
        <f t="shared" ca="1" si="138"/>
        <v>-3.374233128834353E-2</v>
      </c>
      <c r="E1115" s="85"/>
      <c r="U1115" s="9" vm="5596">
        <f ca="1"/>
        <v>45504</v>
      </c>
      <c r="V1115" s="9" vm="5597">
        <f ca="1"/>
        <v>30.12</v>
      </c>
      <c r="W1115" s="9" vm="5598">
        <f ca="1"/>
        <v>625098</v>
      </c>
      <c r="X1115" s="85">
        <f t="shared" ca="1" si="143"/>
        <v>-7.0370370370370305E-2</v>
      </c>
      <c r="AR1115" s="25" vm="5581">
        <f t="shared" ca="1" si="136"/>
        <v>45499</v>
      </c>
      <c r="AS1115">
        <f t="shared" ca="1" si="137"/>
        <v>114748609.5</v>
      </c>
      <c r="AT1115" t="str">
        <f t="shared" ca="1" si="139"/>
        <v/>
      </c>
      <c r="AU1115" s="25" vm="5596">
        <f t="shared" ca="1" si="140"/>
        <v>45504</v>
      </c>
      <c r="AV1115">
        <f t="shared" ca="1" si="141"/>
        <v>18827951.760000002</v>
      </c>
      <c r="AW1115" s="213" t="str">
        <f t="shared" ca="1" si="142"/>
        <v/>
      </c>
    </row>
    <row r="1116" spans="1:49" x14ac:dyDescent="0.25">
      <c r="A1116" s="9" vm="5586">
        <f ca="1"/>
        <v>45502</v>
      </c>
      <c r="B1116" s="9" vm="5599">
        <f ca="1"/>
        <v>47.75</v>
      </c>
      <c r="C1116" s="9" vm="5600">
        <f ca="1"/>
        <v>2989994</v>
      </c>
      <c r="D1116" s="85">
        <f t="shared" ca="1" si="138"/>
        <v>1.0582010582010581E-2</v>
      </c>
      <c r="E1116" s="85"/>
      <c r="U1116" s="9" vm="5601">
        <f ca="1"/>
        <v>45505</v>
      </c>
      <c r="V1116" s="9" vm="5602">
        <f ca="1"/>
        <v>28.2</v>
      </c>
      <c r="W1116" s="9" vm="5603">
        <f ca="1"/>
        <v>785673</v>
      </c>
      <c r="X1116" s="85">
        <f t="shared" ca="1" si="143"/>
        <v>-6.374501992031878E-2</v>
      </c>
      <c r="AR1116" s="25" vm="5586">
        <f t="shared" ca="1" si="136"/>
        <v>45502</v>
      </c>
      <c r="AS1116">
        <f t="shared" ca="1" si="137"/>
        <v>142772213.5</v>
      </c>
      <c r="AT1116" t="str">
        <f t="shared" ca="1" si="139"/>
        <v/>
      </c>
      <c r="AU1116" s="25" vm="5601">
        <f t="shared" ca="1" si="140"/>
        <v>45505</v>
      </c>
      <c r="AV1116">
        <f t="shared" ca="1" si="141"/>
        <v>22155978.599999998</v>
      </c>
      <c r="AW1116" s="213" t="str">
        <f t="shared" ca="1" si="142"/>
        <v/>
      </c>
    </row>
    <row r="1117" spans="1:49" x14ac:dyDescent="0.25">
      <c r="A1117" s="9" vm="5591">
        <f ca="1"/>
        <v>45503</v>
      </c>
      <c r="B1117" s="9" vm="5604">
        <f ca="1"/>
        <v>50.7</v>
      </c>
      <c r="C1117" s="9" vm="5605">
        <f ca="1"/>
        <v>2978441</v>
      </c>
      <c r="D1117" s="85">
        <f t="shared" ca="1" si="138"/>
        <v>6.1780104712041942E-2</v>
      </c>
      <c r="E1117" s="85"/>
      <c r="U1117" s="9" vm="5606">
        <f ca="1"/>
        <v>45506</v>
      </c>
      <c r="V1117" s="9" vm="5607">
        <f ca="1"/>
        <v>27.84</v>
      </c>
      <c r="W1117" s="9" vm="5608">
        <f ca="1"/>
        <v>490682</v>
      </c>
      <c r="X1117" s="85">
        <f t="shared" ca="1" si="143"/>
        <v>-1.2765957446808491E-2</v>
      </c>
      <c r="AR1117" s="25" vm="5591">
        <f t="shared" ca="1" si="136"/>
        <v>45503</v>
      </c>
      <c r="AS1117">
        <f t="shared" ca="1" si="137"/>
        <v>151006958.70000002</v>
      </c>
      <c r="AT1117" t="str">
        <f t="shared" ca="1" si="139"/>
        <v/>
      </c>
      <c r="AU1117" s="25" vm="5606">
        <f t="shared" ca="1" si="140"/>
        <v>45506</v>
      </c>
      <c r="AV1117">
        <f t="shared" ca="1" si="141"/>
        <v>13660586.880000001</v>
      </c>
      <c r="AW1117" s="213" t="str">
        <f t="shared" ca="1" si="142"/>
        <v/>
      </c>
    </row>
    <row r="1118" spans="1:49" x14ac:dyDescent="0.25">
      <c r="A1118" s="9" vm="5596">
        <f ca="1"/>
        <v>45504</v>
      </c>
      <c r="B1118" s="9" vm="5609">
        <f ca="1"/>
        <v>47.2</v>
      </c>
      <c r="C1118" s="9" vm="5610">
        <f ca="1"/>
        <v>3069352</v>
      </c>
      <c r="D1118" s="85">
        <f t="shared" ca="1" si="138"/>
        <v>-6.9033530571992102E-2</v>
      </c>
      <c r="E1118" s="85"/>
      <c r="U1118" s="9" vm="5611">
        <f ca="1"/>
        <v>45510</v>
      </c>
      <c r="V1118" s="9" vm="5612">
        <f ca="1"/>
        <v>29.16</v>
      </c>
      <c r="W1118" s="9" vm="5613">
        <f ca="1"/>
        <v>554081</v>
      </c>
      <c r="X1118" s="85">
        <f t="shared" ca="1" si="143"/>
        <v>4.7413793103448287E-2</v>
      </c>
      <c r="AR1118" s="25" vm="5596">
        <f t="shared" ca="1" si="136"/>
        <v>45504</v>
      </c>
      <c r="AS1118">
        <f t="shared" ca="1" si="137"/>
        <v>144873414.40000001</v>
      </c>
      <c r="AT1118" t="str">
        <f t="shared" ca="1" si="139"/>
        <v/>
      </c>
      <c r="AU1118" s="25" vm="5611">
        <f t="shared" ca="1" si="140"/>
        <v>45510</v>
      </c>
      <c r="AV1118">
        <f t="shared" ca="1" si="141"/>
        <v>16157001.960000001</v>
      </c>
      <c r="AW1118" s="213" t="str">
        <f t="shared" ca="1" si="142"/>
        <v/>
      </c>
    </row>
    <row r="1119" spans="1:49" x14ac:dyDescent="0.25">
      <c r="A1119" s="9" vm="5601">
        <f ca="1"/>
        <v>45505</v>
      </c>
      <c r="B1119" s="9" vm="5614">
        <f ca="1"/>
        <v>44.1</v>
      </c>
      <c r="C1119" s="9" vm="5615">
        <f ca="1"/>
        <v>4384112</v>
      </c>
      <c r="D1119" s="85">
        <f t="shared" ca="1" si="138"/>
        <v>-6.5677966101694935E-2</v>
      </c>
      <c r="E1119" s="85"/>
      <c r="U1119" s="9" vm="5616">
        <f ca="1"/>
        <v>45511</v>
      </c>
      <c r="V1119" s="9" vm="5617">
        <f ca="1"/>
        <v>31.44</v>
      </c>
      <c r="W1119" s="9" vm="5618">
        <f ca="1"/>
        <v>519471</v>
      </c>
      <c r="X1119" s="85">
        <f t="shared" ca="1" si="143"/>
        <v>7.8189300411522666E-2</v>
      </c>
      <c r="AR1119" s="25" vm="5601">
        <f t="shared" ca="1" si="136"/>
        <v>45505</v>
      </c>
      <c r="AS1119">
        <f t="shared" ca="1" si="137"/>
        <v>193339339.20000002</v>
      </c>
      <c r="AT1119" t="str">
        <f t="shared" ca="1" si="139"/>
        <v/>
      </c>
      <c r="AU1119" s="25" vm="5616">
        <f t="shared" ca="1" si="140"/>
        <v>45511</v>
      </c>
      <c r="AV1119">
        <f t="shared" ca="1" si="141"/>
        <v>16332168.24</v>
      </c>
      <c r="AW1119" s="213" t="str">
        <f t="shared" ca="1" si="142"/>
        <v/>
      </c>
    </row>
    <row r="1120" spans="1:49" x14ac:dyDescent="0.25">
      <c r="A1120" s="9" vm="5606">
        <f ca="1"/>
        <v>45506</v>
      </c>
      <c r="B1120" s="9" vm="5619">
        <f ca="1"/>
        <v>43.8</v>
      </c>
      <c r="C1120" s="9" vm="5620">
        <f ca="1"/>
        <v>3286102</v>
      </c>
      <c r="D1120" s="85">
        <f t="shared" ca="1" si="138"/>
        <v>-6.8027210884354702E-3</v>
      </c>
      <c r="E1120" s="85"/>
      <c r="U1120" s="9" vm="5621">
        <f ca="1"/>
        <v>45512</v>
      </c>
      <c r="V1120" s="9" vm="5622">
        <f ca="1"/>
        <v>33</v>
      </c>
      <c r="W1120" s="9" vm="5623">
        <f ca="1"/>
        <v>574307</v>
      </c>
      <c r="X1120" s="85">
        <f t="shared" ca="1" si="143"/>
        <v>4.9618320610686981E-2</v>
      </c>
      <c r="AR1120" s="25" vm="5606">
        <f t="shared" ca="1" si="136"/>
        <v>45506</v>
      </c>
      <c r="AS1120">
        <f t="shared" ca="1" si="137"/>
        <v>143931267.59999999</v>
      </c>
      <c r="AT1120" t="str">
        <f t="shared" ca="1" si="139"/>
        <v/>
      </c>
      <c r="AU1120" s="25" vm="5621">
        <f t="shared" ca="1" si="140"/>
        <v>45512</v>
      </c>
      <c r="AV1120">
        <f t="shared" ca="1" si="141"/>
        <v>18952131</v>
      </c>
      <c r="AW1120" s="213" t="str">
        <f t="shared" ca="1" si="142"/>
        <v/>
      </c>
    </row>
    <row r="1121" spans="1:49" x14ac:dyDescent="0.25">
      <c r="A1121" s="9" vm="88">
        <f ca="1"/>
        <v>45509</v>
      </c>
      <c r="B1121" s="9" vm="5624">
        <f ca="1"/>
        <v>43</v>
      </c>
      <c r="C1121" s="9" vm="5625">
        <f ca="1"/>
        <v>2685139</v>
      </c>
      <c r="D1121" s="85">
        <f t="shared" ca="1" si="138"/>
        <v>-1.8264840182648338E-2</v>
      </c>
      <c r="E1121" s="85"/>
      <c r="U1121" s="9" vm="5626">
        <f ca="1"/>
        <v>45513</v>
      </c>
      <c r="V1121" s="9" vm="5627">
        <f ca="1"/>
        <v>33.54</v>
      </c>
      <c r="W1121" s="9" vm="5628">
        <f ca="1"/>
        <v>358006</v>
      </c>
      <c r="X1121" s="85">
        <f t="shared" ca="1" si="143"/>
        <v>1.6363636363636337E-2</v>
      </c>
      <c r="AR1121" s="25" vm="88">
        <f t="shared" ca="1" si="136"/>
        <v>45509</v>
      </c>
      <c r="AS1121">
        <f t="shared" ca="1" si="137"/>
        <v>115460977</v>
      </c>
      <c r="AT1121" t="str">
        <f t="shared" ca="1" si="139"/>
        <v/>
      </c>
      <c r="AU1121" s="25" vm="5626">
        <f t="shared" ca="1" si="140"/>
        <v>45513</v>
      </c>
      <c r="AV1121">
        <f t="shared" ca="1" si="141"/>
        <v>12007521.24</v>
      </c>
      <c r="AW1121" s="213" t="str">
        <f t="shared" ca="1" si="142"/>
        <v/>
      </c>
    </row>
    <row r="1122" spans="1:49" x14ac:dyDescent="0.25">
      <c r="A1122" s="9" vm="5611">
        <f ca="1"/>
        <v>45510</v>
      </c>
      <c r="B1122" s="9" vm="5629">
        <f ca="1"/>
        <v>45.7</v>
      </c>
      <c r="C1122" s="9" vm="5630">
        <f ca="1"/>
        <v>2513554</v>
      </c>
      <c r="D1122" s="85">
        <f t="shared" ca="1" si="138"/>
        <v>6.2790697674418666E-2</v>
      </c>
      <c r="E1122" s="85"/>
      <c r="U1122" s="9" vm="5631">
        <f ca="1"/>
        <v>45516</v>
      </c>
      <c r="V1122" s="9" vm="5632">
        <f ca="1"/>
        <v>34.200000000000003</v>
      </c>
      <c r="W1122" s="9" vm="5633">
        <f ca="1"/>
        <v>395283</v>
      </c>
      <c r="X1122" s="85">
        <f t="shared" ca="1" si="143"/>
        <v>1.967799642218258E-2</v>
      </c>
      <c r="AR1122" s="25" vm="5611">
        <f t="shared" ca="1" si="136"/>
        <v>45510</v>
      </c>
      <c r="AS1122">
        <f t="shared" ca="1" si="137"/>
        <v>114869417.80000001</v>
      </c>
      <c r="AT1122" t="str">
        <f t="shared" ca="1" si="139"/>
        <v/>
      </c>
      <c r="AU1122" s="25" vm="5631">
        <f t="shared" ca="1" si="140"/>
        <v>45516</v>
      </c>
      <c r="AV1122">
        <f t="shared" ca="1" si="141"/>
        <v>13518678.600000001</v>
      </c>
      <c r="AW1122" s="213" t="str">
        <f t="shared" ca="1" si="142"/>
        <v/>
      </c>
    </row>
    <row r="1123" spans="1:49" x14ac:dyDescent="0.25">
      <c r="A1123" s="9" vm="5616">
        <f ca="1"/>
        <v>45511</v>
      </c>
      <c r="B1123" s="9" vm="5634">
        <f ca="1"/>
        <v>49.35</v>
      </c>
      <c r="C1123" s="9" vm="5635">
        <f ca="1"/>
        <v>2639422</v>
      </c>
      <c r="D1123" s="85">
        <f t="shared" ca="1" si="138"/>
        <v>7.986870897155357E-2</v>
      </c>
      <c r="E1123" s="85"/>
      <c r="U1123" s="9" vm="5636">
        <f ca="1"/>
        <v>45517</v>
      </c>
      <c r="V1123" s="9" vm="5637">
        <f ca="1"/>
        <v>33.119999999999997</v>
      </c>
      <c r="W1123" s="9" vm="5638">
        <f ca="1"/>
        <v>474368</v>
      </c>
      <c r="X1123" s="85">
        <f t="shared" ca="1" si="143"/>
        <v>-3.1578947368421206E-2</v>
      </c>
      <c r="AR1123" s="25" vm="5616">
        <f t="shared" ca="1" si="136"/>
        <v>45511</v>
      </c>
      <c r="AS1123">
        <f t="shared" ca="1" si="137"/>
        <v>130255475.7</v>
      </c>
      <c r="AT1123" t="str">
        <f t="shared" ca="1" si="139"/>
        <v/>
      </c>
      <c r="AU1123" s="25" vm="5636">
        <f t="shared" ca="1" si="140"/>
        <v>45517</v>
      </c>
      <c r="AV1123">
        <f t="shared" ca="1" si="141"/>
        <v>15711068.159999998</v>
      </c>
      <c r="AW1123" s="213" t="str">
        <f t="shared" ca="1" si="142"/>
        <v/>
      </c>
    </row>
    <row r="1124" spans="1:49" x14ac:dyDescent="0.25">
      <c r="A1124" s="9" vm="5621">
        <f ca="1"/>
        <v>45512</v>
      </c>
      <c r="B1124" s="9" vm="5639">
        <f ca="1"/>
        <v>51.7</v>
      </c>
      <c r="C1124" s="9" vm="5640">
        <f ca="1"/>
        <v>2885432</v>
      </c>
      <c r="D1124" s="85">
        <f t="shared" ca="1" si="138"/>
        <v>4.7619047619047644E-2</v>
      </c>
      <c r="E1124" s="85"/>
      <c r="U1124" s="9" vm="5641">
        <f ca="1"/>
        <v>45518</v>
      </c>
      <c r="V1124" s="9" vm="5642">
        <f ca="1"/>
        <v>34.68</v>
      </c>
      <c r="W1124" s="9" vm="5643">
        <f ca="1"/>
        <v>581236</v>
      </c>
      <c r="X1124" s="85">
        <f t="shared" ca="1" si="143"/>
        <v>4.7101449275362389E-2</v>
      </c>
      <c r="AR1124" s="25" vm="5621">
        <f t="shared" ca="1" si="136"/>
        <v>45512</v>
      </c>
      <c r="AS1124">
        <f t="shared" ca="1" si="137"/>
        <v>149176834.40000001</v>
      </c>
      <c r="AT1124" t="str">
        <f t="shared" ca="1" si="139"/>
        <v/>
      </c>
      <c r="AU1124" s="25" vm="5641">
        <f t="shared" ca="1" si="140"/>
        <v>45518</v>
      </c>
      <c r="AV1124">
        <f t="shared" ca="1" si="141"/>
        <v>20157264.48</v>
      </c>
      <c r="AW1124" s="213" t="str">
        <f t="shared" ca="1" si="142"/>
        <v/>
      </c>
    </row>
    <row r="1125" spans="1:49" x14ac:dyDescent="0.25">
      <c r="A1125" s="9" vm="5626">
        <f ca="1"/>
        <v>45513</v>
      </c>
      <c r="B1125" s="9" vm="5644">
        <f ca="1"/>
        <v>52.4</v>
      </c>
      <c r="C1125" s="9" vm="5645">
        <f ca="1"/>
        <v>1811758</v>
      </c>
      <c r="D1125" s="85">
        <f t="shared" ca="1" si="138"/>
        <v>1.3539651837524095E-2</v>
      </c>
      <c r="E1125" s="85"/>
      <c r="U1125" s="9" vm="5646">
        <f ca="1"/>
        <v>45519</v>
      </c>
      <c r="V1125" s="9" vm="5647">
        <f ca="1"/>
        <v>34.08</v>
      </c>
      <c r="W1125" s="9" vm="5648">
        <f ca="1"/>
        <v>548775</v>
      </c>
      <c r="X1125" s="85">
        <f t="shared" ca="1" si="143"/>
        <v>-1.7301038062283777E-2</v>
      </c>
      <c r="AR1125" s="25" vm="5626">
        <f t="shared" ca="1" si="136"/>
        <v>45513</v>
      </c>
      <c r="AS1125">
        <f t="shared" ca="1" si="137"/>
        <v>94936119.200000003</v>
      </c>
      <c r="AT1125" t="str">
        <f t="shared" ca="1" si="139"/>
        <v/>
      </c>
      <c r="AU1125" s="25" vm="5646">
        <f t="shared" ca="1" si="140"/>
        <v>45519</v>
      </c>
      <c r="AV1125">
        <f t="shared" ca="1" si="141"/>
        <v>18702252</v>
      </c>
      <c r="AW1125" s="213" t="str">
        <f t="shared" ca="1" si="142"/>
        <v/>
      </c>
    </row>
    <row r="1126" spans="1:49" x14ac:dyDescent="0.25">
      <c r="A1126" s="9" vm="5631">
        <f ca="1"/>
        <v>45516</v>
      </c>
      <c r="B1126" s="9" vm="5649">
        <f ca="1"/>
        <v>52.95</v>
      </c>
      <c r="C1126" s="9" vm="5650">
        <f ca="1"/>
        <v>1991161</v>
      </c>
      <c r="D1126" s="85">
        <f t="shared" ca="1" si="138"/>
        <v>1.0496183206106952E-2</v>
      </c>
      <c r="E1126" s="85"/>
      <c r="U1126" s="9" vm="5651">
        <f ca="1"/>
        <v>45520</v>
      </c>
      <c r="V1126" s="9" vm="5652">
        <f ca="1"/>
        <v>31.8</v>
      </c>
      <c r="W1126" s="9" vm="5653">
        <f ca="1"/>
        <v>423682</v>
      </c>
      <c r="X1126" s="85">
        <f t="shared" ca="1" si="143"/>
        <v>-6.6901408450704164E-2</v>
      </c>
      <c r="AR1126" s="25" vm="5631">
        <f t="shared" ca="1" si="136"/>
        <v>45516</v>
      </c>
      <c r="AS1126">
        <f t="shared" ca="1" si="137"/>
        <v>105431974.95</v>
      </c>
      <c r="AT1126" t="str">
        <f t="shared" ca="1" si="139"/>
        <v/>
      </c>
      <c r="AU1126" s="25" vm="5651">
        <f t="shared" ca="1" si="140"/>
        <v>45520</v>
      </c>
      <c r="AV1126">
        <f t="shared" ca="1" si="141"/>
        <v>13473087.6</v>
      </c>
      <c r="AW1126" s="213" t="str">
        <f t="shared" ca="1" si="142"/>
        <v/>
      </c>
    </row>
    <row r="1127" spans="1:49" x14ac:dyDescent="0.25">
      <c r="A1127" s="9" vm="5636">
        <f ca="1"/>
        <v>45517</v>
      </c>
      <c r="B1127" s="9" vm="5654">
        <f ca="1"/>
        <v>51.45</v>
      </c>
      <c r="C1127" s="9" vm="5655">
        <f ca="1"/>
        <v>1699771</v>
      </c>
      <c r="D1127" s="85">
        <f t="shared" ca="1" si="138"/>
        <v>-2.8328611898016994E-2</v>
      </c>
      <c r="E1127" s="85"/>
      <c r="U1127" s="9" vm="5656">
        <f ca="1"/>
        <v>45523</v>
      </c>
      <c r="V1127" s="9" vm="5657">
        <f ca="1"/>
        <v>34.44</v>
      </c>
      <c r="W1127" s="9" vm="5658">
        <f ca="1"/>
        <v>495286</v>
      </c>
      <c r="X1127" s="85">
        <f t="shared" ca="1" si="143"/>
        <v>8.30188679245282E-2</v>
      </c>
      <c r="AR1127" s="25" vm="5636">
        <f t="shared" ca="1" si="136"/>
        <v>45517</v>
      </c>
      <c r="AS1127">
        <f t="shared" ca="1" si="137"/>
        <v>87453217.950000003</v>
      </c>
      <c r="AT1127" t="str">
        <f t="shared" ca="1" si="139"/>
        <v/>
      </c>
      <c r="AU1127" s="25" vm="5656">
        <f t="shared" ca="1" si="140"/>
        <v>45523</v>
      </c>
      <c r="AV1127">
        <f t="shared" ca="1" si="141"/>
        <v>17057649.84</v>
      </c>
      <c r="AW1127" s="213" t="str">
        <f t="shared" ca="1" si="142"/>
        <v/>
      </c>
    </row>
    <row r="1128" spans="1:49" x14ac:dyDescent="0.25">
      <c r="A1128" s="9" vm="5641">
        <f ca="1"/>
        <v>45518</v>
      </c>
      <c r="B1128" s="9" vm="5659">
        <f ca="1"/>
        <v>52.85</v>
      </c>
      <c r="C1128" s="9" vm="5660">
        <f ca="1"/>
        <v>2145688</v>
      </c>
      <c r="D1128" s="85">
        <f t="shared" ca="1" si="138"/>
        <v>2.7210884353741468E-2</v>
      </c>
      <c r="E1128" s="85"/>
      <c r="U1128" s="9" vm="5661">
        <f ca="1"/>
        <v>45524</v>
      </c>
      <c r="V1128" s="9" vm="5632">
        <f ca="1"/>
        <v>34.200000000000003</v>
      </c>
      <c r="W1128" s="9" vm="5662">
        <f ca="1"/>
        <v>290633</v>
      </c>
      <c r="X1128" s="85">
        <f t="shared" ca="1" si="143"/>
        <v>-6.9686411149824301E-3</v>
      </c>
      <c r="AR1128" s="25" vm="5641">
        <f t="shared" ca="1" si="136"/>
        <v>45518</v>
      </c>
      <c r="AS1128">
        <f t="shared" ca="1" si="137"/>
        <v>113399610.8</v>
      </c>
      <c r="AT1128" t="str">
        <f t="shared" ca="1" si="139"/>
        <v/>
      </c>
      <c r="AU1128" s="25" vm="5661">
        <f t="shared" ca="1" si="140"/>
        <v>45524</v>
      </c>
      <c r="AV1128">
        <f t="shared" ca="1" si="141"/>
        <v>9939648.6000000015</v>
      </c>
      <c r="AW1128" s="213" t="str">
        <f t="shared" ca="1" si="142"/>
        <v/>
      </c>
    </row>
    <row r="1129" spans="1:49" x14ac:dyDescent="0.25">
      <c r="A1129" s="9" vm="5646">
        <f ca="1"/>
        <v>45519</v>
      </c>
      <c r="B1129" s="9" vm="5663">
        <f ca="1"/>
        <v>51.65</v>
      </c>
      <c r="C1129" s="9" vm="5664">
        <f ca="1"/>
        <v>2043479</v>
      </c>
      <c r="D1129" s="85">
        <f t="shared" ca="1" si="138"/>
        <v>-2.2705771050141963E-2</v>
      </c>
      <c r="E1129" s="85"/>
      <c r="U1129" s="9" vm="5665">
        <f ca="1"/>
        <v>45525</v>
      </c>
      <c r="V1129" s="9" vm="5666">
        <f ca="1"/>
        <v>33.840000000000003</v>
      </c>
      <c r="W1129" s="9" vm="5667">
        <f ca="1"/>
        <v>423873</v>
      </c>
      <c r="X1129" s="85">
        <f t="shared" ca="1" si="143"/>
        <v>-1.0526315789473667E-2</v>
      </c>
      <c r="AR1129" s="25" vm="5646">
        <f t="shared" ca="1" si="136"/>
        <v>45519</v>
      </c>
      <c r="AS1129">
        <f t="shared" ca="1" si="137"/>
        <v>105545690.34999999</v>
      </c>
      <c r="AT1129" t="str">
        <f t="shared" ca="1" si="139"/>
        <v/>
      </c>
      <c r="AU1129" s="25" vm="5665">
        <f t="shared" ca="1" si="140"/>
        <v>45525</v>
      </c>
      <c r="AV1129">
        <f t="shared" ca="1" si="141"/>
        <v>14343862.320000002</v>
      </c>
      <c r="AW1129" s="213" t="str">
        <f t="shared" ca="1" si="142"/>
        <v/>
      </c>
    </row>
    <row r="1130" spans="1:49" x14ac:dyDescent="0.25">
      <c r="A1130" s="9" vm="5651">
        <f ca="1"/>
        <v>45520</v>
      </c>
      <c r="B1130" s="9" vm="5668">
        <f ca="1"/>
        <v>48.1</v>
      </c>
      <c r="C1130" s="9" vm="5669">
        <f ca="1"/>
        <v>2399941</v>
      </c>
      <c r="D1130" s="85">
        <f t="shared" ca="1" si="138"/>
        <v>-6.8731848983543023E-2</v>
      </c>
      <c r="E1130" s="85"/>
      <c r="U1130" s="9" vm="5670">
        <f ca="1"/>
        <v>45526</v>
      </c>
      <c r="V1130" s="9" vm="5582">
        <f ca="1"/>
        <v>30.24</v>
      </c>
      <c r="W1130" s="9" vm="5671">
        <f ca="1"/>
        <v>826426</v>
      </c>
      <c r="X1130" s="85">
        <f t="shared" ca="1" si="143"/>
        <v>-0.10638297872340439</v>
      </c>
      <c r="AR1130" s="25" vm="5651">
        <f t="shared" ca="1" si="136"/>
        <v>45520</v>
      </c>
      <c r="AS1130">
        <f t="shared" ca="1" si="137"/>
        <v>115437162.10000001</v>
      </c>
      <c r="AT1130" t="str">
        <f t="shared" ca="1" si="139"/>
        <v/>
      </c>
      <c r="AU1130" s="25" vm="5670">
        <f t="shared" ca="1" si="140"/>
        <v>45526</v>
      </c>
      <c r="AV1130">
        <f t="shared" ca="1" si="141"/>
        <v>24991122.239999998</v>
      </c>
      <c r="AW1130" s="213" t="str">
        <f t="shared" ca="1" si="142"/>
        <v/>
      </c>
    </row>
    <row r="1131" spans="1:49" x14ac:dyDescent="0.25">
      <c r="A1131" s="9" vm="5656">
        <f ca="1"/>
        <v>45523</v>
      </c>
      <c r="B1131" s="9" vm="5672">
        <f ca="1"/>
        <v>51</v>
      </c>
      <c r="C1131" s="9" vm="5673">
        <f ca="1"/>
        <v>2190820</v>
      </c>
      <c r="D1131" s="85">
        <f t="shared" ca="1" si="138"/>
        <v>6.029106029106026E-2</v>
      </c>
      <c r="E1131" s="85"/>
      <c r="U1131" s="9" vm="5674">
        <f ca="1"/>
        <v>45527</v>
      </c>
      <c r="V1131" s="9" vm="5675">
        <f ca="1"/>
        <v>29.88</v>
      </c>
      <c r="W1131" s="9" vm="5676">
        <f ca="1"/>
        <v>264681</v>
      </c>
      <c r="X1131" s="85">
        <f t="shared" ca="1" si="143"/>
        <v>-1.1904761904761887E-2</v>
      </c>
      <c r="AR1131" s="25" vm="5656">
        <f t="shared" ca="1" si="136"/>
        <v>45523</v>
      </c>
      <c r="AS1131">
        <f t="shared" ca="1" si="137"/>
        <v>111731820</v>
      </c>
      <c r="AT1131" t="str">
        <f t="shared" ca="1" si="139"/>
        <v/>
      </c>
      <c r="AU1131" s="25" vm="5674">
        <f t="shared" ca="1" si="140"/>
        <v>45527</v>
      </c>
      <c r="AV1131">
        <f t="shared" ca="1" si="141"/>
        <v>7908668.2799999993</v>
      </c>
      <c r="AW1131" s="213" t="str">
        <f t="shared" ca="1" si="142"/>
        <v/>
      </c>
    </row>
    <row r="1132" spans="1:49" x14ac:dyDescent="0.25">
      <c r="A1132" s="9" vm="5661">
        <f ca="1"/>
        <v>45524</v>
      </c>
      <c r="B1132" s="9" vm="5677">
        <f ca="1"/>
        <v>50.9</v>
      </c>
      <c r="C1132" s="9" vm="5678">
        <f ca="1"/>
        <v>1604137</v>
      </c>
      <c r="D1132" s="85">
        <f t="shared" ca="1" si="138"/>
        <v>-1.9607843137255179E-3</v>
      </c>
      <c r="E1132" s="85"/>
      <c r="U1132" s="9" vm="5679">
        <f ca="1"/>
        <v>45530</v>
      </c>
      <c r="V1132" s="9" vm="5602">
        <f ca="1"/>
        <v>28.2</v>
      </c>
      <c r="W1132" s="9" vm="5680">
        <f ca="1"/>
        <v>399309</v>
      </c>
      <c r="X1132" s="85">
        <f t="shared" ca="1" si="143"/>
        <v>-5.6224899598393566E-2</v>
      </c>
      <c r="AR1132" s="25" vm="5661">
        <f t="shared" ca="1" si="136"/>
        <v>45524</v>
      </c>
      <c r="AS1132">
        <f t="shared" ca="1" si="137"/>
        <v>81650573.299999997</v>
      </c>
      <c r="AT1132" t="str">
        <f t="shared" ca="1" si="139"/>
        <v/>
      </c>
      <c r="AU1132" s="25" vm="5679">
        <f t="shared" ca="1" si="140"/>
        <v>45530</v>
      </c>
      <c r="AV1132">
        <f t="shared" ca="1" si="141"/>
        <v>11260513.799999999</v>
      </c>
      <c r="AW1132" s="213" t="str">
        <f t="shared" ca="1" si="142"/>
        <v/>
      </c>
    </row>
    <row r="1133" spans="1:49" x14ac:dyDescent="0.25">
      <c r="A1133" s="9" vm="5665">
        <f ca="1"/>
        <v>45525</v>
      </c>
      <c r="B1133" s="9" vm="5681">
        <f ca="1"/>
        <v>50.6</v>
      </c>
      <c r="C1133" s="9" vm="5682">
        <f ca="1"/>
        <v>1551899</v>
      </c>
      <c r="D1133" s="85">
        <f t="shared" ca="1" si="138"/>
        <v>-5.8939096267190015E-3</v>
      </c>
      <c r="E1133" s="85"/>
      <c r="U1133" s="9" vm="5683">
        <f ca="1"/>
        <v>45531</v>
      </c>
      <c r="V1133" s="9" vm="5684">
        <f ca="1"/>
        <v>27.12</v>
      </c>
      <c r="W1133" s="9" vm="5685">
        <f ca="1"/>
        <v>496767</v>
      </c>
      <c r="X1133" s="85">
        <f t="shared" ca="1" si="143"/>
        <v>-3.8297872340425469E-2</v>
      </c>
      <c r="AR1133" s="25" vm="5665">
        <f t="shared" ca="1" si="136"/>
        <v>45525</v>
      </c>
      <c r="AS1133">
        <f t="shared" ca="1" si="137"/>
        <v>78526089.400000006</v>
      </c>
      <c r="AT1133" t="str">
        <f t="shared" ca="1" si="139"/>
        <v/>
      </c>
      <c r="AU1133" s="25" vm="5683">
        <f t="shared" ca="1" si="140"/>
        <v>45531</v>
      </c>
      <c r="AV1133">
        <f t="shared" ca="1" si="141"/>
        <v>13472321.040000001</v>
      </c>
      <c r="AW1133" s="213" t="str">
        <f t="shared" ca="1" si="142"/>
        <v/>
      </c>
    </row>
    <row r="1134" spans="1:49" x14ac:dyDescent="0.25">
      <c r="A1134" s="9" vm="5670">
        <f ca="1"/>
        <v>45526</v>
      </c>
      <c r="B1134" s="9" vm="5686">
        <f ca="1"/>
        <v>46.85</v>
      </c>
      <c r="C1134" s="9" vm="5687">
        <f ca="1"/>
        <v>3207315</v>
      </c>
      <c r="D1134" s="85">
        <f t="shared" ca="1" si="138"/>
        <v>-7.4110671936758896E-2</v>
      </c>
      <c r="E1134" s="85"/>
      <c r="U1134" s="9" vm="5688">
        <f ca="1"/>
        <v>45532</v>
      </c>
      <c r="V1134" s="9" vm="5689">
        <f ca="1"/>
        <v>27.72</v>
      </c>
      <c r="W1134" s="9" vm="5690">
        <f ca="1"/>
        <v>585008</v>
      </c>
      <c r="X1134" s="85">
        <f t="shared" ca="1" si="143"/>
        <v>2.2123893805309654E-2</v>
      </c>
      <c r="AR1134" s="25" vm="5670">
        <f t="shared" ca="1" si="136"/>
        <v>45526</v>
      </c>
      <c r="AS1134">
        <f t="shared" ca="1" si="137"/>
        <v>150262707.75</v>
      </c>
      <c r="AT1134" t="str">
        <f t="shared" ca="1" si="139"/>
        <v/>
      </c>
      <c r="AU1134" s="25" vm="5688">
        <f t="shared" ca="1" si="140"/>
        <v>45532</v>
      </c>
      <c r="AV1134">
        <f t="shared" ca="1" si="141"/>
        <v>16216421.76</v>
      </c>
      <c r="AW1134" s="213" t="str">
        <f t="shared" ca="1" si="142"/>
        <v/>
      </c>
    </row>
    <row r="1135" spans="1:49" x14ac:dyDescent="0.25">
      <c r="A1135" s="9" vm="5674">
        <f ca="1"/>
        <v>45527</v>
      </c>
      <c r="B1135" s="9" vm="5691">
        <f ca="1"/>
        <v>46.3</v>
      </c>
      <c r="C1135" s="9" vm="5692">
        <f ca="1"/>
        <v>1688612</v>
      </c>
      <c r="D1135" s="85">
        <f t="shared" ca="1" si="138"/>
        <v>-1.1739594450373623E-2</v>
      </c>
      <c r="E1135" s="85"/>
      <c r="U1135" s="9" vm="5693">
        <f ca="1"/>
        <v>45533</v>
      </c>
      <c r="V1135" s="9" vm="5694">
        <f ca="1"/>
        <v>28.68</v>
      </c>
      <c r="W1135" s="9" vm="5695">
        <f ca="1"/>
        <v>621214</v>
      </c>
      <c r="X1135" s="85">
        <f t="shared" ca="1" si="143"/>
        <v>3.4632034632034667E-2</v>
      </c>
      <c r="AR1135" s="25" vm="5674">
        <f t="shared" ca="1" si="136"/>
        <v>45527</v>
      </c>
      <c r="AS1135">
        <f t="shared" ca="1" si="137"/>
        <v>78182735.599999994</v>
      </c>
      <c r="AT1135" t="str">
        <f t="shared" ca="1" si="139"/>
        <v/>
      </c>
      <c r="AU1135" s="25" vm="5693">
        <f t="shared" ca="1" si="140"/>
        <v>45533</v>
      </c>
      <c r="AV1135">
        <f t="shared" ca="1" si="141"/>
        <v>17816417.52</v>
      </c>
      <c r="AW1135" s="213" t="str">
        <f t="shared" ca="1" si="142"/>
        <v/>
      </c>
    </row>
    <row r="1136" spans="1:49" x14ac:dyDescent="0.25">
      <c r="A1136" s="9" vm="5679">
        <f ca="1"/>
        <v>45530</v>
      </c>
      <c r="B1136" s="9" vm="5696">
        <f ca="1"/>
        <v>44.85</v>
      </c>
      <c r="C1136" s="9" vm="5697">
        <f ca="1"/>
        <v>2424197</v>
      </c>
      <c r="D1136" s="85">
        <f t="shared" ca="1" si="138"/>
        <v>-3.1317494600431872E-2</v>
      </c>
      <c r="E1136" s="85"/>
      <c r="U1136" s="9" vm="5698">
        <f ca="1"/>
        <v>45534</v>
      </c>
      <c r="V1136" s="9" vm="5602">
        <f ca="1"/>
        <v>28.2</v>
      </c>
      <c r="W1136" s="9" vm="5699">
        <f ca="1"/>
        <v>449457</v>
      </c>
      <c r="X1136" s="85">
        <f t="shared" ca="1" si="143"/>
        <v>-1.6736401673640183E-2</v>
      </c>
      <c r="AR1136" s="25" vm="5679">
        <f t="shared" ca="1" si="136"/>
        <v>45530</v>
      </c>
      <c r="AS1136">
        <f t="shared" ca="1" si="137"/>
        <v>108725235.45</v>
      </c>
      <c r="AT1136" t="str">
        <f t="shared" ca="1" si="139"/>
        <v/>
      </c>
      <c r="AU1136" s="25" vm="5698">
        <f t="shared" ca="1" si="140"/>
        <v>45534</v>
      </c>
      <c r="AV1136">
        <f t="shared" ca="1" si="141"/>
        <v>12674687.4</v>
      </c>
      <c r="AW1136" s="213" t="str">
        <f t="shared" ca="1" si="142"/>
        <v/>
      </c>
    </row>
    <row r="1137" spans="1:49" x14ac:dyDescent="0.25">
      <c r="A1137" s="9" vm="5683">
        <f ca="1"/>
        <v>45531</v>
      </c>
      <c r="B1137" s="9" vm="5700">
        <f ca="1"/>
        <v>43.65</v>
      </c>
      <c r="C1137" s="9" vm="5701">
        <f ca="1"/>
        <v>2393482</v>
      </c>
      <c r="D1137" s="85">
        <f t="shared" ca="1" si="138"/>
        <v>-2.6755852842809427E-2</v>
      </c>
      <c r="E1137" s="85"/>
      <c r="U1137" vm="5702">
        <f ca="1"/>
        <v>45538</v>
      </c>
      <c r="V1137" vm="5703">
        <f ca="1"/>
        <v>30.48</v>
      </c>
      <c r="W1137" vm="5704">
        <f ca="1"/>
        <v>533202</v>
      </c>
      <c r="X1137" s="85">
        <f t="shared" ref="X1137" ca="1" si="144">(V1137-V1136)/V1136</f>
        <v>8.0851063829787281E-2</v>
      </c>
      <c r="AR1137" s="25" vm="5683">
        <f t="shared" ca="1" si="136"/>
        <v>45531</v>
      </c>
      <c r="AS1137">
        <f t="shared" ca="1" si="137"/>
        <v>104475489.3</v>
      </c>
      <c r="AT1137" t="str">
        <f t="shared" ca="1" si="139"/>
        <v/>
      </c>
      <c r="AU1137" s="25" vm="5702">
        <f t="shared" ca="1" si="140"/>
        <v>45538</v>
      </c>
      <c r="AV1137">
        <f t="shared" ca="1" si="141"/>
        <v>16251996.960000001</v>
      </c>
      <c r="AW1137" s="213" t="str">
        <f t="shared" ca="1" si="142"/>
        <v/>
      </c>
    </row>
    <row r="1138" spans="1:49" x14ac:dyDescent="0.25">
      <c r="A1138" s="9" vm="5688">
        <f ca="1"/>
        <v>45532</v>
      </c>
      <c r="B1138" s="9" vm="5705">
        <f ca="1"/>
        <v>44.4</v>
      </c>
      <c r="C1138" s="9" vm="5706">
        <f ca="1"/>
        <v>2786876</v>
      </c>
      <c r="D1138" s="85">
        <f t="shared" ca="1" si="138"/>
        <v>1.7182130584192441E-2</v>
      </c>
      <c r="E1138" s="85"/>
      <c r="U1138" vm="5707">
        <f ca="1"/>
        <v>45539</v>
      </c>
      <c r="V1138" vm="5694">
        <f ca="1"/>
        <v>28.68</v>
      </c>
      <c r="W1138" vm="5708">
        <f ca="1"/>
        <v>431551</v>
      </c>
      <c r="X1138" s="85">
        <f t="shared" ref="X1138" ca="1" si="145">(V1138-V1137)/V1137</f>
        <v>-5.905511811023624E-2</v>
      </c>
      <c r="AR1138" s="25" vm="5688">
        <f t="shared" ca="1" si="136"/>
        <v>45532</v>
      </c>
      <c r="AS1138">
        <f t="shared" ca="1" si="137"/>
        <v>123737294.39999999</v>
      </c>
      <c r="AT1138" t="str">
        <f t="shared" ca="1" si="139"/>
        <v/>
      </c>
      <c r="AU1138" s="25" vm="5707">
        <f t="shared" ca="1" si="140"/>
        <v>45539</v>
      </c>
      <c r="AV1138">
        <f t="shared" ca="1" si="141"/>
        <v>12376882.68</v>
      </c>
      <c r="AW1138" s="213" t="str">
        <f t="shared" ca="1" si="142"/>
        <v/>
      </c>
    </row>
    <row r="1139" spans="1:49" x14ac:dyDescent="0.25">
      <c r="A1139" vm="5693">
        <f ca="1"/>
        <v>45533</v>
      </c>
      <c r="B1139" vm="5709">
        <f ca="1"/>
        <v>44.6</v>
      </c>
      <c r="C1139" vm="5710">
        <f ca="1"/>
        <v>3121922</v>
      </c>
      <c r="D1139" s="85">
        <f t="shared" ca="1" si="138"/>
        <v>4.5045045045045687E-3</v>
      </c>
      <c r="E1139" s="85"/>
      <c r="U1139" vm="5711">
        <f ca="1"/>
        <v>45540</v>
      </c>
      <c r="V1139" vm="5712">
        <f ca="1"/>
        <v>31.68</v>
      </c>
      <c r="W1139" vm="5713">
        <f ca="1"/>
        <v>639144</v>
      </c>
      <c r="X1139" s="85">
        <f t="shared" ref="X1139" ca="1" si="146">(V1139-V1138)/V1138</f>
        <v>0.10460251046025104</v>
      </c>
      <c r="AR1139" s="25" vm="5693">
        <f t="shared" ca="1" si="136"/>
        <v>45533</v>
      </c>
      <c r="AS1139">
        <f t="shared" ca="1" si="137"/>
        <v>139237721.20000002</v>
      </c>
      <c r="AT1139" t="str">
        <f t="shared" ca="1" si="139"/>
        <v/>
      </c>
      <c r="AU1139" s="25" vm="5711">
        <f t="shared" ca="1" si="140"/>
        <v>45540</v>
      </c>
      <c r="AV1139">
        <f t="shared" ca="1" si="141"/>
        <v>20248081.919999998</v>
      </c>
      <c r="AW1139" s="213" t="str">
        <f t="shared" ca="1" si="142"/>
        <v/>
      </c>
    </row>
    <row r="1140" spans="1:49" x14ac:dyDescent="0.25">
      <c r="A1140" vm="5698">
        <f ca="1"/>
        <v>45534</v>
      </c>
      <c r="B1140" vm="5714">
        <f ca="1"/>
        <v>43.35</v>
      </c>
      <c r="C1140" vm="5715">
        <f ca="1"/>
        <v>2053875</v>
      </c>
      <c r="D1140" s="85">
        <f t="shared" ca="1" si="138"/>
        <v>-2.802690582959641E-2</v>
      </c>
      <c r="E1140" s="85"/>
      <c r="U1140" vm="5716">
        <f ca="1"/>
        <v>45541</v>
      </c>
      <c r="V1140" vm="5592">
        <f ca="1"/>
        <v>32.4</v>
      </c>
      <c r="W1140" vm="5717">
        <f ca="1"/>
        <v>293027</v>
      </c>
      <c r="X1140" s="85">
        <f t="shared" ref="X1140" ca="1" si="147">(V1140-V1139)/V1139</f>
        <v>2.2727272727272693E-2</v>
      </c>
      <c r="AR1140" s="25" vm="5698">
        <f t="shared" ca="1" si="136"/>
        <v>45534</v>
      </c>
      <c r="AS1140">
        <f t="shared" ca="1" si="137"/>
        <v>89035481.25</v>
      </c>
      <c r="AT1140" t="str">
        <f t="shared" ca="1" si="139"/>
        <v/>
      </c>
      <c r="AU1140" s="25" vm="5716">
        <f t="shared" ca="1" si="140"/>
        <v>45541</v>
      </c>
      <c r="AV1140">
        <f t="shared" ca="1" si="141"/>
        <v>9494074.7999999989</v>
      </c>
      <c r="AW1140" s="213" t="str">
        <f t="shared" ca="1" si="142"/>
        <v/>
      </c>
    </row>
    <row r="1141" spans="1:49" x14ac:dyDescent="0.25">
      <c r="A1141" vm="5702">
        <f ca="1"/>
        <v>45538</v>
      </c>
      <c r="B1141" vm="5718">
        <f ca="1"/>
        <v>45.35</v>
      </c>
      <c r="C1141" vm="5719">
        <f ca="1"/>
        <v>3290498</v>
      </c>
      <c r="D1141" s="85">
        <f t="shared" ca="1" si="138"/>
        <v>4.61361014994233E-2</v>
      </c>
      <c r="U1141" vm="5720">
        <f ca="1"/>
        <v>45544</v>
      </c>
      <c r="V1141" vm="5721">
        <f ca="1"/>
        <v>28.92</v>
      </c>
      <c r="W1141" vm="5722">
        <f ca="1"/>
        <v>640621</v>
      </c>
      <c r="X1141" s="85">
        <f t="shared" ref="X1141:X1143" ca="1" si="148">(V1141-V1140)/V1140</f>
        <v>-0.10740740740740731</v>
      </c>
      <c r="AR1141" s="25" vm="5702">
        <f t="shared" ca="1" si="136"/>
        <v>45538</v>
      </c>
      <c r="AS1141">
        <f t="shared" ca="1" si="137"/>
        <v>149224084.30000001</v>
      </c>
      <c r="AT1141" t="str">
        <f t="shared" ca="1" si="139"/>
        <v/>
      </c>
      <c r="AU1141" s="25" vm="5720">
        <f t="shared" ca="1" si="140"/>
        <v>45544</v>
      </c>
      <c r="AV1141">
        <f t="shared" ca="1" si="141"/>
        <v>18526759.32</v>
      </c>
      <c r="AW1141" s="213" t="str">
        <f t="shared" ca="1" si="142"/>
        <v/>
      </c>
    </row>
    <row r="1142" spans="1:49" x14ac:dyDescent="0.25">
      <c r="A1142" vm="5707">
        <f ca="1"/>
        <v>45539</v>
      </c>
      <c r="B1142" vm="5723">
        <f ca="1"/>
        <v>43.5</v>
      </c>
      <c r="C1142" vm="5724">
        <f ca="1"/>
        <v>2132240</v>
      </c>
      <c r="D1142" s="85">
        <f t="shared" ca="1" si="138"/>
        <v>-4.0793825799338511E-2</v>
      </c>
      <c r="U1142" vm="5725">
        <f ca="1"/>
        <v>45545</v>
      </c>
      <c r="V1142" vm="5726">
        <f ca="1"/>
        <v>30.72</v>
      </c>
      <c r="W1142" vm="5727">
        <f ca="1"/>
        <v>520004</v>
      </c>
      <c r="X1142" s="85">
        <f t="shared" ca="1" si="148"/>
        <v>6.2240663900414835E-2</v>
      </c>
      <c r="AR1142" s="25" vm="5707">
        <f t="shared" ca="1" si="136"/>
        <v>45539</v>
      </c>
      <c r="AS1142">
        <f t="shared" ca="1" si="137"/>
        <v>92752440</v>
      </c>
      <c r="AT1142" t="str">
        <f t="shared" ca="1" si="139"/>
        <v/>
      </c>
      <c r="AU1142" s="25" vm="5725">
        <f t="shared" ca="1" si="140"/>
        <v>45545</v>
      </c>
      <c r="AV1142">
        <f t="shared" ca="1" si="141"/>
        <v>15974522.879999999</v>
      </c>
      <c r="AW1142" s="213" t="str">
        <f t="shared" ca="1" si="142"/>
        <v/>
      </c>
    </row>
    <row r="1143" spans="1:49" x14ac:dyDescent="0.25">
      <c r="A1143" vm="5711">
        <f ca="1"/>
        <v>45540</v>
      </c>
      <c r="B1143" vm="5728">
        <f ca="1"/>
        <v>46.2</v>
      </c>
      <c r="C1143" vm="5729">
        <f ca="1"/>
        <v>2862517</v>
      </c>
      <c r="D1143" s="85">
        <f t="shared" ca="1" si="138"/>
        <v>6.2068965517241448E-2</v>
      </c>
      <c r="U1143" vm="5730">
        <f ca="1"/>
        <v>45546</v>
      </c>
      <c r="V1143" vm="5577">
        <f ca="1"/>
        <v>31.32</v>
      </c>
      <c r="W1143" vm="5731">
        <f ca="1"/>
        <v>352661</v>
      </c>
      <c r="X1143" s="85">
        <f t="shared" ca="1" si="148"/>
        <v>1.9531250000000049E-2</v>
      </c>
      <c r="AR1143" s="25" vm="5711">
        <f t="shared" ca="1" si="136"/>
        <v>45540</v>
      </c>
      <c r="AS1143">
        <f t="shared" ca="1" si="137"/>
        <v>132248285.40000001</v>
      </c>
      <c r="AT1143" t="str">
        <f t="shared" ca="1" si="139"/>
        <v/>
      </c>
      <c r="AU1143" s="25" vm="5730">
        <f t="shared" ca="1" si="140"/>
        <v>45546</v>
      </c>
      <c r="AV1143">
        <f t="shared" ca="1" si="141"/>
        <v>11045342.52</v>
      </c>
      <c r="AW1143" s="213" t="str">
        <f t="shared" ca="1" si="142"/>
        <v/>
      </c>
    </row>
    <row r="1144" spans="1:49" x14ac:dyDescent="0.25">
      <c r="A1144" vm="5716">
        <f ca="1"/>
        <v>45541</v>
      </c>
      <c r="B1144" vm="5732">
        <f ca="1"/>
        <v>47.05</v>
      </c>
      <c r="C1144" vm="5733">
        <f ca="1"/>
        <v>1525783</v>
      </c>
      <c r="D1144" s="85">
        <f t="shared" ca="1" si="138"/>
        <v>1.8398268398268275E-2</v>
      </c>
      <c r="U1144" vm="5734">
        <f ca="1"/>
        <v>45547</v>
      </c>
      <c r="V1144" vm="5735">
        <f ca="1"/>
        <v>32.76</v>
      </c>
      <c r="W1144" vm="5736">
        <f ca="1"/>
        <v>486389</v>
      </c>
      <c r="X1144" s="85">
        <f t="shared" ref="X1144" ca="1" si="149">(V1144-V1143)/V1143</f>
        <v>4.5977011494252804E-2</v>
      </c>
      <c r="AR1144" s="25" vm="5716">
        <f t="shared" ca="1" si="136"/>
        <v>45541</v>
      </c>
      <c r="AS1144">
        <f t="shared" ca="1" si="137"/>
        <v>71788090.149999991</v>
      </c>
      <c r="AT1144" t="str">
        <f t="shared" ca="1" si="139"/>
        <v/>
      </c>
      <c r="AU1144" s="25" vm="5734">
        <f t="shared" ca="1" si="140"/>
        <v>45547</v>
      </c>
      <c r="AV1144">
        <f t="shared" ca="1" si="141"/>
        <v>15934103.639999999</v>
      </c>
      <c r="AW1144" s="213" t="str">
        <f t="shared" ca="1" si="142"/>
        <v/>
      </c>
    </row>
    <row r="1145" spans="1:49" x14ac:dyDescent="0.25">
      <c r="A1145" vm="5720">
        <f ca="1"/>
        <v>45544</v>
      </c>
      <c r="B1145" vm="5737">
        <f ca="1"/>
        <v>43.7</v>
      </c>
      <c r="C1145" vm="5738">
        <f ca="1"/>
        <v>2752808</v>
      </c>
      <c r="D1145" s="85">
        <f t="shared" ca="1" si="138"/>
        <v>-7.1200850159404777E-2</v>
      </c>
      <c r="U1145" vm="5739">
        <f ca="1"/>
        <v>45548</v>
      </c>
      <c r="V1145" vm="5617">
        <f ca="1"/>
        <v>31.44</v>
      </c>
      <c r="W1145" vm="5740">
        <f ca="1"/>
        <v>393058</v>
      </c>
      <c r="X1145" s="85">
        <f t="shared" ref="X1145" ca="1" si="150">(V1145-V1144)/V1144</f>
        <v>-4.0293040293040198E-2</v>
      </c>
      <c r="AR1145" s="25" vm="5720">
        <f t="shared" ca="1" si="136"/>
        <v>45544</v>
      </c>
      <c r="AS1145">
        <f t="shared" ca="1" si="137"/>
        <v>120297709.60000001</v>
      </c>
      <c r="AT1145" t="str">
        <f t="shared" ca="1" si="139"/>
        <v/>
      </c>
      <c r="AU1145" s="25" vm="5739">
        <f t="shared" ca="1" si="140"/>
        <v>45548</v>
      </c>
      <c r="AV1145">
        <f t="shared" ca="1" si="141"/>
        <v>12357743.520000001</v>
      </c>
      <c r="AW1145" s="213" t="str">
        <f t="shared" ca="1" si="142"/>
        <v/>
      </c>
    </row>
    <row r="1146" spans="1:49" x14ac:dyDescent="0.25">
      <c r="A1146" vm="5725">
        <f ca="1"/>
        <v>45545</v>
      </c>
      <c r="B1146" vm="5741">
        <f ca="1"/>
        <v>45.1</v>
      </c>
      <c r="C1146" vm="5742">
        <f ca="1"/>
        <v>1918447</v>
      </c>
      <c r="D1146" s="85">
        <f t="shared" ca="1" si="138"/>
        <v>3.2036613272311179E-2</v>
      </c>
      <c r="U1146" vm="5743">
        <f ca="1"/>
        <v>45551</v>
      </c>
      <c r="V1146" vm="5744">
        <f ca="1"/>
        <v>32.880000000000003</v>
      </c>
      <c r="W1146" vm="5745">
        <f ca="1"/>
        <v>334922</v>
      </c>
      <c r="X1146" s="85">
        <f t="shared" ref="X1146" ca="1" si="151">(V1146-V1145)/V1145</f>
        <v>4.5801526717557293E-2</v>
      </c>
      <c r="AR1146" s="25" vm="5725">
        <f t="shared" ca="1" si="136"/>
        <v>45545</v>
      </c>
      <c r="AS1146">
        <f t="shared" ca="1" si="137"/>
        <v>86521959.700000003</v>
      </c>
      <c r="AT1146" t="str">
        <f t="shared" ca="1" si="139"/>
        <v/>
      </c>
      <c r="AU1146" s="25" vm="5743">
        <f t="shared" ca="1" si="140"/>
        <v>45551</v>
      </c>
      <c r="AV1146">
        <f t="shared" ca="1" si="141"/>
        <v>11012235.360000001</v>
      </c>
      <c r="AW1146" s="213" t="str">
        <f t="shared" ca="1" si="142"/>
        <v/>
      </c>
    </row>
    <row r="1147" spans="1:49" x14ac:dyDescent="0.25">
      <c r="A1147" vm="5730">
        <f ca="1"/>
        <v>45546</v>
      </c>
      <c r="B1147" vm="5746">
        <f ca="1"/>
        <v>45.8</v>
      </c>
      <c r="C1147" vm="5747">
        <f ca="1"/>
        <v>1719508</v>
      </c>
      <c r="D1147" s="85">
        <f t="shared" ca="1" si="138"/>
        <v>1.5521064301552012E-2</v>
      </c>
      <c r="U1147" vm="5748">
        <f ca="1"/>
        <v>45552</v>
      </c>
      <c r="V1147" vm="5749">
        <f ca="1"/>
        <v>31.92</v>
      </c>
      <c r="W1147" vm="5750">
        <f ca="1"/>
        <v>318152</v>
      </c>
      <c r="X1147" s="85">
        <f t="shared" ref="X1147" ca="1" si="152">(V1147-V1146)/V1146</f>
        <v>-2.9197080291970826E-2</v>
      </c>
      <c r="AR1147" s="25" vm="5730">
        <f t="shared" ca="1" si="136"/>
        <v>45546</v>
      </c>
      <c r="AS1147">
        <f t="shared" ca="1" si="137"/>
        <v>78753466.399999991</v>
      </c>
      <c r="AT1147" t="str">
        <f t="shared" ca="1" si="139"/>
        <v/>
      </c>
      <c r="AU1147" s="25" vm="5748">
        <f t="shared" ca="1" si="140"/>
        <v>45552</v>
      </c>
      <c r="AV1147">
        <f t="shared" ca="1" si="141"/>
        <v>10155411.84</v>
      </c>
      <c r="AW1147" s="213" t="str">
        <f t="shared" ca="1" si="142"/>
        <v/>
      </c>
    </row>
    <row r="1148" spans="1:49" x14ac:dyDescent="0.25">
      <c r="A1148" vm="5734">
        <f ca="1"/>
        <v>45547</v>
      </c>
      <c r="B1148" vm="5751">
        <f ca="1"/>
        <v>48.05</v>
      </c>
      <c r="C1148" vm="5752">
        <f ca="1"/>
        <v>2143883</v>
      </c>
      <c r="D1148" s="85">
        <f t="shared" ca="1" si="138"/>
        <v>4.9126637554585156E-2</v>
      </c>
      <c r="U1148" vm="5753">
        <f ca="1"/>
        <v>45553</v>
      </c>
      <c r="V1148" vm="5754">
        <f ca="1"/>
        <v>31.08</v>
      </c>
      <c r="W1148" vm="5755">
        <f ca="1"/>
        <v>487066</v>
      </c>
      <c r="X1148" s="85">
        <f t="shared" ref="X1148" ca="1" si="153">(V1148-V1147)/V1147</f>
        <v>-2.6315789473684317E-2</v>
      </c>
      <c r="AR1148" s="25" vm="5734">
        <f t="shared" ca="1" si="136"/>
        <v>45547</v>
      </c>
      <c r="AS1148">
        <f t="shared" ca="1" si="137"/>
        <v>103013578.14999999</v>
      </c>
      <c r="AT1148" t="str">
        <f t="shared" ca="1" si="139"/>
        <v/>
      </c>
      <c r="AU1148" s="25" vm="5753">
        <f t="shared" ca="1" si="140"/>
        <v>45553</v>
      </c>
      <c r="AV1148">
        <f t="shared" ca="1" si="141"/>
        <v>15138011.279999999</v>
      </c>
      <c r="AW1148" s="213" t="str">
        <f t="shared" ca="1" si="142"/>
        <v/>
      </c>
    </row>
    <row r="1149" spans="1:49" x14ac:dyDescent="0.25">
      <c r="A1149" vm="5739">
        <f ca="1"/>
        <v>45548</v>
      </c>
      <c r="B1149" vm="5756">
        <f ca="1"/>
        <v>46.25</v>
      </c>
      <c r="C1149" vm="5757">
        <f ca="1"/>
        <v>1751786</v>
      </c>
      <c r="D1149" s="85">
        <f t="shared" ca="1" si="138"/>
        <v>-3.746097814776269E-2</v>
      </c>
      <c r="U1149" vm="5758">
        <f ca="1"/>
        <v>45554</v>
      </c>
      <c r="V1149" vm="5749">
        <f ca="1"/>
        <v>31.92</v>
      </c>
      <c r="W1149" vm="5759">
        <f ca="1"/>
        <v>432038</v>
      </c>
      <c r="X1149" s="85">
        <f t="shared" ref="X1149" ca="1" si="154">(V1149-V1148)/V1148</f>
        <v>2.702702702702714E-2</v>
      </c>
      <c r="AR1149" s="25" vm="5739">
        <f t="shared" ca="1" si="136"/>
        <v>45548</v>
      </c>
      <c r="AS1149">
        <f t="shared" ca="1" si="137"/>
        <v>81020102.5</v>
      </c>
      <c r="AT1149" t="str">
        <f t="shared" ca="1" si="139"/>
        <v/>
      </c>
      <c r="AU1149" s="25" vm="5758">
        <f t="shared" ca="1" si="140"/>
        <v>45554</v>
      </c>
      <c r="AV1149">
        <f t="shared" ca="1" si="141"/>
        <v>13790652.960000001</v>
      </c>
      <c r="AW1149" s="213" t="str">
        <f t="shared" ca="1" si="142"/>
        <v/>
      </c>
    </row>
    <row r="1150" spans="1:49" x14ac:dyDescent="0.25">
      <c r="A1150" vm="5743">
        <f ca="1"/>
        <v>45551</v>
      </c>
      <c r="B1150" vm="5760">
        <f ca="1"/>
        <v>48.2</v>
      </c>
      <c r="C1150" vm="5761">
        <f ca="1"/>
        <v>1808406</v>
      </c>
      <c r="D1150" s="85">
        <f t="shared" ca="1" si="138"/>
        <v>4.2162162162162224E-2</v>
      </c>
      <c r="U1150" vm="5762">
        <f ca="1"/>
        <v>45555</v>
      </c>
      <c r="V1150" vm="5763">
        <f ca="1"/>
        <v>35.159999999999997</v>
      </c>
      <c r="W1150" vm="5764">
        <f ca="1"/>
        <v>601451</v>
      </c>
      <c r="X1150" s="85">
        <f t="shared" ref="X1150" ca="1" si="155">(V1150-V1149)/V1149</f>
        <v>0.10150375939849607</v>
      </c>
      <c r="AR1150" s="25" vm="5743">
        <f t="shared" ca="1" si="136"/>
        <v>45551</v>
      </c>
      <c r="AS1150">
        <f t="shared" ca="1" si="137"/>
        <v>87165169.200000003</v>
      </c>
      <c r="AT1150" t="str">
        <f t="shared" ca="1" si="139"/>
        <v/>
      </c>
      <c r="AU1150" s="25" vm="5762">
        <f t="shared" ca="1" si="140"/>
        <v>45555</v>
      </c>
      <c r="AV1150">
        <f t="shared" ca="1" si="141"/>
        <v>21147017.159999996</v>
      </c>
      <c r="AW1150" s="213" t="str">
        <f t="shared" ca="1" si="142"/>
        <v/>
      </c>
    </row>
    <row r="1151" spans="1:49" x14ac:dyDescent="0.25">
      <c r="A1151" vm="5748">
        <f ca="1"/>
        <v>45552</v>
      </c>
      <c r="B1151" vm="5765">
        <f ca="1"/>
        <v>47</v>
      </c>
      <c r="C1151" vm="5766">
        <f ca="1"/>
        <v>1737258</v>
      </c>
      <c r="D1151" s="85">
        <f t="shared" ca="1" si="138"/>
        <v>-2.4896265560166032E-2</v>
      </c>
      <c r="U1151" vm="5767">
        <f ca="1"/>
        <v>45558</v>
      </c>
      <c r="V1151" vm="5768">
        <f ca="1"/>
        <v>38.520000000000003</v>
      </c>
      <c r="W1151" vm="5769">
        <f ca="1"/>
        <v>641670</v>
      </c>
      <c r="X1151" s="85">
        <f t="shared" ref="X1151" ca="1" si="156">(V1151-V1150)/V1150</f>
        <v>9.5563139931740815E-2</v>
      </c>
      <c r="AR1151" s="25" vm="5748">
        <f t="shared" ca="1" si="136"/>
        <v>45552</v>
      </c>
      <c r="AS1151">
        <f t="shared" ca="1" si="137"/>
        <v>81651126</v>
      </c>
      <c r="AT1151" t="str">
        <f t="shared" ca="1" si="139"/>
        <v/>
      </c>
      <c r="AU1151" s="25" vm="5767">
        <f t="shared" ca="1" si="140"/>
        <v>45558</v>
      </c>
      <c r="AV1151">
        <f t="shared" ca="1" si="141"/>
        <v>24717128.400000002</v>
      </c>
      <c r="AW1151" s="213" t="str">
        <f t="shared" ca="1" si="142"/>
        <v/>
      </c>
    </row>
    <row r="1152" spans="1:49" x14ac:dyDescent="0.25">
      <c r="A1152" vm="5753">
        <f ca="1"/>
        <v>45553</v>
      </c>
      <c r="B1152" vm="5746">
        <f ca="1"/>
        <v>45.8</v>
      </c>
      <c r="C1152" vm="5770">
        <f ca="1"/>
        <v>1801403</v>
      </c>
      <c r="D1152" s="85">
        <f t="shared" ca="1" si="138"/>
        <v>-2.5531914893617082E-2</v>
      </c>
      <c r="U1152" vm="5771">
        <f ca="1"/>
        <v>45559</v>
      </c>
      <c r="V1152" vm="5772">
        <f ca="1"/>
        <v>37.200000000000003</v>
      </c>
      <c r="W1152" vm="5773">
        <f ca="1"/>
        <v>559132</v>
      </c>
      <c r="X1152" s="85">
        <f t="shared" ref="X1152:X1154" ca="1" si="157">(V1152-V1151)/V1151</f>
        <v>-3.4267912772585674E-2</v>
      </c>
      <c r="AR1152" s="25" vm="5753">
        <f t="shared" ca="1" si="136"/>
        <v>45553</v>
      </c>
      <c r="AS1152">
        <f t="shared" ca="1" si="137"/>
        <v>82504257.399999991</v>
      </c>
      <c r="AT1152" t="str">
        <f t="shared" ca="1" si="139"/>
        <v/>
      </c>
      <c r="AU1152" s="25" vm="5771">
        <f t="shared" ca="1" si="140"/>
        <v>45559</v>
      </c>
      <c r="AV1152">
        <f t="shared" ca="1" si="141"/>
        <v>20799710.400000002</v>
      </c>
      <c r="AW1152" s="213" t="str">
        <f t="shared" ca="1" si="142"/>
        <v/>
      </c>
    </row>
    <row r="1153" spans="1:49" x14ac:dyDescent="0.25">
      <c r="A1153" vm="5758">
        <f ca="1"/>
        <v>45554</v>
      </c>
      <c r="B1153" vm="5774">
        <f ca="1"/>
        <v>46.7</v>
      </c>
      <c r="C1153" vm="5775">
        <f ca="1"/>
        <v>2670146</v>
      </c>
      <c r="D1153" s="85">
        <f t="shared" ca="1" si="138"/>
        <v>1.9650655021834187E-2</v>
      </c>
      <c r="U1153" vm="5776">
        <f ca="1"/>
        <v>45560</v>
      </c>
      <c r="V1153" vm="5777">
        <f ca="1"/>
        <v>37.44</v>
      </c>
      <c r="W1153" vm="5778">
        <f ca="1"/>
        <v>440882</v>
      </c>
      <c r="X1153" s="85">
        <f t="shared" ca="1" si="157"/>
        <v>6.4516129032256685E-3</v>
      </c>
      <c r="AR1153" s="25" vm="5758">
        <f t="shared" ca="1" si="136"/>
        <v>45554</v>
      </c>
      <c r="AS1153">
        <f t="shared" ca="1" si="137"/>
        <v>124695818.2</v>
      </c>
      <c r="AT1153" t="str">
        <f t="shared" ca="1" si="139"/>
        <v/>
      </c>
      <c r="AU1153" s="25" vm="5776">
        <f t="shared" ca="1" si="140"/>
        <v>45560</v>
      </c>
      <c r="AV1153">
        <f t="shared" ca="1" si="141"/>
        <v>16506622.079999998</v>
      </c>
      <c r="AW1153" s="213" t="str">
        <f t="shared" ca="1" si="142"/>
        <v/>
      </c>
    </row>
    <row r="1154" spans="1:49" x14ac:dyDescent="0.25">
      <c r="A1154" vm="5762">
        <f ca="1"/>
        <v>45555</v>
      </c>
      <c r="B1154" vm="5779">
        <f ca="1"/>
        <v>51.55</v>
      </c>
      <c r="C1154" vm="5780">
        <f ca="1"/>
        <v>3170176</v>
      </c>
      <c r="D1154" s="85">
        <f t="shared" ca="1" si="138"/>
        <v>0.10385438972162728</v>
      </c>
      <c r="U1154" vm="5781">
        <f ca="1"/>
        <v>45561</v>
      </c>
      <c r="V1154" vm="5782">
        <f ca="1"/>
        <v>35.64</v>
      </c>
      <c r="W1154" vm="5783">
        <f ca="1"/>
        <v>437112</v>
      </c>
      <c r="X1154" s="85">
        <f t="shared" ca="1" si="157"/>
        <v>-4.8076923076923003E-2</v>
      </c>
      <c r="AR1154" s="25" vm="5762">
        <f t="shared" ca="1" si="136"/>
        <v>45555</v>
      </c>
      <c r="AS1154">
        <f t="shared" ca="1" si="137"/>
        <v>163422572.79999998</v>
      </c>
      <c r="AT1154" t="str">
        <f t="shared" ca="1" si="139"/>
        <v/>
      </c>
      <c r="AU1154" s="25" vm="5781">
        <f t="shared" ca="1" si="140"/>
        <v>45561</v>
      </c>
      <c r="AV1154">
        <f t="shared" ca="1" si="141"/>
        <v>15578671.68</v>
      </c>
      <c r="AW1154" s="213" t="str">
        <f t="shared" ca="1" si="142"/>
        <v/>
      </c>
    </row>
    <row r="1155" spans="1:49" x14ac:dyDescent="0.25">
      <c r="A1155" vm="5767">
        <f ca="1"/>
        <v>45558</v>
      </c>
      <c r="B1155" vm="5784">
        <f ca="1"/>
        <v>56.6</v>
      </c>
      <c r="C1155" vm="5785">
        <f ca="1"/>
        <v>3586157</v>
      </c>
      <c r="D1155" s="85">
        <f t="shared" ca="1" si="138"/>
        <v>9.796314258001948E-2</v>
      </c>
      <c r="U1155" vm="5786">
        <f ca="1"/>
        <v>45562</v>
      </c>
      <c r="V1155" vm="5246">
        <f ca="1"/>
        <v>39.72</v>
      </c>
      <c r="W1155" vm="5787">
        <f ca="1"/>
        <v>722635</v>
      </c>
      <c r="X1155" s="85">
        <f t="shared" ref="X1155" ca="1" si="158">(V1155-V1154)/V1154</f>
        <v>0.11447811447811443</v>
      </c>
      <c r="AR1155" s="25" vm="5767">
        <f t="shared" ref="AR1155:AR1218" ca="1" si="159">A1155</f>
        <v>45558</v>
      </c>
      <c r="AS1155">
        <f t="shared" ref="AS1155:AS1218" ca="1" si="160">B1155*C1155</f>
        <v>202976486.20000002</v>
      </c>
      <c r="AT1155" t="str">
        <f t="shared" ca="1" si="139"/>
        <v/>
      </c>
      <c r="AU1155" s="25" vm="5786">
        <f t="shared" ca="1" si="140"/>
        <v>45562</v>
      </c>
      <c r="AV1155">
        <f t="shared" ca="1" si="141"/>
        <v>28703062.199999999</v>
      </c>
      <c r="AW1155" s="213" t="str">
        <f t="shared" ca="1" si="142"/>
        <v/>
      </c>
    </row>
    <row r="1156" spans="1:49" x14ac:dyDescent="0.25">
      <c r="A1156" vm="5771">
        <f ca="1"/>
        <v>45559</v>
      </c>
      <c r="B1156" vm="5788">
        <f ca="1"/>
        <v>54.6</v>
      </c>
      <c r="C1156" vm="5789">
        <f ca="1"/>
        <v>2047816</v>
      </c>
      <c r="D1156" s="85">
        <f t="shared" ref="D1156:D1184" ca="1" si="161">(B1156-B1155)/B1155</f>
        <v>-3.5335689045936397E-2</v>
      </c>
      <c r="U1156" vm="5790">
        <f ca="1"/>
        <v>45565</v>
      </c>
      <c r="V1156" vm="5791">
        <f ca="1"/>
        <v>39.54</v>
      </c>
      <c r="W1156" vm="5792">
        <f ca="1"/>
        <v>353794</v>
      </c>
      <c r="X1156" s="85">
        <f t="shared" ref="X1156" ca="1" si="162">(V1156-V1155)/V1155</f>
        <v>-4.5317220543806573E-3</v>
      </c>
      <c r="AR1156" s="25" vm="5771">
        <f t="shared" ca="1" si="159"/>
        <v>45559</v>
      </c>
      <c r="AS1156">
        <f t="shared" ca="1" si="160"/>
        <v>111810753.60000001</v>
      </c>
      <c r="AT1156" t="str">
        <f t="shared" ref="AT1156:AT1219" ca="1" si="163">IF(AND($AS1156 &gt;= $BI$2, $C1156 &gt;= $BJ$2), ($C1156 / $BK$2) * 100, "")</f>
        <v/>
      </c>
      <c r="AU1156" s="25" vm="5790">
        <f t="shared" ref="AU1156:AU1219" ca="1" si="164">U1156</f>
        <v>45565</v>
      </c>
      <c r="AV1156">
        <f t="shared" ref="AV1156:AV1219" ca="1" si="165">V1156*W1156</f>
        <v>13989014.76</v>
      </c>
      <c r="AW1156" s="213" t="str">
        <f t="shared" ref="AW1156:AW1219" ca="1" si="166">IF(AND($AV1156 &gt;= $BM$2, $W1156 &gt;= $BN$2), ($W1156 / $BO$2) * 100, "")</f>
        <v/>
      </c>
    </row>
    <row r="1157" spans="1:49" x14ac:dyDescent="0.25">
      <c r="A1157" vm="5776">
        <f ca="1"/>
        <v>45560</v>
      </c>
      <c r="B1157" vm="5793">
        <f ca="1"/>
        <v>54.9</v>
      </c>
      <c r="C1157" vm="5794">
        <f ca="1"/>
        <v>1957813</v>
      </c>
      <c r="D1157" s="85">
        <f t="shared" ca="1" si="161"/>
        <v>5.494505494505442E-3</v>
      </c>
      <c r="U1157" vm="5795">
        <f ca="1"/>
        <v>45566</v>
      </c>
      <c r="V1157" vm="5796">
        <f ca="1"/>
        <v>39.6</v>
      </c>
      <c r="W1157" vm="5797">
        <f ca="1"/>
        <v>447777</v>
      </c>
      <c r="X1157" s="85">
        <f t="shared" ref="X1157" ca="1" si="167">(V1157-V1156)/V1156</f>
        <v>1.5174506828528648E-3</v>
      </c>
      <c r="AR1157" s="25" vm="5776">
        <f t="shared" ca="1" si="159"/>
        <v>45560</v>
      </c>
      <c r="AS1157">
        <f t="shared" ca="1" si="160"/>
        <v>107483933.7</v>
      </c>
      <c r="AT1157" t="str">
        <f t="shared" ca="1" si="163"/>
        <v/>
      </c>
      <c r="AU1157" s="25" vm="5795">
        <f t="shared" ca="1" si="164"/>
        <v>45566</v>
      </c>
      <c r="AV1157">
        <f t="shared" ca="1" si="165"/>
        <v>17731969.199999999</v>
      </c>
      <c r="AW1157" s="213" t="str">
        <f t="shared" ca="1" si="166"/>
        <v/>
      </c>
    </row>
    <row r="1158" spans="1:49" x14ac:dyDescent="0.25">
      <c r="A1158" vm="5781">
        <f ca="1"/>
        <v>45561</v>
      </c>
      <c r="B1158" vm="5798">
        <f ca="1"/>
        <v>52.25</v>
      </c>
      <c r="C1158" vm="5799">
        <f ca="1"/>
        <v>2830742</v>
      </c>
      <c r="D1158" s="85">
        <f t="shared" ca="1" si="161"/>
        <v>-4.8269581056466275E-2</v>
      </c>
      <c r="U1158" vm="5800">
        <f ca="1"/>
        <v>45567</v>
      </c>
      <c r="V1158" vm="5246">
        <f ca="1"/>
        <v>39.72</v>
      </c>
      <c r="W1158" vm="5801">
        <f ca="1"/>
        <v>622354</v>
      </c>
      <c r="X1158" s="85">
        <f t="shared" ref="X1158" ca="1" si="168">(V1158-V1157)/V1157</f>
        <v>3.0303030303029657E-3</v>
      </c>
      <c r="AR1158" s="25" vm="5781">
        <f t="shared" ca="1" si="159"/>
        <v>45561</v>
      </c>
      <c r="AS1158">
        <f t="shared" ca="1" si="160"/>
        <v>147906269.5</v>
      </c>
      <c r="AT1158" t="str">
        <f t="shared" ca="1" si="163"/>
        <v/>
      </c>
      <c r="AU1158" s="25" vm="5800">
        <f t="shared" ca="1" si="164"/>
        <v>45567</v>
      </c>
      <c r="AV1158">
        <f t="shared" ca="1" si="165"/>
        <v>24719900.879999999</v>
      </c>
      <c r="AW1158" s="213" t="str">
        <f t="shared" ca="1" si="166"/>
        <v/>
      </c>
    </row>
    <row r="1159" spans="1:49" x14ac:dyDescent="0.25">
      <c r="A1159" vm="5786">
        <f ca="1"/>
        <v>45562</v>
      </c>
      <c r="B1159" vm="5802">
        <f ca="1"/>
        <v>58.3</v>
      </c>
      <c r="C1159" vm="5803">
        <f ca="1"/>
        <v>3924098</v>
      </c>
      <c r="D1159" s="85">
        <f t="shared" ca="1" si="161"/>
        <v>0.11578947368421047</v>
      </c>
      <c r="U1159" vm="5804">
        <f ca="1"/>
        <v>45568</v>
      </c>
      <c r="V1159" vm="5805">
        <f ca="1"/>
        <v>41.22</v>
      </c>
      <c r="W1159" vm="5806">
        <f ca="1"/>
        <v>518842</v>
      </c>
      <c r="X1159" s="85">
        <f t="shared" ref="X1159:X1161" ca="1" si="169">(V1159-V1158)/V1158</f>
        <v>3.7764350453172203E-2</v>
      </c>
      <c r="AR1159" s="25" vm="5786">
        <f t="shared" ca="1" si="159"/>
        <v>45562</v>
      </c>
      <c r="AS1159">
        <f t="shared" ca="1" si="160"/>
        <v>228774913.39999998</v>
      </c>
      <c r="AT1159" t="str">
        <f t="shared" ca="1" si="163"/>
        <v/>
      </c>
      <c r="AU1159" s="25" vm="5804">
        <f t="shared" ca="1" si="164"/>
        <v>45568</v>
      </c>
      <c r="AV1159">
        <f t="shared" ca="1" si="165"/>
        <v>21386667.239999998</v>
      </c>
      <c r="AW1159" s="213" t="str">
        <f t="shared" ca="1" si="166"/>
        <v/>
      </c>
    </row>
    <row r="1160" spans="1:49" x14ac:dyDescent="0.25">
      <c r="A1160" vm="5790">
        <f ca="1"/>
        <v>45565</v>
      </c>
      <c r="B1160" vm="5807">
        <f ca="1"/>
        <v>58</v>
      </c>
      <c r="C1160" vm="5808">
        <f ca="1"/>
        <v>1873015</v>
      </c>
      <c r="D1160" s="85">
        <f t="shared" ca="1" si="161"/>
        <v>-5.1457975986277391E-3</v>
      </c>
      <c r="U1160" vm="5809">
        <f ca="1"/>
        <v>45569</v>
      </c>
      <c r="V1160" vm="5810">
        <f ca="1"/>
        <v>37.68</v>
      </c>
      <c r="W1160" vm="5811">
        <f ca="1"/>
        <v>663464</v>
      </c>
      <c r="X1160" s="85">
        <f t="shared" ca="1" si="169"/>
        <v>-8.5880640465793287E-2</v>
      </c>
      <c r="AR1160" s="25" vm="5790">
        <f t="shared" ca="1" si="159"/>
        <v>45565</v>
      </c>
      <c r="AS1160">
        <f t="shared" ca="1" si="160"/>
        <v>108634870</v>
      </c>
      <c r="AT1160" t="str">
        <f t="shared" ca="1" si="163"/>
        <v/>
      </c>
      <c r="AU1160" s="25" vm="5809">
        <f t="shared" ca="1" si="164"/>
        <v>45569</v>
      </c>
      <c r="AV1160">
        <f t="shared" ca="1" si="165"/>
        <v>24999323.52</v>
      </c>
      <c r="AW1160" s="213" t="str">
        <f t="shared" ca="1" si="166"/>
        <v/>
      </c>
    </row>
    <row r="1161" spans="1:49" x14ac:dyDescent="0.25">
      <c r="A1161" vm="5795">
        <f ca="1"/>
        <v>45566</v>
      </c>
      <c r="B1161" vm="5812">
        <f ca="1"/>
        <v>58.2</v>
      </c>
      <c r="C1161" vm="5813">
        <f ca="1"/>
        <v>3220487</v>
      </c>
      <c r="D1161" s="85">
        <f t="shared" ca="1" si="161"/>
        <v>3.4482758620690145E-3</v>
      </c>
      <c r="U1161" vm="5814">
        <f ca="1"/>
        <v>45572</v>
      </c>
      <c r="V1161" vm="5815">
        <f ca="1"/>
        <v>34.92</v>
      </c>
      <c r="W1161" vm="5816">
        <f ca="1"/>
        <v>491019</v>
      </c>
      <c r="X1161" s="85">
        <f t="shared" ca="1" si="169"/>
        <v>-7.3248407643312044E-2</v>
      </c>
      <c r="AR1161" s="25" vm="5795">
        <f t="shared" ca="1" si="159"/>
        <v>45566</v>
      </c>
      <c r="AS1161">
        <f t="shared" ca="1" si="160"/>
        <v>187432343.40000001</v>
      </c>
      <c r="AT1161" t="str">
        <f t="shared" ca="1" si="163"/>
        <v/>
      </c>
      <c r="AU1161" s="25" vm="5814">
        <f t="shared" ca="1" si="164"/>
        <v>45572</v>
      </c>
      <c r="AV1161">
        <f t="shared" ca="1" si="165"/>
        <v>17146383.48</v>
      </c>
      <c r="AW1161" s="213" t="str">
        <f t="shared" ca="1" si="166"/>
        <v/>
      </c>
    </row>
    <row r="1162" spans="1:49" x14ac:dyDescent="0.25">
      <c r="A1162" vm="5800">
        <f ca="1"/>
        <v>45567</v>
      </c>
      <c r="B1162" vm="5817">
        <f ca="1"/>
        <v>58.4</v>
      </c>
      <c r="C1162" vm="5818">
        <f ca="1"/>
        <v>2794999</v>
      </c>
      <c r="D1162" s="85">
        <f t="shared" ca="1" si="161"/>
        <v>3.4364261168384146E-3</v>
      </c>
      <c r="U1162" vm="5819">
        <f ca="1"/>
        <v>45573</v>
      </c>
      <c r="V1162" vm="5820">
        <f ca="1"/>
        <v>34.56</v>
      </c>
      <c r="W1162" vm="5821">
        <f ca="1"/>
        <v>245069</v>
      </c>
      <c r="X1162" s="85">
        <f t="shared" ref="X1162" ca="1" si="170">(V1162-V1161)/V1161</f>
        <v>-1.0309278350515446E-2</v>
      </c>
      <c r="AR1162" s="25" vm="5800">
        <f t="shared" ca="1" si="159"/>
        <v>45567</v>
      </c>
      <c r="AS1162">
        <f t="shared" ca="1" si="160"/>
        <v>163227941.59999999</v>
      </c>
      <c r="AT1162" t="str">
        <f t="shared" ca="1" si="163"/>
        <v/>
      </c>
      <c r="AU1162" s="25" vm="5819">
        <f t="shared" ca="1" si="164"/>
        <v>45573</v>
      </c>
      <c r="AV1162">
        <f t="shared" ca="1" si="165"/>
        <v>8469584.6400000006</v>
      </c>
      <c r="AW1162" s="213" t="str">
        <f t="shared" ca="1" si="166"/>
        <v/>
      </c>
    </row>
    <row r="1163" spans="1:49" x14ac:dyDescent="0.25">
      <c r="A1163" vm="5804">
        <f ca="1"/>
        <v>45568</v>
      </c>
      <c r="B1163" vm="5822">
        <f ca="1"/>
        <v>60.45</v>
      </c>
      <c r="C1163" vm="5823">
        <f ca="1"/>
        <v>2272954</v>
      </c>
      <c r="D1163" s="85">
        <f t="shared" ca="1" si="161"/>
        <v>3.5102739726027468E-2</v>
      </c>
      <c r="U1163" vm="5824">
        <f ca="1"/>
        <v>45574</v>
      </c>
      <c r="V1163" vm="5735">
        <f ca="1"/>
        <v>32.76</v>
      </c>
      <c r="W1163" vm="5825">
        <f ca="1"/>
        <v>560929</v>
      </c>
      <c r="X1163" s="85">
        <f t="shared" ref="X1163:X1164" ca="1" si="171">(V1163-V1162)/V1162</f>
        <v>-5.2083333333333454E-2</v>
      </c>
      <c r="AR1163" s="25" vm="5804">
        <f t="shared" ca="1" si="159"/>
        <v>45568</v>
      </c>
      <c r="AS1163">
        <f t="shared" ca="1" si="160"/>
        <v>137400069.30000001</v>
      </c>
      <c r="AT1163" t="str">
        <f t="shared" ca="1" si="163"/>
        <v/>
      </c>
      <c r="AU1163" s="25" vm="5824">
        <f t="shared" ca="1" si="164"/>
        <v>45574</v>
      </c>
      <c r="AV1163">
        <f t="shared" ca="1" si="165"/>
        <v>18376034.039999999</v>
      </c>
      <c r="AW1163" s="213" t="str">
        <f t="shared" ca="1" si="166"/>
        <v/>
      </c>
    </row>
    <row r="1164" spans="1:49" x14ac:dyDescent="0.25">
      <c r="A1164" vm="5809">
        <f ca="1"/>
        <v>45569</v>
      </c>
      <c r="B1164" vm="5826">
        <f ca="1"/>
        <v>55.1</v>
      </c>
      <c r="C1164" vm="5827">
        <f ca="1"/>
        <v>2782405</v>
      </c>
      <c r="D1164" s="85">
        <f t="shared" ca="1" si="161"/>
        <v>-8.8502894954507874E-2</v>
      </c>
      <c r="U1164" vm="5828">
        <f ca="1"/>
        <v>45575</v>
      </c>
      <c r="V1164" vm="5622">
        <f ca="1"/>
        <v>33</v>
      </c>
      <c r="W1164" vm="5829">
        <f ca="1"/>
        <v>409783</v>
      </c>
      <c r="X1164" s="85">
        <f t="shared" ca="1" si="171"/>
        <v>7.3260073260073876E-3</v>
      </c>
      <c r="AR1164" s="25" vm="5809">
        <f t="shared" ca="1" si="159"/>
        <v>45569</v>
      </c>
      <c r="AS1164">
        <f t="shared" ca="1" si="160"/>
        <v>153310515.5</v>
      </c>
      <c r="AT1164" t="str">
        <f t="shared" ca="1" si="163"/>
        <v/>
      </c>
      <c r="AU1164" s="25" vm="5828">
        <f t="shared" ca="1" si="164"/>
        <v>45575</v>
      </c>
      <c r="AV1164">
        <f t="shared" ca="1" si="165"/>
        <v>13522839</v>
      </c>
      <c r="AW1164" s="213" t="str">
        <f t="shared" ca="1" si="166"/>
        <v/>
      </c>
    </row>
    <row r="1165" spans="1:49" x14ac:dyDescent="0.25">
      <c r="A1165" vm="5814">
        <f ca="1"/>
        <v>45572</v>
      </c>
      <c r="B1165" vm="5830">
        <f ca="1"/>
        <v>51.15</v>
      </c>
      <c r="C1165" vm="5831">
        <f ca="1"/>
        <v>2425858</v>
      </c>
      <c r="D1165" s="85">
        <f t="shared" ca="1" si="161"/>
        <v>-7.168784029038118E-2</v>
      </c>
      <c r="U1165" vm="5832">
        <f ca="1"/>
        <v>45576</v>
      </c>
      <c r="V1165" vm="5652">
        <f ca="1"/>
        <v>31.8</v>
      </c>
      <c r="W1165" vm="5833">
        <f ca="1"/>
        <v>441827</v>
      </c>
      <c r="X1165" s="85">
        <f t="shared" ref="X1165" ca="1" si="172">(V1165-V1164)/V1164</f>
        <v>-3.6363636363636341E-2</v>
      </c>
      <c r="AR1165" s="25" vm="5814">
        <f t="shared" ca="1" si="159"/>
        <v>45572</v>
      </c>
      <c r="AS1165">
        <f t="shared" ca="1" si="160"/>
        <v>124082636.7</v>
      </c>
      <c r="AT1165" t="str">
        <f t="shared" ca="1" si="163"/>
        <v/>
      </c>
      <c r="AU1165" s="25" vm="5832">
        <f t="shared" ca="1" si="164"/>
        <v>45576</v>
      </c>
      <c r="AV1165">
        <f t="shared" ca="1" si="165"/>
        <v>14050098.6</v>
      </c>
      <c r="AW1165" s="213" t="str">
        <f t="shared" ca="1" si="166"/>
        <v/>
      </c>
    </row>
    <row r="1166" spans="1:49" x14ac:dyDescent="0.25">
      <c r="A1166" vm="5819">
        <f ca="1"/>
        <v>45573</v>
      </c>
      <c r="B1166" vm="5834">
        <f ca="1"/>
        <v>50.35</v>
      </c>
      <c r="C1166" vm="5835">
        <f ca="1"/>
        <v>1705005</v>
      </c>
      <c r="D1166" s="85">
        <f t="shared" ca="1" si="161"/>
        <v>-1.5640273704789778E-2</v>
      </c>
      <c r="U1166" vm="5836">
        <f ca="1"/>
        <v>45580</v>
      </c>
      <c r="V1166" vm="5837">
        <f ca="1"/>
        <v>29.4</v>
      </c>
      <c r="W1166" vm="5838">
        <f ca="1"/>
        <v>493744</v>
      </c>
      <c r="X1166" s="85">
        <f t="shared" ref="X1166:X1169" ca="1" si="173">(V1166-V1165)/V1165</f>
        <v>-7.5471698113207614E-2</v>
      </c>
      <c r="AR1166" s="25" vm="5819">
        <f t="shared" ca="1" si="159"/>
        <v>45573</v>
      </c>
      <c r="AS1166">
        <f t="shared" ca="1" si="160"/>
        <v>85847001.75</v>
      </c>
      <c r="AT1166" t="str">
        <f t="shared" ca="1" si="163"/>
        <v/>
      </c>
      <c r="AU1166" s="25" vm="5836">
        <f t="shared" ca="1" si="164"/>
        <v>45580</v>
      </c>
      <c r="AV1166">
        <f t="shared" ca="1" si="165"/>
        <v>14516073.6</v>
      </c>
      <c r="AW1166" s="213" t="str">
        <f t="shared" ca="1" si="166"/>
        <v/>
      </c>
    </row>
    <row r="1167" spans="1:49" x14ac:dyDescent="0.25">
      <c r="A1167" vm="5824">
        <f ca="1"/>
        <v>45574</v>
      </c>
      <c r="B1167" vm="5599">
        <f ca="1"/>
        <v>47.75</v>
      </c>
      <c r="C1167" vm="5839">
        <f ca="1"/>
        <v>2339362</v>
      </c>
      <c r="D1167" s="85">
        <f t="shared" ca="1" si="161"/>
        <v>-5.1638530287984138E-2</v>
      </c>
      <c r="U1167" vm="5840">
        <f ca="1"/>
        <v>45581</v>
      </c>
      <c r="V1167" vm="5689">
        <f ca="1"/>
        <v>27.72</v>
      </c>
      <c r="W1167" vm="5841">
        <f ca="1"/>
        <v>533346</v>
      </c>
      <c r="X1167" s="85">
        <f t="shared" ca="1" si="173"/>
        <v>-5.7142857142857134E-2</v>
      </c>
      <c r="AR1167" s="25" vm="5824">
        <f t="shared" ca="1" si="159"/>
        <v>45574</v>
      </c>
      <c r="AS1167">
        <f t="shared" ca="1" si="160"/>
        <v>111704535.5</v>
      </c>
      <c r="AT1167" t="str">
        <f t="shared" ca="1" si="163"/>
        <v/>
      </c>
      <c r="AU1167" s="25" vm="5840">
        <f t="shared" ca="1" si="164"/>
        <v>45581</v>
      </c>
      <c r="AV1167">
        <f t="shared" ca="1" si="165"/>
        <v>14784351.119999999</v>
      </c>
      <c r="AW1167" s="213" t="str">
        <f t="shared" ca="1" si="166"/>
        <v/>
      </c>
    </row>
    <row r="1168" spans="1:49" x14ac:dyDescent="0.25">
      <c r="A1168" vm="5828">
        <f ca="1"/>
        <v>45575</v>
      </c>
      <c r="B1168" vm="5842">
        <f ca="1"/>
        <v>48.3</v>
      </c>
      <c r="C1168" vm="5843">
        <f ca="1"/>
        <v>2264402</v>
      </c>
      <c r="D1168" s="85">
        <f t="shared" ca="1" si="161"/>
        <v>1.1518324607329784E-2</v>
      </c>
      <c r="U1168" vm="5844">
        <f ca="1"/>
        <v>45582</v>
      </c>
      <c r="V1168" vm="5845">
        <f ca="1"/>
        <v>27.24</v>
      </c>
      <c r="W1168" vm="5846">
        <f ca="1"/>
        <v>515501</v>
      </c>
      <c r="X1168" s="85">
        <f t="shared" ca="1" si="173"/>
        <v>-1.7316017316017333E-2</v>
      </c>
      <c r="AR1168" s="25" vm="5828">
        <f t="shared" ca="1" si="159"/>
        <v>45575</v>
      </c>
      <c r="AS1168">
        <f t="shared" ca="1" si="160"/>
        <v>109370616.59999999</v>
      </c>
      <c r="AT1168" t="str">
        <f t="shared" ca="1" si="163"/>
        <v/>
      </c>
      <c r="AU1168" s="25" vm="5844">
        <f t="shared" ca="1" si="164"/>
        <v>45582</v>
      </c>
      <c r="AV1168">
        <f t="shared" ca="1" si="165"/>
        <v>14042247.239999998</v>
      </c>
      <c r="AW1168" s="213" t="str">
        <f t="shared" ca="1" si="166"/>
        <v/>
      </c>
    </row>
    <row r="1169" spans="1:49" x14ac:dyDescent="0.25">
      <c r="A1169" vm="5832">
        <f ca="1"/>
        <v>45576</v>
      </c>
      <c r="B1169" vm="5847">
        <f ca="1"/>
        <v>46.6</v>
      </c>
      <c r="C1169" vm="5848">
        <f ca="1"/>
        <v>1706430</v>
      </c>
      <c r="D1169" s="85">
        <f t="shared" ca="1" si="161"/>
        <v>-3.5196687370600326E-2</v>
      </c>
      <c r="U1169" vm="5849">
        <f ca="1"/>
        <v>45583</v>
      </c>
      <c r="V1169" vm="5850">
        <f ca="1"/>
        <v>26.16</v>
      </c>
      <c r="W1169" vm="5851">
        <f ca="1"/>
        <v>319061</v>
      </c>
      <c r="X1169" s="85">
        <f t="shared" ca="1" si="173"/>
        <v>-3.9647577092510954E-2</v>
      </c>
      <c r="AR1169" s="25" vm="5832">
        <f t="shared" ca="1" si="159"/>
        <v>45576</v>
      </c>
      <c r="AS1169">
        <f t="shared" ca="1" si="160"/>
        <v>79519638</v>
      </c>
      <c r="AT1169" t="str">
        <f t="shared" ca="1" si="163"/>
        <v/>
      </c>
      <c r="AU1169" s="25" vm="5849">
        <f t="shared" ca="1" si="164"/>
        <v>45583</v>
      </c>
      <c r="AV1169">
        <f t="shared" ca="1" si="165"/>
        <v>8346635.7599999998</v>
      </c>
      <c r="AW1169" s="213" t="str">
        <f t="shared" ca="1" si="166"/>
        <v/>
      </c>
    </row>
    <row r="1170" spans="1:49" x14ac:dyDescent="0.25">
      <c r="A1170" vm="5852">
        <f ca="1"/>
        <v>45579</v>
      </c>
      <c r="B1170" vm="5853">
        <f ca="1"/>
        <v>43.45</v>
      </c>
      <c r="C1170" vm="5854">
        <f ca="1"/>
        <v>2391725</v>
      </c>
      <c r="D1170" s="85">
        <f t="shared" ca="1" si="161"/>
        <v>-6.7596566523605114E-2</v>
      </c>
      <c r="U1170" vm="5855">
        <f ca="1"/>
        <v>45586</v>
      </c>
      <c r="V1170" vm="5845">
        <f ca="1"/>
        <v>27.24</v>
      </c>
      <c r="W1170" vm="5856">
        <f ca="1"/>
        <v>294959</v>
      </c>
      <c r="X1170" s="85">
        <f t="shared" ref="X1170:X1171" ca="1" si="174">(V1170-V1169)/V1169</f>
        <v>4.1284403669724704E-2</v>
      </c>
      <c r="AR1170" s="25" vm="5852">
        <f t="shared" ca="1" si="159"/>
        <v>45579</v>
      </c>
      <c r="AS1170">
        <f t="shared" ca="1" si="160"/>
        <v>103920451.25</v>
      </c>
      <c r="AT1170" t="str">
        <f t="shared" ca="1" si="163"/>
        <v/>
      </c>
      <c r="AU1170" s="25" vm="5855">
        <f t="shared" ca="1" si="164"/>
        <v>45586</v>
      </c>
      <c r="AV1170">
        <f t="shared" ca="1" si="165"/>
        <v>8034683.1599999992</v>
      </c>
      <c r="AW1170" s="213" t="str">
        <f t="shared" ca="1" si="166"/>
        <v/>
      </c>
    </row>
    <row r="1171" spans="1:49" x14ac:dyDescent="0.25">
      <c r="A1171" vm="5836">
        <f ca="1"/>
        <v>45580</v>
      </c>
      <c r="B1171" vm="5857">
        <f ca="1"/>
        <v>43.85</v>
      </c>
      <c r="C1171" vm="5858">
        <f ca="1"/>
        <v>2568362</v>
      </c>
      <c r="D1171" s="85">
        <f t="shared" ca="1" si="161"/>
        <v>9.2059838895281604E-3</v>
      </c>
      <c r="U1171" vm="5859">
        <f ca="1"/>
        <v>45587</v>
      </c>
      <c r="V1171" vm="5602">
        <f ca="1"/>
        <v>28.2</v>
      </c>
      <c r="W1171" vm="5860">
        <f ca="1"/>
        <v>646793</v>
      </c>
      <c r="X1171" s="85">
        <f t="shared" ca="1" si="174"/>
        <v>3.5242290748898709E-2</v>
      </c>
      <c r="AR1171" s="25" vm="5836">
        <f t="shared" ca="1" si="159"/>
        <v>45580</v>
      </c>
      <c r="AS1171">
        <f t="shared" ca="1" si="160"/>
        <v>112622673.7</v>
      </c>
      <c r="AT1171" t="str">
        <f t="shared" ca="1" si="163"/>
        <v/>
      </c>
      <c r="AU1171" s="25" vm="5859">
        <f t="shared" ca="1" si="164"/>
        <v>45587</v>
      </c>
      <c r="AV1171">
        <f t="shared" ca="1" si="165"/>
        <v>18239562.599999998</v>
      </c>
      <c r="AW1171" s="213" t="str">
        <f t="shared" ca="1" si="166"/>
        <v/>
      </c>
    </row>
    <row r="1172" spans="1:49" x14ac:dyDescent="0.25">
      <c r="A1172" vm="5840">
        <f ca="1"/>
        <v>45581</v>
      </c>
      <c r="B1172" vm="5861">
        <f ca="1"/>
        <v>41.8</v>
      </c>
      <c r="C1172" vm="5862">
        <f ca="1"/>
        <v>2628929</v>
      </c>
      <c r="D1172" s="85">
        <f t="shared" ca="1" si="161"/>
        <v>-4.6750285062713892E-2</v>
      </c>
      <c r="U1172" vm="5863">
        <f ca="1"/>
        <v>45588</v>
      </c>
      <c r="V1172" vm="5864">
        <f ca="1"/>
        <v>29.52</v>
      </c>
      <c r="W1172" vm="5865">
        <f ca="1"/>
        <v>675760</v>
      </c>
      <c r="X1172" s="85">
        <f t="shared" ref="X1172:X1173" ca="1" si="175">(V1172-V1171)/V1171</f>
        <v>4.6808510638297884E-2</v>
      </c>
      <c r="AR1172" s="25" vm="5840">
        <f t="shared" ca="1" si="159"/>
        <v>45581</v>
      </c>
      <c r="AS1172">
        <f t="shared" ca="1" si="160"/>
        <v>109889232.19999999</v>
      </c>
      <c r="AT1172" t="str">
        <f t="shared" ca="1" si="163"/>
        <v/>
      </c>
      <c r="AU1172" s="25" vm="5863">
        <f t="shared" ca="1" si="164"/>
        <v>45588</v>
      </c>
      <c r="AV1172">
        <f t="shared" ca="1" si="165"/>
        <v>19948435.199999999</v>
      </c>
      <c r="AW1172" s="213" t="str">
        <f t="shared" ca="1" si="166"/>
        <v/>
      </c>
    </row>
    <row r="1173" spans="1:49" x14ac:dyDescent="0.25">
      <c r="A1173" vm="5844">
        <f ca="1"/>
        <v>45582</v>
      </c>
      <c r="B1173" vm="5866">
        <f ca="1"/>
        <v>41.3</v>
      </c>
      <c r="C1173" vm="5867">
        <f ca="1"/>
        <v>2192076</v>
      </c>
      <c r="D1173" s="85">
        <f t="shared" ca="1" si="161"/>
        <v>-1.1961722488038277E-2</v>
      </c>
      <c r="U1173" vm="5868">
        <f ca="1"/>
        <v>45589</v>
      </c>
      <c r="V1173" vm="5712">
        <f ca="1"/>
        <v>31.68</v>
      </c>
      <c r="W1173" vm="5869">
        <f ca="1"/>
        <v>663288</v>
      </c>
      <c r="X1173" s="85">
        <f t="shared" ca="1" si="175"/>
        <v>7.3170731707317083E-2</v>
      </c>
      <c r="AR1173" s="25" vm="5844">
        <f t="shared" ca="1" si="159"/>
        <v>45582</v>
      </c>
      <c r="AS1173">
        <f t="shared" ca="1" si="160"/>
        <v>90532738.799999997</v>
      </c>
      <c r="AT1173" t="str">
        <f t="shared" ca="1" si="163"/>
        <v/>
      </c>
      <c r="AU1173" s="25" vm="5868">
        <f t="shared" ca="1" si="164"/>
        <v>45589</v>
      </c>
      <c r="AV1173">
        <f t="shared" ca="1" si="165"/>
        <v>21012963.84</v>
      </c>
      <c r="AW1173" s="213" t="str">
        <f t="shared" ca="1" si="166"/>
        <v/>
      </c>
    </row>
    <row r="1174" spans="1:49" x14ac:dyDescent="0.25">
      <c r="A1174" vm="5849">
        <f ca="1"/>
        <v>45583</v>
      </c>
      <c r="B1174" vm="5870">
        <f ca="1"/>
        <v>40.200000000000003</v>
      </c>
      <c r="C1174" vm="5871">
        <f ca="1"/>
        <v>2595140</v>
      </c>
      <c r="D1174" s="85">
        <f t="shared" ca="1" si="161"/>
        <v>-2.6634382566585822E-2</v>
      </c>
      <c r="U1174" vm="5872">
        <f ca="1"/>
        <v>45590</v>
      </c>
      <c r="V1174" vm="5873">
        <f ca="1"/>
        <v>32.04</v>
      </c>
      <c r="W1174" vm="5874">
        <f ca="1"/>
        <v>509047</v>
      </c>
      <c r="X1174" s="85">
        <f t="shared" ref="X1174:X1179" ca="1" si="176">(V1174-V1173)/V1173</f>
        <v>1.1363636363636347E-2</v>
      </c>
      <c r="AR1174" s="25" vm="5849">
        <f t="shared" ca="1" si="159"/>
        <v>45583</v>
      </c>
      <c r="AS1174">
        <f t="shared" ca="1" si="160"/>
        <v>104324628</v>
      </c>
      <c r="AT1174" t="str">
        <f t="shared" ca="1" si="163"/>
        <v/>
      </c>
      <c r="AU1174" s="25" vm="5872">
        <f t="shared" ca="1" si="164"/>
        <v>45590</v>
      </c>
      <c r="AV1174">
        <f t="shared" ca="1" si="165"/>
        <v>16309865.879999999</v>
      </c>
      <c r="AW1174" s="213" t="str">
        <f t="shared" ca="1" si="166"/>
        <v/>
      </c>
    </row>
    <row r="1175" spans="1:49" x14ac:dyDescent="0.25">
      <c r="A1175" vm="5855">
        <f ca="1"/>
        <v>45586</v>
      </c>
      <c r="B1175" vm="5875">
        <f ca="1"/>
        <v>41.35</v>
      </c>
      <c r="C1175" vm="5876">
        <f ca="1"/>
        <v>2357060</v>
      </c>
      <c r="D1175" s="85">
        <f t="shared" ca="1" si="161"/>
        <v>2.8606965174129317E-2</v>
      </c>
      <c r="U1175" vm="5877">
        <f ca="1"/>
        <v>45593</v>
      </c>
      <c r="V1175" vm="5684">
        <f ca="1"/>
        <v>27.12</v>
      </c>
      <c r="W1175" vm="5878">
        <f ca="1"/>
        <v>1540417</v>
      </c>
      <c r="X1175" s="85">
        <f t="shared" ca="1" si="176"/>
        <v>-0.15355805243445689</v>
      </c>
      <c r="AR1175" s="25" vm="5855">
        <f t="shared" ca="1" si="159"/>
        <v>45586</v>
      </c>
      <c r="AS1175">
        <f t="shared" ca="1" si="160"/>
        <v>97464431</v>
      </c>
      <c r="AT1175" t="str">
        <f t="shared" ca="1" si="163"/>
        <v/>
      </c>
      <c r="AU1175" s="25" vm="5877">
        <f t="shared" ca="1" si="164"/>
        <v>45593</v>
      </c>
      <c r="AV1175">
        <f t="shared" ca="1" si="165"/>
        <v>41776109.039999999</v>
      </c>
      <c r="AW1175" s="213">
        <f t="shared" ca="1" si="166"/>
        <v>23.747218550621685</v>
      </c>
    </row>
    <row r="1176" spans="1:49" x14ac:dyDescent="0.25">
      <c r="A1176" vm="5859">
        <f ca="1"/>
        <v>45587</v>
      </c>
      <c r="B1176" vm="5879">
        <f ca="1"/>
        <v>42.65</v>
      </c>
      <c r="C1176" vm="5880">
        <f ca="1"/>
        <v>2815515</v>
      </c>
      <c r="D1176" s="85">
        <f t="shared" ca="1" si="161"/>
        <v>3.1438935912938261E-2</v>
      </c>
      <c r="U1176" vm="5881">
        <f ca="1"/>
        <v>45594</v>
      </c>
      <c r="V1176" vm="5882">
        <f ca="1"/>
        <v>27.6</v>
      </c>
      <c r="W1176" vm="5883">
        <f ca="1"/>
        <v>455393</v>
      </c>
      <c r="X1176" s="85">
        <f t="shared" ca="1" si="176"/>
        <v>1.7699115044247801E-2</v>
      </c>
      <c r="AR1176" s="25" vm="5859">
        <f t="shared" ca="1" si="159"/>
        <v>45587</v>
      </c>
      <c r="AS1176">
        <f t="shared" ca="1" si="160"/>
        <v>120081714.75</v>
      </c>
      <c r="AT1176" t="str">
        <f t="shared" ca="1" si="163"/>
        <v/>
      </c>
      <c r="AU1176" s="25" vm="5881">
        <f t="shared" ca="1" si="164"/>
        <v>45594</v>
      </c>
      <c r="AV1176">
        <f t="shared" ca="1" si="165"/>
        <v>12568846.800000001</v>
      </c>
      <c r="AW1176" s="213" t="str">
        <f t="shared" ca="1" si="166"/>
        <v/>
      </c>
    </row>
    <row r="1177" spans="1:49" x14ac:dyDescent="0.25">
      <c r="A1177" vm="5863">
        <f ca="1"/>
        <v>45588</v>
      </c>
      <c r="B1177" vm="5614">
        <f ca="1"/>
        <v>44.1</v>
      </c>
      <c r="C1177" vm="5884">
        <f ca="1"/>
        <v>2539320</v>
      </c>
      <c r="D1177" s="85">
        <f t="shared" ca="1" si="161"/>
        <v>3.399765533411496E-2</v>
      </c>
      <c r="U1177" vm="5885">
        <f ca="1"/>
        <v>45595</v>
      </c>
      <c r="V1177" vm="5886">
        <f ca="1"/>
        <v>26.76</v>
      </c>
      <c r="W1177" vm="5887">
        <f ca="1"/>
        <v>466337</v>
      </c>
      <c r="X1177" s="85">
        <f t="shared" ca="1" si="176"/>
        <v>-3.0434782608695646E-2</v>
      </c>
      <c r="AR1177" s="25" vm="5863">
        <f t="shared" ca="1" si="159"/>
        <v>45588</v>
      </c>
      <c r="AS1177">
        <f t="shared" ca="1" si="160"/>
        <v>111984012</v>
      </c>
      <c r="AT1177" t="str">
        <f t="shared" ca="1" si="163"/>
        <v/>
      </c>
      <c r="AU1177" s="25" vm="5885">
        <f t="shared" ca="1" si="164"/>
        <v>45595</v>
      </c>
      <c r="AV1177">
        <f t="shared" ca="1" si="165"/>
        <v>12479178.120000001</v>
      </c>
      <c r="AW1177" s="213" t="str">
        <f t="shared" ca="1" si="166"/>
        <v/>
      </c>
    </row>
    <row r="1178" spans="1:49" x14ac:dyDescent="0.25">
      <c r="A1178" vm="5868">
        <f ca="1"/>
        <v>45589</v>
      </c>
      <c r="B1178" vm="5888">
        <f ca="1"/>
        <v>46.45</v>
      </c>
      <c r="C1178" vm="5889">
        <f ca="1"/>
        <v>3180817</v>
      </c>
      <c r="D1178" s="85">
        <f t="shared" ca="1" si="161"/>
        <v>5.3287981859410465E-2</v>
      </c>
      <c r="U1178" vm="5890">
        <f ca="1"/>
        <v>45596</v>
      </c>
      <c r="V1178" vm="5891">
        <f ca="1"/>
        <v>24.6</v>
      </c>
      <c r="W1178" vm="5892">
        <f ca="1"/>
        <v>1153361</v>
      </c>
      <c r="X1178" s="85">
        <f t="shared" ca="1" si="176"/>
        <v>-8.0717488789237665E-2</v>
      </c>
      <c r="AR1178" s="25" vm="5868">
        <f t="shared" ca="1" si="159"/>
        <v>45589</v>
      </c>
      <c r="AS1178">
        <f t="shared" ca="1" si="160"/>
        <v>147748949.65000001</v>
      </c>
      <c r="AT1178" t="str">
        <f t="shared" ca="1" si="163"/>
        <v/>
      </c>
      <c r="AU1178" s="25" vm="5890">
        <f t="shared" ca="1" si="164"/>
        <v>45596</v>
      </c>
      <c r="AV1178">
        <f t="shared" ca="1" si="165"/>
        <v>28372680.600000001</v>
      </c>
      <c r="AW1178" s="213" t="str">
        <f t="shared" ca="1" si="166"/>
        <v/>
      </c>
    </row>
    <row r="1179" spans="1:49" x14ac:dyDescent="0.25">
      <c r="A1179" vm="5872">
        <f ca="1"/>
        <v>45590</v>
      </c>
      <c r="B1179" vm="5893">
        <f ca="1"/>
        <v>47.3</v>
      </c>
      <c r="C1179" vm="5894">
        <f ca="1"/>
        <v>2754072</v>
      </c>
      <c r="D1179" s="85">
        <f t="shared" ca="1" si="161"/>
        <v>1.8299246501614515E-2</v>
      </c>
      <c r="U1179" vm="5895">
        <f ca="1"/>
        <v>45597</v>
      </c>
      <c r="V1179" vm="5896">
        <f ca="1"/>
        <v>23.76</v>
      </c>
      <c r="W1179" vm="5897">
        <f ca="1"/>
        <v>629012</v>
      </c>
      <c r="X1179" s="85">
        <f t="shared" ca="1" si="176"/>
        <v>-3.414634146341463E-2</v>
      </c>
      <c r="AR1179" s="25" vm="5872">
        <f t="shared" ca="1" si="159"/>
        <v>45590</v>
      </c>
      <c r="AS1179">
        <f t="shared" ca="1" si="160"/>
        <v>130267605.59999999</v>
      </c>
      <c r="AT1179" t="str">
        <f t="shared" ca="1" si="163"/>
        <v/>
      </c>
      <c r="AU1179" s="25" vm="5895">
        <f t="shared" ca="1" si="164"/>
        <v>45597</v>
      </c>
      <c r="AV1179">
        <f t="shared" ca="1" si="165"/>
        <v>14945325.120000001</v>
      </c>
      <c r="AW1179" s="213" t="str">
        <f t="shared" ca="1" si="166"/>
        <v/>
      </c>
    </row>
    <row r="1180" spans="1:49" x14ac:dyDescent="0.25">
      <c r="A1180" vm="5877">
        <f ca="1"/>
        <v>45593</v>
      </c>
      <c r="B1180" vm="5898">
        <f ca="1"/>
        <v>41.1</v>
      </c>
      <c r="C1180" vm="5899">
        <f ca="1"/>
        <v>5360436</v>
      </c>
      <c r="D1180" s="85">
        <f t="shared" ca="1" si="161"/>
        <v>-0.13107822410147985</v>
      </c>
      <c r="U1180" vm="5900">
        <f ca="1"/>
        <v>45600</v>
      </c>
      <c r="V1180" vm="5901">
        <f ca="1"/>
        <v>25.92</v>
      </c>
      <c r="W1180" vm="5902">
        <f ca="1"/>
        <v>648274</v>
      </c>
      <c r="X1180" s="85">
        <f t="shared" ref="X1180:X1184" ca="1" si="177">(V1180-V1179)/V1179</f>
        <v>9.0909090909090912E-2</v>
      </c>
      <c r="AR1180" s="25" vm="5877">
        <f t="shared" ca="1" si="159"/>
        <v>45593</v>
      </c>
      <c r="AS1180">
        <f t="shared" ca="1" si="160"/>
        <v>220313919.59999999</v>
      </c>
      <c r="AT1180" t="str">
        <f t="shared" ca="1" si="163"/>
        <v/>
      </c>
      <c r="AU1180" s="25" vm="5900">
        <f t="shared" ca="1" si="164"/>
        <v>45600</v>
      </c>
      <c r="AV1180">
        <f t="shared" ca="1" si="165"/>
        <v>16803262.080000002</v>
      </c>
      <c r="AW1180" s="213" t="str">
        <f t="shared" ca="1" si="166"/>
        <v/>
      </c>
    </row>
    <row r="1181" spans="1:49" x14ac:dyDescent="0.25">
      <c r="A1181" vm="5881">
        <f ca="1"/>
        <v>45594</v>
      </c>
      <c r="B1181" vm="5903">
        <f ca="1"/>
        <v>41.4</v>
      </c>
      <c r="C1181" vm="5904">
        <f ca="1"/>
        <v>2179420</v>
      </c>
      <c r="D1181" s="85">
        <f t="shared" ca="1" si="161"/>
        <v>7.2992700729926311E-3</v>
      </c>
      <c r="U1181" vm="5905">
        <f ca="1"/>
        <v>45601</v>
      </c>
      <c r="V1181" vm="5906">
        <f ca="1"/>
        <v>23.88</v>
      </c>
      <c r="W1181" vm="5907">
        <f ca="1"/>
        <v>629848</v>
      </c>
      <c r="X1181" s="85">
        <f t="shared" ca="1" si="177"/>
        <v>-7.8703703703703803E-2</v>
      </c>
      <c r="AR1181" s="25" vm="5881">
        <f t="shared" ca="1" si="159"/>
        <v>45594</v>
      </c>
      <c r="AS1181">
        <f t="shared" ca="1" si="160"/>
        <v>90227988</v>
      </c>
      <c r="AT1181" t="str">
        <f t="shared" ca="1" si="163"/>
        <v/>
      </c>
      <c r="AU1181" s="25" vm="5905">
        <f t="shared" ca="1" si="164"/>
        <v>45601</v>
      </c>
      <c r="AV1181">
        <f t="shared" ca="1" si="165"/>
        <v>15040770.24</v>
      </c>
      <c r="AW1181" s="213" t="str">
        <f t="shared" ca="1" si="166"/>
        <v/>
      </c>
    </row>
    <row r="1182" spans="1:49" x14ac:dyDescent="0.25">
      <c r="A1182" vm="5885">
        <f ca="1"/>
        <v>45595</v>
      </c>
      <c r="B1182" vm="5908">
        <f ca="1"/>
        <v>40.4</v>
      </c>
      <c r="C1182" vm="5909">
        <f ca="1"/>
        <v>2781550</v>
      </c>
      <c r="D1182" s="85">
        <f t="shared" ca="1" si="161"/>
        <v>-2.4154589371980676E-2</v>
      </c>
      <c r="U1182" vm="5910">
        <f ca="1"/>
        <v>45602</v>
      </c>
      <c r="V1182" vm="5911">
        <f ca="1"/>
        <v>25.08</v>
      </c>
      <c r="W1182" vm="5912">
        <f ca="1"/>
        <v>537347</v>
      </c>
      <c r="X1182" s="85">
        <f t="shared" ca="1" si="177"/>
        <v>5.025125628140701E-2</v>
      </c>
      <c r="AR1182" s="25" vm="5885">
        <f t="shared" ca="1" si="159"/>
        <v>45595</v>
      </c>
      <c r="AS1182">
        <f t="shared" ca="1" si="160"/>
        <v>112374620</v>
      </c>
      <c r="AT1182" t="str">
        <f t="shared" ca="1" si="163"/>
        <v/>
      </c>
      <c r="AU1182" s="25" vm="5910">
        <f t="shared" ca="1" si="164"/>
        <v>45602</v>
      </c>
      <c r="AV1182">
        <f t="shared" ca="1" si="165"/>
        <v>13476662.76</v>
      </c>
      <c r="AW1182" s="213" t="str">
        <f t="shared" ca="1" si="166"/>
        <v/>
      </c>
    </row>
    <row r="1183" spans="1:49" x14ac:dyDescent="0.25">
      <c r="A1183" vm="5890">
        <f ca="1"/>
        <v>45596</v>
      </c>
      <c r="B1183" vm="5913">
        <f ca="1"/>
        <v>37.35</v>
      </c>
      <c r="C1183" vm="5914">
        <f ca="1"/>
        <v>4209528</v>
      </c>
      <c r="D1183" s="85">
        <f t="shared" ca="1" si="161"/>
        <v>-7.5495049504950423E-2</v>
      </c>
      <c r="U1183" vm="5915">
        <f ca="1"/>
        <v>45603</v>
      </c>
      <c r="V1183" vm="5916">
        <f ca="1"/>
        <v>24.24</v>
      </c>
      <c r="W1183" vm="5917">
        <f ca="1"/>
        <v>634357</v>
      </c>
      <c r="X1183" s="85">
        <f t="shared" ca="1" si="177"/>
        <v>-3.3492822966507171E-2</v>
      </c>
      <c r="AR1183" s="25" vm="5890">
        <f t="shared" ca="1" si="159"/>
        <v>45596</v>
      </c>
      <c r="AS1183">
        <f t="shared" ca="1" si="160"/>
        <v>157225870.80000001</v>
      </c>
      <c r="AT1183" t="str">
        <f t="shared" ca="1" si="163"/>
        <v/>
      </c>
      <c r="AU1183" s="25" vm="5915">
        <f t="shared" ca="1" si="164"/>
        <v>45603</v>
      </c>
      <c r="AV1183">
        <f t="shared" ca="1" si="165"/>
        <v>15376813.68</v>
      </c>
      <c r="AW1183" s="213" t="str">
        <f t="shared" ca="1" si="166"/>
        <v/>
      </c>
    </row>
    <row r="1184" spans="1:49" x14ac:dyDescent="0.25">
      <c r="A1184" vm="5895">
        <f ca="1"/>
        <v>45597</v>
      </c>
      <c r="B1184" vm="5918">
        <f ca="1"/>
        <v>36.450000000000003</v>
      </c>
      <c r="C1184" vm="5919">
        <f ca="1"/>
        <v>3100071</v>
      </c>
      <c r="D1184" s="85">
        <f t="shared" ca="1" si="161"/>
        <v>-2.4096385542168634E-2</v>
      </c>
      <c r="U1184" vm="82">
        <f ca="1"/>
        <v>45604</v>
      </c>
      <c r="V1184" vm="5920">
        <f ca="1"/>
        <v>23.7</v>
      </c>
      <c r="W1184" vm="5921">
        <f ca="1"/>
        <v>627674</v>
      </c>
      <c r="X1184" s="85">
        <f t="shared" ca="1" si="177"/>
        <v>-2.2277227722772245E-2</v>
      </c>
      <c r="AR1184" s="25" vm="5895">
        <f t="shared" ca="1" si="159"/>
        <v>45597</v>
      </c>
      <c r="AS1184">
        <f t="shared" ca="1" si="160"/>
        <v>112997587.95</v>
      </c>
      <c r="AT1184" t="str">
        <f t="shared" ca="1" si="163"/>
        <v/>
      </c>
      <c r="AU1184" s="25" vm="82">
        <f t="shared" ca="1" si="164"/>
        <v>45604</v>
      </c>
      <c r="AV1184">
        <f t="shared" ca="1" si="165"/>
        <v>14875873.799999999</v>
      </c>
      <c r="AW1184" s="213" t="str">
        <f t="shared" ca="1" si="166"/>
        <v/>
      </c>
    </row>
    <row r="1185" spans="1:49" x14ac:dyDescent="0.25">
      <c r="A1185" vm="5900">
        <f ca="1"/>
        <v>45600</v>
      </c>
      <c r="B1185" vm="5922">
        <f ca="1"/>
        <v>39.25</v>
      </c>
      <c r="C1185" vm="5923">
        <f ca="1"/>
        <v>3379056</v>
      </c>
      <c r="D1185" s="88" t="s">
        <v>37</v>
      </c>
      <c r="U1185" vm="5924">
        <f ca="1"/>
        <v>45607</v>
      </c>
      <c r="V1185" vm="5882">
        <f ca="1"/>
        <v>27.6</v>
      </c>
      <c r="W1185" vm="5925">
        <f ca="1"/>
        <v>960142</v>
      </c>
      <c r="X1185" s="85">
        <f t="shared" ref="X1185:X1186" ca="1" si="178">(V1185-V1184)/V1184</f>
        <v>0.16455696202531656</v>
      </c>
      <c r="AR1185" s="25" vm="5900">
        <f t="shared" ca="1" si="159"/>
        <v>45600</v>
      </c>
      <c r="AS1185">
        <f t="shared" ca="1" si="160"/>
        <v>132627948</v>
      </c>
      <c r="AT1185" t="str">
        <f t="shared" ca="1" si="163"/>
        <v/>
      </c>
      <c r="AU1185" s="25" vm="5924">
        <f t="shared" ca="1" si="164"/>
        <v>45607</v>
      </c>
      <c r="AV1185">
        <f t="shared" ca="1" si="165"/>
        <v>26499919.200000003</v>
      </c>
      <c r="AW1185" s="213" t="str">
        <f t="shared" ca="1" si="166"/>
        <v/>
      </c>
    </row>
    <row r="1186" spans="1:49" x14ac:dyDescent="0.25">
      <c r="A1186" vm="5905">
        <f ca="1"/>
        <v>45601</v>
      </c>
      <c r="B1186" vm="5918">
        <f ca="1"/>
        <v>36.450000000000003</v>
      </c>
      <c r="C1186" vm="5926">
        <f ca="1"/>
        <v>2958574</v>
      </c>
      <c r="D1186" s="85">
        <f t="shared" ref="D1186:D1218" ca="1" si="179">(B1186-B1185)/B1185</f>
        <v>-7.1337579617834324E-2</v>
      </c>
      <c r="U1186" vm="5927">
        <f ca="1"/>
        <v>45608</v>
      </c>
      <c r="V1186" vm="5882">
        <f ca="1"/>
        <v>27.6</v>
      </c>
      <c r="W1186" vm="5928">
        <f ca="1"/>
        <v>943069</v>
      </c>
      <c r="X1186" s="85">
        <f t="shared" ca="1" si="178"/>
        <v>0</v>
      </c>
      <c r="AR1186" s="25" vm="5905">
        <f t="shared" ca="1" si="159"/>
        <v>45601</v>
      </c>
      <c r="AS1186">
        <f t="shared" ca="1" si="160"/>
        <v>107840022.30000001</v>
      </c>
      <c r="AT1186" t="str">
        <f t="shared" ca="1" si="163"/>
        <v/>
      </c>
      <c r="AU1186" s="25" vm="5927">
        <f t="shared" ca="1" si="164"/>
        <v>45608</v>
      </c>
      <c r="AV1186">
        <f t="shared" ca="1" si="165"/>
        <v>26028704.400000002</v>
      </c>
      <c r="AW1186" s="213" t="str">
        <f t="shared" ca="1" si="166"/>
        <v/>
      </c>
    </row>
    <row r="1187" spans="1:49" x14ac:dyDescent="0.25">
      <c r="A1187" vm="5910">
        <f ca="1"/>
        <v>45602</v>
      </c>
      <c r="B1187" vm="5929">
        <f ca="1"/>
        <v>38.200000000000003</v>
      </c>
      <c r="C1187" vm="5930">
        <f ca="1"/>
        <v>2281955</v>
      </c>
      <c r="D1187" s="85">
        <f t="shared" ca="1" si="179"/>
        <v>4.8010973936899862E-2</v>
      </c>
      <c r="U1187" vm="5931">
        <f ca="1"/>
        <v>45609</v>
      </c>
      <c r="V1187" vm="5932">
        <f ca="1"/>
        <v>29.28</v>
      </c>
      <c r="W1187" vm="5933">
        <f ca="1"/>
        <v>638656</v>
      </c>
      <c r="X1187" s="85">
        <f t="shared" ref="X1187:X1188" ca="1" si="180">(V1187-V1186)/V1186</f>
        <v>6.0869565217391293E-2</v>
      </c>
      <c r="AR1187" s="25" vm="5910">
        <f t="shared" ca="1" si="159"/>
        <v>45602</v>
      </c>
      <c r="AS1187">
        <f t="shared" ca="1" si="160"/>
        <v>87170681</v>
      </c>
      <c r="AT1187" t="str">
        <f t="shared" ca="1" si="163"/>
        <v/>
      </c>
      <c r="AU1187" s="25" vm="5931">
        <f t="shared" ca="1" si="164"/>
        <v>45609</v>
      </c>
      <c r="AV1187">
        <f t="shared" ca="1" si="165"/>
        <v>18699847.68</v>
      </c>
      <c r="AW1187" s="213" t="str">
        <f t="shared" ca="1" si="166"/>
        <v/>
      </c>
    </row>
    <row r="1188" spans="1:49" x14ac:dyDescent="0.25">
      <c r="A1188" vm="5915">
        <f ca="1"/>
        <v>45603</v>
      </c>
      <c r="B1188" vm="5934">
        <f ca="1"/>
        <v>36.99</v>
      </c>
      <c r="C1188" vm="5935">
        <f ca="1"/>
        <v>2806518</v>
      </c>
      <c r="D1188" s="85">
        <f t="shared" ca="1" si="179"/>
        <v>-3.1675392670157086E-2</v>
      </c>
      <c r="U1188" vm="5936">
        <f ca="1"/>
        <v>45610</v>
      </c>
      <c r="V1188" vm="5937">
        <f ca="1"/>
        <v>25.8</v>
      </c>
      <c r="W1188" vm="5938">
        <f ca="1"/>
        <v>1335200</v>
      </c>
      <c r="X1188" s="85">
        <f t="shared" ca="1" si="180"/>
        <v>-0.11885245901639345</v>
      </c>
      <c r="AR1188" s="25" vm="5915">
        <f t="shared" ca="1" si="159"/>
        <v>45603</v>
      </c>
      <c r="AS1188">
        <f t="shared" ca="1" si="160"/>
        <v>103813100.82000001</v>
      </c>
      <c r="AT1188" t="str">
        <f t="shared" ca="1" si="163"/>
        <v/>
      </c>
      <c r="AU1188" s="25" vm="5936">
        <f t="shared" ca="1" si="164"/>
        <v>45610</v>
      </c>
      <c r="AV1188">
        <f t="shared" ca="1" si="165"/>
        <v>34448160</v>
      </c>
      <c r="AW1188" s="213" t="str">
        <f t="shared" ca="1" si="166"/>
        <v/>
      </c>
    </row>
    <row r="1189" spans="1:49" x14ac:dyDescent="0.25">
      <c r="A1189" vm="82">
        <f ca="1"/>
        <v>45604</v>
      </c>
      <c r="B1189" vm="5939">
        <f ca="1"/>
        <v>36.03</v>
      </c>
      <c r="C1189" vm="5940">
        <f ca="1"/>
        <v>1973472</v>
      </c>
      <c r="D1189" s="85">
        <f t="shared" ca="1" si="179"/>
        <v>-2.5952960259529624E-2</v>
      </c>
      <c r="U1189" vm="5941">
        <f ca="1"/>
        <v>45611</v>
      </c>
      <c r="V1189" vm="5942">
        <f ca="1"/>
        <v>26.64</v>
      </c>
      <c r="W1189" vm="5943">
        <f ca="1"/>
        <v>578383</v>
      </c>
      <c r="X1189" s="85">
        <f t="shared" ref="X1189" ca="1" si="181">(V1189-V1188)/V1188</f>
        <v>3.2558139534883714E-2</v>
      </c>
      <c r="AR1189" s="25" vm="82">
        <f t="shared" ca="1" si="159"/>
        <v>45604</v>
      </c>
      <c r="AS1189">
        <f t="shared" ca="1" si="160"/>
        <v>71104196.159999996</v>
      </c>
      <c r="AT1189" t="str">
        <f t="shared" ca="1" si="163"/>
        <v/>
      </c>
      <c r="AU1189" s="25" vm="5941">
        <f t="shared" ca="1" si="164"/>
        <v>45611</v>
      </c>
      <c r="AV1189">
        <f t="shared" ca="1" si="165"/>
        <v>15408123.120000001</v>
      </c>
      <c r="AW1189" s="213" t="str">
        <f t="shared" ca="1" si="166"/>
        <v/>
      </c>
    </row>
    <row r="1190" spans="1:49" x14ac:dyDescent="0.25">
      <c r="A1190" vm="5924">
        <f ca="1"/>
        <v>45607</v>
      </c>
      <c r="B1190" vm="5944">
        <f ca="1"/>
        <v>41.59</v>
      </c>
      <c r="C1190" vm="5945">
        <f ca="1"/>
        <v>3761498</v>
      </c>
      <c r="D1190" s="85">
        <f t="shared" ca="1" si="179"/>
        <v>0.15431584790452407</v>
      </c>
      <c r="U1190" vm="5946">
        <f ca="1"/>
        <v>45614</v>
      </c>
      <c r="V1190" vm="5947">
        <f ca="1"/>
        <v>28.32</v>
      </c>
      <c r="W1190" vm="5948">
        <f ca="1"/>
        <v>499741</v>
      </c>
      <c r="X1190" s="85">
        <f t="shared" ref="X1190:X1191" ca="1" si="182">(V1190-V1189)/V1189</f>
        <v>6.3063063063063057E-2</v>
      </c>
      <c r="AR1190" s="25" vm="5924">
        <f t="shared" ca="1" si="159"/>
        <v>45607</v>
      </c>
      <c r="AS1190">
        <f t="shared" ca="1" si="160"/>
        <v>156440701.82000002</v>
      </c>
      <c r="AT1190" t="str">
        <f t="shared" ca="1" si="163"/>
        <v/>
      </c>
      <c r="AU1190" s="25" vm="5946">
        <f t="shared" ca="1" si="164"/>
        <v>45614</v>
      </c>
      <c r="AV1190">
        <f t="shared" ca="1" si="165"/>
        <v>14152665.120000001</v>
      </c>
      <c r="AW1190" s="213" t="str">
        <f t="shared" ca="1" si="166"/>
        <v/>
      </c>
    </row>
    <row r="1191" spans="1:49" x14ac:dyDescent="0.25">
      <c r="A1191" vm="5927">
        <f ca="1"/>
        <v>45608</v>
      </c>
      <c r="B1191" vm="5949">
        <f ca="1"/>
        <v>41.33</v>
      </c>
      <c r="C1191" vm="5950">
        <f ca="1"/>
        <v>2775474</v>
      </c>
      <c r="D1191" s="85">
        <f t="shared" ca="1" si="179"/>
        <v>-6.2515027650878836E-3</v>
      </c>
      <c r="U1191" vm="5951">
        <f ca="1"/>
        <v>45615</v>
      </c>
      <c r="V1191" vm="5694">
        <f ca="1"/>
        <v>28.68</v>
      </c>
      <c r="W1191" vm="5952">
        <f ca="1"/>
        <v>634813</v>
      </c>
      <c r="X1191" s="85">
        <f t="shared" ca="1" si="182"/>
        <v>1.2711864406779641E-2</v>
      </c>
      <c r="AR1191" s="25" vm="5927">
        <f t="shared" ca="1" si="159"/>
        <v>45608</v>
      </c>
      <c r="AS1191">
        <f t="shared" ca="1" si="160"/>
        <v>114710340.42</v>
      </c>
      <c r="AT1191" t="str">
        <f t="shared" ca="1" si="163"/>
        <v/>
      </c>
      <c r="AU1191" s="25" vm="5951">
        <f t="shared" ca="1" si="164"/>
        <v>45615</v>
      </c>
      <c r="AV1191">
        <f t="shared" ca="1" si="165"/>
        <v>18206436.84</v>
      </c>
      <c r="AW1191" s="213" t="str">
        <f t="shared" ca="1" si="166"/>
        <v/>
      </c>
    </row>
    <row r="1192" spans="1:49" x14ac:dyDescent="0.25">
      <c r="A1192" vm="5931">
        <f ca="1"/>
        <v>45609</v>
      </c>
      <c r="B1192" vm="5953">
        <f ca="1"/>
        <v>43.89</v>
      </c>
      <c r="C1192" vm="5954">
        <f ca="1"/>
        <v>2918636</v>
      </c>
      <c r="D1192" s="85">
        <f t="shared" ca="1" si="179"/>
        <v>6.1940479070892875E-2</v>
      </c>
      <c r="U1192" vm="5955">
        <f ca="1"/>
        <v>45616</v>
      </c>
      <c r="V1192" vm="5592">
        <f ca="1"/>
        <v>32.4</v>
      </c>
      <c r="W1192" vm="5956">
        <f ca="1"/>
        <v>977749</v>
      </c>
      <c r="X1192" s="85">
        <f t="shared" ref="X1192:X1194" ca="1" si="183">(V1192-V1191)/V1191</f>
        <v>0.12970711297071125</v>
      </c>
      <c r="AR1192" s="25" vm="5931">
        <f t="shared" ca="1" si="159"/>
        <v>45609</v>
      </c>
      <c r="AS1192">
        <f t="shared" ca="1" si="160"/>
        <v>128098934.04000001</v>
      </c>
      <c r="AT1192" t="str">
        <f t="shared" ca="1" si="163"/>
        <v/>
      </c>
      <c r="AU1192" s="25" vm="5955">
        <f t="shared" ca="1" si="164"/>
        <v>45616</v>
      </c>
      <c r="AV1192">
        <f t="shared" ca="1" si="165"/>
        <v>31679067.599999998</v>
      </c>
      <c r="AW1192" s="213" t="str">
        <f t="shared" ca="1" si="166"/>
        <v/>
      </c>
    </row>
    <row r="1193" spans="1:49" x14ac:dyDescent="0.25">
      <c r="A1193" vm="5936">
        <f ca="1"/>
        <v>45610</v>
      </c>
      <c r="B1193" vm="5957">
        <f ca="1"/>
        <v>38.81</v>
      </c>
      <c r="C1193" vm="5958">
        <f ca="1"/>
        <v>3520307</v>
      </c>
      <c r="D1193" s="85">
        <f t="shared" ca="1" si="179"/>
        <v>-0.11574390521758939</v>
      </c>
      <c r="U1193" vm="5959">
        <f ca="1"/>
        <v>45617</v>
      </c>
      <c r="V1193" vm="5647">
        <f ca="1"/>
        <v>34.08</v>
      </c>
      <c r="W1193" vm="5960">
        <f ca="1"/>
        <v>1197856</v>
      </c>
      <c r="X1193" s="85">
        <f t="shared" ca="1" si="183"/>
        <v>5.1851851851851843E-2</v>
      </c>
      <c r="AR1193" s="25" vm="5936">
        <f t="shared" ca="1" si="159"/>
        <v>45610</v>
      </c>
      <c r="AS1193">
        <f t="shared" ca="1" si="160"/>
        <v>136623114.67000002</v>
      </c>
      <c r="AT1193" t="str">
        <f t="shared" ca="1" si="163"/>
        <v/>
      </c>
      <c r="AU1193" s="25" vm="5959">
        <f t="shared" ca="1" si="164"/>
        <v>45617</v>
      </c>
      <c r="AV1193">
        <f t="shared" ca="1" si="165"/>
        <v>40822932.479999997</v>
      </c>
      <c r="AW1193" s="213" t="str">
        <f t="shared" ca="1" si="166"/>
        <v/>
      </c>
    </row>
    <row r="1194" spans="1:49" x14ac:dyDescent="0.25">
      <c r="A1194" vm="5941">
        <f ca="1"/>
        <v>45611</v>
      </c>
      <c r="B1194" vm="5961">
        <f ca="1"/>
        <v>40.17</v>
      </c>
      <c r="C1194" vm="5962">
        <f ca="1"/>
        <v>1886921</v>
      </c>
      <c r="D1194" s="85">
        <f t="shared" ca="1" si="179"/>
        <v>3.5042514815769116E-2</v>
      </c>
      <c r="U1194" vm="5963">
        <f ca="1"/>
        <v>45618</v>
      </c>
      <c r="V1194" vm="5964">
        <f ca="1"/>
        <v>30.36</v>
      </c>
      <c r="W1194" vm="5965">
        <f ca="1"/>
        <v>1145112</v>
      </c>
      <c r="X1194" s="85">
        <f t="shared" ca="1" si="183"/>
        <v>-0.10915492957746475</v>
      </c>
      <c r="AR1194" s="25" vm="5941">
        <f t="shared" ca="1" si="159"/>
        <v>45611</v>
      </c>
      <c r="AS1194">
        <f t="shared" ca="1" si="160"/>
        <v>75797616.570000008</v>
      </c>
      <c r="AT1194" t="str">
        <f t="shared" ca="1" si="163"/>
        <v/>
      </c>
      <c r="AU1194" s="25" vm="5963">
        <f t="shared" ca="1" si="164"/>
        <v>45618</v>
      </c>
      <c r="AV1194">
        <f t="shared" ca="1" si="165"/>
        <v>34765600.32</v>
      </c>
      <c r="AW1194" s="213" t="str">
        <f t="shared" ca="1" si="166"/>
        <v/>
      </c>
    </row>
    <row r="1195" spans="1:49" x14ac:dyDescent="0.25">
      <c r="A1195" vm="5946">
        <f ca="1"/>
        <v>45614</v>
      </c>
      <c r="B1195" vm="5966">
        <f ca="1"/>
        <v>42.37</v>
      </c>
      <c r="C1195" vm="5967">
        <f ca="1"/>
        <v>1998949</v>
      </c>
      <c r="D1195" s="85">
        <f t="shared" ca="1" si="179"/>
        <v>5.476723923325854E-2</v>
      </c>
      <c r="U1195" vm="5968">
        <f ca="1"/>
        <v>45621</v>
      </c>
      <c r="V1195" vm="5592">
        <f ca="1"/>
        <v>32.4</v>
      </c>
      <c r="W1195" vm="5969">
        <f ca="1"/>
        <v>1069517</v>
      </c>
      <c r="X1195" s="85">
        <f t="shared" ref="X1195:X1199" ca="1" si="184">(V1195-V1194)/V1194</f>
        <v>6.7193675889328036E-2</v>
      </c>
      <c r="AR1195" s="25" vm="5946">
        <f t="shared" ca="1" si="159"/>
        <v>45614</v>
      </c>
      <c r="AS1195">
        <f t="shared" ca="1" si="160"/>
        <v>84695469.129999995</v>
      </c>
      <c r="AT1195" t="str">
        <f t="shared" ca="1" si="163"/>
        <v/>
      </c>
      <c r="AU1195" s="25" vm="5968">
        <f t="shared" ca="1" si="164"/>
        <v>45621</v>
      </c>
      <c r="AV1195">
        <f t="shared" ca="1" si="165"/>
        <v>34652350.799999997</v>
      </c>
      <c r="AW1195" s="213" t="str">
        <f t="shared" ca="1" si="166"/>
        <v/>
      </c>
    </row>
    <row r="1196" spans="1:49" x14ac:dyDescent="0.25">
      <c r="A1196" vm="5951">
        <f ca="1"/>
        <v>45615</v>
      </c>
      <c r="B1196" vm="5970">
        <f ca="1"/>
        <v>43.19</v>
      </c>
      <c r="C1196" vm="5971">
        <f ca="1"/>
        <v>2902186</v>
      </c>
      <c r="D1196" s="85">
        <f t="shared" ca="1" si="179"/>
        <v>1.9353316025489741E-2</v>
      </c>
      <c r="U1196" vm="5972">
        <f ca="1"/>
        <v>45622</v>
      </c>
      <c r="V1196" vm="5973">
        <f ca="1"/>
        <v>33.6</v>
      </c>
      <c r="W1196" vm="5974">
        <f ca="1"/>
        <v>1258048</v>
      </c>
      <c r="X1196" s="85">
        <f t="shared" ca="1" si="184"/>
        <v>3.7037037037037125E-2</v>
      </c>
      <c r="AR1196" s="25" vm="5951">
        <f t="shared" ca="1" si="159"/>
        <v>45615</v>
      </c>
      <c r="AS1196">
        <f t="shared" ca="1" si="160"/>
        <v>125345413.33999999</v>
      </c>
      <c r="AT1196" t="str">
        <f t="shared" ca="1" si="163"/>
        <v/>
      </c>
      <c r="AU1196" s="25" vm="5972">
        <f t="shared" ca="1" si="164"/>
        <v>45622</v>
      </c>
      <c r="AV1196">
        <f t="shared" ca="1" si="165"/>
        <v>42270412.800000004</v>
      </c>
      <c r="AW1196" s="213">
        <f t="shared" ca="1" si="166"/>
        <v>19.394190536181117</v>
      </c>
    </row>
    <row r="1197" spans="1:49" x14ac:dyDescent="0.25">
      <c r="A1197" vm="5955">
        <f ca="1"/>
        <v>45616</v>
      </c>
      <c r="B1197" vm="5975">
        <f ca="1"/>
        <v>48.74</v>
      </c>
      <c r="C1197" vm="5976">
        <f ca="1"/>
        <v>4837183</v>
      </c>
      <c r="D1197" s="85">
        <f t="shared" ca="1" si="179"/>
        <v>0.12850196804815942</v>
      </c>
      <c r="U1197" vm="5977">
        <f ca="1"/>
        <v>45623</v>
      </c>
      <c r="V1197" vm="5978">
        <f ca="1"/>
        <v>28.08</v>
      </c>
      <c r="W1197" vm="5979">
        <f ca="1"/>
        <v>1207809</v>
      </c>
      <c r="X1197" s="89" t="s">
        <v>37</v>
      </c>
      <c r="AR1197" s="25" vm="5955">
        <f t="shared" ca="1" si="159"/>
        <v>45616</v>
      </c>
      <c r="AS1197">
        <f t="shared" ca="1" si="160"/>
        <v>235764299.42000002</v>
      </c>
      <c r="AT1197" t="str">
        <f t="shared" ca="1" si="163"/>
        <v/>
      </c>
      <c r="AU1197" s="25" vm="5977">
        <f t="shared" ca="1" si="164"/>
        <v>45623</v>
      </c>
      <c r="AV1197">
        <f t="shared" ca="1" si="165"/>
        <v>33915276.719999999</v>
      </c>
      <c r="AW1197" s="213" t="str">
        <f t="shared" ca="1" si="166"/>
        <v/>
      </c>
    </row>
    <row r="1198" spans="1:49" x14ac:dyDescent="0.25">
      <c r="A1198" vm="5959">
        <f ca="1"/>
        <v>45617</v>
      </c>
      <c r="B1198" vm="5980">
        <f ca="1"/>
        <v>51.38</v>
      </c>
      <c r="C1198" vm="5981">
        <f ca="1"/>
        <v>4170858</v>
      </c>
      <c r="D1198" s="85">
        <f t="shared" ca="1" si="179"/>
        <v>5.4164956914238831E-2</v>
      </c>
      <c r="U1198" vm="5982">
        <f ca="1"/>
        <v>45624</v>
      </c>
      <c r="V1198" vm="5837">
        <f ca="1"/>
        <v>29.4</v>
      </c>
      <c r="W1198" vm="5983">
        <f ca="1"/>
        <v>668428</v>
      </c>
      <c r="X1198" s="85">
        <f t="shared" ca="1" si="184"/>
        <v>4.7008547008547022E-2</v>
      </c>
      <c r="AR1198" s="25" vm="5959">
        <f t="shared" ca="1" si="159"/>
        <v>45617</v>
      </c>
      <c r="AS1198">
        <f t="shared" ca="1" si="160"/>
        <v>214298684.04000002</v>
      </c>
      <c r="AT1198" t="str">
        <f t="shared" ca="1" si="163"/>
        <v/>
      </c>
      <c r="AU1198" s="25" vm="5982">
        <f t="shared" ca="1" si="164"/>
        <v>45624</v>
      </c>
      <c r="AV1198">
        <f t="shared" ca="1" si="165"/>
        <v>19651783.199999999</v>
      </c>
      <c r="AW1198" s="213" t="str">
        <f t="shared" ca="1" si="166"/>
        <v/>
      </c>
    </row>
    <row r="1199" spans="1:49" x14ac:dyDescent="0.25">
      <c r="A1199" vm="5963">
        <f ca="1"/>
        <v>45618</v>
      </c>
      <c r="B1199" vm="5984">
        <f ca="1"/>
        <v>45.54</v>
      </c>
      <c r="C1199" vm="5985">
        <f ca="1"/>
        <v>4203548</v>
      </c>
      <c r="D1199" s="85">
        <f t="shared" ca="1" si="179"/>
        <v>-0.11366290385363961</v>
      </c>
      <c r="U1199" vm="5986">
        <f ca="1"/>
        <v>45625</v>
      </c>
      <c r="V1199" vm="5987">
        <f ca="1"/>
        <v>30.91</v>
      </c>
      <c r="W1199" vm="5988">
        <f ca="1"/>
        <v>922409</v>
      </c>
      <c r="X1199" s="85">
        <f t="shared" ca="1" si="184"/>
        <v>5.1360544217687133E-2</v>
      </c>
      <c r="AR1199" s="25" vm="5963">
        <f t="shared" ca="1" si="159"/>
        <v>45618</v>
      </c>
      <c r="AS1199">
        <f t="shared" ca="1" si="160"/>
        <v>191429575.91999999</v>
      </c>
      <c r="AT1199" t="str">
        <f t="shared" ca="1" si="163"/>
        <v/>
      </c>
      <c r="AU1199" s="25" vm="5986">
        <f t="shared" ca="1" si="164"/>
        <v>45625</v>
      </c>
      <c r="AV1199">
        <f t="shared" ca="1" si="165"/>
        <v>28511662.190000001</v>
      </c>
      <c r="AW1199" s="213" t="str">
        <f t="shared" ca="1" si="166"/>
        <v/>
      </c>
    </row>
    <row r="1200" spans="1:49" x14ac:dyDescent="0.25">
      <c r="A1200" vm="5968">
        <f ca="1"/>
        <v>45621</v>
      </c>
      <c r="B1200" vm="5989">
        <f ca="1"/>
        <v>48.62</v>
      </c>
      <c r="C1200" vm="5990">
        <f ca="1"/>
        <v>3780971</v>
      </c>
      <c r="D1200" s="85">
        <f t="shared" ca="1" si="179"/>
        <v>6.7632850241545861E-2</v>
      </c>
      <c r="U1200" vm="5991">
        <f ca="1"/>
        <v>45628</v>
      </c>
      <c r="V1200" vm="5992">
        <f ca="1"/>
        <v>28.03</v>
      </c>
      <c r="W1200" vm="5993">
        <f ca="1"/>
        <v>1407225</v>
      </c>
      <c r="X1200" s="85">
        <f t="shared" ref="X1200:X1203" ca="1" si="185">(V1200-V1199)/V1199</f>
        <v>-9.3173730184406306E-2</v>
      </c>
      <c r="AR1200" s="25" vm="5968">
        <f t="shared" ca="1" si="159"/>
        <v>45621</v>
      </c>
      <c r="AS1200">
        <f t="shared" ca="1" si="160"/>
        <v>183830810.01999998</v>
      </c>
      <c r="AT1200" t="str">
        <f t="shared" ca="1" si="163"/>
        <v/>
      </c>
      <c r="AU1200" s="25" vm="5991">
        <f t="shared" ca="1" si="164"/>
        <v>45628</v>
      </c>
      <c r="AV1200">
        <f t="shared" ca="1" si="165"/>
        <v>39444516.75</v>
      </c>
      <c r="AW1200" s="213" t="str">
        <f t="shared" ca="1" si="166"/>
        <v/>
      </c>
    </row>
    <row r="1201" spans="1:49" x14ac:dyDescent="0.25">
      <c r="A1201" vm="5972">
        <f ca="1"/>
        <v>45622</v>
      </c>
      <c r="B1201" vm="5994">
        <f ca="1"/>
        <v>50.49</v>
      </c>
      <c r="C1201" vm="5995">
        <f ca="1"/>
        <v>3319673</v>
      </c>
      <c r="D1201" s="85">
        <f t="shared" ca="1" si="179"/>
        <v>3.8461538461538554E-2</v>
      </c>
      <c r="U1201" vm="5996">
        <f ca="1"/>
        <v>45629</v>
      </c>
      <c r="V1201" vm="5997">
        <f ca="1"/>
        <v>25.3</v>
      </c>
      <c r="W1201" vm="5998">
        <f ca="1"/>
        <v>1150300</v>
      </c>
      <c r="X1201" s="85">
        <f t="shared" ca="1" si="185"/>
        <v>-9.7395647520513745E-2</v>
      </c>
      <c r="AR1201" s="25" vm="5972">
        <f t="shared" ca="1" si="159"/>
        <v>45622</v>
      </c>
      <c r="AS1201">
        <f t="shared" ca="1" si="160"/>
        <v>167610289.77000001</v>
      </c>
      <c r="AT1201" t="str">
        <f t="shared" ca="1" si="163"/>
        <v/>
      </c>
      <c r="AU1201" s="25" vm="5996">
        <f t="shared" ca="1" si="164"/>
        <v>45629</v>
      </c>
      <c r="AV1201">
        <f t="shared" ca="1" si="165"/>
        <v>29102590</v>
      </c>
      <c r="AW1201" s="213" t="str">
        <f t="shared" ca="1" si="166"/>
        <v/>
      </c>
    </row>
    <row r="1202" spans="1:49" x14ac:dyDescent="0.25">
      <c r="A1202" vm="5977">
        <f ca="1"/>
        <v>45623</v>
      </c>
      <c r="B1202" vm="5999">
        <f ca="1"/>
        <v>42.15</v>
      </c>
      <c r="C1202" vm="6000">
        <f ca="1"/>
        <v>4657025</v>
      </c>
      <c r="D1202" s="85">
        <f t="shared" ca="1" si="179"/>
        <v>-0.16518122400475349</v>
      </c>
      <c r="U1202" vm="6001">
        <f ca="1"/>
        <v>45630</v>
      </c>
      <c r="V1202" vm="6002">
        <f ca="1"/>
        <v>25.55</v>
      </c>
      <c r="W1202" vm="6003">
        <f ca="1"/>
        <v>1034165</v>
      </c>
      <c r="X1202" s="85">
        <f t="shared" ca="1" si="185"/>
        <v>9.881422924901186E-3</v>
      </c>
      <c r="AR1202" s="25" vm="5977">
        <f t="shared" ca="1" si="159"/>
        <v>45623</v>
      </c>
      <c r="AS1202">
        <f t="shared" ca="1" si="160"/>
        <v>196293603.75</v>
      </c>
      <c r="AT1202" t="str">
        <f t="shared" ca="1" si="163"/>
        <v/>
      </c>
      <c r="AU1202" s="25" vm="6001">
        <f t="shared" ca="1" si="164"/>
        <v>45630</v>
      </c>
      <c r="AV1202">
        <f t="shared" ca="1" si="165"/>
        <v>26422915.75</v>
      </c>
      <c r="AW1202" s="213" t="str">
        <f t="shared" ca="1" si="166"/>
        <v/>
      </c>
    </row>
    <row r="1203" spans="1:49" x14ac:dyDescent="0.25">
      <c r="A1203" vm="5986">
        <f ca="1"/>
        <v>45625</v>
      </c>
      <c r="B1203" vm="6004">
        <f ca="1"/>
        <v>45.89</v>
      </c>
      <c r="C1203" vm="6005">
        <f ca="1"/>
        <v>2722879</v>
      </c>
      <c r="D1203" s="85">
        <f t="shared" ca="1" si="179"/>
        <v>8.8730723606168502E-2</v>
      </c>
      <c r="U1203" vm="6006">
        <f ca="1"/>
        <v>45631</v>
      </c>
      <c r="V1203" vm="6007">
        <f ca="1"/>
        <v>25.73</v>
      </c>
      <c r="W1203" vm="6008">
        <f ca="1"/>
        <v>1242172</v>
      </c>
      <c r="X1203" s="85">
        <f t="shared" ca="1" si="185"/>
        <v>7.0450097847358012E-3</v>
      </c>
      <c r="AR1203" s="25" vm="5986">
        <f t="shared" ca="1" si="159"/>
        <v>45625</v>
      </c>
      <c r="AS1203">
        <f t="shared" ca="1" si="160"/>
        <v>124952917.31</v>
      </c>
      <c r="AT1203" t="str">
        <f t="shared" ca="1" si="163"/>
        <v/>
      </c>
      <c r="AU1203" s="25" vm="6006">
        <f t="shared" ca="1" si="164"/>
        <v>45631</v>
      </c>
      <c r="AV1203">
        <f t="shared" ca="1" si="165"/>
        <v>31961085.560000002</v>
      </c>
      <c r="AW1203" s="213" t="str">
        <f t="shared" ca="1" si="166"/>
        <v/>
      </c>
    </row>
    <row r="1204" spans="1:49" x14ac:dyDescent="0.25">
      <c r="A1204" vm="5991">
        <f ca="1"/>
        <v>45628</v>
      </c>
      <c r="B1204" vm="6009">
        <f ca="1"/>
        <v>42.25</v>
      </c>
      <c r="C1204" vm="6010">
        <f ca="1"/>
        <v>4429681</v>
      </c>
      <c r="D1204" s="85">
        <f t="shared" ca="1" si="179"/>
        <v>-7.9320113314447604E-2</v>
      </c>
      <c r="U1204" vm="6011">
        <f ca="1"/>
        <v>45632</v>
      </c>
      <c r="V1204" vm="6012">
        <f ca="1"/>
        <v>25.88</v>
      </c>
      <c r="W1204" vm="6013">
        <f ca="1"/>
        <v>593829</v>
      </c>
      <c r="X1204" s="85">
        <f t="shared" ref="X1204" ca="1" si="186">(V1204-V1203)/V1203</f>
        <v>5.829770695685914E-3</v>
      </c>
      <c r="AR1204" s="25" vm="5991">
        <f t="shared" ca="1" si="159"/>
        <v>45628</v>
      </c>
      <c r="AS1204">
        <f t="shared" ca="1" si="160"/>
        <v>187154022.25</v>
      </c>
      <c r="AT1204" t="str">
        <f t="shared" ca="1" si="163"/>
        <v/>
      </c>
      <c r="AU1204" s="25" vm="6011">
        <f t="shared" ca="1" si="164"/>
        <v>45632</v>
      </c>
      <c r="AV1204">
        <f t="shared" ca="1" si="165"/>
        <v>15368294.52</v>
      </c>
      <c r="AW1204" s="213" t="str">
        <f t="shared" ca="1" si="166"/>
        <v/>
      </c>
    </row>
    <row r="1205" spans="1:49" x14ac:dyDescent="0.25">
      <c r="A1205" vm="5996">
        <f ca="1"/>
        <v>45629</v>
      </c>
      <c r="B1205" vm="6014">
        <f ca="1"/>
        <v>38.11</v>
      </c>
      <c r="C1205" vm="6015">
        <f ca="1"/>
        <v>7004536</v>
      </c>
      <c r="D1205" s="85">
        <f t="shared" ca="1" si="179"/>
        <v>-9.7988165680473388E-2</v>
      </c>
      <c r="U1205" vm="6016">
        <f ca="1"/>
        <v>45635</v>
      </c>
      <c r="V1205" vm="6017">
        <f ca="1"/>
        <v>27.19</v>
      </c>
      <c r="W1205" vm="6018">
        <f ca="1"/>
        <v>910993</v>
      </c>
      <c r="X1205" s="85">
        <f t="shared" ref="X1205:X1206" ca="1" si="187">(V1205-V1204)/V1204</f>
        <v>5.0618238021638423E-2</v>
      </c>
      <c r="AR1205" s="25" vm="5996">
        <f t="shared" ca="1" si="159"/>
        <v>45629</v>
      </c>
      <c r="AS1205">
        <f t="shared" ca="1" si="160"/>
        <v>266942866.96000001</v>
      </c>
      <c r="AT1205" t="str">
        <f t="shared" ca="1" si="163"/>
        <v/>
      </c>
      <c r="AU1205" s="25" vm="6016">
        <f t="shared" ca="1" si="164"/>
        <v>45635</v>
      </c>
      <c r="AV1205">
        <f t="shared" ca="1" si="165"/>
        <v>24769899.670000002</v>
      </c>
      <c r="AW1205" s="213" t="str">
        <f t="shared" ca="1" si="166"/>
        <v/>
      </c>
    </row>
    <row r="1206" spans="1:49" x14ac:dyDescent="0.25">
      <c r="A1206" vm="6001">
        <f ca="1"/>
        <v>45630</v>
      </c>
      <c r="B1206" vm="6019">
        <f ca="1"/>
        <v>38.49</v>
      </c>
      <c r="C1206" vm="6020">
        <f ca="1"/>
        <v>4577081</v>
      </c>
      <c r="D1206" s="85">
        <f t="shared" ca="1" si="179"/>
        <v>9.9711361847284845E-3</v>
      </c>
      <c r="U1206" vm="6021">
        <f ca="1"/>
        <v>45636</v>
      </c>
      <c r="V1206" vm="6022">
        <f ca="1"/>
        <v>27.27</v>
      </c>
      <c r="W1206" vm="6023">
        <f ca="1"/>
        <v>1014903</v>
      </c>
      <c r="X1206" s="85">
        <f t="shared" ca="1" si="187"/>
        <v>2.9422581831555091E-3</v>
      </c>
      <c r="AR1206" s="25" vm="6001">
        <f t="shared" ca="1" si="159"/>
        <v>45630</v>
      </c>
      <c r="AS1206">
        <f t="shared" ca="1" si="160"/>
        <v>176171847.69</v>
      </c>
      <c r="AT1206" t="str">
        <f t="shared" ca="1" si="163"/>
        <v/>
      </c>
      <c r="AU1206" s="25" vm="6021">
        <f t="shared" ca="1" si="164"/>
        <v>45636</v>
      </c>
      <c r="AV1206">
        <f t="shared" ca="1" si="165"/>
        <v>27676404.809999999</v>
      </c>
      <c r="AW1206" s="213" t="str">
        <f t="shared" ca="1" si="166"/>
        <v/>
      </c>
    </row>
    <row r="1207" spans="1:49" x14ac:dyDescent="0.25">
      <c r="A1207" vm="6006">
        <f ca="1"/>
        <v>45631</v>
      </c>
      <c r="B1207" vm="6024">
        <f ca="1"/>
        <v>38.82</v>
      </c>
      <c r="C1207" vm="6025">
        <f ca="1"/>
        <v>5097841</v>
      </c>
      <c r="D1207" s="85">
        <f t="shared" ca="1" si="179"/>
        <v>8.5736554949337046E-3</v>
      </c>
      <c r="U1207" vm="6026">
        <f ca="1"/>
        <v>45637</v>
      </c>
      <c r="V1207" vm="6027">
        <f ca="1"/>
        <v>29.6</v>
      </c>
      <c r="W1207" vm="6028">
        <f ca="1"/>
        <v>1109160</v>
      </c>
      <c r="X1207" s="85">
        <f t="shared" ref="X1207:X1210" ca="1" si="188">(V1207-V1206)/V1206</f>
        <v>8.5441877521085507E-2</v>
      </c>
      <c r="AR1207" s="25" vm="6006">
        <f t="shared" ca="1" si="159"/>
        <v>45631</v>
      </c>
      <c r="AS1207">
        <f t="shared" ca="1" si="160"/>
        <v>197898187.62</v>
      </c>
      <c r="AT1207" t="str">
        <f t="shared" ca="1" si="163"/>
        <v/>
      </c>
      <c r="AU1207" s="25" vm="6026">
        <f t="shared" ca="1" si="164"/>
        <v>45637</v>
      </c>
      <c r="AV1207">
        <f t="shared" ca="1" si="165"/>
        <v>32831136</v>
      </c>
      <c r="AW1207" s="213" t="str">
        <f t="shared" ca="1" si="166"/>
        <v/>
      </c>
    </row>
    <row r="1208" spans="1:49" x14ac:dyDescent="0.25">
      <c r="A1208" vm="6011">
        <f ca="1"/>
        <v>45632</v>
      </c>
      <c r="B1208" vm="6029">
        <f ca="1"/>
        <v>39.17</v>
      </c>
      <c r="C1208" vm="6030">
        <f ca="1"/>
        <v>2795875</v>
      </c>
      <c r="D1208" s="85">
        <f t="shared" ca="1" si="179"/>
        <v>9.0159711488923596E-3</v>
      </c>
      <c r="U1208" vm="6031">
        <f ca="1"/>
        <v>45638</v>
      </c>
      <c r="V1208" vm="6032">
        <f ca="1"/>
        <v>31.11</v>
      </c>
      <c r="W1208" vm="6033">
        <f ca="1"/>
        <v>1097583</v>
      </c>
      <c r="X1208" s="85">
        <f t="shared" ca="1" si="188"/>
        <v>5.1013513513513443E-2</v>
      </c>
      <c r="AR1208" s="25" vm="6011">
        <f t="shared" ca="1" si="159"/>
        <v>45632</v>
      </c>
      <c r="AS1208">
        <f t="shared" ca="1" si="160"/>
        <v>109514423.75</v>
      </c>
      <c r="AT1208" t="str">
        <f t="shared" ca="1" si="163"/>
        <v/>
      </c>
      <c r="AU1208" s="25" vm="6031">
        <f t="shared" ca="1" si="164"/>
        <v>45638</v>
      </c>
      <c r="AV1208">
        <f t="shared" ca="1" si="165"/>
        <v>34145807.130000003</v>
      </c>
      <c r="AW1208" s="213" t="str">
        <f t="shared" ca="1" si="166"/>
        <v/>
      </c>
    </row>
    <row r="1209" spans="1:49" x14ac:dyDescent="0.25">
      <c r="A1209" vm="6016">
        <f ca="1"/>
        <v>45635</v>
      </c>
      <c r="B1209" vm="6034">
        <f ca="1"/>
        <v>41.15</v>
      </c>
      <c r="C1209" vm="6035">
        <f ca="1"/>
        <v>3068333</v>
      </c>
      <c r="D1209" s="85">
        <f t="shared" ca="1" si="179"/>
        <v>5.0548889456216411E-2</v>
      </c>
      <c r="U1209" vm="6036">
        <f ca="1"/>
        <v>45639</v>
      </c>
      <c r="V1209" vm="6037">
        <f ca="1"/>
        <v>28.9</v>
      </c>
      <c r="W1209" vm="6038">
        <f ca="1"/>
        <v>1036468</v>
      </c>
      <c r="X1209" s="85">
        <f t="shared" ca="1" si="188"/>
        <v>-7.1038251366120242E-2</v>
      </c>
      <c r="AR1209" s="25" vm="6016">
        <f t="shared" ca="1" si="159"/>
        <v>45635</v>
      </c>
      <c r="AS1209">
        <f t="shared" ca="1" si="160"/>
        <v>126261902.95</v>
      </c>
      <c r="AT1209" t="str">
        <f t="shared" ca="1" si="163"/>
        <v/>
      </c>
      <c r="AU1209" s="25" vm="6036">
        <f t="shared" ca="1" si="164"/>
        <v>45639</v>
      </c>
      <c r="AV1209">
        <f t="shared" ca="1" si="165"/>
        <v>29953925.199999999</v>
      </c>
      <c r="AW1209" s="213" t="str">
        <f t="shared" ca="1" si="166"/>
        <v/>
      </c>
    </row>
    <row r="1210" spans="1:49" x14ac:dyDescent="0.25">
      <c r="A1210" vm="6021">
        <f ca="1"/>
        <v>45636</v>
      </c>
      <c r="B1210" vm="6039">
        <f ca="1"/>
        <v>41.17</v>
      </c>
      <c r="C1210" vm="6040">
        <f ca="1"/>
        <v>3773813</v>
      </c>
      <c r="D1210" s="85">
        <f t="shared" ca="1" si="179"/>
        <v>4.8602673147030688E-4</v>
      </c>
      <c r="U1210" vm="6041">
        <f ca="1"/>
        <v>45642</v>
      </c>
      <c r="V1210" vm="6042">
        <f ca="1"/>
        <v>27.61</v>
      </c>
      <c r="W1210" vm="6043">
        <f ca="1"/>
        <v>651812</v>
      </c>
      <c r="X1210" s="85">
        <f t="shared" ca="1" si="188"/>
        <v>-4.4636678200692018E-2</v>
      </c>
      <c r="AR1210" s="25" vm="6021">
        <f t="shared" ca="1" si="159"/>
        <v>45636</v>
      </c>
      <c r="AS1210">
        <f t="shared" ca="1" si="160"/>
        <v>155367881.21000001</v>
      </c>
      <c r="AT1210" t="str">
        <f t="shared" ca="1" si="163"/>
        <v/>
      </c>
      <c r="AU1210" s="25" vm="6041">
        <f t="shared" ca="1" si="164"/>
        <v>45642</v>
      </c>
      <c r="AV1210">
        <f t="shared" ca="1" si="165"/>
        <v>17996529.32</v>
      </c>
      <c r="AW1210" s="213" t="str">
        <f t="shared" ca="1" si="166"/>
        <v/>
      </c>
    </row>
    <row r="1211" spans="1:49" x14ac:dyDescent="0.25">
      <c r="A1211" vm="6026">
        <f ca="1"/>
        <v>45637</v>
      </c>
      <c r="B1211" vm="6044">
        <f ca="1"/>
        <v>44.44</v>
      </c>
      <c r="C1211" vm="6045">
        <f ca="1"/>
        <v>5248583</v>
      </c>
      <c r="D1211" s="85">
        <f t="shared" ca="1" si="179"/>
        <v>7.9426767063395576E-2</v>
      </c>
      <c r="U1211" vm="6046">
        <f ca="1"/>
        <v>45643</v>
      </c>
      <c r="V1211" vm="6047">
        <f ca="1"/>
        <v>29.23</v>
      </c>
      <c r="W1211" vm="6048">
        <f ca="1"/>
        <v>1408730</v>
      </c>
      <c r="X1211" s="85">
        <f t="shared" ref="X1211:X1213" ca="1" si="189">(V1211-V1210)/V1210</f>
        <v>5.8674393335747956E-2</v>
      </c>
      <c r="AR1211" s="25" vm="6026">
        <f t="shared" ca="1" si="159"/>
        <v>45637</v>
      </c>
      <c r="AS1211">
        <f t="shared" ca="1" si="160"/>
        <v>233247028.51999998</v>
      </c>
      <c r="AT1211" t="str">
        <f t="shared" ca="1" si="163"/>
        <v/>
      </c>
      <c r="AU1211" s="25" vm="6046">
        <f t="shared" ca="1" si="164"/>
        <v>45643</v>
      </c>
      <c r="AV1211">
        <f t="shared" ca="1" si="165"/>
        <v>41177177.899999999</v>
      </c>
      <c r="AW1211" s="213">
        <f t="shared" ca="1" si="166"/>
        <v>21.717118928716893</v>
      </c>
    </row>
    <row r="1212" spans="1:49" x14ac:dyDescent="0.25">
      <c r="A1212" vm="6031">
        <f ca="1"/>
        <v>45638</v>
      </c>
      <c r="B1212" vm="6049">
        <f ca="1"/>
        <v>45.68</v>
      </c>
      <c r="C1212" vm="6050">
        <f ca="1"/>
        <v>5461490</v>
      </c>
      <c r="D1212" s="85">
        <f t="shared" ca="1" si="179"/>
        <v>2.790279027902795E-2</v>
      </c>
      <c r="U1212" vm="6051">
        <f ca="1"/>
        <v>45644</v>
      </c>
      <c r="V1212" vm="6052">
        <f ca="1"/>
        <v>29.53</v>
      </c>
      <c r="W1212" vm="6053">
        <f ca="1"/>
        <v>1035390</v>
      </c>
      <c r="X1212" s="85">
        <f t="shared" ca="1" si="189"/>
        <v>1.0263427984946996E-2</v>
      </c>
      <c r="AR1212" s="25" vm="6031">
        <f t="shared" ca="1" si="159"/>
        <v>45638</v>
      </c>
      <c r="AS1212">
        <f t="shared" ca="1" si="160"/>
        <v>249480863.19999999</v>
      </c>
      <c r="AT1212" t="str">
        <f t="shared" ca="1" si="163"/>
        <v/>
      </c>
      <c r="AU1212" s="25" vm="6051">
        <f t="shared" ca="1" si="164"/>
        <v>45644</v>
      </c>
      <c r="AV1212">
        <f t="shared" ca="1" si="165"/>
        <v>30575066.700000003</v>
      </c>
      <c r="AW1212" s="213" t="str">
        <f t="shared" ca="1" si="166"/>
        <v/>
      </c>
    </row>
    <row r="1213" spans="1:49" x14ac:dyDescent="0.25">
      <c r="A1213" vm="6036">
        <f ca="1"/>
        <v>45639</v>
      </c>
      <c r="B1213" vm="6054">
        <f ca="1"/>
        <v>44.05</v>
      </c>
      <c r="C1213" vm="6055">
        <f ca="1"/>
        <v>3417120</v>
      </c>
      <c r="D1213" s="85">
        <f t="shared" ca="1" si="179"/>
        <v>-3.5683012259194451E-2</v>
      </c>
      <c r="U1213" vm="6056">
        <f ca="1"/>
        <v>45645</v>
      </c>
      <c r="V1213" vm="6057">
        <f ca="1"/>
        <v>33.08</v>
      </c>
      <c r="W1213" vm="6058">
        <f ca="1"/>
        <v>1782761</v>
      </c>
      <c r="X1213" s="85">
        <f t="shared" ca="1" si="189"/>
        <v>0.12021672875042319</v>
      </c>
      <c r="AR1213" s="25" vm="6036">
        <f t="shared" ca="1" si="159"/>
        <v>45639</v>
      </c>
      <c r="AS1213">
        <f t="shared" ca="1" si="160"/>
        <v>150524136</v>
      </c>
      <c r="AT1213" t="str">
        <f t="shared" ca="1" si="163"/>
        <v/>
      </c>
      <c r="AU1213" s="25" vm="6056">
        <f t="shared" ca="1" si="164"/>
        <v>45645</v>
      </c>
      <c r="AV1213">
        <f t="shared" ca="1" si="165"/>
        <v>58973733.879999995</v>
      </c>
      <c r="AW1213" s="213">
        <f t="shared" ca="1" si="166"/>
        <v>27.483217265535803</v>
      </c>
    </row>
    <row r="1214" spans="1:49" x14ac:dyDescent="0.25">
      <c r="A1214" vm="6041">
        <f ca="1"/>
        <v>45642</v>
      </c>
      <c r="B1214" vm="6059">
        <f ca="1"/>
        <v>42.67</v>
      </c>
      <c r="C1214" vm="6060">
        <f ca="1"/>
        <v>2096487</v>
      </c>
      <c r="D1214" s="85">
        <f t="shared" ca="1" si="179"/>
        <v>-3.132803632236085E-2</v>
      </c>
      <c r="U1214" vm="6061">
        <f ca="1"/>
        <v>45646</v>
      </c>
      <c r="V1214" vm="6062">
        <f ca="1"/>
        <v>35.01</v>
      </c>
      <c r="W1214" vm="6063">
        <f ca="1"/>
        <v>909484</v>
      </c>
      <c r="X1214" s="85">
        <f t="shared" ref="X1214" ca="1" si="190">(V1214-V1213)/V1213</f>
        <v>5.8343409915356706E-2</v>
      </c>
      <c r="AR1214" s="25" vm="6041">
        <f t="shared" ca="1" si="159"/>
        <v>45642</v>
      </c>
      <c r="AS1214">
        <f t="shared" ca="1" si="160"/>
        <v>89457100.290000007</v>
      </c>
      <c r="AT1214" t="str">
        <f t="shared" ca="1" si="163"/>
        <v/>
      </c>
      <c r="AU1214" s="25" vm="6061">
        <f t="shared" ca="1" si="164"/>
        <v>45646</v>
      </c>
      <c r="AV1214">
        <f t="shared" ca="1" si="165"/>
        <v>31841034.84</v>
      </c>
      <c r="AW1214" s="213" t="str">
        <f t="shared" ca="1" si="166"/>
        <v/>
      </c>
    </row>
    <row r="1215" spans="1:49" x14ac:dyDescent="0.25">
      <c r="A1215" vm="6046">
        <f ca="1"/>
        <v>45643</v>
      </c>
      <c r="B1215" vm="6064">
        <f ca="1"/>
        <v>43.91</v>
      </c>
      <c r="C1215" vm="6065">
        <f ca="1"/>
        <v>4004075</v>
      </c>
      <c r="D1215" s="85">
        <f t="shared" ca="1" si="179"/>
        <v>2.9060229669556945E-2</v>
      </c>
      <c r="U1215" vm="6066">
        <f ca="1"/>
        <v>45649</v>
      </c>
      <c r="V1215" vm="5558">
        <f ca="1"/>
        <v>33.96</v>
      </c>
      <c r="W1215" vm="6067">
        <f ca="1"/>
        <v>535008</v>
      </c>
      <c r="X1215" s="85">
        <f t="shared" ref="X1215" ca="1" si="191">(V1215-V1214)/V1214</f>
        <v>-2.9991431019708574E-2</v>
      </c>
      <c r="AR1215" s="25" vm="6046">
        <f t="shared" ca="1" si="159"/>
        <v>45643</v>
      </c>
      <c r="AS1215">
        <f t="shared" ca="1" si="160"/>
        <v>175818933.25</v>
      </c>
      <c r="AT1215" t="str">
        <f t="shared" ca="1" si="163"/>
        <v/>
      </c>
      <c r="AU1215" s="25" vm="6066">
        <f t="shared" ca="1" si="164"/>
        <v>45649</v>
      </c>
      <c r="AV1215">
        <f t="shared" ca="1" si="165"/>
        <v>18168871.68</v>
      </c>
      <c r="AW1215" s="213" t="str">
        <f t="shared" ca="1" si="166"/>
        <v/>
      </c>
    </row>
    <row r="1216" spans="1:49" x14ac:dyDescent="0.25">
      <c r="A1216" vm="6051">
        <f ca="1"/>
        <v>45644</v>
      </c>
      <c r="B1216" vm="6068">
        <f ca="1"/>
        <v>44.07</v>
      </c>
      <c r="C1216" vm="6069">
        <f ca="1"/>
        <v>2440331</v>
      </c>
      <c r="D1216" s="85">
        <f t="shared" ca="1" si="179"/>
        <v>3.6438168982009496E-3</v>
      </c>
      <c r="U1216" vm="6070">
        <f ca="1"/>
        <v>45650</v>
      </c>
      <c r="V1216" vm="6071">
        <f ca="1"/>
        <v>36.200000000000003</v>
      </c>
      <c r="W1216" vm="6072">
        <f ca="1"/>
        <v>430341</v>
      </c>
      <c r="X1216" s="85">
        <f t="shared" ref="X1216" ca="1" si="192">(V1216-V1215)/V1215</f>
        <v>6.5959952885747991E-2</v>
      </c>
      <c r="AR1216" s="25" vm="6051">
        <f t="shared" ca="1" si="159"/>
        <v>45644</v>
      </c>
      <c r="AS1216">
        <f t="shared" ca="1" si="160"/>
        <v>107545387.17</v>
      </c>
      <c r="AT1216" t="str">
        <f t="shared" ca="1" si="163"/>
        <v/>
      </c>
      <c r="AU1216" s="25" vm="6070">
        <f t="shared" ca="1" si="164"/>
        <v>45650</v>
      </c>
      <c r="AV1216">
        <f t="shared" ca="1" si="165"/>
        <v>15578344.200000001</v>
      </c>
      <c r="AW1216" s="213" t="str">
        <f t="shared" ca="1" si="166"/>
        <v/>
      </c>
    </row>
    <row r="1217" spans="1:49" x14ac:dyDescent="0.25">
      <c r="A1217" vm="6056">
        <f ca="1"/>
        <v>45645</v>
      </c>
      <c r="B1217" vm="6073">
        <f ca="1"/>
        <v>48.21</v>
      </c>
      <c r="C1217" vm="6074">
        <f ca="1"/>
        <v>3754067</v>
      </c>
      <c r="D1217" s="85">
        <f t="shared" ca="1" si="179"/>
        <v>9.3941456773315196E-2</v>
      </c>
      <c r="U1217" vm="6075">
        <f ca="1"/>
        <v>45653</v>
      </c>
      <c r="V1217" vm="6076">
        <f ca="1"/>
        <v>34.42</v>
      </c>
      <c r="W1217" vm="6077">
        <f ca="1"/>
        <v>1220113</v>
      </c>
      <c r="X1217" s="85">
        <f t="shared" ref="X1217" ca="1" si="193">(V1217-V1216)/V1216</f>
        <v>-4.9171270718232074E-2</v>
      </c>
      <c r="AR1217" s="25" vm="6056">
        <f t="shared" ca="1" si="159"/>
        <v>45645</v>
      </c>
      <c r="AS1217">
        <f t="shared" ca="1" si="160"/>
        <v>180983570.06999999</v>
      </c>
      <c r="AT1217" t="str">
        <f t="shared" ca="1" si="163"/>
        <v/>
      </c>
      <c r="AU1217" s="25" vm="6075">
        <f t="shared" ca="1" si="164"/>
        <v>45653</v>
      </c>
      <c r="AV1217">
        <f t="shared" ca="1" si="165"/>
        <v>41996289.460000001</v>
      </c>
      <c r="AW1217" s="213">
        <f t="shared" ca="1" si="166"/>
        <v>18.809380880277661</v>
      </c>
    </row>
    <row r="1218" spans="1:49" x14ac:dyDescent="0.25">
      <c r="A1218" vm="6061">
        <f ca="1"/>
        <v>45646</v>
      </c>
      <c r="B1218" vm="6078">
        <f ca="1"/>
        <v>50.36</v>
      </c>
      <c r="C1218" vm="6079">
        <f ca="1"/>
        <v>3871498</v>
      </c>
      <c r="D1218" s="85">
        <f t="shared" ca="1" si="179"/>
        <v>4.4596556730968649E-2</v>
      </c>
      <c r="U1218" vm="6080">
        <f ca="1"/>
        <v>45656</v>
      </c>
      <c r="V1218" vm="6081">
        <f ca="1"/>
        <v>44.1</v>
      </c>
      <c r="W1218" vm="6082">
        <f ca="1"/>
        <v>1394947</v>
      </c>
      <c r="X1218" s="85">
        <f t="shared" ref="X1218:X1281" ca="1" si="194">(V1218-V1217)/V1217</f>
        <v>0.28123184195235323</v>
      </c>
      <c r="AR1218" s="25" vm="6061">
        <f t="shared" ca="1" si="159"/>
        <v>45646</v>
      </c>
      <c r="AS1218">
        <f t="shared" ca="1" si="160"/>
        <v>194968639.28</v>
      </c>
      <c r="AT1218" t="str">
        <f t="shared" ca="1" si="163"/>
        <v/>
      </c>
      <c r="AU1218" s="25" vm="6080">
        <f t="shared" ca="1" si="164"/>
        <v>45656</v>
      </c>
      <c r="AV1218">
        <f t="shared" ca="1" si="165"/>
        <v>61517162.700000003</v>
      </c>
      <c r="AW1218" s="213">
        <f t="shared" ca="1" si="166"/>
        <v>21.504638857876841</v>
      </c>
    </row>
    <row r="1219" spans="1:49" x14ac:dyDescent="0.25">
      <c r="A1219" vm="6066">
        <f ca="1"/>
        <v>45649</v>
      </c>
      <c r="B1219" vm="6083">
        <f ca="1"/>
        <v>50.54</v>
      </c>
      <c r="C1219" vm="6084">
        <f ca="1"/>
        <v>2570124</v>
      </c>
      <c r="D1219" s="85">
        <f t="shared" ref="D1219" ca="1" si="195">(B1219-B1218)/B1218</f>
        <v>3.5742652899126235E-3</v>
      </c>
      <c r="U1219" vm="6085">
        <f ca="1"/>
        <v>45657</v>
      </c>
      <c r="V1219" vm="6086">
        <f ca="1"/>
        <v>38.04</v>
      </c>
      <c r="W1219" vm="6087">
        <f ca="1"/>
        <v>872263</v>
      </c>
      <c r="X1219" s="85">
        <f t="shared" ca="1" si="194"/>
        <v>-0.1374149659863946</v>
      </c>
      <c r="AR1219" s="25" vm="6066">
        <f t="shared" ref="AR1219:AR1282" ca="1" si="196">A1219</f>
        <v>45649</v>
      </c>
      <c r="AS1219">
        <f t="shared" ref="AS1219:AS1282" ca="1" si="197">B1219*C1219</f>
        <v>129894066.95999999</v>
      </c>
      <c r="AT1219" t="str">
        <f t="shared" ca="1" si="163"/>
        <v/>
      </c>
      <c r="AU1219" s="25" vm="6085">
        <f t="shared" ca="1" si="164"/>
        <v>45657</v>
      </c>
      <c r="AV1219">
        <f t="shared" ca="1" si="165"/>
        <v>33180884.52</v>
      </c>
      <c r="AW1219" s="213" t="str">
        <f t="shared" ca="1" si="166"/>
        <v/>
      </c>
    </row>
    <row r="1220" spans="1:49" x14ac:dyDescent="0.25">
      <c r="A1220" vm="6070">
        <f ca="1"/>
        <v>45650</v>
      </c>
      <c r="B1220" vm="6088">
        <f ca="1"/>
        <v>53.28</v>
      </c>
      <c r="C1220" vm="6089">
        <f ca="1"/>
        <v>1874191</v>
      </c>
      <c r="D1220" s="85">
        <f t="shared" ref="D1220" ca="1" si="198">(B1220-B1219)/B1219</f>
        <v>5.4214483577364504E-2</v>
      </c>
      <c r="U1220" vm="6090">
        <f ca="1"/>
        <v>45659</v>
      </c>
      <c r="V1220" vm="6091">
        <f ca="1"/>
        <v>38.83</v>
      </c>
      <c r="W1220" vm="6092">
        <f ca="1"/>
        <v>989603</v>
      </c>
      <c r="X1220" s="85">
        <f t="shared" ca="1" si="194"/>
        <v>2.0767613038906393E-2</v>
      </c>
      <c r="AR1220" s="25" vm="6070">
        <f t="shared" ca="1" si="196"/>
        <v>45650</v>
      </c>
      <c r="AS1220">
        <f t="shared" ca="1" si="197"/>
        <v>99856896.480000004</v>
      </c>
      <c r="AT1220" t="str">
        <f t="shared" ref="AT1220:AT1283" ca="1" si="199">IF(AND($AS1220 &gt;= $BI$2, $C1220 &gt;= $BJ$2), ($C1220 / $BK$2) * 100, "")</f>
        <v/>
      </c>
      <c r="AU1220" s="25" vm="6090">
        <f t="shared" ref="AU1220:AU1283" ca="1" si="200">U1220</f>
        <v>45659</v>
      </c>
      <c r="AV1220">
        <f t="shared" ref="AV1220:AV1283" ca="1" si="201">V1220*W1220</f>
        <v>38426284.489999995</v>
      </c>
      <c r="AW1220" s="213" t="str">
        <f t="shared" ref="AW1220:AW1283" ca="1" si="202">IF(AND($AV1220 &gt;= $BM$2, $W1220 &gt;= $BN$2), ($W1220 / $BO$2) * 100, "")</f>
        <v/>
      </c>
    </row>
    <row r="1221" spans="1:49" x14ac:dyDescent="0.25">
      <c r="A1221" vm="6093">
        <f ca="1"/>
        <v>45652</v>
      </c>
      <c r="B1221" vm="6094">
        <f ca="1"/>
        <v>48.17</v>
      </c>
      <c r="C1221" vm="6095">
        <f ca="1"/>
        <v>2900636</v>
      </c>
      <c r="D1221" s="85">
        <f t="shared" ref="D1221:D1222" ca="1" si="203">(B1221-B1220)/B1220</f>
        <v>-9.5908408408408391E-2</v>
      </c>
      <c r="U1221" vm="6096">
        <f ca="1"/>
        <v>45660</v>
      </c>
      <c r="V1221" vm="6097">
        <f ca="1"/>
        <v>32.299999999999997</v>
      </c>
      <c r="W1221" vm="6098">
        <f ca="1"/>
        <v>1695205</v>
      </c>
      <c r="X1221" s="85">
        <f t="shared" ca="1" si="194"/>
        <v>-0.16816894154004638</v>
      </c>
      <c r="AR1221" s="25" vm="6093">
        <f t="shared" ca="1" si="196"/>
        <v>45652</v>
      </c>
      <c r="AS1221">
        <f t="shared" ca="1" si="197"/>
        <v>139723636.12</v>
      </c>
      <c r="AT1221" t="str">
        <f t="shared" ca="1" si="199"/>
        <v/>
      </c>
      <c r="AU1221" s="25" vm="6096">
        <f t="shared" ca="1" si="200"/>
        <v>45660</v>
      </c>
      <c r="AV1221">
        <f t="shared" ca="1" si="201"/>
        <v>54755121.499999993</v>
      </c>
      <c r="AW1221" s="213">
        <f t="shared" ca="1" si="202"/>
        <v>26.133445439193824</v>
      </c>
    </row>
    <row r="1222" spans="1:49" x14ac:dyDescent="0.25">
      <c r="A1222" vm="6075">
        <f ca="1"/>
        <v>45653</v>
      </c>
      <c r="B1222" vm="5672">
        <f ca="1"/>
        <v>51</v>
      </c>
      <c r="C1222" vm="6099">
        <f ca="1"/>
        <v>2761762</v>
      </c>
      <c r="D1222" s="85">
        <f t="shared" ca="1" si="203"/>
        <v>5.8750259497612582E-2</v>
      </c>
      <c r="U1222" vm="6100">
        <f ca="1"/>
        <v>45663</v>
      </c>
      <c r="V1222" vm="6091">
        <f ca="1"/>
        <v>38.83</v>
      </c>
      <c r="W1222" vm="6101">
        <f ca="1"/>
        <v>1445861</v>
      </c>
      <c r="X1222" s="85">
        <f t="shared" ca="1" si="194"/>
        <v>0.20216718266253875</v>
      </c>
      <c r="AR1222" s="25" vm="6075">
        <f t="shared" ca="1" si="196"/>
        <v>45653</v>
      </c>
      <c r="AS1222">
        <f t="shared" ca="1" si="197"/>
        <v>140849862</v>
      </c>
      <c r="AT1222" t="str">
        <f t="shared" ca="1" si="199"/>
        <v/>
      </c>
      <c r="AU1222" s="25" vm="6100">
        <f t="shared" ca="1" si="200"/>
        <v>45663</v>
      </c>
      <c r="AV1222">
        <f t="shared" ca="1" si="201"/>
        <v>56142782.629999995</v>
      </c>
      <c r="AW1222" s="213">
        <f t="shared" ca="1" si="202"/>
        <v>22.289534042288821</v>
      </c>
    </row>
    <row r="1223" spans="1:49" x14ac:dyDescent="0.25">
      <c r="A1223" vm="6080">
        <f ca="1"/>
        <v>45656</v>
      </c>
      <c r="B1223" vm="6102">
        <f ca="1"/>
        <v>59.87</v>
      </c>
      <c r="C1223" vm="6103">
        <f ca="1"/>
        <v>7786616</v>
      </c>
      <c r="D1223" s="85">
        <f ca="1">(B1223-B1222)/B1222</f>
        <v>0.17392156862745092</v>
      </c>
      <c r="U1223" vm="6104">
        <f ca="1"/>
        <v>45664</v>
      </c>
      <c r="V1223" vm="6105">
        <f ca="1"/>
        <v>33.58</v>
      </c>
      <c r="W1223" vm="6106">
        <f ca="1"/>
        <v>1234564</v>
      </c>
      <c r="X1223" s="85">
        <f t="shared" ca="1" si="194"/>
        <v>-0.13520473860417204</v>
      </c>
      <c r="AR1223" s="25" vm="6080">
        <f t="shared" ca="1" si="196"/>
        <v>45656</v>
      </c>
      <c r="AS1223">
        <f t="shared" ca="1" si="197"/>
        <v>466184699.91999996</v>
      </c>
      <c r="AT1223">
        <f t="shared" ca="1" si="199"/>
        <v>23.243532713594632</v>
      </c>
      <c r="AU1223" s="25" vm="6104">
        <f t="shared" ca="1" si="200"/>
        <v>45664</v>
      </c>
      <c r="AV1223">
        <f t="shared" ca="1" si="201"/>
        <v>41456659.119999997</v>
      </c>
      <c r="AW1223" s="213">
        <f t="shared" ca="1" si="202"/>
        <v>19.032158904199129</v>
      </c>
    </row>
    <row r="1224" spans="1:49" x14ac:dyDescent="0.25">
      <c r="A1224" vm="6085">
        <f ca="1"/>
        <v>45657</v>
      </c>
      <c r="B1224" vm="6107">
        <f ca="1"/>
        <v>55.82</v>
      </c>
      <c r="C1224" vm="6108">
        <f ca="1"/>
        <v>3548915</v>
      </c>
      <c r="D1224" s="85">
        <f t="shared" ref="D1224:D1287" ca="1" si="204">(B1224-B1223)/B1223</f>
        <v>-6.7646567563053234E-2</v>
      </c>
      <c r="U1224" vm="6109">
        <f ca="1"/>
        <v>45665</v>
      </c>
      <c r="V1224" vm="6110">
        <f ca="1"/>
        <v>37.9</v>
      </c>
      <c r="W1224" vm="6111">
        <f ca="1"/>
        <v>1098380</v>
      </c>
      <c r="X1224" s="85">
        <f t="shared" ca="1" si="194"/>
        <v>0.12864800476474092</v>
      </c>
      <c r="AR1224" s="25" vm="6085">
        <f t="shared" ca="1" si="196"/>
        <v>45657</v>
      </c>
      <c r="AS1224">
        <f t="shared" ca="1" si="197"/>
        <v>198100435.30000001</v>
      </c>
      <c r="AT1224" t="str">
        <f t="shared" ca="1" si="199"/>
        <v/>
      </c>
      <c r="AU1224" s="25" vm="6109">
        <f t="shared" ca="1" si="200"/>
        <v>45665</v>
      </c>
      <c r="AV1224">
        <f t="shared" ca="1" si="201"/>
        <v>41628602</v>
      </c>
      <c r="AW1224" s="213" t="str">
        <f t="shared" ca="1" si="202"/>
        <v/>
      </c>
    </row>
    <row r="1225" spans="1:49" x14ac:dyDescent="0.25">
      <c r="A1225" vm="6090">
        <f ca="1"/>
        <v>45659</v>
      </c>
      <c r="B1225" vm="6112">
        <f ca="1"/>
        <v>56.75</v>
      </c>
      <c r="C1225" vm="6113">
        <f ca="1"/>
        <v>3335940</v>
      </c>
      <c r="D1225" s="85">
        <f t="shared" ca="1" si="204"/>
        <v>1.6660695091365096E-2</v>
      </c>
      <c r="U1225" vm="6114">
        <f ca="1"/>
        <v>45666</v>
      </c>
      <c r="V1225" vm="6115">
        <f ca="1"/>
        <v>39.04</v>
      </c>
      <c r="W1225" vm="6116">
        <f ca="1"/>
        <v>649125</v>
      </c>
      <c r="X1225" s="85">
        <f t="shared" ca="1" si="194"/>
        <v>3.0079155672823234E-2</v>
      </c>
      <c r="AR1225" s="25" vm="6090">
        <f t="shared" ca="1" si="196"/>
        <v>45659</v>
      </c>
      <c r="AS1225">
        <f t="shared" ca="1" si="197"/>
        <v>189314595</v>
      </c>
      <c r="AT1225" t="str">
        <f t="shared" ca="1" si="199"/>
        <v/>
      </c>
      <c r="AU1225" s="25" vm="6114">
        <f t="shared" ca="1" si="200"/>
        <v>45666</v>
      </c>
      <c r="AV1225">
        <f t="shared" ca="1" si="201"/>
        <v>25341840</v>
      </c>
      <c r="AW1225" s="213" t="str">
        <f t="shared" ca="1" si="202"/>
        <v/>
      </c>
    </row>
    <row r="1226" spans="1:49" x14ac:dyDescent="0.25">
      <c r="A1226" vm="6096">
        <f ca="1"/>
        <v>45660</v>
      </c>
      <c r="B1226" vm="109">
        <f ca="1"/>
        <v>49.39</v>
      </c>
      <c r="C1226" vm="6117">
        <f ca="1"/>
        <v>5063653</v>
      </c>
      <c r="D1226" s="85">
        <f t="shared" ca="1" si="204"/>
        <v>-0.12969162995594713</v>
      </c>
      <c r="U1226" vm="6118">
        <f ca="1"/>
        <v>45667</v>
      </c>
      <c r="V1226" vm="6119">
        <f ca="1"/>
        <v>42.9</v>
      </c>
      <c r="W1226" vm="6120">
        <f ca="1"/>
        <v>2183457</v>
      </c>
      <c r="X1226" s="85">
        <f t="shared" ca="1" si="194"/>
        <v>9.8872950819672123E-2</v>
      </c>
      <c r="AR1226" s="25" vm="6096">
        <f t="shared" ca="1" si="196"/>
        <v>45660</v>
      </c>
      <c r="AS1226">
        <f t="shared" ca="1" si="197"/>
        <v>250093821.67000002</v>
      </c>
      <c r="AT1226" t="str">
        <f t="shared" ca="1" si="199"/>
        <v/>
      </c>
      <c r="AU1226" s="25" vm="6118">
        <f t="shared" ca="1" si="200"/>
        <v>45667</v>
      </c>
      <c r="AV1226">
        <f t="shared" ca="1" si="201"/>
        <v>93670305.299999997</v>
      </c>
      <c r="AW1226" s="213">
        <f t="shared" ca="1" si="202"/>
        <v>33.66038584025285</v>
      </c>
    </row>
    <row r="1227" spans="1:49" x14ac:dyDescent="0.25">
      <c r="A1227" vm="6100">
        <f ca="1"/>
        <v>45663</v>
      </c>
      <c r="B1227" vm="6121">
        <f ca="1"/>
        <v>55.71</v>
      </c>
      <c r="C1227" vm="6122">
        <f ca="1"/>
        <v>3665643</v>
      </c>
      <c r="D1227" s="85">
        <f t="shared" ca="1" si="204"/>
        <v>0.12796112573395424</v>
      </c>
      <c r="U1227" vm="6123">
        <f ca="1"/>
        <v>45670</v>
      </c>
      <c r="V1227" vm="6124">
        <f ca="1"/>
        <v>43.76</v>
      </c>
      <c r="W1227" vm="6125">
        <f ca="1"/>
        <v>525704</v>
      </c>
      <c r="X1227" s="85">
        <f t="shared" ca="1" si="194"/>
        <v>2.0046620046620035E-2</v>
      </c>
      <c r="AR1227" s="25" vm="6100">
        <f t="shared" ca="1" si="196"/>
        <v>45663</v>
      </c>
      <c r="AS1227">
        <f t="shared" ca="1" si="197"/>
        <v>204212971.53</v>
      </c>
      <c r="AT1227" t="str">
        <f t="shared" ca="1" si="199"/>
        <v/>
      </c>
      <c r="AU1227" s="25" vm="6123">
        <f t="shared" ca="1" si="200"/>
        <v>45670</v>
      </c>
      <c r="AV1227">
        <f t="shared" ca="1" si="201"/>
        <v>23004807.039999999</v>
      </c>
      <c r="AW1227" s="213" t="str">
        <f t="shared" ca="1" si="202"/>
        <v/>
      </c>
    </row>
    <row r="1228" spans="1:49" x14ac:dyDescent="0.25">
      <c r="A1228" vm="6104">
        <f ca="1"/>
        <v>45664</v>
      </c>
      <c r="B1228" vm="6126">
        <f ca="1"/>
        <v>52.21</v>
      </c>
      <c r="C1228" vm="6127">
        <f ca="1"/>
        <v>4266850</v>
      </c>
      <c r="D1228" s="85">
        <f t="shared" ca="1" si="204"/>
        <v>-6.282534553940046E-2</v>
      </c>
      <c r="U1228" vm="6128">
        <f ca="1"/>
        <v>45671</v>
      </c>
      <c r="V1228" vm="6129">
        <f ca="1"/>
        <v>44</v>
      </c>
      <c r="W1228" vm="6130">
        <f ca="1"/>
        <v>384870</v>
      </c>
      <c r="X1228" s="85">
        <f t="shared" ca="1" si="194"/>
        <v>5.4844606946984004E-3</v>
      </c>
      <c r="AR1228" s="25" vm="6104">
        <f t="shared" ca="1" si="196"/>
        <v>45664</v>
      </c>
      <c r="AS1228">
        <f t="shared" ca="1" si="197"/>
        <v>222772238.5</v>
      </c>
      <c r="AT1228" t="str">
        <f t="shared" ca="1" si="199"/>
        <v/>
      </c>
      <c r="AU1228" s="25" vm="6128">
        <f t="shared" ca="1" si="200"/>
        <v>45671</v>
      </c>
      <c r="AV1228">
        <f t="shared" ca="1" si="201"/>
        <v>16934280</v>
      </c>
      <c r="AW1228" s="213" t="str">
        <f t="shared" ca="1" si="202"/>
        <v/>
      </c>
    </row>
    <row r="1229" spans="1:49" x14ac:dyDescent="0.25">
      <c r="A1229" vm="6109">
        <f ca="1"/>
        <v>45665</v>
      </c>
      <c r="B1229" vm="6131">
        <f ca="1"/>
        <v>57.33</v>
      </c>
      <c r="C1229" vm="6132">
        <f ca="1"/>
        <v>5244822</v>
      </c>
      <c r="D1229" s="85">
        <f t="shared" ca="1" si="204"/>
        <v>9.8065504692587582E-2</v>
      </c>
      <c r="U1229" vm="6133">
        <f ca="1"/>
        <v>45672</v>
      </c>
      <c r="V1229" vm="6134">
        <f ca="1"/>
        <v>47.91</v>
      </c>
      <c r="W1229" vm="6135">
        <f ca="1"/>
        <v>482060</v>
      </c>
      <c r="X1229" s="85">
        <f t="shared" ca="1" si="194"/>
        <v>8.8863636363636284E-2</v>
      </c>
      <c r="AR1229" s="25" vm="6109">
        <f t="shared" ca="1" si="196"/>
        <v>45665</v>
      </c>
      <c r="AS1229">
        <f t="shared" ca="1" si="197"/>
        <v>300685645.25999999</v>
      </c>
      <c r="AT1229" t="str">
        <f t="shared" ca="1" si="199"/>
        <v/>
      </c>
      <c r="AU1229" s="25" vm="6133">
        <f t="shared" ca="1" si="200"/>
        <v>45672</v>
      </c>
      <c r="AV1229">
        <f t="shared" ca="1" si="201"/>
        <v>23095494.599999998</v>
      </c>
      <c r="AW1229" s="213" t="str">
        <f t="shared" ca="1" si="202"/>
        <v/>
      </c>
    </row>
    <row r="1230" spans="1:49" x14ac:dyDescent="0.25">
      <c r="A1230" vm="6118">
        <f ca="1"/>
        <v>45667</v>
      </c>
      <c r="B1230" vm="6136">
        <f ca="1"/>
        <v>64.83</v>
      </c>
      <c r="C1230" vm="6137">
        <f ca="1"/>
        <v>6023423</v>
      </c>
      <c r="D1230" s="85">
        <f t="shared" ca="1" si="204"/>
        <v>0.13082155939298798</v>
      </c>
      <c r="U1230" vm="6138">
        <f ca="1"/>
        <v>45673</v>
      </c>
      <c r="V1230" vm="6139">
        <f ca="1"/>
        <v>52.25</v>
      </c>
      <c r="W1230" vm="6140">
        <f ca="1"/>
        <v>634180</v>
      </c>
      <c r="X1230" s="85">
        <f t="shared" ca="1" si="194"/>
        <v>9.0586516384888405E-2</v>
      </c>
      <c r="AR1230" s="25" vm="6118">
        <f t="shared" ca="1" si="196"/>
        <v>45667</v>
      </c>
      <c r="AS1230">
        <f t="shared" ca="1" si="197"/>
        <v>390498513.08999997</v>
      </c>
      <c r="AT1230">
        <f t="shared" ca="1" si="199"/>
        <v>17.980292022660205</v>
      </c>
      <c r="AU1230" s="25" vm="6138">
        <f t="shared" ca="1" si="200"/>
        <v>45673</v>
      </c>
      <c r="AV1230">
        <f t="shared" ca="1" si="201"/>
        <v>33135905</v>
      </c>
      <c r="AW1230" s="213" t="str">
        <f t="shared" ca="1" si="202"/>
        <v/>
      </c>
    </row>
    <row r="1231" spans="1:49" x14ac:dyDescent="0.25">
      <c r="A1231" vm="6123">
        <f ca="1"/>
        <v>45670</v>
      </c>
      <c r="B1231" vm="6141">
        <f ca="1"/>
        <v>66.209999999999994</v>
      </c>
      <c r="C1231" vm="6142">
        <f ca="1"/>
        <v>5772261</v>
      </c>
      <c r="D1231" s="85">
        <f t="shared" ca="1" si="204"/>
        <v>2.1286441462285911E-2</v>
      </c>
      <c r="U1231" vm="6143">
        <f ca="1"/>
        <v>45674</v>
      </c>
      <c r="V1231" vm="6144">
        <f ca="1"/>
        <v>44.55</v>
      </c>
      <c r="W1231" vm="6145">
        <f ca="1"/>
        <v>792620</v>
      </c>
      <c r="X1231" s="85">
        <f t="shared" ca="1" si="194"/>
        <v>-0.14736842105263162</v>
      </c>
      <c r="AR1231" s="25" vm="6123">
        <f t="shared" ca="1" si="196"/>
        <v>45670</v>
      </c>
      <c r="AS1231">
        <f t="shared" ca="1" si="197"/>
        <v>382181400.80999994</v>
      </c>
      <c r="AT1231">
        <f t="shared" ca="1" si="199"/>
        <v>17.230557842444838</v>
      </c>
      <c r="AU1231" s="25" vm="6143">
        <f t="shared" ca="1" si="200"/>
        <v>45674</v>
      </c>
      <c r="AV1231">
        <f t="shared" ca="1" si="201"/>
        <v>35311221</v>
      </c>
      <c r="AW1231" s="213" t="str">
        <f t="shared" ca="1" si="202"/>
        <v/>
      </c>
    </row>
    <row r="1232" spans="1:49" x14ac:dyDescent="0.25">
      <c r="A1232" vm="6128">
        <f ca="1"/>
        <v>45671</v>
      </c>
      <c r="B1232" vm="6146">
        <f ca="1"/>
        <v>66.53</v>
      </c>
      <c r="C1232" vm="6147">
        <f ca="1"/>
        <v>3966137</v>
      </c>
      <c r="D1232" s="85">
        <f t="shared" ca="1" si="204"/>
        <v>4.8331067814530648E-3</v>
      </c>
      <c r="U1232" vm="6148">
        <f ca="1"/>
        <v>45677</v>
      </c>
      <c r="V1232" vm="5177">
        <f ca="1"/>
        <v>43.68</v>
      </c>
      <c r="W1232" vm="6149">
        <f ca="1"/>
        <v>289138</v>
      </c>
      <c r="X1232" s="85">
        <f t="shared" ca="1" si="194"/>
        <v>-1.9528619528619472E-2</v>
      </c>
      <c r="AR1232" s="25" vm="6128">
        <f t="shared" ca="1" si="196"/>
        <v>45671</v>
      </c>
      <c r="AS1232">
        <f t="shared" ca="1" si="197"/>
        <v>263867094.61000001</v>
      </c>
      <c r="AT1232" t="str">
        <f t="shared" ca="1" si="199"/>
        <v/>
      </c>
      <c r="AU1232" s="25" vm="6148">
        <f t="shared" ca="1" si="200"/>
        <v>45677</v>
      </c>
      <c r="AV1232">
        <f t="shared" ca="1" si="201"/>
        <v>12629547.84</v>
      </c>
      <c r="AW1232" s="213" t="str">
        <f t="shared" ca="1" si="202"/>
        <v/>
      </c>
    </row>
    <row r="1233" spans="1:49" x14ac:dyDescent="0.25">
      <c r="A1233" vm="6133">
        <f ca="1"/>
        <v>45672</v>
      </c>
      <c r="B1233" vm="6150">
        <f ca="1"/>
        <v>72.33</v>
      </c>
      <c r="C1233" vm="6151">
        <f ca="1"/>
        <v>3529507</v>
      </c>
      <c r="D1233" s="85">
        <f t="shared" ca="1" si="204"/>
        <v>8.7178716368555495E-2</v>
      </c>
      <c r="U1233" vm="6152">
        <f ca="1"/>
        <v>45678</v>
      </c>
      <c r="V1233" vm="6153">
        <f ca="1"/>
        <v>41.68</v>
      </c>
      <c r="W1233" vm="6154">
        <f ca="1"/>
        <v>486559</v>
      </c>
      <c r="X1233" s="85">
        <f t="shared" ca="1" si="194"/>
        <v>-4.5787545787545784E-2</v>
      </c>
      <c r="AR1233" s="25" vm="6133">
        <f t="shared" ca="1" si="196"/>
        <v>45672</v>
      </c>
      <c r="AS1233">
        <f t="shared" ca="1" si="197"/>
        <v>255289241.31</v>
      </c>
      <c r="AT1233" t="str">
        <f t="shared" ca="1" si="199"/>
        <v/>
      </c>
      <c r="AU1233" s="25" vm="6152">
        <f t="shared" ca="1" si="200"/>
        <v>45678</v>
      </c>
      <c r="AV1233">
        <f t="shared" ca="1" si="201"/>
        <v>20279779.120000001</v>
      </c>
      <c r="AW1233" s="213" t="str">
        <f t="shared" ca="1" si="202"/>
        <v/>
      </c>
    </row>
    <row r="1234" spans="1:49" x14ac:dyDescent="0.25">
      <c r="A1234" vm="6138">
        <f ca="1"/>
        <v>45673</v>
      </c>
      <c r="B1234" vm="6155">
        <f ca="1"/>
        <v>78.88</v>
      </c>
      <c r="C1234" vm="6156">
        <f ca="1"/>
        <v>4561969</v>
      </c>
      <c r="D1234" s="85">
        <f t="shared" ca="1" si="204"/>
        <v>9.055716853311209E-2</v>
      </c>
      <c r="U1234" vm="6157">
        <f ca="1"/>
        <v>45679</v>
      </c>
      <c r="V1234" vm="6158">
        <f ca="1"/>
        <v>45.48</v>
      </c>
      <c r="W1234" vm="6159">
        <f ca="1"/>
        <v>678056</v>
      </c>
      <c r="X1234" s="85">
        <f t="shared" ca="1" si="194"/>
        <v>9.117082533589245E-2</v>
      </c>
      <c r="AR1234" s="25" vm="6138">
        <f t="shared" ca="1" si="196"/>
        <v>45673</v>
      </c>
      <c r="AS1234">
        <f t="shared" ca="1" si="197"/>
        <v>359848114.71999997</v>
      </c>
      <c r="AT1234" t="str">
        <f t="shared" ca="1" si="199"/>
        <v/>
      </c>
      <c r="AU1234" s="25" vm="6157">
        <f t="shared" ca="1" si="200"/>
        <v>45679</v>
      </c>
      <c r="AV1234">
        <f t="shared" ca="1" si="201"/>
        <v>30837986.879999999</v>
      </c>
      <c r="AW1234" s="213" t="str">
        <f t="shared" ca="1" si="202"/>
        <v/>
      </c>
    </row>
    <row r="1235" spans="1:49" x14ac:dyDescent="0.25">
      <c r="A1235" vm="6143">
        <f ca="1"/>
        <v>45674</v>
      </c>
      <c r="B1235" vm="6160">
        <f ca="1"/>
        <v>67.39</v>
      </c>
      <c r="C1235" vm="6161">
        <f ca="1"/>
        <v>3873266</v>
      </c>
      <c r="D1235" s="85">
        <f t="shared" ca="1" si="204"/>
        <v>-0.14566430020283971</v>
      </c>
      <c r="U1235" vm="6162">
        <f ca="1"/>
        <v>45680</v>
      </c>
      <c r="V1235" vm="6163">
        <f ca="1"/>
        <v>44.07</v>
      </c>
      <c r="W1235" vm="6164">
        <f ca="1"/>
        <v>689155</v>
      </c>
      <c r="X1235" s="85">
        <f t="shared" ca="1" si="194"/>
        <v>-3.1002638522427368E-2</v>
      </c>
      <c r="AR1235" s="25" vm="6143">
        <f t="shared" ca="1" si="196"/>
        <v>45674</v>
      </c>
      <c r="AS1235">
        <f t="shared" ca="1" si="197"/>
        <v>261019395.74000001</v>
      </c>
      <c r="AT1235" t="str">
        <f t="shared" ca="1" si="199"/>
        <v/>
      </c>
      <c r="AU1235" s="25" vm="6162">
        <f t="shared" ca="1" si="200"/>
        <v>45680</v>
      </c>
      <c r="AV1235">
        <f t="shared" ca="1" si="201"/>
        <v>30371060.850000001</v>
      </c>
      <c r="AW1235" s="213" t="str">
        <f t="shared" ca="1" si="202"/>
        <v/>
      </c>
    </row>
    <row r="1236" spans="1:49" x14ac:dyDescent="0.25">
      <c r="A1236" vm="6152">
        <f ca="1"/>
        <v>45678</v>
      </c>
      <c r="B1236" vm="6165">
        <f ca="1"/>
        <v>63.08</v>
      </c>
      <c r="C1236" vm="6166">
        <f ca="1"/>
        <v>2344714</v>
      </c>
      <c r="D1236" s="85">
        <f t="shared" ca="1" si="204"/>
        <v>-6.395607656922396E-2</v>
      </c>
      <c r="U1236" vm="6167">
        <f ca="1"/>
        <v>45681</v>
      </c>
      <c r="V1236" vm="6168">
        <f ca="1"/>
        <v>43.3</v>
      </c>
      <c r="W1236" vm="6169">
        <f ca="1"/>
        <v>516316</v>
      </c>
      <c r="X1236" s="85">
        <f t="shared" ca="1" si="194"/>
        <v>-1.7472203312911348E-2</v>
      </c>
      <c r="AR1236" s="25" vm="6152">
        <f t="shared" ca="1" si="196"/>
        <v>45678</v>
      </c>
      <c r="AS1236">
        <f t="shared" ca="1" si="197"/>
        <v>147904559.12</v>
      </c>
      <c r="AT1236" t="str">
        <f t="shared" ca="1" si="199"/>
        <v/>
      </c>
      <c r="AU1236" s="25" vm="6167">
        <f t="shared" ca="1" si="200"/>
        <v>45681</v>
      </c>
      <c r="AV1236">
        <f t="shared" ca="1" si="201"/>
        <v>22356482.799999997</v>
      </c>
      <c r="AW1236" s="213" t="str">
        <f t="shared" ca="1" si="202"/>
        <v/>
      </c>
    </row>
    <row r="1237" spans="1:49" x14ac:dyDescent="0.25">
      <c r="A1237" vm="6157">
        <f ca="1"/>
        <v>45679</v>
      </c>
      <c r="B1237" vm="6170">
        <f ca="1"/>
        <v>68.64</v>
      </c>
      <c r="C1237" vm="6171">
        <f ca="1"/>
        <v>2870165</v>
      </c>
      <c r="D1237" s="85">
        <f t="shared" ca="1" si="204"/>
        <v>8.8142041851617031E-2</v>
      </c>
      <c r="U1237" vm="6172">
        <f ca="1"/>
        <v>45684</v>
      </c>
      <c r="V1237" vm="6173">
        <f ca="1"/>
        <v>38.700000000000003</v>
      </c>
      <c r="W1237" vm="6174">
        <f ca="1"/>
        <v>913607</v>
      </c>
      <c r="X1237" s="85">
        <f t="shared" ca="1" si="194"/>
        <v>-0.10623556581986131</v>
      </c>
      <c r="AR1237" s="25" vm="6157">
        <f t="shared" ca="1" si="196"/>
        <v>45679</v>
      </c>
      <c r="AS1237">
        <f t="shared" ca="1" si="197"/>
        <v>197008125.59999999</v>
      </c>
      <c r="AT1237" t="str">
        <f t="shared" ca="1" si="199"/>
        <v/>
      </c>
      <c r="AU1237" s="25" vm="6172">
        <f t="shared" ca="1" si="200"/>
        <v>45684</v>
      </c>
      <c r="AV1237">
        <f t="shared" ca="1" si="201"/>
        <v>35356590.900000006</v>
      </c>
      <c r="AW1237" s="213" t="str">
        <f t="shared" ca="1" si="202"/>
        <v/>
      </c>
    </row>
    <row r="1238" spans="1:49" x14ac:dyDescent="0.25">
      <c r="A1238" vm="6162">
        <f ca="1"/>
        <v>45680</v>
      </c>
      <c r="B1238" vm="6175">
        <f ca="1"/>
        <v>66.56</v>
      </c>
      <c r="C1238" vm="6176">
        <f ca="1"/>
        <v>3440491</v>
      </c>
      <c r="D1238" s="85">
        <f t="shared" ca="1" si="204"/>
        <v>-3.030303030303028E-2</v>
      </c>
      <c r="U1238" vm="6177">
        <f ca="1"/>
        <v>45685</v>
      </c>
      <c r="V1238" vm="6178">
        <f ca="1"/>
        <v>34.82</v>
      </c>
      <c r="W1238" vm="6179">
        <f ca="1"/>
        <v>961392</v>
      </c>
      <c r="X1238" s="85">
        <f t="shared" ca="1" si="194"/>
        <v>-0.1002583979328166</v>
      </c>
      <c r="AR1238" s="25" vm="6162">
        <f t="shared" ca="1" si="196"/>
        <v>45680</v>
      </c>
      <c r="AS1238">
        <f t="shared" ca="1" si="197"/>
        <v>228999080.96000001</v>
      </c>
      <c r="AT1238" t="str">
        <f t="shared" ca="1" si="199"/>
        <v/>
      </c>
      <c r="AU1238" s="25" vm="6177">
        <f t="shared" ca="1" si="200"/>
        <v>45685</v>
      </c>
      <c r="AV1238">
        <f t="shared" ca="1" si="201"/>
        <v>33475669.440000001</v>
      </c>
      <c r="AW1238" s="213" t="str">
        <f t="shared" ca="1" si="202"/>
        <v/>
      </c>
    </row>
    <row r="1239" spans="1:49" x14ac:dyDescent="0.25">
      <c r="A1239" vm="6167">
        <f ca="1"/>
        <v>45681</v>
      </c>
      <c r="B1239" vm="6180">
        <f ca="1"/>
        <v>65.540000000000006</v>
      </c>
      <c r="C1239" vm="6181">
        <f ca="1"/>
        <v>2474600</v>
      </c>
      <c r="D1239" s="85">
        <f t="shared" ca="1" si="204"/>
        <v>-1.5324519230769171E-2</v>
      </c>
      <c r="U1239" vm="6182">
        <f ca="1"/>
        <v>45686</v>
      </c>
      <c r="V1239" vm="6183">
        <f ca="1"/>
        <v>36.840000000000003</v>
      </c>
      <c r="W1239" vm="6184">
        <f ca="1"/>
        <v>889734</v>
      </c>
      <c r="X1239" s="85">
        <f t="shared" ca="1" si="194"/>
        <v>5.8012636415853046E-2</v>
      </c>
      <c r="AR1239" s="25" vm="6167">
        <f t="shared" ca="1" si="196"/>
        <v>45681</v>
      </c>
      <c r="AS1239">
        <f t="shared" ca="1" si="197"/>
        <v>162185284.00000003</v>
      </c>
      <c r="AT1239" t="str">
        <f t="shared" ca="1" si="199"/>
        <v/>
      </c>
      <c r="AU1239" s="25" vm="6182">
        <f t="shared" ca="1" si="200"/>
        <v>45686</v>
      </c>
      <c r="AV1239">
        <f t="shared" ca="1" si="201"/>
        <v>32777800.560000002</v>
      </c>
      <c r="AW1239" s="213" t="str">
        <f t="shared" ca="1" si="202"/>
        <v/>
      </c>
    </row>
    <row r="1240" spans="1:49" x14ac:dyDescent="0.25">
      <c r="A1240" vm="6172">
        <f ca="1"/>
        <v>45684</v>
      </c>
      <c r="B1240" vm="6185">
        <f ca="1"/>
        <v>58.44</v>
      </c>
      <c r="C1240" vm="6186">
        <f ca="1"/>
        <v>2228499</v>
      </c>
      <c r="D1240" s="85">
        <f t="shared" ca="1" si="204"/>
        <v>-0.108330790357034</v>
      </c>
      <c r="U1240" vm="6187">
        <f ca="1"/>
        <v>45687</v>
      </c>
      <c r="V1240" vm="6188">
        <f ca="1"/>
        <v>34.07</v>
      </c>
      <c r="W1240" vm="6189">
        <f ca="1"/>
        <v>1534542</v>
      </c>
      <c r="X1240" s="85">
        <f t="shared" ca="1" si="194"/>
        <v>-7.5190010857763376E-2</v>
      </c>
      <c r="AR1240" s="25" vm="6172">
        <f t="shared" ca="1" si="196"/>
        <v>45684</v>
      </c>
      <c r="AS1240">
        <f t="shared" ca="1" si="197"/>
        <v>130233481.56</v>
      </c>
      <c r="AT1240" t="str">
        <f t="shared" ca="1" si="199"/>
        <v/>
      </c>
      <c r="AU1240" s="25" vm="6187">
        <f t="shared" ca="1" si="200"/>
        <v>45687</v>
      </c>
      <c r="AV1240">
        <f t="shared" ca="1" si="201"/>
        <v>52281845.939999998</v>
      </c>
      <c r="AW1240" s="213">
        <f t="shared" ca="1" si="202"/>
        <v>23.656648978236479</v>
      </c>
    </row>
    <row r="1241" spans="1:49" x14ac:dyDescent="0.25">
      <c r="A1241" vm="6177">
        <f ca="1"/>
        <v>45685</v>
      </c>
      <c r="B1241" vm="6190">
        <f ca="1"/>
        <v>52.71</v>
      </c>
      <c r="C1241" vm="6191">
        <f ca="1"/>
        <v>3028582</v>
      </c>
      <c r="D1241" s="85">
        <f t="shared" ca="1" si="204"/>
        <v>-9.8049281314168332E-2</v>
      </c>
      <c r="U1241" vm="6192">
        <f ca="1"/>
        <v>45688</v>
      </c>
      <c r="V1241" vm="6193">
        <f ca="1"/>
        <v>34.22</v>
      </c>
      <c r="W1241" vm="6194">
        <f ca="1"/>
        <v>693407</v>
      </c>
      <c r="X1241" s="85">
        <f t="shared" ca="1" si="194"/>
        <v>4.4027003228646489E-3</v>
      </c>
      <c r="AR1241" s="25" vm="6177">
        <f t="shared" ca="1" si="196"/>
        <v>45685</v>
      </c>
      <c r="AS1241">
        <f t="shared" ca="1" si="197"/>
        <v>159636557.22</v>
      </c>
      <c r="AT1241" t="str">
        <f t="shared" ca="1" si="199"/>
        <v/>
      </c>
      <c r="AU1241" s="25" vm="6192">
        <f t="shared" ca="1" si="200"/>
        <v>45688</v>
      </c>
      <c r="AV1241">
        <f t="shared" ca="1" si="201"/>
        <v>23728387.539999999</v>
      </c>
      <c r="AW1241" s="213" t="str">
        <f t="shared" ca="1" si="202"/>
        <v/>
      </c>
    </row>
    <row r="1242" spans="1:49" x14ac:dyDescent="0.25">
      <c r="A1242" vm="6182">
        <f ca="1"/>
        <v>45686</v>
      </c>
      <c r="B1242" vm="6107">
        <f ca="1"/>
        <v>55.82</v>
      </c>
      <c r="C1242" vm="6195">
        <f ca="1"/>
        <v>2815355</v>
      </c>
      <c r="D1242" s="85">
        <f t="shared" ca="1" si="204"/>
        <v>5.9002086890533094E-2</v>
      </c>
      <c r="U1242" vm="6196">
        <f ca="1"/>
        <v>45691</v>
      </c>
      <c r="V1242" vm="5195">
        <f ca="1"/>
        <v>40.44</v>
      </c>
      <c r="W1242" vm="6197">
        <f ca="1"/>
        <v>741501</v>
      </c>
      <c r="X1242" s="85">
        <f t="shared" ca="1" si="194"/>
        <v>0.18176504967855053</v>
      </c>
      <c r="AR1242" s="25" vm="6182">
        <f t="shared" ca="1" si="196"/>
        <v>45686</v>
      </c>
      <c r="AS1242">
        <f t="shared" ca="1" si="197"/>
        <v>157153116.09999999</v>
      </c>
      <c r="AT1242" t="str">
        <f t="shared" ca="1" si="199"/>
        <v/>
      </c>
      <c r="AU1242" s="25" vm="6196">
        <f t="shared" ca="1" si="200"/>
        <v>45691</v>
      </c>
      <c r="AV1242">
        <f t="shared" ca="1" si="201"/>
        <v>29986300.439999998</v>
      </c>
      <c r="AW1242" s="213" t="str">
        <f t="shared" ca="1" si="202"/>
        <v/>
      </c>
    </row>
    <row r="1243" spans="1:49" x14ac:dyDescent="0.25">
      <c r="A1243" vm="6187">
        <f ca="1"/>
        <v>45687</v>
      </c>
      <c r="B1243" vm="6198">
        <f ca="1"/>
        <v>51.61</v>
      </c>
      <c r="C1243" vm="6199">
        <f ca="1"/>
        <v>3678319</v>
      </c>
      <c r="D1243" s="85">
        <f t="shared" ca="1" si="204"/>
        <v>-7.542099605876032E-2</v>
      </c>
      <c r="U1243" vm="6200">
        <f ca="1"/>
        <v>45692</v>
      </c>
      <c r="V1243" vm="6201">
        <f ca="1"/>
        <v>37.81</v>
      </c>
      <c r="W1243" vm="6202">
        <f ca="1"/>
        <v>430899</v>
      </c>
      <c r="X1243" s="85">
        <f t="shared" ca="1" si="194"/>
        <v>-6.5034619188921755E-2</v>
      </c>
      <c r="AR1243" s="25" vm="6187">
        <f t="shared" ca="1" si="196"/>
        <v>45687</v>
      </c>
      <c r="AS1243">
        <f t="shared" ca="1" si="197"/>
        <v>189838043.59</v>
      </c>
      <c r="AT1243" t="str">
        <f t="shared" ca="1" si="199"/>
        <v/>
      </c>
      <c r="AU1243" s="25" vm="6200">
        <f t="shared" ca="1" si="200"/>
        <v>45692</v>
      </c>
      <c r="AV1243">
        <f t="shared" ca="1" si="201"/>
        <v>16292291.190000001</v>
      </c>
      <c r="AW1243" s="213" t="str">
        <f t="shared" ca="1" si="202"/>
        <v/>
      </c>
    </row>
    <row r="1244" spans="1:49" x14ac:dyDescent="0.25">
      <c r="A1244" vm="6192">
        <f ca="1"/>
        <v>45688</v>
      </c>
      <c r="B1244" vm="6203">
        <f ca="1"/>
        <v>51.88</v>
      </c>
      <c r="C1244" vm="6204">
        <f ca="1"/>
        <v>2502506</v>
      </c>
      <c r="D1244" s="85">
        <f t="shared" ca="1" si="204"/>
        <v>5.2315442743654933E-3</v>
      </c>
      <c r="U1244" vm="6205">
        <f ca="1"/>
        <v>45693</v>
      </c>
      <c r="V1244" vm="6206">
        <f ca="1"/>
        <v>41.1</v>
      </c>
      <c r="W1244" vm="6207">
        <f ca="1"/>
        <v>491004</v>
      </c>
      <c r="X1244" s="85">
        <f t="shared" ca="1" si="194"/>
        <v>8.7014017455699519E-2</v>
      </c>
      <c r="AR1244" s="25" vm="6192">
        <f t="shared" ca="1" si="196"/>
        <v>45688</v>
      </c>
      <c r="AS1244">
        <f t="shared" ca="1" si="197"/>
        <v>129830011.28</v>
      </c>
      <c r="AT1244" t="str">
        <f t="shared" ca="1" si="199"/>
        <v/>
      </c>
      <c r="AU1244" s="25" vm="6205">
        <f t="shared" ca="1" si="200"/>
        <v>45693</v>
      </c>
      <c r="AV1244">
        <f t="shared" ca="1" si="201"/>
        <v>20180264.400000002</v>
      </c>
      <c r="AW1244" s="213" t="str">
        <f t="shared" ca="1" si="202"/>
        <v/>
      </c>
    </row>
    <row r="1245" spans="1:49" x14ac:dyDescent="0.25">
      <c r="A1245" vm="6196">
        <f ca="1"/>
        <v>45691</v>
      </c>
      <c r="B1245" vm="6208">
        <f ca="1"/>
        <v>61.26</v>
      </c>
      <c r="C1245" vm="6209">
        <f ca="1"/>
        <v>4419113</v>
      </c>
      <c r="D1245" s="85">
        <f t="shared" ca="1" si="204"/>
        <v>0.18080185042405542</v>
      </c>
      <c r="U1245" vm="6210">
        <f ca="1"/>
        <v>45694</v>
      </c>
      <c r="V1245" vm="6211">
        <f ca="1"/>
        <v>41.49</v>
      </c>
      <c r="W1245" vm="6212">
        <f ca="1"/>
        <v>389608</v>
      </c>
      <c r="X1245" s="85">
        <f t="shared" ca="1" si="194"/>
        <v>9.4890510948905243E-3</v>
      </c>
      <c r="AR1245" s="25" vm="6196">
        <f t="shared" ca="1" si="196"/>
        <v>45691</v>
      </c>
      <c r="AS1245">
        <f t="shared" ca="1" si="197"/>
        <v>270714862.38</v>
      </c>
      <c r="AT1245" t="str">
        <f t="shared" ca="1" si="199"/>
        <v/>
      </c>
      <c r="AU1245" s="25" vm="6210">
        <f t="shared" ca="1" si="200"/>
        <v>45694</v>
      </c>
      <c r="AV1245">
        <f t="shared" ca="1" si="201"/>
        <v>16164835.92</v>
      </c>
      <c r="AW1245" s="213" t="str">
        <f t="shared" ca="1" si="202"/>
        <v/>
      </c>
    </row>
    <row r="1246" spans="1:49" x14ac:dyDescent="0.25">
      <c r="A1246" vm="6200">
        <f ca="1"/>
        <v>45692</v>
      </c>
      <c r="B1246" vm="6213">
        <f ca="1"/>
        <v>57.19</v>
      </c>
      <c r="C1246" vm="6214">
        <f ca="1"/>
        <v>3372364</v>
      </c>
      <c r="D1246" s="85">
        <f t="shared" ca="1" si="204"/>
        <v>-6.6438132549787796E-2</v>
      </c>
      <c r="U1246" vm="6215">
        <f ca="1"/>
        <v>45695</v>
      </c>
      <c r="V1246" vm="6216">
        <f ca="1"/>
        <v>39.57</v>
      </c>
      <c r="W1246" vm="6217">
        <f ca="1"/>
        <v>359072</v>
      </c>
      <c r="X1246" s="85">
        <f t="shared" ca="1" si="194"/>
        <v>-4.6276211135213345E-2</v>
      </c>
      <c r="AR1246" s="25" vm="6200">
        <f t="shared" ca="1" si="196"/>
        <v>45692</v>
      </c>
      <c r="AS1246">
        <f t="shared" ca="1" si="197"/>
        <v>192865497.16</v>
      </c>
      <c r="AT1246" t="str">
        <f t="shared" ca="1" si="199"/>
        <v/>
      </c>
      <c r="AU1246" s="25" vm="6215">
        <f t="shared" ca="1" si="200"/>
        <v>45695</v>
      </c>
      <c r="AV1246">
        <f t="shared" ca="1" si="201"/>
        <v>14208479.040000001</v>
      </c>
      <c r="AW1246" s="213" t="str">
        <f t="shared" ca="1" si="202"/>
        <v/>
      </c>
    </row>
    <row r="1247" spans="1:49" x14ac:dyDescent="0.25">
      <c r="A1247" vm="6205">
        <f ca="1"/>
        <v>45693</v>
      </c>
      <c r="B1247" vm="6218">
        <f ca="1"/>
        <v>62.23</v>
      </c>
      <c r="C1247" vm="6219">
        <f ca="1"/>
        <v>1862197</v>
      </c>
      <c r="D1247" s="85">
        <f t="shared" ca="1" si="204"/>
        <v>8.8127294981640139E-2</v>
      </c>
      <c r="U1247" vm="6220">
        <f ca="1"/>
        <v>45698</v>
      </c>
      <c r="V1247" vm="6221">
        <f ca="1"/>
        <v>43</v>
      </c>
      <c r="W1247" vm="6222">
        <f ca="1"/>
        <v>383560</v>
      </c>
      <c r="X1247" s="85">
        <f t="shared" ca="1" si="194"/>
        <v>8.6681829668941113E-2</v>
      </c>
      <c r="AR1247" s="25" vm="6205">
        <f t="shared" ca="1" si="196"/>
        <v>45693</v>
      </c>
      <c r="AS1247">
        <f t="shared" ca="1" si="197"/>
        <v>115884519.30999999</v>
      </c>
      <c r="AT1247" t="str">
        <f t="shared" ca="1" si="199"/>
        <v/>
      </c>
      <c r="AU1247" s="25" vm="6220">
        <f t="shared" ca="1" si="200"/>
        <v>45698</v>
      </c>
      <c r="AV1247">
        <f t="shared" ca="1" si="201"/>
        <v>16493080</v>
      </c>
      <c r="AW1247" s="213" t="str">
        <f t="shared" ca="1" si="202"/>
        <v/>
      </c>
    </row>
    <row r="1248" spans="1:49" x14ac:dyDescent="0.25">
      <c r="A1248" vm="6210">
        <f ca="1"/>
        <v>45694</v>
      </c>
      <c r="B1248" vm="6223">
        <f ca="1"/>
        <v>62.74</v>
      </c>
      <c r="C1248" vm="6224">
        <f ca="1"/>
        <v>3815166</v>
      </c>
      <c r="D1248" s="85">
        <f t="shared" ca="1" si="204"/>
        <v>8.1954041459104156E-3</v>
      </c>
      <c r="U1248" vm="6225">
        <f ca="1"/>
        <v>45699</v>
      </c>
      <c r="V1248" vm="6226">
        <f ca="1"/>
        <v>44.6</v>
      </c>
      <c r="W1248" vm="6227">
        <f ca="1"/>
        <v>455914</v>
      </c>
      <c r="X1248" s="85">
        <f t="shared" ca="1" si="194"/>
        <v>3.720930232558143E-2</v>
      </c>
      <c r="AR1248" s="25" vm="6210">
        <f t="shared" ca="1" si="196"/>
        <v>45694</v>
      </c>
      <c r="AS1248">
        <f t="shared" ca="1" si="197"/>
        <v>239363514.84</v>
      </c>
      <c r="AT1248" t="str">
        <f t="shared" ca="1" si="199"/>
        <v/>
      </c>
      <c r="AU1248" s="25" vm="6225">
        <f t="shared" ca="1" si="200"/>
        <v>45699</v>
      </c>
      <c r="AV1248">
        <f t="shared" ca="1" si="201"/>
        <v>20333764.400000002</v>
      </c>
      <c r="AW1248" s="213" t="str">
        <f t="shared" ca="1" si="202"/>
        <v/>
      </c>
    </row>
    <row r="1249" spans="1:49" x14ac:dyDescent="0.25">
      <c r="A1249" vm="6215">
        <f ca="1"/>
        <v>45695</v>
      </c>
      <c r="B1249" vm="6228">
        <f ca="1"/>
        <v>59.84</v>
      </c>
      <c r="C1249" vm="6229">
        <f ca="1"/>
        <v>2361958</v>
      </c>
      <c r="D1249" s="85">
        <f t="shared" ca="1" si="204"/>
        <v>-4.6222505578578238E-2</v>
      </c>
      <c r="U1249" vm="6230">
        <f ca="1"/>
        <v>45700</v>
      </c>
      <c r="V1249" vm="6231">
        <f ca="1"/>
        <v>45.64</v>
      </c>
      <c r="W1249" vm="6232">
        <f ca="1"/>
        <v>279634</v>
      </c>
      <c r="X1249" s="85">
        <f t="shared" ca="1" si="194"/>
        <v>2.3318385650224194E-2</v>
      </c>
      <c r="AR1249" s="25" vm="6215">
        <f t="shared" ca="1" si="196"/>
        <v>45695</v>
      </c>
      <c r="AS1249">
        <f t="shared" ca="1" si="197"/>
        <v>141339566.72</v>
      </c>
      <c r="AT1249" t="str">
        <f t="shared" ca="1" si="199"/>
        <v/>
      </c>
      <c r="AU1249" s="25" vm="6230">
        <f t="shared" ca="1" si="200"/>
        <v>45700</v>
      </c>
      <c r="AV1249">
        <f t="shared" ca="1" si="201"/>
        <v>12762495.76</v>
      </c>
      <c r="AW1249" s="213" t="str">
        <f t="shared" ca="1" si="202"/>
        <v/>
      </c>
    </row>
    <row r="1250" spans="1:49" x14ac:dyDescent="0.25">
      <c r="A1250" vm="6220">
        <f ca="1"/>
        <v>45698</v>
      </c>
      <c r="B1250" vm="6233">
        <f ca="1"/>
        <v>64.78</v>
      </c>
      <c r="C1250" vm="6234">
        <f ca="1"/>
        <v>2798119</v>
      </c>
      <c r="D1250" s="85">
        <f t="shared" ca="1" si="204"/>
        <v>8.2553475935828832E-2</v>
      </c>
      <c r="U1250" vm="6235">
        <f ca="1"/>
        <v>45701</v>
      </c>
      <c r="V1250" vm="6236">
        <f ca="1"/>
        <v>47.07</v>
      </c>
      <c r="W1250" vm="6237">
        <f ca="1"/>
        <v>404687</v>
      </c>
      <c r="X1250" s="85">
        <f t="shared" ca="1" si="194"/>
        <v>3.1332164767747583E-2</v>
      </c>
      <c r="AR1250" s="25" vm="6220">
        <f t="shared" ca="1" si="196"/>
        <v>45698</v>
      </c>
      <c r="AS1250">
        <f t="shared" ca="1" si="197"/>
        <v>181262148.81999999</v>
      </c>
      <c r="AT1250" t="str">
        <f t="shared" ca="1" si="199"/>
        <v/>
      </c>
      <c r="AU1250" s="25" vm="6235">
        <f t="shared" ca="1" si="200"/>
        <v>45701</v>
      </c>
      <c r="AV1250">
        <f t="shared" ca="1" si="201"/>
        <v>19048617.09</v>
      </c>
      <c r="AW1250" s="213" t="str">
        <f t="shared" ca="1" si="202"/>
        <v/>
      </c>
    </row>
    <row r="1251" spans="1:49" x14ac:dyDescent="0.25">
      <c r="A1251" vm="6225">
        <f ca="1"/>
        <v>45699</v>
      </c>
      <c r="B1251" vm="6238">
        <f ca="1"/>
        <v>67.37</v>
      </c>
      <c r="C1251" vm="6239">
        <f ca="1"/>
        <v>2468846</v>
      </c>
      <c r="D1251" s="85">
        <f t="shared" ca="1" si="204"/>
        <v>3.998147576412478E-2</v>
      </c>
      <c r="U1251" vm="6240">
        <f ca="1"/>
        <v>45702</v>
      </c>
      <c r="V1251" vm="5124">
        <f ca="1"/>
        <v>49.44</v>
      </c>
      <c r="W1251" vm="6241">
        <f ca="1"/>
        <v>357267</v>
      </c>
      <c r="X1251" s="85">
        <f t="shared" ca="1" si="194"/>
        <v>5.0350541746335194E-2</v>
      </c>
      <c r="AR1251" s="25" vm="6225">
        <f t="shared" ca="1" si="196"/>
        <v>45699</v>
      </c>
      <c r="AS1251">
        <f t="shared" ca="1" si="197"/>
        <v>166326155.02000001</v>
      </c>
      <c r="AT1251" t="str">
        <f t="shared" ca="1" si="199"/>
        <v/>
      </c>
      <c r="AU1251" s="25" vm="6240">
        <f t="shared" ca="1" si="200"/>
        <v>45702</v>
      </c>
      <c r="AV1251">
        <f t="shared" ca="1" si="201"/>
        <v>17663280.48</v>
      </c>
      <c r="AW1251" s="213" t="str">
        <f t="shared" ca="1" si="202"/>
        <v/>
      </c>
    </row>
    <row r="1252" spans="1:49" x14ac:dyDescent="0.25">
      <c r="A1252" vm="6230">
        <f ca="1"/>
        <v>45700</v>
      </c>
      <c r="B1252" vm="6242">
        <f ca="1"/>
        <v>68.72</v>
      </c>
      <c r="C1252" vm="6243">
        <f ca="1"/>
        <v>1888860</v>
      </c>
      <c r="D1252" s="85">
        <f t="shared" ca="1" si="204"/>
        <v>2.00385928454801E-2</v>
      </c>
      <c r="U1252" vm="6244">
        <f ca="1"/>
        <v>45706</v>
      </c>
      <c r="V1252" vm="6245">
        <f ca="1"/>
        <v>55.82</v>
      </c>
      <c r="W1252" vm="6246">
        <f ca="1"/>
        <v>475735</v>
      </c>
      <c r="X1252" s="85">
        <f t="shared" ca="1" si="194"/>
        <v>0.12904530744336576</v>
      </c>
      <c r="AR1252" s="25" vm="6230">
        <f t="shared" ca="1" si="196"/>
        <v>45700</v>
      </c>
      <c r="AS1252">
        <f t="shared" ca="1" si="197"/>
        <v>129802459.2</v>
      </c>
      <c r="AT1252" t="str">
        <f t="shared" ca="1" si="199"/>
        <v/>
      </c>
      <c r="AU1252" s="25" vm="6244">
        <f t="shared" ca="1" si="200"/>
        <v>45706</v>
      </c>
      <c r="AV1252">
        <f t="shared" ca="1" si="201"/>
        <v>26555527.699999999</v>
      </c>
      <c r="AW1252" s="213" t="str">
        <f t="shared" ca="1" si="202"/>
        <v/>
      </c>
    </row>
    <row r="1253" spans="1:49" x14ac:dyDescent="0.25">
      <c r="A1253" vm="6235">
        <f ca="1"/>
        <v>45701</v>
      </c>
      <c r="B1253" vm="6247">
        <f ca="1"/>
        <v>70.62</v>
      </c>
      <c r="C1253" vm="6248">
        <f ca="1"/>
        <v>3212227</v>
      </c>
      <c r="D1253" s="85">
        <f t="shared" ca="1" si="204"/>
        <v>2.7648428405122317E-2</v>
      </c>
      <c r="U1253" vm="6249">
        <f ca="1"/>
        <v>45707</v>
      </c>
      <c r="V1253" vm="6250">
        <f ca="1"/>
        <v>64.89</v>
      </c>
      <c r="W1253" vm="6251">
        <f ca="1"/>
        <v>372413</v>
      </c>
      <c r="X1253" s="85">
        <f t="shared" ca="1" si="194"/>
        <v>0.16248656395557148</v>
      </c>
      <c r="AR1253" s="25" vm="6235">
        <f t="shared" ca="1" si="196"/>
        <v>45701</v>
      </c>
      <c r="AS1253">
        <f t="shared" ca="1" si="197"/>
        <v>226847470.74000001</v>
      </c>
      <c r="AT1253" t="str">
        <f t="shared" ca="1" si="199"/>
        <v/>
      </c>
      <c r="AU1253" s="25" vm="6249">
        <f t="shared" ca="1" si="200"/>
        <v>45707</v>
      </c>
      <c r="AV1253">
        <f t="shared" ca="1" si="201"/>
        <v>24165879.57</v>
      </c>
      <c r="AW1253" s="213" t="str">
        <f t="shared" ca="1" si="202"/>
        <v/>
      </c>
    </row>
    <row r="1254" spans="1:49" x14ac:dyDescent="0.25">
      <c r="A1254" vm="6240">
        <f ca="1"/>
        <v>45702</v>
      </c>
      <c r="B1254" vm="6252">
        <f ca="1"/>
        <v>74.05</v>
      </c>
      <c r="C1254" vm="6253">
        <f ca="1"/>
        <v>2603244</v>
      </c>
      <c r="D1254" s="85">
        <f t="shared" ca="1" si="204"/>
        <v>4.8569810252053133E-2</v>
      </c>
      <c r="U1254" vm="6254">
        <f ca="1"/>
        <v>45708</v>
      </c>
      <c r="V1254" vm="6255">
        <f ca="1"/>
        <v>59.86</v>
      </c>
      <c r="W1254" vm="6256">
        <f ca="1"/>
        <v>360449</v>
      </c>
      <c r="X1254" s="85">
        <f t="shared" ca="1" si="194"/>
        <v>-7.7515795962397924E-2</v>
      </c>
      <c r="AR1254" s="25" vm="6240">
        <f t="shared" ca="1" si="196"/>
        <v>45702</v>
      </c>
      <c r="AS1254">
        <f t="shared" ca="1" si="197"/>
        <v>192770218.19999999</v>
      </c>
      <c r="AT1254" t="str">
        <f t="shared" ca="1" si="199"/>
        <v/>
      </c>
      <c r="AU1254" s="25" vm="6254">
        <f t="shared" ca="1" si="200"/>
        <v>45708</v>
      </c>
      <c r="AV1254">
        <f t="shared" ca="1" si="201"/>
        <v>21576477.140000001</v>
      </c>
      <c r="AW1254" s="213" t="str">
        <f t="shared" ca="1" si="202"/>
        <v/>
      </c>
    </row>
    <row r="1255" spans="1:49" x14ac:dyDescent="0.25">
      <c r="A1255" vm="6244">
        <f ca="1"/>
        <v>45706</v>
      </c>
      <c r="B1255" vm="6257">
        <f ca="1"/>
        <v>83.27</v>
      </c>
      <c r="C1255" vm="6258">
        <f ca="1"/>
        <v>2895701</v>
      </c>
      <c r="D1255" s="85">
        <f t="shared" ca="1" si="204"/>
        <v>0.12451046590141795</v>
      </c>
      <c r="U1255" vm="6259">
        <f ca="1"/>
        <v>45709</v>
      </c>
      <c r="V1255" vm="6260">
        <f ca="1"/>
        <v>61.66</v>
      </c>
      <c r="W1255" vm="6261">
        <f ca="1"/>
        <v>352849</v>
      </c>
      <c r="X1255" s="85">
        <f t="shared" ca="1" si="194"/>
        <v>3.0070163715335736E-2</v>
      </c>
      <c r="AR1255" s="25" vm="6244">
        <f t="shared" ca="1" si="196"/>
        <v>45706</v>
      </c>
      <c r="AS1255">
        <f t="shared" ca="1" si="197"/>
        <v>241125022.26999998</v>
      </c>
      <c r="AT1255" t="str">
        <f t="shared" ca="1" si="199"/>
        <v/>
      </c>
      <c r="AU1255" s="25" vm="6259">
        <f t="shared" ca="1" si="200"/>
        <v>45709</v>
      </c>
      <c r="AV1255">
        <f t="shared" ca="1" si="201"/>
        <v>21756669.34</v>
      </c>
      <c r="AW1255" s="213" t="str">
        <f t="shared" ca="1" si="202"/>
        <v/>
      </c>
    </row>
    <row r="1256" spans="1:49" x14ac:dyDescent="0.25">
      <c r="A1256" vm="6249">
        <f ca="1"/>
        <v>45707</v>
      </c>
      <c r="B1256" vm="6262">
        <f ca="1"/>
        <v>95.84</v>
      </c>
      <c r="C1256" vm="6263">
        <f ca="1"/>
        <v>3275196</v>
      </c>
      <c r="D1256" s="85">
        <f t="shared" ca="1" si="204"/>
        <v>0.1509547255914496</v>
      </c>
      <c r="U1256" vm="6264">
        <f ca="1"/>
        <v>45712</v>
      </c>
      <c r="V1256" vm="6265">
        <f ca="1"/>
        <v>56.99</v>
      </c>
      <c r="W1256" vm="6266">
        <f ca="1"/>
        <v>193600</v>
      </c>
      <c r="X1256" s="85">
        <f t="shared" ca="1" si="194"/>
        <v>-7.5737917612714811E-2</v>
      </c>
      <c r="AR1256" s="25" vm="6249">
        <f t="shared" ca="1" si="196"/>
        <v>45707</v>
      </c>
      <c r="AS1256">
        <f t="shared" ca="1" si="197"/>
        <v>313894784.63999999</v>
      </c>
      <c r="AT1256" t="str">
        <f t="shared" ca="1" si="199"/>
        <v/>
      </c>
      <c r="AU1256" s="25" vm="6264">
        <f t="shared" ca="1" si="200"/>
        <v>45712</v>
      </c>
      <c r="AV1256">
        <f t="shared" ca="1" si="201"/>
        <v>11033264</v>
      </c>
      <c r="AW1256" s="213" t="str">
        <f t="shared" ca="1" si="202"/>
        <v/>
      </c>
    </row>
    <row r="1257" spans="1:49" x14ac:dyDescent="0.25">
      <c r="A1257" vm="6254">
        <f ca="1"/>
        <v>45708</v>
      </c>
      <c r="B1257" vm="6267">
        <f ca="1"/>
        <v>88.73</v>
      </c>
      <c r="C1257" vm="6268">
        <f ca="1"/>
        <v>2194062</v>
      </c>
      <c r="D1257" s="85">
        <f t="shared" ca="1" si="204"/>
        <v>-7.418614357262103E-2</v>
      </c>
      <c r="U1257" vm="6269">
        <f ca="1"/>
        <v>45713</v>
      </c>
      <c r="V1257" vm="6270">
        <f ca="1"/>
        <v>59.76</v>
      </c>
      <c r="W1257" vm="6271">
        <f ca="1"/>
        <v>149184</v>
      </c>
      <c r="X1257" s="85">
        <f t="shared" ca="1" si="194"/>
        <v>4.8605018424284892E-2</v>
      </c>
      <c r="AR1257" s="25" vm="6254">
        <f t="shared" ca="1" si="196"/>
        <v>45708</v>
      </c>
      <c r="AS1257">
        <f t="shared" ca="1" si="197"/>
        <v>194679121.26000002</v>
      </c>
      <c r="AT1257" t="str">
        <f t="shared" ca="1" si="199"/>
        <v/>
      </c>
      <c r="AU1257" s="25" vm="6269">
        <f t="shared" ca="1" si="200"/>
        <v>45713</v>
      </c>
      <c r="AV1257">
        <f t="shared" ca="1" si="201"/>
        <v>8915235.8399999999</v>
      </c>
      <c r="AW1257" s="213" t="str">
        <f t="shared" ca="1" si="202"/>
        <v/>
      </c>
    </row>
    <row r="1258" spans="1:49" x14ac:dyDescent="0.25">
      <c r="A1258" vm="6259">
        <f ca="1"/>
        <v>45709</v>
      </c>
      <c r="B1258" vm="6272">
        <f ca="1"/>
        <v>90.86</v>
      </c>
      <c r="C1258" vm="6273">
        <f ca="1"/>
        <v>2416020</v>
      </c>
      <c r="D1258" s="85">
        <f t="shared" ca="1" si="204"/>
        <v>2.4005409669784688E-2</v>
      </c>
      <c r="U1258" vm="6274">
        <f ca="1"/>
        <v>45714</v>
      </c>
      <c r="V1258" vm="6275">
        <f ca="1"/>
        <v>56.43</v>
      </c>
      <c r="W1258" vm="6276">
        <f ca="1"/>
        <v>302875</v>
      </c>
      <c r="X1258" s="85">
        <f t="shared" ca="1" si="194"/>
        <v>-5.5722891566265031E-2</v>
      </c>
      <c r="AR1258" s="25" vm="6259">
        <f t="shared" ca="1" si="196"/>
        <v>45709</v>
      </c>
      <c r="AS1258">
        <f t="shared" ca="1" si="197"/>
        <v>219519577.19999999</v>
      </c>
      <c r="AT1258" t="str">
        <f t="shared" ca="1" si="199"/>
        <v/>
      </c>
      <c r="AU1258" s="25" vm="6274">
        <f t="shared" ca="1" si="200"/>
        <v>45714</v>
      </c>
      <c r="AV1258">
        <f t="shared" ca="1" si="201"/>
        <v>17091236.25</v>
      </c>
      <c r="AW1258" s="213" t="str">
        <f t="shared" ca="1" si="202"/>
        <v/>
      </c>
    </row>
    <row r="1259" spans="1:49" x14ac:dyDescent="0.25">
      <c r="A1259" vm="6264">
        <f ca="1"/>
        <v>45712</v>
      </c>
      <c r="B1259" vm="6277">
        <f ca="1"/>
        <v>84.9</v>
      </c>
      <c r="C1259" vm="6278">
        <f ca="1"/>
        <v>1245722</v>
      </c>
      <c r="D1259" s="85">
        <f t="shared" ca="1" si="204"/>
        <v>-6.5595421527624848E-2</v>
      </c>
      <c r="U1259" vm="6279">
        <f ca="1"/>
        <v>45715</v>
      </c>
      <c r="V1259" vm="6280">
        <f ca="1"/>
        <v>54.77</v>
      </c>
      <c r="W1259" vm="6281">
        <f ca="1"/>
        <v>268864</v>
      </c>
      <c r="X1259" s="85">
        <f t="shared" ca="1" si="194"/>
        <v>-2.9416976785397779E-2</v>
      </c>
      <c r="AR1259" s="25" vm="6264">
        <f t="shared" ca="1" si="196"/>
        <v>45712</v>
      </c>
      <c r="AS1259">
        <f t="shared" ca="1" si="197"/>
        <v>105761797.80000001</v>
      </c>
      <c r="AT1259" t="str">
        <f t="shared" ca="1" si="199"/>
        <v/>
      </c>
      <c r="AU1259" s="25" vm="6279">
        <f t="shared" ca="1" si="200"/>
        <v>45715</v>
      </c>
      <c r="AV1259">
        <f t="shared" ca="1" si="201"/>
        <v>14725681.280000001</v>
      </c>
      <c r="AW1259" s="213" t="str">
        <f t="shared" ca="1" si="202"/>
        <v/>
      </c>
    </row>
    <row r="1260" spans="1:49" x14ac:dyDescent="0.25">
      <c r="A1260" vm="6269">
        <f ca="1"/>
        <v>45713</v>
      </c>
      <c r="B1260" vm="6282">
        <f ca="1"/>
        <v>89</v>
      </c>
      <c r="C1260" vm="6283">
        <f ca="1"/>
        <v>1181893</v>
      </c>
      <c r="D1260" s="85">
        <f t="shared" ca="1" si="204"/>
        <v>4.8292108362779668E-2</v>
      </c>
      <c r="U1260" vm="6284">
        <f ca="1"/>
        <v>45716</v>
      </c>
      <c r="V1260" vm="6285">
        <f ca="1"/>
        <v>52</v>
      </c>
      <c r="W1260" vm="6286">
        <f ca="1"/>
        <v>168667</v>
      </c>
      <c r="X1260" s="85">
        <f t="shared" ca="1" si="194"/>
        <v>-5.0575132371736407E-2</v>
      </c>
      <c r="AR1260" s="25" vm="6269">
        <f t="shared" ca="1" si="196"/>
        <v>45713</v>
      </c>
      <c r="AS1260">
        <f t="shared" ca="1" si="197"/>
        <v>105188477</v>
      </c>
      <c r="AT1260" t="str">
        <f t="shared" ca="1" si="199"/>
        <v/>
      </c>
      <c r="AU1260" s="25" vm="6284">
        <f t="shared" ca="1" si="200"/>
        <v>45716</v>
      </c>
      <c r="AV1260">
        <f t="shared" ca="1" si="201"/>
        <v>8770684</v>
      </c>
      <c r="AW1260" s="213" t="str">
        <f t="shared" ca="1" si="202"/>
        <v/>
      </c>
    </row>
    <row r="1261" spans="1:49" x14ac:dyDescent="0.25">
      <c r="A1261" vm="6274">
        <f ca="1"/>
        <v>45714</v>
      </c>
      <c r="B1261" vm="6287">
        <f ca="1"/>
        <v>84.65</v>
      </c>
      <c r="C1261" vm="6288">
        <f ca="1"/>
        <v>993633</v>
      </c>
      <c r="D1261" s="85">
        <f t="shared" ca="1" si="204"/>
        <v>-4.8876404494381957E-2</v>
      </c>
      <c r="U1261" vm="6289">
        <f ca="1"/>
        <v>45719</v>
      </c>
      <c r="V1261" vm="6290">
        <f ca="1"/>
        <v>60.26</v>
      </c>
      <c r="W1261" vm="6291">
        <f ca="1"/>
        <v>270762</v>
      </c>
      <c r="X1261" s="85">
        <f t="shared" ca="1" si="194"/>
        <v>0.1588461538461538</v>
      </c>
      <c r="AR1261" s="25" vm="6274">
        <f t="shared" ca="1" si="196"/>
        <v>45714</v>
      </c>
      <c r="AS1261">
        <f t="shared" ca="1" si="197"/>
        <v>84111033.450000003</v>
      </c>
      <c r="AT1261" t="str">
        <f t="shared" ca="1" si="199"/>
        <v/>
      </c>
      <c r="AU1261" s="25" vm="6289">
        <f t="shared" ca="1" si="200"/>
        <v>45719</v>
      </c>
      <c r="AV1261">
        <f t="shared" ca="1" si="201"/>
        <v>16316118.119999999</v>
      </c>
      <c r="AW1261" s="213" t="str">
        <f t="shared" ca="1" si="202"/>
        <v/>
      </c>
    </row>
    <row r="1262" spans="1:49" x14ac:dyDescent="0.25">
      <c r="A1262" vm="6279">
        <f ca="1"/>
        <v>45715</v>
      </c>
      <c r="B1262" vm="6292">
        <f ca="1"/>
        <v>81.94</v>
      </c>
      <c r="C1262" vm="6293">
        <f ca="1"/>
        <v>1233585</v>
      </c>
      <c r="D1262" s="85">
        <f t="shared" ca="1" si="204"/>
        <v>-3.2014176018901448E-2</v>
      </c>
      <c r="U1262" vm="6294">
        <f ca="1"/>
        <v>45720</v>
      </c>
      <c r="V1262" vm="6295">
        <f ca="1"/>
        <v>66.7</v>
      </c>
      <c r="W1262" vm="6296">
        <f ca="1"/>
        <v>353572</v>
      </c>
      <c r="X1262" s="85">
        <f t="shared" ca="1" si="194"/>
        <v>0.10687022900763367</v>
      </c>
      <c r="AR1262" s="25" vm="6279">
        <f t="shared" ca="1" si="196"/>
        <v>45715</v>
      </c>
      <c r="AS1262">
        <f t="shared" ca="1" si="197"/>
        <v>101079954.89999999</v>
      </c>
      <c r="AT1262" t="str">
        <f t="shared" ca="1" si="199"/>
        <v/>
      </c>
      <c r="AU1262" s="25" vm="6294">
        <f t="shared" ca="1" si="200"/>
        <v>45720</v>
      </c>
      <c r="AV1262">
        <f t="shared" ca="1" si="201"/>
        <v>23583252.400000002</v>
      </c>
      <c r="AW1262" s="213" t="str">
        <f t="shared" ca="1" si="202"/>
        <v/>
      </c>
    </row>
    <row r="1263" spans="1:49" x14ac:dyDescent="0.25">
      <c r="A1263" vm="6284">
        <f ca="1"/>
        <v>45716</v>
      </c>
      <c r="B1263" vm="6297">
        <f ca="1"/>
        <v>78.239999999999995</v>
      </c>
      <c r="C1263" vm="6298">
        <f ca="1"/>
        <v>1046898</v>
      </c>
      <c r="D1263" s="85">
        <f t="shared" ca="1" si="204"/>
        <v>-4.5154991457163812E-2</v>
      </c>
      <c r="U1263" vm="6299">
        <f ca="1"/>
        <v>45721</v>
      </c>
      <c r="V1263" vm="4991">
        <f ca="1"/>
        <v>69.48</v>
      </c>
      <c r="W1263" vm="6300">
        <f ca="1"/>
        <v>166524</v>
      </c>
      <c r="X1263" s="85">
        <f t="shared" ca="1" si="194"/>
        <v>4.1679160419790119E-2</v>
      </c>
      <c r="AR1263" s="25" vm="6284">
        <f t="shared" ca="1" si="196"/>
        <v>45716</v>
      </c>
      <c r="AS1263">
        <f t="shared" ca="1" si="197"/>
        <v>81909299.519999996</v>
      </c>
      <c r="AT1263" t="str">
        <f t="shared" ca="1" si="199"/>
        <v/>
      </c>
      <c r="AU1263" s="25" vm="6299">
        <f t="shared" ca="1" si="200"/>
        <v>45721</v>
      </c>
      <c r="AV1263">
        <f t="shared" ca="1" si="201"/>
        <v>11570087.520000001</v>
      </c>
      <c r="AW1263" s="213" t="str">
        <f t="shared" ca="1" si="202"/>
        <v/>
      </c>
    </row>
    <row r="1264" spans="1:49" x14ac:dyDescent="0.25">
      <c r="A1264" vm="6289">
        <f ca="1"/>
        <v>45719</v>
      </c>
      <c r="B1264" vm="6301">
        <f ca="1"/>
        <v>90.08</v>
      </c>
      <c r="C1264" vm="6302">
        <f ca="1"/>
        <v>3105581</v>
      </c>
      <c r="D1264" s="85">
        <f t="shared" ca="1" si="204"/>
        <v>0.15132924335378328</v>
      </c>
      <c r="U1264" vm="6303">
        <f ca="1"/>
        <v>45722</v>
      </c>
      <c r="V1264" vm="6304">
        <f ca="1"/>
        <v>64.58</v>
      </c>
      <c r="W1264" vm="6305">
        <f ca="1"/>
        <v>201881</v>
      </c>
      <c r="X1264" s="85">
        <f t="shared" ca="1" si="194"/>
        <v>-7.0523891767415164E-2</v>
      </c>
      <c r="AR1264" s="25" vm="6289">
        <f t="shared" ca="1" si="196"/>
        <v>45719</v>
      </c>
      <c r="AS1264">
        <f t="shared" ca="1" si="197"/>
        <v>279750736.48000002</v>
      </c>
      <c r="AT1264" t="str">
        <f t="shared" ca="1" si="199"/>
        <v/>
      </c>
      <c r="AU1264" s="25" vm="6303">
        <f t="shared" ca="1" si="200"/>
        <v>45722</v>
      </c>
      <c r="AV1264">
        <f t="shared" ca="1" si="201"/>
        <v>13037474.98</v>
      </c>
      <c r="AW1264" s="213" t="str">
        <f t="shared" ca="1" si="202"/>
        <v/>
      </c>
    </row>
    <row r="1265" spans="1:49" x14ac:dyDescent="0.25">
      <c r="A1265" vm="6294">
        <f ca="1"/>
        <v>45720</v>
      </c>
      <c r="B1265" vm="6306">
        <f ca="1"/>
        <v>99.68</v>
      </c>
      <c r="C1265" vm="6307">
        <f ca="1"/>
        <v>3883158</v>
      </c>
      <c r="D1265" s="85">
        <f t="shared" ca="1" si="204"/>
        <v>0.10657193605683846</v>
      </c>
      <c r="U1265" vm="6308">
        <f ca="1"/>
        <v>45723</v>
      </c>
      <c r="V1265" vm="6309">
        <f ca="1"/>
        <v>66.86</v>
      </c>
      <c r="W1265" vm="6310">
        <f ca="1"/>
        <v>240552</v>
      </c>
      <c r="X1265" s="85">
        <f t="shared" ca="1" si="194"/>
        <v>3.5305048002477565E-2</v>
      </c>
      <c r="AR1265" s="25" vm="6294">
        <f t="shared" ca="1" si="196"/>
        <v>45720</v>
      </c>
      <c r="AS1265">
        <f t="shared" ca="1" si="197"/>
        <v>387073189.44</v>
      </c>
      <c r="AT1265" t="str">
        <f t="shared" ca="1" si="199"/>
        <v/>
      </c>
      <c r="AU1265" s="25" vm="6308">
        <f t="shared" ca="1" si="200"/>
        <v>45723</v>
      </c>
      <c r="AV1265">
        <f t="shared" ca="1" si="201"/>
        <v>16083306.720000001</v>
      </c>
      <c r="AW1265" s="213" t="str">
        <f t="shared" ca="1" si="202"/>
        <v/>
      </c>
    </row>
    <row r="1266" spans="1:49" x14ac:dyDescent="0.25">
      <c r="A1266" vm="6299">
        <f ca="1"/>
        <v>45721</v>
      </c>
      <c r="B1266" vm="6311">
        <f ca="1"/>
        <v>103.59</v>
      </c>
      <c r="C1266" vm="6312">
        <f ca="1"/>
        <v>2205674</v>
      </c>
      <c r="D1266" s="85">
        <f t="shared" ca="1" si="204"/>
        <v>3.9225521669341859E-2</v>
      </c>
      <c r="U1266" vm="6313">
        <f ca="1"/>
        <v>45726</v>
      </c>
      <c r="V1266" vm="6314">
        <f ca="1"/>
        <v>70.489999999999995</v>
      </c>
      <c r="W1266" vm="6315">
        <f ca="1"/>
        <v>174277</v>
      </c>
      <c r="X1266" s="85">
        <f t="shared" ca="1" si="194"/>
        <v>5.4292551600358889E-2</v>
      </c>
      <c r="AR1266" s="25" vm="6299">
        <f t="shared" ca="1" si="196"/>
        <v>45721</v>
      </c>
      <c r="AS1266">
        <f t="shared" ca="1" si="197"/>
        <v>228485769.66</v>
      </c>
      <c r="AT1266" t="str">
        <f t="shared" ca="1" si="199"/>
        <v/>
      </c>
      <c r="AU1266" s="25" vm="6313">
        <f t="shared" ca="1" si="200"/>
        <v>45726</v>
      </c>
      <c r="AV1266">
        <f t="shared" ca="1" si="201"/>
        <v>12284785.729999999</v>
      </c>
      <c r="AW1266" s="213" t="str">
        <f t="shared" ca="1" si="202"/>
        <v/>
      </c>
    </row>
    <row r="1267" spans="1:49" x14ac:dyDescent="0.25">
      <c r="A1267" vm="6303">
        <f ca="1"/>
        <v>45722</v>
      </c>
      <c r="B1267" vm="6316">
        <f ca="1"/>
        <v>96.64</v>
      </c>
      <c r="C1267" vm="6317">
        <f ca="1"/>
        <v>1749141</v>
      </c>
      <c r="D1267" s="85">
        <f t="shared" ca="1" si="204"/>
        <v>-6.7091418090549304E-2</v>
      </c>
      <c r="U1267" vm="6318">
        <f ca="1"/>
        <v>45727</v>
      </c>
      <c r="V1267" vm="6319">
        <f ca="1"/>
        <v>67.56</v>
      </c>
      <c r="W1267" vm="6320">
        <f ca="1"/>
        <v>233862</v>
      </c>
      <c r="X1267" s="85">
        <f t="shared" ca="1" si="194"/>
        <v>-4.1566179599943152E-2</v>
      </c>
      <c r="AR1267" s="25" vm="6303">
        <f t="shared" ca="1" si="196"/>
        <v>45722</v>
      </c>
      <c r="AS1267">
        <f t="shared" ca="1" si="197"/>
        <v>169036986.24000001</v>
      </c>
      <c r="AT1267" t="str">
        <f t="shared" ca="1" si="199"/>
        <v/>
      </c>
      <c r="AU1267" s="25" vm="6318">
        <f t="shared" ca="1" si="200"/>
        <v>45727</v>
      </c>
      <c r="AV1267">
        <f t="shared" ca="1" si="201"/>
        <v>15799716.720000001</v>
      </c>
      <c r="AW1267" s="213" t="str">
        <f t="shared" ca="1" si="202"/>
        <v/>
      </c>
    </row>
    <row r="1268" spans="1:49" x14ac:dyDescent="0.25">
      <c r="A1268" vm="6308">
        <f ca="1"/>
        <v>45723</v>
      </c>
      <c r="B1268" vm="6321">
        <f ca="1"/>
        <v>100.31</v>
      </c>
      <c r="C1268" vm="6322">
        <f ca="1"/>
        <v>1991637</v>
      </c>
      <c r="D1268" s="85">
        <f t="shared" ca="1" si="204"/>
        <v>3.7975993377483461E-2</v>
      </c>
      <c r="U1268" vm="6323">
        <f ca="1"/>
        <v>45728</v>
      </c>
      <c r="V1268" vm="6324">
        <f ca="1"/>
        <v>57.96</v>
      </c>
      <c r="W1268" vm="6325">
        <f ca="1"/>
        <v>294298</v>
      </c>
      <c r="X1268" s="85">
        <f t="shared" ca="1" si="194"/>
        <v>-0.14209591474245117</v>
      </c>
      <c r="AR1268" s="25" vm="6308">
        <f t="shared" ca="1" si="196"/>
        <v>45723</v>
      </c>
      <c r="AS1268">
        <f t="shared" ca="1" si="197"/>
        <v>199781107.47</v>
      </c>
      <c r="AT1268" t="str">
        <f t="shared" ca="1" si="199"/>
        <v/>
      </c>
      <c r="AU1268" s="25" vm="6323">
        <f t="shared" ca="1" si="200"/>
        <v>45728</v>
      </c>
      <c r="AV1268">
        <f t="shared" ca="1" si="201"/>
        <v>17057512.080000002</v>
      </c>
      <c r="AW1268" s="213" t="str">
        <f t="shared" ca="1" si="202"/>
        <v/>
      </c>
    </row>
    <row r="1269" spans="1:49" x14ac:dyDescent="0.25">
      <c r="A1269" vm="6313">
        <f ca="1"/>
        <v>45726</v>
      </c>
      <c r="B1269" vm="6326">
        <f ca="1"/>
        <v>105.27</v>
      </c>
      <c r="C1269" vm="6327">
        <f ca="1"/>
        <v>1394177</v>
      </c>
      <c r="D1269" s="85">
        <f t="shared" ca="1" si="204"/>
        <v>4.9446715182932845E-2</v>
      </c>
      <c r="U1269" vm="6328">
        <f ca="1"/>
        <v>45729</v>
      </c>
      <c r="V1269" vm="6329">
        <f ca="1"/>
        <v>57.34</v>
      </c>
      <c r="W1269" vm="6330">
        <f ca="1"/>
        <v>218671</v>
      </c>
      <c r="X1269" s="85">
        <f t="shared" ca="1" si="194"/>
        <v>-1.0697032436162827E-2</v>
      </c>
      <c r="AR1269" s="25" vm="6313">
        <f t="shared" ca="1" si="196"/>
        <v>45726</v>
      </c>
      <c r="AS1269">
        <f t="shared" ca="1" si="197"/>
        <v>146765012.78999999</v>
      </c>
      <c r="AT1269" t="str">
        <f t="shared" ca="1" si="199"/>
        <v/>
      </c>
      <c r="AU1269" s="25" vm="6328">
        <f t="shared" ca="1" si="200"/>
        <v>45729</v>
      </c>
      <c r="AV1269">
        <f t="shared" ca="1" si="201"/>
        <v>12538595.140000001</v>
      </c>
      <c r="AW1269" s="213" t="str">
        <f t="shared" ca="1" si="202"/>
        <v/>
      </c>
    </row>
    <row r="1270" spans="1:49" x14ac:dyDescent="0.25">
      <c r="A1270" vm="6318">
        <f ca="1"/>
        <v>45727</v>
      </c>
      <c r="B1270" vm="6331">
        <f ca="1"/>
        <v>100.84</v>
      </c>
      <c r="C1270" vm="6332">
        <f ca="1"/>
        <v>861960</v>
      </c>
      <c r="D1270" s="85">
        <f t="shared" ca="1" si="204"/>
        <v>-4.2082264652797498E-2</v>
      </c>
      <c r="U1270" vm="6333">
        <f ca="1"/>
        <v>45730</v>
      </c>
      <c r="V1270" vm="6334">
        <f ca="1"/>
        <v>59.13</v>
      </c>
      <c r="W1270" vm="6335">
        <f ca="1"/>
        <v>183476</v>
      </c>
      <c r="X1270" s="85">
        <f t="shared" ca="1" si="194"/>
        <v>3.1217300313916969E-2</v>
      </c>
      <c r="AR1270" s="25" vm="6318">
        <f t="shared" ca="1" si="196"/>
        <v>45727</v>
      </c>
      <c r="AS1270">
        <f t="shared" ca="1" si="197"/>
        <v>86920046.400000006</v>
      </c>
      <c r="AT1270" t="str">
        <f t="shared" ca="1" si="199"/>
        <v/>
      </c>
      <c r="AU1270" s="25" vm="6333">
        <f t="shared" ca="1" si="200"/>
        <v>45730</v>
      </c>
      <c r="AV1270">
        <f t="shared" ca="1" si="201"/>
        <v>10848935.880000001</v>
      </c>
      <c r="AW1270" s="213" t="str">
        <f t="shared" ca="1" si="202"/>
        <v/>
      </c>
    </row>
    <row r="1271" spans="1:49" x14ac:dyDescent="0.25">
      <c r="A1271" vm="6323">
        <f ca="1"/>
        <v>45728</v>
      </c>
      <c r="B1271" vm="6336">
        <f ca="1"/>
        <v>86.62</v>
      </c>
      <c r="C1271" vm="6337">
        <f ca="1"/>
        <v>1243460</v>
      </c>
      <c r="D1271" s="85">
        <f t="shared" ca="1" si="204"/>
        <v>-0.14101547005156681</v>
      </c>
      <c r="U1271" vm="6338">
        <f ca="1"/>
        <v>45733</v>
      </c>
      <c r="V1271" vm="6339">
        <f ca="1"/>
        <v>56.14</v>
      </c>
      <c r="W1271" vm="6340">
        <f ca="1"/>
        <v>205089</v>
      </c>
      <c r="X1271" s="85">
        <f t="shared" ca="1" si="194"/>
        <v>-5.0566548283443292E-2</v>
      </c>
      <c r="AR1271" s="25" vm="6323">
        <f t="shared" ca="1" si="196"/>
        <v>45728</v>
      </c>
      <c r="AS1271">
        <f t="shared" ca="1" si="197"/>
        <v>107708505.2</v>
      </c>
      <c r="AT1271" t="str">
        <f t="shared" ca="1" si="199"/>
        <v/>
      </c>
      <c r="AU1271" s="25" vm="6338">
        <f t="shared" ca="1" si="200"/>
        <v>45733</v>
      </c>
      <c r="AV1271">
        <f t="shared" ca="1" si="201"/>
        <v>11513696.460000001</v>
      </c>
      <c r="AW1271" s="213" t="str">
        <f t="shared" ca="1" si="202"/>
        <v/>
      </c>
    </row>
    <row r="1272" spans="1:49" x14ac:dyDescent="0.25">
      <c r="A1272" vm="6328">
        <f ca="1"/>
        <v>45729</v>
      </c>
      <c r="B1272" vm="6341">
        <f ca="1"/>
        <v>85.7</v>
      </c>
      <c r="C1272" vm="6342">
        <f ca="1"/>
        <v>1224424</v>
      </c>
      <c r="D1272" s="85">
        <f t="shared" ca="1" si="204"/>
        <v>-1.0621103671207593E-2</v>
      </c>
      <c r="U1272" vm="6343">
        <f ca="1"/>
        <v>45734</v>
      </c>
      <c r="V1272" vm="6344">
        <f ca="1"/>
        <v>56.94</v>
      </c>
      <c r="W1272" vm="6345">
        <f ca="1"/>
        <v>140983</v>
      </c>
      <c r="X1272" s="85">
        <f t="shared" ca="1" si="194"/>
        <v>1.4250089063056593E-2</v>
      </c>
      <c r="AR1272" s="25" vm="6328">
        <f t="shared" ca="1" si="196"/>
        <v>45729</v>
      </c>
      <c r="AS1272">
        <f t="shared" ca="1" si="197"/>
        <v>104933136.8</v>
      </c>
      <c r="AT1272" t="str">
        <f t="shared" ca="1" si="199"/>
        <v/>
      </c>
      <c r="AU1272" s="25" vm="6343">
        <f t="shared" ca="1" si="200"/>
        <v>45734</v>
      </c>
      <c r="AV1272">
        <f t="shared" ca="1" si="201"/>
        <v>8027572.0199999996</v>
      </c>
      <c r="AW1272" s="213" t="str">
        <f t="shared" ca="1" si="202"/>
        <v/>
      </c>
    </row>
    <row r="1273" spans="1:49" x14ac:dyDescent="0.25">
      <c r="A1273" vm="6333">
        <f ca="1"/>
        <v>45730</v>
      </c>
      <c r="B1273" vm="6346">
        <f ca="1"/>
        <v>88.42</v>
      </c>
      <c r="C1273" vm="6347">
        <f ca="1"/>
        <v>1345437</v>
      </c>
      <c r="D1273" s="85">
        <f t="shared" ca="1" si="204"/>
        <v>3.173862310385063E-2</v>
      </c>
      <c r="U1273" vm="24">
        <f ca="1"/>
        <v>45735</v>
      </c>
      <c r="V1273" vm="49">
        <f ca="1"/>
        <v>61.91</v>
      </c>
      <c r="W1273" vm="34">
        <f ca="1"/>
        <v>185694</v>
      </c>
      <c r="X1273" s="85">
        <f t="shared" ca="1" si="194"/>
        <v>8.7284861257463986E-2</v>
      </c>
      <c r="AR1273" s="25" vm="6333">
        <f t="shared" ca="1" si="196"/>
        <v>45730</v>
      </c>
      <c r="AS1273">
        <f t="shared" ca="1" si="197"/>
        <v>118963539.54000001</v>
      </c>
      <c r="AT1273" t="str">
        <f t="shared" ca="1" si="199"/>
        <v/>
      </c>
      <c r="AU1273" s="25" vm="24">
        <f t="shared" ca="1" si="200"/>
        <v>45735</v>
      </c>
      <c r="AV1273">
        <f t="shared" ca="1" si="201"/>
        <v>11496315.539999999</v>
      </c>
      <c r="AW1273" s="213" t="str">
        <f t="shared" ca="1" si="202"/>
        <v/>
      </c>
    </row>
    <row r="1274" spans="1:49" x14ac:dyDescent="0.25">
      <c r="A1274" vm="6338">
        <f ca="1"/>
        <v>45733</v>
      </c>
      <c r="B1274" vm="6348">
        <f ca="1"/>
        <v>83.81</v>
      </c>
      <c r="C1274" vm="6349">
        <f ca="1"/>
        <v>1089282</v>
      </c>
      <c r="D1274" s="85">
        <f t="shared" ca="1" si="204"/>
        <v>-5.2137525446731503E-2</v>
      </c>
      <c r="U1274" vm="6350">
        <f ca="1"/>
        <v>45736</v>
      </c>
      <c r="V1274" vm="6351">
        <f ca="1"/>
        <v>55.25</v>
      </c>
      <c r="W1274" vm="6352">
        <f ca="1"/>
        <v>391791</v>
      </c>
      <c r="X1274" s="85">
        <f t="shared" ca="1" si="194"/>
        <v>-0.10757551284122108</v>
      </c>
      <c r="AR1274" s="25" vm="6338">
        <f t="shared" ca="1" si="196"/>
        <v>45733</v>
      </c>
      <c r="AS1274">
        <f t="shared" ca="1" si="197"/>
        <v>91292724.420000002</v>
      </c>
      <c r="AT1274" t="str">
        <f t="shared" ca="1" si="199"/>
        <v/>
      </c>
      <c r="AU1274" s="25" vm="6350">
        <f t="shared" ca="1" si="200"/>
        <v>45736</v>
      </c>
      <c r="AV1274">
        <f t="shared" ca="1" si="201"/>
        <v>21646452.75</v>
      </c>
      <c r="AW1274" s="213" t="str">
        <f t="shared" ca="1" si="202"/>
        <v/>
      </c>
    </row>
    <row r="1275" spans="1:49" x14ac:dyDescent="0.25">
      <c r="A1275" vm="6343">
        <f ca="1"/>
        <v>45734</v>
      </c>
      <c r="B1275" vm="6353">
        <f ca="1"/>
        <v>84.98</v>
      </c>
      <c r="C1275" vm="6354">
        <f ca="1"/>
        <v>1143313</v>
      </c>
      <c r="D1275" s="85">
        <f t="shared" ca="1" si="204"/>
        <v>1.3960147953704828E-2</v>
      </c>
      <c r="U1275" vm="6355">
        <f ca="1"/>
        <v>45737</v>
      </c>
      <c r="V1275" vm="6356">
        <f ca="1"/>
        <v>53.62</v>
      </c>
      <c r="W1275" vm="6357">
        <f ca="1"/>
        <v>196914</v>
      </c>
      <c r="X1275" s="85">
        <f t="shared" ca="1" si="194"/>
        <v>-2.950226244343896E-2</v>
      </c>
      <c r="AR1275" s="25" vm="6343">
        <f t="shared" ca="1" si="196"/>
        <v>45734</v>
      </c>
      <c r="AS1275">
        <f t="shared" ca="1" si="197"/>
        <v>97158738.74000001</v>
      </c>
      <c r="AT1275" t="str">
        <f t="shared" ca="1" si="199"/>
        <v/>
      </c>
      <c r="AU1275" s="25" vm="6355">
        <f t="shared" ca="1" si="200"/>
        <v>45737</v>
      </c>
      <c r="AV1275">
        <f t="shared" ca="1" si="201"/>
        <v>10558528.68</v>
      </c>
      <c r="AW1275" s="213" t="str">
        <f t="shared" ca="1" si="202"/>
        <v/>
      </c>
    </row>
    <row r="1276" spans="1:49" x14ac:dyDescent="0.25">
      <c r="A1276" vm="24">
        <f ca="1"/>
        <v>45735</v>
      </c>
      <c r="B1276" vm="45">
        <f ca="1"/>
        <v>92.37</v>
      </c>
      <c r="C1276" vm="30">
        <f ca="1"/>
        <v>1773345</v>
      </c>
      <c r="D1276" s="85">
        <f t="shared" ca="1" si="204"/>
        <v>8.6961638032478236E-2</v>
      </c>
      <c r="U1276" vm="6358">
        <f ca="1"/>
        <v>45740</v>
      </c>
      <c r="V1276" vm="6359">
        <f ca="1"/>
        <v>52.58</v>
      </c>
      <c r="W1276" vm="6360">
        <f ca="1"/>
        <v>183805</v>
      </c>
      <c r="X1276" s="85">
        <f t="shared" ca="1" si="194"/>
        <v>-1.9395747855277867E-2</v>
      </c>
      <c r="AR1276" s="25" vm="24">
        <f t="shared" ca="1" si="196"/>
        <v>45735</v>
      </c>
      <c r="AS1276">
        <f t="shared" ca="1" si="197"/>
        <v>163803877.65000001</v>
      </c>
      <c r="AT1276" t="str">
        <f t="shared" ca="1" si="199"/>
        <v/>
      </c>
      <c r="AU1276" s="25" vm="6358">
        <f t="shared" ca="1" si="200"/>
        <v>45740</v>
      </c>
      <c r="AV1276">
        <f t="shared" ca="1" si="201"/>
        <v>9664466.9000000004</v>
      </c>
      <c r="AW1276" s="213" t="str">
        <f t="shared" ca="1" si="202"/>
        <v/>
      </c>
    </row>
    <row r="1277" spans="1:49" x14ac:dyDescent="0.25">
      <c r="A1277" vm="6350">
        <f ca="1"/>
        <v>45736</v>
      </c>
      <c r="B1277" vm="6361">
        <f ca="1"/>
        <v>82.66</v>
      </c>
      <c r="C1277" vm="6362">
        <f ca="1"/>
        <v>2055219</v>
      </c>
      <c r="D1277" s="85">
        <f t="shared" ca="1" si="204"/>
        <v>-0.10512071018729033</v>
      </c>
      <c r="U1277" vm="6363">
        <f ca="1"/>
        <v>45741</v>
      </c>
      <c r="V1277" vm="6364">
        <f ca="1"/>
        <v>50.85</v>
      </c>
      <c r="W1277" vm="6365">
        <f ca="1"/>
        <v>301825</v>
      </c>
      <c r="X1277" s="85">
        <f t="shared" ca="1" si="194"/>
        <v>-3.290224419931527E-2</v>
      </c>
      <c r="AR1277" s="25" vm="6350">
        <f t="shared" ca="1" si="196"/>
        <v>45736</v>
      </c>
      <c r="AS1277">
        <f t="shared" ca="1" si="197"/>
        <v>169884402.53999999</v>
      </c>
      <c r="AT1277" t="str">
        <f t="shared" ca="1" si="199"/>
        <v/>
      </c>
      <c r="AU1277" s="25" vm="6363">
        <f t="shared" ca="1" si="200"/>
        <v>45741</v>
      </c>
      <c r="AV1277">
        <f t="shared" ca="1" si="201"/>
        <v>15347801.25</v>
      </c>
      <c r="AW1277" s="213" t="str">
        <f t="shared" ca="1" si="202"/>
        <v/>
      </c>
    </row>
    <row r="1278" spans="1:49" x14ac:dyDescent="0.25">
      <c r="A1278" vm="6355">
        <f ca="1"/>
        <v>45737</v>
      </c>
      <c r="B1278" vm="6366">
        <f ca="1"/>
        <v>80.209999999999994</v>
      </c>
      <c r="C1278" vm="6367">
        <f ca="1"/>
        <v>1324507</v>
      </c>
      <c r="D1278" s="85">
        <f t="shared" ca="1" si="204"/>
        <v>-2.963948705540773E-2</v>
      </c>
      <c r="U1278" vm="6368">
        <f ca="1"/>
        <v>45742</v>
      </c>
      <c r="V1278" vm="5324">
        <f ca="1"/>
        <v>49.92</v>
      </c>
      <c r="W1278" vm="6369">
        <f ca="1"/>
        <v>279767</v>
      </c>
      <c r="X1278" s="85">
        <f t="shared" ca="1" si="194"/>
        <v>-1.8289085545722707E-2</v>
      </c>
      <c r="AR1278" s="25" vm="6355">
        <f t="shared" ca="1" si="196"/>
        <v>45737</v>
      </c>
      <c r="AS1278">
        <f t="shared" ca="1" si="197"/>
        <v>106238706.47</v>
      </c>
      <c r="AT1278" t="str">
        <f t="shared" ca="1" si="199"/>
        <v/>
      </c>
      <c r="AU1278" s="25" vm="6368">
        <f t="shared" ca="1" si="200"/>
        <v>45742</v>
      </c>
      <c r="AV1278">
        <f t="shared" ca="1" si="201"/>
        <v>13965968.640000001</v>
      </c>
      <c r="AW1278" s="213" t="str">
        <f t="shared" ca="1" si="202"/>
        <v/>
      </c>
    </row>
    <row r="1279" spans="1:49" x14ac:dyDescent="0.25">
      <c r="A1279" vm="6358">
        <f ca="1"/>
        <v>45740</v>
      </c>
      <c r="B1279" vm="5146">
        <f ca="1"/>
        <v>78.650000000000006</v>
      </c>
      <c r="C1279" vm="6370">
        <f ca="1"/>
        <v>1476828</v>
      </c>
      <c r="D1279" s="85">
        <f t="shared" ca="1" si="204"/>
        <v>-1.9448946515396935E-2</v>
      </c>
      <c r="U1279" vm="6371">
        <f ca="1"/>
        <v>45743</v>
      </c>
      <c r="V1279" vm="6372">
        <f ca="1"/>
        <v>51.37</v>
      </c>
      <c r="W1279" vm="6373">
        <f ca="1"/>
        <v>216657</v>
      </c>
      <c r="X1279" s="85">
        <f t="shared" ca="1" si="194"/>
        <v>2.9046474358974273E-2</v>
      </c>
      <c r="AR1279" s="25" vm="6358">
        <f t="shared" ca="1" si="196"/>
        <v>45740</v>
      </c>
      <c r="AS1279">
        <f t="shared" ca="1" si="197"/>
        <v>116152522.2</v>
      </c>
      <c r="AT1279" t="str">
        <f t="shared" ca="1" si="199"/>
        <v/>
      </c>
      <c r="AU1279" s="25" vm="6371">
        <f t="shared" ca="1" si="200"/>
        <v>45743</v>
      </c>
      <c r="AV1279">
        <f t="shared" ca="1" si="201"/>
        <v>11129670.09</v>
      </c>
      <c r="AW1279" s="213" t="str">
        <f t="shared" ca="1" si="202"/>
        <v/>
      </c>
    </row>
    <row r="1280" spans="1:49" x14ac:dyDescent="0.25">
      <c r="A1280" vm="6363">
        <f ca="1"/>
        <v>45741</v>
      </c>
      <c r="B1280" vm="5340">
        <f ca="1"/>
        <v>76.150000000000006</v>
      </c>
      <c r="C1280" vm="6374">
        <f ca="1"/>
        <v>2023330</v>
      </c>
      <c r="D1280" s="85">
        <f t="shared" ca="1" si="204"/>
        <v>-3.1786395422759059E-2</v>
      </c>
      <c r="U1280" vm="6375">
        <f ca="1"/>
        <v>45744</v>
      </c>
      <c r="V1280" vm="6376">
        <f ca="1"/>
        <v>55.93</v>
      </c>
      <c r="W1280" vm="6377">
        <f ca="1"/>
        <v>243058</v>
      </c>
      <c r="X1280" s="85">
        <f t="shared" ca="1" si="194"/>
        <v>8.8767763285964613E-2</v>
      </c>
      <c r="AR1280" s="25" vm="6363">
        <f t="shared" ca="1" si="196"/>
        <v>45741</v>
      </c>
      <c r="AS1280">
        <f t="shared" ca="1" si="197"/>
        <v>154076579.5</v>
      </c>
      <c r="AT1280" t="str">
        <f t="shared" ca="1" si="199"/>
        <v/>
      </c>
      <c r="AU1280" s="25" vm="6375">
        <f t="shared" ca="1" si="200"/>
        <v>45744</v>
      </c>
      <c r="AV1280">
        <f t="shared" ca="1" si="201"/>
        <v>13594233.939999999</v>
      </c>
      <c r="AW1280" s="213" t="str">
        <f t="shared" ca="1" si="202"/>
        <v/>
      </c>
    </row>
    <row r="1281" spans="1:49" x14ac:dyDescent="0.25">
      <c r="A1281" vm="6368">
        <f ca="1"/>
        <v>45742</v>
      </c>
      <c r="B1281" vm="6378">
        <f ca="1"/>
        <v>74.69</v>
      </c>
      <c r="C1281" vm="6379">
        <f ca="1"/>
        <v>1698965</v>
      </c>
      <c r="D1281" s="85">
        <f t="shared" ca="1" si="204"/>
        <v>-1.9172685489166223E-2</v>
      </c>
      <c r="U1281" vm="6380">
        <f ca="1"/>
        <v>45747</v>
      </c>
      <c r="V1281" vm="6381">
        <f ca="1"/>
        <v>57.38</v>
      </c>
      <c r="W1281" vm="6382">
        <f ca="1"/>
        <v>320060</v>
      </c>
      <c r="X1281" s="85">
        <f t="shared" ca="1" si="194"/>
        <v>2.5925263722510333E-2</v>
      </c>
      <c r="AR1281" s="25" vm="6368">
        <f t="shared" ca="1" si="196"/>
        <v>45742</v>
      </c>
      <c r="AS1281">
        <f t="shared" ca="1" si="197"/>
        <v>126895695.84999999</v>
      </c>
      <c r="AT1281" t="str">
        <f t="shared" ca="1" si="199"/>
        <v/>
      </c>
      <c r="AU1281" s="25" vm="6380">
        <f t="shared" ca="1" si="200"/>
        <v>45747</v>
      </c>
      <c r="AV1281">
        <f t="shared" ca="1" si="201"/>
        <v>18365042.800000001</v>
      </c>
      <c r="AW1281" s="213" t="str">
        <f t="shared" ca="1" si="202"/>
        <v/>
      </c>
    </row>
    <row r="1282" spans="1:49" x14ac:dyDescent="0.25">
      <c r="A1282" vm="6371">
        <f ca="1"/>
        <v>45743</v>
      </c>
      <c r="B1282" vm="6383">
        <f ca="1"/>
        <v>76.73</v>
      </c>
      <c r="C1282" vm="6384">
        <f ca="1"/>
        <v>2373767</v>
      </c>
      <c r="D1282" s="85">
        <f t="shared" ca="1" si="204"/>
        <v>2.731289329227482E-2</v>
      </c>
      <c r="U1282" vm="6385">
        <f ca="1"/>
        <v>45748</v>
      </c>
      <c r="V1282" vm="6386">
        <f ca="1"/>
        <v>52.52</v>
      </c>
      <c r="W1282" vm="6387">
        <f ca="1"/>
        <v>225002</v>
      </c>
      <c r="X1282" s="85">
        <f t="shared" ref="X1282:X1345" ca="1" si="205">(V1282-V1281)/V1281</f>
        <v>-8.4698501219937244E-2</v>
      </c>
      <c r="AR1282" s="25" vm="6371">
        <f t="shared" ca="1" si="196"/>
        <v>45743</v>
      </c>
      <c r="AS1282">
        <f t="shared" ca="1" si="197"/>
        <v>182139141.91</v>
      </c>
      <c r="AT1282" t="str">
        <f t="shared" ca="1" si="199"/>
        <v/>
      </c>
      <c r="AU1282" s="25" vm="6385">
        <f t="shared" ca="1" si="200"/>
        <v>45748</v>
      </c>
      <c r="AV1282">
        <f t="shared" ca="1" si="201"/>
        <v>11817105.040000001</v>
      </c>
      <c r="AW1282" s="213" t="str">
        <f t="shared" ca="1" si="202"/>
        <v/>
      </c>
    </row>
    <row r="1283" spans="1:49" x14ac:dyDescent="0.25">
      <c r="A1283" vm="6375">
        <f ca="1"/>
        <v>45744</v>
      </c>
      <c r="B1283" vm="6388">
        <f ca="1"/>
        <v>83.74</v>
      </c>
      <c r="C1283" vm="6389">
        <f ca="1"/>
        <v>2576992</v>
      </c>
      <c r="D1283" s="85">
        <f t="shared" ca="1" si="204"/>
        <v>9.1359311872800608E-2</v>
      </c>
      <c r="U1283" vm="6390">
        <f ca="1"/>
        <v>45749</v>
      </c>
      <c r="V1283" vm="6391">
        <f ca="1"/>
        <v>54.32</v>
      </c>
      <c r="W1283" vm="6392">
        <f ca="1"/>
        <v>184556</v>
      </c>
      <c r="X1283" s="85">
        <f t="shared" ca="1" si="205"/>
        <v>3.4272658035034216E-2</v>
      </c>
      <c r="AR1283" s="25" vm="6375">
        <f t="shared" ref="AR1283:AR1346" ca="1" si="206">A1283</f>
        <v>45744</v>
      </c>
      <c r="AS1283">
        <f t="shared" ref="AS1283:AS1346" ca="1" si="207">B1283*C1283</f>
        <v>215797310.07999998</v>
      </c>
      <c r="AT1283" t="str">
        <f t="shared" ca="1" si="199"/>
        <v/>
      </c>
      <c r="AU1283" s="25" vm="6390">
        <f t="shared" ca="1" si="200"/>
        <v>45749</v>
      </c>
      <c r="AV1283">
        <f t="shared" ca="1" si="201"/>
        <v>10025081.92</v>
      </c>
      <c r="AW1283" s="213" t="str">
        <f t="shared" ca="1" si="202"/>
        <v/>
      </c>
    </row>
    <row r="1284" spans="1:49" x14ac:dyDescent="0.25">
      <c r="A1284" vm="6380">
        <f ca="1"/>
        <v>45747</v>
      </c>
      <c r="B1284" vm="6393">
        <f ca="1"/>
        <v>85.76</v>
      </c>
      <c r="C1284" vm="6394">
        <f ca="1"/>
        <v>1942699</v>
      </c>
      <c r="D1284" s="85">
        <f t="shared" ca="1" si="204"/>
        <v>2.4122283257702534E-2</v>
      </c>
      <c r="U1284" vm="6395">
        <f ca="1"/>
        <v>45750</v>
      </c>
      <c r="V1284" vm="6396">
        <f ca="1"/>
        <v>56.82</v>
      </c>
      <c r="W1284" vm="6397">
        <f ca="1"/>
        <v>150315</v>
      </c>
      <c r="X1284" s="85">
        <f t="shared" ca="1" si="205"/>
        <v>4.6023564064801181E-2</v>
      </c>
      <c r="AR1284" s="25" vm="6380">
        <f t="shared" ca="1" si="206"/>
        <v>45747</v>
      </c>
      <c r="AS1284">
        <f t="shared" ca="1" si="207"/>
        <v>166605866.24000001</v>
      </c>
      <c r="AT1284" t="str">
        <f t="shared" ref="AT1284:AT1347" ca="1" si="208">IF(AND($AS1284 &gt;= $BI$2, $C1284 &gt;= $BJ$2), ($C1284 / $BK$2) * 100, "")</f>
        <v/>
      </c>
      <c r="AU1284" s="25" vm="6395">
        <f t="shared" ref="AU1284:AU1347" ca="1" si="209">U1284</f>
        <v>45750</v>
      </c>
      <c r="AV1284">
        <f t="shared" ref="AV1284:AV1347" ca="1" si="210">V1284*W1284</f>
        <v>8540898.3000000007</v>
      </c>
      <c r="AW1284" s="213" t="str">
        <f t="shared" ref="AW1284:AW1347" ca="1" si="211">IF(AND($AV1284 &gt;= $BM$2, $W1284 &gt;= $BN$2), ($W1284 / $BO$2) * 100, "")</f>
        <v/>
      </c>
    </row>
    <row r="1285" spans="1:49" x14ac:dyDescent="0.25">
      <c r="A1285" vm="6385">
        <f ca="1"/>
        <v>45748</v>
      </c>
      <c r="B1285" vm="6398">
        <f ca="1"/>
        <v>78.709999999999994</v>
      </c>
      <c r="C1285" vm="6399">
        <f ca="1"/>
        <v>1627543</v>
      </c>
      <c r="D1285" s="85">
        <f t="shared" ca="1" si="204"/>
        <v>-8.2206156716418038E-2</v>
      </c>
      <c r="U1285" vm="6400">
        <f ca="1"/>
        <v>45751</v>
      </c>
      <c r="V1285" vm="6401">
        <f ca="1"/>
        <v>48.72</v>
      </c>
      <c r="W1285" vm="6402">
        <f ca="1"/>
        <v>353844</v>
      </c>
      <c r="X1285" s="85">
        <f t="shared" ca="1" si="205"/>
        <v>-0.1425554382259768</v>
      </c>
      <c r="AR1285" s="25" vm="6385">
        <f t="shared" ca="1" si="206"/>
        <v>45748</v>
      </c>
      <c r="AS1285">
        <f t="shared" ca="1" si="207"/>
        <v>128103909.52999999</v>
      </c>
      <c r="AT1285" t="str">
        <f t="shared" ca="1" si="208"/>
        <v/>
      </c>
      <c r="AU1285" s="25" vm="6400">
        <f t="shared" ca="1" si="209"/>
        <v>45751</v>
      </c>
      <c r="AV1285">
        <f t="shared" ca="1" si="210"/>
        <v>17239279.68</v>
      </c>
      <c r="AW1285" s="213" t="str">
        <f t="shared" ca="1" si="211"/>
        <v/>
      </c>
    </row>
    <row r="1286" spans="1:49" x14ac:dyDescent="0.25">
      <c r="A1286" vm="6390">
        <f ca="1"/>
        <v>45749</v>
      </c>
      <c r="B1286" vm="6403">
        <f ca="1"/>
        <v>81.28</v>
      </c>
      <c r="C1286" vm="6404">
        <f ca="1"/>
        <v>1270594</v>
      </c>
      <c r="D1286" s="85">
        <f t="shared" ca="1" si="204"/>
        <v>3.2651505526616789E-2</v>
      </c>
      <c r="U1286" vm="6405">
        <f ca="1"/>
        <v>45754</v>
      </c>
      <c r="V1286" vm="6406">
        <f ca="1"/>
        <v>43.9</v>
      </c>
      <c r="W1286" vm="6407">
        <f ca="1"/>
        <v>526491</v>
      </c>
      <c r="X1286" s="85">
        <f t="shared" ca="1" si="205"/>
        <v>-9.893267651888342E-2</v>
      </c>
      <c r="AR1286" s="25" vm="6390">
        <f t="shared" ca="1" si="206"/>
        <v>45749</v>
      </c>
      <c r="AS1286">
        <f t="shared" ca="1" si="207"/>
        <v>103273880.32000001</v>
      </c>
      <c r="AT1286" t="str">
        <f t="shared" ca="1" si="208"/>
        <v/>
      </c>
      <c r="AU1286" s="25" vm="6405">
        <f t="shared" ca="1" si="209"/>
        <v>45754</v>
      </c>
      <c r="AV1286">
        <f t="shared" ca="1" si="210"/>
        <v>23112954.899999999</v>
      </c>
      <c r="AW1286" s="213" t="str">
        <f t="shared" ca="1" si="211"/>
        <v/>
      </c>
    </row>
    <row r="1287" spans="1:49" x14ac:dyDescent="0.25">
      <c r="A1287" vm="6395">
        <f ca="1"/>
        <v>45750</v>
      </c>
      <c r="B1287" vm="6408">
        <f ca="1"/>
        <v>85.16</v>
      </c>
      <c r="C1287" vm="6409">
        <f ca="1"/>
        <v>1589604</v>
      </c>
      <c r="D1287" s="85">
        <f t="shared" ca="1" si="204"/>
        <v>4.7736220472440888E-2</v>
      </c>
      <c r="U1287" vm="6410">
        <f ca="1"/>
        <v>45755</v>
      </c>
      <c r="V1287" vm="6411">
        <f ca="1"/>
        <v>40.380000000000003</v>
      </c>
      <c r="W1287" vm="6412">
        <f ca="1"/>
        <v>647516</v>
      </c>
      <c r="X1287" s="85">
        <f t="shared" ca="1" si="205"/>
        <v>-8.0182232346241375E-2</v>
      </c>
      <c r="AR1287" s="25" vm="6395">
        <f t="shared" ca="1" si="206"/>
        <v>45750</v>
      </c>
      <c r="AS1287">
        <f t="shared" ca="1" si="207"/>
        <v>135370676.63999999</v>
      </c>
      <c r="AT1287" t="str">
        <f t="shared" ca="1" si="208"/>
        <v/>
      </c>
      <c r="AU1287" s="25" vm="6410">
        <f t="shared" ca="1" si="209"/>
        <v>45755</v>
      </c>
      <c r="AV1287">
        <f t="shared" ca="1" si="210"/>
        <v>26146696.080000002</v>
      </c>
      <c r="AW1287" s="213" t="str">
        <f t="shared" ca="1" si="211"/>
        <v/>
      </c>
    </row>
    <row r="1288" spans="1:49" x14ac:dyDescent="0.25">
      <c r="A1288" vm="6400">
        <f ca="1"/>
        <v>45751</v>
      </c>
      <c r="B1288" vm="6413">
        <f ca="1"/>
        <v>73.09</v>
      </c>
      <c r="C1288" vm="6414">
        <f ca="1"/>
        <v>2251428</v>
      </c>
      <c r="D1288" s="85">
        <f t="shared" ref="D1288:D1351" ca="1" si="212">(B1288-B1287)/B1287</f>
        <v>-0.14173320807891021</v>
      </c>
      <c r="U1288" vm="6415">
        <f ca="1"/>
        <v>45756</v>
      </c>
      <c r="V1288" vm="6416">
        <f ca="1"/>
        <v>46.49</v>
      </c>
      <c r="W1288" vm="6417">
        <f ca="1"/>
        <v>588606</v>
      </c>
      <c r="X1288" s="85">
        <f t="shared" ca="1" si="205"/>
        <v>0.15131253095591876</v>
      </c>
      <c r="AR1288" s="25" vm="6400">
        <f t="shared" ca="1" si="206"/>
        <v>45751</v>
      </c>
      <c r="AS1288">
        <f t="shared" ca="1" si="207"/>
        <v>164556872.52000001</v>
      </c>
      <c r="AT1288" t="str">
        <f t="shared" ca="1" si="208"/>
        <v/>
      </c>
      <c r="AU1288" s="25" vm="6415">
        <f t="shared" ca="1" si="209"/>
        <v>45756</v>
      </c>
      <c r="AV1288">
        <f t="shared" ca="1" si="210"/>
        <v>27364292.940000001</v>
      </c>
      <c r="AW1288" s="213" t="str">
        <f t="shared" ca="1" si="211"/>
        <v/>
      </c>
    </row>
    <row r="1289" spans="1:49" x14ac:dyDescent="0.25">
      <c r="A1289" vm="6405">
        <f ca="1"/>
        <v>45754</v>
      </c>
      <c r="B1289" vm="6418">
        <f ca="1"/>
        <v>65.989999999999995</v>
      </c>
      <c r="C1289" vm="6419">
        <f ca="1"/>
        <v>1408169</v>
      </c>
      <c r="D1289" s="85">
        <f t="shared" ca="1" si="212"/>
        <v>-9.7140511697906801E-2</v>
      </c>
      <c r="U1289" vm="6420">
        <f ca="1"/>
        <v>45757</v>
      </c>
      <c r="V1289" vm="6421">
        <f ca="1"/>
        <v>40.76</v>
      </c>
      <c r="W1289" vm="6422">
        <f ca="1"/>
        <v>540172</v>
      </c>
      <c r="X1289" s="85">
        <f t="shared" ca="1" si="205"/>
        <v>-0.12325231232523132</v>
      </c>
      <c r="AR1289" s="25" vm="6405">
        <f t="shared" ca="1" si="206"/>
        <v>45754</v>
      </c>
      <c r="AS1289">
        <f t="shared" ca="1" si="207"/>
        <v>92925072.309999987</v>
      </c>
      <c r="AT1289" t="str">
        <f t="shared" ca="1" si="208"/>
        <v/>
      </c>
      <c r="AU1289" s="25" vm="6420">
        <f t="shared" ca="1" si="209"/>
        <v>45757</v>
      </c>
      <c r="AV1289">
        <f t="shared" ca="1" si="210"/>
        <v>22017410.719999999</v>
      </c>
      <c r="AW1289" s="213" t="str">
        <f t="shared" ca="1" si="211"/>
        <v/>
      </c>
    </row>
    <row r="1290" spans="1:49" x14ac:dyDescent="0.25">
      <c r="A1290" vm="6410">
        <f ca="1"/>
        <v>45755</v>
      </c>
      <c r="B1290" vm="6423">
        <f ca="1"/>
        <v>60.55</v>
      </c>
      <c r="C1290" vm="6424">
        <f ca="1"/>
        <v>2790658</v>
      </c>
      <c r="D1290" s="85">
        <f t="shared" ca="1" si="212"/>
        <v>-8.243673283830881E-2</v>
      </c>
      <c r="U1290" vm="6425">
        <f ca="1"/>
        <v>45758</v>
      </c>
      <c r="V1290" vm="6426">
        <f ca="1"/>
        <v>41.62</v>
      </c>
      <c r="W1290" vm="6427">
        <f ca="1"/>
        <v>410792</v>
      </c>
      <c r="X1290" s="85">
        <f t="shared" ca="1" si="205"/>
        <v>2.1099116781157987E-2</v>
      </c>
      <c r="AR1290" s="25" vm="6410">
        <f t="shared" ca="1" si="206"/>
        <v>45755</v>
      </c>
      <c r="AS1290">
        <f t="shared" ca="1" si="207"/>
        <v>168974341.90000001</v>
      </c>
      <c r="AT1290" t="str">
        <f t="shared" ca="1" si="208"/>
        <v/>
      </c>
      <c r="AU1290" s="25" vm="6425">
        <f t="shared" ca="1" si="209"/>
        <v>45758</v>
      </c>
      <c r="AV1290">
        <f t="shared" ca="1" si="210"/>
        <v>17097163.039999999</v>
      </c>
      <c r="AW1290" s="213" t="str">
        <f t="shared" ca="1" si="211"/>
        <v/>
      </c>
    </row>
    <row r="1291" spans="1:49" x14ac:dyDescent="0.25">
      <c r="A1291" vm="6415">
        <f ca="1"/>
        <v>45756</v>
      </c>
      <c r="B1291" vm="6428">
        <f ca="1"/>
        <v>69.709999999999994</v>
      </c>
      <c r="C1291" vm="6429">
        <f ca="1"/>
        <v>3471073</v>
      </c>
      <c r="D1291" s="85">
        <f t="shared" ca="1" si="212"/>
        <v>0.15127993393889344</v>
      </c>
      <c r="U1291" vm="6430">
        <f ca="1"/>
        <v>45761</v>
      </c>
      <c r="V1291" vm="6431">
        <f ca="1"/>
        <v>37.25</v>
      </c>
      <c r="W1291" vm="6432">
        <f ca="1"/>
        <v>510351</v>
      </c>
      <c r="X1291" s="85">
        <f t="shared" ca="1" si="205"/>
        <v>-0.10499759730898602</v>
      </c>
      <c r="AR1291" s="25" vm="6415">
        <f t="shared" ca="1" si="206"/>
        <v>45756</v>
      </c>
      <c r="AS1291">
        <f t="shared" ca="1" si="207"/>
        <v>241968498.82999998</v>
      </c>
      <c r="AT1291" t="str">
        <f t="shared" ca="1" si="208"/>
        <v/>
      </c>
      <c r="AU1291" s="25" vm="6430">
        <f t="shared" ca="1" si="209"/>
        <v>45761</v>
      </c>
      <c r="AV1291">
        <f t="shared" ca="1" si="210"/>
        <v>19010574.75</v>
      </c>
      <c r="AW1291" s="213" t="str">
        <f t="shared" ca="1" si="211"/>
        <v/>
      </c>
    </row>
    <row r="1292" spans="1:49" x14ac:dyDescent="0.25">
      <c r="A1292" vm="6420">
        <f ca="1"/>
        <v>45757</v>
      </c>
      <c r="B1292" vm="6433">
        <f ca="1"/>
        <v>61.32</v>
      </c>
      <c r="C1292" vm="6434">
        <f ca="1"/>
        <v>1945992</v>
      </c>
      <c r="D1292" s="85">
        <f t="shared" ca="1" si="212"/>
        <v>-0.12035575957538365</v>
      </c>
      <c r="U1292" vm="6435">
        <f ca="1"/>
        <v>45762</v>
      </c>
      <c r="V1292" vm="6436">
        <f ca="1"/>
        <v>36.82</v>
      </c>
      <c r="W1292" vm="6437">
        <f ca="1"/>
        <v>469503</v>
      </c>
      <c r="X1292" s="85">
        <f t="shared" ca="1" si="205"/>
        <v>-1.1543624161073818E-2</v>
      </c>
      <c r="AR1292" s="25" vm="6420">
        <f t="shared" ca="1" si="206"/>
        <v>45757</v>
      </c>
      <c r="AS1292">
        <f t="shared" ca="1" si="207"/>
        <v>119328229.44</v>
      </c>
      <c r="AT1292" t="str">
        <f t="shared" ca="1" si="208"/>
        <v/>
      </c>
      <c r="AU1292" s="25" vm="6435">
        <f t="shared" ca="1" si="209"/>
        <v>45762</v>
      </c>
      <c r="AV1292">
        <f t="shared" ca="1" si="210"/>
        <v>17287100.460000001</v>
      </c>
      <c r="AW1292" s="213" t="str">
        <f t="shared" ca="1" si="211"/>
        <v/>
      </c>
    </row>
    <row r="1293" spans="1:49" x14ac:dyDescent="0.25">
      <c r="A1293" vm="6425">
        <f ca="1"/>
        <v>45758</v>
      </c>
      <c r="B1293" vm="6438">
        <f ca="1"/>
        <v>63.33</v>
      </c>
      <c r="C1293" vm="6439">
        <f ca="1"/>
        <v>1438035</v>
      </c>
      <c r="D1293" s="85">
        <f t="shared" ca="1" si="212"/>
        <v>3.2778864970645763E-2</v>
      </c>
      <c r="U1293" vm="6440">
        <f ca="1"/>
        <v>45763</v>
      </c>
      <c r="V1293" vm="6441">
        <f ca="1"/>
        <v>35.57</v>
      </c>
      <c r="W1293" vm="6442">
        <f ca="1"/>
        <v>508557</v>
      </c>
      <c r="X1293" s="85">
        <f t="shared" ca="1" si="205"/>
        <v>-3.3948940793047257E-2</v>
      </c>
      <c r="AR1293" s="25" vm="6425">
        <f t="shared" ca="1" si="206"/>
        <v>45758</v>
      </c>
      <c r="AS1293">
        <f t="shared" ca="1" si="207"/>
        <v>91070756.549999997</v>
      </c>
      <c r="AT1293" t="str">
        <f t="shared" ca="1" si="208"/>
        <v/>
      </c>
      <c r="AU1293" s="25" vm="6440">
        <f t="shared" ca="1" si="209"/>
        <v>45763</v>
      </c>
      <c r="AV1293">
        <f t="shared" ca="1" si="210"/>
        <v>18089372.489999998</v>
      </c>
      <c r="AW1293" s="213" t="str">
        <f t="shared" ca="1" si="211"/>
        <v/>
      </c>
    </row>
    <row r="1294" spans="1:49" x14ac:dyDescent="0.25">
      <c r="A1294" vm="6430">
        <f ca="1"/>
        <v>45761</v>
      </c>
      <c r="B1294" vm="6443">
        <f ca="1"/>
        <v>57.17</v>
      </c>
      <c r="C1294" vm="6444">
        <f ca="1"/>
        <v>1946721</v>
      </c>
      <c r="D1294" s="85">
        <f t="shared" ca="1" si="212"/>
        <v>-9.7268277277751405E-2</v>
      </c>
      <c r="U1294" vm="6445">
        <f ca="1"/>
        <v>45764</v>
      </c>
      <c r="V1294" vm="6446">
        <f ca="1"/>
        <v>35.5</v>
      </c>
      <c r="W1294" vm="6447">
        <f ca="1"/>
        <v>484283</v>
      </c>
      <c r="X1294" s="85">
        <f t="shared" ca="1" si="205"/>
        <v>-1.9679505201012169E-3</v>
      </c>
      <c r="AR1294" s="25" vm="6430">
        <f t="shared" ca="1" si="206"/>
        <v>45761</v>
      </c>
      <c r="AS1294">
        <f t="shared" ca="1" si="207"/>
        <v>111294039.57000001</v>
      </c>
      <c r="AT1294" t="str">
        <f t="shared" ca="1" si="208"/>
        <v/>
      </c>
      <c r="AU1294" s="25" vm="6445">
        <f t="shared" ca="1" si="209"/>
        <v>45764</v>
      </c>
      <c r="AV1294">
        <f t="shared" ca="1" si="210"/>
        <v>17192046.5</v>
      </c>
      <c r="AW1294" s="213" t="str">
        <f t="shared" ca="1" si="211"/>
        <v/>
      </c>
    </row>
    <row r="1295" spans="1:49" x14ac:dyDescent="0.25">
      <c r="A1295" vm="6435">
        <f ca="1"/>
        <v>45762</v>
      </c>
      <c r="B1295" vm="6448">
        <f ca="1"/>
        <v>56.88</v>
      </c>
      <c r="C1295" vm="6449">
        <f ca="1"/>
        <v>1943581</v>
      </c>
      <c r="D1295" s="85">
        <f t="shared" ca="1" si="212"/>
        <v>-5.0725905195032209E-3</v>
      </c>
      <c r="U1295" vm="6450">
        <f ca="1"/>
        <v>45768</v>
      </c>
      <c r="V1295" vm="6451">
        <f ca="1"/>
        <v>31.21</v>
      </c>
      <c r="W1295" vm="6452">
        <f ca="1"/>
        <v>724313</v>
      </c>
      <c r="X1295" s="85">
        <f t="shared" ca="1" si="205"/>
        <v>-0.12084507042253519</v>
      </c>
      <c r="AR1295" s="25" vm="6435">
        <f t="shared" ca="1" si="206"/>
        <v>45762</v>
      </c>
      <c r="AS1295">
        <f t="shared" ca="1" si="207"/>
        <v>110550887.28</v>
      </c>
      <c r="AT1295" t="str">
        <f t="shared" ca="1" si="208"/>
        <v/>
      </c>
      <c r="AU1295" s="25" vm="6450">
        <f t="shared" ca="1" si="209"/>
        <v>45768</v>
      </c>
      <c r="AV1295">
        <f t="shared" ca="1" si="210"/>
        <v>22605808.73</v>
      </c>
      <c r="AW1295" s="213" t="str">
        <f t="shared" ca="1" si="211"/>
        <v/>
      </c>
    </row>
    <row r="1296" spans="1:49" x14ac:dyDescent="0.25">
      <c r="A1296" vm="6440">
        <f ca="1"/>
        <v>45763</v>
      </c>
      <c r="B1296" vm="6453">
        <f ca="1"/>
        <v>56.18</v>
      </c>
      <c r="C1296" vm="6454">
        <f ca="1"/>
        <v>1247475</v>
      </c>
      <c r="D1296" s="85">
        <f t="shared" ca="1" si="212"/>
        <v>-1.230661040787628E-2</v>
      </c>
      <c r="U1296" vm="6455">
        <f ca="1"/>
        <v>45769</v>
      </c>
      <c r="V1296" vm="6456">
        <f ca="1"/>
        <v>30.35</v>
      </c>
      <c r="W1296" vm="6457">
        <f ca="1"/>
        <v>491746</v>
      </c>
      <c r="X1296" s="85">
        <f t="shared" ca="1" si="205"/>
        <v>-2.7555270746555571E-2</v>
      </c>
      <c r="AR1296" s="25" vm="6440">
        <f t="shared" ca="1" si="206"/>
        <v>45763</v>
      </c>
      <c r="AS1296">
        <f t="shared" ca="1" si="207"/>
        <v>70083145.5</v>
      </c>
      <c r="AT1296" t="str">
        <f t="shared" ca="1" si="208"/>
        <v/>
      </c>
      <c r="AU1296" s="25" vm="6455">
        <f t="shared" ca="1" si="209"/>
        <v>45769</v>
      </c>
      <c r="AV1296">
        <f t="shared" ca="1" si="210"/>
        <v>14924491.100000001</v>
      </c>
      <c r="AW1296" s="213" t="str">
        <f t="shared" ca="1" si="211"/>
        <v/>
      </c>
    </row>
    <row r="1297" spans="1:49" x14ac:dyDescent="0.25">
      <c r="A1297" vm="6445">
        <f ca="1"/>
        <v>45764</v>
      </c>
      <c r="B1297" vm="6458">
        <f ca="1"/>
        <v>56.41</v>
      </c>
      <c r="C1297" vm="6459">
        <f ca="1"/>
        <v>1484902</v>
      </c>
      <c r="D1297" s="85">
        <f t="shared" ca="1" si="212"/>
        <v>4.0939836240654484E-3</v>
      </c>
      <c r="U1297" vm="6460">
        <f ca="1"/>
        <v>45770</v>
      </c>
      <c r="V1297" vm="6461">
        <f ca="1"/>
        <v>30.17</v>
      </c>
      <c r="W1297" vm="6462">
        <f ca="1"/>
        <v>623604</v>
      </c>
      <c r="X1297" s="85">
        <f t="shared" ca="1" si="205"/>
        <v>-5.9308072487644055E-3</v>
      </c>
      <c r="AR1297" s="25" vm="6445">
        <f t="shared" ca="1" si="206"/>
        <v>45764</v>
      </c>
      <c r="AS1297">
        <f t="shared" ca="1" si="207"/>
        <v>83763321.819999993</v>
      </c>
      <c r="AT1297" t="str">
        <f t="shared" ca="1" si="208"/>
        <v/>
      </c>
      <c r="AU1297" s="25" vm="6460">
        <f t="shared" ca="1" si="209"/>
        <v>45770</v>
      </c>
      <c r="AV1297">
        <f t="shared" ca="1" si="210"/>
        <v>18814132.68</v>
      </c>
      <c r="AW1297" s="213" t="str">
        <f t="shared" ca="1" si="211"/>
        <v/>
      </c>
    </row>
    <row r="1298" spans="1:49" x14ac:dyDescent="0.25">
      <c r="A1298" vm="6450">
        <f ca="1"/>
        <v>45768</v>
      </c>
      <c r="B1298" vm="6463">
        <f ca="1"/>
        <v>50.18</v>
      </c>
      <c r="C1298" vm="6464">
        <f ca="1"/>
        <v>2409317</v>
      </c>
      <c r="D1298" s="85">
        <f t="shared" ca="1" si="212"/>
        <v>-0.11044141109732313</v>
      </c>
      <c r="U1298" vm="6465">
        <f ca="1"/>
        <v>45771</v>
      </c>
      <c r="V1298" vm="6466">
        <f ca="1"/>
        <v>29.27</v>
      </c>
      <c r="W1298" vm="6467">
        <f ca="1"/>
        <v>817303</v>
      </c>
      <c r="X1298" s="85">
        <f t="shared" ca="1" si="205"/>
        <v>-2.9830957905203914E-2</v>
      </c>
      <c r="AR1298" s="25" vm="6450">
        <f t="shared" ca="1" si="206"/>
        <v>45768</v>
      </c>
      <c r="AS1298">
        <f t="shared" ca="1" si="207"/>
        <v>120899527.06</v>
      </c>
      <c r="AT1298" t="str">
        <f t="shared" ca="1" si="208"/>
        <v/>
      </c>
      <c r="AU1298" s="25" vm="6465">
        <f t="shared" ca="1" si="209"/>
        <v>45771</v>
      </c>
      <c r="AV1298">
        <f t="shared" ca="1" si="210"/>
        <v>23922458.809999999</v>
      </c>
      <c r="AW1298" s="213" t="str">
        <f t="shared" ca="1" si="211"/>
        <v/>
      </c>
    </row>
    <row r="1299" spans="1:49" x14ac:dyDescent="0.25">
      <c r="A1299" vm="6455">
        <f ca="1"/>
        <v>45769</v>
      </c>
      <c r="B1299" vm="6468">
        <f ca="1"/>
        <v>48.7</v>
      </c>
      <c r="C1299" vm="6469">
        <f ca="1"/>
        <v>2199663</v>
      </c>
      <c r="D1299" s="85">
        <f t="shared" ca="1" si="212"/>
        <v>-2.9493822239936168E-2</v>
      </c>
      <c r="U1299" vm="6470">
        <f ca="1"/>
        <v>45772</v>
      </c>
      <c r="V1299" vm="6471">
        <f ca="1"/>
        <v>30</v>
      </c>
      <c r="W1299" vm="6472">
        <f ca="1"/>
        <v>467255</v>
      </c>
      <c r="X1299" s="85">
        <f t="shared" ca="1" si="205"/>
        <v>2.4940211820977123E-2</v>
      </c>
      <c r="AR1299" s="25" vm="6455">
        <f t="shared" ca="1" si="206"/>
        <v>45769</v>
      </c>
      <c r="AS1299">
        <f t="shared" ca="1" si="207"/>
        <v>107123588.10000001</v>
      </c>
      <c r="AT1299" t="str">
        <f t="shared" ca="1" si="208"/>
        <v/>
      </c>
      <c r="AU1299" s="25" vm="6470">
        <f t="shared" ca="1" si="209"/>
        <v>45772</v>
      </c>
      <c r="AV1299">
        <f t="shared" ca="1" si="210"/>
        <v>14017650</v>
      </c>
      <c r="AW1299" s="213" t="str">
        <f t="shared" ca="1" si="211"/>
        <v/>
      </c>
    </row>
    <row r="1300" spans="1:49" x14ac:dyDescent="0.25">
      <c r="A1300" vm="6460">
        <f ca="1"/>
        <v>45770</v>
      </c>
      <c r="B1300" vm="6473">
        <f ca="1"/>
        <v>48.89</v>
      </c>
      <c r="C1300" vm="6474">
        <f ca="1"/>
        <v>2376408</v>
      </c>
      <c r="D1300" s="85">
        <f t="shared" ca="1" si="212"/>
        <v>3.9014373716631974E-3</v>
      </c>
      <c r="U1300" vm="6475">
        <f ca="1"/>
        <v>45775</v>
      </c>
      <c r="V1300" vm="6476">
        <f ca="1"/>
        <v>33.42</v>
      </c>
      <c r="W1300" vm="6477">
        <f ca="1"/>
        <v>584325</v>
      </c>
      <c r="X1300" s="85">
        <f t="shared" ca="1" si="205"/>
        <v>0.11400000000000006</v>
      </c>
      <c r="AR1300" s="25" vm="6460">
        <f t="shared" ca="1" si="206"/>
        <v>45770</v>
      </c>
      <c r="AS1300">
        <f t="shared" ca="1" si="207"/>
        <v>116182587.12</v>
      </c>
      <c r="AT1300" t="str">
        <f t="shared" ca="1" si="208"/>
        <v/>
      </c>
      <c r="AU1300" s="25" vm="6475">
        <f t="shared" ca="1" si="209"/>
        <v>45775</v>
      </c>
      <c r="AV1300">
        <f t="shared" ca="1" si="210"/>
        <v>19528141.5</v>
      </c>
      <c r="AW1300" s="213" t="str">
        <f t="shared" ca="1" si="211"/>
        <v/>
      </c>
    </row>
    <row r="1301" spans="1:49" x14ac:dyDescent="0.25">
      <c r="A1301" vm="6465">
        <f ca="1"/>
        <v>45771</v>
      </c>
      <c r="B1301" vm="6478">
        <f ca="1"/>
        <v>47.94</v>
      </c>
      <c r="C1301" vm="6479">
        <f ca="1"/>
        <v>5354496</v>
      </c>
      <c r="D1301" s="85">
        <f t="shared" ca="1" si="212"/>
        <v>-1.9431376559623702E-2</v>
      </c>
      <c r="U1301" vm="6480">
        <f ca="1"/>
        <v>45776</v>
      </c>
      <c r="V1301" vm="6481">
        <f ca="1"/>
        <v>34.43</v>
      </c>
      <c r="W1301" vm="6482">
        <f ca="1"/>
        <v>279287</v>
      </c>
      <c r="X1301" s="85">
        <f t="shared" ca="1" si="205"/>
        <v>3.0221424296828184E-2</v>
      </c>
      <c r="AR1301" s="25" vm="6465">
        <f t="shared" ca="1" si="206"/>
        <v>45771</v>
      </c>
      <c r="AS1301">
        <f t="shared" ca="1" si="207"/>
        <v>256694538.23999998</v>
      </c>
      <c r="AT1301" t="str">
        <f t="shared" ca="1" si="208"/>
        <v/>
      </c>
      <c r="AU1301" s="25" vm="6480">
        <f t="shared" ca="1" si="209"/>
        <v>45776</v>
      </c>
      <c r="AV1301">
        <f t="shared" ca="1" si="210"/>
        <v>9615851.4100000001</v>
      </c>
      <c r="AW1301" s="213" t="str">
        <f t="shared" ca="1" si="211"/>
        <v/>
      </c>
    </row>
    <row r="1302" spans="1:49" x14ac:dyDescent="0.25">
      <c r="A1302" vm="6470">
        <f ca="1"/>
        <v>45772</v>
      </c>
      <c r="B1302" vm="6483">
        <f ca="1"/>
        <v>48.79</v>
      </c>
      <c r="C1302" vm="6484">
        <f ca="1"/>
        <v>2229351</v>
      </c>
      <c r="D1302" s="85">
        <f t="shared" ca="1" si="212"/>
        <v>1.7730496453900738E-2</v>
      </c>
      <c r="U1302" vm="6485">
        <f ca="1"/>
        <v>45777</v>
      </c>
      <c r="V1302" vm="6486">
        <f ca="1"/>
        <v>33.950000000000003</v>
      </c>
      <c r="W1302" vm="6487">
        <f ca="1"/>
        <v>327230</v>
      </c>
      <c r="X1302" s="85">
        <f t="shared" ca="1" si="205"/>
        <v>-1.3941330235259857E-2</v>
      </c>
      <c r="AR1302" s="25" vm="6470">
        <f t="shared" ca="1" si="206"/>
        <v>45772</v>
      </c>
      <c r="AS1302">
        <f t="shared" ca="1" si="207"/>
        <v>108770035.28999999</v>
      </c>
      <c r="AT1302" t="str">
        <f t="shared" ca="1" si="208"/>
        <v/>
      </c>
      <c r="AU1302" s="25" vm="6485">
        <f t="shared" ca="1" si="209"/>
        <v>45777</v>
      </c>
      <c r="AV1302">
        <f t="shared" ca="1" si="210"/>
        <v>11109458.5</v>
      </c>
      <c r="AW1302" s="213" t="str">
        <f t="shared" ca="1" si="211"/>
        <v/>
      </c>
    </row>
    <row r="1303" spans="1:49" x14ac:dyDescent="0.25">
      <c r="A1303" vm="6475">
        <f ca="1"/>
        <v>45775</v>
      </c>
      <c r="B1303" vm="6488">
        <f ca="1"/>
        <v>53.59</v>
      </c>
      <c r="C1303" vm="6489">
        <f ca="1"/>
        <v>7171838</v>
      </c>
      <c r="D1303" s="85">
        <f t="shared" ca="1" si="212"/>
        <v>9.8380815740930605E-2</v>
      </c>
      <c r="U1303" vm="6490">
        <f ca="1"/>
        <v>45778</v>
      </c>
      <c r="V1303" vm="6491">
        <f ca="1"/>
        <v>36.22</v>
      </c>
      <c r="W1303" vm="6492">
        <f ca="1"/>
        <v>433841</v>
      </c>
      <c r="X1303" s="85">
        <f t="shared" ca="1" si="205"/>
        <v>6.6863033873343025E-2</v>
      </c>
      <c r="AR1303" s="25" vm="6475">
        <f t="shared" ca="1" si="206"/>
        <v>45775</v>
      </c>
      <c r="AS1303">
        <f t="shared" ca="1" si="207"/>
        <v>384338798.42000002</v>
      </c>
      <c r="AT1303">
        <f t="shared" ca="1" si="208"/>
        <v>21.408382173925244</v>
      </c>
      <c r="AU1303" s="25" vm="6490">
        <f t="shared" ca="1" si="209"/>
        <v>45778</v>
      </c>
      <c r="AV1303">
        <f t="shared" ca="1" si="210"/>
        <v>15713721.02</v>
      </c>
      <c r="AW1303" s="213" t="str">
        <f t="shared" ca="1" si="211"/>
        <v/>
      </c>
    </row>
    <row r="1304" spans="1:49" x14ac:dyDescent="0.25">
      <c r="A1304" vm="6480">
        <f ca="1"/>
        <v>45776</v>
      </c>
      <c r="B1304" vm="6493">
        <f ca="1"/>
        <v>55.97</v>
      </c>
      <c r="C1304" vm="6494">
        <f ca="1"/>
        <v>1769484</v>
      </c>
      <c r="D1304" s="85">
        <f t="shared" ca="1" si="212"/>
        <v>4.4411270759469962E-2</v>
      </c>
      <c r="U1304" vm="6495">
        <f ca="1"/>
        <v>45779</v>
      </c>
      <c r="V1304" vm="6496">
        <f ca="1"/>
        <v>40.409999999999997</v>
      </c>
      <c r="W1304" vm="6497">
        <f ca="1"/>
        <v>277395</v>
      </c>
      <c r="X1304" s="85">
        <f t="shared" ca="1" si="205"/>
        <v>0.11568194367752617</v>
      </c>
      <c r="AR1304" s="25" vm="6480">
        <f t="shared" ca="1" si="206"/>
        <v>45776</v>
      </c>
      <c r="AS1304">
        <f t="shared" ca="1" si="207"/>
        <v>99038019.480000004</v>
      </c>
      <c r="AT1304" t="str">
        <f t="shared" ca="1" si="208"/>
        <v/>
      </c>
      <c r="AU1304" s="25" vm="6495">
        <f t="shared" ca="1" si="209"/>
        <v>45779</v>
      </c>
      <c r="AV1304">
        <f t="shared" ca="1" si="210"/>
        <v>11209531.949999999</v>
      </c>
      <c r="AW1304" s="213" t="str">
        <f t="shared" ca="1" si="211"/>
        <v/>
      </c>
    </row>
    <row r="1305" spans="1:49" x14ac:dyDescent="0.25">
      <c r="A1305" vm="6485">
        <f ca="1"/>
        <v>45777</v>
      </c>
      <c r="B1305" vm="6498">
        <f ca="1"/>
        <v>55.61</v>
      </c>
      <c r="C1305" vm="6499">
        <f ca="1"/>
        <v>2501554</v>
      </c>
      <c r="D1305" s="85">
        <f t="shared" ca="1" si="212"/>
        <v>-6.4320171520457284E-3</v>
      </c>
      <c r="U1305" vm="6500">
        <f ca="1"/>
        <v>45782</v>
      </c>
      <c r="V1305" vm="6501">
        <f ca="1"/>
        <v>38.85</v>
      </c>
      <c r="W1305" vm="6502">
        <f ca="1"/>
        <v>223956</v>
      </c>
      <c r="X1305" s="85">
        <f t="shared" ca="1" si="205"/>
        <v>-3.8604305864884815E-2</v>
      </c>
      <c r="AR1305" s="25" vm="6485">
        <f t="shared" ca="1" si="206"/>
        <v>45777</v>
      </c>
      <c r="AS1305">
        <f t="shared" ca="1" si="207"/>
        <v>139111417.94</v>
      </c>
      <c r="AT1305" t="str">
        <f t="shared" ca="1" si="208"/>
        <v/>
      </c>
      <c r="AU1305" s="25" vm="6500">
        <f t="shared" ca="1" si="209"/>
        <v>45782</v>
      </c>
      <c r="AV1305">
        <f t="shared" ca="1" si="210"/>
        <v>8700690.5999999996</v>
      </c>
      <c r="AW1305" s="213" t="str">
        <f t="shared" ca="1" si="211"/>
        <v/>
      </c>
    </row>
    <row r="1306" spans="1:49" x14ac:dyDescent="0.25">
      <c r="A1306" vm="6490">
        <f ca="1"/>
        <v>45778</v>
      </c>
      <c r="B1306" vm="6503">
        <f ca="1"/>
        <v>59.48</v>
      </c>
      <c r="C1306" vm="6504">
        <f ca="1"/>
        <v>2760442</v>
      </c>
      <c r="D1306" s="85">
        <f t="shared" ca="1" si="212"/>
        <v>6.9591800035964713E-2</v>
      </c>
      <c r="U1306" vm="6505">
        <f ca="1"/>
        <v>45783</v>
      </c>
      <c r="V1306" vm="6506">
        <f ca="1"/>
        <v>36.29</v>
      </c>
      <c r="W1306" vm="6507">
        <f ca="1"/>
        <v>343807</v>
      </c>
      <c r="X1306" s="85">
        <f t="shared" ca="1" si="205"/>
        <v>-6.5894465894465945E-2</v>
      </c>
      <c r="AR1306" s="25" vm="6490">
        <f t="shared" ca="1" si="206"/>
        <v>45778</v>
      </c>
      <c r="AS1306">
        <f t="shared" ca="1" si="207"/>
        <v>164191090.16</v>
      </c>
      <c r="AT1306" t="str">
        <f t="shared" ca="1" si="208"/>
        <v/>
      </c>
      <c r="AU1306" s="25" vm="6505">
        <f t="shared" ca="1" si="209"/>
        <v>45783</v>
      </c>
      <c r="AV1306">
        <f t="shared" ca="1" si="210"/>
        <v>12476756.029999999</v>
      </c>
      <c r="AW1306" s="213" t="str">
        <f t="shared" ca="1" si="211"/>
        <v/>
      </c>
    </row>
    <row r="1307" spans="1:49" x14ac:dyDescent="0.25">
      <c r="A1307" vm="6495">
        <f ca="1"/>
        <v>45779</v>
      </c>
      <c r="B1307" vm="6508">
        <f ca="1"/>
        <v>65.89</v>
      </c>
      <c r="C1307" vm="6509">
        <f ca="1"/>
        <v>1396629</v>
      </c>
      <c r="D1307" s="85">
        <f t="shared" ca="1" si="212"/>
        <v>0.10776731674512448</v>
      </c>
      <c r="U1307" vm="6510">
        <f ca="1"/>
        <v>45784</v>
      </c>
      <c r="V1307" vm="6511">
        <f ca="1"/>
        <v>39.380000000000003</v>
      </c>
      <c r="W1307" vm="6512">
        <f ca="1"/>
        <v>260605</v>
      </c>
      <c r="X1307" s="85">
        <f t="shared" ca="1" si="205"/>
        <v>8.5147423532653713E-2</v>
      </c>
      <c r="AR1307" s="25" vm="6495">
        <f t="shared" ca="1" si="206"/>
        <v>45779</v>
      </c>
      <c r="AS1307">
        <f t="shared" ca="1" si="207"/>
        <v>92023884.810000002</v>
      </c>
      <c r="AT1307" t="str">
        <f t="shared" ca="1" si="208"/>
        <v/>
      </c>
      <c r="AU1307" s="25" vm="6510">
        <f t="shared" ca="1" si="209"/>
        <v>45784</v>
      </c>
      <c r="AV1307">
        <f t="shared" ca="1" si="210"/>
        <v>10262624.9</v>
      </c>
      <c r="AW1307" s="213" t="str">
        <f t="shared" ca="1" si="211"/>
        <v/>
      </c>
    </row>
    <row r="1308" spans="1:49" x14ac:dyDescent="0.25">
      <c r="A1308" vm="6500">
        <f ca="1"/>
        <v>45782</v>
      </c>
      <c r="B1308" vm="6513">
        <f ca="1"/>
        <v>63.54</v>
      </c>
      <c r="C1308" vm="6514">
        <f ca="1"/>
        <v>1797556</v>
      </c>
      <c r="D1308" s="85">
        <f t="shared" ca="1" si="212"/>
        <v>-3.5665503111246034E-2</v>
      </c>
      <c r="U1308" vm="6515">
        <f ca="1"/>
        <v>45785</v>
      </c>
      <c r="V1308" vm="6516">
        <f ca="1"/>
        <v>39.07</v>
      </c>
      <c r="W1308" vm="6517">
        <f ca="1"/>
        <v>358106</v>
      </c>
      <c r="X1308" s="85">
        <f t="shared" ca="1" si="205"/>
        <v>-7.8720162519045778E-3</v>
      </c>
      <c r="AR1308" s="25" vm="6500">
        <f t="shared" ca="1" si="206"/>
        <v>45782</v>
      </c>
      <c r="AS1308">
        <f t="shared" ca="1" si="207"/>
        <v>114216708.23999999</v>
      </c>
      <c r="AT1308" t="str">
        <f t="shared" ca="1" si="208"/>
        <v/>
      </c>
      <c r="AU1308" s="25" vm="6515">
        <f t="shared" ca="1" si="209"/>
        <v>45785</v>
      </c>
      <c r="AV1308">
        <f t="shared" ca="1" si="210"/>
        <v>13991201.42</v>
      </c>
      <c r="AW1308" s="213" t="str">
        <f t="shared" ca="1" si="211"/>
        <v/>
      </c>
    </row>
    <row r="1309" spans="1:49" x14ac:dyDescent="0.25">
      <c r="A1309" vm="6505">
        <f ca="1"/>
        <v>45783</v>
      </c>
      <c r="B1309" vm="6518">
        <f ca="1"/>
        <v>60.77</v>
      </c>
      <c r="C1309" vm="6519">
        <f ca="1"/>
        <v>2525376</v>
      </c>
      <c r="D1309" s="85">
        <f t="shared" ca="1" si="212"/>
        <v>-4.359458608750387E-2</v>
      </c>
      <c r="U1309" vm="6520">
        <f ca="1"/>
        <v>45786</v>
      </c>
      <c r="V1309" vm="6521">
        <f ca="1"/>
        <v>42.23</v>
      </c>
      <c r="W1309" vm="6522">
        <f ca="1"/>
        <v>302141</v>
      </c>
      <c r="X1309" s="85">
        <f t="shared" ca="1" si="205"/>
        <v>8.0880470949577593E-2</v>
      </c>
      <c r="AR1309" s="25" vm="6505">
        <f t="shared" ca="1" si="206"/>
        <v>45783</v>
      </c>
      <c r="AS1309">
        <f t="shared" ca="1" si="207"/>
        <v>153467099.52000001</v>
      </c>
      <c r="AT1309" t="str">
        <f t="shared" ca="1" si="208"/>
        <v/>
      </c>
      <c r="AU1309" s="25" vm="6520">
        <f t="shared" ca="1" si="209"/>
        <v>45786</v>
      </c>
      <c r="AV1309">
        <f t="shared" ca="1" si="210"/>
        <v>12759414.43</v>
      </c>
      <c r="AW1309" s="213" t="str">
        <f t="shared" ca="1" si="211"/>
        <v/>
      </c>
    </row>
    <row r="1310" spans="1:49" x14ac:dyDescent="0.25">
      <c r="A1310" vm="6510">
        <f ca="1"/>
        <v>45784</v>
      </c>
      <c r="B1310" vm="6523">
        <f ca="1"/>
        <v>64.819999999999993</v>
      </c>
      <c r="C1310" vm="6524">
        <f ca="1"/>
        <v>1297445</v>
      </c>
      <c r="D1310" s="85">
        <f t="shared" ca="1" si="212"/>
        <v>6.6644726016126213E-2</v>
      </c>
      <c r="U1310" vm="6525">
        <f ca="1"/>
        <v>45789</v>
      </c>
      <c r="V1310" vm="6526">
        <f ca="1"/>
        <v>40.08</v>
      </c>
      <c r="W1310" vm="6527">
        <f ca="1"/>
        <v>325756</v>
      </c>
      <c r="X1310" s="85">
        <f t="shared" ca="1" si="205"/>
        <v>-5.091167416528531E-2</v>
      </c>
      <c r="AR1310" s="25" vm="6510">
        <f t="shared" ca="1" si="206"/>
        <v>45784</v>
      </c>
      <c r="AS1310">
        <f t="shared" ca="1" si="207"/>
        <v>84100384.899999991</v>
      </c>
      <c r="AT1310" t="str">
        <f t="shared" ca="1" si="208"/>
        <v/>
      </c>
      <c r="AU1310" s="25" vm="6525">
        <f t="shared" ca="1" si="209"/>
        <v>45789</v>
      </c>
      <c r="AV1310">
        <f t="shared" ca="1" si="210"/>
        <v>13056300.479999999</v>
      </c>
      <c r="AW1310" s="213" t="str">
        <f t="shared" ca="1" si="211"/>
        <v/>
      </c>
    </row>
    <row r="1311" spans="1:49" x14ac:dyDescent="0.25">
      <c r="A1311" vm="6515">
        <f ca="1"/>
        <v>45785</v>
      </c>
      <c r="B1311" vm="6528">
        <f ca="1"/>
        <v>64.61</v>
      </c>
      <c r="C1311" vm="6529">
        <f ca="1"/>
        <v>1561247</v>
      </c>
      <c r="D1311" s="85">
        <f t="shared" ca="1" si="212"/>
        <v>-3.239740820734245E-3</v>
      </c>
      <c r="U1311" vm="6530">
        <f ca="1"/>
        <v>45790</v>
      </c>
      <c r="V1311" vm="6531">
        <f ca="1"/>
        <v>39.35</v>
      </c>
      <c r="W1311" vm="6532">
        <f ca="1"/>
        <v>335761</v>
      </c>
      <c r="X1311" s="85">
        <f t="shared" ca="1" si="205"/>
        <v>-1.821357285429134E-2</v>
      </c>
      <c r="AR1311" s="25" vm="6515">
        <f t="shared" ca="1" si="206"/>
        <v>45785</v>
      </c>
      <c r="AS1311">
        <f t="shared" ca="1" si="207"/>
        <v>100872168.67</v>
      </c>
      <c r="AT1311" t="str">
        <f t="shared" ca="1" si="208"/>
        <v/>
      </c>
      <c r="AU1311" s="25" vm="6530">
        <f t="shared" ca="1" si="209"/>
        <v>45790</v>
      </c>
      <c r="AV1311">
        <f t="shared" ca="1" si="210"/>
        <v>13212195.35</v>
      </c>
      <c r="AW1311" s="213" t="str">
        <f t="shared" ca="1" si="211"/>
        <v/>
      </c>
    </row>
    <row r="1312" spans="1:49" x14ac:dyDescent="0.25">
      <c r="A1312" vm="6520">
        <f ca="1"/>
        <v>45786</v>
      </c>
      <c r="B1312" vm="6533">
        <f ca="1"/>
        <v>69.56</v>
      </c>
      <c r="C1312" vm="6534">
        <f ca="1"/>
        <v>1919581</v>
      </c>
      <c r="D1312" s="85">
        <f t="shared" ca="1" si="212"/>
        <v>7.6613527317752714E-2</v>
      </c>
      <c r="U1312" vm="6535">
        <f ca="1"/>
        <v>45791</v>
      </c>
      <c r="V1312" vm="6536">
        <f ca="1"/>
        <v>36.32</v>
      </c>
      <c r="W1312" vm="6537">
        <f ca="1"/>
        <v>551813</v>
      </c>
      <c r="X1312" s="85">
        <f t="shared" ca="1" si="205"/>
        <v>-7.7001270648030515E-2</v>
      </c>
      <c r="AR1312" s="25" vm="6520">
        <f t="shared" ca="1" si="206"/>
        <v>45786</v>
      </c>
      <c r="AS1312">
        <f t="shared" ca="1" si="207"/>
        <v>133526054.36</v>
      </c>
      <c r="AT1312" t="str">
        <f t="shared" ca="1" si="208"/>
        <v/>
      </c>
      <c r="AU1312" s="25" vm="6535">
        <f t="shared" ca="1" si="209"/>
        <v>45791</v>
      </c>
      <c r="AV1312">
        <f t="shared" ca="1" si="210"/>
        <v>20041848.16</v>
      </c>
      <c r="AW1312" s="213" t="str">
        <f t="shared" ca="1" si="211"/>
        <v/>
      </c>
    </row>
    <row r="1313" spans="1:49" x14ac:dyDescent="0.25">
      <c r="A1313" vm="6525">
        <f ca="1"/>
        <v>45789</v>
      </c>
      <c r="B1313" vm="6538">
        <f ca="1"/>
        <v>65.92</v>
      </c>
      <c r="C1313" vm="6539">
        <f ca="1"/>
        <v>1563697</v>
      </c>
      <c r="D1313" s="85">
        <f t="shared" ca="1" si="212"/>
        <v>-5.2328924669350206E-2</v>
      </c>
      <c r="U1313" vm="6540">
        <f ca="1"/>
        <v>45792</v>
      </c>
      <c r="V1313" vm="6541">
        <f ca="1"/>
        <v>34.409999999999997</v>
      </c>
      <c r="W1313" vm="6542">
        <f ca="1"/>
        <v>634673</v>
      </c>
      <c r="X1313" s="85">
        <f t="shared" ca="1" si="205"/>
        <v>-5.258810572687235E-2</v>
      </c>
      <c r="AR1313" s="25" vm="6525">
        <f t="shared" ca="1" si="206"/>
        <v>45789</v>
      </c>
      <c r="AS1313">
        <f t="shared" ca="1" si="207"/>
        <v>103078906.24000001</v>
      </c>
      <c r="AT1313" t="str">
        <f t="shared" ca="1" si="208"/>
        <v/>
      </c>
      <c r="AU1313" s="25" vm="6540">
        <f t="shared" ca="1" si="209"/>
        <v>45792</v>
      </c>
      <c r="AV1313">
        <f t="shared" ca="1" si="210"/>
        <v>21839097.929999996</v>
      </c>
      <c r="AW1313" s="213" t="str">
        <f t="shared" ca="1" si="211"/>
        <v/>
      </c>
    </row>
    <row r="1314" spans="1:49" x14ac:dyDescent="0.25">
      <c r="A1314" vm="6530">
        <f ca="1"/>
        <v>45790</v>
      </c>
      <c r="B1314" vm="6543">
        <f ca="1"/>
        <v>64.77</v>
      </c>
      <c r="C1314" vm="6544">
        <f ca="1"/>
        <v>1830575</v>
      </c>
      <c r="D1314" s="85">
        <f t="shared" ca="1" si="212"/>
        <v>-1.7445388349514649E-2</v>
      </c>
      <c r="U1314" vm="6545">
        <f ca="1"/>
        <v>45793</v>
      </c>
      <c r="V1314" vm="6546">
        <f ca="1"/>
        <v>33.93</v>
      </c>
      <c r="W1314" vm="6547">
        <f ca="1"/>
        <v>431906</v>
      </c>
      <c r="X1314" s="85">
        <f t="shared" ca="1" si="205"/>
        <v>-1.3949433304271924E-2</v>
      </c>
      <c r="AR1314" s="25" vm="6530">
        <f t="shared" ca="1" si="206"/>
        <v>45790</v>
      </c>
      <c r="AS1314">
        <f t="shared" ca="1" si="207"/>
        <v>118566342.75</v>
      </c>
      <c r="AT1314" t="str">
        <f t="shared" ca="1" si="208"/>
        <v/>
      </c>
      <c r="AU1314" s="25" vm="6545">
        <f t="shared" ca="1" si="209"/>
        <v>45793</v>
      </c>
      <c r="AV1314">
        <f t="shared" ca="1" si="210"/>
        <v>14654570.58</v>
      </c>
      <c r="AW1314" s="213" t="str">
        <f t="shared" ca="1" si="211"/>
        <v/>
      </c>
    </row>
    <row r="1315" spans="1:49" x14ac:dyDescent="0.25">
      <c r="A1315" vm="6535">
        <f ca="1"/>
        <v>45791</v>
      </c>
      <c r="B1315" vm="6548">
        <f ca="1"/>
        <v>59.81</v>
      </c>
      <c r="C1315" vm="6549">
        <f ca="1"/>
        <v>2151964</v>
      </c>
      <c r="D1315" s="85">
        <f t="shared" ca="1" si="212"/>
        <v>-7.6578662961247393E-2</v>
      </c>
      <c r="U1315" vm="6550">
        <f ca="1"/>
        <v>45797</v>
      </c>
      <c r="V1315" vm="6551">
        <f ca="1"/>
        <v>35.14</v>
      </c>
      <c r="W1315" vm="6552">
        <f ca="1"/>
        <v>424795</v>
      </c>
      <c r="X1315" s="85">
        <f t="shared" ca="1" si="205"/>
        <v>3.5661656351311549E-2</v>
      </c>
      <c r="AR1315" s="25" vm="6535">
        <f t="shared" ca="1" si="206"/>
        <v>45791</v>
      </c>
      <c r="AS1315">
        <f t="shared" ca="1" si="207"/>
        <v>128708966.84</v>
      </c>
      <c r="AT1315" t="str">
        <f t="shared" ca="1" si="208"/>
        <v/>
      </c>
      <c r="AU1315" s="25" vm="6550">
        <f t="shared" ca="1" si="209"/>
        <v>45797</v>
      </c>
      <c r="AV1315">
        <f t="shared" ca="1" si="210"/>
        <v>14927296.300000001</v>
      </c>
      <c r="AW1315" s="213" t="str">
        <f t="shared" ca="1" si="211"/>
        <v/>
      </c>
    </row>
    <row r="1316" spans="1:49" x14ac:dyDescent="0.25">
      <c r="A1316" vm="6540">
        <f ca="1"/>
        <v>45792</v>
      </c>
      <c r="B1316" vm="6553">
        <f ca="1"/>
        <v>56.66</v>
      </c>
      <c r="C1316" vm="6554">
        <f ca="1"/>
        <v>2388945</v>
      </c>
      <c r="D1316" s="85">
        <f t="shared" ca="1" si="212"/>
        <v>-5.2666778130747459E-2</v>
      </c>
      <c r="U1316" vm="6555">
        <f ca="1"/>
        <v>45798</v>
      </c>
      <c r="V1316" vm="6556">
        <f ca="1"/>
        <v>34.81</v>
      </c>
      <c r="W1316" vm="6557">
        <f ca="1"/>
        <v>363188</v>
      </c>
      <c r="X1316" s="85">
        <f t="shared" ca="1" si="205"/>
        <v>-9.3910073989754775E-3</v>
      </c>
      <c r="AR1316" s="25" vm="6540">
        <f t="shared" ca="1" si="206"/>
        <v>45792</v>
      </c>
      <c r="AS1316">
        <f t="shared" ca="1" si="207"/>
        <v>135357623.69999999</v>
      </c>
      <c r="AT1316" t="str">
        <f t="shared" ca="1" si="208"/>
        <v/>
      </c>
      <c r="AU1316" s="25" vm="6555">
        <f t="shared" ca="1" si="209"/>
        <v>45798</v>
      </c>
      <c r="AV1316">
        <f t="shared" ca="1" si="210"/>
        <v>12642574.280000001</v>
      </c>
      <c r="AW1316" s="213" t="str">
        <f t="shared" ca="1" si="211"/>
        <v/>
      </c>
    </row>
    <row r="1317" spans="1:49" x14ac:dyDescent="0.25">
      <c r="A1317" vm="6545">
        <f ca="1"/>
        <v>45793</v>
      </c>
      <c r="B1317" vm="6558">
        <f ca="1"/>
        <v>55.96</v>
      </c>
      <c r="C1317" vm="6559">
        <f ca="1"/>
        <v>2422375</v>
      </c>
      <c r="D1317" s="85">
        <f t="shared" ca="1" si="212"/>
        <v>-1.2354394634662827E-2</v>
      </c>
      <c r="U1317" vm="6560">
        <f ca="1"/>
        <v>45799</v>
      </c>
      <c r="V1317" vm="6561">
        <f ca="1"/>
        <v>33.619999999999997</v>
      </c>
      <c r="W1317" vm="6562">
        <f ca="1"/>
        <v>569348</v>
      </c>
      <c r="X1317" s="85">
        <f t="shared" ca="1" si="205"/>
        <v>-3.4185578856650523E-2</v>
      </c>
      <c r="AR1317" s="25" vm="6545">
        <f t="shared" ca="1" si="206"/>
        <v>45793</v>
      </c>
      <c r="AS1317">
        <f t="shared" ca="1" si="207"/>
        <v>135556105</v>
      </c>
      <c r="AT1317" t="str">
        <f t="shared" ca="1" si="208"/>
        <v/>
      </c>
      <c r="AU1317" s="25" vm="6560">
        <f t="shared" ca="1" si="209"/>
        <v>45799</v>
      </c>
      <c r="AV1317">
        <f t="shared" ca="1" si="210"/>
        <v>19141479.759999998</v>
      </c>
      <c r="AW1317" s="213" t="str">
        <f t="shared" ca="1" si="211"/>
        <v/>
      </c>
    </row>
    <row r="1318" spans="1:49" x14ac:dyDescent="0.25">
      <c r="A1318" vm="6563">
        <f ca="1"/>
        <v>45796</v>
      </c>
      <c r="B1318" vm="6564">
        <f ca="1"/>
        <v>48.88</v>
      </c>
      <c r="C1318" vm="6565">
        <f ca="1"/>
        <v>4273899</v>
      </c>
      <c r="D1318" s="85">
        <f t="shared" ca="1" si="212"/>
        <v>-0.12651894210150105</v>
      </c>
      <c r="U1318" vm="6566">
        <f ca="1"/>
        <v>45800</v>
      </c>
      <c r="V1318" vm="6567">
        <f ca="1"/>
        <v>34.39</v>
      </c>
      <c r="W1318" vm="6568">
        <f ca="1"/>
        <v>463822</v>
      </c>
      <c r="X1318" s="85">
        <f t="shared" ca="1" si="205"/>
        <v>2.2903033908387958E-2</v>
      </c>
      <c r="AR1318" s="25" vm="6563">
        <f t="shared" ca="1" si="206"/>
        <v>45796</v>
      </c>
      <c r="AS1318">
        <f t="shared" ca="1" si="207"/>
        <v>208908183.12</v>
      </c>
      <c r="AT1318" t="str">
        <f t="shared" ca="1" si="208"/>
        <v/>
      </c>
      <c r="AU1318" s="25" vm="6566">
        <f t="shared" ca="1" si="209"/>
        <v>45800</v>
      </c>
      <c r="AV1318">
        <f t="shared" ca="1" si="210"/>
        <v>15950838.58</v>
      </c>
      <c r="AW1318" s="213" t="str">
        <f t="shared" ca="1" si="211"/>
        <v/>
      </c>
    </row>
    <row r="1319" spans="1:49" x14ac:dyDescent="0.25">
      <c r="A1319" vm="6550">
        <f ca="1"/>
        <v>45797</v>
      </c>
      <c r="B1319" vm="6569">
        <f ca="1"/>
        <v>57.22</v>
      </c>
      <c r="C1319" vm="6570">
        <f ca="1"/>
        <v>4235342</v>
      </c>
      <c r="D1319" s="85">
        <f t="shared" ca="1" si="212"/>
        <v>0.17062193126022904</v>
      </c>
      <c r="U1319" vm="6571">
        <f ca="1"/>
        <v>45803</v>
      </c>
      <c r="V1319" vm="6572">
        <f ca="1"/>
        <v>33.700000000000003</v>
      </c>
      <c r="W1319" vm="6573">
        <f ca="1"/>
        <v>114438</v>
      </c>
      <c r="X1319" s="85">
        <f t="shared" ca="1" si="205"/>
        <v>-2.0063972084908337E-2</v>
      </c>
      <c r="AR1319" s="25" vm="6550">
        <f t="shared" ca="1" si="206"/>
        <v>45797</v>
      </c>
      <c r="AS1319">
        <f t="shared" ca="1" si="207"/>
        <v>242346269.24000001</v>
      </c>
      <c r="AT1319" t="str">
        <f t="shared" ca="1" si="208"/>
        <v/>
      </c>
      <c r="AU1319" s="25" vm="6571">
        <f t="shared" ca="1" si="209"/>
        <v>45803</v>
      </c>
      <c r="AV1319">
        <f t="shared" ca="1" si="210"/>
        <v>3856560.6</v>
      </c>
      <c r="AW1319" s="213" t="str">
        <f t="shared" ca="1" si="211"/>
        <v/>
      </c>
    </row>
    <row r="1320" spans="1:49" x14ac:dyDescent="0.25">
      <c r="A1320" vm="6555">
        <f ca="1"/>
        <v>45798</v>
      </c>
      <c r="B1320" vm="6574">
        <f ca="1"/>
        <v>56.73</v>
      </c>
      <c r="C1320" vm="6575">
        <f ca="1"/>
        <v>2438097</v>
      </c>
      <c r="D1320" s="85">
        <f t="shared" ca="1" si="212"/>
        <v>-8.5634393568682632E-3</v>
      </c>
      <c r="U1320" vm="6576">
        <f ca="1"/>
        <v>45804</v>
      </c>
      <c r="V1320" vm="6577">
        <f ca="1"/>
        <v>35.340000000000003</v>
      </c>
      <c r="W1320" vm="6578">
        <f ca="1"/>
        <v>305010</v>
      </c>
      <c r="X1320" s="85">
        <f t="shared" ca="1" si="205"/>
        <v>4.8664688427299714E-2</v>
      </c>
      <c r="AR1320" s="25" vm="6555">
        <f t="shared" ca="1" si="206"/>
        <v>45798</v>
      </c>
      <c r="AS1320">
        <f t="shared" ca="1" si="207"/>
        <v>138313242.81</v>
      </c>
      <c r="AT1320" t="str">
        <f t="shared" ca="1" si="208"/>
        <v/>
      </c>
      <c r="AU1320" s="25" vm="6576">
        <f t="shared" ca="1" si="209"/>
        <v>45804</v>
      </c>
      <c r="AV1320">
        <f t="shared" ca="1" si="210"/>
        <v>10779053.4</v>
      </c>
      <c r="AW1320" s="213" t="str">
        <f t="shared" ca="1" si="211"/>
        <v/>
      </c>
    </row>
    <row r="1321" spans="1:49" x14ac:dyDescent="0.25">
      <c r="A1321" vm="6560">
        <f ca="1"/>
        <v>45799</v>
      </c>
      <c r="B1321" vm="6579">
        <f ca="1"/>
        <v>54.83</v>
      </c>
      <c r="C1321" vm="6580">
        <f ca="1"/>
        <v>2643948</v>
      </c>
      <c r="D1321" s="85">
        <f t="shared" ca="1" si="212"/>
        <v>-3.3491979552265093E-2</v>
      </c>
      <c r="U1321" vm="6581">
        <f ca="1"/>
        <v>45805</v>
      </c>
      <c r="V1321" vm="6582">
        <f ca="1"/>
        <v>31.5</v>
      </c>
      <c r="W1321" vm="6583">
        <f ca="1"/>
        <v>999152</v>
      </c>
      <c r="X1321" s="85">
        <f t="shared" ca="1" si="205"/>
        <v>-0.10865874363327682</v>
      </c>
      <c r="AR1321" s="25" vm="6560">
        <f t="shared" ca="1" si="206"/>
        <v>45799</v>
      </c>
      <c r="AS1321">
        <f t="shared" ca="1" si="207"/>
        <v>144967668.84</v>
      </c>
      <c r="AT1321" t="str">
        <f t="shared" ca="1" si="208"/>
        <v/>
      </c>
      <c r="AU1321" s="25" vm="6581">
        <f t="shared" ca="1" si="209"/>
        <v>45805</v>
      </c>
      <c r="AV1321">
        <f t="shared" ca="1" si="210"/>
        <v>31473288</v>
      </c>
      <c r="AW1321" s="213" t="str">
        <f t="shared" ca="1" si="211"/>
        <v/>
      </c>
    </row>
    <row r="1322" spans="1:49" x14ac:dyDescent="0.25">
      <c r="A1322" vm="6566">
        <f ca="1"/>
        <v>45800</v>
      </c>
      <c r="B1322" vm="6584">
        <f ca="1"/>
        <v>56.09</v>
      </c>
      <c r="C1322" vm="6585">
        <f ca="1"/>
        <v>2898208</v>
      </c>
      <c r="D1322" s="85">
        <f t="shared" ca="1" si="212"/>
        <v>2.2980120372059185E-2</v>
      </c>
      <c r="U1322" vm="6586">
        <f ca="1"/>
        <v>45806</v>
      </c>
      <c r="V1322" vm="6587">
        <f ca="1"/>
        <v>30.9</v>
      </c>
      <c r="W1322" vm="6588">
        <f ca="1"/>
        <v>703285</v>
      </c>
      <c r="X1322" s="85">
        <f t="shared" ca="1" si="205"/>
        <v>-1.9047619047619094E-2</v>
      </c>
      <c r="AR1322" s="25" vm="6566">
        <f t="shared" ca="1" si="206"/>
        <v>45800</v>
      </c>
      <c r="AS1322">
        <f t="shared" ca="1" si="207"/>
        <v>162560486.72</v>
      </c>
      <c r="AT1322" t="str">
        <f t="shared" ca="1" si="208"/>
        <v/>
      </c>
      <c r="AU1322" s="25" vm="6586">
        <f t="shared" ca="1" si="209"/>
        <v>45806</v>
      </c>
      <c r="AV1322">
        <f t="shared" ca="1" si="210"/>
        <v>21731506.5</v>
      </c>
      <c r="AW1322" s="213" t="str">
        <f t="shared" ca="1" si="211"/>
        <v/>
      </c>
    </row>
    <row r="1323" spans="1:49" x14ac:dyDescent="0.25">
      <c r="A1323" vm="6576">
        <f ca="1"/>
        <v>45804</v>
      </c>
      <c r="B1323" vm="6589">
        <f ca="1"/>
        <v>57.71</v>
      </c>
      <c r="C1323" vm="6590">
        <f ca="1"/>
        <v>2170817</v>
      </c>
      <c r="D1323" s="85">
        <f t="shared" ca="1" si="212"/>
        <v>2.8882153681583124E-2</v>
      </c>
      <c r="U1323" vm="6591">
        <f ca="1"/>
        <v>45807</v>
      </c>
      <c r="V1323" vm="6592">
        <f ca="1"/>
        <v>29.78</v>
      </c>
      <c r="W1323" vm="6593">
        <f ca="1"/>
        <v>450706</v>
      </c>
      <c r="X1323" s="85">
        <f t="shared" ca="1" si="205"/>
        <v>-3.6245954692556551E-2</v>
      </c>
      <c r="AR1323" s="25" vm="6576">
        <f t="shared" ca="1" si="206"/>
        <v>45804</v>
      </c>
      <c r="AS1323">
        <f t="shared" ca="1" si="207"/>
        <v>125277849.07000001</v>
      </c>
      <c r="AT1323" t="str">
        <f t="shared" ca="1" si="208"/>
        <v/>
      </c>
      <c r="AU1323" s="25" vm="6591">
        <f t="shared" ca="1" si="209"/>
        <v>45807</v>
      </c>
      <c r="AV1323">
        <f t="shared" ca="1" si="210"/>
        <v>13422024.68</v>
      </c>
      <c r="AW1323" s="213" t="str">
        <f t="shared" ca="1" si="211"/>
        <v/>
      </c>
    </row>
    <row r="1324" spans="1:49" x14ac:dyDescent="0.25">
      <c r="A1324" vm="6581">
        <f ca="1"/>
        <v>45805</v>
      </c>
      <c r="B1324" vm="6594">
        <f ca="1"/>
        <v>51.4</v>
      </c>
      <c r="C1324" vm="6595">
        <f ca="1"/>
        <v>4411689</v>
      </c>
      <c r="D1324" s="85">
        <f t="shared" ca="1" si="212"/>
        <v>-0.1093398024605788</v>
      </c>
      <c r="U1324" vm="6596">
        <f ca="1"/>
        <v>45810</v>
      </c>
      <c r="V1324" vm="6597">
        <f ca="1"/>
        <v>34.19</v>
      </c>
      <c r="W1324" vm="6598">
        <f ca="1"/>
        <v>938266</v>
      </c>
      <c r="X1324" s="85">
        <f t="shared" ca="1" si="205"/>
        <v>0.14808596373404959</v>
      </c>
      <c r="AR1324" s="25" vm="6581">
        <f t="shared" ca="1" si="206"/>
        <v>45805</v>
      </c>
      <c r="AS1324">
        <f t="shared" ca="1" si="207"/>
        <v>226760814.59999999</v>
      </c>
      <c r="AT1324" t="str">
        <f t="shared" ca="1" si="208"/>
        <v/>
      </c>
      <c r="AU1324" s="25" vm="6596">
        <f t="shared" ca="1" si="209"/>
        <v>45810</v>
      </c>
      <c r="AV1324">
        <f t="shared" ca="1" si="210"/>
        <v>32079314.539999999</v>
      </c>
      <c r="AW1324" s="213" t="str">
        <f t="shared" ca="1" si="211"/>
        <v/>
      </c>
    </row>
    <row r="1325" spans="1:49" x14ac:dyDescent="0.25">
      <c r="A1325" vm="6586">
        <f ca="1"/>
        <v>45806</v>
      </c>
      <c r="B1325" vm="6599">
        <f ca="1"/>
        <v>50.47</v>
      </c>
      <c r="C1325" vm="6600">
        <f ca="1"/>
        <v>4200014</v>
      </c>
      <c r="D1325" s="85">
        <f t="shared" ca="1" si="212"/>
        <v>-1.8093385214007777E-2</v>
      </c>
      <c r="U1325" vm="6601">
        <f ca="1"/>
        <v>45811</v>
      </c>
      <c r="V1325" vm="6602">
        <f ca="1"/>
        <v>34.54</v>
      </c>
      <c r="W1325" vm="6603">
        <f ca="1"/>
        <v>412491</v>
      </c>
      <c r="X1325" s="85">
        <f t="shared" ca="1" si="205"/>
        <v>1.0236911377595831E-2</v>
      </c>
      <c r="AR1325" s="25" vm="6586">
        <f t="shared" ca="1" si="206"/>
        <v>45806</v>
      </c>
      <c r="AS1325">
        <f t="shared" ca="1" si="207"/>
        <v>211974706.57999998</v>
      </c>
      <c r="AT1325" t="str">
        <f t="shared" ca="1" si="208"/>
        <v/>
      </c>
      <c r="AU1325" s="25" vm="6601">
        <f t="shared" ca="1" si="209"/>
        <v>45811</v>
      </c>
      <c r="AV1325">
        <f t="shared" ca="1" si="210"/>
        <v>14247439.139999999</v>
      </c>
      <c r="AW1325" s="213" t="str">
        <f t="shared" ca="1" si="211"/>
        <v/>
      </c>
    </row>
    <row r="1326" spans="1:49" x14ac:dyDescent="0.25">
      <c r="A1326" vm="6591">
        <f ca="1"/>
        <v>45807</v>
      </c>
      <c r="B1326" vm="6604">
        <f ca="1"/>
        <v>48.71</v>
      </c>
      <c r="C1326" vm="6605">
        <f ca="1"/>
        <v>3164336</v>
      </c>
      <c r="D1326" s="85">
        <f t="shared" ca="1" si="212"/>
        <v>-3.4872201307707511E-2</v>
      </c>
      <c r="U1326" vm="6606">
        <f ca="1"/>
        <v>45812</v>
      </c>
      <c r="V1326" vm="6607">
        <f ca="1"/>
        <v>34.26</v>
      </c>
      <c r="W1326" vm="6608">
        <f ca="1"/>
        <v>384439</v>
      </c>
      <c r="X1326" s="85">
        <f t="shared" ca="1" si="205"/>
        <v>-8.1065431383903052E-3</v>
      </c>
      <c r="AR1326" s="25" vm="6591">
        <f t="shared" ca="1" si="206"/>
        <v>45807</v>
      </c>
      <c r="AS1326">
        <f t="shared" ca="1" si="207"/>
        <v>154134806.56</v>
      </c>
      <c r="AT1326" t="str">
        <f t="shared" ca="1" si="208"/>
        <v/>
      </c>
      <c r="AU1326" s="25" vm="6606">
        <f t="shared" ca="1" si="209"/>
        <v>45812</v>
      </c>
      <c r="AV1326">
        <f t="shared" ca="1" si="210"/>
        <v>13170880.139999999</v>
      </c>
      <c r="AW1326" s="213" t="str">
        <f t="shared" ca="1" si="211"/>
        <v/>
      </c>
    </row>
    <row r="1327" spans="1:49" x14ac:dyDescent="0.25">
      <c r="A1327" vm="6596">
        <f ca="1"/>
        <v>45810</v>
      </c>
      <c r="B1327" vm="6107">
        <f ca="1"/>
        <v>55.82</v>
      </c>
      <c r="C1327" vm="6609">
        <f ca="1"/>
        <v>3948093</v>
      </c>
      <c r="D1327" s="85">
        <f t="shared" ca="1" si="212"/>
        <v>0.14596592075549167</v>
      </c>
      <c r="U1327" vm="6610">
        <f ca="1"/>
        <v>45813</v>
      </c>
      <c r="V1327" vm="6611">
        <f ca="1"/>
        <v>33.4</v>
      </c>
      <c r="W1327" vm="6612">
        <f ca="1"/>
        <v>794774</v>
      </c>
      <c r="X1327" s="85">
        <f t="shared" ca="1" si="205"/>
        <v>-2.5102159953298293E-2</v>
      </c>
      <c r="AR1327" s="25" vm="6596">
        <f t="shared" ca="1" si="206"/>
        <v>45810</v>
      </c>
      <c r="AS1327">
        <f t="shared" ca="1" si="207"/>
        <v>220382551.25999999</v>
      </c>
      <c r="AT1327" t="str">
        <f t="shared" ca="1" si="208"/>
        <v/>
      </c>
      <c r="AU1327" s="25" vm="6610">
        <f t="shared" ca="1" si="209"/>
        <v>45813</v>
      </c>
      <c r="AV1327">
        <f t="shared" ca="1" si="210"/>
        <v>26545451.599999998</v>
      </c>
      <c r="AW1327" s="213" t="str">
        <f t="shared" ca="1" si="211"/>
        <v/>
      </c>
    </row>
    <row r="1328" spans="1:49" x14ac:dyDescent="0.25">
      <c r="A1328" vm="6601">
        <f ca="1"/>
        <v>45811</v>
      </c>
      <c r="B1328" vm="6613">
        <f ca="1"/>
        <v>56.36</v>
      </c>
      <c r="C1328" vm="6614">
        <f ca="1"/>
        <v>2627861</v>
      </c>
      <c r="D1328" s="85">
        <f t="shared" ca="1" si="212"/>
        <v>9.6739519885345598E-3</v>
      </c>
      <c r="U1328" vm="6615">
        <f ca="1"/>
        <v>45814</v>
      </c>
      <c r="V1328" vm="6616">
        <f ca="1"/>
        <v>35.369999999999997</v>
      </c>
      <c r="W1328" vm="6617">
        <f ca="1"/>
        <v>427591</v>
      </c>
      <c r="X1328" s="85">
        <f t="shared" ca="1" si="205"/>
        <v>5.8982035928143682E-2</v>
      </c>
      <c r="AR1328" s="25" vm="6601">
        <f t="shared" ca="1" si="206"/>
        <v>45811</v>
      </c>
      <c r="AS1328">
        <f t="shared" ca="1" si="207"/>
        <v>148106245.96000001</v>
      </c>
      <c r="AT1328" t="str">
        <f t="shared" ca="1" si="208"/>
        <v/>
      </c>
      <c r="AU1328" s="25" vm="6615">
        <f t="shared" ca="1" si="209"/>
        <v>45814</v>
      </c>
      <c r="AV1328">
        <f t="shared" ca="1" si="210"/>
        <v>15123893.669999998</v>
      </c>
      <c r="AW1328" s="213" t="str">
        <f t="shared" ca="1" si="211"/>
        <v/>
      </c>
    </row>
    <row r="1329" spans="1:49" x14ac:dyDescent="0.25">
      <c r="A1329" vm="6606">
        <f ca="1"/>
        <v>45812</v>
      </c>
      <c r="B1329" vm="6618">
        <f ca="1"/>
        <v>56</v>
      </c>
      <c r="C1329" vm="6619">
        <f ca="1"/>
        <v>1941964</v>
      </c>
      <c r="D1329" s="85">
        <f t="shared" ca="1" si="212"/>
        <v>-6.3875088715400893E-3</v>
      </c>
      <c r="U1329" vm="6620">
        <f ca="1"/>
        <v>45817</v>
      </c>
      <c r="V1329" vm="6621">
        <f ca="1"/>
        <v>32.93</v>
      </c>
      <c r="W1329" vm="6622">
        <f ca="1"/>
        <v>1133537</v>
      </c>
      <c r="X1329" s="85">
        <f t="shared" ca="1" si="205"/>
        <v>-6.8985015549900983E-2</v>
      </c>
      <c r="AR1329" s="25" vm="6606">
        <f t="shared" ca="1" si="206"/>
        <v>45812</v>
      </c>
      <c r="AS1329">
        <f t="shared" ca="1" si="207"/>
        <v>108749984</v>
      </c>
      <c r="AT1329" t="str">
        <f t="shared" ca="1" si="208"/>
        <v/>
      </c>
      <c r="AU1329" s="25" vm="6620">
        <f t="shared" ca="1" si="209"/>
        <v>45817</v>
      </c>
      <c r="AV1329">
        <f t="shared" ca="1" si="210"/>
        <v>37327373.409999996</v>
      </c>
      <c r="AW1329" s="213" t="str">
        <f t="shared" ca="1" si="211"/>
        <v/>
      </c>
    </row>
    <row r="1330" spans="1:49" x14ac:dyDescent="0.25">
      <c r="A1330" vm="6610">
        <f ca="1"/>
        <v>45813</v>
      </c>
      <c r="B1330" vm="6623">
        <f ca="1"/>
        <v>54.58</v>
      </c>
      <c r="C1330" vm="6624">
        <f ca="1"/>
        <v>3109575</v>
      </c>
      <c r="D1330" s="85">
        <f t="shared" ca="1" si="212"/>
        <v>-2.5357142857142887E-2</v>
      </c>
      <c r="U1330" vm="6625">
        <f ca="1"/>
        <v>45818</v>
      </c>
      <c r="V1330" vm="6626">
        <f ca="1"/>
        <v>31.1</v>
      </c>
      <c r="W1330" vm="6627">
        <f ca="1"/>
        <v>935660</v>
      </c>
      <c r="X1330" s="85">
        <f t="shared" ca="1" si="205"/>
        <v>-5.5572426358943161E-2</v>
      </c>
      <c r="AR1330" s="25" vm="6610">
        <f t="shared" ca="1" si="206"/>
        <v>45813</v>
      </c>
      <c r="AS1330">
        <f t="shared" ca="1" si="207"/>
        <v>169720603.5</v>
      </c>
      <c r="AT1330" t="str">
        <f t="shared" ca="1" si="208"/>
        <v/>
      </c>
      <c r="AU1330" s="25" vm="6625">
        <f t="shared" ca="1" si="209"/>
        <v>45818</v>
      </c>
      <c r="AV1330">
        <f t="shared" ca="1" si="210"/>
        <v>29099026</v>
      </c>
      <c r="AW1330" s="213" t="str">
        <f t="shared" ca="1" si="211"/>
        <v/>
      </c>
    </row>
    <row r="1331" spans="1:49" x14ac:dyDescent="0.25">
      <c r="A1331" vm="6615">
        <f ca="1"/>
        <v>45814</v>
      </c>
      <c r="B1331" vm="6628">
        <f ca="1"/>
        <v>57.86</v>
      </c>
      <c r="C1331" vm="6629">
        <f ca="1"/>
        <v>2363233</v>
      </c>
      <c r="D1331" s="85">
        <f t="shared" ca="1" si="212"/>
        <v>6.0095272993770633E-2</v>
      </c>
      <c r="U1331" vm="6630">
        <f ca="1"/>
        <v>45819</v>
      </c>
      <c r="V1331" vm="6631">
        <f ca="1"/>
        <v>30.805</v>
      </c>
      <c r="W1331" vm="6632">
        <f ca="1"/>
        <v>1148291</v>
      </c>
      <c r="X1331" s="85">
        <f t="shared" ca="1" si="205"/>
        <v>-9.4855305466238493E-3</v>
      </c>
      <c r="AR1331" s="25" vm="6615">
        <f t="shared" ca="1" si="206"/>
        <v>45814</v>
      </c>
      <c r="AS1331">
        <f t="shared" ca="1" si="207"/>
        <v>136736661.38</v>
      </c>
      <c r="AT1331" t="str">
        <f t="shared" ca="1" si="208"/>
        <v/>
      </c>
      <c r="AU1331" s="25" vm="6630">
        <f t="shared" ca="1" si="209"/>
        <v>45819</v>
      </c>
      <c r="AV1331">
        <f t="shared" ca="1" si="210"/>
        <v>35373104.255000003</v>
      </c>
      <c r="AW1331" s="213" t="str">
        <f t="shared" ca="1" si="211"/>
        <v/>
      </c>
    </row>
    <row r="1332" spans="1:49" x14ac:dyDescent="0.25">
      <c r="A1332" vm="6620">
        <f ca="1"/>
        <v>45817</v>
      </c>
      <c r="B1332" vm="6633">
        <f ca="1"/>
        <v>53.76</v>
      </c>
      <c r="C1332" vm="6634">
        <f ca="1"/>
        <v>4422864</v>
      </c>
      <c r="D1332" s="85">
        <f t="shared" ca="1" si="212"/>
        <v>-7.0860698237124112E-2</v>
      </c>
      <c r="U1332" vm="6635">
        <f ca="1"/>
        <v>45820</v>
      </c>
      <c r="V1332" vm="6636">
        <f ca="1"/>
        <v>31.16</v>
      </c>
      <c r="W1332" vm="6637">
        <f ca="1"/>
        <v>1153018</v>
      </c>
      <c r="X1332" s="85">
        <f t="shared" ca="1" si="205"/>
        <v>1.1524103229995145E-2</v>
      </c>
      <c r="AR1332" s="25" vm="6620">
        <f t="shared" ca="1" si="206"/>
        <v>45817</v>
      </c>
      <c r="AS1332">
        <f t="shared" ca="1" si="207"/>
        <v>237773168.63999999</v>
      </c>
      <c r="AT1332" t="str">
        <f t="shared" ca="1" si="208"/>
        <v/>
      </c>
      <c r="AU1332" s="25" vm="6635">
        <f t="shared" ca="1" si="209"/>
        <v>45820</v>
      </c>
      <c r="AV1332">
        <f t="shared" ca="1" si="210"/>
        <v>35928040.880000003</v>
      </c>
      <c r="AW1332" s="213" t="str">
        <f t="shared" ca="1" si="211"/>
        <v/>
      </c>
    </row>
    <row r="1333" spans="1:49" x14ac:dyDescent="0.25">
      <c r="A1333" vm="6625">
        <f ca="1"/>
        <v>45818</v>
      </c>
      <c r="B1333" vm="6638">
        <f ca="1"/>
        <v>50.81</v>
      </c>
      <c r="C1333" vm="6639">
        <f ca="1"/>
        <v>3256350</v>
      </c>
      <c r="D1333" s="85">
        <f t="shared" ca="1" si="212"/>
        <v>-5.4873511904761828E-2</v>
      </c>
      <c r="U1333" vm="6640">
        <f ca="1"/>
        <v>45821</v>
      </c>
      <c r="V1333" vm="6641">
        <f ca="1"/>
        <v>32.22</v>
      </c>
      <c r="W1333" vm="6642">
        <f ca="1"/>
        <v>1276443</v>
      </c>
      <c r="X1333" s="85">
        <f t="shared" ca="1" si="205"/>
        <v>3.4017971758664917E-2</v>
      </c>
      <c r="AR1333" s="25" vm="6625">
        <f t="shared" ca="1" si="206"/>
        <v>45818</v>
      </c>
      <c r="AS1333">
        <f t="shared" ca="1" si="207"/>
        <v>165455143.5</v>
      </c>
      <c r="AT1333" t="str">
        <f t="shared" ca="1" si="208"/>
        <v/>
      </c>
      <c r="AU1333" s="25" vm="6640">
        <f t="shared" ca="1" si="209"/>
        <v>45821</v>
      </c>
      <c r="AV1333">
        <f t="shared" ca="1" si="210"/>
        <v>41126993.460000001</v>
      </c>
      <c r="AW1333" s="213" t="str">
        <f t="shared" ca="1" si="211"/>
        <v/>
      </c>
    </row>
    <row r="1334" spans="1:49" x14ac:dyDescent="0.25">
      <c r="A1334" vm="6630">
        <f ca="1"/>
        <v>45819</v>
      </c>
      <c r="B1334" vm="6643">
        <f ca="1"/>
        <v>50.25</v>
      </c>
      <c r="C1334" vm="6644">
        <f ca="1"/>
        <v>3413264</v>
      </c>
      <c r="D1334" s="85">
        <f t="shared" ca="1" si="212"/>
        <v>-1.1021452469986268E-2</v>
      </c>
      <c r="U1334" vm="6645">
        <f ca="1"/>
        <v>45824</v>
      </c>
      <c r="V1334" vm="6646">
        <f ca="1"/>
        <v>34.619999999999997</v>
      </c>
      <c r="W1334" vm="6647">
        <f ca="1"/>
        <v>415940</v>
      </c>
      <c r="X1334" s="85">
        <f t="shared" ca="1" si="205"/>
        <v>7.4487895716945959E-2</v>
      </c>
      <c r="AR1334" s="25" vm="6630">
        <f t="shared" ca="1" si="206"/>
        <v>45819</v>
      </c>
      <c r="AS1334">
        <f t="shared" ca="1" si="207"/>
        <v>171516516</v>
      </c>
      <c r="AT1334" t="str">
        <f t="shared" ca="1" si="208"/>
        <v/>
      </c>
      <c r="AU1334" s="25" vm="6645">
        <f t="shared" ca="1" si="209"/>
        <v>45824</v>
      </c>
      <c r="AV1334">
        <f t="shared" ca="1" si="210"/>
        <v>14399842.799999999</v>
      </c>
      <c r="AW1334" s="213" t="str">
        <f t="shared" ca="1" si="211"/>
        <v/>
      </c>
    </row>
    <row r="1335" spans="1:49" x14ac:dyDescent="0.25">
      <c r="A1335" vm="6635">
        <f ca="1"/>
        <v>45820</v>
      </c>
      <c r="B1335" vm="6648">
        <f ca="1"/>
        <v>50.73</v>
      </c>
      <c r="C1335" vm="6649">
        <f ca="1"/>
        <v>3223035</v>
      </c>
      <c r="D1335" s="85">
        <f t="shared" ca="1" si="212"/>
        <v>9.5522388059700869E-3</v>
      </c>
      <c r="U1335" vm="6650">
        <f ca="1"/>
        <v>45825</v>
      </c>
      <c r="V1335" vm="6651">
        <f ca="1"/>
        <v>37.07</v>
      </c>
      <c r="W1335" vm="6652">
        <f ca="1"/>
        <v>523743</v>
      </c>
      <c r="X1335" s="85">
        <f t="shared" ca="1" si="205"/>
        <v>7.0768341998844686E-2</v>
      </c>
      <c r="AR1335" s="25" vm="6635">
        <f t="shared" ca="1" si="206"/>
        <v>45820</v>
      </c>
      <c r="AS1335">
        <f t="shared" ca="1" si="207"/>
        <v>163504565.54999998</v>
      </c>
      <c r="AT1335" t="str">
        <f t="shared" ca="1" si="208"/>
        <v/>
      </c>
      <c r="AU1335" s="25" vm="6650">
        <f t="shared" ca="1" si="209"/>
        <v>45825</v>
      </c>
      <c r="AV1335">
        <f t="shared" ca="1" si="210"/>
        <v>19415153.010000002</v>
      </c>
      <c r="AW1335" s="213" t="str">
        <f t="shared" ca="1" si="211"/>
        <v/>
      </c>
    </row>
    <row r="1336" spans="1:49" x14ac:dyDescent="0.25">
      <c r="A1336" vm="6640">
        <f ca="1"/>
        <v>45821</v>
      </c>
      <c r="B1336" vm="6653">
        <f ca="1"/>
        <v>52.55</v>
      </c>
      <c r="C1336" vm="6654">
        <f ca="1"/>
        <v>2243973</v>
      </c>
      <c r="D1336" s="85">
        <f t="shared" ca="1" si="212"/>
        <v>3.5876207372363501E-2</v>
      </c>
      <c r="U1336" vm="6655">
        <f ca="1"/>
        <v>45826</v>
      </c>
      <c r="V1336" vm="6656">
        <f ca="1"/>
        <v>39.15</v>
      </c>
      <c r="W1336" vm="6657">
        <f ca="1"/>
        <v>331824</v>
      </c>
      <c r="X1336" s="85">
        <f t="shared" ca="1" si="205"/>
        <v>5.6110062044780099E-2</v>
      </c>
      <c r="AR1336" s="25" vm="6640">
        <f t="shared" ca="1" si="206"/>
        <v>45821</v>
      </c>
      <c r="AS1336">
        <f t="shared" ca="1" si="207"/>
        <v>117920781.14999999</v>
      </c>
      <c r="AT1336" t="str">
        <f t="shared" ca="1" si="208"/>
        <v/>
      </c>
      <c r="AU1336" s="25" vm="6655">
        <f t="shared" ca="1" si="209"/>
        <v>45826</v>
      </c>
      <c r="AV1336">
        <f t="shared" ca="1" si="210"/>
        <v>12990909.6</v>
      </c>
      <c r="AW1336" s="213" t="str">
        <f t="shared" ca="1" si="211"/>
        <v/>
      </c>
    </row>
    <row r="1337" spans="1:49" x14ac:dyDescent="0.25">
      <c r="A1337" vm="6645">
        <f ca="1"/>
        <v>45824</v>
      </c>
      <c r="B1337" vm="6658">
        <f ca="1"/>
        <v>56.42</v>
      </c>
      <c r="C1337" vm="6659">
        <f ca="1"/>
        <v>2269298</v>
      </c>
      <c r="D1337" s="85">
        <f t="shared" ca="1" si="212"/>
        <v>7.3644148430066697E-2</v>
      </c>
      <c r="U1337" vm="6660">
        <f ca="1"/>
        <v>45827</v>
      </c>
      <c r="V1337" vm="6661">
        <f ca="1"/>
        <v>40.74</v>
      </c>
      <c r="W1337" vm="6662">
        <f ca="1"/>
        <v>282035</v>
      </c>
      <c r="X1337" s="85">
        <f t="shared" ca="1" si="205"/>
        <v>4.0613026819923459E-2</v>
      </c>
      <c r="AR1337" s="25" vm="6645">
        <f t="shared" ca="1" si="206"/>
        <v>45824</v>
      </c>
      <c r="AS1337">
        <f t="shared" ca="1" si="207"/>
        <v>128033793.16</v>
      </c>
      <c r="AT1337" t="str">
        <f t="shared" ca="1" si="208"/>
        <v/>
      </c>
      <c r="AU1337" s="25" vm="6660">
        <f t="shared" ca="1" si="209"/>
        <v>45827</v>
      </c>
      <c r="AV1337">
        <f t="shared" ca="1" si="210"/>
        <v>11490105.9</v>
      </c>
      <c r="AW1337" s="213" t="str">
        <f t="shared" ca="1" si="211"/>
        <v/>
      </c>
    </row>
    <row r="1338" spans="1:49" x14ac:dyDescent="0.25">
      <c r="A1338" vm="6650">
        <f ca="1"/>
        <v>45825</v>
      </c>
      <c r="B1338" vm="6663">
        <f ca="1"/>
        <v>60.2</v>
      </c>
      <c r="C1338" vm="6664">
        <f ca="1"/>
        <v>1794301</v>
      </c>
      <c r="D1338" s="85">
        <f t="shared" ca="1" si="212"/>
        <v>6.6997518610421858E-2</v>
      </c>
      <c r="U1338" vm="6665">
        <f ca="1"/>
        <v>45828</v>
      </c>
      <c r="V1338" vm="6666">
        <f ca="1"/>
        <v>37.229999999999997</v>
      </c>
      <c r="W1338" vm="6667">
        <f ca="1"/>
        <v>518624</v>
      </c>
      <c r="X1338" s="85">
        <f t="shared" ca="1" si="205"/>
        <v>-8.615611192930793E-2</v>
      </c>
      <c r="AR1338" s="25" vm="6650">
        <f t="shared" ca="1" si="206"/>
        <v>45825</v>
      </c>
      <c r="AS1338">
        <f t="shared" ca="1" si="207"/>
        <v>108016920.2</v>
      </c>
      <c r="AT1338" t="str">
        <f t="shared" ca="1" si="208"/>
        <v/>
      </c>
      <c r="AU1338" s="25" vm="6665">
        <f t="shared" ca="1" si="209"/>
        <v>45828</v>
      </c>
      <c r="AV1338">
        <f t="shared" ca="1" si="210"/>
        <v>19308371.52</v>
      </c>
      <c r="AW1338" s="213" t="str">
        <f t="shared" ca="1" si="211"/>
        <v/>
      </c>
    </row>
    <row r="1339" spans="1:49" x14ac:dyDescent="0.25">
      <c r="A1339" vm="6655">
        <f ca="1"/>
        <v>45826</v>
      </c>
      <c r="B1339" vm="6668">
        <f ca="1"/>
        <v>63.4</v>
      </c>
      <c r="C1339" vm="6669">
        <f ca="1"/>
        <v>2000846</v>
      </c>
      <c r="D1339" s="85">
        <f t="shared" ca="1" si="212"/>
        <v>5.3156146179401918E-2</v>
      </c>
      <c r="U1339" vm="124">
        <f ca="1"/>
        <v>45831</v>
      </c>
      <c r="V1339" vm="6670">
        <f ca="1"/>
        <v>33.81</v>
      </c>
      <c r="W1339" vm="6671">
        <f ca="1"/>
        <v>606198</v>
      </c>
      <c r="X1339" s="85">
        <f t="shared" ca="1" si="205"/>
        <v>-9.1861402095084477E-2</v>
      </c>
      <c r="AR1339" s="25" vm="6655">
        <f t="shared" ca="1" si="206"/>
        <v>45826</v>
      </c>
      <c r="AS1339">
        <f t="shared" ca="1" si="207"/>
        <v>126853636.39999999</v>
      </c>
      <c r="AT1339" t="str">
        <f t="shared" ca="1" si="208"/>
        <v/>
      </c>
      <c r="AU1339" s="25" vm="124">
        <f t="shared" ca="1" si="209"/>
        <v>45831</v>
      </c>
      <c r="AV1339">
        <f t="shared" ca="1" si="210"/>
        <v>20495554.380000003</v>
      </c>
      <c r="AW1339" s="213" t="str">
        <f t="shared" ca="1" si="211"/>
        <v/>
      </c>
    </row>
    <row r="1340" spans="1:49" x14ac:dyDescent="0.25">
      <c r="A1340" vm="6665">
        <f ca="1"/>
        <v>45828</v>
      </c>
      <c r="B1340" vm="6423">
        <f ca="1"/>
        <v>60.55</v>
      </c>
      <c r="C1340" vm="6672">
        <f ca="1"/>
        <v>2678566</v>
      </c>
      <c r="D1340" s="85">
        <f t="shared" ca="1" si="212"/>
        <v>-4.4952681388012644E-2</v>
      </c>
      <c r="U1340" vm="131">
        <f ca="1"/>
        <v>45832</v>
      </c>
      <c r="V1340" vm="6673">
        <f ca="1"/>
        <v>31.38</v>
      </c>
      <c r="W1340" vm="6674">
        <f ca="1"/>
        <v>679314</v>
      </c>
      <c r="X1340" s="85">
        <f t="shared" ca="1" si="205"/>
        <v>-7.1872227151730347E-2</v>
      </c>
      <c r="AR1340" s="25" vm="6665">
        <f t="shared" ca="1" si="206"/>
        <v>45828</v>
      </c>
      <c r="AS1340">
        <f t="shared" ca="1" si="207"/>
        <v>162187171.29999998</v>
      </c>
      <c r="AT1340" t="str">
        <f t="shared" ca="1" si="208"/>
        <v/>
      </c>
      <c r="AU1340" s="25" vm="131">
        <f t="shared" ca="1" si="209"/>
        <v>45832</v>
      </c>
      <c r="AV1340">
        <f t="shared" ca="1" si="210"/>
        <v>21316873.32</v>
      </c>
      <c r="AW1340" s="213" t="str">
        <f t="shared" ca="1" si="211"/>
        <v/>
      </c>
    </row>
    <row r="1341" spans="1:49" x14ac:dyDescent="0.25">
      <c r="A1341" vm="124">
        <f ca="1"/>
        <v>45831</v>
      </c>
      <c r="B1341" vm="6675">
        <f ca="1"/>
        <v>55.33</v>
      </c>
      <c r="C1341" vm="6676">
        <f ca="1"/>
        <v>4424903</v>
      </c>
      <c r="D1341" s="85">
        <f t="shared" ca="1" si="212"/>
        <v>-8.62097440132122E-2</v>
      </c>
      <c r="U1341" vm="138">
        <f ca="1"/>
        <v>45833</v>
      </c>
      <c r="V1341" vm="6677">
        <f ca="1"/>
        <v>29.9</v>
      </c>
      <c r="W1341" vm="6678">
        <f ca="1"/>
        <v>723234</v>
      </c>
      <c r="X1341" s="85">
        <f t="shared" ca="1" si="205"/>
        <v>-4.7163798597833033E-2</v>
      </c>
      <c r="AR1341" s="25" vm="124">
        <f t="shared" ca="1" si="206"/>
        <v>45831</v>
      </c>
      <c r="AS1341">
        <f t="shared" ca="1" si="207"/>
        <v>244829882.98999998</v>
      </c>
      <c r="AT1341" t="str">
        <f t="shared" ca="1" si="208"/>
        <v/>
      </c>
      <c r="AU1341" s="25" vm="138">
        <f t="shared" ca="1" si="209"/>
        <v>45833</v>
      </c>
      <c r="AV1341">
        <f t="shared" ca="1" si="210"/>
        <v>21624696.599999998</v>
      </c>
      <c r="AW1341" s="213" t="str">
        <f t="shared" ca="1" si="211"/>
        <v/>
      </c>
    </row>
    <row r="1342" spans="1:49" x14ac:dyDescent="0.25">
      <c r="A1342" vm="131">
        <f ca="1"/>
        <v>45832</v>
      </c>
      <c r="B1342" vm="6679">
        <f ca="1"/>
        <v>51.46</v>
      </c>
      <c r="C1342" vm="6680">
        <f ca="1"/>
        <v>3244507</v>
      </c>
      <c r="D1342" s="85">
        <f t="shared" ca="1" si="212"/>
        <v>-6.9943972528465528E-2</v>
      </c>
      <c r="U1342" vm="145">
        <f ca="1"/>
        <v>45834</v>
      </c>
      <c r="V1342" vm="6681">
        <f ca="1"/>
        <v>29.25</v>
      </c>
      <c r="W1342" vm="6682">
        <f ca="1"/>
        <v>1105100</v>
      </c>
      <c r="X1342" s="85">
        <f t="shared" ca="1" si="205"/>
        <v>-2.1739130434782563E-2</v>
      </c>
      <c r="AR1342" s="25" vm="131">
        <f t="shared" ca="1" si="206"/>
        <v>45832</v>
      </c>
      <c r="AS1342">
        <f t="shared" ca="1" si="207"/>
        <v>166962330.22</v>
      </c>
      <c r="AT1342" t="str">
        <f t="shared" ca="1" si="208"/>
        <v/>
      </c>
      <c r="AU1342" s="25" vm="145">
        <f t="shared" ca="1" si="209"/>
        <v>45834</v>
      </c>
      <c r="AV1342">
        <f t="shared" ca="1" si="210"/>
        <v>32324175</v>
      </c>
      <c r="AW1342" s="213" t="str">
        <f t="shared" ca="1" si="211"/>
        <v/>
      </c>
    </row>
    <row r="1343" spans="1:49" x14ac:dyDescent="0.25">
      <c r="A1343" vm="138">
        <f ca="1"/>
        <v>45833</v>
      </c>
      <c r="B1343" vm="6683">
        <f ca="1"/>
        <v>49.59</v>
      </c>
      <c r="C1343" vm="6684">
        <f ca="1"/>
        <v>2917882</v>
      </c>
      <c r="D1343" s="85">
        <f t="shared" ca="1" si="212"/>
        <v>-3.6338904003109164E-2</v>
      </c>
      <c r="U1343" vm="152">
        <f ca="1"/>
        <v>45835</v>
      </c>
      <c r="V1343" vm="6685">
        <f ca="1"/>
        <v>32.450000000000003</v>
      </c>
      <c r="W1343" vm="6686">
        <f ca="1"/>
        <v>1046283</v>
      </c>
      <c r="X1343" s="85">
        <f t="shared" ca="1" si="205"/>
        <v>0.1094017094017095</v>
      </c>
      <c r="AR1343" s="25" vm="138">
        <f t="shared" ca="1" si="206"/>
        <v>45833</v>
      </c>
      <c r="AS1343">
        <f t="shared" ca="1" si="207"/>
        <v>144697768.38</v>
      </c>
      <c r="AT1343" t="str">
        <f t="shared" ca="1" si="208"/>
        <v/>
      </c>
      <c r="AU1343" s="25" vm="152">
        <f t="shared" ca="1" si="209"/>
        <v>45835</v>
      </c>
      <c r="AV1343">
        <f t="shared" ca="1" si="210"/>
        <v>33951883.350000001</v>
      </c>
      <c r="AW1343" s="213" t="str">
        <f t="shared" ca="1" si="211"/>
        <v/>
      </c>
    </row>
    <row r="1344" spans="1:49" x14ac:dyDescent="0.25">
      <c r="A1344" vm="145">
        <f ca="1"/>
        <v>45834</v>
      </c>
      <c r="B1344" vm="6687">
        <f ca="1"/>
        <v>48.8</v>
      </c>
      <c r="C1344" vm="6688">
        <f ca="1"/>
        <v>5197645</v>
      </c>
      <c r="D1344" s="85">
        <f t="shared" ca="1" si="212"/>
        <v>-1.5930631175640374E-2</v>
      </c>
      <c r="U1344" vm="158">
        <f ca="1"/>
        <v>45838</v>
      </c>
      <c r="V1344" vm="6689">
        <f ca="1"/>
        <v>27.51</v>
      </c>
      <c r="W1344" vm="6690">
        <f ca="1"/>
        <v>1956898</v>
      </c>
      <c r="X1344" s="85">
        <f t="shared" ca="1" si="205"/>
        <v>-0.15223420647149463</v>
      </c>
      <c r="AR1344" s="25" vm="145">
        <f t="shared" ca="1" si="206"/>
        <v>45834</v>
      </c>
      <c r="AS1344">
        <f t="shared" ca="1" si="207"/>
        <v>253645076</v>
      </c>
      <c r="AT1344" t="str">
        <f t="shared" ca="1" si="208"/>
        <v/>
      </c>
      <c r="AU1344" s="25" vm="158">
        <f t="shared" ca="1" si="209"/>
        <v>45838</v>
      </c>
      <c r="AV1344">
        <f t="shared" ca="1" si="210"/>
        <v>53834263.980000004</v>
      </c>
      <c r="AW1344" s="213">
        <f t="shared" ca="1" si="211"/>
        <v>30.167730223228173</v>
      </c>
    </row>
    <row r="1345" spans="1:49" x14ac:dyDescent="0.25">
      <c r="A1345" vm="152">
        <f ca="1"/>
        <v>45835</v>
      </c>
      <c r="B1345" vm="6691">
        <f ca="1"/>
        <v>53.8</v>
      </c>
      <c r="C1345" vm="6692">
        <f ca="1"/>
        <v>3894508</v>
      </c>
      <c r="D1345" s="85">
        <f t="shared" ca="1" si="212"/>
        <v>0.10245901639344263</v>
      </c>
      <c r="U1345" vm="172">
        <f ca="1"/>
        <v>45840</v>
      </c>
      <c r="V1345" vm="6693">
        <f ca="1"/>
        <v>28.01</v>
      </c>
      <c r="W1345" vm="6694">
        <f ca="1"/>
        <v>820502</v>
      </c>
      <c r="X1345" s="85">
        <f t="shared" ca="1" si="205"/>
        <v>1.817520901490367E-2</v>
      </c>
      <c r="AR1345" s="25" vm="152">
        <f t="shared" ca="1" si="206"/>
        <v>45835</v>
      </c>
      <c r="AS1345">
        <f t="shared" ca="1" si="207"/>
        <v>209524530.39999998</v>
      </c>
      <c r="AT1345" t="str">
        <f t="shared" ca="1" si="208"/>
        <v/>
      </c>
      <c r="AU1345" s="25" vm="172">
        <f t="shared" ca="1" si="209"/>
        <v>45840</v>
      </c>
      <c r="AV1345">
        <f t="shared" ca="1" si="210"/>
        <v>22982261.02</v>
      </c>
      <c r="AW1345" s="213" t="str">
        <f t="shared" ca="1" si="211"/>
        <v/>
      </c>
    </row>
    <row r="1346" spans="1:49" x14ac:dyDescent="0.25">
      <c r="A1346" vm="158">
        <f ca="1"/>
        <v>45838</v>
      </c>
      <c r="B1346" vm="6695">
        <f ca="1"/>
        <v>46.08</v>
      </c>
      <c r="C1346" vm="6696">
        <f ca="1"/>
        <v>6494613</v>
      </c>
      <c r="D1346" s="85">
        <f t="shared" ca="1" si="212"/>
        <v>-0.14349442379182153</v>
      </c>
      <c r="U1346" vm="179">
        <f ca="1"/>
        <v>45841</v>
      </c>
      <c r="V1346" vm="6697">
        <f ca="1"/>
        <v>26.84</v>
      </c>
      <c r="W1346" vm="6698">
        <f ca="1"/>
        <v>1470644</v>
      </c>
      <c r="X1346" s="85">
        <f t="shared" ref="X1346:X1409" ca="1" si="213">(V1346-V1345)/V1345</f>
        <v>-4.1770796144234262E-2</v>
      </c>
      <c r="AR1346" s="25" vm="158">
        <f t="shared" ca="1" si="206"/>
        <v>45838</v>
      </c>
      <c r="AS1346">
        <f t="shared" ca="1" si="207"/>
        <v>299271767.03999996</v>
      </c>
      <c r="AT1346" t="str">
        <f t="shared" ca="1" si="208"/>
        <v/>
      </c>
      <c r="AU1346" s="25" vm="179">
        <f t="shared" ca="1" si="209"/>
        <v>45841</v>
      </c>
      <c r="AV1346">
        <f t="shared" ca="1" si="210"/>
        <v>39472084.960000001</v>
      </c>
      <c r="AW1346" s="213" t="str">
        <f t="shared" ca="1" si="211"/>
        <v/>
      </c>
    </row>
    <row r="1347" spans="1:49" x14ac:dyDescent="0.25">
      <c r="A1347" vm="165">
        <f ca="1"/>
        <v>45839</v>
      </c>
      <c r="B1347" vm="6699">
        <f ca="1"/>
        <v>44.74</v>
      </c>
      <c r="C1347" vm="6700">
        <f ca="1"/>
        <v>5090623</v>
      </c>
      <c r="D1347" s="85">
        <f t="shared" ca="1" si="212"/>
        <v>-2.9079861111111032E-2</v>
      </c>
      <c r="U1347" vm="6701">
        <f ca="1"/>
        <v>45842</v>
      </c>
      <c r="V1347" vm="6702">
        <f ca="1"/>
        <v>26.54</v>
      </c>
      <c r="W1347" vm="6703">
        <f ca="1"/>
        <v>626422</v>
      </c>
      <c r="X1347" s="85">
        <f t="shared" ca="1" si="213"/>
        <v>-1.117734724292104E-2</v>
      </c>
      <c r="AR1347" s="25" vm="165">
        <f t="shared" ref="AR1347:AR1378" ca="1" si="214">A1347</f>
        <v>45839</v>
      </c>
      <c r="AS1347">
        <f t="shared" ref="AS1347:AS1375" ca="1" si="215">B1347*C1347</f>
        <v>227754473.02000001</v>
      </c>
      <c r="AT1347" t="str">
        <f t="shared" ca="1" si="208"/>
        <v/>
      </c>
      <c r="AU1347" s="25" vm="6701">
        <f t="shared" ca="1" si="209"/>
        <v>45842</v>
      </c>
      <c r="AV1347">
        <f t="shared" ca="1" si="210"/>
        <v>16625239.879999999</v>
      </c>
      <c r="AW1347" s="213" t="str">
        <f t="shared" ca="1" si="211"/>
        <v/>
      </c>
    </row>
    <row r="1348" spans="1:49" x14ac:dyDescent="0.25">
      <c r="A1348" vm="172">
        <f ca="1"/>
        <v>45840</v>
      </c>
      <c r="B1348" vm="6704">
        <f ca="1"/>
        <v>46.73</v>
      </c>
      <c r="C1348" vm="6705">
        <f ca="1"/>
        <v>3749486</v>
      </c>
      <c r="D1348" s="85">
        <f t="shared" ca="1" si="212"/>
        <v>4.4479213232007035E-2</v>
      </c>
      <c r="U1348" vm="186">
        <f ca="1"/>
        <v>45845</v>
      </c>
      <c r="V1348" vm="6706">
        <f ca="1"/>
        <v>26.91</v>
      </c>
      <c r="W1348" vm="6707">
        <f ca="1"/>
        <v>928494</v>
      </c>
      <c r="X1348" s="85">
        <f t="shared" ca="1" si="213"/>
        <v>1.3941220798794311E-2</v>
      </c>
      <c r="AR1348" s="25" vm="172">
        <f t="shared" ca="1" si="214"/>
        <v>45840</v>
      </c>
      <c r="AS1348">
        <f t="shared" ca="1" si="215"/>
        <v>175213480.78</v>
      </c>
      <c r="AT1348" t="str">
        <f t="shared" ref="AT1348:AT1411" ca="1" si="216">IF(AND($AS1348 &gt;= $BI$2, $C1348 &gt;= $BJ$2), ($C1348 / $BK$2) * 100, "")</f>
        <v/>
      </c>
      <c r="AU1348" s="25" vm="186">
        <f t="shared" ref="AU1348:AU1372" ca="1" si="217">U1348</f>
        <v>45845</v>
      </c>
      <c r="AV1348">
        <f t="shared" ref="AV1348:AV1372" ca="1" si="218">V1348*W1348</f>
        <v>24985773.539999999</v>
      </c>
      <c r="AW1348" s="213" t="str">
        <f t="shared" ref="AW1348:AW1411" ca="1" si="219">IF(AND($AV1348 &gt;= $BM$2, $W1348 &gt;= $BN$2), ($W1348 / $BO$2) * 100, "")</f>
        <v/>
      </c>
    </row>
    <row r="1349" spans="1:49" x14ac:dyDescent="0.25">
      <c r="A1349" vm="179">
        <f ca="1"/>
        <v>45841</v>
      </c>
      <c r="B1349" vm="6708">
        <f ca="1"/>
        <v>45.78</v>
      </c>
      <c r="C1349" vm="6709">
        <f ca="1"/>
        <v>3429098</v>
      </c>
      <c r="D1349" s="85">
        <f t="shared" ca="1" si="212"/>
        <v>-2.0329552749839414E-2</v>
      </c>
      <c r="U1349" vm="193">
        <f ca="1"/>
        <v>45846</v>
      </c>
      <c r="V1349" vm="5901">
        <f ca="1"/>
        <v>25.92</v>
      </c>
      <c r="W1349" vm="6710">
        <f ca="1"/>
        <v>1084837</v>
      </c>
      <c r="X1349" s="85">
        <f t="shared" ca="1" si="213"/>
        <v>-3.6789297658862817E-2</v>
      </c>
      <c r="AR1349" s="25" vm="179">
        <f t="shared" ca="1" si="214"/>
        <v>45841</v>
      </c>
      <c r="AS1349">
        <f t="shared" ca="1" si="215"/>
        <v>156984106.44</v>
      </c>
      <c r="AT1349" t="str">
        <f t="shared" ca="1" si="216"/>
        <v/>
      </c>
      <c r="AU1349" s="25" vm="193">
        <f t="shared" ca="1" si="217"/>
        <v>45846</v>
      </c>
      <c r="AV1349">
        <f t="shared" ca="1" si="218"/>
        <v>28118975.040000003</v>
      </c>
      <c r="AW1349" s="213" t="str">
        <f t="shared" ca="1" si="219"/>
        <v/>
      </c>
    </row>
    <row r="1350" spans="1:49" x14ac:dyDescent="0.25">
      <c r="A1350" vm="186">
        <f ca="1"/>
        <v>45845</v>
      </c>
      <c r="B1350" vm="6711">
        <f ca="1"/>
        <v>44.95</v>
      </c>
      <c r="C1350" vm="6712">
        <f ca="1"/>
        <v>3975303</v>
      </c>
      <c r="D1350" s="85">
        <f t="shared" ca="1" si="212"/>
        <v>-1.8130187854958461E-2</v>
      </c>
      <c r="U1350" vm="200">
        <f ca="1"/>
        <v>45847</v>
      </c>
      <c r="V1350" vm="6713">
        <f ca="1"/>
        <v>23.73</v>
      </c>
      <c r="W1350" vm="6714">
        <f ca="1"/>
        <v>1634242</v>
      </c>
      <c r="X1350" s="85">
        <f t="shared" ca="1" si="213"/>
        <v>-8.4490740740740783E-2</v>
      </c>
      <c r="AR1350" s="25" vm="186">
        <f t="shared" ca="1" si="214"/>
        <v>45845</v>
      </c>
      <c r="AS1350">
        <f t="shared" ca="1" si="215"/>
        <v>178689869.85000002</v>
      </c>
      <c r="AT1350" t="str">
        <f t="shared" ca="1" si="216"/>
        <v/>
      </c>
      <c r="AU1350" s="25" vm="200">
        <f t="shared" ca="1" si="217"/>
        <v>45847</v>
      </c>
      <c r="AV1350">
        <f t="shared" ca="1" si="218"/>
        <v>38780562.660000004</v>
      </c>
      <c r="AW1350" s="213" t="str">
        <f t="shared" ca="1" si="219"/>
        <v/>
      </c>
    </row>
    <row r="1351" spans="1:49" x14ac:dyDescent="0.25">
      <c r="A1351" vm="193">
        <f ca="1"/>
        <v>45846</v>
      </c>
      <c r="B1351" vm="6715">
        <f ca="1"/>
        <v>43.43</v>
      </c>
      <c r="C1351" vm="6716">
        <f ca="1"/>
        <v>3730095</v>
      </c>
      <c r="D1351" s="85">
        <f t="shared" ca="1" si="212"/>
        <v>-3.3815350389321534E-2</v>
      </c>
      <c r="U1351" vm="207">
        <f ca="1"/>
        <v>45848</v>
      </c>
      <c r="V1351" vm="6717">
        <f ca="1"/>
        <v>25.45</v>
      </c>
      <c r="W1351" vm="6718">
        <f ca="1"/>
        <v>1126164</v>
      </c>
      <c r="X1351" s="85">
        <f t="shared" ca="1" si="213"/>
        <v>7.2482090181205175E-2</v>
      </c>
      <c r="AR1351" s="25" vm="193">
        <f t="shared" ca="1" si="214"/>
        <v>45846</v>
      </c>
      <c r="AS1351">
        <f t="shared" ca="1" si="215"/>
        <v>161998025.84999999</v>
      </c>
      <c r="AT1351" t="str">
        <f t="shared" ca="1" si="216"/>
        <v/>
      </c>
      <c r="AU1351" s="25" vm="207">
        <f t="shared" ca="1" si="217"/>
        <v>45848</v>
      </c>
      <c r="AV1351">
        <f t="shared" ca="1" si="218"/>
        <v>28660873.800000001</v>
      </c>
      <c r="AW1351" s="213" t="str">
        <f t="shared" ca="1" si="219"/>
        <v/>
      </c>
    </row>
    <row r="1352" spans="1:49" x14ac:dyDescent="0.25">
      <c r="A1352" vm="200">
        <f ca="1"/>
        <v>45847</v>
      </c>
      <c r="B1352" vm="6719">
        <f ca="1"/>
        <v>39.840000000000003</v>
      </c>
      <c r="C1352" vm="6720">
        <f ca="1"/>
        <v>7572909</v>
      </c>
      <c r="D1352" s="85">
        <f t="shared" ref="D1352:D1415" ca="1" si="220">(B1352-B1351)/B1351</f>
        <v>-8.2661754547547692E-2</v>
      </c>
      <c r="U1352" vm="213">
        <f ca="1"/>
        <v>45849</v>
      </c>
      <c r="V1352" vm="6721">
        <f ca="1"/>
        <v>25.93</v>
      </c>
      <c r="W1352" vm="6722">
        <f ca="1"/>
        <v>878989</v>
      </c>
      <c r="X1352" s="85">
        <f t="shared" ca="1" si="213"/>
        <v>1.8860510805501E-2</v>
      </c>
      <c r="AR1352" s="25" vm="200">
        <f t="shared" ca="1" si="214"/>
        <v>45847</v>
      </c>
      <c r="AS1352">
        <f t="shared" ca="1" si="215"/>
        <v>301704694.56</v>
      </c>
      <c r="AT1352" t="str">
        <f t="shared" ca="1" si="216"/>
        <v/>
      </c>
      <c r="AU1352" s="25" vm="213">
        <f t="shared" ca="1" si="217"/>
        <v>45849</v>
      </c>
      <c r="AV1352">
        <f t="shared" ca="1" si="218"/>
        <v>22792184.77</v>
      </c>
      <c r="AW1352" s="213" t="str">
        <f t="shared" ca="1" si="219"/>
        <v/>
      </c>
    </row>
    <row r="1353" spans="1:49" x14ac:dyDescent="0.25">
      <c r="A1353" vm="207">
        <f ca="1"/>
        <v>45848</v>
      </c>
      <c r="B1353" vm="6723">
        <f ca="1"/>
        <v>42.66</v>
      </c>
      <c r="C1353" vm="6724">
        <f ca="1"/>
        <v>4837910</v>
      </c>
      <c r="D1353" s="85">
        <f t="shared" ca="1" si="220"/>
        <v>7.0783132530120307E-2</v>
      </c>
      <c r="U1353" vm="220">
        <f ca="1"/>
        <v>45852</v>
      </c>
      <c r="V1353" vm="6725">
        <f ca="1"/>
        <v>27.37</v>
      </c>
      <c r="W1353" vm="6726">
        <f ca="1"/>
        <v>1374729</v>
      </c>
      <c r="X1353" s="85">
        <f t="shared" ca="1" si="213"/>
        <v>5.5534130350944899E-2</v>
      </c>
      <c r="AR1353" s="25" vm="207">
        <f t="shared" ca="1" si="214"/>
        <v>45848</v>
      </c>
      <c r="AS1353">
        <f t="shared" ca="1" si="215"/>
        <v>206385240.59999999</v>
      </c>
      <c r="AT1353" t="str">
        <f t="shared" ca="1" si="216"/>
        <v/>
      </c>
      <c r="AU1353" s="25" vm="220">
        <f t="shared" ca="1" si="217"/>
        <v>45852</v>
      </c>
      <c r="AV1353">
        <f t="shared" ca="1" si="218"/>
        <v>37626332.730000004</v>
      </c>
      <c r="AW1353" s="213" t="str">
        <f t="shared" ca="1" si="219"/>
        <v/>
      </c>
    </row>
    <row r="1354" spans="1:49" x14ac:dyDescent="0.25">
      <c r="A1354" vm="213">
        <f ca="1"/>
        <v>45849</v>
      </c>
      <c r="B1354" vm="6727">
        <f ca="1"/>
        <v>43.6</v>
      </c>
      <c r="C1354" vm="6728">
        <f ca="1"/>
        <v>3847701</v>
      </c>
      <c r="D1354" s="85">
        <f t="shared" ca="1" si="220"/>
        <v>2.2034692920768983E-2</v>
      </c>
      <c r="U1354" vm="227">
        <f ca="1"/>
        <v>45853</v>
      </c>
      <c r="V1354" vm="6729">
        <f ca="1"/>
        <v>28.3</v>
      </c>
      <c r="W1354" vm="6730">
        <f ca="1"/>
        <v>1273054</v>
      </c>
      <c r="X1354" s="85">
        <f t="shared" ca="1" si="213"/>
        <v>3.3978808914870283E-2</v>
      </c>
      <c r="AR1354" s="25" vm="213">
        <f t="shared" ca="1" si="214"/>
        <v>45849</v>
      </c>
      <c r="AS1354">
        <f t="shared" ca="1" si="215"/>
        <v>167759763.59999999</v>
      </c>
      <c r="AT1354" t="str">
        <f t="shared" ca="1" si="216"/>
        <v/>
      </c>
      <c r="AU1354" s="25" vm="227">
        <f t="shared" ca="1" si="217"/>
        <v>45853</v>
      </c>
      <c r="AV1354">
        <f t="shared" ca="1" si="218"/>
        <v>36027428.200000003</v>
      </c>
      <c r="AW1354" s="213" t="str">
        <f t="shared" ca="1" si="219"/>
        <v/>
      </c>
    </row>
    <row r="1355" spans="1:49" x14ac:dyDescent="0.25">
      <c r="A1355" vm="220">
        <f ca="1"/>
        <v>45852</v>
      </c>
      <c r="B1355" vm="6731">
        <f ca="1"/>
        <v>45.92</v>
      </c>
      <c r="C1355" vm="6732">
        <f ca="1"/>
        <v>3739089</v>
      </c>
      <c r="D1355" s="85">
        <f t="shared" ca="1" si="220"/>
        <v>5.321100917431193E-2</v>
      </c>
      <c r="U1355" vm="234">
        <f ca="1"/>
        <v>45854</v>
      </c>
      <c r="V1355" vm="6733">
        <f ca="1"/>
        <v>29.14</v>
      </c>
      <c r="W1355" vm="6734">
        <f ca="1"/>
        <v>1264395</v>
      </c>
      <c r="X1355" s="85">
        <f t="shared" ca="1" si="213"/>
        <v>2.9681978798586566E-2</v>
      </c>
      <c r="AR1355" s="25" vm="220">
        <f t="shared" ca="1" si="214"/>
        <v>45852</v>
      </c>
      <c r="AS1355">
        <f t="shared" ca="1" si="215"/>
        <v>171698966.88</v>
      </c>
      <c r="AT1355" t="str">
        <f t="shared" ca="1" si="216"/>
        <v/>
      </c>
      <c r="AU1355" s="25" vm="234">
        <f t="shared" ca="1" si="217"/>
        <v>45854</v>
      </c>
      <c r="AV1355">
        <f t="shared" ca="1" si="218"/>
        <v>36844470.299999997</v>
      </c>
      <c r="AW1355" s="213" t="str">
        <f t="shared" ca="1" si="219"/>
        <v/>
      </c>
    </row>
    <row r="1356" spans="1:49" x14ac:dyDescent="0.25">
      <c r="A1356" vm="227">
        <f ca="1"/>
        <v>45853</v>
      </c>
      <c r="B1356" vm="6735">
        <f ca="1"/>
        <v>47.53</v>
      </c>
      <c r="C1356" vm="6736">
        <f ca="1"/>
        <v>3449964</v>
      </c>
      <c r="D1356" s="85">
        <f t="shared" ca="1" si="220"/>
        <v>3.5060975609756087E-2</v>
      </c>
      <c r="U1356" vm="241">
        <f ca="1"/>
        <v>45855</v>
      </c>
      <c r="V1356" vm="6737">
        <f ca="1"/>
        <v>28.77</v>
      </c>
      <c r="W1356" vm="6738">
        <f ca="1"/>
        <v>732520</v>
      </c>
      <c r="X1356" s="85">
        <f t="shared" ca="1" si="213"/>
        <v>-1.2697323266986993E-2</v>
      </c>
      <c r="AR1356" s="25" vm="227">
        <f t="shared" ca="1" si="214"/>
        <v>45853</v>
      </c>
      <c r="AS1356">
        <f t="shared" ca="1" si="215"/>
        <v>163976788.92000002</v>
      </c>
      <c r="AT1356" t="str">
        <f t="shared" ca="1" si="216"/>
        <v/>
      </c>
      <c r="AU1356" s="25" vm="241">
        <f t="shared" ca="1" si="217"/>
        <v>45855</v>
      </c>
      <c r="AV1356">
        <f t="shared" ca="1" si="218"/>
        <v>21074600.399999999</v>
      </c>
      <c r="AW1356" s="213" t="str">
        <f t="shared" ca="1" si="219"/>
        <v/>
      </c>
    </row>
    <row r="1357" spans="1:49" x14ac:dyDescent="0.25">
      <c r="A1357" vm="234">
        <f ca="1"/>
        <v>45854</v>
      </c>
      <c r="B1357" vm="6739">
        <f ca="1"/>
        <v>48.96</v>
      </c>
      <c r="C1357" vm="6740">
        <f ca="1"/>
        <v>2878760</v>
      </c>
      <c r="D1357" s="85">
        <f t="shared" ca="1" si="220"/>
        <v>3.0086261308647163E-2</v>
      </c>
      <c r="U1357" vm="248">
        <f ca="1"/>
        <v>45856</v>
      </c>
      <c r="V1357" vm="6741">
        <f ca="1"/>
        <v>29.31</v>
      </c>
      <c r="W1357" vm="6742">
        <f ca="1"/>
        <v>877213</v>
      </c>
      <c r="X1357" s="85">
        <f t="shared" ca="1" si="213"/>
        <v>1.8769551616266915E-2</v>
      </c>
      <c r="AR1357" s="25" vm="234">
        <f t="shared" ca="1" si="214"/>
        <v>45854</v>
      </c>
      <c r="AS1357">
        <f t="shared" ca="1" si="215"/>
        <v>140944089.59999999</v>
      </c>
      <c r="AT1357" t="str">
        <f t="shared" ca="1" si="216"/>
        <v/>
      </c>
      <c r="AU1357" s="25" vm="248">
        <f t="shared" ca="1" si="217"/>
        <v>45856</v>
      </c>
      <c r="AV1357">
        <f t="shared" ca="1" si="218"/>
        <v>25711113.029999997</v>
      </c>
      <c r="AW1357" s="213" t="str">
        <f t="shared" ca="1" si="219"/>
        <v/>
      </c>
    </row>
    <row r="1358" spans="1:49" x14ac:dyDescent="0.25">
      <c r="A1358" vm="241">
        <f ca="1"/>
        <v>45855</v>
      </c>
      <c r="B1358" vm="6743">
        <f ca="1"/>
        <v>48.37</v>
      </c>
      <c r="C1358" vm="6744">
        <f ca="1"/>
        <v>2273432</v>
      </c>
      <c r="D1358" s="85">
        <f t="shared" ca="1" si="220"/>
        <v>-1.2050653594771312E-2</v>
      </c>
      <c r="U1358" vm="255">
        <f ca="1"/>
        <v>45859</v>
      </c>
      <c r="V1358" vm="6745">
        <f ca="1"/>
        <v>25</v>
      </c>
      <c r="W1358" vm="6746">
        <f ca="1"/>
        <v>1642026</v>
      </c>
      <c r="X1358" s="85">
        <f t="shared" ca="1" si="213"/>
        <v>-0.14704878880928007</v>
      </c>
      <c r="AR1358" s="25" vm="241">
        <f t="shared" ca="1" si="214"/>
        <v>45855</v>
      </c>
      <c r="AS1358">
        <f t="shared" ca="1" si="215"/>
        <v>109965905.83999999</v>
      </c>
      <c r="AT1358" t="str">
        <f t="shared" ca="1" si="216"/>
        <v/>
      </c>
      <c r="AU1358" s="25" vm="255">
        <f t="shared" ca="1" si="217"/>
        <v>45859</v>
      </c>
      <c r="AV1358">
        <f t="shared" ca="1" si="218"/>
        <v>41050650</v>
      </c>
      <c r="AW1358" s="213" t="str">
        <f t="shared" ca="1" si="219"/>
        <v/>
      </c>
    </row>
    <row r="1359" spans="1:49" x14ac:dyDescent="0.25">
      <c r="A1359" vm="248">
        <f ca="1"/>
        <v>45856</v>
      </c>
      <c r="B1359" vm="6747">
        <f ca="1"/>
        <v>49.31</v>
      </c>
      <c r="C1359" vm="6748">
        <f ca="1"/>
        <v>2596525</v>
      </c>
      <c r="D1359" s="85">
        <f t="shared" ca="1" si="220"/>
        <v>1.9433533181724309E-2</v>
      </c>
      <c r="U1359" vm="262">
        <f ca="1"/>
        <v>45860</v>
      </c>
      <c r="V1359" vm="6749">
        <f ca="1"/>
        <v>24.26</v>
      </c>
      <c r="W1359" vm="6750">
        <f ca="1"/>
        <v>1161481</v>
      </c>
      <c r="X1359" s="85">
        <f t="shared" ca="1" si="213"/>
        <v>-2.9599999999999939E-2</v>
      </c>
      <c r="AR1359" s="25" vm="248">
        <f t="shared" ca="1" si="214"/>
        <v>45856</v>
      </c>
      <c r="AS1359">
        <f t="shared" ca="1" si="215"/>
        <v>128034647.75</v>
      </c>
      <c r="AT1359" t="str">
        <f t="shared" ca="1" si="216"/>
        <v/>
      </c>
      <c r="AU1359" s="25" vm="262">
        <f t="shared" ca="1" si="217"/>
        <v>45860</v>
      </c>
      <c r="AV1359">
        <f t="shared" ca="1" si="218"/>
        <v>28177529.060000002</v>
      </c>
      <c r="AW1359" s="213" t="str">
        <f t="shared" ca="1" si="219"/>
        <v/>
      </c>
    </row>
    <row r="1360" spans="1:49" x14ac:dyDescent="0.25">
      <c r="A1360" vm="255">
        <f ca="1"/>
        <v>45859</v>
      </c>
      <c r="B1360" vm="6751">
        <f ca="1"/>
        <v>42.01</v>
      </c>
      <c r="C1360" vm="6752">
        <f ca="1"/>
        <v>6177368</v>
      </c>
      <c r="D1360" s="85">
        <f t="shared" ca="1" si="220"/>
        <v>-0.14804299330764559</v>
      </c>
      <c r="U1360" vm="269">
        <f ca="1"/>
        <v>45861</v>
      </c>
      <c r="V1360" vm="6753">
        <f ca="1"/>
        <v>21.75</v>
      </c>
      <c r="W1360" vm="6754">
        <f ca="1"/>
        <v>2122417</v>
      </c>
      <c r="X1360" s="85">
        <f t="shared" ca="1" si="213"/>
        <v>-0.10346248969497121</v>
      </c>
      <c r="AR1360" s="25" vm="255">
        <f t="shared" ca="1" si="214"/>
        <v>45859</v>
      </c>
      <c r="AS1360">
        <f t="shared" ca="1" si="215"/>
        <v>259511229.67999998</v>
      </c>
      <c r="AT1360" t="str">
        <f t="shared" ca="1" si="216"/>
        <v/>
      </c>
      <c r="AU1360" s="25" vm="269">
        <f t="shared" ca="1" si="217"/>
        <v>45861</v>
      </c>
      <c r="AV1360">
        <f t="shared" ca="1" si="218"/>
        <v>46162569.75</v>
      </c>
      <c r="AW1360" s="213">
        <f t="shared" ca="1" si="219"/>
        <v>32.719387253292339</v>
      </c>
    </row>
    <row r="1361" spans="1:49" x14ac:dyDescent="0.25">
      <c r="A1361" vm="262">
        <f ca="1"/>
        <v>45860</v>
      </c>
      <c r="B1361" vm="6755">
        <f ca="1"/>
        <v>40.799999999999997</v>
      </c>
      <c r="C1361" vm="6756">
        <f ca="1"/>
        <v>3711602</v>
      </c>
      <c r="D1361" s="85">
        <f t="shared" ca="1" si="220"/>
        <v>-2.8802666031897187E-2</v>
      </c>
      <c r="U1361" vm="276">
        <f ca="1"/>
        <v>45862</v>
      </c>
      <c r="V1361" vm="6757">
        <f ca="1"/>
        <v>22.24</v>
      </c>
      <c r="W1361" vm="6758">
        <f ca="1"/>
        <v>1683324</v>
      </c>
      <c r="X1361" s="85">
        <f t="shared" ca="1" si="213"/>
        <v>2.2528735632183838E-2</v>
      </c>
      <c r="AR1361" s="25" vm="262">
        <f t="shared" ca="1" si="214"/>
        <v>45860</v>
      </c>
      <c r="AS1361">
        <f t="shared" ca="1" si="215"/>
        <v>151433361.59999999</v>
      </c>
      <c r="AT1361" t="str">
        <f t="shared" ca="1" si="216"/>
        <v/>
      </c>
      <c r="AU1361" s="25" vm="276">
        <f t="shared" ca="1" si="217"/>
        <v>45862</v>
      </c>
      <c r="AV1361">
        <f t="shared" ca="1" si="218"/>
        <v>37437125.759999998</v>
      </c>
      <c r="AW1361" s="213" t="str">
        <f t="shared" ca="1" si="219"/>
        <v/>
      </c>
    </row>
    <row r="1362" spans="1:49" x14ac:dyDescent="0.25">
      <c r="A1362" vm="269">
        <f ca="1"/>
        <v>45861</v>
      </c>
      <c r="B1362" vm="6759">
        <f ca="1"/>
        <v>36.54</v>
      </c>
      <c r="C1362" vm="6760">
        <f ca="1"/>
        <v>9347632</v>
      </c>
      <c r="D1362" s="85">
        <f t="shared" ca="1" si="220"/>
        <v>-0.10441176470588232</v>
      </c>
      <c r="U1362" vm="283">
        <f ca="1"/>
        <v>45863</v>
      </c>
      <c r="V1362" vm="6761">
        <f ca="1"/>
        <v>22.11</v>
      </c>
      <c r="W1362" vm="6762">
        <f ca="1"/>
        <v>1128777</v>
      </c>
      <c r="X1362" s="85">
        <f t="shared" ca="1" si="213"/>
        <v>-5.8453237410071501E-3</v>
      </c>
      <c r="AR1362" s="25" vm="269">
        <f t="shared" ca="1" si="214"/>
        <v>45861</v>
      </c>
      <c r="AS1362">
        <f t="shared" ca="1" si="215"/>
        <v>341562473.27999997</v>
      </c>
      <c r="AT1362">
        <f t="shared" ca="1" si="216"/>
        <v>27.903262493828386</v>
      </c>
      <c r="AU1362" s="25" vm="283">
        <f t="shared" ca="1" si="217"/>
        <v>45863</v>
      </c>
      <c r="AV1362">
        <f t="shared" ca="1" si="218"/>
        <v>24957259.469999999</v>
      </c>
      <c r="AW1362" s="213" t="str">
        <f t="shared" ca="1" si="219"/>
        <v/>
      </c>
    </row>
    <row r="1363" spans="1:49" x14ac:dyDescent="0.25">
      <c r="A1363" vm="276">
        <f ca="1"/>
        <v>45862</v>
      </c>
      <c r="B1363" vm="6763">
        <f ca="1"/>
        <v>37.369999999999997</v>
      </c>
      <c r="C1363" vm="6764">
        <f ca="1"/>
        <v>4383322</v>
      </c>
      <c r="D1363" s="85">
        <f t="shared" ca="1" si="220"/>
        <v>2.27148330596606E-2</v>
      </c>
      <c r="U1363" vm="290">
        <f ca="1"/>
        <v>45866</v>
      </c>
      <c r="V1363" vm="6765">
        <f ca="1"/>
        <v>21.52</v>
      </c>
      <c r="W1363" vm="6766">
        <f ca="1"/>
        <v>1421037</v>
      </c>
      <c r="X1363" s="85">
        <f t="shared" ca="1" si="213"/>
        <v>-2.6684758028041603E-2</v>
      </c>
      <c r="AR1363" s="25" vm="276">
        <f t="shared" ca="1" si="214"/>
        <v>45862</v>
      </c>
      <c r="AS1363">
        <f t="shared" ca="1" si="215"/>
        <v>163804743.13999999</v>
      </c>
      <c r="AT1363" t="str">
        <f t="shared" ca="1" si="216"/>
        <v/>
      </c>
      <c r="AU1363" s="25" vm="290">
        <f t="shared" ca="1" si="217"/>
        <v>45866</v>
      </c>
      <c r="AV1363">
        <f t="shared" ca="1" si="218"/>
        <v>30580716.239999998</v>
      </c>
      <c r="AW1363" s="213" t="str">
        <f t="shared" ca="1" si="219"/>
        <v/>
      </c>
    </row>
    <row r="1364" spans="1:49" x14ac:dyDescent="0.25">
      <c r="A1364" vm="283">
        <f ca="1"/>
        <v>45863</v>
      </c>
      <c r="B1364" vm="6767">
        <f ca="1"/>
        <v>37.18</v>
      </c>
      <c r="C1364" vm="6768">
        <f ca="1"/>
        <v>3750715</v>
      </c>
      <c r="D1364" s="85">
        <f t="shared" ca="1" si="220"/>
        <v>-5.084292213005024E-3</v>
      </c>
      <c r="U1364" vm="297">
        <f ca="1"/>
        <v>45867</v>
      </c>
      <c r="V1364" vm="6769">
        <f ca="1"/>
        <v>22.26</v>
      </c>
      <c r="W1364" vm="6770">
        <f ca="1"/>
        <v>911342</v>
      </c>
      <c r="X1364" s="85">
        <f t="shared" ca="1" si="213"/>
        <v>3.4386617100371837E-2</v>
      </c>
      <c r="AR1364" s="25" vm="283">
        <f t="shared" ca="1" si="214"/>
        <v>45863</v>
      </c>
      <c r="AS1364">
        <f t="shared" ca="1" si="215"/>
        <v>139451583.69999999</v>
      </c>
      <c r="AT1364" t="str">
        <f t="shared" ca="1" si="216"/>
        <v/>
      </c>
      <c r="AU1364" s="25" vm="297">
        <f t="shared" ca="1" si="217"/>
        <v>45867</v>
      </c>
      <c r="AV1364">
        <f t="shared" ca="1" si="218"/>
        <v>20286472.920000002</v>
      </c>
      <c r="AW1364" s="213" t="str">
        <f t="shared" ca="1" si="219"/>
        <v/>
      </c>
    </row>
    <row r="1365" spans="1:49" x14ac:dyDescent="0.25">
      <c r="A1365" vm="290">
        <f ca="1"/>
        <v>45866</v>
      </c>
      <c r="B1365" vm="6771">
        <f ca="1"/>
        <v>36.200000000000003</v>
      </c>
      <c r="C1365" vm="6772">
        <f ca="1"/>
        <v>6155640</v>
      </c>
      <c r="D1365" s="85">
        <f t="shared" ca="1" si="220"/>
        <v>-2.6358257127487811E-2</v>
      </c>
      <c r="U1365" vm="303">
        <f ca="1"/>
        <v>45868</v>
      </c>
      <c r="V1365" vm="6773">
        <f ca="1"/>
        <v>20.5</v>
      </c>
      <c r="W1365" vm="6774">
        <f ca="1"/>
        <v>1513287</v>
      </c>
      <c r="X1365" s="85">
        <f t="shared" ca="1" si="213"/>
        <v>-7.9065588499550823E-2</v>
      </c>
      <c r="AR1365" s="25" vm="290">
        <f t="shared" ca="1" si="214"/>
        <v>45866</v>
      </c>
      <c r="AS1365">
        <f t="shared" ca="1" si="215"/>
        <v>222834168.00000003</v>
      </c>
      <c r="AT1365" t="str">
        <f t="shared" ca="1" si="216"/>
        <v/>
      </c>
      <c r="AU1365" s="25" vm="303">
        <f t="shared" ca="1" si="217"/>
        <v>45868</v>
      </c>
      <c r="AV1365">
        <f t="shared" ca="1" si="218"/>
        <v>31022383.5</v>
      </c>
      <c r="AW1365" s="213" t="str">
        <f t="shared" ca="1" si="219"/>
        <v/>
      </c>
    </row>
    <row r="1366" spans="1:49" x14ac:dyDescent="0.25">
      <c r="A1366" vm="297">
        <f ca="1"/>
        <v>45867</v>
      </c>
      <c r="B1366" vm="6775">
        <f ca="1"/>
        <v>37.479999999999997</v>
      </c>
      <c r="C1366" vm="6776">
        <f ca="1"/>
        <v>4344011</v>
      </c>
      <c r="D1366" s="85">
        <f t="shared" ca="1" si="220"/>
        <v>3.5359116022099277E-2</v>
      </c>
      <c r="U1366" vm="310">
        <f ca="1"/>
        <v>45869</v>
      </c>
      <c r="V1366" vm="6777">
        <f ca="1"/>
        <v>21.24</v>
      </c>
      <c r="W1366" vm="6778">
        <f ca="1"/>
        <v>1410949</v>
      </c>
      <c r="X1366" s="85">
        <f t="shared" ca="1" si="213"/>
        <v>3.6097560975609677E-2</v>
      </c>
      <c r="AR1366" s="25" vm="297">
        <f t="shared" ca="1" si="214"/>
        <v>45867</v>
      </c>
      <c r="AS1366">
        <f t="shared" ca="1" si="215"/>
        <v>162813532.28</v>
      </c>
      <c r="AT1366" t="str">
        <f t="shared" ca="1" si="216"/>
        <v/>
      </c>
      <c r="AU1366" s="25" vm="310">
        <f t="shared" ca="1" si="217"/>
        <v>45869</v>
      </c>
      <c r="AV1366">
        <f t="shared" ca="1" si="218"/>
        <v>29968556.759999998</v>
      </c>
      <c r="AW1366" s="213" t="str">
        <f t="shared" ca="1" si="219"/>
        <v/>
      </c>
    </row>
    <row r="1367" spans="1:49" x14ac:dyDescent="0.25">
      <c r="A1367" vm="303">
        <f ca="1"/>
        <v>45868</v>
      </c>
      <c r="B1367" vm="6779">
        <f ca="1"/>
        <v>34.47</v>
      </c>
      <c r="C1367" vm="6780">
        <f ca="1"/>
        <v>7471560</v>
      </c>
      <c r="D1367" s="85">
        <f t="shared" ca="1" si="220"/>
        <v>-8.0309498399146168E-2</v>
      </c>
      <c r="U1367" vm="317">
        <f ca="1"/>
        <v>45870</v>
      </c>
      <c r="V1367" vm="6781">
        <f ca="1"/>
        <v>21.3</v>
      </c>
      <c r="W1367" vm="6782">
        <f ca="1"/>
        <v>593777</v>
      </c>
      <c r="X1367" s="85">
        <f t="shared" ca="1" si="213"/>
        <v>2.824858757062254E-3</v>
      </c>
      <c r="AR1367" s="25" vm="303">
        <f t="shared" ca="1" si="214"/>
        <v>45868</v>
      </c>
      <c r="AS1367">
        <f t="shared" ca="1" si="215"/>
        <v>257544673.19999999</v>
      </c>
      <c r="AT1367" t="str">
        <f t="shared" ca="1" si="216"/>
        <v/>
      </c>
      <c r="AU1367" s="25" vm="317">
        <f t="shared" ca="1" si="217"/>
        <v>45870</v>
      </c>
      <c r="AV1367">
        <f t="shared" ca="1" si="218"/>
        <v>12647450.1</v>
      </c>
      <c r="AW1367" s="213" t="str">
        <f t="shared" ca="1" si="219"/>
        <v/>
      </c>
    </row>
    <row r="1368" spans="1:49" x14ac:dyDescent="0.25">
      <c r="A1368" vm="310">
        <f ca="1"/>
        <v>45869</v>
      </c>
      <c r="B1368" vm="6783">
        <f ca="1"/>
        <v>35.770000000000003</v>
      </c>
      <c r="C1368" vm="6784">
        <f ca="1"/>
        <v>6570701</v>
      </c>
      <c r="D1368" s="85">
        <f t="shared" ca="1" si="220"/>
        <v>3.771395416304045E-2</v>
      </c>
      <c r="U1368" vm="331">
        <f ca="1"/>
        <v>45874</v>
      </c>
      <c r="V1368" vm="6785">
        <f ca="1"/>
        <v>19.98</v>
      </c>
      <c r="W1368" vm="6786">
        <f ca="1"/>
        <v>1293583</v>
      </c>
      <c r="X1368" s="85">
        <f t="shared" ca="1" si="213"/>
        <v>-6.1971830985915508E-2</v>
      </c>
      <c r="AR1368" s="25" vm="310">
        <f t="shared" ca="1" si="214"/>
        <v>45869</v>
      </c>
      <c r="AS1368">
        <f t="shared" ca="1" si="215"/>
        <v>235033974.77000001</v>
      </c>
      <c r="AT1368" t="str">
        <f t="shared" ca="1" si="216"/>
        <v/>
      </c>
      <c r="AU1368" s="25" vm="331">
        <f t="shared" ca="1" si="217"/>
        <v>45874</v>
      </c>
      <c r="AV1368">
        <f t="shared" ca="1" si="218"/>
        <v>25845788.34</v>
      </c>
      <c r="AW1368" s="213" t="str">
        <f t="shared" ca="1" si="219"/>
        <v/>
      </c>
    </row>
    <row r="1369" spans="1:49" x14ac:dyDescent="0.25">
      <c r="A1369" vm="317">
        <f ca="1"/>
        <v>45870</v>
      </c>
      <c r="B1369" vm="6787">
        <f ca="1"/>
        <v>35.880000000000003</v>
      </c>
      <c r="C1369" vm="6788">
        <f ca="1"/>
        <v>3043568</v>
      </c>
      <c r="D1369" s="85">
        <f t="shared" ca="1" si="220"/>
        <v>3.0752026838132352E-3</v>
      </c>
      <c r="U1369" vm="125">
        <f ca="1"/>
        <v>45875</v>
      </c>
      <c r="V1369" vm="6789">
        <f ca="1"/>
        <v>21.05</v>
      </c>
      <c r="W1369" vm="6790">
        <f ca="1"/>
        <v>939464</v>
      </c>
      <c r="X1369" s="85">
        <f t="shared" ca="1" si="213"/>
        <v>5.3553553553553568E-2</v>
      </c>
      <c r="AR1369" s="25" vm="317">
        <f t="shared" ca="1" si="214"/>
        <v>45870</v>
      </c>
      <c r="AS1369">
        <f t="shared" ca="1" si="215"/>
        <v>109203219.84</v>
      </c>
      <c r="AT1369" t="str">
        <f t="shared" ca="1" si="216"/>
        <v/>
      </c>
      <c r="AU1369" s="25" vm="125">
        <f t="shared" ca="1" si="217"/>
        <v>45875</v>
      </c>
      <c r="AV1369">
        <f t="shared" ca="1" si="218"/>
        <v>19775717.199999999</v>
      </c>
      <c r="AW1369" s="213" t="str">
        <f t="shared" ca="1" si="219"/>
        <v/>
      </c>
    </row>
    <row r="1370" spans="1:49" x14ac:dyDescent="0.25">
      <c r="A1370" vm="324">
        <f ca="1"/>
        <v>45873</v>
      </c>
      <c r="B1370" vm="6791">
        <f ca="1"/>
        <v>32.36</v>
      </c>
      <c r="C1370" vm="6792">
        <f ca="1"/>
        <v>8348852</v>
      </c>
      <c r="D1370" s="85">
        <f t="shared" ca="1" si="220"/>
        <v>-9.8104793756967748E-2</v>
      </c>
      <c r="U1370" vm="132">
        <f ca="1"/>
        <v>45876</v>
      </c>
      <c r="V1370" vm="6793">
        <f ca="1"/>
        <v>20.97</v>
      </c>
      <c r="W1370" vm="6794">
        <f ca="1"/>
        <v>1195403</v>
      </c>
      <c r="X1370" s="85">
        <f t="shared" ca="1" si="213"/>
        <v>-3.8004750593825104E-3</v>
      </c>
      <c r="AR1370" s="25" vm="324">
        <f t="shared" ca="1" si="214"/>
        <v>45873</v>
      </c>
      <c r="AS1370">
        <f t="shared" ca="1" si="215"/>
        <v>270168850.71999997</v>
      </c>
      <c r="AT1370" t="str">
        <f t="shared" ca="1" si="216"/>
        <v/>
      </c>
      <c r="AU1370" s="25" vm="132">
        <f t="shared" ca="1" si="217"/>
        <v>45876</v>
      </c>
      <c r="AV1370">
        <f t="shared" ca="1" si="218"/>
        <v>25067600.91</v>
      </c>
      <c r="AW1370" s="213" t="str">
        <f t="shared" ca="1" si="219"/>
        <v/>
      </c>
    </row>
    <row r="1371" spans="1:49" x14ac:dyDescent="0.25">
      <c r="A1371" vm="331">
        <f ca="1"/>
        <v>45874</v>
      </c>
      <c r="B1371" vm="6795">
        <f ca="1"/>
        <v>33.549999999999997</v>
      </c>
      <c r="C1371" vm="6796">
        <f ca="1"/>
        <v>4735553</v>
      </c>
      <c r="D1371" s="85">
        <f t="shared" ca="1" si="220"/>
        <v>3.6773794808405369E-2</v>
      </c>
      <c r="U1371" vm="139">
        <f ca="1"/>
        <v>45877</v>
      </c>
      <c r="V1371" vm="6797">
        <f ca="1"/>
        <v>19.920000000000002</v>
      </c>
      <c r="W1371" vm="6798">
        <f ca="1"/>
        <v>1612242</v>
      </c>
      <c r="X1371" s="85">
        <f t="shared" ca="1" si="213"/>
        <v>-5.0071530758225902E-2</v>
      </c>
      <c r="AR1371" s="25" vm="331">
        <f t="shared" ca="1" si="214"/>
        <v>45874</v>
      </c>
      <c r="AS1371">
        <f t="shared" ca="1" si="215"/>
        <v>158877803.14999998</v>
      </c>
      <c r="AT1371" t="str">
        <f t="shared" ca="1" si="216"/>
        <v/>
      </c>
      <c r="AU1371" s="25" vm="139">
        <f t="shared" ca="1" si="217"/>
        <v>45877</v>
      </c>
      <c r="AV1371">
        <f t="shared" ca="1" si="218"/>
        <v>32115860.640000004</v>
      </c>
      <c r="AW1371" s="213" t="str">
        <f t="shared" ca="1" si="219"/>
        <v/>
      </c>
    </row>
    <row r="1372" spans="1:49" x14ac:dyDescent="0.25">
      <c r="A1372" vm="125">
        <f ca="1"/>
        <v>45875</v>
      </c>
      <c r="B1372" vm="6799">
        <f ca="1"/>
        <v>35.39</v>
      </c>
      <c r="C1372" vm="6800">
        <f ca="1"/>
        <v>4016432</v>
      </c>
      <c r="D1372" s="85">
        <f t="shared" ca="1" si="220"/>
        <v>5.484351713859921E-2</v>
      </c>
      <c r="U1372" vm="146">
        <f ca="1"/>
        <v>45880</v>
      </c>
      <c r="V1372" vm="6801">
        <f ca="1"/>
        <v>19.510000000000002</v>
      </c>
      <c r="W1372" vm="6802">
        <f ca="1"/>
        <v>1116787</v>
      </c>
      <c r="X1372" s="85">
        <f t="shared" ca="1" si="213"/>
        <v>-2.0582329317269082E-2</v>
      </c>
      <c r="AR1372" s="25" vm="125">
        <f t="shared" ca="1" si="214"/>
        <v>45875</v>
      </c>
      <c r="AS1372">
        <f t="shared" ca="1" si="215"/>
        <v>142141528.47999999</v>
      </c>
      <c r="AT1372" t="str">
        <f t="shared" ca="1" si="216"/>
        <v/>
      </c>
      <c r="AU1372" s="25" vm="146">
        <f t="shared" ca="1" si="217"/>
        <v>45880</v>
      </c>
      <c r="AV1372">
        <f t="shared" ca="1" si="218"/>
        <v>21788514.370000001</v>
      </c>
      <c r="AW1372" s="213" t="str">
        <f t="shared" ca="1" si="219"/>
        <v/>
      </c>
    </row>
    <row r="1373" spans="1:49" x14ac:dyDescent="0.25">
      <c r="A1373" vm="132">
        <f ca="1"/>
        <v>45876</v>
      </c>
      <c r="B1373" vm="6803">
        <f ca="1"/>
        <v>35.270000000000003</v>
      </c>
      <c r="C1373" vm="6804">
        <f ca="1"/>
        <v>4162770</v>
      </c>
      <c r="D1373" s="85">
        <f t="shared" ca="1" si="220"/>
        <v>-3.3907883582932311E-3</v>
      </c>
      <c r="U1373" vm="153">
        <f ca="1"/>
        <v>45881</v>
      </c>
      <c r="V1373" vm="6805">
        <f ca="1"/>
        <v>17.25</v>
      </c>
      <c r="W1373" vm="6806">
        <f ca="1"/>
        <v>2309200</v>
      </c>
      <c r="X1373" s="85">
        <f t="shared" ca="1" si="213"/>
        <v>-0.11583803177857516</v>
      </c>
      <c r="AR1373" s="25" vm="132">
        <f t="shared" ca="1" si="214"/>
        <v>45876</v>
      </c>
      <c r="AS1373">
        <f t="shared" ca="1" si="215"/>
        <v>146820897.90000001</v>
      </c>
      <c r="AT1373" t="str">
        <f t="shared" ca="1" si="216"/>
        <v/>
      </c>
      <c r="AU1373" s="25" vm="153">
        <f ca="1">U1373</f>
        <v>45881</v>
      </c>
      <c r="AV1373">
        <f ca="1">V1373*W1373</f>
        <v>39833700</v>
      </c>
      <c r="AW1373" s="213" t="str">
        <f t="shared" ca="1" si="219"/>
        <v/>
      </c>
    </row>
    <row r="1374" spans="1:49" x14ac:dyDescent="0.25">
      <c r="A1374" vm="139">
        <f ca="1"/>
        <v>45877</v>
      </c>
      <c r="B1374" vm="6795">
        <f ca="1"/>
        <v>33.549999999999997</v>
      </c>
      <c r="C1374" vm="6807">
        <f ca="1"/>
        <v>5166413</v>
      </c>
      <c r="D1374" s="85">
        <f t="shared" ca="1" si="220"/>
        <v>-4.8766657215764272E-2</v>
      </c>
      <c r="U1374" vm="159">
        <f ca="1"/>
        <v>45882</v>
      </c>
      <c r="V1374" vm="6808">
        <f ca="1"/>
        <v>17.68</v>
      </c>
      <c r="W1374" vm="6809">
        <f ca="1"/>
        <v>1242739</v>
      </c>
      <c r="X1374" s="85">
        <f t="shared" ca="1" si="213"/>
        <v>2.492753623188404E-2</v>
      </c>
      <c r="AR1374" s="25" vm="139">
        <f t="shared" ca="1" si="214"/>
        <v>45877</v>
      </c>
      <c r="AS1374">
        <f t="shared" ca="1" si="215"/>
        <v>173333156.14999998</v>
      </c>
      <c r="AT1374" t="str">
        <f t="shared" ca="1" si="216"/>
        <v/>
      </c>
      <c r="AU1374" s="25" vm="159">
        <f t="shared" ref="AU1374:AU1375" ca="1" si="221">U1374</f>
        <v>45882</v>
      </c>
      <c r="AV1374">
        <f t="shared" ref="AV1374:AV1375" ca="1" si="222">V1374*W1374</f>
        <v>21971625.52</v>
      </c>
      <c r="AW1374" s="213" t="str">
        <f t="shared" ca="1" si="219"/>
        <v/>
      </c>
    </row>
    <row r="1375" spans="1:49" x14ac:dyDescent="0.25">
      <c r="A1375" vm="146">
        <f ca="1"/>
        <v>45880</v>
      </c>
      <c r="B1375" vm="6810">
        <f ca="1"/>
        <v>32.94</v>
      </c>
      <c r="C1375" vm="6811">
        <f ca="1"/>
        <v>3471568</v>
      </c>
      <c r="D1375" s="85">
        <f t="shared" ca="1" si="220"/>
        <v>-1.8181818181818167E-2</v>
      </c>
      <c r="U1375" vm="166">
        <f ca="1"/>
        <v>45883</v>
      </c>
      <c r="V1375" vm="6812">
        <f ca="1"/>
        <v>17.97</v>
      </c>
      <c r="W1375" vm="6813">
        <f ca="1"/>
        <v>1049088</v>
      </c>
      <c r="X1375" s="85">
        <f t="shared" ca="1" si="213"/>
        <v>1.6402714932126649E-2</v>
      </c>
      <c r="AR1375" s="25" vm="146">
        <f t="shared" ca="1" si="214"/>
        <v>45880</v>
      </c>
      <c r="AS1375">
        <f t="shared" ca="1" si="215"/>
        <v>114353449.91999999</v>
      </c>
      <c r="AT1375" t="str">
        <f t="shared" ca="1" si="216"/>
        <v/>
      </c>
      <c r="AU1375" s="25" vm="166">
        <f t="shared" ca="1" si="221"/>
        <v>45883</v>
      </c>
      <c r="AV1375">
        <f t="shared" ca="1" si="222"/>
        <v>18852111.359999999</v>
      </c>
      <c r="AW1375" s="213" t="str">
        <f t="shared" ca="1" si="219"/>
        <v/>
      </c>
    </row>
    <row r="1376" spans="1:49" x14ac:dyDescent="0.25">
      <c r="A1376" vm="153">
        <f ca="1"/>
        <v>45881</v>
      </c>
      <c r="B1376" vm="6814">
        <f ca="1"/>
        <v>29.62</v>
      </c>
      <c r="C1376" vm="6815">
        <f ca="1"/>
        <v>10575257</v>
      </c>
      <c r="D1376" s="85">
        <f t="shared" ca="1" si="220"/>
        <v>-0.10078931390406791</v>
      </c>
      <c r="U1376" vm="173">
        <f ca="1"/>
        <v>45884</v>
      </c>
      <c r="V1376" vm="6816">
        <f ca="1"/>
        <v>18.88</v>
      </c>
      <c r="W1376" vm="6817">
        <f ca="1"/>
        <v>1278562</v>
      </c>
      <c r="X1376" s="85">
        <f t="shared" ca="1" si="213"/>
        <v>5.0639955481357829E-2</v>
      </c>
      <c r="AR1376" s="25" vm="153">
        <f t="shared" ca="1" si="214"/>
        <v>45881</v>
      </c>
      <c r="AS1376">
        <f t="shared" ref="AS1376:AS1378" ca="1" si="223">B1376*C1376</f>
        <v>313239112.34000003</v>
      </c>
      <c r="AT1376">
        <f t="shared" ca="1" si="216"/>
        <v>31.567799418151687</v>
      </c>
      <c r="AU1376" s="25" vm="173">
        <f t="shared" ref="AU1376:AU1404" ca="1" si="224">U1376</f>
        <v>45884</v>
      </c>
      <c r="AV1376">
        <f t="shared" ref="AV1376:AV1404" ca="1" si="225">V1376*W1376</f>
        <v>24139250.559999999</v>
      </c>
      <c r="AW1376" s="213" t="str">
        <f t="shared" ca="1" si="219"/>
        <v/>
      </c>
    </row>
    <row r="1377" spans="1:49" x14ac:dyDescent="0.25">
      <c r="A1377" vm="159">
        <f ca="1"/>
        <v>45882</v>
      </c>
      <c r="B1377" vm="6818">
        <f ca="1"/>
        <v>29.96</v>
      </c>
      <c r="C1377" vm="6819">
        <f ca="1"/>
        <v>4740094</v>
      </c>
      <c r="D1377" s="85">
        <f t="shared" ca="1" si="220"/>
        <v>1.1478730587440913E-2</v>
      </c>
      <c r="U1377" vm="180">
        <f ca="1"/>
        <v>45887</v>
      </c>
      <c r="V1377" vm="6820">
        <f ca="1"/>
        <v>18.53</v>
      </c>
      <c r="W1377" vm="6821">
        <f ca="1"/>
        <v>460866</v>
      </c>
      <c r="X1377" s="85">
        <f t="shared" ca="1" si="213"/>
        <v>-1.8538135593220227E-2</v>
      </c>
      <c r="AR1377" s="25" vm="159">
        <f t="shared" ca="1" si="214"/>
        <v>45882</v>
      </c>
      <c r="AS1377">
        <f t="shared" ca="1" si="223"/>
        <v>142013216.24000001</v>
      </c>
      <c r="AT1377" t="str">
        <f t="shared" ca="1" si="216"/>
        <v/>
      </c>
      <c r="AU1377" s="25" vm="180">
        <f t="shared" ca="1" si="224"/>
        <v>45887</v>
      </c>
      <c r="AV1377">
        <f t="shared" ca="1" si="225"/>
        <v>8539846.9800000004</v>
      </c>
      <c r="AW1377" s="213" t="str">
        <f t="shared" ca="1" si="219"/>
        <v/>
      </c>
    </row>
    <row r="1378" spans="1:49" x14ac:dyDescent="0.25">
      <c r="A1378" vm="166">
        <f ca="1"/>
        <v>45883</v>
      </c>
      <c r="B1378" vm="6822">
        <f ca="1"/>
        <v>29.89</v>
      </c>
      <c r="C1378" vm="6823">
        <f ca="1"/>
        <v>5077734</v>
      </c>
      <c r="D1378" s="85">
        <f t="shared" ca="1" si="220"/>
        <v>-2.3364485981308505E-3</v>
      </c>
      <c r="U1378" vm="187">
        <f ca="1"/>
        <v>45888</v>
      </c>
      <c r="V1378" vm="6824">
        <f ca="1"/>
        <v>16.89</v>
      </c>
      <c r="W1378" vm="6825">
        <f ca="1"/>
        <v>2377862</v>
      </c>
      <c r="X1378" s="85">
        <f t="shared" ca="1" si="213"/>
        <v>-8.850512682137078E-2</v>
      </c>
      <c r="AR1378" s="25" vm="166">
        <f t="shared" ca="1" si="214"/>
        <v>45883</v>
      </c>
      <c r="AS1378">
        <f t="shared" ca="1" si="223"/>
        <v>151773469.25999999</v>
      </c>
      <c r="AT1378" t="str">
        <f t="shared" ca="1" si="216"/>
        <v/>
      </c>
      <c r="AU1378" s="25" vm="187">
        <f t="shared" ca="1" si="224"/>
        <v>45888</v>
      </c>
      <c r="AV1378">
        <f t="shared" ca="1" si="225"/>
        <v>40162089.18</v>
      </c>
      <c r="AW1378" s="213" t="str">
        <f t="shared" ca="1" si="219"/>
        <v/>
      </c>
    </row>
    <row r="1379" spans="1:49" x14ac:dyDescent="0.25">
      <c r="A1379" vm="173">
        <f ca="1"/>
        <v>45884</v>
      </c>
      <c r="B1379" vm="6826">
        <f ca="1"/>
        <v>31.1</v>
      </c>
      <c r="C1379" vm="6827">
        <f ca="1"/>
        <v>5888423</v>
      </c>
      <c r="D1379" s="85">
        <f t="shared" ca="1" si="220"/>
        <v>4.0481766477082667E-2</v>
      </c>
      <c r="U1379" vm="194">
        <f ca="1"/>
        <v>45889</v>
      </c>
      <c r="V1379" vm="6828">
        <f ca="1"/>
        <v>16.809999999999999</v>
      </c>
      <c r="W1379" vm="6829">
        <f ca="1"/>
        <v>1176268</v>
      </c>
      <c r="X1379" s="85">
        <f t="shared" ca="1" si="213"/>
        <v>-4.7365304914151474E-3</v>
      </c>
      <c r="AR1379" s="25" vm="173">
        <f t="shared" ref="AR1379:AR1392" ca="1" si="226">A1379</f>
        <v>45884</v>
      </c>
      <c r="AS1379">
        <f t="shared" ref="AS1379:AS1392" ca="1" si="227">B1379*C1379</f>
        <v>183129955.30000001</v>
      </c>
      <c r="AT1379" t="str">
        <f t="shared" ca="1" si="216"/>
        <v/>
      </c>
      <c r="AU1379" s="25" vm="194">
        <f t="shared" ca="1" si="224"/>
        <v>45889</v>
      </c>
      <c r="AV1379">
        <f t="shared" ca="1" si="225"/>
        <v>19773065.079999998</v>
      </c>
      <c r="AW1379" s="213" t="str">
        <f t="shared" ca="1" si="219"/>
        <v/>
      </c>
    </row>
    <row r="1380" spans="1:49" x14ac:dyDescent="0.25">
      <c r="A1380" vm="180">
        <f ca="1"/>
        <v>45887</v>
      </c>
      <c r="B1380" vm="6830">
        <f ca="1"/>
        <v>30.13</v>
      </c>
      <c r="C1380" vm="6831">
        <f ca="1"/>
        <v>4628492</v>
      </c>
      <c r="D1380" s="85">
        <f t="shared" ca="1" si="220"/>
        <v>-3.1189710610932554E-2</v>
      </c>
      <c r="U1380" vm="201">
        <f ca="1"/>
        <v>45890</v>
      </c>
      <c r="V1380" vm="6832">
        <f ca="1"/>
        <v>17.55</v>
      </c>
      <c r="W1380" vm="6833">
        <f ca="1"/>
        <v>1181870</v>
      </c>
      <c r="X1380" s="85">
        <f t="shared" ca="1" si="213"/>
        <v>4.4021415823914459E-2</v>
      </c>
      <c r="AR1380" s="25" vm="180">
        <f t="shared" ca="1" si="226"/>
        <v>45887</v>
      </c>
      <c r="AS1380">
        <f t="shared" ca="1" si="227"/>
        <v>139456463.96000001</v>
      </c>
      <c r="AT1380" t="str">
        <f t="shared" ca="1" si="216"/>
        <v/>
      </c>
      <c r="AU1380" s="25" vm="201">
        <f t="shared" ca="1" si="224"/>
        <v>45890</v>
      </c>
      <c r="AV1380">
        <f t="shared" ca="1" si="225"/>
        <v>20741818.5</v>
      </c>
      <c r="AW1380" s="213" t="str">
        <f t="shared" ca="1" si="219"/>
        <v/>
      </c>
    </row>
    <row r="1381" spans="1:49" x14ac:dyDescent="0.25">
      <c r="A1381" vm="187">
        <f ca="1"/>
        <v>45888</v>
      </c>
      <c r="B1381" vm="6834">
        <f ca="1"/>
        <v>28.08</v>
      </c>
      <c r="C1381" vm="6835">
        <f ca="1"/>
        <v>9034003</v>
      </c>
      <c r="D1381" s="85">
        <f t="shared" ca="1" si="220"/>
        <v>-6.8038499834052468E-2</v>
      </c>
      <c r="U1381" vm="84">
        <f ca="1"/>
        <v>45891</v>
      </c>
      <c r="V1381" vm="6836">
        <f ca="1"/>
        <v>16.149999999999999</v>
      </c>
      <c r="W1381" vm="6837">
        <f ca="1"/>
        <v>2225462</v>
      </c>
      <c r="X1381" s="85">
        <f t="shared" ca="1" si="213"/>
        <v>-7.9772079772079896E-2</v>
      </c>
      <c r="AR1381" s="25" vm="187">
        <f t="shared" ca="1" si="226"/>
        <v>45888</v>
      </c>
      <c r="AS1381">
        <f t="shared" ca="1" si="227"/>
        <v>253674804.23999998</v>
      </c>
      <c r="AT1381" t="str">
        <f t="shared" ca="1" si="216"/>
        <v/>
      </c>
      <c r="AU1381" s="25" vm="84">
        <f t="shared" ca="1" si="224"/>
        <v>45891</v>
      </c>
      <c r="AV1381">
        <f t="shared" ca="1" si="225"/>
        <v>35941211.299999997</v>
      </c>
      <c r="AW1381" s="213" t="str">
        <f t="shared" ca="1" si="219"/>
        <v/>
      </c>
    </row>
    <row r="1382" spans="1:49" x14ac:dyDescent="0.25">
      <c r="A1382" vm="194">
        <f ca="1"/>
        <v>45889</v>
      </c>
      <c r="B1382" vm="6838">
        <f ca="1"/>
        <v>27.81</v>
      </c>
      <c r="C1382" vm="6839">
        <f ca="1"/>
        <v>4732547</v>
      </c>
      <c r="D1382" s="85">
        <f t="shared" ca="1" si="220"/>
        <v>-9.6153846153846003E-3</v>
      </c>
      <c r="U1382" vm="214">
        <f ca="1"/>
        <v>45894</v>
      </c>
      <c r="V1382" vm="6840">
        <f ca="1"/>
        <v>16.27</v>
      </c>
      <c r="W1382" vm="6841">
        <f ca="1"/>
        <v>769131</v>
      </c>
      <c r="X1382" s="85">
        <f t="shared" ca="1" si="213"/>
        <v>7.4303405572756038E-3</v>
      </c>
      <c r="AR1382" s="25" vm="194">
        <f t="shared" ca="1" si="226"/>
        <v>45889</v>
      </c>
      <c r="AS1382">
        <f t="shared" ca="1" si="227"/>
        <v>131612132.06999999</v>
      </c>
      <c r="AT1382" t="str">
        <f t="shared" ca="1" si="216"/>
        <v/>
      </c>
      <c r="AU1382" s="25" vm="214">
        <f t="shared" ca="1" si="224"/>
        <v>45894</v>
      </c>
      <c r="AV1382">
        <f t="shared" ca="1" si="225"/>
        <v>12513761.369999999</v>
      </c>
      <c r="AW1382" s="213" t="str">
        <f t="shared" ca="1" si="219"/>
        <v/>
      </c>
    </row>
    <row r="1383" spans="1:49" x14ac:dyDescent="0.25">
      <c r="A1383" vm="201">
        <f ca="1"/>
        <v>45890</v>
      </c>
      <c r="B1383" vm="6842">
        <f ca="1"/>
        <v>28.7</v>
      </c>
      <c r="C1383" vm="6843">
        <f ca="1"/>
        <v>5398668</v>
      </c>
      <c r="D1383" s="85">
        <f t="shared" ca="1" si="220"/>
        <v>3.2002876663070862E-2</v>
      </c>
      <c r="U1383" vm="221">
        <f ca="1"/>
        <v>45895</v>
      </c>
      <c r="V1383" vm="6844">
        <f ca="1"/>
        <v>16.309999999999999</v>
      </c>
      <c r="W1383" vm="6845">
        <f ca="1"/>
        <v>1345196</v>
      </c>
      <c r="X1383" s="85">
        <f t="shared" ca="1" si="213"/>
        <v>2.4585125998770221E-3</v>
      </c>
      <c r="AR1383" s="25" vm="201">
        <f t="shared" ca="1" si="226"/>
        <v>45890</v>
      </c>
      <c r="AS1383">
        <f t="shared" ca="1" si="227"/>
        <v>154941771.59999999</v>
      </c>
      <c r="AT1383" t="str">
        <f t="shared" ca="1" si="216"/>
        <v/>
      </c>
      <c r="AU1383" s="25" vm="221">
        <f t="shared" ca="1" si="224"/>
        <v>45895</v>
      </c>
      <c r="AV1383">
        <f t="shared" ca="1" si="225"/>
        <v>21940146.759999998</v>
      </c>
      <c r="AW1383" s="213" t="str">
        <f t="shared" ca="1" si="219"/>
        <v/>
      </c>
    </row>
    <row r="1384" spans="1:49" x14ac:dyDescent="0.25">
      <c r="A1384" vm="84">
        <f ca="1"/>
        <v>45891</v>
      </c>
      <c r="B1384" vm="6846">
        <f ca="1"/>
        <v>27.11</v>
      </c>
      <c r="C1384" vm="6847">
        <f ca="1"/>
        <v>6933743</v>
      </c>
      <c r="D1384" s="85">
        <f t="shared" ca="1" si="220"/>
        <v>-5.5400696864111497E-2</v>
      </c>
      <c r="U1384" vm="228">
        <f ca="1"/>
        <v>45896</v>
      </c>
      <c r="V1384" vm="6848">
        <f ca="1"/>
        <v>16.899999999999999</v>
      </c>
      <c r="W1384" vm="6849">
        <f ca="1"/>
        <v>1480647</v>
      </c>
      <c r="X1384" s="85">
        <f t="shared" ca="1" si="213"/>
        <v>3.6174126302881665E-2</v>
      </c>
      <c r="AR1384" s="25" vm="84">
        <f t="shared" ca="1" si="226"/>
        <v>45891</v>
      </c>
      <c r="AS1384">
        <f t="shared" ca="1" si="227"/>
        <v>187973772.72999999</v>
      </c>
      <c r="AT1384" t="str">
        <f t="shared" ca="1" si="216"/>
        <v/>
      </c>
      <c r="AU1384" s="25" vm="228">
        <f t="shared" ca="1" si="224"/>
        <v>45896</v>
      </c>
      <c r="AV1384">
        <f t="shared" ca="1" si="225"/>
        <v>25022934.299999997</v>
      </c>
      <c r="AW1384" s="213" t="str">
        <f t="shared" ca="1" si="219"/>
        <v/>
      </c>
    </row>
    <row r="1385" spans="1:49" x14ac:dyDescent="0.25">
      <c r="A1385" vm="214">
        <f ca="1"/>
        <v>45894</v>
      </c>
      <c r="B1385" vm="6850">
        <f ca="1"/>
        <v>26.95</v>
      </c>
      <c r="C1385" vm="6851">
        <f ca="1"/>
        <v>5085720</v>
      </c>
      <c r="D1385" s="85">
        <f t="shared" ca="1" si="220"/>
        <v>-5.9018812246403596E-3</v>
      </c>
      <c r="U1385" vm="235">
        <f ca="1"/>
        <v>45897</v>
      </c>
      <c r="V1385" vm="6852">
        <f ca="1"/>
        <v>17.96</v>
      </c>
      <c r="W1385" vm="6853">
        <f ca="1"/>
        <v>1437068</v>
      </c>
      <c r="X1385" s="85">
        <f t="shared" ca="1" si="213"/>
        <v>6.2721893491124406E-2</v>
      </c>
      <c r="AR1385" s="25" vm="214">
        <f t="shared" ca="1" si="226"/>
        <v>45894</v>
      </c>
      <c r="AS1385">
        <f t="shared" ca="1" si="227"/>
        <v>137060154</v>
      </c>
      <c r="AT1385" t="str">
        <f t="shared" ca="1" si="216"/>
        <v/>
      </c>
      <c r="AU1385" s="25" vm="235">
        <f t="shared" ca="1" si="224"/>
        <v>45897</v>
      </c>
      <c r="AV1385">
        <f t="shared" ca="1" si="225"/>
        <v>25809741.280000001</v>
      </c>
      <c r="AW1385" s="213" t="str">
        <f t="shared" ca="1" si="219"/>
        <v/>
      </c>
    </row>
    <row r="1386" spans="1:49" x14ac:dyDescent="0.25">
      <c r="A1386" vm="221">
        <f ca="1"/>
        <v>45895</v>
      </c>
      <c r="B1386" vm="6854">
        <f ca="1"/>
        <v>27.02</v>
      </c>
      <c r="C1386" vm="6855">
        <f ca="1"/>
        <v>6109585</v>
      </c>
      <c r="D1386" s="85">
        <f t="shared" ca="1" si="220"/>
        <v>2.5974025974026078E-3</v>
      </c>
      <c r="U1386" vm="242">
        <f ca="1"/>
        <v>45898</v>
      </c>
      <c r="V1386" vm="6856">
        <f ca="1"/>
        <v>18.7</v>
      </c>
      <c r="W1386" vm="6857">
        <f ca="1"/>
        <v>1150654</v>
      </c>
      <c r="X1386" s="85">
        <f t="shared" ca="1" si="213"/>
        <v>4.1202672605790559E-2</v>
      </c>
      <c r="AR1386" s="25" vm="221">
        <f t="shared" ca="1" si="226"/>
        <v>45895</v>
      </c>
      <c r="AS1386">
        <f t="shared" ca="1" si="227"/>
        <v>165080986.69999999</v>
      </c>
      <c r="AT1386" t="str">
        <f t="shared" ca="1" si="216"/>
        <v/>
      </c>
      <c r="AU1386" s="25" vm="242">
        <f t="shared" ca="1" si="224"/>
        <v>45898</v>
      </c>
      <c r="AV1386">
        <f t="shared" ca="1" si="225"/>
        <v>21517229.800000001</v>
      </c>
      <c r="AW1386" s="213" t="str">
        <f t="shared" ca="1" si="219"/>
        <v/>
      </c>
    </row>
    <row r="1387" spans="1:49" x14ac:dyDescent="0.25">
      <c r="A1387" vm="228">
        <f ca="1"/>
        <v>45896</v>
      </c>
      <c r="B1387" vm="6858">
        <f ca="1"/>
        <v>27.79</v>
      </c>
      <c r="C1387" vm="6859">
        <f ca="1"/>
        <v>7256114</v>
      </c>
      <c r="D1387" s="85">
        <f t="shared" ca="1" si="220"/>
        <v>2.8497409326424854E-2</v>
      </c>
      <c r="U1387" vm="249">
        <f ca="1"/>
        <v>45902</v>
      </c>
      <c r="V1387" vm="6860">
        <f ca="1"/>
        <v>18.54</v>
      </c>
      <c r="W1387" vm="6861">
        <f ca="1"/>
        <v>1039982</v>
      </c>
      <c r="X1387" s="85">
        <f t="shared" ca="1" si="213"/>
        <v>-8.556149732620328E-3</v>
      </c>
      <c r="AR1387" s="25" vm="228">
        <f t="shared" ca="1" si="226"/>
        <v>45896</v>
      </c>
      <c r="AS1387">
        <f t="shared" ca="1" si="227"/>
        <v>201647408.06</v>
      </c>
      <c r="AT1387" t="str">
        <f t="shared" ca="1" si="216"/>
        <v/>
      </c>
      <c r="AU1387" s="25" vm="249">
        <f t="shared" ca="1" si="224"/>
        <v>45902</v>
      </c>
      <c r="AV1387">
        <f t="shared" ca="1" si="225"/>
        <v>19281266.279999997</v>
      </c>
      <c r="AW1387" s="213" t="str">
        <f t="shared" ca="1" si="219"/>
        <v/>
      </c>
    </row>
    <row r="1388" spans="1:49" x14ac:dyDescent="0.25">
      <c r="A1388" vm="235">
        <f ca="1"/>
        <v>45897</v>
      </c>
      <c r="B1388" vm="6862">
        <f ca="1"/>
        <v>29.09</v>
      </c>
      <c r="C1388" vm="6863">
        <f ca="1"/>
        <v>6624112</v>
      </c>
      <c r="D1388" s="85">
        <f t="shared" ca="1" si="220"/>
        <v>4.6779417056495166E-2</v>
      </c>
      <c r="U1388" vm="256">
        <f ca="1"/>
        <v>45903</v>
      </c>
      <c r="V1388" vm="6864">
        <f ca="1"/>
        <v>19.37</v>
      </c>
      <c r="W1388" vm="6865">
        <f ca="1"/>
        <v>833195</v>
      </c>
      <c r="X1388" s="85">
        <f t="shared" ca="1" si="213"/>
        <v>4.4768069039913802E-2</v>
      </c>
      <c r="AR1388" s="25" vm="235">
        <f t="shared" ca="1" si="226"/>
        <v>45897</v>
      </c>
      <c r="AS1388">
        <f t="shared" ca="1" si="227"/>
        <v>192695418.08000001</v>
      </c>
      <c r="AT1388" t="str">
        <f t="shared" ca="1" si="216"/>
        <v/>
      </c>
      <c r="AU1388" s="25" vm="256">
        <f t="shared" ca="1" si="224"/>
        <v>45903</v>
      </c>
      <c r="AV1388">
        <f t="shared" ca="1" si="225"/>
        <v>16138987.15</v>
      </c>
      <c r="AW1388" s="213" t="str">
        <f t="shared" ca="1" si="219"/>
        <v/>
      </c>
    </row>
    <row r="1389" spans="1:49" x14ac:dyDescent="0.25">
      <c r="A1389" vm="242">
        <f ca="1"/>
        <v>45898</v>
      </c>
      <c r="B1389" vm="6866">
        <f ca="1"/>
        <v>30.48</v>
      </c>
      <c r="C1389" vm="6867">
        <f ca="1"/>
        <v>5502212</v>
      </c>
      <c r="D1389" s="85">
        <f t="shared" ca="1" si="220"/>
        <v>4.7782743210725356E-2</v>
      </c>
      <c r="U1389" vm="263">
        <f ca="1"/>
        <v>45904</v>
      </c>
      <c r="V1389" vm="6868">
        <f ca="1"/>
        <v>19.47</v>
      </c>
      <c r="W1389" vm="6869">
        <f ca="1"/>
        <v>1044331</v>
      </c>
      <c r="X1389" s="85">
        <f t="shared" ca="1" si="213"/>
        <v>5.1626226122869316E-3</v>
      </c>
      <c r="AR1389" s="25" vm="242">
        <f t="shared" ca="1" si="226"/>
        <v>45898</v>
      </c>
      <c r="AS1389">
        <f t="shared" ca="1" si="227"/>
        <v>167707421.75999999</v>
      </c>
      <c r="AT1389" t="str">
        <f t="shared" ca="1" si="216"/>
        <v/>
      </c>
      <c r="AU1389" s="25" vm="263">
        <f t="shared" ca="1" si="224"/>
        <v>45904</v>
      </c>
      <c r="AV1389">
        <f t="shared" ca="1" si="225"/>
        <v>20333124.57</v>
      </c>
      <c r="AW1389" s="213" t="str">
        <f t="shared" ca="1" si="219"/>
        <v/>
      </c>
    </row>
    <row r="1390" spans="1:49" x14ac:dyDescent="0.25">
      <c r="A1390" vm="249">
        <f ca="1"/>
        <v>45902</v>
      </c>
      <c r="B1390" vm="6870">
        <f ca="1"/>
        <v>30.06</v>
      </c>
      <c r="C1390" vm="6871">
        <f ca="1"/>
        <v>6241276</v>
      </c>
      <c r="D1390" s="85">
        <f t="shared" ca="1" si="220"/>
        <v>-1.3779527559055173E-2</v>
      </c>
      <c r="U1390" vm="270">
        <f ca="1"/>
        <v>45905</v>
      </c>
      <c r="V1390" vm="6872">
        <f ca="1"/>
        <v>18.93</v>
      </c>
      <c r="W1390" vm="6873">
        <f ca="1"/>
        <v>734315</v>
      </c>
      <c r="X1390" s="85">
        <f t="shared" ca="1" si="213"/>
        <v>-2.7734976887519219E-2</v>
      </c>
      <c r="AR1390" s="25" vm="249">
        <f t="shared" ca="1" si="226"/>
        <v>45902</v>
      </c>
      <c r="AS1390">
        <f t="shared" ca="1" si="227"/>
        <v>187612756.56</v>
      </c>
      <c r="AT1390" t="str">
        <f t="shared" ca="1" si="216"/>
        <v/>
      </c>
      <c r="AU1390" s="25" vm="270">
        <f t="shared" ca="1" si="224"/>
        <v>45905</v>
      </c>
      <c r="AV1390">
        <f t="shared" ca="1" si="225"/>
        <v>13900582.949999999</v>
      </c>
      <c r="AW1390" s="213" t="str">
        <f t="shared" ca="1" si="219"/>
        <v/>
      </c>
    </row>
    <row r="1391" spans="1:49" x14ac:dyDescent="0.25">
      <c r="A1391" vm="256">
        <f ca="1"/>
        <v>45903</v>
      </c>
      <c r="B1391" vm="6874">
        <f ca="1"/>
        <v>31.05</v>
      </c>
      <c r="C1391" vm="6875">
        <f ca="1"/>
        <v>5184424</v>
      </c>
      <c r="D1391" s="85">
        <f t="shared" ca="1" si="220"/>
        <v>3.2934131736527011E-2</v>
      </c>
      <c r="U1391" vm="277">
        <f ca="1"/>
        <v>45908</v>
      </c>
      <c r="V1391" vm="6876">
        <f ca="1"/>
        <v>19.55</v>
      </c>
      <c r="W1391" vm="6877">
        <f ca="1"/>
        <v>849876</v>
      </c>
      <c r="X1391" s="85">
        <f t="shared" ca="1" si="213"/>
        <v>3.2752245113576384E-2</v>
      </c>
      <c r="AR1391" s="25" vm="256">
        <f t="shared" ca="1" si="226"/>
        <v>45903</v>
      </c>
      <c r="AS1391">
        <f t="shared" ca="1" si="227"/>
        <v>160976365.20000002</v>
      </c>
      <c r="AT1391" t="str">
        <f t="shared" ca="1" si="216"/>
        <v/>
      </c>
      <c r="AU1391" s="25" vm="277">
        <f t="shared" ca="1" si="224"/>
        <v>45908</v>
      </c>
      <c r="AV1391">
        <f t="shared" ca="1" si="225"/>
        <v>16615075.800000001</v>
      </c>
      <c r="AW1391" s="213" t="str">
        <f t="shared" ca="1" si="219"/>
        <v/>
      </c>
    </row>
    <row r="1392" spans="1:49" x14ac:dyDescent="0.25">
      <c r="A1392" vm="263">
        <f ca="1"/>
        <v>45904</v>
      </c>
      <c r="B1392" vm="6878">
        <f ca="1"/>
        <v>30.9</v>
      </c>
      <c r="C1392" vm="6879">
        <f ca="1"/>
        <v>5166656</v>
      </c>
      <c r="D1392" s="85">
        <f t="shared" ca="1" si="220"/>
        <v>-4.8309178743962036E-3</v>
      </c>
      <c r="U1392" vm="284">
        <f ca="1"/>
        <v>45909</v>
      </c>
      <c r="V1392" vm="6880">
        <f ca="1"/>
        <v>19.68</v>
      </c>
      <c r="W1392" vm="6881">
        <f ca="1"/>
        <v>1176361</v>
      </c>
      <c r="X1392" s="85">
        <f t="shared" ca="1" si="213"/>
        <v>6.6496163682863941E-3</v>
      </c>
      <c r="AR1392" s="25" vm="263">
        <f t="shared" ca="1" si="226"/>
        <v>45904</v>
      </c>
      <c r="AS1392">
        <f t="shared" ca="1" si="227"/>
        <v>159649670.40000001</v>
      </c>
      <c r="AT1392" t="str">
        <f t="shared" ca="1" si="216"/>
        <v/>
      </c>
      <c r="AU1392" s="25" vm="284">
        <f t="shared" ca="1" si="224"/>
        <v>45909</v>
      </c>
      <c r="AV1392">
        <f t="shared" ca="1" si="225"/>
        <v>23150784.48</v>
      </c>
      <c r="AW1392" s="213" t="str">
        <f t="shared" ca="1" si="219"/>
        <v/>
      </c>
    </row>
    <row r="1393" spans="1:49" x14ac:dyDescent="0.25">
      <c r="A1393" vm="270">
        <f ca="1"/>
        <v>45905</v>
      </c>
      <c r="B1393" vm="6882">
        <f ca="1"/>
        <v>29.9</v>
      </c>
      <c r="C1393" vm="6883">
        <f ca="1"/>
        <v>4088474</v>
      </c>
      <c r="D1393" s="85">
        <f t="shared" ca="1" si="220"/>
        <v>-3.236245954692557E-2</v>
      </c>
      <c r="U1393" vm="291">
        <f ca="1"/>
        <v>45910</v>
      </c>
      <c r="V1393" vm="6884">
        <f ca="1"/>
        <v>18.87</v>
      </c>
      <c r="W1393" vm="6885">
        <f ca="1"/>
        <v>1047939</v>
      </c>
      <c r="X1393" s="85">
        <f t="shared" ca="1" si="213"/>
        <v>-4.1158536585365786E-2</v>
      </c>
      <c r="AR1393" s="25" vm="270">
        <f t="shared" ref="AR1393:AR1408" ca="1" si="228">A1393</f>
        <v>45905</v>
      </c>
      <c r="AS1393">
        <f t="shared" ref="AS1393:AS1408" ca="1" si="229">B1393*C1393</f>
        <v>122245372.59999999</v>
      </c>
      <c r="AT1393" t="str">
        <f t="shared" ca="1" si="216"/>
        <v/>
      </c>
      <c r="AU1393" s="25" vm="291">
        <f t="shared" ca="1" si="224"/>
        <v>45910</v>
      </c>
      <c r="AV1393">
        <f t="shared" ca="1" si="225"/>
        <v>19774608.93</v>
      </c>
      <c r="AW1393" s="213" t="str">
        <f t="shared" ca="1" si="219"/>
        <v/>
      </c>
    </row>
    <row r="1394" spans="1:49" x14ac:dyDescent="0.25">
      <c r="A1394" vm="277">
        <f ca="1"/>
        <v>45908</v>
      </c>
      <c r="B1394" vm="6886">
        <f ca="1"/>
        <v>30.56</v>
      </c>
      <c r="C1394" vm="6887">
        <f ca="1"/>
        <v>3893204</v>
      </c>
      <c r="D1394" s="85">
        <f t="shared" ca="1" si="220"/>
        <v>2.2073578595317733E-2</v>
      </c>
      <c r="U1394" vm="298">
        <f ca="1"/>
        <v>45911</v>
      </c>
      <c r="V1394" vm="6888">
        <f ca="1"/>
        <v>17.829999999999998</v>
      </c>
      <c r="W1394" vm="6889">
        <f ca="1"/>
        <v>1769163</v>
      </c>
      <c r="X1394" s="85">
        <f t="shared" ca="1" si="213"/>
        <v>-5.511393746687878E-2</v>
      </c>
      <c r="AR1394" s="25" vm="277">
        <f t="shared" ca="1" si="228"/>
        <v>45908</v>
      </c>
      <c r="AS1394">
        <f t="shared" ca="1" si="229"/>
        <v>118976314.23999999</v>
      </c>
      <c r="AT1394" t="str">
        <f t="shared" ca="1" si="216"/>
        <v/>
      </c>
      <c r="AU1394" s="25" vm="298">
        <f t="shared" ca="1" si="224"/>
        <v>45911</v>
      </c>
      <c r="AV1394">
        <f t="shared" ca="1" si="225"/>
        <v>31544176.289999995</v>
      </c>
      <c r="AW1394" s="213" t="str">
        <f t="shared" ca="1" si="219"/>
        <v/>
      </c>
    </row>
    <row r="1395" spans="1:49" x14ac:dyDescent="0.25">
      <c r="A1395" vm="284">
        <f ca="1"/>
        <v>45909</v>
      </c>
      <c r="B1395" vm="6890">
        <f ca="1"/>
        <v>30.63</v>
      </c>
      <c r="C1395" vm="6891">
        <f ca="1"/>
        <v>4970340</v>
      </c>
      <c r="D1395" s="85">
        <f t="shared" ca="1" si="220"/>
        <v>2.2905759162303758E-3</v>
      </c>
      <c r="U1395" vm="304">
        <f ca="1"/>
        <v>45912</v>
      </c>
      <c r="V1395" vm="6892">
        <f ca="1"/>
        <v>17.71</v>
      </c>
      <c r="W1395" vm="6893">
        <f ca="1"/>
        <v>1087088</v>
      </c>
      <c r="X1395" s="85">
        <f t="shared" ca="1" si="213"/>
        <v>-6.7302299495231328E-3</v>
      </c>
      <c r="AR1395" s="25" vm="284">
        <f t="shared" ca="1" si="228"/>
        <v>45909</v>
      </c>
      <c r="AS1395">
        <f t="shared" ca="1" si="229"/>
        <v>152241514.19999999</v>
      </c>
      <c r="AT1395" t="str">
        <f t="shared" ca="1" si="216"/>
        <v/>
      </c>
      <c r="AU1395" s="25" vm="304">
        <f t="shared" ca="1" si="224"/>
        <v>45912</v>
      </c>
      <c r="AV1395">
        <f t="shared" ca="1" si="225"/>
        <v>19252328.48</v>
      </c>
      <c r="AW1395" s="213" t="str">
        <f t="shared" ca="1" si="219"/>
        <v/>
      </c>
    </row>
    <row r="1396" spans="1:49" x14ac:dyDescent="0.25">
      <c r="A1396" vm="291">
        <f ca="1"/>
        <v>45910</v>
      </c>
      <c r="B1396" vm="6894">
        <f ca="1"/>
        <v>29.55</v>
      </c>
      <c r="C1396" vm="6895">
        <f ca="1"/>
        <v>4400403</v>
      </c>
      <c r="D1396" s="85">
        <f t="shared" ca="1" si="220"/>
        <v>-3.5259549461312385E-2</v>
      </c>
      <c r="U1396" vm="311">
        <f ca="1"/>
        <v>45915</v>
      </c>
      <c r="V1396" vm="6896">
        <f ca="1"/>
        <v>18.77</v>
      </c>
      <c r="W1396" vm="6897">
        <f ca="1"/>
        <v>863339</v>
      </c>
      <c r="X1396" s="85">
        <f t="shared" ca="1" si="213"/>
        <v>5.985319028797282E-2</v>
      </c>
      <c r="AR1396" s="25" vm="291">
        <f t="shared" ca="1" si="228"/>
        <v>45910</v>
      </c>
      <c r="AS1396">
        <f t="shared" ca="1" si="229"/>
        <v>130031908.65000001</v>
      </c>
      <c r="AT1396" t="str">
        <f t="shared" ca="1" si="216"/>
        <v/>
      </c>
      <c r="AU1396" s="25" vm="311">
        <f t="shared" ca="1" si="224"/>
        <v>45915</v>
      </c>
      <c r="AV1396">
        <f t="shared" ca="1" si="225"/>
        <v>16204873.029999999</v>
      </c>
      <c r="AW1396" s="213" t="str">
        <f t="shared" ca="1" si="219"/>
        <v/>
      </c>
    </row>
    <row r="1397" spans="1:49" x14ac:dyDescent="0.25">
      <c r="A1397" vm="298">
        <f ca="1"/>
        <v>45911</v>
      </c>
      <c r="B1397" vm="6898">
        <f ca="1"/>
        <v>27.9</v>
      </c>
      <c r="C1397" vm="6899">
        <f ca="1"/>
        <v>7063642</v>
      </c>
      <c r="D1397" s="85">
        <f t="shared" ca="1" si="220"/>
        <v>-5.583756345177672E-2</v>
      </c>
      <c r="U1397" vm="318">
        <f ca="1"/>
        <v>45916</v>
      </c>
      <c r="V1397" vm="6900">
        <f ca="1"/>
        <v>19.62</v>
      </c>
      <c r="W1397" vm="6901">
        <f ca="1"/>
        <v>947728</v>
      </c>
      <c r="X1397" s="85">
        <f t="shared" ca="1" si="213"/>
        <v>4.528502930207786E-2</v>
      </c>
      <c r="AR1397" s="25" vm="298">
        <f t="shared" ca="1" si="228"/>
        <v>45911</v>
      </c>
      <c r="AS1397">
        <f t="shared" ca="1" si="229"/>
        <v>197075611.79999998</v>
      </c>
      <c r="AT1397" t="str">
        <f t="shared" ca="1" si="216"/>
        <v/>
      </c>
      <c r="AU1397" s="25" vm="318">
        <f t="shared" ca="1" si="224"/>
        <v>45916</v>
      </c>
      <c r="AV1397">
        <f t="shared" ca="1" si="225"/>
        <v>18594423.359999999</v>
      </c>
      <c r="AW1397" s="213" t="str">
        <f t="shared" ca="1" si="219"/>
        <v/>
      </c>
    </row>
    <row r="1398" spans="1:49" x14ac:dyDescent="0.25">
      <c r="A1398" vm="304">
        <f ca="1"/>
        <v>45912</v>
      </c>
      <c r="B1398" vm="6902">
        <f ca="1"/>
        <v>27.8</v>
      </c>
      <c r="C1398" vm="6903">
        <f ca="1"/>
        <v>4586954</v>
      </c>
      <c r="D1398" s="85">
        <f t="shared" ca="1" si="220"/>
        <v>-3.5842293906809273E-3</v>
      </c>
      <c r="U1398" vm="325">
        <f ca="1"/>
        <v>45917</v>
      </c>
      <c r="V1398" vm="6904">
        <f ca="1"/>
        <v>19.25</v>
      </c>
      <c r="W1398" vm="6905">
        <f ca="1"/>
        <v>778321</v>
      </c>
      <c r="X1398" s="85">
        <f t="shared" ca="1" si="213"/>
        <v>-1.8858307849133588E-2</v>
      </c>
      <c r="AR1398" s="25" vm="304">
        <f t="shared" ca="1" si="228"/>
        <v>45912</v>
      </c>
      <c r="AS1398">
        <f t="shared" ca="1" si="229"/>
        <v>127517321.2</v>
      </c>
      <c r="AT1398" t="str">
        <f t="shared" ca="1" si="216"/>
        <v/>
      </c>
      <c r="AU1398" s="25" vm="325">
        <f t="shared" ca="1" si="224"/>
        <v>45917</v>
      </c>
      <c r="AV1398">
        <f t="shared" ca="1" si="225"/>
        <v>14982679.25</v>
      </c>
      <c r="AW1398" s="213" t="str">
        <f t="shared" ca="1" si="219"/>
        <v/>
      </c>
    </row>
    <row r="1399" spans="1:49" x14ac:dyDescent="0.25">
      <c r="A1399" vm="311">
        <f ca="1"/>
        <v>45915</v>
      </c>
      <c r="B1399" vm="6906">
        <f ca="1"/>
        <v>29.42</v>
      </c>
      <c r="C1399" vm="6907">
        <f ca="1"/>
        <v>3903657</v>
      </c>
      <c r="D1399" s="85">
        <f t="shared" ca="1" si="220"/>
        <v>5.8273381294964066E-2</v>
      </c>
      <c r="U1399" vm="332">
        <f ca="1"/>
        <v>45918</v>
      </c>
      <c r="V1399" vm="6908">
        <f ca="1"/>
        <v>18.010000000000002</v>
      </c>
      <c r="W1399" vm="6909">
        <f ca="1"/>
        <v>1575223</v>
      </c>
      <c r="X1399" s="85">
        <f t="shared" ca="1" si="213"/>
        <v>-6.4415584415584329E-2</v>
      </c>
      <c r="AR1399" s="25" vm="311">
        <f t="shared" ca="1" si="228"/>
        <v>45915</v>
      </c>
      <c r="AS1399">
        <f t="shared" ca="1" si="229"/>
        <v>114845588.94000001</v>
      </c>
      <c r="AT1399" t="str">
        <f t="shared" ca="1" si="216"/>
        <v/>
      </c>
      <c r="AU1399" s="25" vm="332">
        <f t="shared" ca="1" si="224"/>
        <v>45918</v>
      </c>
      <c r="AV1399">
        <f t="shared" ca="1" si="225"/>
        <v>28369766.230000004</v>
      </c>
      <c r="AW1399" s="213" t="str">
        <f t="shared" ca="1" si="219"/>
        <v/>
      </c>
    </row>
    <row r="1400" spans="1:49" x14ac:dyDescent="0.25">
      <c r="A1400" vm="318">
        <f ca="1"/>
        <v>45916</v>
      </c>
      <c r="B1400" vm="6910">
        <f ca="1"/>
        <v>30.75</v>
      </c>
      <c r="C1400" vm="6911">
        <f ca="1"/>
        <v>4495795</v>
      </c>
      <c r="D1400" s="85">
        <f t="shared" ca="1" si="220"/>
        <v>4.5207341944255547E-2</v>
      </c>
      <c r="U1400" vm="338">
        <f ca="1"/>
        <v>45919</v>
      </c>
      <c r="V1400" vm="6912">
        <f ca="1"/>
        <v>17.72</v>
      </c>
      <c r="W1400" vm="6913">
        <f ca="1"/>
        <v>818482</v>
      </c>
      <c r="X1400" s="85">
        <f t="shared" ca="1" si="213"/>
        <v>-1.6102165463631465E-2</v>
      </c>
      <c r="AR1400" s="25" vm="318">
        <f t="shared" ca="1" si="228"/>
        <v>45916</v>
      </c>
      <c r="AS1400">
        <f t="shared" ca="1" si="229"/>
        <v>138245696.25</v>
      </c>
      <c r="AT1400" t="str">
        <f t="shared" ca="1" si="216"/>
        <v/>
      </c>
      <c r="AU1400" s="25" vm="338">
        <f t="shared" ca="1" si="224"/>
        <v>45919</v>
      </c>
      <c r="AV1400">
        <f t="shared" ca="1" si="225"/>
        <v>14503501.039999999</v>
      </c>
      <c r="AW1400" s="213" t="str">
        <f t="shared" ca="1" si="219"/>
        <v/>
      </c>
    </row>
    <row r="1401" spans="1:49" x14ac:dyDescent="0.25">
      <c r="A1401" vm="325">
        <f ca="1"/>
        <v>45917</v>
      </c>
      <c r="B1401" vm="6914">
        <f ca="1"/>
        <v>30.18</v>
      </c>
      <c r="C1401" vm="6915">
        <f ca="1"/>
        <v>4298752</v>
      </c>
      <c r="D1401" s="85">
        <f t="shared" ca="1" si="220"/>
        <v>-1.8536585365853668E-2</v>
      </c>
      <c r="U1401" vm="344">
        <f ca="1"/>
        <v>45922</v>
      </c>
      <c r="V1401" vm="6916">
        <f ca="1"/>
        <v>16.55</v>
      </c>
      <c r="W1401" vm="6917">
        <f ca="1"/>
        <v>1221669</v>
      </c>
      <c r="X1401" s="85">
        <f t="shared" ca="1" si="213"/>
        <v>-6.6027088036117287E-2</v>
      </c>
      <c r="AR1401" s="25" vm="325">
        <f t="shared" ca="1" si="228"/>
        <v>45917</v>
      </c>
      <c r="AS1401">
        <f t="shared" ca="1" si="229"/>
        <v>129736335.36</v>
      </c>
      <c r="AT1401" t="str">
        <f t="shared" ca="1" si="216"/>
        <v/>
      </c>
      <c r="AU1401" s="25" vm="344">
        <f t="shared" ca="1" si="224"/>
        <v>45922</v>
      </c>
      <c r="AV1401">
        <f t="shared" ca="1" si="225"/>
        <v>20218621.949999999</v>
      </c>
      <c r="AW1401" s="213" t="str">
        <f t="shared" ca="1" si="219"/>
        <v/>
      </c>
    </row>
    <row r="1402" spans="1:49" x14ac:dyDescent="0.25">
      <c r="A1402" vm="332">
        <f ca="1"/>
        <v>45918</v>
      </c>
      <c r="B1402" vm="6918">
        <f ca="1"/>
        <v>28.24</v>
      </c>
      <c r="C1402" vm="6919">
        <f ca="1"/>
        <v>6426900</v>
      </c>
      <c r="D1402" s="85">
        <f t="shared" ca="1" si="220"/>
        <v>-6.4280980781974861E-2</v>
      </c>
      <c r="U1402" vm="349">
        <f ca="1"/>
        <v>45923</v>
      </c>
      <c r="V1402" vm="6920">
        <f ca="1"/>
        <v>17.07</v>
      </c>
      <c r="W1402" vm="6921">
        <f ca="1"/>
        <v>1057627</v>
      </c>
      <c r="X1402" s="85">
        <f t="shared" ca="1" si="213"/>
        <v>3.1419939577039251E-2</v>
      </c>
      <c r="AR1402" s="25" vm="332">
        <f t="shared" ca="1" si="228"/>
        <v>45918</v>
      </c>
      <c r="AS1402">
        <f t="shared" ca="1" si="229"/>
        <v>181495656</v>
      </c>
      <c r="AT1402" t="str">
        <f t="shared" ca="1" si="216"/>
        <v/>
      </c>
      <c r="AU1402" s="25" vm="349">
        <f t="shared" ca="1" si="224"/>
        <v>45923</v>
      </c>
      <c r="AV1402">
        <f t="shared" ca="1" si="225"/>
        <v>18053692.890000001</v>
      </c>
      <c r="AW1402" s="213" t="str">
        <f t="shared" ca="1" si="219"/>
        <v/>
      </c>
    </row>
    <row r="1403" spans="1:49" x14ac:dyDescent="0.25">
      <c r="A1403" vm="338">
        <f ca="1"/>
        <v>45919</v>
      </c>
      <c r="B1403" vm="6922">
        <f ca="1"/>
        <v>27.75</v>
      </c>
      <c r="C1403" vm="6923">
        <f ca="1"/>
        <v>4570840</v>
      </c>
      <c r="D1403" s="85">
        <f t="shared" ca="1" si="220"/>
        <v>-1.7351274787535356E-2</v>
      </c>
      <c r="U1403" vm="354">
        <f ca="1"/>
        <v>45924</v>
      </c>
      <c r="V1403" vm="6920">
        <f ca="1"/>
        <v>17.07</v>
      </c>
      <c r="W1403" vm="6924">
        <f ca="1"/>
        <v>952524</v>
      </c>
      <c r="X1403" s="85">
        <f t="shared" ca="1" si="213"/>
        <v>0</v>
      </c>
      <c r="AR1403" s="25" vm="338">
        <f t="shared" ca="1" si="228"/>
        <v>45919</v>
      </c>
      <c r="AS1403">
        <f t="shared" ca="1" si="229"/>
        <v>126840810</v>
      </c>
      <c r="AT1403" t="str">
        <f t="shared" ca="1" si="216"/>
        <v/>
      </c>
      <c r="AU1403" s="25" vm="354">
        <f t="shared" ca="1" si="224"/>
        <v>45924</v>
      </c>
      <c r="AV1403">
        <f t="shared" ca="1" si="225"/>
        <v>16259584.68</v>
      </c>
      <c r="AW1403" s="213" t="str">
        <f t="shared" ca="1" si="219"/>
        <v/>
      </c>
    </row>
    <row r="1404" spans="1:49" x14ac:dyDescent="0.25">
      <c r="A1404" vm="344">
        <f ca="1"/>
        <v>45922</v>
      </c>
      <c r="B1404" vm="6925">
        <f ca="1"/>
        <v>25.96</v>
      </c>
      <c r="C1404" vm="6926">
        <f ca="1"/>
        <v>7171702</v>
      </c>
      <c r="D1404" s="85">
        <f t="shared" ca="1" si="220"/>
        <v>-6.450450450450447E-2</v>
      </c>
      <c r="U1404" vm="360">
        <f ca="1"/>
        <v>45925</v>
      </c>
      <c r="V1404" vm="6927">
        <f ca="1"/>
        <v>17.7</v>
      </c>
      <c r="W1404" vm="6928">
        <f ca="1"/>
        <v>1865047</v>
      </c>
      <c r="X1404" s="85">
        <f t="shared" ca="1" si="213"/>
        <v>3.6906854130052666E-2</v>
      </c>
      <c r="AR1404" s="25" vm="344">
        <f t="shared" ca="1" si="228"/>
        <v>45922</v>
      </c>
      <c r="AS1404">
        <f t="shared" ca="1" si="229"/>
        <v>186177383.92000002</v>
      </c>
      <c r="AT1404" t="str">
        <f t="shared" ca="1" si="216"/>
        <v/>
      </c>
      <c r="AU1404" s="25" vm="360">
        <f t="shared" ca="1" si="224"/>
        <v>45925</v>
      </c>
      <c r="AV1404">
        <f t="shared" ca="1" si="225"/>
        <v>33011331.899999999</v>
      </c>
      <c r="AW1404" s="213" t="str">
        <f t="shared" ca="1" si="219"/>
        <v/>
      </c>
    </row>
    <row r="1405" spans="1:49" x14ac:dyDescent="0.25">
      <c r="A1405" vm="349">
        <f ca="1"/>
        <v>45923</v>
      </c>
      <c r="B1405" vm="6929">
        <f ca="1"/>
        <v>26.81</v>
      </c>
      <c r="C1405" vm="6930">
        <f ca="1"/>
        <v>4983519</v>
      </c>
      <c r="D1405" s="85">
        <f t="shared" ca="1" si="220"/>
        <v>3.2742681047765711E-2</v>
      </c>
      <c r="U1405" vm="366">
        <f ca="1"/>
        <v>45926</v>
      </c>
      <c r="V1405" vm="6931">
        <f ca="1"/>
        <v>17.37</v>
      </c>
      <c r="W1405" vm="6932">
        <f ca="1"/>
        <v>1356666</v>
      </c>
      <c r="X1405" s="85">
        <f t="shared" ca="1" si="213"/>
        <v>-1.8644067796610073E-2</v>
      </c>
      <c r="AR1405" s="25" vm="349">
        <f t="shared" ca="1" si="228"/>
        <v>45923</v>
      </c>
      <c r="AS1405">
        <f t="shared" ca="1" si="229"/>
        <v>133608144.39</v>
      </c>
      <c r="AT1405" t="str">
        <f t="shared" ca="1" si="216"/>
        <v/>
      </c>
      <c r="AU1405" s="25" vm="366">
        <f t="shared" ref="AU1405" ca="1" si="230">U1405</f>
        <v>45926</v>
      </c>
      <c r="AV1405">
        <f t="shared" ref="AV1405" ca="1" si="231">V1405*W1405</f>
        <v>23565288.420000002</v>
      </c>
      <c r="AW1405" s="213" t="str">
        <f t="shared" ca="1" si="219"/>
        <v/>
      </c>
    </row>
    <row r="1406" spans="1:49" x14ac:dyDescent="0.25">
      <c r="A1406" vm="354">
        <f ca="1"/>
        <v>45924</v>
      </c>
      <c r="B1406" vm="6933">
        <f ca="1"/>
        <v>26.82</v>
      </c>
      <c r="C1406" vm="6934">
        <f ca="1"/>
        <v>4695285</v>
      </c>
      <c r="D1406" s="85">
        <f t="shared" ca="1" si="220"/>
        <v>3.7299515106309453E-4</v>
      </c>
      <c r="U1406" vm="372">
        <f ca="1"/>
        <v>45929</v>
      </c>
      <c r="V1406" vm="6935">
        <f ca="1"/>
        <v>18.329999999999998</v>
      </c>
      <c r="W1406" vm="6936">
        <f ca="1"/>
        <v>916837</v>
      </c>
      <c r="X1406" s="85">
        <f t="shared" ca="1" si="213"/>
        <v>5.5267702936096563E-2</v>
      </c>
      <c r="AR1406" s="25" vm="354">
        <f t="shared" ca="1" si="228"/>
        <v>45924</v>
      </c>
      <c r="AS1406">
        <f t="shared" ca="1" si="229"/>
        <v>125927543.7</v>
      </c>
      <c r="AT1406" t="str">
        <f t="shared" ca="1" si="216"/>
        <v/>
      </c>
      <c r="AU1406" s="25" vm="372">
        <f t="shared" ref="AU1406:AU1408" ca="1" si="232">U1406</f>
        <v>45929</v>
      </c>
      <c r="AV1406">
        <f t="shared" ref="AV1406:AV1408" ca="1" si="233">V1406*W1406</f>
        <v>16805622.209999997</v>
      </c>
      <c r="AW1406" s="213" t="str">
        <f t="shared" ca="1" si="219"/>
        <v/>
      </c>
    </row>
    <row r="1407" spans="1:49" x14ac:dyDescent="0.25">
      <c r="A1407" vm="360">
        <f ca="1"/>
        <v>45925</v>
      </c>
      <c r="B1407" vm="6937">
        <f ca="1"/>
        <v>27.82</v>
      </c>
      <c r="C1407" vm="6938">
        <f ca="1"/>
        <v>7299470</v>
      </c>
      <c r="D1407" s="85">
        <f t="shared" ca="1" si="220"/>
        <v>3.7285607755406409E-2</v>
      </c>
      <c r="U1407" vm="378">
        <f ca="1"/>
        <v>45930</v>
      </c>
      <c r="V1407" vm="6939">
        <f ca="1"/>
        <v>19.07</v>
      </c>
      <c r="W1407" vm="6940">
        <f ca="1"/>
        <v>1212105</v>
      </c>
      <c r="X1407" s="85">
        <f t="shared" ca="1" si="213"/>
        <v>4.0370976541189423E-2</v>
      </c>
      <c r="AR1407" s="25" vm="360">
        <f t="shared" ca="1" si="228"/>
        <v>45925</v>
      </c>
      <c r="AS1407">
        <f t="shared" ca="1" si="229"/>
        <v>203071255.40000001</v>
      </c>
      <c r="AT1407" t="str">
        <f t="shared" ca="1" si="216"/>
        <v/>
      </c>
      <c r="AU1407" s="25" vm="378">
        <f t="shared" ca="1" si="232"/>
        <v>45930</v>
      </c>
      <c r="AV1407">
        <f t="shared" ca="1" si="233"/>
        <v>23114842.350000001</v>
      </c>
      <c r="AW1407" s="213" t="str">
        <f t="shared" ca="1" si="219"/>
        <v/>
      </c>
    </row>
    <row r="1408" spans="1:49" x14ac:dyDescent="0.25">
      <c r="A1408" vm="366">
        <f ca="1"/>
        <v>45926</v>
      </c>
      <c r="B1408" vm="6941">
        <f ca="1"/>
        <v>27.31</v>
      </c>
      <c r="C1408" vm="6942">
        <f ca="1"/>
        <v>6972360</v>
      </c>
      <c r="D1408" s="85">
        <f t="shared" ca="1" si="220"/>
        <v>-1.8332135154565117E-2</v>
      </c>
      <c r="U1408" vm="384">
        <f ca="1"/>
        <v>45931</v>
      </c>
      <c r="V1408" vm="6943">
        <f ca="1"/>
        <v>20.65</v>
      </c>
      <c r="W1408" vm="6944">
        <f ca="1"/>
        <v>2218345</v>
      </c>
      <c r="X1408" s="85">
        <f t="shared" ca="1" si="213"/>
        <v>8.2852648138437249E-2</v>
      </c>
      <c r="AR1408" s="25" vm="366">
        <f t="shared" ca="1" si="228"/>
        <v>45926</v>
      </c>
      <c r="AS1408">
        <f t="shared" ca="1" si="229"/>
        <v>190415151.59999999</v>
      </c>
      <c r="AT1408" t="str">
        <f t="shared" ca="1" si="216"/>
        <v/>
      </c>
      <c r="AU1408" s="25" vm="384">
        <f t="shared" ca="1" si="232"/>
        <v>45931</v>
      </c>
      <c r="AV1408">
        <f t="shared" ca="1" si="233"/>
        <v>45808824.25</v>
      </c>
      <c r="AW1408" s="213">
        <f t="shared" ca="1" si="219"/>
        <v>34.198222647295417</v>
      </c>
    </row>
    <row r="1409" spans="1:49" x14ac:dyDescent="0.25">
      <c r="A1409" vm="372">
        <f ca="1"/>
        <v>45929</v>
      </c>
      <c r="B1409" vm="6945">
        <f ca="1"/>
        <v>28.84</v>
      </c>
      <c r="C1409" vm="6946">
        <f ca="1"/>
        <v>6423063</v>
      </c>
      <c r="D1409" s="85">
        <f t="shared" ca="1" si="220"/>
        <v>5.6023434639326297E-2</v>
      </c>
      <c r="U1409" vm="389">
        <f ca="1"/>
        <v>45932</v>
      </c>
      <c r="V1409" vm="6947">
        <f ca="1"/>
        <v>20.09</v>
      </c>
      <c r="W1409" vm="6948">
        <f ca="1"/>
        <v>1570009</v>
      </c>
      <c r="X1409" s="85">
        <f t="shared" ca="1" si="213"/>
        <v>-2.711864406779655E-2</v>
      </c>
      <c r="AR1409" s="25" vm="372">
        <f t="shared" ref="AR1409:AR1411" ca="1" si="234">A1409</f>
        <v>45929</v>
      </c>
      <c r="AS1409">
        <f t="shared" ref="AS1409:AS1411" ca="1" si="235">B1409*C1409</f>
        <v>185241136.91999999</v>
      </c>
      <c r="AT1409" t="str">
        <f t="shared" ca="1" si="216"/>
        <v/>
      </c>
      <c r="AU1409" s="25" vm="389">
        <f t="shared" ref="AU1409:AU1436" ca="1" si="236">U1409</f>
        <v>45932</v>
      </c>
      <c r="AV1409">
        <f t="shared" ref="AV1409:AV1436" ca="1" si="237">V1409*W1409</f>
        <v>31541480.809999999</v>
      </c>
      <c r="AW1409" s="213" t="str">
        <f t="shared" ca="1" si="219"/>
        <v/>
      </c>
    </row>
    <row r="1410" spans="1:49" x14ac:dyDescent="0.25">
      <c r="A1410" vm="378">
        <f ca="1"/>
        <v>45930</v>
      </c>
      <c r="B1410" vm="6949">
        <f ca="1"/>
        <v>29.99</v>
      </c>
      <c r="C1410" vm="6950">
        <f ca="1"/>
        <v>5997664</v>
      </c>
      <c r="D1410" s="85">
        <f t="shared" ca="1" si="220"/>
        <v>3.9875173370318949E-2</v>
      </c>
      <c r="U1410" vm="395">
        <f ca="1"/>
        <v>45933</v>
      </c>
      <c r="V1410" vm="6951">
        <f ca="1"/>
        <v>18.920000000000002</v>
      </c>
      <c r="W1410" vm="6952">
        <f ca="1"/>
        <v>1454031</v>
      </c>
      <c r="X1410" s="85">
        <f t="shared" ref="X1410:X1473" ca="1" si="238">(V1410-V1409)/V1409</f>
        <v>-5.82379293180686E-2</v>
      </c>
      <c r="AR1410" s="25" vm="378">
        <f t="shared" ca="1" si="234"/>
        <v>45930</v>
      </c>
      <c r="AS1410">
        <f t="shared" ca="1" si="235"/>
        <v>179869943.35999998</v>
      </c>
      <c r="AT1410" t="str">
        <f t="shared" ca="1" si="216"/>
        <v/>
      </c>
      <c r="AU1410" s="25" vm="395">
        <f t="shared" ca="1" si="236"/>
        <v>45933</v>
      </c>
      <c r="AV1410">
        <f t="shared" ca="1" si="237"/>
        <v>27510266.520000003</v>
      </c>
      <c r="AW1410" s="213" t="str">
        <f t="shared" ca="1" si="219"/>
        <v/>
      </c>
    </row>
    <row r="1411" spans="1:49" x14ac:dyDescent="0.25">
      <c r="A1411" vm="384">
        <f ca="1"/>
        <v>45931</v>
      </c>
      <c r="B1411" vm="6953">
        <f ca="1"/>
        <v>32.450000000000003</v>
      </c>
      <c r="C1411" vm="6954">
        <f ca="1"/>
        <v>10460880</v>
      </c>
      <c r="D1411" s="85">
        <f t="shared" ca="1" si="220"/>
        <v>8.2027342447482651E-2</v>
      </c>
      <c r="U1411" vm="401">
        <f ca="1"/>
        <v>45936</v>
      </c>
      <c r="V1411" vm="6900">
        <f ca="1"/>
        <v>19.62</v>
      </c>
      <c r="W1411" vm="6955">
        <f ca="1"/>
        <v>1307350</v>
      </c>
      <c r="X1411" s="85">
        <f t="shared" ca="1" si="238"/>
        <v>3.6997885835095098E-2</v>
      </c>
      <c r="AR1411" s="25" vm="384">
        <f t="shared" ca="1" si="234"/>
        <v>45931</v>
      </c>
      <c r="AS1411">
        <f t="shared" ca="1" si="235"/>
        <v>339455556</v>
      </c>
      <c r="AT1411">
        <f t="shared" ca="1" si="216"/>
        <v>31.226376964394774</v>
      </c>
      <c r="AU1411" s="25" vm="401">
        <f t="shared" ca="1" si="236"/>
        <v>45936</v>
      </c>
      <c r="AV1411">
        <f t="shared" ca="1" si="237"/>
        <v>25650207</v>
      </c>
      <c r="AW1411" s="213" t="str">
        <f t="shared" ca="1" si="219"/>
        <v/>
      </c>
    </row>
    <row r="1412" spans="1:49" x14ac:dyDescent="0.25">
      <c r="A1412" vm="389">
        <f ca="1"/>
        <v>45932</v>
      </c>
      <c r="B1412" vm="6956">
        <f ca="1"/>
        <v>31.6</v>
      </c>
      <c r="C1412" vm="6957">
        <f ca="1"/>
        <v>11578412</v>
      </c>
      <c r="D1412" s="85">
        <f t="shared" ca="1" si="220"/>
        <v>-2.6194144838212675E-2</v>
      </c>
      <c r="U1412" vm="407">
        <f ca="1"/>
        <v>45937</v>
      </c>
      <c r="V1412" vm="6958">
        <f ca="1"/>
        <v>20.98</v>
      </c>
      <c r="W1412" vm="6959">
        <f ca="1"/>
        <v>1338815</v>
      </c>
      <c r="X1412" s="85">
        <f t="shared" ca="1" si="238"/>
        <v>6.9317023445463782E-2</v>
      </c>
      <c r="AR1412" s="25" vm="389">
        <f t="shared" ref="AR1412:AR1439" ca="1" si="239">A1412</f>
        <v>45932</v>
      </c>
      <c r="AS1412">
        <f t="shared" ref="AS1412:AS1439" ca="1" si="240">B1412*C1412</f>
        <v>365877819.19999999</v>
      </c>
      <c r="AT1412">
        <f t="shared" ref="AT1412:AT1476" ca="1" si="241">IF(AND($AS1412 &gt;= $BI$2, $C1412 &gt;= $BJ$2), ($C1412 / $BK$2) * 100, "")</f>
        <v>34.562279441220248</v>
      </c>
      <c r="AU1412" s="25" vm="407">
        <f t="shared" ca="1" si="236"/>
        <v>45937</v>
      </c>
      <c r="AV1412">
        <f t="shared" ca="1" si="237"/>
        <v>28088338.699999999</v>
      </c>
      <c r="AW1412" s="213" t="str">
        <f t="shared" ref="AW1412:AW1478" ca="1" si="242">IF(AND($AV1412 &gt;= $BM$2, $W1412 &gt;= $BN$2), ($W1412 / $BO$2) * 100, "")</f>
        <v/>
      </c>
    </row>
    <row r="1413" spans="1:49" x14ac:dyDescent="0.25">
      <c r="A1413" vm="395">
        <f ca="1"/>
        <v>45933</v>
      </c>
      <c r="B1413" vm="6960">
        <f ca="1"/>
        <v>29.74</v>
      </c>
      <c r="C1413" vm="6961">
        <f ca="1"/>
        <v>8520215</v>
      </c>
      <c r="D1413" s="85">
        <f t="shared" ca="1" si="220"/>
        <v>-5.8860759493670978E-2</v>
      </c>
      <c r="U1413" vm="412">
        <f ca="1"/>
        <v>45938</v>
      </c>
      <c r="V1413" vm="6962">
        <f ca="1"/>
        <v>19.149999999999999</v>
      </c>
      <c r="W1413" vm="6963">
        <f ca="1"/>
        <v>2088468</v>
      </c>
      <c r="X1413" s="85">
        <f t="shared" ca="1" si="238"/>
        <v>-8.722592945662544E-2</v>
      </c>
      <c r="AR1413" s="25" vm="395">
        <f t="shared" ca="1" si="239"/>
        <v>45933</v>
      </c>
      <c r="AS1413">
        <f t="shared" ca="1" si="240"/>
        <v>253391194.09999999</v>
      </c>
      <c r="AT1413" t="str">
        <f t="shared" ca="1" si="241"/>
        <v/>
      </c>
      <c r="AU1413" s="25" vm="412">
        <f t="shared" ca="1" si="236"/>
        <v>45938</v>
      </c>
      <c r="AV1413">
        <f t="shared" ca="1" si="237"/>
        <v>39994162.199999996</v>
      </c>
      <c r="AW1413" s="213" t="str">
        <f t="shared" ca="1" si="242"/>
        <v/>
      </c>
    </row>
    <row r="1414" spans="1:49" x14ac:dyDescent="0.25">
      <c r="A1414" vm="401">
        <f ca="1"/>
        <v>45936</v>
      </c>
      <c r="B1414" vm="6964">
        <f ca="1"/>
        <v>30.95</v>
      </c>
      <c r="C1414" vm="6965">
        <f ca="1"/>
        <v>7740574</v>
      </c>
      <c r="D1414" s="85">
        <f t="shared" ca="1" si="220"/>
        <v>4.0685944855413617E-2</v>
      </c>
      <c r="U1414" vm="418">
        <f ca="1"/>
        <v>45939</v>
      </c>
      <c r="V1414" vm="6966">
        <f ca="1"/>
        <v>18.16</v>
      </c>
      <c r="W1414" vm="6967">
        <f ca="1"/>
        <v>1291796</v>
      </c>
      <c r="X1414" s="85">
        <f t="shared" ca="1" si="238"/>
        <v>-5.1697127937336738E-2</v>
      </c>
      <c r="AR1414" s="25" vm="401">
        <f t="shared" ca="1" si="239"/>
        <v>45936</v>
      </c>
      <c r="AS1414">
        <f t="shared" ca="1" si="240"/>
        <v>239570765.29999998</v>
      </c>
      <c r="AT1414" t="str">
        <f t="shared" ca="1" si="241"/>
        <v/>
      </c>
      <c r="AU1414" s="25" vm="418">
        <f t="shared" ca="1" si="236"/>
        <v>45939</v>
      </c>
      <c r="AV1414">
        <f t="shared" ca="1" si="237"/>
        <v>23459015.359999999</v>
      </c>
      <c r="AW1414" s="213" t="str">
        <f t="shared" ca="1" si="242"/>
        <v/>
      </c>
    </row>
    <row r="1415" spans="1:49" x14ac:dyDescent="0.25">
      <c r="A1415" vm="407">
        <f ca="1"/>
        <v>45937</v>
      </c>
      <c r="B1415" vm="6968">
        <f ca="1"/>
        <v>33.18</v>
      </c>
      <c r="C1415" vm="6969">
        <f ca="1"/>
        <v>9156818</v>
      </c>
      <c r="D1415" s="85">
        <f t="shared" ca="1" si="220"/>
        <v>7.2051696284329586E-2</v>
      </c>
      <c r="U1415" vm="423">
        <f ca="1"/>
        <v>45940</v>
      </c>
      <c r="V1415" vm="6970">
        <f ca="1"/>
        <v>17.46</v>
      </c>
      <c r="W1415" vm="6971">
        <f ca="1"/>
        <v>1305433</v>
      </c>
      <c r="X1415" s="85">
        <f t="shared" ca="1" si="238"/>
        <v>-3.8546255506607889E-2</v>
      </c>
      <c r="AR1415" s="25" vm="407">
        <f t="shared" ca="1" si="239"/>
        <v>45937</v>
      </c>
      <c r="AS1415">
        <f t="shared" ca="1" si="240"/>
        <v>303823221.24000001</v>
      </c>
      <c r="AT1415" t="str">
        <f t="shared" ca="1" si="241"/>
        <v/>
      </c>
      <c r="AU1415" s="25" vm="423">
        <f t="shared" ca="1" si="236"/>
        <v>45940</v>
      </c>
      <c r="AV1415">
        <f t="shared" ca="1" si="237"/>
        <v>22792860.18</v>
      </c>
      <c r="AW1415" s="213" t="str">
        <f t="shared" ca="1" si="242"/>
        <v/>
      </c>
    </row>
    <row r="1416" spans="1:49" x14ac:dyDescent="0.25">
      <c r="A1416" vm="412">
        <f ca="1"/>
        <v>45938</v>
      </c>
      <c r="B1416" vm="6914">
        <f ca="1"/>
        <v>30.18</v>
      </c>
      <c r="C1416" vm="6972">
        <f ca="1"/>
        <v>8803612</v>
      </c>
      <c r="D1416" s="85">
        <f t="shared" ref="D1416:D1479" ca="1" si="243">(B1416-B1415)/B1415</f>
        <v>-9.0415913200723327E-2</v>
      </c>
      <c r="U1416" vm="429">
        <f ca="1"/>
        <v>45944</v>
      </c>
      <c r="V1416" vm="6973">
        <f ca="1"/>
        <v>16.36</v>
      </c>
      <c r="W1416" vm="6974">
        <f ca="1"/>
        <v>1238617</v>
      </c>
      <c r="X1416" s="85">
        <f t="shared" ca="1" si="238"/>
        <v>-6.3001145475372361E-2</v>
      </c>
      <c r="AR1416" s="25" vm="412">
        <f t="shared" ca="1" si="239"/>
        <v>45938</v>
      </c>
      <c r="AS1416">
        <f t="shared" ca="1" si="240"/>
        <v>265693010.16</v>
      </c>
      <c r="AT1416" t="str">
        <f t="shared" ca="1" si="241"/>
        <v/>
      </c>
      <c r="AU1416" s="25" vm="429">
        <f t="shared" ca="1" si="236"/>
        <v>45944</v>
      </c>
      <c r="AV1416">
        <f t="shared" ca="1" si="237"/>
        <v>20263774.120000001</v>
      </c>
      <c r="AW1416" s="213" t="str">
        <f t="shared" ca="1" si="242"/>
        <v/>
      </c>
    </row>
    <row r="1417" spans="1:49" x14ac:dyDescent="0.25">
      <c r="A1417" vm="418">
        <f ca="1"/>
        <v>45939</v>
      </c>
      <c r="B1417" vm="6975">
        <f ca="1"/>
        <v>28.65</v>
      </c>
      <c r="C1417" vm="6976">
        <f ca="1"/>
        <v>7348690</v>
      </c>
      <c r="D1417" s="85">
        <f t="shared" ca="1" si="243"/>
        <v>-5.0695825049701826E-2</v>
      </c>
      <c r="U1417" vm="434">
        <f ca="1"/>
        <v>45945</v>
      </c>
      <c r="V1417" vm="6977">
        <f ca="1"/>
        <v>16.14</v>
      </c>
      <c r="W1417" vm="6978">
        <f ca="1"/>
        <v>1469025</v>
      </c>
      <c r="X1417" s="85">
        <f t="shared" ca="1" si="238"/>
        <v>-1.3447432762836116E-2</v>
      </c>
      <c r="AR1417" s="25" vm="418">
        <f t="shared" ca="1" si="239"/>
        <v>45939</v>
      </c>
      <c r="AS1417">
        <f t="shared" ca="1" si="240"/>
        <v>210539968.5</v>
      </c>
      <c r="AT1417" t="str">
        <f t="shared" ca="1" si="241"/>
        <v/>
      </c>
      <c r="AU1417" s="25" vm="434">
        <f t="shared" ca="1" si="236"/>
        <v>45945</v>
      </c>
      <c r="AV1417">
        <f t="shared" ca="1" si="237"/>
        <v>23710063.5</v>
      </c>
      <c r="AW1417" s="213" t="str">
        <f t="shared" ca="1" si="242"/>
        <v/>
      </c>
    </row>
    <row r="1418" spans="1:49" x14ac:dyDescent="0.25">
      <c r="A1418" vm="423">
        <f ca="1"/>
        <v>45940</v>
      </c>
      <c r="B1418" vm="6979">
        <f ca="1"/>
        <v>27.47</v>
      </c>
      <c r="C1418" vm="6980">
        <f ca="1"/>
        <v>7896492</v>
      </c>
      <c r="D1418" s="85">
        <f t="shared" ca="1" si="243"/>
        <v>-4.1186736474694584E-2</v>
      </c>
      <c r="U1418" vm="83">
        <f ca="1"/>
        <v>45946</v>
      </c>
      <c r="V1418" vm="6981">
        <f ca="1"/>
        <v>15.77</v>
      </c>
      <c r="W1418" vm="6982">
        <f ca="1"/>
        <v>1704765</v>
      </c>
      <c r="X1418" s="85">
        <f t="shared" ca="1" si="238"/>
        <v>-2.2924411400247893E-2</v>
      </c>
      <c r="AR1418" s="25" vm="423">
        <f t="shared" ca="1" si="239"/>
        <v>45940</v>
      </c>
      <c r="AS1418">
        <f t="shared" ca="1" si="240"/>
        <v>216916635.23999998</v>
      </c>
      <c r="AT1418" t="str">
        <f t="shared" ca="1" si="241"/>
        <v/>
      </c>
      <c r="AU1418" s="25" vm="83">
        <f t="shared" ca="1" si="236"/>
        <v>45946</v>
      </c>
      <c r="AV1418">
        <f t="shared" ca="1" si="237"/>
        <v>26884144.050000001</v>
      </c>
      <c r="AW1418" s="213" t="str">
        <f t="shared" ca="1" si="242"/>
        <v/>
      </c>
    </row>
    <row r="1419" spans="1:49" x14ac:dyDescent="0.25">
      <c r="A1419" vm="613">
        <f ca="1"/>
        <v>45943</v>
      </c>
      <c r="B1419" vm="6983">
        <f ca="1"/>
        <v>26.77</v>
      </c>
      <c r="C1419" vm="6984">
        <f ca="1"/>
        <v>6771276</v>
      </c>
      <c r="D1419" s="85">
        <f t="shared" ca="1" si="243"/>
        <v>-2.5482344375682538E-2</v>
      </c>
      <c r="U1419" vm="445">
        <f ca="1"/>
        <v>45947</v>
      </c>
      <c r="V1419" vm="6985">
        <f ca="1"/>
        <v>16.63</v>
      </c>
      <c r="W1419" vm="6986">
        <f ca="1"/>
        <v>1127125</v>
      </c>
      <c r="X1419" s="85">
        <f t="shared" ca="1" si="238"/>
        <v>5.4533925174381701E-2</v>
      </c>
      <c r="AR1419" s="25" vm="613">
        <f t="shared" ca="1" si="239"/>
        <v>45943</v>
      </c>
      <c r="AS1419">
        <f t="shared" ca="1" si="240"/>
        <v>181267058.52000001</v>
      </c>
      <c r="AT1419" t="str">
        <f t="shared" ca="1" si="241"/>
        <v/>
      </c>
      <c r="AU1419" s="25" vm="445">
        <f t="shared" ca="1" si="236"/>
        <v>45947</v>
      </c>
      <c r="AV1419">
        <f t="shared" ca="1" si="237"/>
        <v>18744088.75</v>
      </c>
      <c r="AW1419" s="213" t="str">
        <f t="shared" ca="1" si="242"/>
        <v/>
      </c>
    </row>
    <row r="1420" spans="1:49" x14ac:dyDescent="0.25">
      <c r="A1420" vm="429">
        <f ca="1"/>
        <v>45944</v>
      </c>
      <c r="B1420" vm="6987">
        <f ca="1"/>
        <v>25.87</v>
      </c>
      <c r="C1420" vm="6988">
        <f ca="1"/>
        <v>7261593</v>
      </c>
      <c r="D1420" s="85">
        <f t="shared" ca="1" si="243"/>
        <v>-3.3619723571161698E-2</v>
      </c>
      <c r="U1420" vm="451">
        <f ca="1"/>
        <v>45950</v>
      </c>
      <c r="V1420" vm="6989">
        <f ca="1"/>
        <v>19.190000000000001</v>
      </c>
      <c r="W1420" vm="6990">
        <f ca="1"/>
        <v>3390749</v>
      </c>
      <c r="X1420" s="85">
        <f t="shared" ca="1" si="238"/>
        <v>0.15393866506313905</v>
      </c>
      <c r="AR1420" s="25" vm="429">
        <f t="shared" ca="1" si="239"/>
        <v>45944</v>
      </c>
      <c r="AS1420">
        <f t="shared" ca="1" si="240"/>
        <v>187857410.91</v>
      </c>
      <c r="AT1420" t="str">
        <f t="shared" ca="1" si="241"/>
        <v/>
      </c>
      <c r="AU1420" s="25" vm="451">
        <f t="shared" ca="1" si="236"/>
        <v>45950</v>
      </c>
      <c r="AV1420">
        <f t="shared" ca="1" si="237"/>
        <v>65068473.310000002</v>
      </c>
      <c r="AW1420" s="213">
        <f t="shared" ca="1" si="242"/>
        <v>52.27211693541549</v>
      </c>
    </row>
    <row r="1421" spans="1:49" x14ac:dyDescent="0.25">
      <c r="A1421" vm="434">
        <f ca="1"/>
        <v>45945</v>
      </c>
      <c r="B1421" vm="6991">
        <f ca="1"/>
        <v>25.37</v>
      </c>
      <c r="C1421" vm="6992">
        <f ca="1"/>
        <v>8304920</v>
      </c>
      <c r="D1421" s="85">
        <f t="shared" ca="1" si="243"/>
        <v>-1.9327406262079627E-2</v>
      </c>
      <c r="U1421" vm="456">
        <f ca="1"/>
        <v>45951</v>
      </c>
      <c r="V1421" vm="6993">
        <f ca="1"/>
        <v>19.79</v>
      </c>
      <c r="W1421" vm="6994">
        <f ca="1"/>
        <v>1295090</v>
      </c>
      <c r="X1421" s="85">
        <f t="shared" ca="1" si="238"/>
        <v>3.1266284523189046E-2</v>
      </c>
      <c r="AR1421" s="25" vm="434">
        <f t="shared" ca="1" si="239"/>
        <v>45945</v>
      </c>
      <c r="AS1421">
        <f t="shared" ca="1" si="240"/>
        <v>210695820.40000001</v>
      </c>
      <c r="AT1421" t="str">
        <f t="shared" ca="1" si="241"/>
        <v/>
      </c>
      <c r="AU1421" s="25" vm="456">
        <f t="shared" ca="1" si="236"/>
        <v>45951</v>
      </c>
      <c r="AV1421">
        <f t="shared" ca="1" si="237"/>
        <v>25629831.099999998</v>
      </c>
      <c r="AW1421" s="213" t="str">
        <f t="shared" ca="1" si="242"/>
        <v/>
      </c>
    </row>
    <row r="1422" spans="1:49" x14ac:dyDescent="0.25">
      <c r="A1422" vm="83">
        <f ca="1"/>
        <v>45946</v>
      </c>
      <c r="B1422" vm="6995">
        <f ca="1"/>
        <v>24.75</v>
      </c>
      <c r="C1422" vm="6996">
        <f ca="1"/>
        <v>9239857</v>
      </c>
      <c r="D1422" s="85">
        <f t="shared" ca="1" si="243"/>
        <v>-2.4438312968072563E-2</v>
      </c>
      <c r="U1422" vm="462">
        <f ca="1"/>
        <v>45952</v>
      </c>
      <c r="V1422" vm="6997">
        <f ca="1"/>
        <v>19.54</v>
      </c>
      <c r="W1422" vm="6998">
        <f ca="1"/>
        <v>1090562</v>
      </c>
      <c r="X1422" s="85">
        <f t="shared" ca="1" si="238"/>
        <v>-1.2632642748863063E-2</v>
      </c>
      <c r="AR1422" s="25" vm="83">
        <f t="shared" ca="1" si="239"/>
        <v>45946</v>
      </c>
      <c r="AS1422">
        <f t="shared" ca="1" si="240"/>
        <v>228686460.75</v>
      </c>
      <c r="AT1422" t="str">
        <f t="shared" ca="1" si="241"/>
        <v/>
      </c>
      <c r="AU1422" s="25" vm="462">
        <f t="shared" ca="1" si="236"/>
        <v>45952</v>
      </c>
      <c r="AV1422">
        <f t="shared" ca="1" si="237"/>
        <v>21309581.48</v>
      </c>
      <c r="AW1422" s="213" t="str">
        <f t="shared" ca="1" si="242"/>
        <v/>
      </c>
    </row>
    <row r="1423" spans="1:49" x14ac:dyDescent="0.25">
      <c r="A1423" vm="445">
        <f ca="1"/>
        <v>45947</v>
      </c>
      <c r="B1423" vm="6999">
        <f ca="1"/>
        <v>26.03</v>
      </c>
      <c r="C1423" vm="7000">
        <f ca="1"/>
        <v>5993326</v>
      </c>
      <c r="D1423" s="85">
        <f t="shared" ca="1" si="243"/>
        <v>5.1717171717171766E-2</v>
      </c>
      <c r="U1423" vm="468">
        <f ca="1"/>
        <v>45953</v>
      </c>
      <c r="V1423" vm="7001">
        <f ca="1"/>
        <v>19.12</v>
      </c>
      <c r="W1423" vm="7002">
        <f ca="1"/>
        <v>1089873</v>
      </c>
      <c r="X1423" s="85">
        <f t="shared" ca="1" si="238"/>
        <v>-2.1494370522006048E-2</v>
      </c>
      <c r="AR1423" s="25" vm="445">
        <f t="shared" ca="1" si="239"/>
        <v>45947</v>
      </c>
      <c r="AS1423">
        <f t="shared" ca="1" si="240"/>
        <v>156006275.78</v>
      </c>
      <c r="AT1423" t="str">
        <f t="shared" ca="1" si="241"/>
        <v/>
      </c>
      <c r="AU1423" s="25" vm="468">
        <f t="shared" ca="1" si="236"/>
        <v>45953</v>
      </c>
      <c r="AV1423">
        <f t="shared" ca="1" si="237"/>
        <v>20838371.760000002</v>
      </c>
      <c r="AW1423" s="213" t="str">
        <f t="shared" ca="1" si="242"/>
        <v/>
      </c>
    </row>
    <row r="1424" spans="1:49" x14ac:dyDescent="0.25">
      <c r="A1424" vm="451">
        <f ca="1"/>
        <v>45950</v>
      </c>
      <c r="B1424" vm="7003">
        <f ca="1"/>
        <v>29.36</v>
      </c>
      <c r="C1424" vm="7004">
        <f ca="1"/>
        <v>10848715</v>
      </c>
      <c r="D1424" s="85">
        <f t="shared" ca="1" si="243"/>
        <v>0.12792931233192464</v>
      </c>
      <c r="U1424" vm="474">
        <f ca="1"/>
        <v>45954</v>
      </c>
      <c r="V1424" vm="7005">
        <f ca="1"/>
        <v>19.260000000000002</v>
      </c>
      <c r="W1424" vm="7006">
        <f ca="1"/>
        <v>1723026</v>
      </c>
      <c r="X1424" s="85">
        <f t="shared" ca="1" si="238"/>
        <v>7.3221757322176027E-3</v>
      </c>
      <c r="AR1424" s="25" vm="451">
        <f t="shared" ca="1" si="239"/>
        <v>45950</v>
      </c>
      <c r="AS1424">
        <f t="shared" ca="1" si="240"/>
        <v>318518272.39999998</v>
      </c>
      <c r="AT1424">
        <f t="shared" ca="1" si="241"/>
        <v>32.384088544107577</v>
      </c>
      <c r="AU1424" s="25" vm="474">
        <f t="shared" ca="1" si="236"/>
        <v>45954</v>
      </c>
      <c r="AV1424">
        <f t="shared" ca="1" si="237"/>
        <v>33185480.760000002</v>
      </c>
      <c r="AW1424" s="213" t="str">
        <f t="shared" ca="1" si="242"/>
        <v/>
      </c>
    </row>
    <row r="1425" spans="1:49" x14ac:dyDescent="0.25">
      <c r="A1425" vm="456">
        <f ca="1"/>
        <v>45951</v>
      </c>
      <c r="B1425" vm="7007">
        <f ca="1"/>
        <v>30.15</v>
      </c>
      <c r="C1425" vm="7008">
        <f ca="1"/>
        <v>8438991</v>
      </c>
      <c r="D1425" s="85">
        <f t="shared" ca="1" si="243"/>
        <v>2.6907356948228853E-2</v>
      </c>
      <c r="U1425" vm="480">
        <f ca="1"/>
        <v>45957</v>
      </c>
      <c r="V1425" vm="7009">
        <f ca="1"/>
        <v>18.96</v>
      </c>
      <c r="W1425" vm="7010">
        <f ca="1"/>
        <v>1199911</v>
      </c>
      <c r="X1425" s="85">
        <f t="shared" ca="1" si="238"/>
        <v>-1.5576323987538977E-2</v>
      </c>
      <c r="AR1425" s="25" vm="456">
        <f t="shared" ca="1" si="239"/>
        <v>45951</v>
      </c>
      <c r="AS1425">
        <f t="shared" ca="1" si="240"/>
        <v>254435578.64999998</v>
      </c>
      <c r="AT1425" t="str">
        <f t="shared" ca="1" si="241"/>
        <v/>
      </c>
      <c r="AU1425" s="25" vm="480">
        <f t="shared" ca="1" si="236"/>
        <v>45957</v>
      </c>
      <c r="AV1425">
        <f t="shared" ca="1" si="237"/>
        <v>22750312.560000002</v>
      </c>
      <c r="AW1425" s="213" t="str">
        <f t="shared" ca="1" si="242"/>
        <v/>
      </c>
    </row>
    <row r="1426" spans="1:49" x14ac:dyDescent="0.25">
      <c r="A1426" vm="462">
        <f ca="1"/>
        <v>45952</v>
      </c>
      <c r="B1426" vm="7011">
        <f ca="1"/>
        <v>29.69</v>
      </c>
      <c r="C1426" vm="7012">
        <f ca="1"/>
        <v>6321221</v>
      </c>
      <c r="D1426" s="85">
        <f t="shared" ca="1" si="243"/>
        <v>-1.5257048092868899E-2</v>
      </c>
      <c r="U1426" vm="486">
        <f ca="1"/>
        <v>45958</v>
      </c>
      <c r="V1426" vm="7013">
        <f ca="1"/>
        <v>17.399999999999999</v>
      </c>
      <c r="W1426" vm="7014">
        <f ca="1"/>
        <v>1721181</v>
      </c>
      <c r="X1426" s="85">
        <f t="shared" ca="1" si="238"/>
        <v>-8.2278481012658347E-2</v>
      </c>
      <c r="AR1426" s="25" vm="462">
        <f t="shared" ca="1" si="239"/>
        <v>45952</v>
      </c>
      <c r="AS1426">
        <f t="shared" ca="1" si="240"/>
        <v>187677051.49000001</v>
      </c>
      <c r="AT1426" t="str">
        <f t="shared" ca="1" si="241"/>
        <v/>
      </c>
      <c r="AU1426" s="25" vm="486">
        <f t="shared" ca="1" si="236"/>
        <v>45958</v>
      </c>
      <c r="AV1426">
        <f t="shared" ca="1" si="237"/>
        <v>29948549.399999999</v>
      </c>
      <c r="AW1426" s="213" t="str">
        <f t="shared" ca="1" si="242"/>
        <v/>
      </c>
    </row>
    <row r="1427" spans="1:49" x14ac:dyDescent="0.25">
      <c r="A1427" vm="468">
        <f ca="1"/>
        <v>45953</v>
      </c>
      <c r="B1427" vm="7015">
        <f ca="1"/>
        <v>29.38</v>
      </c>
      <c r="C1427" vm="7016">
        <f ca="1"/>
        <v>8110558</v>
      </c>
      <c r="D1427" s="85">
        <f t="shared" ca="1" si="243"/>
        <v>-1.0441226002020959E-2</v>
      </c>
      <c r="U1427" vm="492">
        <f ca="1"/>
        <v>45959</v>
      </c>
      <c r="V1427" vm="7017">
        <f ca="1"/>
        <v>17.02</v>
      </c>
      <c r="W1427" vm="7018">
        <f ca="1"/>
        <v>1588374</v>
      </c>
      <c r="X1427" s="85">
        <f t="shared" ca="1" si="238"/>
        <v>-2.1839080459770059E-2</v>
      </c>
      <c r="AR1427" s="25" vm="468">
        <f t="shared" ca="1" si="239"/>
        <v>45953</v>
      </c>
      <c r="AS1427">
        <f t="shared" ca="1" si="240"/>
        <v>238288194.03999999</v>
      </c>
      <c r="AT1427" t="str">
        <f t="shared" ca="1" si="241"/>
        <v/>
      </c>
      <c r="AU1427" s="25" vm="492">
        <f t="shared" ca="1" si="236"/>
        <v>45959</v>
      </c>
      <c r="AV1427">
        <f t="shared" ca="1" si="237"/>
        <v>27034125.48</v>
      </c>
      <c r="AW1427" s="213" t="str">
        <f t="shared" ca="1" si="242"/>
        <v/>
      </c>
    </row>
    <row r="1428" spans="1:49" x14ac:dyDescent="0.25">
      <c r="A1428" vm="474">
        <f ca="1"/>
        <v>45954</v>
      </c>
      <c r="B1428" vm="7019">
        <f ca="1"/>
        <v>29.37</v>
      </c>
      <c r="C1428" vm="7020">
        <f ca="1"/>
        <v>8127566</v>
      </c>
      <c r="D1428" s="85">
        <f t="shared" ca="1" si="243"/>
        <v>-3.4036759700469742E-4</v>
      </c>
      <c r="U1428" vm="499">
        <f ca="1"/>
        <v>45960</v>
      </c>
      <c r="V1428" vm="7021">
        <f ca="1"/>
        <v>18.75</v>
      </c>
      <c r="W1428" vm="7022">
        <f ca="1"/>
        <v>1622001</v>
      </c>
      <c r="X1428" s="85">
        <f t="shared" ca="1" si="238"/>
        <v>0.10164512338425384</v>
      </c>
      <c r="AR1428" s="25" vm="474">
        <f t="shared" ca="1" si="239"/>
        <v>45954</v>
      </c>
      <c r="AS1428">
        <f t="shared" ca="1" si="240"/>
        <v>238706613.42000002</v>
      </c>
      <c r="AT1428" t="str">
        <f t="shared" ca="1" si="241"/>
        <v/>
      </c>
      <c r="AU1428" s="25" vm="499">
        <f t="shared" ca="1" si="236"/>
        <v>45960</v>
      </c>
      <c r="AV1428">
        <f t="shared" ca="1" si="237"/>
        <v>30412518.75</v>
      </c>
      <c r="AW1428" s="213" t="str">
        <f t="shared" ca="1" si="242"/>
        <v/>
      </c>
    </row>
    <row r="1429" spans="1:49" x14ac:dyDescent="0.25">
      <c r="A1429" vm="480">
        <f ca="1"/>
        <v>45957</v>
      </c>
      <c r="B1429" vm="7023">
        <f ca="1"/>
        <v>28.91</v>
      </c>
      <c r="C1429" vm="7024">
        <f ca="1"/>
        <v>7884757</v>
      </c>
      <c r="D1429" s="85">
        <f t="shared" ca="1" si="243"/>
        <v>-1.5662240381341532E-2</v>
      </c>
      <c r="U1429" vm="505">
        <f ca="1"/>
        <v>45961</v>
      </c>
      <c r="V1429" vm="7025">
        <f ca="1"/>
        <v>19.940000000000001</v>
      </c>
      <c r="W1429" vm="7026">
        <f ca="1"/>
        <v>2141240</v>
      </c>
      <c r="X1429" s="85">
        <f t="shared" ca="1" si="238"/>
        <v>6.3466666666666741E-2</v>
      </c>
      <c r="AR1429" s="25" vm="480">
        <f t="shared" ca="1" si="239"/>
        <v>45957</v>
      </c>
      <c r="AS1429">
        <f t="shared" ca="1" si="240"/>
        <v>227948324.87</v>
      </c>
      <c r="AT1429" t="str">
        <f t="shared" ca="1" si="241"/>
        <v/>
      </c>
      <c r="AU1429" s="25" vm="505">
        <f t="shared" ca="1" si="236"/>
        <v>45961</v>
      </c>
      <c r="AV1429">
        <f t="shared" ca="1" si="237"/>
        <v>42696325.600000001</v>
      </c>
      <c r="AW1429" s="213">
        <f t="shared" ca="1" si="242"/>
        <v>33.009564455165822</v>
      </c>
    </row>
    <row r="1430" spans="1:49" x14ac:dyDescent="0.25">
      <c r="A1430" vm="486">
        <f ca="1"/>
        <v>45958</v>
      </c>
      <c r="B1430" vm="7027">
        <f ca="1"/>
        <v>26.85</v>
      </c>
      <c r="C1430" vm="7028">
        <f ca="1"/>
        <v>10805913</v>
      </c>
      <c r="D1430" s="85">
        <f t="shared" ca="1" si="243"/>
        <v>-7.1255620892424723E-2</v>
      </c>
      <c r="U1430" vm="511">
        <f ca="1"/>
        <v>45964</v>
      </c>
      <c r="V1430" vm="6765">
        <f ca="1"/>
        <v>21.52</v>
      </c>
      <c r="W1430" vm="7029">
        <f ca="1"/>
        <v>2127297</v>
      </c>
      <c r="X1430" s="85">
        <f t="shared" ca="1" si="238"/>
        <v>7.9237713139418159E-2</v>
      </c>
      <c r="AR1430" s="25" vm="486">
        <f t="shared" ca="1" si="239"/>
        <v>45958</v>
      </c>
      <c r="AS1430">
        <f t="shared" ca="1" si="240"/>
        <v>290138764.05000001</v>
      </c>
      <c r="AT1430" t="str">
        <f t="shared" ca="1" si="241"/>
        <v/>
      </c>
      <c r="AU1430" s="25" vm="511">
        <f t="shared" ca="1" si="236"/>
        <v>45964</v>
      </c>
      <c r="AV1430">
        <f t="shared" ca="1" si="237"/>
        <v>45779431.439999998</v>
      </c>
      <c r="AW1430" s="213">
        <f t="shared" ca="1" si="242"/>
        <v>32.794617808737414</v>
      </c>
    </row>
    <row r="1431" spans="1:49" x14ac:dyDescent="0.25">
      <c r="A1431" vm="492">
        <f ca="1"/>
        <v>45959</v>
      </c>
      <c r="B1431" vm="7030">
        <f ca="1"/>
        <v>26.29</v>
      </c>
      <c r="C1431" vm="7031">
        <f ca="1"/>
        <v>7086953</v>
      </c>
      <c r="D1431" s="85">
        <f t="shared" ca="1" si="243"/>
        <v>-2.0856610800744961E-2</v>
      </c>
      <c r="U1431" vm="517">
        <f ca="1"/>
        <v>45965</v>
      </c>
      <c r="V1431" vm="7032">
        <f ca="1"/>
        <v>21.99</v>
      </c>
      <c r="W1431" vm="7033">
        <f ca="1"/>
        <v>1189190</v>
      </c>
      <c r="X1431" s="85">
        <f t="shared" ca="1" si="238"/>
        <v>2.1840148698884707E-2</v>
      </c>
      <c r="AR1431" s="25" vm="492">
        <f t="shared" ca="1" si="239"/>
        <v>45959</v>
      </c>
      <c r="AS1431">
        <f t="shared" ca="1" si="240"/>
        <v>186315994.37</v>
      </c>
      <c r="AT1431" t="str">
        <f t="shared" ca="1" si="241"/>
        <v/>
      </c>
      <c r="AU1431" s="25" vm="517">
        <f t="shared" ca="1" si="236"/>
        <v>45965</v>
      </c>
      <c r="AV1431">
        <f t="shared" ca="1" si="237"/>
        <v>26150288.099999998</v>
      </c>
      <c r="AW1431" s="213" t="str">
        <f t="shared" ca="1" si="242"/>
        <v/>
      </c>
    </row>
    <row r="1432" spans="1:49" x14ac:dyDescent="0.25">
      <c r="A1432" vm="499">
        <f ca="1"/>
        <v>45960</v>
      </c>
      <c r="B1432" vm="7034">
        <f ca="1"/>
        <v>28.3</v>
      </c>
      <c r="C1432" vm="7035">
        <f ca="1"/>
        <v>7767395</v>
      </c>
      <c r="D1432" s="85">
        <f t="shared" ca="1" si="243"/>
        <v>7.6454925827310824E-2</v>
      </c>
      <c r="U1432" vm="523">
        <f ca="1"/>
        <v>45966</v>
      </c>
      <c r="V1432" vm="7036">
        <f ca="1"/>
        <v>21.03</v>
      </c>
      <c r="W1432" vm="7037">
        <f ca="1"/>
        <v>734932</v>
      </c>
      <c r="X1432" s="85">
        <f t="shared" ca="1" si="238"/>
        <v>-4.3656207366984875E-2</v>
      </c>
      <c r="AR1432" s="25" vm="499">
        <f t="shared" ca="1" si="239"/>
        <v>45960</v>
      </c>
      <c r="AS1432">
        <f t="shared" ca="1" si="240"/>
        <v>219817278.5</v>
      </c>
      <c r="AT1432" t="str">
        <f t="shared" ca="1" si="241"/>
        <v/>
      </c>
      <c r="AU1432" s="25" vm="523">
        <f t="shared" ca="1" si="236"/>
        <v>45966</v>
      </c>
      <c r="AV1432">
        <f t="shared" ca="1" si="237"/>
        <v>15455619.960000001</v>
      </c>
      <c r="AW1432" s="213" t="str">
        <f t="shared" ca="1" si="242"/>
        <v/>
      </c>
    </row>
    <row r="1433" spans="1:49" x14ac:dyDescent="0.25">
      <c r="A1433" vm="505">
        <f ca="1"/>
        <v>45961</v>
      </c>
      <c r="B1433" vm="7038">
        <f ca="1"/>
        <v>30.09</v>
      </c>
      <c r="C1433" vm="7039">
        <f ca="1"/>
        <v>8969845</v>
      </c>
      <c r="D1433" s="85">
        <f t="shared" ca="1" si="243"/>
        <v>6.325088339222612E-2</v>
      </c>
      <c r="U1433" vm="529">
        <f ca="1"/>
        <v>45967</v>
      </c>
      <c r="V1433" vm="7040">
        <f ca="1"/>
        <v>22.76</v>
      </c>
      <c r="W1433" vm="7041">
        <f ca="1"/>
        <v>1460330</v>
      </c>
      <c r="X1433" s="85">
        <f t="shared" ca="1" si="238"/>
        <v>8.2263433190679996E-2</v>
      </c>
      <c r="AR1433" s="25" vm="505">
        <f t="shared" ca="1" si="239"/>
        <v>45961</v>
      </c>
      <c r="AS1433">
        <f t="shared" ca="1" si="240"/>
        <v>269902636.05000001</v>
      </c>
      <c r="AT1433" t="str">
        <f t="shared" ca="1" si="241"/>
        <v/>
      </c>
      <c r="AU1433" s="25" vm="529">
        <f t="shared" ca="1" si="236"/>
        <v>45967</v>
      </c>
      <c r="AV1433">
        <f t="shared" ca="1" si="237"/>
        <v>33237110.800000001</v>
      </c>
      <c r="AW1433" s="213" t="str">
        <f t="shared" ca="1" si="242"/>
        <v/>
      </c>
    </row>
    <row r="1434" spans="1:49" x14ac:dyDescent="0.25">
      <c r="A1434" vm="511">
        <f ca="1"/>
        <v>45964</v>
      </c>
      <c r="B1434" vm="7042">
        <f ca="1"/>
        <v>32.049999999999997</v>
      </c>
      <c r="C1434" vm="7043">
        <f ca="1"/>
        <v>8405093</v>
      </c>
      <c r="D1434" s="85">
        <f t="shared" ca="1" si="243"/>
        <v>6.5137919574609418E-2</v>
      </c>
      <c r="U1434" vm="535">
        <f ca="1"/>
        <v>45968</v>
      </c>
      <c r="V1434" vm="7044">
        <f ca="1"/>
        <v>22.05</v>
      </c>
      <c r="W1434" vm="7045">
        <f ca="1"/>
        <v>928408</v>
      </c>
      <c r="X1434" s="85">
        <f t="shared" ca="1" si="238"/>
        <v>-3.1195079086116028E-2</v>
      </c>
      <c r="AR1434" s="25" vm="511">
        <f t="shared" ca="1" si="239"/>
        <v>45964</v>
      </c>
      <c r="AS1434">
        <f t="shared" ca="1" si="240"/>
        <v>269383230.64999998</v>
      </c>
      <c r="AT1434" t="str">
        <f t="shared" ca="1" si="241"/>
        <v/>
      </c>
      <c r="AU1434" s="25" vm="535">
        <f t="shared" ca="1" si="236"/>
        <v>45968</v>
      </c>
      <c r="AV1434">
        <f t="shared" ca="1" si="237"/>
        <v>20471396.400000002</v>
      </c>
      <c r="AW1434" s="213" t="str">
        <f t="shared" ca="1" si="242"/>
        <v/>
      </c>
    </row>
    <row r="1435" spans="1:49" x14ac:dyDescent="0.25">
      <c r="A1435" vm="517">
        <f ca="1"/>
        <v>45965</v>
      </c>
      <c r="B1435" vm="7046">
        <f ca="1"/>
        <v>32.78</v>
      </c>
      <c r="C1435" vm="7047">
        <f ca="1"/>
        <v>9075530</v>
      </c>
      <c r="D1435" s="85">
        <f t="shared" ca="1" si="243"/>
        <v>2.2776911076443185E-2</v>
      </c>
      <c r="U1435" vm="541">
        <f ca="1"/>
        <v>45971</v>
      </c>
      <c r="V1435" vm="7048">
        <f ca="1"/>
        <v>22.51</v>
      </c>
      <c r="W1435" vm="7049">
        <f ca="1"/>
        <v>815840</v>
      </c>
      <c r="X1435" s="85">
        <f t="shared" ca="1" si="238"/>
        <v>2.0861678004535186E-2</v>
      </c>
      <c r="AR1435" s="25" vm="517">
        <f t="shared" ca="1" si="239"/>
        <v>45965</v>
      </c>
      <c r="AS1435">
        <f t="shared" ca="1" si="240"/>
        <v>297495873.40000004</v>
      </c>
      <c r="AT1435" t="str">
        <f t="shared" ca="1" si="241"/>
        <v/>
      </c>
      <c r="AU1435" s="25" vm="541">
        <f t="shared" ca="1" si="236"/>
        <v>45971</v>
      </c>
      <c r="AV1435">
        <f t="shared" ca="1" si="237"/>
        <v>18364558.400000002</v>
      </c>
      <c r="AW1435" s="213" t="str">
        <f t="shared" ca="1" si="242"/>
        <v/>
      </c>
    </row>
    <row r="1436" spans="1:49" x14ac:dyDescent="0.25">
      <c r="A1436" vm="523">
        <f ca="1"/>
        <v>45966</v>
      </c>
      <c r="B1436" vm="7050">
        <f ca="1"/>
        <v>31.35</v>
      </c>
      <c r="C1436" vm="7051">
        <f ca="1"/>
        <v>6395106</v>
      </c>
      <c r="D1436" s="85">
        <f t="shared" ca="1" si="243"/>
        <v>-4.3624161073825496E-2</v>
      </c>
      <c r="U1436" vm="547">
        <f ca="1"/>
        <v>45972</v>
      </c>
      <c r="V1436" vm="7052">
        <f ca="1"/>
        <v>23.78</v>
      </c>
      <c r="W1436" vm="7053">
        <f ca="1"/>
        <v>825840</v>
      </c>
      <c r="X1436" s="85">
        <f t="shared" ca="1" si="238"/>
        <v>5.6419369169258084E-2</v>
      </c>
      <c r="AR1436" s="25" vm="523">
        <f t="shared" ca="1" si="239"/>
        <v>45966</v>
      </c>
      <c r="AS1436">
        <f t="shared" ca="1" si="240"/>
        <v>200486573.10000002</v>
      </c>
      <c r="AT1436" t="str">
        <f t="shared" ca="1" si="241"/>
        <v/>
      </c>
      <c r="AU1436" s="25" vm="547">
        <f t="shared" ca="1" si="236"/>
        <v>45972</v>
      </c>
      <c r="AV1436">
        <f t="shared" ca="1" si="237"/>
        <v>19638475.199999999</v>
      </c>
      <c r="AW1436" s="213" t="str">
        <f t="shared" ca="1" si="242"/>
        <v/>
      </c>
    </row>
    <row r="1437" spans="1:49" x14ac:dyDescent="0.25">
      <c r="A1437" vm="529">
        <f ca="1"/>
        <v>45967</v>
      </c>
      <c r="B1437" vm="7054">
        <f ca="1"/>
        <v>33.53</v>
      </c>
      <c r="C1437" vm="7055">
        <f ca="1"/>
        <v>8953869</v>
      </c>
      <c r="D1437" s="85">
        <f t="shared" ca="1" si="243"/>
        <v>6.9537480063795842E-2</v>
      </c>
      <c r="U1437" vm="553">
        <f ca="1"/>
        <v>45973</v>
      </c>
      <c r="V1437" vm="7056">
        <f ca="1"/>
        <v>24.05</v>
      </c>
      <c r="W1437" vm="7057">
        <f ca="1"/>
        <v>497033</v>
      </c>
      <c r="X1437" s="85">
        <f t="shared" ca="1" si="238"/>
        <v>1.1354079058031942E-2</v>
      </c>
      <c r="AR1437" s="25" vm="529">
        <f t="shared" ca="1" si="239"/>
        <v>45967</v>
      </c>
      <c r="AS1437">
        <f t="shared" ca="1" si="240"/>
        <v>300223227.56999999</v>
      </c>
      <c r="AT1437" t="str">
        <f t="shared" ca="1" si="241"/>
        <v/>
      </c>
      <c r="AU1437" s="25" vm="553">
        <f t="shared" ref="AU1437:AU1439" ca="1" si="244">U1437</f>
        <v>45973</v>
      </c>
      <c r="AV1437">
        <f t="shared" ref="AV1437:AV1439" ca="1" si="245">V1437*W1437</f>
        <v>11953643.65</v>
      </c>
      <c r="AW1437" s="213" t="str">
        <f t="shared" ca="1" si="242"/>
        <v/>
      </c>
    </row>
    <row r="1438" spans="1:49" x14ac:dyDescent="0.25">
      <c r="A1438" vm="535">
        <f ca="1"/>
        <v>45968</v>
      </c>
      <c r="B1438" vm="7058">
        <f ca="1"/>
        <v>32.72</v>
      </c>
      <c r="C1438" vm="7059">
        <f ca="1"/>
        <v>6484237</v>
      </c>
      <c r="D1438" s="85">
        <f t="shared" ca="1" si="243"/>
        <v>-2.4157470921562847E-2</v>
      </c>
      <c r="U1438" vm="559">
        <f ca="1"/>
        <v>45974</v>
      </c>
      <c r="V1438" vm="7060">
        <f ca="1"/>
        <v>24.56</v>
      </c>
      <c r="W1438" vm="7061">
        <f ca="1"/>
        <v>855114</v>
      </c>
      <c r="X1438" s="85">
        <f t="shared" ca="1" si="238"/>
        <v>2.1205821205821124E-2</v>
      </c>
      <c r="AR1438" s="25" vm="535">
        <f t="shared" ca="1" si="239"/>
        <v>45968</v>
      </c>
      <c r="AS1438">
        <f t="shared" ca="1" si="240"/>
        <v>212164234.63999999</v>
      </c>
      <c r="AT1438" t="str">
        <f t="shared" ca="1" si="241"/>
        <v/>
      </c>
      <c r="AU1438" s="25" vm="559">
        <f t="shared" ca="1" si="244"/>
        <v>45974</v>
      </c>
      <c r="AV1438">
        <f t="shared" ca="1" si="245"/>
        <v>21001599.84</v>
      </c>
      <c r="AW1438" s="213" t="str">
        <f t="shared" ca="1" si="242"/>
        <v/>
      </c>
    </row>
    <row r="1439" spans="1:49" x14ac:dyDescent="0.25">
      <c r="A1439" vm="541">
        <f ca="1"/>
        <v>45971</v>
      </c>
      <c r="B1439" vm="7062">
        <f ca="1"/>
        <v>33.36</v>
      </c>
      <c r="C1439" vm="7063">
        <f ca="1"/>
        <v>7184743</v>
      </c>
      <c r="D1439" s="85">
        <f t="shared" ca="1" si="243"/>
        <v>1.9559902200489015E-2</v>
      </c>
      <c r="U1439" vm="565">
        <f ca="1"/>
        <v>45975</v>
      </c>
      <c r="V1439" vm="7064">
        <f ca="1"/>
        <v>23.68</v>
      </c>
      <c r="W1439" vm="7065">
        <f ca="1"/>
        <v>1160213</v>
      </c>
      <c r="X1439" s="85">
        <f t="shared" ca="1" si="238"/>
        <v>-3.5830618892508104E-2</v>
      </c>
      <c r="AR1439" s="25" vm="541">
        <f t="shared" ca="1" si="239"/>
        <v>45971</v>
      </c>
      <c r="AS1439">
        <f t="shared" ca="1" si="240"/>
        <v>239683026.47999999</v>
      </c>
      <c r="AT1439" t="str">
        <f t="shared" ca="1" si="241"/>
        <v/>
      </c>
      <c r="AU1439" s="25" vm="565">
        <f t="shared" ca="1" si="244"/>
        <v>45975</v>
      </c>
      <c r="AV1439">
        <f t="shared" ca="1" si="245"/>
        <v>27473843.84</v>
      </c>
      <c r="AW1439" s="213" t="str">
        <f t="shared" ca="1" si="242"/>
        <v/>
      </c>
    </row>
    <row r="1440" spans="1:49" x14ac:dyDescent="0.25">
      <c r="A1440" vm="547">
        <f ca="1"/>
        <v>45972</v>
      </c>
      <c r="B1440" vm="7066">
        <f ca="1"/>
        <v>35.1</v>
      </c>
      <c r="C1440" vm="7067">
        <f ca="1"/>
        <v>9040397</v>
      </c>
      <c r="D1440" s="85">
        <f t="shared" ca="1" si="243"/>
        <v>5.2158273381295021E-2</v>
      </c>
      <c r="U1440" vm="571">
        <f ca="1"/>
        <v>45978</v>
      </c>
      <c r="V1440" vm="6769">
        <f ca="1"/>
        <v>22.26</v>
      </c>
      <c r="W1440" vm="7068">
        <f ca="1"/>
        <v>1124261</v>
      </c>
      <c r="X1440" s="85">
        <f t="shared" ca="1" si="238"/>
        <v>-5.9966216216216138E-2</v>
      </c>
      <c r="AR1440" s="25" vm="547">
        <f t="shared" ref="AR1440" ca="1" si="246">A1440</f>
        <v>45972</v>
      </c>
      <c r="AS1440">
        <f t="shared" ref="AS1440" ca="1" si="247">B1440*C1440</f>
        <v>317317934.69999999</v>
      </c>
      <c r="AT1440">
        <f t="shared" ca="1" si="241"/>
        <v>26.986146923565098</v>
      </c>
      <c r="AU1440" s="25" vm="571">
        <f t="shared" ref="AU1440:AU1441" ca="1" si="248">U1440</f>
        <v>45978</v>
      </c>
      <c r="AV1440">
        <f t="shared" ref="AV1440:AV1441" ca="1" si="249">V1440*W1440</f>
        <v>25026049.860000003</v>
      </c>
      <c r="AW1440" s="213" t="str">
        <f t="shared" ca="1" si="242"/>
        <v/>
      </c>
    </row>
    <row r="1441" spans="1:49" x14ac:dyDescent="0.25">
      <c r="A1441" vm="553">
        <f ca="1"/>
        <v>45973</v>
      </c>
      <c r="B1441" vm="7069">
        <f ca="1"/>
        <v>35.49</v>
      </c>
      <c r="C1441" vm="7070">
        <f ca="1"/>
        <v>7434778</v>
      </c>
      <c r="D1441" s="85">
        <f t="shared" ca="1" si="243"/>
        <v>1.1111111111111127E-2</v>
      </c>
      <c r="U1441" vm="577">
        <f ca="1"/>
        <v>45979</v>
      </c>
      <c r="V1441" vm="7071">
        <f ca="1"/>
        <v>22.57</v>
      </c>
      <c r="W1441" vm="7072">
        <f ca="1"/>
        <v>951263</v>
      </c>
      <c r="X1441" s="85">
        <f t="shared" ca="1" si="238"/>
        <v>1.3926325247079905E-2</v>
      </c>
      <c r="AR1441" s="25" vm="553">
        <f t="shared" ref="AR1441:AR1443" ca="1" si="250">A1441</f>
        <v>45973</v>
      </c>
      <c r="AS1441">
        <f t="shared" ref="AS1441:AS1443" ca="1" si="251">B1441*C1441</f>
        <v>263860271.22000003</v>
      </c>
      <c r="AT1441" t="str">
        <f t="shared" ca="1" si="241"/>
        <v/>
      </c>
      <c r="AU1441" s="25" vm="577">
        <f t="shared" ca="1" si="248"/>
        <v>45979</v>
      </c>
      <c r="AV1441">
        <f t="shared" ca="1" si="249"/>
        <v>21470005.91</v>
      </c>
      <c r="AW1441" s="213" t="str">
        <f t="shared" ca="1" si="242"/>
        <v/>
      </c>
    </row>
    <row r="1442" spans="1:49" x14ac:dyDescent="0.25">
      <c r="A1442" vm="559">
        <f ca="1"/>
        <v>45974</v>
      </c>
      <c r="B1442" vm="7073">
        <f ca="1"/>
        <v>36.229999999999997</v>
      </c>
      <c r="C1442" vm="7074">
        <f ca="1"/>
        <v>8450180</v>
      </c>
      <c r="D1442" s="85">
        <f t="shared" ca="1" si="243"/>
        <v>2.085094392786686E-2</v>
      </c>
      <c r="U1442" vm="583">
        <f ca="1"/>
        <v>45980</v>
      </c>
      <c r="V1442" vm="7075">
        <f ca="1"/>
        <v>24.1</v>
      </c>
      <c r="W1442" vm="7076">
        <f ca="1"/>
        <v>1078948</v>
      </c>
      <c r="X1442" s="85">
        <f t="shared" ca="1" si="238"/>
        <v>6.7789100575985875E-2</v>
      </c>
      <c r="AR1442" s="25" vm="559">
        <f t="shared" ca="1" si="250"/>
        <v>45974</v>
      </c>
      <c r="AS1442">
        <f t="shared" ca="1" si="251"/>
        <v>306150021.39999998</v>
      </c>
      <c r="AT1442" t="str">
        <f t="shared" ca="1" si="241"/>
        <v/>
      </c>
      <c r="AU1442" s="25" vm="583">
        <f t="shared" ref="AU1442" ca="1" si="252">U1442</f>
        <v>45980</v>
      </c>
      <c r="AV1442">
        <f t="shared" ref="AV1442" ca="1" si="253">V1442*W1442</f>
        <v>26002646.800000001</v>
      </c>
      <c r="AW1442" s="213" t="str">
        <f t="shared" ca="1" si="242"/>
        <v/>
      </c>
    </row>
    <row r="1443" spans="1:49" x14ac:dyDescent="0.25">
      <c r="A1443" vm="565">
        <f ca="1"/>
        <v>45975</v>
      </c>
      <c r="B1443" vm="7077">
        <f ca="1"/>
        <v>35.020000000000003</v>
      </c>
      <c r="C1443" vm="7078">
        <f ca="1"/>
        <v>9391880</v>
      </c>
      <c r="D1443" s="85">
        <f t="shared" ca="1" si="243"/>
        <v>-3.3397736682307312E-2</v>
      </c>
      <c r="U1443" vm="589">
        <f ca="1"/>
        <v>45981</v>
      </c>
      <c r="V1443" vm="7079">
        <f ca="1"/>
        <v>23.14</v>
      </c>
      <c r="W1443" vm="7080">
        <f ca="1"/>
        <v>841927</v>
      </c>
      <c r="X1443" s="85">
        <f t="shared" ca="1" si="238"/>
        <v>-3.9834024896265592E-2</v>
      </c>
      <c r="AR1443" s="25" vm="565">
        <f t="shared" ca="1" si="250"/>
        <v>45975</v>
      </c>
      <c r="AS1443">
        <f t="shared" ca="1" si="251"/>
        <v>328903637.60000002</v>
      </c>
      <c r="AT1443">
        <f t="shared" ca="1" si="241"/>
        <v>28.035345523929156</v>
      </c>
      <c r="AU1443" s="25" vm="589">
        <f t="shared" ref="AU1443:AU1444" ca="1" si="254">U1443</f>
        <v>45981</v>
      </c>
      <c r="AV1443">
        <f t="shared" ref="AV1443:AV1444" ca="1" si="255">V1443*W1443</f>
        <v>19482190.780000001</v>
      </c>
      <c r="AW1443" s="213" t="str">
        <f t="shared" ca="1" si="242"/>
        <v/>
      </c>
    </row>
    <row r="1444" spans="1:49" x14ac:dyDescent="0.25">
      <c r="A1444" vm="571">
        <f ca="1"/>
        <v>45978</v>
      </c>
      <c r="B1444" vm="7081">
        <f ca="1"/>
        <v>32.86</v>
      </c>
      <c r="C1444" vm="7082">
        <f ca="1"/>
        <v>7849729</v>
      </c>
      <c r="D1444" s="85">
        <f t="shared" ca="1" si="243"/>
        <v>-6.1679040548258235E-2</v>
      </c>
      <c r="U1444" vm="595">
        <f ca="1"/>
        <v>45982</v>
      </c>
      <c r="V1444" vm="7083">
        <f ca="1"/>
        <v>23.89</v>
      </c>
      <c r="W1444" vm="7084">
        <f ca="1"/>
        <v>1006050</v>
      </c>
      <c r="X1444" s="85">
        <f t="shared" ca="1" si="238"/>
        <v>3.2411408815903195E-2</v>
      </c>
      <c r="AR1444" s="25" vm="571">
        <f t="shared" ref="AR1444:AR1445" ca="1" si="256">A1444</f>
        <v>45978</v>
      </c>
      <c r="AS1444">
        <f t="shared" ref="AS1444:AS1445" ca="1" si="257">B1444*C1444</f>
        <v>257942094.94</v>
      </c>
      <c r="AT1444" t="str">
        <f t="shared" ca="1" si="241"/>
        <v/>
      </c>
      <c r="AU1444" s="25" vm="595">
        <f t="shared" ca="1" si="254"/>
        <v>45982</v>
      </c>
      <c r="AV1444">
        <f t="shared" ca="1" si="255"/>
        <v>24034534.5</v>
      </c>
      <c r="AW1444" s="213" t="str">
        <f t="shared" ca="1" si="242"/>
        <v/>
      </c>
    </row>
    <row r="1445" spans="1:49" x14ac:dyDescent="0.25">
      <c r="A1445" vm="577">
        <f ca="1"/>
        <v>45979</v>
      </c>
      <c r="B1445" vm="7085">
        <f ca="1"/>
        <v>33.39</v>
      </c>
      <c r="C1445" vm="7086">
        <f ca="1"/>
        <v>7683109</v>
      </c>
      <c r="D1445" s="85">
        <f t="shared" ca="1" si="243"/>
        <v>1.612903225806455E-2</v>
      </c>
      <c r="U1445" vm="601">
        <f ca="1"/>
        <v>45985</v>
      </c>
      <c r="V1445" vm="7087">
        <f ca="1"/>
        <v>23.12</v>
      </c>
      <c r="W1445" vm="7088">
        <f ca="1"/>
        <v>811065</v>
      </c>
      <c r="X1445" s="85">
        <f t="shared" ca="1" si="238"/>
        <v>-3.2231059020510655E-2</v>
      </c>
      <c r="AR1445" s="25" vm="577">
        <f t="shared" ca="1" si="256"/>
        <v>45979</v>
      </c>
      <c r="AS1445">
        <f t="shared" ca="1" si="257"/>
        <v>256539009.50999999</v>
      </c>
      <c r="AT1445" t="str">
        <f t="shared" ca="1" si="241"/>
        <v/>
      </c>
      <c r="AU1445" s="25" vm="601">
        <f t="shared" ref="AU1445:AU1446" ca="1" si="258">U1445</f>
        <v>45985</v>
      </c>
      <c r="AV1445">
        <f t="shared" ref="AV1445:AV1446" ca="1" si="259">V1445*W1445</f>
        <v>18751822.800000001</v>
      </c>
      <c r="AW1445" s="213" t="str">
        <f t="shared" ca="1" si="242"/>
        <v/>
      </c>
    </row>
    <row r="1446" spans="1:49" x14ac:dyDescent="0.25">
      <c r="A1446" vm="583">
        <f ca="1"/>
        <v>45980</v>
      </c>
      <c r="B1446" vm="7089">
        <f ca="1"/>
        <v>35.61</v>
      </c>
      <c r="C1446" vm="7090">
        <f ca="1"/>
        <v>5720929</v>
      </c>
      <c r="D1446" s="85">
        <f t="shared" ca="1" si="243"/>
        <v>6.6486972147349471E-2</v>
      </c>
      <c r="U1446" vm="607">
        <f ca="1"/>
        <v>45986</v>
      </c>
      <c r="V1446" vm="7091">
        <f ca="1"/>
        <v>21.25</v>
      </c>
      <c r="W1446" vm="7092">
        <f ca="1"/>
        <v>2270158</v>
      </c>
      <c r="X1446" s="85">
        <f t="shared" ca="1" si="238"/>
        <v>-8.0882352941176516E-2</v>
      </c>
      <c r="AR1446" s="25" vm="583">
        <f t="shared" ref="AR1446" ca="1" si="260">A1446</f>
        <v>45980</v>
      </c>
      <c r="AS1446">
        <f t="shared" ref="AS1446" ca="1" si="261">B1446*C1446</f>
        <v>203722281.69</v>
      </c>
      <c r="AT1446" t="str">
        <f t="shared" ca="1" si="241"/>
        <v/>
      </c>
      <c r="AU1446" s="25" vm="607">
        <f t="shared" ca="1" si="258"/>
        <v>45986</v>
      </c>
      <c r="AV1446">
        <f t="shared" ca="1" si="259"/>
        <v>48240857.5</v>
      </c>
      <c r="AW1446" s="213">
        <f t="shared" ca="1" si="242"/>
        <v>34.996976903294517</v>
      </c>
    </row>
    <row r="1447" spans="1:49" x14ac:dyDescent="0.25">
      <c r="A1447" vm="589">
        <f ca="1"/>
        <v>45981</v>
      </c>
      <c r="B1447" vm="7093">
        <f ca="1"/>
        <v>34.229999999999997</v>
      </c>
      <c r="C1447" vm="7094">
        <f ca="1"/>
        <v>7510804</v>
      </c>
      <c r="D1447" s="85">
        <f t="shared" ca="1" si="243"/>
        <v>-3.8753159224936891E-2</v>
      </c>
      <c r="U1447" vm="614">
        <f ca="1"/>
        <v>45987</v>
      </c>
      <c r="V1447" vm="7095">
        <f ca="1"/>
        <v>22.54</v>
      </c>
      <c r="W1447" vm="7096">
        <f ca="1"/>
        <v>1343569</v>
      </c>
      <c r="X1447" s="85">
        <f t="shared" ca="1" si="238"/>
        <v>6.0705882352941137E-2</v>
      </c>
      <c r="AR1447" s="25" vm="589">
        <f t="shared" ref="AR1447:AR1448" ca="1" si="262">A1447</f>
        <v>45981</v>
      </c>
      <c r="AS1447">
        <f t="shared" ref="AS1447:AS1448" ca="1" si="263">B1447*C1447</f>
        <v>257094820.91999999</v>
      </c>
      <c r="AT1447" t="str">
        <f t="shared" ca="1" si="241"/>
        <v/>
      </c>
      <c r="AU1447" s="25" vm="614">
        <f t="shared" ref="AU1447:AU1457" ca="1" si="264">U1447</f>
        <v>45987</v>
      </c>
      <c r="AV1447">
        <f t="shared" ref="AV1447:AV1457" ca="1" si="265">V1447*W1447</f>
        <v>30284045.259999998</v>
      </c>
      <c r="AW1447" s="213" t="str">
        <f t="shared" ca="1" si="242"/>
        <v/>
      </c>
    </row>
    <row r="1448" spans="1:49" x14ac:dyDescent="0.25">
      <c r="A1448" vm="595">
        <f ca="1"/>
        <v>45982</v>
      </c>
      <c r="B1448" vm="7097">
        <f ca="1"/>
        <v>35.32</v>
      </c>
      <c r="C1448" vm="7098">
        <f ca="1"/>
        <v>8275953</v>
      </c>
      <c r="D1448" s="85">
        <f t="shared" ca="1" si="243"/>
        <v>3.184341221151047E-2</v>
      </c>
      <c r="U1448" vm="620">
        <f ca="1"/>
        <v>45988</v>
      </c>
      <c r="V1448" vm="7099">
        <f ca="1"/>
        <v>22.8</v>
      </c>
      <c r="W1448" vm="7100">
        <f ca="1"/>
        <v>556363</v>
      </c>
      <c r="X1448" s="85">
        <f t="shared" ca="1" si="238"/>
        <v>1.1535048802129617E-2</v>
      </c>
      <c r="AR1448" s="25" vm="595">
        <f t="shared" ca="1" si="262"/>
        <v>45982</v>
      </c>
      <c r="AS1448">
        <f t="shared" ca="1" si="263"/>
        <v>292306659.95999998</v>
      </c>
      <c r="AT1448" t="str">
        <f t="shared" ca="1" si="241"/>
        <v/>
      </c>
      <c r="AU1448" s="25" vm="620">
        <f t="shared" ca="1" si="264"/>
        <v>45988</v>
      </c>
      <c r="AV1448">
        <f t="shared" ca="1" si="265"/>
        <v>12685076.4</v>
      </c>
      <c r="AW1448" s="213" t="str">
        <f t="shared" ca="1" si="242"/>
        <v/>
      </c>
    </row>
    <row r="1449" spans="1:49" x14ac:dyDescent="0.25">
      <c r="A1449" vm="601">
        <f ca="1"/>
        <v>45985</v>
      </c>
      <c r="B1449" vm="7101">
        <f ca="1"/>
        <v>34.200000000000003</v>
      </c>
      <c r="C1449" vm="7102">
        <f ca="1"/>
        <v>5174357</v>
      </c>
      <c r="D1449" s="85">
        <f t="shared" ca="1" si="243"/>
        <v>-3.1710079275198116E-2</v>
      </c>
      <c r="U1449" vm="626">
        <f ca="1"/>
        <v>45989</v>
      </c>
      <c r="V1449" vm="7103">
        <f ca="1"/>
        <v>24.39</v>
      </c>
      <c r="W1449" vm="7104">
        <f ca="1"/>
        <v>1279958</v>
      </c>
      <c r="X1449" s="85">
        <f t="shared" ca="1" si="238"/>
        <v>6.9736842105263153E-2</v>
      </c>
      <c r="AR1449" s="25" vm="601">
        <f t="shared" ref="AR1449:AR1450" ca="1" si="266">A1449</f>
        <v>45985</v>
      </c>
      <c r="AS1449">
        <f t="shared" ref="AS1449:AS1450" ca="1" si="267">B1449*C1449</f>
        <v>176963009.40000001</v>
      </c>
      <c r="AT1449" t="str">
        <f t="shared" ca="1" si="241"/>
        <v/>
      </c>
      <c r="AU1449" s="25" vm="626">
        <f t="shared" ca="1" si="264"/>
        <v>45989</v>
      </c>
      <c r="AV1449">
        <f t="shared" ca="1" si="265"/>
        <v>31218175.620000001</v>
      </c>
      <c r="AW1449" s="213" t="str">
        <f t="shared" ca="1" si="242"/>
        <v/>
      </c>
    </row>
    <row r="1450" spans="1:49" x14ac:dyDescent="0.25">
      <c r="A1450" vm="607">
        <f ca="1"/>
        <v>45986</v>
      </c>
      <c r="B1450" vm="7105">
        <f ca="1"/>
        <v>31.43</v>
      </c>
      <c r="C1450" vm="7106">
        <f ca="1"/>
        <v>9458818</v>
      </c>
      <c r="D1450" s="85">
        <f t="shared" ca="1" si="243"/>
        <v>-8.0994152046783716E-2</v>
      </c>
      <c r="U1450" vm="632">
        <f ca="1"/>
        <v>45992</v>
      </c>
      <c r="V1450" vm="6002">
        <f ca="1"/>
        <v>25.55</v>
      </c>
      <c r="W1450" vm="7107">
        <f ca="1"/>
        <v>1072414</v>
      </c>
      <c r="X1450" s="85">
        <f t="shared" ca="1" si="238"/>
        <v>4.7560475604756056E-2</v>
      </c>
      <c r="AR1450" s="25" vm="607">
        <f t="shared" ca="1" si="266"/>
        <v>45986</v>
      </c>
      <c r="AS1450">
        <f t="shared" ca="1" si="267"/>
        <v>297290649.74000001</v>
      </c>
      <c r="AT1450" t="str">
        <f t="shared" ca="1" si="241"/>
        <v/>
      </c>
      <c r="AU1450" s="25" vm="632">
        <f t="shared" ca="1" si="264"/>
        <v>45992</v>
      </c>
      <c r="AV1450">
        <f t="shared" ca="1" si="265"/>
        <v>27400177.699999999</v>
      </c>
      <c r="AW1450" s="213" t="str">
        <f t="shared" ca="1" si="242"/>
        <v/>
      </c>
    </row>
    <row r="1451" spans="1:49" x14ac:dyDescent="0.25">
      <c r="A1451" vm="614">
        <f ca="1"/>
        <v>45987</v>
      </c>
      <c r="B1451" vm="7062">
        <f ca="1"/>
        <v>33.36</v>
      </c>
      <c r="C1451" vm="7108">
        <f ca="1"/>
        <v>6361579</v>
      </c>
      <c r="D1451" s="85">
        <f t="shared" ca="1" si="243"/>
        <v>6.1406299713649373E-2</v>
      </c>
      <c r="U1451" vm="638">
        <f ca="1"/>
        <v>45993</v>
      </c>
      <c r="V1451" vm="7109">
        <f ca="1"/>
        <v>24.68</v>
      </c>
      <c r="W1451" vm="5154">
        <f ca="1"/>
        <v>875567</v>
      </c>
      <c r="X1451" s="85">
        <f t="shared" ca="1" si="238"/>
        <v>-3.4050880626223128E-2</v>
      </c>
      <c r="AR1451" s="25" vm="614">
        <f t="shared" ref="AR1451:AR1457" ca="1" si="268">A1451</f>
        <v>45987</v>
      </c>
      <c r="AS1451">
        <f t="shared" ref="AS1451:AS1457" ca="1" si="269">B1451*C1451</f>
        <v>212222275.44</v>
      </c>
      <c r="AT1451" t="str">
        <f t="shared" ca="1" si="241"/>
        <v/>
      </c>
      <c r="AU1451" s="25" vm="638">
        <f t="shared" ca="1" si="264"/>
        <v>45993</v>
      </c>
      <c r="AV1451">
        <f t="shared" ca="1" si="265"/>
        <v>21608993.559999999</v>
      </c>
      <c r="AW1451" s="213" t="str">
        <f t="shared" ca="1" si="242"/>
        <v/>
      </c>
    </row>
    <row r="1452" spans="1:49" x14ac:dyDescent="0.25">
      <c r="A1452" vm="626">
        <f ca="1"/>
        <v>45989</v>
      </c>
      <c r="B1452" vm="7110">
        <f ca="1"/>
        <v>35.64</v>
      </c>
      <c r="C1452" vm="7111">
        <f ca="1"/>
        <v>5180094</v>
      </c>
      <c r="D1452" s="85">
        <f t="shared" ca="1" si="243"/>
        <v>6.8345323741007227E-2</v>
      </c>
      <c r="U1452" vm="644">
        <f ca="1"/>
        <v>45994</v>
      </c>
      <c r="V1452" vm="7112">
        <f ca="1"/>
        <v>26.38</v>
      </c>
      <c r="W1452" vm="7113">
        <f ca="1"/>
        <v>990173</v>
      </c>
      <c r="X1452" s="85">
        <f t="shared" ca="1" si="238"/>
        <v>6.8881685575364643E-2</v>
      </c>
      <c r="AR1452" s="25" vm="626">
        <f t="shared" ca="1" si="268"/>
        <v>45989</v>
      </c>
      <c r="AS1452">
        <f t="shared" ca="1" si="269"/>
        <v>184618550.16</v>
      </c>
      <c r="AT1452" t="str">
        <f t="shared" ca="1" si="241"/>
        <v/>
      </c>
      <c r="AU1452" s="25" vm="644">
        <f t="shared" ca="1" si="264"/>
        <v>45994</v>
      </c>
      <c r="AV1452">
        <f t="shared" ca="1" si="265"/>
        <v>26120763.739999998</v>
      </c>
      <c r="AW1452" s="213" t="str">
        <f t="shared" ca="1" si="242"/>
        <v/>
      </c>
    </row>
    <row r="1453" spans="1:49" x14ac:dyDescent="0.25">
      <c r="A1453" vm="632">
        <f ca="1"/>
        <v>45992</v>
      </c>
      <c r="B1453" vm="7114">
        <f ca="1"/>
        <v>37.86</v>
      </c>
      <c r="C1453" vm="7115">
        <f ca="1"/>
        <v>9453025</v>
      </c>
      <c r="D1453" s="85">
        <f t="shared" ca="1" si="243"/>
        <v>6.2289562289562256E-2</v>
      </c>
      <c r="U1453" vm="650">
        <f ca="1"/>
        <v>45995</v>
      </c>
      <c r="V1453" vm="7116">
        <f ca="1"/>
        <v>27.02</v>
      </c>
      <c r="W1453" vm="7117">
        <f ca="1"/>
        <v>1346141</v>
      </c>
      <c r="X1453" s="85">
        <f t="shared" ca="1" si="238"/>
        <v>2.426080363912057E-2</v>
      </c>
      <c r="AR1453" s="25" vm="632">
        <f t="shared" ca="1" si="268"/>
        <v>45992</v>
      </c>
      <c r="AS1453">
        <f t="shared" ca="1" si="269"/>
        <v>357891526.5</v>
      </c>
      <c r="AT1453">
        <f t="shared" ca="1" si="241"/>
        <v>28.217867149211912</v>
      </c>
      <c r="AU1453" s="25" vm="650">
        <f t="shared" ca="1" si="264"/>
        <v>45995</v>
      </c>
      <c r="AV1453">
        <f t="shared" ca="1" si="265"/>
        <v>36372729.82</v>
      </c>
      <c r="AW1453" s="213" t="str">
        <f t="shared" ca="1" si="242"/>
        <v/>
      </c>
    </row>
    <row r="1454" spans="1:49" x14ac:dyDescent="0.25">
      <c r="A1454" vm="638">
        <f ca="1"/>
        <v>45993</v>
      </c>
      <c r="B1454" vm="7118">
        <f ca="1"/>
        <v>36.549999999999997</v>
      </c>
      <c r="C1454" vm="7119">
        <f ca="1"/>
        <v>7518154</v>
      </c>
      <c r="D1454" s="85">
        <f t="shared" ca="1" si="243"/>
        <v>-3.4601162176439576E-2</v>
      </c>
      <c r="U1454" vm="23">
        <f ca="1"/>
        <v>45996</v>
      </c>
      <c r="V1454" vm="6047">
        <f ca="1"/>
        <v>29.23</v>
      </c>
      <c r="W1454" vm="7120">
        <f ca="1"/>
        <v>1842917</v>
      </c>
      <c r="X1454" s="85">
        <f t="shared" ca="1" si="238"/>
        <v>8.1791265729089596E-2</v>
      </c>
      <c r="AR1454" s="25" vm="638">
        <f t="shared" ca="1" si="268"/>
        <v>45993</v>
      </c>
      <c r="AS1454">
        <f t="shared" ca="1" si="269"/>
        <v>274788528.69999999</v>
      </c>
      <c r="AT1454" t="str">
        <f t="shared" ca="1" si="241"/>
        <v/>
      </c>
      <c r="AU1454" s="25" vm="23">
        <f t="shared" ca="1" si="264"/>
        <v>45996</v>
      </c>
      <c r="AV1454">
        <f t="shared" ca="1" si="265"/>
        <v>53868463.910000004</v>
      </c>
      <c r="AW1454" s="213">
        <f t="shared" ca="1" si="242"/>
        <v>28.410588022370607</v>
      </c>
    </row>
    <row r="1455" spans="1:49" x14ac:dyDescent="0.25">
      <c r="A1455" vm="644">
        <f ca="1"/>
        <v>45994</v>
      </c>
      <c r="B1455" vm="7121">
        <f ca="1"/>
        <v>39.11</v>
      </c>
      <c r="C1455" vm="7122">
        <f ca="1"/>
        <v>7342303</v>
      </c>
      <c r="D1455" s="85">
        <f t="shared" ca="1" si="243"/>
        <v>7.0041039671682695E-2</v>
      </c>
      <c r="U1455" vm="661">
        <f ca="1"/>
        <v>45999</v>
      </c>
      <c r="V1455" vm="7123">
        <f ca="1"/>
        <v>24.38</v>
      </c>
      <c r="W1455" vm="7124">
        <f ca="1"/>
        <v>2144209</v>
      </c>
      <c r="X1455" s="85">
        <f t="shared" ca="1" si="238"/>
        <v>-0.1659254190899761</v>
      </c>
      <c r="AR1455" s="25" vm="644">
        <f t="shared" ca="1" si="268"/>
        <v>45994</v>
      </c>
      <c r="AS1455">
        <f t="shared" ca="1" si="269"/>
        <v>287157470.32999998</v>
      </c>
      <c r="AT1455" t="str">
        <f t="shared" ca="1" si="241"/>
        <v/>
      </c>
      <c r="AU1455" s="25" vm="661">
        <f t="shared" ca="1" si="264"/>
        <v>45999</v>
      </c>
      <c r="AV1455">
        <f t="shared" ca="1" si="265"/>
        <v>52275815.419999994</v>
      </c>
      <c r="AW1455" s="213">
        <f t="shared" ca="1" si="242"/>
        <v>33.055334848427385</v>
      </c>
    </row>
    <row r="1456" spans="1:49" x14ac:dyDescent="0.25">
      <c r="A1456" vm="650">
        <f ca="1"/>
        <v>45995</v>
      </c>
      <c r="B1456" vm="7125">
        <f ca="1"/>
        <v>40.11</v>
      </c>
      <c r="C1456" vm="7126">
        <f ca="1"/>
        <v>8474192</v>
      </c>
      <c r="D1456" s="85">
        <f t="shared" ca="1" si="243"/>
        <v>2.5568908207619534E-2</v>
      </c>
      <c r="U1456" vm="667">
        <f ca="1"/>
        <v>46000</v>
      </c>
      <c r="V1456" vm="7127">
        <f ca="1"/>
        <v>21.8</v>
      </c>
      <c r="W1456" vm="7128">
        <f ca="1"/>
        <v>2010402</v>
      </c>
      <c r="X1456" s="85">
        <f t="shared" ca="1" si="238"/>
        <v>-0.10582444626743226</v>
      </c>
      <c r="AR1456" s="25" vm="650">
        <f t="shared" ca="1" si="268"/>
        <v>45995</v>
      </c>
      <c r="AS1456">
        <f t="shared" ca="1" si="269"/>
        <v>339899841.12</v>
      </c>
      <c r="AT1456">
        <f t="shared" ca="1" si="241"/>
        <v>25.295989807803785</v>
      </c>
      <c r="AU1456" s="25" vm="667">
        <f t="shared" ca="1" si="264"/>
        <v>46000</v>
      </c>
      <c r="AV1456">
        <f t="shared" ca="1" si="265"/>
        <v>43826763.600000001</v>
      </c>
      <c r="AW1456" s="213">
        <f t="shared" ca="1" si="242"/>
        <v>30.992553099976782</v>
      </c>
    </row>
    <row r="1457" spans="1:49" x14ac:dyDescent="0.25">
      <c r="A1457" vm="23">
        <f ca="1"/>
        <v>45996</v>
      </c>
      <c r="B1457" vm="44">
        <f ca="1"/>
        <v>43.62</v>
      </c>
      <c r="C1457" vm="29">
        <f ca="1"/>
        <v>16625164</v>
      </c>
      <c r="D1457" s="85">
        <f t="shared" ca="1" si="243"/>
        <v>8.7509349289453947E-2</v>
      </c>
      <c r="U1457" vm="673">
        <f ca="1"/>
        <v>46001</v>
      </c>
      <c r="V1457" vm="7129">
        <f ca="1"/>
        <v>22.12</v>
      </c>
      <c r="W1457" vm="7130">
        <f ca="1"/>
        <v>1176900</v>
      </c>
      <c r="X1457" s="85">
        <f t="shared" ca="1" si="238"/>
        <v>1.467889908256882E-2</v>
      </c>
      <c r="AR1457" s="25" vm="23">
        <f t="shared" ca="1" si="268"/>
        <v>45996</v>
      </c>
      <c r="AS1457">
        <f t="shared" ca="1" si="269"/>
        <v>725189653.67999995</v>
      </c>
      <c r="AT1457">
        <f t="shared" ca="1" si="241"/>
        <v>49.627147826844904</v>
      </c>
      <c r="AU1457" s="25" vm="673">
        <f t="shared" ca="1" si="264"/>
        <v>46001</v>
      </c>
      <c r="AV1457">
        <f t="shared" ca="1" si="265"/>
        <v>26033028</v>
      </c>
      <c r="AW1457" s="213" t="str">
        <f t="shared" ca="1" si="242"/>
        <v/>
      </c>
    </row>
    <row r="1458" spans="1:49" x14ac:dyDescent="0.25">
      <c r="A1458" vm="661">
        <f ca="1"/>
        <v>45999</v>
      </c>
      <c r="B1458" vm="7131">
        <f ca="1"/>
        <v>36.57</v>
      </c>
      <c r="C1458" vm="7132">
        <f ca="1"/>
        <v>10017790</v>
      </c>
      <c r="D1458" s="85">
        <f t="shared" ca="1" si="243"/>
        <v>-0.16162310866574961</v>
      </c>
      <c r="U1458" vm="679">
        <f ca="1"/>
        <v>46002</v>
      </c>
      <c r="V1458" vm="7133">
        <f ca="1"/>
        <v>19.22</v>
      </c>
      <c r="W1458" vm="7134">
        <f ca="1"/>
        <v>2868150</v>
      </c>
      <c r="X1458" s="85">
        <f t="shared" ca="1" si="238"/>
        <v>-0.13110307414104891</v>
      </c>
      <c r="AR1458" s="25" vm="661">
        <f t="shared" ref="AR1458:AR1460" ca="1" si="270">A1458</f>
        <v>45999</v>
      </c>
      <c r="AS1458">
        <f t="shared" ref="AS1458:AS1460" ca="1" si="271">B1458*C1458</f>
        <v>366350580.30000001</v>
      </c>
      <c r="AT1458">
        <f t="shared" ca="1" si="241"/>
        <v>29.903725775474371</v>
      </c>
      <c r="AU1458" s="25" vm="679">
        <f t="shared" ref="AU1458:AU1459" ca="1" si="272">U1458</f>
        <v>46002</v>
      </c>
      <c r="AV1458">
        <f t="shared" ref="AV1458:AV1459" ca="1" si="273">V1458*W1458</f>
        <v>55125843</v>
      </c>
      <c r="AW1458" s="213">
        <f t="shared" ca="1" si="242"/>
        <v>44.215679836022055</v>
      </c>
    </row>
    <row r="1459" spans="1:49" x14ac:dyDescent="0.25">
      <c r="A1459" vm="667">
        <f ca="1"/>
        <v>46000</v>
      </c>
      <c r="B1459" vm="7135">
        <f ca="1"/>
        <v>32.64</v>
      </c>
      <c r="C1459" vm="7136">
        <f ca="1"/>
        <v>10170718</v>
      </c>
      <c r="D1459" s="85">
        <f t="shared" ca="1" si="243"/>
        <v>-0.10746513535684987</v>
      </c>
      <c r="U1459" vm="686">
        <f ca="1"/>
        <v>46003</v>
      </c>
      <c r="V1459" vm="7137">
        <f ca="1"/>
        <v>17.73</v>
      </c>
      <c r="W1459" vm="7138">
        <f ca="1"/>
        <v>2250621</v>
      </c>
      <c r="X1459" s="85">
        <f t="shared" ca="1" si="238"/>
        <v>-7.7523413111342268E-2</v>
      </c>
      <c r="AR1459" s="25" vm="667">
        <f t="shared" ca="1" si="270"/>
        <v>46000</v>
      </c>
      <c r="AS1459">
        <f t="shared" ca="1" si="271"/>
        <v>331972235.51999998</v>
      </c>
      <c r="AT1459">
        <f t="shared" ca="1" si="241"/>
        <v>30.360225360252223</v>
      </c>
      <c r="AU1459" s="25" vm="686">
        <f t="shared" ca="1" si="272"/>
        <v>46003</v>
      </c>
      <c r="AV1459">
        <f t="shared" ca="1" si="273"/>
        <v>39903510.329999998</v>
      </c>
      <c r="AW1459" s="213" t="str">
        <f t="shared" ca="1" si="242"/>
        <v/>
      </c>
    </row>
    <row r="1460" spans="1:49" x14ac:dyDescent="0.25">
      <c r="A1460" vm="673">
        <f ca="1"/>
        <v>46001</v>
      </c>
      <c r="B1460" vm="7139">
        <f ca="1"/>
        <v>33.11</v>
      </c>
      <c r="C1460" vm="7140">
        <f ca="1"/>
        <v>7602330</v>
      </c>
      <c r="D1460" s="85">
        <f t="shared" ca="1" si="243"/>
        <v>1.4399509803921533E-2</v>
      </c>
      <c r="U1460" vm="692">
        <f ca="1"/>
        <v>46006</v>
      </c>
      <c r="V1460" vm="7141">
        <f ca="1"/>
        <v>17.239999999999998</v>
      </c>
      <c r="W1460" vm="7142">
        <f ca="1"/>
        <v>1358327</v>
      </c>
      <c r="X1460" s="85">
        <f t="shared" ca="1" si="238"/>
        <v>-2.7636773829667342E-2</v>
      </c>
      <c r="AR1460" s="25" vm="673">
        <f t="shared" ca="1" si="270"/>
        <v>46001</v>
      </c>
      <c r="AS1460">
        <f t="shared" ca="1" si="271"/>
        <v>251713146.29999998</v>
      </c>
      <c r="AT1460" t="str">
        <f t="shared" ca="1" si="241"/>
        <v/>
      </c>
      <c r="AU1460" s="25" vm="692">
        <f t="shared" ref="AU1460:AU1463" ca="1" si="274">U1460</f>
        <v>46006</v>
      </c>
      <c r="AV1460">
        <f t="shared" ref="AV1460:AV1463" ca="1" si="275">V1460*W1460</f>
        <v>23417557.479999997</v>
      </c>
      <c r="AW1460" s="213" t="str">
        <f t="shared" ca="1" si="242"/>
        <v/>
      </c>
    </row>
    <row r="1461" spans="1:49" x14ac:dyDescent="0.25">
      <c r="A1461" vm="679">
        <f ca="1"/>
        <v>46002</v>
      </c>
      <c r="B1461" vm="7143">
        <f ca="1"/>
        <v>29.94</v>
      </c>
      <c r="C1461" vm="7144">
        <f ca="1"/>
        <v>11337354</v>
      </c>
      <c r="D1461" s="85">
        <f t="shared" ca="1" si="243"/>
        <v>-9.5741467834491042E-2</v>
      </c>
      <c r="U1461" vm="698">
        <f ca="1"/>
        <v>46007</v>
      </c>
      <c r="V1461" vm="7145">
        <f ca="1"/>
        <v>16.420000000000002</v>
      </c>
      <c r="W1461" vm="7146">
        <f ca="1"/>
        <v>1802424</v>
      </c>
      <c r="X1461" s="85">
        <f t="shared" ca="1" si="238"/>
        <v>-4.756380510440817E-2</v>
      </c>
      <c r="AR1461" s="25" vm="679">
        <f t="shared" ref="AR1461:AR1462" ca="1" si="276">A1461</f>
        <v>46002</v>
      </c>
      <c r="AS1461">
        <f t="shared" ref="AS1461:AS1462" ca="1" si="277">B1461*C1461</f>
        <v>339440378.75999999</v>
      </c>
      <c r="AT1461">
        <f t="shared" ca="1" si="241"/>
        <v>33.842706328988477</v>
      </c>
      <c r="AU1461" s="25" vm="698">
        <f t="shared" ca="1" si="274"/>
        <v>46007</v>
      </c>
      <c r="AV1461">
        <f t="shared" ca="1" si="275"/>
        <v>29595802.080000002</v>
      </c>
      <c r="AW1461" s="213" t="str">
        <f t="shared" ca="1" si="242"/>
        <v/>
      </c>
    </row>
    <row r="1462" spans="1:49" x14ac:dyDescent="0.25">
      <c r="A1462" vm="686">
        <f ca="1"/>
        <v>46003</v>
      </c>
      <c r="B1462" vm="7147">
        <f ca="1"/>
        <v>27.12</v>
      </c>
      <c r="C1462" vm="7148">
        <f ca="1"/>
        <v>9597195</v>
      </c>
      <c r="D1462" s="85">
        <f t="shared" ca="1" si="243"/>
        <v>-9.4188376753507025E-2</v>
      </c>
      <c r="U1462" vm="704">
        <f ca="1"/>
        <v>46008</v>
      </c>
      <c r="V1462" vm="7149">
        <f ca="1"/>
        <v>17.78</v>
      </c>
      <c r="W1462" vm="7150">
        <f ca="1"/>
        <v>1515028</v>
      </c>
      <c r="X1462" s="85">
        <f t="shared" ca="1" si="238"/>
        <v>8.2825822168087648E-2</v>
      </c>
      <c r="AR1462" s="25" vm="686">
        <f t="shared" ca="1" si="276"/>
        <v>46003</v>
      </c>
      <c r="AS1462">
        <f t="shared" ca="1" si="277"/>
        <v>260275928.40000001</v>
      </c>
      <c r="AT1462" t="str">
        <f t="shared" ca="1" si="241"/>
        <v/>
      </c>
      <c r="AU1462" s="25" vm="704">
        <f t="shared" ca="1" si="274"/>
        <v>46008</v>
      </c>
      <c r="AV1462">
        <f t="shared" ca="1" si="275"/>
        <v>26937197.840000004</v>
      </c>
      <c r="AW1462" s="213" t="str">
        <f t="shared" ca="1" si="242"/>
        <v/>
      </c>
    </row>
    <row r="1463" spans="1:49" x14ac:dyDescent="0.25">
      <c r="A1463" vm="692">
        <f ca="1"/>
        <v>46006</v>
      </c>
      <c r="B1463" vm="7151">
        <f ca="1"/>
        <v>26.09</v>
      </c>
      <c r="C1463" vm="7152">
        <f ca="1"/>
        <v>8789238</v>
      </c>
      <c r="D1463" s="85">
        <f t="shared" ca="1" si="243"/>
        <v>-3.797935103244842E-2</v>
      </c>
      <c r="U1463" vm="710">
        <f ca="1"/>
        <v>46009</v>
      </c>
      <c r="V1463" vm="7153">
        <f ca="1"/>
        <v>16.04</v>
      </c>
      <c r="W1463" vm="7154">
        <f ca="1"/>
        <v>2440790</v>
      </c>
      <c r="X1463" s="85">
        <f t="shared" ca="1" si="238"/>
        <v>-9.7862767154105842E-2</v>
      </c>
      <c r="AR1463" s="25" vm="692">
        <f t="shared" ref="AR1463:AR1466" ca="1" si="278">A1463</f>
        <v>46006</v>
      </c>
      <c r="AS1463">
        <f t="shared" ref="AS1463:AS1466" ca="1" si="279">B1463*C1463</f>
        <v>229311219.41999999</v>
      </c>
      <c r="AT1463" t="str">
        <f t="shared" ca="1" si="241"/>
        <v/>
      </c>
      <c r="AU1463" s="25" vm="710">
        <f t="shared" ca="1" si="274"/>
        <v>46009</v>
      </c>
      <c r="AV1463">
        <f t="shared" ca="1" si="275"/>
        <v>39150271.600000001</v>
      </c>
      <c r="AW1463" s="213" t="str">
        <f t="shared" ca="1" si="242"/>
        <v/>
      </c>
    </row>
    <row r="1464" spans="1:49" x14ac:dyDescent="0.25">
      <c r="A1464" vm="698">
        <f ca="1"/>
        <v>46007</v>
      </c>
      <c r="B1464" vm="7155">
        <f ca="1"/>
        <v>25.1</v>
      </c>
      <c r="C1464" vm="7156">
        <f ca="1"/>
        <v>9380847</v>
      </c>
      <c r="D1464" s="85">
        <f t="shared" ca="1" si="243"/>
        <v>-3.7945573016481347E-2</v>
      </c>
      <c r="U1464" vm="716">
        <f ca="1"/>
        <v>46010</v>
      </c>
      <c r="V1464" vm="7157">
        <f ca="1"/>
        <v>16.45</v>
      </c>
      <c r="W1464" vm="7158">
        <f ca="1"/>
        <v>1755211</v>
      </c>
      <c r="X1464" s="85">
        <f t="shared" ca="1" si="238"/>
        <v>2.5561097256857866E-2</v>
      </c>
      <c r="AR1464" s="25" vm="698">
        <f t="shared" ca="1" si="278"/>
        <v>46007</v>
      </c>
      <c r="AS1464">
        <f t="shared" ca="1" si="279"/>
        <v>235459259.70000002</v>
      </c>
      <c r="AT1464" t="str">
        <f t="shared" ca="1" si="241"/>
        <v/>
      </c>
      <c r="AU1464" s="25" vm="716">
        <f t="shared" ref="AU1464" ca="1" si="280">U1464</f>
        <v>46010</v>
      </c>
      <c r="AV1464">
        <f t="shared" ref="AV1464" ca="1" si="281">V1464*W1464</f>
        <v>28873220.949999999</v>
      </c>
      <c r="AW1464" s="213" t="str">
        <f t="shared" ca="1" si="242"/>
        <v/>
      </c>
    </row>
    <row r="1465" spans="1:49" x14ac:dyDescent="0.25">
      <c r="A1465" vm="704">
        <f ca="1"/>
        <v>46008</v>
      </c>
      <c r="B1465" vm="7159">
        <f ca="1"/>
        <v>26.57</v>
      </c>
      <c r="C1465" vm="7160">
        <f ca="1"/>
        <v>7924433</v>
      </c>
      <c r="D1465" s="85">
        <f t="shared" ca="1" si="243"/>
        <v>5.8565737051792778E-2</v>
      </c>
      <c r="U1465" vm="721">
        <f ca="1"/>
        <v>46013</v>
      </c>
      <c r="V1465" vm="7161">
        <f ca="1"/>
        <v>15.6</v>
      </c>
      <c r="W1465" vm="7162">
        <f ca="1"/>
        <v>3354557</v>
      </c>
      <c r="X1465" s="85">
        <f t="shared" ca="1" si="238"/>
        <v>-5.1671732522796332E-2</v>
      </c>
      <c r="AR1465" s="25" vm="704">
        <f t="shared" ca="1" si="278"/>
        <v>46008</v>
      </c>
      <c r="AS1465">
        <f t="shared" ca="1" si="279"/>
        <v>210552184.81</v>
      </c>
      <c r="AT1465" t="str">
        <f t="shared" ca="1" si="241"/>
        <v/>
      </c>
      <c r="AU1465" s="25" vm="721">
        <f t="shared" ref="AU1465:AU1471" ca="1" si="282">U1465</f>
        <v>46013</v>
      </c>
      <c r="AV1465">
        <f t="shared" ref="AV1465:AV1471" ca="1" si="283">V1465*W1465</f>
        <v>52331089.199999996</v>
      </c>
      <c r="AW1465" s="213">
        <f t="shared" ca="1" si="242"/>
        <v>51.714177537327764</v>
      </c>
    </row>
    <row r="1466" spans="1:49" x14ac:dyDescent="0.25">
      <c r="A1466" vm="710">
        <f ca="1"/>
        <v>46009</v>
      </c>
      <c r="B1466" vm="7163">
        <f ca="1"/>
        <v>23.76</v>
      </c>
      <c r="C1466" vm="7164">
        <f ca="1"/>
        <v>13481675</v>
      </c>
      <c r="D1466" s="85">
        <f t="shared" ca="1" si="243"/>
        <v>-0.10575837410613469</v>
      </c>
      <c r="U1466" vm="727">
        <f ca="1"/>
        <v>46014</v>
      </c>
      <c r="V1466" vm="7165">
        <f ca="1"/>
        <v>18.32</v>
      </c>
      <c r="W1466" vm="7166">
        <f ca="1"/>
        <v>2536120</v>
      </c>
      <c r="X1466" s="85">
        <f t="shared" ca="1" si="238"/>
        <v>0.17435897435897441</v>
      </c>
      <c r="AR1466" s="25" vm="710">
        <f t="shared" ca="1" si="278"/>
        <v>46009</v>
      </c>
      <c r="AS1466">
        <f t="shared" ca="1" si="279"/>
        <v>320324598</v>
      </c>
      <c r="AT1466">
        <f t="shared" ca="1" si="241"/>
        <v>40.243637787782376</v>
      </c>
      <c r="AU1466" s="25" vm="727">
        <f t="shared" ca="1" si="282"/>
        <v>46014</v>
      </c>
      <c r="AV1466">
        <f t="shared" ca="1" si="283"/>
        <v>46461718.399999999</v>
      </c>
      <c r="AW1466" s="213">
        <f t="shared" ca="1" si="242"/>
        <v>39.097073007245875</v>
      </c>
    </row>
    <row r="1467" spans="1:49" x14ac:dyDescent="0.25">
      <c r="A1467" vm="716">
        <f ca="1"/>
        <v>46010</v>
      </c>
      <c r="B1467" vm="7167">
        <f ca="1"/>
        <v>23.95</v>
      </c>
      <c r="C1467" vm="7168">
        <f ca="1"/>
        <v>7507239</v>
      </c>
      <c r="D1467" s="85">
        <f t="shared" ca="1" si="243"/>
        <v>7.9966329966329013E-3</v>
      </c>
      <c r="U1467" vm="733">
        <f ca="1"/>
        <v>46015</v>
      </c>
      <c r="V1467" vm="7169">
        <f ca="1"/>
        <v>16.88</v>
      </c>
      <c r="W1467" vm="7170">
        <f ca="1"/>
        <v>1583821</v>
      </c>
      <c r="X1467" s="85">
        <f t="shared" ca="1" si="238"/>
        <v>-7.8602620087336317E-2</v>
      </c>
      <c r="AR1467" s="25" vm="716">
        <f t="shared" ref="AR1467" ca="1" si="284">A1467</f>
        <v>46010</v>
      </c>
      <c r="AS1467">
        <f t="shared" ref="AS1467" ca="1" si="285">B1467*C1467</f>
        <v>179798374.04999998</v>
      </c>
      <c r="AT1467" t="str">
        <f t="shared" ca="1" si="241"/>
        <v/>
      </c>
      <c r="AU1467" s="25" vm="733">
        <f t="shared" ca="1" si="282"/>
        <v>46015</v>
      </c>
      <c r="AV1467">
        <f t="shared" ca="1" si="283"/>
        <v>26734898.479999997</v>
      </c>
      <c r="AW1467" s="213" t="str">
        <f t="shared" ca="1" si="242"/>
        <v/>
      </c>
    </row>
    <row r="1468" spans="1:49" x14ac:dyDescent="0.25">
      <c r="A1468" vm="721">
        <f ca="1"/>
        <v>46013</v>
      </c>
      <c r="B1468" vm="7171">
        <f ca="1"/>
        <v>21.88</v>
      </c>
      <c r="C1468" vm="7172">
        <f ca="1"/>
        <v>14535397</v>
      </c>
      <c r="D1468" s="85">
        <f t="shared" ca="1" si="243"/>
        <v>-8.6430062630480184E-2</v>
      </c>
      <c r="U1468" vm="738">
        <f ca="1"/>
        <v>46020</v>
      </c>
      <c r="V1468" vm="7173">
        <f ca="1"/>
        <v>18.64</v>
      </c>
      <c r="W1468" vm="7174">
        <f ca="1"/>
        <v>1845552</v>
      </c>
      <c r="X1468" s="85">
        <f t="shared" ca="1" si="238"/>
        <v>0.104265402843602</v>
      </c>
      <c r="AR1468" s="25" vm="721">
        <f t="shared" ref="AR1468:AR1474" ca="1" si="286">A1468</f>
        <v>46013</v>
      </c>
      <c r="AS1468">
        <f t="shared" ref="AS1468:AS1474" ca="1" si="287">B1468*C1468</f>
        <v>318034486.36000001</v>
      </c>
      <c r="AT1468">
        <f t="shared" ca="1" si="241"/>
        <v>43.389063448690059</v>
      </c>
      <c r="AU1468" s="25" vm="738">
        <f t="shared" ca="1" si="282"/>
        <v>46020</v>
      </c>
      <c r="AV1468">
        <f t="shared" ca="1" si="283"/>
        <v>34401089.280000001</v>
      </c>
      <c r="AW1468" s="213" t="str">
        <f t="shared" ca="1" si="242"/>
        <v/>
      </c>
    </row>
    <row r="1469" spans="1:49" x14ac:dyDescent="0.25">
      <c r="A1469" vm="727">
        <f ca="1"/>
        <v>46014</v>
      </c>
      <c r="B1469" vm="7175">
        <f ca="1"/>
        <v>25.11</v>
      </c>
      <c r="C1469" vm="7176">
        <f ca="1"/>
        <v>11207031</v>
      </c>
      <c r="D1469" s="85">
        <f t="shared" ca="1" si="243"/>
        <v>0.14762340036563074</v>
      </c>
      <c r="U1469" vm="743">
        <f ca="1"/>
        <v>46021</v>
      </c>
      <c r="V1469" vm="7177">
        <f ca="1"/>
        <v>18.82</v>
      </c>
      <c r="W1469" vm="7178">
        <f ca="1"/>
        <v>1814843</v>
      </c>
      <c r="X1469" s="85">
        <f t="shared" ca="1" si="238"/>
        <v>9.6566523605150067E-3</v>
      </c>
      <c r="AR1469" s="25" vm="727">
        <f t="shared" ca="1" si="286"/>
        <v>46014</v>
      </c>
      <c r="AS1469">
        <f t="shared" ca="1" si="287"/>
        <v>281408548.40999997</v>
      </c>
      <c r="AT1469" t="str">
        <f t="shared" ca="1" si="241"/>
        <v/>
      </c>
      <c r="AU1469" s="25" vm="743">
        <f t="shared" ca="1" si="282"/>
        <v>46021</v>
      </c>
      <c r="AV1469">
        <f t="shared" ca="1" si="283"/>
        <v>34155345.259999998</v>
      </c>
      <c r="AW1469" s="213" t="str">
        <f t="shared" ca="1" si="242"/>
        <v/>
      </c>
    </row>
    <row r="1470" spans="1:49" x14ac:dyDescent="0.25">
      <c r="A1470" vm="733">
        <f ca="1"/>
        <v>46015</v>
      </c>
      <c r="B1470" vm="7179">
        <f ca="1"/>
        <v>23.87</v>
      </c>
      <c r="C1470" vm="7180">
        <f ca="1"/>
        <v>5554282</v>
      </c>
      <c r="D1470" s="85">
        <f t="shared" ca="1" si="243"/>
        <v>-4.9382716049382658E-2</v>
      </c>
      <c r="U1470" vm="748">
        <f ca="1"/>
        <v>46022</v>
      </c>
      <c r="V1470" vm="7181">
        <f ca="1"/>
        <v>16.3</v>
      </c>
      <c r="W1470" vm="7182">
        <f ca="1"/>
        <v>2724421</v>
      </c>
      <c r="X1470" s="85">
        <f t="shared" ca="1" si="238"/>
        <v>-0.13390010626992557</v>
      </c>
      <c r="AR1470" s="25" vm="733">
        <f t="shared" ca="1" si="286"/>
        <v>46015</v>
      </c>
      <c r="AS1470">
        <f t="shared" ca="1" si="287"/>
        <v>132580711.34</v>
      </c>
      <c r="AT1470" t="str">
        <f t="shared" ca="1" si="241"/>
        <v/>
      </c>
      <c r="AU1470" s="25" vm="748">
        <f t="shared" ca="1" si="282"/>
        <v>46022</v>
      </c>
      <c r="AV1470">
        <f t="shared" ca="1" si="283"/>
        <v>44408062.300000004</v>
      </c>
      <c r="AW1470" s="213">
        <f t="shared" ca="1" si="242"/>
        <v>41.999939568898085</v>
      </c>
    </row>
    <row r="1471" spans="1:49" x14ac:dyDescent="0.25">
      <c r="A1471" vm="912">
        <f ca="1"/>
        <v>46017</v>
      </c>
      <c r="B1471" vm="7183">
        <f ca="1"/>
        <v>25.19</v>
      </c>
      <c r="C1471" vm="7184">
        <f ca="1"/>
        <v>8109078</v>
      </c>
      <c r="D1471" s="85">
        <f t="shared" ca="1" si="243"/>
        <v>5.5299539170506923E-2</v>
      </c>
      <c r="U1471" vm="754">
        <f ca="1"/>
        <v>46024</v>
      </c>
      <c r="V1471" vm="7185">
        <f ca="1"/>
        <v>15.8</v>
      </c>
      <c r="W1471" vm="7186">
        <f ca="1"/>
        <v>1797726</v>
      </c>
      <c r="X1471" s="85">
        <f t="shared" ca="1" si="238"/>
        <v>-3.0674846625766871E-2</v>
      </c>
      <c r="AR1471" s="25" vm="912">
        <f t="shared" ca="1" si="286"/>
        <v>46017</v>
      </c>
      <c r="AS1471">
        <f t="shared" ca="1" si="287"/>
        <v>204267674.82000002</v>
      </c>
      <c r="AT1471" t="str">
        <f t="shared" ca="1" si="241"/>
        <v/>
      </c>
      <c r="AU1471" s="25" vm="754">
        <f t="shared" ca="1" si="282"/>
        <v>46024</v>
      </c>
      <c r="AV1471">
        <f t="shared" ca="1" si="283"/>
        <v>28404070.800000001</v>
      </c>
      <c r="AW1471" s="213" t="str">
        <f t="shared" ca="1" si="242"/>
        <v/>
      </c>
    </row>
    <row r="1472" spans="1:49" x14ac:dyDescent="0.25">
      <c r="A1472" vm="738">
        <f ca="1"/>
        <v>46020</v>
      </c>
      <c r="B1472" vm="7187">
        <f ca="1"/>
        <v>25.81</v>
      </c>
      <c r="C1472" vm="7188">
        <f ca="1"/>
        <v>8174092</v>
      </c>
      <c r="D1472" s="85">
        <f t="shared" ca="1" si="243"/>
        <v>2.4612941643509228E-2</v>
      </c>
      <c r="U1472" vm="760">
        <f ca="1"/>
        <v>46027</v>
      </c>
      <c r="V1472" vm="7189">
        <f ca="1"/>
        <v>14.65</v>
      </c>
      <c r="W1472" vm="7190">
        <f ca="1"/>
        <v>2433754</v>
      </c>
      <c r="X1472" s="85">
        <f t="shared" ca="1" si="238"/>
        <v>-7.2784810126582292E-2</v>
      </c>
      <c r="AR1472" s="25" vm="738">
        <f t="shared" ca="1" si="286"/>
        <v>46020</v>
      </c>
      <c r="AS1472">
        <f t="shared" ca="1" si="287"/>
        <v>210973314.51999998</v>
      </c>
      <c r="AT1472" t="str">
        <f t="shared" ca="1" si="241"/>
        <v/>
      </c>
      <c r="AU1472" s="25" vm="760">
        <f t="shared" ref="AU1472:AU1473" ca="1" si="288">U1472</f>
        <v>46027</v>
      </c>
      <c r="AV1472">
        <f t="shared" ref="AV1472:AV1473" ca="1" si="289">V1472*W1472</f>
        <v>35654496.100000001</v>
      </c>
      <c r="AW1472" s="213" t="str">
        <f t="shared" ca="1" si="242"/>
        <v/>
      </c>
    </row>
    <row r="1473" spans="1:49" x14ac:dyDescent="0.25">
      <c r="A1473" vm="743">
        <f ca="1"/>
        <v>46021</v>
      </c>
      <c r="B1473" vm="7191">
        <f ca="1"/>
        <v>25.93</v>
      </c>
      <c r="C1473" vm="7192">
        <f ca="1"/>
        <v>10196997</v>
      </c>
      <c r="D1473" s="85">
        <f t="shared" ca="1" si="243"/>
        <v>4.6493607129020151E-3</v>
      </c>
      <c r="U1473" vm="766">
        <f ca="1"/>
        <v>46028</v>
      </c>
      <c r="V1473" vm="7193">
        <f ca="1"/>
        <v>13.72</v>
      </c>
      <c r="W1473" vm="7194">
        <f ca="1"/>
        <v>5418677</v>
      </c>
      <c r="X1473" s="85">
        <f t="shared" ca="1" si="238"/>
        <v>-6.3481228668941958E-2</v>
      </c>
      <c r="AR1473" s="25" vm="743">
        <f t="shared" ca="1" si="286"/>
        <v>46021</v>
      </c>
      <c r="AS1473">
        <f t="shared" ca="1" si="287"/>
        <v>264408132.21000001</v>
      </c>
      <c r="AT1473" t="str">
        <f t="shared" ca="1" si="241"/>
        <v/>
      </c>
      <c r="AU1473" s="25" vm="766">
        <f t="shared" ca="1" si="288"/>
        <v>46028</v>
      </c>
      <c r="AV1473">
        <f t="shared" ca="1" si="289"/>
        <v>74344248.439999998</v>
      </c>
      <c r="AW1473" s="213">
        <f t="shared" ca="1" si="242"/>
        <v>83.5348525589026</v>
      </c>
    </row>
    <row r="1474" spans="1:49" x14ac:dyDescent="0.25">
      <c r="A1474" vm="748">
        <f ca="1"/>
        <v>46022</v>
      </c>
      <c r="B1474" vm="7195">
        <f ca="1"/>
        <v>22.9</v>
      </c>
      <c r="C1474" vm="7196">
        <f ca="1"/>
        <v>10826885</v>
      </c>
      <c r="D1474" s="85">
        <f t="shared" ca="1" si="243"/>
        <v>-0.11685306594677984</v>
      </c>
      <c r="U1474" vm="772">
        <f ca="1"/>
        <v>46029</v>
      </c>
      <c r="V1474" vm="7197">
        <f ca="1"/>
        <v>14.93</v>
      </c>
      <c r="W1474" vm="7198">
        <f ca="1"/>
        <v>2318729</v>
      </c>
      <c r="X1474" s="85">
        <f t="shared" ref="X1474:X1505" ca="1" si="290">(V1474-V1473)/V1473</f>
        <v>8.819241982507281E-2</v>
      </c>
      <c r="AR1474" s="25" vm="748">
        <f t="shared" ca="1" si="286"/>
        <v>46022</v>
      </c>
      <c r="AS1474">
        <f t="shared" ca="1" si="287"/>
        <v>247935666.49999997</v>
      </c>
      <c r="AT1474" t="str">
        <f t="shared" ca="1" si="241"/>
        <v/>
      </c>
      <c r="AU1474" s="25" vm="772">
        <f t="shared" ref="AU1474:AU1475" ca="1" si="291">U1474</f>
        <v>46029</v>
      </c>
      <c r="AV1474">
        <f t="shared" ref="AV1474:AV1475" ca="1" si="292">V1474*W1474</f>
        <v>34618623.969999999</v>
      </c>
      <c r="AW1474" s="213" t="str">
        <f t="shared" ca="1" si="242"/>
        <v/>
      </c>
    </row>
    <row r="1475" spans="1:49" x14ac:dyDescent="0.25">
      <c r="A1475" vm="754">
        <f ca="1"/>
        <v>46024</v>
      </c>
      <c r="B1475" vm="7199">
        <f ca="1"/>
        <v>21.6</v>
      </c>
      <c r="C1475" vm="7200">
        <f ca="1"/>
        <v>9182010</v>
      </c>
      <c r="D1475" s="85">
        <f t="shared" ca="1" si="243"/>
        <v>-5.6768558951964948E-2</v>
      </c>
      <c r="U1475" vm="778">
        <f ca="1"/>
        <v>46030</v>
      </c>
      <c r="V1475" vm="7201">
        <f ca="1"/>
        <v>13.68</v>
      </c>
      <c r="W1475" vm="7202">
        <f ca="1"/>
        <v>3795810</v>
      </c>
      <c r="X1475" s="85">
        <f t="shared" ca="1" si="290"/>
        <v>-8.3724045545880782E-2</v>
      </c>
      <c r="AR1475" s="25" vm="754">
        <f t="shared" ref="AR1475" ca="1" si="293">A1475</f>
        <v>46024</v>
      </c>
      <c r="AS1475">
        <f t="shared" ref="AS1475" ca="1" si="294">B1475*C1475</f>
        <v>198331416</v>
      </c>
      <c r="AT1475" t="str">
        <f t="shared" ca="1" si="241"/>
        <v/>
      </c>
      <c r="AU1475" s="25" vm="778">
        <f t="shared" ca="1" si="291"/>
        <v>46030</v>
      </c>
      <c r="AV1475">
        <f t="shared" ca="1" si="292"/>
        <v>51926680.799999997</v>
      </c>
      <c r="AW1475" s="213">
        <f t="shared" ca="1" si="242"/>
        <v>58.516576775402577</v>
      </c>
    </row>
    <row r="1476" spans="1:49" x14ac:dyDescent="0.25">
      <c r="A1476" vm="760">
        <f ca="1"/>
        <v>46027</v>
      </c>
      <c r="B1476" vm="7203">
        <f ca="1"/>
        <v>19.21</v>
      </c>
      <c r="C1476" vm="7204">
        <f ca="1"/>
        <v>16460019</v>
      </c>
      <c r="D1476" s="85">
        <f t="shared" ca="1" si="243"/>
        <v>-0.11064814814814816</v>
      </c>
      <c r="U1476" vm="8">
        <f ca="1"/>
        <v>46031</v>
      </c>
      <c r="V1476" vm="7205">
        <f ca="1"/>
        <v>11.72</v>
      </c>
      <c r="W1476" vm="7206">
        <f ca="1"/>
        <v>6273170</v>
      </c>
      <c r="X1476" s="85">
        <f t="shared" ca="1" si="290"/>
        <v>-0.14327485380116953</v>
      </c>
      <c r="AR1476" s="25" vm="760">
        <f t="shared" ref="AR1476:AR1477" ca="1" si="295">A1476</f>
        <v>46027</v>
      </c>
      <c r="AS1476">
        <f t="shared" ref="AS1476:AS1477" ca="1" si="296">B1476*C1476</f>
        <v>316196964.99000001</v>
      </c>
      <c r="AT1476" s="189">
        <f t="shared" ca="1" si="241"/>
        <v>49.13417973775632</v>
      </c>
      <c r="AU1476" s="25" vm="8">
        <f t="shared" ref="AU1476" ca="1" si="297">U1476</f>
        <v>46031</v>
      </c>
      <c r="AV1476">
        <f t="shared" ref="AV1476" ca="1" si="298">V1476*W1476</f>
        <v>73521552.400000006</v>
      </c>
      <c r="AW1476" s="213">
        <f t="shared" ca="1" si="242"/>
        <v>96.707799897822113</v>
      </c>
    </row>
    <row r="1477" spans="1:49" x14ac:dyDescent="0.25">
      <c r="A1477" vm="766">
        <f ca="1"/>
        <v>46028</v>
      </c>
      <c r="B1477" vm="7207">
        <f ca="1"/>
        <v>18.690000000000001</v>
      </c>
      <c r="C1477" vm="7208">
        <f ca="1"/>
        <v>10112732</v>
      </c>
      <c r="D1477" s="85">
        <f t="shared" ca="1" si="243"/>
        <v>-2.7069234773555415E-2</v>
      </c>
      <c r="U1477" vm="789">
        <f ca="1"/>
        <v>46034</v>
      </c>
      <c r="V1477" vm="7209">
        <f ca="1"/>
        <v>13.45</v>
      </c>
      <c r="W1477" vm="7210">
        <f ca="1"/>
        <v>3708428</v>
      </c>
      <c r="X1477" s="85">
        <f t="shared" ca="1" si="290"/>
        <v>0.14761092150170635</v>
      </c>
      <c r="AR1477" s="25" vm="766">
        <f t="shared" ca="1" si="295"/>
        <v>46028</v>
      </c>
      <c r="AS1477">
        <f t="shared" ca="1" si="296"/>
        <v>189006961.08000001</v>
      </c>
      <c r="AT1477" t="str">
        <f t="shared" ref="AT1477:AT1508" ca="1" si="299">IF(AND($AS1477 &gt;= $BI$2, $C1477 &gt;= $BJ$2), ($C1477 / $BK$2) * 100, "")</f>
        <v/>
      </c>
      <c r="AU1477" s="25" vm="789">
        <f t="shared" ref="AU1477" ca="1" si="300">U1477</f>
        <v>46034</v>
      </c>
      <c r="AV1477">
        <f t="shared" ref="AV1477" ca="1" si="301">V1477*W1477</f>
        <v>49878356.599999994</v>
      </c>
      <c r="AW1477" s="213">
        <f t="shared" ca="1" si="242"/>
        <v>57.169487350012936</v>
      </c>
    </row>
    <row r="1478" spans="1:49" x14ac:dyDescent="0.25">
      <c r="A1478" vm="772">
        <f ca="1"/>
        <v>46029</v>
      </c>
      <c r="B1478" vm="7211">
        <f ca="1"/>
        <v>19.77</v>
      </c>
      <c r="C1478" vm="7212">
        <f ca="1"/>
        <v>8628411</v>
      </c>
      <c r="D1478" s="85">
        <f t="shared" ca="1" si="243"/>
        <v>5.778491171749589E-2</v>
      </c>
      <c r="U1478" vm="795">
        <f ca="1"/>
        <v>46035</v>
      </c>
      <c r="V1478" vm="7213">
        <f ca="1"/>
        <v>13.89</v>
      </c>
      <c r="W1478" vm="7214">
        <f ca="1"/>
        <v>3009122</v>
      </c>
      <c r="X1478" s="85">
        <f t="shared" ca="1" si="290"/>
        <v>3.2713754646840246E-2</v>
      </c>
      <c r="AR1478" s="25" vm="772">
        <f t="shared" ref="AR1478:AR1479" ca="1" si="302">A1478</f>
        <v>46029</v>
      </c>
      <c r="AS1478">
        <f t="shared" ref="AS1478:AS1479" ca="1" si="303">B1478*C1478</f>
        <v>170583685.47</v>
      </c>
      <c r="AT1478" t="str">
        <f t="shared" ca="1" si="299"/>
        <v/>
      </c>
      <c r="AU1478" s="25" vm="795">
        <f t="shared" ref="AU1478:AU1486" ca="1" si="304">U1478</f>
        <v>46035</v>
      </c>
      <c r="AV1478">
        <f t="shared" ref="AV1478:AV1486" ca="1" si="305">V1478*W1478</f>
        <v>41796704.579999998</v>
      </c>
      <c r="AW1478" s="213">
        <f t="shared" ca="1" si="242"/>
        <v>46.388917922539044</v>
      </c>
    </row>
    <row r="1479" spans="1:49" x14ac:dyDescent="0.25">
      <c r="A1479" vm="778">
        <f ca="1"/>
        <v>46030</v>
      </c>
      <c r="B1479" vm="7215">
        <f ca="1"/>
        <v>18.22</v>
      </c>
      <c r="C1479" vm="7216">
        <f ca="1"/>
        <v>13321429</v>
      </c>
      <c r="D1479" s="85">
        <f t="shared" ca="1" si="243"/>
        <v>-7.8401618614061752E-2</v>
      </c>
      <c r="U1479" vm="801">
        <f ca="1"/>
        <v>46036</v>
      </c>
      <c r="V1479" vm="7217">
        <f ca="1"/>
        <v>12.25</v>
      </c>
      <c r="W1479" vm="7218">
        <f ca="1"/>
        <v>5256492</v>
      </c>
      <c r="X1479" s="85">
        <f t="shared" ca="1" si="290"/>
        <v>-0.11807055435565159</v>
      </c>
      <c r="AR1479" s="25" vm="778">
        <f t="shared" ca="1" si="302"/>
        <v>46030</v>
      </c>
      <c r="AS1479">
        <f t="shared" ca="1" si="303"/>
        <v>242716436.38</v>
      </c>
      <c r="AT1479" t="str">
        <f t="shared" ca="1" si="299"/>
        <v/>
      </c>
      <c r="AU1479" s="25" vm="801">
        <f t="shared" ca="1" si="304"/>
        <v>46036</v>
      </c>
      <c r="AV1479">
        <f t="shared" ca="1" si="305"/>
        <v>64392027</v>
      </c>
      <c r="AW1479" s="213">
        <f t="shared" ref="AW1479:AW1505" ca="1" si="306">IF(AND($AV1479 &gt;= $BM$2, $W1479 &gt;= $BN$2), ($W1479 / $BO$2) * 100, "")</f>
        <v>81.034592797660949</v>
      </c>
    </row>
    <row r="1480" spans="1:49" x14ac:dyDescent="0.25">
      <c r="A1480" vm="8">
        <f ca="1"/>
        <v>46031</v>
      </c>
      <c r="B1480" vm="7219">
        <f ca="1"/>
        <v>15.73</v>
      </c>
      <c r="C1480" vm="7220">
        <f ca="1"/>
        <v>23105279</v>
      </c>
      <c r="D1480" s="85">
        <f t="shared" ref="D1480:D1508" ca="1" si="307">(B1480-B1479)/B1479</f>
        <v>-0.1366630076838638</v>
      </c>
      <c r="U1480" vm="87">
        <f ca="1"/>
        <v>46037</v>
      </c>
      <c r="V1480" vm="7221">
        <f ca="1"/>
        <v>11.99</v>
      </c>
      <c r="W1480" vm="7222">
        <f ca="1"/>
        <v>3287415</v>
      </c>
      <c r="X1480" s="85">
        <f t="shared" ca="1" si="290"/>
        <v>-2.1224489795918351E-2</v>
      </c>
      <c r="AR1480" s="25" vm="8">
        <f t="shared" ref="AR1480" ca="1" si="308">A1480</f>
        <v>46031</v>
      </c>
      <c r="AS1480">
        <f t="shared" ref="AS1480" ca="1" si="309">B1480*C1480</f>
        <v>363446038.67000002</v>
      </c>
      <c r="AT1480">
        <f t="shared" ca="1" si="299"/>
        <v>68.970693853816726</v>
      </c>
      <c r="AU1480" s="25" vm="87">
        <f t="shared" ca="1" si="304"/>
        <v>46037</v>
      </c>
      <c r="AV1480">
        <f t="shared" ca="1" si="305"/>
        <v>39416105.850000001</v>
      </c>
      <c r="AW1480" s="213" t="str">
        <f t="shared" ca="1" si="306"/>
        <v/>
      </c>
    </row>
    <row r="1481" spans="1:49" x14ac:dyDescent="0.25">
      <c r="A1481" vm="789">
        <f ca="1"/>
        <v>46034</v>
      </c>
      <c r="B1481" vm="7223">
        <f ca="1"/>
        <v>18</v>
      </c>
      <c r="C1481" vm="7224">
        <f ca="1"/>
        <v>15742106</v>
      </c>
      <c r="D1481" s="85">
        <f t="shared" ca="1" si="307"/>
        <v>0.14431023521932609</v>
      </c>
      <c r="U1481" vm="81">
        <f ca="1"/>
        <v>46038</v>
      </c>
      <c r="V1481" vm="7225">
        <f ca="1"/>
        <v>12.27</v>
      </c>
      <c r="W1481" vm="7226">
        <f ca="1"/>
        <v>2672709</v>
      </c>
      <c r="X1481" s="85">
        <f t="shared" ca="1" si="290"/>
        <v>2.3352793994995777E-2</v>
      </c>
      <c r="AR1481" s="25" vm="789">
        <f t="shared" ref="AR1481" ca="1" si="310">A1481</f>
        <v>46034</v>
      </c>
      <c r="AS1481">
        <f t="shared" ref="AS1481" ca="1" si="311">B1481*C1481</f>
        <v>283357908</v>
      </c>
      <c r="AT1481" t="str">
        <f t="shared" ca="1" si="299"/>
        <v/>
      </c>
      <c r="AU1481" s="25" vm="81">
        <f t="shared" ca="1" si="304"/>
        <v>46038</v>
      </c>
      <c r="AV1481">
        <f t="shared" ca="1" si="305"/>
        <v>32794139.43</v>
      </c>
      <c r="AW1481" s="213" t="str">
        <f t="shared" ca="1" si="306"/>
        <v/>
      </c>
    </row>
    <row r="1482" spans="1:49" x14ac:dyDescent="0.25">
      <c r="A1482" vm="795">
        <f ca="1"/>
        <v>46035</v>
      </c>
      <c r="B1482" vm="7227">
        <f ca="1"/>
        <v>18.600000000000001</v>
      </c>
      <c r="C1482" vm="7228">
        <f ca="1"/>
        <v>11404302</v>
      </c>
      <c r="D1482" s="85">
        <f t="shared" ca="1" si="307"/>
        <v>3.3333333333333409E-2</v>
      </c>
      <c r="U1482" vm="7">
        <f ca="1"/>
        <v>46041</v>
      </c>
      <c r="V1482" vm="18">
        <f ca="1"/>
        <v>14.44</v>
      </c>
      <c r="W1482" vm="13">
        <f ca="1"/>
        <v>6486726</v>
      </c>
      <c r="X1482" s="85">
        <f t="shared" ca="1" si="290"/>
        <v>0.17685411572942136</v>
      </c>
      <c r="AR1482" s="25" vm="795">
        <f t="shared" ref="AR1482:AR1489" ca="1" si="312">A1482</f>
        <v>46035</v>
      </c>
      <c r="AS1482">
        <f t="shared" ref="AS1482:AS1489" ca="1" si="313">B1482*C1482</f>
        <v>212120017.20000002</v>
      </c>
      <c r="AT1482" t="str">
        <f t="shared" ca="1" si="299"/>
        <v/>
      </c>
      <c r="AU1482" s="25" vm="7">
        <f t="shared" ca="1" si="304"/>
        <v>46041</v>
      </c>
      <c r="AV1482">
        <f t="shared" ca="1" si="305"/>
        <v>93668323.439999998</v>
      </c>
      <c r="AW1482" s="213">
        <f t="shared" ca="1" si="306"/>
        <v>100</v>
      </c>
    </row>
    <row r="1483" spans="1:49" x14ac:dyDescent="0.25">
      <c r="A1483" vm="801">
        <f ca="1"/>
        <v>46036</v>
      </c>
      <c r="B1483" vm="7229">
        <f ca="1"/>
        <v>16.47</v>
      </c>
      <c r="C1483" vm="7230">
        <f ca="1"/>
        <v>21438856</v>
      </c>
      <c r="D1483" s="85">
        <f t="shared" ca="1" si="307"/>
        <v>-0.11451612903225819</v>
      </c>
      <c r="U1483" vm="5">
        <f ca="1"/>
        <v>46042</v>
      </c>
      <c r="V1483" vm="7231">
        <f ca="1"/>
        <v>16.690000000000001</v>
      </c>
      <c r="W1483" vm="7232">
        <f ca="1"/>
        <v>6239023</v>
      </c>
      <c r="X1483" s="85">
        <f t="shared" ca="1" si="290"/>
        <v>0.15581717451523558</v>
      </c>
      <c r="AR1483" s="25" vm="801">
        <f t="shared" ca="1" si="312"/>
        <v>46036</v>
      </c>
      <c r="AS1483">
        <f t="shared" ca="1" si="313"/>
        <v>353097958.31999999</v>
      </c>
      <c r="AT1483">
        <f t="shared" ca="1" si="299"/>
        <v>63.996317627329312</v>
      </c>
      <c r="AU1483" s="25" vm="5">
        <f t="shared" ca="1" si="304"/>
        <v>46042</v>
      </c>
      <c r="AV1483">
        <f t="shared" ca="1" si="305"/>
        <v>104129293.87</v>
      </c>
      <c r="AW1483" s="213">
        <f t="shared" ca="1" si="306"/>
        <v>96.181386418973148</v>
      </c>
    </row>
    <row r="1484" spans="1:49" x14ac:dyDescent="0.25">
      <c r="A1484" vm="87">
        <f ca="1"/>
        <v>46037</v>
      </c>
      <c r="B1484" vm="7233">
        <f ca="1"/>
        <v>16.13</v>
      </c>
      <c r="C1484" vm="7234">
        <f ca="1"/>
        <v>13928445</v>
      </c>
      <c r="D1484" s="85">
        <f t="shared" ca="1" si="307"/>
        <v>-2.0643594414086211E-2</v>
      </c>
      <c r="U1484" vm="828">
        <f ca="1"/>
        <v>46043</v>
      </c>
      <c r="V1484" vm="7235">
        <f ca="1"/>
        <v>20.07</v>
      </c>
      <c r="W1484" vm="7236">
        <f ca="1"/>
        <v>5560897</v>
      </c>
      <c r="X1484" s="85">
        <f t="shared" ca="1" si="290"/>
        <v>0.20251647693229471</v>
      </c>
      <c r="AR1484" s="25" vm="87">
        <f t="shared" ca="1" si="312"/>
        <v>46037</v>
      </c>
      <c r="AS1484">
        <f t="shared" ca="1" si="313"/>
        <v>224665817.84999999</v>
      </c>
      <c r="AT1484" t="str">
        <f t="shared" ca="1" si="299"/>
        <v/>
      </c>
      <c r="AU1484" s="25" vm="828">
        <f t="shared" ca="1" si="304"/>
        <v>46043</v>
      </c>
      <c r="AV1484">
        <f t="shared" ca="1" si="305"/>
        <v>111607202.79000001</v>
      </c>
      <c r="AW1484" s="213">
        <f t="shared" ca="1" si="306"/>
        <v>85.727329935008811</v>
      </c>
    </row>
    <row r="1485" spans="1:49" x14ac:dyDescent="0.25">
      <c r="A1485" vm="81">
        <f ca="1"/>
        <v>46038</v>
      </c>
      <c r="B1485" vm="7237">
        <f ca="1"/>
        <v>16.420000000000002</v>
      </c>
      <c r="C1485" vm="7238">
        <f ca="1"/>
        <v>11510734</v>
      </c>
      <c r="D1485" s="85">
        <f t="shared" ca="1" si="307"/>
        <v>1.7978921264724286E-2</v>
      </c>
      <c r="U1485" vm="63">
        <f ca="1"/>
        <v>46044</v>
      </c>
      <c r="V1485" vm="7239">
        <f ca="1"/>
        <v>19.45</v>
      </c>
      <c r="W1485" vm="7240">
        <f ca="1"/>
        <v>3855418</v>
      </c>
      <c r="X1485" s="85">
        <f t="shared" ca="1" si="290"/>
        <v>-3.0891878425510763E-2</v>
      </c>
      <c r="AR1485" s="25" vm="81">
        <f t="shared" ca="1" si="312"/>
        <v>46038</v>
      </c>
      <c r="AS1485">
        <f t="shared" ca="1" si="313"/>
        <v>189006252.28000003</v>
      </c>
      <c r="AT1485" t="str">
        <f t="shared" ca="1" si="299"/>
        <v/>
      </c>
      <c r="AU1485" s="25" vm="63">
        <f t="shared" ca="1" si="304"/>
        <v>46044</v>
      </c>
      <c r="AV1485">
        <f t="shared" ca="1" si="305"/>
        <v>74987880.099999994</v>
      </c>
      <c r="AW1485" s="213">
        <f t="shared" ca="1" si="306"/>
        <v>59.435499510847237</v>
      </c>
    </row>
    <row r="1486" spans="1:49" x14ac:dyDescent="0.25">
      <c r="A1486" vm="5">
        <f ca="1"/>
        <v>46042</v>
      </c>
      <c r="B1486" vm="15">
        <f ca="1"/>
        <v>22.44</v>
      </c>
      <c r="C1486" vm="10">
        <f ca="1"/>
        <v>33500140</v>
      </c>
      <c r="D1486" s="85">
        <f t="shared" ca="1" si="307"/>
        <v>0.36662606577344697</v>
      </c>
      <c r="U1486" vm="839">
        <f ca="1"/>
        <v>46045</v>
      </c>
      <c r="V1486" vm="7241">
        <f ca="1"/>
        <v>21.02</v>
      </c>
      <c r="W1486" vm="7242">
        <f ca="1"/>
        <v>3843023</v>
      </c>
      <c r="X1486" s="85">
        <f t="shared" ca="1" si="290"/>
        <v>8.0719794344473031E-2</v>
      </c>
      <c r="AR1486" s="25" vm="5">
        <f t="shared" ca="1" si="312"/>
        <v>46042</v>
      </c>
      <c r="AS1486">
        <f t="shared" ca="1" si="313"/>
        <v>751743141.60000002</v>
      </c>
      <c r="AT1486">
        <f t="shared" ca="1" si="299"/>
        <v>100</v>
      </c>
      <c r="AU1486" s="25" vm="839">
        <f t="shared" ca="1" si="304"/>
        <v>46045</v>
      </c>
      <c r="AV1486">
        <f t="shared" ca="1" si="305"/>
        <v>80780343.459999993</v>
      </c>
      <c r="AW1486" s="213">
        <f t="shared" ca="1" si="306"/>
        <v>59.244416983236228</v>
      </c>
    </row>
    <row r="1487" spans="1:49" x14ac:dyDescent="0.25">
      <c r="A1487" vm="828">
        <f ca="1"/>
        <v>46043</v>
      </c>
      <c r="B1487" vm="7243">
        <f ca="1"/>
        <v>27</v>
      </c>
      <c r="C1487" vm="7244">
        <f ca="1"/>
        <v>32374238</v>
      </c>
      <c r="D1487" s="85">
        <f t="shared" ca="1" si="307"/>
        <v>0.20320855614973254</v>
      </c>
      <c r="U1487" vm="845">
        <f ca="1"/>
        <v>46048</v>
      </c>
      <c r="V1487" vm="7245">
        <f ca="1"/>
        <v>23.6</v>
      </c>
      <c r="W1487" vm="7246">
        <f ca="1"/>
        <v>3280637</v>
      </c>
      <c r="X1487" s="85">
        <f t="shared" ca="1" si="290"/>
        <v>0.12274024738344443</v>
      </c>
      <c r="AR1487" s="25" vm="828">
        <f t="shared" ca="1" si="312"/>
        <v>46043</v>
      </c>
      <c r="AS1487">
        <f t="shared" ca="1" si="313"/>
        <v>874104426</v>
      </c>
      <c r="AT1487">
        <f t="shared" ca="1" si="299"/>
        <v>96.639112552962473</v>
      </c>
      <c r="AU1487" s="25" vm="845">
        <f t="shared" ref="AU1487:AU1491" ca="1" si="314">U1487</f>
        <v>46048</v>
      </c>
      <c r="AV1487">
        <f t="shared" ref="AV1487:AV1491" ca="1" si="315">V1487*W1487</f>
        <v>77423033.200000003</v>
      </c>
      <c r="AW1487" s="213">
        <f t="shared" ca="1" si="306"/>
        <v>50.574619615504034</v>
      </c>
    </row>
    <row r="1488" spans="1:49" x14ac:dyDescent="0.25">
      <c r="A1488" vm="63">
        <f ca="1"/>
        <v>46044</v>
      </c>
      <c r="B1488" vm="7247">
        <f ca="1"/>
        <v>26.15</v>
      </c>
      <c r="C1488" vm="7248">
        <f ca="1"/>
        <v>30988890</v>
      </c>
      <c r="D1488" s="85">
        <f t="shared" ca="1" si="307"/>
        <v>-3.1481481481481534E-2</v>
      </c>
      <c r="U1488" vm="851">
        <f ca="1"/>
        <v>46049</v>
      </c>
      <c r="V1488" vm="7249">
        <f ca="1"/>
        <v>23.15</v>
      </c>
      <c r="W1488" vm="7250">
        <f ca="1"/>
        <v>2045398</v>
      </c>
      <c r="X1488" s="85">
        <f t="shared" ca="1" si="290"/>
        <v>-1.9067796610169611E-2</v>
      </c>
      <c r="AR1488" s="25" vm="63">
        <f t="shared" ca="1" si="312"/>
        <v>46044</v>
      </c>
      <c r="AS1488">
        <f t="shared" ca="1" si="313"/>
        <v>810359473.5</v>
      </c>
      <c r="AT1488">
        <f t="shared" ca="1" si="299"/>
        <v>92.503762670842576</v>
      </c>
      <c r="AU1488" s="25" vm="851">
        <f t="shared" ca="1" si="314"/>
        <v>46049</v>
      </c>
      <c r="AV1488">
        <f t="shared" ca="1" si="315"/>
        <v>47350963.699999996</v>
      </c>
      <c r="AW1488" s="213">
        <f t="shared" ca="1" si="306"/>
        <v>31.532054845541495</v>
      </c>
    </row>
    <row r="1489" spans="1:49" x14ac:dyDescent="0.25">
      <c r="A1489" vm="839">
        <f ca="1"/>
        <v>46045</v>
      </c>
      <c r="B1489" vm="7034">
        <f ca="1"/>
        <v>28.3</v>
      </c>
      <c r="C1489" vm="7251">
        <f ca="1"/>
        <v>20808484</v>
      </c>
      <c r="D1489" s="85">
        <f t="shared" ca="1" si="307"/>
        <v>8.2217973231357641E-2</v>
      </c>
      <c r="U1489" vm="857">
        <f ca="1"/>
        <v>46050</v>
      </c>
      <c r="V1489" vm="7252">
        <f ca="1"/>
        <v>22.59</v>
      </c>
      <c r="W1489" vm="7253">
        <f ca="1"/>
        <v>2139988</v>
      </c>
      <c r="X1489" s="85">
        <f t="shared" ca="1" si="290"/>
        <v>-2.4190064794816359E-2</v>
      </c>
      <c r="AR1489" s="25" vm="839">
        <f t="shared" ca="1" si="312"/>
        <v>46045</v>
      </c>
      <c r="AS1489">
        <f t="shared" ca="1" si="313"/>
        <v>588880097.20000005</v>
      </c>
      <c r="AT1489">
        <f t="shared" ca="1" si="299"/>
        <v>62.114618028461962</v>
      </c>
      <c r="AU1489" s="25" vm="857">
        <f t="shared" ca="1" si="314"/>
        <v>46050</v>
      </c>
      <c r="AV1489">
        <f t="shared" ca="1" si="315"/>
        <v>48342328.920000002</v>
      </c>
      <c r="AW1489" s="213">
        <f t="shared" ca="1" si="306"/>
        <v>32.990263501186881</v>
      </c>
    </row>
    <row r="1490" spans="1:49" x14ac:dyDescent="0.25">
      <c r="A1490" vm="845">
        <f ca="1"/>
        <v>46048</v>
      </c>
      <c r="B1490" vm="7254">
        <f ca="1"/>
        <v>31.79</v>
      </c>
      <c r="C1490" vm="7255">
        <f ca="1"/>
        <v>26432611</v>
      </c>
      <c r="D1490" s="85">
        <f t="shared" ca="1" si="307"/>
        <v>0.12332155477031796</v>
      </c>
      <c r="U1490" vm="862">
        <f ca="1"/>
        <v>46051</v>
      </c>
      <c r="V1490" vm="7256">
        <f ca="1"/>
        <v>24.21</v>
      </c>
      <c r="W1490" vm="7257">
        <f ca="1"/>
        <v>2279795</v>
      </c>
      <c r="X1490" s="85">
        <f t="shared" ca="1" si="290"/>
        <v>7.1713147410358613E-2</v>
      </c>
      <c r="AR1490" s="25" vm="845">
        <f t="shared" ref="AR1490:AR1494" ca="1" si="316">A1490</f>
        <v>46048</v>
      </c>
      <c r="AS1490">
        <f t="shared" ref="AS1490:AS1494" ca="1" si="317">B1490*C1490</f>
        <v>840292703.68999994</v>
      </c>
      <c r="AT1490">
        <f t="shared" ca="1" si="299"/>
        <v>78.90298667408554</v>
      </c>
      <c r="AU1490" s="25" vm="862">
        <f t="shared" ca="1" si="314"/>
        <v>46051</v>
      </c>
      <c r="AV1490">
        <f t="shared" ca="1" si="315"/>
        <v>55193836.950000003</v>
      </c>
      <c r="AW1490" s="213">
        <f t="shared" ca="1" si="306"/>
        <v>35.145541834201104</v>
      </c>
    </row>
    <row r="1491" spans="1:49" x14ac:dyDescent="0.25">
      <c r="A1491" vm="851">
        <f ca="1"/>
        <v>46049</v>
      </c>
      <c r="B1491" vm="7258">
        <f ca="1"/>
        <v>31.17</v>
      </c>
      <c r="C1491" vm="7259">
        <f ca="1"/>
        <v>20685955</v>
      </c>
      <c r="D1491" s="85">
        <f t="shared" ca="1" si="307"/>
        <v>-1.9502988361119768E-2</v>
      </c>
      <c r="U1491" vm="22">
        <f ca="1"/>
        <v>46052</v>
      </c>
      <c r="V1491" vm="48">
        <f ca="1"/>
        <v>30.26</v>
      </c>
      <c r="W1491" vm="33">
        <f ca="1"/>
        <v>2386268</v>
      </c>
      <c r="X1491" s="85">
        <f t="shared" ca="1" si="290"/>
        <v>0.2498967368855845</v>
      </c>
      <c r="AR1491" s="25" vm="851">
        <f t="shared" ca="1" si="316"/>
        <v>46049</v>
      </c>
      <c r="AS1491">
        <f t="shared" ca="1" si="317"/>
        <v>644781217.35000002</v>
      </c>
      <c r="AT1491">
        <f t="shared" ca="1" si="299"/>
        <v>61.748861348042126</v>
      </c>
      <c r="AU1491" s="25" vm="22">
        <f t="shared" ca="1" si="314"/>
        <v>46052</v>
      </c>
      <c r="AV1491">
        <f t="shared" ca="1" si="315"/>
        <v>72208469.680000007</v>
      </c>
      <c r="AW1491" s="213">
        <f t="shared" ca="1" si="306"/>
        <v>36.786939975574732</v>
      </c>
    </row>
    <row r="1492" spans="1:49" x14ac:dyDescent="0.25">
      <c r="A1492" vm="857">
        <f ca="1"/>
        <v>46050</v>
      </c>
      <c r="B1492" vm="7260">
        <f ca="1"/>
        <v>30.43</v>
      </c>
      <c r="C1492" vm="7261">
        <f ca="1"/>
        <v>24590095</v>
      </c>
      <c r="D1492" s="85">
        <f t="shared" ca="1" si="307"/>
        <v>-2.3740776387552197E-2</v>
      </c>
      <c r="U1492" vm="61">
        <f ca="1"/>
        <v>46055</v>
      </c>
      <c r="V1492" vm="7262">
        <f ca="1"/>
        <v>14.86</v>
      </c>
      <c r="W1492" vm="7263">
        <f ca="1"/>
        <v>5909735</v>
      </c>
      <c r="X1492" s="85">
        <f t="shared" ca="1" si="290"/>
        <v>-0.50892267019167226</v>
      </c>
      <c r="AR1492" s="25" vm="857">
        <f t="shared" ca="1" si="316"/>
        <v>46050</v>
      </c>
      <c r="AS1492">
        <f t="shared" ca="1" si="317"/>
        <v>748276590.85000002</v>
      </c>
      <c r="AT1492">
        <f t="shared" ca="1" si="299"/>
        <v>73.402961898069691</v>
      </c>
      <c r="AU1492" s="25" vm="61">
        <f t="shared" ref="AU1492" ca="1" si="318">U1492</f>
        <v>46055</v>
      </c>
      <c r="AV1492">
        <f t="shared" ref="AV1492" ca="1" si="319">V1492*W1492</f>
        <v>87818662.099999994</v>
      </c>
      <c r="AW1492" s="213">
        <f t="shared" ca="1" si="306"/>
        <v>91.105050529342535</v>
      </c>
    </row>
    <row r="1493" spans="1:49" x14ac:dyDescent="0.25">
      <c r="A1493" vm="862">
        <f ca="1"/>
        <v>46051</v>
      </c>
      <c r="B1493" vm="7264">
        <f ca="1"/>
        <v>32.619999999999997</v>
      </c>
      <c r="C1493" vm="7265">
        <f ca="1"/>
        <v>15804865</v>
      </c>
      <c r="D1493" s="85">
        <f t="shared" ca="1" si="307"/>
        <v>7.196845218534334E-2</v>
      </c>
      <c r="U1493" vm="877">
        <f ca="1"/>
        <v>46056</v>
      </c>
      <c r="V1493" vm="7266">
        <f ca="1"/>
        <v>15.52</v>
      </c>
      <c r="W1493" vm="7267">
        <f ca="1"/>
        <v>2666311</v>
      </c>
      <c r="X1493" s="85">
        <f t="shared" ca="1" si="290"/>
        <v>4.4414535666218044E-2</v>
      </c>
      <c r="AR1493" s="25" vm="862">
        <f t="shared" ca="1" si="316"/>
        <v>46051</v>
      </c>
      <c r="AS1493">
        <f t="shared" ca="1" si="317"/>
        <v>515554696.29999995</v>
      </c>
      <c r="AT1493">
        <f t="shared" ca="1" si="299"/>
        <v>47.178504328638624</v>
      </c>
      <c r="AU1493" s="25" vm="877">
        <f t="shared" ref="AU1493:AU1500" ca="1" si="320">U1493</f>
        <v>46056</v>
      </c>
      <c r="AV1493">
        <f t="shared" ref="AV1493:AV1500" ca="1" si="321">V1493*W1493</f>
        <v>41381146.719999999</v>
      </c>
      <c r="AW1493" s="213">
        <f t="shared" ca="1" si="306"/>
        <v>41.104110147399474</v>
      </c>
    </row>
    <row r="1494" spans="1:49" x14ac:dyDescent="0.25">
      <c r="A1494" vm="22">
        <f ca="1"/>
        <v>46052</v>
      </c>
      <c r="B1494" vm="43">
        <f ca="1"/>
        <v>40.67</v>
      </c>
      <c r="C1494" vm="28">
        <f ca="1"/>
        <v>18659908</v>
      </c>
      <c r="D1494" s="85">
        <f t="shared" ca="1" si="307"/>
        <v>0.24678111587982848</v>
      </c>
      <c r="U1494" vm="883">
        <f ca="1"/>
        <v>46057</v>
      </c>
      <c r="V1494" vm="7268">
        <f ca="1"/>
        <v>16.7</v>
      </c>
      <c r="W1494" vm="7269">
        <f ca="1"/>
        <v>1849453</v>
      </c>
      <c r="X1494" s="85">
        <f t="shared" ca="1" si="290"/>
        <v>7.6030927835051526E-2</v>
      </c>
      <c r="AR1494" s="25" vm="22">
        <f t="shared" ca="1" si="316"/>
        <v>46052</v>
      </c>
      <c r="AS1494">
        <f t="shared" ca="1" si="317"/>
        <v>758898458.36000001</v>
      </c>
      <c r="AT1494">
        <f t="shared" ca="1" si="299"/>
        <v>55.7009851302114</v>
      </c>
      <c r="AU1494" s="25" vm="883">
        <f t="shared" ca="1" si="320"/>
        <v>46057</v>
      </c>
      <c r="AV1494">
        <f t="shared" ca="1" si="321"/>
        <v>30885865.099999998</v>
      </c>
      <c r="AW1494" s="213" t="str">
        <f t="shared" ca="1" si="306"/>
        <v/>
      </c>
    </row>
    <row r="1495" spans="1:49" x14ac:dyDescent="0.25">
      <c r="A1495" vm="61">
        <f ca="1"/>
        <v>46055</v>
      </c>
      <c r="B1495" vm="7270">
        <f ca="1"/>
        <v>20.12</v>
      </c>
      <c r="C1495" vm="7271">
        <f ca="1"/>
        <v>29792044</v>
      </c>
      <c r="D1495" s="85">
        <f t="shared" ca="1" si="307"/>
        <v>-0.50528645193016963</v>
      </c>
      <c r="U1495" vm="889">
        <f ca="1"/>
        <v>46058</v>
      </c>
      <c r="V1495" vm="7272">
        <f ca="1"/>
        <v>16.850000000000001</v>
      </c>
      <c r="W1495" vm="7273">
        <f ca="1"/>
        <v>2220178</v>
      </c>
      <c r="X1495" s="85">
        <f t="shared" ca="1" si="290"/>
        <v>8.9820359281438406E-3</v>
      </c>
      <c r="AR1495" s="25" vm="61">
        <f t="shared" ref="AR1495" ca="1" si="322">A1495</f>
        <v>46055</v>
      </c>
      <c r="AS1495">
        <f t="shared" ref="AS1495" ca="1" si="323">B1495*C1495</f>
        <v>599415925.27999997</v>
      </c>
      <c r="AT1495">
        <f t="shared" ca="1" si="299"/>
        <v>88.931102974495033</v>
      </c>
      <c r="AU1495" s="25" vm="889">
        <f t="shared" ca="1" si="320"/>
        <v>46058</v>
      </c>
      <c r="AV1495">
        <f t="shared" ca="1" si="321"/>
        <v>37409999.300000004</v>
      </c>
      <c r="AW1495" s="213" t="str">
        <f t="shared" ca="1" si="306"/>
        <v/>
      </c>
    </row>
    <row r="1496" spans="1:49" x14ac:dyDescent="0.25">
      <c r="A1496" vm="877">
        <f ca="1"/>
        <v>46056</v>
      </c>
      <c r="B1496" vm="7274">
        <f ca="1"/>
        <v>21.08</v>
      </c>
      <c r="C1496" vm="7275">
        <f ca="1"/>
        <v>12656027</v>
      </c>
      <c r="D1496" s="85">
        <f t="shared" ca="1" si="307"/>
        <v>4.7713717693836845E-2</v>
      </c>
      <c r="U1496" vm="894">
        <f ca="1"/>
        <v>46059</v>
      </c>
      <c r="V1496" vm="6977">
        <f ca="1"/>
        <v>16.14</v>
      </c>
      <c r="W1496" vm="7276">
        <f ca="1"/>
        <v>2260981</v>
      </c>
      <c r="X1496" s="85">
        <f t="shared" ca="1" si="290"/>
        <v>-4.2136498516320522E-2</v>
      </c>
      <c r="AR1496" s="25" vm="877">
        <f t="shared" ref="AR1496:AR1503" ca="1" si="324">A1496</f>
        <v>46056</v>
      </c>
      <c r="AS1496">
        <f t="shared" ref="AS1496:AS1503" ca="1" si="325">B1496*C1496</f>
        <v>266789049.15999997</v>
      </c>
      <c r="AT1496" t="str">
        <f t="shared" ca="1" si="299"/>
        <v/>
      </c>
      <c r="AU1496" s="25" vm="894">
        <f t="shared" ca="1" si="320"/>
        <v>46059</v>
      </c>
      <c r="AV1496">
        <f t="shared" ca="1" si="321"/>
        <v>36492233.340000004</v>
      </c>
      <c r="AW1496" s="213" t="str">
        <f t="shared" ca="1" si="306"/>
        <v/>
      </c>
    </row>
    <row r="1497" spans="1:49" x14ac:dyDescent="0.25">
      <c r="A1497" vm="883">
        <f ca="1"/>
        <v>46057</v>
      </c>
      <c r="B1497" vm="7277">
        <f ca="1"/>
        <v>22.67</v>
      </c>
      <c r="C1497" vm="7278">
        <f ca="1"/>
        <v>13412261</v>
      </c>
      <c r="D1497" s="85">
        <f t="shared" ca="1" si="307"/>
        <v>7.5426944971537166E-2</v>
      </c>
      <c r="U1497" vm="900">
        <f ca="1"/>
        <v>46062</v>
      </c>
      <c r="V1497" vm="7279">
        <f ca="1"/>
        <v>13.9</v>
      </c>
      <c r="W1497" vm="7280">
        <f ca="1"/>
        <v>2593009</v>
      </c>
      <c r="X1497" s="85">
        <f t="shared" ca="1" si="290"/>
        <v>-0.13878562577447337</v>
      </c>
      <c r="AR1497" s="25" vm="883">
        <f t="shared" ca="1" si="324"/>
        <v>46057</v>
      </c>
      <c r="AS1497">
        <f t="shared" ca="1" si="325"/>
        <v>304055956.87</v>
      </c>
      <c r="AT1497" t="str">
        <f t="shared" ca="1" si="299"/>
        <v/>
      </c>
      <c r="AU1497" s="25" vm="900">
        <f t="shared" ca="1" si="320"/>
        <v>46062</v>
      </c>
      <c r="AV1497">
        <f t="shared" ca="1" si="321"/>
        <v>36042825.100000001</v>
      </c>
      <c r="AW1497" s="213" t="str">
        <f t="shared" ca="1" si="306"/>
        <v/>
      </c>
    </row>
    <row r="1498" spans="1:49" x14ac:dyDescent="0.25">
      <c r="A1498" vm="889">
        <f ca="1"/>
        <v>46058</v>
      </c>
      <c r="B1498" vm="7281">
        <f ca="1"/>
        <v>22.85</v>
      </c>
      <c r="C1498" vm="7282">
        <f ca="1"/>
        <v>11919973</v>
      </c>
      <c r="D1498" s="85">
        <f t="shared" ca="1" si="307"/>
        <v>7.9400088222320118E-3</v>
      </c>
      <c r="U1498" vm="906">
        <f ca="1"/>
        <v>46063</v>
      </c>
      <c r="V1498" vm="7283">
        <f ca="1"/>
        <v>13.83</v>
      </c>
      <c r="W1498" vm="7284">
        <f ca="1"/>
        <v>2338299</v>
      </c>
      <c r="X1498" s="85">
        <f t="shared" ca="1" si="290"/>
        <v>-5.0359712230216031E-3</v>
      </c>
      <c r="AR1498" s="25" vm="889">
        <f t="shared" ca="1" si="324"/>
        <v>46058</v>
      </c>
      <c r="AS1498">
        <f t="shared" ca="1" si="325"/>
        <v>272371383.05000001</v>
      </c>
      <c r="AT1498" t="str">
        <f t="shared" ca="1" si="299"/>
        <v/>
      </c>
      <c r="AU1498" s="25" vm="906">
        <f t="shared" ca="1" si="320"/>
        <v>46063</v>
      </c>
      <c r="AV1498">
        <f t="shared" ca="1" si="321"/>
        <v>32338675.170000002</v>
      </c>
      <c r="AW1498" s="213" t="str">
        <f t="shared" ca="1" si="306"/>
        <v/>
      </c>
    </row>
    <row r="1499" spans="1:49" x14ac:dyDescent="0.25">
      <c r="A1499" vm="894">
        <f ca="1"/>
        <v>46059</v>
      </c>
      <c r="B1499" vm="7285">
        <f ca="1"/>
        <v>22.03</v>
      </c>
      <c r="C1499" vm="7286">
        <f ca="1"/>
        <v>11223879</v>
      </c>
      <c r="D1499" s="85">
        <f t="shared" ca="1" si="307"/>
        <v>-3.5886214442013141E-2</v>
      </c>
      <c r="U1499" vm="913">
        <f ca="1"/>
        <v>46064</v>
      </c>
      <c r="V1499" vm="7287">
        <f ca="1"/>
        <v>14.21</v>
      </c>
      <c r="W1499" vm="7288">
        <f ca="1"/>
        <v>1559741</v>
      </c>
      <c r="X1499" s="85">
        <f t="shared" ca="1" si="290"/>
        <v>2.7476500361532957E-2</v>
      </c>
      <c r="AR1499" s="25" vm="894">
        <f t="shared" ca="1" si="324"/>
        <v>46059</v>
      </c>
      <c r="AS1499">
        <f t="shared" ca="1" si="325"/>
        <v>247262054.37</v>
      </c>
      <c r="AT1499" t="str">
        <f t="shared" ca="1" si="299"/>
        <v/>
      </c>
      <c r="AU1499" s="25" vm="913">
        <f t="shared" ca="1" si="320"/>
        <v>46064</v>
      </c>
      <c r="AV1499">
        <f t="shared" ca="1" si="321"/>
        <v>22163919.610000003</v>
      </c>
      <c r="AW1499" s="213" t="str">
        <f t="shared" ca="1" si="306"/>
        <v/>
      </c>
    </row>
    <row r="1500" spans="1:49" x14ac:dyDescent="0.25">
      <c r="A1500" vm="900">
        <f ca="1"/>
        <v>46062</v>
      </c>
      <c r="B1500" vm="7289">
        <f ca="1"/>
        <v>18.59</v>
      </c>
      <c r="C1500" vm="7290">
        <f ca="1"/>
        <v>10803372</v>
      </c>
      <c r="D1500" s="85">
        <f t="shared" ca="1" si="307"/>
        <v>-0.15615070358601912</v>
      </c>
      <c r="U1500" vm="919">
        <f ca="1"/>
        <v>46065</v>
      </c>
      <c r="V1500" vm="7291">
        <f ca="1"/>
        <v>14.2</v>
      </c>
      <c r="W1500" vm="7292">
        <f ca="1"/>
        <v>2108826</v>
      </c>
      <c r="X1500" s="85">
        <f t="shared" ca="1" si="290"/>
        <v>-7.0372976776928657E-4</v>
      </c>
      <c r="AR1500" s="25" vm="900">
        <f t="shared" ca="1" si="324"/>
        <v>46062</v>
      </c>
      <c r="AS1500">
        <f t="shared" ca="1" si="325"/>
        <v>200834685.47999999</v>
      </c>
      <c r="AT1500" t="str">
        <f t="shared" ca="1" si="299"/>
        <v/>
      </c>
      <c r="AU1500" s="25" vm="919">
        <f t="shared" ca="1" si="320"/>
        <v>46065</v>
      </c>
      <c r="AV1500">
        <f t="shared" ca="1" si="321"/>
        <v>29945329.199999999</v>
      </c>
      <c r="AW1500" s="213" t="str">
        <f t="shared" ca="1" si="306"/>
        <v/>
      </c>
    </row>
    <row r="1501" spans="1:49" x14ac:dyDescent="0.25">
      <c r="A1501" vm="906">
        <f ca="1"/>
        <v>46063</v>
      </c>
      <c r="B1501" vm="7293">
        <f ca="1"/>
        <v>18.47</v>
      </c>
      <c r="C1501" vm="7294">
        <f ca="1"/>
        <v>9877170</v>
      </c>
      <c r="D1501" s="85">
        <f t="shared" ca="1" si="307"/>
        <v>-6.4550833781603549E-3</v>
      </c>
      <c r="U1501" vm="925">
        <f ca="1"/>
        <v>46066</v>
      </c>
      <c r="V1501" vm="7295">
        <f ca="1"/>
        <v>14.17</v>
      </c>
      <c r="W1501" vm="7296">
        <f ca="1"/>
        <v>999089</v>
      </c>
      <c r="X1501" s="85">
        <f t="shared" ca="1" si="290"/>
        <v>-2.1126760563379833E-3</v>
      </c>
      <c r="AR1501" s="25" vm="906">
        <f t="shared" ca="1" si="324"/>
        <v>46063</v>
      </c>
      <c r="AS1501">
        <f t="shared" ca="1" si="325"/>
        <v>182431329.89999998</v>
      </c>
      <c r="AT1501" t="str">
        <f t="shared" ca="1" si="299"/>
        <v/>
      </c>
      <c r="AU1501" s="25" vm="925">
        <f t="shared" ref="AU1501" ca="1" si="326">U1501</f>
        <v>46066</v>
      </c>
      <c r="AV1501">
        <f t="shared" ref="AV1501" ca="1" si="327">V1501*W1501</f>
        <v>14157091.130000001</v>
      </c>
      <c r="AW1501" s="213" t="str">
        <f t="shared" ca="1" si="306"/>
        <v/>
      </c>
    </row>
    <row r="1502" spans="1:49" x14ac:dyDescent="0.25">
      <c r="A1502" vm="913">
        <f ca="1"/>
        <v>46064</v>
      </c>
      <c r="B1502" vm="7297">
        <f ca="1"/>
        <v>18.97</v>
      </c>
      <c r="C1502" vm="7298">
        <f ca="1"/>
        <v>8688288</v>
      </c>
      <c r="D1502" s="85">
        <f t="shared" ca="1" si="307"/>
        <v>2.7070925825663238E-2</v>
      </c>
      <c r="U1502" vm="931">
        <f ca="1"/>
        <v>46070</v>
      </c>
      <c r="V1502" vm="7299">
        <f ca="1"/>
        <v>13.01</v>
      </c>
      <c r="W1502" vm="7300">
        <f ca="1"/>
        <v>3166181</v>
      </c>
      <c r="X1502" s="85">
        <f t="shared" ca="1" si="290"/>
        <v>-8.1863091037402969E-2</v>
      </c>
      <c r="AR1502" s="25" vm="913">
        <f t="shared" ca="1" si="324"/>
        <v>46064</v>
      </c>
      <c r="AS1502">
        <f t="shared" ca="1" si="325"/>
        <v>164816823.35999998</v>
      </c>
      <c r="AT1502" t="str">
        <f t="shared" ca="1" si="299"/>
        <v/>
      </c>
      <c r="AU1502" s="25" vm="931">
        <f t="shared" ref="AU1502:AU1505" ca="1" si="328">U1502</f>
        <v>46070</v>
      </c>
      <c r="AV1502">
        <f t="shared" ref="AV1502:AV1505" ca="1" si="329">V1502*W1502</f>
        <v>41192014.810000002</v>
      </c>
      <c r="AW1502" s="213">
        <f t="shared" ca="1" si="306"/>
        <v>48.810154768368513</v>
      </c>
    </row>
    <row r="1503" spans="1:49" x14ac:dyDescent="0.25">
      <c r="A1503" vm="919">
        <f ca="1"/>
        <v>46065</v>
      </c>
      <c r="B1503" vm="7301">
        <f ca="1"/>
        <v>19.010000000000002</v>
      </c>
      <c r="C1503" vm="7302">
        <f ca="1"/>
        <v>7906394</v>
      </c>
      <c r="D1503" s="85">
        <f t="shared" ca="1" si="307"/>
        <v>2.1085925144967159E-3</v>
      </c>
      <c r="U1503" vm="937">
        <f ca="1"/>
        <v>46071</v>
      </c>
      <c r="V1503" vm="7303">
        <f ca="1"/>
        <v>12.96</v>
      </c>
      <c r="W1503" vm="7304">
        <f ca="1"/>
        <v>3671938</v>
      </c>
      <c r="X1503" s="85">
        <f t="shared" ca="1" si="290"/>
        <v>-3.8431975403534924E-3</v>
      </c>
      <c r="AR1503" s="25" vm="919">
        <f t="shared" ca="1" si="324"/>
        <v>46065</v>
      </c>
      <c r="AS1503">
        <f t="shared" ca="1" si="325"/>
        <v>150300549.94</v>
      </c>
      <c r="AT1503" t="str">
        <f t="shared" ca="1" si="299"/>
        <v/>
      </c>
      <c r="AU1503" s="25" vm="937">
        <f t="shared" ca="1" si="328"/>
        <v>46071</v>
      </c>
      <c r="AV1503">
        <f t="shared" ca="1" si="329"/>
        <v>47588316.480000004</v>
      </c>
      <c r="AW1503" s="213">
        <f t="shared" ca="1" si="306"/>
        <v>56.606953954891878</v>
      </c>
    </row>
    <row r="1504" spans="1:49" x14ac:dyDescent="0.25">
      <c r="A1504" vm="925">
        <f ca="1"/>
        <v>46066</v>
      </c>
      <c r="B1504" vm="7297">
        <f ca="1"/>
        <v>18.97</v>
      </c>
      <c r="C1504" vm="7305">
        <f ca="1"/>
        <v>6757667</v>
      </c>
      <c r="D1504" s="85">
        <f t="shared" ca="1" si="307"/>
        <v>-2.1041557075224984E-3</v>
      </c>
      <c r="U1504" vm="62">
        <f ca="1"/>
        <v>46072</v>
      </c>
      <c r="V1504" vm="7306">
        <f ca="1"/>
        <v>12.85</v>
      </c>
      <c r="W1504" vm="7307">
        <f ca="1"/>
        <v>3010008</v>
      </c>
      <c r="X1504" s="85">
        <f t="shared" ca="1" si="290"/>
        <v>-8.4876543209877475E-3</v>
      </c>
      <c r="AR1504" s="25" vm="925">
        <f t="shared" ref="AR1504" ca="1" si="330">A1504</f>
        <v>46066</v>
      </c>
      <c r="AS1504">
        <f t="shared" ref="AS1504" ca="1" si="331">B1504*C1504</f>
        <v>128192942.98999999</v>
      </c>
      <c r="AT1504" t="str">
        <f t="shared" ca="1" si="299"/>
        <v/>
      </c>
      <c r="AU1504" s="25" vm="62">
        <f t="shared" ca="1" si="328"/>
        <v>46072</v>
      </c>
      <c r="AV1504">
        <f t="shared" ca="1" si="329"/>
        <v>38678602.799999997</v>
      </c>
      <c r="AW1504" s="213" t="str">
        <f t="shared" ca="1" si="306"/>
        <v/>
      </c>
    </row>
    <row r="1505" spans="1:49" x14ac:dyDescent="0.25">
      <c r="A1505" vm="931">
        <f ca="1"/>
        <v>46070</v>
      </c>
      <c r="B1505" vm="7308">
        <f ca="1"/>
        <v>17.48</v>
      </c>
      <c r="C1505" vm="7309">
        <f ca="1"/>
        <v>11268808</v>
      </c>
      <c r="D1505" s="85">
        <f t="shared" ca="1" si="307"/>
        <v>-7.8545071164997288E-2</v>
      </c>
      <c r="U1505" vm="947">
        <f ca="1"/>
        <v>46073</v>
      </c>
      <c r="V1505" vm="7310">
        <f ca="1"/>
        <v>13.25</v>
      </c>
      <c r="W1505" vm="7311">
        <f ca="1"/>
        <v>3678849</v>
      </c>
      <c r="X1505" s="85">
        <f t="shared" ca="1" si="290"/>
        <v>3.1128404669260729E-2</v>
      </c>
      <c r="AR1505" s="25" vm="931">
        <f t="shared" ref="AR1505:AR1508" ca="1" si="332">A1505</f>
        <v>46070</v>
      </c>
      <c r="AS1505">
        <f t="shared" ref="AS1505:AS1508" ca="1" si="333">B1505*C1505</f>
        <v>196978763.84</v>
      </c>
      <c r="AT1505" t="str">
        <f t="shared" ca="1" si="299"/>
        <v/>
      </c>
      <c r="AU1505" s="25" vm="947">
        <f t="shared" ca="1" si="328"/>
        <v>46073</v>
      </c>
      <c r="AV1505">
        <f t="shared" ca="1" si="329"/>
        <v>48744749.25</v>
      </c>
      <c r="AW1505" s="213">
        <f t="shared" ca="1" si="306"/>
        <v>56.713494604211746</v>
      </c>
    </row>
    <row r="1506" spans="1:49" x14ac:dyDescent="0.25">
      <c r="A1506" vm="937">
        <f ca="1"/>
        <v>46071</v>
      </c>
      <c r="B1506" vm="7312">
        <f ca="1"/>
        <v>17.399999999999999</v>
      </c>
      <c r="C1506" vm="7313">
        <f ca="1"/>
        <v>13067604</v>
      </c>
      <c r="D1506" s="85">
        <f t="shared" ca="1" si="307"/>
        <v>-4.5766590389017077E-3</v>
      </c>
      <c r="U1506" vm="7314">
        <f ca="1"/>
        <v>46076</v>
      </c>
      <c r="V1506" vm="7315">
        <f ca="1"/>
        <v>12.69</v>
      </c>
      <c r="W1506" vm="7316">
        <f ca="1"/>
        <v>2418131</v>
      </c>
      <c r="AR1506" s="25" vm="937">
        <f t="shared" ca="1" si="332"/>
        <v>46071</v>
      </c>
      <c r="AS1506">
        <f t="shared" ca="1" si="333"/>
        <v>227376309.59999999</v>
      </c>
      <c r="AT1506" t="str">
        <f t="shared" ca="1" si="299"/>
        <v/>
      </c>
      <c r="AW1506" s="213"/>
    </row>
    <row r="1507" spans="1:49" x14ac:dyDescent="0.25">
      <c r="A1507" vm="62">
        <f ca="1"/>
        <v>46072</v>
      </c>
      <c r="B1507" vm="7317">
        <f ca="1"/>
        <v>17.28</v>
      </c>
      <c r="C1507" vm="7318">
        <f ca="1"/>
        <v>12071254</v>
      </c>
      <c r="D1507" s="85">
        <f t="shared" ca="1" si="307"/>
        <v>-6.8965517241377844E-3</v>
      </c>
      <c r="U1507" vm="7319">
        <f ca="1"/>
        <v>46077</v>
      </c>
      <c r="V1507" vm="7320">
        <f ca="1"/>
        <v>12.07</v>
      </c>
      <c r="W1507" vm="7321">
        <f ca="1"/>
        <v>2920706</v>
      </c>
      <c r="AR1507" s="25" vm="62">
        <f t="shared" ca="1" si="332"/>
        <v>46072</v>
      </c>
      <c r="AS1507">
        <f t="shared" ca="1" si="333"/>
        <v>208591269.12</v>
      </c>
      <c r="AT1507" t="str">
        <f t="shared" ca="1" si="299"/>
        <v/>
      </c>
    </row>
    <row r="1508" spans="1:49" x14ac:dyDescent="0.25">
      <c r="A1508" vm="947">
        <f ca="1"/>
        <v>46073</v>
      </c>
      <c r="B1508" vm="7322">
        <f ca="1"/>
        <v>17.84</v>
      </c>
      <c r="C1508" vm="7323">
        <f ca="1"/>
        <v>13208914</v>
      </c>
      <c r="D1508" s="85">
        <f t="shared" ca="1" si="307"/>
        <v>3.2407407407407329E-2</v>
      </c>
      <c r="U1508" vm="7324">
        <f ca="1"/>
        <v>46078</v>
      </c>
      <c r="V1508" vm="7325">
        <f ca="1"/>
        <v>12.34</v>
      </c>
      <c r="W1508" vm="7326">
        <f ca="1"/>
        <v>2004185</v>
      </c>
      <c r="AR1508" s="25" vm="947">
        <f t="shared" ca="1" si="332"/>
        <v>46073</v>
      </c>
      <c r="AS1508">
        <f t="shared" ca="1" si="333"/>
        <v>235647025.75999999</v>
      </c>
      <c r="AT1508" t="str">
        <f t="shared" ca="1" si="299"/>
        <v/>
      </c>
    </row>
    <row r="1509" spans="1:49" x14ac:dyDescent="0.25">
      <c r="A1509" vm="7314">
        <f ca="1"/>
        <v>46076</v>
      </c>
      <c r="B1509" vm="7327">
        <f ca="1"/>
        <v>17.059999999999999</v>
      </c>
      <c r="C1509" vm="7328">
        <f ca="1"/>
        <v>11608191</v>
      </c>
      <c r="U1509" vm="80">
        <f ca="1"/>
        <v>46079</v>
      </c>
      <c r="V1509" vm="7329">
        <f ca="1"/>
        <v>11.85</v>
      </c>
      <c r="W1509" vm="7330">
        <f ca="1"/>
        <v>3155798</v>
      </c>
    </row>
    <row r="1510" spans="1:49" x14ac:dyDescent="0.25">
      <c r="A1510" vm="7319">
        <f ca="1"/>
        <v>46077</v>
      </c>
      <c r="B1510" vm="7331">
        <f ca="1"/>
        <v>16.22</v>
      </c>
      <c r="C1510" vm="7332">
        <f ca="1"/>
        <v>11087715</v>
      </c>
      <c r="U1510" vm="7333">
        <f ca="1"/>
        <v>46080</v>
      </c>
      <c r="V1510" vm="7334">
        <f ca="1"/>
        <v>12.18</v>
      </c>
      <c r="W1510" vm="7335">
        <f ca="1"/>
        <v>1920229</v>
      </c>
    </row>
    <row r="1511" spans="1:49" x14ac:dyDescent="0.25">
      <c r="A1511" vm="7324">
        <f ca="1"/>
        <v>46078</v>
      </c>
      <c r="B1511" vm="7336">
        <f ca="1"/>
        <v>16.62</v>
      </c>
      <c r="C1511" vm="7337">
        <f ca="1"/>
        <v>9806273</v>
      </c>
      <c r="U1511" vm="7338">
        <f ca="1"/>
        <v>46083</v>
      </c>
      <c r="V1511" vm="7339">
        <f ca="1"/>
        <v>13.18</v>
      </c>
      <c r="W1511" vm="7340">
        <f ca="1"/>
        <v>2735329</v>
      </c>
    </row>
    <row r="1512" spans="1:49" x14ac:dyDescent="0.25">
      <c r="A1512" vm="80">
        <f ca="1"/>
        <v>46079</v>
      </c>
      <c r="B1512" vm="7341">
        <f ca="1"/>
        <v>16.100000000000001</v>
      </c>
      <c r="C1512" vm="7342">
        <f ca="1"/>
        <v>12716928</v>
      </c>
      <c r="U1512" vm="6">
        <f ca="1"/>
        <v>46084</v>
      </c>
      <c r="V1512" vm="17">
        <f ca="1"/>
        <v>13.78</v>
      </c>
      <c r="W1512" vm="12">
        <f ca="1"/>
        <v>3864988</v>
      </c>
    </row>
    <row r="1513" spans="1:49" x14ac:dyDescent="0.25">
      <c r="A1513" vm="7333">
        <f ca="1"/>
        <v>46080</v>
      </c>
      <c r="B1513" vm="7343">
        <f ca="1"/>
        <v>16.440000000000001</v>
      </c>
      <c r="C1513" vm="7344">
        <f ca="1"/>
        <v>9808009</v>
      </c>
      <c r="U1513" vm="7345">
        <f ca="1"/>
        <v>46085</v>
      </c>
      <c r="V1513" vm="7346">
        <f ca="1"/>
        <v>12.65</v>
      </c>
      <c r="W1513" vm="7347">
        <f ca="1"/>
        <v>2800784</v>
      </c>
    </row>
    <row r="1514" spans="1:49" x14ac:dyDescent="0.25">
      <c r="A1514" vm="7338">
        <f ca="1"/>
        <v>46083</v>
      </c>
      <c r="B1514" vm="7348">
        <f ca="1"/>
        <v>17.78</v>
      </c>
      <c r="C1514" vm="7349">
        <f ca="1"/>
        <v>19593688</v>
      </c>
      <c r="U1514" vm="7350">
        <f ca="1"/>
        <v>46086</v>
      </c>
      <c r="V1514" vm="7351">
        <f ca="1"/>
        <v>13.19</v>
      </c>
      <c r="W1514" vm="7352">
        <f ca="1"/>
        <v>2866581</v>
      </c>
    </row>
    <row r="1515" spans="1:49" x14ac:dyDescent="0.25">
      <c r="A1515" vm="6">
        <f ca="1"/>
        <v>46084</v>
      </c>
      <c r="B1515" vm="7289">
        <f ca="1"/>
        <v>18.59</v>
      </c>
      <c r="C1515" vm="7353">
        <f ca="1"/>
        <v>23280252</v>
      </c>
      <c r="U1515" vm="60">
        <f ca="1"/>
        <v>46087</v>
      </c>
      <c r="V1515" vm="7354">
        <f ca="1"/>
        <v>14.75</v>
      </c>
      <c r="W1515" vm="7355">
        <f ca="1"/>
        <v>3844908</v>
      </c>
    </row>
    <row r="1516" spans="1:49" x14ac:dyDescent="0.25">
      <c r="A1516" vm="7345">
        <f ca="1"/>
        <v>46085</v>
      </c>
      <c r="B1516" vm="7356">
        <f ca="1"/>
        <v>17.05</v>
      </c>
      <c r="C1516" vm="7357">
        <f ca="1"/>
        <v>18871005</v>
      </c>
      <c r="U1516" vm="4">
        <f ca="1"/>
        <v>46090</v>
      </c>
      <c r="V1516" vm="16">
        <f ca="1"/>
        <v>13.73</v>
      </c>
      <c r="W1516" vm="11">
        <f ca="1"/>
        <v>3688887</v>
      </c>
    </row>
    <row r="1517" spans="1:49" x14ac:dyDescent="0.25">
      <c r="A1517" vm="7350">
        <f ca="1"/>
        <v>46086</v>
      </c>
      <c r="B1517" vm="7358">
        <f ca="1"/>
        <v>17.79</v>
      </c>
      <c r="C1517" vm="7359">
        <f ca="1"/>
        <v>17004245</v>
      </c>
      <c r="U1517" vm="86">
        <f ca="1"/>
        <v>46091</v>
      </c>
      <c r="V1517" vm="7360">
        <f ca="1"/>
        <v>13.6</v>
      </c>
      <c r="W1517" vm="7361">
        <f ca="1"/>
        <v>2353326</v>
      </c>
    </row>
    <row r="1518" spans="1:49" x14ac:dyDescent="0.25">
      <c r="A1518" vm="60">
        <f ca="1"/>
        <v>46087</v>
      </c>
      <c r="B1518" vm="7362">
        <f ca="1"/>
        <v>19.850000000000001</v>
      </c>
      <c r="C1518" vm="7363">
        <f ca="1"/>
        <v>23335723</v>
      </c>
      <c r="U1518" vm="7364">
        <f ca="1"/>
        <v>46092</v>
      </c>
      <c r="V1518" vm="7365">
        <f ca="1"/>
        <v>14.88</v>
      </c>
      <c r="W1518" vm="7366">
        <f ca="1"/>
        <v>2966669</v>
      </c>
    </row>
    <row r="1519" spans="1:49" x14ac:dyDescent="0.25">
      <c r="A1519" vm="4">
        <f ca="1"/>
        <v>46090</v>
      </c>
      <c r="B1519" vm="14">
        <f ca="1"/>
        <v>18.399999999999999</v>
      </c>
      <c r="C1519" vm="9">
        <f ca="1"/>
        <v>23978727</v>
      </c>
      <c r="U1519" vm="21">
        <f ca="1"/>
        <v>46093</v>
      </c>
      <c r="V1519" vm="47">
        <f ca="1"/>
        <v>15.11</v>
      </c>
      <c r="W1519" vm="32">
        <f ca="1"/>
        <v>1558382</v>
      </c>
    </row>
    <row r="1520" spans="1:49" x14ac:dyDescent="0.25">
      <c r="A1520" vm="86">
        <f ca="1"/>
        <v>46091</v>
      </c>
      <c r="B1520" vm="7367">
        <f ca="1"/>
        <v>18.23</v>
      </c>
      <c r="C1520" vm="7368">
        <f ca="1"/>
        <v>14960013</v>
      </c>
      <c r="U1520" vm="7369">
        <f ca="1"/>
        <v>46094</v>
      </c>
      <c r="V1520" vm="7370">
        <f ca="1"/>
        <v>14.19</v>
      </c>
      <c r="W1520" vm="7371">
        <f ca="1"/>
        <v>2476403</v>
      </c>
    </row>
    <row r="1521" spans="1:23" x14ac:dyDescent="0.25">
      <c r="A1521" vm="7364">
        <f ca="1"/>
        <v>46092</v>
      </c>
      <c r="B1521" vm="7372">
        <f ca="1"/>
        <v>19.97</v>
      </c>
      <c r="C1521" vm="7373">
        <f ca="1"/>
        <v>11078085</v>
      </c>
      <c r="U1521" vm="79">
        <f ca="1"/>
        <v>46097</v>
      </c>
      <c r="V1521" vm="7339">
        <f ca="1"/>
        <v>13.18</v>
      </c>
      <c r="W1521" vm="7374">
        <f ca="1"/>
        <v>2711698</v>
      </c>
    </row>
    <row r="1522" spans="1:23" x14ac:dyDescent="0.25">
      <c r="A1522" vm="21">
        <f ca="1"/>
        <v>46093</v>
      </c>
      <c r="B1522" vm="42">
        <f ca="1"/>
        <v>20.3</v>
      </c>
      <c r="C1522" vm="27">
        <f ca="1"/>
        <v>11540327</v>
      </c>
    </row>
    <row r="1523" spans="1:23" x14ac:dyDescent="0.25">
      <c r="A1523" vm="7369">
        <f ca="1"/>
        <v>46094</v>
      </c>
      <c r="B1523" vm="7375">
        <f ca="1"/>
        <v>19.05</v>
      </c>
      <c r="C1523" vm="7376">
        <f ca="1"/>
        <v>10959949</v>
      </c>
    </row>
    <row r="1524" spans="1:23" x14ac:dyDescent="0.25">
      <c r="A1524" vm="79">
        <f ca="1"/>
        <v>46097</v>
      </c>
      <c r="B1524" vm="7377">
        <f ca="1"/>
        <v>17.71</v>
      </c>
      <c r="C1524" vm="7378">
        <f ca="1"/>
        <v>12388246</v>
      </c>
    </row>
    <row r="4000" spans="53:57" x14ac:dyDescent="0.25">
      <c r="BA4000" s="191" t="s">
        <v>96</v>
      </c>
      <c r="BB4000" s="4" t="s">
        <v>97</v>
      </c>
      <c r="BD4000" s="194" t="s">
        <v>98</v>
      </c>
      <c r="BE4000" s="194" t="s">
        <v>99</v>
      </c>
    </row>
    <row r="4001" spans="53:57" x14ac:dyDescent="0.25">
      <c r="BA4001" s="25" t="str">
        <f t="shared" ref="BA4001:BA4064" ca="1" si="334">IF($AR3 &gt;= $L$45, $AR3, "")</f>
        <v/>
      </c>
      <c r="BB4001" t="str">
        <f t="shared" ref="BB4001:BB4064" ca="1" si="335">IF(BA4001&lt;&gt;"", $AS3, "")</f>
        <v/>
      </c>
      <c r="BD4001" t="str">
        <f ca="1">IF($AU3 &gt;= $AF$45, $AU3, "")</f>
        <v/>
      </c>
      <c r="BE4001" t="str">
        <f ca="1">IF(BD4001&lt;&gt;"", $AV3, "")</f>
        <v/>
      </c>
    </row>
    <row r="4002" spans="53:57" x14ac:dyDescent="0.25">
      <c r="BA4002" s="25" t="str">
        <f t="shared" ca="1" si="334"/>
        <v/>
      </c>
      <c r="BB4002" t="str">
        <f t="shared" ca="1" si="335"/>
        <v/>
      </c>
      <c r="BD4002" t="str">
        <f t="shared" ref="BD4002:BD4065" ca="1" si="336">IF($AU4 &gt;= $AF$45, $AU4, "")</f>
        <v/>
      </c>
      <c r="BE4002" t="str">
        <f t="shared" ref="BE4002:BE4065" ca="1" si="337">IF(BD4002&lt;&gt;"", $AV4, "")</f>
        <v/>
      </c>
    </row>
    <row r="4003" spans="53:57" x14ac:dyDescent="0.25">
      <c r="BA4003" s="25" t="str">
        <f t="shared" ca="1" si="334"/>
        <v/>
      </c>
      <c r="BB4003" t="str">
        <f t="shared" ca="1" si="335"/>
        <v/>
      </c>
      <c r="BD4003" t="str">
        <f t="shared" ca="1" si="336"/>
        <v/>
      </c>
      <c r="BE4003" t="str">
        <f t="shared" ca="1" si="337"/>
        <v/>
      </c>
    </row>
    <row r="4004" spans="53:57" x14ac:dyDescent="0.25">
      <c r="BA4004" s="25" t="str">
        <f t="shared" ca="1" si="334"/>
        <v/>
      </c>
      <c r="BB4004" t="str">
        <f t="shared" ca="1" si="335"/>
        <v/>
      </c>
      <c r="BD4004" t="str">
        <f t="shared" ca="1" si="336"/>
        <v/>
      </c>
      <c r="BE4004" t="str">
        <f t="shared" ca="1" si="337"/>
        <v/>
      </c>
    </row>
    <row r="4005" spans="53:57" x14ac:dyDescent="0.25">
      <c r="BA4005" s="25" t="str">
        <f t="shared" ca="1" si="334"/>
        <v/>
      </c>
      <c r="BB4005" t="str">
        <f t="shared" ca="1" si="335"/>
        <v/>
      </c>
      <c r="BD4005" t="str">
        <f t="shared" ca="1" si="336"/>
        <v/>
      </c>
      <c r="BE4005" t="str">
        <f t="shared" ca="1" si="337"/>
        <v/>
      </c>
    </row>
    <row r="4006" spans="53:57" x14ac:dyDescent="0.25">
      <c r="BA4006" s="25" t="str">
        <f t="shared" ca="1" si="334"/>
        <v/>
      </c>
      <c r="BB4006" t="str">
        <f t="shared" ca="1" si="335"/>
        <v/>
      </c>
      <c r="BD4006" t="str">
        <f t="shared" ca="1" si="336"/>
        <v/>
      </c>
      <c r="BE4006" t="str">
        <f t="shared" ca="1" si="337"/>
        <v/>
      </c>
    </row>
    <row r="4007" spans="53:57" x14ac:dyDescent="0.25">
      <c r="BA4007" s="25" t="str">
        <f t="shared" ca="1" si="334"/>
        <v/>
      </c>
      <c r="BB4007" t="str">
        <f t="shared" ca="1" si="335"/>
        <v/>
      </c>
      <c r="BD4007" t="str">
        <f t="shared" ca="1" si="336"/>
        <v/>
      </c>
      <c r="BE4007" t="str">
        <f t="shared" ca="1" si="337"/>
        <v/>
      </c>
    </row>
    <row r="4008" spans="53:57" x14ac:dyDescent="0.25">
      <c r="BA4008" s="25" t="str">
        <f t="shared" ca="1" si="334"/>
        <v/>
      </c>
      <c r="BB4008" t="str">
        <f t="shared" ca="1" si="335"/>
        <v/>
      </c>
      <c r="BD4008" t="str">
        <f t="shared" ca="1" si="336"/>
        <v/>
      </c>
      <c r="BE4008" t="str">
        <f t="shared" ca="1" si="337"/>
        <v/>
      </c>
    </row>
    <row r="4009" spans="53:57" x14ac:dyDescent="0.25">
      <c r="BA4009" s="25" t="str">
        <f t="shared" ca="1" si="334"/>
        <v/>
      </c>
      <c r="BB4009" t="str">
        <f t="shared" ca="1" si="335"/>
        <v/>
      </c>
      <c r="BD4009" t="str">
        <f t="shared" ca="1" si="336"/>
        <v/>
      </c>
      <c r="BE4009" t="str">
        <f t="shared" ca="1" si="337"/>
        <v/>
      </c>
    </row>
    <row r="4010" spans="53:57" x14ac:dyDescent="0.25">
      <c r="BA4010" s="25" t="str">
        <f t="shared" ca="1" si="334"/>
        <v/>
      </c>
      <c r="BB4010" t="str">
        <f t="shared" ca="1" si="335"/>
        <v/>
      </c>
      <c r="BD4010" t="str">
        <f t="shared" ca="1" si="336"/>
        <v/>
      </c>
      <c r="BE4010" t="str">
        <f t="shared" ca="1" si="337"/>
        <v/>
      </c>
    </row>
    <row r="4011" spans="53:57" x14ac:dyDescent="0.25">
      <c r="BA4011" s="25" t="str">
        <f t="shared" ca="1" si="334"/>
        <v/>
      </c>
      <c r="BB4011" t="str">
        <f t="shared" ca="1" si="335"/>
        <v/>
      </c>
      <c r="BD4011" t="str">
        <f t="shared" ca="1" si="336"/>
        <v/>
      </c>
      <c r="BE4011" t="str">
        <f t="shared" ca="1" si="337"/>
        <v/>
      </c>
    </row>
    <row r="4012" spans="53:57" x14ac:dyDescent="0.25">
      <c r="BA4012" s="25" t="str">
        <f t="shared" ca="1" si="334"/>
        <v/>
      </c>
      <c r="BB4012" t="str">
        <f t="shared" ca="1" si="335"/>
        <v/>
      </c>
      <c r="BD4012" t="str">
        <f t="shared" ca="1" si="336"/>
        <v/>
      </c>
      <c r="BE4012" t="str">
        <f t="shared" ca="1" si="337"/>
        <v/>
      </c>
    </row>
    <row r="4013" spans="53:57" x14ac:dyDescent="0.25">
      <c r="BA4013" s="25" t="str">
        <f t="shared" ca="1" si="334"/>
        <v/>
      </c>
      <c r="BB4013" t="str">
        <f t="shared" ca="1" si="335"/>
        <v/>
      </c>
      <c r="BD4013" t="str">
        <f t="shared" ca="1" si="336"/>
        <v/>
      </c>
      <c r="BE4013" t="str">
        <f t="shared" ca="1" si="337"/>
        <v/>
      </c>
    </row>
    <row r="4014" spans="53:57" x14ac:dyDescent="0.25">
      <c r="BA4014" s="25" t="str">
        <f t="shared" ca="1" si="334"/>
        <v/>
      </c>
      <c r="BB4014" t="str">
        <f t="shared" ca="1" si="335"/>
        <v/>
      </c>
      <c r="BD4014" t="str">
        <f t="shared" ca="1" si="336"/>
        <v/>
      </c>
      <c r="BE4014" t="str">
        <f t="shared" ca="1" si="337"/>
        <v/>
      </c>
    </row>
    <row r="4015" spans="53:57" x14ac:dyDescent="0.25">
      <c r="BA4015" s="25" t="str">
        <f t="shared" ca="1" si="334"/>
        <v/>
      </c>
      <c r="BB4015" t="str">
        <f t="shared" ca="1" si="335"/>
        <v/>
      </c>
      <c r="BD4015" t="str">
        <f t="shared" ca="1" si="336"/>
        <v/>
      </c>
      <c r="BE4015" t="str">
        <f t="shared" ca="1" si="337"/>
        <v/>
      </c>
    </row>
    <row r="4016" spans="53:57" x14ac:dyDescent="0.25">
      <c r="BA4016" s="25" t="str">
        <f t="shared" ca="1" si="334"/>
        <v/>
      </c>
      <c r="BB4016" t="str">
        <f t="shared" ca="1" si="335"/>
        <v/>
      </c>
      <c r="BD4016" t="str">
        <f t="shared" ca="1" si="336"/>
        <v/>
      </c>
      <c r="BE4016" t="str">
        <f t="shared" ca="1" si="337"/>
        <v/>
      </c>
    </row>
    <row r="4017" spans="53:57" x14ac:dyDescent="0.25">
      <c r="BA4017" s="25" t="str">
        <f t="shared" ca="1" si="334"/>
        <v/>
      </c>
      <c r="BB4017" t="str">
        <f t="shared" ca="1" si="335"/>
        <v/>
      </c>
      <c r="BD4017" t="str">
        <f t="shared" ca="1" si="336"/>
        <v/>
      </c>
      <c r="BE4017" t="str">
        <f t="shared" ca="1" si="337"/>
        <v/>
      </c>
    </row>
    <row r="4018" spans="53:57" x14ac:dyDescent="0.25">
      <c r="BA4018" s="25" t="str">
        <f t="shared" ca="1" si="334"/>
        <v/>
      </c>
      <c r="BB4018" t="str">
        <f t="shared" ca="1" si="335"/>
        <v/>
      </c>
      <c r="BD4018" t="str">
        <f t="shared" ca="1" si="336"/>
        <v/>
      </c>
      <c r="BE4018" t="str">
        <f t="shared" ca="1" si="337"/>
        <v/>
      </c>
    </row>
    <row r="4019" spans="53:57" x14ac:dyDescent="0.25">
      <c r="BA4019" s="25" t="str">
        <f t="shared" ca="1" si="334"/>
        <v/>
      </c>
      <c r="BB4019" t="str">
        <f t="shared" ca="1" si="335"/>
        <v/>
      </c>
      <c r="BD4019" t="str">
        <f t="shared" ca="1" si="336"/>
        <v/>
      </c>
      <c r="BE4019" t="str">
        <f t="shared" ca="1" si="337"/>
        <v/>
      </c>
    </row>
    <row r="4020" spans="53:57" x14ac:dyDescent="0.25">
      <c r="BA4020" s="25" t="str">
        <f t="shared" ca="1" si="334"/>
        <v/>
      </c>
      <c r="BB4020" t="str">
        <f t="shared" ca="1" si="335"/>
        <v/>
      </c>
      <c r="BD4020" t="str">
        <f t="shared" ca="1" si="336"/>
        <v/>
      </c>
      <c r="BE4020" t="str">
        <f t="shared" ca="1" si="337"/>
        <v/>
      </c>
    </row>
    <row r="4021" spans="53:57" x14ac:dyDescent="0.25">
      <c r="BA4021" s="25" t="str">
        <f t="shared" ca="1" si="334"/>
        <v/>
      </c>
      <c r="BB4021" t="str">
        <f t="shared" ca="1" si="335"/>
        <v/>
      </c>
      <c r="BD4021" t="str">
        <f t="shared" ca="1" si="336"/>
        <v/>
      </c>
      <c r="BE4021" t="str">
        <f t="shared" ca="1" si="337"/>
        <v/>
      </c>
    </row>
    <row r="4022" spans="53:57" x14ac:dyDescent="0.25">
      <c r="BA4022" s="25" t="str">
        <f t="shared" ca="1" si="334"/>
        <v/>
      </c>
      <c r="BB4022" t="str">
        <f t="shared" ca="1" si="335"/>
        <v/>
      </c>
      <c r="BD4022" t="str">
        <f t="shared" ca="1" si="336"/>
        <v/>
      </c>
      <c r="BE4022" t="str">
        <f t="shared" ca="1" si="337"/>
        <v/>
      </c>
    </row>
    <row r="4023" spans="53:57" x14ac:dyDescent="0.25">
      <c r="BA4023" s="25" t="str">
        <f t="shared" ca="1" si="334"/>
        <v/>
      </c>
      <c r="BB4023" t="str">
        <f t="shared" ca="1" si="335"/>
        <v/>
      </c>
      <c r="BD4023" t="str">
        <f t="shared" ca="1" si="336"/>
        <v/>
      </c>
      <c r="BE4023" t="str">
        <f t="shared" ca="1" si="337"/>
        <v/>
      </c>
    </row>
    <row r="4024" spans="53:57" x14ac:dyDescent="0.25">
      <c r="BA4024" s="25" t="str">
        <f t="shared" ca="1" si="334"/>
        <v/>
      </c>
      <c r="BB4024" t="str">
        <f t="shared" ca="1" si="335"/>
        <v/>
      </c>
      <c r="BD4024" t="str">
        <f t="shared" ca="1" si="336"/>
        <v/>
      </c>
      <c r="BE4024" t="str">
        <f t="shared" ca="1" si="337"/>
        <v/>
      </c>
    </row>
    <row r="4025" spans="53:57" x14ac:dyDescent="0.25">
      <c r="BA4025" s="25" t="str">
        <f t="shared" ca="1" si="334"/>
        <v/>
      </c>
      <c r="BB4025" t="str">
        <f t="shared" ca="1" si="335"/>
        <v/>
      </c>
      <c r="BD4025" t="str">
        <f t="shared" ca="1" si="336"/>
        <v/>
      </c>
      <c r="BE4025" t="str">
        <f t="shared" ca="1" si="337"/>
        <v/>
      </c>
    </row>
    <row r="4026" spans="53:57" x14ac:dyDescent="0.25">
      <c r="BA4026" s="25" t="str">
        <f t="shared" ca="1" si="334"/>
        <v/>
      </c>
      <c r="BB4026" t="str">
        <f t="shared" ca="1" si="335"/>
        <v/>
      </c>
      <c r="BD4026" t="str">
        <f t="shared" ca="1" si="336"/>
        <v/>
      </c>
      <c r="BE4026" t="str">
        <f t="shared" ca="1" si="337"/>
        <v/>
      </c>
    </row>
    <row r="4027" spans="53:57" x14ac:dyDescent="0.25">
      <c r="BA4027" s="25" t="str">
        <f t="shared" ca="1" si="334"/>
        <v/>
      </c>
      <c r="BB4027" t="str">
        <f t="shared" ca="1" si="335"/>
        <v/>
      </c>
      <c r="BD4027" t="str">
        <f t="shared" ca="1" si="336"/>
        <v/>
      </c>
      <c r="BE4027" t="str">
        <f t="shared" ca="1" si="337"/>
        <v/>
      </c>
    </row>
    <row r="4028" spans="53:57" x14ac:dyDescent="0.25">
      <c r="BA4028" s="25" t="str">
        <f t="shared" ca="1" si="334"/>
        <v/>
      </c>
      <c r="BB4028" t="str">
        <f t="shared" ca="1" si="335"/>
        <v/>
      </c>
      <c r="BD4028" t="str">
        <f t="shared" ca="1" si="336"/>
        <v/>
      </c>
      <c r="BE4028" t="str">
        <f t="shared" ca="1" si="337"/>
        <v/>
      </c>
    </row>
    <row r="4029" spans="53:57" x14ac:dyDescent="0.25">
      <c r="BA4029" s="25" t="str">
        <f t="shared" ca="1" si="334"/>
        <v/>
      </c>
      <c r="BB4029" t="str">
        <f t="shared" ca="1" si="335"/>
        <v/>
      </c>
      <c r="BD4029" t="str">
        <f t="shared" ca="1" si="336"/>
        <v/>
      </c>
      <c r="BE4029" t="str">
        <f t="shared" ca="1" si="337"/>
        <v/>
      </c>
    </row>
    <row r="4030" spans="53:57" x14ac:dyDescent="0.25">
      <c r="BA4030" s="25" t="str">
        <f t="shared" ca="1" si="334"/>
        <v/>
      </c>
      <c r="BB4030" t="str">
        <f t="shared" ca="1" si="335"/>
        <v/>
      </c>
      <c r="BD4030" t="str">
        <f t="shared" ca="1" si="336"/>
        <v/>
      </c>
      <c r="BE4030" t="str">
        <f t="shared" ca="1" si="337"/>
        <v/>
      </c>
    </row>
    <row r="4031" spans="53:57" x14ac:dyDescent="0.25">
      <c r="BA4031" s="25" t="str">
        <f t="shared" ca="1" si="334"/>
        <v/>
      </c>
      <c r="BB4031" t="str">
        <f t="shared" ca="1" si="335"/>
        <v/>
      </c>
      <c r="BD4031" t="str">
        <f t="shared" ca="1" si="336"/>
        <v/>
      </c>
      <c r="BE4031" t="str">
        <f t="shared" ca="1" si="337"/>
        <v/>
      </c>
    </row>
    <row r="4032" spans="53:57" x14ac:dyDescent="0.25">
      <c r="BA4032" s="25" t="str">
        <f t="shared" ca="1" si="334"/>
        <v/>
      </c>
      <c r="BB4032" t="str">
        <f t="shared" ca="1" si="335"/>
        <v/>
      </c>
      <c r="BD4032" t="str">
        <f t="shared" ca="1" si="336"/>
        <v/>
      </c>
      <c r="BE4032" t="str">
        <f t="shared" ca="1" si="337"/>
        <v/>
      </c>
    </row>
    <row r="4033" spans="53:57" x14ac:dyDescent="0.25">
      <c r="BA4033" s="25" t="str">
        <f t="shared" ca="1" si="334"/>
        <v/>
      </c>
      <c r="BB4033" t="str">
        <f t="shared" ca="1" si="335"/>
        <v/>
      </c>
      <c r="BD4033" t="str">
        <f t="shared" ca="1" si="336"/>
        <v/>
      </c>
      <c r="BE4033" t="str">
        <f t="shared" ca="1" si="337"/>
        <v/>
      </c>
    </row>
    <row r="4034" spans="53:57" x14ac:dyDescent="0.25">
      <c r="BA4034" s="25" t="str">
        <f t="shared" ca="1" si="334"/>
        <v/>
      </c>
      <c r="BB4034" t="str">
        <f t="shared" ca="1" si="335"/>
        <v/>
      </c>
      <c r="BD4034" t="str">
        <f t="shared" ca="1" si="336"/>
        <v/>
      </c>
      <c r="BE4034" t="str">
        <f t="shared" ca="1" si="337"/>
        <v/>
      </c>
    </row>
    <row r="4035" spans="53:57" x14ac:dyDescent="0.25">
      <c r="BA4035" s="25" t="str">
        <f t="shared" ca="1" si="334"/>
        <v/>
      </c>
      <c r="BB4035" t="str">
        <f t="shared" ca="1" si="335"/>
        <v/>
      </c>
      <c r="BD4035" t="str">
        <f t="shared" ca="1" si="336"/>
        <v/>
      </c>
      <c r="BE4035" t="str">
        <f t="shared" ca="1" si="337"/>
        <v/>
      </c>
    </row>
    <row r="4036" spans="53:57" x14ac:dyDescent="0.25">
      <c r="BA4036" s="25" t="str">
        <f t="shared" ca="1" si="334"/>
        <v/>
      </c>
      <c r="BB4036" t="str">
        <f t="shared" ca="1" si="335"/>
        <v/>
      </c>
      <c r="BD4036" t="str">
        <f t="shared" ca="1" si="336"/>
        <v/>
      </c>
      <c r="BE4036" t="str">
        <f t="shared" ca="1" si="337"/>
        <v/>
      </c>
    </row>
    <row r="4037" spans="53:57" x14ac:dyDescent="0.25">
      <c r="BA4037" s="25" t="str">
        <f t="shared" ca="1" si="334"/>
        <v/>
      </c>
      <c r="BB4037" t="str">
        <f t="shared" ca="1" si="335"/>
        <v/>
      </c>
      <c r="BD4037" t="str">
        <f t="shared" ca="1" si="336"/>
        <v/>
      </c>
      <c r="BE4037" t="str">
        <f t="shared" ca="1" si="337"/>
        <v/>
      </c>
    </row>
    <row r="4038" spans="53:57" x14ac:dyDescent="0.25">
      <c r="BA4038" s="25" t="str">
        <f t="shared" ca="1" si="334"/>
        <v/>
      </c>
      <c r="BB4038" t="str">
        <f t="shared" ca="1" si="335"/>
        <v/>
      </c>
      <c r="BD4038" t="str">
        <f t="shared" ca="1" si="336"/>
        <v/>
      </c>
      <c r="BE4038" t="str">
        <f t="shared" ca="1" si="337"/>
        <v/>
      </c>
    </row>
    <row r="4039" spans="53:57" x14ac:dyDescent="0.25">
      <c r="BA4039" s="25" t="str">
        <f t="shared" ca="1" si="334"/>
        <v/>
      </c>
      <c r="BB4039" t="str">
        <f t="shared" ca="1" si="335"/>
        <v/>
      </c>
      <c r="BD4039" t="str">
        <f t="shared" ca="1" si="336"/>
        <v/>
      </c>
      <c r="BE4039" t="str">
        <f t="shared" ca="1" si="337"/>
        <v/>
      </c>
    </row>
    <row r="4040" spans="53:57" x14ac:dyDescent="0.25">
      <c r="BA4040" s="25" t="str">
        <f t="shared" ca="1" si="334"/>
        <v/>
      </c>
      <c r="BB4040" t="str">
        <f t="shared" ca="1" si="335"/>
        <v/>
      </c>
      <c r="BD4040" t="str">
        <f t="shared" ca="1" si="336"/>
        <v/>
      </c>
      <c r="BE4040" t="str">
        <f t="shared" ca="1" si="337"/>
        <v/>
      </c>
    </row>
    <row r="4041" spans="53:57" x14ac:dyDescent="0.25">
      <c r="BA4041" s="25" t="str">
        <f t="shared" ca="1" si="334"/>
        <v/>
      </c>
      <c r="BB4041" t="str">
        <f t="shared" ca="1" si="335"/>
        <v/>
      </c>
      <c r="BD4041" t="str">
        <f t="shared" ca="1" si="336"/>
        <v/>
      </c>
      <c r="BE4041" t="str">
        <f t="shared" ca="1" si="337"/>
        <v/>
      </c>
    </row>
    <row r="4042" spans="53:57" x14ac:dyDescent="0.25">
      <c r="BA4042" s="25" t="str">
        <f t="shared" ca="1" si="334"/>
        <v/>
      </c>
      <c r="BB4042" t="str">
        <f t="shared" ca="1" si="335"/>
        <v/>
      </c>
      <c r="BD4042" t="str">
        <f t="shared" ca="1" si="336"/>
        <v/>
      </c>
      <c r="BE4042" t="str">
        <f t="shared" ca="1" si="337"/>
        <v/>
      </c>
    </row>
    <row r="4043" spans="53:57" x14ac:dyDescent="0.25">
      <c r="BA4043" s="25" t="str">
        <f t="shared" ca="1" si="334"/>
        <v/>
      </c>
      <c r="BB4043" t="str">
        <f t="shared" ca="1" si="335"/>
        <v/>
      </c>
      <c r="BD4043" t="str">
        <f t="shared" ca="1" si="336"/>
        <v/>
      </c>
      <c r="BE4043" t="str">
        <f t="shared" ca="1" si="337"/>
        <v/>
      </c>
    </row>
    <row r="4044" spans="53:57" x14ac:dyDescent="0.25">
      <c r="BA4044" s="25" t="str">
        <f t="shared" ca="1" si="334"/>
        <v/>
      </c>
      <c r="BB4044" t="str">
        <f t="shared" ca="1" si="335"/>
        <v/>
      </c>
      <c r="BD4044" t="str">
        <f t="shared" ca="1" si="336"/>
        <v/>
      </c>
      <c r="BE4044" t="str">
        <f t="shared" ca="1" si="337"/>
        <v/>
      </c>
    </row>
    <row r="4045" spans="53:57" x14ac:dyDescent="0.25">
      <c r="BA4045" s="25" t="str">
        <f t="shared" ca="1" si="334"/>
        <v/>
      </c>
      <c r="BB4045" t="str">
        <f t="shared" ca="1" si="335"/>
        <v/>
      </c>
      <c r="BD4045" t="str">
        <f t="shared" ca="1" si="336"/>
        <v/>
      </c>
      <c r="BE4045" t="str">
        <f t="shared" ca="1" si="337"/>
        <v/>
      </c>
    </row>
    <row r="4046" spans="53:57" x14ac:dyDescent="0.25">
      <c r="BA4046" s="25" t="str">
        <f t="shared" ca="1" si="334"/>
        <v/>
      </c>
      <c r="BB4046" t="str">
        <f t="shared" ca="1" si="335"/>
        <v/>
      </c>
      <c r="BD4046" t="str">
        <f t="shared" ca="1" si="336"/>
        <v/>
      </c>
      <c r="BE4046" t="str">
        <f t="shared" ca="1" si="337"/>
        <v/>
      </c>
    </row>
    <row r="4047" spans="53:57" x14ac:dyDescent="0.25">
      <c r="BA4047" s="25" t="str">
        <f t="shared" ca="1" si="334"/>
        <v/>
      </c>
      <c r="BB4047" t="str">
        <f t="shared" ca="1" si="335"/>
        <v/>
      </c>
      <c r="BD4047" t="str">
        <f t="shared" ca="1" si="336"/>
        <v/>
      </c>
      <c r="BE4047" t="str">
        <f t="shared" ca="1" si="337"/>
        <v/>
      </c>
    </row>
    <row r="4048" spans="53:57" x14ac:dyDescent="0.25">
      <c r="BA4048" s="25" t="str">
        <f t="shared" ca="1" si="334"/>
        <v/>
      </c>
      <c r="BB4048" t="str">
        <f t="shared" ca="1" si="335"/>
        <v/>
      </c>
      <c r="BD4048" t="str">
        <f t="shared" ca="1" si="336"/>
        <v/>
      </c>
      <c r="BE4048" t="str">
        <f t="shared" ca="1" si="337"/>
        <v/>
      </c>
    </row>
    <row r="4049" spans="53:57" x14ac:dyDescent="0.25">
      <c r="BA4049" s="25" t="str">
        <f t="shared" ca="1" si="334"/>
        <v/>
      </c>
      <c r="BB4049" t="str">
        <f t="shared" ca="1" si="335"/>
        <v/>
      </c>
      <c r="BD4049" t="str">
        <f t="shared" ca="1" si="336"/>
        <v/>
      </c>
      <c r="BE4049" t="str">
        <f t="shared" ca="1" si="337"/>
        <v/>
      </c>
    </row>
    <row r="4050" spans="53:57" x14ac:dyDescent="0.25">
      <c r="BA4050" s="25" t="str">
        <f t="shared" ca="1" si="334"/>
        <v/>
      </c>
      <c r="BB4050" t="str">
        <f t="shared" ca="1" si="335"/>
        <v/>
      </c>
      <c r="BD4050" t="str">
        <f t="shared" ca="1" si="336"/>
        <v/>
      </c>
      <c r="BE4050" t="str">
        <f t="shared" ca="1" si="337"/>
        <v/>
      </c>
    </row>
    <row r="4051" spans="53:57" x14ac:dyDescent="0.25">
      <c r="BA4051" s="25" t="str">
        <f t="shared" ca="1" si="334"/>
        <v/>
      </c>
      <c r="BB4051" t="str">
        <f t="shared" ca="1" si="335"/>
        <v/>
      </c>
      <c r="BD4051" t="str">
        <f t="shared" ca="1" si="336"/>
        <v/>
      </c>
      <c r="BE4051" t="str">
        <f t="shared" ca="1" si="337"/>
        <v/>
      </c>
    </row>
    <row r="4052" spans="53:57" x14ac:dyDescent="0.25">
      <c r="BA4052" s="25" t="str">
        <f t="shared" ca="1" si="334"/>
        <v/>
      </c>
      <c r="BB4052" t="str">
        <f t="shared" ca="1" si="335"/>
        <v/>
      </c>
      <c r="BD4052" t="str">
        <f t="shared" ca="1" si="336"/>
        <v/>
      </c>
      <c r="BE4052" t="str">
        <f t="shared" ca="1" si="337"/>
        <v/>
      </c>
    </row>
    <row r="4053" spans="53:57" x14ac:dyDescent="0.25">
      <c r="BA4053" s="25" t="str">
        <f t="shared" ca="1" si="334"/>
        <v/>
      </c>
      <c r="BB4053" t="str">
        <f t="shared" ca="1" si="335"/>
        <v/>
      </c>
      <c r="BD4053" t="str">
        <f t="shared" ca="1" si="336"/>
        <v/>
      </c>
      <c r="BE4053" t="str">
        <f t="shared" ca="1" si="337"/>
        <v/>
      </c>
    </row>
    <row r="4054" spans="53:57" x14ac:dyDescent="0.25">
      <c r="BA4054" s="25" t="str">
        <f t="shared" ca="1" si="334"/>
        <v/>
      </c>
      <c r="BB4054" t="str">
        <f t="shared" ca="1" si="335"/>
        <v/>
      </c>
      <c r="BD4054" t="str">
        <f t="shared" ca="1" si="336"/>
        <v/>
      </c>
      <c r="BE4054" t="str">
        <f t="shared" ca="1" si="337"/>
        <v/>
      </c>
    </row>
    <row r="4055" spans="53:57" x14ac:dyDescent="0.25">
      <c r="BA4055" s="25" t="str">
        <f t="shared" ca="1" si="334"/>
        <v/>
      </c>
      <c r="BB4055" t="str">
        <f t="shared" ca="1" si="335"/>
        <v/>
      </c>
      <c r="BD4055" t="str">
        <f t="shared" ca="1" si="336"/>
        <v/>
      </c>
      <c r="BE4055" t="str">
        <f t="shared" ca="1" si="337"/>
        <v/>
      </c>
    </row>
    <row r="4056" spans="53:57" x14ac:dyDescent="0.25">
      <c r="BA4056" s="25" t="str">
        <f t="shared" ca="1" si="334"/>
        <v/>
      </c>
      <c r="BB4056" t="str">
        <f t="shared" ca="1" si="335"/>
        <v/>
      </c>
      <c r="BD4056" t="str">
        <f t="shared" ca="1" si="336"/>
        <v/>
      </c>
      <c r="BE4056" t="str">
        <f t="shared" ca="1" si="337"/>
        <v/>
      </c>
    </row>
    <row r="4057" spans="53:57" x14ac:dyDescent="0.25">
      <c r="BA4057" s="25" t="str">
        <f t="shared" ca="1" si="334"/>
        <v/>
      </c>
      <c r="BB4057" t="str">
        <f t="shared" ca="1" si="335"/>
        <v/>
      </c>
      <c r="BD4057" t="str">
        <f t="shared" ca="1" si="336"/>
        <v/>
      </c>
      <c r="BE4057" t="str">
        <f t="shared" ca="1" si="337"/>
        <v/>
      </c>
    </row>
    <row r="4058" spans="53:57" x14ac:dyDescent="0.25">
      <c r="BA4058" s="25" t="str">
        <f t="shared" ca="1" si="334"/>
        <v/>
      </c>
      <c r="BB4058" t="str">
        <f t="shared" ca="1" si="335"/>
        <v/>
      </c>
      <c r="BD4058" t="str">
        <f t="shared" ca="1" si="336"/>
        <v/>
      </c>
      <c r="BE4058" t="str">
        <f t="shared" ca="1" si="337"/>
        <v/>
      </c>
    </row>
    <row r="4059" spans="53:57" x14ac:dyDescent="0.25">
      <c r="BA4059" s="25" t="str">
        <f t="shared" ca="1" si="334"/>
        <v/>
      </c>
      <c r="BB4059" t="str">
        <f t="shared" ca="1" si="335"/>
        <v/>
      </c>
      <c r="BD4059" t="str">
        <f t="shared" ca="1" si="336"/>
        <v/>
      </c>
      <c r="BE4059" t="str">
        <f t="shared" ca="1" si="337"/>
        <v/>
      </c>
    </row>
    <row r="4060" spans="53:57" x14ac:dyDescent="0.25">
      <c r="BA4060" s="25" t="str">
        <f t="shared" ca="1" si="334"/>
        <v/>
      </c>
      <c r="BB4060" t="str">
        <f t="shared" ca="1" si="335"/>
        <v/>
      </c>
      <c r="BD4060" t="str">
        <f t="shared" ca="1" si="336"/>
        <v/>
      </c>
      <c r="BE4060" t="str">
        <f t="shared" ca="1" si="337"/>
        <v/>
      </c>
    </row>
    <row r="4061" spans="53:57" x14ac:dyDescent="0.25">
      <c r="BA4061" s="25" t="str">
        <f t="shared" ca="1" si="334"/>
        <v/>
      </c>
      <c r="BB4061" t="str">
        <f t="shared" ca="1" si="335"/>
        <v/>
      </c>
      <c r="BD4061" t="str">
        <f t="shared" ca="1" si="336"/>
        <v/>
      </c>
      <c r="BE4061" t="str">
        <f t="shared" ca="1" si="337"/>
        <v/>
      </c>
    </row>
    <row r="4062" spans="53:57" x14ac:dyDescent="0.25">
      <c r="BA4062" s="25" t="str">
        <f t="shared" ca="1" si="334"/>
        <v/>
      </c>
      <c r="BB4062" t="str">
        <f t="shared" ca="1" si="335"/>
        <v/>
      </c>
      <c r="BD4062" t="str">
        <f t="shared" ca="1" si="336"/>
        <v/>
      </c>
      <c r="BE4062" t="str">
        <f t="shared" ca="1" si="337"/>
        <v/>
      </c>
    </row>
    <row r="4063" spans="53:57" x14ac:dyDescent="0.25">
      <c r="BA4063" s="25" t="str">
        <f t="shared" ca="1" si="334"/>
        <v/>
      </c>
      <c r="BB4063" t="str">
        <f t="shared" ca="1" si="335"/>
        <v/>
      </c>
      <c r="BD4063" t="str">
        <f t="shared" ca="1" si="336"/>
        <v/>
      </c>
      <c r="BE4063" t="str">
        <f t="shared" ca="1" si="337"/>
        <v/>
      </c>
    </row>
    <row r="4064" spans="53:57" x14ac:dyDescent="0.25">
      <c r="BA4064" s="25" t="str">
        <f t="shared" ca="1" si="334"/>
        <v/>
      </c>
      <c r="BB4064" t="str">
        <f t="shared" ca="1" si="335"/>
        <v/>
      </c>
      <c r="BD4064" t="str">
        <f t="shared" ca="1" si="336"/>
        <v/>
      </c>
      <c r="BE4064" t="str">
        <f t="shared" ca="1" si="337"/>
        <v/>
      </c>
    </row>
    <row r="4065" spans="53:57" x14ac:dyDescent="0.25">
      <c r="BA4065" s="25" t="str">
        <f t="shared" ref="BA4065:BA4128" ca="1" si="338">IF($AR67 &gt;= $L$45, $AR67, "")</f>
        <v/>
      </c>
      <c r="BB4065" t="str">
        <f t="shared" ref="BB4065:BB4128" ca="1" si="339">IF(BA4065&lt;&gt;"", $AS67, "")</f>
        <v/>
      </c>
      <c r="BD4065" t="str">
        <f t="shared" ca="1" si="336"/>
        <v/>
      </c>
      <c r="BE4065" t="str">
        <f t="shared" ca="1" si="337"/>
        <v/>
      </c>
    </row>
    <row r="4066" spans="53:57" x14ac:dyDescent="0.25">
      <c r="BA4066" s="25" t="str">
        <f t="shared" ca="1" si="338"/>
        <v/>
      </c>
      <c r="BB4066" t="str">
        <f t="shared" ca="1" si="339"/>
        <v/>
      </c>
      <c r="BD4066" t="str">
        <f t="shared" ref="BD4066:BD4129" ca="1" si="340">IF($AU68 &gt;= $AF$45, $AU68, "")</f>
        <v/>
      </c>
      <c r="BE4066" t="str">
        <f t="shared" ref="BE4066:BE4129" ca="1" si="341">IF(BD4066&lt;&gt;"", $AV68, "")</f>
        <v/>
      </c>
    </row>
    <row r="4067" spans="53:57" x14ac:dyDescent="0.25">
      <c r="BA4067" s="25" t="str">
        <f t="shared" ca="1" si="338"/>
        <v/>
      </c>
      <c r="BB4067" t="str">
        <f t="shared" ca="1" si="339"/>
        <v/>
      </c>
      <c r="BD4067" t="str">
        <f t="shared" ca="1" si="340"/>
        <v/>
      </c>
      <c r="BE4067" t="str">
        <f t="shared" ca="1" si="341"/>
        <v/>
      </c>
    </row>
    <row r="4068" spans="53:57" x14ac:dyDescent="0.25">
      <c r="BA4068" s="25" t="str">
        <f t="shared" ca="1" si="338"/>
        <v/>
      </c>
      <c r="BB4068" t="str">
        <f t="shared" ca="1" si="339"/>
        <v/>
      </c>
      <c r="BD4068" t="str">
        <f t="shared" ca="1" si="340"/>
        <v/>
      </c>
      <c r="BE4068" t="str">
        <f t="shared" ca="1" si="341"/>
        <v/>
      </c>
    </row>
    <row r="4069" spans="53:57" x14ac:dyDescent="0.25">
      <c r="BA4069" s="25" t="str">
        <f t="shared" ca="1" si="338"/>
        <v/>
      </c>
      <c r="BB4069" t="str">
        <f t="shared" ca="1" si="339"/>
        <v/>
      </c>
      <c r="BD4069" t="str">
        <f t="shared" ca="1" si="340"/>
        <v/>
      </c>
      <c r="BE4069" t="str">
        <f t="shared" ca="1" si="341"/>
        <v/>
      </c>
    </row>
    <row r="4070" spans="53:57" x14ac:dyDescent="0.25">
      <c r="BA4070" s="25" t="str">
        <f t="shared" ca="1" si="338"/>
        <v/>
      </c>
      <c r="BB4070" t="str">
        <f t="shared" ca="1" si="339"/>
        <v/>
      </c>
      <c r="BD4070" t="str">
        <f t="shared" ca="1" si="340"/>
        <v/>
      </c>
      <c r="BE4070" t="str">
        <f t="shared" ca="1" si="341"/>
        <v/>
      </c>
    </row>
    <row r="4071" spans="53:57" x14ac:dyDescent="0.25">
      <c r="BA4071" s="25" t="str">
        <f t="shared" ca="1" si="338"/>
        <v/>
      </c>
      <c r="BB4071" t="str">
        <f t="shared" ca="1" si="339"/>
        <v/>
      </c>
      <c r="BD4071" t="str">
        <f t="shared" ca="1" si="340"/>
        <v/>
      </c>
      <c r="BE4071" t="str">
        <f t="shared" ca="1" si="341"/>
        <v/>
      </c>
    </row>
    <row r="4072" spans="53:57" x14ac:dyDescent="0.25">
      <c r="BA4072" s="25" t="str">
        <f t="shared" ca="1" si="338"/>
        <v/>
      </c>
      <c r="BB4072" t="str">
        <f t="shared" ca="1" si="339"/>
        <v/>
      </c>
      <c r="BD4072" t="str">
        <f t="shared" ca="1" si="340"/>
        <v/>
      </c>
      <c r="BE4072" t="str">
        <f t="shared" ca="1" si="341"/>
        <v/>
      </c>
    </row>
    <row r="4073" spans="53:57" x14ac:dyDescent="0.25">
      <c r="BA4073" s="25" t="str">
        <f t="shared" ca="1" si="338"/>
        <v/>
      </c>
      <c r="BB4073" t="str">
        <f t="shared" ca="1" si="339"/>
        <v/>
      </c>
      <c r="BD4073" t="str">
        <f t="shared" ca="1" si="340"/>
        <v/>
      </c>
      <c r="BE4073" t="str">
        <f t="shared" ca="1" si="341"/>
        <v/>
      </c>
    </row>
    <row r="4074" spans="53:57" x14ac:dyDescent="0.25">
      <c r="BA4074" s="25" t="str">
        <f t="shared" ca="1" si="338"/>
        <v/>
      </c>
      <c r="BB4074" t="str">
        <f t="shared" ca="1" si="339"/>
        <v/>
      </c>
      <c r="BD4074" t="str">
        <f t="shared" ca="1" si="340"/>
        <v/>
      </c>
      <c r="BE4074" t="str">
        <f t="shared" ca="1" si="341"/>
        <v/>
      </c>
    </row>
    <row r="4075" spans="53:57" x14ac:dyDescent="0.25">
      <c r="BA4075" s="25" t="str">
        <f t="shared" ca="1" si="338"/>
        <v/>
      </c>
      <c r="BB4075" t="str">
        <f t="shared" ca="1" si="339"/>
        <v/>
      </c>
      <c r="BD4075" t="str">
        <f t="shared" ca="1" si="340"/>
        <v/>
      </c>
      <c r="BE4075" t="str">
        <f t="shared" ca="1" si="341"/>
        <v/>
      </c>
    </row>
    <row r="4076" spans="53:57" x14ac:dyDescent="0.25">
      <c r="BA4076" s="25" t="str">
        <f t="shared" ca="1" si="338"/>
        <v/>
      </c>
      <c r="BB4076" t="str">
        <f t="shared" ca="1" si="339"/>
        <v/>
      </c>
      <c r="BD4076" t="str">
        <f t="shared" ca="1" si="340"/>
        <v/>
      </c>
      <c r="BE4076" t="str">
        <f t="shared" ca="1" si="341"/>
        <v/>
      </c>
    </row>
    <row r="4077" spans="53:57" x14ac:dyDescent="0.25">
      <c r="BA4077" s="25" t="str">
        <f t="shared" ca="1" si="338"/>
        <v/>
      </c>
      <c r="BB4077" t="str">
        <f t="shared" ca="1" si="339"/>
        <v/>
      </c>
      <c r="BD4077" t="str">
        <f t="shared" ca="1" si="340"/>
        <v/>
      </c>
      <c r="BE4077" t="str">
        <f t="shared" ca="1" si="341"/>
        <v/>
      </c>
    </row>
    <row r="4078" spans="53:57" x14ac:dyDescent="0.25">
      <c r="BA4078" s="25" t="str">
        <f t="shared" ca="1" si="338"/>
        <v/>
      </c>
      <c r="BB4078" t="str">
        <f t="shared" ca="1" si="339"/>
        <v/>
      </c>
      <c r="BD4078" t="str">
        <f t="shared" ca="1" si="340"/>
        <v/>
      </c>
      <c r="BE4078" t="str">
        <f t="shared" ca="1" si="341"/>
        <v/>
      </c>
    </row>
    <row r="4079" spans="53:57" x14ac:dyDescent="0.25">
      <c r="BA4079" s="25" t="str">
        <f t="shared" ca="1" si="338"/>
        <v/>
      </c>
      <c r="BB4079" t="str">
        <f t="shared" ca="1" si="339"/>
        <v/>
      </c>
      <c r="BD4079" t="str">
        <f t="shared" ca="1" si="340"/>
        <v/>
      </c>
      <c r="BE4079" t="str">
        <f t="shared" ca="1" si="341"/>
        <v/>
      </c>
    </row>
    <row r="4080" spans="53:57" x14ac:dyDescent="0.25">
      <c r="BA4080" s="25" t="str">
        <f t="shared" ca="1" si="338"/>
        <v/>
      </c>
      <c r="BB4080" t="str">
        <f t="shared" ca="1" si="339"/>
        <v/>
      </c>
      <c r="BD4080" t="str">
        <f t="shared" ca="1" si="340"/>
        <v/>
      </c>
      <c r="BE4080" t="str">
        <f t="shared" ca="1" si="341"/>
        <v/>
      </c>
    </row>
    <row r="4081" spans="53:57" x14ac:dyDescent="0.25">
      <c r="BA4081" s="25" t="str">
        <f t="shared" ca="1" si="338"/>
        <v/>
      </c>
      <c r="BB4081" t="str">
        <f t="shared" ca="1" si="339"/>
        <v/>
      </c>
      <c r="BD4081" t="str">
        <f t="shared" ca="1" si="340"/>
        <v/>
      </c>
      <c r="BE4081" t="str">
        <f t="shared" ca="1" si="341"/>
        <v/>
      </c>
    </row>
    <row r="4082" spans="53:57" x14ac:dyDescent="0.25">
      <c r="BA4082" s="25" t="str">
        <f t="shared" ca="1" si="338"/>
        <v/>
      </c>
      <c r="BB4082" t="str">
        <f t="shared" ca="1" si="339"/>
        <v/>
      </c>
      <c r="BD4082" t="str">
        <f t="shared" ca="1" si="340"/>
        <v/>
      </c>
      <c r="BE4082" t="str">
        <f t="shared" ca="1" si="341"/>
        <v/>
      </c>
    </row>
    <row r="4083" spans="53:57" x14ac:dyDescent="0.25">
      <c r="BA4083" s="25" t="str">
        <f t="shared" ca="1" si="338"/>
        <v/>
      </c>
      <c r="BB4083" t="str">
        <f t="shared" ca="1" si="339"/>
        <v/>
      </c>
      <c r="BD4083" t="str">
        <f t="shared" ca="1" si="340"/>
        <v/>
      </c>
      <c r="BE4083" t="str">
        <f t="shared" ca="1" si="341"/>
        <v/>
      </c>
    </row>
    <row r="4084" spans="53:57" x14ac:dyDescent="0.25">
      <c r="BA4084" s="25" t="str">
        <f t="shared" ca="1" si="338"/>
        <v/>
      </c>
      <c r="BB4084" t="str">
        <f t="shared" ca="1" si="339"/>
        <v/>
      </c>
      <c r="BD4084" t="str">
        <f t="shared" ca="1" si="340"/>
        <v/>
      </c>
      <c r="BE4084" t="str">
        <f t="shared" ca="1" si="341"/>
        <v/>
      </c>
    </row>
    <row r="4085" spans="53:57" x14ac:dyDescent="0.25">
      <c r="BA4085" s="25" t="str">
        <f t="shared" ca="1" si="338"/>
        <v/>
      </c>
      <c r="BB4085" t="str">
        <f t="shared" ca="1" si="339"/>
        <v/>
      </c>
      <c r="BD4085" t="str">
        <f t="shared" ca="1" si="340"/>
        <v/>
      </c>
      <c r="BE4085" t="str">
        <f t="shared" ca="1" si="341"/>
        <v/>
      </c>
    </row>
    <row r="4086" spans="53:57" x14ac:dyDescent="0.25">
      <c r="BA4086" s="25" t="str">
        <f t="shared" ca="1" si="338"/>
        <v/>
      </c>
      <c r="BB4086" t="str">
        <f t="shared" ca="1" si="339"/>
        <v/>
      </c>
      <c r="BD4086" t="str">
        <f t="shared" ca="1" si="340"/>
        <v/>
      </c>
      <c r="BE4086" t="str">
        <f t="shared" ca="1" si="341"/>
        <v/>
      </c>
    </row>
    <row r="4087" spans="53:57" x14ac:dyDescent="0.25">
      <c r="BA4087" s="25" t="str">
        <f t="shared" ca="1" si="338"/>
        <v/>
      </c>
      <c r="BB4087" t="str">
        <f t="shared" ca="1" si="339"/>
        <v/>
      </c>
      <c r="BD4087" t="str">
        <f t="shared" ca="1" si="340"/>
        <v/>
      </c>
      <c r="BE4087" t="str">
        <f t="shared" ca="1" si="341"/>
        <v/>
      </c>
    </row>
    <row r="4088" spans="53:57" x14ac:dyDescent="0.25">
      <c r="BA4088" s="25" t="str">
        <f t="shared" ca="1" si="338"/>
        <v/>
      </c>
      <c r="BB4088" t="str">
        <f t="shared" ca="1" si="339"/>
        <v/>
      </c>
      <c r="BD4088" t="str">
        <f t="shared" ca="1" si="340"/>
        <v/>
      </c>
      <c r="BE4088" t="str">
        <f t="shared" ca="1" si="341"/>
        <v/>
      </c>
    </row>
    <row r="4089" spans="53:57" x14ac:dyDescent="0.25">
      <c r="BA4089" s="25" t="str">
        <f t="shared" ca="1" si="338"/>
        <v/>
      </c>
      <c r="BB4089" t="str">
        <f t="shared" ca="1" si="339"/>
        <v/>
      </c>
      <c r="BD4089" t="str">
        <f t="shared" ca="1" si="340"/>
        <v/>
      </c>
      <c r="BE4089" t="str">
        <f t="shared" ca="1" si="341"/>
        <v/>
      </c>
    </row>
    <row r="4090" spans="53:57" x14ac:dyDescent="0.25">
      <c r="BA4090" s="25" t="str">
        <f t="shared" ca="1" si="338"/>
        <v/>
      </c>
      <c r="BB4090" t="str">
        <f t="shared" ca="1" si="339"/>
        <v/>
      </c>
      <c r="BD4090" t="str">
        <f t="shared" ca="1" si="340"/>
        <v/>
      </c>
      <c r="BE4090" t="str">
        <f t="shared" ca="1" si="341"/>
        <v/>
      </c>
    </row>
    <row r="4091" spans="53:57" x14ac:dyDescent="0.25">
      <c r="BA4091" s="25" t="str">
        <f t="shared" ca="1" si="338"/>
        <v/>
      </c>
      <c r="BB4091" t="str">
        <f t="shared" ca="1" si="339"/>
        <v/>
      </c>
      <c r="BD4091" t="str">
        <f t="shared" ca="1" si="340"/>
        <v/>
      </c>
      <c r="BE4091" t="str">
        <f t="shared" ca="1" si="341"/>
        <v/>
      </c>
    </row>
    <row r="4092" spans="53:57" x14ac:dyDescent="0.25">
      <c r="BA4092" s="25" t="str">
        <f t="shared" ca="1" si="338"/>
        <v/>
      </c>
      <c r="BB4092" t="str">
        <f t="shared" ca="1" si="339"/>
        <v/>
      </c>
      <c r="BD4092" t="str">
        <f t="shared" ca="1" si="340"/>
        <v/>
      </c>
      <c r="BE4092" t="str">
        <f t="shared" ca="1" si="341"/>
        <v/>
      </c>
    </row>
    <row r="4093" spans="53:57" x14ac:dyDescent="0.25">
      <c r="BA4093" s="25" t="str">
        <f t="shared" ca="1" si="338"/>
        <v/>
      </c>
      <c r="BB4093" t="str">
        <f t="shared" ca="1" si="339"/>
        <v/>
      </c>
      <c r="BD4093" t="str">
        <f t="shared" ca="1" si="340"/>
        <v/>
      </c>
      <c r="BE4093" t="str">
        <f t="shared" ca="1" si="341"/>
        <v/>
      </c>
    </row>
    <row r="4094" spans="53:57" x14ac:dyDescent="0.25">
      <c r="BA4094" s="25" t="str">
        <f t="shared" ca="1" si="338"/>
        <v/>
      </c>
      <c r="BB4094" t="str">
        <f t="shared" ca="1" si="339"/>
        <v/>
      </c>
      <c r="BD4094" t="str">
        <f t="shared" ca="1" si="340"/>
        <v/>
      </c>
      <c r="BE4094" t="str">
        <f t="shared" ca="1" si="341"/>
        <v/>
      </c>
    </row>
    <row r="4095" spans="53:57" x14ac:dyDescent="0.25">
      <c r="BA4095" s="25" t="str">
        <f t="shared" ca="1" si="338"/>
        <v/>
      </c>
      <c r="BB4095" t="str">
        <f t="shared" ca="1" si="339"/>
        <v/>
      </c>
      <c r="BD4095" t="str">
        <f t="shared" ca="1" si="340"/>
        <v/>
      </c>
      <c r="BE4095" t="str">
        <f t="shared" ca="1" si="341"/>
        <v/>
      </c>
    </row>
    <row r="4096" spans="53:57" x14ac:dyDescent="0.25">
      <c r="BA4096" s="25" t="str">
        <f t="shared" ca="1" si="338"/>
        <v/>
      </c>
      <c r="BB4096" t="str">
        <f t="shared" ca="1" si="339"/>
        <v/>
      </c>
      <c r="BD4096" t="str">
        <f t="shared" ca="1" si="340"/>
        <v/>
      </c>
      <c r="BE4096" t="str">
        <f t="shared" ca="1" si="341"/>
        <v/>
      </c>
    </row>
    <row r="4097" spans="53:57" x14ac:dyDescent="0.25">
      <c r="BA4097" s="25" t="str">
        <f t="shared" ca="1" si="338"/>
        <v/>
      </c>
      <c r="BB4097" t="str">
        <f t="shared" ca="1" si="339"/>
        <v/>
      </c>
      <c r="BD4097" t="str">
        <f t="shared" ca="1" si="340"/>
        <v/>
      </c>
      <c r="BE4097" t="str">
        <f t="shared" ca="1" si="341"/>
        <v/>
      </c>
    </row>
    <row r="4098" spans="53:57" x14ac:dyDescent="0.25">
      <c r="BA4098" s="25" t="str">
        <f t="shared" ca="1" si="338"/>
        <v/>
      </c>
      <c r="BB4098" t="str">
        <f t="shared" ca="1" si="339"/>
        <v/>
      </c>
      <c r="BD4098" t="str">
        <f t="shared" ca="1" si="340"/>
        <v/>
      </c>
      <c r="BE4098" t="str">
        <f t="shared" ca="1" si="341"/>
        <v/>
      </c>
    </row>
    <row r="4099" spans="53:57" x14ac:dyDescent="0.25">
      <c r="BA4099" s="25" t="str">
        <f t="shared" ca="1" si="338"/>
        <v/>
      </c>
      <c r="BB4099" t="str">
        <f t="shared" ca="1" si="339"/>
        <v/>
      </c>
      <c r="BD4099" t="str">
        <f t="shared" ca="1" si="340"/>
        <v/>
      </c>
      <c r="BE4099" t="str">
        <f t="shared" ca="1" si="341"/>
        <v/>
      </c>
    </row>
    <row r="4100" spans="53:57" x14ac:dyDescent="0.25">
      <c r="BA4100" s="25" t="str">
        <f t="shared" ca="1" si="338"/>
        <v/>
      </c>
      <c r="BB4100" t="str">
        <f t="shared" ca="1" si="339"/>
        <v/>
      </c>
      <c r="BD4100" t="str">
        <f t="shared" ca="1" si="340"/>
        <v/>
      </c>
      <c r="BE4100" t="str">
        <f t="shared" ca="1" si="341"/>
        <v/>
      </c>
    </row>
    <row r="4101" spans="53:57" x14ac:dyDescent="0.25">
      <c r="BA4101" s="25" t="str">
        <f t="shared" ca="1" si="338"/>
        <v/>
      </c>
      <c r="BB4101" t="str">
        <f t="shared" ca="1" si="339"/>
        <v/>
      </c>
      <c r="BD4101" t="str">
        <f t="shared" ca="1" si="340"/>
        <v/>
      </c>
      <c r="BE4101" t="str">
        <f t="shared" ca="1" si="341"/>
        <v/>
      </c>
    </row>
    <row r="4102" spans="53:57" x14ac:dyDescent="0.25">
      <c r="BA4102" s="25" t="str">
        <f t="shared" ca="1" si="338"/>
        <v/>
      </c>
      <c r="BB4102" t="str">
        <f t="shared" ca="1" si="339"/>
        <v/>
      </c>
      <c r="BD4102" t="str">
        <f t="shared" ca="1" si="340"/>
        <v/>
      </c>
      <c r="BE4102" t="str">
        <f t="shared" ca="1" si="341"/>
        <v/>
      </c>
    </row>
    <row r="4103" spans="53:57" x14ac:dyDescent="0.25">
      <c r="BA4103" s="25" t="str">
        <f t="shared" ca="1" si="338"/>
        <v/>
      </c>
      <c r="BB4103" t="str">
        <f t="shared" ca="1" si="339"/>
        <v/>
      </c>
      <c r="BD4103" t="str">
        <f t="shared" ca="1" si="340"/>
        <v/>
      </c>
      <c r="BE4103" t="str">
        <f t="shared" ca="1" si="341"/>
        <v/>
      </c>
    </row>
    <row r="4104" spans="53:57" x14ac:dyDescent="0.25">
      <c r="BA4104" s="25" t="str">
        <f t="shared" ca="1" si="338"/>
        <v/>
      </c>
      <c r="BB4104" t="str">
        <f t="shared" ca="1" si="339"/>
        <v/>
      </c>
      <c r="BD4104" t="str">
        <f t="shared" ca="1" si="340"/>
        <v/>
      </c>
      <c r="BE4104" t="str">
        <f t="shared" ca="1" si="341"/>
        <v/>
      </c>
    </row>
    <row r="4105" spans="53:57" x14ac:dyDescent="0.25">
      <c r="BA4105" s="25" t="str">
        <f t="shared" ca="1" si="338"/>
        <v/>
      </c>
      <c r="BB4105" t="str">
        <f t="shared" ca="1" si="339"/>
        <v/>
      </c>
      <c r="BD4105" t="str">
        <f t="shared" ca="1" si="340"/>
        <v/>
      </c>
      <c r="BE4105" t="str">
        <f t="shared" ca="1" si="341"/>
        <v/>
      </c>
    </row>
    <row r="4106" spans="53:57" x14ac:dyDescent="0.25">
      <c r="BA4106" s="25" t="str">
        <f t="shared" ca="1" si="338"/>
        <v/>
      </c>
      <c r="BB4106" t="str">
        <f t="shared" ca="1" si="339"/>
        <v/>
      </c>
      <c r="BD4106" t="str">
        <f t="shared" ca="1" si="340"/>
        <v/>
      </c>
      <c r="BE4106" t="str">
        <f t="shared" ca="1" si="341"/>
        <v/>
      </c>
    </row>
    <row r="4107" spans="53:57" x14ac:dyDescent="0.25">
      <c r="BA4107" s="25" t="str">
        <f t="shared" ca="1" si="338"/>
        <v/>
      </c>
      <c r="BB4107" t="str">
        <f t="shared" ca="1" si="339"/>
        <v/>
      </c>
      <c r="BD4107" t="str">
        <f t="shared" ca="1" si="340"/>
        <v/>
      </c>
      <c r="BE4107" t="str">
        <f t="shared" ca="1" si="341"/>
        <v/>
      </c>
    </row>
    <row r="4108" spans="53:57" x14ac:dyDescent="0.25">
      <c r="BA4108" s="25" t="str">
        <f t="shared" ca="1" si="338"/>
        <v/>
      </c>
      <c r="BB4108" t="str">
        <f t="shared" ca="1" si="339"/>
        <v/>
      </c>
      <c r="BD4108" t="str">
        <f t="shared" ca="1" si="340"/>
        <v/>
      </c>
      <c r="BE4108" t="str">
        <f t="shared" ca="1" si="341"/>
        <v/>
      </c>
    </row>
    <row r="4109" spans="53:57" x14ac:dyDescent="0.25">
      <c r="BA4109" s="25" t="str">
        <f t="shared" ca="1" si="338"/>
        <v/>
      </c>
      <c r="BB4109" t="str">
        <f t="shared" ca="1" si="339"/>
        <v/>
      </c>
      <c r="BD4109" t="str">
        <f t="shared" ca="1" si="340"/>
        <v/>
      </c>
      <c r="BE4109" t="str">
        <f t="shared" ca="1" si="341"/>
        <v/>
      </c>
    </row>
    <row r="4110" spans="53:57" x14ac:dyDescent="0.25">
      <c r="BA4110" s="25" t="str">
        <f t="shared" ca="1" si="338"/>
        <v/>
      </c>
      <c r="BB4110" t="str">
        <f t="shared" ca="1" si="339"/>
        <v/>
      </c>
      <c r="BD4110" t="str">
        <f t="shared" ca="1" si="340"/>
        <v/>
      </c>
      <c r="BE4110" t="str">
        <f t="shared" ca="1" si="341"/>
        <v/>
      </c>
    </row>
    <row r="4111" spans="53:57" x14ac:dyDescent="0.25">
      <c r="BA4111" s="25" t="str">
        <f t="shared" ca="1" si="338"/>
        <v/>
      </c>
      <c r="BB4111" t="str">
        <f t="shared" ca="1" si="339"/>
        <v/>
      </c>
      <c r="BD4111" t="str">
        <f t="shared" ca="1" si="340"/>
        <v/>
      </c>
      <c r="BE4111" t="str">
        <f t="shared" ca="1" si="341"/>
        <v/>
      </c>
    </row>
    <row r="4112" spans="53:57" x14ac:dyDescent="0.25">
      <c r="BA4112" s="25" t="str">
        <f t="shared" ca="1" si="338"/>
        <v/>
      </c>
      <c r="BB4112" t="str">
        <f t="shared" ca="1" si="339"/>
        <v/>
      </c>
      <c r="BD4112" t="str">
        <f t="shared" ca="1" si="340"/>
        <v/>
      </c>
      <c r="BE4112" t="str">
        <f t="shared" ca="1" si="341"/>
        <v/>
      </c>
    </row>
    <row r="4113" spans="53:57" x14ac:dyDescent="0.25">
      <c r="BA4113" s="25" t="str">
        <f t="shared" ca="1" si="338"/>
        <v/>
      </c>
      <c r="BB4113" t="str">
        <f t="shared" ca="1" si="339"/>
        <v/>
      </c>
      <c r="BD4113" t="str">
        <f t="shared" ca="1" si="340"/>
        <v/>
      </c>
      <c r="BE4113" t="str">
        <f t="shared" ca="1" si="341"/>
        <v/>
      </c>
    </row>
    <row r="4114" spans="53:57" x14ac:dyDescent="0.25">
      <c r="BA4114" s="25" t="str">
        <f t="shared" ca="1" si="338"/>
        <v/>
      </c>
      <c r="BB4114" t="str">
        <f t="shared" ca="1" si="339"/>
        <v/>
      </c>
      <c r="BD4114" t="str">
        <f t="shared" ca="1" si="340"/>
        <v/>
      </c>
      <c r="BE4114" t="str">
        <f t="shared" ca="1" si="341"/>
        <v/>
      </c>
    </row>
    <row r="4115" spans="53:57" x14ac:dyDescent="0.25">
      <c r="BA4115" s="25" t="str">
        <f t="shared" ca="1" si="338"/>
        <v/>
      </c>
      <c r="BB4115" t="str">
        <f t="shared" ca="1" si="339"/>
        <v/>
      </c>
      <c r="BD4115" t="str">
        <f t="shared" ca="1" si="340"/>
        <v/>
      </c>
      <c r="BE4115" t="str">
        <f t="shared" ca="1" si="341"/>
        <v/>
      </c>
    </row>
    <row r="4116" spans="53:57" x14ac:dyDescent="0.25">
      <c r="BA4116" s="25" t="str">
        <f t="shared" ca="1" si="338"/>
        <v/>
      </c>
      <c r="BB4116" t="str">
        <f t="shared" ca="1" si="339"/>
        <v/>
      </c>
      <c r="BD4116" t="str">
        <f t="shared" ca="1" si="340"/>
        <v/>
      </c>
      <c r="BE4116" t="str">
        <f t="shared" ca="1" si="341"/>
        <v/>
      </c>
    </row>
    <row r="4117" spans="53:57" x14ac:dyDescent="0.25">
      <c r="BA4117" s="25" t="str">
        <f t="shared" ca="1" si="338"/>
        <v/>
      </c>
      <c r="BB4117" t="str">
        <f t="shared" ca="1" si="339"/>
        <v/>
      </c>
      <c r="BD4117" t="str">
        <f t="shared" ca="1" si="340"/>
        <v/>
      </c>
      <c r="BE4117" t="str">
        <f t="shared" ca="1" si="341"/>
        <v/>
      </c>
    </row>
    <row r="4118" spans="53:57" x14ac:dyDescent="0.25">
      <c r="BA4118" s="25" t="str">
        <f t="shared" ca="1" si="338"/>
        <v/>
      </c>
      <c r="BB4118" t="str">
        <f t="shared" ca="1" si="339"/>
        <v/>
      </c>
      <c r="BD4118" t="str">
        <f t="shared" ca="1" si="340"/>
        <v/>
      </c>
      <c r="BE4118" t="str">
        <f t="shared" ca="1" si="341"/>
        <v/>
      </c>
    </row>
    <row r="4119" spans="53:57" x14ac:dyDescent="0.25">
      <c r="BA4119" s="25" t="str">
        <f t="shared" ca="1" si="338"/>
        <v/>
      </c>
      <c r="BB4119" t="str">
        <f t="shared" ca="1" si="339"/>
        <v/>
      </c>
      <c r="BD4119" t="str">
        <f t="shared" ca="1" si="340"/>
        <v/>
      </c>
      <c r="BE4119" t="str">
        <f t="shared" ca="1" si="341"/>
        <v/>
      </c>
    </row>
    <row r="4120" spans="53:57" x14ac:dyDescent="0.25">
      <c r="BA4120" s="25" t="str">
        <f t="shared" ca="1" si="338"/>
        <v/>
      </c>
      <c r="BB4120" t="str">
        <f t="shared" ca="1" si="339"/>
        <v/>
      </c>
      <c r="BD4120" t="str">
        <f t="shared" ca="1" si="340"/>
        <v/>
      </c>
      <c r="BE4120" t="str">
        <f t="shared" ca="1" si="341"/>
        <v/>
      </c>
    </row>
    <row r="4121" spans="53:57" x14ac:dyDescent="0.25">
      <c r="BA4121" s="25" t="str">
        <f t="shared" ca="1" si="338"/>
        <v/>
      </c>
      <c r="BB4121" t="str">
        <f t="shared" ca="1" si="339"/>
        <v/>
      </c>
      <c r="BD4121" t="str">
        <f t="shared" ca="1" si="340"/>
        <v/>
      </c>
      <c r="BE4121" t="str">
        <f t="shared" ca="1" si="341"/>
        <v/>
      </c>
    </row>
    <row r="4122" spans="53:57" x14ac:dyDescent="0.25">
      <c r="BA4122" s="25" t="str">
        <f t="shared" ca="1" si="338"/>
        <v/>
      </c>
      <c r="BB4122" t="str">
        <f t="shared" ca="1" si="339"/>
        <v/>
      </c>
      <c r="BD4122" t="str">
        <f t="shared" ca="1" si="340"/>
        <v/>
      </c>
      <c r="BE4122" t="str">
        <f t="shared" ca="1" si="341"/>
        <v/>
      </c>
    </row>
    <row r="4123" spans="53:57" x14ac:dyDescent="0.25">
      <c r="BA4123" s="25" t="str">
        <f t="shared" ca="1" si="338"/>
        <v/>
      </c>
      <c r="BB4123" t="str">
        <f t="shared" ca="1" si="339"/>
        <v/>
      </c>
      <c r="BD4123" t="str">
        <f t="shared" ca="1" si="340"/>
        <v/>
      </c>
      <c r="BE4123" t="str">
        <f t="shared" ca="1" si="341"/>
        <v/>
      </c>
    </row>
    <row r="4124" spans="53:57" x14ac:dyDescent="0.25">
      <c r="BA4124" s="25" t="str">
        <f t="shared" ca="1" si="338"/>
        <v/>
      </c>
      <c r="BB4124" t="str">
        <f t="shared" ca="1" si="339"/>
        <v/>
      </c>
      <c r="BD4124" t="str">
        <f t="shared" ca="1" si="340"/>
        <v/>
      </c>
      <c r="BE4124" t="str">
        <f t="shared" ca="1" si="341"/>
        <v/>
      </c>
    </row>
    <row r="4125" spans="53:57" x14ac:dyDescent="0.25">
      <c r="BA4125" s="25" t="str">
        <f t="shared" ca="1" si="338"/>
        <v/>
      </c>
      <c r="BB4125" t="str">
        <f t="shared" ca="1" si="339"/>
        <v/>
      </c>
      <c r="BD4125" t="str">
        <f t="shared" ca="1" si="340"/>
        <v/>
      </c>
      <c r="BE4125" t="str">
        <f t="shared" ca="1" si="341"/>
        <v/>
      </c>
    </row>
    <row r="4126" spans="53:57" x14ac:dyDescent="0.25">
      <c r="BA4126" s="25" t="str">
        <f t="shared" ca="1" si="338"/>
        <v/>
      </c>
      <c r="BB4126" t="str">
        <f t="shared" ca="1" si="339"/>
        <v/>
      </c>
      <c r="BD4126" t="str">
        <f t="shared" ca="1" si="340"/>
        <v/>
      </c>
      <c r="BE4126" t="str">
        <f t="shared" ca="1" si="341"/>
        <v/>
      </c>
    </row>
    <row r="4127" spans="53:57" x14ac:dyDescent="0.25">
      <c r="BA4127" s="25" t="str">
        <f t="shared" ca="1" si="338"/>
        <v/>
      </c>
      <c r="BB4127" t="str">
        <f t="shared" ca="1" si="339"/>
        <v/>
      </c>
      <c r="BD4127" t="str">
        <f t="shared" ca="1" si="340"/>
        <v/>
      </c>
      <c r="BE4127" t="str">
        <f t="shared" ca="1" si="341"/>
        <v/>
      </c>
    </row>
    <row r="4128" spans="53:57" x14ac:dyDescent="0.25">
      <c r="BA4128" s="25" t="str">
        <f t="shared" ca="1" si="338"/>
        <v/>
      </c>
      <c r="BB4128" t="str">
        <f t="shared" ca="1" si="339"/>
        <v/>
      </c>
      <c r="BD4128" t="str">
        <f t="shared" ca="1" si="340"/>
        <v/>
      </c>
      <c r="BE4128" t="str">
        <f t="shared" ca="1" si="341"/>
        <v/>
      </c>
    </row>
    <row r="4129" spans="53:57" x14ac:dyDescent="0.25">
      <c r="BA4129" s="25" t="str">
        <f t="shared" ref="BA4129:BA4192" ca="1" si="342">IF($AR131 &gt;= $L$45, $AR131, "")</f>
        <v/>
      </c>
      <c r="BB4129" t="str">
        <f t="shared" ref="BB4129:BB4192" ca="1" si="343">IF(BA4129&lt;&gt;"", $AS131, "")</f>
        <v/>
      </c>
      <c r="BD4129" t="str">
        <f t="shared" ca="1" si="340"/>
        <v/>
      </c>
      <c r="BE4129" t="str">
        <f t="shared" ca="1" si="341"/>
        <v/>
      </c>
    </row>
    <row r="4130" spans="53:57" x14ac:dyDescent="0.25">
      <c r="BA4130" s="25" t="str">
        <f t="shared" ca="1" si="342"/>
        <v/>
      </c>
      <c r="BB4130" t="str">
        <f t="shared" ca="1" si="343"/>
        <v/>
      </c>
      <c r="BD4130" t="str">
        <f t="shared" ref="BD4130:BD4193" ca="1" si="344">IF($AU132 &gt;= $AF$45, $AU132, "")</f>
        <v/>
      </c>
      <c r="BE4130" t="str">
        <f t="shared" ref="BE4130:BE4193" ca="1" si="345">IF(BD4130&lt;&gt;"", $AV132, "")</f>
        <v/>
      </c>
    </row>
    <row r="4131" spans="53:57" x14ac:dyDescent="0.25">
      <c r="BA4131" s="25" t="str">
        <f t="shared" ca="1" si="342"/>
        <v/>
      </c>
      <c r="BB4131" t="str">
        <f t="shared" ca="1" si="343"/>
        <v/>
      </c>
      <c r="BD4131" t="str">
        <f t="shared" ca="1" si="344"/>
        <v/>
      </c>
      <c r="BE4131" t="str">
        <f t="shared" ca="1" si="345"/>
        <v/>
      </c>
    </row>
    <row r="4132" spans="53:57" x14ac:dyDescent="0.25">
      <c r="BA4132" s="25" t="str">
        <f t="shared" ca="1" si="342"/>
        <v/>
      </c>
      <c r="BB4132" t="str">
        <f t="shared" ca="1" si="343"/>
        <v/>
      </c>
      <c r="BD4132" t="str">
        <f t="shared" ca="1" si="344"/>
        <v/>
      </c>
      <c r="BE4132" t="str">
        <f t="shared" ca="1" si="345"/>
        <v/>
      </c>
    </row>
    <row r="4133" spans="53:57" x14ac:dyDescent="0.25">
      <c r="BA4133" s="25" t="str">
        <f t="shared" ca="1" si="342"/>
        <v/>
      </c>
      <c r="BB4133" t="str">
        <f t="shared" ca="1" si="343"/>
        <v/>
      </c>
      <c r="BD4133" t="str">
        <f t="shared" ca="1" si="344"/>
        <v/>
      </c>
      <c r="BE4133" t="str">
        <f t="shared" ca="1" si="345"/>
        <v/>
      </c>
    </row>
    <row r="4134" spans="53:57" x14ac:dyDescent="0.25">
      <c r="BA4134" s="25" t="str">
        <f t="shared" ca="1" si="342"/>
        <v/>
      </c>
      <c r="BB4134" t="str">
        <f t="shared" ca="1" si="343"/>
        <v/>
      </c>
      <c r="BD4134" t="str">
        <f t="shared" ca="1" si="344"/>
        <v/>
      </c>
      <c r="BE4134" t="str">
        <f t="shared" ca="1" si="345"/>
        <v/>
      </c>
    </row>
    <row r="4135" spans="53:57" x14ac:dyDescent="0.25">
      <c r="BA4135" s="25" t="str">
        <f t="shared" ca="1" si="342"/>
        <v/>
      </c>
      <c r="BB4135" t="str">
        <f t="shared" ca="1" si="343"/>
        <v/>
      </c>
      <c r="BD4135" t="str">
        <f t="shared" ca="1" si="344"/>
        <v/>
      </c>
      <c r="BE4135" t="str">
        <f t="shared" ca="1" si="345"/>
        <v/>
      </c>
    </row>
    <row r="4136" spans="53:57" x14ac:dyDescent="0.25">
      <c r="BA4136" s="25" t="str">
        <f t="shared" ca="1" si="342"/>
        <v/>
      </c>
      <c r="BB4136" t="str">
        <f t="shared" ca="1" si="343"/>
        <v/>
      </c>
      <c r="BD4136" t="str">
        <f t="shared" ca="1" si="344"/>
        <v/>
      </c>
      <c r="BE4136" t="str">
        <f t="shared" ca="1" si="345"/>
        <v/>
      </c>
    </row>
    <row r="4137" spans="53:57" x14ac:dyDescent="0.25">
      <c r="BA4137" s="25" t="str">
        <f t="shared" ca="1" si="342"/>
        <v/>
      </c>
      <c r="BB4137" t="str">
        <f t="shared" ca="1" si="343"/>
        <v/>
      </c>
      <c r="BD4137" t="str">
        <f t="shared" ca="1" si="344"/>
        <v/>
      </c>
      <c r="BE4137" t="str">
        <f t="shared" ca="1" si="345"/>
        <v/>
      </c>
    </row>
    <row r="4138" spans="53:57" x14ac:dyDescent="0.25">
      <c r="BA4138" s="25" t="str">
        <f t="shared" ca="1" si="342"/>
        <v/>
      </c>
      <c r="BB4138" t="str">
        <f t="shared" ca="1" si="343"/>
        <v/>
      </c>
      <c r="BD4138" t="str">
        <f t="shared" ca="1" si="344"/>
        <v/>
      </c>
      <c r="BE4138" t="str">
        <f t="shared" ca="1" si="345"/>
        <v/>
      </c>
    </row>
    <row r="4139" spans="53:57" x14ac:dyDescent="0.25">
      <c r="BA4139" s="25" t="str">
        <f t="shared" ca="1" si="342"/>
        <v/>
      </c>
      <c r="BB4139" t="str">
        <f t="shared" ca="1" si="343"/>
        <v/>
      </c>
      <c r="BD4139" t="str">
        <f t="shared" ca="1" si="344"/>
        <v/>
      </c>
      <c r="BE4139" t="str">
        <f t="shared" ca="1" si="345"/>
        <v/>
      </c>
    </row>
    <row r="4140" spans="53:57" x14ac:dyDescent="0.25">
      <c r="BA4140" s="25" t="str">
        <f t="shared" ca="1" si="342"/>
        <v/>
      </c>
      <c r="BB4140" t="str">
        <f t="shared" ca="1" si="343"/>
        <v/>
      </c>
      <c r="BD4140" t="str">
        <f t="shared" ca="1" si="344"/>
        <v/>
      </c>
      <c r="BE4140" t="str">
        <f t="shared" ca="1" si="345"/>
        <v/>
      </c>
    </row>
    <row r="4141" spans="53:57" x14ac:dyDescent="0.25">
      <c r="BA4141" s="25" t="str">
        <f t="shared" ca="1" si="342"/>
        <v/>
      </c>
      <c r="BB4141" t="str">
        <f t="shared" ca="1" si="343"/>
        <v/>
      </c>
      <c r="BD4141" t="str">
        <f t="shared" ca="1" si="344"/>
        <v/>
      </c>
      <c r="BE4141" t="str">
        <f t="shared" ca="1" si="345"/>
        <v/>
      </c>
    </row>
    <row r="4142" spans="53:57" x14ac:dyDescent="0.25">
      <c r="BA4142" s="25" t="str">
        <f t="shared" ca="1" si="342"/>
        <v/>
      </c>
      <c r="BB4142" t="str">
        <f t="shared" ca="1" si="343"/>
        <v/>
      </c>
      <c r="BD4142" t="str">
        <f t="shared" ca="1" si="344"/>
        <v/>
      </c>
      <c r="BE4142" t="str">
        <f t="shared" ca="1" si="345"/>
        <v/>
      </c>
    </row>
    <row r="4143" spans="53:57" x14ac:dyDescent="0.25">
      <c r="BA4143" s="25" t="str">
        <f t="shared" ca="1" si="342"/>
        <v/>
      </c>
      <c r="BB4143" t="str">
        <f t="shared" ca="1" si="343"/>
        <v/>
      </c>
      <c r="BD4143" t="str">
        <f t="shared" ca="1" si="344"/>
        <v/>
      </c>
      <c r="BE4143" t="str">
        <f t="shared" ca="1" si="345"/>
        <v/>
      </c>
    </row>
    <row r="4144" spans="53:57" x14ac:dyDescent="0.25">
      <c r="BA4144" s="25" t="str">
        <f t="shared" ca="1" si="342"/>
        <v/>
      </c>
      <c r="BB4144" t="str">
        <f t="shared" ca="1" si="343"/>
        <v/>
      </c>
      <c r="BD4144" t="str">
        <f t="shared" ca="1" si="344"/>
        <v/>
      </c>
      <c r="BE4144" t="str">
        <f t="shared" ca="1" si="345"/>
        <v/>
      </c>
    </row>
    <row r="4145" spans="53:57" x14ac:dyDescent="0.25">
      <c r="BA4145" s="25" t="str">
        <f t="shared" ca="1" si="342"/>
        <v/>
      </c>
      <c r="BB4145" t="str">
        <f t="shared" ca="1" si="343"/>
        <v/>
      </c>
      <c r="BD4145" t="str">
        <f t="shared" ca="1" si="344"/>
        <v/>
      </c>
      <c r="BE4145" t="str">
        <f t="shared" ca="1" si="345"/>
        <v/>
      </c>
    </row>
    <row r="4146" spans="53:57" x14ac:dyDescent="0.25">
      <c r="BA4146" s="25" t="str">
        <f t="shared" ca="1" si="342"/>
        <v/>
      </c>
      <c r="BB4146" t="str">
        <f t="shared" ca="1" si="343"/>
        <v/>
      </c>
      <c r="BD4146" t="str">
        <f t="shared" ca="1" si="344"/>
        <v/>
      </c>
      <c r="BE4146" t="str">
        <f t="shared" ca="1" si="345"/>
        <v/>
      </c>
    </row>
    <row r="4147" spans="53:57" x14ac:dyDescent="0.25">
      <c r="BA4147" s="25" t="str">
        <f t="shared" ca="1" si="342"/>
        <v/>
      </c>
      <c r="BB4147" t="str">
        <f t="shared" ca="1" si="343"/>
        <v/>
      </c>
      <c r="BD4147" t="str">
        <f t="shared" ca="1" si="344"/>
        <v/>
      </c>
      <c r="BE4147" t="str">
        <f t="shared" ca="1" si="345"/>
        <v/>
      </c>
    </row>
    <row r="4148" spans="53:57" x14ac:dyDescent="0.25">
      <c r="BA4148" s="25" t="str">
        <f t="shared" ca="1" si="342"/>
        <v/>
      </c>
      <c r="BB4148" t="str">
        <f t="shared" ca="1" si="343"/>
        <v/>
      </c>
      <c r="BD4148" t="str">
        <f t="shared" ca="1" si="344"/>
        <v/>
      </c>
      <c r="BE4148" t="str">
        <f t="shared" ca="1" si="345"/>
        <v/>
      </c>
    </row>
    <row r="4149" spans="53:57" x14ac:dyDescent="0.25">
      <c r="BA4149" s="25" t="str">
        <f t="shared" ca="1" si="342"/>
        <v/>
      </c>
      <c r="BB4149" t="str">
        <f t="shared" ca="1" si="343"/>
        <v/>
      </c>
      <c r="BD4149" t="str">
        <f t="shared" ca="1" si="344"/>
        <v/>
      </c>
      <c r="BE4149" t="str">
        <f t="shared" ca="1" si="345"/>
        <v/>
      </c>
    </row>
    <row r="4150" spans="53:57" x14ac:dyDescent="0.25">
      <c r="BA4150" s="25" t="str">
        <f t="shared" ca="1" si="342"/>
        <v/>
      </c>
      <c r="BB4150" t="str">
        <f t="shared" ca="1" si="343"/>
        <v/>
      </c>
      <c r="BD4150" t="str">
        <f t="shared" ca="1" si="344"/>
        <v/>
      </c>
      <c r="BE4150" t="str">
        <f t="shared" ca="1" si="345"/>
        <v/>
      </c>
    </row>
    <row r="4151" spans="53:57" x14ac:dyDescent="0.25">
      <c r="BA4151" s="25" t="str">
        <f t="shared" ca="1" si="342"/>
        <v/>
      </c>
      <c r="BB4151" t="str">
        <f t="shared" ca="1" si="343"/>
        <v/>
      </c>
      <c r="BD4151" t="str">
        <f t="shared" ca="1" si="344"/>
        <v/>
      </c>
      <c r="BE4151" t="str">
        <f t="shared" ca="1" si="345"/>
        <v/>
      </c>
    </row>
    <row r="4152" spans="53:57" x14ac:dyDescent="0.25">
      <c r="BA4152" s="25" t="str">
        <f t="shared" ca="1" si="342"/>
        <v/>
      </c>
      <c r="BB4152" t="str">
        <f t="shared" ca="1" si="343"/>
        <v/>
      </c>
      <c r="BD4152" t="str">
        <f t="shared" ca="1" si="344"/>
        <v/>
      </c>
      <c r="BE4152" t="str">
        <f t="shared" ca="1" si="345"/>
        <v/>
      </c>
    </row>
    <row r="4153" spans="53:57" x14ac:dyDescent="0.25">
      <c r="BA4153" s="25" t="str">
        <f t="shared" ca="1" si="342"/>
        <v/>
      </c>
      <c r="BB4153" t="str">
        <f t="shared" ca="1" si="343"/>
        <v/>
      </c>
      <c r="BD4153" t="str">
        <f t="shared" ca="1" si="344"/>
        <v/>
      </c>
      <c r="BE4153" t="str">
        <f t="shared" ca="1" si="345"/>
        <v/>
      </c>
    </row>
    <row r="4154" spans="53:57" x14ac:dyDescent="0.25">
      <c r="BA4154" s="25" t="str">
        <f t="shared" ca="1" si="342"/>
        <v/>
      </c>
      <c r="BB4154" t="str">
        <f t="shared" ca="1" si="343"/>
        <v/>
      </c>
      <c r="BD4154" t="str">
        <f t="shared" ca="1" si="344"/>
        <v/>
      </c>
      <c r="BE4154" t="str">
        <f t="shared" ca="1" si="345"/>
        <v/>
      </c>
    </row>
    <row r="4155" spans="53:57" x14ac:dyDescent="0.25">
      <c r="BA4155" s="25" t="str">
        <f t="shared" ca="1" si="342"/>
        <v/>
      </c>
      <c r="BB4155" t="str">
        <f t="shared" ca="1" si="343"/>
        <v/>
      </c>
      <c r="BD4155" t="str">
        <f t="shared" ca="1" si="344"/>
        <v/>
      </c>
      <c r="BE4155" t="str">
        <f t="shared" ca="1" si="345"/>
        <v/>
      </c>
    </row>
    <row r="4156" spans="53:57" x14ac:dyDescent="0.25">
      <c r="BA4156" s="25" t="str">
        <f t="shared" ca="1" si="342"/>
        <v/>
      </c>
      <c r="BB4156" t="str">
        <f t="shared" ca="1" si="343"/>
        <v/>
      </c>
      <c r="BD4156" t="str">
        <f t="shared" ca="1" si="344"/>
        <v/>
      </c>
      <c r="BE4156" t="str">
        <f t="shared" ca="1" si="345"/>
        <v/>
      </c>
    </row>
    <row r="4157" spans="53:57" x14ac:dyDescent="0.25">
      <c r="BA4157" s="25" t="str">
        <f t="shared" ca="1" si="342"/>
        <v/>
      </c>
      <c r="BB4157" t="str">
        <f t="shared" ca="1" si="343"/>
        <v/>
      </c>
      <c r="BD4157" t="str">
        <f t="shared" ca="1" si="344"/>
        <v/>
      </c>
      <c r="BE4157" t="str">
        <f t="shared" ca="1" si="345"/>
        <v/>
      </c>
    </row>
    <row r="4158" spans="53:57" x14ac:dyDescent="0.25">
      <c r="BA4158" s="25" t="str">
        <f t="shared" ca="1" si="342"/>
        <v/>
      </c>
      <c r="BB4158" t="str">
        <f t="shared" ca="1" si="343"/>
        <v/>
      </c>
      <c r="BD4158" t="str">
        <f t="shared" ca="1" si="344"/>
        <v/>
      </c>
      <c r="BE4158" t="str">
        <f t="shared" ca="1" si="345"/>
        <v/>
      </c>
    </row>
    <row r="4159" spans="53:57" x14ac:dyDescent="0.25">
      <c r="BA4159" s="25" t="str">
        <f t="shared" ca="1" si="342"/>
        <v/>
      </c>
      <c r="BB4159" t="str">
        <f t="shared" ca="1" si="343"/>
        <v/>
      </c>
      <c r="BD4159" t="str">
        <f t="shared" ca="1" si="344"/>
        <v/>
      </c>
      <c r="BE4159" t="str">
        <f t="shared" ca="1" si="345"/>
        <v/>
      </c>
    </row>
    <row r="4160" spans="53:57" x14ac:dyDescent="0.25">
      <c r="BA4160" s="25" t="str">
        <f t="shared" ca="1" si="342"/>
        <v/>
      </c>
      <c r="BB4160" t="str">
        <f t="shared" ca="1" si="343"/>
        <v/>
      </c>
      <c r="BD4160" t="str">
        <f t="shared" ca="1" si="344"/>
        <v/>
      </c>
      <c r="BE4160" t="str">
        <f t="shared" ca="1" si="345"/>
        <v/>
      </c>
    </row>
    <row r="4161" spans="53:57" x14ac:dyDescent="0.25">
      <c r="BA4161" s="25" t="str">
        <f t="shared" ca="1" si="342"/>
        <v/>
      </c>
      <c r="BB4161" t="str">
        <f t="shared" ca="1" si="343"/>
        <v/>
      </c>
      <c r="BD4161" t="str">
        <f t="shared" ca="1" si="344"/>
        <v/>
      </c>
      <c r="BE4161" t="str">
        <f t="shared" ca="1" si="345"/>
        <v/>
      </c>
    </row>
    <row r="4162" spans="53:57" x14ac:dyDescent="0.25">
      <c r="BA4162" s="25" t="str">
        <f t="shared" ca="1" si="342"/>
        <v/>
      </c>
      <c r="BB4162" t="str">
        <f t="shared" ca="1" si="343"/>
        <v/>
      </c>
      <c r="BD4162" t="str">
        <f t="shared" ca="1" si="344"/>
        <v/>
      </c>
      <c r="BE4162" t="str">
        <f t="shared" ca="1" si="345"/>
        <v/>
      </c>
    </row>
    <row r="4163" spans="53:57" x14ac:dyDescent="0.25">
      <c r="BA4163" s="25" t="str">
        <f t="shared" ca="1" si="342"/>
        <v/>
      </c>
      <c r="BB4163" t="str">
        <f t="shared" ca="1" si="343"/>
        <v/>
      </c>
      <c r="BD4163" t="str">
        <f t="shared" ca="1" si="344"/>
        <v/>
      </c>
      <c r="BE4163" t="str">
        <f t="shared" ca="1" si="345"/>
        <v/>
      </c>
    </row>
    <row r="4164" spans="53:57" x14ac:dyDescent="0.25">
      <c r="BA4164" s="25" t="str">
        <f t="shared" ca="1" si="342"/>
        <v/>
      </c>
      <c r="BB4164" t="str">
        <f t="shared" ca="1" si="343"/>
        <v/>
      </c>
      <c r="BD4164" t="str">
        <f t="shared" ca="1" si="344"/>
        <v/>
      </c>
      <c r="BE4164" t="str">
        <f t="shared" ca="1" si="345"/>
        <v/>
      </c>
    </row>
    <row r="4165" spans="53:57" x14ac:dyDescent="0.25">
      <c r="BA4165" s="25" t="str">
        <f t="shared" ca="1" si="342"/>
        <v/>
      </c>
      <c r="BB4165" t="str">
        <f t="shared" ca="1" si="343"/>
        <v/>
      </c>
      <c r="BD4165" t="str">
        <f t="shared" ca="1" si="344"/>
        <v/>
      </c>
      <c r="BE4165" t="str">
        <f t="shared" ca="1" si="345"/>
        <v/>
      </c>
    </row>
    <row r="4166" spans="53:57" x14ac:dyDescent="0.25">
      <c r="BA4166" s="25" t="str">
        <f t="shared" ca="1" si="342"/>
        <v/>
      </c>
      <c r="BB4166" t="str">
        <f t="shared" ca="1" si="343"/>
        <v/>
      </c>
      <c r="BD4166" t="str">
        <f t="shared" ca="1" si="344"/>
        <v/>
      </c>
      <c r="BE4166" t="str">
        <f t="shared" ca="1" si="345"/>
        <v/>
      </c>
    </row>
    <row r="4167" spans="53:57" x14ac:dyDescent="0.25">
      <c r="BA4167" s="25" t="str">
        <f t="shared" ca="1" si="342"/>
        <v/>
      </c>
      <c r="BB4167" t="str">
        <f t="shared" ca="1" si="343"/>
        <v/>
      </c>
      <c r="BD4167" t="str">
        <f t="shared" ca="1" si="344"/>
        <v/>
      </c>
      <c r="BE4167" t="str">
        <f t="shared" ca="1" si="345"/>
        <v/>
      </c>
    </row>
    <row r="4168" spans="53:57" x14ac:dyDescent="0.25">
      <c r="BA4168" s="25" t="str">
        <f t="shared" ca="1" si="342"/>
        <v/>
      </c>
      <c r="BB4168" t="str">
        <f t="shared" ca="1" si="343"/>
        <v/>
      </c>
      <c r="BD4168" t="str">
        <f t="shared" ca="1" si="344"/>
        <v/>
      </c>
      <c r="BE4168" t="str">
        <f t="shared" ca="1" si="345"/>
        <v/>
      </c>
    </row>
    <row r="4169" spans="53:57" x14ac:dyDescent="0.25">
      <c r="BA4169" s="25" t="str">
        <f t="shared" ca="1" si="342"/>
        <v/>
      </c>
      <c r="BB4169" t="str">
        <f t="shared" ca="1" si="343"/>
        <v/>
      </c>
      <c r="BD4169" t="str">
        <f t="shared" ca="1" si="344"/>
        <v/>
      </c>
      <c r="BE4169" t="str">
        <f t="shared" ca="1" si="345"/>
        <v/>
      </c>
    </row>
    <row r="4170" spans="53:57" x14ac:dyDescent="0.25">
      <c r="BA4170" s="25" t="str">
        <f t="shared" ca="1" si="342"/>
        <v/>
      </c>
      <c r="BB4170" t="str">
        <f t="shared" ca="1" si="343"/>
        <v/>
      </c>
      <c r="BD4170" t="str">
        <f t="shared" ca="1" si="344"/>
        <v/>
      </c>
      <c r="BE4170" t="str">
        <f t="shared" ca="1" si="345"/>
        <v/>
      </c>
    </row>
    <row r="4171" spans="53:57" x14ac:dyDescent="0.25">
      <c r="BA4171" s="25" t="str">
        <f t="shared" ca="1" si="342"/>
        <v/>
      </c>
      <c r="BB4171" t="str">
        <f t="shared" ca="1" si="343"/>
        <v/>
      </c>
      <c r="BD4171" t="str">
        <f t="shared" ca="1" si="344"/>
        <v/>
      </c>
      <c r="BE4171" t="str">
        <f t="shared" ca="1" si="345"/>
        <v/>
      </c>
    </row>
    <row r="4172" spans="53:57" x14ac:dyDescent="0.25">
      <c r="BA4172" s="25" t="str">
        <f t="shared" ca="1" si="342"/>
        <v/>
      </c>
      <c r="BB4172" t="str">
        <f t="shared" ca="1" si="343"/>
        <v/>
      </c>
      <c r="BD4172" t="str">
        <f t="shared" ca="1" si="344"/>
        <v/>
      </c>
      <c r="BE4172" t="str">
        <f t="shared" ca="1" si="345"/>
        <v/>
      </c>
    </row>
    <row r="4173" spans="53:57" x14ac:dyDescent="0.25">
      <c r="BA4173" s="25" t="str">
        <f t="shared" ca="1" si="342"/>
        <v/>
      </c>
      <c r="BB4173" t="str">
        <f t="shared" ca="1" si="343"/>
        <v/>
      </c>
      <c r="BD4173" t="str">
        <f t="shared" ca="1" si="344"/>
        <v/>
      </c>
      <c r="BE4173" t="str">
        <f t="shared" ca="1" si="345"/>
        <v/>
      </c>
    </row>
    <row r="4174" spans="53:57" x14ac:dyDescent="0.25">
      <c r="BA4174" s="25" t="str">
        <f t="shared" ca="1" si="342"/>
        <v/>
      </c>
      <c r="BB4174" t="str">
        <f t="shared" ca="1" si="343"/>
        <v/>
      </c>
      <c r="BD4174" t="str">
        <f t="shared" ca="1" si="344"/>
        <v/>
      </c>
      <c r="BE4174" t="str">
        <f t="shared" ca="1" si="345"/>
        <v/>
      </c>
    </row>
    <row r="4175" spans="53:57" x14ac:dyDescent="0.25">
      <c r="BA4175" s="25" t="str">
        <f t="shared" ca="1" si="342"/>
        <v/>
      </c>
      <c r="BB4175" t="str">
        <f t="shared" ca="1" si="343"/>
        <v/>
      </c>
      <c r="BD4175" t="str">
        <f t="shared" ca="1" si="344"/>
        <v/>
      </c>
      <c r="BE4175" t="str">
        <f t="shared" ca="1" si="345"/>
        <v/>
      </c>
    </row>
    <row r="4176" spans="53:57" x14ac:dyDescent="0.25">
      <c r="BA4176" s="25" t="str">
        <f t="shared" ca="1" si="342"/>
        <v/>
      </c>
      <c r="BB4176" t="str">
        <f t="shared" ca="1" si="343"/>
        <v/>
      </c>
      <c r="BD4176" t="str">
        <f t="shared" ca="1" si="344"/>
        <v/>
      </c>
      <c r="BE4176" t="str">
        <f t="shared" ca="1" si="345"/>
        <v/>
      </c>
    </row>
    <row r="4177" spans="53:57" x14ac:dyDescent="0.25">
      <c r="BA4177" s="25" t="str">
        <f t="shared" ca="1" si="342"/>
        <v/>
      </c>
      <c r="BB4177" t="str">
        <f t="shared" ca="1" si="343"/>
        <v/>
      </c>
      <c r="BD4177" t="str">
        <f t="shared" ca="1" si="344"/>
        <v/>
      </c>
      <c r="BE4177" t="str">
        <f t="shared" ca="1" si="345"/>
        <v/>
      </c>
    </row>
    <row r="4178" spans="53:57" x14ac:dyDescent="0.25">
      <c r="BA4178" s="25" t="str">
        <f t="shared" ca="1" si="342"/>
        <v/>
      </c>
      <c r="BB4178" t="str">
        <f t="shared" ca="1" si="343"/>
        <v/>
      </c>
      <c r="BD4178" t="str">
        <f t="shared" ca="1" si="344"/>
        <v/>
      </c>
      <c r="BE4178" t="str">
        <f t="shared" ca="1" si="345"/>
        <v/>
      </c>
    </row>
    <row r="4179" spans="53:57" x14ac:dyDescent="0.25">
      <c r="BA4179" s="25" t="str">
        <f t="shared" ca="1" si="342"/>
        <v/>
      </c>
      <c r="BB4179" t="str">
        <f t="shared" ca="1" si="343"/>
        <v/>
      </c>
      <c r="BD4179" t="str">
        <f t="shared" ca="1" si="344"/>
        <v/>
      </c>
      <c r="BE4179" t="str">
        <f t="shared" ca="1" si="345"/>
        <v/>
      </c>
    </row>
    <row r="4180" spans="53:57" x14ac:dyDescent="0.25">
      <c r="BA4180" s="25" t="str">
        <f t="shared" ca="1" si="342"/>
        <v/>
      </c>
      <c r="BB4180" t="str">
        <f t="shared" ca="1" si="343"/>
        <v/>
      </c>
      <c r="BD4180" t="str">
        <f t="shared" ca="1" si="344"/>
        <v/>
      </c>
      <c r="BE4180" t="str">
        <f t="shared" ca="1" si="345"/>
        <v/>
      </c>
    </row>
    <row r="4181" spans="53:57" x14ac:dyDescent="0.25">
      <c r="BA4181" s="25" t="str">
        <f t="shared" ca="1" si="342"/>
        <v/>
      </c>
      <c r="BB4181" t="str">
        <f t="shared" ca="1" si="343"/>
        <v/>
      </c>
      <c r="BD4181" t="str">
        <f t="shared" ca="1" si="344"/>
        <v/>
      </c>
      <c r="BE4181" t="str">
        <f t="shared" ca="1" si="345"/>
        <v/>
      </c>
    </row>
    <row r="4182" spans="53:57" x14ac:dyDescent="0.25">
      <c r="BA4182" s="25" t="str">
        <f t="shared" ca="1" si="342"/>
        <v/>
      </c>
      <c r="BB4182" t="str">
        <f t="shared" ca="1" si="343"/>
        <v/>
      </c>
      <c r="BD4182" t="str">
        <f t="shared" ca="1" si="344"/>
        <v/>
      </c>
      <c r="BE4182" t="str">
        <f t="shared" ca="1" si="345"/>
        <v/>
      </c>
    </row>
    <row r="4183" spans="53:57" x14ac:dyDescent="0.25">
      <c r="BA4183" s="25" t="str">
        <f t="shared" ca="1" si="342"/>
        <v/>
      </c>
      <c r="BB4183" t="str">
        <f t="shared" ca="1" si="343"/>
        <v/>
      </c>
      <c r="BD4183" t="str">
        <f t="shared" ca="1" si="344"/>
        <v/>
      </c>
      <c r="BE4183" t="str">
        <f t="shared" ca="1" si="345"/>
        <v/>
      </c>
    </row>
    <row r="4184" spans="53:57" x14ac:dyDescent="0.25">
      <c r="BA4184" s="25" t="str">
        <f t="shared" ca="1" si="342"/>
        <v/>
      </c>
      <c r="BB4184" t="str">
        <f t="shared" ca="1" si="343"/>
        <v/>
      </c>
      <c r="BD4184" t="str">
        <f t="shared" ca="1" si="344"/>
        <v/>
      </c>
      <c r="BE4184" t="str">
        <f t="shared" ca="1" si="345"/>
        <v/>
      </c>
    </row>
    <row r="4185" spans="53:57" x14ac:dyDescent="0.25">
      <c r="BA4185" s="25" t="str">
        <f t="shared" ca="1" si="342"/>
        <v/>
      </c>
      <c r="BB4185" t="str">
        <f t="shared" ca="1" si="343"/>
        <v/>
      </c>
      <c r="BD4185" t="str">
        <f t="shared" ca="1" si="344"/>
        <v/>
      </c>
      <c r="BE4185" t="str">
        <f t="shared" ca="1" si="345"/>
        <v/>
      </c>
    </row>
    <row r="4186" spans="53:57" x14ac:dyDescent="0.25">
      <c r="BA4186" s="25" t="str">
        <f t="shared" ca="1" si="342"/>
        <v/>
      </c>
      <c r="BB4186" t="str">
        <f t="shared" ca="1" si="343"/>
        <v/>
      </c>
      <c r="BD4186" t="str">
        <f t="shared" ca="1" si="344"/>
        <v/>
      </c>
      <c r="BE4186" t="str">
        <f t="shared" ca="1" si="345"/>
        <v/>
      </c>
    </row>
    <row r="4187" spans="53:57" x14ac:dyDescent="0.25">
      <c r="BA4187" s="25" t="str">
        <f t="shared" ca="1" si="342"/>
        <v/>
      </c>
      <c r="BB4187" t="str">
        <f t="shared" ca="1" si="343"/>
        <v/>
      </c>
      <c r="BD4187" t="str">
        <f t="shared" ca="1" si="344"/>
        <v/>
      </c>
      <c r="BE4187" t="str">
        <f t="shared" ca="1" si="345"/>
        <v/>
      </c>
    </row>
    <row r="4188" spans="53:57" x14ac:dyDescent="0.25">
      <c r="BA4188" s="25" t="str">
        <f t="shared" ca="1" si="342"/>
        <v/>
      </c>
      <c r="BB4188" t="str">
        <f t="shared" ca="1" si="343"/>
        <v/>
      </c>
      <c r="BD4188" t="str">
        <f t="shared" ca="1" si="344"/>
        <v/>
      </c>
      <c r="BE4188" t="str">
        <f t="shared" ca="1" si="345"/>
        <v/>
      </c>
    </row>
    <row r="4189" spans="53:57" x14ac:dyDescent="0.25">
      <c r="BA4189" s="25" t="str">
        <f t="shared" ca="1" si="342"/>
        <v/>
      </c>
      <c r="BB4189" t="str">
        <f t="shared" ca="1" si="343"/>
        <v/>
      </c>
      <c r="BD4189" t="str">
        <f t="shared" ca="1" si="344"/>
        <v/>
      </c>
      <c r="BE4189" t="str">
        <f t="shared" ca="1" si="345"/>
        <v/>
      </c>
    </row>
    <row r="4190" spans="53:57" x14ac:dyDescent="0.25">
      <c r="BA4190" s="25" t="str">
        <f t="shared" ca="1" si="342"/>
        <v/>
      </c>
      <c r="BB4190" t="str">
        <f t="shared" ca="1" si="343"/>
        <v/>
      </c>
      <c r="BD4190" t="str">
        <f t="shared" ca="1" si="344"/>
        <v/>
      </c>
      <c r="BE4190" t="str">
        <f t="shared" ca="1" si="345"/>
        <v/>
      </c>
    </row>
    <row r="4191" spans="53:57" x14ac:dyDescent="0.25">
      <c r="BA4191" s="25" t="str">
        <f t="shared" ca="1" si="342"/>
        <v/>
      </c>
      <c r="BB4191" t="str">
        <f t="shared" ca="1" si="343"/>
        <v/>
      </c>
      <c r="BD4191" t="str">
        <f t="shared" ca="1" si="344"/>
        <v/>
      </c>
      <c r="BE4191" t="str">
        <f t="shared" ca="1" si="345"/>
        <v/>
      </c>
    </row>
    <row r="4192" spans="53:57" x14ac:dyDescent="0.25">
      <c r="BA4192" s="25" t="str">
        <f t="shared" ca="1" si="342"/>
        <v/>
      </c>
      <c r="BB4192" t="str">
        <f t="shared" ca="1" si="343"/>
        <v/>
      </c>
      <c r="BD4192" t="str">
        <f t="shared" ca="1" si="344"/>
        <v/>
      </c>
      <c r="BE4192" t="str">
        <f t="shared" ca="1" si="345"/>
        <v/>
      </c>
    </row>
    <row r="4193" spans="53:57" x14ac:dyDescent="0.25">
      <c r="BA4193" s="25" t="str">
        <f t="shared" ref="BA4193:BA4256" ca="1" si="346">IF($AR195 &gt;= $L$45, $AR195, "")</f>
        <v/>
      </c>
      <c r="BB4193" t="str">
        <f t="shared" ref="BB4193:BB4256" ca="1" si="347">IF(BA4193&lt;&gt;"", $AS195, "")</f>
        <v/>
      </c>
      <c r="BD4193" t="str">
        <f t="shared" ca="1" si="344"/>
        <v/>
      </c>
      <c r="BE4193" t="str">
        <f t="shared" ca="1" si="345"/>
        <v/>
      </c>
    </row>
    <row r="4194" spans="53:57" x14ac:dyDescent="0.25">
      <c r="BA4194" s="25" t="str">
        <f t="shared" ca="1" si="346"/>
        <v/>
      </c>
      <c r="BB4194" t="str">
        <f t="shared" ca="1" si="347"/>
        <v/>
      </c>
      <c r="BD4194" t="str">
        <f t="shared" ref="BD4194:BD4257" ca="1" si="348">IF($AU196 &gt;= $AF$45, $AU196, "")</f>
        <v/>
      </c>
      <c r="BE4194" t="str">
        <f t="shared" ref="BE4194:BE4257" ca="1" si="349">IF(BD4194&lt;&gt;"", $AV196, "")</f>
        <v/>
      </c>
    </row>
    <row r="4195" spans="53:57" x14ac:dyDescent="0.25">
      <c r="BA4195" s="25" t="str">
        <f t="shared" ca="1" si="346"/>
        <v/>
      </c>
      <c r="BB4195" t="str">
        <f t="shared" ca="1" si="347"/>
        <v/>
      </c>
      <c r="BD4195" t="str">
        <f t="shared" ca="1" si="348"/>
        <v/>
      </c>
      <c r="BE4195" t="str">
        <f t="shared" ca="1" si="349"/>
        <v/>
      </c>
    </row>
    <row r="4196" spans="53:57" x14ac:dyDescent="0.25">
      <c r="BA4196" s="25" t="str">
        <f t="shared" ca="1" si="346"/>
        <v/>
      </c>
      <c r="BB4196" t="str">
        <f t="shared" ca="1" si="347"/>
        <v/>
      </c>
      <c r="BD4196" t="str">
        <f t="shared" ca="1" si="348"/>
        <v/>
      </c>
      <c r="BE4196" t="str">
        <f t="shared" ca="1" si="349"/>
        <v/>
      </c>
    </row>
    <row r="4197" spans="53:57" x14ac:dyDescent="0.25">
      <c r="BA4197" s="25" t="str">
        <f t="shared" ca="1" si="346"/>
        <v/>
      </c>
      <c r="BB4197" t="str">
        <f t="shared" ca="1" si="347"/>
        <v/>
      </c>
      <c r="BD4197" t="str">
        <f t="shared" ca="1" si="348"/>
        <v/>
      </c>
      <c r="BE4197" t="str">
        <f t="shared" ca="1" si="349"/>
        <v/>
      </c>
    </row>
    <row r="4198" spans="53:57" x14ac:dyDescent="0.25">
      <c r="BA4198" s="25" t="str">
        <f t="shared" ca="1" si="346"/>
        <v/>
      </c>
      <c r="BB4198" t="str">
        <f t="shared" ca="1" si="347"/>
        <v/>
      </c>
      <c r="BD4198" t="str">
        <f t="shared" ca="1" si="348"/>
        <v/>
      </c>
      <c r="BE4198" t="str">
        <f t="shared" ca="1" si="349"/>
        <v/>
      </c>
    </row>
    <row r="4199" spans="53:57" x14ac:dyDescent="0.25">
      <c r="BA4199" s="25" t="str">
        <f t="shared" ca="1" si="346"/>
        <v/>
      </c>
      <c r="BB4199" t="str">
        <f t="shared" ca="1" si="347"/>
        <v/>
      </c>
      <c r="BD4199" t="str">
        <f t="shared" ca="1" si="348"/>
        <v/>
      </c>
      <c r="BE4199" t="str">
        <f t="shared" ca="1" si="349"/>
        <v/>
      </c>
    </row>
    <row r="4200" spans="53:57" x14ac:dyDescent="0.25">
      <c r="BA4200" s="25" t="str">
        <f t="shared" ca="1" si="346"/>
        <v/>
      </c>
      <c r="BB4200" t="str">
        <f t="shared" ca="1" si="347"/>
        <v/>
      </c>
      <c r="BD4200" t="str">
        <f t="shared" ca="1" si="348"/>
        <v/>
      </c>
      <c r="BE4200" t="str">
        <f t="shared" ca="1" si="349"/>
        <v/>
      </c>
    </row>
    <row r="4201" spans="53:57" x14ac:dyDescent="0.25">
      <c r="BA4201" s="25" t="str">
        <f t="shared" ca="1" si="346"/>
        <v/>
      </c>
      <c r="BB4201" t="str">
        <f t="shared" ca="1" si="347"/>
        <v/>
      </c>
      <c r="BD4201" t="str">
        <f t="shared" ca="1" si="348"/>
        <v/>
      </c>
      <c r="BE4201" t="str">
        <f t="shared" ca="1" si="349"/>
        <v/>
      </c>
    </row>
    <row r="4202" spans="53:57" x14ac:dyDescent="0.25">
      <c r="BA4202" s="25" t="str">
        <f t="shared" ca="1" si="346"/>
        <v/>
      </c>
      <c r="BB4202" t="str">
        <f t="shared" ca="1" si="347"/>
        <v/>
      </c>
      <c r="BD4202" t="str">
        <f t="shared" ca="1" si="348"/>
        <v/>
      </c>
      <c r="BE4202" t="str">
        <f t="shared" ca="1" si="349"/>
        <v/>
      </c>
    </row>
    <row r="4203" spans="53:57" x14ac:dyDescent="0.25">
      <c r="BA4203" s="25" t="str">
        <f t="shared" ca="1" si="346"/>
        <v/>
      </c>
      <c r="BB4203" t="str">
        <f t="shared" ca="1" si="347"/>
        <v/>
      </c>
      <c r="BD4203" t="str">
        <f t="shared" ca="1" si="348"/>
        <v/>
      </c>
      <c r="BE4203" t="str">
        <f t="shared" ca="1" si="349"/>
        <v/>
      </c>
    </row>
    <row r="4204" spans="53:57" x14ac:dyDescent="0.25">
      <c r="BA4204" s="25" t="str">
        <f t="shared" ca="1" si="346"/>
        <v/>
      </c>
      <c r="BB4204" t="str">
        <f t="shared" ca="1" si="347"/>
        <v/>
      </c>
      <c r="BD4204" t="str">
        <f t="shared" ca="1" si="348"/>
        <v/>
      </c>
      <c r="BE4204" t="str">
        <f t="shared" ca="1" si="349"/>
        <v/>
      </c>
    </row>
    <row r="4205" spans="53:57" x14ac:dyDescent="0.25">
      <c r="BA4205" s="25" t="str">
        <f t="shared" ca="1" si="346"/>
        <v/>
      </c>
      <c r="BB4205" t="str">
        <f t="shared" ca="1" si="347"/>
        <v/>
      </c>
      <c r="BD4205" t="str">
        <f t="shared" ca="1" si="348"/>
        <v/>
      </c>
      <c r="BE4205" t="str">
        <f t="shared" ca="1" si="349"/>
        <v/>
      </c>
    </row>
    <row r="4206" spans="53:57" x14ac:dyDescent="0.25">
      <c r="BA4206" s="25" t="str">
        <f t="shared" ca="1" si="346"/>
        <v/>
      </c>
      <c r="BB4206" t="str">
        <f t="shared" ca="1" si="347"/>
        <v/>
      </c>
      <c r="BD4206" t="str">
        <f t="shared" ca="1" si="348"/>
        <v/>
      </c>
      <c r="BE4206" t="str">
        <f t="shared" ca="1" si="349"/>
        <v/>
      </c>
    </row>
    <row r="4207" spans="53:57" x14ac:dyDescent="0.25">
      <c r="BA4207" s="25" t="str">
        <f t="shared" ca="1" si="346"/>
        <v/>
      </c>
      <c r="BB4207" t="str">
        <f t="shared" ca="1" si="347"/>
        <v/>
      </c>
      <c r="BD4207" t="str">
        <f t="shared" ca="1" si="348"/>
        <v/>
      </c>
      <c r="BE4207" t="str">
        <f t="shared" ca="1" si="349"/>
        <v/>
      </c>
    </row>
    <row r="4208" spans="53:57" x14ac:dyDescent="0.25">
      <c r="BA4208" s="25" t="str">
        <f t="shared" ca="1" si="346"/>
        <v/>
      </c>
      <c r="BB4208" t="str">
        <f t="shared" ca="1" si="347"/>
        <v/>
      </c>
      <c r="BD4208" t="str">
        <f t="shared" ca="1" si="348"/>
        <v/>
      </c>
      <c r="BE4208" t="str">
        <f t="shared" ca="1" si="349"/>
        <v/>
      </c>
    </row>
    <row r="4209" spans="53:57" x14ac:dyDescent="0.25">
      <c r="BA4209" s="25" t="str">
        <f t="shared" ca="1" si="346"/>
        <v/>
      </c>
      <c r="BB4209" t="str">
        <f t="shared" ca="1" si="347"/>
        <v/>
      </c>
      <c r="BD4209" t="str">
        <f t="shared" ca="1" si="348"/>
        <v/>
      </c>
      <c r="BE4209" t="str">
        <f t="shared" ca="1" si="349"/>
        <v/>
      </c>
    </row>
    <row r="4210" spans="53:57" x14ac:dyDescent="0.25">
      <c r="BA4210" s="25" t="str">
        <f t="shared" ca="1" si="346"/>
        <v/>
      </c>
      <c r="BB4210" t="str">
        <f t="shared" ca="1" si="347"/>
        <v/>
      </c>
      <c r="BD4210" t="str">
        <f t="shared" ca="1" si="348"/>
        <v/>
      </c>
      <c r="BE4210" t="str">
        <f t="shared" ca="1" si="349"/>
        <v/>
      </c>
    </row>
    <row r="4211" spans="53:57" x14ac:dyDescent="0.25">
      <c r="BA4211" s="25" t="str">
        <f t="shared" ca="1" si="346"/>
        <v/>
      </c>
      <c r="BB4211" t="str">
        <f t="shared" ca="1" si="347"/>
        <v/>
      </c>
      <c r="BD4211" t="str">
        <f t="shared" ca="1" si="348"/>
        <v/>
      </c>
      <c r="BE4211" t="str">
        <f t="shared" ca="1" si="349"/>
        <v/>
      </c>
    </row>
    <row r="4212" spans="53:57" x14ac:dyDescent="0.25">
      <c r="BA4212" s="25" t="str">
        <f t="shared" ca="1" si="346"/>
        <v/>
      </c>
      <c r="BB4212" t="str">
        <f t="shared" ca="1" si="347"/>
        <v/>
      </c>
      <c r="BD4212" t="str">
        <f t="shared" ca="1" si="348"/>
        <v/>
      </c>
      <c r="BE4212" t="str">
        <f t="shared" ca="1" si="349"/>
        <v/>
      </c>
    </row>
    <row r="4213" spans="53:57" x14ac:dyDescent="0.25">
      <c r="BA4213" s="25" t="str">
        <f t="shared" ca="1" si="346"/>
        <v/>
      </c>
      <c r="BB4213" t="str">
        <f t="shared" ca="1" si="347"/>
        <v/>
      </c>
      <c r="BD4213" t="str">
        <f t="shared" ca="1" si="348"/>
        <v/>
      </c>
      <c r="BE4213" t="str">
        <f t="shared" ca="1" si="349"/>
        <v/>
      </c>
    </row>
    <row r="4214" spans="53:57" x14ac:dyDescent="0.25">
      <c r="BA4214" s="25" t="str">
        <f t="shared" ca="1" si="346"/>
        <v/>
      </c>
      <c r="BB4214" t="str">
        <f t="shared" ca="1" si="347"/>
        <v/>
      </c>
      <c r="BD4214" t="str">
        <f t="shared" ca="1" si="348"/>
        <v/>
      </c>
      <c r="BE4214" t="str">
        <f t="shared" ca="1" si="349"/>
        <v/>
      </c>
    </row>
    <row r="4215" spans="53:57" x14ac:dyDescent="0.25">
      <c r="BA4215" s="25" t="str">
        <f t="shared" ca="1" si="346"/>
        <v/>
      </c>
      <c r="BB4215" t="str">
        <f t="shared" ca="1" si="347"/>
        <v/>
      </c>
      <c r="BD4215" t="str">
        <f t="shared" ca="1" si="348"/>
        <v/>
      </c>
      <c r="BE4215" t="str">
        <f t="shared" ca="1" si="349"/>
        <v/>
      </c>
    </row>
    <row r="4216" spans="53:57" x14ac:dyDescent="0.25">
      <c r="BA4216" s="25" t="str">
        <f t="shared" ca="1" si="346"/>
        <v/>
      </c>
      <c r="BB4216" t="str">
        <f t="shared" ca="1" si="347"/>
        <v/>
      </c>
      <c r="BD4216" t="str">
        <f t="shared" ca="1" si="348"/>
        <v/>
      </c>
      <c r="BE4216" t="str">
        <f t="shared" ca="1" si="349"/>
        <v/>
      </c>
    </row>
    <row r="4217" spans="53:57" x14ac:dyDescent="0.25">
      <c r="BA4217" s="25" t="str">
        <f t="shared" ca="1" si="346"/>
        <v/>
      </c>
      <c r="BB4217" t="str">
        <f t="shared" ca="1" si="347"/>
        <v/>
      </c>
      <c r="BD4217" t="str">
        <f t="shared" ca="1" si="348"/>
        <v/>
      </c>
      <c r="BE4217" t="str">
        <f t="shared" ca="1" si="349"/>
        <v/>
      </c>
    </row>
    <row r="4218" spans="53:57" x14ac:dyDescent="0.25">
      <c r="BA4218" s="25" t="str">
        <f t="shared" ca="1" si="346"/>
        <v/>
      </c>
      <c r="BB4218" t="str">
        <f t="shared" ca="1" si="347"/>
        <v/>
      </c>
      <c r="BD4218" t="str">
        <f t="shared" ca="1" si="348"/>
        <v/>
      </c>
      <c r="BE4218" t="str">
        <f t="shared" ca="1" si="349"/>
        <v/>
      </c>
    </row>
    <row r="4219" spans="53:57" x14ac:dyDescent="0.25">
      <c r="BA4219" s="25" t="str">
        <f t="shared" ca="1" si="346"/>
        <v/>
      </c>
      <c r="BB4219" t="str">
        <f t="shared" ca="1" si="347"/>
        <v/>
      </c>
      <c r="BD4219" t="str">
        <f t="shared" ca="1" si="348"/>
        <v/>
      </c>
      <c r="BE4219" t="str">
        <f t="shared" ca="1" si="349"/>
        <v/>
      </c>
    </row>
    <row r="4220" spans="53:57" x14ac:dyDescent="0.25">
      <c r="BA4220" s="25" t="str">
        <f t="shared" ca="1" si="346"/>
        <v/>
      </c>
      <c r="BB4220" t="str">
        <f t="shared" ca="1" si="347"/>
        <v/>
      </c>
      <c r="BD4220" t="str">
        <f t="shared" ca="1" si="348"/>
        <v/>
      </c>
      <c r="BE4220" t="str">
        <f t="shared" ca="1" si="349"/>
        <v/>
      </c>
    </row>
    <row r="4221" spans="53:57" x14ac:dyDescent="0.25">
      <c r="BA4221" s="25" t="str">
        <f t="shared" ca="1" si="346"/>
        <v/>
      </c>
      <c r="BB4221" t="str">
        <f t="shared" ca="1" si="347"/>
        <v/>
      </c>
      <c r="BD4221" t="str">
        <f t="shared" ca="1" si="348"/>
        <v/>
      </c>
      <c r="BE4221" t="str">
        <f t="shared" ca="1" si="349"/>
        <v/>
      </c>
    </row>
    <row r="4222" spans="53:57" x14ac:dyDescent="0.25">
      <c r="BA4222" s="25" t="str">
        <f t="shared" ca="1" si="346"/>
        <v/>
      </c>
      <c r="BB4222" t="str">
        <f t="shared" ca="1" si="347"/>
        <v/>
      </c>
      <c r="BD4222" t="str">
        <f t="shared" ca="1" si="348"/>
        <v/>
      </c>
      <c r="BE4222" t="str">
        <f t="shared" ca="1" si="349"/>
        <v/>
      </c>
    </row>
    <row r="4223" spans="53:57" x14ac:dyDescent="0.25">
      <c r="BA4223" s="25" t="str">
        <f t="shared" ca="1" si="346"/>
        <v/>
      </c>
      <c r="BB4223" t="str">
        <f t="shared" ca="1" si="347"/>
        <v/>
      </c>
      <c r="BD4223" t="str">
        <f t="shared" ca="1" si="348"/>
        <v/>
      </c>
      <c r="BE4223" t="str">
        <f t="shared" ca="1" si="349"/>
        <v/>
      </c>
    </row>
    <row r="4224" spans="53:57" x14ac:dyDescent="0.25">
      <c r="BA4224" s="25" t="str">
        <f t="shared" ca="1" si="346"/>
        <v/>
      </c>
      <c r="BB4224" t="str">
        <f t="shared" ca="1" si="347"/>
        <v/>
      </c>
      <c r="BD4224" t="str">
        <f t="shared" ca="1" si="348"/>
        <v/>
      </c>
      <c r="BE4224" t="str">
        <f t="shared" ca="1" si="349"/>
        <v/>
      </c>
    </row>
    <row r="4225" spans="53:57" x14ac:dyDescent="0.25">
      <c r="BA4225" s="25" t="str">
        <f t="shared" ca="1" si="346"/>
        <v/>
      </c>
      <c r="BB4225" t="str">
        <f t="shared" ca="1" si="347"/>
        <v/>
      </c>
      <c r="BD4225" t="str">
        <f t="shared" ca="1" si="348"/>
        <v/>
      </c>
      <c r="BE4225" t="str">
        <f t="shared" ca="1" si="349"/>
        <v/>
      </c>
    </row>
    <row r="4226" spans="53:57" x14ac:dyDescent="0.25">
      <c r="BA4226" s="25" t="str">
        <f t="shared" ca="1" si="346"/>
        <v/>
      </c>
      <c r="BB4226" t="str">
        <f t="shared" ca="1" si="347"/>
        <v/>
      </c>
      <c r="BD4226" t="str">
        <f t="shared" ca="1" si="348"/>
        <v/>
      </c>
      <c r="BE4226" t="str">
        <f t="shared" ca="1" si="349"/>
        <v/>
      </c>
    </row>
    <row r="4227" spans="53:57" x14ac:dyDescent="0.25">
      <c r="BA4227" s="25" t="str">
        <f t="shared" ca="1" si="346"/>
        <v/>
      </c>
      <c r="BB4227" t="str">
        <f t="shared" ca="1" si="347"/>
        <v/>
      </c>
      <c r="BD4227" t="str">
        <f t="shared" ca="1" si="348"/>
        <v/>
      </c>
      <c r="BE4227" t="str">
        <f t="shared" ca="1" si="349"/>
        <v/>
      </c>
    </row>
    <row r="4228" spans="53:57" x14ac:dyDescent="0.25">
      <c r="BA4228" s="25" t="str">
        <f t="shared" ca="1" si="346"/>
        <v/>
      </c>
      <c r="BB4228" t="str">
        <f t="shared" ca="1" si="347"/>
        <v/>
      </c>
      <c r="BD4228" t="str">
        <f t="shared" ca="1" si="348"/>
        <v/>
      </c>
      <c r="BE4228" t="str">
        <f t="shared" ca="1" si="349"/>
        <v/>
      </c>
    </row>
    <row r="4229" spans="53:57" x14ac:dyDescent="0.25">
      <c r="BA4229" s="25" t="str">
        <f t="shared" ca="1" si="346"/>
        <v/>
      </c>
      <c r="BB4229" t="str">
        <f t="shared" ca="1" si="347"/>
        <v/>
      </c>
      <c r="BD4229" t="str">
        <f t="shared" ca="1" si="348"/>
        <v/>
      </c>
      <c r="BE4229" t="str">
        <f t="shared" ca="1" si="349"/>
        <v/>
      </c>
    </row>
    <row r="4230" spans="53:57" x14ac:dyDescent="0.25">
      <c r="BA4230" s="25" t="str">
        <f t="shared" ca="1" si="346"/>
        <v/>
      </c>
      <c r="BB4230" t="str">
        <f t="shared" ca="1" si="347"/>
        <v/>
      </c>
      <c r="BD4230" t="str">
        <f t="shared" ca="1" si="348"/>
        <v/>
      </c>
      <c r="BE4230" t="str">
        <f t="shared" ca="1" si="349"/>
        <v/>
      </c>
    </row>
    <row r="4231" spans="53:57" x14ac:dyDescent="0.25">
      <c r="BA4231" s="25" t="str">
        <f t="shared" ca="1" si="346"/>
        <v/>
      </c>
      <c r="BB4231" t="str">
        <f t="shared" ca="1" si="347"/>
        <v/>
      </c>
      <c r="BD4231" t="str">
        <f t="shared" ca="1" si="348"/>
        <v/>
      </c>
      <c r="BE4231" t="str">
        <f t="shared" ca="1" si="349"/>
        <v/>
      </c>
    </row>
    <row r="4232" spans="53:57" x14ac:dyDescent="0.25">
      <c r="BA4232" s="25" t="str">
        <f t="shared" ca="1" si="346"/>
        <v/>
      </c>
      <c r="BB4232" t="str">
        <f t="shared" ca="1" si="347"/>
        <v/>
      </c>
      <c r="BD4232" t="str">
        <f t="shared" ca="1" si="348"/>
        <v/>
      </c>
      <c r="BE4232" t="str">
        <f t="shared" ca="1" si="349"/>
        <v/>
      </c>
    </row>
    <row r="4233" spans="53:57" x14ac:dyDescent="0.25">
      <c r="BA4233" s="25" t="str">
        <f t="shared" ca="1" si="346"/>
        <v/>
      </c>
      <c r="BB4233" t="str">
        <f t="shared" ca="1" si="347"/>
        <v/>
      </c>
      <c r="BD4233" t="str">
        <f t="shared" ca="1" si="348"/>
        <v/>
      </c>
      <c r="BE4233" t="str">
        <f t="shared" ca="1" si="349"/>
        <v/>
      </c>
    </row>
    <row r="4234" spans="53:57" x14ac:dyDescent="0.25">
      <c r="BA4234" s="25" t="str">
        <f t="shared" ca="1" si="346"/>
        <v/>
      </c>
      <c r="BB4234" t="str">
        <f t="shared" ca="1" si="347"/>
        <v/>
      </c>
      <c r="BD4234" t="str">
        <f t="shared" ca="1" si="348"/>
        <v/>
      </c>
      <c r="BE4234" t="str">
        <f t="shared" ca="1" si="349"/>
        <v/>
      </c>
    </row>
    <row r="4235" spans="53:57" x14ac:dyDescent="0.25">
      <c r="BA4235" s="25" t="str">
        <f t="shared" ca="1" si="346"/>
        <v/>
      </c>
      <c r="BB4235" t="str">
        <f t="shared" ca="1" si="347"/>
        <v/>
      </c>
      <c r="BD4235" t="str">
        <f t="shared" ca="1" si="348"/>
        <v/>
      </c>
      <c r="BE4235" t="str">
        <f t="shared" ca="1" si="349"/>
        <v/>
      </c>
    </row>
    <row r="4236" spans="53:57" x14ac:dyDescent="0.25">
      <c r="BA4236" s="25" t="str">
        <f t="shared" ca="1" si="346"/>
        <v/>
      </c>
      <c r="BB4236" t="str">
        <f t="shared" ca="1" si="347"/>
        <v/>
      </c>
      <c r="BD4236" t="str">
        <f t="shared" ca="1" si="348"/>
        <v/>
      </c>
      <c r="BE4236" t="str">
        <f t="shared" ca="1" si="349"/>
        <v/>
      </c>
    </row>
    <row r="4237" spans="53:57" x14ac:dyDescent="0.25">
      <c r="BA4237" s="25" t="str">
        <f t="shared" ca="1" si="346"/>
        <v/>
      </c>
      <c r="BB4237" t="str">
        <f t="shared" ca="1" si="347"/>
        <v/>
      </c>
      <c r="BD4237" t="str">
        <f t="shared" ca="1" si="348"/>
        <v/>
      </c>
      <c r="BE4237" t="str">
        <f t="shared" ca="1" si="349"/>
        <v/>
      </c>
    </row>
    <row r="4238" spans="53:57" x14ac:dyDescent="0.25">
      <c r="BA4238" s="25" t="str">
        <f t="shared" ca="1" si="346"/>
        <v/>
      </c>
      <c r="BB4238" t="str">
        <f t="shared" ca="1" si="347"/>
        <v/>
      </c>
      <c r="BD4238" t="str">
        <f t="shared" ca="1" si="348"/>
        <v/>
      </c>
      <c r="BE4238" t="str">
        <f t="shared" ca="1" si="349"/>
        <v/>
      </c>
    </row>
    <row r="4239" spans="53:57" x14ac:dyDescent="0.25">
      <c r="BA4239" s="25" t="str">
        <f t="shared" ca="1" si="346"/>
        <v/>
      </c>
      <c r="BB4239" t="str">
        <f t="shared" ca="1" si="347"/>
        <v/>
      </c>
      <c r="BD4239" t="str">
        <f t="shared" ca="1" si="348"/>
        <v/>
      </c>
      <c r="BE4239" t="str">
        <f t="shared" ca="1" si="349"/>
        <v/>
      </c>
    </row>
    <row r="4240" spans="53:57" x14ac:dyDescent="0.25">
      <c r="BA4240" s="25" t="str">
        <f t="shared" ca="1" si="346"/>
        <v/>
      </c>
      <c r="BB4240" t="str">
        <f t="shared" ca="1" si="347"/>
        <v/>
      </c>
      <c r="BD4240" t="str">
        <f t="shared" ca="1" si="348"/>
        <v/>
      </c>
      <c r="BE4240" t="str">
        <f t="shared" ca="1" si="349"/>
        <v/>
      </c>
    </row>
    <row r="4241" spans="53:57" x14ac:dyDescent="0.25">
      <c r="BA4241" s="25" t="str">
        <f t="shared" ca="1" si="346"/>
        <v/>
      </c>
      <c r="BB4241" t="str">
        <f t="shared" ca="1" si="347"/>
        <v/>
      </c>
      <c r="BD4241" t="str">
        <f t="shared" ca="1" si="348"/>
        <v/>
      </c>
      <c r="BE4241" t="str">
        <f t="shared" ca="1" si="349"/>
        <v/>
      </c>
    </row>
    <row r="4242" spans="53:57" x14ac:dyDescent="0.25">
      <c r="BA4242" s="25" t="str">
        <f t="shared" ca="1" si="346"/>
        <v/>
      </c>
      <c r="BB4242" t="str">
        <f t="shared" ca="1" si="347"/>
        <v/>
      </c>
      <c r="BD4242" t="str">
        <f t="shared" ca="1" si="348"/>
        <v/>
      </c>
      <c r="BE4242" t="str">
        <f t="shared" ca="1" si="349"/>
        <v/>
      </c>
    </row>
    <row r="4243" spans="53:57" x14ac:dyDescent="0.25">
      <c r="BA4243" s="25" t="str">
        <f t="shared" ca="1" si="346"/>
        <v/>
      </c>
      <c r="BB4243" t="str">
        <f t="shared" ca="1" si="347"/>
        <v/>
      </c>
      <c r="BD4243" t="str">
        <f t="shared" ca="1" si="348"/>
        <v/>
      </c>
      <c r="BE4243" t="str">
        <f t="shared" ca="1" si="349"/>
        <v/>
      </c>
    </row>
    <row r="4244" spans="53:57" x14ac:dyDescent="0.25">
      <c r="BA4244" s="25" t="str">
        <f t="shared" ca="1" si="346"/>
        <v/>
      </c>
      <c r="BB4244" t="str">
        <f t="shared" ca="1" si="347"/>
        <v/>
      </c>
      <c r="BD4244" t="str">
        <f t="shared" ca="1" si="348"/>
        <v/>
      </c>
      <c r="BE4244" t="str">
        <f t="shared" ca="1" si="349"/>
        <v/>
      </c>
    </row>
    <row r="4245" spans="53:57" x14ac:dyDescent="0.25">
      <c r="BA4245" s="25" t="str">
        <f t="shared" ca="1" si="346"/>
        <v/>
      </c>
      <c r="BB4245" t="str">
        <f t="shared" ca="1" si="347"/>
        <v/>
      </c>
      <c r="BD4245" t="str">
        <f t="shared" ca="1" si="348"/>
        <v/>
      </c>
      <c r="BE4245" t="str">
        <f t="shared" ca="1" si="349"/>
        <v/>
      </c>
    </row>
    <row r="4246" spans="53:57" x14ac:dyDescent="0.25">
      <c r="BA4246" s="25" t="str">
        <f t="shared" ca="1" si="346"/>
        <v/>
      </c>
      <c r="BB4246" t="str">
        <f t="shared" ca="1" si="347"/>
        <v/>
      </c>
      <c r="BD4246" t="str">
        <f t="shared" ca="1" si="348"/>
        <v/>
      </c>
      <c r="BE4246" t="str">
        <f t="shared" ca="1" si="349"/>
        <v/>
      </c>
    </row>
    <row r="4247" spans="53:57" x14ac:dyDescent="0.25">
      <c r="BA4247" s="25" t="str">
        <f t="shared" ca="1" si="346"/>
        <v/>
      </c>
      <c r="BB4247" t="str">
        <f t="shared" ca="1" si="347"/>
        <v/>
      </c>
      <c r="BD4247" t="str">
        <f t="shared" ca="1" si="348"/>
        <v/>
      </c>
      <c r="BE4247" t="str">
        <f t="shared" ca="1" si="349"/>
        <v/>
      </c>
    </row>
    <row r="4248" spans="53:57" x14ac:dyDescent="0.25">
      <c r="BA4248" s="25" t="str">
        <f t="shared" ca="1" si="346"/>
        <v/>
      </c>
      <c r="BB4248" t="str">
        <f t="shared" ca="1" si="347"/>
        <v/>
      </c>
      <c r="BD4248" t="str">
        <f t="shared" ca="1" si="348"/>
        <v/>
      </c>
      <c r="BE4248" t="str">
        <f t="shared" ca="1" si="349"/>
        <v/>
      </c>
    </row>
    <row r="4249" spans="53:57" x14ac:dyDescent="0.25">
      <c r="BA4249" s="25" t="str">
        <f t="shared" ca="1" si="346"/>
        <v/>
      </c>
      <c r="BB4249" t="str">
        <f t="shared" ca="1" si="347"/>
        <v/>
      </c>
      <c r="BD4249" t="str">
        <f t="shared" ca="1" si="348"/>
        <v/>
      </c>
      <c r="BE4249" t="str">
        <f t="shared" ca="1" si="349"/>
        <v/>
      </c>
    </row>
    <row r="4250" spans="53:57" x14ac:dyDescent="0.25">
      <c r="BA4250" s="25" t="str">
        <f t="shared" ca="1" si="346"/>
        <v/>
      </c>
      <c r="BB4250" t="str">
        <f t="shared" ca="1" si="347"/>
        <v/>
      </c>
      <c r="BD4250" t="str">
        <f t="shared" ca="1" si="348"/>
        <v/>
      </c>
      <c r="BE4250" t="str">
        <f t="shared" ca="1" si="349"/>
        <v/>
      </c>
    </row>
    <row r="4251" spans="53:57" x14ac:dyDescent="0.25">
      <c r="BA4251" s="25" t="str">
        <f t="shared" ca="1" si="346"/>
        <v/>
      </c>
      <c r="BB4251" t="str">
        <f t="shared" ca="1" si="347"/>
        <v/>
      </c>
      <c r="BD4251" t="str">
        <f t="shared" ca="1" si="348"/>
        <v/>
      </c>
      <c r="BE4251" t="str">
        <f t="shared" ca="1" si="349"/>
        <v/>
      </c>
    </row>
    <row r="4252" spans="53:57" x14ac:dyDescent="0.25">
      <c r="BA4252" s="25" t="str">
        <f t="shared" ca="1" si="346"/>
        <v/>
      </c>
      <c r="BB4252" t="str">
        <f t="shared" ca="1" si="347"/>
        <v/>
      </c>
      <c r="BD4252" t="str">
        <f t="shared" ca="1" si="348"/>
        <v/>
      </c>
      <c r="BE4252" t="str">
        <f t="shared" ca="1" si="349"/>
        <v/>
      </c>
    </row>
    <row r="4253" spans="53:57" x14ac:dyDescent="0.25">
      <c r="BA4253" s="25" t="str">
        <f t="shared" ca="1" si="346"/>
        <v/>
      </c>
      <c r="BB4253" t="str">
        <f t="shared" ca="1" si="347"/>
        <v/>
      </c>
      <c r="BD4253" t="str">
        <f t="shared" ca="1" si="348"/>
        <v/>
      </c>
      <c r="BE4253" t="str">
        <f t="shared" ca="1" si="349"/>
        <v/>
      </c>
    </row>
    <row r="4254" spans="53:57" x14ac:dyDescent="0.25">
      <c r="BA4254" s="25" t="str">
        <f t="shared" ca="1" si="346"/>
        <v/>
      </c>
      <c r="BB4254" t="str">
        <f t="shared" ca="1" si="347"/>
        <v/>
      </c>
      <c r="BD4254" t="str">
        <f t="shared" ca="1" si="348"/>
        <v/>
      </c>
      <c r="BE4254" t="str">
        <f t="shared" ca="1" si="349"/>
        <v/>
      </c>
    </row>
    <row r="4255" spans="53:57" x14ac:dyDescent="0.25">
      <c r="BA4255" s="25" t="str">
        <f t="shared" ca="1" si="346"/>
        <v/>
      </c>
      <c r="BB4255" t="str">
        <f t="shared" ca="1" si="347"/>
        <v/>
      </c>
      <c r="BD4255" t="str">
        <f t="shared" ca="1" si="348"/>
        <v/>
      </c>
      <c r="BE4255" t="str">
        <f t="shared" ca="1" si="349"/>
        <v/>
      </c>
    </row>
    <row r="4256" spans="53:57" x14ac:dyDescent="0.25">
      <c r="BA4256" s="25" t="str">
        <f t="shared" ca="1" si="346"/>
        <v/>
      </c>
      <c r="BB4256" t="str">
        <f t="shared" ca="1" si="347"/>
        <v/>
      </c>
      <c r="BD4256" t="str">
        <f t="shared" ca="1" si="348"/>
        <v/>
      </c>
      <c r="BE4256" t="str">
        <f t="shared" ca="1" si="349"/>
        <v/>
      </c>
    </row>
    <row r="4257" spans="53:57" x14ac:dyDescent="0.25">
      <c r="BA4257" s="25" t="str">
        <f t="shared" ref="BA4257:BA4320" ca="1" si="350">IF($AR259 &gt;= $L$45, $AR259, "")</f>
        <v/>
      </c>
      <c r="BB4257" t="str">
        <f t="shared" ref="BB4257:BB4320" ca="1" si="351">IF(BA4257&lt;&gt;"", $AS259, "")</f>
        <v/>
      </c>
      <c r="BD4257" t="str">
        <f t="shared" ca="1" si="348"/>
        <v/>
      </c>
      <c r="BE4257" t="str">
        <f t="shared" ca="1" si="349"/>
        <v/>
      </c>
    </row>
    <row r="4258" spans="53:57" x14ac:dyDescent="0.25">
      <c r="BA4258" s="25" t="str">
        <f t="shared" ca="1" si="350"/>
        <v/>
      </c>
      <c r="BB4258" t="str">
        <f t="shared" ca="1" si="351"/>
        <v/>
      </c>
      <c r="BD4258" t="str">
        <f t="shared" ref="BD4258:BD4321" ca="1" si="352">IF($AU260 &gt;= $AF$45, $AU260, "")</f>
        <v/>
      </c>
      <c r="BE4258" t="str">
        <f t="shared" ref="BE4258:BE4321" ca="1" si="353">IF(BD4258&lt;&gt;"", $AV260, "")</f>
        <v/>
      </c>
    </row>
    <row r="4259" spans="53:57" x14ac:dyDescent="0.25">
      <c r="BA4259" s="25" t="str">
        <f t="shared" ca="1" si="350"/>
        <v/>
      </c>
      <c r="BB4259" t="str">
        <f t="shared" ca="1" si="351"/>
        <v/>
      </c>
      <c r="BD4259" t="str">
        <f t="shared" ca="1" si="352"/>
        <v/>
      </c>
      <c r="BE4259" t="str">
        <f t="shared" ca="1" si="353"/>
        <v/>
      </c>
    </row>
    <row r="4260" spans="53:57" x14ac:dyDescent="0.25">
      <c r="BA4260" s="25" t="str">
        <f t="shared" ca="1" si="350"/>
        <v/>
      </c>
      <c r="BB4260" t="str">
        <f t="shared" ca="1" si="351"/>
        <v/>
      </c>
      <c r="BD4260" t="str">
        <f t="shared" ca="1" si="352"/>
        <v/>
      </c>
      <c r="BE4260" t="str">
        <f t="shared" ca="1" si="353"/>
        <v/>
      </c>
    </row>
    <row r="4261" spans="53:57" x14ac:dyDescent="0.25">
      <c r="BA4261" s="25" t="str">
        <f t="shared" ca="1" si="350"/>
        <v/>
      </c>
      <c r="BB4261" t="str">
        <f t="shared" ca="1" si="351"/>
        <v/>
      </c>
      <c r="BD4261" t="str">
        <f t="shared" ca="1" si="352"/>
        <v/>
      </c>
      <c r="BE4261" t="str">
        <f t="shared" ca="1" si="353"/>
        <v/>
      </c>
    </row>
    <row r="4262" spans="53:57" x14ac:dyDescent="0.25">
      <c r="BA4262" s="25" t="str">
        <f t="shared" ca="1" si="350"/>
        <v/>
      </c>
      <c r="BB4262" t="str">
        <f t="shared" ca="1" si="351"/>
        <v/>
      </c>
      <c r="BD4262" t="str">
        <f t="shared" ca="1" si="352"/>
        <v/>
      </c>
      <c r="BE4262" t="str">
        <f t="shared" ca="1" si="353"/>
        <v/>
      </c>
    </row>
    <row r="4263" spans="53:57" x14ac:dyDescent="0.25">
      <c r="BA4263" s="25" t="str">
        <f t="shared" ca="1" si="350"/>
        <v/>
      </c>
      <c r="BB4263" t="str">
        <f t="shared" ca="1" si="351"/>
        <v/>
      </c>
      <c r="BD4263" t="str">
        <f t="shared" ca="1" si="352"/>
        <v/>
      </c>
      <c r="BE4263" t="str">
        <f t="shared" ca="1" si="353"/>
        <v/>
      </c>
    </row>
    <row r="4264" spans="53:57" x14ac:dyDescent="0.25">
      <c r="BA4264" s="25" t="str">
        <f t="shared" ca="1" si="350"/>
        <v/>
      </c>
      <c r="BB4264" t="str">
        <f t="shared" ca="1" si="351"/>
        <v/>
      </c>
      <c r="BD4264" t="str">
        <f t="shared" ca="1" si="352"/>
        <v/>
      </c>
      <c r="BE4264" t="str">
        <f t="shared" ca="1" si="353"/>
        <v/>
      </c>
    </row>
    <row r="4265" spans="53:57" x14ac:dyDescent="0.25">
      <c r="BA4265" s="25" t="str">
        <f t="shared" ca="1" si="350"/>
        <v/>
      </c>
      <c r="BB4265" t="str">
        <f t="shared" ca="1" si="351"/>
        <v/>
      </c>
      <c r="BD4265" t="str">
        <f t="shared" ca="1" si="352"/>
        <v/>
      </c>
      <c r="BE4265" t="str">
        <f t="shared" ca="1" si="353"/>
        <v/>
      </c>
    </row>
    <row r="4266" spans="53:57" x14ac:dyDescent="0.25">
      <c r="BA4266" s="25" t="str">
        <f t="shared" ca="1" si="350"/>
        <v/>
      </c>
      <c r="BB4266" t="str">
        <f t="shared" ca="1" si="351"/>
        <v/>
      </c>
      <c r="BD4266" t="str">
        <f t="shared" ca="1" si="352"/>
        <v/>
      </c>
      <c r="BE4266" t="str">
        <f t="shared" ca="1" si="353"/>
        <v/>
      </c>
    </row>
    <row r="4267" spans="53:57" x14ac:dyDescent="0.25">
      <c r="BA4267" s="25" t="str">
        <f t="shared" ca="1" si="350"/>
        <v/>
      </c>
      <c r="BB4267" t="str">
        <f t="shared" ca="1" si="351"/>
        <v/>
      </c>
      <c r="BD4267" t="str">
        <f t="shared" ca="1" si="352"/>
        <v/>
      </c>
      <c r="BE4267" t="str">
        <f t="shared" ca="1" si="353"/>
        <v/>
      </c>
    </row>
    <row r="4268" spans="53:57" x14ac:dyDescent="0.25">
      <c r="BA4268" s="25" t="str">
        <f t="shared" ca="1" si="350"/>
        <v/>
      </c>
      <c r="BB4268" t="str">
        <f t="shared" ca="1" si="351"/>
        <v/>
      </c>
      <c r="BD4268" t="str">
        <f t="shared" ca="1" si="352"/>
        <v/>
      </c>
      <c r="BE4268" t="str">
        <f t="shared" ca="1" si="353"/>
        <v/>
      </c>
    </row>
    <row r="4269" spans="53:57" x14ac:dyDescent="0.25">
      <c r="BA4269" s="25" t="str">
        <f t="shared" ca="1" si="350"/>
        <v/>
      </c>
      <c r="BB4269" t="str">
        <f t="shared" ca="1" si="351"/>
        <v/>
      </c>
      <c r="BD4269" t="str">
        <f t="shared" ca="1" si="352"/>
        <v/>
      </c>
      <c r="BE4269" t="str">
        <f t="shared" ca="1" si="353"/>
        <v/>
      </c>
    </row>
    <row r="4270" spans="53:57" x14ac:dyDescent="0.25">
      <c r="BA4270" s="25" t="str">
        <f t="shared" ca="1" si="350"/>
        <v/>
      </c>
      <c r="BB4270" t="str">
        <f t="shared" ca="1" si="351"/>
        <v/>
      </c>
      <c r="BD4270" t="str">
        <f t="shared" ca="1" si="352"/>
        <v/>
      </c>
      <c r="BE4270" t="str">
        <f t="shared" ca="1" si="353"/>
        <v/>
      </c>
    </row>
    <row r="4271" spans="53:57" x14ac:dyDescent="0.25">
      <c r="BA4271" s="25" t="str">
        <f t="shared" ca="1" si="350"/>
        <v/>
      </c>
      <c r="BB4271" t="str">
        <f t="shared" ca="1" si="351"/>
        <v/>
      </c>
      <c r="BD4271" t="str">
        <f t="shared" ca="1" si="352"/>
        <v/>
      </c>
      <c r="BE4271" t="str">
        <f t="shared" ca="1" si="353"/>
        <v/>
      </c>
    </row>
    <row r="4272" spans="53:57" x14ac:dyDescent="0.25">
      <c r="BA4272" s="25" t="str">
        <f t="shared" ca="1" si="350"/>
        <v/>
      </c>
      <c r="BB4272" t="str">
        <f t="shared" ca="1" si="351"/>
        <v/>
      </c>
      <c r="BD4272" t="str">
        <f t="shared" ca="1" si="352"/>
        <v/>
      </c>
      <c r="BE4272" t="str">
        <f t="shared" ca="1" si="353"/>
        <v/>
      </c>
    </row>
    <row r="4273" spans="53:57" x14ac:dyDescent="0.25">
      <c r="BA4273" s="25" t="str">
        <f t="shared" ca="1" si="350"/>
        <v/>
      </c>
      <c r="BB4273" t="str">
        <f t="shared" ca="1" si="351"/>
        <v/>
      </c>
      <c r="BD4273" t="str">
        <f t="shared" ca="1" si="352"/>
        <v/>
      </c>
      <c r="BE4273" t="str">
        <f t="shared" ca="1" si="353"/>
        <v/>
      </c>
    </row>
    <row r="4274" spans="53:57" x14ac:dyDescent="0.25">
      <c r="BA4274" s="25" t="str">
        <f t="shared" ca="1" si="350"/>
        <v/>
      </c>
      <c r="BB4274" t="str">
        <f t="shared" ca="1" si="351"/>
        <v/>
      </c>
      <c r="BD4274" t="str">
        <f t="shared" ca="1" si="352"/>
        <v/>
      </c>
      <c r="BE4274" t="str">
        <f t="shared" ca="1" si="353"/>
        <v/>
      </c>
    </row>
    <row r="4275" spans="53:57" x14ac:dyDescent="0.25">
      <c r="BA4275" s="25" t="str">
        <f t="shared" ca="1" si="350"/>
        <v/>
      </c>
      <c r="BB4275" t="str">
        <f t="shared" ca="1" si="351"/>
        <v/>
      </c>
      <c r="BD4275" t="str">
        <f t="shared" ca="1" si="352"/>
        <v/>
      </c>
      <c r="BE4275" t="str">
        <f t="shared" ca="1" si="353"/>
        <v/>
      </c>
    </row>
    <row r="4276" spans="53:57" x14ac:dyDescent="0.25">
      <c r="BA4276" s="25" t="str">
        <f t="shared" ca="1" si="350"/>
        <v/>
      </c>
      <c r="BB4276" t="str">
        <f t="shared" ca="1" si="351"/>
        <v/>
      </c>
      <c r="BD4276" t="str">
        <f t="shared" ca="1" si="352"/>
        <v/>
      </c>
      <c r="BE4276" t="str">
        <f t="shared" ca="1" si="353"/>
        <v/>
      </c>
    </row>
    <row r="4277" spans="53:57" x14ac:dyDescent="0.25">
      <c r="BA4277" s="25" t="str">
        <f t="shared" ca="1" si="350"/>
        <v/>
      </c>
      <c r="BB4277" t="str">
        <f t="shared" ca="1" si="351"/>
        <v/>
      </c>
      <c r="BD4277" t="str">
        <f t="shared" ca="1" si="352"/>
        <v/>
      </c>
      <c r="BE4277" t="str">
        <f t="shared" ca="1" si="353"/>
        <v/>
      </c>
    </row>
    <row r="4278" spans="53:57" x14ac:dyDescent="0.25">
      <c r="BA4278" s="25" t="str">
        <f t="shared" ca="1" si="350"/>
        <v/>
      </c>
      <c r="BB4278" t="str">
        <f t="shared" ca="1" si="351"/>
        <v/>
      </c>
      <c r="BD4278" t="str">
        <f t="shared" ca="1" si="352"/>
        <v/>
      </c>
      <c r="BE4278" t="str">
        <f t="shared" ca="1" si="353"/>
        <v/>
      </c>
    </row>
    <row r="4279" spans="53:57" x14ac:dyDescent="0.25">
      <c r="BA4279" s="25" t="str">
        <f t="shared" ca="1" si="350"/>
        <v/>
      </c>
      <c r="BB4279" t="str">
        <f t="shared" ca="1" si="351"/>
        <v/>
      </c>
      <c r="BD4279" t="str">
        <f t="shared" ca="1" si="352"/>
        <v/>
      </c>
      <c r="BE4279" t="str">
        <f t="shared" ca="1" si="353"/>
        <v/>
      </c>
    </row>
    <row r="4280" spans="53:57" x14ac:dyDescent="0.25">
      <c r="BA4280" s="25" t="str">
        <f t="shared" ca="1" si="350"/>
        <v/>
      </c>
      <c r="BB4280" t="str">
        <f t="shared" ca="1" si="351"/>
        <v/>
      </c>
      <c r="BD4280" t="str">
        <f t="shared" ca="1" si="352"/>
        <v/>
      </c>
      <c r="BE4280" t="str">
        <f t="shared" ca="1" si="353"/>
        <v/>
      </c>
    </row>
    <row r="4281" spans="53:57" x14ac:dyDescent="0.25">
      <c r="BA4281" s="25" t="str">
        <f t="shared" ca="1" si="350"/>
        <v/>
      </c>
      <c r="BB4281" t="str">
        <f t="shared" ca="1" si="351"/>
        <v/>
      </c>
      <c r="BD4281" t="str">
        <f t="shared" ca="1" si="352"/>
        <v/>
      </c>
      <c r="BE4281" t="str">
        <f t="shared" ca="1" si="353"/>
        <v/>
      </c>
    </row>
    <row r="4282" spans="53:57" x14ac:dyDescent="0.25">
      <c r="BA4282" s="25" t="str">
        <f t="shared" ca="1" si="350"/>
        <v/>
      </c>
      <c r="BB4282" t="str">
        <f t="shared" ca="1" si="351"/>
        <v/>
      </c>
      <c r="BD4282" t="str">
        <f t="shared" ca="1" si="352"/>
        <v/>
      </c>
      <c r="BE4282" t="str">
        <f t="shared" ca="1" si="353"/>
        <v/>
      </c>
    </row>
    <row r="4283" spans="53:57" x14ac:dyDescent="0.25">
      <c r="BA4283" s="25" t="str">
        <f t="shared" ca="1" si="350"/>
        <v/>
      </c>
      <c r="BB4283" t="str">
        <f t="shared" ca="1" si="351"/>
        <v/>
      </c>
      <c r="BD4283" t="str">
        <f t="shared" ca="1" si="352"/>
        <v/>
      </c>
      <c r="BE4283" t="str">
        <f t="shared" ca="1" si="353"/>
        <v/>
      </c>
    </row>
    <row r="4284" spans="53:57" x14ac:dyDescent="0.25">
      <c r="BA4284" s="25" t="str">
        <f t="shared" ca="1" si="350"/>
        <v/>
      </c>
      <c r="BB4284" t="str">
        <f t="shared" ca="1" si="351"/>
        <v/>
      </c>
      <c r="BD4284" t="str">
        <f t="shared" ca="1" si="352"/>
        <v/>
      </c>
      <c r="BE4284" t="str">
        <f t="shared" ca="1" si="353"/>
        <v/>
      </c>
    </row>
    <row r="4285" spans="53:57" x14ac:dyDescent="0.25">
      <c r="BA4285" s="25" t="str">
        <f t="shared" ca="1" si="350"/>
        <v/>
      </c>
      <c r="BB4285" t="str">
        <f t="shared" ca="1" si="351"/>
        <v/>
      </c>
      <c r="BD4285" t="str">
        <f t="shared" ca="1" si="352"/>
        <v/>
      </c>
      <c r="BE4285" t="str">
        <f t="shared" ca="1" si="353"/>
        <v/>
      </c>
    </row>
    <row r="4286" spans="53:57" x14ac:dyDescent="0.25">
      <c r="BA4286" s="25" t="str">
        <f t="shared" ca="1" si="350"/>
        <v/>
      </c>
      <c r="BB4286" t="str">
        <f t="shared" ca="1" si="351"/>
        <v/>
      </c>
      <c r="BD4286" t="str">
        <f t="shared" ca="1" si="352"/>
        <v/>
      </c>
      <c r="BE4286" t="str">
        <f t="shared" ca="1" si="353"/>
        <v/>
      </c>
    </row>
    <row r="4287" spans="53:57" x14ac:dyDescent="0.25">
      <c r="BA4287" s="25" t="str">
        <f t="shared" ca="1" si="350"/>
        <v/>
      </c>
      <c r="BB4287" t="str">
        <f t="shared" ca="1" si="351"/>
        <v/>
      </c>
      <c r="BD4287" t="str">
        <f t="shared" ca="1" si="352"/>
        <v/>
      </c>
      <c r="BE4287" t="str">
        <f t="shared" ca="1" si="353"/>
        <v/>
      </c>
    </row>
    <row r="4288" spans="53:57" x14ac:dyDescent="0.25">
      <c r="BA4288" s="25" t="str">
        <f t="shared" ca="1" si="350"/>
        <v/>
      </c>
      <c r="BB4288" t="str">
        <f t="shared" ca="1" si="351"/>
        <v/>
      </c>
      <c r="BD4288" t="str">
        <f t="shared" ca="1" si="352"/>
        <v/>
      </c>
      <c r="BE4288" t="str">
        <f t="shared" ca="1" si="353"/>
        <v/>
      </c>
    </row>
    <row r="4289" spans="53:57" x14ac:dyDescent="0.25">
      <c r="BA4289" s="25" t="str">
        <f t="shared" ca="1" si="350"/>
        <v/>
      </c>
      <c r="BB4289" t="str">
        <f t="shared" ca="1" si="351"/>
        <v/>
      </c>
      <c r="BD4289" t="str">
        <f t="shared" ca="1" si="352"/>
        <v/>
      </c>
      <c r="BE4289" t="str">
        <f t="shared" ca="1" si="353"/>
        <v/>
      </c>
    </row>
    <row r="4290" spans="53:57" x14ac:dyDescent="0.25">
      <c r="BA4290" s="25" t="str">
        <f t="shared" ca="1" si="350"/>
        <v/>
      </c>
      <c r="BB4290" t="str">
        <f t="shared" ca="1" si="351"/>
        <v/>
      </c>
      <c r="BD4290" t="str">
        <f t="shared" ca="1" si="352"/>
        <v/>
      </c>
      <c r="BE4290" t="str">
        <f t="shared" ca="1" si="353"/>
        <v/>
      </c>
    </row>
    <row r="4291" spans="53:57" x14ac:dyDescent="0.25">
      <c r="BA4291" s="25" t="str">
        <f t="shared" ca="1" si="350"/>
        <v/>
      </c>
      <c r="BB4291" t="str">
        <f t="shared" ca="1" si="351"/>
        <v/>
      </c>
      <c r="BD4291" t="str">
        <f t="shared" ca="1" si="352"/>
        <v/>
      </c>
      <c r="BE4291" t="str">
        <f t="shared" ca="1" si="353"/>
        <v/>
      </c>
    </row>
    <row r="4292" spans="53:57" x14ac:dyDescent="0.25">
      <c r="BA4292" s="25" t="str">
        <f t="shared" ca="1" si="350"/>
        <v/>
      </c>
      <c r="BB4292" t="str">
        <f t="shared" ca="1" si="351"/>
        <v/>
      </c>
      <c r="BD4292" t="str">
        <f t="shared" ca="1" si="352"/>
        <v/>
      </c>
      <c r="BE4292" t="str">
        <f t="shared" ca="1" si="353"/>
        <v/>
      </c>
    </row>
    <row r="4293" spans="53:57" x14ac:dyDescent="0.25">
      <c r="BA4293" s="25" t="str">
        <f t="shared" ca="1" si="350"/>
        <v/>
      </c>
      <c r="BB4293" t="str">
        <f t="shared" ca="1" si="351"/>
        <v/>
      </c>
      <c r="BD4293" t="str">
        <f t="shared" ca="1" si="352"/>
        <v/>
      </c>
      <c r="BE4293" t="str">
        <f t="shared" ca="1" si="353"/>
        <v/>
      </c>
    </row>
    <row r="4294" spans="53:57" x14ac:dyDescent="0.25">
      <c r="BA4294" s="25" t="str">
        <f t="shared" ca="1" si="350"/>
        <v/>
      </c>
      <c r="BB4294" t="str">
        <f t="shared" ca="1" si="351"/>
        <v/>
      </c>
      <c r="BD4294" t="str">
        <f t="shared" ca="1" si="352"/>
        <v/>
      </c>
      <c r="BE4294" t="str">
        <f t="shared" ca="1" si="353"/>
        <v/>
      </c>
    </row>
    <row r="4295" spans="53:57" x14ac:dyDescent="0.25">
      <c r="BA4295" s="25" t="str">
        <f t="shared" ca="1" si="350"/>
        <v/>
      </c>
      <c r="BB4295" t="str">
        <f t="shared" ca="1" si="351"/>
        <v/>
      </c>
      <c r="BD4295" t="str">
        <f t="shared" ca="1" si="352"/>
        <v/>
      </c>
      <c r="BE4295" t="str">
        <f t="shared" ca="1" si="353"/>
        <v/>
      </c>
    </row>
    <row r="4296" spans="53:57" x14ac:dyDescent="0.25">
      <c r="BA4296" s="25" t="str">
        <f t="shared" ca="1" si="350"/>
        <v/>
      </c>
      <c r="BB4296" t="str">
        <f t="shared" ca="1" si="351"/>
        <v/>
      </c>
      <c r="BD4296" t="str">
        <f t="shared" ca="1" si="352"/>
        <v/>
      </c>
      <c r="BE4296" t="str">
        <f t="shared" ca="1" si="353"/>
        <v/>
      </c>
    </row>
    <row r="4297" spans="53:57" x14ac:dyDescent="0.25">
      <c r="BA4297" s="25" t="str">
        <f t="shared" ca="1" si="350"/>
        <v/>
      </c>
      <c r="BB4297" t="str">
        <f t="shared" ca="1" si="351"/>
        <v/>
      </c>
      <c r="BD4297" t="str">
        <f t="shared" ca="1" si="352"/>
        <v/>
      </c>
      <c r="BE4297" t="str">
        <f t="shared" ca="1" si="353"/>
        <v/>
      </c>
    </row>
    <row r="4298" spans="53:57" x14ac:dyDescent="0.25">
      <c r="BA4298" s="25" t="str">
        <f t="shared" ca="1" si="350"/>
        <v/>
      </c>
      <c r="BB4298" t="str">
        <f t="shared" ca="1" si="351"/>
        <v/>
      </c>
      <c r="BD4298" t="str">
        <f t="shared" ca="1" si="352"/>
        <v/>
      </c>
      <c r="BE4298" t="str">
        <f t="shared" ca="1" si="353"/>
        <v/>
      </c>
    </row>
    <row r="4299" spans="53:57" x14ac:dyDescent="0.25">
      <c r="BA4299" s="25" t="str">
        <f t="shared" ca="1" si="350"/>
        <v/>
      </c>
      <c r="BB4299" t="str">
        <f t="shared" ca="1" si="351"/>
        <v/>
      </c>
      <c r="BD4299" t="str">
        <f t="shared" ca="1" si="352"/>
        <v/>
      </c>
      <c r="BE4299" t="str">
        <f t="shared" ca="1" si="353"/>
        <v/>
      </c>
    </row>
    <row r="4300" spans="53:57" x14ac:dyDescent="0.25">
      <c r="BA4300" s="25" t="str">
        <f t="shared" ca="1" si="350"/>
        <v/>
      </c>
      <c r="BB4300" t="str">
        <f t="shared" ca="1" si="351"/>
        <v/>
      </c>
      <c r="BD4300" t="str">
        <f t="shared" ca="1" si="352"/>
        <v/>
      </c>
      <c r="BE4300" t="str">
        <f t="shared" ca="1" si="353"/>
        <v/>
      </c>
    </row>
    <row r="4301" spans="53:57" x14ac:dyDescent="0.25">
      <c r="BA4301" s="25" t="str">
        <f t="shared" ca="1" si="350"/>
        <v/>
      </c>
      <c r="BB4301" t="str">
        <f t="shared" ca="1" si="351"/>
        <v/>
      </c>
      <c r="BD4301" t="str">
        <f t="shared" ca="1" si="352"/>
        <v/>
      </c>
      <c r="BE4301" t="str">
        <f t="shared" ca="1" si="353"/>
        <v/>
      </c>
    </row>
    <row r="4302" spans="53:57" x14ac:dyDescent="0.25">
      <c r="BA4302" s="25" t="str">
        <f t="shared" ca="1" si="350"/>
        <v/>
      </c>
      <c r="BB4302" t="str">
        <f t="shared" ca="1" si="351"/>
        <v/>
      </c>
      <c r="BD4302" t="str">
        <f t="shared" ca="1" si="352"/>
        <v/>
      </c>
      <c r="BE4302" t="str">
        <f t="shared" ca="1" si="353"/>
        <v/>
      </c>
    </row>
    <row r="4303" spans="53:57" x14ac:dyDescent="0.25">
      <c r="BA4303" s="25" t="str">
        <f t="shared" ca="1" si="350"/>
        <v/>
      </c>
      <c r="BB4303" t="str">
        <f t="shared" ca="1" si="351"/>
        <v/>
      </c>
      <c r="BD4303" t="str">
        <f t="shared" ca="1" si="352"/>
        <v/>
      </c>
      <c r="BE4303" t="str">
        <f t="shared" ca="1" si="353"/>
        <v/>
      </c>
    </row>
    <row r="4304" spans="53:57" x14ac:dyDescent="0.25">
      <c r="BA4304" s="25" t="str">
        <f t="shared" ca="1" si="350"/>
        <v/>
      </c>
      <c r="BB4304" t="str">
        <f t="shared" ca="1" si="351"/>
        <v/>
      </c>
      <c r="BD4304" t="str">
        <f t="shared" ca="1" si="352"/>
        <v/>
      </c>
      <c r="BE4304" t="str">
        <f t="shared" ca="1" si="353"/>
        <v/>
      </c>
    </row>
    <row r="4305" spans="53:57" x14ac:dyDescent="0.25">
      <c r="BA4305" s="25" t="str">
        <f t="shared" ca="1" si="350"/>
        <v/>
      </c>
      <c r="BB4305" t="str">
        <f t="shared" ca="1" si="351"/>
        <v/>
      </c>
      <c r="BD4305" t="str">
        <f t="shared" ca="1" si="352"/>
        <v/>
      </c>
      <c r="BE4305" t="str">
        <f t="shared" ca="1" si="353"/>
        <v/>
      </c>
    </row>
    <row r="4306" spans="53:57" x14ac:dyDescent="0.25">
      <c r="BA4306" s="25" t="str">
        <f t="shared" ca="1" si="350"/>
        <v/>
      </c>
      <c r="BB4306" t="str">
        <f t="shared" ca="1" si="351"/>
        <v/>
      </c>
      <c r="BD4306" t="str">
        <f t="shared" ca="1" si="352"/>
        <v/>
      </c>
      <c r="BE4306" t="str">
        <f t="shared" ca="1" si="353"/>
        <v/>
      </c>
    </row>
    <row r="4307" spans="53:57" x14ac:dyDescent="0.25">
      <c r="BA4307" s="25" t="str">
        <f t="shared" ca="1" si="350"/>
        <v/>
      </c>
      <c r="BB4307" t="str">
        <f t="shared" ca="1" si="351"/>
        <v/>
      </c>
      <c r="BD4307" t="str">
        <f t="shared" ca="1" si="352"/>
        <v/>
      </c>
      <c r="BE4307" t="str">
        <f t="shared" ca="1" si="353"/>
        <v/>
      </c>
    </row>
    <row r="4308" spans="53:57" x14ac:dyDescent="0.25">
      <c r="BA4308" s="25" t="str">
        <f t="shared" ca="1" si="350"/>
        <v/>
      </c>
      <c r="BB4308" t="str">
        <f t="shared" ca="1" si="351"/>
        <v/>
      </c>
      <c r="BD4308" t="str">
        <f t="shared" ca="1" si="352"/>
        <v/>
      </c>
      <c r="BE4308" t="str">
        <f t="shared" ca="1" si="353"/>
        <v/>
      </c>
    </row>
    <row r="4309" spans="53:57" x14ac:dyDescent="0.25">
      <c r="BA4309" s="25" t="str">
        <f t="shared" ca="1" si="350"/>
        <v/>
      </c>
      <c r="BB4309" t="str">
        <f t="shared" ca="1" si="351"/>
        <v/>
      </c>
      <c r="BD4309" t="str">
        <f t="shared" ca="1" si="352"/>
        <v/>
      </c>
      <c r="BE4309" t="str">
        <f t="shared" ca="1" si="353"/>
        <v/>
      </c>
    </row>
    <row r="4310" spans="53:57" x14ac:dyDescent="0.25">
      <c r="BA4310" s="25" t="str">
        <f t="shared" ca="1" si="350"/>
        <v/>
      </c>
      <c r="BB4310" t="str">
        <f t="shared" ca="1" si="351"/>
        <v/>
      </c>
      <c r="BD4310" t="str">
        <f t="shared" ca="1" si="352"/>
        <v/>
      </c>
      <c r="BE4310" t="str">
        <f t="shared" ca="1" si="353"/>
        <v/>
      </c>
    </row>
    <row r="4311" spans="53:57" x14ac:dyDescent="0.25">
      <c r="BA4311" s="25" t="str">
        <f t="shared" ca="1" si="350"/>
        <v/>
      </c>
      <c r="BB4311" t="str">
        <f t="shared" ca="1" si="351"/>
        <v/>
      </c>
      <c r="BD4311" t="str">
        <f t="shared" ca="1" si="352"/>
        <v/>
      </c>
      <c r="BE4311" t="str">
        <f t="shared" ca="1" si="353"/>
        <v/>
      </c>
    </row>
    <row r="4312" spans="53:57" x14ac:dyDescent="0.25">
      <c r="BA4312" s="25" t="str">
        <f t="shared" ca="1" si="350"/>
        <v/>
      </c>
      <c r="BB4312" t="str">
        <f t="shared" ca="1" si="351"/>
        <v/>
      </c>
      <c r="BD4312" t="str">
        <f t="shared" ca="1" si="352"/>
        <v/>
      </c>
      <c r="BE4312" t="str">
        <f t="shared" ca="1" si="353"/>
        <v/>
      </c>
    </row>
    <row r="4313" spans="53:57" x14ac:dyDescent="0.25">
      <c r="BA4313" s="25" t="str">
        <f t="shared" ca="1" si="350"/>
        <v/>
      </c>
      <c r="BB4313" t="str">
        <f t="shared" ca="1" si="351"/>
        <v/>
      </c>
      <c r="BD4313" t="str">
        <f t="shared" ca="1" si="352"/>
        <v/>
      </c>
      <c r="BE4313" t="str">
        <f t="shared" ca="1" si="353"/>
        <v/>
      </c>
    </row>
    <row r="4314" spans="53:57" x14ac:dyDescent="0.25">
      <c r="BA4314" s="25" t="str">
        <f t="shared" ca="1" si="350"/>
        <v/>
      </c>
      <c r="BB4314" t="str">
        <f t="shared" ca="1" si="351"/>
        <v/>
      </c>
      <c r="BD4314" t="str">
        <f t="shared" ca="1" si="352"/>
        <v/>
      </c>
      <c r="BE4314" t="str">
        <f t="shared" ca="1" si="353"/>
        <v/>
      </c>
    </row>
    <row r="4315" spans="53:57" x14ac:dyDescent="0.25">
      <c r="BA4315" s="25" t="str">
        <f t="shared" ca="1" si="350"/>
        <v/>
      </c>
      <c r="BB4315" t="str">
        <f t="shared" ca="1" si="351"/>
        <v/>
      </c>
      <c r="BD4315" t="str">
        <f t="shared" ca="1" si="352"/>
        <v/>
      </c>
      <c r="BE4315" t="str">
        <f t="shared" ca="1" si="353"/>
        <v/>
      </c>
    </row>
    <row r="4316" spans="53:57" x14ac:dyDescent="0.25">
      <c r="BA4316" s="25" t="str">
        <f t="shared" ca="1" si="350"/>
        <v/>
      </c>
      <c r="BB4316" t="str">
        <f t="shared" ca="1" si="351"/>
        <v/>
      </c>
      <c r="BD4316" t="str">
        <f t="shared" ca="1" si="352"/>
        <v/>
      </c>
      <c r="BE4316" t="str">
        <f t="shared" ca="1" si="353"/>
        <v/>
      </c>
    </row>
    <row r="4317" spans="53:57" x14ac:dyDescent="0.25">
      <c r="BA4317" s="25" t="str">
        <f t="shared" ca="1" si="350"/>
        <v/>
      </c>
      <c r="BB4317" t="str">
        <f t="shared" ca="1" si="351"/>
        <v/>
      </c>
      <c r="BD4317" t="str">
        <f t="shared" ca="1" si="352"/>
        <v/>
      </c>
      <c r="BE4317" t="str">
        <f t="shared" ca="1" si="353"/>
        <v/>
      </c>
    </row>
    <row r="4318" spans="53:57" x14ac:dyDescent="0.25">
      <c r="BA4318" s="25" t="str">
        <f t="shared" ca="1" si="350"/>
        <v/>
      </c>
      <c r="BB4318" t="str">
        <f t="shared" ca="1" si="351"/>
        <v/>
      </c>
      <c r="BD4318" t="str">
        <f t="shared" ca="1" si="352"/>
        <v/>
      </c>
      <c r="BE4318" t="str">
        <f t="shared" ca="1" si="353"/>
        <v/>
      </c>
    </row>
    <row r="4319" spans="53:57" x14ac:dyDescent="0.25">
      <c r="BA4319" s="25" t="str">
        <f t="shared" ca="1" si="350"/>
        <v/>
      </c>
      <c r="BB4319" t="str">
        <f t="shared" ca="1" si="351"/>
        <v/>
      </c>
      <c r="BD4319" t="str">
        <f t="shared" ca="1" si="352"/>
        <v/>
      </c>
      <c r="BE4319" t="str">
        <f t="shared" ca="1" si="353"/>
        <v/>
      </c>
    </row>
    <row r="4320" spans="53:57" x14ac:dyDescent="0.25">
      <c r="BA4320" s="25" t="str">
        <f t="shared" ca="1" si="350"/>
        <v/>
      </c>
      <c r="BB4320" t="str">
        <f t="shared" ca="1" si="351"/>
        <v/>
      </c>
      <c r="BD4320" t="str">
        <f t="shared" ca="1" si="352"/>
        <v/>
      </c>
      <c r="BE4320" t="str">
        <f t="shared" ca="1" si="353"/>
        <v/>
      </c>
    </row>
    <row r="4321" spans="53:57" x14ac:dyDescent="0.25">
      <c r="BA4321" s="25" t="str">
        <f t="shared" ref="BA4321:BA4384" ca="1" si="354">IF($AR323 &gt;= $L$45, $AR323, "")</f>
        <v/>
      </c>
      <c r="BB4321" t="str">
        <f t="shared" ref="BB4321:BB4384" ca="1" si="355">IF(BA4321&lt;&gt;"", $AS323, "")</f>
        <v/>
      </c>
      <c r="BD4321" t="str">
        <f t="shared" ca="1" si="352"/>
        <v/>
      </c>
      <c r="BE4321" t="str">
        <f t="shared" ca="1" si="353"/>
        <v/>
      </c>
    </row>
    <row r="4322" spans="53:57" x14ac:dyDescent="0.25">
      <c r="BA4322" s="25" t="str">
        <f t="shared" ca="1" si="354"/>
        <v/>
      </c>
      <c r="BB4322" t="str">
        <f t="shared" ca="1" si="355"/>
        <v/>
      </c>
      <c r="BD4322" t="str">
        <f t="shared" ref="BD4322:BD4385" ca="1" si="356">IF($AU324 &gt;= $AF$45, $AU324, "")</f>
        <v/>
      </c>
      <c r="BE4322" t="str">
        <f t="shared" ref="BE4322:BE4385" ca="1" si="357">IF(BD4322&lt;&gt;"", $AV324, "")</f>
        <v/>
      </c>
    </row>
    <row r="4323" spans="53:57" x14ac:dyDescent="0.25">
      <c r="BA4323" s="25" t="str">
        <f t="shared" ca="1" si="354"/>
        <v/>
      </c>
      <c r="BB4323" t="str">
        <f t="shared" ca="1" si="355"/>
        <v/>
      </c>
      <c r="BD4323" t="str">
        <f t="shared" ca="1" si="356"/>
        <v/>
      </c>
      <c r="BE4323" t="str">
        <f t="shared" ca="1" si="357"/>
        <v/>
      </c>
    </row>
    <row r="4324" spans="53:57" x14ac:dyDescent="0.25">
      <c r="BA4324" s="25" t="str">
        <f t="shared" ca="1" si="354"/>
        <v/>
      </c>
      <c r="BB4324" t="str">
        <f t="shared" ca="1" si="355"/>
        <v/>
      </c>
      <c r="BD4324" t="str">
        <f t="shared" ca="1" si="356"/>
        <v/>
      </c>
      <c r="BE4324" t="str">
        <f t="shared" ca="1" si="357"/>
        <v/>
      </c>
    </row>
    <row r="4325" spans="53:57" x14ac:dyDescent="0.25">
      <c r="BA4325" s="25" t="str">
        <f t="shared" ca="1" si="354"/>
        <v/>
      </c>
      <c r="BB4325" t="str">
        <f t="shared" ca="1" si="355"/>
        <v/>
      </c>
      <c r="BD4325" t="str">
        <f t="shared" ca="1" si="356"/>
        <v/>
      </c>
      <c r="BE4325" t="str">
        <f t="shared" ca="1" si="357"/>
        <v/>
      </c>
    </row>
    <row r="4326" spans="53:57" x14ac:dyDescent="0.25">
      <c r="BA4326" s="25" t="str">
        <f t="shared" ca="1" si="354"/>
        <v/>
      </c>
      <c r="BB4326" t="str">
        <f t="shared" ca="1" si="355"/>
        <v/>
      </c>
      <c r="BD4326" t="str">
        <f t="shared" ca="1" si="356"/>
        <v/>
      </c>
      <c r="BE4326" t="str">
        <f t="shared" ca="1" si="357"/>
        <v/>
      </c>
    </row>
    <row r="4327" spans="53:57" x14ac:dyDescent="0.25">
      <c r="BA4327" s="25" t="str">
        <f t="shared" ca="1" si="354"/>
        <v/>
      </c>
      <c r="BB4327" t="str">
        <f t="shared" ca="1" si="355"/>
        <v/>
      </c>
      <c r="BD4327" t="str">
        <f t="shared" ca="1" si="356"/>
        <v/>
      </c>
      <c r="BE4327" t="str">
        <f t="shared" ca="1" si="357"/>
        <v/>
      </c>
    </row>
    <row r="4328" spans="53:57" x14ac:dyDescent="0.25">
      <c r="BA4328" s="25" t="str">
        <f t="shared" ca="1" si="354"/>
        <v/>
      </c>
      <c r="BB4328" t="str">
        <f t="shared" ca="1" si="355"/>
        <v/>
      </c>
      <c r="BD4328" t="str">
        <f t="shared" ca="1" si="356"/>
        <v/>
      </c>
      <c r="BE4328" t="str">
        <f t="shared" ca="1" si="357"/>
        <v/>
      </c>
    </row>
    <row r="4329" spans="53:57" x14ac:dyDescent="0.25">
      <c r="BA4329" s="25" t="str">
        <f t="shared" ca="1" si="354"/>
        <v/>
      </c>
      <c r="BB4329" t="str">
        <f t="shared" ca="1" si="355"/>
        <v/>
      </c>
      <c r="BD4329" t="str">
        <f t="shared" ca="1" si="356"/>
        <v/>
      </c>
      <c r="BE4329" t="str">
        <f t="shared" ca="1" si="357"/>
        <v/>
      </c>
    </row>
    <row r="4330" spans="53:57" x14ac:dyDescent="0.25">
      <c r="BA4330" s="25" t="str">
        <f t="shared" ca="1" si="354"/>
        <v/>
      </c>
      <c r="BB4330" t="str">
        <f t="shared" ca="1" si="355"/>
        <v/>
      </c>
      <c r="BD4330" t="str">
        <f t="shared" ca="1" si="356"/>
        <v/>
      </c>
      <c r="BE4330" t="str">
        <f t="shared" ca="1" si="357"/>
        <v/>
      </c>
    </row>
    <row r="4331" spans="53:57" x14ac:dyDescent="0.25">
      <c r="BA4331" s="25" t="str">
        <f t="shared" ca="1" si="354"/>
        <v/>
      </c>
      <c r="BB4331" t="str">
        <f t="shared" ca="1" si="355"/>
        <v/>
      </c>
      <c r="BD4331" t="str">
        <f t="shared" ca="1" si="356"/>
        <v/>
      </c>
      <c r="BE4331" t="str">
        <f t="shared" ca="1" si="357"/>
        <v/>
      </c>
    </row>
    <row r="4332" spans="53:57" x14ac:dyDescent="0.25">
      <c r="BA4332" s="25" t="str">
        <f t="shared" ca="1" si="354"/>
        <v/>
      </c>
      <c r="BB4332" t="str">
        <f t="shared" ca="1" si="355"/>
        <v/>
      </c>
      <c r="BD4332" t="str">
        <f t="shared" ca="1" si="356"/>
        <v/>
      </c>
      <c r="BE4332" t="str">
        <f t="shared" ca="1" si="357"/>
        <v/>
      </c>
    </row>
    <row r="4333" spans="53:57" x14ac:dyDescent="0.25">
      <c r="BA4333" s="25" t="str">
        <f t="shared" ca="1" si="354"/>
        <v/>
      </c>
      <c r="BB4333" t="str">
        <f t="shared" ca="1" si="355"/>
        <v/>
      </c>
      <c r="BD4333" t="str">
        <f t="shared" ca="1" si="356"/>
        <v/>
      </c>
      <c r="BE4333" t="str">
        <f t="shared" ca="1" si="357"/>
        <v/>
      </c>
    </row>
    <row r="4334" spans="53:57" x14ac:dyDescent="0.25">
      <c r="BA4334" s="25" t="str">
        <f t="shared" ca="1" si="354"/>
        <v/>
      </c>
      <c r="BB4334" t="str">
        <f t="shared" ca="1" si="355"/>
        <v/>
      </c>
      <c r="BD4334" t="str">
        <f t="shared" ca="1" si="356"/>
        <v/>
      </c>
      <c r="BE4334" t="str">
        <f t="shared" ca="1" si="357"/>
        <v/>
      </c>
    </row>
    <row r="4335" spans="53:57" x14ac:dyDescent="0.25">
      <c r="BA4335" s="25" t="str">
        <f t="shared" ca="1" si="354"/>
        <v/>
      </c>
      <c r="BB4335" t="str">
        <f t="shared" ca="1" si="355"/>
        <v/>
      </c>
      <c r="BD4335" t="str">
        <f t="shared" ca="1" si="356"/>
        <v/>
      </c>
      <c r="BE4335" t="str">
        <f t="shared" ca="1" si="357"/>
        <v/>
      </c>
    </row>
    <row r="4336" spans="53:57" x14ac:dyDescent="0.25">
      <c r="BA4336" s="25" t="str">
        <f t="shared" ca="1" si="354"/>
        <v/>
      </c>
      <c r="BB4336" t="str">
        <f t="shared" ca="1" si="355"/>
        <v/>
      </c>
      <c r="BD4336" t="str">
        <f t="shared" ca="1" si="356"/>
        <v/>
      </c>
      <c r="BE4336" t="str">
        <f t="shared" ca="1" si="357"/>
        <v/>
      </c>
    </row>
    <row r="4337" spans="53:57" x14ac:dyDescent="0.25">
      <c r="BA4337" s="25" t="str">
        <f t="shared" ca="1" si="354"/>
        <v/>
      </c>
      <c r="BB4337" t="str">
        <f t="shared" ca="1" si="355"/>
        <v/>
      </c>
      <c r="BD4337" t="str">
        <f t="shared" ca="1" si="356"/>
        <v/>
      </c>
      <c r="BE4337" t="str">
        <f t="shared" ca="1" si="357"/>
        <v/>
      </c>
    </row>
    <row r="4338" spans="53:57" x14ac:dyDescent="0.25">
      <c r="BA4338" s="25" t="str">
        <f t="shared" ca="1" si="354"/>
        <v/>
      </c>
      <c r="BB4338" t="str">
        <f t="shared" ca="1" si="355"/>
        <v/>
      </c>
      <c r="BD4338" t="str">
        <f t="shared" ca="1" si="356"/>
        <v/>
      </c>
      <c r="BE4338" t="str">
        <f t="shared" ca="1" si="357"/>
        <v/>
      </c>
    </row>
    <row r="4339" spans="53:57" x14ac:dyDescent="0.25">
      <c r="BA4339" s="25" t="str">
        <f t="shared" ca="1" si="354"/>
        <v/>
      </c>
      <c r="BB4339" t="str">
        <f t="shared" ca="1" si="355"/>
        <v/>
      </c>
      <c r="BD4339" t="str">
        <f t="shared" ca="1" si="356"/>
        <v/>
      </c>
      <c r="BE4339" t="str">
        <f t="shared" ca="1" si="357"/>
        <v/>
      </c>
    </row>
    <row r="4340" spans="53:57" x14ac:dyDescent="0.25">
      <c r="BA4340" s="25" t="str">
        <f t="shared" ca="1" si="354"/>
        <v/>
      </c>
      <c r="BB4340" t="str">
        <f t="shared" ca="1" si="355"/>
        <v/>
      </c>
      <c r="BD4340" t="str">
        <f t="shared" ca="1" si="356"/>
        <v/>
      </c>
      <c r="BE4340" t="str">
        <f t="shared" ca="1" si="357"/>
        <v/>
      </c>
    </row>
    <row r="4341" spans="53:57" x14ac:dyDescent="0.25">
      <c r="BA4341" s="25" t="str">
        <f t="shared" ca="1" si="354"/>
        <v/>
      </c>
      <c r="BB4341" t="str">
        <f t="shared" ca="1" si="355"/>
        <v/>
      </c>
      <c r="BD4341" t="str">
        <f t="shared" ca="1" si="356"/>
        <v/>
      </c>
      <c r="BE4341" t="str">
        <f t="shared" ca="1" si="357"/>
        <v/>
      </c>
    </row>
    <row r="4342" spans="53:57" x14ac:dyDescent="0.25">
      <c r="BA4342" s="25" t="str">
        <f t="shared" ca="1" si="354"/>
        <v/>
      </c>
      <c r="BB4342" t="str">
        <f t="shared" ca="1" si="355"/>
        <v/>
      </c>
      <c r="BD4342" t="str">
        <f t="shared" ca="1" si="356"/>
        <v/>
      </c>
      <c r="BE4342" t="str">
        <f t="shared" ca="1" si="357"/>
        <v/>
      </c>
    </row>
    <row r="4343" spans="53:57" x14ac:dyDescent="0.25">
      <c r="BA4343" s="25" t="str">
        <f t="shared" ca="1" si="354"/>
        <v/>
      </c>
      <c r="BB4343" t="str">
        <f t="shared" ca="1" si="355"/>
        <v/>
      </c>
      <c r="BD4343" t="str">
        <f t="shared" ca="1" si="356"/>
        <v/>
      </c>
      <c r="BE4343" t="str">
        <f t="shared" ca="1" si="357"/>
        <v/>
      </c>
    </row>
    <row r="4344" spans="53:57" x14ac:dyDescent="0.25">
      <c r="BA4344" s="25" t="str">
        <f t="shared" ca="1" si="354"/>
        <v/>
      </c>
      <c r="BB4344" t="str">
        <f t="shared" ca="1" si="355"/>
        <v/>
      </c>
      <c r="BD4344" t="str">
        <f t="shared" ca="1" si="356"/>
        <v/>
      </c>
      <c r="BE4344" t="str">
        <f t="shared" ca="1" si="357"/>
        <v/>
      </c>
    </row>
    <row r="4345" spans="53:57" x14ac:dyDescent="0.25">
      <c r="BA4345" s="25" t="str">
        <f t="shared" ca="1" si="354"/>
        <v/>
      </c>
      <c r="BB4345" t="str">
        <f t="shared" ca="1" si="355"/>
        <v/>
      </c>
      <c r="BD4345" t="str">
        <f t="shared" ca="1" si="356"/>
        <v/>
      </c>
      <c r="BE4345" t="str">
        <f t="shared" ca="1" si="357"/>
        <v/>
      </c>
    </row>
    <row r="4346" spans="53:57" x14ac:dyDescent="0.25">
      <c r="BA4346" s="25" t="str">
        <f t="shared" ca="1" si="354"/>
        <v/>
      </c>
      <c r="BB4346" t="str">
        <f t="shared" ca="1" si="355"/>
        <v/>
      </c>
      <c r="BD4346" t="str">
        <f t="shared" ca="1" si="356"/>
        <v/>
      </c>
      <c r="BE4346" t="str">
        <f t="shared" ca="1" si="357"/>
        <v/>
      </c>
    </row>
    <row r="4347" spans="53:57" x14ac:dyDescent="0.25">
      <c r="BA4347" s="25" t="str">
        <f t="shared" ca="1" si="354"/>
        <v/>
      </c>
      <c r="BB4347" t="str">
        <f t="shared" ca="1" si="355"/>
        <v/>
      </c>
      <c r="BD4347" t="str">
        <f t="shared" ca="1" si="356"/>
        <v/>
      </c>
      <c r="BE4347" t="str">
        <f t="shared" ca="1" si="357"/>
        <v/>
      </c>
    </row>
    <row r="4348" spans="53:57" x14ac:dyDescent="0.25">
      <c r="BA4348" s="25" t="str">
        <f t="shared" ca="1" si="354"/>
        <v/>
      </c>
      <c r="BB4348" t="str">
        <f t="shared" ca="1" si="355"/>
        <v/>
      </c>
      <c r="BD4348" t="str">
        <f t="shared" ca="1" si="356"/>
        <v/>
      </c>
      <c r="BE4348" t="str">
        <f t="shared" ca="1" si="357"/>
        <v/>
      </c>
    </row>
    <row r="4349" spans="53:57" x14ac:dyDescent="0.25">
      <c r="BA4349" s="25" t="str">
        <f t="shared" ca="1" si="354"/>
        <v/>
      </c>
      <c r="BB4349" t="str">
        <f t="shared" ca="1" si="355"/>
        <v/>
      </c>
      <c r="BD4349" t="str">
        <f t="shared" ca="1" si="356"/>
        <v/>
      </c>
      <c r="BE4349" t="str">
        <f t="shared" ca="1" si="357"/>
        <v/>
      </c>
    </row>
    <row r="4350" spans="53:57" x14ac:dyDescent="0.25">
      <c r="BA4350" s="25" t="str">
        <f t="shared" ca="1" si="354"/>
        <v/>
      </c>
      <c r="BB4350" t="str">
        <f t="shared" ca="1" si="355"/>
        <v/>
      </c>
      <c r="BD4350" t="str">
        <f t="shared" ca="1" si="356"/>
        <v/>
      </c>
      <c r="BE4350" t="str">
        <f t="shared" ca="1" si="357"/>
        <v/>
      </c>
    </row>
    <row r="4351" spans="53:57" x14ac:dyDescent="0.25">
      <c r="BA4351" s="25" t="str">
        <f t="shared" ca="1" si="354"/>
        <v/>
      </c>
      <c r="BB4351" t="str">
        <f t="shared" ca="1" si="355"/>
        <v/>
      </c>
      <c r="BD4351" t="str">
        <f t="shared" ca="1" si="356"/>
        <v/>
      </c>
      <c r="BE4351" t="str">
        <f t="shared" ca="1" si="357"/>
        <v/>
      </c>
    </row>
    <row r="4352" spans="53:57" x14ac:dyDescent="0.25">
      <c r="BA4352" s="25" t="str">
        <f t="shared" ca="1" si="354"/>
        <v/>
      </c>
      <c r="BB4352" t="str">
        <f t="shared" ca="1" si="355"/>
        <v/>
      </c>
      <c r="BD4352" t="str">
        <f t="shared" ca="1" si="356"/>
        <v/>
      </c>
      <c r="BE4352" t="str">
        <f t="shared" ca="1" si="357"/>
        <v/>
      </c>
    </row>
    <row r="4353" spans="53:57" x14ac:dyDescent="0.25">
      <c r="BA4353" s="25" t="str">
        <f t="shared" ca="1" si="354"/>
        <v/>
      </c>
      <c r="BB4353" t="str">
        <f t="shared" ca="1" si="355"/>
        <v/>
      </c>
      <c r="BD4353" t="str">
        <f t="shared" ca="1" si="356"/>
        <v/>
      </c>
      <c r="BE4353" t="str">
        <f t="shared" ca="1" si="357"/>
        <v/>
      </c>
    </row>
    <row r="4354" spans="53:57" x14ac:dyDescent="0.25">
      <c r="BA4354" s="25" t="str">
        <f t="shared" ca="1" si="354"/>
        <v/>
      </c>
      <c r="BB4354" t="str">
        <f t="shared" ca="1" si="355"/>
        <v/>
      </c>
      <c r="BD4354" t="str">
        <f t="shared" ca="1" si="356"/>
        <v/>
      </c>
      <c r="BE4354" t="str">
        <f t="shared" ca="1" si="357"/>
        <v/>
      </c>
    </row>
    <row r="4355" spans="53:57" x14ac:dyDescent="0.25">
      <c r="BA4355" s="25" t="str">
        <f t="shared" ca="1" si="354"/>
        <v/>
      </c>
      <c r="BB4355" t="str">
        <f t="shared" ca="1" si="355"/>
        <v/>
      </c>
      <c r="BD4355" t="str">
        <f t="shared" ca="1" si="356"/>
        <v/>
      </c>
      <c r="BE4355" t="str">
        <f t="shared" ca="1" si="357"/>
        <v/>
      </c>
    </row>
    <row r="4356" spans="53:57" x14ac:dyDescent="0.25">
      <c r="BA4356" s="25" t="str">
        <f t="shared" ca="1" si="354"/>
        <v/>
      </c>
      <c r="BB4356" t="str">
        <f t="shared" ca="1" si="355"/>
        <v/>
      </c>
      <c r="BD4356" t="str">
        <f t="shared" ca="1" si="356"/>
        <v/>
      </c>
      <c r="BE4356" t="str">
        <f t="shared" ca="1" si="357"/>
        <v/>
      </c>
    </row>
    <row r="4357" spans="53:57" x14ac:dyDescent="0.25">
      <c r="BA4357" s="25" t="str">
        <f t="shared" ca="1" si="354"/>
        <v/>
      </c>
      <c r="BB4357" t="str">
        <f t="shared" ca="1" si="355"/>
        <v/>
      </c>
      <c r="BD4357" t="str">
        <f t="shared" ca="1" si="356"/>
        <v/>
      </c>
      <c r="BE4357" t="str">
        <f t="shared" ca="1" si="357"/>
        <v/>
      </c>
    </row>
    <row r="4358" spans="53:57" x14ac:dyDescent="0.25">
      <c r="BA4358" s="25" t="str">
        <f t="shared" ca="1" si="354"/>
        <v/>
      </c>
      <c r="BB4358" t="str">
        <f t="shared" ca="1" si="355"/>
        <v/>
      </c>
      <c r="BD4358" t="str">
        <f t="shared" ca="1" si="356"/>
        <v/>
      </c>
      <c r="BE4358" t="str">
        <f t="shared" ca="1" si="357"/>
        <v/>
      </c>
    </row>
    <row r="4359" spans="53:57" x14ac:dyDescent="0.25">
      <c r="BA4359" s="25" t="str">
        <f t="shared" ca="1" si="354"/>
        <v/>
      </c>
      <c r="BB4359" t="str">
        <f t="shared" ca="1" si="355"/>
        <v/>
      </c>
      <c r="BD4359" t="str">
        <f t="shared" ca="1" si="356"/>
        <v/>
      </c>
      <c r="BE4359" t="str">
        <f t="shared" ca="1" si="357"/>
        <v/>
      </c>
    </row>
    <row r="4360" spans="53:57" x14ac:dyDescent="0.25">
      <c r="BA4360" s="25" t="str">
        <f t="shared" ca="1" si="354"/>
        <v/>
      </c>
      <c r="BB4360" t="str">
        <f t="shared" ca="1" si="355"/>
        <v/>
      </c>
      <c r="BD4360" t="str">
        <f t="shared" ca="1" si="356"/>
        <v/>
      </c>
      <c r="BE4360" t="str">
        <f t="shared" ca="1" si="357"/>
        <v/>
      </c>
    </row>
    <row r="4361" spans="53:57" x14ac:dyDescent="0.25">
      <c r="BA4361" s="25" t="str">
        <f t="shared" ca="1" si="354"/>
        <v/>
      </c>
      <c r="BB4361" t="str">
        <f t="shared" ca="1" si="355"/>
        <v/>
      </c>
      <c r="BD4361" t="str">
        <f t="shared" ca="1" si="356"/>
        <v/>
      </c>
      <c r="BE4361" t="str">
        <f t="shared" ca="1" si="357"/>
        <v/>
      </c>
    </row>
    <row r="4362" spans="53:57" x14ac:dyDescent="0.25">
      <c r="BA4362" s="25" t="str">
        <f t="shared" ca="1" si="354"/>
        <v/>
      </c>
      <c r="BB4362" t="str">
        <f t="shared" ca="1" si="355"/>
        <v/>
      </c>
      <c r="BD4362" t="str">
        <f t="shared" ca="1" si="356"/>
        <v/>
      </c>
      <c r="BE4362" t="str">
        <f t="shared" ca="1" si="357"/>
        <v/>
      </c>
    </row>
    <row r="4363" spans="53:57" x14ac:dyDescent="0.25">
      <c r="BA4363" s="25" t="str">
        <f t="shared" ca="1" si="354"/>
        <v/>
      </c>
      <c r="BB4363" t="str">
        <f t="shared" ca="1" si="355"/>
        <v/>
      </c>
      <c r="BD4363" t="str">
        <f t="shared" ca="1" si="356"/>
        <v/>
      </c>
      <c r="BE4363" t="str">
        <f t="shared" ca="1" si="357"/>
        <v/>
      </c>
    </row>
    <row r="4364" spans="53:57" x14ac:dyDescent="0.25">
      <c r="BA4364" s="25" t="str">
        <f t="shared" ca="1" si="354"/>
        <v/>
      </c>
      <c r="BB4364" t="str">
        <f t="shared" ca="1" si="355"/>
        <v/>
      </c>
      <c r="BD4364" t="str">
        <f t="shared" ca="1" si="356"/>
        <v/>
      </c>
      <c r="BE4364" t="str">
        <f t="shared" ca="1" si="357"/>
        <v/>
      </c>
    </row>
    <row r="4365" spans="53:57" x14ac:dyDescent="0.25">
      <c r="BA4365" s="25" t="str">
        <f t="shared" ca="1" si="354"/>
        <v/>
      </c>
      <c r="BB4365" t="str">
        <f t="shared" ca="1" si="355"/>
        <v/>
      </c>
      <c r="BD4365" t="str">
        <f t="shared" ca="1" si="356"/>
        <v/>
      </c>
      <c r="BE4365" t="str">
        <f t="shared" ca="1" si="357"/>
        <v/>
      </c>
    </row>
    <row r="4366" spans="53:57" x14ac:dyDescent="0.25">
      <c r="BA4366" s="25" t="str">
        <f t="shared" ca="1" si="354"/>
        <v/>
      </c>
      <c r="BB4366" t="str">
        <f t="shared" ca="1" si="355"/>
        <v/>
      </c>
      <c r="BD4366" t="str">
        <f t="shared" ca="1" si="356"/>
        <v/>
      </c>
      <c r="BE4366" t="str">
        <f t="shared" ca="1" si="357"/>
        <v/>
      </c>
    </row>
    <row r="4367" spans="53:57" x14ac:dyDescent="0.25">
      <c r="BA4367" s="25" t="str">
        <f t="shared" ca="1" si="354"/>
        <v/>
      </c>
      <c r="BB4367" t="str">
        <f t="shared" ca="1" si="355"/>
        <v/>
      </c>
      <c r="BD4367" t="str">
        <f t="shared" ca="1" si="356"/>
        <v/>
      </c>
      <c r="BE4367" t="str">
        <f t="shared" ca="1" si="357"/>
        <v/>
      </c>
    </row>
    <row r="4368" spans="53:57" x14ac:dyDescent="0.25">
      <c r="BA4368" s="25" t="str">
        <f t="shared" ca="1" si="354"/>
        <v/>
      </c>
      <c r="BB4368" t="str">
        <f t="shared" ca="1" si="355"/>
        <v/>
      </c>
      <c r="BD4368" t="str">
        <f t="shared" ca="1" si="356"/>
        <v/>
      </c>
      <c r="BE4368" t="str">
        <f t="shared" ca="1" si="357"/>
        <v/>
      </c>
    </row>
    <row r="4369" spans="53:57" x14ac:dyDescent="0.25">
      <c r="BA4369" s="25" t="str">
        <f t="shared" ca="1" si="354"/>
        <v/>
      </c>
      <c r="BB4369" t="str">
        <f t="shared" ca="1" si="355"/>
        <v/>
      </c>
      <c r="BD4369" t="str">
        <f t="shared" ca="1" si="356"/>
        <v/>
      </c>
      <c r="BE4369" t="str">
        <f t="shared" ca="1" si="357"/>
        <v/>
      </c>
    </row>
    <row r="4370" spans="53:57" x14ac:dyDescent="0.25">
      <c r="BA4370" s="25" t="str">
        <f t="shared" ca="1" si="354"/>
        <v/>
      </c>
      <c r="BB4370" t="str">
        <f t="shared" ca="1" si="355"/>
        <v/>
      </c>
      <c r="BD4370" t="str">
        <f t="shared" ca="1" si="356"/>
        <v/>
      </c>
      <c r="BE4370" t="str">
        <f t="shared" ca="1" si="357"/>
        <v/>
      </c>
    </row>
    <row r="4371" spans="53:57" x14ac:dyDescent="0.25">
      <c r="BA4371" s="25" t="str">
        <f t="shared" ca="1" si="354"/>
        <v/>
      </c>
      <c r="BB4371" t="str">
        <f t="shared" ca="1" si="355"/>
        <v/>
      </c>
      <c r="BD4371" t="str">
        <f t="shared" ca="1" si="356"/>
        <v/>
      </c>
      <c r="BE4371" t="str">
        <f t="shared" ca="1" si="357"/>
        <v/>
      </c>
    </row>
    <row r="4372" spans="53:57" x14ac:dyDescent="0.25">
      <c r="BA4372" s="25" t="str">
        <f t="shared" ca="1" si="354"/>
        <v/>
      </c>
      <c r="BB4372" t="str">
        <f t="shared" ca="1" si="355"/>
        <v/>
      </c>
      <c r="BD4372" t="str">
        <f t="shared" ca="1" si="356"/>
        <v/>
      </c>
      <c r="BE4372" t="str">
        <f t="shared" ca="1" si="357"/>
        <v/>
      </c>
    </row>
    <row r="4373" spans="53:57" x14ac:dyDescent="0.25">
      <c r="BA4373" s="25" t="str">
        <f t="shared" ca="1" si="354"/>
        <v/>
      </c>
      <c r="BB4373" t="str">
        <f t="shared" ca="1" si="355"/>
        <v/>
      </c>
      <c r="BD4373" t="str">
        <f t="shared" ca="1" si="356"/>
        <v/>
      </c>
      <c r="BE4373" t="str">
        <f t="shared" ca="1" si="357"/>
        <v/>
      </c>
    </row>
    <row r="4374" spans="53:57" x14ac:dyDescent="0.25">
      <c r="BA4374" s="25" t="str">
        <f t="shared" ca="1" si="354"/>
        <v/>
      </c>
      <c r="BB4374" t="str">
        <f t="shared" ca="1" si="355"/>
        <v/>
      </c>
      <c r="BD4374" t="str">
        <f t="shared" ca="1" si="356"/>
        <v/>
      </c>
      <c r="BE4374" t="str">
        <f t="shared" ca="1" si="357"/>
        <v/>
      </c>
    </row>
    <row r="4375" spans="53:57" x14ac:dyDescent="0.25">
      <c r="BA4375" s="25" t="str">
        <f t="shared" ca="1" si="354"/>
        <v/>
      </c>
      <c r="BB4375" t="str">
        <f t="shared" ca="1" si="355"/>
        <v/>
      </c>
      <c r="BD4375" t="str">
        <f t="shared" ca="1" si="356"/>
        <v/>
      </c>
      <c r="BE4375" t="str">
        <f t="shared" ca="1" si="357"/>
        <v/>
      </c>
    </row>
    <row r="4376" spans="53:57" x14ac:dyDescent="0.25">
      <c r="BA4376" s="25" t="str">
        <f t="shared" ca="1" si="354"/>
        <v/>
      </c>
      <c r="BB4376" t="str">
        <f t="shared" ca="1" si="355"/>
        <v/>
      </c>
      <c r="BD4376" t="str">
        <f t="shared" ca="1" si="356"/>
        <v/>
      </c>
      <c r="BE4376" t="str">
        <f t="shared" ca="1" si="357"/>
        <v/>
      </c>
    </row>
    <row r="4377" spans="53:57" x14ac:dyDescent="0.25">
      <c r="BA4377" s="25" t="str">
        <f t="shared" ca="1" si="354"/>
        <v/>
      </c>
      <c r="BB4377" t="str">
        <f t="shared" ca="1" si="355"/>
        <v/>
      </c>
      <c r="BD4377" t="str">
        <f t="shared" ca="1" si="356"/>
        <v/>
      </c>
      <c r="BE4377" t="str">
        <f t="shared" ca="1" si="357"/>
        <v/>
      </c>
    </row>
    <row r="4378" spans="53:57" x14ac:dyDescent="0.25">
      <c r="BA4378" s="25" t="str">
        <f t="shared" ca="1" si="354"/>
        <v/>
      </c>
      <c r="BB4378" t="str">
        <f t="shared" ca="1" si="355"/>
        <v/>
      </c>
      <c r="BD4378" t="str">
        <f t="shared" ca="1" si="356"/>
        <v/>
      </c>
      <c r="BE4378" t="str">
        <f t="shared" ca="1" si="357"/>
        <v/>
      </c>
    </row>
    <row r="4379" spans="53:57" x14ac:dyDescent="0.25">
      <c r="BA4379" s="25" t="str">
        <f t="shared" ca="1" si="354"/>
        <v/>
      </c>
      <c r="BB4379" t="str">
        <f t="shared" ca="1" si="355"/>
        <v/>
      </c>
      <c r="BD4379" t="str">
        <f t="shared" ca="1" si="356"/>
        <v/>
      </c>
      <c r="BE4379" t="str">
        <f t="shared" ca="1" si="357"/>
        <v/>
      </c>
    </row>
    <row r="4380" spans="53:57" x14ac:dyDescent="0.25">
      <c r="BA4380" s="25" t="str">
        <f t="shared" ca="1" si="354"/>
        <v/>
      </c>
      <c r="BB4380" t="str">
        <f t="shared" ca="1" si="355"/>
        <v/>
      </c>
      <c r="BD4380" t="str">
        <f t="shared" ca="1" si="356"/>
        <v/>
      </c>
      <c r="BE4380" t="str">
        <f t="shared" ca="1" si="357"/>
        <v/>
      </c>
    </row>
    <row r="4381" spans="53:57" x14ac:dyDescent="0.25">
      <c r="BA4381" s="25" t="str">
        <f t="shared" ca="1" si="354"/>
        <v/>
      </c>
      <c r="BB4381" t="str">
        <f t="shared" ca="1" si="355"/>
        <v/>
      </c>
      <c r="BD4381" t="str">
        <f t="shared" ca="1" si="356"/>
        <v/>
      </c>
      <c r="BE4381" t="str">
        <f t="shared" ca="1" si="357"/>
        <v/>
      </c>
    </row>
    <row r="4382" spans="53:57" x14ac:dyDescent="0.25">
      <c r="BA4382" s="25" t="str">
        <f t="shared" ca="1" si="354"/>
        <v/>
      </c>
      <c r="BB4382" t="str">
        <f t="shared" ca="1" si="355"/>
        <v/>
      </c>
      <c r="BD4382" t="str">
        <f t="shared" ca="1" si="356"/>
        <v/>
      </c>
      <c r="BE4382" t="str">
        <f t="shared" ca="1" si="357"/>
        <v/>
      </c>
    </row>
    <row r="4383" spans="53:57" x14ac:dyDescent="0.25">
      <c r="BA4383" s="25" t="str">
        <f t="shared" ca="1" si="354"/>
        <v/>
      </c>
      <c r="BB4383" t="str">
        <f t="shared" ca="1" si="355"/>
        <v/>
      </c>
      <c r="BD4383" t="str">
        <f t="shared" ca="1" si="356"/>
        <v/>
      </c>
      <c r="BE4383" t="str">
        <f t="shared" ca="1" si="357"/>
        <v/>
      </c>
    </row>
    <row r="4384" spans="53:57" x14ac:dyDescent="0.25">
      <c r="BA4384" s="25" t="str">
        <f t="shared" ca="1" si="354"/>
        <v/>
      </c>
      <c r="BB4384" t="str">
        <f t="shared" ca="1" si="355"/>
        <v/>
      </c>
      <c r="BD4384" t="str">
        <f t="shared" ca="1" si="356"/>
        <v/>
      </c>
      <c r="BE4384" t="str">
        <f t="shared" ca="1" si="357"/>
        <v/>
      </c>
    </row>
    <row r="4385" spans="53:57" x14ac:dyDescent="0.25">
      <c r="BA4385" s="25" t="str">
        <f t="shared" ref="BA4385:BA4448" ca="1" si="358">IF($AR387 &gt;= $L$45, $AR387, "")</f>
        <v/>
      </c>
      <c r="BB4385" t="str">
        <f t="shared" ref="BB4385:BB4448" ca="1" si="359">IF(BA4385&lt;&gt;"", $AS387, "")</f>
        <v/>
      </c>
      <c r="BD4385" t="str">
        <f t="shared" ca="1" si="356"/>
        <v/>
      </c>
      <c r="BE4385" t="str">
        <f t="shared" ca="1" si="357"/>
        <v/>
      </c>
    </row>
    <row r="4386" spans="53:57" x14ac:dyDescent="0.25">
      <c r="BA4386" s="25" t="str">
        <f t="shared" ca="1" si="358"/>
        <v/>
      </c>
      <c r="BB4386" t="str">
        <f t="shared" ca="1" si="359"/>
        <v/>
      </c>
      <c r="BD4386" t="str">
        <f t="shared" ref="BD4386:BD4449" ca="1" si="360">IF($AU388 &gt;= $AF$45, $AU388, "")</f>
        <v/>
      </c>
      <c r="BE4386" t="str">
        <f t="shared" ref="BE4386:BE4449" ca="1" si="361">IF(BD4386&lt;&gt;"", $AV388, "")</f>
        <v/>
      </c>
    </row>
    <row r="4387" spans="53:57" x14ac:dyDescent="0.25">
      <c r="BA4387" s="25" t="str">
        <f t="shared" ca="1" si="358"/>
        <v/>
      </c>
      <c r="BB4387" t="str">
        <f t="shared" ca="1" si="359"/>
        <v/>
      </c>
      <c r="BD4387" t="str">
        <f t="shared" ca="1" si="360"/>
        <v/>
      </c>
      <c r="BE4387" t="str">
        <f t="shared" ca="1" si="361"/>
        <v/>
      </c>
    </row>
    <row r="4388" spans="53:57" x14ac:dyDescent="0.25">
      <c r="BA4388" s="25" t="str">
        <f t="shared" ca="1" si="358"/>
        <v/>
      </c>
      <c r="BB4388" t="str">
        <f t="shared" ca="1" si="359"/>
        <v/>
      </c>
      <c r="BD4388" t="str">
        <f t="shared" ca="1" si="360"/>
        <v/>
      </c>
      <c r="BE4388" t="str">
        <f t="shared" ca="1" si="361"/>
        <v/>
      </c>
    </row>
    <row r="4389" spans="53:57" x14ac:dyDescent="0.25">
      <c r="BA4389" s="25" t="str">
        <f t="shared" ca="1" si="358"/>
        <v/>
      </c>
      <c r="BB4389" t="str">
        <f t="shared" ca="1" si="359"/>
        <v/>
      </c>
      <c r="BD4389" t="str">
        <f t="shared" ca="1" si="360"/>
        <v/>
      </c>
      <c r="BE4389" t="str">
        <f t="shared" ca="1" si="361"/>
        <v/>
      </c>
    </row>
    <row r="4390" spans="53:57" x14ac:dyDescent="0.25">
      <c r="BA4390" s="25" t="str">
        <f t="shared" ca="1" si="358"/>
        <v/>
      </c>
      <c r="BB4390" t="str">
        <f t="shared" ca="1" si="359"/>
        <v/>
      </c>
      <c r="BD4390" t="str">
        <f t="shared" ca="1" si="360"/>
        <v/>
      </c>
      <c r="BE4390" t="str">
        <f t="shared" ca="1" si="361"/>
        <v/>
      </c>
    </row>
    <row r="4391" spans="53:57" x14ac:dyDescent="0.25">
      <c r="BA4391" s="25" t="str">
        <f t="shared" ca="1" si="358"/>
        <v/>
      </c>
      <c r="BB4391" t="str">
        <f t="shared" ca="1" si="359"/>
        <v/>
      </c>
      <c r="BD4391" t="str">
        <f t="shared" ca="1" si="360"/>
        <v/>
      </c>
      <c r="BE4391" t="str">
        <f t="shared" ca="1" si="361"/>
        <v/>
      </c>
    </row>
    <row r="4392" spans="53:57" x14ac:dyDescent="0.25">
      <c r="BA4392" s="25" t="str">
        <f t="shared" ca="1" si="358"/>
        <v/>
      </c>
      <c r="BB4392" t="str">
        <f t="shared" ca="1" si="359"/>
        <v/>
      </c>
      <c r="BD4392" t="str">
        <f t="shared" ca="1" si="360"/>
        <v/>
      </c>
      <c r="BE4392" t="str">
        <f t="shared" ca="1" si="361"/>
        <v/>
      </c>
    </row>
    <row r="4393" spans="53:57" x14ac:dyDescent="0.25">
      <c r="BA4393" s="25" t="str">
        <f t="shared" ca="1" si="358"/>
        <v/>
      </c>
      <c r="BB4393" t="str">
        <f t="shared" ca="1" si="359"/>
        <v/>
      </c>
      <c r="BD4393" t="str">
        <f t="shared" ca="1" si="360"/>
        <v/>
      </c>
      <c r="BE4393" t="str">
        <f t="shared" ca="1" si="361"/>
        <v/>
      </c>
    </row>
    <row r="4394" spans="53:57" x14ac:dyDescent="0.25">
      <c r="BA4394" s="25" t="str">
        <f t="shared" ca="1" si="358"/>
        <v/>
      </c>
      <c r="BB4394" t="str">
        <f t="shared" ca="1" si="359"/>
        <v/>
      </c>
      <c r="BD4394" t="str">
        <f t="shared" ca="1" si="360"/>
        <v/>
      </c>
      <c r="BE4394" t="str">
        <f t="shared" ca="1" si="361"/>
        <v/>
      </c>
    </row>
    <row r="4395" spans="53:57" x14ac:dyDescent="0.25">
      <c r="BA4395" s="25" t="str">
        <f t="shared" ca="1" si="358"/>
        <v/>
      </c>
      <c r="BB4395" t="str">
        <f t="shared" ca="1" si="359"/>
        <v/>
      </c>
      <c r="BD4395" t="str">
        <f t="shared" ca="1" si="360"/>
        <v/>
      </c>
      <c r="BE4395" t="str">
        <f t="shared" ca="1" si="361"/>
        <v/>
      </c>
    </row>
    <row r="4396" spans="53:57" x14ac:dyDescent="0.25">
      <c r="BA4396" s="25" t="str">
        <f t="shared" ca="1" si="358"/>
        <v/>
      </c>
      <c r="BB4396" t="str">
        <f t="shared" ca="1" si="359"/>
        <v/>
      </c>
      <c r="BD4396" t="str">
        <f t="shared" ca="1" si="360"/>
        <v/>
      </c>
      <c r="BE4396" t="str">
        <f t="shared" ca="1" si="361"/>
        <v/>
      </c>
    </row>
    <row r="4397" spans="53:57" x14ac:dyDescent="0.25">
      <c r="BA4397" s="25" t="str">
        <f t="shared" ca="1" si="358"/>
        <v/>
      </c>
      <c r="BB4397" t="str">
        <f t="shared" ca="1" si="359"/>
        <v/>
      </c>
      <c r="BD4397" t="str">
        <f t="shared" ca="1" si="360"/>
        <v/>
      </c>
      <c r="BE4397" t="str">
        <f t="shared" ca="1" si="361"/>
        <v/>
      </c>
    </row>
    <row r="4398" spans="53:57" x14ac:dyDescent="0.25">
      <c r="BA4398" s="25" t="str">
        <f t="shared" ca="1" si="358"/>
        <v/>
      </c>
      <c r="BB4398" t="str">
        <f t="shared" ca="1" si="359"/>
        <v/>
      </c>
      <c r="BD4398" t="str">
        <f t="shared" ca="1" si="360"/>
        <v/>
      </c>
      <c r="BE4398" t="str">
        <f t="shared" ca="1" si="361"/>
        <v/>
      </c>
    </row>
    <row r="4399" spans="53:57" x14ac:dyDescent="0.25">
      <c r="BA4399" s="25" t="str">
        <f t="shared" ca="1" si="358"/>
        <v/>
      </c>
      <c r="BB4399" t="str">
        <f t="shared" ca="1" si="359"/>
        <v/>
      </c>
      <c r="BD4399" t="str">
        <f t="shared" ca="1" si="360"/>
        <v/>
      </c>
      <c r="BE4399" t="str">
        <f t="shared" ca="1" si="361"/>
        <v/>
      </c>
    </row>
    <row r="4400" spans="53:57" x14ac:dyDescent="0.25">
      <c r="BA4400" s="25" t="str">
        <f t="shared" ca="1" si="358"/>
        <v/>
      </c>
      <c r="BB4400" t="str">
        <f t="shared" ca="1" si="359"/>
        <v/>
      </c>
      <c r="BD4400" t="str">
        <f t="shared" ca="1" si="360"/>
        <v/>
      </c>
      <c r="BE4400" t="str">
        <f t="shared" ca="1" si="361"/>
        <v/>
      </c>
    </row>
    <row r="4401" spans="53:57" x14ac:dyDescent="0.25">
      <c r="BA4401" s="25" t="str">
        <f t="shared" ca="1" si="358"/>
        <v/>
      </c>
      <c r="BB4401" t="str">
        <f t="shared" ca="1" si="359"/>
        <v/>
      </c>
      <c r="BD4401" t="str">
        <f t="shared" ca="1" si="360"/>
        <v/>
      </c>
      <c r="BE4401" t="str">
        <f t="shared" ca="1" si="361"/>
        <v/>
      </c>
    </row>
    <row r="4402" spans="53:57" x14ac:dyDescent="0.25">
      <c r="BA4402" s="25" t="str">
        <f t="shared" ca="1" si="358"/>
        <v/>
      </c>
      <c r="BB4402" t="str">
        <f t="shared" ca="1" si="359"/>
        <v/>
      </c>
      <c r="BD4402" t="str">
        <f t="shared" ca="1" si="360"/>
        <v/>
      </c>
      <c r="BE4402" t="str">
        <f t="shared" ca="1" si="361"/>
        <v/>
      </c>
    </row>
    <row r="4403" spans="53:57" x14ac:dyDescent="0.25">
      <c r="BA4403" s="25" t="str">
        <f t="shared" ca="1" si="358"/>
        <v/>
      </c>
      <c r="BB4403" t="str">
        <f t="shared" ca="1" si="359"/>
        <v/>
      </c>
      <c r="BD4403" t="str">
        <f t="shared" ca="1" si="360"/>
        <v/>
      </c>
      <c r="BE4403" t="str">
        <f t="shared" ca="1" si="361"/>
        <v/>
      </c>
    </row>
    <row r="4404" spans="53:57" x14ac:dyDescent="0.25">
      <c r="BA4404" s="25" t="str">
        <f t="shared" ca="1" si="358"/>
        <v/>
      </c>
      <c r="BB4404" t="str">
        <f t="shared" ca="1" si="359"/>
        <v/>
      </c>
      <c r="BD4404" t="str">
        <f t="shared" ca="1" si="360"/>
        <v/>
      </c>
      <c r="BE4404" t="str">
        <f t="shared" ca="1" si="361"/>
        <v/>
      </c>
    </row>
    <row r="4405" spans="53:57" x14ac:dyDescent="0.25">
      <c r="BA4405" s="25" t="str">
        <f t="shared" ca="1" si="358"/>
        <v/>
      </c>
      <c r="BB4405" t="str">
        <f t="shared" ca="1" si="359"/>
        <v/>
      </c>
      <c r="BD4405" t="str">
        <f t="shared" ca="1" si="360"/>
        <v/>
      </c>
      <c r="BE4405" t="str">
        <f t="shared" ca="1" si="361"/>
        <v/>
      </c>
    </row>
    <row r="4406" spans="53:57" x14ac:dyDescent="0.25">
      <c r="BA4406" s="25" t="str">
        <f t="shared" ca="1" si="358"/>
        <v/>
      </c>
      <c r="BB4406" t="str">
        <f t="shared" ca="1" si="359"/>
        <v/>
      </c>
      <c r="BD4406" t="str">
        <f t="shared" ca="1" si="360"/>
        <v/>
      </c>
      <c r="BE4406" t="str">
        <f t="shared" ca="1" si="361"/>
        <v/>
      </c>
    </row>
    <row r="4407" spans="53:57" x14ac:dyDescent="0.25">
      <c r="BA4407" s="25" t="str">
        <f t="shared" ca="1" si="358"/>
        <v/>
      </c>
      <c r="BB4407" t="str">
        <f t="shared" ca="1" si="359"/>
        <v/>
      </c>
      <c r="BD4407" t="str">
        <f t="shared" ca="1" si="360"/>
        <v/>
      </c>
      <c r="BE4407" t="str">
        <f t="shared" ca="1" si="361"/>
        <v/>
      </c>
    </row>
    <row r="4408" spans="53:57" x14ac:dyDescent="0.25">
      <c r="BA4408" s="25" t="str">
        <f t="shared" ca="1" si="358"/>
        <v/>
      </c>
      <c r="BB4408" t="str">
        <f t="shared" ca="1" si="359"/>
        <v/>
      </c>
      <c r="BD4408" t="str">
        <f t="shared" ca="1" si="360"/>
        <v/>
      </c>
      <c r="BE4408" t="str">
        <f t="shared" ca="1" si="361"/>
        <v/>
      </c>
    </row>
    <row r="4409" spans="53:57" x14ac:dyDescent="0.25">
      <c r="BA4409" s="25" t="str">
        <f t="shared" ca="1" si="358"/>
        <v/>
      </c>
      <c r="BB4409" t="str">
        <f t="shared" ca="1" si="359"/>
        <v/>
      </c>
      <c r="BD4409" t="str">
        <f t="shared" ca="1" si="360"/>
        <v/>
      </c>
      <c r="BE4409" t="str">
        <f t="shared" ca="1" si="361"/>
        <v/>
      </c>
    </row>
    <row r="4410" spans="53:57" x14ac:dyDescent="0.25">
      <c r="BA4410" s="25" t="str">
        <f t="shared" ca="1" si="358"/>
        <v/>
      </c>
      <c r="BB4410" t="str">
        <f t="shared" ca="1" si="359"/>
        <v/>
      </c>
      <c r="BD4410" t="str">
        <f t="shared" ca="1" si="360"/>
        <v/>
      </c>
      <c r="BE4410" t="str">
        <f t="shared" ca="1" si="361"/>
        <v/>
      </c>
    </row>
    <row r="4411" spans="53:57" x14ac:dyDescent="0.25">
      <c r="BA4411" s="25" t="str">
        <f t="shared" ca="1" si="358"/>
        <v/>
      </c>
      <c r="BB4411" t="str">
        <f t="shared" ca="1" si="359"/>
        <v/>
      </c>
      <c r="BD4411" t="str">
        <f t="shared" ca="1" si="360"/>
        <v/>
      </c>
      <c r="BE4411" t="str">
        <f t="shared" ca="1" si="361"/>
        <v/>
      </c>
    </row>
    <row r="4412" spans="53:57" x14ac:dyDescent="0.25">
      <c r="BA4412" s="25" t="str">
        <f t="shared" ca="1" si="358"/>
        <v/>
      </c>
      <c r="BB4412" t="str">
        <f t="shared" ca="1" si="359"/>
        <v/>
      </c>
      <c r="BD4412" t="str">
        <f t="shared" ca="1" si="360"/>
        <v/>
      </c>
      <c r="BE4412" t="str">
        <f t="shared" ca="1" si="361"/>
        <v/>
      </c>
    </row>
    <row r="4413" spans="53:57" x14ac:dyDescent="0.25">
      <c r="BA4413" s="25" t="str">
        <f t="shared" ca="1" si="358"/>
        <v/>
      </c>
      <c r="BB4413" t="str">
        <f t="shared" ca="1" si="359"/>
        <v/>
      </c>
      <c r="BD4413" t="str">
        <f t="shared" ca="1" si="360"/>
        <v/>
      </c>
      <c r="BE4413" t="str">
        <f t="shared" ca="1" si="361"/>
        <v/>
      </c>
    </row>
    <row r="4414" spans="53:57" x14ac:dyDescent="0.25">
      <c r="BA4414" s="25" t="str">
        <f t="shared" ca="1" si="358"/>
        <v/>
      </c>
      <c r="BB4414" t="str">
        <f t="shared" ca="1" si="359"/>
        <v/>
      </c>
      <c r="BD4414" t="str">
        <f t="shared" ca="1" si="360"/>
        <v/>
      </c>
      <c r="BE4414" t="str">
        <f t="shared" ca="1" si="361"/>
        <v/>
      </c>
    </row>
    <row r="4415" spans="53:57" x14ac:dyDescent="0.25">
      <c r="BA4415" s="25" t="str">
        <f t="shared" ca="1" si="358"/>
        <v/>
      </c>
      <c r="BB4415" t="str">
        <f t="shared" ca="1" si="359"/>
        <v/>
      </c>
      <c r="BD4415" t="str">
        <f t="shared" ca="1" si="360"/>
        <v/>
      </c>
      <c r="BE4415" t="str">
        <f t="shared" ca="1" si="361"/>
        <v/>
      </c>
    </row>
    <row r="4416" spans="53:57" x14ac:dyDescent="0.25">
      <c r="BA4416" s="25" t="str">
        <f t="shared" ca="1" si="358"/>
        <v/>
      </c>
      <c r="BB4416" t="str">
        <f t="shared" ca="1" si="359"/>
        <v/>
      </c>
      <c r="BD4416" t="str">
        <f t="shared" ca="1" si="360"/>
        <v/>
      </c>
      <c r="BE4416" t="str">
        <f t="shared" ca="1" si="361"/>
        <v/>
      </c>
    </row>
    <row r="4417" spans="53:57" x14ac:dyDescent="0.25">
      <c r="BA4417" s="25" t="str">
        <f t="shared" ca="1" si="358"/>
        <v/>
      </c>
      <c r="BB4417" t="str">
        <f t="shared" ca="1" si="359"/>
        <v/>
      </c>
      <c r="BD4417" t="str">
        <f t="shared" ca="1" si="360"/>
        <v/>
      </c>
      <c r="BE4417" t="str">
        <f t="shared" ca="1" si="361"/>
        <v/>
      </c>
    </row>
    <row r="4418" spans="53:57" x14ac:dyDescent="0.25">
      <c r="BA4418" s="25" t="str">
        <f t="shared" ca="1" si="358"/>
        <v/>
      </c>
      <c r="BB4418" t="str">
        <f t="shared" ca="1" si="359"/>
        <v/>
      </c>
      <c r="BD4418" t="str">
        <f t="shared" ca="1" si="360"/>
        <v/>
      </c>
      <c r="BE4418" t="str">
        <f t="shared" ca="1" si="361"/>
        <v/>
      </c>
    </row>
    <row r="4419" spans="53:57" x14ac:dyDescent="0.25">
      <c r="BA4419" s="25" t="str">
        <f t="shared" ca="1" si="358"/>
        <v/>
      </c>
      <c r="BB4419" t="str">
        <f t="shared" ca="1" si="359"/>
        <v/>
      </c>
      <c r="BD4419" t="str">
        <f t="shared" ca="1" si="360"/>
        <v/>
      </c>
      <c r="BE4419" t="str">
        <f t="shared" ca="1" si="361"/>
        <v/>
      </c>
    </row>
    <row r="4420" spans="53:57" x14ac:dyDescent="0.25">
      <c r="BA4420" s="25" t="str">
        <f t="shared" ca="1" si="358"/>
        <v/>
      </c>
      <c r="BB4420" t="str">
        <f t="shared" ca="1" si="359"/>
        <v/>
      </c>
      <c r="BD4420" t="str">
        <f t="shared" ca="1" si="360"/>
        <v/>
      </c>
      <c r="BE4420" t="str">
        <f t="shared" ca="1" si="361"/>
        <v/>
      </c>
    </row>
    <row r="4421" spans="53:57" x14ac:dyDescent="0.25">
      <c r="BA4421" s="25" t="str">
        <f t="shared" ca="1" si="358"/>
        <v/>
      </c>
      <c r="BB4421" t="str">
        <f t="shared" ca="1" si="359"/>
        <v/>
      </c>
      <c r="BD4421" t="str">
        <f t="shared" ca="1" si="360"/>
        <v/>
      </c>
      <c r="BE4421" t="str">
        <f t="shared" ca="1" si="361"/>
        <v/>
      </c>
    </row>
    <row r="4422" spans="53:57" x14ac:dyDescent="0.25">
      <c r="BA4422" s="25" t="str">
        <f t="shared" ca="1" si="358"/>
        <v/>
      </c>
      <c r="BB4422" t="str">
        <f t="shared" ca="1" si="359"/>
        <v/>
      </c>
      <c r="BD4422" t="str">
        <f t="shared" ca="1" si="360"/>
        <v/>
      </c>
      <c r="BE4422" t="str">
        <f t="shared" ca="1" si="361"/>
        <v/>
      </c>
    </row>
    <row r="4423" spans="53:57" x14ac:dyDescent="0.25">
      <c r="BA4423" s="25" t="str">
        <f t="shared" ca="1" si="358"/>
        <v/>
      </c>
      <c r="BB4423" t="str">
        <f t="shared" ca="1" si="359"/>
        <v/>
      </c>
      <c r="BD4423" t="str">
        <f t="shared" ca="1" si="360"/>
        <v/>
      </c>
      <c r="BE4423" t="str">
        <f t="shared" ca="1" si="361"/>
        <v/>
      </c>
    </row>
    <row r="4424" spans="53:57" x14ac:dyDescent="0.25">
      <c r="BA4424" s="25" t="str">
        <f t="shared" ca="1" si="358"/>
        <v/>
      </c>
      <c r="BB4424" t="str">
        <f t="shared" ca="1" si="359"/>
        <v/>
      </c>
      <c r="BD4424" t="str">
        <f t="shared" ca="1" si="360"/>
        <v/>
      </c>
      <c r="BE4424" t="str">
        <f t="shared" ca="1" si="361"/>
        <v/>
      </c>
    </row>
    <row r="4425" spans="53:57" x14ac:dyDescent="0.25">
      <c r="BA4425" s="25" t="str">
        <f t="shared" ca="1" si="358"/>
        <v/>
      </c>
      <c r="BB4425" t="str">
        <f t="shared" ca="1" si="359"/>
        <v/>
      </c>
      <c r="BD4425" t="str">
        <f t="shared" ca="1" si="360"/>
        <v/>
      </c>
      <c r="BE4425" t="str">
        <f t="shared" ca="1" si="361"/>
        <v/>
      </c>
    </row>
    <row r="4426" spans="53:57" x14ac:dyDescent="0.25">
      <c r="BA4426" s="25" t="str">
        <f t="shared" ca="1" si="358"/>
        <v/>
      </c>
      <c r="BB4426" t="str">
        <f t="shared" ca="1" si="359"/>
        <v/>
      </c>
      <c r="BD4426" t="str">
        <f t="shared" ca="1" si="360"/>
        <v/>
      </c>
      <c r="BE4426" t="str">
        <f t="shared" ca="1" si="361"/>
        <v/>
      </c>
    </row>
    <row r="4427" spans="53:57" x14ac:dyDescent="0.25">
      <c r="BA4427" s="25" t="str">
        <f t="shared" ca="1" si="358"/>
        <v/>
      </c>
      <c r="BB4427" t="str">
        <f t="shared" ca="1" si="359"/>
        <v/>
      </c>
      <c r="BD4427" t="str">
        <f t="shared" ca="1" si="360"/>
        <v/>
      </c>
      <c r="BE4427" t="str">
        <f t="shared" ca="1" si="361"/>
        <v/>
      </c>
    </row>
    <row r="4428" spans="53:57" x14ac:dyDescent="0.25">
      <c r="BA4428" s="25" t="str">
        <f t="shared" ca="1" si="358"/>
        <v/>
      </c>
      <c r="BB4428" t="str">
        <f t="shared" ca="1" si="359"/>
        <v/>
      </c>
      <c r="BD4428" t="str">
        <f t="shared" ca="1" si="360"/>
        <v/>
      </c>
      <c r="BE4428" t="str">
        <f t="shared" ca="1" si="361"/>
        <v/>
      </c>
    </row>
    <row r="4429" spans="53:57" x14ac:dyDescent="0.25">
      <c r="BA4429" s="25" t="str">
        <f t="shared" ca="1" si="358"/>
        <v/>
      </c>
      <c r="BB4429" t="str">
        <f t="shared" ca="1" si="359"/>
        <v/>
      </c>
      <c r="BD4429" t="str">
        <f t="shared" ca="1" si="360"/>
        <v/>
      </c>
      <c r="BE4429" t="str">
        <f t="shared" ca="1" si="361"/>
        <v/>
      </c>
    </row>
    <row r="4430" spans="53:57" x14ac:dyDescent="0.25">
      <c r="BA4430" s="25" t="str">
        <f t="shared" ca="1" si="358"/>
        <v/>
      </c>
      <c r="BB4430" t="str">
        <f t="shared" ca="1" si="359"/>
        <v/>
      </c>
      <c r="BD4430" t="str">
        <f t="shared" ca="1" si="360"/>
        <v/>
      </c>
      <c r="BE4430" t="str">
        <f t="shared" ca="1" si="361"/>
        <v/>
      </c>
    </row>
    <row r="4431" spans="53:57" x14ac:dyDescent="0.25">
      <c r="BA4431" s="25" t="str">
        <f t="shared" ca="1" si="358"/>
        <v/>
      </c>
      <c r="BB4431" t="str">
        <f t="shared" ca="1" si="359"/>
        <v/>
      </c>
      <c r="BD4431" t="str">
        <f t="shared" ca="1" si="360"/>
        <v/>
      </c>
      <c r="BE4431" t="str">
        <f t="shared" ca="1" si="361"/>
        <v/>
      </c>
    </row>
    <row r="4432" spans="53:57" x14ac:dyDescent="0.25">
      <c r="BA4432" s="25" t="str">
        <f t="shared" ca="1" si="358"/>
        <v/>
      </c>
      <c r="BB4432" t="str">
        <f t="shared" ca="1" si="359"/>
        <v/>
      </c>
      <c r="BD4432" t="str">
        <f t="shared" ca="1" si="360"/>
        <v/>
      </c>
      <c r="BE4432" t="str">
        <f t="shared" ca="1" si="361"/>
        <v/>
      </c>
    </row>
    <row r="4433" spans="53:57" x14ac:dyDescent="0.25">
      <c r="BA4433" s="25" t="str">
        <f t="shared" ca="1" si="358"/>
        <v/>
      </c>
      <c r="BB4433" t="str">
        <f t="shared" ca="1" si="359"/>
        <v/>
      </c>
      <c r="BD4433" t="str">
        <f t="shared" ca="1" si="360"/>
        <v/>
      </c>
      <c r="BE4433" t="str">
        <f t="shared" ca="1" si="361"/>
        <v/>
      </c>
    </row>
    <row r="4434" spans="53:57" x14ac:dyDescent="0.25">
      <c r="BA4434" s="25" t="str">
        <f t="shared" ca="1" si="358"/>
        <v/>
      </c>
      <c r="BB4434" t="str">
        <f t="shared" ca="1" si="359"/>
        <v/>
      </c>
      <c r="BD4434" t="str">
        <f t="shared" ca="1" si="360"/>
        <v/>
      </c>
      <c r="BE4434" t="str">
        <f t="shared" ca="1" si="361"/>
        <v/>
      </c>
    </row>
    <row r="4435" spans="53:57" x14ac:dyDescent="0.25">
      <c r="BA4435" s="25" t="str">
        <f t="shared" ca="1" si="358"/>
        <v/>
      </c>
      <c r="BB4435" t="str">
        <f t="shared" ca="1" si="359"/>
        <v/>
      </c>
      <c r="BD4435" t="str">
        <f t="shared" ca="1" si="360"/>
        <v/>
      </c>
      <c r="BE4435" t="str">
        <f t="shared" ca="1" si="361"/>
        <v/>
      </c>
    </row>
    <row r="4436" spans="53:57" x14ac:dyDescent="0.25">
      <c r="BA4436" s="25" t="str">
        <f t="shared" ca="1" si="358"/>
        <v/>
      </c>
      <c r="BB4436" t="str">
        <f t="shared" ca="1" si="359"/>
        <v/>
      </c>
      <c r="BD4436" t="str">
        <f t="shared" ca="1" si="360"/>
        <v/>
      </c>
      <c r="BE4436" t="str">
        <f t="shared" ca="1" si="361"/>
        <v/>
      </c>
    </row>
    <row r="4437" spans="53:57" x14ac:dyDescent="0.25">
      <c r="BA4437" s="25" t="str">
        <f t="shared" ca="1" si="358"/>
        <v/>
      </c>
      <c r="BB4437" t="str">
        <f t="shared" ca="1" si="359"/>
        <v/>
      </c>
      <c r="BD4437" t="str">
        <f t="shared" ca="1" si="360"/>
        <v/>
      </c>
      <c r="BE4437" t="str">
        <f t="shared" ca="1" si="361"/>
        <v/>
      </c>
    </row>
    <row r="4438" spans="53:57" x14ac:dyDescent="0.25">
      <c r="BA4438" s="25" t="str">
        <f t="shared" ca="1" si="358"/>
        <v/>
      </c>
      <c r="BB4438" t="str">
        <f t="shared" ca="1" si="359"/>
        <v/>
      </c>
      <c r="BD4438" t="str">
        <f t="shared" ca="1" si="360"/>
        <v/>
      </c>
      <c r="BE4438" t="str">
        <f t="shared" ca="1" si="361"/>
        <v/>
      </c>
    </row>
    <row r="4439" spans="53:57" x14ac:dyDescent="0.25">
      <c r="BA4439" s="25" t="str">
        <f t="shared" ca="1" si="358"/>
        <v/>
      </c>
      <c r="BB4439" t="str">
        <f t="shared" ca="1" si="359"/>
        <v/>
      </c>
      <c r="BD4439" t="str">
        <f t="shared" ca="1" si="360"/>
        <v/>
      </c>
      <c r="BE4439" t="str">
        <f t="shared" ca="1" si="361"/>
        <v/>
      </c>
    </row>
    <row r="4440" spans="53:57" x14ac:dyDescent="0.25">
      <c r="BA4440" s="25" t="str">
        <f t="shared" ca="1" si="358"/>
        <v/>
      </c>
      <c r="BB4440" t="str">
        <f t="shared" ca="1" si="359"/>
        <v/>
      </c>
      <c r="BD4440" t="str">
        <f t="shared" ca="1" si="360"/>
        <v/>
      </c>
      <c r="BE4440" t="str">
        <f t="shared" ca="1" si="361"/>
        <v/>
      </c>
    </row>
    <row r="4441" spans="53:57" x14ac:dyDescent="0.25">
      <c r="BA4441" s="25" t="str">
        <f t="shared" ca="1" si="358"/>
        <v/>
      </c>
      <c r="BB4441" t="str">
        <f t="shared" ca="1" si="359"/>
        <v/>
      </c>
      <c r="BD4441" t="str">
        <f t="shared" ca="1" si="360"/>
        <v/>
      </c>
      <c r="BE4441" t="str">
        <f t="shared" ca="1" si="361"/>
        <v/>
      </c>
    </row>
    <row r="4442" spans="53:57" x14ac:dyDescent="0.25">
      <c r="BA4442" s="25" t="str">
        <f t="shared" ca="1" si="358"/>
        <v/>
      </c>
      <c r="BB4442" t="str">
        <f t="shared" ca="1" si="359"/>
        <v/>
      </c>
      <c r="BD4442" t="str">
        <f t="shared" ca="1" si="360"/>
        <v/>
      </c>
      <c r="BE4442" t="str">
        <f t="shared" ca="1" si="361"/>
        <v/>
      </c>
    </row>
    <row r="4443" spans="53:57" x14ac:dyDescent="0.25">
      <c r="BA4443" s="25" t="str">
        <f t="shared" ca="1" si="358"/>
        <v/>
      </c>
      <c r="BB4443" t="str">
        <f t="shared" ca="1" si="359"/>
        <v/>
      </c>
      <c r="BD4443" t="str">
        <f t="shared" ca="1" si="360"/>
        <v/>
      </c>
      <c r="BE4443" t="str">
        <f t="shared" ca="1" si="361"/>
        <v/>
      </c>
    </row>
    <row r="4444" spans="53:57" x14ac:dyDescent="0.25">
      <c r="BA4444" s="25" t="str">
        <f t="shared" ca="1" si="358"/>
        <v/>
      </c>
      <c r="BB4444" t="str">
        <f t="shared" ca="1" si="359"/>
        <v/>
      </c>
      <c r="BD4444" t="str">
        <f t="shared" ca="1" si="360"/>
        <v/>
      </c>
      <c r="BE4444" t="str">
        <f t="shared" ca="1" si="361"/>
        <v/>
      </c>
    </row>
    <row r="4445" spans="53:57" x14ac:dyDescent="0.25">
      <c r="BA4445" s="25" t="str">
        <f t="shared" ca="1" si="358"/>
        <v/>
      </c>
      <c r="BB4445" t="str">
        <f t="shared" ca="1" si="359"/>
        <v/>
      </c>
      <c r="BD4445" t="str">
        <f t="shared" ca="1" si="360"/>
        <v/>
      </c>
      <c r="BE4445" t="str">
        <f t="shared" ca="1" si="361"/>
        <v/>
      </c>
    </row>
    <row r="4446" spans="53:57" x14ac:dyDescent="0.25">
      <c r="BA4446" s="25" t="str">
        <f t="shared" ca="1" si="358"/>
        <v/>
      </c>
      <c r="BB4446" t="str">
        <f t="shared" ca="1" si="359"/>
        <v/>
      </c>
      <c r="BD4446" t="str">
        <f t="shared" ca="1" si="360"/>
        <v/>
      </c>
      <c r="BE4446" t="str">
        <f t="shared" ca="1" si="361"/>
        <v/>
      </c>
    </row>
    <row r="4447" spans="53:57" x14ac:dyDescent="0.25">
      <c r="BA4447" s="25" t="str">
        <f t="shared" ca="1" si="358"/>
        <v/>
      </c>
      <c r="BB4447" t="str">
        <f t="shared" ca="1" si="359"/>
        <v/>
      </c>
      <c r="BD4447" t="str">
        <f t="shared" ca="1" si="360"/>
        <v/>
      </c>
      <c r="BE4447" t="str">
        <f t="shared" ca="1" si="361"/>
        <v/>
      </c>
    </row>
    <row r="4448" spans="53:57" x14ac:dyDescent="0.25">
      <c r="BA4448" s="25" t="str">
        <f t="shared" ca="1" si="358"/>
        <v/>
      </c>
      <c r="BB4448" t="str">
        <f t="shared" ca="1" si="359"/>
        <v/>
      </c>
      <c r="BD4448" t="str">
        <f t="shared" ca="1" si="360"/>
        <v/>
      </c>
      <c r="BE4448" t="str">
        <f t="shared" ca="1" si="361"/>
        <v/>
      </c>
    </row>
    <row r="4449" spans="53:57" x14ac:dyDescent="0.25">
      <c r="BA4449" s="25" t="str">
        <f t="shared" ref="BA4449:BA4512" ca="1" si="362">IF($AR451 &gt;= $L$45, $AR451, "")</f>
        <v/>
      </c>
      <c r="BB4449" t="str">
        <f t="shared" ref="BB4449:BB4512" ca="1" si="363">IF(BA4449&lt;&gt;"", $AS451, "")</f>
        <v/>
      </c>
      <c r="BD4449" t="str">
        <f t="shared" ca="1" si="360"/>
        <v/>
      </c>
      <c r="BE4449" t="str">
        <f t="shared" ca="1" si="361"/>
        <v/>
      </c>
    </row>
    <row r="4450" spans="53:57" x14ac:dyDescent="0.25">
      <c r="BA4450" s="25" t="str">
        <f t="shared" ca="1" si="362"/>
        <v/>
      </c>
      <c r="BB4450" t="str">
        <f t="shared" ca="1" si="363"/>
        <v/>
      </c>
      <c r="BD4450" t="str">
        <f t="shared" ref="BD4450:BD4513" ca="1" si="364">IF($AU452 &gt;= $AF$45, $AU452, "")</f>
        <v/>
      </c>
      <c r="BE4450" t="str">
        <f t="shared" ref="BE4450:BE4513" ca="1" si="365">IF(BD4450&lt;&gt;"", $AV452, "")</f>
        <v/>
      </c>
    </row>
    <row r="4451" spans="53:57" x14ac:dyDescent="0.25">
      <c r="BA4451" s="25" t="str">
        <f t="shared" ca="1" si="362"/>
        <v/>
      </c>
      <c r="BB4451" t="str">
        <f t="shared" ca="1" si="363"/>
        <v/>
      </c>
      <c r="BD4451" t="str">
        <f t="shared" ca="1" si="364"/>
        <v/>
      </c>
      <c r="BE4451" t="str">
        <f t="shared" ca="1" si="365"/>
        <v/>
      </c>
    </row>
    <row r="4452" spans="53:57" x14ac:dyDescent="0.25">
      <c r="BA4452" s="25" t="str">
        <f t="shared" ca="1" si="362"/>
        <v/>
      </c>
      <c r="BB4452" t="str">
        <f t="shared" ca="1" si="363"/>
        <v/>
      </c>
      <c r="BD4452" t="str">
        <f t="shared" ca="1" si="364"/>
        <v/>
      </c>
      <c r="BE4452" t="str">
        <f t="shared" ca="1" si="365"/>
        <v/>
      </c>
    </row>
    <row r="4453" spans="53:57" x14ac:dyDescent="0.25">
      <c r="BA4453" s="25" t="str">
        <f t="shared" ca="1" si="362"/>
        <v/>
      </c>
      <c r="BB4453" t="str">
        <f t="shared" ca="1" si="363"/>
        <v/>
      </c>
      <c r="BD4453" t="str">
        <f t="shared" ca="1" si="364"/>
        <v/>
      </c>
      <c r="BE4453" t="str">
        <f t="shared" ca="1" si="365"/>
        <v/>
      </c>
    </row>
    <row r="4454" spans="53:57" x14ac:dyDescent="0.25">
      <c r="BA4454" s="25" t="str">
        <f t="shared" ca="1" si="362"/>
        <v/>
      </c>
      <c r="BB4454" t="str">
        <f t="shared" ca="1" si="363"/>
        <v/>
      </c>
      <c r="BD4454" t="str">
        <f t="shared" ca="1" si="364"/>
        <v/>
      </c>
      <c r="BE4454" t="str">
        <f t="shared" ca="1" si="365"/>
        <v/>
      </c>
    </row>
    <row r="4455" spans="53:57" x14ac:dyDescent="0.25">
      <c r="BA4455" s="25" t="str">
        <f t="shared" ca="1" si="362"/>
        <v/>
      </c>
      <c r="BB4455" t="str">
        <f t="shared" ca="1" si="363"/>
        <v/>
      </c>
      <c r="BD4455" t="str">
        <f t="shared" ca="1" si="364"/>
        <v/>
      </c>
      <c r="BE4455" t="str">
        <f t="shared" ca="1" si="365"/>
        <v/>
      </c>
    </row>
    <row r="4456" spans="53:57" x14ac:dyDescent="0.25">
      <c r="BA4456" s="25" t="str">
        <f t="shared" ca="1" si="362"/>
        <v/>
      </c>
      <c r="BB4456" t="str">
        <f t="shared" ca="1" si="363"/>
        <v/>
      </c>
      <c r="BD4456" t="str">
        <f t="shared" ca="1" si="364"/>
        <v/>
      </c>
      <c r="BE4456" t="str">
        <f t="shared" ca="1" si="365"/>
        <v/>
      </c>
    </row>
    <row r="4457" spans="53:57" x14ac:dyDescent="0.25">
      <c r="BA4457" s="25" t="str">
        <f t="shared" ca="1" si="362"/>
        <v/>
      </c>
      <c r="BB4457" t="str">
        <f t="shared" ca="1" si="363"/>
        <v/>
      </c>
      <c r="BD4457" t="str">
        <f t="shared" ca="1" si="364"/>
        <v/>
      </c>
      <c r="BE4457" t="str">
        <f t="shared" ca="1" si="365"/>
        <v/>
      </c>
    </row>
    <row r="4458" spans="53:57" x14ac:dyDescent="0.25">
      <c r="BA4458" s="25" t="str">
        <f t="shared" ca="1" si="362"/>
        <v/>
      </c>
      <c r="BB4458" t="str">
        <f t="shared" ca="1" si="363"/>
        <v/>
      </c>
      <c r="BD4458" t="str">
        <f t="shared" ca="1" si="364"/>
        <v/>
      </c>
      <c r="BE4458" t="str">
        <f t="shared" ca="1" si="365"/>
        <v/>
      </c>
    </row>
    <row r="4459" spans="53:57" x14ac:dyDescent="0.25">
      <c r="BA4459" s="25" t="str">
        <f t="shared" ca="1" si="362"/>
        <v/>
      </c>
      <c r="BB4459" t="str">
        <f t="shared" ca="1" si="363"/>
        <v/>
      </c>
      <c r="BD4459" t="str">
        <f t="shared" ca="1" si="364"/>
        <v/>
      </c>
      <c r="BE4459" t="str">
        <f t="shared" ca="1" si="365"/>
        <v/>
      </c>
    </row>
    <row r="4460" spans="53:57" x14ac:dyDescent="0.25">
      <c r="BA4460" s="25" t="str">
        <f t="shared" ca="1" si="362"/>
        <v/>
      </c>
      <c r="BB4460" t="str">
        <f t="shared" ca="1" si="363"/>
        <v/>
      </c>
      <c r="BD4460" t="str">
        <f t="shared" ca="1" si="364"/>
        <v/>
      </c>
      <c r="BE4460" t="str">
        <f t="shared" ca="1" si="365"/>
        <v/>
      </c>
    </row>
    <row r="4461" spans="53:57" x14ac:dyDescent="0.25">
      <c r="BA4461" s="25" t="str">
        <f t="shared" ca="1" si="362"/>
        <v/>
      </c>
      <c r="BB4461" t="str">
        <f t="shared" ca="1" si="363"/>
        <v/>
      </c>
      <c r="BD4461" t="str">
        <f t="shared" ca="1" si="364"/>
        <v/>
      </c>
      <c r="BE4461" t="str">
        <f t="shared" ca="1" si="365"/>
        <v/>
      </c>
    </row>
    <row r="4462" spans="53:57" x14ac:dyDescent="0.25">
      <c r="BA4462" s="25" t="str">
        <f t="shared" ca="1" si="362"/>
        <v/>
      </c>
      <c r="BB4462" t="str">
        <f t="shared" ca="1" si="363"/>
        <v/>
      </c>
      <c r="BD4462" t="str">
        <f t="shared" ca="1" si="364"/>
        <v/>
      </c>
      <c r="BE4462" t="str">
        <f t="shared" ca="1" si="365"/>
        <v/>
      </c>
    </row>
    <row r="4463" spans="53:57" x14ac:dyDescent="0.25">
      <c r="BA4463" s="25" t="str">
        <f t="shared" ca="1" si="362"/>
        <v/>
      </c>
      <c r="BB4463" t="str">
        <f t="shared" ca="1" si="363"/>
        <v/>
      </c>
      <c r="BD4463" t="str">
        <f t="shared" ca="1" si="364"/>
        <v/>
      </c>
      <c r="BE4463" t="str">
        <f t="shared" ca="1" si="365"/>
        <v/>
      </c>
    </row>
    <row r="4464" spans="53:57" x14ac:dyDescent="0.25">
      <c r="BA4464" s="25" t="str">
        <f t="shared" ca="1" si="362"/>
        <v/>
      </c>
      <c r="BB4464" t="str">
        <f t="shared" ca="1" si="363"/>
        <v/>
      </c>
      <c r="BD4464" t="str">
        <f t="shared" ca="1" si="364"/>
        <v/>
      </c>
      <c r="BE4464" t="str">
        <f t="shared" ca="1" si="365"/>
        <v/>
      </c>
    </row>
    <row r="4465" spans="53:57" x14ac:dyDescent="0.25">
      <c r="BA4465" s="25" t="str">
        <f t="shared" ca="1" si="362"/>
        <v/>
      </c>
      <c r="BB4465" t="str">
        <f t="shared" ca="1" si="363"/>
        <v/>
      </c>
      <c r="BD4465" t="str">
        <f t="shared" ca="1" si="364"/>
        <v/>
      </c>
      <c r="BE4465" t="str">
        <f t="shared" ca="1" si="365"/>
        <v/>
      </c>
    </row>
    <row r="4466" spans="53:57" x14ac:dyDescent="0.25">
      <c r="BA4466" s="25" t="str">
        <f t="shared" ca="1" si="362"/>
        <v/>
      </c>
      <c r="BB4466" t="str">
        <f t="shared" ca="1" si="363"/>
        <v/>
      </c>
      <c r="BD4466" t="str">
        <f t="shared" ca="1" si="364"/>
        <v/>
      </c>
      <c r="BE4466" t="str">
        <f t="shared" ca="1" si="365"/>
        <v/>
      </c>
    </row>
    <row r="4467" spans="53:57" x14ac:dyDescent="0.25">
      <c r="BA4467" s="25" t="str">
        <f t="shared" ca="1" si="362"/>
        <v/>
      </c>
      <c r="BB4467" t="str">
        <f t="shared" ca="1" si="363"/>
        <v/>
      </c>
      <c r="BD4467" t="str">
        <f t="shared" ca="1" si="364"/>
        <v/>
      </c>
      <c r="BE4467" t="str">
        <f t="shared" ca="1" si="365"/>
        <v/>
      </c>
    </row>
    <row r="4468" spans="53:57" x14ac:dyDescent="0.25">
      <c r="BA4468" s="25" t="str">
        <f t="shared" ca="1" si="362"/>
        <v/>
      </c>
      <c r="BB4468" t="str">
        <f t="shared" ca="1" si="363"/>
        <v/>
      </c>
      <c r="BD4468" t="str">
        <f t="shared" ca="1" si="364"/>
        <v/>
      </c>
      <c r="BE4468" t="str">
        <f t="shared" ca="1" si="365"/>
        <v/>
      </c>
    </row>
    <row r="4469" spans="53:57" x14ac:dyDescent="0.25">
      <c r="BA4469" s="25" t="str">
        <f t="shared" ca="1" si="362"/>
        <v/>
      </c>
      <c r="BB4469" t="str">
        <f t="shared" ca="1" si="363"/>
        <v/>
      </c>
      <c r="BD4469" t="str">
        <f t="shared" ca="1" si="364"/>
        <v/>
      </c>
      <c r="BE4469" t="str">
        <f t="shared" ca="1" si="365"/>
        <v/>
      </c>
    </row>
    <row r="4470" spans="53:57" x14ac:dyDescent="0.25">
      <c r="BA4470" s="25" t="str">
        <f t="shared" ca="1" si="362"/>
        <v/>
      </c>
      <c r="BB4470" t="str">
        <f t="shared" ca="1" si="363"/>
        <v/>
      </c>
      <c r="BD4470" t="str">
        <f t="shared" ca="1" si="364"/>
        <v/>
      </c>
      <c r="BE4470" t="str">
        <f t="shared" ca="1" si="365"/>
        <v/>
      </c>
    </row>
    <row r="4471" spans="53:57" x14ac:dyDescent="0.25">
      <c r="BA4471" s="25" t="str">
        <f t="shared" ca="1" si="362"/>
        <v/>
      </c>
      <c r="BB4471" t="str">
        <f t="shared" ca="1" si="363"/>
        <v/>
      </c>
      <c r="BD4471" t="str">
        <f t="shared" ca="1" si="364"/>
        <v/>
      </c>
      <c r="BE4471" t="str">
        <f t="shared" ca="1" si="365"/>
        <v/>
      </c>
    </row>
    <row r="4472" spans="53:57" x14ac:dyDescent="0.25">
      <c r="BA4472" s="25" t="str">
        <f t="shared" ca="1" si="362"/>
        <v/>
      </c>
      <c r="BB4472" t="str">
        <f t="shared" ca="1" si="363"/>
        <v/>
      </c>
      <c r="BD4472" t="str">
        <f t="shared" ca="1" si="364"/>
        <v/>
      </c>
      <c r="BE4472" t="str">
        <f t="shared" ca="1" si="365"/>
        <v/>
      </c>
    </row>
    <row r="4473" spans="53:57" x14ac:dyDescent="0.25">
      <c r="BA4473" s="25" t="str">
        <f t="shared" ca="1" si="362"/>
        <v/>
      </c>
      <c r="BB4473" t="str">
        <f t="shared" ca="1" si="363"/>
        <v/>
      </c>
      <c r="BD4473" t="str">
        <f t="shared" ca="1" si="364"/>
        <v/>
      </c>
      <c r="BE4473" t="str">
        <f t="shared" ca="1" si="365"/>
        <v/>
      </c>
    </row>
    <row r="4474" spans="53:57" x14ac:dyDescent="0.25">
      <c r="BA4474" s="25" t="str">
        <f t="shared" ca="1" si="362"/>
        <v/>
      </c>
      <c r="BB4474" t="str">
        <f t="shared" ca="1" si="363"/>
        <v/>
      </c>
      <c r="BD4474" t="str">
        <f t="shared" ca="1" si="364"/>
        <v/>
      </c>
      <c r="BE4474" t="str">
        <f t="shared" ca="1" si="365"/>
        <v/>
      </c>
    </row>
    <row r="4475" spans="53:57" x14ac:dyDescent="0.25">
      <c r="BA4475" s="25" t="str">
        <f t="shared" ca="1" si="362"/>
        <v/>
      </c>
      <c r="BB4475" t="str">
        <f t="shared" ca="1" si="363"/>
        <v/>
      </c>
      <c r="BD4475" t="str">
        <f t="shared" ca="1" si="364"/>
        <v/>
      </c>
      <c r="BE4475" t="str">
        <f t="shared" ca="1" si="365"/>
        <v/>
      </c>
    </row>
    <row r="4476" spans="53:57" x14ac:dyDescent="0.25">
      <c r="BA4476" s="25" t="str">
        <f t="shared" ca="1" si="362"/>
        <v/>
      </c>
      <c r="BB4476" t="str">
        <f t="shared" ca="1" si="363"/>
        <v/>
      </c>
      <c r="BD4476" t="str">
        <f t="shared" ca="1" si="364"/>
        <v/>
      </c>
      <c r="BE4476" t="str">
        <f t="shared" ca="1" si="365"/>
        <v/>
      </c>
    </row>
    <row r="4477" spans="53:57" x14ac:dyDescent="0.25">
      <c r="BA4477" s="25" t="str">
        <f t="shared" ca="1" si="362"/>
        <v/>
      </c>
      <c r="BB4477" t="str">
        <f t="shared" ca="1" si="363"/>
        <v/>
      </c>
      <c r="BD4477" t="str">
        <f t="shared" ca="1" si="364"/>
        <v/>
      </c>
      <c r="BE4477" t="str">
        <f t="shared" ca="1" si="365"/>
        <v/>
      </c>
    </row>
    <row r="4478" spans="53:57" x14ac:dyDescent="0.25">
      <c r="BA4478" s="25" t="str">
        <f t="shared" ca="1" si="362"/>
        <v/>
      </c>
      <c r="BB4478" t="str">
        <f t="shared" ca="1" si="363"/>
        <v/>
      </c>
      <c r="BD4478" t="str">
        <f t="shared" ca="1" si="364"/>
        <v/>
      </c>
      <c r="BE4478" t="str">
        <f t="shared" ca="1" si="365"/>
        <v/>
      </c>
    </row>
    <row r="4479" spans="53:57" x14ac:dyDescent="0.25">
      <c r="BA4479" s="25" t="str">
        <f t="shared" ca="1" si="362"/>
        <v/>
      </c>
      <c r="BB4479" t="str">
        <f t="shared" ca="1" si="363"/>
        <v/>
      </c>
      <c r="BD4479" t="str">
        <f t="shared" ca="1" si="364"/>
        <v/>
      </c>
      <c r="BE4479" t="str">
        <f t="shared" ca="1" si="365"/>
        <v/>
      </c>
    </row>
    <row r="4480" spans="53:57" x14ac:dyDescent="0.25">
      <c r="BA4480" s="25" t="str">
        <f t="shared" ca="1" si="362"/>
        <v/>
      </c>
      <c r="BB4480" t="str">
        <f t="shared" ca="1" si="363"/>
        <v/>
      </c>
      <c r="BD4480" t="str">
        <f t="shared" ca="1" si="364"/>
        <v/>
      </c>
      <c r="BE4480" t="str">
        <f t="shared" ca="1" si="365"/>
        <v/>
      </c>
    </row>
    <row r="4481" spans="53:57" x14ac:dyDescent="0.25">
      <c r="BA4481" s="25" t="str">
        <f t="shared" ca="1" si="362"/>
        <v/>
      </c>
      <c r="BB4481" t="str">
        <f t="shared" ca="1" si="363"/>
        <v/>
      </c>
      <c r="BD4481" t="str">
        <f t="shared" ca="1" si="364"/>
        <v/>
      </c>
      <c r="BE4481" t="str">
        <f t="shared" ca="1" si="365"/>
        <v/>
      </c>
    </row>
    <row r="4482" spans="53:57" x14ac:dyDescent="0.25">
      <c r="BA4482" s="25" t="str">
        <f t="shared" ca="1" si="362"/>
        <v/>
      </c>
      <c r="BB4482" t="str">
        <f t="shared" ca="1" si="363"/>
        <v/>
      </c>
      <c r="BD4482" t="str">
        <f t="shared" ca="1" si="364"/>
        <v/>
      </c>
      <c r="BE4482" t="str">
        <f t="shared" ca="1" si="365"/>
        <v/>
      </c>
    </row>
    <row r="4483" spans="53:57" x14ac:dyDescent="0.25">
      <c r="BA4483" s="25" t="str">
        <f t="shared" ca="1" si="362"/>
        <v/>
      </c>
      <c r="BB4483" t="str">
        <f t="shared" ca="1" si="363"/>
        <v/>
      </c>
      <c r="BD4483" t="str">
        <f t="shared" ca="1" si="364"/>
        <v/>
      </c>
      <c r="BE4483" t="str">
        <f t="shared" ca="1" si="365"/>
        <v/>
      </c>
    </row>
    <row r="4484" spans="53:57" x14ac:dyDescent="0.25">
      <c r="BA4484" s="25" t="str">
        <f t="shared" ca="1" si="362"/>
        <v/>
      </c>
      <c r="BB4484" t="str">
        <f t="shared" ca="1" si="363"/>
        <v/>
      </c>
      <c r="BD4484" t="str">
        <f t="shared" ca="1" si="364"/>
        <v/>
      </c>
      <c r="BE4484" t="str">
        <f t="shared" ca="1" si="365"/>
        <v/>
      </c>
    </row>
    <row r="4485" spans="53:57" x14ac:dyDescent="0.25">
      <c r="BA4485" s="25" t="str">
        <f t="shared" ca="1" si="362"/>
        <v/>
      </c>
      <c r="BB4485" t="str">
        <f t="shared" ca="1" si="363"/>
        <v/>
      </c>
      <c r="BD4485" t="str">
        <f t="shared" ca="1" si="364"/>
        <v/>
      </c>
      <c r="BE4485" t="str">
        <f t="shared" ca="1" si="365"/>
        <v/>
      </c>
    </row>
    <row r="4486" spans="53:57" x14ac:dyDescent="0.25">
      <c r="BA4486" s="25" t="str">
        <f t="shared" ca="1" si="362"/>
        <v/>
      </c>
      <c r="BB4486" t="str">
        <f t="shared" ca="1" si="363"/>
        <v/>
      </c>
      <c r="BD4486" t="str">
        <f t="shared" ca="1" si="364"/>
        <v/>
      </c>
      <c r="BE4486" t="str">
        <f t="shared" ca="1" si="365"/>
        <v/>
      </c>
    </row>
    <row r="4487" spans="53:57" x14ac:dyDescent="0.25">
      <c r="BA4487" s="25" t="str">
        <f t="shared" ca="1" si="362"/>
        <v/>
      </c>
      <c r="BB4487" t="str">
        <f t="shared" ca="1" si="363"/>
        <v/>
      </c>
      <c r="BD4487" t="str">
        <f t="shared" ca="1" si="364"/>
        <v/>
      </c>
      <c r="BE4487" t="str">
        <f t="shared" ca="1" si="365"/>
        <v/>
      </c>
    </row>
    <row r="4488" spans="53:57" x14ac:dyDescent="0.25">
      <c r="BA4488" s="25" t="str">
        <f t="shared" ca="1" si="362"/>
        <v/>
      </c>
      <c r="BB4488" t="str">
        <f t="shared" ca="1" si="363"/>
        <v/>
      </c>
      <c r="BD4488" t="str">
        <f t="shared" ca="1" si="364"/>
        <v/>
      </c>
      <c r="BE4488" t="str">
        <f t="shared" ca="1" si="365"/>
        <v/>
      </c>
    </row>
    <row r="4489" spans="53:57" x14ac:dyDescent="0.25">
      <c r="BA4489" s="25" t="str">
        <f t="shared" ca="1" si="362"/>
        <v/>
      </c>
      <c r="BB4489" t="str">
        <f t="shared" ca="1" si="363"/>
        <v/>
      </c>
      <c r="BD4489" t="str">
        <f t="shared" ca="1" si="364"/>
        <v/>
      </c>
      <c r="BE4489" t="str">
        <f t="shared" ca="1" si="365"/>
        <v/>
      </c>
    </row>
    <row r="4490" spans="53:57" x14ac:dyDescent="0.25">
      <c r="BA4490" s="25" t="str">
        <f t="shared" ca="1" si="362"/>
        <v/>
      </c>
      <c r="BB4490" t="str">
        <f t="shared" ca="1" si="363"/>
        <v/>
      </c>
      <c r="BD4490" t="str">
        <f t="shared" ca="1" si="364"/>
        <v/>
      </c>
      <c r="BE4490" t="str">
        <f t="shared" ca="1" si="365"/>
        <v/>
      </c>
    </row>
    <row r="4491" spans="53:57" x14ac:dyDescent="0.25">
      <c r="BA4491" s="25" t="str">
        <f t="shared" ca="1" si="362"/>
        <v/>
      </c>
      <c r="BB4491" t="str">
        <f t="shared" ca="1" si="363"/>
        <v/>
      </c>
      <c r="BD4491" t="str">
        <f t="shared" ca="1" si="364"/>
        <v/>
      </c>
      <c r="BE4491" t="str">
        <f t="shared" ca="1" si="365"/>
        <v/>
      </c>
    </row>
    <row r="4492" spans="53:57" x14ac:dyDescent="0.25">
      <c r="BA4492" s="25" t="str">
        <f t="shared" ca="1" si="362"/>
        <v/>
      </c>
      <c r="BB4492" t="str">
        <f t="shared" ca="1" si="363"/>
        <v/>
      </c>
      <c r="BD4492" t="str">
        <f t="shared" ca="1" si="364"/>
        <v/>
      </c>
      <c r="BE4492" t="str">
        <f t="shared" ca="1" si="365"/>
        <v/>
      </c>
    </row>
    <row r="4493" spans="53:57" x14ac:dyDescent="0.25">
      <c r="BA4493" s="25" t="str">
        <f t="shared" ca="1" si="362"/>
        <v/>
      </c>
      <c r="BB4493" t="str">
        <f t="shared" ca="1" si="363"/>
        <v/>
      </c>
      <c r="BD4493" t="str">
        <f t="shared" ca="1" si="364"/>
        <v/>
      </c>
      <c r="BE4493" t="str">
        <f t="shared" ca="1" si="365"/>
        <v/>
      </c>
    </row>
    <row r="4494" spans="53:57" x14ac:dyDescent="0.25">
      <c r="BA4494" s="25" t="str">
        <f t="shared" ca="1" si="362"/>
        <v/>
      </c>
      <c r="BB4494" t="str">
        <f t="shared" ca="1" si="363"/>
        <v/>
      </c>
      <c r="BD4494" t="str">
        <f t="shared" ca="1" si="364"/>
        <v/>
      </c>
      <c r="BE4494" t="str">
        <f t="shared" ca="1" si="365"/>
        <v/>
      </c>
    </row>
    <row r="4495" spans="53:57" x14ac:dyDescent="0.25">
      <c r="BA4495" s="25" t="str">
        <f t="shared" ca="1" si="362"/>
        <v/>
      </c>
      <c r="BB4495" t="str">
        <f t="shared" ca="1" si="363"/>
        <v/>
      </c>
      <c r="BD4495" t="str">
        <f t="shared" ca="1" si="364"/>
        <v/>
      </c>
      <c r="BE4495" t="str">
        <f t="shared" ca="1" si="365"/>
        <v/>
      </c>
    </row>
    <row r="4496" spans="53:57" x14ac:dyDescent="0.25">
      <c r="BA4496" s="25" t="str">
        <f t="shared" ca="1" si="362"/>
        <v/>
      </c>
      <c r="BB4496" t="str">
        <f t="shared" ca="1" si="363"/>
        <v/>
      </c>
      <c r="BD4496" t="str">
        <f t="shared" ca="1" si="364"/>
        <v/>
      </c>
      <c r="BE4496" t="str">
        <f t="shared" ca="1" si="365"/>
        <v/>
      </c>
    </row>
    <row r="4497" spans="53:57" x14ac:dyDescent="0.25">
      <c r="BA4497" s="25" t="str">
        <f t="shared" ca="1" si="362"/>
        <v/>
      </c>
      <c r="BB4497" t="str">
        <f t="shared" ca="1" si="363"/>
        <v/>
      </c>
      <c r="BD4497" t="str">
        <f t="shared" ca="1" si="364"/>
        <v/>
      </c>
      <c r="BE4497" t="str">
        <f t="shared" ca="1" si="365"/>
        <v/>
      </c>
    </row>
    <row r="4498" spans="53:57" x14ac:dyDescent="0.25">
      <c r="BA4498" s="25" t="str">
        <f t="shared" ca="1" si="362"/>
        <v/>
      </c>
      <c r="BB4498" t="str">
        <f t="shared" ca="1" si="363"/>
        <v/>
      </c>
      <c r="BD4498" t="str">
        <f t="shared" ca="1" si="364"/>
        <v/>
      </c>
      <c r="BE4498" t="str">
        <f t="shared" ca="1" si="365"/>
        <v/>
      </c>
    </row>
    <row r="4499" spans="53:57" x14ac:dyDescent="0.25">
      <c r="BA4499" s="25" t="str">
        <f t="shared" ca="1" si="362"/>
        <v/>
      </c>
      <c r="BB4499" t="str">
        <f t="shared" ca="1" si="363"/>
        <v/>
      </c>
      <c r="BD4499" t="str">
        <f t="shared" ca="1" si="364"/>
        <v/>
      </c>
      <c r="BE4499" t="str">
        <f t="shared" ca="1" si="365"/>
        <v/>
      </c>
    </row>
    <row r="4500" spans="53:57" x14ac:dyDescent="0.25">
      <c r="BA4500" s="25" t="str">
        <f t="shared" ca="1" si="362"/>
        <v/>
      </c>
      <c r="BB4500" t="str">
        <f t="shared" ca="1" si="363"/>
        <v/>
      </c>
      <c r="BD4500" t="str">
        <f t="shared" ca="1" si="364"/>
        <v/>
      </c>
      <c r="BE4500" t="str">
        <f t="shared" ca="1" si="365"/>
        <v/>
      </c>
    </row>
    <row r="4501" spans="53:57" x14ac:dyDescent="0.25">
      <c r="BA4501" s="25" t="str">
        <f t="shared" ca="1" si="362"/>
        <v/>
      </c>
      <c r="BB4501" t="str">
        <f t="shared" ca="1" si="363"/>
        <v/>
      </c>
      <c r="BD4501" t="str">
        <f t="shared" ca="1" si="364"/>
        <v/>
      </c>
      <c r="BE4501" t="str">
        <f t="shared" ca="1" si="365"/>
        <v/>
      </c>
    </row>
    <row r="4502" spans="53:57" x14ac:dyDescent="0.25">
      <c r="BA4502" s="25" t="str">
        <f t="shared" ca="1" si="362"/>
        <v/>
      </c>
      <c r="BB4502" t="str">
        <f t="shared" ca="1" si="363"/>
        <v/>
      </c>
      <c r="BD4502" t="str">
        <f t="shared" ca="1" si="364"/>
        <v/>
      </c>
      <c r="BE4502" t="str">
        <f t="shared" ca="1" si="365"/>
        <v/>
      </c>
    </row>
    <row r="4503" spans="53:57" x14ac:dyDescent="0.25">
      <c r="BA4503" s="25" t="str">
        <f t="shared" ca="1" si="362"/>
        <v/>
      </c>
      <c r="BB4503" t="str">
        <f t="shared" ca="1" si="363"/>
        <v/>
      </c>
      <c r="BD4503" t="str">
        <f t="shared" ca="1" si="364"/>
        <v/>
      </c>
      <c r="BE4503" t="str">
        <f t="shared" ca="1" si="365"/>
        <v/>
      </c>
    </row>
    <row r="4504" spans="53:57" x14ac:dyDescent="0.25">
      <c r="BA4504" s="25" t="str">
        <f t="shared" ca="1" si="362"/>
        <v/>
      </c>
      <c r="BB4504" t="str">
        <f t="shared" ca="1" si="363"/>
        <v/>
      </c>
      <c r="BD4504" t="str">
        <f t="shared" ca="1" si="364"/>
        <v/>
      </c>
      <c r="BE4504" t="str">
        <f t="shared" ca="1" si="365"/>
        <v/>
      </c>
    </row>
    <row r="4505" spans="53:57" x14ac:dyDescent="0.25">
      <c r="BA4505" s="25" t="str">
        <f t="shared" ca="1" si="362"/>
        <v/>
      </c>
      <c r="BB4505" t="str">
        <f t="shared" ca="1" si="363"/>
        <v/>
      </c>
      <c r="BD4505" t="str">
        <f t="shared" ca="1" si="364"/>
        <v/>
      </c>
      <c r="BE4505" t="str">
        <f t="shared" ca="1" si="365"/>
        <v/>
      </c>
    </row>
    <row r="4506" spans="53:57" x14ac:dyDescent="0.25">
      <c r="BA4506" s="25" t="str">
        <f t="shared" ca="1" si="362"/>
        <v/>
      </c>
      <c r="BB4506" t="str">
        <f t="shared" ca="1" si="363"/>
        <v/>
      </c>
      <c r="BD4506" t="str">
        <f t="shared" ca="1" si="364"/>
        <v/>
      </c>
      <c r="BE4506" t="str">
        <f t="shared" ca="1" si="365"/>
        <v/>
      </c>
    </row>
    <row r="4507" spans="53:57" x14ac:dyDescent="0.25">
      <c r="BA4507" s="25" t="str">
        <f t="shared" ca="1" si="362"/>
        <v/>
      </c>
      <c r="BB4507" t="str">
        <f t="shared" ca="1" si="363"/>
        <v/>
      </c>
      <c r="BD4507" t="str">
        <f t="shared" ca="1" si="364"/>
        <v/>
      </c>
      <c r="BE4507" t="str">
        <f t="shared" ca="1" si="365"/>
        <v/>
      </c>
    </row>
    <row r="4508" spans="53:57" x14ac:dyDescent="0.25">
      <c r="BA4508" s="25" t="str">
        <f t="shared" ca="1" si="362"/>
        <v/>
      </c>
      <c r="BB4508" t="str">
        <f t="shared" ca="1" si="363"/>
        <v/>
      </c>
      <c r="BD4508" t="str">
        <f t="shared" ca="1" si="364"/>
        <v/>
      </c>
      <c r="BE4508" t="str">
        <f t="shared" ca="1" si="365"/>
        <v/>
      </c>
    </row>
    <row r="4509" spans="53:57" x14ac:dyDescent="0.25">
      <c r="BA4509" s="25" t="str">
        <f t="shared" ca="1" si="362"/>
        <v/>
      </c>
      <c r="BB4509" t="str">
        <f t="shared" ca="1" si="363"/>
        <v/>
      </c>
      <c r="BD4509" t="str">
        <f t="shared" ca="1" si="364"/>
        <v/>
      </c>
      <c r="BE4509" t="str">
        <f t="shared" ca="1" si="365"/>
        <v/>
      </c>
    </row>
    <row r="4510" spans="53:57" x14ac:dyDescent="0.25">
      <c r="BA4510" s="25" t="str">
        <f t="shared" ca="1" si="362"/>
        <v/>
      </c>
      <c r="BB4510" t="str">
        <f t="shared" ca="1" si="363"/>
        <v/>
      </c>
      <c r="BD4510" t="str">
        <f t="shared" ca="1" si="364"/>
        <v/>
      </c>
      <c r="BE4510" t="str">
        <f t="shared" ca="1" si="365"/>
        <v/>
      </c>
    </row>
    <row r="4511" spans="53:57" x14ac:dyDescent="0.25">
      <c r="BA4511" s="25" t="str">
        <f t="shared" ca="1" si="362"/>
        <v/>
      </c>
      <c r="BB4511" t="str">
        <f t="shared" ca="1" si="363"/>
        <v/>
      </c>
      <c r="BD4511" t="str">
        <f t="shared" ca="1" si="364"/>
        <v/>
      </c>
      <c r="BE4511" t="str">
        <f t="shared" ca="1" si="365"/>
        <v/>
      </c>
    </row>
    <row r="4512" spans="53:57" x14ac:dyDescent="0.25">
      <c r="BA4512" s="25" t="str">
        <f t="shared" ca="1" si="362"/>
        <v/>
      </c>
      <c r="BB4512" t="str">
        <f t="shared" ca="1" si="363"/>
        <v/>
      </c>
      <c r="BD4512" t="str">
        <f t="shared" ca="1" si="364"/>
        <v/>
      </c>
      <c r="BE4512" t="str">
        <f t="shared" ca="1" si="365"/>
        <v/>
      </c>
    </row>
    <row r="4513" spans="53:57" x14ac:dyDescent="0.25">
      <c r="BA4513" s="25" t="str">
        <f t="shared" ref="BA4513:BA4576" ca="1" si="366">IF($AR515 &gt;= $L$45, $AR515, "")</f>
        <v/>
      </c>
      <c r="BB4513" t="str">
        <f t="shared" ref="BB4513:BB4576" ca="1" si="367">IF(BA4513&lt;&gt;"", $AS515, "")</f>
        <v/>
      </c>
      <c r="BD4513" t="str">
        <f t="shared" ca="1" si="364"/>
        <v/>
      </c>
      <c r="BE4513" t="str">
        <f t="shared" ca="1" si="365"/>
        <v/>
      </c>
    </row>
    <row r="4514" spans="53:57" x14ac:dyDescent="0.25">
      <c r="BA4514" s="25" t="str">
        <f t="shared" ca="1" si="366"/>
        <v/>
      </c>
      <c r="BB4514" t="str">
        <f t="shared" ca="1" si="367"/>
        <v/>
      </c>
      <c r="BD4514" t="str">
        <f t="shared" ref="BD4514:BD4577" ca="1" si="368">IF($AU516 &gt;= $AF$45, $AU516, "")</f>
        <v/>
      </c>
      <c r="BE4514" t="str">
        <f t="shared" ref="BE4514:BE4577" ca="1" si="369">IF(BD4514&lt;&gt;"", $AV516, "")</f>
        <v/>
      </c>
    </row>
    <row r="4515" spans="53:57" x14ac:dyDescent="0.25">
      <c r="BA4515" s="25" t="str">
        <f t="shared" ca="1" si="366"/>
        <v/>
      </c>
      <c r="BB4515" t="str">
        <f t="shared" ca="1" si="367"/>
        <v/>
      </c>
      <c r="BD4515" t="str">
        <f t="shared" ca="1" si="368"/>
        <v/>
      </c>
      <c r="BE4515" t="str">
        <f t="shared" ca="1" si="369"/>
        <v/>
      </c>
    </row>
    <row r="4516" spans="53:57" x14ac:dyDescent="0.25">
      <c r="BA4516" s="25" t="str">
        <f t="shared" ca="1" si="366"/>
        <v/>
      </c>
      <c r="BB4516" t="str">
        <f t="shared" ca="1" si="367"/>
        <v/>
      </c>
      <c r="BD4516" t="str">
        <f t="shared" ca="1" si="368"/>
        <v/>
      </c>
      <c r="BE4516" t="str">
        <f t="shared" ca="1" si="369"/>
        <v/>
      </c>
    </row>
    <row r="4517" spans="53:57" x14ac:dyDescent="0.25">
      <c r="BA4517" s="25" t="str">
        <f t="shared" ca="1" si="366"/>
        <v/>
      </c>
      <c r="BB4517" t="str">
        <f t="shared" ca="1" si="367"/>
        <v/>
      </c>
      <c r="BD4517" t="str">
        <f t="shared" ca="1" si="368"/>
        <v/>
      </c>
      <c r="BE4517" t="str">
        <f t="shared" ca="1" si="369"/>
        <v/>
      </c>
    </row>
    <row r="4518" spans="53:57" x14ac:dyDescent="0.25">
      <c r="BA4518" s="25" t="str">
        <f t="shared" ca="1" si="366"/>
        <v/>
      </c>
      <c r="BB4518" t="str">
        <f t="shared" ca="1" si="367"/>
        <v/>
      </c>
      <c r="BD4518" t="str">
        <f t="shared" ca="1" si="368"/>
        <v/>
      </c>
      <c r="BE4518" t="str">
        <f t="shared" ca="1" si="369"/>
        <v/>
      </c>
    </row>
    <row r="4519" spans="53:57" x14ac:dyDescent="0.25">
      <c r="BA4519" s="25" t="str">
        <f t="shared" ca="1" si="366"/>
        <v/>
      </c>
      <c r="BB4519" t="str">
        <f t="shared" ca="1" si="367"/>
        <v/>
      </c>
      <c r="BD4519" t="str">
        <f t="shared" ca="1" si="368"/>
        <v/>
      </c>
      <c r="BE4519" t="str">
        <f t="shared" ca="1" si="369"/>
        <v/>
      </c>
    </row>
    <row r="4520" spans="53:57" x14ac:dyDescent="0.25">
      <c r="BA4520" s="25" t="str">
        <f t="shared" ca="1" si="366"/>
        <v/>
      </c>
      <c r="BB4520" t="str">
        <f t="shared" ca="1" si="367"/>
        <v/>
      </c>
      <c r="BD4520" t="str">
        <f t="shared" ca="1" si="368"/>
        <v/>
      </c>
      <c r="BE4520" t="str">
        <f t="shared" ca="1" si="369"/>
        <v/>
      </c>
    </row>
    <row r="4521" spans="53:57" x14ac:dyDescent="0.25">
      <c r="BA4521" s="25" t="str">
        <f t="shared" ca="1" si="366"/>
        <v/>
      </c>
      <c r="BB4521" t="str">
        <f t="shared" ca="1" si="367"/>
        <v/>
      </c>
      <c r="BD4521" t="str">
        <f t="shared" ca="1" si="368"/>
        <v/>
      </c>
      <c r="BE4521" t="str">
        <f t="shared" ca="1" si="369"/>
        <v/>
      </c>
    </row>
    <row r="4522" spans="53:57" x14ac:dyDescent="0.25">
      <c r="BA4522" s="25" t="str">
        <f t="shared" ca="1" si="366"/>
        <v/>
      </c>
      <c r="BB4522" t="str">
        <f t="shared" ca="1" si="367"/>
        <v/>
      </c>
      <c r="BD4522" t="str">
        <f t="shared" ca="1" si="368"/>
        <v/>
      </c>
      <c r="BE4522" t="str">
        <f t="shared" ca="1" si="369"/>
        <v/>
      </c>
    </row>
    <row r="4523" spans="53:57" x14ac:dyDescent="0.25">
      <c r="BA4523" s="25" t="str">
        <f t="shared" ca="1" si="366"/>
        <v/>
      </c>
      <c r="BB4523" t="str">
        <f t="shared" ca="1" si="367"/>
        <v/>
      </c>
      <c r="BD4523" t="str">
        <f t="shared" ca="1" si="368"/>
        <v/>
      </c>
      <c r="BE4523" t="str">
        <f t="shared" ca="1" si="369"/>
        <v/>
      </c>
    </row>
    <row r="4524" spans="53:57" x14ac:dyDescent="0.25">
      <c r="BA4524" s="25" t="str">
        <f t="shared" ca="1" si="366"/>
        <v/>
      </c>
      <c r="BB4524" t="str">
        <f t="shared" ca="1" si="367"/>
        <v/>
      </c>
      <c r="BD4524" t="str">
        <f t="shared" ca="1" si="368"/>
        <v/>
      </c>
      <c r="BE4524" t="str">
        <f t="shared" ca="1" si="369"/>
        <v/>
      </c>
    </row>
    <row r="4525" spans="53:57" x14ac:dyDescent="0.25">
      <c r="BA4525" s="25" t="str">
        <f t="shared" ca="1" si="366"/>
        <v/>
      </c>
      <c r="BB4525" t="str">
        <f t="shared" ca="1" si="367"/>
        <v/>
      </c>
      <c r="BD4525" t="str">
        <f t="shared" ca="1" si="368"/>
        <v/>
      </c>
      <c r="BE4525" t="str">
        <f t="shared" ca="1" si="369"/>
        <v/>
      </c>
    </row>
    <row r="4526" spans="53:57" x14ac:dyDescent="0.25">
      <c r="BA4526" s="25" t="str">
        <f t="shared" ca="1" si="366"/>
        <v/>
      </c>
      <c r="BB4526" t="str">
        <f t="shared" ca="1" si="367"/>
        <v/>
      </c>
      <c r="BD4526" t="str">
        <f t="shared" ca="1" si="368"/>
        <v/>
      </c>
      <c r="BE4526" t="str">
        <f t="shared" ca="1" si="369"/>
        <v/>
      </c>
    </row>
    <row r="4527" spans="53:57" x14ac:dyDescent="0.25">
      <c r="BA4527" s="25" t="str">
        <f t="shared" ca="1" si="366"/>
        <v/>
      </c>
      <c r="BB4527" t="str">
        <f t="shared" ca="1" si="367"/>
        <v/>
      </c>
      <c r="BD4527" t="str">
        <f t="shared" ca="1" si="368"/>
        <v/>
      </c>
      <c r="BE4527" t="str">
        <f t="shared" ca="1" si="369"/>
        <v/>
      </c>
    </row>
    <row r="4528" spans="53:57" x14ac:dyDescent="0.25">
      <c r="BA4528" s="25" t="str">
        <f t="shared" ca="1" si="366"/>
        <v/>
      </c>
      <c r="BB4528" t="str">
        <f t="shared" ca="1" si="367"/>
        <v/>
      </c>
      <c r="BD4528" t="str">
        <f t="shared" ca="1" si="368"/>
        <v/>
      </c>
      <c r="BE4528" t="str">
        <f t="shared" ca="1" si="369"/>
        <v/>
      </c>
    </row>
    <row r="4529" spans="53:57" x14ac:dyDescent="0.25">
      <c r="BA4529" s="25" t="str">
        <f t="shared" ca="1" si="366"/>
        <v/>
      </c>
      <c r="BB4529" t="str">
        <f t="shared" ca="1" si="367"/>
        <v/>
      </c>
      <c r="BD4529" t="str">
        <f t="shared" ca="1" si="368"/>
        <v/>
      </c>
      <c r="BE4529" t="str">
        <f t="shared" ca="1" si="369"/>
        <v/>
      </c>
    </row>
    <row r="4530" spans="53:57" x14ac:dyDescent="0.25">
      <c r="BA4530" s="25" t="str">
        <f t="shared" ca="1" si="366"/>
        <v/>
      </c>
      <c r="BB4530" t="str">
        <f t="shared" ca="1" si="367"/>
        <v/>
      </c>
      <c r="BD4530" t="str">
        <f t="shared" ca="1" si="368"/>
        <v/>
      </c>
      <c r="BE4530" t="str">
        <f t="shared" ca="1" si="369"/>
        <v/>
      </c>
    </row>
    <row r="4531" spans="53:57" x14ac:dyDescent="0.25">
      <c r="BA4531" s="25" t="str">
        <f t="shared" ca="1" si="366"/>
        <v/>
      </c>
      <c r="BB4531" t="str">
        <f t="shared" ca="1" si="367"/>
        <v/>
      </c>
      <c r="BD4531" t="str">
        <f t="shared" ca="1" si="368"/>
        <v/>
      </c>
      <c r="BE4531" t="str">
        <f t="shared" ca="1" si="369"/>
        <v/>
      </c>
    </row>
    <row r="4532" spans="53:57" x14ac:dyDescent="0.25">
      <c r="BA4532" s="25" t="str">
        <f t="shared" ca="1" si="366"/>
        <v/>
      </c>
      <c r="BB4532" t="str">
        <f t="shared" ca="1" si="367"/>
        <v/>
      </c>
      <c r="BD4532" t="str">
        <f t="shared" ca="1" si="368"/>
        <v/>
      </c>
      <c r="BE4532" t="str">
        <f t="shared" ca="1" si="369"/>
        <v/>
      </c>
    </row>
    <row r="4533" spans="53:57" x14ac:dyDescent="0.25">
      <c r="BA4533" s="25" t="str">
        <f t="shared" ca="1" si="366"/>
        <v/>
      </c>
      <c r="BB4533" t="str">
        <f t="shared" ca="1" si="367"/>
        <v/>
      </c>
      <c r="BD4533" t="str">
        <f t="shared" ca="1" si="368"/>
        <v/>
      </c>
      <c r="BE4533" t="str">
        <f t="shared" ca="1" si="369"/>
        <v/>
      </c>
    </row>
    <row r="4534" spans="53:57" x14ac:dyDescent="0.25">
      <c r="BA4534" s="25" t="str">
        <f t="shared" ca="1" si="366"/>
        <v/>
      </c>
      <c r="BB4534" t="str">
        <f t="shared" ca="1" si="367"/>
        <v/>
      </c>
      <c r="BD4534" t="str">
        <f t="shared" ca="1" si="368"/>
        <v/>
      </c>
      <c r="BE4534" t="str">
        <f t="shared" ca="1" si="369"/>
        <v/>
      </c>
    </row>
    <row r="4535" spans="53:57" x14ac:dyDescent="0.25">
      <c r="BA4535" s="25" t="str">
        <f t="shared" ca="1" si="366"/>
        <v/>
      </c>
      <c r="BB4535" t="str">
        <f t="shared" ca="1" si="367"/>
        <v/>
      </c>
      <c r="BD4535" t="str">
        <f t="shared" ca="1" si="368"/>
        <v/>
      </c>
      <c r="BE4535" t="str">
        <f t="shared" ca="1" si="369"/>
        <v/>
      </c>
    </row>
    <row r="4536" spans="53:57" x14ac:dyDescent="0.25">
      <c r="BA4536" s="25" t="str">
        <f t="shared" ca="1" si="366"/>
        <v/>
      </c>
      <c r="BB4536" t="str">
        <f t="shared" ca="1" si="367"/>
        <v/>
      </c>
      <c r="BD4536" t="str">
        <f t="shared" ca="1" si="368"/>
        <v/>
      </c>
      <c r="BE4536" t="str">
        <f t="shared" ca="1" si="369"/>
        <v/>
      </c>
    </row>
    <row r="4537" spans="53:57" x14ac:dyDescent="0.25">
      <c r="BA4537" s="25" t="str">
        <f t="shared" ca="1" si="366"/>
        <v/>
      </c>
      <c r="BB4537" t="str">
        <f t="shared" ca="1" si="367"/>
        <v/>
      </c>
      <c r="BD4537" t="str">
        <f t="shared" ca="1" si="368"/>
        <v/>
      </c>
      <c r="BE4537" t="str">
        <f t="shared" ca="1" si="369"/>
        <v/>
      </c>
    </row>
    <row r="4538" spans="53:57" x14ac:dyDescent="0.25">
      <c r="BA4538" s="25" t="str">
        <f t="shared" ca="1" si="366"/>
        <v/>
      </c>
      <c r="BB4538" t="str">
        <f t="shared" ca="1" si="367"/>
        <v/>
      </c>
      <c r="BD4538" t="str">
        <f t="shared" ca="1" si="368"/>
        <v/>
      </c>
      <c r="BE4538" t="str">
        <f t="shared" ca="1" si="369"/>
        <v/>
      </c>
    </row>
    <row r="4539" spans="53:57" x14ac:dyDescent="0.25">
      <c r="BA4539" s="25" t="str">
        <f t="shared" ca="1" si="366"/>
        <v/>
      </c>
      <c r="BB4539" t="str">
        <f t="shared" ca="1" si="367"/>
        <v/>
      </c>
      <c r="BD4539" t="str">
        <f t="shared" ca="1" si="368"/>
        <v/>
      </c>
      <c r="BE4539" t="str">
        <f t="shared" ca="1" si="369"/>
        <v/>
      </c>
    </row>
    <row r="4540" spans="53:57" x14ac:dyDescent="0.25">
      <c r="BA4540" s="25" t="str">
        <f t="shared" ca="1" si="366"/>
        <v/>
      </c>
      <c r="BB4540" t="str">
        <f t="shared" ca="1" si="367"/>
        <v/>
      </c>
      <c r="BD4540" t="str">
        <f t="shared" ca="1" si="368"/>
        <v/>
      </c>
      <c r="BE4540" t="str">
        <f t="shared" ca="1" si="369"/>
        <v/>
      </c>
    </row>
    <row r="4541" spans="53:57" x14ac:dyDescent="0.25">
      <c r="BA4541" s="25" t="str">
        <f t="shared" ca="1" si="366"/>
        <v/>
      </c>
      <c r="BB4541" t="str">
        <f t="shared" ca="1" si="367"/>
        <v/>
      </c>
      <c r="BD4541" t="str">
        <f t="shared" ca="1" si="368"/>
        <v/>
      </c>
      <c r="BE4541" t="str">
        <f t="shared" ca="1" si="369"/>
        <v/>
      </c>
    </row>
    <row r="4542" spans="53:57" x14ac:dyDescent="0.25">
      <c r="BA4542" s="25" t="str">
        <f t="shared" ca="1" si="366"/>
        <v/>
      </c>
      <c r="BB4542" t="str">
        <f t="shared" ca="1" si="367"/>
        <v/>
      </c>
      <c r="BD4542" t="str">
        <f t="shared" ca="1" si="368"/>
        <v/>
      </c>
      <c r="BE4542" t="str">
        <f t="shared" ca="1" si="369"/>
        <v/>
      </c>
    </row>
    <row r="4543" spans="53:57" x14ac:dyDescent="0.25">
      <c r="BA4543" s="25" t="str">
        <f t="shared" ca="1" si="366"/>
        <v/>
      </c>
      <c r="BB4543" t="str">
        <f t="shared" ca="1" si="367"/>
        <v/>
      </c>
      <c r="BD4543" t="str">
        <f t="shared" ca="1" si="368"/>
        <v/>
      </c>
      <c r="BE4543" t="str">
        <f t="shared" ca="1" si="369"/>
        <v/>
      </c>
    </row>
    <row r="4544" spans="53:57" x14ac:dyDescent="0.25">
      <c r="BA4544" s="25" t="str">
        <f t="shared" ca="1" si="366"/>
        <v/>
      </c>
      <c r="BB4544" t="str">
        <f t="shared" ca="1" si="367"/>
        <v/>
      </c>
      <c r="BD4544" t="str">
        <f t="shared" ca="1" si="368"/>
        <v/>
      </c>
      <c r="BE4544" t="str">
        <f t="shared" ca="1" si="369"/>
        <v/>
      </c>
    </row>
    <row r="4545" spans="53:57" x14ac:dyDescent="0.25">
      <c r="BA4545" s="25" t="str">
        <f t="shared" ca="1" si="366"/>
        <v/>
      </c>
      <c r="BB4545" t="str">
        <f t="shared" ca="1" si="367"/>
        <v/>
      </c>
      <c r="BD4545" t="str">
        <f t="shared" ca="1" si="368"/>
        <v/>
      </c>
      <c r="BE4545" t="str">
        <f t="shared" ca="1" si="369"/>
        <v/>
      </c>
    </row>
    <row r="4546" spans="53:57" x14ac:dyDescent="0.25">
      <c r="BA4546" s="25" t="str">
        <f t="shared" ca="1" si="366"/>
        <v/>
      </c>
      <c r="BB4546" t="str">
        <f t="shared" ca="1" si="367"/>
        <v/>
      </c>
      <c r="BD4546" t="str">
        <f t="shared" ca="1" si="368"/>
        <v/>
      </c>
      <c r="BE4546" t="str">
        <f t="shared" ca="1" si="369"/>
        <v/>
      </c>
    </row>
    <row r="4547" spans="53:57" x14ac:dyDescent="0.25">
      <c r="BA4547" s="25" t="str">
        <f t="shared" ca="1" si="366"/>
        <v/>
      </c>
      <c r="BB4547" t="str">
        <f t="shared" ca="1" si="367"/>
        <v/>
      </c>
      <c r="BD4547" t="str">
        <f t="shared" ca="1" si="368"/>
        <v/>
      </c>
      <c r="BE4547" t="str">
        <f t="shared" ca="1" si="369"/>
        <v/>
      </c>
    </row>
    <row r="4548" spans="53:57" x14ac:dyDescent="0.25">
      <c r="BA4548" s="25" t="str">
        <f t="shared" ca="1" si="366"/>
        <v/>
      </c>
      <c r="BB4548" t="str">
        <f t="shared" ca="1" si="367"/>
        <v/>
      </c>
      <c r="BD4548" t="str">
        <f t="shared" ca="1" si="368"/>
        <v/>
      </c>
      <c r="BE4548" t="str">
        <f t="shared" ca="1" si="369"/>
        <v/>
      </c>
    </row>
    <row r="4549" spans="53:57" x14ac:dyDescent="0.25">
      <c r="BA4549" s="25" t="str">
        <f t="shared" ca="1" si="366"/>
        <v/>
      </c>
      <c r="BB4549" t="str">
        <f t="shared" ca="1" si="367"/>
        <v/>
      </c>
      <c r="BD4549" t="str">
        <f t="shared" ca="1" si="368"/>
        <v/>
      </c>
      <c r="BE4549" t="str">
        <f t="shared" ca="1" si="369"/>
        <v/>
      </c>
    </row>
    <row r="4550" spans="53:57" x14ac:dyDescent="0.25">
      <c r="BA4550" s="25" t="str">
        <f t="shared" ca="1" si="366"/>
        <v/>
      </c>
      <c r="BB4550" t="str">
        <f t="shared" ca="1" si="367"/>
        <v/>
      </c>
      <c r="BD4550" t="str">
        <f t="shared" ca="1" si="368"/>
        <v/>
      </c>
      <c r="BE4550" t="str">
        <f t="shared" ca="1" si="369"/>
        <v/>
      </c>
    </row>
    <row r="4551" spans="53:57" x14ac:dyDescent="0.25">
      <c r="BA4551" s="25" t="str">
        <f t="shared" ca="1" si="366"/>
        <v/>
      </c>
      <c r="BB4551" t="str">
        <f t="shared" ca="1" si="367"/>
        <v/>
      </c>
      <c r="BD4551" t="str">
        <f t="shared" ca="1" si="368"/>
        <v/>
      </c>
      <c r="BE4551" t="str">
        <f t="shared" ca="1" si="369"/>
        <v/>
      </c>
    </row>
    <row r="4552" spans="53:57" x14ac:dyDescent="0.25">
      <c r="BA4552" s="25" t="str">
        <f t="shared" ca="1" si="366"/>
        <v/>
      </c>
      <c r="BB4552" t="str">
        <f t="shared" ca="1" si="367"/>
        <v/>
      </c>
      <c r="BD4552" t="str">
        <f t="shared" ca="1" si="368"/>
        <v/>
      </c>
      <c r="BE4552" t="str">
        <f t="shared" ca="1" si="369"/>
        <v/>
      </c>
    </row>
    <row r="4553" spans="53:57" x14ac:dyDescent="0.25">
      <c r="BA4553" s="25" t="str">
        <f t="shared" ca="1" si="366"/>
        <v/>
      </c>
      <c r="BB4553" t="str">
        <f t="shared" ca="1" si="367"/>
        <v/>
      </c>
      <c r="BD4553" t="str">
        <f t="shared" ca="1" si="368"/>
        <v/>
      </c>
      <c r="BE4553" t="str">
        <f t="shared" ca="1" si="369"/>
        <v/>
      </c>
    </row>
    <row r="4554" spans="53:57" x14ac:dyDescent="0.25">
      <c r="BA4554" s="25" t="str">
        <f t="shared" ca="1" si="366"/>
        <v/>
      </c>
      <c r="BB4554" t="str">
        <f t="shared" ca="1" si="367"/>
        <v/>
      </c>
      <c r="BD4554" t="str">
        <f t="shared" ca="1" si="368"/>
        <v/>
      </c>
      <c r="BE4554" t="str">
        <f t="shared" ca="1" si="369"/>
        <v/>
      </c>
    </row>
    <row r="4555" spans="53:57" x14ac:dyDescent="0.25">
      <c r="BA4555" s="25" t="str">
        <f t="shared" ca="1" si="366"/>
        <v/>
      </c>
      <c r="BB4555" t="str">
        <f t="shared" ca="1" si="367"/>
        <v/>
      </c>
      <c r="BD4555" t="str">
        <f t="shared" ca="1" si="368"/>
        <v/>
      </c>
      <c r="BE4555" t="str">
        <f t="shared" ca="1" si="369"/>
        <v/>
      </c>
    </row>
    <row r="4556" spans="53:57" x14ac:dyDescent="0.25">
      <c r="BA4556" s="25" t="str">
        <f t="shared" ca="1" si="366"/>
        <v/>
      </c>
      <c r="BB4556" t="str">
        <f t="shared" ca="1" si="367"/>
        <v/>
      </c>
      <c r="BD4556" t="str">
        <f t="shared" ca="1" si="368"/>
        <v/>
      </c>
      <c r="BE4556" t="str">
        <f t="shared" ca="1" si="369"/>
        <v/>
      </c>
    </row>
    <row r="4557" spans="53:57" x14ac:dyDescent="0.25">
      <c r="BA4557" s="25" t="str">
        <f t="shared" ca="1" si="366"/>
        <v/>
      </c>
      <c r="BB4557" t="str">
        <f t="shared" ca="1" si="367"/>
        <v/>
      </c>
      <c r="BD4557" t="str">
        <f t="shared" ca="1" si="368"/>
        <v/>
      </c>
      <c r="BE4557" t="str">
        <f t="shared" ca="1" si="369"/>
        <v/>
      </c>
    </row>
    <row r="4558" spans="53:57" x14ac:dyDescent="0.25">
      <c r="BA4558" s="25" t="str">
        <f t="shared" ca="1" si="366"/>
        <v/>
      </c>
      <c r="BB4558" t="str">
        <f t="shared" ca="1" si="367"/>
        <v/>
      </c>
      <c r="BD4558" t="str">
        <f t="shared" ca="1" si="368"/>
        <v/>
      </c>
      <c r="BE4558" t="str">
        <f t="shared" ca="1" si="369"/>
        <v/>
      </c>
    </row>
    <row r="4559" spans="53:57" x14ac:dyDescent="0.25">
      <c r="BA4559" s="25" t="str">
        <f t="shared" ca="1" si="366"/>
        <v/>
      </c>
      <c r="BB4559" t="str">
        <f t="shared" ca="1" si="367"/>
        <v/>
      </c>
      <c r="BD4559" t="str">
        <f t="shared" ca="1" si="368"/>
        <v/>
      </c>
      <c r="BE4559" t="str">
        <f t="shared" ca="1" si="369"/>
        <v/>
      </c>
    </row>
    <row r="4560" spans="53:57" x14ac:dyDescent="0.25">
      <c r="BA4560" s="25" t="str">
        <f t="shared" ca="1" si="366"/>
        <v/>
      </c>
      <c r="BB4560" t="str">
        <f t="shared" ca="1" si="367"/>
        <v/>
      </c>
      <c r="BD4560" t="str">
        <f t="shared" ca="1" si="368"/>
        <v/>
      </c>
      <c r="BE4560" t="str">
        <f t="shared" ca="1" si="369"/>
        <v/>
      </c>
    </row>
    <row r="4561" spans="53:57" x14ac:dyDescent="0.25">
      <c r="BA4561" s="25" t="str">
        <f t="shared" ca="1" si="366"/>
        <v/>
      </c>
      <c r="BB4561" t="str">
        <f t="shared" ca="1" si="367"/>
        <v/>
      </c>
      <c r="BD4561" t="str">
        <f t="shared" ca="1" si="368"/>
        <v/>
      </c>
      <c r="BE4561" t="str">
        <f t="shared" ca="1" si="369"/>
        <v/>
      </c>
    </row>
    <row r="4562" spans="53:57" x14ac:dyDescent="0.25">
      <c r="BA4562" s="25" t="str">
        <f t="shared" ca="1" si="366"/>
        <v/>
      </c>
      <c r="BB4562" t="str">
        <f t="shared" ca="1" si="367"/>
        <v/>
      </c>
      <c r="BD4562" t="str">
        <f t="shared" ca="1" si="368"/>
        <v/>
      </c>
      <c r="BE4562" t="str">
        <f t="shared" ca="1" si="369"/>
        <v/>
      </c>
    </row>
    <row r="4563" spans="53:57" x14ac:dyDescent="0.25">
      <c r="BA4563" s="25" t="str">
        <f t="shared" ca="1" si="366"/>
        <v/>
      </c>
      <c r="BB4563" t="str">
        <f t="shared" ca="1" si="367"/>
        <v/>
      </c>
      <c r="BD4563" t="str">
        <f t="shared" ca="1" si="368"/>
        <v/>
      </c>
      <c r="BE4563" t="str">
        <f t="shared" ca="1" si="369"/>
        <v/>
      </c>
    </row>
    <row r="4564" spans="53:57" x14ac:dyDescent="0.25">
      <c r="BA4564" s="25" t="str">
        <f t="shared" ca="1" si="366"/>
        <v/>
      </c>
      <c r="BB4564" t="str">
        <f t="shared" ca="1" si="367"/>
        <v/>
      </c>
      <c r="BD4564" t="str">
        <f t="shared" ca="1" si="368"/>
        <v/>
      </c>
      <c r="BE4564" t="str">
        <f t="shared" ca="1" si="369"/>
        <v/>
      </c>
    </row>
    <row r="4565" spans="53:57" x14ac:dyDescent="0.25">
      <c r="BA4565" s="25" t="str">
        <f t="shared" ca="1" si="366"/>
        <v/>
      </c>
      <c r="BB4565" t="str">
        <f t="shared" ca="1" si="367"/>
        <v/>
      </c>
      <c r="BD4565" t="str">
        <f t="shared" ca="1" si="368"/>
        <v/>
      </c>
      <c r="BE4565" t="str">
        <f t="shared" ca="1" si="369"/>
        <v/>
      </c>
    </row>
    <row r="4566" spans="53:57" x14ac:dyDescent="0.25">
      <c r="BA4566" s="25" t="str">
        <f t="shared" ca="1" si="366"/>
        <v/>
      </c>
      <c r="BB4566" t="str">
        <f t="shared" ca="1" si="367"/>
        <v/>
      </c>
      <c r="BD4566" t="str">
        <f t="shared" ca="1" si="368"/>
        <v/>
      </c>
      <c r="BE4566" t="str">
        <f t="shared" ca="1" si="369"/>
        <v/>
      </c>
    </row>
    <row r="4567" spans="53:57" x14ac:dyDescent="0.25">
      <c r="BA4567" s="25" t="str">
        <f t="shared" ca="1" si="366"/>
        <v/>
      </c>
      <c r="BB4567" t="str">
        <f t="shared" ca="1" si="367"/>
        <v/>
      </c>
      <c r="BD4567" t="str">
        <f t="shared" ca="1" si="368"/>
        <v/>
      </c>
      <c r="BE4567" t="str">
        <f t="shared" ca="1" si="369"/>
        <v/>
      </c>
    </row>
    <row r="4568" spans="53:57" x14ac:dyDescent="0.25">
      <c r="BA4568" s="25" t="str">
        <f t="shared" ca="1" si="366"/>
        <v/>
      </c>
      <c r="BB4568" t="str">
        <f t="shared" ca="1" si="367"/>
        <v/>
      </c>
      <c r="BD4568" t="str">
        <f t="shared" ca="1" si="368"/>
        <v/>
      </c>
      <c r="BE4568" t="str">
        <f t="shared" ca="1" si="369"/>
        <v/>
      </c>
    </row>
    <row r="4569" spans="53:57" x14ac:dyDescent="0.25">
      <c r="BA4569" s="25" t="str">
        <f t="shared" ca="1" si="366"/>
        <v/>
      </c>
      <c r="BB4569" t="str">
        <f t="shared" ca="1" si="367"/>
        <v/>
      </c>
      <c r="BD4569" t="str">
        <f t="shared" ca="1" si="368"/>
        <v/>
      </c>
      <c r="BE4569" t="str">
        <f t="shared" ca="1" si="369"/>
        <v/>
      </c>
    </row>
    <row r="4570" spans="53:57" x14ac:dyDescent="0.25">
      <c r="BA4570" s="25" t="str">
        <f t="shared" ca="1" si="366"/>
        <v/>
      </c>
      <c r="BB4570" t="str">
        <f t="shared" ca="1" si="367"/>
        <v/>
      </c>
      <c r="BD4570" t="str">
        <f t="shared" ca="1" si="368"/>
        <v/>
      </c>
      <c r="BE4570" t="str">
        <f t="shared" ca="1" si="369"/>
        <v/>
      </c>
    </row>
    <row r="4571" spans="53:57" x14ac:dyDescent="0.25">
      <c r="BA4571" s="25" t="str">
        <f t="shared" ca="1" si="366"/>
        <v/>
      </c>
      <c r="BB4571" t="str">
        <f t="shared" ca="1" si="367"/>
        <v/>
      </c>
      <c r="BD4571" t="str">
        <f t="shared" ca="1" si="368"/>
        <v/>
      </c>
      <c r="BE4571" t="str">
        <f t="shared" ca="1" si="369"/>
        <v/>
      </c>
    </row>
    <row r="4572" spans="53:57" x14ac:dyDescent="0.25">
      <c r="BA4572" s="25" t="str">
        <f t="shared" ca="1" si="366"/>
        <v/>
      </c>
      <c r="BB4572" t="str">
        <f t="shared" ca="1" si="367"/>
        <v/>
      </c>
      <c r="BD4572" t="str">
        <f t="shared" ca="1" si="368"/>
        <v/>
      </c>
      <c r="BE4572" t="str">
        <f t="shared" ca="1" si="369"/>
        <v/>
      </c>
    </row>
    <row r="4573" spans="53:57" x14ac:dyDescent="0.25">
      <c r="BA4573" s="25" t="str">
        <f t="shared" ca="1" si="366"/>
        <v/>
      </c>
      <c r="BB4573" t="str">
        <f t="shared" ca="1" si="367"/>
        <v/>
      </c>
      <c r="BD4573" t="str">
        <f t="shared" ca="1" si="368"/>
        <v/>
      </c>
      <c r="BE4573" t="str">
        <f t="shared" ca="1" si="369"/>
        <v/>
      </c>
    </row>
    <row r="4574" spans="53:57" x14ac:dyDescent="0.25">
      <c r="BA4574" s="25" t="str">
        <f t="shared" ca="1" si="366"/>
        <v/>
      </c>
      <c r="BB4574" t="str">
        <f t="shared" ca="1" si="367"/>
        <v/>
      </c>
      <c r="BD4574" t="str">
        <f t="shared" ca="1" si="368"/>
        <v/>
      </c>
      <c r="BE4574" t="str">
        <f t="shared" ca="1" si="369"/>
        <v/>
      </c>
    </row>
    <row r="4575" spans="53:57" x14ac:dyDescent="0.25">
      <c r="BA4575" s="25" t="str">
        <f t="shared" ca="1" si="366"/>
        <v/>
      </c>
      <c r="BB4575" t="str">
        <f t="shared" ca="1" si="367"/>
        <v/>
      </c>
      <c r="BD4575" t="str">
        <f t="shared" ca="1" si="368"/>
        <v/>
      </c>
      <c r="BE4575" t="str">
        <f t="shared" ca="1" si="369"/>
        <v/>
      </c>
    </row>
    <row r="4576" spans="53:57" x14ac:dyDescent="0.25">
      <c r="BA4576" s="25" t="str">
        <f t="shared" ca="1" si="366"/>
        <v/>
      </c>
      <c r="BB4576" t="str">
        <f t="shared" ca="1" si="367"/>
        <v/>
      </c>
      <c r="BD4576" t="str">
        <f t="shared" ca="1" si="368"/>
        <v/>
      </c>
      <c r="BE4576" t="str">
        <f t="shared" ca="1" si="369"/>
        <v/>
      </c>
    </row>
    <row r="4577" spans="53:57" x14ac:dyDescent="0.25">
      <c r="BA4577" s="25" t="str">
        <f t="shared" ref="BA4577:BA4640" ca="1" si="370">IF($AR579 &gt;= $L$45, $AR579, "")</f>
        <v/>
      </c>
      <c r="BB4577" t="str">
        <f t="shared" ref="BB4577:BB4640" ca="1" si="371">IF(BA4577&lt;&gt;"", $AS579, "")</f>
        <v/>
      </c>
      <c r="BD4577" t="str">
        <f t="shared" ca="1" si="368"/>
        <v/>
      </c>
      <c r="BE4577" t="str">
        <f t="shared" ca="1" si="369"/>
        <v/>
      </c>
    </row>
    <row r="4578" spans="53:57" x14ac:dyDescent="0.25">
      <c r="BA4578" s="25" t="str">
        <f t="shared" ca="1" si="370"/>
        <v/>
      </c>
      <c r="BB4578" t="str">
        <f t="shared" ca="1" si="371"/>
        <v/>
      </c>
      <c r="BD4578" t="str">
        <f t="shared" ref="BD4578:BD4641" ca="1" si="372">IF($AU580 &gt;= $AF$45, $AU580, "")</f>
        <v/>
      </c>
      <c r="BE4578" t="str">
        <f t="shared" ref="BE4578:BE4641" ca="1" si="373">IF(BD4578&lt;&gt;"", $AV580, "")</f>
        <v/>
      </c>
    </row>
    <row r="4579" spans="53:57" x14ac:dyDescent="0.25">
      <c r="BA4579" s="25" t="str">
        <f t="shared" ca="1" si="370"/>
        <v/>
      </c>
      <c r="BB4579" t="str">
        <f t="shared" ca="1" si="371"/>
        <v/>
      </c>
      <c r="BD4579" t="str">
        <f t="shared" ca="1" si="372"/>
        <v/>
      </c>
      <c r="BE4579" t="str">
        <f t="shared" ca="1" si="373"/>
        <v/>
      </c>
    </row>
    <row r="4580" spans="53:57" x14ac:dyDescent="0.25">
      <c r="BA4580" s="25" t="str">
        <f t="shared" ca="1" si="370"/>
        <v/>
      </c>
      <c r="BB4580" t="str">
        <f t="shared" ca="1" si="371"/>
        <v/>
      </c>
      <c r="BD4580" t="str">
        <f t="shared" ca="1" si="372"/>
        <v/>
      </c>
      <c r="BE4580" t="str">
        <f t="shared" ca="1" si="373"/>
        <v/>
      </c>
    </row>
    <row r="4581" spans="53:57" x14ac:dyDescent="0.25">
      <c r="BA4581" s="25" t="str">
        <f t="shared" ca="1" si="370"/>
        <v/>
      </c>
      <c r="BB4581" t="str">
        <f t="shared" ca="1" si="371"/>
        <v/>
      </c>
      <c r="BD4581" t="str">
        <f t="shared" ca="1" si="372"/>
        <v/>
      </c>
      <c r="BE4581" t="str">
        <f t="shared" ca="1" si="373"/>
        <v/>
      </c>
    </row>
    <row r="4582" spans="53:57" x14ac:dyDescent="0.25">
      <c r="BA4582" s="25" t="str">
        <f t="shared" ca="1" si="370"/>
        <v/>
      </c>
      <c r="BB4582" t="str">
        <f t="shared" ca="1" si="371"/>
        <v/>
      </c>
      <c r="BD4582" t="str">
        <f t="shared" ca="1" si="372"/>
        <v/>
      </c>
      <c r="BE4582" t="str">
        <f t="shared" ca="1" si="373"/>
        <v/>
      </c>
    </row>
    <row r="4583" spans="53:57" x14ac:dyDescent="0.25">
      <c r="BA4583" s="25" t="str">
        <f t="shared" ca="1" si="370"/>
        <v/>
      </c>
      <c r="BB4583" t="str">
        <f t="shared" ca="1" si="371"/>
        <v/>
      </c>
      <c r="BD4583" t="str">
        <f t="shared" ca="1" si="372"/>
        <v/>
      </c>
      <c r="BE4583" t="str">
        <f t="shared" ca="1" si="373"/>
        <v/>
      </c>
    </row>
    <row r="4584" spans="53:57" x14ac:dyDescent="0.25">
      <c r="BA4584" s="25" t="str">
        <f t="shared" ca="1" si="370"/>
        <v/>
      </c>
      <c r="BB4584" t="str">
        <f t="shared" ca="1" si="371"/>
        <v/>
      </c>
      <c r="BD4584" t="str">
        <f t="shared" ca="1" si="372"/>
        <v/>
      </c>
      <c r="BE4584" t="str">
        <f t="shared" ca="1" si="373"/>
        <v/>
      </c>
    </row>
    <row r="4585" spans="53:57" x14ac:dyDescent="0.25">
      <c r="BA4585" s="25" t="str">
        <f t="shared" ca="1" si="370"/>
        <v/>
      </c>
      <c r="BB4585" t="str">
        <f t="shared" ca="1" si="371"/>
        <v/>
      </c>
      <c r="BD4585" t="str">
        <f t="shared" ca="1" si="372"/>
        <v/>
      </c>
      <c r="BE4585" t="str">
        <f t="shared" ca="1" si="373"/>
        <v/>
      </c>
    </row>
    <row r="4586" spans="53:57" x14ac:dyDescent="0.25">
      <c r="BA4586" s="25" t="str">
        <f t="shared" ca="1" si="370"/>
        <v/>
      </c>
      <c r="BB4586" t="str">
        <f t="shared" ca="1" si="371"/>
        <v/>
      </c>
      <c r="BD4586" t="str">
        <f t="shared" ca="1" si="372"/>
        <v/>
      </c>
      <c r="BE4586" t="str">
        <f t="shared" ca="1" si="373"/>
        <v/>
      </c>
    </row>
    <row r="4587" spans="53:57" x14ac:dyDescent="0.25">
      <c r="BA4587" s="25" t="str">
        <f t="shared" ca="1" si="370"/>
        <v/>
      </c>
      <c r="BB4587" t="str">
        <f t="shared" ca="1" si="371"/>
        <v/>
      </c>
      <c r="BD4587" t="str">
        <f t="shared" ca="1" si="372"/>
        <v/>
      </c>
      <c r="BE4587" t="str">
        <f t="shared" ca="1" si="373"/>
        <v/>
      </c>
    </row>
    <row r="4588" spans="53:57" x14ac:dyDescent="0.25">
      <c r="BA4588" s="25" t="str">
        <f t="shared" ca="1" si="370"/>
        <v/>
      </c>
      <c r="BB4588" t="str">
        <f t="shared" ca="1" si="371"/>
        <v/>
      </c>
      <c r="BD4588" t="str">
        <f t="shared" ca="1" si="372"/>
        <v/>
      </c>
      <c r="BE4588" t="str">
        <f t="shared" ca="1" si="373"/>
        <v/>
      </c>
    </row>
    <row r="4589" spans="53:57" x14ac:dyDescent="0.25">
      <c r="BA4589" s="25" t="str">
        <f t="shared" ca="1" si="370"/>
        <v/>
      </c>
      <c r="BB4589" t="str">
        <f t="shared" ca="1" si="371"/>
        <v/>
      </c>
      <c r="BD4589" t="str">
        <f t="shared" ca="1" si="372"/>
        <v/>
      </c>
      <c r="BE4589" t="str">
        <f t="shared" ca="1" si="373"/>
        <v/>
      </c>
    </row>
    <row r="4590" spans="53:57" x14ac:dyDescent="0.25">
      <c r="BA4590" s="25" t="str">
        <f t="shared" ca="1" si="370"/>
        <v/>
      </c>
      <c r="BB4590" t="str">
        <f t="shared" ca="1" si="371"/>
        <v/>
      </c>
      <c r="BD4590" t="str">
        <f t="shared" ca="1" si="372"/>
        <v/>
      </c>
      <c r="BE4590" t="str">
        <f t="shared" ca="1" si="373"/>
        <v/>
      </c>
    </row>
    <row r="4591" spans="53:57" x14ac:dyDescent="0.25">
      <c r="BA4591" s="25" t="str">
        <f t="shared" ca="1" si="370"/>
        <v/>
      </c>
      <c r="BB4591" t="str">
        <f t="shared" ca="1" si="371"/>
        <v/>
      </c>
      <c r="BD4591" t="str">
        <f t="shared" ca="1" si="372"/>
        <v/>
      </c>
      <c r="BE4591" t="str">
        <f t="shared" ca="1" si="373"/>
        <v/>
      </c>
    </row>
    <row r="4592" spans="53:57" x14ac:dyDescent="0.25">
      <c r="BA4592" s="25" t="str">
        <f t="shared" ca="1" si="370"/>
        <v/>
      </c>
      <c r="BB4592" t="str">
        <f t="shared" ca="1" si="371"/>
        <v/>
      </c>
      <c r="BD4592" t="str">
        <f t="shared" ca="1" si="372"/>
        <v/>
      </c>
      <c r="BE4592" t="str">
        <f t="shared" ca="1" si="373"/>
        <v/>
      </c>
    </row>
    <row r="4593" spans="53:57" x14ac:dyDescent="0.25">
      <c r="BA4593" s="25" t="str">
        <f t="shared" ca="1" si="370"/>
        <v/>
      </c>
      <c r="BB4593" t="str">
        <f t="shared" ca="1" si="371"/>
        <v/>
      </c>
      <c r="BD4593" t="str">
        <f t="shared" ca="1" si="372"/>
        <v/>
      </c>
      <c r="BE4593" t="str">
        <f t="shared" ca="1" si="373"/>
        <v/>
      </c>
    </row>
    <row r="4594" spans="53:57" x14ac:dyDescent="0.25">
      <c r="BA4594" s="25" t="str">
        <f t="shared" ca="1" si="370"/>
        <v/>
      </c>
      <c r="BB4594" t="str">
        <f t="shared" ca="1" si="371"/>
        <v/>
      </c>
      <c r="BD4594" t="str">
        <f t="shared" ca="1" si="372"/>
        <v/>
      </c>
      <c r="BE4594" t="str">
        <f t="shared" ca="1" si="373"/>
        <v/>
      </c>
    </row>
    <row r="4595" spans="53:57" x14ac:dyDescent="0.25">
      <c r="BA4595" s="25" t="str">
        <f t="shared" ca="1" si="370"/>
        <v/>
      </c>
      <c r="BB4595" t="str">
        <f t="shared" ca="1" si="371"/>
        <v/>
      </c>
      <c r="BD4595" t="str">
        <f t="shared" ca="1" si="372"/>
        <v/>
      </c>
      <c r="BE4595" t="str">
        <f t="shared" ca="1" si="373"/>
        <v/>
      </c>
    </row>
    <row r="4596" spans="53:57" x14ac:dyDescent="0.25">
      <c r="BA4596" s="25" t="str">
        <f t="shared" ca="1" si="370"/>
        <v/>
      </c>
      <c r="BB4596" t="str">
        <f t="shared" ca="1" si="371"/>
        <v/>
      </c>
      <c r="BD4596" t="str">
        <f t="shared" ca="1" si="372"/>
        <v/>
      </c>
      <c r="BE4596" t="str">
        <f t="shared" ca="1" si="373"/>
        <v/>
      </c>
    </row>
    <row r="4597" spans="53:57" x14ac:dyDescent="0.25">
      <c r="BA4597" s="25" t="str">
        <f t="shared" ca="1" si="370"/>
        <v/>
      </c>
      <c r="BB4597" t="str">
        <f t="shared" ca="1" si="371"/>
        <v/>
      </c>
      <c r="BD4597" t="str">
        <f t="shared" ca="1" si="372"/>
        <v/>
      </c>
      <c r="BE4597" t="str">
        <f t="shared" ca="1" si="373"/>
        <v/>
      </c>
    </row>
    <row r="4598" spans="53:57" x14ac:dyDescent="0.25">
      <c r="BA4598" s="25" t="str">
        <f t="shared" ca="1" si="370"/>
        <v/>
      </c>
      <c r="BB4598" t="str">
        <f t="shared" ca="1" si="371"/>
        <v/>
      </c>
      <c r="BD4598" t="str">
        <f t="shared" ca="1" si="372"/>
        <v/>
      </c>
      <c r="BE4598" t="str">
        <f t="shared" ca="1" si="373"/>
        <v/>
      </c>
    </row>
    <row r="4599" spans="53:57" x14ac:dyDescent="0.25">
      <c r="BA4599" s="25" t="str">
        <f t="shared" ca="1" si="370"/>
        <v/>
      </c>
      <c r="BB4599" t="str">
        <f t="shared" ca="1" si="371"/>
        <v/>
      </c>
      <c r="BD4599" t="str">
        <f t="shared" ca="1" si="372"/>
        <v/>
      </c>
      <c r="BE4599" t="str">
        <f t="shared" ca="1" si="373"/>
        <v/>
      </c>
    </row>
    <row r="4600" spans="53:57" x14ac:dyDescent="0.25">
      <c r="BA4600" s="25" t="str">
        <f t="shared" ca="1" si="370"/>
        <v/>
      </c>
      <c r="BB4600" t="str">
        <f t="shared" ca="1" si="371"/>
        <v/>
      </c>
      <c r="BD4600" t="str">
        <f t="shared" ca="1" si="372"/>
        <v/>
      </c>
      <c r="BE4600" t="str">
        <f t="shared" ca="1" si="373"/>
        <v/>
      </c>
    </row>
    <row r="4601" spans="53:57" x14ac:dyDescent="0.25">
      <c r="BA4601" s="25" t="str">
        <f t="shared" ca="1" si="370"/>
        <v/>
      </c>
      <c r="BB4601" t="str">
        <f t="shared" ca="1" si="371"/>
        <v/>
      </c>
      <c r="BD4601" t="str">
        <f t="shared" ca="1" si="372"/>
        <v/>
      </c>
      <c r="BE4601" t="str">
        <f t="shared" ca="1" si="373"/>
        <v/>
      </c>
    </row>
    <row r="4602" spans="53:57" x14ac:dyDescent="0.25">
      <c r="BA4602" s="25" t="str">
        <f t="shared" ca="1" si="370"/>
        <v/>
      </c>
      <c r="BB4602" t="str">
        <f t="shared" ca="1" si="371"/>
        <v/>
      </c>
      <c r="BD4602" t="str">
        <f t="shared" ca="1" si="372"/>
        <v/>
      </c>
      <c r="BE4602" t="str">
        <f t="shared" ca="1" si="373"/>
        <v/>
      </c>
    </row>
    <row r="4603" spans="53:57" x14ac:dyDescent="0.25">
      <c r="BA4603" s="25" t="str">
        <f t="shared" ca="1" si="370"/>
        <v/>
      </c>
      <c r="BB4603" t="str">
        <f t="shared" ca="1" si="371"/>
        <v/>
      </c>
      <c r="BD4603" t="str">
        <f t="shared" ca="1" si="372"/>
        <v/>
      </c>
      <c r="BE4603" t="str">
        <f t="shared" ca="1" si="373"/>
        <v/>
      </c>
    </row>
    <row r="4604" spans="53:57" x14ac:dyDescent="0.25">
      <c r="BA4604" s="25" t="str">
        <f t="shared" ca="1" si="370"/>
        <v/>
      </c>
      <c r="BB4604" t="str">
        <f t="shared" ca="1" si="371"/>
        <v/>
      </c>
      <c r="BD4604" t="str">
        <f t="shared" ca="1" si="372"/>
        <v/>
      </c>
      <c r="BE4604" t="str">
        <f t="shared" ca="1" si="373"/>
        <v/>
      </c>
    </row>
    <row r="4605" spans="53:57" x14ac:dyDescent="0.25">
      <c r="BA4605" s="25" t="str">
        <f t="shared" ca="1" si="370"/>
        <v/>
      </c>
      <c r="BB4605" t="str">
        <f t="shared" ca="1" si="371"/>
        <v/>
      </c>
      <c r="BD4605" t="str">
        <f t="shared" ca="1" si="372"/>
        <v/>
      </c>
      <c r="BE4605" t="str">
        <f t="shared" ca="1" si="373"/>
        <v/>
      </c>
    </row>
    <row r="4606" spans="53:57" x14ac:dyDescent="0.25">
      <c r="BA4606" s="25" t="str">
        <f t="shared" ca="1" si="370"/>
        <v/>
      </c>
      <c r="BB4606" t="str">
        <f t="shared" ca="1" si="371"/>
        <v/>
      </c>
      <c r="BD4606" t="str">
        <f t="shared" ca="1" si="372"/>
        <v/>
      </c>
      <c r="BE4606" t="str">
        <f t="shared" ca="1" si="373"/>
        <v/>
      </c>
    </row>
    <row r="4607" spans="53:57" x14ac:dyDescent="0.25">
      <c r="BA4607" s="25" t="str">
        <f t="shared" ca="1" si="370"/>
        <v/>
      </c>
      <c r="BB4607" t="str">
        <f t="shared" ca="1" si="371"/>
        <v/>
      </c>
      <c r="BD4607" t="str">
        <f t="shared" ca="1" si="372"/>
        <v/>
      </c>
      <c r="BE4607" t="str">
        <f t="shared" ca="1" si="373"/>
        <v/>
      </c>
    </row>
    <row r="4608" spans="53:57" x14ac:dyDescent="0.25">
      <c r="BA4608" s="25" t="str">
        <f t="shared" ca="1" si="370"/>
        <v/>
      </c>
      <c r="BB4608" t="str">
        <f t="shared" ca="1" si="371"/>
        <v/>
      </c>
      <c r="BD4608" t="str">
        <f t="shared" ca="1" si="372"/>
        <v/>
      </c>
      <c r="BE4608" t="str">
        <f t="shared" ca="1" si="373"/>
        <v/>
      </c>
    </row>
    <row r="4609" spans="53:57" x14ac:dyDescent="0.25">
      <c r="BA4609" s="25" t="str">
        <f t="shared" ca="1" si="370"/>
        <v/>
      </c>
      <c r="BB4609" t="str">
        <f t="shared" ca="1" si="371"/>
        <v/>
      </c>
      <c r="BD4609" t="str">
        <f t="shared" ca="1" si="372"/>
        <v/>
      </c>
      <c r="BE4609" t="str">
        <f t="shared" ca="1" si="373"/>
        <v/>
      </c>
    </row>
    <row r="4610" spans="53:57" x14ac:dyDescent="0.25">
      <c r="BA4610" s="25" t="str">
        <f t="shared" ca="1" si="370"/>
        <v/>
      </c>
      <c r="BB4610" t="str">
        <f t="shared" ca="1" si="371"/>
        <v/>
      </c>
      <c r="BD4610" t="str">
        <f t="shared" ca="1" si="372"/>
        <v/>
      </c>
      <c r="BE4610" t="str">
        <f t="shared" ca="1" si="373"/>
        <v/>
      </c>
    </row>
    <row r="4611" spans="53:57" x14ac:dyDescent="0.25">
      <c r="BA4611" s="25" t="str">
        <f t="shared" ca="1" si="370"/>
        <v/>
      </c>
      <c r="BB4611" t="str">
        <f t="shared" ca="1" si="371"/>
        <v/>
      </c>
      <c r="BD4611" t="str">
        <f t="shared" ca="1" si="372"/>
        <v/>
      </c>
      <c r="BE4611" t="str">
        <f t="shared" ca="1" si="373"/>
        <v/>
      </c>
    </row>
    <row r="4612" spans="53:57" x14ac:dyDescent="0.25">
      <c r="BA4612" s="25" t="str">
        <f t="shared" ca="1" si="370"/>
        <v/>
      </c>
      <c r="BB4612" t="str">
        <f t="shared" ca="1" si="371"/>
        <v/>
      </c>
      <c r="BD4612" t="str">
        <f t="shared" ca="1" si="372"/>
        <v/>
      </c>
      <c r="BE4612" t="str">
        <f t="shared" ca="1" si="373"/>
        <v/>
      </c>
    </row>
    <row r="4613" spans="53:57" x14ac:dyDescent="0.25">
      <c r="BA4613" s="25" t="str">
        <f t="shared" ca="1" si="370"/>
        <v/>
      </c>
      <c r="BB4613" t="str">
        <f t="shared" ca="1" si="371"/>
        <v/>
      </c>
      <c r="BD4613" t="str">
        <f t="shared" ca="1" si="372"/>
        <v/>
      </c>
      <c r="BE4613" t="str">
        <f t="shared" ca="1" si="373"/>
        <v/>
      </c>
    </row>
    <row r="4614" spans="53:57" x14ac:dyDescent="0.25">
      <c r="BA4614" s="25" t="str">
        <f t="shared" ca="1" si="370"/>
        <v/>
      </c>
      <c r="BB4614" t="str">
        <f t="shared" ca="1" si="371"/>
        <v/>
      </c>
      <c r="BD4614" t="str">
        <f t="shared" ca="1" si="372"/>
        <v/>
      </c>
      <c r="BE4614" t="str">
        <f t="shared" ca="1" si="373"/>
        <v/>
      </c>
    </row>
    <row r="4615" spans="53:57" x14ac:dyDescent="0.25">
      <c r="BA4615" s="25" t="str">
        <f t="shared" ca="1" si="370"/>
        <v/>
      </c>
      <c r="BB4615" t="str">
        <f t="shared" ca="1" si="371"/>
        <v/>
      </c>
      <c r="BD4615" t="str">
        <f t="shared" ca="1" si="372"/>
        <v/>
      </c>
      <c r="BE4615" t="str">
        <f t="shared" ca="1" si="373"/>
        <v/>
      </c>
    </row>
    <row r="4616" spans="53:57" x14ac:dyDescent="0.25">
      <c r="BA4616" s="25" t="str">
        <f t="shared" ca="1" si="370"/>
        <v/>
      </c>
      <c r="BB4616" t="str">
        <f t="shared" ca="1" si="371"/>
        <v/>
      </c>
      <c r="BD4616" t="str">
        <f t="shared" ca="1" si="372"/>
        <v/>
      </c>
      <c r="BE4616" t="str">
        <f t="shared" ca="1" si="373"/>
        <v/>
      </c>
    </row>
    <row r="4617" spans="53:57" x14ac:dyDescent="0.25">
      <c r="BA4617" s="25" t="str">
        <f t="shared" ca="1" si="370"/>
        <v/>
      </c>
      <c r="BB4617" t="str">
        <f t="shared" ca="1" si="371"/>
        <v/>
      </c>
      <c r="BD4617" t="str">
        <f t="shared" ca="1" si="372"/>
        <v/>
      </c>
      <c r="BE4617" t="str">
        <f t="shared" ca="1" si="373"/>
        <v/>
      </c>
    </row>
    <row r="4618" spans="53:57" x14ac:dyDescent="0.25">
      <c r="BA4618" s="25" t="str">
        <f t="shared" ca="1" si="370"/>
        <v/>
      </c>
      <c r="BB4618" t="str">
        <f t="shared" ca="1" si="371"/>
        <v/>
      </c>
      <c r="BD4618" t="str">
        <f t="shared" ca="1" si="372"/>
        <v/>
      </c>
      <c r="BE4618" t="str">
        <f t="shared" ca="1" si="373"/>
        <v/>
      </c>
    </row>
    <row r="4619" spans="53:57" x14ac:dyDescent="0.25">
      <c r="BA4619" s="25" t="str">
        <f t="shared" ca="1" si="370"/>
        <v/>
      </c>
      <c r="BB4619" t="str">
        <f t="shared" ca="1" si="371"/>
        <v/>
      </c>
      <c r="BD4619" t="str">
        <f t="shared" ca="1" si="372"/>
        <v/>
      </c>
      <c r="BE4619" t="str">
        <f t="shared" ca="1" si="373"/>
        <v/>
      </c>
    </row>
    <row r="4620" spans="53:57" x14ac:dyDescent="0.25">
      <c r="BA4620" s="25" t="str">
        <f t="shared" ca="1" si="370"/>
        <v/>
      </c>
      <c r="BB4620" t="str">
        <f t="shared" ca="1" si="371"/>
        <v/>
      </c>
      <c r="BD4620" t="str">
        <f t="shared" ca="1" si="372"/>
        <v/>
      </c>
      <c r="BE4620" t="str">
        <f t="shared" ca="1" si="373"/>
        <v/>
      </c>
    </row>
    <row r="4621" spans="53:57" x14ac:dyDescent="0.25">
      <c r="BA4621" s="25" t="str">
        <f t="shared" ca="1" si="370"/>
        <v/>
      </c>
      <c r="BB4621" t="str">
        <f t="shared" ca="1" si="371"/>
        <v/>
      </c>
      <c r="BD4621" t="str">
        <f t="shared" ca="1" si="372"/>
        <v/>
      </c>
      <c r="BE4621" t="str">
        <f t="shared" ca="1" si="373"/>
        <v/>
      </c>
    </row>
    <row r="4622" spans="53:57" x14ac:dyDescent="0.25">
      <c r="BA4622" s="25" t="str">
        <f t="shared" ca="1" si="370"/>
        <v/>
      </c>
      <c r="BB4622" t="str">
        <f t="shared" ca="1" si="371"/>
        <v/>
      </c>
      <c r="BD4622" t="str">
        <f t="shared" ca="1" si="372"/>
        <v/>
      </c>
      <c r="BE4622" t="str">
        <f t="shared" ca="1" si="373"/>
        <v/>
      </c>
    </row>
    <row r="4623" spans="53:57" x14ac:dyDescent="0.25">
      <c r="BA4623" s="25" t="str">
        <f t="shared" ca="1" si="370"/>
        <v/>
      </c>
      <c r="BB4623" t="str">
        <f t="shared" ca="1" si="371"/>
        <v/>
      </c>
      <c r="BD4623" t="str">
        <f t="shared" ca="1" si="372"/>
        <v/>
      </c>
      <c r="BE4623" t="str">
        <f t="shared" ca="1" si="373"/>
        <v/>
      </c>
    </row>
    <row r="4624" spans="53:57" x14ac:dyDescent="0.25">
      <c r="BA4624" s="25" t="str">
        <f t="shared" ca="1" si="370"/>
        <v/>
      </c>
      <c r="BB4624" t="str">
        <f t="shared" ca="1" si="371"/>
        <v/>
      </c>
      <c r="BD4624" t="str">
        <f t="shared" ca="1" si="372"/>
        <v/>
      </c>
      <c r="BE4624" t="str">
        <f t="shared" ca="1" si="373"/>
        <v/>
      </c>
    </row>
    <row r="4625" spans="53:57" x14ac:dyDescent="0.25">
      <c r="BA4625" s="25" t="str">
        <f t="shared" ca="1" si="370"/>
        <v/>
      </c>
      <c r="BB4625" t="str">
        <f t="shared" ca="1" si="371"/>
        <v/>
      </c>
      <c r="BD4625" t="str">
        <f t="shared" ca="1" si="372"/>
        <v/>
      </c>
      <c r="BE4625" t="str">
        <f t="shared" ca="1" si="373"/>
        <v/>
      </c>
    </row>
    <row r="4626" spans="53:57" x14ac:dyDescent="0.25">
      <c r="BA4626" s="25" t="str">
        <f t="shared" ca="1" si="370"/>
        <v/>
      </c>
      <c r="BB4626" t="str">
        <f t="shared" ca="1" si="371"/>
        <v/>
      </c>
      <c r="BD4626" t="str">
        <f t="shared" ca="1" si="372"/>
        <v/>
      </c>
      <c r="BE4626" t="str">
        <f t="shared" ca="1" si="373"/>
        <v/>
      </c>
    </row>
    <row r="4627" spans="53:57" x14ac:dyDescent="0.25">
      <c r="BA4627" s="25" t="str">
        <f t="shared" ca="1" si="370"/>
        <v/>
      </c>
      <c r="BB4627" t="str">
        <f t="shared" ca="1" si="371"/>
        <v/>
      </c>
      <c r="BD4627" t="str">
        <f t="shared" ca="1" si="372"/>
        <v/>
      </c>
      <c r="BE4627" t="str">
        <f t="shared" ca="1" si="373"/>
        <v/>
      </c>
    </row>
    <row r="4628" spans="53:57" x14ac:dyDescent="0.25">
      <c r="BA4628" s="25" t="str">
        <f t="shared" ca="1" si="370"/>
        <v/>
      </c>
      <c r="BB4628" t="str">
        <f t="shared" ca="1" si="371"/>
        <v/>
      </c>
      <c r="BD4628" t="str">
        <f t="shared" ca="1" si="372"/>
        <v/>
      </c>
      <c r="BE4628" t="str">
        <f t="shared" ca="1" si="373"/>
        <v/>
      </c>
    </row>
    <row r="4629" spans="53:57" x14ac:dyDescent="0.25">
      <c r="BA4629" s="25" t="str">
        <f t="shared" ca="1" si="370"/>
        <v/>
      </c>
      <c r="BB4629" t="str">
        <f t="shared" ca="1" si="371"/>
        <v/>
      </c>
      <c r="BD4629" t="str">
        <f t="shared" ca="1" si="372"/>
        <v/>
      </c>
      <c r="BE4629" t="str">
        <f t="shared" ca="1" si="373"/>
        <v/>
      </c>
    </row>
    <row r="4630" spans="53:57" x14ac:dyDescent="0.25">
      <c r="BA4630" s="25" t="str">
        <f t="shared" ca="1" si="370"/>
        <v/>
      </c>
      <c r="BB4630" t="str">
        <f t="shared" ca="1" si="371"/>
        <v/>
      </c>
      <c r="BD4630" t="str">
        <f t="shared" ca="1" si="372"/>
        <v/>
      </c>
      <c r="BE4630" t="str">
        <f t="shared" ca="1" si="373"/>
        <v/>
      </c>
    </row>
    <row r="4631" spans="53:57" x14ac:dyDescent="0.25">
      <c r="BA4631" s="25" t="str">
        <f t="shared" ca="1" si="370"/>
        <v/>
      </c>
      <c r="BB4631" t="str">
        <f t="shared" ca="1" si="371"/>
        <v/>
      </c>
      <c r="BD4631" t="str">
        <f t="shared" ca="1" si="372"/>
        <v/>
      </c>
      <c r="BE4631" t="str">
        <f t="shared" ca="1" si="373"/>
        <v/>
      </c>
    </row>
    <row r="4632" spans="53:57" x14ac:dyDescent="0.25">
      <c r="BA4632" s="25" t="str">
        <f t="shared" ca="1" si="370"/>
        <v/>
      </c>
      <c r="BB4632" t="str">
        <f t="shared" ca="1" si="371"/>
        <v/>
      </c>
      <c r="BD4632" t="str">
        <f t="shared" ca="1" si="372"/>
        <v/>
      </c>
      <c r="BE4632" t="str">
        <f t="shared" ca="1" si="373"/>
        <v/>
      </c>
    </row>
    <row r="4633" spans="53:57" x14ac:dyDescent="0.25">
      <c r="BA4633" s="25" t="str">
        <f t="shared" ca="1" si="370"/>
        <v/>
      </c>
      <c r="BB4633" t="str">
        <f t="shared" ca="1" si="371"/>
        <v/>
      </c>
      <c r="BD4633" t="str">
        <f t="shared" ca="1" si="372"/>
        <v/>
      </c>
      <c r="BE4633" t="str">
        <f t="shared" ca="1" si="373"/>
        <v/>
      </c>
    </row>
    <row r="4634" spans="53:57" x14ac:dyDescent="0.25">
      <c r="BA4634" s="25" t="str">
        <f t="shared" ca="1" si="370"/>
        <v/>
      </c>
      <c r="BB4634" t="str">
        <f t="shared" ca="1" si="371"/>
        <v/>
      </c>
      <c r="BD4634" t="str">
        <f t="shared" ca="1" si="372"/>
        <v/>
      </c>
      <c r="BE4634" t="str">
        <f t="shared" ca="1" si="373"/>
        <v/>
      </c>
    </row>
    <row r="4635" spans="53:57" x14ac:dyDescent="0.25">
      <c r="BA4635" s="25" t="str">
        <f t="shared" ca="1" si="370"/>
        <v/>
      </c>
      <c r="BB4635" t="str">
        <f t="shared" ca="1" si="371"/>
        <v/>
      </c>
      <c r="BD4635" t="str">
        <f t="shared" ca="1" si="372"/>
        <v/>
      </c>
      <c r="BE4635" t="str">
        <f t="shared" ca="1" si="373"/>
        <v/>
      </c>
    </row>
    <row r="4636" spans="53:57" x14ac:dyDescent="0.25">
      <c r="BA4636" s="25" t="str">
        <f t="shared" ca="1" si="370"/>
        <v/>
      </c>
      <c r="BB4636" t="str">
        <f t="shared" ca="1" si="371"/>
        <v/>
      </c>
      <c r="BD4636" t="str">
        <f t="shared" ca="1" si="372"/>
        <v/>
      </c>
      <c r="BE4636" t="str">
        <f t="shared" ca="1" si="373"/>
        <v/>
      </c>
    </row>
    <row r="4637" spans="53:57" x14ac:dyDescent="0.25">
      <c r="BA4637" s="25" t="str">
        <f t="shared" ca="1" si="370"/>
        <v/>
      </c>
      <c r="BB4637" t="str">
        <f t="shared" ca="1" si="371"/>
        <v/>
      </c>
      <c r="BD4637" t="str">
        <f t="shared" ca="1" si="372"/>
        <v/>
      </c>
      <c r="BE4637" t="str">
        <f t="shared" ca="1" si="373"/>
        <v/>
      </c>
    </row>
    <row r="4638" spans="53:57" x14ac:dyDescent="0.25">
      <c r="BA4638" s="25" t="str">
        <f t="shared" ca="1" si="370"/>
        <v/>
      </c>
      <c r="BB4638" t="str">
        <f t="shared" ca="1" si="371"/>
        <v/>
      </c>
      <c r="BD4638" t="str">
        <f t="shared" ca="1" si="372"/>
        <v/>
      </c>
      <c r="BE4638" t="str">
        <f t="shared" ca="1" si="373"/>
        <v/>
      </c>
    </row>
    <row r="4639" spans="53:57" x14ac:dyDescent="0.25">
      <c r="BA4639" s="25" t="str">
        <f t="shared" ca="1" si="370"/>
        <v/>
      </c>
      <c r="BB4639" t="str">
        <f t="shared" ca="1" si="371"/>
        <v/>
      </c>
      <c r="BD4639" t="str">
        <f t="shared" ca="1" si="372"/>
        <v/>
      </c>
      <c r="BE4639" t="str">
        <f t="shared" ca="1" si="373"/>
        <v/>
      </c>
    </row>
    <row r="4640" spans="53:57" x14ac:dyDescent="0.25">
      <c r="BA4640" s="25" t="str">
        <f t="shared" ca="1" si="370"/>
        <v/>
      </c>
      <c r="BB4640" t="str">
        <f t="shared" ca="1" si="371"/>
        <v/>
      </c>
      <c r="BD4640" t="str">
        <f t="shared" ca="1" si="372"/>
        <v/>
      </c>
      <c r="BE4640" t="str">
        <f t="shared" ca="1" si="373"/>
        <v/>
      </c>
    </row>
    <row r="4641" spans="53:57" x14ac:dyDescent="0.25">
      <c r="BA4641" s="25" t="str">
        <f t="shared" ref="BA4641:BA4704" ca="1" si="374">IF($AR643 &gt;= $L$45, $AR643, "")</f>
        <v/>
      </c>
      <c r="BB4641" t="str">
        <f t="shared" ref="BB4641:BB4704" ca="1" si="375">IF(BA4641&lt;&gt;"", $AS643, "")</f>
        <v/>
      </c>
      <c r="BD4641" t="str">
        <f t="shared" ca="1" si="372"/>
        <v/>
      </c>
      <c r="BE4641" t="str">
        <f t="shared" ca="1" si="373"/>
        <v/>
      </c>
    </row>
    <row r="4642" spans="53:57" x14ac:dyDescent="0.25">
      <c r="BA4642" s="25" t="str">
        <f t="shared" ca="1" si="374"/>
        <v/>
      </c>
      <c r="BB4642" t="str">
        <f t="shared" ca="1" si="375"/>
        <v/>
      </c>
      <c r="BD4642" t="str">
        <f t="shared" ref="BD4642:BD4705" ca="1" si="376">IF($AU644 &gt;= $AF$45, $AU644, "")</f>
        <v/>
      </c>
      <c r="BE4642" t="str">
        <f t="shared" ref="BE4642:BE4705" ca="1" si="377">IF(BD4642&lt;&gt;"", $AV644, "")</f>
        <v/>
      </c>
    </row>
    <row r="4643" spans="53:57" x14ac:dyDescent="0.25">
      <c r="BA4643" s="25" t="str">
        <f t="shared" ca="1" si="374"/>
        <v/>
      </c>
      <c r="BB4643" t="str">
        <f t="shared" ca="1" si="375"/>
        <v/>
      </c>
      <c r="BD4643" t="str">
        <f t="shared" ca="1" si="376"/>
        <v/>
      </c>
      <c r="BE4643" t="str">
        <f t="shared" ca="1" si="377"/>
        <v/>
      </c>
    </row>
    <row r="4644" spans="53:57" x14ac:dyDescent="0.25">
      <c r="BA4644" s="25" t="str">
        <f t="shared" ca="1" si="374"/>
        <v/>
      </c>
      <c r="BB4644" t="str">
        <f t="shared" ca="1" si="375"/>
        <v/>
      </c>
      <c r="BD4644" t="str">
        <f t="shared" ca="1" si="376"/>
        <v/>
      </c>
      <c r="BE4644" t="str">
        <f t="shared" ca="1" si="377"/>
        <v/>
      </c>
    </row>
    <row r="4645" spans="53:57" x14ac:dyDescent="0.25">
      <c r="BA4645" s="25" t="str">
        <f t="shared" ca="1" si="374"/>
        <v/>
      </c>
      <c r="BB4645" t="str">
        <f t="shared" ca="1" si="375"/>
        <v/>
      </c>
      <c r="BD4645" t="str">
        <f t="shared" ca="1" si="376"/>
        <v/>
      </c>
      <c r="BE4645" t="str">
        <f t="shared" ca="1" si="377"/>
        <v/>
      </c>
    </row>
    <row r="4646" spans="53:57" x14ac:dyDescent="0.25">
      <c r="BA4646" s="25" t="str">
        <f t="shared" ca="1" si="374"/>
        <v/>
      </c>
      <c r="BB4646" t="str">
        <f t="shared" ca="1" si="375"/>
        <v/>
      </c>
      <c r="BD4646" t="str">
        <f t="shared" ca="1" si="376"/>
        <v/>
      </c>
      <c r="BE4646" t="str">
        <f t="shared" ca="1" si="377"/>
        <v/>
      </c>
    </row>
    <row r="4647" spans="53:57" x14ac:dyDescent="0.25">
      <c r="BA4647" s="25" t="str">
        <f t="shared" ca="1" si="374"/>
        <v/>
      </c>
      <c r="BB4647" t="str">
        <f t="shared" ca="1" si="375"/>
        <v/>
      </c>
      <c r="BD4647" t="str">
        <f t="shared" ca="1" si="376"/>
        <v/>
      </c>
      <c r="BE4647" t="str">
        <f t="shared" ca="1" si="377"/>
        <v/>
      </c>
    </row>
    <row r="4648" spans="53:57" x14ac:dyDescent="0.25">
      <c r="BA4648" s="25" t="str">
        <f t="shared" ca="1" si="374"/>
        <v/>
      </c>
      <c r="BB4648" t="str">
        <f t="shared" ca="1" si="375"/>
        <v/>
      </c>
      <c r="BD4648" t="str">
        <f t="shared" ca="1" si="376"/>
        <v/>
      </c>
      <c r="BE4648" t="str">
        <f t="shared" ca="1" si="377"/>
        <v/>
      </c>
    </row>
    <row r="4649" spans="53:57" x14ac:dyDescent="0.25">
      <c r="BA4649" s="25" t="str">
        <f t="shared" ca="1" si="374"/>
        <v/>
      </c>
      <c r="BB4649" t="str">
        <f t="shared" ca="1" si="375"/>
        <v/>
      </c>
      <c r="BD4649" t="str">
        <f t="shared" ca="1" si="376"/>
        <v/>
      </c>
      <c r="BE4649" t="str">
        <f t="shared" ca="1" si="377"/>
        <v/>
      </c>
    </row>
    <row r="4650" spans="53:57" x14ac:dyDescent="0.25">
      <c r="BA4650" s="25" t="str">
        <f t="shared" ca="1" si="374"/>
        <v/>
      </c>
      <c r="BB4650" t="str">
        <f t="shared" ca="1" si="375"/>
        <v/>
      </c>
      <c r="BD4650" t="str">
        <f t="shared" ca="1" si="376"/>
        <v/>
      </c>
      <c r="BE4650" t="str">
        <f t="shared" ca="1" si="377"/>
        <v/>
      </c>
    </row>
    <row r="4651" spans="53:57" x14ac:dyDescent="0.25">
      <c r="BA4651" s="25" t="str">
        <f t="shared" ca="1" si="374"/>
        <v/>
      </c>
      <c r="BB4651" t="str">
        <f t="shared" ca="1" si="375"/>
        <v/>
      </c>
      <c r="BD4651" t="str">
        <f t="shared" ca="1" si="376"/>
        <v/>
      </c>
      <c r="BE4651" t="str">
        <f t="shared" ca="1" si="377"/>
        <v/>
      </c>
    </row>
    <row r="4652" spans="53:57" x14ac:dyDescent="0.25">
      <c r="BA4652" s="25" t="str">
        <f t="shared" ca="1" si="374"/>
        <v/>
      </c>
      <c r="BB4652" t="str">
        <f t="shared" ca="1" si="375"/>
        <v/>
      </c>
      <c r="BD4652" t="str">
        <f t="shared" ca="1" si="376"/>
        <v/>
      </c>
      <c r="BE4652" t="str">
        <f t="shared" ca="1" si="377"/>
        <v/>
      </c>
    </row>
    <row r="4653" spans="53:57" x14ac:dyDescent="0.25">
      <c r="BA4653" s="25" t="str">
        <f t="shared" ca="1" si="374"/>
        <v/>
      </c>
      <c r="BB4653" t="str">
        <f t="shared" ca="1" si="375"/>
        <v/>
      </c>
      <c r="BD4653" t="str">
        <f t="shared" ca="1" si="376"/>
        <v/>
      </c>
      <c r="BE4653" t="str">
        <f t="shared" ca="1" si="377"/>
        <v/>
      </c>
    </row>
    <row r="4654" spans="53:57" x14ac:dyDescent="0.25">
      <c r="BA4654" s="25" t="str">
        <f t="shared" ca="1" si="374"/>
        <v/>
      </c>
      <c r="BB4654" t="str">
        <f t="shared" ca="1" si="375"/>
        <v/>
      </c>
      <c r="BD4654" t="str">
        <f t="shared" ca="1" si="376"/>
        <v/>
      </c>
      <c r="BE4654" t="str">
        <f t="shared" ca="1" si="377"/>
        <v/>
      </c>
    </row>
    <row r="4655" spans="53:57" x14ac:dyDescent="0.25">
      <c r="BA4655" s="25" t="str">
        <f t="shared" ca="1" si="374"/>
        <v/>
      </c>
      <c r="BB4655" t="str">
        <f t="shared" ca="1" si="375"/>
        <v/>
      </c>
      <c r="BD4655" t="str">
        <f t="shared" ca="1" si="376"/>
        <v/>
      </c>
      <c r="BE4655" t="str">
        <f t="shared" ca="1" si="377"/>
        <v/>
      </c>
    </row>
    <row r="4656" spans="53:57" x14ac:dyDescent="0.25">
      <c r="BA4656" s="25" t="str">
        <f t="shared" ca="1" si="374"/>
        <v/>
      </c>
      <c r="BB4656" t="str">
        <f t="shared" ca="1" si="375"/>
        <v/>
      </c>
      <c r="BD4656" t="str">
        <f t="shared" ca="1" si="376"/>
        <v/>
      </c>
      <c r="BE4656" t="str">
        <f t="shared" ca="1" si="377"/>
        <v/>
      </c>
    </row>
    <row r="4657" spans="53:57" x14ac:dyDescent="0.25">
      <c r="BA4657" s="25" t="str">
        <f t="shared" ca="1" si="374"/>
        <v/>
      </c>
      <c r="BB4657" t="str">
        <f t="shared" ca="1" si="375"/>
        <v/>
      </c>
      <c r="BD4657" t="str">
        <f t="shared" ca="1" si="376"/>
        <v/>
      </c>
      <c r="BE4657" t="str">
        <f t="shared" ca="1" si="377"/>
        <v/>
      </c>
    </row>
    <row r="4658" spans="53:57" x14ac:dyDescent="0.25">
      <c r="BA4658" s="25" t="str">
        <f t="shared" ca="1" si="374"/>
        <v/>
      </c>
      <c r="BB4658" t="str">
        <f t="shared" ca="1" si="375"/>
        <v/>
      </c>
      <c r="BD4658" t="str">
        <f t="shared" ca="1" si="376"/>
        <v/>
      </c>
      <c r="BE4658" t="str">
        <f t="shared" ca="1" si="377"/>
        <v/>
      </c>
    </row>
    <row r="4659" spans="53:57" x14ac:dyDescent="0.25">
      <c r="BA4659" s="25" t="str">
        <f t="shared" ca="1" si="374"/>
        <v/>
      </c>
      <c r="BB4659" t="str">
        <f t="shared" ca="1" si="375"/>
        <v/>
      </c>
      <c r="BD4659" t="str">
        <f t="shared" ca="1" si="376"/>
        <v/>
      </c>
      <c r="BE4659" t="str">
        <f t="shared" ca="1" si="377"/>
        <v/>
      </c>
    </row>
    <row r="4660" spans="53:57" x14ac:dyDescent="0.25">
      <c r="BA4660" s="25" t="str">
        <f t="shared" ca="1" si="374"/>
        <v/>
      </c>
      <c r="BB4660" t="str">
        <f t="shared" ca="1" si="375"/>
        <v/>
      </c>
      <c r="BD4660" t="str">
        <f t="shared" ca="1" si="376"/>
        <v/>
      </c>
      <c r="BE4660" t="str">
        <f t="shared" ca="1" si="377"/>
        <v/>
      </c>
    </row>
    <row r="4661" spans="53:57" x14ac:dyDescent="0.25">
      <c r="BA4661" s="25" t="str">
        <f t="shared" ca="1" si="374"/>
        <v/>
      </c>
      <c r="BB4661" t="str">
        <f t="shared" ca="1" si="375"/>
        <v/>
      </c>
      <c r="BD4661" t="str">
        <f t="shared" ca="1" si="376"/>
        <v/>
      </c>
      <c r="BE4661" t="str">
        <f t="shared" ca="1" si="377"/>
        <v/>
      </c>
    </row>
    <row r="4662" spans="53:57" x14ac:dyDescent="0.25">
      <c r="BA4662" s="25" t="str">
        <f t="shared" ca="1" si="374"/>
        <v/>
      </c>
      <c r="BB4662" t="str">
        <f t="shared" ca="1" si="375"/>
        <v/>
      </c>
      <c r="BD4662" t="str">
        <f t="shared" ca="1" si="376"/>
        <v/>
      </c>
      <c r="BE4662" t="str">
        <f t="shared" ca="1" si="377"/>
        <v/>
      </c>
    </row>
    <row r="4663" spans="53:57" x14ac:dyDescent="0.25">
      <c r="BA4663" s="25" t="str">
        <f t="shared" ca="1" si="374"/>
        <v/>
      </c>
      <c r="BB4663" t="str">
        <f t="shared" ca="1" si="375"/>
        <v/>
      </c>
      <c r="BD4663" t="str">
        <f t="shared" ca="1" si="376"/>
        <v/>
      </c>
      <c r="BE4663" t="str">
        <f t="shared" ca="1" si="377"/>
        <v/>
      </c>
    </row>
    <row r="4664" spans="53:57" x14ac:dyDescent="0.25">
      <c r="BA4664" s="25" t="str">
        <f t="shared" ca="1" si="374"/>
        <v/>
      </c>
      <c r="BB4664" t="str">
        <f t="shared" ca="1" si="375"/>
        <v/>
      </c>
      <c r="BD4664" t="str">
        <f t="shared" ca="1" si="376"/>
        <v/>
      </c>
      <c r="BE4664" t="str">
        <f t="shared" ca="1" si="377"/>
        <v/>
      </c>
    </row>
    <row r="4665" spans="53:57" x14ac:dyDescent="0.25">
      <c r="BA4665" s="25" t="str">
        <f t="shared" ca="1" si="374"/>
        <v/>
      </c>
      <c r="BB4665" t="str">
        <f t="shared" ca="1" si="375"/>
        <v/>
      </c>
      <c r="BD4665" t="str">
        <f t="shared" ca="1" si="376"/>
        <v/>
      </c>
      <c r="BE4665" t="str">
        <f t="shared" ca="1" si="377"/>
        <v/>
      </c>
    </row>
    <row r="4666" spans="53:57" x14ac:dyDescent="0.25">
      <c r="BA4666" s="25" t="str">
        <f t="shared" ca="1" si="374"/>
        <v/>
      </c>
      <c r="BB4666" t="str">
        <f t="shared" ca="1" si="375"/>
        <v/>
      </c>
      <c r="BD4666" t="str">
        <f t="shared" ca="1" si="376"/>
        <v/>
      </c>
      <c r="BE4666" t="str">
        <f t="shared" ca="1" si="377"/>
        <v/>
      </c>
    </row>
    <row r="4667" spans="53:57" x14ac:dyDescent="0.25">
      <c r="BA4667" s="25" t="str">
        <f t="shared" ca="1" si="374"/>
        <v/>
      </c>
      <c r="BB4667" t="str">
        <f t="shared" ca="1" si="375"/>
        <v/>
      </c>
      <c r="BD4667" t="str">
        <f t="shared" ca="1" si="376"/>
        <v/>
      </c>
      <c r="BE4667" t="str">
        <f t="shared" ca="1" si="377"/>
        <v/>
      </c>
    </row>
    <row r="4668" spans="53:57" x14ac:dyDescent="0.25">
      <c r="BA4668" s="25" t="str">
        <f t="shared" ca="1" si="374"/>
        <v/>
      </c>
      <c r="BB4668" t="str">
        <f t="shared" ca="1" si="375"/>
        <v/>
      </c>
      <c r="BD4668" t="str">
        <f t="shared" ca="1" si="376"/>
        <v/>
      </c>
      <c r="BE4668" t="str">
        <f t="shared" ca="1" si="377"/>
        <v/>
      </c>
    </row>
    <row r="4669" spans="53:57" x14ac:dyDescent="0.25">
      <c r="BA4669" s="25" t="str">
        <f t="shared" ca="1" si="374"/>
        <v/>
      </c>
      <c r="BB4669" t="str">
        <f t="shared" ca="1" si="375"/>
        <v/>
      </c>
      <c r="BD4669" t="str">
        <f t="shared" ca="1" si="376"/>
        <v/>
      </c>
      <c r="BE4669" t="str">
        <f t="shared" ca="1" si="377"/>
        <v/>
      </c>
    </row>
    <row r="4670" spans="53:57" x14ac:dyDescent="0.25">
      <c r="BA4670" s="25" t="str">
        <f t="shared" ca="1" si="374"/>
        <v/>
      </c>
      <c r="BB4670" t="str">
        <f t="shared" ca="1" si="375"/>
        <v/>
      </c>
      <c r="BD4670" t="str">
        <f t="shared" ca="1" si="376"/>
        <v/>
      </c>
      <c r="BE4670" t="str">
        <f t="shared" ca="1" si="377"/>
        <v/>
      </c>
    </row>
    <row r="4671" spans="53:57" x14ac:dyDescent="0.25">
      <c r="BA4671" s="25" t="str">
        <f t="shared" ca="1" si="374"/>
        <v/>
      </c>
      <c r="BB4671" t="str">
        <f t="shared" ca="1" si="375"/>
        <v/>
      </c>
      <c r="BD4671" t="str">
        <f t="shared" ca="1" si="376"/>
        <v/>
      </c>
      <c r="BE4671" t="str">
        <f t="shared" ca="1" si="377"/>
        <v/>
      </c>
    </row>
    <row r="4672" spans="53:57" x14ac:dyDescent="0.25">
      <c r="BA4672" s="25" t="str">
        <f t="shared" ca="1" si="374"/>
        <v/>
      </c>
      <c r="BB4672" t="str">
        <f t="shared" ca="1" si="375"/>
        <v/>
      </c>
      <c r="BD4672" t="str">
        <f t="shared" ca="1" si="376"/>
        <v/>
      </c>
      <c r="BE4672" t="str">
        <f t="shared" ca="1" si="377"/>
        <v/>
      </c>
    </row>
    <row r="4673" spans="53:57" x14ac:dyDescent="0.25">
      <c r="BA4673" s="25" t="str">
        <f t="shared" ca="1" si="374"/>
        <v/>
      </c>
      <c r="BB4673" t="str">
        <f t="shared" ca="1" si="375"/>
        <v/>
      </c>
      <c r="BD4673" t="str">
        <f t="shared" ca="1" si="376"/>
        <v/>
      </c>
      <c r="BE4673" t="str">
        <f t="shared" ca="1" si="377"/>
        <v/>
      </c>
    </row>
    <row r="4674" spans="53:57" x14ac:dyDescent="0.25">
      <c r="BA4674" s="25" t="str">
        <f t="shared" ca="1" si="374"/>
        <v/>
      </c>
      <c r="BB4674" t="str">
        <f t="shared" ca="1" si="375"/>
        <v/>
      </c>
      <c r="BD4674" t="str">
        <f t="shared" ca="1" si="376"/>
        <v/>
      </c>
      <c r="BE4674" t="str">
        <f t="shared" ca="1" si="377"/>
        <v/>
      </c>
    </row>
    <row r="4675" spans="53:57" x14ac:dyDescent="0.25">
      <c r="BA4675" s="25" t="str">
        <f t="shared" ca="1" si="374"/>
        <v/>
      </c>
      <c r="BB4675" t="str">
        <f t="shared" ca="1" si="375"/>
        <v/>
      </c>
      <c r="BD4675" t="str">
        <f t="shared" ca="1" si="376"/>
        <v/>
      </c>
      <c r="BE4675" t="str">
        <f t="shared" ca="1" si="377"/>
        <v/>
      </c>
    </row>
    <row r="4676" spans="53:57" x14ac:dyDescent="0.25">
      <c r="BA4676" s="25" t="str">
        <f t="shared" ca="1" si="374"/>
        <v/>
      </c>
      <c r="BB4676" t="str">
        <f t="shared" ca="1" si="375"/>
        <v/>
      </c>
      <c r="BD4676" t="str">
        <f t="shared" ca="1" si="376"/>
        <v/>
      </c>
      <c r="BE4676" t="str">
        <f t="shared" ca="1" si="377"/>
        <v/>
      </c>
    </row>
    <row r="4677" spans="53:57" x14ac:dyDescent="0.25">
      <c r="BA4677" s="25" t="str">
        <f t="shared" ca="1" si="374"/>
        <v/>
      </c>
      <c r="BB4677" t="str">
        <f t="shared" ca="1" si="375"/>
        <v/>
      </c>
      <c r="BD4677" t="str">
        <f t="shared" ca="1" si="376"/>
        <v/>
      </c>
      <c r="BE4677" t="str">
        <f t="shared" ca="1" si="377"/>
        <v/>
      </c>
    </row>
    <row r="4678" spans="53:57" x14ac:dyDescent="0.25">
      <c r="BA4678" s="25" t="str">
        <f t="shared" ca="1" si="374"/>
        <v/>
      </c>
      <c r="BB4678" t="str">
        <f t="shared" ca="1" si="375"/>
        <v/>
      </c>
      <c r="BD4678" t="str">
        <f t="shared" ca="1" si="376"/>
        <v/>
      </c>
      <c r="BE4678" t="str">
        <f t="shared" ca="1" si="377"/>
        <v/>
      </c>
    </row>
    <row r="4679" spans="53:57" x14ac:dyDescent="0.25">
      <c r="BA4679" s="25" t="str">
        <f t="shared" ca="1" si="374"/>
        <v/>
      </c>
      <c r="BB4679" t="str">
        <f t="shared" ca="1" si="375"/>
        <v/>
      </c>
      <c r="BD4679" t="str">
        <f t="shared" ca="1" si="376"/>
        <v/>
      </c>
      <c r="BE4679" t="str">
        <f t="shared" ca="1" si="377"/>
        <v/>
      </c>
    </row>
    <row r="4680" spans="53:57" x14ac:dyDescent="0.25">
      <c r="BA4680" s="25" t="str">
        <f t="shared" ca="1" si="374"/>
        <v/>
      </c>
      <c r="BB4680" t="str">
        <f t="shared" ca="1" si="375"/>
        <v/>
      </c>
      <c r="BD4680" t="str">
        <f t="shared" ca="1" si="376"/>
        <v/>
      </c>
      <c r="BE4680" t="str">
        <f t="shared" ca="1" si="377"/>
        <v/>
      </c>
    </row>
    <row r="4681" spans="53:57" x14ac:dyDescent="0.25">
      <c r="BA4681" s="25" t="str">
        <f t="shared" ca="1" si="374"/>
        <v/>
      </c>
      <c r="BB4681" t="str">
        <f t="shared" ca="1" si="375"/>
        <v/>
      </c>
      <c r="BD4681" t="str">
        <f t="shared" ca="1" si="376"/>
        <v/>
      </c>
      <c r="BE4681" t="str">
        <f t="shared" ca="1" si="377"/>
        <v/>
      </c>
    </row>
    <row r="4682" spans="53:57" x14ac:dyDescent="0.25">
      <c r="BA4682" s="25" t="str">
        <f t="shared" ca="1" si="374"/>
        <v/>
      </c>
      <c r="BB4682" t="str">
        <f t="shared" ca="1" si="375"/>
        <v/>
      </c>
      <c r="BD4682" t="str">
        <f t="shared" ca="1" si="376"/>
        <v/>
      </c>
      <c r="BE4682" t="str">
        <f t="shared" ca="1" si="377"/>
        <v/>
      </c>
    </row>
    <row r="4683" spans="53:57" x14ac:dyDescent="0.25">
      <c r="BA4683" s="25" t="str">
        <f t="shared" ca="1" si="374"/>
        <v/>
      </c>
      <c r="BB4683" t="str">
        <f t="shared" ca="1" si="375"/>
        <v/>
      </c>
      <c r="BD4683" t="str">
        <f t="shared" ca="1" si="376"/>
        <v/>
      </c>
      <c r="BE4683" t="str">
        <f t="shared" ca="1" si="377"/>
        <v/>
      </c>
    </row>
    <row r="4684" spans="53:57" x14ac:dyDescent="0.25">
      <c r="BA4684" s="25" t="str">
        <f t="shared" ca="1" si="374"/>
        <v/>
      </c>
      <c r="BB4684" t="str">
        <f t="shared" ca="1" si="375"/>
        <v/>
      </c>
      <c r="BD4684" t="str">
        <f t="shared" ca="1" si="376"/>
        <v/>
      </c>
      <c r="BE4684" t="str">
        <f t="shared" ca="1" si="377"/>
        <v/>
      </c>
    </row>
    <row r="4685" spans="53:57" x14ac:dyDescent="0.25">
      <c r="BA4685" s="25" t="str">
        <f t="shared" ca="1" si="374"/>
        <v/>
      </c>
      <c r="BB4685" t="str">
        <f t="shared" ca="1" si="375"/>
        <v/>
      </c>
      <c r="BD4685" t="str">
        <f t="shared" ca="1" si="376"/>
        <v/>
      </c>
      <c r="BE4685" t="str">
        <f t="shared" ca="1" si="377"/>
        <v/>
      </c>
    </row>
    <row r="4686" spans="53:57" x14ac:dyDescent="0.25">
      <c r="BA4686" s="25" t="str">
        <f t="shared" ca="1" si="374"/>
        <v/>
      </c>
      <c r="BB4686" t="str">
        <f t="shared" ca="1" si="375"/>
        <v/>
      </c>
      <c r="BD4686" t="str">
        <f t="shared" ca="1" si="376"/>
        <v/>
      </c>
      <c r="BE4686" t="str">
        <f t="shared" ca="1" si="377"/>
        <v/>
      </c>
    </row>
    <row r="4687" spans="53:57" x14ac:dyDescent="0.25">
      <c r="BA4687" s="25" t="str">
        <f t="shared" ca="1" si="374"/>
        <v/>
      </c>
      <c r="BB4687" t="str">
        <f t="shared" ca="1" si="375"/>
        <v/>
      </c>
      <c r="BD4687" t="str">
        <f t="shared" ca="1" si="376"/>
        <v/>
      </c>
      <c r="BE4687" t="str">
        <f t="shared" ca="1" si="377"/>
        <v/>
      </c>
    </row>
    <row r="4688" spans="53:57" x14ac:dyDescent="0.25">
      <c r="BA4688" s="25" t="str">
        <f t="shared" ca="1" si="374"/>
        <v/>
      </c>
      <c r="BB4688" t="str">
        <f t="shared" ca="1" si="375"/>
        <v/>
      </c>
      <c r="BD4688" t="str">
        <f t="shared" ca="1" si="376"/>
        <v/>
      </c>
      <c r="BE4688" t="str">
        <f t="shared" ca="1" si="377"/>
        <v/>
      </c>
    </row>
    <row r="4689" spans="53:57" x14ac:dyDescent="0.25">
      <c r="BA4689" s="25" t="str">
        <f t="shared" ca="1" si="374"/>
        <v/>
      </c>
      <c r="BB4689" t="str">
        <f t="shared" ca="1" si="375"/>
        <v/>
      </c>
      <c r="BD4689" t="str">
        <f t="shared" ca="1" si="376"/>
        <v/>
      </c>
      <c r="BE4689" t="str">
        <f t="shared" ca="1" si="377"/>
        <v/>
      </c>
    </row>
    <row r="4690" spans="53:57" x14ac:dyDescent="0.25">
      <c r="BA4690" s="25" t="str">
        <f t="shared" ca="1" si="374"/>
        <v/>
      </c>
      <c r="BB4690" t="str">
        <f t="shared" ca="1" si="375"/>
        <v/>
      </c>
      <c r="BD4690" t="str">
        <f t="shared" ca="1" si="376"/>
        <v/>
      </c>
      <c r="BE4690" t="str">
        <f t="shared" ca="1" si="377"/>
        <v/>
      </c>
    </row>
    <row r="4691" spans="53:57" x14ac:dyDescent="0.25">
      <c r="BA4691" s="25" t="str">
        <f t="shared" ca="1" si="374"/>
        <v/>
      </c>
      <c r="BB4691" t="str">
        <f t="shared" ca="1" si="375"/>
        <v/>
      </c>
      <c r="BD4691" t="str">
        <f t="shared" ca="1" si="376"/>
        <v/>
      </c>
      <c r="BE4691" t="str">
        <f t="shared" ca="1" si="377"/>
        <v/>
      </c>
    </row>
    <row r="4692" spans="53:57" x14ac:dyDescent="0.25">
      <c r="BA4692" s="25" t="str">
        <f t="shared" ca="1" si="374"/>
        <v/>
      </c>
      <c r="BB4692" t="str">
        <f t="shared" ca="1" si="375"/>
        <v/>
      </c>
      <c r="BD4692" t="str">
        <f t="shared" ca="1" si="376"/>
        <v/>
      </c>
      <c r="BE4692" t="str">
        <f t="shared" ca="1" si="377"/>
        <v/>
      </c>
    </row>
    <row r="4693" spans="53:57" x14ac:dyDescent="0.25">
      <c r="BA4693" s="25" t="str">
        <f t="shared" ca="1" si="374"/>
        <v/>
      </c>
      <c r="BB4693" t="str">
        <f t="shared" ca="1" si="375"/>
        <v/>
      </c>
      <c r="BD4693" t="str">
        <f t="shared" ca="1" si="376"/>
        <v/>
      </c>
      <c r="BE4693" t="str">
        <f t="shared" ca="1" si="377"/>
        <v/>
      </c>
    </row>
    <row r="4694" spans="53:57" x14ac:dyDescent="0.25">
      <c r="BA4694" s="25" t="str">
        <f t="shared" ca="1" si="374"/>
        <v/>
      </c>
      <c r="BB4694" t="str">
        <f t="shared" ca="1" si="375"/>
        <v/>
      </c>
      <c r="BD4694" t="str">
        <f t="shared" ca="1" si="376"/>
        <v/>
      </c>
      <c r="BE4694" t="str">
        <f t="shared" ca="1" si="377"/>
        <v/>
      </c>
    </row>
    <row r="4695" spans="53:57" x14ac:dyDescent="0.25">
      <c r="BA4695" s="25" t="str">
        <f t="shared" ca="1" si="374"/>
        <v/>
      </c>
      <c r="BB4695" t="str">
        <f t="shared" ca="1" si="375"/>
        <v/>
      </c>
      <c r="BD4695" t="str">
        <f t="shared" ca="1" si="376"/>
        <v/>
      </c>
      <c r="BE4695" t="str">
        <f t="shared" ca="1" si="377"/>
        <v/>
      </c>
    </row>
    <row r="4696" spans="53:57" x14ac:dyDescent="0.25">
      <c r="BA4696" s="25" t="str">
        <f t="shared" ca="1" si="374"/>
        <v/>
      </c>
      <c r="BB4696" t="str">
        <f t="shared" ca="1" si="375"/>
        <v/>
      </c>
      <c r="BD4696" t="str">
        <f t="shared" ca="1" si="376"/>
        <v/>
      </c>
      <c r="BE4696" t="str">
        <f t="shared" ca="1" si="377"/>
        <v/>
      </c>
    </row>
    <row r="4697" spans="53:57" x14ac:dyDescent="0.25">
      <c r="BA4697" s="25" t="str">
        <f t="shared" ca="1" si="374"/>
        <v/>
      </c>
      <c r="BB4697" t="str">
        <f t="shared" ca="1" si="375"/>
        <v/>
      </c>
      <c r="BD4697" t="str">
        <f t="shared" ca="1" si="376"/>
        <v/>
      </c>
      <c r="BE4697" t="str">
        <f t="shared" ca="1" si="377"/>
        <v/>
      </c>
    </row>
    <row r="4698" spans="53:57" x14ac:dyDescent="0.25">
      <c r="BA4698" s="25" t="str">
        <f t="shared" ca="1" si="374"/>
        <v/>
      </c>
      <c r="BB4698" t="str">
        <f t="shared" ca="1" si="375"/>
        <v/>
      </c>
      <c r="BD4698" t="str">
        <f t="shared" ca="1" si="376"/>
        <v/>
      </c>
      <c r="BE4698" t="str">
        <f t="shared" ca="1" si="377"/>
        <v/>
      </c>
    </row>
    <row r="4699" spans="53:57" x14ac:dyDescent="0.25">
      <c r="BA4699" s="25" t="str">
        <f t="shared" ca="1" si="374"/>
        <v/>
      </c>
      <c r="BB4699" t="str">
        <f t="shared" ca="1" si="375"/>
        <v/>
      </c>
      <c r="BD4699" t="str">
        <f t="shared" ca="1" si="376"/>
        <v/>
      </c>
      <c r="BE4699" t="str">
        <f t="shared" ca="1" si="377"/>
        <v/>
      </c>
    </row>
    <row r="4700" spans="53:57" x14ac:dyDescent="0.25">
      <c r="BA4700" s="25" t="str">
        <f t="shared" ca="1" si="374"/>
        <v/>
      </c>
      <c r="BB4700" t="str">
        <f t="shared" ca="1" si="375"/>
        <v/>
      </c>
      <c r="BD4700" t="str">
        <f t="shared" ca="1" si="376"/>
        <v/>
      </c>
      <c r="BE4700" t="str">
        <f t="shared" ca="1" si="377"/>
        <v/>
      </c>
    </row>
    <row r="4701" spans="53:57" x14ac:dyDescent="0.25">
      <c r="BA4701" s="25" t="str">
        <f t="shared" ca="1" si="374"/>
        <v/>
      </c>
      <c r="BB4701" t="str">
        <f t="shared" ca="1" si="375"/>
        <v/>
      </c>
      <c r="BD4701" t="str">
        <f t="shared" ca="1" si="376"/>
        <v/>
      </c>
      <c r="BE4701" t="str">
        <f t="shared" ca="1" si="377"/>
        <v/>
      </c>
    </row>
    <row r="4702" spans="53:57" x14ac:dyDescent="0.25">
      <c r="BA4702" s="25" t="str">
        <f t="shared" ca="1" si="374"/>
        <v/>
      </c>
      <c r="BB4702" t="str">
        <f t="shared" ca="1" si="375"/>
        <v/>
      </c>
      <c r="BD4702" t="str">
        <f t="shared" ca="1" si="376"/>
        <v/>
      </c>
      <c r="BE4702" t="str">
        <f t="shared" ca="1" si="377"/>
        <v/>
      </c>
    </row>
    <row r="4703" spans="53:57" x14ac:dyDescent="0.25">
      <c r="BA4703" s="25" t="str">
        <f t="shared" ca="1" si="374"/>
        <v/>
      </c>
      <c r="BB4703" t="str">
        <f t="shared" ca="1" si="375"/>
        <v/>
      </c>
      <c r="BD4703" t="str">
        <f t="shared" ca="1" si="376"/>
        <v/>
      </c>
      <c r="BE4703" t="str">
        <f t="shared" ca="1" si="377"/>
        <v/>
      </c>
    </row>
    <row r="4704" spans="53:57" x14ac:dyDescent="0.25">
      <c r="BA4704" s="25" t="str">
        <f t="shared" ca="1" si="374"/>
        <v/>
      </c>
      <c r="BB4704" t="str">
        <f t="shared" ca="1" si="375"/>
        <v/>
      </c>
      <c r="BD4704" t="str">
        <f t="shared" ca="1" si="376"/>
        <v/>
      </c>
      <c r="BE4704" t="str">
        <f t="shared" ca="1" si="377"/>
        <v/>
      </c>
    </row>
    <row r="4705" spans="53:57" x14ac:dyDescent="0.25">
      <c r="BA4705" s="25" t="str">
        <f t="shared" ref="BA4705:BA4768" ca="1" si="378">IF($AR707 &gt;= $L$45, $AR707, "")</f>
        <v/>
      </c>
      <c r="BB4705" t="str">
        <f t="shared" ref="BB4705:BB4768" ca="1" si="379">IF(BA4705&lt;&gt;"", $AS707, "")</f>
        <v/>
      </c>
      <c r="BD4705" t="str">
        <f t="shared" ca="1" si="376"/>
        <v/>
      </c>
      <c r="BE4705" t="str">
        <f t="shared" ca="1" si="377"/>
        <v/>
      </c>
    </row>
    <row r="4706" spans="53:57" x14ac:dyDescent="0.25">
      <c r="BA4706" s="25" t="str">
        <f t="shared" ca="1" si="378"/>
        <v/>
      </c>
      <c r="BB4706" t="str">
        <f t="shared" ca="1" si="379"/>
        <v/>
      </c>
      <c r="BD4706" t="str">
        <f t="shared" ref="BD4706:BD4769" ca="1" si="380">IF($AU708 &gt;= $AF$45, $AU708, "")</f>
        <v/>
      </c>
      <c r="BE4706" t="str">
        <f t="shared" ref="BE4706:BE4769" ca="1" si="381">IF(BD4706&lt;&gt;"", $AV708, "")</f>
        <v/>
      </c>
    </row>
    <row r="4707" spans="53:57" x14ac:dyDescent="0.25">
      <c r="BA4707" s="25" t="str">
        <f t="shared" ca="1" si="378"/>
        <v/>
      </c>
      <c r="BB4707" t="str">
        <f t="shared" ca="1" si="379"/>
        <v/>
      </c>
      <c r="BD4707" t="str">
        <f t="shared" ca="1" si="380"/>
        <v/>
      </c>
      <c r="BE4707" t="str">
        <f t="shared" ca="1" si="381"/>
        <v/>
      </c>
    </row>
    <row r="4708" spans="53:57" x14ac:dyDescent="0.25">
      <c r="BA4708" s="25" t="str">
        <f t="shared" ca="1" si="378"/>
        <v/>
      </c>
      <c r="BB4708" t="str">
        <f t="shared" ca="1" si="379"/>
        <v/>
      </c>
      <c r="BD4708" t="str">
        <f t="shared" ca="1" si="380"/>
        <v/>
      </c>
      <c r="BE4708" t="str">
        <f t="shared" ca="1" si="381"/>
        <v/>
      </c>
    </row>
    <row r="4709" spans="53:57" x14ac:dyDescent="0.25">
      <c r="BA4709" s="25" t="str">
        <f t="shared" ca="1" si="378"/>
        <v/>
      </c>
      <c r="BB4709" t="str">
        <f t="shared" ca="1" si="379"/>
        <v/>
      </c>
      <c r="BD4709" t="str">
        <f t="shared" ca="1" si="380"/>
        <v/>
      </c>
      <c r="BE4709" t="str">
        <f t="shared" ca="1" si="381"/>
        <v/>
      </c>
    </row>
    <row r="4710" spans="53:57" x14ac:dyDescent="0.25">
      <c r="BA4710" s="25" t="str">
        <f t="shared" ca="1" si="378"/>
        <v/>
      </c>
      <c r="BB4710" t="str">
        <f t="shared" ca="1" si="379"/>
        <v/>
      </c>
      <c r="BD4710" t="str">
        <f t="shared" ca="1" si="380"/>
        <v/>
      </c>
      <c r="BE4710" t="str">
        <f t="shared" ca="1" si="381"/>
        <v/>
      </c>
    </row>
    <row r="4711" spans="53:57" x14ac:dyDescent="0.25">
      <c r="BA4711" s="25" t="str">
        <f t="shared" ca="1" si="378"/>
        <v/>
      </c>
      <c r="BB4711" t="str">
        <f t="shared" ca="1" si="379"/>
        <v/>
      </c>
      <c r="BD4711" t="str">
        <f t="shared" ca="1" si="380"/>
        <v/>
      </c>
      <c r="BE4711" t="str">
        <f t="shared" ca="1" si="381"/>
        <v/>
      </c>
    </row>
    <row r="4712" spans="53:57" x14ac:dyDescent="0.25">
      <c r="BA4712" s="25" t="str">
        <f t="shared" ca="1" si="378"/>
        <v/>
      </c>
      <c r="BB4712" t="str">
        <f t="shared" ca="1" si="379"/>
        <v/>
      </c>
      <c r="BD4712" t="str">
        <f t="shared" ca="1" si="380"/>
        <v/>
      </c>
      <c r="BE4712" t="str">
        <f t="shared" ca="1" si="381"/>
        <v/>
      </c>
    </row>
    <row r="4713" spans="53:57" x14ac:dyDescent="0.25">
      <c r="BA4713" s="25" t="str">
        <f t="shared" ca="1" si="378"/>
        <v/>
      </c>
      <c r="BB4713" t="str">
        <f t="shared" ca="1" si="379"/>
        <v/>
      </c>
      <c r="BD4713" t="str">
        <f t="shared" ca="1" si="380"/>
        <v/>
      </c>
      <c r="BE4713" t="str">
        <f t="shared" ca="1" si="381"/>
        <v/>
      </c>
    </row>
    <row r="4714" spans="53:57" x14ac:dyDescent="0.25">
      <c r="BA4714" s="25" t="str">
        <f t="shared" ca="1" si="378"/>
        <v/>
      </c>
      <c r="BB4714" t="str">
        <f t="shared" ca="1" si="379"/>
        <v/>
      </c>
      <c r="BD4714" t="str">
        <f t="shared" ca="1" si="380"/>
        <v/>
      </c>
      <c r="BE4714" t="str">
        <f t="shared" ca="1" si="381"/>
        <v/>
      </c>
    </row>
    <row r="4715" spans="53:57" x14ac:dyDescent="0.25">
      <c r="BA4715" s="25" t="str">
        <f t="shared" ca="1" si="378"/>
        <v/>
      </c>
      <c r="BB4715" t="str">
        <f t="shared" ca="1" si="379"/>
        <v/>
      </c>
      <c r="BD4715" t="str">
        <f t="shared" ca="1" si="380"/>
        <v/>
      </c>
      <c r="BE4715" t="str">
        <f t="shared" ca="1" si="381"/>
        <v/>
      </c>
    </row>
    <row r="4716" spans="53:57" x14ac:dyDescent="0.25">
      <c r="BA4716" s="25" t="str">
        <f t="shared" ca="1" si="378"/>
        <v/>
      </c>
      <c r="BB4716" t="str">
        <f t="shared" ca="1" si="379"/>
        <v/>
      </c>
      <c r="BD4716" t="str">
        <f t="shared" ca="1" si="380"/>
        <v/>
      </c>
      <c r="BE4716" t="str">
        <f t="shared" ca="1" si="381"/>
        <v/>
      </c>
    </row>
    <row r="4717" spans="53:57" x14ac:dyDescent="0.25">
      <c r="BA4717" s="25" t="str">
        <f t="shared" ca="1" si="378"/>
        <v/>
      </c>
      <c r="BB4717" t="str">
        <f t="shared" ca="1" si="379"/>
        <v/>
      </c>
      <c r="BD4717" t="str">
        <f t="shared" ca="1" si="380"/>
        <v/>
      </c>
      <c r="BE4717" t="str">
        <f t="shared" ca="1" si="381"/>
        <v/>
      </c>
    </row>
    <row r="4718" spans="53:57" x14ac:dyDescent="0.25">
      <c r="BA4718" s="25" t="str">
        <f t="shared" ca="1" si="378"/>
        <v/>
      </c>
      <c r="BB4718" t="str">
        <f t="shared" ca="1" si="379"/>
        <v/>
      </c>
      <c r="BD4718" t="str">
        <f t="shared" ca="1" si="380"/>
        <v/>
      </c>
      <c r="BE4718" t="str">
        <f t="shared" ca="1" si="381"/>
        <v/>
      </c>
    </row>
    <row r="4719" spans="53:57" x14ac:dyDescent="0.25">
      <c r="BA4719" s="25" t="str">
        <f t="shared" ca="1" si="378"/>
        <v/>
      </c>
      <c r="BB4719" t="str">
        <f t="shared" ca="1" si="379"/>
        <v/>
      </c>
      <c r="BD4719" t="str">
        <f t="shared" ca="1" si="380"/>
        <v/>
      </c>
      <c r="BE4719" t="str">
        <f t="shared" ca="1" si="381"/>
        <v/>
      </c>
    </row>
    <row r="4720" spans="53:57" x14ac:dyDescent="0.25">
      <c r="BA4720" s="25" t="str">
        <f t="shared" ca="1" si="378"/>
        <v/>
      </c>
      <c r="BB4720" t="str">
        <f t="shared" ca="1" si="379"/>
        <v/>
      </c>
      <c r="BD4720" t="str">
        <f t="shared" ca="1" si="380"/>
        <v/>
      </c>
      <c r="BE4720" t="str">
        <f t="shared" ca="1" si="381"/>
        <v/>
      </c>
    </row>
    <row r="4721" spans="53:57" x14ac:dyDescent="0.25">
      <c r="BA4721" s="25" t="str">
        <f t="shared" ca="1" si="378"/>
        <v/>
      </c>
      <c r="BB4721" t="str">
        <f t="shared" ca="1" si="379"/>
        <v/>
      </c>
      <c r="BD4721" t="str">
        <f t="shared" ca="1" si="380"/>
        <v/>
      </c>
      <c r="BE4721" t="str">
        <f t="shared" ca="1" si="381"/>
        <v/>
      </c>
    </row>
    <row r="4722" spans="53:57" x14ac:dyDescent="0.25">
      <c r="BA4722" s="25" t="str">
        <f t="shared" ca="1" si="378"/>
        <v/>
      </c>
      <c r="BB4722" t="str">
        <f t="shared" ca="1" si="379"/>
        <v/>
      </c>
      <c r="BD4722" t="str">
        <f t="shared" ca="1" si="380"/>
        <v/>
      </c>
      <c r="BE4722" t="str">
        <f t="shared" ca="1" si="381"/>
        <v/>
      </c>
    </row>
    <row r="4723" spans="53:57" x14ac:dyDescent="0.25">
      <c r="BA4723" s="25" t="str">
        <f t="shared" ca="1" si="378"/>
        <v/>
      </c>
      <c r="BB4723" t="str">
        <f t="shared" ca="1" si="379"/>
        <v/>
      </c>
      <c r="BD4723" t="str">
        <f t="shared" ca="1" si="380"/>
        <v/>
      </c>
      <c r="BE4723" t="str">
        <f t="shared" ca="1" si="381"/>
        <v/>
      </c>
    </row>
    <row r="4724" spans="53:57" x14ac:dyDescent="0.25">
      <c r="BA4724" s="25" t="str">
        <f t="shared" ca="1" si="378"/>
        <v/>
      </c>
      <c r="BB4724" t="str">
        <f t="shared" ca="1" si="379"/>
        <v/>
      </c>
      <c r="BD4724" t="str">
        <f t="shared" ca="1" si="380"/>
        <v/>
      </c>
      <c r="BE4724" t="str">
        <f t="shared" ca="1" si="381"/>
        <v/>
      </c>
    </row>
    <row r="4725" spans="53:57" x14ac:dyDescent="0.25">
      <c r="BA4725" s="25" t="str">
        <f t="shared" ca="1" si="378"/>
        <v/>
      </c>
      <c r="BB4725" t="str">
        <f t="shared" ca="1" si="379"/>
        <v/>
      </c>
      <c r="BD4725" t="str">
        <f t="shared" ca="1" si="380"/>
        <v/>
      </c>
      <c r="BE4725" t="str">
        <f t="shared" ca="1" si="381"/>
        <v/>
      </c>
    </row>
    <row r="4726" spans="53:57" x14ac:dyDescent="0.25">
      <c r="BA4726" s="25" t="str">
        <f t="shared" ca="1" si="378"/>
        <v/>
      </c>
      <c r="BB4726" t="str">
        <f t="shared" ca="1" si="379"/>
        <v/>
      </c>
      <c r="BD4726" t="str">
        <f t="shared" ca="1" si="380"/>
        <v/>
      </c>
      <c r="BE4726" t="str">
        <f t="shared" ca="1" si="381"/>
        <v/>
      </c>
    </row>
    <row r="4727" spans="53:57" x14ac:dyDescent="0.25">
      <c r="BA4727" s="25" t="str">
        <f t="shared" ca="1" si="378"/>
        <v/>
      </c>
      <c r="BB4727" t="str">
        <f t="shared" ca="1" si="379"/>
        <v/>
      </c>
      <c r="BD4727" t="str">
        <f t="shared" ca="1" si="380"/>
        <v/>
      </c>
      <c r="BE4727" t="str">
        <f t="shared" ca="1" si="381"/>
        <v/>
      </c>
    </row>
    <row r="4728" spans="53:57" x14ac:dyDescent="0.25">
      <c r="BA4728" s="25" t="str">
        <f t="shared" ca="1" si="378"/>
        <v/>
      </c>
      <c r="BB4728" t="str">
        <f t="shared" ca="1" si="379"/>
        <v/>
      </c>
      <c r="BD4728" t="str">
        <f t="shared" ca="1" si="380"/>
        <v/>
      </c>
      <c r="BE4728" t="str">
        <f t="shared" ca="1" si="381"/>
        <v/>
      </c>
    </row>
    <row r="4729" spans="53:57" x14ac:dyDescent="0.25">
      <c r="BA4729" s="25" t="str">
        <f t="shared" ca="1" si="378"/>
        <v/>
      </c>
      <c r="BB4729" t="str">
        <f t="shared" ca="1" si="379"/>
        <v/>
      </c>
      <c r="BD4729" t="str">
        <f t="shared" ca="1" si="380"/>
        <v/>
      </c>
      <c r="BE4729" t="str">
        <f t="shared" ca="1" si="381"/>
        <v/>
      </c>
    </row>
    <row r="4730" spans="53:57" x14ac:dyDescent="0.25">
      <c r="BA4730" s="25" t="str">
        <f t="shared" ca="1" si="378"/>
        <v/>
      </c>
      <c r="BB4730" t="str">
        <f t="shared" ca="1" si="379"/>
        <v/>
      </c>
      <c r="BD4730" t="str">
        <f t="shared" ca="1" si="380"/>
        <v/>
      </c>
      <c r="BE4730" t="str">
        <f t="shared" ca="1" si="381"/>
        <v/>
      </c>
    </row>
    <row r="4731" spans="53:57" x14ac:dyDescent="0.25">
      <c r="BA4731" s="25" t="str">
        <f t="shared" ca="1" si="378"/>
        <v/>
      </c>
      <c r="BB4731" t="str">
        <f t="shared" ca="1" si="379"/>
        <v/>
      </c>
      <c r="BD4731" t="str">
        <f t="shared" ca="1" si="380"/>
        <v/>
      </c>
      <c r="BE4731" t="str">
        <f t="shared" ca="1" si="381"/>
        <v/>
      </c>
    </row>
    <row r="4732" spans="53:57" x14ac:dyDescent="0.25">
      <c r="BA4732" s="25" t="str">
        <f t="shared" ca="1" si="378"/>
        <v/>
      </c>
      <c r="BB4732" t="str">
        <f t="shared" ca="1" si="379"/>
        <v/>
      </c>
      <c r="BD4732" t="str">
        <f t="shared" ca="1" si="380"/>
        <v/>
      </c>
      <c r="BE4732" t="str">
        <f t="shared" ca="1" si="381"/>
        <v/>
      </c>
    </row>
    <row r="4733" spans="53:57" x14ac:dyDescent="0.25">
      <c r="BA4733" s="25" t="str">
        <f t="shared" ca="1" si="378"/>
        <v/>
      </c>
      <c r="BB4733" t="str">
        <f t="shared" ca="1" si="379"/>
        <v/>
      </c>
      <c r="BD4733" t="str">
        <f t="shared" ca="1" si="380"/>
        <v/>
      </c>
      <c r="BE4733" t="str">
        <f t="shared" ca="1" si="381"/>
        <v/>
      </c>
    </row>
    <row r="4734" spans="53:57" x14ac:dyDescent="0.25">
      <c r="BA4734" s="25" t="str">
        <f t="shared" ca="1" si="378"/>
        <v/>
      </c>
      <c r="BB4734" t="str">
        <f t="shared" ca="1" si="379"/>
        <v/>
      </c>
      <c r="BD4734" t="str">
        <f t="shared" ca="1" si="380"/>
        <v/>
      </c>
      <c r="BE4734" t="str">
        <f t="shared" ca="1" si="381"/>
        <v/>
      </c>
    </row>
    <row r="4735" spans="53:57" x14ac:dyDescent="0.25">
      <c r="BA4735" s="25" t="str">
        <f t="shared" ca="1" si="378"/>
        <v/>
      </c>
      <c r="BB4735" t="str">
        <f t="shared" ca="1" si="379"/>
        <v/>
      </c>
      <c r="BD4735" t="str">
        <f t="shared" ca="1" si="380"/>
        <v/>
      </c>
      <c r="BE4735" t="str">
        <f t="shared" ca="1" si="381"/>
        <v/>
      </c>
    </row>
    <row r="4736" spans="53:57" x14ac:dyDescent="0.25">
      <c r="BA4736" s="25" t="str">
        <f t="shared" ca="1" si="378"/>
        <v/>
      </c>
      <c r="BB4736" t="str">
        <f t="shared" ca="1" si="379"/>
        <v/>
      </c>
      <c r="BD4736" t="str">
        <f t="shared" ca="1" si="380"/>
        <v/>
      </c>
      <c r="BE4736" t="str">
        <f t="shared" ca="1" si="381"/>
        <v/>
      </c>
    </row>
    <row r="4737" spans="53:57" x14ac:dyDescent="0.25">
      <c r="BA4737" s="25" t="str">
        <f t="shared" ca="1" si="378"/>
        <v/>
      </c>
      <c r="BB4737" t="str">
        <f t="shared" ca="1" si="379"/>
        <v/>
      </c>
      <c r="BD4737" t="str">
        <f t="shared" ca="1" si="380"/>
        <v/>
      </c>
      <c r="BE4737" t="str">
        <f t="shared" ca="1" si="381"/>
        <v/>
      </c>
    </row>
    <row r="4738" spans="53:57" x14ac:dyDescent="0.25">
      <c r="BA4738" s="25" t="str">
        <f t="shared" ca="1" si="378"/>
        <v/>
      </c>
      <c r="BB4738" t="str">
        <f t="shared" ca="1" si="379"/>
        <v/>
      </c>
      <c r="BD4738" t="str">
        <f t="shared" ca="1" si="380"/>
        <v/>
      </c>
      <c r="BE4738" t="str">
        <f t="shared" ca="1" si="381"/>
        <v/>
      </c>
    </row>
    <row r="4739" spans="53:57" x14ac:dyDescent="0.25">
      <c r="BA4739" s="25" t="str">
        <f t="shared" ca="1" si="378"/>
        <v/>
      </c>
      <c r="BB4739" t="str">
        <f t="shared" ca="1" si="379"/>
        <v/>
      </c>
      <c r="BD4739" t="str">
        <f t="shared" ca="1" si="380"/>
        <v/>
      </c>
      <c r="BE4739" t="str">
        <f t="shared" ca="1" si="381"/>
        <v/>
      </c>
    </row>
    <row r="4740" spans="53:57" x14ac:dyDescent="0.25">
      <c r="BA4740" s="25" t="str">
        <f t="shared" ca="1" si="378"/>
        <v/>
      </c>
      <c r="BB4740" t="str">
        <f t="shared" ca="1" si="379"/>
        <v/>
      </c>
      <c r="BD4740" t="str">
        <f t="shared" ca="1" si="380"/>
        <v/>
      </c>
      <c r="BE4740" t="str">
        <f t="shared" ca="1" si="381"/>
        <v/>
      </c>
    </row>
    <row r="4741" spans="53:57" x14ac:dyDescent="0.25">
      <c r="BA4741" s="25" t="str">
        <f t="shared" ca="1" si="378"/>
        <v/>
      </c>
      <c r="BB4741" t="str">
        <f t="shared" ca="1" si="379"/>
        <v/>
      </c>
      <c r="BD4741" t="str">
        <f t="shared" ca="1" si="380"/>
        <v/>
      </c>
      <c r="BE4741" t="str">
        <f t="shared" ca="1" si="381"/>
        <v/>
      </c>
    </row>
    <row r="4742" spans="53:57" x14ac:dyDescent="0.25">
      <c r="BA4742" s="25" t="str">
        <f t="shared" ca="1" si="378"/>
        <v/>
      </c>
      <c r="BB4742" t="str">
        <f t="shared" ca="1" si="379"/>
        <v/>
      </c>
      <c r="BD4742" t="str">
        <f t="shared" ca="1" si="380"/>
        <v/>
      </c>
      <c r="BE4742" t="str">
        <f t="shared" ca="1" si="381"/>
        <v/>
      </c>
    </row>
    <row r="4743" spans="53:57" x14ac:dyDescent="0.25">
      <c r="BA4743" s="25" t="str">
        <f t="shared" ca="1" si="378"/>
        <v/>
      </c>
      <c r="BB4743" t="str">
        <f t="shared" ca="1" si="379"/>
        <v/>
      </c>
      <c r="BD4743" t="str">
        <f t="shared" ca="1" si="380"/>
        <v/>
      </c>
      <c r="BE4743" t="str">
        <f t="shared" ca="1" si="381"/>
        <v/>
      </c>
    </row>
    <row r="4744" spans="53:57" x14ac:dyDescent="0.25">
      <c r="BA4744" s="25" t="str">
        <f t="shared" ca="1" si="378"/>
        <v/>
      </c>
      <c r="BB4744" t="str">
        <f t="shared" ca="1" si="379"/>
        <v/>
      </c>
      <c r="BD4744" t="str">
        <f t="shared" ca="1" si="380"/>
        <v/>
      </c>
      <c r="BE4744" t="str">
        <f t="shared" ca="1" si="381"/>
        <v/>
      </c>
    </row>
    <row r="4745" spans="53:57" x14ac:dyDescent="0.25">
      <c r="BA4745" s="25" t="str">
        <f t="shared" ca="1" si="378"/>
        <v/>
      </c>
      <c r="BB4745" t="str">
        <f t="shared" ca="1" si="379"/>
        <v/>
      </c>
      <c r="BD4745" t="str">
        <f t="shared" ca="1" si="380"/>
        <v/>
      </c>
      <c r="BE4745" t="str">
        <f t="shared" ca="1" si="381"/>
        <v/>
      </c>
    </row>
    <row r="4746" spans="53:57" x14ac:dyDescent="0.25">
      <c r="BA4746" s="25" t="str">
        <f t="shared" ca="1" si="378"/>
        <v/>
      </c>
      <c r="BB4746" t="str">
        <f t="shared" ca="1" si="379"/>
        <v/>
      </c>
      <c r="BD4746" t="str">
        <f t="shared" ca="1" si="380"/>
        <v/>
      </c>
      <c r="BE4746" t="str">
        <f t="shared" ca="1" si="381"/>
        <v/>
      </c>
    </row>
    <row r="4747" spans="53:57" x14ac:dyDescent="0.25">
      <c r="BA4747" s="25" t="str">
        <f t="shared" ca="1" si="378"/>
        <v/>
      </c>
      <c r="BB4747" t="str">
        <f t="shared" ca="1" si="379"/>
        <v/>
      </c>
      <c r="BD4747" t="str">
        <f t="shared" ca="1" si="380"/>
        <v/>
      </c>
      <c r="BE4747" t="str">
        <f t="shared" ca="1" si="381"/>
        <v/>
      </c>
    </row>
    <row r="4748" spans="53:57" x14ac:dyDescent="0.25">
      <c r="BA4748" s="25" t="str">
        <f t="shared" ca="1" si="378"/>
        <v/>
      </c>
      <c r="BB4748" t="str">
        <f t="shared" ca="1" si="379"/>
        <v/>
      </c>
      <c r="BD4748" t="str">
        <f t="shared" ca="1" si="380"/>
        <v/>
      </c>
      <c r="BE4748" t="str">
        <f t="shared" ca="1" si="381"/>
        <v/>
      </c>
    </row>
    <row r="4749" spans="53:57" x14ac:dyDescent="0.25">
      <c r="BA4749" s="25" t="str">
        <f t="shared" ca="1" si="378"/>
        <v/>
      </c>
      <c r="BB4749" t="str">
        <f t="shared" ca="1" si="379"/>
        <v/>
      </c>
      <c r="BD4749" t="str">
        <f t="shared" ca="1" si="380"/>
        <v/>
      </c>
      <c r="BE4749" t="str">
        <f t="shared" ca="1" si="381"/>
        <v/>
      </c>
    </row>
    <row r="4750" spans="53:57" x14ac:dyDescent="0.25">
      <c r="BA4750" s="25" t="str">
        <f t="shared" ca="1" si="378"/>
        <v/>
      </c>
      <c r="BB4750" t="str">
        <f t="shared" ca="1" si="379"/>
        <v/>
      </c>
      <c r="BD4750" t="str">
        <f t="shared" ca="1" si="380"/>
        <v/>
      </c>
      <c r="BE4750" t="str">
        <f t="shared" ca="1" si="381"/>
        <v/>
      </c>
    </row>
    <row r="4751" spans="53:57" x14ac:dyDescent="0.25">
      <c r="BA4751" s="25" t="str">
        <f t="shared" ca="1" si="378"/>
        <v/>
      </c>
      <c r="BB4751" t="str">
        <f t="shared" ca="1" si="379"/>
        <v/>
      </c>
      <c r="BD4751" t="str">
        <f t="shared" ca="1" si="380"/>
        <v/>
      </c>
      <c r="BE4751" t="str">
        <f t="shared" ca="1" si="381"/>
        <v/>
      </c>
    </row>
    <row r="4752" spans="53:57" x14ac:dyDescent="0.25">
      <c r="BA4752" s="25" t="str">
        <f t="shared" ca="1" si="378"/>
        <v/>
      </c>
      <c r="BB4752" t="str">
        <f t="shared" ca="1" si="379"/>
        <v/>
      </c>
      <c r="BD4752" t="str">
        <f t="shared" ca="1" si="380"/>
        <v/>
      </c>
      <c r="BE4752" t="str">
        <f t="shared" ca="1" si="381"/>
        <v/>
      </c>
    </row>
    <row r="4753" spans="53:57" x14ac:dyDescent="0.25">
      <c r="BA4753" s="25" t="str">
        <f t="shared" ca="1" si="378"/>
        <v/>
      </c>
      <c r="BB4753" t="str">
        <f t="shared" ca="1" si="379"/>
        <v/>
      </c>
      <c r="BD4753" t="str">
        <f t="shared" ca="1" si="380"/>
        <v/>
      </c>
      <c r="BE4753" t="str">
        <f t="shared" ca="1" si="381"/>
        <v/>
      </c>
    </row>
    <row r="4754" spans="53:57" x14ac:dyDescent="0.25">
      <c r="BA4754" s="25" t="str">
        <f t="shared" ca="1" si="378"/>
        <v/>
      </c>
      <c r="BB4754" t="str">
        <f t="shared" ca="1" si="379"/>
        <v/>
      </c>
      <c r="BD4754" t="str">
        <f t="shared" ca="1" si="380"/>
        <v/>
      </c>
      <c r="BE4754" t="str">
        <f t="shared" ca="1" si="381"/>
        <v/>
      </c>
    </row>
    <row r="4755" spans="53:57" x14ac:dyDescent="0.25">
      <c r="BA4755" s="25" t="str">
        <f t="shared" ca="1" si="378"/>
        <v/>
      </c>
      <c r="BB4755" t="str">
        <f t="shared" ca="1" si="379"/>
        <v/>
      </c>
      <c r="BD4755" t="str">
        <f t="shared" ca="1" si="380"/>
        <v/>
      </c>
      <c r="BE4755" t="str">
        <f t="shared" ca="1" si="381"/>
        <v/>
      </c>
    </row>
    <row r="4756" spans="53:57" x14ac:dyDescent="0.25">
      <c r="BA4756" s="25" t="str">
        <f t="shared" ca="1" si="378"/>
        <v/>
      </c>
      <c r="BB4756" t="str">
        <f t="shared" ca="1" si="379"/>
        <v/>
      </c>
      <c r="BD4756" t="str">
        <f t="shared" ca="1" si="380"/>
        <v/>
      </c>
      <c r="BE4756" t="str">
        <f t="shared" ca="1" si="381"/>
        <v/>
      </c>
    </row>
    <row r="4757" spans="53:57" x14ac:dyDescent="0.25">
      <c r="BA4757" s="25" t="str">
        <f t="shared" ca="1" si="378"/>
        <v/>
      </c>
      <c r="BB4757" t="str">
        <f t="shared" ca="1" si="379"/>
        <v/>
      </c>
      <c r="BD4757" t="str">
        <f t="shared" ca="1" si="380"/>
        <v/>
      </c>
      <c r="BE4757" t="str">
        <f t="shared" ca="1" si="381"/>
        <v/>
      </c>
    </row>
    <row r="4758" spans="53:57" x14ac:dyDescent="0.25">
      <c r="BA4758" s="25" t="str">
        <f t="shared" ca="1" si="378"/>
        <v/>
      </c>
      <c r="BB4758" t="str">
        <f t="shared" ca="1" si="379"/>
        <v/>
      </c>
      <c r="BD4758" t="str">
        <f t="shared" ca="1" si="380"/>
        <v/>
      </c>
      <c r="BE4758" t="str">
        <f t="shared" ca="1" si="381"/>
        <v/>
      </c>
    </row>
    <row r="4759" spans="53:57" x14ac:dyDescent="0.25">
      <c r="BA4759" s="25" t="str">
        <f t="shared" ca="1" si="378"/>
        <v/>
      </c>
      <c r="BB4759" t="str">
        <f t="shared" ca="1" si="379"/>
        <v/>
      </c>
      <c r="BD4759" t="str">
        <f t="shared" ca="1" si="380"/>
        <v/>
      </c>
      <c r="BE4759" t="str">
        <f t="shared" ca="1" si="381"/>
        <v/>
      </c>
    </row>
    <row r="4760" spans="53:57" x14ac:dyDescent="0.25">
      <c r="BA4760" s="25" t="str">
        <f t="shared" ca="1" si="378"/>
        <v/>
      </c>
      <c r="BB4760" t="str">
        <f t="shared" ca="1" si="379"/>
        <v/>
      </c>
      <c r="BD4760" t="str">
        <f t="shared" ca="1" si="380"/>
        <v/>
      </c>
      <c r="BE4760" t="str">
        <f t="shared" ca="1" si="381"/>
        <v/>
      </c>
    </row>
    <row r="4761" spans="53:57" x14ac:dyDescent="0.25">
      <c r="BA4761" s="25" t="str">
        <f t="shared" ca="1" si="378"/>
        <v/>
      </c>
      <c r="BB4761" t="str">
        <f t="shared" ca="1" si="379"/>
        <v/>
      </c>
      <c r="BD4761" t="str">
        <f t="shared" ca="1" si="380"/>
        <v/>
      </c>
      <c r="BE4761" t="str">
        <f t="shared" ca="1" si="381"/>
        <v/>
      </c>
    </row>
    <row r="4762" spans="53:57" x14ac:dyDescent="0.25">
      <c r="BA4762" s="25" t="str">
        <f t="shared" ca="1" si="378"/>
        <v/>
      </c>
      <c r="BB4762" t="str">
        <f t="shared" ca="1" si="379"/>
        <v/>
      </c>
      <c r="BD4762" t="str">
        <f t="shared" ca="1" si="380"/>
        <v/>
      </c>
      <c r="BE4762" t="str">
        <f t="shared" ca="1" si="381"/>
        <v/>
      </c>
    </row>
    <row r="4763" spans="53:57" x14ac:dyDescent="0.25">
      <c r="BA4763" s="25" t="str">
        <f t="shared" ca="1" si="378"/>
        <v/>
      </c>
      <c r="BB4763" t="str">
        <f t="shared" ca="1" si="379"/>
        <v/>
      </c>
      <c r="BD4763" t="str">
        <f t="shared" ca="1" si="380"/>
        <v/>
      </c>
      <c r="BE4763" t="str">
        <f t="shared" ca="1" si="381"/>
        <v/>
      </c>
    </row>
    <row r="4764" spans="53:57" x14ac:dyDescent="0.25">
      <c r="BA4764" s="25" t="str">
        <f t="shared" ca="1" si="378"/>
        <v/>
      </c>
      <c r="BB4764" t="str">
        <f t="shared" ca="1" si="379"/>
        <v/>
      </c>
      <c r="BD4764" t="str">
        <f t="shared" ca="1" si="380"/>
        <v/>
      </c>
      <c r="BE4764" t="str">
        <f t="shared" ca="1" si="381"/>
        <v/>
      </c>
    </row>
    <row r="4765" spans="53:57" x14ac:dyDescent="0.25">
      <c r="BA4765" s="25" t="str">
        <f t="shared" ca="1" si="378"/>
        <v/>
      </c>
      <c r="BB4765" t="str">
        <f t="shared" ca="1" si="379"/>
        <v/>
      </c>
      <c r="BD4765" t="str">
        <f t="shared" ca="1" si="380"/>
        <v/>
      </c>
      <c r="BE4765" t="str">
        <f t="shared" ca="1" si="381"/>
        <v/>
      </c>
    </row>
    <row r="4766" spans="53:57" x14ac:dyDescent="0.25">
      <c r="BA4766" s="25" t="str">
        <f t="shared" ca="1" si="378"/>
        <v/>
      </c>
      <c r="BB4766" t="str">
        <f t="shared" ca="1" si="379"/>
        <v/>
      </c>
      <c r="BD4766" t="str">
        <f t="shared" ca="1" si="380"/>
        <v/>
      </c>
      <c r="BE4766" t="str">
        <f t="shared" ca="1" si="381"/>
        <v/>
      </c>
    </row>
    <row r="4767" spans="53:57" x14ac:dyDescent="0.25">
      <c r="BA4767" s="25" t="str">
        <f t="shared" ca="1" si="378"/>
        <v/>
      </c>
      <c r="BB4767" t="str">
        <f t="shared" ca="1" si="379"/>
        <v/>
      </c>
      <c r="BD4767" t="str">
        <f t="shared" ca="1" si="380"/>
        <v/>
      </c>
      <c r="BE4767" t="str">
        <f t="shared" ca="1" si="381"/>
        <v/>
      </c>
    </row>
    <row r="4768" spans="53:57" x14ac:dyDescent="0.25">
      <c r="BA4768" s="25" t="str">
        <f t="shared" ca="1" si="378"/>
        <v/>
      </c>
      <c r="BB4768" t="str">
        <f t="shared" ca="1" si="379"/>
        <v/>
      </c>
      <c r="BD4768" t="str">
        <f t="shared" ca="1" si="380"/>
        <v/>
      </c>
      <c r="BE4768" t="str">
        <f t="shared" ca="1" si="381"/>
        <v/>
      </c>
    </row>
    <row r="4769" spans="53:57" x14ac:dyDescent="0.25">
      <c r="BA4769" s="25" t="str">
        <f t="shared" ref="BA4769:BA4832" ca="1" si="382">IF($AR771 &gt;= $L$45, $AR771, "")</f>
        <v/>
      </c>
      <c r="BB4769" t="str">
        <f t="shared" ref="BB4769:BB4832" ca="1" si="383">IF(BA4769&lt;&gt;"", $AS771, "")</f>
        <v/>
      </c>
      <c r="BD4769" t="str">
        <f t="shared" ca="1" si="380"/>
        <v/>
      </c>
      <c r="BE4769" t="str">
        <f t="shared" ca="1" si="381"/>
        <v/>
      </c>
    </row>
    <row r="4770" spans="53:57" x14ac:dyDescent="0.25">
      <c r="BA4770" s="25" t="str">
        <f t="shared" ca="1" si="382"/>
        <v/>
      </c>
      <c r="BB4770" t="str">
        <f t="shared" ca="1" si="383"/>
        <v/>
      </c>
      <c r="BD4770" t="str">
        <f t="shared" ref="BD4770:BD4833" ca="1" si="384">IF($AU772 &gt;= $AF$45, $AU772, "")</f>
        <v/>
      </c>
      <c r="BE4770" t="str">
        <f t="shared" ref="BE4770:BE4833" ca="1" si="385">IF(BD4770&lt;&gt;"", $AV772, "")</f>
        <v/>
      </c>
    </row>
    <row r="4771" spans="53:57" x14ac:dyDescent="0.25">
      <c r="BA4771" s="25" t="str">
        <f t="shared" ca="1" si="382"/>
        <v/>
      </c>
      <c r="BB4771" t="str">
        <f t="shared" ca="1" si="383"/>
        <v/>
      </c>
      <c r="BD4771" t="str">
        <f t="shared" ca="1" si="384"/>
        <v/>
      </c>
      <c r="BE4771" t="str">
        <f t="shared" ca="1" si="385"/>
        <v/>
      </c>
    </row>
    <row r="4772" spans="53:57" x14ac:dyDescent="0.25">
      <c r="BA4772" s="25" t="str">
        <f t="shared" ca="1" si="382"/>
        <v/>
      </c>
      <c r="BB4772" t="str">
        <f t="shared" ca="1" si="383"/>
        <v/>
      </c>
      <c r="BD4772" t="str">
        <f t="shared" ca="1" si="384"/>
        <v/>
      </c>
      <c r="BE4772" t="str">
        <f t="shared" ca="1" si="385"/>
        <v/>
      </c>
    </row>
    <row r="4773" spans="53:57" x14ac:dyDescent="0.25">
      <c r="BA4773" s="25" t="str">
        <f t="shared" ca="1" si="382"/>
        <v/>
      </c>
      <c r="BB4773" t="str">
        <f t="shared" ca="1" si="383"/>
        <v/>
      </c>
      <c r="BD4773" t="str">
        <f t="shared" ca="1" si="384"/>
        <v/>
      </c>
      <c r="BE4773" t="str">
        <f t="shared" ca="1" si="385"/>
        <v/>
      </c>
    </row>
    <row r="4774" spans="53:57" x14ac:dyDescent="0.25">
      <c r="BA4774" s="25" t="str">
        <f t="shared" ca="1" si="382"/>
        <v/>
      </c>
      <c r="BB4774" t="str">
        <f t="shared" ca="1" si="383"/>
        <v/>
      </c>
      <c r="BD4774" t="str">
        <f t="shared" ca="1" si="384"/>
        <v/>
      </c>
      <c r="BE4774" t="str">
        <f t="shared" ca="1" si="385"/>
        <v/>
      </c>
    </row>
    <row r="4775" spans="53:57" x14ac:dyDescent="0.25">
      <c r="BA4775" s="25" t="str">
        <f t="shared" ca="1" si="382"/>
        <v/>
      </c>
      <c r="BB4775" t="str">
        <f t="shared" ca="1" si="383"/>
        <v/>
      </c>
      <c r="BD4775" t="str">
        <f t="shared" ca="1" si="384"/>
        <v/>
      </c>
      <c r="BE4775" t="str">
        <f t="shared" ca="1" si="385"/>
        <v/>
      </c>
    </row>
    <row r="4776" spans="53:57" x14ac:dyDescent="0.25">
      <c r="BA4776" s="25" t="str">
        <f t="shared" ca="1" si="382"/>
        <v/>
      </c>
      <c r="BB4776" t="str">
        <f t="shared" ca="1" si="383"/>
        <v/>
      </c>
      <c r="BD4776" t="str">
        <f t="shared" ca="1" si="384"/>
        <v/>
      </c>
      <c r="BE4776" t="str">
        <f t="shared" ca="1" si="385"/>
        <v/>
      </c>
    </row>
    <row r="4777" spans="53:57" x14ac:dyDescent="0.25">
      <c r="BA4777" s="25" t="str">
        <f t="shared" ca="1" si="382"/>
        <v/>
      </c>
      <c r="BB4777" t="str">
        <f t="shared" ca="1" si="383"/>
        <v/>
      </c>
      <c r="BD4777" t="str">
        <f t="shared" ca="1" si="384"/>
        <v/>
      </c>
      <c r="BE4777" t="str">
        <f t="shared" ca="1" si="385"/>
        <v/>
      </c>
    </row>
    <row r="4778" spans="53:57" x14ac:dyDescent="0.25">
      <c r="BA4778" s="25" t="str">
        <f t="shared" ca="1" si="382"/>
        <v/>
      </c>
      <c r="BB4778" t="str">
        <f t="shared" ca="1" si="383"/>
        <v/>
      </c>
      <c r="BD4778" t="str">
        <f t="shared" ca="1" si="384"/>
        <v/>
      </c>
      <c r="BE4778" t="str">
        <f t="shared" ca="1" si="385"/>
        <v/>
      </c>
    </row>
    <row r="4779" spans="53:57" x14ac:dyDescent="0.25">
      <c r="BA4779" s="25" t="str">
        <f t="shared" ca="1" si="382"/>
        <v/>
      </c>
      <c r="BB4779" t="str">
        <f t="shared" ca="1" si="383"/>
        <v/>
      </c>
      <c r="BD4779" t="str">
        <f t="shared" ca="1" si="384"/>
        <v/>
      </c>
      <c r="BE4779" t="str">
        <f t="shared" ca="1" si="385"/>
        <v/>
      </c>
    </row>
    <row r="4780" spans="53:57" x14ac:dyDescent="0.25">
      <c r="BA4780" s="25" t="str">
        <f t="shared" ca="1" si="382"/>
        <v/>
      </c>
      <c r="BB4780" t="str">
        <f t="shared" ca="1" si="383"/>
        <v/>
      </c>
      <c r="BD4780" t="str">
        <f t="shared" ca="1" si="384"/>
        <v/>
      </c>
      <c r="BE4780" t="str">
        <f t="shared" ca="1" si="385"/>
        <v/>
      </c>
    </row>
    <row r="4781" spans="53:57" x14ac:dyDescent="0.25">
      <c r="BA4781" s="25" t="str">
        <f t="shared" ca="1" si="382"/>
        <v/>
      </c>
      <c r="BB4781" t="str">
        <f t="shared" ca="1" si="383"/>
        <v/>
      </c>
      <c r="BD4781" t="str">
        <f t="shared" ca="1" si="384"/>
        <v/>
      </c>
      <c r="BE4781" t="str">
        <f t="shared" ca="1" si="385"/>
        <v/>
      </c>
    </row>
    <row r="4782" spans="53:57" x14ac:dyDescent="0.25">
      <c r="BA4782" s="25" t="str">
        <f t="shared" ca="1" si="382"/>
        <v/>
      </c>
      <c r="BB4782" t="str">
        <f t="shared" ca="1" si="383"/>
        <v/>
      </c>
      <c r="BD4782" t="str">
        <f t="shared" ca="1" si="384"/>
        <v/>
      </c>
      <c r="BE4782" t="str">
        <f t="shared" ca="1" si="385"/>
        <v/>
      </c>
    </row>
    <row r="4783" spans="53:57" x14ac:dyDescent="0.25">
      <c r="BA4783" s="25" t="str">
        <f t="shared" ca="1" si="382"/>
        <v/>
      </c>
      <c r="BB4783" t="str">
        <f t="shared" ca="1" si="383"/>
        <v/>
      </c>
      <c r="BD4783" t="str">
        <f t="shared" ca="1" si="384"/>
        <v/>
      </c>
      <c r="BE4783" t="str">
        <f t="shared" ca="1" si="385"/>
        <v/>
      </c>
    </row>
    <row r="4784" spans="53:57" x14ac:dyDescent="0.25">
      <c r="BA4784" s="25" t="str">
        <f t="shared" ca="1" si="382"/>
        <v/>
      </c>
      <c r="BB4784" t="str">
        <f t="shared" ca="1" si="383"/>
        <v/>
      </c>
      <c r="BD4784" t="str">
        <f t="shared" ca="1" si="384"/>
        <v/>
      </c>
      <c r="BE4784" t="str">
        <f t="shared" ca="1" si="385"/>
        <v/>
      </c>
    </row>
    <row r="4785" spans="53:57" x14ac:dyDescent="0.25">
      <c r="BA4785" s="25" t="str">
        <f t="shared" ca="1" si="382"/>
        <v/>
      </c>
      <c r="BB4785" t="str">
        <f t="shared" ca="1" si="383"/>
        <v/>
      </c>
      <c r="BD4785" t="str">
        <f t="shared" ca="1" si="384"/>
        <v/>
      </c>
      <c r="BE4785" t="str">
        <f t="shared" ca="1" si="385"/>
        <v/>
      </c>
    </row>
    <row r="4786" spans="53:57" x14ac:dyDescent="0.25">
      <c r="BA4786" s="25" t="str">
        <f t="shared" ca="1" si="382"/>
        <v/>
      </c>
      <c r="BB4786" t="str">
        <f t="shared" ca="1" si="383"/>
        <v/>
      </c>
      <c r="BD4786" t="str">
        <f t="shared" ca="1" si="384"/>
        <v/>
      </c>
      <c r="BE4786" t="str">
        <f t="shared" ca="1" si="385"/>
        <v/>
      </c>
    </row>
    <row r="4787" spans="53:57" x14ac:dyDescent="0.25">
      <c r="BA4787" s="25" t="str">
        <f t="shared" ca="1" si="382"/>
        <v/>
      </c>
      <c r="BB4787" t="str">
        <f t="shared" ca="1" si="383"/>
        <v/>
      </c>
      <c r="BD4787" t="str">
        <f t="shared" ca="1" si="384"/>
        <v/>
      </c>
      <c r="BE4787" t="str">
        <f t="shared" ca="1" si="385"/>
        <v/>
      </c>
    </row>
    <row r="4788" spans="53:57" x14ac:dyDescent="0.25">
      <c r="BA4788" s="25" t="str">
        <f t="shared" ca="1" si="382"/>
        <v/>
      </c>
      <c r="BB4788" t="str">
        <f t="shared" ca="1" si="383"/>
        <v/>
      </c>
      <c r="BD4788" t="str">
        <f t="shared" ca="1" si="384"/>
        <v/>
      </c>
      <c r="BE4788" t="str">
        <f t="shared" ca="1" si="385"/>
        <v/>
      </c>
    </row>
    <row r="4789" spans="53:57" x14ac:dyDescent="0.25">
      <c r="BA4789" s="25" t="str">
        <f t="shared" ca="1" si="382"/>
        <v/>
      </c>
      <c r="BB4789" t="str">
        <f t="shared" ca="1" si="383"/>
        <v/>
      </c>
      <c r="BD4789" t="str">
        <f t="shared" ca="1" si="384"/>
        <v/>
      </c>
      <c r="BE4789" t="str">
        <f t="shared" ca="1" si="385"/>
        <v/>
      </c>
    </row>
    <row r="4790" spans="53:57" x14ac:dyDescent="0.25">
      <c r="BA4790" s="25" t="str">
        <f t="shared" ca="1" si="382"/>
        <v/>
      </c>
      <c r="BB4790" t="str">
        <f t="shared" ca="1" si="383"/>
        <v/>
      </c>
      <c r="BD4790" t="str">
        <f t="shared" ca="1" si="384"/>
        <v/>
      </c>
      <c r="BE4790" t="str">
        <f t="shared" ca="1" si="385"/>
        <v/>
      </c>
    </row>
    <row r="4791" spans="53:57" x14ac:dyDescent="0.25">
      <c r="BA4791" s="25" t="str">
        <f t="shared" ca="1" si="382"/>
        <v/>
      </c>
      <c r="BB4791" t="str">
        <f t="shared" ca="1" si="383"/>
        <v/>
      </c>
      <c r="BD4791" t="str">
        <f t="shared" ca="1" si="384"/>
        <v/>
      </c>
      <c r="BE4791" t="str">
        <f t="shared" ca="1" si="385"/>
        <v/>
      </c>
    </row>
    <row r="4792" spans="53:57" x14ac:dyDescent="0.25">
      <c r="BA4792" s="25" t="str">
        <f t="shared" ca="1" si="382"/>
        <v/>
      </c>
      <c r="BB4792" t="str">
        <f t="shared" ca="1" si="383"/>
        <v/>
      </c>
      <c r="BD4792" t="str">
        <f t="shared" ca="1" si="384"/>
        <v/>
      </c>
      <c r="BE4792" t="str">
        <f t="shared" ca="1" si="385"/>
        <v/>
      </c>
    </row>
    <row r="4793" spans="53:57" x14ac:dyDescent="0.25">
      <c r="BA4793" s="25" t="str">
        <f t="shared" ca="1" si="382"/>
        <v/>
      </c>
      <c r="BB4793" t="str">
        <f t="shared" ca="1" si="383"/>
        <v/>
      </c>
      <c r="BD4793" t="str">
        <f t="shared" ca="1" si="384"/>
        <v/>
      </c>
      <c r="BE4793" t="str">
        <f t="shared" ca="1" si="385"/>
        <v/>
      </c>
    </row>
    <row r="4794" spans="53:57" x14ac:dyDescent="0.25">
      <c r="BA4794" s="25" t="str">
        <f t="shared" ca="1" si="382"/>
        <v/>
      </c>
      <c r="BB4794" t="str">
        <f t="shared" ca="1" si="383"/>
        <v/>
      </c>
      <c r="BD4794" t="str">
        <f t="shared" ca="1" si="384"/>
        <v/>
      </c>
      <c r="BE4794" t="str">
        <f t="shared" ca="1" si="385"/>
        <v/>
      </c>
    </row>
    <row r="4795" spans="53:57" x14ac:dyDescent="0.25">
      <c r="BA4795" s="25" t="str">
        <f t="shared" ca="1" si="382"/>
        <v/>
      </c>
      <c r="BB4795" t="str">
        <f t="shared" ca="1" si="383"/>
        <v/>
      </c>
      <c r="BD4795" t="str">
        <f t="shared" ca="1" si="384"/>
        <v/>
      </c>
      <c r="BE4795" t="str">
        <f t="shared" ca="1" si="385"/>
        <v/>
      </c>
    </row>
    <row r="4796" spans="53:57" x14ac:dyDescent="0.25">
      <c r="BA4796" s="25" t="str">
        <f t="shared" ca="1" si="382"/>
        <v/>
      </c>
      <c r="BB4796" t="str">
        <f t="shared" ca="1" si="383"/>
        <v/>
      </c>
      <c r="BD4796" t="str">
        <f t="shared" ca="1" si="384"/>
        <v/>
      </c>
      <c r="BE4796" t="str">
        <f t="shared" ca="1" si="385"/>
        <v/>
      </c>
    </row>
    <row r="4797" spans="53:57" x14ac:dyDescent="0.25">
      <c r="BA4797" s="25" t="str">
        <f t="shared" ca="1" si="382"/>
        <v/>
      </c>
      <c r="BB4797" t="str">
        <f t="shared" ca="1" si="383"/>
        <v/>
      </c>
      <c r="BD4797" t="str">
        <f t="shared" ca="1" si="384"/>
        <v/>
      </c>
      <c r="BE4797" t="str">
        <f t="shared" ca="1" si="385"/>
        <v/>
      </c>
    </row>
    <row r="4798" spans="53:57" x14ac:dyDescent="0.25">
      <c r="BA4798" s="25" t="str">
        <f t="shared" ca="1" si="382"/>
        <v/>
      </c>
      <c r="BB4798" t="str">
        <f t="shared" ca="1" si="383"/>
        <v/>
      </c>
      <c r="BD4798" t="str">
        <f t="shared" ca="1" si="384"/>
        <v/>
      </c>
      <c r="BE4798" t="str">
        <f t="shared" ca="1" si="385"/>
        <v/>
      </c>
    </row>
    <row r="4799" spans="53:57" x14ac:dyDescent="0.25">
      <c r="BA4799" s="25" t="str">
        <f t="shared" ca="1" si="382"/>
        <v/>
      </c>
      <c r="BB4799" t="str">
        <f t="shared" ca="1" si="383"/>
        <v/>
      </c>
      <c r="BD4799" t="str">
        <f t="shared" ca="1" si="384"/>
        <v/>
      </c>
      <c r="BE4799" t="str">
        <f t="shared" ca="1" si="385"/>
        <v/>
      </c>
    </row>
    <row r="4800" spans="53:57" x14ac:dyDescent="0.25">
      <c r="BA4800" s="25" t="str">
        <f t="shared" ca="1" si="382"/>
        <v/>
      </c>
      <c r="BB4800" t="str">
        <f t="shared" ca="1" si="383"/>
        <v/>
      </c>
      <c r="BD4800" t="str">
        <f t="shared" ca="1" si="384"/>
        <v/>
      </c>
      <c r="BE4800" t="str">
        <f t="shared" ca="1" si="385"/>
        <v/>
      </c>
    </row>
    <row r="4801" spans="53:57" x14ac:dyDescent="0.25">
      <c r="BA4801" s="25" t="str">
        <f t="shared" ca="1" si="382"/>
        <v/>
      </c>
      <c r="BB4801" t="str">
        <f t="shared" ca="1" si="383"/>
        <v/>
      </c>
      <c r="BD4801" t="str">
        <f t="shared" ca="1" si="384"/>
        <v/>
      </c>
      <c r="BE4801" t="str">
        <f t="shared" ca="1" si="385"/>
        <v/>
      </c>
    </row>
    <row r="4802" spans="53:57" x14ac:dyDescent="0.25">
      <c r="BA4802" s="25" t="str">
        <f t="shared" ca="1" si="382"/>
        <v/>
      </c>
      <c r="BB4802" t="str">
        <f t="shared" ca="1" si="383"/>
        <v/>
      </c>
      <c r="BD4802" t="str">
        <f t="shared" ca="1" si="384"/>
        <v/>
      </c>
      <c r="BE4802" t="str">
        <f t="shared" ca="1" si="385"/>
        <v/>
      </c>
    </row>
    <row r="4803" spans="53:57" x14ac:dyDescent="0.25">
      <c r="BA4803" s="25" t="str">
        <f t="shared" ca="1" si="382"/>
        <v/>
      </c>
      <c r="BB4803" t="str">
        <f t="shared" ca="1" si="383"/>
        <v/>
      </c>
      <c r="BD4803" t="str">
        <f t="shared" ca="1" si="384"/>
        <v/>
      </c>
      <c r="BE4803" t="str">
        <f t="shared" ca="1" si="385"/>
        <v/>
      </c>
    </row>
    <row r="4804" spans="53:57" x14ac:dyDescent="0.25">
      <c r="BA4804" s="25" t="str">
        <f t="shared" ca="1" si="382"/>
        <v/>
      </c>
      <c r="BB4804" t="str">
        <f t="shared" ca="1" si="383"/>
        <v/>
      </c>
      <c r="BD4804" t="str">
        <f t="shared" ca="1" si="384"/>
        <v/>
      </c>
      <c r="BE4804" t="str">
        <f t="shared" ca="1" si="385"/>
        <v/>
      </c>
    </row>
    <row r="4805" spans="53:57" x14ac:dyDescent="0.25">
      <c r="BA4805" s="25" t="str">
        <f t="shared" ca="1" si="382"/>
        <v/>
      </c>
      <c r="BB4805" t="str">
        <f t="shared" ca="1" si="383"/>
        <v/>
      </c>
      <c r="BD4805" t="str">
        <f t="shared" ca="1" si="384"/>
        <v/>
      </c>
      <c r="BE4805" t="str">
        <f t="shared" ca="1" si="385"/>
        <v/>
      </c>
    </row>
    <row r="4806" spans="53:57" x14ac:dyDescent="0.25">
      <c r="BA4806" s="25" t="str">
        <f t="shared" ca="1" si="382"/>
        <v/>
      </c>
      <c r="BB4806" t="str">
        <f t="shared" ca="1" si="383"/>
        <v/>
      </c>
      <c r="BD4806" t="str">
        <f t="shared" ca="1" si="384"/>
        <v/>
      </c>
      <c r="BE4806" t="str">
        <f t="shared" ca="1" si="385"/>
        <v/>
      </c>
    </row>
    <row r="4807" spans="53:57" x14ac:dyDescent="0.25">
      <c r="BA4807" s="25" t="str">
        <f t="shared" ca="1" si="382"/>
        <v/>
      </c>
      <c r="BB4807" t="str">
        <f t="shared" ca="1" si="383"/>
        <v/>
      </c>
      <c r="BD4807" t="str">
        <f t="shared" ca="1" si="384"/>
        <v/>
      </c>
      <c r="BE4807" t="str">
        <f t="shared" ca="1" si="385"/>
        <v/>
      </c>
    </row>
    <row r="4808" spans="53:57" x14ac:dyDescent="0.25">
      <c r="BA4808" s="25" t="str">
        <f t="shared" ca="1" si="382"/>
        <v/>
      </c>
      <c r="BB4808" t="str">
        <f t="shared" ca="1" si="383"/>
        <v/>
      </c>
      <c r="BD4808" t="str">
        <f t="shared" ca="1" si="384"/>
        <v/>
      </c>
      <c r="BE4808" t="str">
        <f t="shared" ca="1" si="385"/>
        <v/>
      </c>
    </row>
    <row r="4809" spans="53:57" x14ac:dyDescent="0.25">
      <c r="BA4809" s="25" t="str">
        <f t="shared" ca="1" si="382"/>
        <v/>
      </c>
      <c r="BB4809" t="str">
        <f t="shared" ca="1" si="383"/>
        <v/>
      </c>
      <c r="BD4809" t="str">
        <f t="shared" ca="1" si="384"/>
        <v/>
      </c>
      <c r="BE4809" t="str">
        <f t="shared" ca="1" si="385"/>
        <v/>
      </c>
    </row>
    <row r="4810" spans="53:57" x14ac:dyDescent="0.25">
      <c r="BA4810" s="25" t="str">
        <f t="shared" ca="1" si="382"/>
        <v/>
      </c>
      <c r="BB4810" t="str">
        <f t="shared" ca="1" si="383"/>
        <v/>
      </c>
      <c r="BD4810" t="str">
        <f t="shared" ca="1" si="384"/>
        <v/>
      </c>
      <c r="BE4810" t="str">
        <f t="shared" ca="1" si="385"/>
        <v/>
      </c>
    </row>
    <row r="4811" spans="53:57" x14ac:dyDescent="0.25">
      <c r="BA4811" s="25" t="str">
        <f t="shared" ca="1" si="382"/>
        <v/>
      </c>
      <c r="BB4811" t="str">
        <f t="shared" ca="1" si="383"/>
        <v/>
      </c>
      <c r="BD4811" t="str">
        <f t="shared" ca="1" si="384"/>
        <v/>
      </c>
      <c r="BE4811" t="str">
        <f t="shared" ca="1" si="385"/>
        <v/>
      </c>
    </row>
    <row r="4812" spans="53:57" x14ac:dyDescent="0.25">
      <c r="BA4812" s="25" t="str">
        <f t="shared" ca="1" si="382"/>
        <v/>
      </c>
      <c r="BB4812" t="str">
        <f t="shared" ca="1" si="383"/>
        <v/>
      </c>
      <c r="BD4812" t="str">
        <f t="shared" ca="1" si="384"/>
        <v/>
      </c>
      <c r="BE4812" t="str">
        <f t="shared" ca="1" si="385"/>
        <v/>
      </c>
    </row>
    <row r="4813" spans="53:57" x14ac:dyDescent="0.25">
      <c r="BA4813" s="25" t="str">
        <f t="shared" ca="1" si="382"/>
        <v/>
      </c>
      <c r="BB4813" t="str">
        <f t="shared" ca="1" si="383"/>
        <v/>
      </c>
      <c r="BD4813" t="str">
        <f t="shared" ca="1" si="384"/>
        <v/>
      </c>
      <c r="BE4813" t="str">
        <f t="shared" ca="1" si="385"/>
        <v/>
      </c>
    </row>
    <row r="4814" spans="53:57" x14ac:dyDescent="0.25">
      <c r="BA4814" s="25" t="str">
        <f t="shared" ca="1" si="382"/>
        <v/>
      </c>
      <c r="BB4814" t="str">
        <f t="shared" ca="1" si="383"/>
        <v/>
      </c>
      <c r="BD4814" t="str">
        <f t="shared" ca="1" si="384"/>
        <v/>
      </c>
      <c r="BE4814" t="str">
        <f t="shared" ca="1" si="385"/>
        <v/>
      </c>
    </row>
    <row r="4815" spans="53:57" x14ac:dyDescent="0.25">
      <c r="BA4815" s="25" t="str">
        <f t="shared" ca="1" si="382"/>
        <v/>
      </c>
      <c r="BB4815" t="str">
        <f t="shared" ca="1" si="383"/>
        <v/>
      </c>
      <c r="BD4815" t="str">
        <f t="shared" ca="1" si="384"/>
        <v/>
      </c>
      <c r="BE4815" t="str">
        <f t="shared" ca="1" si="385"/>
        <v/>
      </c>
    </row>
    <row r="4816" spans="53:57" x14ac:dyDescent="0.25">
      <c r="BA4816" s="25" t="str">
        <f t="shared" ca="1" si="382"/>
        <v/>
      </c>
      <c r="BB4816" t="str">
        <f t="shared" ca="1" si="383"/>
        <v/>
      </c>
      <c r="BD4816" t="str">
        <f t="shared" ca="1" si="384"/>
        <v/>
      </c>
      <c r="BE4816" t="str">
        <f t="shared" ca="1" si="385"/>
        <v/>
      </c>
    </row>
    <row r="4817" spans="53:57" x14ac:dyDescent="0.25">
      <c r="BA4817" s="25" t="str">
        <f t="shared" ca="1" si="382"/>
        <v/>
      </c>
      <c r="BB4817" t="str">
        <f t="shared" ca="1" si="383"/>
        <v/>
      </c>
      <c r="BD4817" t="str">
        <f t="shared" ca="1" si="384"/>
        <v/>
      </c>
      <c r="BE4817" t="str">
        <f t="shared" ca="1" si="385"/>
        <v/>
      </c>
    </row>
    <row r="4818" spans="53:57" x14ac:dyDescent="0.25">
      <c r="BA4818" s="25" t="str">
        <f t="shared" ca="1" si="382"/>
        <v/>
      </c>
      <c r="BB4818" t="str">
        <f t="shared" ca="1" si="383"/>
        <v/>
      </c>
      <c r="BD4818" t="str">
        <f t="shared" ca="1" si="384"/>
        <v/>
      </c>
      <c r="BE4818" t="str">
        <f t="shared" ca="1" si="385"/>
        <v/>
      </c>
    </row>
    <row r="4819" spans="53:57" x14ac:dyDescent="0.25">
      <c r="BA4819" s="25" t="str">
        <f t="shared" ca="1" si="382"/>
        <v/>
      </c>
      <c r="BB4819" t="str">
        <f t="shared" ca="1" si="383"/>
        <v/>
      </c>
      <c r="BD4819" t="str">
        <f t="shared" ca="1" si="384"/>
        <v/>
      </c>
      <c r="BE4819" t="str">
        <f t="shared" ca="1" si="385"/>
        <v/>
      </c>
    </row>
    <row r="4820" spans="53:57" x14ac:dyDescent="0.25">
      <c r="BA4820" s="25" t="str">
        <f t="shared" ca="1" si="382"/>
        <v/>
      </c>
      <c r="BB4820" t="str">
        <f t="shared" ca="1" si="383"/>
        <v/>
      </c>
      <c r="BD4820" t="str">
        <f t="shared" ca="1" si="384"/>
        <v/>
      </c>
      <c r="BE4820" t="str">
        <f t="shared" ca="1" si="385"/>
        <v/>
      </c>
    </row>
    <row r="4821" spans="53:57" x14ac:dyDescent="0.25">
      <c r="BA4821" s="25" t="str">
        <f t="shared" ca="1" si="382"/>
        <v/>
      </c>
      <c r="BB4821" t="str">
        <f t="shared" ca="1" si="383"/>
        <v/>
      </c>
      <c r="BD4821" t="str">
        <f t="shared" ca="1" si="384"/>
        <v/>
      </c>
      <c r="BE4821" t="str">
        <f t="shared" ca="1" si="385"/>
        <v/>
      </c>
    </row>
    <row r="4822" spans="53:57" x14ac:dyDescent="0.25">
      <c r="BA4822" s="25" t="str">
        <f t="shared" ca="1" si="382"/>
        <v/>
      </c>
      <c r="BB4822" t="str">
        <f t="shared" ca="1" si="383"/>
        <v/>
      </c>
      <c r="BD4822" t="str">
        <f t="shared" ca="1" si="384"/>
        <v/>
      </c>
      <c r="BE4822" t="str">
        <f t="shared" ca="1" si="385"/>
        <v/>
      </c>
    </row>
    <row r="4823" spans="53:57" x14ac:dyDescent="0.25">
      <c r="BA4823" s="25" t="str">
        <f t="shared" ca="1" si="382"/>
        <v/>
      </c>
      <c r="BB4823" t="str">
        <f t="shared" ca="1" si="383"/>
        <v/>
      </c>
      <c r="BD4823" t="str">
        <f t="shared" ca="1" si="384"/>
        <v/>
      </c>
      <c r="BE4823" t="str">
        <f t="shared" ca="1" si="385"/>
        <v/>
      </c>
    </row>
    <row r="4824" spans="53:57" x14ac:dyDescent="0.25">
      <c r="BA4824" s="25" t="str">
        <f t="shared" ca="1" si="382"/>
        <v/>
      </c>
      <c r="BB4824" t="str">
        <f t="shared" ca="1" si="383"/>
        <v/>
      </c>
      <c r="BD4824" t="str">
        <f t="shared" ca="1" si="384"/>
        <v/>
      </c>
      <c r="BE4824" t="str">
        <f t="shared" ca="1" si="385"/>
        <v/>
      </c>
    </row>
    <row r="4825" spans="53:57" x14ac:dyDescent="0.25">
      <c r="BA4825" s="25" t="str">
        <f t="shared" ca="1" si="382"/>
        <v/>
      </c>
      <c r="BB4825" t="str">
        <f t="shared" ca="1" si="383"/>
        <v/>
      </c>
      <c r="BD4825" t="str">
        <f t="shared" ca="1" si="384"/>
        <v/>
      </c>
      <c r="BE4825" t="str">
        <f t="shared" ca="1" si="385"/>
        <v/>
      </c>
    </row>
    <row r="4826" spans="53:57" x14ac:dyDescent="0.25">
      <c r="BA4826" s="25" t="str">
        <f t="shared" ca="1" si="382"/>
        <v/>
      </c>
      <c r="BB4826" t="str">
        <f t="shared" ca="1" si="383"/>
        <v/>
      </c>
      <c r="BD4826" t="str">
        <f t="shared" ca="1" si="384"/>
        <v/>
      </c>
      <c r="BE4826" t="str">
        <f t="shared" ca="1" si="385"/>
        <v/>
      </c>
    </row>
    <row r="4827" spans="53:57" x14ac:dyDescent="0.25">
      <c r="BA4827" s="25" t="str">
        <f t="shared" ca="1" si="382"/>
        <v/>
      </c>
      <c r="BB4827" t="str">
        <f t="shared" ca="1" si="383"/>
        <v/>
      </c>
      <c r="BD4827" t="str">
        <f t="shared" ca="1" si="384"/>
        <v/>
      </c>
      <c r="BE4827" t="str">
        <f t="shared" ca="1" si="385"/>
        <v/>
      </c>
    </row>
    <row r="4828" spans="53:57" x14ac:dyDescent="0.25">
      <c r="BA4828" s="25" t="str">
        <f t="shared" ca="1" si="382"/>
        <v/>
      </c>
      <c r="BB4828" t="str">
        <f t="shared" ca="1" si="383"/>
        <v/>
      </c>
      <c r="BD4828" t="str">
        <f t="shared" ca="1" si="384"/>
        <v/>
      </c>
      <c r="BE4828" t="str">
        <f t="shared" ca="1" si="385"/>
        <v/>
      </c>
    </row>
    <row r="4829" spans="53:57" x14ac:dyDescent="0.25">
      <c r="BA4829" s="25" t="str">
        <f t="shared" ca="1" si="382"/>
        <v/>
      </c>
      <c r="BB4829" t="str">
        <f t="shared" ca="1" si="383"/>
        <v/>
      </c>
      <c r="BD4829" t="str">
        <f t="shared" ca="1" si="384"/>
        <v/>
      </c>
      <c r="BE4829" t="str">
        <f t="shared" ca="1" si="385"/>
        <v/>
      </c>
    </row>
    <row r="4830" spans="53:57" x14ac:dyDescent="0.25">
      <c r="BA4830" s="25" t="str">
        <f t="shared" ca="1" si="382"/>
        <v/>
      </c>
      <c r="BB4830" t="str">
        <f t="shared" ca="1" si="383"/>
        <v/>
      </c>
      <c r="BD4830" t="str">
        <f t="shared" ca="1" si="384"/>
        <v/>
      </c>
      <c r="BE4830" t="str">
        <f t="shared" ca="1" si="385"/>
        <v/>
      </c>
    </row>
    <row r="4831" spans="53:57" x14ac:dyDescent="0.25">
      <c r="BA4831" s="25" t="str">
        <f t="shared" ca="1" si="382"/>
        <v/>
      </c>
      <c r="BB4831" t="str">
        <f t="shared" ca="1" si="383"/>
        <v/>
      </c>
      <c r="BD4831" t="str">
        <f t="shared" ca="1" si="384"/>
        <v/>
      </c>
      <c r="BE4831" t="str">
        <f t="shared" ca="1" si="385"/>
        <v/>
      </c>
    </row>
    <row r="4832" spans="53:57" x14ac:dyDescent="0.25">
      <c r="BA4832" s="25" t="str">
        <f t="shared" ca="1" si="382"/>
        <v/>
      </c>
      <c r="BB4832" t="str">
        <f t="shared" ca="1" si="383"/>
        <v/>
      </c>
      <c r="BD4832" t="str">
        <f t="shared" ca="1" si="384"/>
        <v/>
      </c>
      <c r="BE4832" t="str">
        <f t="shared" ca="1" si="385"/>
        <v/>
      </c>
    </row>
    <row r="4833" spans="53:57" x14ac:dyDescent="0.25">
      <c r="BA4833" s="25" t="str">
        <f t="shared" ref="BA4833:BA4896" ca="1" si="386">IF($AR835 &gt;= $L$45, $AR835, "")</f>
        <v/>
      </c>
      <c r="BB4833" t="str">
        <f t="shared" ref="BB4833:BB4896" ca="1" si="387">IF(BA4833&lt;&gt;"", $AS835, "")</f>
        <v/>
      </c>
      <c r="BD4833" t="str">
        <f t="shared" ca="1" si="384"/>
        <v/>
      </c>
      <c r="BE4833" t="str">
        <f t="shared" ca="1" si="385"/>
        <v/>
      </c>
    </row>
    <row r="4834" spans="53:57" x14ac:dyDescent="0.25">
      <c r="BA4834" s="25" t="str">
        <f t="shared" ca="1" si="386"/>
        <v/>
      </c>
      <c r="BB4834" t="str">
        <f t="shared" ca="1" si="387"/>
        <v/>
      </c>
      <c r="BD4834" t="str">
        <f t="shared" ref="BD4834:BD4897" ca="1" si="388">IF($AU836 &gt;= $AF$45, $AU836, "")</f>
        <v/>
      </c>
      <c r="BE4834" t="str">
        <f t="shared" ref="BE4834:BE4897" ca="1" si="389">IF(BD4834&lt;&gt;"", $AV836, "")</f>
        <v/>
      </c>
    </row>
    <row r="4835" spans="53:57" x14ac:dyDescent="0.25">
      <c r="BA4835" s="25" t="str">
        <f t="shared" ca="1" si="386"/>
        <v/>
      </c>
      <c r="BB4835" t="str">
        <f t="shared" ca="1" si="387"/>
        <v/>
      </c>
      <c r="BD4835" t="str">
        <f t="shared" ca="1" si="388"/>
        <v/>
      </c>
      <c r="BE4835" t="str">
        <f t="shared" ca="1" si="389"/>
        <v/>
      </c>
    </row>
    <row r="4836" spans="53:57" x14ac:dyDescent="0.25">
      <c r="BA4836" s="25" t="str">
        <f t="shared" ca="1" si="386"/>
        <v/>
      </c>
      <c r="BB4836" t="str">
        <f t="shared" ca="1" si="387"/>
        <v/>
      </c>
      <c r="BD4836" t="str">
        <f t="shared" ca="1" si="388"/>
        <v/>
      </c>
      <c r="BE4836" t="str">
        <f t="shared" ca="1" si="389"/>
        <v/>
      </c>
    </row>
    <row r="4837" spans="53:57" x14ac:dyDescent="0.25">
      <c r="BA4837" s="25" t="str">
        <f t="shared" ca="1" si="386"/>
        <v/>
      </c>
      <c r="BB4837" t="str">
        <f t="shared" ca="1" si="387"/>
        <v/>
      </c>
      <c r="BD4837" t="str">
        <f t="shared" ca="1" si="388"/>
        <v/>
      </c>
      <c r="BE4837" t="str">
        <f t="shared" ca="1" si="389"/>
        <v/>
      </c>
    </row>
    <row r="4838" spans="53:57" x14ac:dyDescent="0.25">
      <c r="BA4838" s="25" t="str">
        <f t="shared" ca="1" si="386"/>
        <v/>
      </c>
      <c r="BB4838" t="str">
        <f t="shared" ca="1" si="387"/>
        <v/>
      </c>
      <c r="BD4838" t="str">
        <f t="shared" ca="1" si="388"/>
        <v/>
      </c>
      <c r="BE4838" t="str">
        <f t="shared" ca="1" si="389"/>
        <v/>
      </c>
    </row>
    <row r="4839" spans="53:57" x14ac:dyDescent="0.25">
      <c r="BA4839" s="25" t="str">
        <f t="shared" ca="1" si="386"/>
        <v/>
      </c>
      <c r="BB4839" t="str">
        <f t="shared" ca="1" si="387"/>
        <v/>
      </c>
      <c r="BD4839" t="str">
        <f t="shared" ca="1" si="388"/>
        <v/>
      </c>
      <c r="BE4839" t="str">
        <f t="shared" ca="1" si="389"/>
        <v/>
      </c>
    </row>
    <row r="4840" spans="53:57" x14ac:dyDescent="0.25">
      <c r="BA4840" s="25" t="str">
        <f t="shared" ca="1" si="386"/>
        <v/>
      </c>
      <c r="BB4840" t="str">
        <f t="shared" ca="1" si="387"/>
        <v/>
      </c>
      <c r="BD4840" t="str">
        <f t="shared" ca="1" si="388"/>
        <v/>
      </c>
      <c r="BE4840" t="str">
        <f t="shared" ca="1" si="389"/>
        <v/>
      </c>
    </row>
    <row r="4841" spans="53:57" x14ac:dyDescent="0.25">
      <c r="BA4841" s="25" t="str">
        <f t="shared" ca="1" si="386"/>
        <v/>
      </c>
      <c r="BB4841" t="str">
        <f t="shared" ca="1" si="387"/>
        <v/>
      </c>
      <c r="BD4841" t="str">
        <f t="shared" ca="1" si="388"/>
        <v/>
      </c>
      <c r="BE4841" t="str">
        <f t="shared" ca="1" si="389"/>
        <v/>
      </c>
    </row>
    <row r="4842" spans="53:57" x14ac:dyDescent="0.25">
      <c r="BA4842" s="25" t="str">
        <f t="shared" ca="1" si="386"/>
        <v/>
      </c>
      <c r="BB4842" t="str">
        <f t="shared" ca="1" si="387"/>
        <v/>
      </c>
      <c r="BD4842" t="str">
        <f t="shared" ca="1" si="388"/>
        <v/>
      </c>
      <c r="BE4842" t="str">
        <f t="shared" ca="1" si="389"/>
        <v/>
      </c>
    </row>
    <row r="4843" spans="53:57" x14ac:dyDescent="0.25">
      <c r="BA4843" s="25" t="str">
        <f t="shared" ca="1" si="386"/>
        <v/>
      </c>
      <c r="BB4843" t="str">
        <f t="shared" ca="1" si="387"/>
        <v/>
      </c>
      <c r="BD4843" t="str">
        <f t="shared" ca="1" si="388"/>
        <v/>
      </c>
      <c r="BE4843" t="str">
        <f t="shared" ca="1" si="389"/>
        <v/>
      </c>
    </row>
    <row r="4844" spans="53:57" x14ac:dyDescent="0.25">
      <c r="BA4844" s="25" t="str">
        <f t="shared" ca="1" si="386"/>
        <v/>
      </c>
      <c r="BB4844" t="str">
        <f t="shared" ca="1" si="387"/>
        <v/>
      </c>
      <c r="BD4844" t="str">
        <f t="shared" ca="1" si="388"/>
        <v/>
      </c>
      <c r="BE4844" t="str">
        <f t="shared" ca="1" si="389"/>
        <v/>
      </c>
    </row>
    <row r="4845" spans="53:57" x14ac:dyDescent="0.25">
      <c r="BA4845" s="25" t="str">
        <f t="shared" ca="1" si="386"/>
        <v/>
      </c>
      <c r="BB4845" t="str">
        <f t="shared" ca="1" si="387"/>
        <v/>
      </c>
      <c r="BD4845" t="str">
        <f t="shared" ca="1" si="388"/>
        <v/>
      </c>
      <c r="BE4845" t="str">
        <f t="shared" ca="1" si="389"/>
        <v/>
      </c>
    </row>
    <row r="4846" spans="53:57" x14ac:dyDescent="0.25">
      <c r="BA4846" s="25" t="str">
        <f t="shared" ca="1" si="386"/>
        <v/>
      </c>
      <c r="BB4846" t="str">
        <f t="shared" ca="1" si="387"/>
        <v/>
      </c>
      <c r="BD4846" t="str">
        <f t="shared" ca="1" si="388"/>
        <v/>
      </c>
      <c r="BE4846" t="str">
        <f t="shared" ca="1" si="389"/>
        <v/>
      </c>
    </row>
    <row r="4847" spans="53:57" x14ac:dyDescent="0.25">
      <c r="BA4847" s="25" t="str">
        <f t="shared" ca="1" si="386"/>
        <v/>
      </c>
      <c r="BB4847" t="str">
        <f t="shared" ca="1" si="387"/>
        <v/>
      </c>
      <c r="BD4847" t="str">
        <f t="shared" ca="1" si="388"/>
        <v/>
      </c>
      <c r="BE4847" t="str">
        <f t="shared" ca="1" si="389"/>
        <v/>
      </c>
    </row>
    <row r="4848" spans="53:57" x14ac:dyDescent="0.25">
      <c r="BA4848" s="25" t="str">
        <f t="shared" ca="1" si="386"/>
        <v/>
      </c>
      <c r="BB4848" t="str">
        <f t="shared" ca="1" si="387"/>
        <v/>
      </c>
      <c r="BD4848" t="str">
        <f t="shared" ca="1" si="388"/>
        <v/>
      </c>
      <c r="BE4848" t="str">
        <f t="shared" ca="1" si="389"/>
        <v/>
      </c>
    </row>
    <row r="4849" spans="53:57" x14ac:dyDescent="0.25">
      <c r="BA4849" s="25" t="str">
        <f t="shared" ca="1" si="386"/>
        <v/>
      </c>
      <c r="BB4849" t="str">
        <f t="shared" ca="1" si="387"/>
        <v/>
      </c>
      <c r="BD4849" t="str">
        <f t="shared" ca="1" si="388"/>
        <v/>
      </c>
      <c r="BE4849" t="str">
        <f t="shared" ca="1" si="389"/>
        <v/>
      </c>
    </row>
    <row r="4850" spans="53:57" x14ac:dyDescent="0.25">
      <c r="BA4850" s="25" t="str">
        <f t="shared" ca="1" si="386"/>
        <v/>
      </c>
      <c r="BB4850" t="str">
        <f t="shared" ca="1" si="387"/>
        <v/>
      </c>
      <c r="BD4850" t="str">
        <f t="shared" ca="1" si="388"/>
        <v/>
      </c>
      <c r="BE4850" t="str">
        <f t="shared" ca="1" si="389"/>
        <v/>
      </c>
    </row>
    <row r="4851" spans="53:57" x14ac:dyDescent="0.25">
      <c r="BA4851" s="25" t="str">
        <f t="shared" ca="1" si="386"/>
        <v/>
      </c>
      <c r="BB4851" t="str">
        <f t="shared" ca="1" si="387"/>
        <v/>
      </c>
      <c r="BD4851" t="str">
        <f t="shared" ca="1" si="388"/>
        <v/>
      </c>
      <c r="BE4851" t="str">
        <f t="shared" ca="1" si="389"/>
        <v/>
      </c>
    </row>
    <row r="4852" spans="53:57" x14ac:dyDescent="0.25">
      <c r="BA4852" s="25" t="str">
        <f t="shared" ca="1" si="386"/>
        <v/>
      </c>
      <c r="BB4852" t="str">
        <f t="shared" ca="1" si="387"/>
        <v/>
      </c>
      <c r="BD4852" t="str">
        <f t="shared" ca="1" si="388"/>
        <v/>
      </c>
      <c r="BE4852" t="str">
        <f t="shared" ca="1" si="389"/>
        <v/>
      </c>
    </row>
    <row r="4853" spans="53:57" x14ac:dyDescent="0.25">
      <c r="BA4853" s="25" t="str">
        <f t="shared" ca="1" si="386"/>
        <v/>
      </c>
      <c r="BB4853" t="str">
        <f t="shared" ca="1" si="387"/>
        <v/>
      </c>
      <c r="BD4853" t="str">
        <f t="shared" ca="1" si="388"/>
        <v/>
      </c>
      <c r="BE4853" t="str">
        <f t="shared" ca="1" si="389"/>
        <v/>
      </c>
    </row>
    <row r="4854" spans="53:57" x14ac:dyDescent="0.25">
      <c r="BA4854" s="25" t="str">
        <f t="shared" ca="1" si="386"/>
        <v/>
      </c>
      <c r="BB4854" t="str">
        <f t="shared" ca="1" si="387"/>
        <v/>
      </c>
      <c r="BD4854" t="str">
        <f t="shared" ca="1" si="388"/>
        <v/>
      </c>
      <c r="BE4854" t="str">
        <f t="shared" ca="1" si="389"/>
        <v/>
      </c>
    </row>
    <row r="4855" spans="53:57" x14ac:dyDescent="0.25">
      <c r="BA4855" s="25" t="str">
        <f t="shared" ca="1" si="386"/>
        <v/>
      </c>
      <c r="BB4855" t="str">
        <f t="shared" ca="1" si="387"/>
        <v/>
      </c>
      <c r="BD4855" t="str">
        <f t="shared" ca="1" si="388"/>
        <v/>
      </c>
      <c r="BE4855" t="str">
        <f t="shared" ca="1" si="389"/>
        <v/>
      </c>
    </row>
    <row r="4856" spans="53:57" x14ac:dyDescent="0.25">
      <c r="BA4856" s="25" t="str">
        <f t="shared" ca="1" si="386"/>
        <v/>
      </c>
      <c r="BB4856" t="str">
        <f t="shared" ca="1" si="387"/>
        <v/>
      </c>
      <c r="BD4856" t="str">
        <f t="shared" ca="1" si="388"/>
        <v/>
      </c>
      <c r="BE4856" t="str">
        <f t="shared" ca="1" si="389"/>
        <v/>
      </c>
    </row>
    <row r="4857" spans="53:57" x14ac:dyDescent="0.25">
      <c r="BA4857" s="25" t="str">
        <f t="shared" ca="1" si="386"/>
        <v/>
      </c>
      <c r="BB4857" t="str">
        <f t="shared" ca="1" si="387"/>
        <v/>
      </c>
      <c r="BD4857" t="str">
        <f t="shared" ca="1" si="388"/>
        <v/>
      </c>
      <c r="BE4857" t="str">
        <f t="shared" ca="1" si="389"/>
        <v/>
      </c>
    </row>
    <row r="4858" spans="53:57" x14ac:dyDescent="0.25">
      <c r="BA4858" s="25" t="str">
        <f t="shared" ca="1" si="386"/>
        <v/>
      </c>
      <c r="BB4858" t="str">
        <f t="shared" ca="1" si="387"/>
        <v/>
      </c>
      <c r="BD4858" t="str">
        <f t="shared" ca="1" si="388"/>
        <v/>
      </c>
      <c r="BE4858" t="str">
        <f t="shared" ca="1" si="389"/>
        <v/>
      </c>
    </row>
    <row r="4859" spans="53:57" x14ac:dyDescent="0.25">
      <c r="BA4859" s="25" t="str">
        <f t="shared" ca="1" si="386"/>
        <v/>
      </c>
      <c r="BB4859" t="str">
        <f t="shared" ca="1" si="387"/>
        <v/>
      </c>
      <c r="BD4859" t="str">
        <f t="shared" ca="1" si="388"/>
        <v/>
      </c>
      <c r="BE4859" t="str">
        <f t="shared" ca="1" si="389"/>
        <v/>
      </c>
    </row>
    <row r="4860" spans="53:57" x14ac:dyDescent="0.25">
      <c r="BA4860" s="25" t="str">
        <f t="shared" ca="1" si="386"/>
        <v/>
      </c>
      <c r="BB4860" t="str">
        <f t="shared" ca="1" si="387"/>
        <v/>
      </c>
      <c r="BD4860" t="str">
        <f t="shared" ca="1" si="388"/>
        <v/>
      </c>
      <c r="BE4860" t="str">
        <f t="shared" ca="1" si="389"/>
        <v/>
      </c>
    </row>
    <row r="4861" spans="53:57" x14ac:dyDescent="0.25">
      <c r="BA4861" s="25" t="str">
        <f t="shared" ca="1" si="386"/>
        <v/>
      </c>
      <c r="BB4861" t="str">
        <f t="shared" ca="1" si="387"/>
        <v/>
      </c>
      <c r="BD4861" t="str">
        <f t="shared" ca="1" si="388"/>
        <v/>
      </c>
      <c r="BE4861" t="str">
        <f t="shared" ca="1" si="389"/>
        <v/>
      </c>
    </row>
    <row r="4862" spans="53:57" x14ac:dyDescent="0.25">
      <c r="BA4862" s="25" t="str">
        <f t="shared" ca="1" si="386"/>
        <v/>
      </c>
      <c r="BB4862" t="str">
        <f t="shared" ca="1" si="387"/>
        <v/>
      </c>
      <c r="BD4862" t="str">
        <f t="shared" ca="1" si="388"/>
        <v/>
      </c>
      <c r="BE4862" t="str">
        <f t="shared" ca="1" si="389"/>
        <v/>
      </c>
    </row>
    <row r="4863" spans="53:57" x14ac:dyDescent="0.25">
      <c r="BA4863" s="25" t="str">
        <f t="shared" ca="1" si="386"/>
        <v/>
      </c>
      <c r="BB4863" t="str">
        <f t="shared" ca="1" si="387"/>
        <v/>
      </c>
      <c r="BD4863" t="str">
        <f t="shared" ca="1" si="388"/>
        <v/>
      </c>
      <c r="BE4863" t="str">
        <f t="shared" ca="1" si="389"/>
        <v/>
      </c>
    </row>
    <row r="4864" spans="53:57" x14ac:dyDescent="0.25">
      <c r="BA4864" s="25" t="str">
        <f t="shared" ca="1" si="386"/>
        <v/>
      </c>
      <c r="BB4864" t="str">
        <f t="shared" ca="1" si="387"/>
        <v/>
      </c>
      <c r="BD4864" t="str">
        <f t="shared" ca="1" si="388"/>
        <v/>
      </c>
      <c r="BE4864" t="str">
        <f t="shared" ca="1" si="389"/>
        <v/>
      </c>
    </row>
    <row r="4865" spans="53:57" x14ac:dyDescent="0.25">
      <c r="BA4865" s="25" t="str">
        <f t="shared" ca="1" si="386"/>
        <v/>
      </c>
      <c r="BB4865" t="str">
        <f t="shared" ca="1" si="387"/>
        <v/>
      </c>
      <c r="BD4865" t="str">
        <f t="shared" ca="1" si="388"/>
        <v/>
      </c>
      <c r="BE4865" t="str">
        <f t="shared" ca="1" si="389"/>
        <v/>
      </c>
    </row>
    <row r="4866" spans="53:57" x14ac:dyDescent="0.25">
      <c r="BA4866" s="25" t="str">
        <f t="shared" ca="1" si="386"/>
        <v/>
      </c>
      <c r="BB4866" t="str">
        <f t="shared" ca="1" si="387"/>
        <v/>
      </c>
      <c r="BD4866" t="str">
        <f t="shared" ca="1" si="388"/>
        <v/>
      </c>
      <c r="BE4866" t="str">
        <f t="shared" ca="1" si="389"/>
        <v/>
      </c>
    </row>
    <row r="4867" spans="53:57" x14ac:dyDescent="0.25">
      <c r="BA4867" s="25" t="str">
        <f t="shared" ca="1" si="386"/>
        <v/>
      </c>
      <c r="BB4867" t="str">
        <f t="shared" ca="1" si="387"/>
        <v/>
      </c>
      <c r="BD4867" t="str">
        <f t="shared" ca="1" si="388"/>
        <v/>
      </c>
      <c r="BE4867" t="str">
        <f t="shared" ca="1" si="389"/>
        <v/>
      </c>
    </row>
    <row r="4868" spans="53:57" x14ac:dyDescent="0.25">
      <c r="BA4868" s="25" t="str">
        <f t="shared" ca="1" si="386"/>
        <v/>
      </c>
      <c r="BB4868" t="str">
        <f t="shared" ca="1" si="387"/>
        <v/>
      </c>
      <c r="BD4868" t="str">
        <f t="shared" ca="1" si="388"/>
        <v/>
      </c>
      <c r="BE4868" t="str">
        <f t="shared" ca="1" si="389"/>
        <v/>
      </c>
    </row>
    <row r="4869" spans="53:57" x14ac:dyDescent="0.25">
      <c r="BA4869" s="25" t="str">
        <f t="shared" ca="1" si="386"/>
        <v/>
      </c>
      <c r="BB4869" t="str">
        <f t="shared" ca="1" si="387"/>
        <v/>
      </c>
      <c r="BD4869" t="str">
        <f t="shared" ca="1" si="388"/>
        <v/>
      </c>
      <c r="BE4869" t="str">
        <f t="shared" ca="1" si="389"/>
        <v/>
      </c>
    </row>
    <row r="4870" spans="53:57" x14ac:dyDescent="0.25">
      <c r="BA4870" s="25" t="str">
        <f t="shared" ca="1" si="386"/>
        <v/>
      </c>
      <c r="BB4870" t="str">
        <f t="shared" ca="1" si="387"/>
        <v/>
      </c>
      <c r="BD4870" t="str">
        <f t="shared" ca="1" si="388"/>
        <v/>
      </c>
      <c r="BE4870" t="str">
        <f t="shared" ca="1" si="389"/>
        <v/>
      </c>
    </row>
    <row r="4871" spans="53:57" x14ac:dyDescent="0.25">
      <c r="BA4871" s="25" t="str">
        <f t="shared" ca="1" si="386"/>
        <v/>
      </c>
      <c r="BB4871" t="str">
        <f t="shared" ca="1" si="387"/>
        <v/>
      </c>
      <c r="BD4871" t="str">
        <f t="shared" ca="1" si="388"/>
        <v/>
      </c>
      <c r="BE4871" t="str">
        <f t="shared" ca="1" si="389"/>
        <v/>
      </c>
    </row>
    <row r="4872" spans="53:57" x14ac:dyDescent="0.25">
      <c r="BA4872" s="25" t="str">
        <f t="shared" ca="1" si="386"/>
        <v/>
      </c>
      <c r="BB4872" t="str">
        <f t="shared" ca="1" si="387"/>
        <v/>
      </c>
      <c r="BD4872" t="str">
        <f t="shared" ca="1" si="388"/>
        <v/>
      </c>
      <c r="BE4872" t="str">
        <f t="shared" ca="1" si="389"/>
        <v/>
      </c>
    </row>
    <row r="4873" spans="53:57" x14ac:dyDescent="0.25">
      <c r="BA4873" s="25" t="str">
        <f t="shared" ca="1" si="386"/>
        <v/>
      </c>
      <c r="BB4873" t="str">
        <f t="shared" ca="1" si="387"/>
        <v/>
      </c>
      <c r="BD4873" t="str">
        <f t="shared" ca="1" si="388"/>
        <v/>
      </c>
      <c r="BE4873" t="str">
        <f t="shared" ca="1" si="389"/>
        <v/>
      </c>
    </row>
    <row r="4874" spans="53:57" x14ac:dyDescent="0.25">
      <c r="BA4874" s="25" t="str">
        <f t="shared" ca="1" si="386"/>
        <v/>
      </c>
      <c r="BB4874" t="str">
        <f t="shared" ca="1" si="387"/>
        <v/>
      </c>
      <c r="BD4874" t="str">
        <f t="shared" ca="1" si="388"/>
        <v/>
      </c>
      <c r="BE4874" t="str">
        <f t="shared" ca="1" si="389"/>
        <v/>
      </c>
    </row>
    <row r="4875" spans="53:57" x14ac:dyDescent="0.25">
      <c r="BA4875" s="25" t="str">
        <f t="shared" ca="1" si="386"/>
        <v/>
      </c>
      <c r="BB4875" t="str">
        <f t="shared" ca="1" si="387"/>
        <v/>
      </c>
      <c r="BD4875" t="str">
        <f t="shared" ca="1" si="388"/>
        <v/>
      </c>
      <c r="BE4875" t="str">
        <f t="shared" ca="1" si="389"/>
        <v/>
      </c>
    </row>
    <row r="4876" spans="53:57" x14ac:dyDescent="0.25">
      <c r="BA4876" s="25" t="str">
        <f t="shared" ca="1" si="386"/>
        <v/>
      </c>
      <c r="BB4876" t="str">
        <f t="shared" ca="1" si="387"/>
        <v/>
      </c>
      <c r="BD4876" t="str">
        <f t="shared" ca="1" si="388"/>
        <v/>
      </c>
      <c r="BE4876" t="str">
        <f t="shared" ca="1" si="389"/>
        <v/>
      </c>
    </row>
    <row r="4877" spans="53:57" x14ac:dyDescent="0.25">
      <c r="BA4877" s="25" t="str">
        <f t="shared" ca="1" si="386"/>
        <v/>
      </c>
      <c r="BB4877" t="str">
        <f t="shared" ca="1" si="387"/>
        <v/>
      </c>
      <c r="BD4877" t="str">
        <f t="shared" ca="1" si="388"/>
        <v/>
      </c>
      <c r="BE4877" t="str">
        <f t="shared" ca="1" si="389"/>
        <v/>
      </c>
    </row>
    <row r="4878" spans="53:57" x14ac:dyDescent="0.25">
      <c r="BA4878" s="25" t="str">
        <f t="shared" ca="1" si="386"/>
        <v/>
      </c>
      <c r="BB4878" t="str">
        <f t="shared" ca="1" si="387"/>
        <v/>
      </c>
      <c r="BD4878" t="str">
        <f t="shared" ca="1" si="388"/>
        <v/>
      </c>
      <c r="BE4878" t="str">
        <f t="shared" ca="1" si="389"/>
        <v/>
      </c>
    </row>
    <row r="4879" spans="53:57" x14ac:dyDescent="0.25">
      <c r="BA4879" s="25" t="str">
        <f t="shared" ca="1" si="386"/>
        <v/>
      </c>
      <c r="BB4879" t="str">
        <f t="shared" ca="1" si="387"/>
        <v/>
      </c>
      <c r="BD4879" t="str">
        <f t="shared" ca="1" si="388"/>
        <v/>
      </c>
      <c r="BE4879" t="str">
        <f t="shared" ca="1" si="389"/>
        <v/>
      </c>
    </row>
    <row r="4880" spans="53:57" x14ac:dyDescent="0.25">
      <c r="BA4880" s="25" t="str">
        <f t="shared" ca="1" si="386"/>
        <v/>
      </c>
      <c r="BB4880" t="str">
        <f t="shared" ca="1" si="387"/>
        <v/>
      </c>
      <c r="BD4880" t="str">
        <f t="shared" ca="1" si="388"/>
        <v/>
      </c>
      <c r="BE4880" t="str">
        <f t="shared" ca="1" si="389"/>
        <v/>
      </c>
    </row>
    <row r="4881" spans="53:57" x14ac:dyDescent="0.25">
      <c r="BA4881" s="25" t="str">
        <f t="shared" ca="1" si="386"/>
        <v/>
      </c>
      <c r="BB4881" t="str">
        <f t="shared" ca="1" si="387"/>
        <v/>
      </c>
      <c r="BD4881" t="str">
        <f t="shared" ca="1" si="388"/>
        <v/>
      </c>
      <c r="BE4881" t="str">
        <f t="shared" ca="1" si="389"/>
        <v/>
      </c>
    </row>
    <row r="4882" spans="53:57" x14ac:dyDescent="0.25">
      <c r="BA4882" s="25" t="str">
        <f t="shared" ca="1" si="386"/>
        <v/>
      </c>
      <c r="BB4882" t="str">
        <f t="shared" ca="1" si="387"/>
        <v/>
      </c>
      <c r="BD4882" t="str">
        <f t="shared" ca="1" si="388"/>
        <v/>
      </c>
      <c r="BE4882" t="str">
        <f t="shared" ca="1" si="389"/>
        <v/>
      </c>
    </row>
    <row r="4883" spans="53:57" x14ac:dyDescent="0.25">
      <c r="BA4883" s="25" t="str">
        <f t="shared" ca="1" si="386"/>
        <v/>
      </c>
      <c r="BB4883" t="str">
        <f t="shared" ca="1" si="387"/>
        <v/>
      </c>
      <c r="BD4883" t="str">
        <f t="shared" ca="1" si="388"/>
        <v/>
      </c>
      <c r="BE4883" t="str">
        <f t="shared" ca="1" si="389"/>
        <v/>
      </c>
    </row>
    <row r="4884" spans="53:57" x14ac:dyDescent="0.25">
      <c r="BA4884" s="25" t="str">
        <f t="shared" ca="1" si="386"/>
        <v/>
      </c>
      <c r="BB4884" t="str">
        <f t="shared" ca="1" si="387"/>
        <v/>
      </c>
      <c r="BD4884" t="str">
        <f t="shared" ca="1" si="388"/>
        <v/>
      </c>
      <c r="BE4884" t="str">
        <f t="shared" ca="1" si="389"/>
        <v/>
      </c>
    </row>
    <row r="4885" spans="53:57" x14ac:dyDescent="0.25">
      <c r="BA4885" s="25" t="str">
        <f t="shared" ca="1" si="386"/>
        <v/>
      </c>
      <c r="BB4885" t="str">
        <f t="shared" ca="1" si="387"/>
        <v/>
      </c>
      <c r="BD4885" t="str">
        <f t="shared" ca="1" si="388"/>
        <v/>
      </c>
      <c r="BE4885" t="str">
        <f t="shared" ca="1" si="389"/>
        <v/>
      </c>
    </row>
    <row r="4886" spans="53:57" x14ac:dyDescent="0.25">
      <c r="BA4886" s="25" t="str">
        <f t="shared" ca="1" si="386"/>
        <v/>
      </c>
      <c r="BB4886" t="str">
        <f t="shared" ca="1" si="387"/>
        <v/>
      </c>
      <c r="BD4886" t="str">
        <f t="shared" ca="1" si="388"/>
        <v/>
      </c>
      <c r="BE4886" t="str">
        <f t="shared" ca="1" si="389"/>
        <v/>
      </c>
    </row>
    <row r="4887" spans="53:57" x14ac:dyDescent="0.25">
      <c r="BA4887" s="25" t="str">
        <f t="shared" ca="1" si="386"/>
        <v/>
      </c>
      <c r="BB4887" t="str">
        <f t="shared" ca="1" si="387"/>
        <v/>
      </c>
      <c r="BD4887" t="str">
        <f t="shared" ca="1" si="388"/>
        <v/>
      </c>
      <c r="BE4887" t="str">
        <f t="shared" ca="1" si="389"/>
        <v/>
      </c>
    </row>
    <row r="4888" spans="53:57" x14ac:dyDescent="0.25">
      <c r="BA4888" s="25" t="str">
        <f t="shared" ca="1" si="386"/>
        <v/>
      </c>
      <c r="BB4888" t="str">
        <f t="shared" ca="1" si="387"/>
        <v/>
      </c>
      <c r="BD4888" t="str">
        <f t="shared" ca="1" si="388"/>
        <v/>
      </c>
      <c r="BE4888" t="str">
        <f t="shared" ca="1" si="389"/>
        <v/>
      </c>
    </row>
    <row r="4889" spans="53:57" x14ac:dyDescent="0.25">
      <c r="BA4889" s="25" t="str">
        <f t="shared" ca="1" si="386"/>
        <v/>
      </c>
      <c r="BB4889" t="str">
        <f t="shared" ca="1" si="387"/>
        <v/>
      </c>
      <c r="BD4889" t="str">
        <f t="shared" ca="1" si="388"/>
        <v/>
      </c>
      <c r="BE4889" t="str">
        <f t="shared" ca="1" si="389"/>
        <v/>
      </c>
    </row>
    <row r="4890" spans="53:57" x14ac:dyDescent="0.25">
      <c r="BA4890" s="25" t="str">
        <f t="shared" ca="1" si="386"/>
        <v/>
      </c>
      <c r="BB4890" t="str">
        <f t="shared" ca="1" si="387"/>
        <v/>
      </c>
      <c r="BD4890" t="str">
        <f t="shared" ca="1" si="388"/>
        <v/>
      </c>
      <c r="BE4890" t="str">
        <f t="shared" ca="1" si="389"/>
        <v/>
      </c>
    </row>
    <row r="4891" spans="53:57" x14ac:dyDescent="0.25">
      <c r="BA4891" s="25" t="str">
        <f t="shared" ca="1" si="386"/>
        <v/>
      </c>
      <c r="BB4891" t="str">
        <f t="shared" ca="1" si="387"/>
        <v/>
      </c>
      <c r="BD4891" t="str">
        <f t="shared" ca="1" si="388"/>
        <v/>
      </c>
      <c r="BE4891" t="str">
        <f t="shared" ca="1" si="389"/>
        <v/>
      </c>
    </row>
    <row r="4892" spans="53:57" x14ac:dyDescent="0.25">
      <c r="BA4892" s="25" t="str">
        <f t="shared" ca="1" si="386"/>
        <v/>
      </c>
      <c r="BB4892" t="str">
        <f t="shared" ca="1" si="387"/>
        <v/>
      </c>
      <c r="BD4892" t="str">
        <f t="shared" ca="1" si="388"/>
        <v/>
      </c>
      <c r="BE4892" t="str">
        <f t="shared" ca="1" si="389"/>
        <v/>
      </c>
    </row>
    <row r="4893" spans="53:57" x14ac:dyDescent="0.25">
      <c r="BA4893" s="25" t="str">
        <f t="shared" ca="1" si="386"/>
        <v/>
      </c>
      <c r="BB4893" t="str">
        <f t="shared" ca="1" si="387"/>
        <v/>
      </c>
      <c r="BD4893" t="str">
        <f t="shared" ca="1" si="388"/>
        <v/>
      </c>
      <c r="BE4893" t="str">
        <f t="shared" ca="1" si="389"/>
        <v/>
      </c>
    </row>
    <row r="4894" spans="53:57" x14ac:dyDescent="0.25">
      <c r="BA4894" s="25" t="str">
        <f t="shared" ca="1" si="386"/>
        <v/>
      </c>
      <c r="BB4894" t="str">
        <f t="shared" ca="1" si="387"/>
        <v/>
      </c>
      <c r="BD4894" t="str">
        <f t="shared" ca="1" si="388"/>
        <v/>
      </c>
      <c r="BE4894" t="str">
        <f t="shared" ca="1" si="389"/>
        <v/>
      </c>
    </row>
    <row r="4895" spans="53:57" x14ac:dyDescent="0.25">
      <c r="BA4895" s="25" t="str">
        <f t="shared" ca="1" si="386"/>
        <v/>
      </c>
      <c r="BB4895" t="str">
        <f t="shared" ca="1" si="387"/>
        <v/>
      </c>
      <c r="BD4895" t="str">
        <f t="shared" ca="1" si="388"/>
        <v/>
      </c>
      <c r="BE4895" t="str">
        <f t="shared" ca="1" si="389"/>
        <v/>
      </c>
    </row>
    <row r="4896" spans="53:57" x14ac:dyDescent="0.25">
      <c r="BA4896" s="25" t="str">
        <f t="shared" ca="1" si="386"/>
        <v/>
      </c>
      <c r="BB4896" t="str">
        <f t="shared" ca="1" si="387"/>
        <v/>
      </c>
      <c r="BD4896" t="str">
        <f t="shared" ca="1" si="388"/>
        <v/>
      </c>
      <c r="BE4896" t="str">
        <f t="shared" ca="1" si="389"/>
        <v/>
      </c>
    </row>
    <row r="4897" spans="53:57" x14ac:dyDescent="0.25">
      <c r="BA4897" s="25" t="str">
        <f t="shared" ref="BA4897:BA4960" ca="1" si="390">IF($AR899 &gt;= $L$45, $AR899, "")</f>
        <v/>
      </c>
      <c r="BB4897" t="str">
        <f t="shared" ref="BB4897:BB4960" ca="1" si="391">IF(BA4897&lt;&gt;"", $AS899, "")</f>
        <v/>
      </c>
      <c r="BD4897" t="str">
        <f t="shared" ca="1" si="388"/>
        <v/>
      </c>
      <c r="BE4897" t="str">
        <f t="shared" ca="1" si="389"/>
        <v/>
      </c>
    </row>
    <row r="4898" spans="53:57" x14ac:dyDescent="0.25">
      <c r="BA4898" s="25" t="str">
        <f t="shared" ca="1" si="390"/>
        <v/>
      </c>
      <c r="BB4898" t="str">
        <f t="shared" ca="1" si="391"/>
        <v/>
      </c>
      <c r="BD4898" t="str">
        <f t="shared" ref="BD4898:BD4961" ca="1" si="392">IF($AU900 &gt;= $AF$45, $AU900, "")</f>
        <v/>
      </c>
      <c r="BE4898" t="str">
        <f t="shared" ref="BE4898:BE4961" ca="1" si="393">IF(BD4898&lt;&gt;"", $AV900, "")</f>
        <v/>
      </c>
    </row>
    <row r="4899" spans="53:57" x14ac:dyDescent="0.25">
      <c r="BA4899" s="25" t="str">
        <f t="shared" ca="1" si="390"/>
        <v/>
      </c>
      <c r="BB4899" t="str">
        <f t="shared" ca="1" si="391"/>
        <v/>
      </c>
      <c r="BD4899" t="str">
        <f t="shared" ca="1" si="392"/>
        <v/>
      </c>
      <c r="BE4899" t="str">
        <f t="shared" ca="1" si="393"/>
        <v/>
      </c>
    </row>
    <row r="4900" spans="53:57" x14ac:dyDescent="0.25">
      <c r="BA4900" s="25" t="str">
        <f t="shared" ca="1" si="390"/>
        <v/>
      </c>
      <c r="BB4900" t="str">
        <f t="shared" ca="1" si="391"/>
        <v/>
      </c>
      <c r="BD4900" t="str">
        <f t="shared" ca="1" si="392"/>
        <v/>
      </c>
      <c r="BE4900" t="str">
        <f t="shared" ca="1" si="393"/>
        <v/>
      </c>
    </row>
    <row r="4901" spans="53:57" x14ac:dyDescent="0.25">
      <c r="BA4901" s="25" t="str">
        <f t="shared" ca="1" si="390"/>
        <v/>
      </c>
      <c r="BB4901" t="str">
        <f t="shared" ca="1" si="391"/>
        <v/>
      </c>
      <c r="BD4901" t="str">
        <f t="shared" ca="1" si="392"/>
        <v/>
      </c>
      <c r="BE4901" t="str">
        <f t="shared" ca="1" si="393"/>
        <v/>
      </c>
    </row>
    <row r="4902" spans="53:57" x14ac:dyDescent="0.25">
      <c r="BA4902" s="25" t="str">
        <f t="shared" ca="1" si="390"/>
        <v/>
      </c>
      <c r="BB4902" t="str">
        <f t="shared" ca="1" si="391"/>
        <v/>
      </c>
      <c r="BD4902" t="str">
        <f t="shared" ca="1" si="392"/>
        <v/>
      </c>
      <c r="BE4902" t="str">
        <f t="shared" ca="1" si="393"/>
        <v/>
      </c>
    </row>
    <row r="4903" spans="53:57" x14ac:dyDescent="0.25">
      <c r="BA4903" s="25" t="str">
        <f t="shared" ca="1" si="390"/>
        <v/>
      </c>
      <c r="BB4903" t="str">
        <f t="shared" ca="1" si="391"/>
        <v/>
      </c>
      <c r="BD4903" t="str">
        <f t="shared" ca="1" si="392"/>
        <v/>
      </c>
      <c r="BE4903" t="str">
        <f t="shared" ca="1" si="393"/>
        <v/>
      </c>
    </row>
    <row r="4904" spans="53:57" x14ac:dyDescent="0.25">
      <c r="BA4904" s="25" t="str">
        <f t="shared" ca="1" si="390"/>
        <v/>
      </c>
      <c r="BB4904" t="str">
        <f t="shared" ca="1" si="391"/>
        <v/>
      </c>
      <c r="BD4904" t="str">
        <f t="shared" ca="1" si="392"/>
        <v/>
      </c>
      <c r="BE4904" t="str">
        <f t="shared" ca="1" si="393"/>
        <v/>
      </c>
    </row>
    <row r="4905" spans="53:57" x14ac:dyDescent="0.25">
      <c r="BA4905" s="25" t="str">
        <f t="shared" ca="1" si="390"/>
        <v/>
      </c>
      <c r="BB4905" t="str">
        <f t="shared" ca="1" si="391"/>
        <v/>
      </c>
      <c r="BD4905" t="str">
        <f t="shared" ca="1" si="392"/>
        <v/>
      </c>
      <c r="BE4905" t="str">
        <f t="shared" ca="1" si="393"/>
        <v/>
      </c>
    </row>
    <row r="4906" spans="53:57" x14ac:dyDescent="0.25">
      <c r="BA4906" s="25" t="str">
        <f t="shared" ca="1" si="390"/>
        <v/>
      </c>
      <c r="BB4906" t="str">
        <f t="shared" ca="1" si="391"/>
        <v/>
      </c>
      <c r="BD4906" t="str">
        <f t="shared" ca="1" si="392"/>
        <v/>
      </c>
      <c r="BE4906" t="str">
        <f t="shared" ca="1" si="393"/>
        <v/>
      </c>
    </row>
    <row r="4907" spans="53:57" x14ac:dyDescent="0.25">
      <c r="BA4907" s="25" t="str">
        <f t="shared" ca="1" si="390"/>
        <v/>
      </c>
      <c r="BB4907" t="str">
        <f t="shared" ca="1" si="391"/>
        <v/>
      </c>
      <c r="BD4907" t="str">
        <f t="shared" ca="1" si="392"/>
        <v/>
      </c>
      <c r="BE4907" t="str">
        <f t="shared" ca="1" si="393"/>
        <v/>
      </c>
    </row>
    <row r="4908" spans="53:57" x14ac:dyDescent="0.25">
      <c r="BA4908" s="25" t="str">
        <f t="shared" ca="1" si="390"/>
        <v/>
      </c>
      <c r="BB4908" t="str">
        <f t="shared" ca="1" si="391"/>
        <v/>
      </c>
      <c r="BD4908" t="str">
        <f t="shared" ca="1" si="392"/>
        <v/>
      </c>
      <c r="BE4908" t="str">
        <f t="shared" ca="1" si="393"/>
        <v/>
      </c>
    </row>
    <row r="4909" spans="53:57" x14ac:dyDescent="0.25">
      <c r="BA4909" s="25" t="str">
        <f t="shared" ca="1" si="390"/>
        <v/>
      </c>
      <c r="BB4909" t="str">
        <f t="shared" ca="1" si="391"/>
        <v/>
      </c>
      <c r="BD4909" t="str">
        <f t="shared" ca="1" si="392"/>
        <v/>
      </c>
      <c r="BE4909" t="str">
        <f t="shared" ca="1" si="393"/>
        <v/>
      </c>
    </row>
    <row r="4910" spans="53:57" x14ac:dyDescent="0.25">
      <c r="BA4910" s="25" t="str">
        <f t="shared" ca="1" si="390"/>
        <v/>
      </c>
      <c r="BB4910" t="str">
        <f t="shared" ca="1" si="391"/>
        <v/>
      </c>
      <c r="BD4910" t="str">
        <f t="shared" ca="1" si="392"/>
        <v/>
      </c>
      <c r="BE4910" t="str">
        <f t="shared" ca="1" si="393"/>
        <v/>
      </c>
    </row>
    <row r="4911" spans="53:57" x14ac:dyDescent="0.25">
      <c r="BA4911" s="25" t="str">
        <f t="shared" ca="1" si="390"/>
        <v/>
      </c>
      <c r="BB4911" t="str">
        <f t="shared" ca="1" si="391"/>
        <v/>
      </c>
      <c r="BD4911" t="str">
        <f t="shared" ca="1" si="392"/>
        <v/>
      </c>
      <c r="BE4911" t="str">
        <f t="shared" ca="1" si="393"/>
        <v/>
      </c>
    </row>
    <row r="4912" spans="53:57" x14ac:dyDescent="0.25">
      <c r="BA4912" s="25" t="str">
        <f t="shared" ca="1" si="390"/>
        <v/>
      </c>
      <c r="BB4912" t="str">
        <f t="shared" ca="1" si="391"/>
        <v/>
      </c>
      <c r="BD4912" t="str">
        <f t="shared" ca="1" si="392"/>
        <v/>
      </c>
      <c r="BE4912" t="str">
        <f t="shared" ca="1" si="393"/>
        <v/>
      </c>
    </row>
    <row r="4913" spans="53:57" x14ac:dyDescent="0.25">
      <c r="BA4913" s="25" t="str">
        <f t="shared" ca="1" si="390"/>
        <v/>
      </c>
      <c r="BB4913" t="str">
        <f t="shared" ca="1" si="391"/>
        <v/>
      </c>
      <c r="BD4913" t="str">
        <f t="shared" ca="1" si="392"/>
        <v/>
      </c>
      <c r="BE4913" t="str">
        <f t="shared" ca="1" si="393"/>
        <v/>
      </c>
    </row>
    <row r="4914" spans="53:57" x14ac:dyDescent="0.25">
      <c r="BA4914" s="25" t="str">
        <f t="shared" ca="1" si="390"/>
        <v/>
      </c>
      <c r="BB4914" t="str">
        <f t="shared" ca="1" si="391"/>
        <v/>
      </c>
      <c r="BD4914" t="str">
        <f t="shared" ca="1" si="392"/>
        <v/>
      </c>
      <c r="BE4914" t="str">
        <f t="shared" ca="1" si="393"/>
        <v/>
      </c>
    </row>
    <row r="4915" spans="53:57" x14ac:dyDescent="0.25">
      <c r="BA4915" s="25" t="str">
        <f t="shared" ca="1" si="390"/>
        <v/>
      </c>
      <c r="BB4915" t="str">
        <f t="shared" ca="1" si="391"/>
        <v/>
      </c>
      <c r="BD4915" t="str">
        <f t="shared" ca="1" si="392"/>
        <v/>
      </c>
      <c r="BE4915" t="str">
        <f t="shared" ca="1" si="393"/>
        <v/>
      </c>
    </row>
    <row r="4916" spans="53:57" x14ac:dyDescent="0.25">
      <c r="BA4916" s="25" t="str">
        <f t="shared" ca="1" si="390"/>
        <v/>
      </c>
      <c r="BB4916" t="str">
        <f t="shared" ca="1" si="391"/>
        <v/>
      </c>
      <c r="BD4916" t="str">
        <f t="shared" ca="1" si="392"/>
        <v/>
      </c>
      <c r="BE4916" t="str">
        <f t="shared" ca="1" si="393"/>
        <v/>
      </c>
    </row>
    <row r="4917" spans="53:57" x14ac:dyDescent="0.25">
      <c r="BA4917" s="25" t="str">
        <f t="shared" ca="1" si="390"/>
        <v/>
      </c>
      <c r="BB4917" t="str">
        <f t="shared" ca="1" si="391"/>
        <v/>
      </c>
      <c r="BD4917" t="str">
        <f t="shared" ca="1" si="392"/>
        <v/>
      </c>
      <c r="BE4917" t="str">
        <f t="shared" ca="1" si="393"/>
        <v/>
      </c>
    </row>
    <row r="4918" spans="53:57" x14ac:dyDescent="0.25">
      <c r="BA4918" s="25" t="str">
        <f t="shared" ca="1" si="390"/>
        <v/>
      </c>
      <c r="BB4918" t="str">
        <f t="shared" ca="1" si="391"/>
        <v/>
      </c>
      <c r="BD4918" t="str">
        <f t="shared" ca="1" si="392"/>
        <v/>
      </c>
      <c r="BE4918" t="str">
        <f t="shared" ca="1" si="393"/>
        <v/>
      </c>
    </row>
    <row r="4919" spans="53:57" x14ac:dyDescent="0.25">
      <c r="BA4919" s="25" t="str">
        <f t="shared" ca="1" si="390"/>
        <v/>
      </c>
      <c r="BB4919" t="str">
        <f t="shared" ca="1" si="391"/>
        <v/>
      </c>
      <c r="BD4919" t="str">
        <f t="shared" ca="1" si="392"/>
        <v/>
      </c>
      <c r="BE4919" t="str">
        <f t="shared" ca="1" si="393"/>
        <v/>
      </c>
    </row>
    <row r="4920" spans="53:57" x14ac:dyDescent="0.25">
      <c r="BA4920" s="25" t="str">
        <f t="shared" ca="1" si="390"/>
        <v/>
      </c>
      <c r="BB4920" t="str">
        <f t="shared" ca="1" si="391"/>
        <v/>
      </c>
      <c r="BD4920" t="str">
        <f t="shared" ca="1" si="392"/>
        <v/>
      </c>
      <c r="BE4920" t="str">
        <f t="shared" ca="1" si="393"/>
        <v/>
      </c>
    </row>
    <row r="4921" spans="53:57" x14ac:dyDescent="0.25">
      <c r="BA4921" s="25" t="str">
        <f t="shared" ca="1" si="390"/>
        <v/>
      </c>
      <c r="BB4921" t="str">
        <f t="shared" ca="1" si="391"/>
        <v/>
      </c>
      <c r="BD4921" t="str">
        <f t="shared" ca="1" si="392"/>
        <v/>
      </c>
      <c r="BE4921" t="str">
        <f t="shared" ca="1" si="393"/>
        <v/>
      </c>
    </row>
    <row r="4922" spans="53:57" x14ac:dyDescent="0.25">
      <c r="BA4922" s="25" t="str">
        <f t="shared" ca="1" si="390"/>
        <v/>
      </c>
      <c r="BB4922" t="str">
        <f t="shared" ca="1" si="391"/>
        <v/>
      </c>
      <c r="BD4922" t="str">
        <f t="shared" ca="1" si="392"/>
        <v/>
      </c>
      <c r="BE4922" t="str">
        <f t="shared" ca="1" si="393"/>
        <v/>
      </c>
    </row>
    <row r="4923" spans="53:57" x14ac:dyDescent="0.25">
      <c r="BA4923" s="25" t="str">
        <f t="shared" ca="1" si="390"/>
        <v/>
      </c>
      <c r="BB4923" t="str">
        <f t="shared" ca="1" si="391"/>
        <v/>
      </c>
      <c r="BD4923" t="str">
        <f t="shared" ca="1" si="392"/>
        <v/>
      </c>
      <c r="BE4923" t="str">
        <f t="shared" ca="1" si="393"/>
        <v/>
      </c>
    </row>
    <row r="4924" spans="53:57" x14ac:dyDescent="0.25">
      <c r="BA4924" s="25" t="str">
        <f t="shared" ca="1" si="390"/>
        <v/>
      </c>
      <c r="BB4924" t="str">
        <f t="shared" ca="1" si="391"/>
        <v/>
      </c>
      <c r="BD4924" t="str">
        <f t="shared" ca="1" si="392"/>
        <v/>
      </c>
      <c r="BE4924" t="str">
        <f t="shared" ca="1" si="393"/>
        <v/>
      </c>
    </row>
    <row r="4925" spans="53:57" x14ac:dyDescent="0.25">
      <c r="BA4925" s="25" t="str">
        <f t="shared" ca="1" si="390"/>
        <v/>
      </c>
      <c r="BB4925" t="str">
        <f t="shared" ca="1" si="391"/>
        <v/>
      </c>
      <c r="BD4925" t="str">
        <f t="shared" ca="1" si="392"/>
        <v/>
      </c>
      <c r="BE4925" t="str">
        <f t="shared" ca="1" si="393"/>
        <v/>
      </c>
    </row>
    <row r="4926" spans="53:57" x14ac:dyDescent="0.25">
      <c r="BA4926" s="25" t="str">
        <f t="shared" ca="1" si="390"/>
        <v/>
      </c>
      <c r="BB4926" t="str">
        <f t="shared" ca="1" si="391"/>
        <v/>
      </c>
      <c r="BD4926" t="str">
        <f t="shared" ca="1" si="392"/>
        <v/>
      </c>
      <c r="BE4926" t="str">
        <f t="shared" ca="1" si="393"/>
        <v/>
      </c>
    </row>
    <row r="4927" spans="53:57" x14ac:dyDescent="0.25">
      <c r="BA4927" s="25" t="str">
        <f t="shared" ca="1" si="390"/>
        <v/>
      </c>
      <c r="BB4927" t="str">
        <f t="shared" ca="1" si="391"/>
        <v/>
      </c>
      <c r="BD4927" t="str">
        <f t="shared" ca="1" si="392"/>
        <v/>
      </c>
      <c r="BE4927" t="str">
        <f t="shared" ca="1" si="393"/>
        <v/>
      </c>
    </row>
    <row r="4928" spans="53:57" x14ac:dyDescent="0.25">
      <c r="BA4928" s="25" t="str">
        <f t="shared" ca="1" si="390"/>
        <v/>
      </c>
      <c r="BB4928" t="str">
        <f t="shared" ca="1" si="391"/>
        <v/>
      </c>
      <c r="BD4928" t="str">
        <f t="shared" ca="1" si="392"/>
        <v/>
      </c>
      <c r="BE4928" t="str">
        <f t="shared" ca="1" si="393"/>
        <v/>
      </c>
    </row>
    <row r="4929" spans="53:57" x14ac:dyDescent="0.25">
      <c r="BA4929" s="25" t="str">
        <f t="shared" ca="1" si="390"/>
        <v/>
      </c>
      <c r="BB4929" t="str">
        <f t="shared" ca="1" si="391"/>
        <v/>
      </c>
      <c r="BD4929" t="str">
        <f t="shared" ca="1" si="392"/>
        <v/>
      </c>
      <c r="BE4929" t="str">
        <f t="shared" ca="1" si="393"/>
        <v/>
      </c>
    </row>
    <row r="4930" spans="53:57" x14ac:dyDescent="0.25">
      <c r="BA4930" s="25" t="str">
        <f t="shared" ca="1" si="390"/>
        <v/>
      </c>
      <c r="BB4930" t="str">
        <f t="shared" ca="1" si="391"/>
        <v/>
      </c>
      <c r="BD4930" t="str">
        <f t="shared" ca="1" si="392"/>
        <v/>
      </c>
      <c r="BE4930" t="str">
        <f t="shared" ca="1" si="393"/>
        <v/>
      </c>
    </row>
    <row r="4931" spans="53:57" x14ac:dyDescent="0.25">
      <c r="BA4931" s="25" t="str">
        <f t="shared" ca="1" si="390"/>
        <v/>
      </c>
      <c r="BB4931" t="str">
        <f t="shared" ca="1" si="391"/>
        <v/>
      </c>
      <c r="BD4931" t="str">
        <f t="shared" ca="1" si="392"/>
        <v/>
      </c>
      <c r="BE4931" t="str">
        <f t="shared" ca="1" si="393"/>
        <v/>
      </c>
    </row>
    <row r="4932" spans="53:57" x14ac:dyDescent="0.25">
      <c r="BA4932" s="25" t="str">
        <f t="shared" ca="1" si="390"/>
        <v/>
      </c>
      <c r="BB4932" t="str">
        <f t="shared" ca="1" si="391"/>
        <v/>
      </c>
      <c r="BD4932" t="str">
        <f t="shared" ca="1" si="392"/>
        <v/>
      </c>
      <c r="BE4932" t="str">
        <f t="shared" ca="1" si="393"/>
        <v/>
      </c>
    </row>
    <row r="4933" spans="53:57" x14ac:dyDescent="0.25">
      <c r="BA4933" s="25" t="str">
        <f t="shared" ca="1" si="390"/>
        <v/>
      </c>
      <c r="BB4933" t="str">
        <f t="shared" ca="1" si="391"/>
        <v/>
      </c>
      <c r="BD4933" t="str">
        <f t="shared" ca="1" si="392"/>
        <v/>
      </c>
      <c r="BE4933" t="str">
        <f t="shared" ca="1" si="393"/>
        <v/>
      </c>
    </row>
    <row r="4934" spans="53:57" x14ac:dyDescent="0.25">
      <c r="BA4934" s="25" t="str">
        <f t="shared" ca="1" si="390"/>
        <v/>
      </c>
      <c r="BB4934" t="str">
        <f t="shared" ca="1" si="391"/>
        <v/>
      </c>
      <c r="BD4934" t="str">
        <f t="shared" ca="1" si="392"/>
        <v/>
      </c>
      <c r="BE4934" t="str">
        <f t="shared" ca="1" si="393"/>
        <v/>
      </c>
    </row>
    <row r="4935" spans="53:57" x14ac:dyDescent="0.25">
      <c r="BA4935" s="25" t="str">
        <f t="shared" ca="1" si="390"/>
        <v/>
      </c>
      <c r="BB4935" t="str">
        <f t="shared" ca="1" si="391"/>
        <v/>
      </c>
      <c r="BD4935" t="str">
        <f t="shared" ca="1" si="392"/>
        <v/>
      </c>
      <c r="BE4935" t="str">
        <f t="shared" ca="1" si="393"/>
        <v/>
      </c>
    </row>
    <row r="4936" spans="53:57" x14ac:dyDescent="0.25">
      <c r="BA4936" s="25" t="str">
        <f t="shared" ca="1" si="390"/>
        <v/>
      </c>
      <c r="BB4936" t="str">
        <f t="shared" ca="1" si="391"/>
        <v/>
      </c>
      <c r="BD4936" t="str">
        <f t="shared" ca="1" si="392"/>
        <v/>
      </c>
      <c r="BE4936" t="str">
        <f t="shared" ca="1" si="393"/>
        <v/>
      </c>
    </row>
    <row r="4937" spans="53:57" x14ac:dyDescent="0.25">
      <c r="BA4937" s="25" t="str">
        <f t="shared" ca="1" si="390"/>
        <v/>
      </c>
      <c r="BB4937" t="str">
        <f t="shared" ca="1" si="391"/>
        <v/>
      </c>
      <c r="BD4937" t="str">
        <f t="shared" ca="1" si="392"/>
        <v/>
      </c>
      <c r="BE4937" t="str">
        <f t="shared" ca="1" si="393"/>
        <v/>
      </c>
    </row>
    <row r="4938" spans="53:57" x14ac:dyDescent="0.25">
      <c r="BA4938" s="25" t="str">
        <f t="shared" ca="1" si="390"/>
        <v/>
      </c>
      <c r="BB4938" t="str">
        <f t="shared" ca="1" si="391"/>
        <v/>
      </c>
      <c r="BD4938" t="str">
        <f t="shared" ca="1" si="392"/>
        <v/>
      </c>
      <c r="BE4938" t="str">
        <f t="shared" ca="1" si="393"/>
        <v/>
      </c>
    </row>
    <row r="4939" spans="53:57" x14ac:dyDescent="0.25">
      <c r="BA4939" s="25" t="str">
        <f t="shared" ca="1" si="390"/>
        <v/>
      </c>
      <c r="BB4939" t="str">
        <f t="shared" ca="1" si="391"/>
        <v/>
      </c>
      <c r="BD4939" t="str">
        <f t="shared" ca="1" si="392"/>
        <v/>
      </c>
      <c r="BE4939" t="str">
        <f t="shared" ca="1" si="393"/>
        <v/>
      </c>
    </row>
    <row r="4940" spans="53:57" x14ac:dyDescent="0.25">
      <c r="BA4940" s="25" t="str">
        <f t="shared" ca="1" si="390"/>
        <v/>
      </c>
      <c r="BB4940" t="str">
        <f t="shared" ca="1" si="391"/>
        <v/>
      </c>
      <c r="BD4940" t="str">
        <f t="shared" ca="1" si="392"/>
        <v/>
      </c>
      <c r="BE4940" t="str">
        <f t="shared" ca="1" si="393"/>
        <v/>
      </c>
    </row>
    <row r="4941" spans="53:57" x14ac:dyDescent="0.25">
      <c r="BA4941" s="25" t="str">
        <f t="shared" ca="1" si="390"/>
        <v/>
      </c>
      <c r="BB4941" t="str">
        <f t="shared" ca="1" si="391"/>
        <v/>
      </c>
      <c r="BD4941" t="str">
        <f t="shared" ca="1" si="392"/>
        <v/>
      </c>
      <c r="BE4941" t="str">
        <f t="shared" ca="1" si="393"/>
        <v/>
      </c>
    </row>
    <row r="4942" spans="53:57" x14ac:dyDescent="0.25">
      <c r="BA4942" s="25" t="str">
        <f t="shared" ca="1" si="390"/>
        <v/>
      </c>
      <c r="BB4942" t="str">
        <f t="shared" ca="1" si="391"/>
        <v/>
      </c>
      <c r="BD4942" t="str">
        <f t="shared" ca="1" si="392"/>
        <v/>
      </c>
      <c r="BE4942" t="str">
        <f t="shared" ca="1" si="393"/>
        <v/>
      </c>
    </row>
    <row r="4943" spans="53:57" x14ac:dyDescent="0.25">
      <c r="BA4943" s="25" t="str">
        <f t="shared" ca="1" si="390"/>
        <v/>
      </c>
      <c r="BB4943" t="str">
        <f t="shared" ca="1" si="391"/>
        <v/>
      </c>
      <c r="BD4943" t="str">
        <f t="shared" ca="1" si="392"/>
        <v/>
      </c>
      <c r="BE4943" t="str">
        <f t="shared" ca="1" si="393"/>
        <v/>
      </c>
    </row>
    <row r="4944" spans="53:57" x14ac:dyDescent="0.25">
      <c r="BA4944" s="25" t="str">
        <f t="shared" ca="1" si="390"/>
        <v/>
      </c>
      <c r="BB4944" t="str">
        <f t="shared" ca="1" si="391"/>
        <v/>
      </c>
      <c r="BD4944" t="str">
        <f t="shared" ca="1" si="392"/>
        <v/>
      </c>
      <c r="BE4944" t="str">
        <f t="shared" ca="1" si="393"/>
        <v/>
      </c>
    </row>
    <row r="4945" spans="53:57" x14ac:dyDescent="0.25">
      <c r="BA4945" s="25" t="str">
        <f t="shared" ca="1" si="390"/>
        <v/>
      </c>
      <c r="BB4945" t="str">
        <f t="shared" ca="1" si="391"/>
        <v/>
      </c>
      <c r="BD4945" t="str">
        <f t="shared" ca="1" si="392"/>
        <v/>
      </c>
      <c r="BE4945" t="str">
        <f t="shared" ca="1" si="393"/>
        <v/>
      </c>
    </row>
    <row r="4946" spans="53:57" x14ac:dyDescent="0.25">
      <c r="BA4946" s="25" t="str">
        <f t="shared" ca="1" si="390"/>
        <v/>
      </c>
      <c r="BB4946" t="str">
        <f t="shared" ca="1" si="391"/>
        <v/>
      </c>
      <c r="BD4946" t="str">
        <f t="shared" ca="1" si="392"/>
        <v/>
      </c>
      <c r="BE4946" t="str">
        <f t="shared" ca="1" si="393"/>
        <v/>
      </c>
    </row>
    <row r="4947" spans="53:57" x14ac:dyDescent="0.25">
      <c r="BA4947" s="25" t="str">
        <f t="shared" ca="1" si="390"/>
        <v/>
      </c>
      <c r="BB4947" t="str">
        <f t="shared" ca="1" si="391"/>
        <v/>
      </c>
      <c r="BD4947" t="str">
        <f t="shared" ca="1" si="392"/>
        <v/>
      </c>
      <c r="BE4947" t="str">
        <f t="shared" ca="1" si="393"/>
        <v/>
      </c>
    </row>
    <row r="4948" spans="53:57" x14ac:dyDescent="0.25">
      <c r="BA4948" s="25" t="str">
        <f t="shared" ca="1" si="390"/>
        <v/>
      </c>
      <c r="BB4948" t="str">
        <f t="shared" ca="1" si="391"/>
        <v/>
      </c>
      <c r="BD4948" t="str">
        <f t="shared" ca="1" si="392"/>
        <v/>
      </c>
      <c r="BE4948" t="str">
        <f t="shared" ca="1" si="393"/>
        <v/>
      </c>
    </row>
    <row r="4949" spans="53:57" x14ac:dyDescent="0.25">
      <c r="BA4949" s="25" t="str">
        <f t="shared" ca="1" si="390"/>
        <v/>
      </c>
      <c r="BB4949" t="str">
        <f t="shared" ca="1" si="391"/>
        <v/>
      </c>
      <c r="BD4949" t="str">
        <f t="shared" ca="1" si="392"/>
        <v/>
      </c>
      <c r="BE4949" t="str">
        <f t="shared" ca="1" si="393"/>
        <v/>
      </c>
    </row>
    <row r="4950" spans="53:57" x14ac:dyDescent="0.25">
      <c r="BA4950" s="25" t="str">
        <f t="shared" ca="1" si="390"/>
        <v/>
      </c>
      <c r="BB4950" t="str">
        <f t="shared" ca="1" si="391"/>
        <v/>
      </c>
      <c r="BD4950" t="str">
        <f t="shared" ca="1" si="392"/>
        <v/>
      </c>
      <c r="BE4950" t="str">
        <f t="shared" ca="1" si="393"/>
        <v/>
      </c>
    </row>
    <row r="4951" spans="53:57" x14ac:dyDescent="0.25">
      <c r="BA4951" s="25" t="str">
        <f t="shared" ca="1" si="390"/>
        <v/>
      </c>
      <c r="BB4951" t="str">
        <f t="shared" ca="1" si="391"/>
        <v/>
      </c>
      <c r="BD4951" t="str">
        <f t="shared" ca="1" si="392"/>
        <v/>
      </c>
      <c r="BE4951" t="str">
        <f t="shared" ca="1" si="393"/>
        <v/>
      </c>
    </row>
    <row r="4952" spans="53:57" x14ac:dyDescent="0.25">
      <c r="BA4952" s="25" t="str">
        <f t="shared" ca="1" si="390"/>
        <v/>
      </c>
      <c r="BB4952" t="str">
        <f t="shared" ca="1" si="391"/>
        <v/>
      </c>
      <c r="BD4952" t="str">
        <f t="shared" ca="1" si="392"/>
        <v/>
      </c>
      <c r="BE4952" t="str">
        <f t="shared" ca="1" si="393"/>
        <v/>
      </c>
    </row>
    <row r="4953" spans="53:57" x14ac:dyDescent="0.25">
      <c r="BA4953" s="25" t="str">
        <f t="shared" ca="1" si="390"/>
        <v/>
      </c>
      <c r="BB4953" t="str">
        <f t="shared" ca="1" si="391"/>
        <v/>
      </c>
      <c r="BD4953" t="str">
        <f t="shared" ca="1" si="392"/>
        <v/>
      </c>
      <c r="BE4953" t="str">
        <f t="shared" ca="1" si="393"/>
        <v/>
      </c>
    </row>
    <row r="4954" spans="53:57" x14ac:dyDescent="0.25">
      <c r="BA4954" s="25" t="str">
        <f t="shared" ca="1" si="390"/>
        <v/>
      </c>
      <c r="BB4954" t="str">
        <f t="shared" ca="1" si="391"/>
        <v/>
      </c>
      <c r="BD4954" t="str">
        <f t="shared" ca="1" si="392"/>
        <v/>
      </c>
      <c r="BE4954" t="str">
        <f t="shared" ca="1" si="393"/>
        <v/>
      </c>
    </row>
    <row r="4955" spans="53:57" x14ac:dyDescent="0.25">
      <c r="BA4955" s="25" t="str">
        <f t="shared" ca="1" si="390"/>
        <v/>
      </c>
      <c r="BB4955" t="str">
        <f t="shared" ca="1" si="391"/>
        <v/>
      </c>
      <c r="BD4955" t="str">
        <f t="shared" ca="1" si="392"/>
        <v/>
      </c>
      <c r="BE4955" t="str">
        <f t="shared" ca="1" si="393"/>
        <v/>
      </c>
    </row>
    <row r="4956" spans="53:57" x14ac:dyDescent="0.25">
      <c r="BA4956" s="25" t="str">
        <f t="shared" ca="1" si="390"/>
        <v/>
      </c>
      <c r="BB4956" t="str">
        <f t="shared" ca="1" si="391"/>
        <v/>
      </c>
      <c r="BD4956" t="str">
        <f t="shared" ca="1" si="392"/>
        <v/>
      </c>
      <c r="BE4956" t="str">
        <f t="shared" ca="1" si="393"/>
        <v/>
      </c>
    </row>
    <row r="4957" spans="53:57" x14ac:dyDescent="0.25">
      <c r="BA4957" s="25" t="str">
        <f t="shared" ca="1" si="390"/>
        <v/>
      </c>
      <c r="BB4957" t="str">
        <f t="shared" ca="1" si="391"/>
        <v/>
      </c>
      <c r="BD4957" t="str">
        <f t="shared" ca="1" si="392"/>
        <v/>
      </c>
      <c r="BE4957" t="str">
        <f t="shared" ca="1" si="393"/>
        <v/>
      </c>
    </row>
    <row r="4958" spans="53:57" x14ac:dyDescent="0.25">
      <c r="BA4958" s="25" t="str">
        <f t="shared" ca="1" si="390"/>
        <v/>
      </c>
      <c r="BB4958" t="str">
        <f t="shared" ca="1" si="391"/>
        <v/>
      </c>
      <c r="BD4958" t="str">
        <f t="shared" ca="1" si="392"/>
        <v/>
      </c>
      <c r="BE4958" t="str">
        <f t="shared" ca="1" si="393"/>
        <v/>
      </c>
    </row>
    <row r="4959" spans="53:57" x14ac:dyDescent="0.25">
      <c r="BA4959" s="25" t="str">
        <f t="shared" ca="1" si="390"/>
        <v/>
      </c>
      <c r="BB4959" t="str">
        <f t="shared" ca="1" si="391"/>
        <v/>
      </c>
      <c r="BD4959" t="str">
        <f t="shared" ca="1" si="392"/>
        <v/>
      </c>
      <c r="BE4959" t="str">
        <f t="shared" ca="1" si="393"/>
        <v/>
      </c>
    </row>
    <row r="4960" spans="53:57" x14ac:dyDescent="0.25">
      <c r="BA4960" s="25" t="str">
        <f t="shared" ca="1" si="390"/>
        <v/>
      </c>
      <c r="BB4960" t="str">
        <f t="shared" ca="1" si="391"/>
        <v/>
      </c>
      <c r="BD4960" t="str">
        <f t="shared" ca="1" si="392"/>
        <v/>
      </c>
      <c r="BE4960" t="str">
        <f t="shared" ca="1" si="393"/>
        <v/>
      </c>
    </row>
    <row r="4961" spans="53:57" x14ac:dyDescent="0.25">
      <c r="BA4961" s="25" t="str">
        <f t="shared" ref="BA4961:BA5024" ca="1" si="394">IF($AR963 &gt;= $L$45, $AR963, "")</f>
        <v/>
      </c>
      <c r="BB4961" t="str">
        <f t="shared" ref="BB4961:BB5024" ca="1" si="395">IF(BA4961&lt;&gt;"", $AS963, "")</f>
        <v/>
      </c>
      <c r="BD4961" t="str">
        <f t="shared" ca="1" si="392"/>
        <v/>
      </c>
      <c r="BE4961" t="str">
        <f t="shared" ca="1" si="393"/>
        <v/>
      </c>
    </row>
    <row r="4962" spans="53:57" x14ac:dyDescent="0.25">
      <c r="BA4962" s="25" t="str">
        <f t="shared" ca="1" si="394"/>
        <v/>
      </c>
      <c r="BB4962" t="str">
        <f t="shared" ca="1" si="395"/>
        <v/>
      </c>
      <c r="BD4962" t="str">
        <f t="shared" ref="BD4962:BD5025" ca="1" si="396">IF($AU964 &gt;= $AF$45, $AU964, "")</f>
        <v/>
      </c>
      <c r="BE4962" t="str">
        <f t="shared" ref="BE4962:BE5025" ca="1" si="397">IF(BD4962&lt;&gt;"", $AV964, "")</f>
        <v/>
      </c>
    </row>
    <row r="4963" spans="53:57" x14ac:dyDescent="0.25">
      <c r="BA4963" s="25" t="str">
        <f t="shared" ca="1" si="394"/>
        <v/>
      </c>
      <c r="BB4963" t="str">
        <f t="shared" ca="1" si="395"/>
        <v/>
      </c>
      <c r="BD4963" t="str">
        <f t="shared" ca="1" si="396"/>
        <v/>
      </c>
      <c r="BE4963" t="str">
        <f t="shared" ca="1" si="397"/>
        <v/>
      </c>
    </row>
    <row r="4964" spans="53:57" x14ac:dyDescent="0.25">
      <c r="BA4964" s="25" t="str">
        <f t="shared" ca="1" si="394"/>
        <v/>
      </c>
      <c r="BB4964" t="str">
        <f t="shared" ca="1" si="395"/>
        <v/>
      </c>
      <c r="BD4964" t="str">
        <f t="shared" ca="1" si="396"/>
        <v/>
      </c>
      <c r="BE4964" t="str">
        <f t="shared" ca="1" si="397"/>
        <v/>
      </c>
    </row>
    <row r="4965" spans="53:57" x14ac:dyDescent="0.25">
      <c r="BA4965" s="25" t="str">
        <f t="shared" ca="1" si="394"/>
        <v/>
      </c>
      <c r="BB4965" t="str">
        <f t="shared" ca="1" si="395"/>
        <v/>
      </c>
      <c r="BD4965" t="str">
        <f t="shared" ca="1" si="396"/>
        <v/>
      </c>
      <c r="BE4965" t="str">
        <f t="shared" ca="1" si="397"/>
        <v/>
      </c>
    </row>
    <row r="4966" spans="53:57" x14ac:dyDescent="0.25">
      <c r="BA4966" s="25" t="str">
        <f t="shared" ca="1" si="394"/>
        <v/>
      </c>
      <c r="BB4966" t="str">
        <f t="shared" ca="1" si="395"/>
        <v/>
      </c>
      <c r="BD4966" t="str">
        <f t="shared" ca="1" si="396"/>
        <v/>
      </c>
      <c r="BE4966" t="str">
        <f t="shared" ca="1" si="397"/>
        <v/>
      </c>
    </row>
    <row r="4967" spans="53:57" x14ac:dyDescent="0.25">
      <c r="BA4967" s="25" t="str">
        <f t="shared" ca="1" si="394"/>
        <v/>
      </c>
      <c r="BB4967" t="str">
        <f t="shared" ca="1" si="395"/>
        <v/>
      </c>
      <c r="BD4967" t="str">
        <f t="shared" ca="1" si="396"/>
        <v/>
      </c>
      <c r="BE4967" t="str">
        <f t="shared" ca="1" si="397"/>
        <v/>
      </c>
    </row>
    <row r="4968" spans="53:57" x14ac:dyDescent="0.25">
      <c r="BA4968" s="25" t="str">
        <f t="shared" ca="1" si="394"/>
        <v/>
      </c>
      <c r="BB4968" t="str">
        <f t="shared" ca="1" si="395"/>
        <v/>
      </c>
      <c r="BD4968" t="str">
        <f t="shared" ca="1" si="396"/>
        <v/>
      </c>
      <c r="BE4968" t="str">
        <f t="shared" ca="1" si="397"/>
        <v/>
      </c>
    </row>
    <row r="4969" spans="53:57" x14ac:dyDescent="0.25">
      <c r="BA4969" s="25" t="str">
        <f t="shared" ca="1" si="394"/>
        <v/>
      </c>
      <c r="BB4969" t="str">
        <f t="shared" ca="1" si="395"/>
        <v/>
      </c>
      <c r="BD4969" t="str">
        <f t="shared" ca="1" si="396"/>
        <v/>
      </c>
      <c r="BE4969" t="str">
        <f t="shared" ca="1" si="397"/>
        <v/>
      </c>
    </row>
    <row r="4970" spans="53:57" x14ac:dyDescent="0.25">
      <c r="BA4970" s="25" t="str">
        <f t="shared" ca="1" si="394"/>
        <v/>
      </c>
      <c r="BB4970" t="str">
        <f t="shared" ca="1" si="395"/>
        <v/>
      </c>
      <c r="BD4970" t="str">
        <f t="shared" ca="1" si="396"/>
        <v/>
      </c>
      <c r="BE4970" t="str">
        <f t="shared" ca="1" si="397"/>
        <v/>
      </c>
    </row>
    <row r="4971" spans="53:57" x14ac:dyDescent="0.25">
      <c r="BA4971" s="25" t="str">
        <f t="shared" ca="1" si="394"/>
        <v/>
      </c>
      <c r="BB4971" t="str">
        <f t="shared" ca="1" si="395"/>
        <v/>
      </c>
      <c r="BD4971" t="str">
        <f t="shared" ca="1" si="396"/>
        <v/>
      </c>
      <c r="BE4971" t="str">
        <f t="shared" ca="1" si="397"/>
        <v/>
      </c>
    </row>
    <row r="4972" spans="53:57" x14ac:dyDescent="0.25">
      <c r="BA4972" s="25" t="str">
        <f t="shared" ca="1" si="394"/>
        <v/>
      </c>
      <c r="BB4972" t="str">
        <f t="shared" ca="1" si="395"/>
        <v/>
      </c>
      <c r="BD4972" t="str">
        <f t="shared" ca="1" si="396"/>
        <v/>
      </c>
      <c r="BE4972" t="str">
        <f t="shared" ca="1" si="397"/>
        <v/>
      </c>
    </row>
    <row r="4973" spans="53:57" x14ac:dyDescent="0.25">
      <c r="BA4973" s="25" t="str">
        <f t="shared" ca="1" si="394"/>
        <v/>
      </c>
      <c r="BB4973" t="str">
        <f t="shared" ca="1" si="395"/>
        <v/>
      </c>
      <c r="BD4973" t="str">
        <f t="shared" ca="1" si="396"/>
        <v/>
      </c>
      <c r="BE4973" t="str">
        <f t="shared" ca="1" si="397"/>
        <v/>
      </c>
    </row>
    <row r="4974" spans="53:57" x14ac:dyDescent="0.25">
      <c r="BA4974" s="25" t="str">
        <f t="shared" ca="1" si="394"/>
        <v/>
      </c>
      <c r="BB4974" t="str">
        <f t="shared" ca="1" si="395"/>
        <v/>
      </c>
      <c r="BD4974" t="str">
        <f t="shared" ca="1" si="396"/>
        <v/>
      </c>
      <c r="BE4974" t="str">
        <f t="shared" ca="1" si="397"/>
        <v/>
      </c>
    </row>
    <row r="4975" spans="53:57" x14ac:dyDescent="0.25">
      <c r="BA4975" s="25" t="str">
        <f t="shared" ca="1" si="394"/>
        <v/>
      </c>
      <c r="BB4975" t="str">
        <f t="shared" ca="1" si="395"/>
        <v/>
      </c>
      <c r="BD4975" t="str">
        <f t="shared" ca="1" si="396"/>
        <v/>
      </c>
      <c r="BE4975" t="str">
        <f t="shared" ca="1" si="397"/>
        <v/>
      </c>
    </row>
    <row r="4976" spans="53:57" x14ac:dyDescent="0.25">
      <c r="BA4976" s="25" t="str">
        <f t="shared" ca="1" si="394"/>
        <v/>
      </c>
      <c r="BB4976" t="str">
        <f t="shared" ca="1" si="395"/>
        <v/>
      </c>
      <c r="BD4976" t="str">
        <f t="shared" ca="1" si="396"/>
        <v/>
      </c>
      <c r="BE4976" t="str">
        <f t="shared" ca="1" si="397"/>
        <v/>
      </c>
    </row>
    <row r="4977" spans="53:57" x14ac:dyDescent="0.25">
      <c r="BA4977" s="25" t="str">
        <f t="shared" ca="1" si="394"/>
        <v/>
      </c>
      <c r="BB4977" t="str">
        <f t="shared" ca="1" si="395"/>
        <v/>
      </c>
      <c r="BD4977" t="str">
        <f t="shared" ca="1" si="396"/>
        <v/>
      </c>
      <c r="BE4977" t="str">
        <f t="shared" ca="1" si="397"/>
        <v/>
      </c>
    </row>
    <row r="4978" spans="53:57" x14ac:dyDescent="0.25">
      <c r="BA4978" s="25" t="str">
        <f t="shared" ca="1" si="394"/>
        <v/>
      </c>
      <c r="BB4978" t="str">
        <f t="shared" ca="1" si="395"/>
        <v/>
      </c>
      <c r="BD4978" t="str">
        <f t="shared" ca="1" si="396"/>
        <v/>
      </c>
      <c r="BE4978" t="str">
        <f t="shared" ca="1" si="397"/>
        <v/>
      </c>
    </row>
    <row r="4979" spans="53:57" x14ac:dyDescent="0.25">
      <c r="BA4979" s="25" t="str">
        <f t="shared" ca="1" si="394"/>
        <v/>
      </c>
      <c r="BB4979" t="str">
        <f t="shared" ca="1" si="395"/>
        <v/>
      </c>
      <c r="BD4979" t="str">
        <f t="shared" ca="1" si="396"/>
        <v/>
      </c>
      <c r="BE4979" t="str">
        <f t="shared" ca="1" si="397"/>
        <v/>
      </c>
    </row>
    <row r="4980" spans="53:57" x14ac:dyDescent="0.25">
      <c r="BA4980" s="25" t="str">
        <f t="shared" ca="1" si="394"/>
        <v/>
      </c>
      <c r="BB4980" t="str">
        <f t="shared" ca="1" si="395"/>
        <v/>
      </c>
      <c r="BD4980" t="str">
        <f t="shared" ca="1" si="396"/>
        <v/>
      </c>
      <c r="BE4980" t="str">
        <f t="shared" ca="1" si="397"/>
        <v/>
      </c>
    </row>
    <row r="4981" spans="53:57" x14ac:dyDescent="0.25">
      <c r="BA4981" s="25" t="str">
        <f t="shared" ca="1" si="394"/>
        <v/>
      </c>
      <c r="BB4981" t="str">
        <f t="shared" ca="1" si="395"/>
        <v/>
      </c>
      <c r="BD4981" t="str">
        <f t="shared" ca="1" si="396"/>
        <v/>
      </c>
      <c r="BE4981" t="str">
        <f t="shared" ca="1" si="397"/>
        <v/>
      </c>
    </row>
    <row r="4982" spans="53:57" x14ac:dyDescent="0.25">
      <c r="BA4982" s="25" t="str">
        <f t="shared" ca="1" si="394"/>
        <v/>
      </c>
      <c r="BB4982" t="str">
        <f t="shared" ca="1" si="395"/>
        <v/>
      </c>
      <c r="BD4982" t="str">
        <f t="shared" ca="1" si="396"/>
        <v/>
      </c>
      <c r="BE4982" t="str">
        <f t="shared" ca="1" si="397"/>
        <v/>
      </c>
    </row>
    <row r="4983" spans="53:57" x14ac:dyDescent="0.25">
      <c r="BA4983" s="25" t="str">
        <f t="shared" ca="1" si="394"/>
        <v/>
      </c>
      <c r="BB4983" t="str">
        <f t="shared" ca="1" si="395"/>
        <v/>
      </c>
      <c r="BD4983" t="str">
        <f t="shared" ca="1" si="396"/>
        <v/>
      </c>
      <c r="BE4983" t="str">
        <f t="shared" ca="1" si="397"/>
        <v/>
      </c>
    </row>
    <row r="4984" spans="53:57" x14ac:dyDescent="0.25">
      <c r="BA4984" s="25" t="str">
        <f t="shared" ca="1" si="394"/>
        <v/>
      </c>
      <c r="BB4984" t="str">
        <f t="shared" ca="1" si="395"/>
        <v/>
      </c>
      <c r="BD4984" t="str">
        <f t="shared" ca="1" si="396"/>
        <v/>
      </c>
      <c r="BE4984" t="str">
        <f t="shared" ca="1" si="397"/>
        <v/>
      </c>
    </row>
    <row r="4985" spans="53:57" x14ac:dyDescent="0.25">
      <c r="BA4985" s="25" t="str">
        <f t="shared" ca="1" si="394"/>
        <v/>
      </c>
      <c r="BB4985" t="str">
        <f t="shared" ca="1" si="395"/>
        <v/>
      </c>
      <c r="BD4985" t="str">
        <f t="shared" ca="1" si="396"/>
        <v/>
      </c>
      <c r="BE4985" t="str">
        <f t="shared" ca="1" si="397"/>
        <v/>
      </c>
    </row>
    <row r="4986" spans="53:57" x14ac:dyDescent="0.25">
      <c r="BA4986" s="25" t="str">
        <f t="shared" ca="1" si="394"/>
        <v/>
      </c>
      <c r="BB4986" t="str">
        <f t="shared" ca="1" si="395"/>
        <v/>
      </c>
      <c r="BD4986" t="str">
        <f t="shared" ca="1" si="396"/>
        <v/>
      </c>
      <c r="BE4986" t="str">
        <f t="shared" ca="1" si="397"/>
        <v/>
      </c>
    </row>
    <row r="4987" spans="53:57" x14ac:dyDescent="0.25">
      <c r="BA4987" s="25" t="str">
        <f t="shared" ca="1" si="394"/>
        <v/>
      </c>
      <c r="BB4987" t="str">
        <f t="shared" ca="1" si="395"/>
        <v/>
      </c>
      <c r="BD4987" t="str">
        <f t="shared" ca="1" si="396"/>
        <v/>
      </c>
      <c r="BE4987" t="str">
        <f t="shared" ca="1" si="397"/>
        <v/>
      </c>
    </row>
    <row r="4988" spans="53:57" x14ac:dyDescent="0.25">
      <c r="BA4988" s="25" t="str">
        <f t="shared" ca="1" si="394"/>
        <v/>
      </c>
      <c r="BB4988" t="str">
        <f t="shared" ca="1" si="395"/>
        <v/>
      </c>
      <c r="BD4988" t="str">
        <f t="shared" ca="1" si="396"/>
        <v/>
      </c>
      <c r="BE4988" t="str">
        <f t="shared" ca="1" si="397"/>
        <v/>
      </c>
    </row>
    <row r="4989" spans="53:57" x14ac:dyDescent="0.25">
      <c r="BA4989" s="25" t="str">
        <f t="shared" ca="1" si="394"/>
        <v/>
      </c>
      <c r="BB4989" t="str">
        <f t="shared" ca="1" si="395"/>
        <v/>
      </c>
      <c r="BD4989" t="str">
        <f t="shared" ca="1" si="396"/>
        <v/>
      </c>
      <c r="BE4989" t="str">
        <f t="shared" ca="1" si="397"/>
        <v/>
      </c>
    </row>
    <row r="4990" spans="53:57" x14ac:dyDescent="0.25">
      <c r="BA4990" s="25" t="str">
        <f t="shared" ca="1" si="394"/>
        <v/>
      </c>
      <c r="BB4990" t="str">
        <f t="shared" ca="1" si="395"/>
        <v/>
      </c>
      <c r="BD4990" t="str">
        <f t="shared" ca="1" si="396"/>
        <v/>
      </c>
      <c r="BE4990" t="str">
        <f t="shared" ca="1" si="397"/>
        <v/>
      </c>
    </row>
    <row r="4991" spans="53:57" x14ac:dyDescent="0.25">
      <c r="BA4991" s="25" t="str">
        <f t="shared" ca="1" si="394"/>
        <v/>
      </c>
      <c r="BB4991" t="str">
        <f t="shared" ca="1" si="395"/>
        <v/>
      </c>
      <c r="BD4991" t="str">
        <f t="shared" ca="1" si="396"/>
        <v/>
      </c>
      <c r="BE4991" t="str">
        <f t="shared" ca="1" si="397"/>
        <v/>
      </c>
    </row>
    <row r="4992" spans="53:57" x14ac:dyDescent="0.25">
      <c r="BA4992" s="25" t="str">
        <f t="shared" ca="1" si="394"/>
        <v/>
      </c>
      <c r="BB4992" t="str">
        <f t="shared" ca="1" si="395"/>
        <v/>
      </c>
      <c r="BD4992" t="str">
        <f t="shared" ca="1" si="396"/>
        <v/>
      </c>
      <c r="BE4992" t="str">
        <f t="shared" ca="1" si="397"/>
        <v/>
      </c>
    </row>
    <row r="4993" spans="53:57" x14ac:dyDescent="0.25">
      <c r="BA4993" s="25" t="str">
        <f t="shared" ca="1" si="394"/>
        <v/>
      </c>
      <c r="BB4993" t="str">
        <f t="shared" ca="1" si="395"/>
        <v/>
      </c>
      <c r="BD4993" t="str">
        <f t="shared" ca="1" si="396"/>
        <v/>
      </c>
      <c r="BE4993" t="str">
        <f t="shared" ca="1" si="397"/>
        <v/>
      </c>
    </row>
    <row r="4994" spans="53:57" x14ac:dyDescent="0.25">
      <c r="BA4994" s="25" t="str">
        <f t="shared" ca="1" si="394"/>
        <v/>
      </c>
      <c r="BB4994" t="str">
        <f t="shared" ca="1" si="395"/>
        <v/>
      </c>
      <c r="BD4994" t="str">
        <f t="shared" ca="1" si="396"/>
        <v/>
      </c>
      <c r="BE4994" t="str">
        <f t="shared" ca="1" si="397"/>
        <v/>
      </c>
    </row>
    <row r="4995" spans="53:57" x14ac:dyDescent="0.25">
      <c r="BA4995" s="25" t="str">
        <f t="shared" ca="1" si="394"/>
        <v/>
      </c>
      <c r="BB4995" t="str">
        <f t="shared" ca="1" si="395"/>
        <v/>
      </c>
      <c r="BD4995" t="str">
        <f t="shared" ca="1" si="396"/>
        <v/>
      </c>
      <c r="BE4995" t="str">
        <f t="shared" ca="1" si="397"/>
        <v/>
      </c>
    </row>
    <row r="4996" spans="53:57" x14ac:dyDescent="0.25">
      <c r="BA4996" s="25" t="str">
        <f t="shared" ca="1" si="394"/>
        <v/>
      </c>
      <c r="BB4996" t="str">
        <f t="shared" ca="1" si="395"/>
        <v/>
      </c>
      <c r="BD4996" t="str">
        <f t="shared" ca="1" si="396"/>
        <v/>
      </c>
      <c r="BE4996" t="str">
        <f t="shared" ca="1" si="397"/>
        <v/>
      </c>
    </row>
    <row r="4997" spans="53:57" x14ac:dyDescent="0.25">
      <c r="BA4997" s="25" t="str">
        <f t="shared" ca="1" si="394"/>
        <v/>
      </c>
      <c r="BB4997" t="str">
        <f t="shared" ca="1" si="395"/>
        <v/>
      </c>
      <c r="BD4997" t="str">
        <f t="shared" ca="1" si="396"/>
        <v/>
      </c>
      <c r="BE4997" t="str">
        <f t="shared" ca="1" si="397"/>
        <v/>
      </c>
    </row>
    <row r="4998" spans="53:57" x14ac:dyDescent="0.25">
      <c r="BA4998" s="25" t="str">
        <f t="shared" ca="1" si="394"/>
        <v/>
      </c>
      <c r="BB4998" t="str">
        <f t="shared" ca="1" si="395"/>
        <v/>
      </c>
      <c r="BD4998" t="str">
        <f t="shared" ca="1" si="396"/>
        <v/>
      </c>
      <c r="BE4998" t="str">
        <f t="shared" ca="1" si="397"/>
        <v/>
      </c>
    </row>
    <row r="4999" spans="53:57" x14ac:dyDescent="0.25">
      <c r="BA4999" s="25" t="str">
        <f t="shared" ca="1" si="394"/>
        <v/>
      </c>
      <c r="BB4999" t="str">
        <f t="shared" ca="1" si="395"/>
        <v/>
      </c>
      <c r="BD4999" t="str">
        <f t="shared" ca="1" si="396"/>
        <v/>
      </c>
      <c r="BE4999" t="str">
        <f t="shared" ca="1" si="397"/>
        <v/>
      </c>
    </row>
    <row r="5000" spans="53:57" x14ac:dyDescent="0.25">
      <c r="BA5000" s="25" t="str">
        <f t="shared" ca="1" si="394"/>
        <v/>
      </c>
      <c r="BB5000" t="str">
        <f t="shared" ca="1" si="395"/>
        <v/>
      </c>
      <c r="BD5000" t="str">
        <f t="shared" ca="1" si="396"/>
        <v/>
      </c>
      <c r="BE5000" t="str">
        <f t="shared" ca="1" si="397"/>
        <v/>
      </c>
    </row>
    <row r="5001" spans="53:57" x14ac:dyDescent="0.25">
      <c r="BA5001" s="25" t="str">
        <f t="shared" ca="1" si="394"/>
        <v/>
      </c>
      <c r="BB5001" t="str">
        <f t="shared" ca="1" si="395"/>
        <v/>
      </c>
      <c r="BD5001" t="str">
        <f t="shared" ca="1" si="396"/>
        <v/>
      </c>
      <c r="BE5001" t="str">
        <f t="shared" ca="1" si="397"/>
        <v/>
      </c>
    </row>
    <row r="5002" spans="53:57" x14ac:dyDescent="0.25">
      <c r="BA5002" s="25" t="str">
        <f t="shared" ca="1" si="394"/>
        <v/>
      </c>
      <c r="BB5002" t="str">
        <f t="shared" ca="1" si="395"/>
        <v/>
      </c>
      <c r="BD5002" t="str">
        <f t="shared" ca="1" si="396"/>
        <v/>
      </c>
      <c r="BE5002" t="str">
        <f t="shared" ca="1" si="397"/>
        <v/>
      </c>
    </row>
    <row r="5003" spans="53:57" x14ac:dyDescent="0.25">
      <c r="BA5003" s="25" t="str">
        <f t="shared" ca="1" si="394"/>
        <v/>
      </c>
      <c r="BB5003" t="str">
        <f t="shared" ca="1" si="395"/>
        <v/>
      </c>
      <c r="BD5003" t="str">
        <f t="shared" ca="1" si="396"/>
        <v/>
      </c>
      <c r="BE5003" t="str">
        <f t="shared" ca="1" si="397"/>
        <v/>
      </c>
    </row>
    <row r="5004" spans="53:57" x14ac:dyDescent="0.25">
      <c r="BA5004" s="25" t="str">
        <f t="shared" ca="1" si="394"/>
        <v/>
      </c>
      <c r="BB5004" t="str">
        <f t="shared" ca="1" si="395"/>
        <v/>
      </c>
      <c r="BD5004" t="str">
        <f t="shared" ca="1" si="396"/>
        <v/>
      </c>
      <c r="BE5004" t="str">
        <f t="shared" ca="1" si="397"/>
        <v/>
      </c>
    </row>
    <row r="5005" spans="53:57" x14ac:dyDescent="0.25">
      <c r="BA5005" s="25" t="str">
        <f t="shared" ca="1" si="394"/>
        <v/>
      </c>
      <c r="BB5005" t="str">
        <f t="shared" ca="1" si="395"/>
        <v/>
      </c>
      <c r="BD5005" t="str">
        <f t="shared" ca="1" si="396"/>
        <v/>
      </c>
      <c r="BE5005" t="str">
        <f t="shared" ca="1" si="397"/>
        <v/>
      </c>
    </row>
    <row r="5006" spans="53:57" x14ac:dyDescent="0.25">
      <c r="BA5006" s="25" t="str">
        <f t="shared" ca="1" si="394"/>
        <v/>
      </c>
      <c r="BB5006" t="str">
        <f t="shared" ca="1" si="395"/>
        <v/>
      </c>
      <c r="BD5006" t="str">
        <f t="shared" ca="1" si="396"/>
        <v/>
      </c>
      <c r="BE5006" t="str">
        <f t="shared" ca="1" si="397"/>
        <v/>
      </c>
    </row>
    <row r="5007" spans="53:57" x14ac:dyDescent="0.25">
      <c r="BA5007" s="25" t="str">
        <f t="shared" ca="1" si="394"/>
        <v/>
      </c>
      <c r="BB5007" t="str">
        <f t="shared" ca="1" si="395"/>
        <v/>
      </c>
      <c r="BD5007" t="str">
        <f t="shared" ca="1" si="396"/>
        <v/>
      </c>
      <c r="BE5007" t="str">
        <f t="shared" ca="1" si="397"/>
        <v/>
      </c>
    </row>
    <row r="5008" spans="53:57" x14ac:dyDescent="0.25">
      <c r="BA5008" s="25" t="str">
        <f t="shared" ca="1" si="394"/>
        <v/>
      </c>
      <c r="BB5008" t="str">
        <f t="shared" ca="1" si="395"/>
        <v/>
      </c>
      <c r="BD5008" t="str">
        <f t="shared" ca="1" si="396"/>
        <v/>
      </c>
      <c r="BE5008" t="str">
        <f t="shared" ca="1" si="397"/>
        <v/>
      </c>
    </row>
    <row r="5009" spans="53:57" x14ac:dyDescent="0.25">
      <c r="BA5009" s="25" t="str">
        <f t="shared" ca="1" si="394"/>
        <v/>
      </c>
      <c r="BB5009" t="str">
        <f t="shared" ca="1" si="395"/>
        <v/>
      </c>
      <c r="BD5009" t="str">
        <f t="shared" ca="1" si="396"/>
        <v/>
      </c>
      <c r="BE5009" t="str">
        <f t="shared" ca="1" si="397"/>
        <v/>
      </c>
    </row>
    <row r="5010" spans="53:57" x14ac:dyDescent="0.25">
      <c r="BA5010" s="25" t="str">
        <f t="shared" ca="1" si="394"/>
        <v/>
      </c>
      <c r="BB5010" t="str">
        <f t="shared" ca="1" si="395"/>
        <v/>
      </c>
      <c r="BD5010" t="str">
        <f t="shared" ca="1" si="396"/>
        <v/>
      </c>
      <c r="BE5010" t="str">
        <f t="shared" ca="1" si="397"/>
        <v/>
      </c>
    </row>
    <row r="5011" spans="53:57" x14ac:dyDescent="0.25">
      <c r="BA5011" s="25" t="str">
        <f t="shared" ca="1" si="394"/>
        <v/>
      </c>
      <c r="BB5011" t="str">
        <f t="shared" ca="1" si="395"/>
        <v/>
      </c>
      <c r="BD5011" t="str">
        <f t="shared" ca="1" si="396"/>
        <v/>
      </c>
      <c r="BE5011" t="str">
        <f t="shared" ca="1" si="397"/>
        <v/>
      </c>
    </row>
    <row r="5012" spans="53:57" x14ac:dyDescent="0.25">
      <c r="BA5012" s="25" t="str">
        <f t="shared" ca="1" si="394"/>
        <v/>
      </c>
      <c r="BB5012" t="str">
        <f t="shared" ca="1" si="395"/>
        <v/>
      </c>
      <c r="BD5012" t="str">
        <f t="shared" ca="1" si="396"/>
        <v/>
      </c>
      <c r="BE5012" t="str">
        <f t="shared" ca="1" si="397"/>
        <v/>
      </c>
    </row>
    <row r="5013" spans="53:57" x14ac:dyDescent="0.25">
      <c r="BA5013" s="25" t="str">
        <f t="shared" ca="1" si="394"/>
        <v/>
      </c>
      <c r="BB5013" t="str">
        <f t="shared" ca="1" si="395"/>
        <v/>
      </c>
      <c r="BD5013" t="str">
        <f t="shared" ca="1" si="396"/>
        <v/>
      </c>
      <c r="BE5013" t="str">
        <f t="shared" ca="1" si="397"/>
        <v/>
      </c>
    </row>
    <row r="5014" spans="53:57" x14ac:dyDescent="0.25">
      <c r="BA5014" s="25" t="str">
        <f t="shared" ca="1" si="394"/>
        <v/>
      </c>
      <c r="BB5014" t="str">
        <f t="shared" ca="1" si="395"/>
        <v/>
      </c>
      <c r="BD5014" t="str">
        <f t="shared" ca="1" si="396"/>
        <v/>
      </c>
      <c r="BE5014" t="str">
        <f t="shared" ca="1" si="397"/>
        <v/>
      </c>
    </row>
    <row r="5015" spans="53:57" x14ac:dyDescent="0.25">
      <c r="BA5015" s="25" t="str">
        <f t="shared" ca="1" si="394"/>
        <v/>
      </c>
      <c r="BB5015" t="str">
        <f t="shared" ca="1" si="395"/>
        <v/>
      </c>
      <c r="BD5015" t="str">
        <f t="shared" ca="1" si="396"/>
        <v/>
      </c>
      <c r="BE5015" t="str">
        <f t="shared" ca="1" si="397"/>
        <v/>
      </c>
    </row>
    <row r="5016" spans="53:57" x14ac:dyDescent="0.25">
      <c r="BA5016" s="25" t="str">
        <f t="shared" ca="1" si="394"/>
        <v/>
      </c>
      <c r="BB5016" t="str">
        <f t="shared" ca="1" si="395"/>
        <v/>
      </c>
      <c r="BD5016" t="str">
        <f t="shared" ca="1" si="396"/>
        <v/>
      </c>
      <c r="BE5016" t="str">
        <f t="shared" ca="1" si="397"/>
        <v/>
      </c>
    </row>
    <row r="5017" spans="53:57" x14ac:dyDescent="0.25">
      <c r="BA5017" s="25" t="str">
        <f t="shared" ca="1" si="394"/>
        <v/>
      </c>
      <c r="BB5017" t="str">
        <f t="shared" ca="1" si="395"/>
        <v/>
      </c>
      <c r="BD5017" t="str">
        <f t="shared" ca="1" si="396"/>
        <v/>
      </c>
      <c r="BE5017" t="str">
        <f t="shared" ca="1" si="397"/>
        <v/>
      </c>
    </row>
    <row r="5018" spans="53:57" x14ac:dyDescent="0.25">
      <c r="BA5018" s="25" t="str">
        <f t="shared" ca="1" si="394"/>
        <v/>
      </c>
      <c r="BB5018" t="str">
        <f t="shared" ca="1" si="395"/>
        <v/>
      </c>
      <c r="BD5018" t="str">
        <f t="shared" ca="1" si="396"/>
        <v/>
      </c>
      <c r="BE5018" t="str">
        <f t="shared" ca="1" si="397"/>
        <v/>
      </c>
    </row>
    <row r="5019" spans="53:57" x14ac:dyDescent="0.25">
      <c r="BA5019" s="25" t="str">
        <f t="shared" ca="1" si="394"/>
        <v/>
      </c>
      <c r="BB5019" t="str">
        <f t="shared" ca="1" si="395"/>
        <v/>
      </c>
      <c r="BD5019" t="str">
        <f t="shared" ca="1" si="396"/>
        <v/>
      </c>
      <c r="BE5019" t="str">
        <f t="shared" ca="1" si="397"/>
        <v/>
      </c>
    </row>
    <row r="5020" spans="53:57" x14ac:dyDescent="0.25">
      <c r="BA5020" s="25" t="str">
        <f t="shared" ca="1" si="394"/>
        <v/>
      </c>
      <c r="BB5020" t="str">
        <f t="shared" ca="1" si="395"/>
        <v/>
      </c>
      <c r="BD5020" t="str">
        <f t="shared" ca="1" si="396"/>
        <v/>
      </c>
      <c r="BE5020" t="str">
        <f t="shared" ca="1" si="397"/>
        <v/>
      </c>
    </row>
    <row r="5021" spans="53:57" x14ac:dyDescent="0.25">
      <c r="BA5021" s="25" t="str">
        <f t="shared" ca="1" si="394"/>
        <v/>
      </c>
      <c r="BB5021" t="str">
        <f t="shared" ca="1" si="395"/>
        <v/>
      </c>
      <c r="BD5021" t="str">
        <f t="shared" ca="1" si="396"/>
        <v/>
      </c>
      <c r="BE5021" t="str">
        <f t="shared" ca="1" si="397"/>
        <v/>
      </c>
    </row>
    <row r="5022" spans="53:57" x14ac:dyDescent="0.25">
      <c r="BA5022" s="25" t="str">
        <f t="shared" ca="1" si="394"/>
        <v/>
      </c>
      <c r="BB5022" t="str">
        <f t="shared" ca="1" si="395"/>
        <v/>
      </c>
      <c r="BD5022" t="str">
        <f t="shared" ca="1" si="396"/>
        <v/>
      </c>
      <c r="BE5022" t="str">
        <f t="shared" ca="1" si="397"/>
        <v/>
      </c>
    </row>
    <row r="5023" spans="53:57" x14ac:dyDescent="0.25">
      <c r="BA5023" s="25" t="str">
        <f t="shared" ca="1" si="394"/>
        <v/>
      </c>
      <c r="BB5023" t="str">
        <f t="shared" ca="1" si="395"/>
        <v/>
      </c>
      <c r="BD5023" t="str">
        <f t="shared" ca="1" si="396"/>
        <v/>
      </c>
      <c r="BE5023" t="str">
        <f t="shared" ca="1" si="397"/>
        <v/>
      </c>
    </row>
    <row r="5024" spans="53:57" x14ac:dyDescent="0.25">
      <c r="BA5024" s="25" t="str">
        <f t="shared" ca="1" si="394"/>
        <v/>
      </c>
      <c r="BB5024" t="str">
        <f t="shared" ca="1" si="395"/>
        <v/>
      </c>
      <c r="BD5024" t="str">
        <f t="shared" ca="1" si="396"/>
        <v/>
      </c>
      <c r="BE5024" t="str">
        <f t="shared" ca="1" si="397"/>
        <v/>
      </c>
    </row>
    <row r="5025" spans="53:57" x14ac:dyDescent="0.25">
      <c r="BA5025" s="25" t="str">
        <f t="shared" ref="BA5025:BA5088" ca="1" si="398">IF($AR1027 &gt;= $L$45, $AR1027, "")</f>
        <v/>
      </c>
      <c r="BB5025" t="str">
        <f t="shared" ref="BB5025:BB5088" ca="1" si="399">IF(BA5025&lt;&gt;"", $AS1027, "")</f>
        <v/>
      </c>
      <c r="BD5025" t="str">
        <f t="shared" ca="1" si="396"/>
        <v/>
      </c>
      <c r="BE5025" t="str">
        <f t="shared" ca="1" si="397"/>
        <v/>
      </c>
    </row>
    <row r="5026" spans="53:57" x14ac:dyDescent="0.25">
      <c r="BA5026" s="25" t="str">
        <f t="shared" ca="1" si="398"/>
        <v/>
      </c>
      <c r="BB5026" t="str">
        <f t="shared" ca="1" si="399"/>
        <v/>
      </c>
      <c r="BD5026" t="str">
        <f t="shared" ref="BD5026:BD5089" ca="1" si="400">IF($AU1028 &gt;= $AF$45, $AU1028, "")</f>
        <v/>
      </c>
      <c r="BE5026" t="str">
        <f t="shared" ref="BE5026:BE5089" ca="1" si="401">IF(BD5026&lt;&gt;"", $AV1028, "")</f>
        <v/>
      </c>
    </row>
    <row r="5027" spans="53:57" x14ac:dyDescent="0.25">
      <c r="BA5027" s="25" t="str">
        <f t="shared" ca="1" si="398"/>
        <v/>
      </c>
      <c r="BB5027" t="str">
        <f t="shared" ca="1" si="399"/>
        <v/>
      </c>
      <c r="BD5027" t="str">
        <f t="shared" ca="1" si="400"/>
        <v/>
      </c>
      <c r="BE5027" t="str">
        <f t="shared" ca="1" si="401"/>
        <v/>
      </c>
    </row>
    <row r="5028" spans="53:57" x14ac:dyDescent="0.25">
      <c r="BA5028" s="25" t="str">
        <f t="shared" ca="1" si="398"/>
        <v/>
      </c>
      <c r="BB5028" t="str">
        <f t="shared" ca="1" si="399"/>
        <v/>
      </c>
      <c r="BD5028" t="str">
        <f t="shared" ca="1" si="400"/>
        <v/>
      </c>
      <c r="BE5028" t="str">
        <f t="shared" ca="1" si="401"/>
        <v/>
      </c>
    </row>
    <row r="5029" spans="53:57" x14ac:dyDescent="0.25">
      <c r="BA5029" s="25" t="str">
        <f t="shared" ca="1" si="398"/>
        <v/>
      </c>
      <c r="BB5029" t="str">
        <f t="shared" ca="1" si="399"/>
        <v/>
      </c>
      <c r="BD5029" t="str">
        <f t="shared" ca="1" si="400"/>
        <v/>
      </c>
      <c r="BE5029" t="str">
        <f t="shared" ca="1" si="401"/>
        <v/>
      </c>
    </row>
    <row r="5030" spans="53:57" x14ac:dyDescent="0.25">
      <c r="BA5030" s="25" t="str">
        <f t="shared" ca="1" si="398"/>
        <v/>
      </c>
      <c r="BB5030" t="str">
        <f t="shared" ca="1" si="399"/>
        <v/>
      </c>
      <c r="BD5030" t="str">
        <f t="shared" ca="1" si="400"/>
        <v/>
      </c>
      <c r="BE5030" t="str">
        <f t="shared" ca="1" si="401"/>
        <v/>
      </c>
    </row>
    <row r="5031" spans="53:57" x14ac:dyDescent="0.25">
      <c r="BA5031" s="25" t="str">
        <f t="shared" ca="1" si="398"/>
        <v/>
      </c>
      <c r="BB5031" t="str">
        <f t="shared" ca="1" si="399"/>
        <v/>
      </c>
      <c r="BD5031" t="str">
        <f t="shared" ca="1" si="400"/>
        <v/>
      </c>
      <c r="BE5031" t="str">
        <f t="shared" ca="1" si="401"/>
        <v/>
      </c>
    </row>
    <row r="5032" spans="53:57" x14ac:dyDescent="0.25">
      <c r="BA5032" s="25" t="str">
        <f t="shared" ca="1" si="398"/>
        <v/>
      </c>
      <c r="BB5032" t="str">
        <f t="shared" ca="1" si="399"/>
        <v/>
      </c>
      <c r="BD5032" t="str">
        <f t="shared" ca="1" si="400"/>
        <v/>
      </c>
      <c r="BE5032" t="str">
        <f t="shared" ca="1" si="401"/>
        <v/>
      </c>
    </row>
    <row r="5033" spans="53:57" x14ac:dyDescent="0.25">
      <c r="BA5033" s="25" t="str">
        <f t="shared" ca="1" si="398"/>
        <v/>
      </c>
      <c r="BB5033" t="str">
        <f t="shared" ca="1" si="399"/>
        <v/>
      </c>
      <c r="BD5033" t="str">
        <f t="shared" ca="1" si="400"/>
        <v/>
      </c>
      <c r="BE5033" t="str">
        <f t="shared" ca="1" si="401"/>
        <v/>
      </c>
    </row>
    <row r="5034" spans="53:57" x14ac:dyDescent="0.25">
      <c r="BA5034" s="25" t="str">
        <f t="shared" ca="1" si="398"/>
        <v/>
      </c>
      <c r="BB5034" t="str">
        <f t="shared" ca="1" si="399"/>
        <v/>
      </c>
      <c r="BD5034" t="str">
        <f t="shared" ca="1" si="400"/>
        <v/>
      </c>
      <c r="BE5034" t="str">
        <f t="shared" ca="1" si="401"/>
        <v/>
      </c>
    </row>
    <row r="5035" spans="53:57" x14ac:dyDescent="0.25">
      <c r="BA5035" s="25" t="str">
        <f t="shared" ca="1" si="398"/>
        <v/>
      </c>
      <c r="BB5035" t="str">
        <f t="shared" ca="1" si="399"/>
        <v/>
      </c>
      <c r="BD5035" t="str">
        <f t="shared" ca="1" si="400"/>
        <v/>
      </c>
      <c r="BE5035" t="str">
        <f t="shared" ca="1" si="401"/>
        <v/>
      </c>
    </row>
    <row r="5036" spans="53:57" x14ac:dyDescent="0.25">
      <c r="BA5036" s="25" t="str">
        <f t="shared" ca="1" si="398"/>
        <v/>
      </c>
      <c r="BB5036" t="str">
        <f t="shared" ca="1" si="399"/>
        <v/>
      </c>
      <c r="BD5036" t="str">
        <f t="shared" ca="1" si="400"/>
        <v/>
      </c>
      <c r="BE5036" t="str">
        <f t="shared" ca="1" si="401"/>
        <v/>
      </c>
    </row>
    <row r="5037" spans="53:57" x14ac:dyDescent="0.25">
      <c r="BA5037" s="25" t="str">
        <f t="shared" ca="1" si="398"/>
        <v/>
      </c>
      <c r="BB5037" t="str">
        <f t="shared" ca="1" si="399"/>
        <v/>
      </c>
      <c r="BD5037" t="str">
        <f t="shared" ca="1" si="400"/>
        <v/>
      </c>
      <c r="BE5037" t="str">
        <f t="shared" ca="1" si="401"/>
        <v/>
      </c>
    </row>
    <row r="5038" spans="53:57" x14ac:dyDescent="0.25">
      <c r="BA5038" s="25" t="str">
        <f t="shared" ca="1" si="398"/>
        <v/>
      </c>
      <c r="BB5038" t="str">
        <f t="shared" ca="1" si="399"/>
        <v/>
      </c>
      <c r="BD5038" t="str">
        <f t="shared" ca="1" si="400"/>
        <v/>
      </c>
      <c r="BE5038" t="str">
        <f t="shared" ca="1" si="401"/>
        <v/>
      </c>
    </row>
    <row r="5039" spans="53:57" x14ac:dyDescent="0.25">
      <c r="BA5039" s="25" t="str">
        <f t="shared" ca="1" si="398"/>
        <v/>
      </c>
      <c r="BB5039" t="str">
        <f t="shared" ca="1" si="399"/>
        <v/>
      </c>
      <c r="BD5039" t="str">
        <f t="shared" ca="1" si="400"/>
        <v/>
      </c>
      <c r="BE5039" t="str">
        <f t="shared" ca="1" si="401"/>
        <v/>
      </c>
    </row>
    <row r="5040" spans="53:57" x14ac:dyDescent="0.25">
      <c r="BA5040" s="25" t="str">
        <f t="shared" ca="1" si="398"/>
        <v/>
      </c>
      <c r="BB5040" t="str">
        <f t="shared" ca="1" si="399"/>
        <v/>
      </c>
      <c r="BD5040" t="str">
        <f t="shared" ca="1" si="400"/>
        <v/>
      </c>
      <c r="BE5040" t="str">
        <f t="shared" ca="1" si="401"/>
        <v/>
      </c>
    </row>
    <row r="5041" spans="53:57" x14ac:dyDescent="0.25">
      <c r="BA5041" s="25" t="str">
        <f t="shared" ca="1" si="398"/>
        <v/>
      </c>
      <c r="BB5041" t="str">
        <f t="shared" ca="1" si="399"/>
        <v/>
      </c>
      <c r="BD5041" t="str">
        <f t="shared" ca="1" si="400"/>
        <v/>
      </c>
      <c r="BE5041" t="str">
        <f t="shared" ca="1" si="401"/>
        <v/>
      </c>
    </row>
    <row r="5042" spans="53:57" x14ac:dyDescent="0.25">
      <c r="BA5042" s="25" t="str">
        <f t="shared" ca="1" si="398"/>
        <v/>
      </c>
      <c r="BB5042" t="str">
        <f t="shared" ca="1" si="399"/>
        <v/>
      </c>
      <c r="BD5042" t="str">
        <f t="shared" ca="1" si="400"/>
        <v/>
      </c>
      <c r="BE5042" t="str">
        <f t="shared" ca="1" si="401"/>
        <v/>
      </c>
    </row>
    <row r="5043" spans="53:57" x14ac:dyDescent="0.25">
      <c r="BA5043" s="25" t="str">
        <f t="shared" ca="1" si="398"/>
        <v/>
      </c>
      <c r="BB5043" t="str">
        <f t="shared" ca="1" si="399"/>
        <v/>
      </c>
      <c r="BD5043" t="str">
        <f t="shared" ca="1" si="400"/>
        <v/>
      </c>
      <c r="BE5043" t="str">
        <f t="shared" ca="1" si="401"/>
        <v/>
      </c>
    </row>
    <row r="5044" spans="53:57" x14ac:dyDescent="0.25">
      <c r="BA5044" s="25" t="str">
        <f t="shared" ca="1" si="398"/>
        <v/>
      </c>
      <c r="BB5044" t="str">
        <f t="shared" ca="1" si="399"/>
        <v/>
      </c>
      <c r="BD5044" t="str">
        <f t="shared" ca="1" si="400"/>
        <v/>
      </c>
      <c r="BE5044" t="str">
        <f t="shared" ca="1" si="401"/>
        <v/>
      </c>
    </row>
    <row r="5045" spans="53:57" x14ac:dyDescent="0.25">
      <c r="BA5045" s="25" t="str">
        <f t="shared" ca="1" si="398"/>
        <v/>
      </c>
      <c r="BB5045" t="str">
        <f t="shared" ca="1" si="399"/>
        <v/>
      </c>
      <c r="BD5045" t="str">
        <f t="shared" ca="1" si="400"/>
        <v/>
      </c>
      <c r="BE5045" t="str">
        <f t="shared" ca="1" si="401"/>
        <v/>
      </c>
    </row>
    <row r="5046" spans="53:57" x14ac:dyDescent="0.25">
      <c r="BA5046" s="25" t="str">
        <f t="shared" ca="1" si="398"/>
        <v/>
      </c>
      <c r="BB5046" t="str">
        <f t="shared" ca="1" si="399"/>
        <v/>
      </c>
      <c r="BD5046" t="str">
        <f t="shared" ca="1" si="400"/>
        <v/>
      </c>
      <c r="BE5046" t="str">
        <f t="shared" ca="1" si="401"/>
        <v/>
      </c>
    </row>
    <row r="5047" spans="53:57" x14ac:dyDescent="0.25">
      <c r="BA5047" s="25" t="str">
        <f t="shared" ca="1" si="398"/>
        <v/>
      </c>
      <c r="BB5047" t="str">
        <f t="shared" ca="1" si="399"/>
        <v/>
      </c>
      <c r="BD5047" t="str">
        <f t="shared" ca="1" si="400"/>
        <v/>
      </c>
      <c r="BE5047" t="str">
        <f t="shared" ca="1" si="401"/>
        <v/>
      </c>
    </row>
    <row r="5048" spans="53:57" x14ac:dyDescent="0.25">
      <c r="BA5048" s="25" t="str">
        <f t="shared" ca="1" si="398"/>
        <v/>
      </c>
      <c r="BB5048" t="str">
        <f t="shared" ca="1" si="399"/>
        <v/>
      </c>
      <c r="BD5048" t="str">
        <f t="shared" ca="1" si="400"/>
        <v/>
      </c>
      <c r="BE5048" t="str">
        <f t="shared" ca="1" si="401"/>
        <v/>
      </c>
    </row>
    <row r="5049" spans="53:57" x14ac:dyDescent="0.25">
      <c r="BA5049" s="25" t="str">
        <f t="shared" ca="1" si="398"/>
        <v/>
      </c>
      <c r="BB5049" t="str">
        <f t="shared" ca="1" si="399"/>
        <v/>
      </c>
      <c r="BD5049" t="str">
        <f t="shared" ca="1" si="400"/>
        <v/>
      </c>
      <c r="BE5049" t="str">
        <f t="shared" ca="1" si="401"/>
        <v/>
      </c>
    </row>
    <row r="5050" spans="53:57" x14ac:dyDescent="0.25">
      <c r="BA5050" s="25" t="str">
        <f t="shared" ca="1" si="398"/>
        <v/>
      </c>
      <c r="BB5050" t="str">
        <f t="shared" ca="1" si="399"/>
        <v/>
      </c>
      <c r="BD5050" t="str">
        <f t="shared" ca="1" si="400"/>
        <v/>
      </c>
      <c r="BE5050" t="str">
        <f t="shared" ca="1" si="401"/>
        <v/>
      </c>
    </row>
    <row r="5051" spans="53:57" x14ac:dyDescent="0.25">
      <c r="BA5051" s="25" t="str">
        <f t="shared" ca="1" si="398"/>
        <v/>
      </c>
      <c r="BB5051" t="str">
        <f t="shared" ca="1" si="399"/>
        <v/>
      </c>
      <c r="BD5051" t="str">
        <f t="shared" ca="1" si="400"/>
        <v/>
      </c>
      <c r="BE5051" t="str">
        <f t="shared" ca="1" si="401"/>
        <v/>
      </c>
    </row>
    <row r="5052" spans="53:57" x14ac:dyDescent="0.25">
      <c r="BA5052" s="25" t="str">
        <f t="shared" ca="1" si="398"/>
        <v/>
      </c>
      <c r="BB5052" t="str">
        <f t="shared" ca="1" si="399"/>
        <v/>
      </c>
      <c r="BD5052" t="str">
        <f t="shared" ca="1" si="400"/>
        <v/>
      </c>
      <c r="BE5052" t="str">
        <f t="shared" ca="1" si="401"/>
        <v/>
      </c>
    </row>
    <row r="5053" spans="53:57" x14ac:dyDescent="0.25">
      <c r="BA5053" s="25" t="str">
        <f t="shared" ca="1" si="398"/>
        <v/>
      </c>
      <c r="BB5053" t="str">
        <f t="shared" ca="1" si="399"/>
        <v/>
      </c>
      <c r="BD5053" t="str">
        <f t="shared" ca="1" si="400"/>
        <v/>
      </c>
      <c r="BE5053" t="str">
        <f t="shared" ca="1" si="401"/>
        <v/>
      </c>
    </row>
    <row r="5054" spans="53:57" x14ac:dyDescent="0.25">
      <c r="BA5054" s="25" t="str">
        <f t="shared" ca="1" si="398"/>
        <v/>
      </c>
      <c r="BB5054" t="str">
        <f t="shared" ca="1" si="399"/>
        <v/>
      </c>
      <c r="BD5054" t="str">
        <f t="shared" ca="1" si="400"/>
        <v/>
      </c>
      <c r="BE5054" t="str">
        <f t="shared" ca="1" si="401"/>
        <v/>
      </c>
    </row>
    <row r="5055" spans="53:57" x14ac:dyDescent="0.25">
      <c r="BA5055" s="25" t="str">
        <f t="shared" ca="1" si="398"/>
        <v/>
      </c>
      <c r="BB5055" t="str">
        <f t="shared" ca="1" si="399"/>
        <v/>
      </c>
      <c r="BD5055" t="str">
        <f t="shared" ca="1" si="400"/>
        <v/>
      </c>
      <c r="BE5055" t="str">
        <f t="shared" ca="1" si="401"/>
        <v/>
      </c>
    </row>
    <row r="5056" spans="53:57" x14ac:dyDescent="0.25">
      <c r="BA5056" s="25" t="str">
        <f t="shared" ca="1" si="398"/>
        <v/>
      </c>
      <c r="BB5056" t="str">
        <f t="shared" ca="1" si="399"/>
        <v/>
      </c>
      <c r="BD5056" t="str">
        <f t="shared" ca="1" si="400"/>
        <v/>
      </c>
      <c r="BE5056" t="str">
        <f t="shared" ca="1" si="401"/>
        <v/>
      </c>
    </row>
    <row r="5057" spans="53:57" x14ac:dyDescent="0.25">
      <c r="BA5057" s="25" t="str">
        <f t="shared" ca="1" si="398"/>
        <v/>
      </c>
      <c r="BB5057" t="str">
        <f t="shared" ca="1" si="399"/>
        <v/>
      </c>
      <c r="BD5057" t="str">
        <f t="shared" ca="1" si="400"/>
        <v/>
      </c>
      <c r="BE5057" t="str">
        <f t="shared" ca="1" si="401"/>
        <v/>
      </c>
    </row>
    <row r="5058" spans="53:57" x14ac:dyDescent="0.25">
      <c r="BA5058" s="25" t="str">
        <f t="shared" ca="1" si="398"/>
        <v/>
      </c>
      <c r="BB5058" t="str">
        <f t="shared" ca="1" si="399"/>
        <v/>
      </c>
      <c r="BD5058" t="str">
        <f t="shared" ca="1" si="400"/>
        <v/>
      </c>
      <c r="BE5058" t="str">
        <f t="shared" ca="1" si="401"/>
        <v/>
      </c>
    </row>
    <row r="5059" spans="53:57" x14ac:dyDescent="0.25">
      <c r="BA5059" s="25" t="str">
        <f t="shared" ca="1" si="398"/>
        <v/>
      </c>
      <c r="BB5059" t="str">
        <f t="shared" ca="1" si="399"/>
        <v/>
      </c>
      <c r="BD5059" t="str">
        <f t="shared" ca="1" si="400"/>
        <v/>
      </c>
      <c r="BE5059" t="str">
        <f t="shared" ca="1" si="401"/>
        <v/>
      </c>
    </row>
    <row r="5060" spans="53:57" x14ac:dyDescent="0.25">
      <c r="BA5060" s="25" t="str">
        <f t="shared" ca="1" si="398"/>
        <v/>
      </c>
      <c r="BB5060" t="str">
        <f t="shared" ca="1" si="399"/>
        <v/>
      </c>
      <c r="BD5060" t="str">
        <f t="shared" ca="1" si="400"/>
        <v/>
      </c>
      <c r="BE5060" t="str">
        <f t="shared" ca="1" si="401"/>
        <v/>
      </c>
    </row>
    <row r="5061" spans="53:57" x14ac:dyDescent="0.25">
      <c r="BA5061" s="25" t="str">
        <f t="shared" ca="1" si="398"/>
        <v/>
      </c>
      <c r="BB5061" t="str">
        <f t="shared" ca="1" si="399"/>
        <v/>
      </c>
      <c r="BD5061" t="str">
        <f t="shared" ca="1" si="400"/>
        <v/>
      </c>
      <c r="BE5061" t="str">
        <f t="shared" ca="1" si="401"/>
        <v/>
      </c>
    </row>
    <row r="5062" spans="53:57" x14ac:dyDescent="0.25">
      <c r="BA5062" s="25" t="str">
        <f t="shared" ca="1" si="398"/>
        <v/>
      </c>
      <c r="BB5062" t="str">
        <f t="shared" ca="1" si="399"/>
        <v/>
      </c>
      <c r="BD5062" t="str">
        <f t="shared" ca="1" si="400"/>
        <v/>
      </c>
      <c r="BE5062" t="str">
        <f t="shared" ca="1" si="401"/>
        <v/>
      </c>
    </row>
    <row r="5063" spans="53:57" x14ac:dyDescent="0.25">
      <c r="BA5063" s="25" t="str">
        <f t="shared" ca="1" si="398"/>
        <v/>
      </c>
      <c r="BB5063" t="str">
        <f t="shared" ca="1" si="399"/>
        <v/>
      </c>
      <c r="BD5063" t="str">
        <f t="shared" ca="1" si="400"/>
        <v/>
      </c>
      <c r="BE5063" t="str">
        <f t="shared" ca="1" si="401"/>
        <v/>
      </c>
    </row>
    <row r="5064" spans="53:57" x14ac:dyDescent="0.25">
      <c r="BA5064" s="25" t="str">
        <f t="shared" ca="1" si="398"/>
        <v/>
      </c>
      <c r="BB5064" t="str">
        <f t="shared" ca="1" si="399"/>
        <v/>
      </c>
      <c r="BD5064" t="str">
        <f t="shared" ca="1" si="400"/>
        <v/>
      </c>
      <c r="BE5064" t="str">
        <f t="shared" ca="1" si="401"/>
        <v/>
      </c>
    </row>
    <row r="5065" spans="53:57" x14ac:dyDescent="0.25">
      <c r="BA5065" s="25" t="str">
        <f t="shared" ca="1" si="398"/>
        <v/>
      </c>
      <c r="BB5065" t="str">
        <f t="shared" ca="1" si="399"/>
        <v/>
      </c>
      <c r="BD5065" t="str">
        <f t="shared" ca="1" si="400"/>
        <v/>
      </c>
      <c r="BE5065" t="str">
        <f t="shared" ca="1" si="401"/>
        <v/>
      </c>
    </row>
    <row r="5066" spans="53:57" x14ac:dyDescent="0.25">
      <c r="BA5066" s="25" t="str">
        <f t="shared" ca="1" si="398"/>
        <v/>
      </c>
      <c r="BB5066" t="str">
        <f t="shared" ca="1" si="399"/>
        <v/>
      </c>
      <c r="BD5066" t="str">
        <f t="shared" ca="1" si="400"/>
        <v/>
      </c>
      <c r="BE5066" t="str">
        <f t="shared" ca="1" si="401"/>
        <v/>
      </c>
    </row>
    <row r="5067" spans="53:57" x14ac:dyDescent="0.25">
      <c r="BA5067" s="25" t="str">
        <f t="shared" ca="1" si="398"/>
        <v/>
      </c>
      <c r="BB5067" t="str">
        <f t="shared" ca="1" si="399"/>
        <v/>
      </c>
      <c r="BD5067" t="str">
        <f t="shared" ca="1" si="400"/>
        <v/>
      </c>
      <c r="BE5067" t="str">
        <f t="shared" ca="1" si="401"/>
        <v/>
      </c>
    </row>
    <row r="5068" spans="53:57" x14ac:dyDescent="0.25">
      <c r="BA5068" s="25" t="str">
        <f t="shared" ca="1" si="398"/>
        <v/>
      </c>
      <c r="BB5068" t="str">
        <f t="shared" ca="1" si="399"/>
        <v/>
      </c>
      <c r="BD5068" t="str">
        <f t="shared" ca="1" si="400"/>
        <v/>
      </c>
      <c r="BE5068" t="str">
        <f t="shared" ca="1" si="401"/>
        <v/>
      </c>
    </row>
    <row r="5069" spans="53:57" x14ac:dyDescent="0.25">
      <c r="BA5069" s="25" t="str">
        <f t="shared" ca="1" si="398"/>
        <v/>
      </c>
      <c r="BB5069" t="str">
        <f t="shared" ca="1" si="399"/>
        <v/>
      </c>
      <c r="BD5069" t="str">
        <f t="shared" ca="1" si="400"/>
        <v/>
      </c>
      <c r="BE5069" t="str">
        <f t="shared" ca="1" si="401"/>
        <v/>
      </c>
    </row>
    <row r="5070" spans="53:57" x14ac:dyDescent="0.25">
      <c r="BA5070" s="25" t="str">
        <f t="shared" ca="1" si="398"/>
        <v/>
      </c>
      <c r="BB5070" t="str">
        <f t="shared" ca="1" si="399"/>
        <v/>
      </c>
      <c r="BD5070" t="str">
        <f t="shared" ca="1" si="400"/>
        <v/>
      </c>
      <c r="BE5070" t="str">
        <f t="shared" ca="1" si="401"/>
        <v/>
      </c>
    </row>
    <row r="5071" spans="53:57" x14ac:dyDescent="0.25">
      <c r="BA5071" s="25" t="str">
        <f t="shared" ca="1" si="398"/>
        <v/>
      </c>
      <c r="BB5071" t="str">
        <f t="shared" ca="1" si="399"/>
        <v/>
      </c>
      <c r="BD5071" t="str">
        <f t="shared" ca="1" si="400"/>
        <v/>
      </c>
      <c r="BE5071" t="str">
        <f t="shared" ca="1" si="401"/>
        <v/>
      </c>
    </row>
    <row r="5072" spans="53:57" x14ac:dyDescent="0.25">
      <c r="BA5072" s="25" t="str">
        <f t="shared" ca="1" si="398"/>
        <v/>
      </c>
      <c r="BB5072" t="str">
        <f t="shared" ca="1" si="399"/>
        <v/>
      </c>
      <c r="BD5072" t="str">
        <f t="shared" ca="1" si="400"/>
        <v/>
      </c>
      <c r="BE5072" t="str">
        <f t="shared" ca="1" si="401"/>
        <v/>
      </c>
    </row>
    <row r="5073" spans="53:57" x14ac:dyDescent="0.25">
      <c r="BA5073" s="25" t="str">
        <f t="shared" ca="1" si="398"/>
        <v/>
      </c>
      <c r="BB5073" t="str">
        <f t="shared" ca="1" si="399"/>
        <v/>
      </c>
      <c r="BD5073" t="str">
        <f t="shared" ca="1" si="400"/>
        <v/>
      </c>
      <c r="BE5073" t="str">
        <f t="shared" ca="1" si="401"/>
        <v/>
      </c>
    </row>
    <row r="5074" spans="53:57" x14ac:dyDescent="0.25">
      <c r="BA5074" s="25" t="str">
        <f t="shared" ca="1" si="398"/>
        <v/>
      </c>
      <c r="BB5074" t="str">
        <f t="shared" ca="1" si="399"/>
        <v/>
      </c>
      <c r="BD5074" t="str">
        <f t="shared" ca="1" si="400"/>
        <v/>
      </c>
      <c r="BE5074" t="str">
        <f t="shared" ca="1" si="401"/>
        <v/>
      </c>
    </row>
    <row r="5075" spans="53:57" x14ac:dyDescent="0.25">
      <c r="BA5075" s="25" t="str">
        <f t="shared" ca="1" si="398"/>
        <v/>
      </c>
      <c r="BB5075" t="str">
        <f t="shared" ca="1" si="399"/>
        <v/>
      </c>
      <c r="BD5075" t="str">
        <f t="shared" ca="1" si="400"/>
        <v/>
      </c>
      <c r="BE5075" t="str">
        <f t="shared" ca="1" si="401"/>
        <v/>
      </c>
    </row>
    <row r="5076" spans="53:57" x14ac:dyDescent="0.25">
      <c r="BA5076" s="25" t="str">
        <f t="shared" ca="1" si="398"/>
        <v/>
      </c>
      <c r="BB5076" t="str">
        <f t="shared" ca="1" si="399"/>
        <v/>
      </c>
      <c r="BD5076" t="str">
        <f t="shared" ca="1" si="400"/>
        <v/>
      </c>
      <c r="BE5076" t="str">
        <f t="shared" ca="1" si="401"/>
        <v/>
      </c>
    </row>
    <row r="5077" spans="53:57" x14ac:dyDescent="0.25">
      <c r="BA5077" s="25" t="str">
        <f t="shared" ca="1" si="398"/>
        <v/>
      </c>
      <c r="BB5077" t="str">
        <f t="shared" ca="1" si="399"/>
        <v/>
      </c>
      <c r="BD5077" t="str">
        <f t="shared" ca="1" si="400"/>
        <v/>
      </c>
      <c r="BE5077" t="str">
        <f t="shared" ca="1" si="401"/>
        <v/>
      </c>
    </row>
    <row r="5078" spans="53:57" x14ac:dyDescent="0.25">
      <c r="BA5078" s="25" t="str">
        <f t="shared" ca="1" si="398"/>
        <v/>
      </c>
      <c r="BB5078" t="str">
        <f t="shared" ca="1" si="399"/>
        <v/>
      </c>
      <c r="BD5078" t="str">
        <f t="shared" ca="1" si="400"/>
        <v/>
      </c>
      <c r="BE5078" t="str">
        <f t="shared" ca="1" si="401"/>
        <v/>
      </c>
    </row>
    <row r="5079" spans="53:57" x14ac:dyDescent="0.25">
      <c r="BA5079" s="25" t="str">
        <f t="shared" ca="1" si="398"/>
        <v/>
      </c>
      <c r="BB5079" t="str">
        <f t="shared" ca="1" si="399"/>
        <v/>
      </c>
      <c r="BD5079" t="str">
        <f t="shared" ca="1" si="400"/>
        <v/>
      </c>
      <c r="BE5079" t="str">
        <f t="shared" ca="1" si="401"/>
        <v/>
      </c>
    </row>
    <row r="5080" spans="53:57" x14ac:dyDescent="0.25">
      <c r="BA5080" s="25" t="str">
        <f t="shared" ca="1" si="398"/>
        <v/>
      </c>
      <c r="BB5080" t="str">
        <f t="shared" ca="1" si="399"/>
        <v/>
      </c>
      <c r="BD5080" t="str">
        <f t="shared" ca="1" si="400"/>
        <v/>
      </c>
      <c r="BE5080" t="str">
        <f t="shared" ca="1" si="401"/>
        <v/>
      </c>
    </row>
    <row r="5081" spans="53:57" x14ac:dyDescent="0.25">
      <c r="BA5081" s="25" t="str">
        <f t="shared" ca="1" si="398"/>
        <v/>
      </c>
      <c r="BB5081" t="str">
        <f t="shared" ca="1" si="399"/>
        <v/>
      </c>
      <c r="BD5081" t="str">
        <f t="shared" ca="1" si="400"/>
        <v/>
      </c>
      <c r="BE5081" t="str">
        <f t="shared" ca="1" si="401"/>
        <v/>
      </c>
    </row>
    <row r="5082" spans="53:57" x14ac:dyDescent="0.25">
      <c r="BA5082" s="25" t="str">
        <f t="shared" ca="1" si="398"/>
        <v/>
      </c>
      <c r="BB5082" t="str">
        <f t="shared" ca="1" si="399"/>
        <v/>
      </c>
      <c r="BD5082" t="str">
        <f t="shared" ca="1" si="400"/>
        <v/>
      </c>
      <c r="BE5082" t="str">
        <f t="shared" ca="1" si="401"/>
        <v/>
      </c>
    </row>
    <row r="5083" spans="53:57" x14ac:dyDescent="0.25">
      <c r="BA5083" s="25" t="str">
        <f t="shared" ca="1" si="398"/>
        <v/>
      </c>
      <c r="BB5083" t="str">
        <f t="shared" ca="1" si="399"/>
        <v/>
      </c>
      <c r="BD5083" t="str">
        <f t="shared" ca="1" si="400"/>
        <v/>
      </c>
      <c r="BE5083" t="str">
        <f t="shared" ca="1" si="401"/>
        <v/>
      </c>
    </row>
    <row r="5084" spans="53:57" x14ac:dyDescent="0.25">
      <c r="BA5084" s="25" t="str">
        <f t="shared" ca="1" si="398"/>
        <v/>
      </c>
      <c r="BB5084" t="str">
        <f t="shared" ca="1" si="399"/>
        <v/>
      </c>
      <c r="BD5084" t="str">
        <f t="shared" ca="1" si="400"/>
        <v/>
      </c>
      <c r="BE5084" t="str">
        <f t="shared" ca="1" si="401"/>
        <v/>
      </c>
    </row>
    <row r="5085" spans="53:57" x14ac:dyDescent="0.25">
      <c r="BA5085" s="25" t="str">
        <f t="shared" ca="1" si="398"/>
        <v/>
      </c>
      <c r="BB5085" t="str">
        <f t="shared" ca="1" si="399"/>
        <v/>
      </c>
      <c r="BD5085" t="str">
        <f t="shared" ca="1" si="400"/>
        <v/>
      </c>
      <c r="BE5085" t="str">
        <f t="shared" ca="1" si="401"/>
        <v/>
      </c>
    </row>
    <row r="5086" spans="53:57" x14ac:dyDescent="0.25">
      <c r="BA5086" s="25" t="str">
        <f t="shared" ca="1" si="398"/>
        <v/>
      </c>
      <c r="BB5086" t="str">
        <f t="shared" ca="1" si="399"/>
        <v/>
      </c>
      <c r="BD5086" t="str">
        <f t="shared" ca="1" si="400"/>
        <v/>
      </c>
      <c r="BE5086" t="str">
        <f t="shared" ca="1" si="401"/>
        <v/>
      </c>
    </row>
    <row r="5087" spans="53:57" x14ac:dyDescent="0.25">
      <c r="BA5087" s="25" t="str">
        <f t="shared" ca="1" si="398"/>
        <v/>
      </c>
      <c r="BB5087" t="str">
        <f t="shared" ca="1" si="399"/>
        <v/>
      </c>
      <c r="BD5087" t="str">
        <f t="shared" ca="1" si="400"/>
        <v/>
      </c>
      <c r="BE5087" t="str">
        <f t="shared" ca="1" si="401"/>
        <v/>
      </c>
    </row>
    <row r="5088" spans="53:57" x14ac:dyDescent="0.25">
      <c r="BA5088" s="25" t="str">
        <f t="shared" ca="1" si="398"/>
        <v/>
      </c>
      <c r="BB5088" t="str">
        <f t="shared" ca="1" si="399"/>
        <v/>
      </c>
      <c r="BD5088" t="str">
        <f t="shared" ca="1" si="400"/>
        <v/>
      </c>
      <c r="BE5088" t="str">
        <f t="shared" ca="1" si="401"/>
        <v/>
      </c>
    </row>
    <row r="5089" spans="53:57" x14ac:dyDescent="0.25">
      <c r="BA5089" s="25" t="str">
        <f t="shared" ref="BA5089:BA5152" ca="1" si="402">IF($AR1091 &gt;= $L$45, $AR1091, "")</f>
        <v/>
      </c>
      <c r="BB5089" t="str">
        <f t="shared" ref="BB5089:BB5152" ca="1" si="403">IF(BA5089&lt;&gt;"", $AS1091, "")</f>
        <v/>
      </c>
      <c r="BD5089" t="str">
        <f t="shared" ca="1" si="400"/>
        <v/>
      </c>
      <c r="BE5089" t="str">
        <f t="shared" ca="1" si="401"/>
        <v/>
      </c>
    </row>
    <row r="5090" spans="53:57" x14ac:dyDescent="0.25">
      <c r="BA5090" s="25" t="str">
        <f t="shared" ca="1" si="402"/>
        <v/>
      </c>
      <c r="BB5090" t="str">
        <f t="shared" ca="1" si="403"/>
        <v/>
      </c>
      <c r="BD5090" t="str">
        <f t="shared" ref="BD5090:BD5153" ca="1" si="404">IF($AU1092 &gt;= $AF$45, $AU1092, "")</f>
        <v/>
      </c>
      <c r="BE5090" t="str">
        <f t="shared" ref="BE5090:BE5153" ca="1" si="405">IF(BD5090&lt;&gt;"", $AV1092, "")</f>
        <v/>
      </c>
    </row>
    <row r="5091" spans="53:57" x14ac:dyDescent="0.25">
      <c r="BA5091" s="25" t="str">
        <f t="shared" ca="1" si="402"/>
        <v/>
      </c>
      <c r="BB5091" t="str">
        <f t="shared" ca="1" si="403"/>
        <v/>
      </c>
      <c r="BD5091" t="str">
        <f t="shared" ca="1" si="404"/>
        <v/>
      </c>
      <c r="BE5091" t="str">
        <f t="shared" ca="1" si="405"/>
        <v/>
      </c>
    </row>
    <row r="5092" spans="53:57" x14ac:dyDescent="0.25">
      <c r="BA5092" s="25" t="str">
        <f t="shared" ca="1" si="402"/>
        <v/>
      </c>
      <c r="BB5092" t="str">
        <f t="shared" ca="1" si="403"/>
        <v/>
      </c>
      <c r="BD5092" t="str">
        <f t="shared" ca="1" si="404"/>
        <v/>
      </c>
      <c r="BE5092" t="str">
        <f t="shared" ca="1" si="405"/>
        <v/>
      </c>
    </row>
    <row r="5093" spans="53:57" x14ac:dyDescent="0.25">
      <c r="BA5093" s="25" t="str">
        <f t="shared" ca="1" si="402"/>
        <v/>
      </c>
      <c r="BB5093" t="str">
        <f t="shared" ca="1" si="403"/>
        <v/>
      </c>
      <c r="BD5093" t="str">
        <f t="shared" ca="1" si="404"/>
        <v/>
      </c>
      <c r="BE5093" t="str">
        <f t="shared" ca="1" si="405"/>
        <v/>
      </c>
    </row>
    <row r="5094" spans="53:57" x14ac:dyDescent="0.25">
      <c r="BA5094" s="25" t="str">
        <f t="shared" ca="1" si="402"/>
        <v/>
      </c>
      <c r="BB5094" t="str">
        <f t="shared" ca="1" si="403"/>
        <v/>
      </c>
      <c r="BD5094" t="str">
        <f t="shared" ca="1" si="404"/>
        <v/>
      </c>
      <c r="BE5094" t="str">
        <f t="shared" ca="1" si="405"/>
        <v/>
      </c>
    </row>
    <row r="5095" spans="53:57" x14ac:dyDescent="0.25">
      <c r="BA5095" s="25" t="str">
        <f t="shared" ca="1" si="402"/>
        <v/>
      </c>
      <c r="BB5095" t="str">
        <f t="shared" ca="1" si="403"/>
        <v/>
      </c>
      <c r="BD5095" t="str">
        <f t="shared" ca="1" si="404"/>
        <v/>
      </c>
      <c r="BE5095" t="str">
        <f t="shared" ca="1" si="405"/>
        <v/>
      </c>
    </row>
    <row r="5096" spans="53:57" x14ac:dyDescent="0.25">
      <c r="BA5096" s="25" t="str">
        <f t="shared" ca="1" si="402"/>
        <v/>
      </c>
      <c r="BB5096" t="str">
        <f t="shared" ca="1" si="403"/>
        <v/>
      </c>
      <c r="BD5096" t="str">
        <f t="shared" ca="1" si="404"/>
        <v/>
      </c>
      <c r="BE5096" t="str">
        <f t="shared" ca="1" si="405"/>
        <v/>
      </c>
    </row>
    <row r="5097" spans="53:57" x14ac:dyDescent="0.25">
      <c r="BA5097" s="25" t="str">
        <f t="shared" ca="1" si="402"/>
        <v/>
      </c>
      <c r="BB5097" t="str">
        <f t="shared" ca="1" si="403"/>
        <v/>
      </c>
      <c r="BD5097" t="str">
        <f t="shared" ca="1" si="404"/>
        <v/>
      </c>
      <c r="BE5097" t="str">
        <f t="shared" ca="1" si="405"/>
        <v/>
      </c>
    </row>
    <row r="5098" spans="53:57" x14ac:dyDescent="0.25">
      <c r="BA5098" s="25" t="str">
        <f t="shared" ca="1" si="402"/>
        <v/>
      </c>
      <c r="BB5098" t="str">
        <f t="shared" ca="1" si="403"/>
        <v/>
      </c>
      <c r="BD5098" t="str">
        <f t="shared" ca="1" si="404"/>
        <v/>
      </c>
      <c r="BE5098" t="str">
        <f t="shared" ca="1" si="405"/>
        <v/>
      </c>
    </row>
    <row r="5099" spans="53:57" x14ac:dyDescent="0.25">
      <c r="BA5099" s="25" t="str">
        <f t="shared" ca="1" si="402"/>
        <v/>
      </c>
      <c r="BB5099" t="str">
        <f t="shared" ca="1" si="403"/>
        <v/>
      </c>
      <c r="BD5099" t="str">
        <f t="shared" ca="1" si="404"/>
        <v/>
      </c>
      <c r="BE5099" t="str">
        <f t="shared" ca="1" si="405"/>
        <v/>
      </c>
    </row>
    <row r="5100" spans="53:57" x14ac:dyDescent="0.25">
      <c r="BA5100" s="25" t="str">
        <f t="shared" ca="1" si="402"/>
        <v/>
      </c>
      <c r="BB5100" t="str">
        <f t="shared" ca="1" si="403"/>
        <v/>
      </c>
      <c r="BD5100" t="str">
        <f t="shared" ca="1" si="404"/>
        <v/>
      </c>
      <c r="BE5100" t="str">
        <f t="shared" ca="1" si="405"/>
        <v/>
      </c>
    </row>
    <row r="5101" spans="53:57" x14ac:dyDescent="0.25">
      <c r="BA5101" s="25" t="str">
        <f t="shared" ca="1" si="402"/>
        <v/>
      </c>
      <c r="BB5101" t="str">
        <f t="shared" ca="1" si="403"/>
        <v/>
      </c>
      <c r="BD5101" t="str">
        <f t="shared" ca="1" si="404"/>
        <v/>
      </c>
      <c r="BE5101" t="str">
        <f t="shared" ca="1" si="405"/>
        <v/>
      </c>
    </row>
    <row r="5102" spans="53:57" x14ac:dyDescent="0.25">
      <c r="BA5102" s="25" t="str">
        <f t="shared" ca="1" si="402"/>
        <v/>
      </c>
      <c r="BB5102" t="str">
        <f t="shared" ca="1" si="403"/>
        <v/>
      </c>
      <c r="BD5102" t="str">
        <f t="shared" ca="1" si="404"/>
        <v/>
      </c>
      <c r="BE5102" t="str">
        <f t="shared" ca="1" si="405"/>
        <v/>
      </c>
    </row>
    <row r="5103" spans="53:57" x14ac:dyDescent="0.25">
      <c r="BA5103" s="25" t="str">
        <f t="shared" ca="1" si="402"/>
        <v/>
      </c>
      <c r="BB5103" t="str">
        <f t="shared" ca="1" si="403"/>
        <v/>
      </c>
      <c r="BD5103" t="str">
        <f t="shared" ca="1" si="404"/>
        <v/>
      </c>
      <c r="BE5103" t="str">
        <f t="shared" ca="1" si="405"/>
        <v/>
      </c>
    </row>
    <row r="5104" spans="53:57" x14ac:dyDescent="0.25">
      <c r="BA5104" s="25" t="str">
        <f t="shared" ca="1" si="402"/>
        <v/>
      </c>
      <c r="BB5104" t="str">
        <f t="shared" ca="1" si="403"/>
        <v/>
      </c>
      <c r="BD5104" t="str">
        <f t="shared" ca="1" si="404"/>
        <v/>
      </c>
      <c r="BE5104" t="str">
        <f t="shared" ca="1" si="405"/>
        <v/>
      </c>
    </row>
    <row r="5105" spans="53:57" x14ac:dyDescent="0.25">
      <c r="BA5105" s="25" t="str">
        <f t="shared" ca="1" si="402"/>
        <v/>
      </c>
      <c r="BB5105" t="str">
        <f t="shared" ca="1" si="403"/>
        <v/>
      </c>
      <c r="BD5105" t="str">
        <f t="shared" ca="1" si="404"/>
        <v/>
      </c>
      <c r="BE5105" t="str">
        <f t="shared" ca="1" si="405"/>
        <v/>
      </c>
    </row>
    <row r="5106" spans="53:57" x14ac:dyDescent="0.25">
      <c r="BA5106" s="25" t="str">
        <f t="shared" ca="1" si="402"/>
        <v/>
      </c>
      <c r="BB5106" t="str">
        <f t="shared" ca="1" si="403"/>
        <v/>
      </c>
      <c r="BD5106" t="str">
        <f t="shared" ca="1" si="404"/>
        <v/>
      </c>
      <c r="BE5106" t="str">
        <f t="shared" ca="1" si="405"/>
        <v/>
      </c>
    </row>
    <row r="5107" spans="53:57" x14ac:dyDescent="0.25">
      <c r="BA5107" s="25" t="str">
        <f t="shared" ca="1" si="402"/>
        <v/>
      </c>
      <c r="BB5107" t="str">
        <f t="shared" ca="1" si="403"/>
        <v/>
      </c>
      <c r="BD5107" t="str">
        <f t="shared" ca="1" si="404"/>
        <v/>
      </c>
      <c r="BE5107" t="str">
        <f t="shared" ca="1" si="405"/>
        <v/>
      </c>
    </row>
    <row r="5108" spans="53:57" x14ac:dyDescent="0.25">
      <c r="BA5108" s="25" t="str">
        <f t="shared" ca="1" si="402"/>
        <v/>
      </c>
      <c r="BB5108" t="str">
        <f t="shared" ca="1" si="403"/>
        <v/>
      </c>
      <c r="BD5108" t="str">
        <f t="shared" ca="1" si="404"/>
        <v/>
      </c>
      <c r="BE5108" t="str">
        <f t="shared" ca="1" si="405"/>
        <v/>
      </c>
    </row>
    <row r="5109" spans="53:57" x14ac:dyDescent="0.25">
      <c r="BA5109" s="25" t="str">
        <f t="shared" ca="1" si="402"/>
        <v/>
      </c>
      <c r="BB5109" t="str">
        <f t="shared" ca="1" si="403"/>
        <v/>
      </c>
      <c r="BD5109" t="str">
        <f t="shared" ca="1" si="404"/>
        <v/>
      </c>
      <c r="BE5109" t="str">
        <f t="shared" ca="1" si="405"/>
        <v/>
      </c>
    </row>
    <row r="5110" spans="53:57" x14ac:dyDescent="0.25">
      <c r="BA5110" s="25" t="str">
        <f t="shared" ca="1" si="402"/>
        <v/>
      </c>
      <c r="BB5110" t="str">
        <f t="shared" ca="1" si="403"/>
        <v/>
      </c>
      <c r="BD5110" t="str">
        <f t="shared" ca="1" si="404"/>
        <v/>
      </c>
      <c r="BE5110" t="str">
        <f t="shared" ca="1" si="405"/>
        <v/>
      </c>
    </row>
    <row r="5111" spans="53:57" x14ac:dyDescent="0.25">
      <c r="BA5111" s="25" t="str">
        <f t="shared" ca="1" si="402"/>
        <v/>
      </c>
      <c r="BB5111" t="str">
        <f t="shared" ca="1" si="403"/>
        <v/>
      </c>
      <c r="BD5111" t="str">
        <f t="shared" ca="1" si="404"/>
        <v/>
      </c>
      <c r="BE5111" t="str">
        <f t="shared" ca="1" si="405"/>
        <v/>
      </c>
    </row>
    <row r="5112" spans="53:57" x14ac:dyDescent="0.25">
      <c r="BA5112" s="25" t="str">
        <f t="shared" ca="1" si="402"/>
        <v/>
      </c>
      <c r="BB5112" t="str">
        <f t="shared" ca="1" si="403"/>
        <v/>
      </c>
      <c r="BD5112" t="str">
        <f t="shared" ca="1" si="404"/>
        <v/>
      </c>
      <c r="BE5112" t="str">
        <f t="shared" ca="1" si="405"/>
        <v/>
      </c>
    </row>
    <row r="5113" spans="53:57" x14ac:dyDescent="0.25">
      <c r="BA5113" s="25" t="str">
        <f t="shared" ca="1" si="402"/>
        <v/>
      </c>
      <c r="BB5113" t="str">
        <f t="shared" ca="1" si="403"/>
        <v/>
      </c>
      <c r="BD5113" t="str">
        <f t="shared" ca="1" si="404"/>
        <v/>
      </c>
      <c r="BE5113" t="str">
        <f t="shared" ca="1" si="405"/>
        <v/>
      </c>
    </row>
    <row r="5114" spans="53:57" x14ac:dyDescent="0.25">
      <c r="BA5114" s="25" t="str">
        <f t="shared" ca="1" si="402"/>
        <v/>
      </c>
      <c r="BB5114" t="str">
        <f t="shared" ca="1" si="403"/>
        <v/>
      </c>
      <c r="BD5114" t="str">
        <f t="shared" ca="1" si="404"/>
        <v/>
      </c>
      <c r="BE5114" t="str">
        <f t="shared" ca="1" si="405"/>
        <v/>
      </c>
    </row>
    <row r="5115" spans="53:57" x14ac:dyDescent="0.25">
      <c r="BA5115" s="25" t="str">
        <f t="shared" ca="1" si="402"/>
        <v/>
      </c>
      <c r="BB5115" t="str">
        <f t="shared" ca="1" si="403"/>
        <v/>
      </c>
      <c r="BD5115" t="str">
        <f t="shared" ca="1" si="404"/>
        <v/>
      </c>
      <c r="BE5115" t="str">
        <f t="shared" ca="1" si="405"/>
        <v/>
      </c>
    </row>
    <row r="5116" spans="53:57" x14ac:dyDescent="0.25">
      <c r="BA5116" s="25" t="str">
        <f t="shared" ca="1" si="402"/>
        <v/>
      </c>
      <c r="BB5116" t="str">
        <f t="shared" ca="1" si="403"/>
        <v/>
      </c>
      <c r="BD5116" t="str">
        <f t="shared" ca="1" si="404"/>
        <v/>
      </c>
      <c r="BE5116" t="str">
        <f t="shared" ca="1" si="405"/>
        <v/>
      </c>
    </row>
    <row r="5117" spans="53:57" x14ac:dyDescent="0.25">
      <c r="BA5117" s="25" t="str">
        <f t="shared" ca="1" si="402"/>
        <v/>
      </c>
      <c r="BB5117" t="str">
        <f t="shared" ca="1" si="403"/>
        <v/>
      </c>
      <c r="BD5117" t="str">
        <f t="shared" ca="1" si="404"/>
        <v/>
      </c>
      <c r="BE5117" t="str">
        <f t="shared" ca="1" si="405"/>
        <v/>
      </c>
    </row>
    <row r="5118" spans="53:57" x14ac:dyDescent="0.25">
      <c r="BA5118" s="25" t="str">
        <f t="shared" ca="1" si="402"/>
        <v/>
      </c>
      <c r="BB5118" t="str">
        <f t="shared" ca="1" si="403"/>
        <v/>
      </c>
      <c r="BD5118" t="str">
        <f t="shared" ca="1" si="404"/>
        <v/>
      </c>
      <c r="BE5118" t="str">
        <f t="shared" ca="1" si="405"/>
        <v/>
      </c>
    </row>
    <row r="5119" spans="53:57" x14ac:dyDescent="0.25">
      <c r="BA5119" s="25" t="str">
        <f t="shared" ca="1" si="402"/>
        <v/>
      </c>
      <c r="BB5119" t="str">
        <f t="shared" ca="1" si="403"/>
        <v/>
      </c>
      <c r="BD5119" t="str">
        <f t="shared" ca="1" si="404"/>
        <v/>
      </c>
      <c r="BE5119" t="str">
        <f t="shared" ca="1" si="405"/>
        <v/>
      </c>
    </row>
    <row r="5120" spans="53:57" x14ac:dyDescent="0.25">
      <c r="BA5120" s="25" t="str">
        <f t="shared" ca="1" si="402"/>
        <v/>
      </c>
      <c r="BB5120" t="str">
        <f t="shared" ca="1" si="403"/>
        <v/>
      </c>
      <c r="BD5120" t="str">
        <f t="shared" ca="1" si="404"/>
        <v/>
      </c>
      <c r="BE5120" t="str">
        <f t="shared" ca="1" si="405"/>
        <v/>
      </c>
    </row>
    <row r="5121" spans="53:57" x14ac:dyDescent="0.25">
      <c r="BA5121" s="25" t="str">
        <f t="shared" ca="1" si="402"/>
        <v/>
      </c>
      <c r="BB5121" t="str">
        <f t="shared" ca="1" si="403"/>
        <v/>
      </c>
      <c r="BD5121" t="str">
        <f t="shared" ca="1" si="404"/>
        <v/>
      </c>
      <c r="BE5121" t="str">
        <f t="shared" ca="1" si="405"/>
        <v/>
      </c>
    </row>
    <row r="5122" spans="53:57" x14ac:dyDescent="0.25">
      <c r="BA5122" s="25" t="str">
        <f t="shared" ca="1" si="402"/>
        <v/>
      </c>
      <c r="BB5122" t="str">
        <f t="shared" ca="1" si="403"/>
        <v/>
      </c>
      <c r="BD5122" t="str">
        <f t="shared" ca="1" si="404"/>
        <v/>
      </c>
      <c r="BE5122" t="str">
        <f t="shared" ca="1" si="405"/>
        <v/>
      </c>
    </row>
    <row r="5123" spans="53:57" x14ac:dyDescent="0.25">
      <c r="BA5123" s="25" t="str">
        <f t="shared" ca="1" si="402"/>
        <v/>
      </c>
      <c r="BB5123" t="str">
        <f t="shared" ca="1" si="403"/>
        <v/>
      </c>
      <c r="BD5123" t="str">
        <f t="shared" ca="1" si="404"/>
        <v/>
      </c>
      <c r="BE5123" t="str">
        <f t="shared" ca="1" si="405"/>
        <v/>
      </c>
    </row>
    <row r="5124" spans="53:57" x14ac:dyDescent="0.25">
      <c r="BA5124" s="25" t="str">
        <f t="shared" ca="1" si="402"/>
        <v/>
      </c>
      <c r="BB5124" t="str">
        <f t="shared" ca="1" si="403"/>
        <v/>
      </c>
      <c r="BD5124" t="str">
        <f t="shared" ca="1" si="404"/>
        <v/>
      </c>
      <c r="BE5124" t="str">
        <f t="shared" ca="1" si="405"/>
        <v/>
      </c>
    </row>
    <row r="5125" spans="53:57" x14ac:dyDescent="0.25">
      <c r="BA5125" s="25" t="str">
        <f t="shared" ca="1" si="402"/>
        <v/>
      </c>
      <c r="BB5125" t="str">
        <f t="shared" ca="1" si="403"/>
        <v/>
      </c>
      <c r="BD5125" t="str">
        <f t="shared" ca="1" si="404"/>
        <v/>
      </c>
      <c r="BE5125" t="str">
        <f t="shared" ca="1" si="405"/>
        <v/>
      </c>
    </row>
    <row r="5126" spans="53:57" x14ac:dyDescent="0.25">
      <c r="BA5126" s="25" t="str">
        <f t="shared" ca="1" si="402"/>
        <v/>
      </c>
      <c r="BB5126" t="str">
        <f t="shared" ca="1" si="403"/>
        <v/>
      </c>
      <c r="BD5126" t="str">
        <f t="shared" ca="1" si="404"/>
        <v/>
      </c>
      <c r="BE5126" t="str">
        <f t="shared" ca="1" si="405"/>
        <v/>
      </c>
    </row>
    <row r="5127" spans="53:57" x14ac:dyDescent="0.25">
      <c r="BA5127" s="25" t="str">
        <f t="shared" ca="1" si="402"/>
        <v/>
      </c>
      <c r="BB5127" t="str">
        <f t="shared" ca="1" si="403"/>
        <v/>
      </c>
      <c r="BD5127" t="str">
        <f t="shared" ca="1" si="404"/>
        <v/>
      </c>
      <c r="BE5127" t="str">
        <f t="shared" ca="1" si="405"/>
        <v/>
      </c>
    </row>
    <row r="5128" spans="53:57" x14ac:dyDescent="0.25">
      <c r="BA5128" s="25" t="str">
        <f t="shared" ca="1" si="402"/>
        <v/>
      </c>
      <c r="BB5128" t="str">
        <f t="shared" ca="1" si="403"/>
        <v/>
      </c>
      <c r="BD5128" t="str">
        <f t="shared" ca="1" si="404"/>
        <v/>
      </c>
      <c r="BE5128" t="str">
        <f t="shared" ca="1" si="405"/>
        <v/>
      </c>
    </row>
    <row r="5129" spans="53:57" x14ac:dyDescent="0.25">
      <c r="BA5129" s="25" t="str">
        <f t="shared" ca="1" si="402"/>
        <v/>
      </c>
      <c r="BB5129" t="str">
        <f t="shared" ca="1" si="403"/>
        <v/>
      </c>
      <c r="BD5129" t="str">
        <f t="shared" ca="1" si="404"/>
        <v/>
      </c>
      <c r="BE5129" t="str">
        <f t="shared" ca="1" si="405"/>
        <v/>
      </c>
    </row>
    <row r="5130" spans="53:57" x14ac:dyDescent="0.25">
      <c r="BA5130" s="25" t="str">
        <f t="shared" ca="1" si="402"/>
        <v/>
      </c>
      <c r="BB5130" t="str">
        <f t="shared" ca="1" si="403"/>
        <v/>
      </c>
      <c r="BD5130" t="str">
        <f t="shared" ca="1" si="404"/>
        <v/>
      </c>
      <c r="BE5130" t="str">
        <f t="shared" ca="1" si="405"/>
        <v/>
      </c>
    </row>
    <row r="5131" spans="53:57" x14ac:dyDescent="0.25">
      <c r="BA5131" s="25" t="str">
        <f t="shared" ca="1" si="402"/>
        <v/>
      </c>
      <c r="BB5131" t="str">
        <f t="shared" ca="1" si="403"/>
        <v/>
      </c>
      <c r="BD5131" t="str">
        <f t="shared" ca="1" si="404"/>
        <v/>
      </c>
      <c r="BE5131" t="str">
        <f t="shared" ca="1" si="405"/>
        <v/>
      </c>
    </row>
    <row r="5132" spans="53:57" x14ac:dyDescent="0.25">
      <c r="BA5132" s="25" t="str">
        <f t="shared" ca="1" si="402"/>
        <v/>
      </c>
      <c r="BB5132" t="str">
        <f t="shared" ca="1" si="403"/>
        <v/>
      </c>
      <c r="BD5132" t="str">
        <f t="shared" ca="1" si="404"/>
        <v/>
      </c>
      <c r="BE5132" t="str">
        <f t="shared" ca="1" si="405"/>
        <v/>
      </c>
    </row>
    <row r="5133" spans="53:57" x14ac:dyDescent="0.25">
      <c r="BA5133" s="25" t="str">
        <f t="shared" ca="1" si="402"/>
        <v/>
      </c>
      <c r="BB5133" t="str">
        <f t="shared" ca="1" si="403"/>
        <v/>
      </c>
      <c r="BD5133" t="str">
        <f t="shared" ca="1" si="404"/>
        <v/>
      </c>
      <c r="BE5133" t="str">
        <f t="shared" ca="1" si="405"/>
        <v/>
      </c>
    </row>
    <row r="5134" spans="53:57" x14ac:dyDescent="0.25">
      <c r="BA5134" s="25" t="str">
        <f t="shared" ca="1" si="402"/>
        <v/>
      </c>
      <c r="BB5134" t="str">
        <f t="shared" ca="1" si="403"/>
        <v/>
      </c>
      <c r="BD5134" t="str">
        <f t="shared" ca="1" si="404"/>
        <v/>
      </c>
      <c r="BE5134" t="str">
        <f t="shared" ca="1" si="405"/>
        <v/>
      </c>
    </row>
    <row r="5135" spans="53:57" x14ac:dyDescent="0.25">
      <c r="BA5135" s="25" t="str">
        <f t="shared" ca="1" si="402"/>
        <v/>
      </c>
      <c r="BB5135" t="str">
        <f t="shared" ca="1" si="403"/>
        <v/>
      </c>
      <c r="BD5135" t="str">
        <f t="shared" ca="1" si="404"/>
        <v/>
      </c>
      <c r="BE5135" t="str">
        <f t="shared" ca="1" si="405"/>
        <v/>
      </c>
    </row>
    <row r="5136" spans="53:57" x14ac:dyDescent="0.25">
      <c r="BA5136" s="25" t="str">
        <f t="shared" ca="1" si="402"/>
        <v/>
      </c>
      <c r="BB5136" t="str">
        <f t="shared" ca="1" si="403"/>
        <v/>
      </c>
      <c r="BD5136" t="str">
        <f t="shared" ca="1" si="404"/>
        <v/>
      </c>
      <c r="BE5136" t="str">
        <f t="shared" ca="1" si="405"/>
        <v/>
      </c>
    </row>
    <row r="5137" spans="53:57" x14ac:dyDescent="0.25">
      <c r="BA5137" s="25" t="str">
        <f t="shared" ca="1" si="402"/>
        <v/>
      </c>
      <c r="BB5137" t="str">
        <f t="shared" ca="1" si="403"/>
        <v/>
      </c>
      <c r="BD5137" t="str">
        <f t="shared" ca="1" si="404"/>
        <v/>
      </c>
      <c r="BE5137" t="str">
        <f t="shared" ca="1" si="405"/>
        <v/>
      </c>
    </row>
    <row r="5138" spans="53:57" x14ac:dyDescent="0.25">
      <c r="BA5138" s="25" t="str">
        <f t="shared" ca="1" si="402"/>
        <v/>
      </c>
      <c r="BB5138" t="str">
        <f t="shared" ca="1" si="403"/>
        <v/>
      </c>
      <c r="BD5138" t="str">
        <f t="shared" ca="1" si="404"/>
        <v/>
      </c>
      <c r="BE5138" t="str">
        <f t="shared" ca="1" si="405"/>
        <v/>
      </c>
    </row>
    <row r="5139" spans="53:57" x14ac:dyDescent="0.25">
      <c r="BA5139" s="25" t="str">
        <f t="shared" ca="1" si="402"/>
        <v/>
      </c>
      <c r="BB5139" t="str">
        <f t="shared" ca="1" si="403"/>
        <v/>
      </c>
      <c r="BD5139" t="str">
        <f t="shared" ca="1" si="404"/>
        <v/>
      </c>
      <c r="BE5139" t="str">
        <f t="shared" ca="1" si="405"/>
        <v/>
      </c>
    </row>
    <row r="5140" spans="53:57" x14ac:dyDescent="0.25">
      <c r="BA5140" s="25" t="str">
        <f t="shared" ca="1" si="402"/>
        <v/>
      </c>
      <c r="BB5140" t="str">
        <f t="shared" ca="1" si="403"/>
        <v/>
      </c>
      <c r="BD5140" t="str">
        <f t="shared" ca="1" si="404"/>
        <v/>
      </c>
      <c r="BE5140" t="str">
        <f t="shared" ca="1" si="405"/>
        <v/>
      </c>
    </row>
    <row r="5141" spans="53:57" x14ac:dyDescent="0.25">
      <c r="BA5141" s="25" t="str">
        <f t="shared" ca="1" si="402"/>
        <v/>
      </c>
      <c r="BB5141" t="str">
        <f t="shared" ca="1" si="403"/>
        <v/>
      </c>
      <c r="BD5141" t="str">
        <f t="shared" ca="1" si="404"/>
        <v/>
      </c>
      <c r="BE5141" t="str">
        <f t="shared" ca="1" si="405"/>
        <v/>
      </c>
    </row>
    <row r="5142" spans="53:57" x14ac:dyDescent="0.25">
      <c r="BA5142" s="25" t="str">
        <f t="shared" ca="1" si="402"/>
        <v/>
      </c>
      <c r="BB5142" t="str">
        <f t="shared" ca="1" si="403"/>
        <v/>
      </c>
      <c r="BD5142" t="str">
        <f t="shared" ca="1" si="404"/>
        <v/>
      </c>
      <c r="BE5142" t="str">
        <f t="shared" ca="1" si="405"/>
        <v/>
      </c>
    </row>
    <row r="5143" spans="53:57" x14ac:dyDescent="0.25">
      <c r="BA5143" s="25" t="str">
        <f t="shared" ca="1" si="402"/>
        <v/>
      </c>
      <c r="BB5143" t="str">
        <f t="shared" ca="1" si="403"/>
        <v/>
      </c>
      <c r="BD5143" t="str">
        <f t="shared" ca="1" si="404"/>
        <v/>
      </c>
      <c r="BE5143" t="str">
        <f t="shared" ca="1" si="405"/>
        <v/>
      </c>
    </row>
    <row r="5144" spans="53:57" x14ac:dyDescent="0.25">
      <c r="BA5144" s="25" t="str">
        <f t="shared" ca="1" si="402"/>
        <v/>
      </c>
      <c r="BB5144" t="str">
        <f t="shared" ca="1" si="403"/>
        <v/>
      </c>
      <c r="BD5144" t="str">
        <f t="shared" ca="1" si="404"/>
        <v/>
      </c>
      <c r="BE5144" t="str">
        <f t="shared" ca="1" si="405"/>
        <v/>
      </c>
    </row>
    <row r="5145" spans="53:57" x14ac:dyDescent="0.25">
      <c r="BA5145" s="25" t="str">
        <f t="shared" ca="1" si="402"/>
        <v/>
      </c>
      <c r="BB5145" t="str">
        <f t="shared" ca="1" si="403"/>
        <v/>
      </c>
      <c r="BD5145" t="str">
        <f t="shared" ca="1" si="404"/>
        <v/>
      </c>
      <c r="BE5145" t="str">
        <f t="shared" ca="1" si="405"/>
        <v/>
      </c>
    </row>
    <row r="5146" spans="53:57" x14ac:dyDescent="0.25">
      <c r="BA5146" s="25" t="str">
        <f t="shared" ca="1" si="402"/>
        <v/>
      </c>
      <c r="BB5146" t="str">
        <f t="shared" ca="1" si="403"/>
        <v/>
      </c>
      <c r="BD5146" t="str">
        <f t="shared" ca="1" si="404"/>
        <v/>
      </c>
      <c r="BE5146" t="str">
        <f t="shared" ca="1" si="405"/>
        <v/>
      </c>
    </row>
    <row r="5147" spans="53:57" x14ac:dyDescent="0.25">
      <c r="BA5147" s="25" t="str">
        <f t="shared" ca="1" si="402"/>
        <v/>
      </c>
      <c r="BB5147" t="str">
        <f t="shared" ca="1" si="403"/>
        <v/>
      </c>
      <c r="BD5147" t="str">
        <f t="shared" ca="1" si="404"/>
        <v/>
      </c>
      <c r="BE5147" t="str">
        <f t="shared" ca="1" si="405"/>
        <v/>
      </c>
    </row>
    <row r="5148" spans="53:57" x14ac:dyDescent="0.25">
      <c r="BA5148" s="25" t="str">
        <f t="shared" ca="1" si="402"/>
        <v/>
      </c>
      <c r="BB5148" t="str">
        <f t="shared" ca="1" si="403"/>
        <v/>
      </c>
      <c r="BD5148" t="str">
        <f t="shared" ca="1" si="404"/>
        <v/>
      </c>
      <c r="BE5148" t="str">
        <f t="shared" ca="1" si="405"/>
        <v/>
      </c>
    </row>
    <row r="5149" spans="53:57" x14ac:dyDescent="0.25">
      <c r="BA5149" s="25" t="str">
        <f t="shared" ca="1" si="402"/>
        <v/>
      </c>
      <c r="BB5149" t="str">
        <f t="shared" ca="1" si="403"/>
        <v/>
      </c>
      <c r="BD5149" t="str">
        <f t="shared" ca="1" si="404"/>
        <v/>
      </c>
      <c r="BE5149" t="str">
        <f t="shared" ca="1" si="405"/>
        <v/>
      </c>
    </row>
    <row r="5150" spans="53:57" x14ac:dyDescent="0.25">
      <c r="BA5150" s="25" t="str">
        <f t="shared" ca="1" si="402"/>
        <v/>
      </c>
      <c r="BB5150" t="str">
        <f t="shared" ca="1" si="403"/>
        <v/>
      </c>
      <c r="BD5150" t="str">
        <f t="shared" ca="1" si="404"/>
        <v/>
      </c>
      <c r="BE5150" t="str">
        <f t="shared" ca="1" si="405"/>
        <v/>
      </c>
    </row>
    <row r="5151" spans="53:57" x14ac:dyDescent="0.25">
      <c r="BA5151" s="25" t="str">
        <f t="shared" ca="1" si="402"/>
        <v/>
      </c>
      <c r="BB5151" t="str">
        <f t="shared" ca="1" si="403"/>
        <v/>
      </c>
      <c r="BD5151" t="str">
        <f t="shared" ca="1" si="404"/>
        <v/>
      </c>
      <c r="BE5151" t="str">
        <f t="shared" ca="1" si="405"/>
        <v/>
      </c>
    </row>
    <row r="5152" spans="53:57" x14ac:dyDescent="0.25">
      <c r="BA5152" s="25" t="str">
        <f t="shared" ca="1" si="402"/>
        <v/>
      </c>
      <c r="BB5152" t="str">
        <f t="shared" ca="1" si="403"/>
        <v/>
      </c>
      <c r="BD5152" t="str">
        <f t="shared" ca="1" si="404"/>
        <v/>
      </c>
      <c r="BE5152" t="str">
        <f t="shared" ca="1" si="405"/>
        <v/>
      </c>
    </row>
    <row r="5153" spans="53:57" x14ac:dyDescent="0.25">
      <c r="BA5153" s="25" t="str">
        <f t="shared" ref="BA5153:BA5216" ca="1" si="406">IF($AR1155 &gt;= $L$45, $AR1155, "")</f>
        <v/>
      </c>
      <c r="BB5153" t="str">
        <f t="shared" ref="BB5153:BB5216" ca="1" si="407">IF(BA5153&lt;&gt;"", $AS1155, "")</f>
        <v/>
      </c>
      <c r="BD5153" t="str">
        <f t="shared" ca="1" si="404"/>
        <v/>
      </c>
      <c r="BE5153" t="str">
        <f t="shared" ca="1" si="405"/>
        <v/>
      </c>
    </row>
    <row r="5154" spans="53:57" x14ac:dyDescent="0.25">
      <c r="BA5154" s="25" t="str">
        <f t="shared" ca="1" si="406"/>
        <v/>
      </c>
      <c r="BB5154" t="str">
        <f t="shared" ca="1" si="407"/>
        <v/>
      </c>
      <c r="BD5154" t="str">
        <f t="shared" ref="BD5154:BD5217" ca="1" si="408">IF($AU1156 &gt;= $AF$45, $AU1156, "")</f>
        <v/>
      </c>
      <c r="BE5154" t="str">
        <f t="shared" ref="BE5154:BE5217" ca="1" si="409">IF(BD5154&lt;&gt;"", $AV1156, "")</f>
        <v/>
      </c>
    </row>
    <row r="5155" spans="53:57" x14ac:dyDescent="0.25">
      <c r="BA5155" s="25" t="str">
        <f t="shared" ca="1" si="406"/>
        <v/>
      </c>
      <c r="BB5155" t="str">
        <f t="shared" ca="1" si="407"/>
        <v/>
      </c>
      <c r="BD5155" t="str">
        <f t="shared" ca="1" si="408"/>
        <v/>
      </c>
      <c r="BE5155" t="str">
        <f t="shared" ca="1" si="409"/>
        <v/>
      </c>
    </row>
    <row r="5156" spans="53:57" x14ac:dyDescent="0.25">
      <c r="BA5156" s="25" t="str">
        <f t="shared" ca="1" si="406"/>
        <v/>
      </c>
      <c r="BB5156" t="str">
        <f t="shared" ca="1" si="407"/>
        <v/>
      </c>
      <c r="BD5156" t="str">
        <f t="shared" ca="1" si="408"/>
        <v/>
      </c>
      <c r="BE5156" t="str">
        <f t="shared" ca="1" si="409"/>
        <v/>
      </c>
    </row>
    <row r="5157" spans="53:57" x14ac:dyDescent="0.25">
      <c r="BA5157" s="25" t="str">
        <f t="shared" ca="1" si="406"/>
        <v/>
      </c>
      <c r="BB5157" t="str">
        <f t="shared" ca="1" si="407"/>
        <v/>
      </c>
      <c r="BD5157" t="str">
        <f t="shared" ca="1" si="408"/>
        <v/>
      </c>
      <c r="BE5157" t="str">
        <f t="shared" ca="1" si="409"/>
        <v/>
      </c>
    </row>
    <row r="5158" spans="53:57" x14ac:dyDescent="0.25">
      <c r="BA5158" s="25" t="str">
        <f t="shared" ca="1" si="406"/>
        <v/>
      </c>
      <c r="BB5158" t="str">
        <f t="shared" ca="1" si="407"/>
        <v/>
      </c>
      <c r="BD5158" t="str">
        <f t="shared" ca="1" si="408"/>
        <v/>
      </c>
      <c r="BE5158" t="str">
        <f t="shared" ca="1" si="409"/>
        <v/>
      </c>
    </row>
    <row r="5159" spans="53:57" x14ac:dyDescent="0.25">
      <c r="BA5159" s="25" t="str">
        <f t="shared" ca="1" si="406"/>
        <v/>
      </c>
      <c r="BB5159" t="str">
        <f t="shared" ca="1" si="407"/>
        <v/>
      </c>
      <c r="BD5159" t="str">
        <f t="shared" ca="1" si="408"/>
        <v/>
      </c>
      <c r="BE5159" t="str">
        <f t="shared" ca="1" si="409"/>
        <v/>
      </c>
    </row>
    <row r="5160" spans="53:57" x14ac:dyDescent="0.25">
      <c r="BA5160" s="25" t="str">
        <f t="shared" ca="1" si="406"/>
        <v/>
      </c>
      <c r="BB5160" t="str">
        <f t="shared" ca="1" si="407"/>
        <v/>
      </c>
      <c r="BD5160" t="str">
        <f t="shared" ca="1" si="408"/>
        <v/>
      </c>
      <c r="BE5160" t="str">
        <f t="shared" ca="1" si="409"/>
        <v/>
      </c>
    </row>
    <row r="5161" spans="53:57" x14ac:dyDescent="0.25">
      <c r="BA5161" s="25" t="str">
        <f t="shared" ca="1" si="406"/>
        <v/>
      </c>
      <c r="BB5161" t="str">
        <f t="shared" ca="1" si="407"/>
        <v/>
      </c>
      <c r="BD5161" t="str">
        <f t="shared" ca="1" si="408"/>
        <v/>
      </c>
      <c r="BE5161" t="str">
        <f t="shared" ca="1" si="409"/>
        <v/>
      </c>
    </row>
    <row r="5162" spans="53:57" x14ac:dyDescent="0.25">
      <c r="BA5162" s="25" t="str">
        <f t="shared" ca="1" si="406"/>
        <v/>
      </c>
      <c r="BB5162" t="str">
        <f t="shared" ca="1" si="407"/>
        <v/>
      </c>
      <c r="BD5162" t="str">
        <f t="shared" ca="1" si="408"/>
        <v/>
      </c>
      <c r="BE5162" t="str">
        <f t="shared" ca="1" si="409"/>
        <v/>
      </c>
    </row>
    <row r="5163" spans="53:57" x14ac:dyDescent="0.25">
      <c r="BA5163" s="25" t="str">
        <f t="shared" ca="1" si="406"/>
        <v/>
      </c>
      <c r="BB5163" t="str">
        <f t="shared" ca="1" si="407"/>
        <v/>
      </c>
      <c r="BD5163" t="str">
        <f t="shared" ca="1" si="408"/>
        <v/>
      </c>
      <c r="BE5163" t="str">
        <f t="shared" ca="1" si="409"/>
        <v/>
      </c>
    </row>
    <row r="5164" spans="53:57" x14ac:dyDescent="0.25">
      <c r="BA5164" s="25" t="str">
        <f t="shared" ca="1" si="406"/>
        <v/>
      </c>
      <c r="BB5164" t="str">
        <f t="shared" ca="1" si="407"/>
        <v/>
      </c>
      <c r="BD5164" t="str">
        <f t="shared" ca="1" si="408"/>
        <v/>
      </c>
      <c r="BE5164" t="str">
        <f t="shared" ca="1" si="409"/>
        <v/>
      </c>
    </row>
    <row r="5165" spans="53:57" x14ac:dyDescent="0.25">
      <c r="BA5165" s="25" t="str">
        <f t="shared" ca="1" si="406"/>
        <v/>
      </c>
      <c r="BB5165" t="str">
        <f t="shared" ca="1" si="407"/>
        <v/>
      </c>
      <c r="BD5165" t="str">
        <f t="shared" ca="1" si="408"/>
        <v/>
      </c>
      <c r="BE5165" t="str">
        <f t="shared" ca="1" si="409"/>
        <v/>
      </c>
    </row>
    <row r="5166" spans="53:57" x14ac:dyDescent="0.25">
      <c r="BA5166" s="25" t="str">
        <f t="shared" ca="1" si="406"/>
        <v/>
      </c>
      <c r="BB5166" t="str">
        <f t="shared" ca="1" si="407"/>
        <v/>
      </c>
      <c r="BD5166" t="str">
        <f t="shared" ca="1" si="408"/>
        <v/>
      </c>
      <c r="BE5166" t="str">
        <f t="shared" ca="1" si="409"/>
        <v/>
      </c>
    </row>
    <row r="5167" spans="53:57" x14ac:dyDescent="0.25">
      <c r="BA5167" s="25" t="str">
        <f t="shared" ca="1" si="406"/>
        <v/>
      </c>
      <c r="BB5167" t="str">
        <f t="shared" ca="1" si="407"/>
        <v/>
      </c>
      <c r="BD5167" t="str">
        <f t="shared" ca="1" si="408"/>
        <v/>
      </c>
      <c r="BE5167" t="str">
        <f t="shared" ca="1" si="409"/>
        <v/>
      </c>
    </row>
    <row r="5168" spans="53:57" x14ac:dyDescent="0.25">
      <c r="BA5168" s="25" t="str">
        <f t="shared" ca="1" si="406"/>
        <v/>
      </c>
      <c r="BB5168" t="str">
        <f t="shared" ca="1" si="407"/>
        <v/>
      </c>
      <c r="BD5168" t="str">
        <f t="shared" ca="1" si="408"/>
        <v/>
      </c>
      <c r="BE5168" t="str">
        <f t="shared" ca="1" si="409"/>
        <v/>
      </c>
    </row>
    <row r="5169" spans="53:57" x14ac:dyDescent="0.25">
      <c r="BA5169" s="25" t="str">
        <f t="shared" ca="1" si="406"/>
        <v/>
      </c>
      <c r="BB5169" t="str">
        <f t="shared" ca="1" si="407"/>
        <v/>
      </c>
      <c r="BD5169" t="str">
        <f t="shared" ca="1" si="408"/>
        <v/>
      </c>
      <c r="BE5169" t="str">
        <f t="shared" ca="1" si="409"/>
        <v/>
      </c>
    </row>
    <row r="5170" spans="53:57" x14ac:dyDescent="0.25">
      <c r="BA5170" s="25" t="str">
        <f t="shared" ca="1" si="406"/>
        <v/>
      </c>
      <c r="BB5170" t="str">
        <f t="shared" ca="1" si="407"/>
        <v/>
      </c>
      <c r="BD5170" t="str">
        <f t="shared" ca="1" si="408"/>
        <v/>
      </c>
      <c r="BE5170" t="str">
        <f t="shared" ca="1" si="409"/>
        <v/>
      </c>
    </row>
    <row r="5171" spans="53:57" x14ac:dyDescent="0.25">
      <c r="BA5171" s="25" t="str">
        <f t="shared" ca="1" si="406"/>
        <v/>
      </c>
      <c r="BB5171" t="str">
        <f t="shared" ca="1" si="407"/>
        <v/>
      </c>
      <c r="BD5171" t="str">
        <f t="shared" ca="1" si="408"/>
        <v/>
      </c>
      <c r="BE5171" t="str">
        <f t="shared" ca="1" si="409"/>
        <v/>
      </c>
    </row>
    <row r="5172" spans="53:57" x14ac:dyDescent="0.25">
      <c r="BA5172" s="25" t="str">
        <f t="shared" ca="1" si="406"/>
        <v/>
      </c>
      <c r="BB5172" t="str">
        <f t="shared" ca="1" si="407"/>
        <v/>
      </c>
      <c r="BD5172" t="str">
        <f t="shared" ca="1" si="408"/>
        <v/>
      </c>
      <c r="BE5172" t="str">
        <f t="shared" ca="1" si="409"/>
        <v/>
      </c>
    </row>
    <row r="5173" spans="53:57" x14ac:dyDescent="0.25">
      <c r="BA5173" s="25" t="str">
        <f t="shared" ca="1" si="406"/>
        <v/>
      </c>
      <c r="BB5173" t="str">
        <f t="shared" ca="1" si="407"/>
        <v/>
      </c>
      <c r="BD5173" t="str">
        <f t="shared" ca="1" si="408"/>
        <v/>
      </c>
      <c r="BE5173" t="str">
        <f t="shared" ca="1" si="409"/>
        <v/>
      </c>
    </row>
    <row r="5174" spans="53:57" x14ac:dyDescent="0.25">
      <c r="BA5174" s="25" t="str">
        <f t="shared" ca="1" si="406"/>
        <v/>
      </c>
      <c r="BB5174" t="str">
        <f t="shared" ca="1" si="407"/>
        <v/>
      </c>
      <c r="BD5174" t="str">
        <f t="shared" ca="1" si="408"/>
        <v/>
      </c>
      <c r="BE5174" t="str">
        <f t="shared" ca="1" si="409"/>
        <v/>
      </c>
    </row>
    <row r="5175" spans="53:57" x14ac:dyDescent="0.25">
      <c r="BA5175" s="25" t="str">
        <f t="shared" ca="1" si="406"/>
        <v/>
      </c>
      <c r="BB5175" t="str">
        <f t="shared" ca="1" si="407"/>
        <v/>
      </c>
      <c r="BD5175" t="str">
        <f t="shared" ca="1" si="408"/>
        <v/>
      </c>
      <c r="BE5175" t="str">
        <f t="shared" ca="1" si="409"/>
        <v/>
      </c>
    </row>
    <row r="5176" spans="53:57" x14ac:dyDescent="0.25">
      <c r="BA5176" s="25" t="str">
        <f t="shared" ca="1" si="406"/>
        <v/>
      </c>
      <c r="BB5176" t="str">
        <f t="shared" ca="1" si="407"/>
        <v/>
      </c>
      <c r="BD5176" t="str">
        <f t="shared" ca="1" si="408"/>
        <v/>
      </c>
      <c r="BE5176" t="str">
        <f t="shared" ca="1" si="409"/>
        <v/>
      </c>
    </row>
    <row r="5177" spans="53:57" x14ac:dyDescent="0.25">
      <c r="BA5177" s="25" t="str">
        <f t="shared" ca="1" si="406"/>
        <v/>
      </c>
      <c r="BB5177" t="str">
        <f t="shared" ca="1" si="407"/>
        <v/>
      </c>
      <c r="BD5177" t="str">
        <f t="shared" ca="1" si="408"/>
        <v/>
      </c>
      <c r="BE5177" t="str">
        <f t="shared" ca="1" si="409"/>
        <v/>
      </c>
    </row>
    <row r="5178" spans="53:57" x14ac:dyDescent="0.25">
      <c r="BA5178" s="25" t="str">
        <f t="shared" ca="1" si="406"/>
        <v/>
      </c>
      <c r="BB5178" t="str">
        <f t="shared" ca="1" si="407"/>
        <v/>
      </c>
      <c r="BD5178" t="str">
        <f t="shared" ca="1" si="408"/>
        <v/>
      </c>
      <c r="BE5178" t="str">
        <f t="shared" ca="1" si="409"/>
        <v/>
      </c>
    </row>
    <row r="5179" spans="53:57" x14ac:dyDescent="0.25">
      <c r="BA5179" s="25" t="str">
        <f t="shared" ca="1" si="406"/>
        <v/>
      </c>
      <c r="BB5179" t="str">
        <f t="shared" ca="1" si="407"/>
        <v/>
      </c>
      <c r="BD5179" t="str">
        <f t="shared" ca="1" si="408"/>
        <v/>
      </c>
      <c r="BE5179" t="str">
        <f t="shared" ca="1" si="409"/>
        <v/>
      </c>
    </row>
    <row r="5180" spans="53:57" x14ac:dyDescent="0.25">
      <c r="BA5180" s="25" t="str">
        <f t="shared" ca="1" si="406"/>
        <v/>
      </c>
      <c r="BB5180" t="str">
        <f t="shared" ca="1" si="407"/>
        <v/>
      </c>
      <c r="BD5180" t="str">
        <f t="shared" ca="1" si="408"/>
        <v/>
      </c>
      <c r="BE5180" t="str">
        <f t="shared" ca="1" si="409"/>
        <v/>
      </c>
    </row>
    <row r="5181" spans="53:57" x14ac:dyDescent="0.25">
      <c r="BA5181" s="25" t="str">
        <f t="shared" ca="1" si="406"/>
        <v/>
      </c>
      <c r="BB5181" t="str">
        <f t="shared" ca="1" si="407"/>
        <v/>
      </c>
      <c r="BD5181" t="str">
        <f t="shared" ca="1" si="408"/>
        <v/>
      </c>
      <c r="BE5181" t="str">
        <f t="shared" ca="1" si="409"/>
        <v/>
      </c>
    </row>
    <row r="5182" spans="53:57" x14ac:dyDescent="0.25">
      <c r="BA5182" s="25" t="str">
        <f t="shared" ca="1" si="406"/>
        <v/>
      </c>
      <c r="BB5182" t="str">
        <f t="shared" ca="1" si="407"/>
        <v/>
      </c>
      <c r="BD5182" t="str">
        <f t="shared" ca="1" si="408"/>
        <v/>
      </c>
      <c r="BE5182" t="str">
        <f t="shared" ca="1" si="409"/>
        <v/>
      </c>
    </row>
    <row r="5183" spans="53:57" x14ac:dyDescent="0.25">
      <c r="BA5183" s="25" t="str">
        <f t="shared" ca="1" si="406"/>
        <v/>
      </c>
      <c r="BB5183" t="str">
        <f t="shared" ca="1" si="407"/>
        <v/>
      </c>
      <c r="BD5183" t="str">
        <f t="shared" ca="1" si="408"/>
        <v/>
      </c>
      <c r="BE5183" t="str">
        <f t="shared" ca="1" si="409"/>
        <v/>
      </c>
    </row>
    <row r="5184" spans="53:57" x14ac:dyDescent="0.25">
      <c r="BA5184" s="25" t="str">
        <f t="shared" ca="1" si="406"/>
        <v/>
      </c>
      <c r="BB5184" t="str">
        <f t="shared" ca="1" si="407"/>
        <v/>
      </c>
      <c r="BD5184" t="str">
        <f t="shared" ca="1" si="408"/>
        <v/>
      </c>
      <c r="BE5184" t="str">
        <f t="shared" ca="1" si="409"/>
        <v/>
      </c>
    </row>
    <row r="5185" spans="53:57" x14ac:dyDescent="0.25">
      <c r="BA5185" s="25" t="str">
        <f t="shared" ca="1" si="406"/>
        <v/>
      </c>
      <c r="BB5185" t="str">
        <f t="shared" ca="1" si="407"/>
        <v/>
      </c>
      <c r="BD5185" t="str">
        <f t="shared" ca="1" si="408"/>
        <v/>
      </c>
      <c r="BE5185" t="str">
        <f t="shared" ca="1" si="409"/>
        <v/>
      </c>
    </row>
    <row r="5186" spans="53:57" x14ac:dyDescent="0.25">
      <c r="BA5186" s="25" t="str">
        <f t="shared" ca="1" si="406"/>
        <v/>
      </c>
      <c r="BB5186" t="str">
        <f t="shared" ca="1" si="407"/>
        <v/>
      </c>
      <c r="BD5186" t="str">
        <f t="shared" ca="1" si="408"/>
        <v/>
      </c>
      <c r="BE5186" t="str">
        <f t="shared" ca="1" si="409"/>
        <v/>
      </c>
    </row>
    <row r="5187" spans="53:57" x14ac:dyDescent="0.25">
      <c r="BA5187" s="25" t="str">
        <f t="shared" ca="1" si="406"/>
        <v/>
      </c>
      <c r="BB5187" t="str">
        <f t="shared" ca="1" si="407"/>
        <v/>
      </c>
      <c r="BD5187" t="str">
        <f t="shared" ca="1" si="408"/>
        <v/>
      </c>
      <c r="BE5187" t="str">
        <f t="shared" ca="1" si="409"/>
        <v/>
      </c>
    </row>
    <row r="5188" spans="53:57" x14ac:dyDescent="0.25">
      <c r="BA5188" s="25" t="str">
        <f t="shared" ca="1" si="406"/>
        <v/>
      </c>
      <c r="BB5188" t="str">
        <f t="shared" ca="1" si="407"/>
        <v/>
      </c>
      <c r="BD5188" t="str">
        <f t="shared" ca="1" si="408"/>
        <v/>
      </c>
      <c r="BE5188" t="str">
        <f t="shared" ca="1" si="409"/>
        <v/>
      </c>
    </row>
    <row r="5189" spans="53:57" x14ac:dyDescent="0.25">
      <c r="BA5189" s="25" t="str">
        <f t="shared" ca="1" si="406"/>
        <v/>
      </c>
      <c r="BB5189" t="str">
        <f t="shared" ca="1" si="407"/>
        <v/>
      </c>
      <c r="BD5189" t="str">
        <f t="shared" ca="1" si="408"/>
        <v/>
      </c>
      <c r="BE5189" t="str">
        <f t="shared" ca="1" si="409"/>
        <v/>
      </c>
    </row>
    <row r="5190" spans="53:57" x14ac:dyDescent="0.25">
      <c r="BA5190" s="25" t="str">
        <f t="shared" ca="1" si="406"/>
        <v/>
      </c>
      <c r="BB5190" t="str">
        <f t="shared" ca="1" si="407"/>
        <v/>
      </c>
      <c r="BD5190" t="str">
        <f t="shared" ca="1" si="408"/>
        <v/>
      </c>
      <c r="BE5190" t="str">
        <f t="shared" ca="1" si="409"/>
        <v/>
      </c>
    </row>
    <row r="5191" spans="53:57" x14ac:dyDescent="0.25">
      <c r="BA5191" s="25" t="str">
        <f t="shared" ca="1" si="406"/>
        <v/>
      </c>
      <c r="BB5191" t="str">
        <f t="shared" ca="1" si="407"/>
        <v/>
      </c>
      <c r="BD5191" t="str">
        <f t="shared" ca="1" si="408"/>
        <v/>
      </c>
      <c r="BE5191" t="str">
        <f t="shared" ca="1" si="409"/>
        <v/>
      </c>
    </row>
    <row r="5192" spans="53:57" x14ac:dyDescent="0.25">
      <c r="BA5192" s="25" t="str">
        <f t="shared" ca="1" si="406"/>
        <v/>
      </c>
      <c r="BB5192" t="str">
        <f t="shared" ca="1" si="407"/>
        <v/>
      </c>
      <c r="BD5192" t="str">
        <f t="shared" ca="1" si="408"/>
        <v/>
      </c>
      <c r="BE5192" t="str">
        <f t="shared" ca="1" si="409"/>
        <v/>
      </c>
    </row>
    <row r="5193" spans="53:57" x14ac:dyDescent="0.25">
      <c r="BA5193" s="25" t="str">
        <f t="shared" ca="1" si="406"/>
        <v/>
      </c>
      <c r="BB5193" t="str">
        <f t="shared" ca="1" si="407"/>
        <v/>
      </c>
      <c r="BD5193" t="str">
        <f t="shared" ca="1" si="408"/>
        <v/>
      </c>
      <c r="BE5193" t="str">
        <f t="shared" ca="1" si="409"/>
        <v/>
      </c>
    </row>
    <row r="5194" spans="53:57" x14ac:dyDescent="0.25">
      <c r="BA5194" s="25" t="str">
        <f t="shared" ca="1" si="406"/>
        <v/>
      </c>
      <c r="BB5194" t="str">
        <f t="shared" ca="1" si="407"/>
        <v/>
      </c>
      <c r="BD5194" t="str">
        <f t="shared" ca="1" si="408"/>
        <v/>
      </c>
      <c r="BE5194" t="str">
        <f t="shared" ca="1" si="409"/>
        <v/>
      </c>
    </row>
    <row r="5195" spans="53:57" x14ac:dyDescent="0.25">
      <c r="BA5195" s="25" t="str">
        <f t="shared" ca="1" si="406"/>
        <v/>
      </c>
      <c r="BB5195" t="str">
        <f t="shared" ca="1" si="407"/>
        <v/>
      </c>
      <c r="BD5195" t="str">
        <f t="shared" ca="1" si="408"/>
        <v/>
      </c>
      <c r="BE5195" t="str">
        <f t="shared" ca="1" si="409"/>
        <v/>
      </c>
    </row>
    <row r="5196" spans="53:57" x14ac:dyDescent="0.25">
      <c r="BA5196" s="25" t="str">
        <f t="shared" ca="1" si="406"/>
        <v/>
      </c>
      <c r="BB5196" t="str">
        <f t="shared" ca="1" si="407"/>
        <v/>
      </c>
      <c r="BD5196" t="str">
        <f t="shared" ca="1" si="408"/>
        <v/>
      </c>
      <c r="BE5196" t="str">
        <f t="shared" ca="1" si="409"/>
        <v/>
      </c>
    </row>
    <row r="5197" spans="53:57" x14ac:dyDescent="0.25">
      <c r="BA5197" s="25" t="str">
        <f t="shared" ca="1" si="406"/>
        <v/>
      </c>
      <c r="BB5197" t="str">
        <f t="shared" ca="1" si="407"/>
        <v/>
      </c>
      <c r="BD5197" t="str">
        <f t="shared" ca="1" si="408"/>
        <v/>
      </c>
      <c r="BE5197" t="str">
        <f t="shared" ca="1" si="409"/>
        <v/>
      </c>
    </row>
    <row r="5198" spans="53:57" x14ac:dyDescent="0.25">
      <c r="BA5198" s="25" t="str">
        <f t="shared" ca="1" si="406"/>
        <v/>
      </c>
      <c r="BB5198" t="str">
        <f t="shared" ca="1" si="407"/>
        <v/>
      </c>
      <c r="BD5198" t="str">
        <f t="shared" ca="1" si="408"/>
        <v/>
      </c>
      <c r="BE5198" t="str">
        <f t="shared" ca="1" si="409"/>
        <v/>
      </c>
    </row>
    <row r="5199" spans="53:57" x14ac:dyDescent="0.25">
      <c r="BA5199" s="25" t="str">
        <f t="shared" ca="1" si="406"/>
        <v/>
      </c>
      <c r="BB5199" t="str">
        <f t="shared" ca="1" si="407"/>
        <v/>
      </c>
      <c r="BD5199" t="str">
        <f t="shared" ca="1" si="408"/>
        <v/>
      </c>
      <c r="BE5199" t="str">
        <f t="shared" ca="1" si="409"/>
        <v/>
      </c>
    </row>
    <row r="5200" spans="53:57" x14ac:dyDescent="0.25">
      <c r="BA5200" s="25" t="str">
        <f t="shared" ca="1" si="406"/>
        <v/>
      </c>
      <c r="BB5200" t="str">
        <f t="shared" ca="1" si="407"/>
        <v/>
      </c>
      <c r="BD5200" t="str">
        <f t="shared" ca="1" si="408"/>
        <v/>
      </c>
      <c r="BE5200" t="str">
        <f t="shared" ca="1" si="409"/>
        <v/>
      </c>
    </row>
    <row r="5201" spans="53:57" x14ac:dyDescent="0.25">
      <c r="BA5201" s="25" t="str">
        <f t="shared" ca="1" si="406"/>
        <v/>
      </c>
      <c r="BB5201" t="str">
        <f t="shared" ca="1" si="407"/>
        <v/>
      </c>
      <c r="BD5201" t="str">
        <f t="shared" ca="1" si="408"/>
        <v/>
      </c>
      <c r="BE5201" t="str">
        <f t="shared" ca="1" si="409"/>
        <v/>
      </c>
    </row>
    <row r="5202" spans="53:57" x14ac:dyDescent="0.25">
      <c r="BA5202" s="25" t="str">
        <f t="shared" ca="1" si="406"/>
        <v/>
      </c>
      <c r="BB5202" t="str">
        <f t="shared" ca="1" si="407"/>
        <v/>
      </c>
      <c r="BD5202" t="str">
        <f t="shared" ca="1" si="408"/>
        <v/>
      </c>
      <c r="BE5202" t="str">
        <f t="shared" ca="1" si="409"/>
        <v/>
      </c>
    </row>
    <row r="5203" spans="53:57" x14ac:dyDescent="0.25">
      <c r="BA5203" s="25" t="str">
        <f t="shared" ca="1" si="406"/>
        <v/>
      </c>
      <c r="BB5203" t="str">
        <f t="shared" ca="1" si="407"/>
        <v/>
      </c>
      <c r="BD5203" t="str">
        <f t="shared" ca="1" si="408"/>
        <v/>
      </c>
      <c r="BE5203" t="str">
        <f t="shared" ca="1" si="409"/>
        <v/>
      </c>
    </row>
    <row r="5204" spans="53:57" x14ac:dyDescent="0.25">
      <c r="BA5204" s="25" t="str">
        <f t="shared" ca="1" si="406"/>
        <v/>
      </c>
      <c r="BB5204" t="str">
        <f t="shared" ca="1" si="407"/>
        <v/>
      </c>
      <c r="BD5204" t="str">
        <f t="shared" ca="1" si="408"/>
        <v/>
      </c>
      <c r="BE5204" t="str">
        <f t="shared" ca="1" si="409"/>
        <v/>
      </c>
    </row>
    <row r="5205" spans="53:57" x14ac:dyDescent="0.25">
      <c r="BA5205" s="25" t="str">
        <f t="shared" ca="1" si="406"/>
        <v/>
      </c>
      <c r="BB5205" t="str">
        <f t="shared" ca="1" si="407"/>
        <v/>
      </c>
      <c r="BD5205" t="str">
        <f t="shared" ca="1" si="408"/>
        <v/>
      </c>
      <c r="BE5205" t="str">
        <f t="shared" ca="1" si="409"/>
        <v/>
      </c>
    </row>
    <row r="5206" spans="53:57" x14ac:dyDescent="0.25">
      <c r="BA5206" s="25" t="str">
        <f t="shared" ca="1" si="406"/>
        <v/>
      </c>
      <c r="BB5206" t="str">
        <f t="shared" ca="1" si="407"/>
        <v/>
      </c>
      <c r="BD5206" t="str">
        <f t="shared" ca="1" si="408"/>
        <v/>
      </c>
      <c r="BE5206" t="str">
        <f t="shared" ca="1" si="409"/>
        <v/>
      </c>
    </row>
    <row r="5207" spans="53:57" x14ac:dyDescent="0.25">
      <c r="BA5207" s="25" t="str">
        <f t="shared" ca="1" si="406"/>
        <v/>
      </c>
      <c r="BB5207" t="str">
        <f t="shared" ca="1" si="407"/>
        <v/>
      </c>
      <c r="BD5207" t="str">
        <f t="shared" ca="1" si="408"/>
        <v/>
      </c>
      <c r="BE5207" t="str">
        <f t="shared" ca="1" si="409"/>
        <v/>
      </c>
    </row>
    <row r="5208" spans="53:57" x14ac:dyDescent="0.25">
      <c r="BA5208" s="25" t="str">
        <f t="shared" ca="1" si="406"/>
        <v/>
      </c>
      <c r="BB5208" t="str">
        <f t="shared" ca="1" si="407"/>
        <v/>
      </c>
      <c r="BD5208" t="str">
        <f t="shared" ca="1" si="408"/>
        <v/>
      </c>
      <c r="BE5208" t="str">
        <f t="shared" ca="1" si="409"/>
        <v/>
      </c>
    </row>
    <row r="5209" spans="53:57" x14ac:dyDescent="0.25">
      <c r="BA5209" s="25" t="str">
        <f t="shared" ca="1" si="406"/>
        <v/>
      </c>
      <c r="BB5209" t="str">
        <f t="shared" ca="1" si="407"/>
        <v/>
      </c>
      <c r="BD5209" t="str">
        <f t="shared" ca="1" si="408"/>
        <v/>
      </c>
      <c r="BE5209" t="str">
        <f t="shared" ca="1" si="409"/>
        <v/>
      </c>
    </row>
    <row r="5210" spans="53:57" x14ac:dyDescent="0.25">
      <c r="BA5210" s="25" t="str">
        <f t="shared" ca="1" si="406"/>
        <v/>
      </c>
      <c r="BB5210" t="str">
        <f t="shared" ca="1" si="407"/>
        <v/>
      </c>
      <c r="BD5210" t="str">
        <f t="shared" ca="1" si="408"/>
        <v/>
      </c>
      <c r="BE5210" t="str">
        <f t="shared" ca="1" si="409"/>
        <v/>
      </c>
    </row>
    <row r="5211" spans="53:57" x14ac:dyDescent="0.25">
      <c r="BA5211" s="25" t="str">
        <f t="shared" ca="1" si="406"/>
        <v/>
      </c>
      <c r="BB5211" t="str">
        <f t="shared" ca="1" si="407"/>
        <v/>
      </c>
      <c r="BD5211" t="str">
        <f t="shared" ca="1" si="408"/>
        <v/>
      </c>
      <c r="BE5211" t="str">
        <f t="shared" ca="1" si="409"/>
        <v/>
      </c>
    </row>
    <row r="5212" spans="53:57" x14ac:dyDescent="0.25">
      <c r="BA5212" s="25" t="str">
        <f t="shared" ca="1" si="406"/>
        <v/>
      </c>
      <c r="BB5212" t="str">
        <f t="shared" ca="1" si="407"/>
        <v/>
      </c>
      <c r="BD5212" t="str">
        <f t="shared" ca="1" si="408"/>
        <v/>
      </c>
      <c r="BE5212" t="str">
        <f t="shared" ca="1" si="409"/>
        <v/>
      </c>
    </row>
    <row r="5213" spans="53:57" x14ac:dyDescent="0.25">
      <c r="BA5213" s="25" t="str">
        <f t="shared" ca="1" si="406"/>
        <v/>
      </c>
      <c r="BB5213" t="str">
        <f t="shared" ca="1" si="407"/>
        <v/>
      </c>
      <c r="BD5213" t="str">
        <f t="shared" ca="1" si="408"/>
        <v/>
      </c>
      <c r="BE5213" t="str">
        <f t="shared" ca="1" si="409"/>
        <v/>
      </c>
    </row>
    <row r="5214" spans="53:57" x14ac:dyDescent="0.25">
      <c r="BA5214" s="25" t="str">
        <f t="shared" ca="1" si="406"/>
        <v/>
      </c>
      <c r="BB5214" t="str">
        <f t="shared" ca="1" si="407"/>
        <v/>
      </c>
      <c r="BD5214" t="str">
        <f t="shared" ca="1" si="408"/>
        <v/>
      </c>
      <c r="BE5214" t="str">
        <f t="shared" ca="1" si="409"/>
        <v/>
      </c>
    </row>
    <row r="5215" spans="53:57" x14ac:dyDescent="0.25">
      <c r="BA5215" s="25" t="str">
        <f t="shared" ca="1" si="406"/>
        <v/>
      </c>
      <c r="BB5215" t="str">
        <f t="shared" ca="1" si="407"/>
        <v/>
      </c>
      <c r="BD5215" t="str">
        <f t="shared" ca="1" si="408"/>
        <v/>
      </c>
      <c r="BE5215" t="str">
        <f t="shared" ca="1" si="409"/>
        <v/>
      </c>
    </row>
    <row r="5216" spans="53:57" x14ac:dyDescent="0.25">
      <c r="BA5216" s="25" t="str">
        <f t="shared" ca="1" si="406"/>
        <v/>
      </c>
      <c r="BB5216" t="str">
        <f t="shared" ca="1" si="407"/>
        <v/>
      </c>
      <c r="BD5216" t="str">
        <f t="shared" ca="1" si="408"/>
        <v/>
      </c>
      <c r="BE5216" t="str">
        <f t="shared" ca="1" si="409"/>
        <v/>
      </c>
    </row>
    <row r="5217" spans="53:57" x14ac:dyDescent="0.25">
      <c r="BA5217" s="25" t="str">
        <f t="shared" ref="BA5217:BA5280" ca="1" si="410">IF($AR1219 &gt;= $L$45, $AR1219, "")</f>
        <v/>
      </c>
      <c r="BB5217" t="str">
        <f t="shared" ref="BB5217:BB5280" ca="1" si="411">IF(BA5217&lt;&gt;"", $AS1219, "")</f>
        <v/>
      </c>
      <c r="BD5217" t="str">
        <f t="shared" ca="1" si="408"/>
        <v/>
      </c>
      <c r="BE5217" t="str">
        <f t="shared" ca="1" si="409"/>
        <v/>
      </c>
    </row>
    <row r="5218" spans="53:57" x14ac:dyDescent="0.25">
      <c r="BA5218" s="25" t="str">
        <f t="shared" ca="1" si="410"/>
        <v/>
      </c>
      <c r="BB5218" t="str">
        <f t="shared" ca="1" si="411"/>
        <v/>
      </c>
      <c r="BD5218" t="str">
        <f t="shared" ref="BD5218:BD5281" ca="1" si="412">IF($AU1220 &gt;= $AF$45, $AU1220, "")</f>
        <v/>
      </c>
      <c r="BE5218" t="str">
        <f t="shared" ref="BE5218:BE5281" ca="1" si="413">IF(BD5218&lt;&gt;"", $AV1220, "")</f>
        <v/>
      </c>
    </row>
    <row r="5219" spans="53:57" x14ac:dyDescent="0.25">
      <c r="BA5219" s="25" t="str">
        <f t="shared" ca="1" si="410"/>
        <v/>
      </c>
      <c r="BB5219" t="str">
        <f t="shared" ca="1" si="411"/>
        <v/>
      </c>
      <c r="BD5219" t="str">
        <f t="shared" ca="1" si="412"/>
        <v/>
      </c>
      <c r="BE5219" t="str">
        <f t="shared" ca="1" si="413"/>
        <v/>
      </c>
    </row>
    <row r="5220" spans="53:57" x14ac:dyDescent="0.25">
      <c r="BA5220" s="25" t="str">
        <f t="shared" ca="1" si="410"/>
        <v/>
      </c>
      <c r="BB5220" t="str">
        <f t="shared" ca="1" si="411"/>
        <v/>
      </c>
      <c r="BD5220" t="str">
        <f t="shared" ca="1" si="412"/>
        <v/>
      </c>
      <c r="BE5220" t="str">
        <f t="shared" ca="1" si="413"/>
        <v/>
      </c>
    </row>
    <row r="5221" spans="53:57" x14ac:dyDescent="0.25">
      <c r="BA5221" s="25" t="str">
        <f t="shared" ca="1" si="410"/>
        <v/>
      </c>
      <c r="BB5221" t="str">
        <f t="shared" ca="1" si="411"/>
        <v/>
      </c>
      <c r="BD5221" t="str">
        <f t="shared" ca="1" si="412"/>
        <v/>
      </c>
      <c r="BE5221" t="str">
        <f t="shared" ca="1" si="413"/>
        <v/>
      </c>
    </row>
    <row r="5222" spans="53:57" x14ac:dyDescent="0.25">
      <c r="BA5222" s="25" t="str">
        <f t="shared" ca="1" si="410"/>
        <v/>
      </c>
      <c r="BB5222" t="str">
        <f t="shared" ca="1" si="411"/>
        <v/>
      </c>
      <c r="BD5222" t="str">
        <f t="shared" ca="1" si="412"/>
        <v/>
      </c>
      <c r="BE5222" t="str">
        <f t="shared" ca="1" si="413"/>
        <v/>
      </c>
    </row>
    <row r="5223" spans="53:57" x14ac:dyDescent="0.25">
      <c r="BA5223" s="25" t="str">
        <f t="shared" ca="1" si="410"/>
        <v/>
      </c>
      <c r="BB5223" t="str">
        <f t="shared" ca="1" si="411"/>
        <v/>
      </c>
      <c r="BD5223" t="str">
        <f t="shared" ca="1" si="412"/>
        <v/>
      </c>
      <c r="BE5223" t="str">
        <f t="shared" ca="1" si="413"/>
        <v/>
      </c>
    </row>
    <row r="5224" spans="53:57" x14ac:dyDescent="0.25">
      <c r="BA5224" s="25" t="str">
        <f t="shared" ca="1" si="410"/>
        <v/>
      </c>
      <c r="BB5224" t="str">
        <f t="shared" ca="1" si="411"/>
        <v/>
      </c>
      <c r="BD5224" t="str">
        <f t="shared" ca="1" si="412"/>
        <v/>
      </c>
      <c r="BE5224" t="str">
        <f t="shared" ca="1" si="413"/>
        <v/>
      </c>
    </row>
    <row r="5225" spans="53:57" x14ac:dyDescent="0.25">
      <c r="BA5225" s="25" t="str">
        <f t="shared" ca="1" si="410"/>
        <v/>
      </c>
      <c r="BB5225" t="str">
        <f t="shared" ca="1" si="411"/>
        <v/>
      </c>
      <c r="BD5225" t="str">
        <f t="shared" ca="1" si="412"/>
        <v/>
      </c>
      <c r="BE5225" t="str">
        <f t="shared" ca="1" si="413"/>
        <v/>
      </c>
    </row>
    <row r="5226" spans="53:57" x14ac:dyDescent="0.25">
      <c r="BA5226" s="25" t="str">
        <f t="shared" ca="1" si="410"/>
        <v/>
      </c>
      <c r="BB5226" t="str">
        <f t="shared" ca="1" si="411"/>
        <v/>
      </c>
      <c r="BD5226" t="str">
        <f t="shared" ca="1" si="412"/>
        <v/>
      </c>
      <c r="BE5226" t="str">
        <f t="shared" ca="1" si="413"/>
        <v/>
      </c>
    </row>
    <row r="5227" spans="53:57" x14ac:dyDescent="0.25">
      <c r="BA5227" s="25" t="str">
        <f t="shared" ca="1" si="410"/>
        <v/>
      </c>
      <c r="BB5227" t="str">
        <f t="shared" ca="1" si="411"/>
        <v/>
      </c>
      <c r="BD5227" t="str">
        <f t="shared" ca="1" si="412"/>
        <v/>
      </c>
      <c r="BE5227" t="str">
        <f t="shared" ca="1" si="413"/>
        <v/>
      </c>
    </row>
    <row r="5228" spans="53:57" x14ac:dyDescent="0.25">
      <c r="BA5228" s="25" t="str">
        <f t="shared" ca="1" si="410"/>
        <v/>
      </c>
      <c r="BB5228" t="str">
        <f t="shared" ca="1" si="411"/>
        <v/>
      </c>
      <c r="BD5228" t="str">
        <f t="shared" ca="1" si="412"/>
        <v/>
      </c>
      <c r="BE5228" t="str">
        <f t="shared" ca="1" si="413"/>
        <v/>
      </c>
    </row>
    <row r="5229" spans="53:57" x14ac:dyDescent="0.25">
      <c r="BA5229" s="25" t="str">
        <f t="shared" ca="1" si="410"/>
        <v/>
      </c>
      <c r="BB5229" t="str">
        <f t="shared" ca="1" si="411"/>
        <v/>
      </c>
      <c r="BD5229" t="str">
        <f t="shared" ca="1" si="412"/>
        <v/>
      </c>
      <c r="BE5229" t="str">
        <f t="shared" ca="1" si="413"/>
        <v/>
      </c>
    </row>
    <row r="5230" spans="53:57" x14ac:dyDescent="0.25">
      <c r="BA5230" s="25" t="str">
        <f t="shared" ca="1" si="410"/>
        <v/>
      </c>
      <c r="BB5230" t="str">
        <f t="shared" ca="1" si="411"/>
        <v/>
      </c>
      <c r="BD5230" t="str">
        <f t="shared" ca="1" si="412"/>
        <v/>
      </c>
      <c r="BE5230" t="str">
        <f t="shared" ca="1" si="413"/>
        <v/>
      </c>
    </row>
    <row r="5231" spans="53:57" x14ac:dyDescent="0.25">
      <c r="BA5231" s="25" t="str">
        <f t="shared" ca="1" si="410"/>
        <v/>
      </c>
      <c r="BB5231" t="str">
        <f t="shared" ca="1" si="411"/>
        <v/>
      </c>
      <c r="BD5231" t="str">
        <f t="shared" ca="1" si="412"/>
        <v/>
      </c>
      <c r="BE5231" t="str">
        <f t="shared" ca="1" si="413"/>
        <v/>
      </c>
    </row>
    <row r="5232" spans="53:57" x14ac:dyDescent="0.25">
      <c r="BA5232" s="25" t="str">
        <f t="shared" ca="1" si="410"/>
        <v/>
      </c>
      <c r="BB5232" t="str">
        <f t="shared" ca="1" si="411"/>
        <v/>
      </c>
      <c r="BD5232" t="str">
        <f t="shared" ca="1" si="412"/>
        <v/>
      </c>
      <c r="BE5232" t="str">
        <f t="shared" ca="1" si="413"/>
        <v/>
      </c>
    </row>
    <row r="5233" spans="53:57" x14ac:dyDescent="0.25">
      <c r="BA5233" s="25" t="str">
        <f t="shared" ca="1" si="410"/>
        <v/>
      </c>
      <c r="BB5233" t="str">
        <f t="shared" ca="1" si="411"/>
        <v/>
      </c>
      <c r="BD5233" t="str">
        <f t="shared" ca="1" si="412"/>
        <v/>
      </c>
      <c r="BE5233" t="str">
        <f t="shared" ca="1" si="413"/>
        <v/>
      </c>
    </row>
    <row r="5234" spans="53:57" x14ac:dyDescent="0.25">
      <c r="BA5234" s="25" t="str">
        <f t="shared" ca="1" si="410"/>
        <v/>
      </c>
      <c r="BB5234" t="str">
        <f t="shared" ca="1" si="411"/>
        <v/>
      </c>
      <c r="BD5234" t="str">
        <f t="shared" ca="1" si="412"/>
        <v/>
      </c>
      <c r="BE5234" t="str">
        <f t="shared" ca="1" si="413"/>
        <v/>
      </c>
    </row>
    <row r="5235" spans="53:57" x14ac:dyDescent="0.25">
      <c r="BA5235" s="25" t="str">
        <f t="shared" ca="1" si="410"/>
        <v/>
      </c>
      <c r="BB5235" t="str">
        <f t="shared" ca="1" si="411"/>
        <v/>
      </c>
      <c r="BD5235" t="str">
        <f t="shared" ca="1" si="412"/>
        <v/>
      </c>
      <c r="BE5235" t="str">
        <f t="shared" ca="1" si="413"/>
        <v/>
      </c>
    </row>
    <row r="5236" spans="53:57" x14ac:dyDescent="0.25">
      <c r="BA5236" s="25" t="str">
        <f t="shared" ca="1" si="410"/>
        <v/>
      </c>
      <c r="BB5236" t="str">
        <f t="shared" ca="1" si="411"/>
        <v/>
      </c>
      <c r="BD5236" t="str">
        <f t="shared" ca="1" si="412"/>
        <v/>
      </c>
      <c r="BE5236" t="str">
        <f t="shared" ca="1" si="413"/>
        <v/>
      </c>
    </row>
    <row r="5237" spans="53:57" x14ac:dyDescent="0.25">
      <c r="BA5237" s="25" t="str">
        <f t="shared" ca="1" si="410"/>
        <v/>
      </c>
      <c r="BB5237" t="str">
        <f t="shared" ca="1" si="411"/>
        <v/>
      </c>
      <c r="BD5237" t="str">
        <f t="shared" ca="1" si="412"/>
        <v/>
      </c>
      <c r="BE5237" t="str">
        <f t="shared" ca="1" si="413"/>
        <v/>
      </c>
    </row>
    <row r="5238" spans="53:57" x14ac:dyDescent="0.25">
      <c r="BA5238" s="25" t="str">
        <f t="shared" ca="1" si="410"/>
        <v/>
      </c>
      <c r="BB5238" t="str">
        <f t="shared" ca="1" si="411"/>
        <v/>
      </c>
      <c r="BD5238" t="str">
        <f t="shared" ca="1" si="412"/>
        <v/>
      </c>
      <c r="BE5238" t="str">
        <f t="shared" ca="1" si="413"/>
        <v/>
      </c>
    </row>
    <row r="5239" spans="53:57" x14ac:dyDescent="0.25">
      <c r="BA5239" s="25" t="str">
        <f t="shared" ca="1" si="410"/>
        <v/>
      </c>
      <c r="BB5239" t="str">
        <f t="shared" ca="1" si="411"/>
        <v/>
      </c>
      <c r="BD5239" t="str">
        <f t="shared" ca="1" si="412"/>
        <v/>
      </c>
      <c r="BE5239" t="str">
        <f t="shared" ca="1" si="413"/>
        <v/>
      </c>
    </row>
    <row r="5240" spans="53:57" x14ac:dyDescent="0.25">
      <c r="BA5240" s="25" t="str">
        <f t="shared" ca="1" si="410"/>
        <v/>
      </c>
      <c r="BB5240" t="str">
        <f t="shared" ca="1" si="411"/>
        <v/>
      </c>
      <c r="BD5240" t="str">
        <f t="shared" ca="1" si="412"/>
        <v/>
      </c>
      <c r="BE5240" t="str">
        <f t="shared" ca="1" si="413"/>
        <v/>
      </c>
    </row>
    <row r="5241" spans="53:57" x14ac:dyDescent="0.25">
      <c r="BA5241" s="25" t="str">
        <f t="shared" ca="1" si="410"/>
        <v/>
      </c>
      <c r="BB5241" t="str">
        <f t="shared" ca="1" si="411"/>
        <v/>
      </c>
      <c r="BD5241" t="str">
        <f t="shared" ca="1" si="412"/>
        <v/>
      </c>
      <c r="BE5241" t="str">
        <f t="shared" ca="1" si="413"/>
        <v/>
      </c>
    </row>
    <row r="5242" spans="53:57" x14ac:dyDescent="0.25">
      <c r="BA5242" s="25" t="str">
        <f t="shared" ca="1" si="410"/>
        <v/>
      </c>
      <c r="BB5242" t="str">
        <f t="shared" ca="1" si="411"/>
        <v/>
      </c>
      <c r="BD5242" t="str">
        <f t="shared" ca="1" si="412"/>
        <v/>
      </c>
      <c r="BE5242" t="str">
        <f t="shared" ca="1" si="413"/>
        <v/>
      </c>
    </row>
    <row r="5243" spans="53:57" x14ac:dyDescent="0.25">
      <c r="BA5243" s="25" t="str">
        <f t="shared" ca="1" si="410"/>
        <v/>
      </c>
      <c r="BB5243" t="str">
        <f t="shared" ca="1" si="411"/>
        <v/>
      </c>
      <c r="BD5243" t="str">
        <f t="shared" ca="1" si="412"/>
        <v/>
      </c>
      <c r="BE5243" t="str">
        <f t="shared" ca="1" si="413"/>
        <v/>
      </c>
    </row>
    <row r="5244" spans="53:57" x14ac:dyDescent="0.25">
      <c r="BA5244" s="25" t="str">
        <f t="shared" ca="1" si="410"/>
        <v/>
      </c>
      <c r="BB5244" t="str">
        <f t="shared" ca="1" si="411"/>
        <v/>
      </c>
      <c r="BD5244" t="str">
        <f t="shared" ca="1" si="412"/>
        <v/>
      </c>
      <c r="BE5244" t="str">
        <f t="shared" ca="1" si="413"/>
        <v/>
      </c>
    </row>
    <row r="5245" spans="53:57" x14ac:dyDescent="0.25">
      <c r="BA5245" s="25" t="str">
        <f t="shared" ca="1" si="410"/>
        <v/>
      </c>
      <c r="BB5245" t="str">
        <f t="shared" ca="1" si="411"/>
        <v/>
      </c>
      <c r="BD5245" t="str">
        <f t="shared" ca="1" si="412"/>
        <v/>
      </c>
      <c r="BE5245" t="str">
        <f t="shared" ca="1" si="413"/>
        <v/>
      </c>
    </row>
    <row r="5246" spans="53:57" x14ac:dyDescent="0.25">
      <c r="BA5246" s="25" t="str">
        <f t="shared" ca="1" si="410"/>
        <v/>
      </c>
      <c r="BB5246" t="str">
        <f t="shared" ca="1" si="411"/>
        <v/>
      </c>
      <c r="BD5246" t="str">
        <f t="shared" ca="1" si="412"/>
        <v/>
      </c>
      <c r="BE5246" t="str">
        <f t="shared" ca="1" si="413"/>
        <v/>
      </c>
    </row>
    <row r="5247" spans="53:57" x14ac:dyDescent="0.25">
      <c r="BA5247" s="25" t="str">
        <f t="shared" ca="1" si="410"/>
        <v/>
      </c>
      <c r="BB5247" t="str">
        <f t="shared" ca="1" si="411"/>
        <v/>
      </c>
      <c r="BD5247" t="str">
        <f t="shared" ca="1" si="412"/>
        <v/>
      </c>
      <c r="BE5247" t="str">
        <f t="shared" ca="1" si="413"/>
        <v/>
      </c>
    </row>
    <row r="5248" spans="53:57" x14ac:dyDescent="0.25">
      <c r="BA5248" s="25" t="str">
        <f t="shared" ca="1" si="410"/>
        <v/>
      </c>
      <c r="BB5248" t="str">
        <f t="shared" ca="1" si="411"/>
        <v/>
      </c>
      <c r="BD5248" t="str">
        <f t="shared" ca="1" si="412"/>
        <v/>
      </c>
      <c r="BE5248" t="str">
        <f t="shared" ca="1" si="413"/>
        <v/>
      </c>
    </row>
    <row r="5249" spans="53:57" x14ac:dyDescent="0.25">
      <c r="BA5249" s="25" t="str">
        <f t="shared" ca="1" si="410"/>
        <v/>
      </c>
      <c r="BB5249" t="str">
        <f t="shared" ca="1" si="411"/>
        <v/>
      </c>
      <c r="BD5249" t="str">
        <f t="shared" ca="1" si="412"/>
        <v/>
      </c>
      <c r="BE5249" t="str">
        <f t="shared" ca="1" si="413"/>
        <v/>
      </c>
    </row>
    <row r="5250" spans="53:57" x14ac:dyDescent="0.25">
      <c r="BA5250" s="25" t="str">
        <f t="shared" ca="1" si="410"/>
        <v/>
      </c>
      <c r="BB5250" t="str">
        <f t="shared" ca="1" si="411"/>
        <v/>
      </c>
      <c r="BD5250" t="str">
        <f t="shared" ca="1" si="412"/>
        <v/>
      </c>
      <c r="BE5250" t="str">
        <f t="shared" ca="1" si="413"/>
        <v/>
      </c>
    </row>
    <row r="5251" spans="53:57" x14ac:dyDescent="0.25">
      <c r="BA5251" s="25" t="str">
        <f t="shared" ca="1" si="410"/>
        <v/>
      </c>
      <c r="BB5251" t="str">
        <f t="shared" ca="1" si="411"/>
        <v/>
      </c>
      <c r="BD5251" t="str">
        <f t="shared" ca="1" si="412"/>
        <v/>
      </c>
      <c r="BE5251" t="str">
        <f t="shared" ca="1" si="413"/>
        <v/>
      </c>
    </row>
    <row r="5252" spans="53:57" x14ac:dyDescent="0.25">
      <c r="BA5252" s="25" t="str">
        <f t="shared" ca="1" si="410"/>
        <v/>
      </c>
      <c r="BB5252" t="str">
        <f t="shared" ca="1" si="411"/>
        <v/>
      </c>
      <c r="BD5252" t="str">
        <f t="shared" ca="1" si="412"/>
        <v/>
      </c>
      <c r="BE5252" t="str">
        <f t="shared" ca="1" si="413"/>
        <v/>
      </c>
    </row>
    <row r="5253" spans="53:57" x14ac:dyDescent="0.25">
      <c r="BA5253" s="25" t="str">
        <f t="shared" ca="1" si="410"/>
        <v/>
      </c>
      <c r="BB5253" t="str">
        <f t="shared" ca="1" si="411"/>
        <v/>
      </c>
      <c r="BD5253" t="str">
        <f t="shared" ca="1" si="412"/>
        <v/>
      </c>
      <c r="BE5253" t="str">
        <f t="shared" ca="1" si="413"/>
        <v/>
      </c>
    </row>
    <row r="5254" spans="53:57" x14ac:dyDescent="0.25">
      <c r="BA5254" s="25" t="str">
        <f t="shared" ca="1" si="410"/>
        <v/>
      </c>
      <c r="BB5254" t="str">
        <f t="shared" ca="1" si="411"/>
        <v/>
      </c>
      <c r="BD5254" t="str">
        <f t="shared" ca="1" si="412"/>
        <v/>
      </c>
      <c r="BE5254" t="str">
        <f t="shared" ca="1" si="413"/>
        <v/>
      </c>
    </row>
    <row r="5255" spans="53:57" x14ac:dyDescent="0.25">
      <c r="BA5255" s="25" t="str">
        <f t="shared" ca="1" si="410"/>
        <v/>
      </c>
      <c r="BB5255" t="str">
        <f t="shared" ca="1" si="411"/>
        <v/>
      </c>
      <c r="BD5255" t="str">
        <f t="shared" ca="1" si="412"/>
        <v/>
      </c>
      <c r="BE5255" t="str">
        <f t="shared" ca="1" si="413"/>
        <v/>
      </c>
    </row>
    <row r="5256" spans="53:57" x14ac:dyDescent="0.25">
      <c r="BA5256" s="25" t="str">
        <f t="shared" ca="1" si="410"/>
        <v/>
      </c>
      <c r="BB5256" t="str">
        <f t="shared" ca="1" si="411"/>
        <v/>
      </c>
      <c r="BD5256" t="str">
        <f t="shared" ca="1" si="412"/>
        <v/>
      </c>
      <c r="BE5256" t="str">
        <f t="shared" ca="1" si="413"/>
        <v/>
      </c>
    </row>
    <row r="5257" spans="53:57" x14ac:dyDescent="0.25">
      <c r="BA5257" s="25" t="str">
        <f t="shared" ca="1" si="410"/>
        <v/>
      </c>
      <c r="BB5257" t="str">
        <f t="shared" ca="1" si="411"/>
        <v/>
      </c>
      <c r="BD5257" t="str">
        <f t="shared" ca="1" si="412"/>
        <v/>
      </c>
      <c r="BE5257" t="str">
        <f t="shared" ca="1" si="413"/>
        <v/>
      </c>
    </row>
    <row r="5258" spans="53:57" x14ac:dyDescent="0.25">
      <c r="BA5258" s="25" t="str">
        <f t="shared" ca="1" si="410"/>
        <v/>
      </c>
      <c r="BB5258" t="str">
        <f t="shared" ca="1" si="411"/>
        <v/>
      </c>
      <c r="BD5258" t="str">
        <f t="shared" ca="1" si="412"/>
        <v/>
      </c>
      <c r="BE5258" t="str">
        <f t="shared" ca="1" si="413"/>
        <v/>
      </c>
    </row>
    <row r="5259" spans="53:57" x14ac:dyDescent="0.25">
      <c r="BA5259" s="25" t="str">
        <f t="shared" ca="1" si="410"/>
        <v/>
      </c>
      <c r="BB5259" t="str">
        <f t="shared" ca="1" si="411"/>
        <v/>
      </c>
      <c r="BD5259" t="str">
        <f t="shared" ca="1" si="412"/>
        <v/>
      </c>
      <c r="BE5259" t="str">
        <f t="shared" ca="1" si="413"/>
        <v/>
      </c>
    </row>
    <row r="5260" spans="53:57" x14ac:dyDescent="0.25">
      <c r="BA5260" s="25" t="str">
        <f t="shared" ca="1" si="410"/>
        <v/>
      </c>
      <c r="BB5260" t="str">
        <f t="shared" ca="1" si="411"/>
        <v/>
      </c>
      <c r="BD5260" t="str">
        <f t="shared" ca="1" si="412"/>
        <v/>
      </c>
      <c r="BE5260" t="str">
        <f t="shared" ca="1" si="413"/>
        <v/>
      </c>
    </row>
    <row r="5261" spans="53:57" x14ac:dyDescent="0.25">
      <c r="BA5261" s="25" t="str">
        <f t="shared" ca="1" si="410"/>
        <v/>
      </c>
      <c r="BB5261" t="str">
        <f t="shared" ca="1" si="411"/>
        <v/>
      </c>
      <c r="BD5261" t="str">
        <f t="shared" ca="1" si="412"/>
        <v/>
      </c>
      <c r="BE5261" t="str">
        <f t="shared" ca="1" si="413"/>
        <v/>
      </c>
    </row>
    <row r="5262" spans="53:57" x14ac:dyDescent="0.25">
      <c r="BA5262" s="25" t="str">
        <f t="shared" ca="1" si="410"/>
        <v/>
      </c>
      <c r="BB5262" t="str">
        <f t="shared" ca="1" si="411"/>
        <v/>
      </c>
      <c r="BD5262" t="str">
        <f t="shared" ca="1" si="412"/>
        <v/>
      </c>
      <c r="BE5262" t="str">
        <f t="shared" ca="1" si="413"/>
        <v/>
      </c>
    </row>
    <row r="5263" spans="53:57" x14ac:dyDescent="0.25">
      <c r="BA5263" s="25" t="str">
        <f t="shared" ca="1" si="410"/>
        <v/>
      </c>
      <c r="BB5263" t="str">
        <f t="shared" ca="1" si="411"/>
        <v/>
      </c>
      <c r="BD5263" t="str">
        <f t="shared" ca="1" si="412"/>
        <v/>
      </c>
      <c r="BE5263" t="str">
        <f t="shared" ca="1" si="413"/>
        <v/>
      </c>
    </row>
    <row r="5264" spans="53:57" x14ac:dyDescent="0.25">
      <c r="BA5264" s="25" t="str">
        <f t="shared" ca="1" si="410"/>
        <v/>
      </c>
      <c r="BB5264" t="str">
        <f t="shared" ca="1" si="411"/>
        <v/>
      </c>
      <c r="BD5264" t="str">
        <f t="shared" ca="1" si="412"/>
        <v/>
      </c>
      <c r="BE5264" t="str">
        <f t="shared" ca="1" si="413"/>
        <v/>
      </c>
    </row>
    <row r="5265" spans="53:57" x14ac:dyDescent="0.25">
      <c r="BA5265" s="25" t="str">
        <f t="shared" ca="1" si="410"/>
        <v/>
      </c>
      <c r="BB5265" t="str">
        <f t="shared" ca="1" si="411"/>
        <v/>
      </c>
      <c r="BD5265" t="str">
        <f t="shared" ca="1" si="412"/>
        <v/>
      </c>
      <c r="BE5265" t="str">
        <f t="shared" ca="1" si="413"/>
        <v/>
      </c>
    </row>
    <row r="5266" spans="53:57" x14ac:dyDescent="0.25">
      <c r="BA5266" s="25" t="str">
        <f t="shared" ca="1" si="410"/>
        <v/>
      </c>
      <c r="BB5266" t="str">
        <f t="shared" ca="1" si="411"/>
        <v/>
      </c>
      <c r="BD5266" t="str">
        <f t="shared" ca="1" si="412"/>
        <v/>
      </c>
      <c r="BE5266" t="str">
        <f t="shared" ca="1" si="413"/>
        <v/>
      </c>
    </row>
    <row r="5267" spans="53:57" x14ac:dyDescent="0.25">
      <c r="BA5267" s="25" t="str">
        <f t="shared" ca="1" si="410"/>
        <v/>
      </c>
      <c r="BB5267" t="str">
        <f t="shared" ca="1" si="411"/>
        <v/>
      </c>
      <c r="BD5267" t="str">
        <f t="shared" ca="1" si="412"/>
        <v/>
      </c>
      <c r="BE5267" t="str">
        <f t="shared" ca="1" si="413"/>
        <v/>
      </c>
    </row>
    <row r="5268" spans="53:57" x14ac:dyDescent="0.25">
      <c r="BA5268" s="25" t="str">
        <f t="shared" ca="1" si="410"/>
        <v/>
      </c>
      <c r="BB5268" t="str">
        <f t="shared" ca="1" si="411"/>
        <v/>
      </c>
      <c r="BD5268" t="str">
        <f t="shared" ca="1" si="412"/>
        <v/>
      </c>
      <c r="BE5268" t="str">
        <f t="shared" ca="1" si="413"/>
        <v/>
      </c>
    </row>
    <row r="5269" spans="53:57" x14ac:dyDescent="0.25">
      <c r="BA5269" s="25" t="str">
        <f t="shared" ca="1" si="410"/>
        <v/>
      </c>
      <c r="BB5269" t="str">
        <f t="shared" ca="1" si="411"/>
        <v/>
      </c>
      <c r="BD5269" t="str">
        <f t="shared" ca="1" si="412"/>
        <v/>
      </c>
      <c r="BE5269" t="str">
        <f t="shared" ca="1" si="413"/>
        <v/>
      </c>
    </row>
    <row r="5270" spans="53:57" x14ac:dyDescent="0.25">
      <c r="BA5270" s="25" t="str">
        <f t="shared" ca="1" si="410"/>
        <v/>
      </c>
      <c r="BB5270" t="str">
        <f t="shared" ca="1" si="411"/>
        <v/>
      </c>
      <c r="BD5270" t="str">
        <f t="shared" ca="1" si="412"/>
        <v/>
      </c>
      <c r="BE5270" t="str">
        <f t="shared" ca="1" si="413"/>
        <v/>
      </c>
    </row>
    <row r="5271" spans="53:57" x14ac:dyDescent="0.25">
      <c r="BA5271" s="25" t="str">
        <f t="shared" ca="1" si="410"/>
        <v/>
      </c>
      <c r="BB5271" t="str">
        <f t="shared" ca="1" si="411"/>
        <v/>
      </c>
      <c r="BD5271" t="str">
        <f t="shared" ca="1" si="412"/>
        <v/>
      </c>
      <c r="BE5271" t="str">
        <f t="shared" ca="1" si="413"/>
        <v/>
      </c>
    </row>
    <row r="5272" spans="53:57" x14ac:dyDescent="0.25">
      <c r="BA5272" s="25" t="str">
        <f t="shared" ca="1" si="410"/>
        <v/>
      </c>
      <c r="BB5272" t="str">
        <f t="shared" ca="1" si="411"/>
        <v/>
      </c>
      <c r="BD5272" t="str">
        <f t="shared" ca="1" si="412"/>
        <v/>
      </c>
      <c r="BE5272" t="str">
        <f t="shared" ca="1" si="413"/>
        <v/>
      </c>
    </row>
    <row r="5273" spans="53:57" x14ac:dyDescent="0.25">
      <c r="BA5273" s="25" t="str">
        <f t="shared" ca="1" si="410"/>
        <v/>
      </c>
      <c r="BB5273" t="str">
        <f t="shared" ca="1" si="411"/>
        <v/>
      </c>
      <c r="BD5273" t="str">
        <f t="shared" ca="1" si="412"/>
        <v/>
      </c>
      <c r="BE5273" t="str">
        <f t="shared" ca="1" si="413"/>
        <v/>
      </c>
    </row>
    <row r="5274" spans="53:57" x14ac:dyDescent="0.25">
      <c r="BA5274" s="25" t="str">
        <f t="shared" ca="1" si="410"/>
        <v/>
      </c>
      <c r="BB5274" t="str">
        <f t="shared" ca="1" si="411"/>
        <v/>
      </c>
      <c r="BD5274" t="str">
        <f t="shared" ca="1" si="412"/>
        <v/>
      </c>
      <c r="BE5274" t="str">
        <f t="shared" ca="1" si="413"/>
        <v/>
      </c>
    </row>
    <row r="5275" spans="53:57" x14ac:dyDescent="0.25">
      <c r="BA5275" s="25" t="str">
        <f t="shared" ca="1" si="410"/>
        <v/>
      </c>
      <c r="BB5275" t="str">
        <f t="shared" ca="1" si="411"/>
        <v/>
      </c>
      <c r="BD5275" t="str">
        <f t="shared" ca="1" si="412"/>
        <v/>
      </c>
      <c r="BE5275" t="str">
        <f t="shared" ca="1" si="413"/>
        <v/>
      </c>
    </row>
    <row r="5276" spans="53:57" x14ac:dyDescent="0.25">
      <c r="BA5276" s="25" t="str">
        <f t="shared" ca="1" si="410"/>
        <v/>
      </c>
      <c r="BB5276" t="str">
        <f t="shared" ca="1" si="411"/>
        <v/>
      </c>
      <c r="BD5276" t="str">
        <f t="shared" ca="1" si="412"/>
        <v/>
      </c>
      <c r="BE5276" t="str">
        <f t="shared" ca="1" si="413"/>
        <v/>
      </c>
    </row>
    <row r="5277" spans="53:57" x14ac:dyDescent="0.25">
      <c r="BA5277" s="25" t="str">
        <f t="shared" ca="1" si="410"/>
        <v/>
      </c>
      <c r="BB5277" t="str">
        <f t="shared" ca="1" si="411"/>
        <v/>
      </c>
      <c r="BD5277" t="str">
        <f t="shared" ca="1" si="412"/>
        <v/>
      </c>
      <c r="BE5277" t="str">
        <f t="shared" ca="1" si="413"/>
        <v/>
      </c>
    </row>
    <row r="5278" spans="53:57" x14ac:dyDescent="0.25">
      <c r="BA5278" s="25" t="str">
        <f t="shared" ca="1" si="410"/>
        <v/>
      </c>
      <c r="BB5278" t="str">
        <f t="shared" ca="1" si="411"/>
        <v/>
      </c>
      <c r="BD5278" t="str">
        <f t="shared" ca="1" si="412"/>
        <v/>
      </c>
      <c r="BE5278" t="str">
        <f t="shared" ca="1" si="413"/>
        <v/>
      </c>
    </row>
    <row r="5279" spans="53:57" x14ac:dyDescent="0.25">
      <c r="BA5279" s="25" t="str">
        <f t="shared" ca="1" si="410"/>
        <v/>
      </c>
      <c r="BB5279" t="str">
        <f t="shared" ca="1" si="411"/>
        <v/>
      </c>
      <c r="BD5279" t="str">
        <f t="shared" ca="1" si="412"/>
        <v/>
      </c>
      <c r="BE5279" t="str">
        <f t="shared" ca="1" si="413"/>
        <v/>
      </c>
    </row>
    <row r="5280" spans="53:57" x14ac:dyDescent="0.25">
      <c r="BA5280" s="25" t="str">
        <f t="shared" ca="1" si="410"/>
        <v/>
      </c>
      <c r="BB5280" t="str">
        <f t="shared" ca="1" si="411"/>
        <v/>
      </c>
      <c r="BD5280" t="str">
        <f t="shared" ca="1" si="412"/>
        <v/>
      </c>
      <c r="BE5280" t="str">
        <f t="shared" ca="1" si="413"/>
        <v/>
      </c>
    </row>
    <row r="5281" spans="53:57" x14ac:dyDescent="0.25">
      <c r="BA5281" s="25" t="str">
        <f t="shared" ref="BA5281:BA5344" ca="1" si="414">IF($AR1283 &gt;= $L$45, $AR1283, "")</f>
        <v/>
      </c>
      <c r="BB5281" t="str">
        <f t="shared" ref="BB5281:BB5344" ca="1" si="415">IF(BA5281&lt;&gt;"", $AS1283, "")</f>
        <v/>
      </c>
      <c r="BD5281" t="str">
        <f t="shared" ca="1" si="412"/>
        <v/>
      </c>
      <c r="BE5281" t="str">
        <f t="shared" ca="1" si="413"/>
        <v/>
      </c>
    </row>
    <row r="5282" spans="53:57" x14ac:dyDescent="0.25">
      <c r="BA5282" s="25" t="str">
        <f t="shared" ca="1" si="414"/>
        <v/>
      </c>
      <c r="BB5282" t="str">
        <f t="shared" ca="1" si="415"/>
        <v/>
      </c>
      <c r="BD5282" t="str">
        <f t="shared" ref="BD5282:BD5345" ca="1" si="416">IF($AU1284 &gt;= $AF$45, $AU1284, "")</f>
        <v/>
      </c>
      <c r="BE5282" t="str">
        <f t="shared" ref="BE5282:BE5345" ca="1" si="417">IF(BD5282&lt;&gt;"", $AV1284, "")</f>
        <v/>
      </c>
    </row>
    <row r="5283" spans="53:57" x14ac:dyDescent="0.25">
      <c r="BA5283" s="25" t="str">
        <f t="shared" ca="1" si="414"/>
        <v/>
      </c>
      <c r="BB5283" t="str">
        <f t="shared" ca="1" si="415"/>
        <v/>
      </c>
      <c r="BD5283" t="str">
        <f t="shared" ca="1" si="416"/>
        <v/>
      </c>
      <c r="BE5283" t="str">
        <f t="shared" ca="1" si="417"/>
        <v/>
      </c>
    </row>
    <row r="5284" spans="53:57" x14ac:dyDescent="0.25">
      <c r="BA5284" s="25" t="str">
        <f t="shared" ca="1" si="414"/>
        <v/>
      </c>
      <c r="BB5284" t="str">
        <f t="shared" ca="1" si="415"/>
        <v/>
      </c>
      <c r="BD5284" t="str">
        <f t="shared" ca="1" si="416"/>
        <v/>
      </c>
      <c r="BE5284" t="str">
        <f t="shared" ca="1" si="417"/>
        <v/>
      </c>
    </row>
    <row r="5285" spans="53:57" x14ac:dyDescent="0.25">
      <c r="BA5285" s="25" t="str">
        <f t="shared" ca="1" si="414"/>
        <v/>
      </c>
      <c r="BB5285" t="str">
        <f t="shared" ca="1" si="415"/>
        <v/>
      </c>
      <c r="BD5285" t="str">
        <f t="shared" ca="1" si="416"/>
        <v/>
      </c>
      <c r="BE5285" t="str">
        <f t="shared" ca="1" si="417"/>
        <v/>
      </c>
    </row>
    <row r="5286" spans="53:57" x14ac:dyDescent="0.25">
      <c r="BA5286" s="25" t="str">
        <f t="shared" ca="1" si="414"/>
        <v/>
      </c>
      <c r="BB5286" t="str">
        <f t="shared" ca="1" si="415"/>
        <v/>
      </c>
      <c r="BD5286" t="str">
        <f t="shared" ca="1" si="416"/>
        <v/>
      </c>
      <c r="BE5286" t="str">
        <f t="shared" ca="1" si="417"/>
        <v/>
      </c>
    </row>
    <row r="5287" spans="53:57" x14ac:dyDescent="0.25">
      <c r="BA5287" s="25" t="str">
        <f t="shared" ca="1" si="414"/>
        <v/>
      </c>
      <c r="BB5287" t="str">
        <f t="shared" ca="1" si="415"/>
        <v/>
      </c>
      <c r="BD5287" t="str">
        <f t="shared" ca="1" si="416"/>
        <v/>
      </c>
      <c r="BE5287" t="str">
        <f t="shared" ca="1" si="417"/>
        <v/>
      </c>
    </row>
    <row r="5288" spans="53:57" x14ac:dyDescent="0.25">
      <c r="BA5288" s="25" t="str">
        <f t="shared" ca="1" si="414"/>
        <v/>
      </c>
      <c r="BB5288" t="str">
        <f t="shared" ca="1" si="415"/>
        <v/>
      </c>
      <c r="BD5288" t="str">
        <f t="shared" ca="1" si="416"/>
        <v/>
      </c>
      <c r="BE5288" t="str">
        <f t="shared" ca="1" si="417"/>
        <v/>
      </c>
    </row>
    <row r="5289" spans="53:57" x14ac:dyDescent="0.25">
      <c r="BA5289" s="25" t="str">
        <f t="shared" ca="1" si="414"/>
        <v/>
      </c>
      <c r="BB5289" t="str">
        <f t="shared" ca="1" si="415"/>
        <v/>
      </c>
      <c r="BD5289" t="str">
        <f t="shared" ca="1" si="416"/>
        <v/>
      </c>
      <c r="BE5289" t="str">
        <f t="shared" ca="1" si="417"/>
        <v/>
      </c>
    </row>
    <row r="5290" spans="53:57" x14ac:dyDescent="0.25">
      <c r="BA5290" s="25" t="str">
        <f t="shared" ca="1" si="414"/>
        <v/>
      </c>
      <c r="BB5290" t="str">
        <f t="shared" ca="1" si="415"/>
        <v/>
      </c>
      <c r="BD5290" t="str">
        <f t="shared" ca="1" si="416"/>
        <v/>
      </c>
      <c r="BE5290" t="str">
        <f t="shared" ca="1" si="417"/>
        <v/>
      </c>
    </row>
    <row r="5291" spans="53:57" x14ac:dyDescent="0.25">
      <c r="BA5291" s="25" t="str">
        <f t="shared" ca="1" si="414"/>
        <v/>
      </c>
      <c r="BB5291" t="str">
        <f t="shared" ca="1" si="415"/>
        <v/>
      </c>
      <c r="BD5291" t="str">
        <f t="shared" ca="1" si="416"/>
        <v/>
      </c>
      <c r="BE5291" t="str">
        <f t="shared" ca="1" si="417"/>
        <v/>
      </c>
    </row>
    <row r="5292" spans="53:57" x14ac:dyDescent="0.25">
      <c r="BA5292" s="25" t="str">
        <f t="shared" ca="1" si="414"/>
        <v/>
      </c>
      <c r="BB5292" t="str">
        <f t="shared" ca="1" si="415"/>
        <v/>
      </c>
      <c r="BD5292" t="str">
        <f t="shared" ca="1" si="416"/>
        <v/>
      </c>
      <c r="BE5292" t="str">
        <f t="shared" ca="1" si="417"/>
        <v/>
      </c>
    </row>
    <row r="5293" spans="53:57" x14ac:dyDescent="0.25">
      <c r="BA5293" s="25" t="str">
        <f t="shared" ca="1" si="414"/>
        <v/>
      </c>
      <c r="BB5293" t="str">
        <f t="shared" ca="1" si="415"/>
        <v/>
      </c>
      <c r="BD5293" t="str">
        <f t="shared" ca="1" si="416"/>
        <v/>
      </c>
      <c r="BE5293" t="str">
        <f t="shared" ca="1" si="417"/>
        <v/>
      </c>
    </row>
    <row r="5294" spans="53:57" x14ac:dyDescent="0.25">
      <c r="BA5294" s="25" t="str">
        <f t="shared" ca="1" si="414"/>
        <v/>
      </c>
      <c r="BB5294" t="str">
        <f t="shared" ca="1" si="415"/>
        <v/>
      </c>
      <c r="BD5294" t="str">
        <f t="shared" ca="1" si="416"/>
        <v/>
      </c>
      <c r="BE5294" t="str">
        <f t="shared" ca="1" si="417"/>
        <v/>
      </c>
    </row>
    <row r="5295" spans="53:57" x14ac:dyDescent="0.25">
      <c r="BA5295" s="25" t="str">
        <f t="shared" ca="1" si="414"/>
        <v/>
      </c>
      <c r="BB5295" t="str">
        <f t="shared" ca="1" si="415"/>
        <v/>
      </c>
      <c r="BD5295" t="str">
        <f t="shared" ca="1" si="416"/>
        <v/>
      </c>
      <c r="BE5295" t="str">
        <f t="shared" ca="1" si="417"/>
        <v/>
      </c>
    </row>
    <row r="5296" spans="53:57" x14ac:dyDescent="0.25">
      <c r="BA5296" s="25" t="str">
        <f t="shared" ca="1" si="414"/>
        <v/>
      </c>
      <c r="BB5296" t="str">
        <f t="shared" ca="1" si="415"/>
        <v/>
      </c>
      <c r="BD5296" t="str">
        <f t="shared" ca="1" si="416"/>
        <v/>
      </c>
      <c r="BE5296" t="str">
        <f t="shared" ca="1" si="417"/>
        <v/>
      </c>
    </row>
    <row r="5297" spans="53:57" x14ac:dyDescent="0.25">
      <c r="BA5297" s="25" t="str">
        <f t="shared" ca="1" si="414"/>
        <v/>
      </c>
      <c r="BB5297" t="str">
        <f t="shared" ca="1" si="415"/>
        <v/>
      </c>
      <c r="BD5297" t="str">
        <f t="shared" ca="1" si="416"/>
        <v/>
      </c>
      <c r="BE5297" t="str">
        <f t="shared" ca="1" si="417"/>
        <v/>
      </c>
    </row>
    <row r="5298" spans="53:57" x14ac:dyDescent="0.25">
      <c r="BA5298" s="25" t="str">
        <f t="shared" ca="1" si="414"/>
        <v/>
      </c>
      <c r="BB5298" t="str">
        <f t="shared" ca="1" si="415"/>
        <v/>
      </c>
      <c r="BD5298" t="str">
        <f t="shared" ca="1" si="416"/>
        <v/>
      </c>
      <c r="BE5298" t="str">
        <f t="shared" ca="1" si="417"/>
        <v/>
      </c>
    </row>
    <row r="5299" spans="53:57" x14ac:dyDescent="0.25">
      <c r="BA5299" s="25" t="str">
        <f t="shared" ca="1" si="414"/>
        <v/>
      </c>
      <c r="BB5299" t="str">
        <f t="shared" ca="1" si="415"/>
        <v/>
      </c>
      <c r="BD5299" t="str">
        <f t="shared" ca="1" si="416"/>
        <v/>
      </c>
      <c r="BE5299" t="str">
        <f t="shared" ca="1" si="417"/>
        <v/>
      </c>
    </row>
    <row r="5300" spans="53:57" x14ac:dyDescent="0.25">
      <c r="BA5300" s="25" t="str">
        <f t="shared" ca="1" si="414"/>
        <v/>
      </c>
      <c r="BB5300" t="str">
        <f t="shared" ca="1" si="415"/>
        <v/>
      </c>
      <c r="BD5300" t="str">
        <f t="shared" ca="1" si="416"/>
        <v/>
      </c>
      <c r="BE5300" t="str">
        <f t="shared" ca="1" si="417"/>
        <v/>
      </c>
    </row>
    <row r="5301" spans="53:57" x14ac:dyDescent="0.25">
      <c r="BA5301" s="25" t="str">
        <f t="shared" ca="1" si="414"/>
        <v/>
      </c>
      <c r="BB5301" t="str">
        <f t="shared" ca="1" si="415"/>
        <v/>
      </c>
      <c r="BD5301" t="str">
        <f t="shared" ca="1" si="416"/>
        <v/>
      </c>
      <c r="BE5301" t="str">
        <f t="shared" ca="1" si="417"/>
        <v/>
      </c>
    </row>
    <row r="5302" spans="53:57" x14ac:dyDescent="0.25">
      <c r="BA5302" s="25" t="str">
        <f t="shared" ca="1" si="414"/>
        <v/>
      </c>
      <c r="BB5302" t="str">
        <f t="shared" ca="1" si="415"/>
        <v/>
      </c>
      <c r="BD5302" t="str">
        <f t="shared" ca="1" si="416"/>
        <v/>
      </c>
      <c r="BE5302" t="str">
        <f t="shared" ca="1" si="417"/>
        <v/>
      </c>
    </row>
    <row r="5303" spans="53:57" x14ac:dyDescent="0.25">
      <c r="BA5303" s="25" t="str">
        <f t="shared" ca="1" si="414"/>
        <v/>
      </c>
      <c r="BB5303" t="str">
        <f t="shared" ca="1" si="415"/>
        <v/>
      </c>
      <c r="BD5303" t="str">
        <f t="shared" ca="1" si="416"/>
        <v/>
      </c>
      <c r="BE5303" t="str">
        <f t="shared" ca="1" si="417"/>
        <v/>
      </c>
    </row>
    <row r="5304" spans="53:57" x14ac:dyDescent="0.25">
      <c r="BA5304" s="25" t="str">
        <f t="shared" ca="1" si="414"/>
        <v/>
      </c>
      <c r="BB5304" t="str">
        <f t="shared" ca="1" si="415"/>
        <v/>
      </c>
      <c r="BD5304" t="str">
        <f t="shared" ca="1" si="416"/>
        <v/>
      </c>
      <c r="BE5304" t="str">
        <f t="shared" ca="1" si="417"/>
        <v/>
      </c>
    </row>
    <row r="5305" spans="53:57" x14ac:dyDescent="0.25">
      <c r="BA5305" s="25" t="str">
        <f t="shared" ca="1" si="414"/>
        <v/>
      </c>
      <c r="BB5305" t="str">
        <f t="shared" ca="1" si="415"/>
        <v/>
      </c>
      <c r="BD5305" t="str">
        <f t="shared" ca="1" si="416"/>
        <v/>
      </c>
      <c r="BE5305" t="str">
        <f t="shared" ca="1" si="417"/>
        <v/>
      </c>
    </row>
    <row r="5306" spans="53:57" x14ac:dyDescent="0.25">
      <c r="BA5306" s="25" t="str">
        <f t="shared" ca="1" si="414"/>
        <v/>
      </c>
      <c r="BB5306" t="str">
        <f t="shared" ca="1" si="415"/>
        <v/>
      </c>
      <c r="BD5306" t="str">
        <f t="shared" ca="1" si="416"/>
        <v/>
      </c>
      <c r="BE5306" t="str">
        <f t="shared" ca="1" si="417"/>
        <v/>
      </c>
    </row>
    <row r="5307" spans="53:57" x14ac:dyDescent="0.25">
      <c r="BA5307" s="25" t="str">
        <f t="shared" ca="1" si="414"/>
        <v/>
      </c>
      <c r="BB5307" t="str">
        <f t="shared" ca="1" si="415"/>
        <v/>
      </c>
      <c r="BD5307" t="str">
        <f t="shared" ca="1" si="416"/>
        <v/>
      </c>
      <c r="BE5307" t="str">
        <f t="shared" ca="1" si="417"/>
        <v/>
      </c>
    </row>
    <row r="5308" spans="53:57" x14ac:dyDescent="0.25">
      <c r="BA5308" s="25" t="str">
        <f t="shared" ca="1" si="414"/>
        <v/>
      </c>
      <c r="BB5308" t="str">
        <f t="shared" ca="1" si="415"/>
        <v/>
      </c>
      <c r="BD5308" t="str">
        <f t="shared" ca="1" si="416"/>
        <v/>
      </c>
      <c r="BE5308" t="str">
        <f t="shared" ca="1" si="417"/>
        <v/>
      </c>
    </row>
    <row r="5309" spans="53:57" x14ac:dyDescent="0.25">
      <c r="BA5309" s="25" t="str">
        <f t="shared" ca="1" si="414"/>
        <v/>
      </c>
      <c r="BB5309" t="str">
        <f t="shared" ca="1" si="415"/>
        <v/>
      </c>
      <c r="BD5309" t="str">
        <f t="shared" ca="1" si="416"/>
        <v/>
      </c>
      <c r="BE5309" t="str">
        <f t="shared" ca="1" si="417"/>
        <v/>
      </c>
    </row>
    <row r="5310" spans="53:57" x14ac:dyDescent="0.25">
      <c r="BA5310" s="25" t="str">
        <f t="shared" ca="1" si="414"/>
        <v/>
      </c>
      <c r="BB5310" t="str">
        <f t="shared" ca="1" si="415"/>
        <v/>
      </c>
      <c r="BD5310" t="str">
        <f t="shared" ca="1" si="416"/>
        <v/>
      </c>
      <c r="BE5310" t="str">
        <f t="shared" ca="1" si="417"/>
        <v/>
      </c>
    </row>
    <row r="5311" spans="53:57" x14ac:dyDescent="0.25">
      <c r="BA5311" s="25" t="str">
        <f t="shared" ca="1" si="414"/>
        <v/>
      </c>
      <c r="BB5311" t="str">
        <f t="shared" ca="1" si="415"/>
        <v/>
      </c>
      <c r="BD5311" t="str">
        <f t="shared" ca="1" si="416"/>
        <v/>
      </c>
      <c r="BE5311" t="str">
        <f t="shared" ca="1" si="417"/>
        <v/>
      </c>
    </row>
    <row r="5312" spans="53:57" x14ac:dyDescent="0.25">
      <c r="BA5312" s="25" t="str">
        <f t="shared" ca="1" si="414"/>
        <v/>
      </c>
      <c r="BB5312" t="str">
        <f t="shared" ca="1" si="415"/>
        <v/>
      </c>
      <c r="BD5312" t="str">
        <f t="shared" ca="1" si="416"/>
        <v/>
      </c>
      <c r="BE5312" t="str">
        <f t="shared" ca="1" si="417"/>
        <v/>
      </c>
    </row>
    <row r="5313" spans="53:57" x14ac:dyDescent="0.25">
      <c r="BA5313" s="25" t="str">
        <f t="shared" ca="1" si="414"/>
        <v/>
      </c>
      <c r="BB5313" t="str">
        <f t="shared" ca="1" si="415"/>
        <v/>
      </c>
      <c r="BD5313" t="str">
        <f t="shared" ca="1" si="416"/>
        <v/>
      </c>
      <c r="BE5313" t="str">
        <f t="shared" ca="1" si="417"/>
        <v/>
      </c>
    </row>
    <row r="5314" spans="53:57" x14ac:dyDescent="0.25">
      <c r="BA5314" s="25" t="str">
        <f t="shared" ca="1" si="414"/>
        <v/>
      </c>
      <c r="BB5314" t="str">
        <f t="shared" ca="1" si="415"/>
        <v/>
      </c>
      <c r="BD5314" t="str">
        <f t="shared" ca="1" si="416"/>
        <v/>
      </c>
      <c r="BE5314" t="str">
        <f t="shared" ca="1" si="417"/>
        <v/>
      </c>
    </row>
    <row r="5315" spans="53:57" x14ac:dyDescent="0.25">
      <c r="BA5315" s="25" t="str">
        <f t="shared" ca="1" si="414"/>
        <v/>
      </c>
      <c r="BB5315" t="str">
        <f t="shared" ca="1" si="415"/>
        <v/>
      </c>
      <c r="BD5315" t="str">
        <f t="shared" ca="1" si="416"/>
        <v/>
      </c>
      <c r="BE5315" t="str">
        <f t="shared" ca="1" si="417"/>
        <v/>
      </c>
    </row>
    <row r="5316" spans="53:57" x14ac:dyDescent="0.25">
      <c r="BA5316" s="25" t="str">
        <f t="shared" ca="1" si="414"/>
        <v/>
      </c>
      <c r="BB5316" t="str">
        <f t="shared" ca="1" si="415"/>
        <v/>
      </c>
      <c r="BD5316" t="str">
        <f t="shared" ca="1" si="416"/>
        <v/>
      </c>
      <c r="BE5316" t="str">
        <f t="shared" ca="1" si="417"/>
        <v/>
      </c>
    </row>
    <row r="5317" spans="53:57" x14ac:dyDescent="0.25">
      <c r="BA5317" s="25" t="str">
        <f t="shared" ca="1" si="414"/>
        <v/>
      </c>
      <c r="BB5317" t="str">
        <f t="shared" ca="1" si="415"/>
        <v/>
      </c>
      <c r="BD5317" t="str">
        <f t="shared" ca="1" si="416"/>
        <v/>
      </c>
      <c r="BE5317" t="str">
        <f t="shared" ca="1" si="417"/>
        <v/>
      </c>
    </row>
    <row r="5318" spans="53:57" x14ac:dyDescent="0.25">
      <c r="BA5318" s="25" t="str">
        <f t="shared" ca="1" si="414"/>
        <v/>
      </c>
      <c r="BB5318" t="str">
        <f t="shared" ca="1" si="415"/>
        <v/>
      </c>
      <c r="BD5318" t="str">
        <f t="shared" ca="1" si="416"/>
        <v/>
      </c>
      <c r="BE5318" t="str">
        <f t="shared" ca="1" si="417"/>
        <v/>
      </c>
    </row>
    <row r="5319" spans="53:57" x14ac:dyDescent="0.25">
      <c r="BA5319" s="25" t="str">
        <f t="shared" ca="1" si="414"/>
        <v/>
      </c>
      <c r="BB5319" t="str">
        <f t="shared" ca="1" si="415"/>
        <v/>
      </c>
      <c r="BD5319" t="str">
        <f t="shared" ca="1" si="416"/>
        <v/>
      </c>
      <c r="BE5319" t="str">
        <f t="shared" ca="1" si="417"/>
        <v/>
      </c>
    </row>
    <row r="5320" spans="53:57" x14ac:dyDescent="0.25">
      <c r="BA5320" s="25" t="str">
        <f t="shared" ca="1" si="414"/>
        <v/>
      </c>
      <c r="BB5320" t="str">
        <f t="shared" ca="1" si="415"/>
        <v/>
      </c>
      <c r="BD5320" t="str">
        <f t="shared" ca="1" si="416"/>
        <v/>
      </c>
      <c r="BE5320" t="str">
        <f t="shared" ca="1" si="417"/>
        <v/>
      </c>
    </row>
    <row r="5321" spans="53:57" x14ac:dyDescent="0.25">
      <c r="BA5321" s="25" t="str">
        <f t="shared" ca="1" si="414"/>
        <v/>
      </c>
      <c r="BB5321" t="str">
        <f t="shared" ca="1" si="415"/>
        <v/>
      </c>
      <c r="BD5321" t="str">
        <f t="shared" ca="1" si="416"/>
        <v/>
      </c>
      <c r="BE5321" t="str">
        <f t="shared" ca="1" si="417"/>
        <v/>
      </c>
    </row>
    <row r="5322" spans="53:57" x14ac:dyDescent="0.25">
      <c r="BA5322" s="25" t="str">
        <f t="shared" ca="1" si="414"/>
        <v/>
      </c>
      <c r="BB5322" t="str">
        <f t="shared" ca="1" si="415"/>
        <v/>
      </c>
      <c r="BD5322" t="str">
        <f t="shared" ca="1" si="416"/>
        <v/>
      </c>
      <c r="BE5322" t="str">
        <f t="shared" ca="1" si="417"/>
        <v/>
      </c>
    </row>
    <row r="5323" spans="53:57" x14ac:dyDescent="0.25">
      <c r="BA5323" s="25" t="str">
        <f t="shared" ca="1" si="414"/>
        <v/>
      </c>
      <c r="BB5323" t="str">
        <f t="shared" ca="1" si="415"/>
        <v/>
      </c>
      <c r="BD5323" t="str">
        <f t="shared" ca="1" si="416"/>
        <v/>
      </c>
      <c r="BE5323" t="str">
        <f t="shared" ca="1" si="417"/>
        <v/>
      </c>
    </row>
    <row r="5324" spans="53:57" x14ac:dyDescent="0.25">
      <c r="BA5324" s="25" t="str">
        <f t="shared" ca="1" si="414"/>
        <v/>
      </c>
      <c r="BB5324" t="str">
        <f t="shared" ca="1" si="415"/>
        <v/>
      </c>
      <c r="BD5324" t="str">
        <f t="shared" ca="1" si="416"/>
        <v/>
      </c>
      <c r="BE5324" t="str">
        <f t="shared" ca="1" si="417"/>
        <v/>
      </c>
    </row>
    <row r="5325" spans="53:57" x14ac:dyDescent="0.25">
      <c r="BA5325" s="25" t="str">
        <f t="shared" ca="1" si="414"/>
        <v/>
      </c>
      <c r="BB5325" t="str">
        <f t="shared" ca="1" si="415"/>
        <v/>
      </c>
      <c r="BD5325" t="str">
        <f t="shared" ca="1" si="416"/>
        <v/>
      </c>
      <c r="BE5325" t="str">
        <f t="shared" ca="1" si="417"/>
        <v/>
      </c>
    </row>
    <row r="5326" spans="53:57" x14ac:dyDescent="0.25">
      <c r="BA5326" s="25" t="str">
        <f t="shared" ca="1" si="414"/>
        <v/>
      </c>
      <c r="BB5326" t="str">
        <f t="shared" ca="1" si="415"/>
        <v/>
      </c>
      <c r="BD5326" t="str">
        <f t="shared" ca="1" si="416"/>
        <v/>
      </c>
      <c r="BE5326" t="str">
        <f t="shared" ca="1" si="417"/>
        <v/>
      </c>
    </row>
    <row r="5327" spans="53:57" x14ac:dyDescent="0.25">
      <c r="BA5327" s="25" t="str">
        <f t="shared" ca="1" si="414"/>
        <v/>
      </c>
      <c r="BB5327" t="str">
        <f t="shared" ca="1" si="415"/>
        <v/>
      </c>
      <c r="BD5327" t="str">
        <f t="shared" ca="1" si="416"/>
        <v/>
      </c>
      <c r="BE5327" t="str">
        <f t="shared" ca="1" si="417"/>
        <v/>
      </c>
    </row>
    <row r="5328" spans="53:57" x14ac:dyDescent="0.25">
      <c r="BA5328" s="25" t="str">
        <f t="shared" ca="1" si="414"/>
        <v/>
      </c>
      <c r="BB5328" t="str">
        <f t="shared" ca="1" si="415"/>
        <v/>
      </c>
      <c r="BD5328" t="str">
        <f t="shared" ca="1" si="416"/>
        <v/>
      </c>
      <c r="BE5328" t="str">
        <f t="shared" ca="1" si="417"/>
        <v/>
      </c>
    </row>
    <row r="5329" spans="53:57" x14ac:dyDescent="0.25">
      <c r="BA5329" s="25" t="str">
        <f t="shared" ca="1" si="414"/>
        <v/>
      </c>
      <c r="BB5329" t="str">
        <f t="shared" ca="1" si="415"/>
        <v/>
      </c>
      <c r="BD5329" t="str">
        <f t="shared" ca="1" si="416"/>
        <v/>
      </c>
      <c r="BE5329" t="str">
        <f t="shared" ca="1" si="417"/>
        <v/>
      </c>
    </row>
    <row r="5330" spans="53:57" x14ac:dyDescent="0.25">
      <c r="BA5330" s="25" t="str">
        <f t="shared" ca="1" si="414"/>
        <v/>
      </c>
      <c r="BB5330" t="str">
        <f t="shared" ca="1" si="415"/>
        <v/>
      </c>
      <c r="BD5330" t="str">
        <f t="shared" ca="1" si="416"/>
        <v/>
      </c>
      <c r="BE5330" t="str">
        <f t="shared" ca="1" si="417"/>
        <v/>
      </c>
    </row>
    <row r="5331" spans="53:57" x14ac:dyDescent="0.25">
      <c r="BA5331" s="25" t="str">
        <f t="shared" ca="1" si="414"/>
        <v/>
      </c>
      <c r="BB5331" t="str">
        <f t="shared" ca="1" si="415"/>
        <v/>
      </c>
      <c r="BD5331" t="str">
        <f t="shared" ca="1" si="416"/>
        <v/>
      </c>
      <c r="BE5331" t="str">
        <f t="shared" ca="1" si="417"/>
        <v/>
      </c>
    </row>
    <row r="5332" spans="53:57" x14ac:dyDescent="0.25">
      <c r="BA5332" s="25" t="str">
        <f t="shared" ca="1" si="414"/>
        <v/>
      </c>
      <c r="BB5332" t="str">
        <f t="shared" ca="1" si="415"/>
        <v/>
      </c>
      <c r="BD5332" t="str">
        <f t="shared" ca="1" si="416"/>
        <v/>
      </c>
      <c r="BE5332" t="str">
        <f t="shared" ca="1" si="417"/>
        <v/>
      </c>
    </row>
    <row r="5333" spans="53:57" x14ac:dyDescent="0.25">
      <c r="BA5333" s="25" t="str">
        <f t="shared" ca="1" si="414"/>
        <v/>
      </c>
      <c r="BB5333" t="str">
        <f t="shared" ca="1" si="415"/>
        <v/>
      </c>
      <c r="BD5333" t="str">
        <f t="shared" ca="1" si="416"/>
        <v/>
      </c>
      <c r="BE5333" t="str">
        <f t="shared" ca="1" si="417"/>
        <v/>
      </c>
    </row>
    <row r="5334" spans="53:57" x14ac:dyDescent="0.25">
      <c r="BA5334" s="25" t="str">
        <f t="shared" ca="1" si="414"/>
        <v/>
      </c>
      <c r="BB5334" t="str">
        <f t="shared" ca="1" si="415"/>
        <v/>
      </c>
      <c r="BD5334" t="str">
        <f t="shared" ca="1" si="416"/>
        <v/>
      </c>
      <c r="BE5334" t="str">
        <f t="shared" ca="1" si="417"/>
        <v/>
      </c>
    </row>
    <row r="5335" spans="53:57" x14ac:dyDescent="0.25">
      <c r="BA5335" s="25" t="str">
        <f t="shared" ca="1" si="414"/>
        <v/>
      </c>
      <c r="BB5335" t="str">
        <f t="shared" ca="1" si="415"/>
        <v/>
      </c>
      <c r="BD5335" t="str">
        <f t="shared" ca="1" si="416"/>
        <v/>
      </c>
      <c r="BE5335" t="str">
        <f t="shared" ca="1" si="417"/>
        <v/>
      </c>
    </row>
    <row r="5336" spans="53:57" x14ac:dyDescent="0.25">
      <c r="BA5336" s="25" t="str">
        <f t="shared" ca="1" si="414"/>
        <v/>
      </c>
      <c r="BB5336" t="str">
        <f t="shared" ca="1" si="415"/>
        <v/>
      </c>
      <c r="BD5336" t="str">
        <f t="shared" ca="1" si="416"/>
        <v/>
      </c>
      <c r="BE5336" t="str">
        <f t="shared" ca="1" si="417"/>
        <v/>
      </c>
    </row>
    <row r="5337" spans="53:57" x14ac:dyDescent="0.25">
      <c r="BA5337" s="25" t="str">
        <f t="shared" ca="1" si="414"/>
        <v/>
      </c>
      <c r="BB5337" t="str">
        <f t="shared" ca="1" si="415"/>
        <v/>
      </c>
      <c r="BD5337" t="str">
        <f t="shared" ca="1" si="416"/>
        <v/>
      </c>
      <c r="BE5337" t="str">
        <f t="shared" ca="1" si="417"/>
        <v/>
      </c>
    </row>
    <row r="5338" spans="53:57" x14ac:dyDescent="0.25">
      <c r="BA5338" s="25" t="str">
        <f t="shared" ca="1" si="414"/>
        <v/>
      </c>
      <c r="BB5338" t="str">
        <f t="shared" ca="1" si="415"/>
        <v/>
      </c>
      <c r="BD5338" t="str">
        <f t="shared" ca="1" si="416"/>
        <v/>
      </c>
      <c r="BE5338" t="str">
        <f t="shared" ca="1" si="417"/>
        <v/>
      </c>
    </row>
    <row r="5339" spans="53:57" x14ac:dyDescent="0.25">
      <c r="BA5339" s="25" vm="124">
        <f t="shared" ca="1" si="414"/>
        <v>45831</v>
      </c>
      <c r="BB5339">
        <f t="shared" ca="1" si="415"/>
        <v>244829882.98999998</v>
      </c>
      <c r="BD5339" t="str">
        <f t="shared" ca="1" si="416"/>
        <v/>
      </c>
      <c r="BE5339" t="str">
        <f t="shared" ca="1" si="417"/>
        <v/>
      </c>
    </row>
    <row r="5340" spans="53:57" x14ac:dyDescent="0.25">
      <c r="BA5340" s="25" vm="131">
        <f t="shared" ca="1" si="414"/>
        <v>45832</v>
      </c>
      <c r="BB5340">
        <f t="shared" ca="1" si="415"/>
        <v>166962330.22</v>
      </c>
      <c r="BD5340" t="str">
        <f t="shared" ca="1" si="416"/>
        <v/>
      </c>
      <c r="BE5340" t="str">
        <f t="shared" ca="1" si="417"/>
        <v/>
      </c>
    </row>
    <row r="5341" spans="53:57" x14ac:dyDescent="0.25">
      <c r="BA5341" s="25" vm="138">
        <f t="shared" ca="1" si="414"/>
        <v>45833</v>
      </c>
      <c r="BB5341">
        <f t="shared" ca="1" si="415"/>
        <v>144697768.38</v>
      </c>
      <c r="BD5341" t="str">
        <f t="shared" ca="1" si="416"/>
        <v/>
      </c>
      <c r="BE5341" t="str">
        <f t="shared" ca="1" si="417"/>
        <v/>
      </c>
    </row>
    <row r="5342" spans="53:57" x14ac:dyDescent="0.25">
      <c r="BA5342" s="25" vm="145">
        <f t="shared" ca="1" si="414"/>
        <v>45834</v>
      </c>
      <c r="BB5342">
        <f t="shared" ca="1" si="415"/>
        <v>253645076</v>
      </c>
      <c r="BD5342" t="str">
        <f t="shared" ca="1" si="416"/>
        <v/>
      </c>
      <c r="BE5342" t="str">
        <f t="shared" ca="1" si="417"/>
        <v/>
      </c>
    </row>
    <row r="5343" spans="53:57" x14ac:dyDescent="0.25">
      <c r="BA5343" s="25" vm="152">
        <f t="shared" ca="1" si="414"/>
        <v>45835</v>
      </c>
      <c r="BB5343">
        <f t="shared" ca="1" si="415"/>
        <v>209524530.39999998</v>
      </c>
      <c r="BD5343" t="str">
        <f t="shared" ca="1" si="416"/>
        <v/>
      </c>
      <c r="BE5343" t="str">
        <f t="shared" ca="1" si="417"/>
        <v/>
      </c>
    </row>
    <row r="5344" spans="53:57" x14ac:dyDescent="0.25">
      <c r="BA5344" s="25" vm="158">
        <f t="shared" ca="1" si="414"/>
        <v>45838</v>
      </c>
      <c r="BB5344">
        <f t="shared" ca="1" si="415"/>
        <v>299271767.03999996</v>
      </c>
      <c r="BD5344" t="str">
        <f t="shared" ca="1" si="416"/>
        <v/>
      </c>
      <c r="BE5344" t="str">
        <f t="shared" ca="1" si="417"/>
        <v/>
      </c>
    </row>
    <row r="5345" spans="53:57" x14ac:dyDescent="0.25">
      <c r="BA5345" s="25" vm="165">
        <f t="shared" ref="BA5345:BA5408" ca="1" si="418">IF($AR1347 &gt;= $L$45, $AR1347, "")</f>
        <v>45839</v>
      </c>
      <c r="BB5345">
        <f t="shared" ref="BB5345:BB5408" ca="1" si="419">IF(BA5345&lt;&gt;"", $AS1347, "")</f>
        <v>227754473.02000001</v>
      </c>
      <c r="BD5345" t="str">
        <f t="shared" ca="1" si="416"/>
        <v/>
      </c>
      <c r="BE5345" t="str">
        <f t="shared" ca="1" si="417"/>
        <v/>
      </c>
    </row>
    <row r="5346" spans="53:57" x14ac:dyDescent="0.25">
      <c r="BA5346" s="25" vm="172">
        <f t="shared" ca="1" si="418"/>
        <v>45840</v>
      </c>
      <c r="BB5346">
        <f t="shared" ca="1" si="419"/>
        <v>175213480.78</v>
      </c>
      <c r="BD5346" t="str">
        <f t="shared" ref="BD5346:BD5409" ca="1" si="420">IF($AU1348 &gt;= $AF$45, $AU1348, "")</f>
        <v/>
      </c>
      <c r="BE5346" t="str">
        <f t="shared" ref="BE5346:BE5409" ca="1" si="421">IF(BD5346&lt;&gt;"", $AV1348, "")</f>
        <v/>
      </c>
    </row>
    <row r="5347" spans="53:57" x14ac:dyDescent="0.25">
      <c r="BA5347" s="25" vm="179">
        <f t="shared" ca="1" si="418"/>
        <v>45841</v>
      </c>
      <c r="BB5347">
        <f t="shared" ca="1" si="419"/>
        <v>156984106.44</v>
      </c>
      <c r="BD5347" t="str">
        <f t="shared" ca="1" si="420"/>
        <v/>
      </c>
      <c r="BE5347" t="str">
        <f t="shared" ca="1" si="421"/>
        <v/>
      </c>
    </row>
    <row r="5348" spans="53:57" x14ac:dyDescent="0.25">
      <c r="BA5348" s="25" vm="186">
        <f t="shared" ca="1" si="418"/>
        <v>45845</v>
      </c>
      <c r="BB5348">
        <f t="shared" ca="1" si="419"/>
        <v>178689869.85000002</v>
      </c>
      <c r="BD5348" t="str">
        <f t="shared" ca="1" si="420"/>
        <v/>
      </c>
      <c r="BE5348" t="str">
        <f t="shared" ca="1" si="421"/>
        <v/>
      </c>
    </row>
    <row r="5349" spans="53:57" x14ac:dyDescent="0.25">
      <c r="BA5349" s="25" vm="193">
        <f t="shared" ca="1" si="418"/>
        <v>45846</v>
      </c>
      <c r="BB5349">
        <f t="shared" ca="1" si="419"/>
        <v>161998025.84999999</v>
      </c>
      <c r="BD5349" t="str">
        <f t="shared" ca="1" si="420"/>
        <v/>
      </c>
      <c r="BE5349" t="str">
        <f t="shared" ca="1" si="421"/>
        <v/>
      </c>
    </row>
    <row r="5350" spans="53:57" x14ac:dyDescent="0.25">
      <c r="BA5350" s="25" vm="200">
        <f t="shared" ca="1" si="418"/>
        <v>45847</v>
      </c>
      <c r="BB5350">
        <f t="shared" ca="1" si="419"/>
        <v>301704694.56</v>
      </c>
      <c r="BD5350" t="str">
        <f t="shared" ca="1" si="420"/>
        <v/>
      </c>
      <c r="BE5350" t="str">
        <f t="shared" ca="1" si="421"/>
        <v/>
      </c>
    </row>
    <row r="5351" spans="53:57" x14ac:dyDescent="0.25">
      <c r="BA5351" s="25" vm="207">
        <f t="shared" ca="1" si="418"/>
        <v>45848</v>
      </c>
      <c r="BB5351">
        <f t="shared" ca="1" si="419"/>
        <v>206385240.59999999</v>
      </c>
      <c r="BD5351" t="str">
        <f t="shared" ca="1" si="420"/>
        <v/>
      </c>
      <c r="BE5351" t="str">
        <f t="shared" ca="1" si="421"/>
        <v/>
      </c>
    </row>
    <row r="5352" spans="53:57" x14ac:dyDescent="0.25">
      <c r="BA5352" s="25" vm="213">
        <f t="shared" ca="1" si="418"/>
        <v>45849</v>
      </c>
      <c r="BB5352">
        <f t="shared" ca="1" si="419"/>
        <v>167759763.59999999</v>
      </c>
      <c r="BD5352" t="str">
        <f t="shared" ca="1" si="420"/>
        <v/>
      </c>
      <c r="BE5352" t="str">
        <f t="shared" ca="1" si="421"/>
        <v/>
      </c>
    </row>
    <row r="5353" spans="53:57" x14ac:dyDescent="0.25">
      <c r="BA5353" s="25" vm="220">
        <f t="shared" ca="1" si="418"/>
        <v>45852</v>
      </c>
      <c r="BB5353">
        <f t="shared" ca="1" si="419"/>
        <v>171698966.88</v>
      </c>
      <c r="BD5353" t="str">
        <f t="shared" ca="1" si="420"/>
        <v/>
      </c>
      <c r="BE5353" t="str">
        <f t="shared" ca="1" si="421"/>
        <v/>
      </c>
    </row>
    <row r="5354" spans="53:57" x14ac:dyDescent="0.25">
      <c r="BA5354" s="25" vm="227">
        <f t="shared" ca="1" si="418"/>
        <v>45853</v>
      </c>
      <c r="BB5354">
        <f t="shared" ca="1" si="419"/>
        <v>163976788.92000002</v>
      </c>
      <c r="BD5354" t="str">
        <f t="shared" ca="1" si="420"/>
        <v/>
      </c>
      <c r="BE5354" t="str">
        <f t="shared" ca="1" si="421"/>
        <v/>
      </c>
    </row>
    <row r="5355" spans="53:57" x14ac:dyDescent="0.25">
      <c r="BA5355" s="25" vm="234">
        <f t="shared" ca="1" si="418"/>
        <v>45854</v>
      </c>
      <c r="BB5355">
        <f t="shared" ca="1" si="419"/>
        <v>140944089.59999999</v>
      </c>
      <c r="BD5355" t="str">
        <f t="shared" ca="1" si="420"/>
        <v/>
      </c>
      <c r="BE5355" t="str">
        <f t="shared" ca="1" si="421"/>
        <v/>
      </c>
    </row>
    <row r="5356" spans="53:57" x14ac:dyDescent="0.25">
      <c r="BA5356" s="25" vm="241">
        <f t="shared" ca="1" si="418"/>
        <v>45855</v>
      </c>
      <c r="BB5356">
        <f t="shared" ca="1" si="419"/>
        <v>109965905.83999999</v>
      </c>
      <c r="BD5356" t="str">
        <f t="shared" ca="1" si="420"/>
        <v/>
      </c>
      <c r="BE5356" t="str">
        <f t="shared" ca="1" si="421"/>
        <v/>
      </c>
    </row>
    <row r="5357" spans="53:57" x14ac:dyDescent="0.25">
      <c r="BA5357" s="25" vm="248">
        <f t="shared" ca="1" si="418"/>
        <v>45856</v>
      </c>
      <c r="BB5357">
        <f t="shared" ca="1" si="419"/>
        <v>128034647.75</v>
      </c>
      <c r="BD5357" t="str">
        <f t="shared" ca="1" si="420"/>
        <v/>
      </c>
      <c r="BE5357" t="str">
        <f t="shared" ca="1" si="421"/>
        <v/>
      </c>
    </row>
    <row r="5358" spans="53:57" x14ac:dyDescent="0.25">
      <c r="BA5358" s="25" vm="255">
        <f t="shared" ca="1" si="418"/>
        <v>45859</v>
      </c>
      <c r="BB5358">
        <f t="shared" ca="1" si="419"/>
        <v>259511229.67999998</v>
      </c>
      <c r="BD5358" t="str">
        <f t="shared" ca="1" si="420"/>
        <v/>
      </c>
      <c r="BE5358" t="str">
        <f t="shared" ca="1" si="421"/>
        <v/>
      </c>
    </row>
    <row r="5359" spans="53:57" x14ac:dyDescent="0.25">
      <c r="BA5359" s="25" vm="262">
        <f t="shared" ca="1" si="418"/>
        <v>45860</v>
      </c>
      <c r="BB5359">
        <f t="shared" ca="1" si="419"/>
        <v>151433361.59999999</v>
      </c>
      <c r="BD5359" t="str">
        <f t="shared" ca="1" si="420"/>
        <v/>
      </c>
      <c r="BE5359" t="str">
        <f t="shared" ca="1" si="421"/>
        <v/>
      </c>
    </row>
    <row r="5360" spans="53:57" x14ac:dyDescent="0.25">
      <c r="BA5360" s="25" vm="269">
        <f t="shared" ca="1" si="418"/>
        <v>45861</v>
      </c>
      <c r="BB5360">
        <f t="shared" ca="1" si="419"/>
        <v>341562473.27999997</v>
      </c>
      <c r="BD5360" t="str">
        <f t="shared" ca="1" si="420"/>
        <v/>
      </c>
      <c r="BE5360" t="str">
        <f t="shared" ca="1" si="421"/>
        <v/>
      </c>
    </row>
    <row r="5361" spans="53:57" x14ac:dyDescent="0.25">
      <c r="BA5361" s="25" vm="276">
        <f t="shared" ca="1" si="418"/>
        <v>45862</v>
      </c>
      <c r="BB5361">
        <f t="shared" ca="1" si="419"/>
        <v>163804743.13999999</v>
      </c>
      <c r="BD5361" t="str">
        <f t="shared" ca="1" si="420"/>
        <v/>
      </c>
      <c r="BE5361" t="str">
        <f t="shared" ca="1" si="421"/>
        <v/>
      </c>
    </row>
    <row r="5362" spans="53:57" x14ac:dyDescent="0.25">
      <c r="BA5362" s="25" vm="283">
        <f t="shared" ca="1" si="418"/>
        <v>45863</v>
      </c>
      <c r="BB5362">
        <f t="shared" ca="1" si="419"/>
        <v>139451583.69999999</v>
      </c>
      <c r="BD5362" t="str">
        <f t="shared" ca="1" si="420"/>
        <v/>
      </c>
      <c r="BE5362" t="str">
        <f t="shared" ca="1" si="421"/>
        <v/>
      </c>
    </row>
    <row r="5363" spans="53:57" x14ac:dyDescent="0.25">
      <c r="BA5363" s="25" vm="290">
        <f t="shared" ca="1" si="418"/>
        <v>45866</v>
      </c>
      <c r="BB5363">
        <f t="shared" ca="1" si="419"/>
        <v>222834168.00000003</v>
      </c>
      <c r="BD5363" t="str">
        <f t="shared" ca="1" si="420"/>
        <v/>
      </c>
      <c r="BE5363" t="str">
        <f t="shared" ca="1" si="421"/>
        <v/>
      </c>
    </row>
    <row r="5364" spans="53:57" x14ac:dyDescent="0.25">
      <c r="BA5364" s="25" vm="297">
        <f t="shared" ca="1" si="418"/>
        <v>45867</v>
      </c>
      <c r="BB5364">
        <f t="shared" ca="1" si="419"/>
        <v>162813532.28</v>
      </c>
      <c r="BD5364" t="str">
        <f t="shared" ca="1" si="420"/>
        <v/>
      </c>
      <c r="BE5364" t="str">
        <f t="shared" ca="1" si="421"/>
        <v/>
      </c>
    </row>
    <row r="5365" spans="53:57" x14ac:dyDescent="0.25">
      <c r="BA5365" s="25" vm="303">
        <f t="shared" ca="1" si="418"/>
        <v>45868</v>
      </c>
      <c r="BB5365">
        <f t="shared" ca="1" si="419"/>
        <v>257544673.19999999</v>
      </c>
      <c r="BD5365" t="str">
        <f t="shared" ca="1" si="420"/>
        <v/>
      </c>
      <c r="BE5365" t="str">
        <f t="shared" ca="1" si="421"/>
        <v/>
      </c>
    </row>
    <row r="5366" spans="53:57" x14ac:dyDescent="0.25">
      <c r="BA5366" s="25" vm="310">
        <f t="shared" ca="1" si="418"/>
        <v>45869</v>
      </c>
      <c r="BB5366">
        <f t="shared" ca="1" si="419"/>
        <v>235033974.77000001</v>
      </c>
      <c r="BD5366" t="str">
        <f t="shared" ca="1" si="420"/>
        <v/>
      </c>
      <c r="BE5366" t="str">
        <f t="shared" ca="1" si="421"/>
        <v/>
      </c>
    </row>
    <row r="5367" spans="53:57" x14ac:dyDescent="0.25">
      <c r="BA5367" s="25" vm="317">
        <f t="shared" ca="1" si="418"/>
        <v>45870</v>
      </c>
      <c r="BB5367">
        <f t="shared" ca="1" si="419"/>
        <v>109203219.84</v>
      </c>
      <c r="BD5367" vm="125">
        <f t="shared" ca="1" si="420"/>
        <v>45875</v>
      </c>
      <c r="BE5367">
        <f t="shared" ca="1" si="421"/>
        <v>19775717.199999999</v>
      </c>
    </row>
    <row r="5368" spans="53:57" x14ac:dyDescent="0.25">
      <c r="BA5368" s="25" vm="324">
        <f t="shared" ca="1" si="418"/>
        <v>45873</v>
      </c>
      <c r="BB5368">
        <f t="shared" ca="1" si="419"/>
        <v>270168850.71999997</v>
      </c>
      <c r="BD5368" vm="132">
        <f t="shared" ca="1" si="420"/>
        <v>45876</v>
      </c>
      <c r="BE5368">
        <f t="shared" ca="1" si="421"/>
        <v>25067600.91</v>
      </c>
    </row>
    <row r="5369" spans="53:57" x14ac:dyDescent="0.25">
      <c r="BA5369" s="25" vm="331">
        <f t="shared" ca="1" si="418"/>
        <v>45874</v>
      </c>
      <c r="BB5369">
        <f t="shared" ca="1" si="419"/>
        <v>158877803.14999998</v>
      </c>
      <c r="BD5369" vm="139">
        <f t="shared" ca="1" si="420"/>
        <v>45877</v>
      </c>
      <c r="BE5369">
        <f t="shared" ca="1" si="421"/>
        <v>32115860.640000004</v>
      </c>
    </row>
    <row r="5370" spans="53:57" x14ac:dyDescent="0.25">
      <c r="BA5370" s="25" vm="125">
        <f t="shared" ca="1" si="418"/>
        <v>45875</v>
      </c>
      <c r="BB5370">
        <f t="shared" ca="1" si="419"/>
        <v>142141528.47999999</v>
      </c>
      <c r="BD5370" vm="146">
        <f t="shared" ca="1" si="420"/>
        <v>45880</v>
      </c>
      <c r="BE5370">
        <f t="shared" ca="1" si="421"/>
        <v>21788514.370000001</v>
      </c>
    </row>
    <row r="5371" spans="53:57" x14ac:dyDescent="0.25">
      <c r="BA5371" s="25" vm="132">
        <f t="shared" ca="1" si="418"/>
        <v>45876</v>
      </c>
      <c r="BB5371">
        <f t="shared" ca="1" si="419"/>
        <v>146820897.90000001</v>
      </c>
      <c r="BD5371" vm="153">
        <f t="shared" ca="1" si="420"/>
        <v>45881</v>
      </c>
      <c r="BE5371">
        <f t="shared" ca="1" si="421"/>
        <v>39833700</v>
      </c>
    </row>
    <row r="5372" spans="53:57" x14ac:dyDescent="0.25">
      <c r="BA5372" s="25" vm="139">
        <f t="shared" ca="1" si="418"/>
        <v>45877</v>
      </c>
      <c r="BB5372">
        <f t="shared" ca="1" si="419"/>
        <v>173333156.14999998</v>
      </c>
      <c r="BD5372" vm="159">
        <f t="shared" ca="1" si="420"/>
        <v>45882</v>
      </c>
      <c r="BE5372">
        <f t="shared" ca="1" si="421"/>
        <v>21971625.52</v>
      </c>
    </row>
    <row r="5373" spans="53:57" x14ac:dyDescent="0.25">
      <c r="BA5373" s="25" vm="146">
        <f t="shared" ca="1" si="418"/>
        <v>45880</v>
      </c>
      <c r="BB5373">
        <f t="shared" ca="1" si="419"/>
        <v>114353449.91999999</v>
      </c>
      <c r="BD5373" vm="166">
        <f t="shared" ca="1" si="420"/>
        <v>45883</v>
      </c>
      <c r="BE5373">
        <f t="shared" ca="1" si="421"/>
        <v>18852111.359999999</v>
      </c>
    </row>
    <row r="5374" spans="53:57" x14ac:dyDescent="0.25">
      <c r="BA5374" s="25" vm="153">
        <f t="shared" ca="1" si="418"/>
        <v>45881</v>
      </c>
      <c r="BB5374">
        <f t="shared" ca="1" si="419"/>
        <v>313239112.34000003</v>
      </c>
      <c r="BD5374" vm="173">
        <f t="shared" ca="1" si="420"/>
        <v>45884</v>
      </c>
      <c r="BE5374">
        <f t="shared" ca="1" si="421"/>
        <v>24139250.559999999</v>
      </c>
    </row>
    <row r="5375" spans="53:57" x14ac:dyDescent="0.25">
      <c r="BA5375" s="25" vm="159">
        <f t="shared" ca="1" si="418"/>
        <v>45882</v>
      </c>
      <c r="BB5375">
        <f t="shared" ca="1" si="419"/>
        <v>142013216.24000001</v>
      </c>
      <c r="BD5375" vm="180">
        <f t="shared" ca="1" si="420"/>
        <v>45887</v>
      </c>
      <c r="BE5375">
        <f t="shared" ca="1" si="421"/>
        <v>8539846.9800000004</v>
      </c>
    </row>
    <row r="5376" spans="53:57" x14ac:dyDescent="0.25">
      <c r="BA5376" s="25" vm="166">
        <f t="shared" ca="1" si="418"/>
        <v>45883</v>
      </c>
      <c r="BB5376">
        <f t="shared" ca="1" si="419"/>
        <v>151773469.25999999</v>
      </c>
      <c r="BD5376" vm="187">
        <f t="shared" ca="1" si="420"/>
        <v>45888</v>
      </c>
      <c r="BE5376">
        <f t="shared" ca="1" si="421"/>
        <v>40162089.18</v>
      </c>
    </row>
    <row r="5377" spans="53:57" x14ac:dyDescent="0.25">
      <c r="BA5377" s="25" vm="173">
        <f t="shared" ca="1" si="418"/>
        <v>45884</v>
      </c>
      <c r="BB5377">
        <f t="shared" ca="1" si="419"/>
        <v>183129955.30000001</v>
      </c>
      <c r="BD5377" vm="194">
        <f t="shared" ca="1" si="420"/>
        <v>45889</v>
      </c>
      <c r="BE5377">
        <f t="shared" ca="1" si="421"/>
        <v>19773065.079999998</v>
      </c>
    </row>
    <row r="5378" spans="53:57" x14ac:dyDescent="0.25">
      <c r="BA5378" s="25" vm="180">
        <f t="shared" ca="1" si="418"/>
        <v>45887</v>
      </c>
      <c r="BB5378">
        <f t="shared" ca="1" si="419"/>
        <v>139456463.96000001</v>
      </c>
      <c r="BD5378" vm="201">
        <f t="shared" ca="1" si="420"/>
        <v>45890</v>
      </c>
      <c r="BE5378">
        <f t="shared" ca="1" si="421"/>
        <v>20741818.5</v>
      </c>
    </row>
    <row r="5379" spans="53:57" x14ac:dyDescent="0.25">
      <c r="BA5379" s="25" vm="187">
        <f t="shared" ca="1" si="418"/>
        <v>45888</v>
      </c>
      <c r="BB5379">
        <f t="shared" ca="1" si="419"/>
        <v>253674804.23999998</v>
      </c>
      <c r="BD5379" vm="84">
        <f t="shared" ca="1" si="420"/>
        <v>45891</v>
      </c>
      <c r="BE5379">
        <f t="shared" ca="1" si="421"/>
        <v>35941211.299999997</v>
      </c>
    </row>
    <row r="5380" spans="53:57" x14ac:dyDescent="0.25">
      <c r="BA5380" s="25" vm="194">
        <f t="shared" ca="1" si="418"/>
        <v>45889</v>
      </c>
      <c r="BB5380">
        <f t="shared" ca="1" si="419"/>
        <v>131612132.06999999</v>
      </c>
      <c r="BD5380" vm="214">
        <f t="shared" ca="1" si="420"/>
        <v>45894</v>
      </c>
      <c r="BE5380">
        <f t="shared" ca="1" si="421"/>
        <v>12513761.369999999</v>
      </c>
    </row>
    <row r="5381" spans="53:57" x14ac:dyDescent="0.25">
      <c r="BA5381" s="25" vm="201">
        <f t="shared" ca="1" si="418"/>
        <v>45890</v>
      </c>
      <c r="BB5381">
        <f t="shared" ca="1" si="419"/>
        <v>154941771.59999999</v>
      </c>
      <c r="BD5381" vm="221">
        <f t="shared" ca="1" si="420"/>
        <v>45895</v>
      </c>
      <c r="BE5381">
        <f t="shared" ca="1" si="421"/>
        <v>21940146.759999998</v>
      </c>
    </row>
    <row r="5382" spans="53:57" x14ac:dyDescent="0.25">
      <c r="BA5382" s="25" vm="84">
        <f t="shared" ca="1" si="418"/>
        <v>45891</v>
      </c>
      <c r="BB5382">
        <f t="shared" ca="1" si="419"/>
        <v>187973772.72999999</v>
      </c>
      <c r="BD5382" vm="228">
        <f t="shared" ca="1" si="420"/>
        <v>45896</v>
      </c>
      <c r="BE5382">
        <f t="shared" ca="1" si="421"/>
        <v>25022934.299999997</v>
      </c>
    </row>
    <row r="5383" spans="53:57" x14ac:dyDescent="0.25">
      <c r="BA5383" s="25" vm="214">
        <f t="shared" ca="1" si="418"/>
        <v>45894</v>
      </c>
      <c r="BB5383">
        <f t="shared" ca="1" si="419"/>
        <v>137060154</v>
      </c>
      <c r="BD5383" vm="235">
        <f t="shared" ca="1" si="420"/>
        <v>45897</v>
      </c>
      <c r="BE5383">
        <f t="shared" ca="1" si="421"/>
        <v>25809741.280000001</v>
      </c>
    </row>
    <row r="5384" spans="53:57" x14ac:dyDescent="0.25">
      <c r="BA5384" s="25" vm="221">
        <f t="shared" ca="1" si="418"/>
        <v>45895</v>
      </c>
      <c r="BB5384">
        <f t="shared" ca="1" si="419"/>
        <v>165080986.69999999</v>
      </c>
      <c r="BD5384" vm="242">
        <f t="shared" ca="1" si="420"/>
        <v>45898</v>
      </c>
      <c r="BE5384">
        <f t="shared" ca="1" si="421"/>
        <v>21517229.800000001</v>
      </c>
    </row>
    <row r="5385" spans="53:57" x14ac:dyDescent="0.25">
      <c r="BA5385" s="25" vm="228">
        <f t="shared" ca="1" si="418"/>
        <v>45896</v>
      </c>
      <c r="BB5385">
        <f t="shared" ca="1" si="419"/>
        <v>201647408.06</v>
      </c>
      <c r="BD5385" vm="249">
        <f t="shared" ca="1" si="420"/>
        <v>45902</v>
      </c>
      <c r="BE5385">
        <f t="shared" ca="1" si="421"/>
        <v>19281266.279999997</v>
      </c>
    </row>
    <row r="5386" spans="53:57" x14ac:dyDescent="0.25">
      <c r="BA5386" s="25" vm="235">
        <f t="shared" ca="1" si="418"/>
        <v>45897</v>
      </c>
      <c r="BB5386">
        <f t="shared" ca="1" si="419"/>
        <v>192695418.08000001</v>
      </c>
      <c r="BD5386" vm="256">
        <f t="shared" ca="1" si="420"/>
        <v>45903</v>
      </c>
      <c r="BE5386">
        <f t="shared" ca="1" si="421"/>
        <v>16138987.15</v>
      </c>
    </row>
    <row r="5387" spans="53:57" x14ac:dyDescent="0.25">
      <c r="BA5387" s="25" vm="242">
        <f t="shared" ca="1" si="418"/>
        <v>45898</v>
      </c>
      <c r="BB5387">
        <f t="shared" ca="1" si="419"/>
        <v>167707421.75999999</v>
      </c>
      <c r="BD5387" vm="263">
        <f t="shared" ca="1" si="420"/>
        <v>45904</v>
      </c>
      <c r="BE5387">
        <f t="shared" ca="1" si="421"/>
        <v>20333124.57</v>
      </c>
    </row>
    <row r="5388" spans="53:57" x14ac:dyDescent="0.25">
      <c r="BA5388" s="25" vm="249">
        <f t="shared" ca="1" si="418"/>
        <v>45902</v>
      </c>
      <c r="BB5388">
        <f t="shared" ca="1" si="419"/>
        <v>187612756.56</v>
      </c>
      <c r="BD5388" vm="270">
        <f t="shared" ca="1" si="420"/>
        <v>45905</v>
      </c>
      <c r="BE5388">
        <f t="shared" ca="1" si="421"/>
        <v>13900582.949999999</v>
      </c>
    </row>
    <row r="5389" spans="53:57" x14ac:dyDescent="0.25">
      <c r="BA5389" s="25" vm="256">
        <f t="shared" ca="1" si="418"/>
        <v>45903</v>
      </c>
      <c r="BB5389">
        <f t="shared" ca="1" si="419"/>
        <v>160976365.20000002</v>
      </c>
      <c r="BD5389" vm="277">
        <f t="shared" ca="1" si="420"/>
        <v>45908</v>
      </c>
      <c r="BE5389">
        <f t="shared" ca="1" si="421"/>
        <v>16615075.800000001</v>
      </c>
    </row>
    <row r="5390" spans="53:57" x14ac:dyDescent="0.25">
      <c r="BA5390" s="25" vm="263">
        <f t="shared" ca="1" si="418"/>
        <v>45904</v>
      </c>
      <c r="BB5390">
        <f t="shared" ca="1" si="419"/>
        <v>159649670.40000001</v>
      </c>
      <c r="BD5390" vm="284">
        <f t="shared" ca="1" si="420"/>
        <v>45909</v>
      </c>
      <c r="BE5390">
        <f t="shared" ca="1" si="421"/>
        <v>23150784.48</v>
      </c>
    </row>
    <row r="5391" spans="53:57" x14ac:dyDescent="0.25">
      <c r="BA5391" s="25" vm="270">
        <f t="shared" ca="1" si="418"/>
        <v>45905</v>
      </c>
      <c r="BB5391">
        <f t="shared" ca="1" si="419"/>
        <v>122245372.59999999</v>
      </c>
      <c r="BD5391" vm="291">
        <f t="shared" ca="1" si="420"/>
        <v>45910</v>
      </c>
      <c r="BE5391">
        <f t="shared" ca="1" si="421"/>
        <v>19774608.93</v>
      </c>
    </row>
    <row r="5392" spans="53:57" x14ac:dyDescent="0.25">
      <c r="BA5392" s="25" vm="277">
        <f t="shared" ca="1" si="418"/>
        <v>45908</v>
      </c>
      <c r="BB5392">
        <f t="shared" ca="1" si="419"/>
        <v>118976314.23999999</v>
      </c>
      <c r="BD5392" vm="298">
        <f t="shared" ca="1" si="420"/>
        <v>45911</v>
      </c>
      <c r="BE5392">
        <f t="shared" ca="1" si="421"/>
        <v>31544176.289999995</v>
      </c>
    </row>
    <row r="5393" spans="53:57" x14ac:dyDescent="0.25">
      <c r="BA5393" s="25" vm="284">
        <f t="shared" ca="1" si="418"/>
        <v>45909</v>
      </c>
      <c r="BB5393">
        <f t="shared" ca="1" si="419"/>
        <v>152241514.19999999</v>
      </c>
      <c r="BD5393" vm="304">
        <f t="shared" ca="1" si="420"/>
        <v>45912</v>
      </c>
      <c r="BE5393">
        <f t="shared" ca="1" si="421"/>
        <v>19252328.48</v>
      </c>
    </row>
    <row r="5394" spans="53:57" x14ac:dyDescent="0.25">
      <c r="BA5394" s="25" vm="291">
        <f t="shared" ca="1" si="418"/>
        <v>45910</v>
      </c>
      <c r="BB5394">
        <f t="shared" ca="1" si="419"/>
        <v>130031908.65000001</v>
      </c>
      <c r="BD5394" vm="311">
        <f t="shared" ca="1" si="420"/>
        <v>45915</v>
      </c>
      <c r="BE5394">
        <f t="shared" ca="1" si="421"/>
        <v>16204873.029999999</v>
      </c>
    </row>
    <row r="5395" spans="53:57" x14ac:dyDescent="0.25">
      <c r="BA5395" s="25" vm="298">
        <f t="shared" ca="1" si="418"/>
        <v>45911</v>
      </c>
      <c r="BB5395">
        <f t="shared" ca="1" si="419"/>
        <v>197075611.79999998</v>
      </c>
      <c r="BD5395" vm="318">
        <f t="shared" ca="1" si="420"/>
        <v>45916</v>
      </c>
      <c r="BE5395">
        <f t="shared" ca="1" si="421"/>
        <v>18594423.359999999</v>
      </c>
    </row>
    <row r="5396" spans="53:57" x14ac:dyDescent="0.25">
      <c r="BA5396" s="25" vm="304">
        <f t="shared" ca="1" si="418"/>
        <v>45912</v>
      </c>
      <c r="BB5396">
        <f t="shared" ca="1" si="419"/>
        <v>127517321.2</v>
      </c>
      <c r="BD5396" vm="325">
        <f t="shared" ca="1" si="420"/>
        <v>45917</v>
      </c>
      <c r="BE5396">
        <f t="shared" ca="1" si="421"/>
        <v>14982679.25</v>
      </c>
    </row>
    <row r="5397" spans="53:57" x14ac:dyDescent="0.25">
      <c r="BA5397" s="25" vm="311">
        <f t="shared" ca="1" si="418"/>
        <v>45915</v>
      </c>
      <c r="BB5397">
        <f t="shared" ca="1" si="419"/>
        <v>114845588.94000001</v>
      </c>
      <c r="BD5397" vm="332">
        <f t="shared" ca="1" si="420"/>
        <v>45918</v>
      </c>
      <c r="BE5397">
        <f t="shared" ca="1" si="421"/>
        <v>28369766.230000004</v>
      </c>
    </row>
    <row r="5398" spans="53:57" x14ac:dyDescent="0.25">
      <c r="BA5398" s="25" vm="318">
        <f t="shared" ca="1" si="418"/>
        <v>45916</v>
      </c>
      <c r="BB5398">
        <f t="shared" ca="1" si="419"/>
        <v>138245696.25</v>
      </c>
      <c r="BD5398" vm="338">
        <f t="shared" ca="1" si="420"/>
        <v>45919</v>
      </c>
      <c r="BE5398">
        <f t="shared" ca="1" si="421"/>
        <v>14503501.039999999</v>
      </c>
    </row>
    <row r="5399" spans="53:57" x14ac:dyDescent="0.25">
      <c r="BA5399" s="25" vm="325">
        <f t="shared" ca="1" si="418"/>
        <v>45917</v>
      </c>
      <c r="BB5399">
        <f t="shared" ca="1" si="419"/>
        <v>129736335.36</v>
      </c>
      <c r="BD5399" vm="344">
        <f t="shared" ca="1" si="420"/>
        <v>45922</v>
      </c>
      <c r="BE5399">
        <f t="shared" ca="1" si="421"/>
        <v>20218621.949999999</v>
      </c>
    </row>
    <row r="5400" spans="53:57" x14ac:dyDescent="0.25">
      <c r="BA5400" s="25" vm="332">
        <f t="shared" ca="1" si="418"/>
        <v>45918</v>
      </c>
      <c r="BB5400">
        <f t="shared" ca="1" si="419"/>
        <v>181495656</v>
      </c>
      <c r="BD5400" vm="349">
        <f t="shared" ca="1" si="420"/>
        <v>45923</v>
      </c>
      <c r="BE5400">
        <f t="shared" ca="1" si="421"/>
        <v>18053692.890000001</v>
      </c>
    </row>
    <row r="5401" spans="53:57" x14ac:dyDescent="0.25">
      <c r="BA5401" s="25" vm="338">
        <f t="shared" ca="1" si="418"/>
        <v>45919</v>
      </c>
      <c r="BB5401">
        <f t="shared" ca="1" si="419"/>
        <v>126840810</v>
      </c>
      <c r="BD5401" vm="354">
        <f t="shared" ca="1" si="420"/>
        <v>45924</v>
      </c>
      <c r="BE5401">
        <f t="shared" ca="1" si="421"/>
        <v>16259584.68</v>
      </c>
    </row>
    <row r="5402" spans="53:57" x14ac:dyDescent="0.25">
      <c r="BA5402" s="25" vm="344">
        <f t="shared" ca="1" si="418"/>
        <v>45922</v>
      </c>
      <c r="BB5402">
        <f t="shared" ca="1" si="419"/>
        <v>186177383.92000002</v>
      </c>
      <c r="BD5402" vm="360">
        <f t="shared" ca="1" si="420"/>
        <v>45925</v>
      </c>
      <c r="BE5402">
        <f t="shared" ca="1" si="421"/>
        <v>33011331.899999999</v>
      </c>
    </row>
    <row r="5403" spans="53:57" x14ac:dyDescent="0.25">
      <c r="BA5403" s="25" vm="349">
        <f t="shared" ca="1" si="418"/>
        <v>45923</v>
      </c>
      <c r="BB5403">
        <f t="shared" ca="1" si="419"/>
        <v>133608144.39</v>
      </c>
      <c r="BD5403" vm="366">
        <f t="shared" ca="1" si="420"/>
        <v>45926</v>
      </c>
      <c r="BE5403">
        <f t="shared" ca="1" si="421"/>
        <v>23565288.420000002</v>
      </c>
    </row>
    <row r="5404" spans="53:57" x14ac:dyDescent="0.25">
      <c r="BA5404" s="25" vm="354">
        <f t="shared" ca="1" si="418"/>
        <v>45924</v>
      </c>
      <c r="BB5404">
        <f t="shared" ca="1" si="419"/>
        <v>125927543.7</v>
      </c>
      <c r="BD5404" vm="372">
        <f t="shared" ca="1" si="420"/>
        <v>45929</v>
      </c>
      <c r="BE5404">
        <f t="shared" ca="1" si="421"/>
        <v>16805622.209999997</v>
      </c>
    </row>
    <row r="5405" spans="53:57" x14ac:dyDescent="0.25">
      <c r="BA5405" s="25" vm="360">
        <f t="shared" ca="1" si="418"/>
        <v>45925</v>
      </c>
      <c r="BB5405">
        <f t="shared" ca="1" si="419"/>
        <v>203071255.40000001</v>
      </c>
      <c r="BD5405" vm="378">
        <f t="shared" ca="1" si="420"/>
        <v>45930</v>
      </c>
      <c r="BE5405">
        <f t="shared" ca="1" si="421"/>
        <v>23114842.350000001</v>
      </c>
    </row>
    <row r="5406" spans="53:57" x14ac:dyDescent="0.25">
      <c r="BA5406" s="25" vm="366">
        <f t="shared" ca="1" si="418"/>
        <v>45926</v>
      </c>
      <c r="BB5406">
        <f t="shared" ca="1" si="419"/>
        <v>190415151.59999999</v>
      </c>
      <c r="BD5406" vm="384">
        <f t="shared" ca="1" si="420"/>
        <v>45931</v>
      </c>
      <c r="BE5406">
        <f t="shared" ca="1" si="421"/>
        <v>45808824.25</v>
      </c>
    </row>
    <row r="5407" spans="53:57" x14ac:dyDescent="0.25">
      <c r="BA5407" s="25" vm="372">
        <f t="shared" ca="1" si="418"/>
        <v>45929</v>
      </c>
      <c r="BB5407">
        <f t="shared" ca="1" si="419"/>
        <v>185241136.91999999</v>
      </c>
      <c r="BD5407" vm="389">
        <f t="shared" ca="1" si="420"/>
        <v>45932</v>
      </c>
      <c r="BE5407">
        <f t="shared" ca="1" si="421"/>
        <v>31541480.809999999</v>
      </c>
    </row>
    <row r="5408" spans="53:57" x14ac:dyDescent="0.25">
      <c r="BA5408" s="25" vm="378">
        <f t="shared" ca="1" si="418"/>
        <v>45930</v>
      </c>
      <c r="BB5408">
        <f t="shared" ca="1" si="419"/>
        <v>179869943.35999998</v>
      </c>
      <c r="BD5408" vm="395">
        <f t="shared" ca="1" si="420"/>
        <v>45933</v>
      </c>
      <c r="BE5408">
        <f t="shared" ca="1" si="421"/>
        <v>27510266.520000003</v>
      </c>
    </row>
    <row r="5409" spans="53:57" x14ac:dyDescent="0.25">
      <c r="BA5409" s="25" vm="384">
        <f t="shared" ref="BA5409:BA5472" ca="1" si="422">IF($AR1411 &gt;= $L$45, $AR1411, "")</f>
        <v>45931</v>
      </c>
      <c r="BB5409">
        <f t="shared" ref="BB5409:BB5472" ca="1" si="423">IF(BA5409&lt;&gt;"", $AS1411, "")</f>
        <v>339455556</v>
      </c>
      <c r="BD5409" vm="401">
        <f t="shared" ca="1" si="420"/>
        <v>45936</v>
      </c>
      <c r="BE5409">
        <f t="shared" ca="1" si="421"/>
        <v>25650207</v>
      </c>
    </row>
    <row r="5410" spans="53:57" x14ac:dyDescent="0.25">
      <c r="BA5410" s="25" vm="389">
        <f t="shared" ca="1" si="422"/>
        <v>45932</v>
      </c>
      <c r="BB5410">
        <f t="shared" ca="1" si="423"/>
        <v>365877819.19999999</v>
      </c>
      <c r="BD5410" vm="407">
        <f t="shared" ref="BD5410:BD5473" ca="1" si="424">IF($AU1412 &gt;= $AF$45, $AU1412, "")</f>
        <v>45937</v>
      </c>
      <c r="BE5410">
        <f t="shared" ref="BE5410:BE5473" ca="1" si="425">IF(BD5410&lt;&gt;"", $AV1412, "")</f>
        <v>28088338.699999999</v>
      </c>
    </row>
    <row r="5411" spans="53:57" x14ac:dyDescent="0.25">
      <c r="BA5411" s="25" vm="395">
        <f t="shared" ca="1" si="422"/>
        <v>45933</v>
      </c>
      <c r="BB5411">
        <f t="shared" ca="1" si="423"/>
        <v>253391194.09999999</v>
      </c>
      <c r="BD5411" vm="412">
        <f t="shared" ca="1" si="424"/>
        <v>45938</v>
      </c>
      <c r="BE5411">
        <f t="shared" ca="1" si="425"/>
        <v>39994162.199999996</v>
      </c>
    </row>
    <row r="5412" spans="53:57" x14ac:dyDescent="0.25">
      <c r="BA5412" s="25" vm="401">
        <f t="shared" ca="1" si="422"/>
        <v>45936</v>
      </c>
      <c r="BB5412">
        <f t="shared" ca="1" si="423"/>
        <v>239570765.29999998</v>
      </c>
      <c r="BD5412" vm="418">
        <f t="shared" ca="1" si="424"/>
        <v>45939</v>
      </c>
      <c r="BE5412">
        <f t="shared" ca="1" si="425"/>
        <v>23459015.359999999</v>
      </c>
    </row>
    <row r="5413" spans="53:57" x14ac:dyDescent="0.25">
      <c r="BA5413" s="25" vm="407">
        <f t="shared" ca="1" si="422"/>
        <v>45937</v>
      </c>
      <c r="BB5413">
        <f t="shared" ca="1" si="423"/>
        <v>303823221.24000001</v>
      </c>
      <c r="BD5413" vm="423">
        <f t="shared" ca="1" si="424"/>
        <v>45940</v>
      </c>
      <c r="BE5413">
        <f t="shared" ca="1" si="425"/>
        <v>22792860.18</v>
      </c>
    </row>
    <row r="5414" spans="53:57" x14ac:dyDescent="0.25">
      <c r="BA5414" s="25" vm="412">
        <f t="shared" ca="1" si="422"/>
        <v>45938</v>
      </c>
      <c r="BB5414">
        <f t="shared" ca="1" si="423"/>
        <v>265693010.16</v>
      </c>
      <c r="BD5414" vm="429">
        <f t="shared" ca="1" si="424"/>
        <v>45944</v>
      </c>
      <c r="BE5414">
        <f t="shared" ca="1" si="425"/>
        <v>20263774.120000001</v>
      </c>
    </row>
    <row r="5415" spans="53:57" x14ac:dyDescent="0.25">
      <c r="BA5415" s="25" vm="418">
        <f t="shared" ca="1" si="422"/>
        <v>45939</v>
      </c>
      <c r="BB5415">
        <f t="shared" ca="1" si="423"/>
        <v>210539968.5</v>
      </c>
      <c r="BD5415" vm="434">
        <f t="shared" ca="1" si="424"/>
        <v>45945</v>
      </c>
      <c r="BE5415">
        <f t="shared" ca="1" si="425"/>
        <v>23710063.5</v>
      </c>
    </row>
    <row r="5416" spans="53:57" x14ac:dyDescent="0.25">
      <c r="BA5416" s="25" vm="423">
        <f t="shared" ca="1" si="422"/>
        <v>45940</v>
      </c>
      <c r="BB5416">
        <f t="shared" ca="1" si="423"/>
        <v>216916635.23999998</v>
      </c>
      <c r="BD5416" vm="83">
        <f t="shared" ca="1" si="424"/>
        <v>45946</v>
      </c>
      <c r="BE5416">
        <f t="shared" ca="1" si="425"/>
        <v>26884144.050000001</v>
      </c>
    </row>
    <row r="5417" spans="53:57" x14ac:dyDescent="0.25">
      <c r="BA5417" s="25" vm="613">
        <f t="shared" ca="1" si="422"/>
        <v>45943</v>
      </c>
      <c r="BB5417">
        <f t="shared" ca="1" si="423"/>
        <v>181267058.52000001</v>
      </c>
      <c r="BD5417" vm="445">
        <f t="shared" ca="1" si="424"/>
        <v>45947</v>
      </c>
      <c r="BE5417">
        <f t="shared" ca="1" si="425"/>
        <v>18744088.75</v>
      </c>
    </row>
    <row r="5418" spans="53:57" x14ac:dyDescent="0.25">
      <c r="BA5418" s="25" vm="429">
        <f t="shared" ca="1" si="422"/>
        <v>45944</v>
      </c>
      <c r="BB5418">
        <f t="shared" ca="1" si="423"/>
        <v>187857410.91</v>
      </c>
      <c r="BD5418" vm="451">
        <f t="shared" ca="1" si="424"/>
        <v>45950</v>
      </c>
      <c r="BE5418">
        <f t="shared" ca="1" si="425"/>
        <v>65068473.310000002</v>
      </c>
    </row>
    <row r="5419" spans="53:57" x14ac:dyDescent="0.25">
      <c r="BA5419" s="25" vm="434">
        <f t="shared" ca="1" si="422"/>
        <v>45945</v>
      </c>
      <c r="BB5419">
        <f t="shared" ca="1" si="423"/>
        <v>210695820.40000001</v>
      </c>
      <c r="BD5419" vm="456">
        <f t="shared" ca="1" si="424"/>
        <v>45951</v>
      </c>
      <c r="BE5419">
        <f t="shared" ca="1" si="425"/>
        <v>25629831.099999998</v>
      </c>
    </row>
    <row r="5420" spans="53:57" x14ac:dyDescent="0.25">
      <c r="BA5420" s="25" vm="83">
        <f t="shared" ca="1" si="422"/>
        <v>45946</v>
      </c>
      <c r="BB5420">
        <f t="shared" ca="1" si="423"/>
        <v>228686460.75</v>
      </c>
      <c r="BD5420" vm="462">
        <f t="shared" ca="1" si="424"/>
        <v>45952</v>
      </c>
      <c r="BE5420">
        <f t="shared" ca="1" si="425"/>
        <v>21309581.48</v>
      </c>
    </row>
    <row r="5421" spans="53:57" x14ac:dyDescent="0.25">
      <c r="BA5421" s="25" vm="445">
        <f t="shared" ca="1" si="422"/>
        <v>45947</v>
      </c>
      <c r="BB5421">
        <f t="shared" ca="1" si="423"/>
        <v>156006275.78</v>
      </c>
      <c r="BD5421" vm="468">
        <f t="shared" ca="1" si="424"/>
        <v>45953</v>
      </c>
      <c r="BE5421">
        <f t="shared" ca="1" si="425"/>
        <v>20838371.760000002</v>
      </c>
    </row>
    <row r="5422" spans="53:57" x14ac:dyDescent="0.25">
      <c r="BA5422" s="25" vm="451">
        <f t="shared" ca="1" si="422"/>
        <v>45950</v>
      </c>
      <c r="BB5422">
        <f t="shared" ca="1" si="423"/>
        <v>318518272.39999998</v>
      </c>
      <c r="BD5422" vm="474">
        <f t="shared" ca="1" si="424"/>
        <v>45954</v>
      </c>
      <c r="BE5422">
        <f t="shared" ca="1" si="425"/>
        <v>33185480.760000002</v>
      </c>
    </row>
    <row r="5423" spans="53:57" x14ac:dyDescent="0.25">
      <c r="BA5423" s="25" vm="456">
        <f t="shared" ca="1" si="422"/>
        <v>45951</v>
      </c>
      <c r="BB5423">
        <f t="shared" ca="1" si="423"/>
        <v>254435578.64999998</v>
      </c>
      <c r="BD5423" vm="480">
        <f t="shared" ca="1" si="424"/>
        <v>45957</v>
      </c>
      <c r="BE5423">
        <f t="shared" ca="1" si="425"/>
        <v>22750312.560000002</v>
      </c>
    </row>
    <row r="5424" spans="53:57" x14ac:dyDescent="0.25">
      <c r="BA5424" s="25" vm="462">
        <f t="shared" ca="1" si="422"/>
        <v>45952</v>
      </c>
      <c r="BB5424">
        <f t="shared" ca="1" si="423"/>
        <v>187677051.49000001</v>
      </c>
      <c r="BD5424" vm="486">
        <f t="shared" ca="1" si="424"/>
        <v>45958</v>
      </c>
      <c r="BE5424">
        <f t="shared" ca="1" si="425"/>
        <v>29948549.399999999</v>
      </c>
    </row>
    <row r="5425" spans="53:57" x14ac:dyDescent="0.25">
      <c r="BA5425" s="25" vm="468">
        <f t="shared" ca="1" si="422"/>
        <v>45953</v>
      </c>
      <c r="BB5425">
        <f t="shared" ca="1" si="423"/>
        <v>238288194.03999999</v>
      </c>
      <c r="BD5425" vm="492">
        <f t="shared" ca="1" si="424"/>
        <v>45959</v>
      </c>
      <c r="BE5425">
        <f t="shared" ca="1" si="425"/>
        <v>27034125.48</v>
      </c>
    </row>
    <row r="5426" spans="53:57" x14ac:dyDescent="0.25">
      <c r="BA5426" s="25" vm="474">
        <f t="shared" ca="1" si="422"/>
        <v>45954</v>
      </c>
      <c r="BB5426">
        <f t="shared" ca="1" si="423"/>
        <v>238706613.42000002</v>
      </c>
      <c r="BD5426" vm="499">
        <f t="shared" ca="1" si="424"/>
        <v>45960</v>
      </c>
      <c r="BE5426">
        <f t="shared" ca="1" si="425"/>
        <v>30412518.75</v>
      </c>
    </row>
    <row r="5427" spans="53:57" x14ac:dyDescent="0.25">
      <c r="BA5427" s="25" vm="480">
        <f t="shared" ca="1" si="422"/>
        <v>45957</v>
      </c>
      <c r="BB5427">
        <f t="shared" ca="1" si="423"/>
        <v>227948324.87</v>
      </c>
      <c r="BD5427" vm="505">
        <f t="shared" ca="1" si="424"/>
        <v>45961</v>
      </c>
      <c r="BE5427">
        <f t="shared" ca="1" si="425"/>
        <v>42696325.600000001</v>
      </c>
    </row>
    <row r="5428" spans="53:57" x14ac:dyDescent="0.25">
      <c r="BA5428" s="25" vm="486">
        <f t="shared" ca="1" si="422"/>
        <v>45958</v>
      </c>
      <c r="BB5428">
        <f t="shared" ca="1" si="423"/>
        <v>290138764.05000001</v>
      </c>
      <c r="BD5428" vm="511">
        <f t="shared" ca="1" si="424"/>
        <v>45964</v>
      </c>
      <c r="BE5428">
        <f t="shared" ca="1" si="425"/>
        <v>45779431.439999998</v>
      </c>
    </row>
    <row r="5429" spans="53:57" x14ac:dyDescent="0.25">
      <c r="BA5429" s="25" vm="492">
        <f t="shared" ca="1" si="422"/>
        <v>45959</v>
      </c>
      <c r="BB5429">
        <f t="shared" ca="1" si="423"/>
        <v>186315994.37</v>
      </c>
      <c r="BD5429" vm="517">
        <f t="shared" ca="1" si="424"/>
        <v>45965</v>
      </c>
      <c r="BE5429">
        <f t="shared" ca="1" si="425"/>
        <v>26150288.099999998</v>
      </c>
    </row>
    <row r="5430" spans="53:57" x14ac:dyDescent="0.25">
      <c r="BA5430" s="25" vm="499">
        <f t="shared" ca="1" si="422"/>
        <v>45960</v>
      </c>
      <c r="BB5430">
        <f t="shared" ca="1" si="423"/>
        <v>219817278.5</v>
      </c>
      <c r="BD5430" vm="523">
        <f t="shared" ca="1" si="424"/>
        <v>45966</v>
      </c>
      <c r="BE5430">
        <f t="shared" ca="1" si="425"/>
        <v>15455619.960000001</v>
      </c>
    </row>
    <row r="5431" spans="53:57" x14ac:dyDescent="0.25">
      <c r="BA5431" s="25" vm="505">
        <f t="shared" ca="1" si="422"/>
        <v>45961</v>
      </c>
      <c r="BB5431">
        <f t="shared" ca="1" si="423"/>
        <v>269902636.05000001</v>
      </c>
      <c r="BD5431" vm="529">
        <f t="shared" ca="1" si="424"/>
        <v>45967</v>
      </c>
      <c r="BE5431">
        <f t="shared" ca="1" si="425"/>
        <v>33237110.800000001</v>
      </c>
    </row>
    <row r="5432" spans="53:57" x14ac:dyDescent="0.25">
      <c r="BA5432" s="25" vm="511">
        <f t="shared" ca="1" si="422"/>
        <v>45964</v>
      </c>
      <c r="BB5432">
        <f t="shared" ca="1" si="423"/>
        <v>269383230.64999998</v>
      </c>
      <c r="BD5432" vm="535">
        <f t="shared" ca="1" si="424"/>
        <v>45968</v>
      </c>
      <c r="BE5432">
        <f t="shared" ca="1" si="425"/>
        <v>20471396.400000002</v>
      </c>
    </row>
    <row r="5433" spans="53:57" x14ac:dyDescent="0.25">
      <c r="BA5433" s="25" vm="517">
        <f t="shared" ca="1" si="422"/>
        <v>45965</v>
      </c>
      <c r="BB5433">
        <f t="shared" ca="1" si="423"/>
        <v>297495873.40000004</v>
      </c>
      <c r="BD5433" vm="541">
        <f t="shared" ca="1" si="424"/>
        <v>45971</v>
      </c>
      <c r="BE5433">
        <f t="shared" ca="1" si="425"/>
        <v>18364558.400000002</v>
      </c>
    </row>
    <row r="5434" spans="53:57" x14ac:dyDescent="0.25">
      <c r="BA5434" s="25" vm="523">
        <f t="shared" ca="1" si="422"/>
        <v>45966</v>
      </c>
      <c r="BB5434">
        <f t="shared" ca="1" si="423"/>
        <v>200486573.10000002</v>
      </c>
      <c r="BD5434" vm="547">
        <f t="shared" ca="1" si="424"/>
        <v>45972</v>
      </c>
      <c r="BE5434">
        <f t="shared" ca="1" si="425"/>
        <v>19638475.199999999</v>
      </c>
    </row>
    <row r="5435" spans="53:57" x14ac:dyDescent="0.25">
      <c r="BA5435" s="25" vm="529">
        <f t="shared" ca="1" si="422"/>
        <v>45967</v>
      </c>
      <c r="BB5435">
        <f t="shared" ca="1" si="423"/>
        <v>300223227.56999999</v>
      </c>
      <c r="BD5435" vm="553">
        <f t="shared" ca="1" si="424"/>
        <v>45973</v>
      </c>
      <c r="BE5435">
        <f t="shared" ca="1" si="425"/>
        <v>11953643.65</v>
      </c>
    </row>
    <row r="5436" spans="53:57" x14ac:dyDescent="0.25">
      <c r="BA5436" s="25" vm="535">
        <f t="shared" ca="1" si="422"/>
        <v>45968</v>
      </c>
      <c r="BB5436">
        <f t="shared" ca="1" si="423"/>
        <v>212164234.63999999</v>
      </c>
      <c r="BD5436" vm="559">
        <f t="shared" ca="1" si="424"/>
        <v>45974</v>
      </c>
      <c r="BE5436">
        <f t="shared" ca="1" si="425"/>
        <v>21001599.84</v>
      </c>
    </row>
    <row r="5437" spans="53:57" x14ac:dyDescent="0.25">
      <c r="BA5437" s="25" vm="541">
        <f t="shared" ca="1" si="422"/>
        <v>45971</v>
      </c>
      <c r="BB5437">
        <f t="shared" ca="1" si="423"/>
        <v>239683026.47999999</v>
      </c>
      <c r="BD5437" vm="565">
        <f t="shared" ca="1" si="424"/>
        <v>45975</v>
      </c>
      <c r="BE5437">
        <f t="shared" ca="1" si="425"/>
        <v>27473843.84</v>
      </c>
    </row>
    <row r="5438" spans="53:57" x14ac:dyDescent="0.25">
      <c r="BA5438" s="25" vm="547">
        <f t="shared" ca="1" si="422"/>
        <v>45972</v>
      </c>
      <c r="BB5438">
        <f t="shared" ca="1" si="423"/>
        <v>317317934.69999999</v>
      </c>
      <c r="BD5438" vm="571">
        <f t="shared" ca="1" si="424"/>
        <v>45978</v>
      </c>
      <c r="BE5438">
        <f t="shared" ca="1" si="425"/>
        <v>25026049.860000003</v>
      </c>
    </row>
    <row r="5439" spans="53:57" x14ac:dyDescent="0.25">
      <c r="BA5439" s="25" vm="553">
        <f t="shared" ca="1" si="422"/>
        <v>45973</v>
      </c>
      <c r="BB5439">
        <f t="shared" ca="1" si="423"/>
        <v>263860271.22000003</v>
      </c>
      <c r="BD5439" vm="577">
        <f t="shared" ca="1" si="424"/>
        <v>45979</v>
      </c>
      <c r="BE5439">
        <f t="shared" ca="1" si="425"/>
        <v>21470005.91</v>
      </c>
    </row>
    <row r="5440" spans="53:57" x14ac:dyDescent="0.25">
      <c r="BA5440" s="25" vm="559">
        <f t="shared" ca="1" si="422"/>
        <v>45974</v>
      </c>
      <c r="BB5440">
        <f t="shared" ca="1" si="423"/>
        <v>306150021.39999998</v>
      </c>
      <c r="BD5440" vm="583">
        <f t="shared" ca="1" si="424"/>
        <v>45980</v>
      </c>
      <c r="BE5440">
        <f t="shared" ca="1" si="425"/>
        <v>26002646.800000001</v>
      </c>
    </row>
    <row r="5441" spans="53:57" x14ac:dyDescent="0.25">
      <c r="BA5441" s="25" vm="565">
        <f t="shared" ca="1" si="422"/>
        <v>45975</v>
      </c>
      <c r="BB5441">
        <f t="shared" ca="1" si="423"/>
        <v>328903637.60000002</v>
      </c>
      <c r="BD5441" vm="589">
        <f t="shared" ca="1" si="424"/>
        <v>45981</v>
      </c>
      <c r="BE5441">
        <f t="shared" ca="1" si="425"/>
        <v>19482190.780000001</v>
      </c>
    </row>
    <row r="5442" spans="53:57" x14ac:dyDescent="0.25">
      <c r="BA5442" s="25" vm="571">
        <f t="shared" ca="1" si="422"/>
        <v>45978</v>
      </c>
      <c r="BB5442">
        <f t="shared" ca="1" si="423"/>
        <v>257942094.94</v>
      </c>
      <c r="BD5442" vm="595">
        <f t="shared" ca="1" si="424"/>
        <v>45982</v>
      </c>
      <c r="BE5442">
        <f t="shared" ca="1" si="425"/>
        <v>24034534.5</v>
      </c>
    </row>
    <row r="5443" spans="53:57" x14ac:dyDescent="0.25">
      <c r="BA5443" s="25" vm="577">
        <f t="shared" ca="1" si="422"/>
        <v>45979</v>
      </c>
      <c r="BB5443">
        <f t="shared" ca="1" si="423"/>
        <v>256539009.50999999</v>
      </c>
      <c r="BD5443" vm="601">
        <f t="shared" ca="1" si="424"/>
        <v>45985</v>
      </c>
      <c r="BE5443">
        <f t="shared" ca="1" si="425"/>
        <v>18751822.800000001</v>
      </c>
    </row>
    <row r="5444" spans="53:57" x14ac:dyDescent="0.25">
      <c r="BA5444" s="25" vm="583">
        <f t="shared" ca="1" si="422"/>
        <v>45980</v>
      </c>
      <c r="BB5444">
        <f t="shared" ca="1" si="423"/>
        <v>203722281.69</v>
      </c>
      <c r="BD5444" vm="607">
        <f t="shared" ca="1" si="424"/>
        <v>45986</v>
      </c>
      <c r="BE5444">
        <f t="shared" ca="1" si="425"/>
        <v>48240857.5</v>
      </c>
    </row>
    <row r="5445" spans="53:57" x14ac:dyDescent="0.25">
      <c r="BA5445" s="25" vm="589">
        <f t="shared" ca="1" si="422"/>
        <v>45981</v>
      </c>
      <c r="BB5445">
        <f t="shared" ca="1" si="423"/>
        <v>257094820.91999999</v>
      </c>
      <c r="BD5445" vm="614">
        <f t="shared" ca="1" si="424"/>
        <v>45987</v>
      </c>
      <c r="BE5445">
        <f t="shared" ca="1" si="425"/>
        <v>30284045.259999998</v>
      </c>
    </row>
    <row r="5446" spans="53:57" x14ac:dyDescent="0.25">
      <c r="BA5446" s="25" vm="595">
        <f t="shared" ca="1" si="422"/>
        <v>45982</v>
      </c>
      <c r="BB5446">
        <f t="shared" ca="1" si="423"/>
        <v>292306659.95999998</v>
      </c>
      <c r="BD5446" vm="620">
        <f t="shared" ca="1" si="424"/>
        <v>45988</v>
      </c>
      <c r="BE5446">
        <f t="shared" ca="1" si="425"/>
        <v>12685076.4</v>
      </c>
    </row>
    <row r="5447" spans="53:57" x14ac:dyDescent="0.25">
      <c r="BA5447" s="25" vm="601">
        <f t="shared" ca="1" si="422"/>
        <v>45985</v>
      </c>
      <c r="BB5447">
        <f t="shared" ca="1" si="423"/>
        <v>176963009.40000001</v>
      </c>
      <c r="BD5447" vm="626">
        <f t="shared" ca="1" si="424"/>
        <v>45989</v>
      </c>
      <c r="BE5447">
        <f t="shared" ca="1" si="425"/>
        <v>31218175.620000001</v>
      </c>
    </row>
    <row r="5448" spans="53:57" x14ac:dyDescent="0.25">
      <c r="BA5448" s="25" vm="607">
        <f t="shared" ca="1" si="422"/>
        <v>45986</v>
      </c>
      <c r="BB5448">
        <f t="shared" ca="1" si="423"/>
        <v>297290649.74000001</v>
      </c>
      <c r="BD5448" vm="632">
        <f t="shared" ca="1" si="424"/>
        <v>45992</v>
      </c>
      <c r="BE5448">
        <f t="shared" ca="1" si="425"/>
        <v>27400177.699999999</v>
      </c>
    </row>
    <row r="5449" spans="53:57" x14ac:dyDescent="0.25">
      <c r="BA5449" s="25" vm="614">
        <f t="shared" ca="1" si="422"/>
        <v>45987</v>
      </c>
      <c r="BB5449">
        <f t="shared" ca="1" si="423"/>
        <v>212222275.44</v>
      </c>
      <c r="BD5449" vm="638">
        <f t="shared" ca="1" si="424"/>
        <v>45993</v>
      </c>
      <c r="BE5449">
        <f t="shared" ca="1" si="425"/>
        <v>21608993.559999999</v>
      </c>
    </row>
    <row r="5450" spans="53:57" x14ac:dyDescent="0.25">
      <c r="BA5450" s="25" vm="626">
        <f t="shared" ca="1" si="422"/>
        <v>45989</v>
      </c>
      <c r="BB5450">
        <f t="shared" ca="1" si="423"/>
        <v>184618550.16</v>
      </c>
      <c r="BD5450" vm="644">
        <f t="shared" ca="1" si="424"/>
        <v>45994</v>
      </c>
      <c r="BE5450">
        <f t="shared" ca="1" si="425"/>
        <v>26120763.739999998</v>
      </c>
    </row>
    <row r="5451" spans="53:57" x14ac:dyDescent="0.25">
      <c r="BA5451" s="25" vm="632">
        <f t="shared" ca="1" si="422"/>
        <v>45992</v>
      </c>
      <c r="BB5451">
        <f t="shared" ca="1" si="423"/>
        <v>357891526.5</v>
      </c>
      <c r="BD5451" vm="650">
        <f t="shared" ca="1" si="424"/>
        <v>45995</v>
      </c>
      <c r="BE5451">
        <f t="shared" ca="1" si="425"/>
        <v>36372729.82</v>
      </c>
    </row>
    <row r="5452" spans="53:57" x14ac:dyDescent="0.25">
      <c r="BA5452" s="25" vm="638">
        <f t="shared" ca="1" si="422"/>
        <v>45993</v>
      </c>
      <c r="BB5452">
        <f t="shared" ca="1" si="423"/>
        <v>274788528.69999999</v>
      </c>
      <c r="BD5452" vm="23">
        <f t="shared" ca="1" si="424"/>
        <v>45996</v>
      </c>
      <c r="BE5452">
        <f t="shared" ca="1" si="425"/>
        <v>53868463.910000004</v>
      </c>
    </row>
    <row r="5453" spans="53:57" x14ac:dyDescent="0.25">
      <c r="BA5453" s="25" vm="644">
        <f t="shared" ca="1" si="422"/>
        <v>45994</v>
      </c>
      <c r="BB5453">
        <f t="shared" ca="1" si="423"/>
        <v>287157470.32999998</v>
      </c>
      <c r="BD5453" vm="661">
        <f t="shared" ca="1" si="424"/>
        <v>45999</v>
      </c>
      <c r="BE5453">
        <f t="shared" ca="1" si="425"/>
        <v>52275815.419999994</v>
      </c>
    </row>
    <row r="5454" spans="53:57" x14ac:dyDescent="0.25">
      <c r="BA5454" s="25" vm="650">
        <f t="shared" ca="1" si="422"/>
        <v>45995</v>
      </c>
      <c r="BB5454">
        <f t="shared" ca="1" si="423"/>
        <v>339899841.12</v>
      </c>
      <c r="BD5454" vm="667">
        <f t="shared" ca="1" si="424"/>
        <v>46000</v>
      </c>
      <c r="BE5454">
        <f t="shared" ca="1" si="425"/>
        <v>43826763.600000001</v>
      </c>
    </row>
    <row r="5455" spans="53:57" x14ac:dyDescent="0.25">
      <c r="BA5455" s="25" vm="23">
        <f t="shared" ca="1" si="422"/>
        <v>45996</v>
      </c>
      <c r="BB5455">
        <f t="shared" ca="1" si="423"/>
        <v>725189653.67999995</v>
      </c>
      <c r="BD5455" vm="673">
        <f t="shared" ca="1" si="424"/>
        <v>46001</v>
      </c>
      <c r="BE5455">
        <f t="shared" ca="1" si="425"/>
        <v>26033028</v>
      </c>
    </row>
    <row r="5456" spans="53:57" x14ac:dyDescent="0.25">
      <c r="BA5456" s="25" vm="661">
        <f t="shared" ca="1" si="422"/>
        <v>45999</v>
      </c>
      <c r="BB5456">
        <f t="shared" ca="1" si="423"/>
        <v>366350580.30000001</v>
      </c>
      <c r="BD5456" vm="679">
        <f t="shared" ca="1" si="424"/>
        <v>46002</v>
      </c>
      <c r="BE5456">
        <f t="shared" ca="1" si="425"/>
        <v>55125843</v>
      </c>
    </row>
    <row r="5457" spans="53:57" x14ac:dyDescent="0.25">
      <c r="BA5457" s="25" vm="667">
        <f t="shared" ca="1" si="422"/>
        <v>46000</v>
      </c>
      <c r="BB5457">
        <f t="shared" ca="1" si="423"/>
        <v>331972235.51999998</v>
      </c>
      <c r="BD5457" vm="686">
        <f t="shared" ca="1" si="424"/>
        <v>46003</v>
      </c>
      <c r="BE5457">
        <f t="shared" ca="1" si="425"/>
        <v>39903510.329999998</v>
      </c>
    </row>
    <row r="5458" spans="53:57" x14ac:dyDescent="0.25">
      <c r="BA5458" s="25" vm="673">
        <f t="shared" ca="1" si="422"/>
        <v>46001</v>
      </c>
      <c r="BB5458">
        <f t="shared" ca="1" si="423"/>
        <v>251713146.29999998</v>
      </c>
      <c r="BD5458" vm="692">
        <f t="shared" ca="1" si="424"/>
        <v>46006</v>
      </c>
      <c r="BE5458">
        <f t="shared" ca="1" si="425"/>
        <v>23417557.479999997</v>
      </c>
    </row>
    <row r="5459" spans="53:57" x14ac:dyDescent="0.25">
      <c r="BA5459" s="25" vm="679">
        <f t="shared" ca="1" si="422"/>
        <v>46002</v>
      </c>
      <c r="BB5459">
        <f t="shared" ca="1" si="423"/>
        <v>339440378.75999999</v>
      </c>
      <c r="BD5459" vm="698">
        <f t="shared" ca="1" si="424"/>
        <v>46007</v>
      </c>
      <c r="BE5459">
        <f t="shared" ca="1" si="425"/>
        <v>29595802.080000002</v>
      </c>
    </row>
    <row r="5460" spans="53:57" x14ac:dyDescent="0.25">
      <c r="BA5460" s="25" vm="686">
        <f t="shared" ca="1" si="422"/>
        <v>46003</v>
      </c>
      <c r="BB5460">
        <f t="shared" ca="1" si="423"/>
        <v>260275928.40000001</v>
      </c>
      <c r="BD5460" vm="704">
        <f t="shared" ca="1" si="424"/>
        <v>46008</v>
      </c>
      <c r="BE5460">
        <f t="shared" ca="1" si="425"/>
        <v>26937197.840000004</v>
      </c>
    </row>
    <row r="5461" spans="53:57" x14ac:dyDescent="0.25">
      <c r="BA5461" s="25" vm="692">
        <f t="shared" ca="1" si="422"/>
        <v>46006</v>
      </c>
      <c r="BB5461">
        <f t="shared" ca="1" si="423"/>
        <v>229311219.41999999</v>
      </c>
      <c r="BD5461" vm="710">
        <f t="shared" ca="1" si="424"/>
        <v>46009</v>
      </c>
      <c r="BE5461">
        <f t="shared" ca="1" si="425"/>
        <v>39150271.600000001</v>
      </c>
    </row>
    <row r="5462" spans="53:57" x14ac:dyDescent="0.25">
      <c r="BA5462" s="25" vm="698">
        <f t="shared" ca="1" si="422"/>
        <v>46007</v>
      </c>
      <c r="BB5462">
        <f t="shared" ca="1" si="423"/>
        <v>235459259.70000002</v>
      </c>
      <c r="BD5462" vm="716">
        <f t="shared" ca="1" si="424"/>
        <v>46010</v>
      </c>
      <c r="BE5462">
        <f t="shared" ca="1" si="425"/>
        <v>28873220.949999999</v>
      </c>
    </row>
    <row r="5463" spans="53:57" x14ac:dyDescent="0.25">
      <c r="BA5463" s="25" vm="704">
        <f t="shared" ca="1" si="422"/>
        <v>46008</v>
      </c>
      <c r="BB5463">
        <f t="shared" ca="1" si="423"/>
        <v>210552184.81</v>
      </c>
      <c r="BD5463" vm="721">
        <f t="shared" ca="1" si="424"/>
        <v>46013</v>
      </c>
      <c r="BE5463">
        <f t="shared" ca="1" si="425"/>
        <v>52331089.199999996</v>
      </c>
    </row>
    <row r="5464" spans="53:57" x14ac:dyDescent="0.25">
      <c r="BA5464" s="25" vm="710">
        <f t="shared" ca="1" si="422"/>
        <v>46009</v>
      </c>
      <c r="BB5464">
        <f t="shared" ca="1" si="423"/>
        <v>320324598</v>
      </c>
      <c r="BD5464" vm="727">
        <f t="shared" ca="1" si="424"/>
        <v>46014</v>
      </c>
      <c r="BE5464">
        <f t="shared" ca="1" si="425"/>
        <v>46461718.399999999</v>
      </c>
    </row>
    <row r="5465" spans="53:57" x14ac:dyDescent="0.25">
      <c r="BA5465" s="25" vm="716">
        <f t="shared" ca="1" si="422"/>
        <v>46010</v>
      </c>
      <c r="BB5465">
        <f t="shared" ca="1" si="423"/>
        <v>179798374.04999998</v>
      </c>
      <c r="BD5465" vm="733">
        <f t="shared" ca="1" si="424"/>
        <v>46015</v>
      </c>
      <c r="BE5465">
        <f t="shared" ca="1" si="425"/>
        <v>26734898.479999997</v>
      </c>
    </row>
    <row r="5466" spans="53:57" x14ac:dyDescent="0.25">
      <c r="BA5466" s="25" vm="721">
        <f t="shared" ca="1" si="422"/>
        <v>46013</v>
      </c>
      <c r="BB5466">
        <f t="shared" ca="1" si="423"/>
        <v>318034486.36000001</v>
      </c>
      <c r="BD5466" vm="738">
        <f t="shared" ca="1" si="424"/>
        <v>46020</v>
      </c>
      <c r="BE5466">
        <f t="shared" ca="1" si="425"/>
        <v>34401089.280000001</v>
      </c>
    </row>
    <row r="5467" spans="53:57" x14ac:dyDescent="0.25">
      <c r="BA5467" s="25" vm="727">
        <f t="shared" ca="1" si="422"/>
        <v>46014</v>
      </c>
      <c r="BB5467">
        <f t="shared" ca="1" si="423"/>
        <v>281408548.40999997</v>
      </c>
      <c r="BD5467" vm="743">
        <f t="shared" ca="1" si="424"/>
        <v>46021</v>
      </c>
      <c r="BE5467">
        <f t="shared" ca="1" si="425"/>
        <v>34155345.259999998</v>
      </c>
    </row>
    <row r="5468" spans="53:57" x14ac:dyDescent="0.25">
      <c r="BA5468" s="25" vm="733">
        <f t="shared" ca="1" si="422"/>
        <v>46015</v>
      </c>
      <c r="BB5468">
        <f t="shared" ca="1" si="423"/>
        <v>132580711.34</v>
      </c>
      <c r="BD5468" vm="748">
        <f t="shared" ca="1" si="424"/>
        <v>46022</v>
      </c>
      <c r="BE5468">
        <f t="shared" ca="1" si="425"/>
        <v>44408062.300000004</v>
      </c>
    </row>
    <row r="5469" spans="53:57" x14ac:dyDescent="0.25">
      <c r="BA5469" s="25" vm="912">
        <f t="shared" ca="1" si="422"/>
        <v>46017</v>
      </c>
      <c r="BB5469">
        <f t="shared" ca="1" si="423"/>
        <v>204267674.82000002</v>
      </c>
      <c r="BD5469" vm="754">
        <f t="shared" ca="1" si="424"/>
        <v>46024</v>
      </c>
      <c r="BE5469">
        <f t="shared" ca="1" si="425"/>
        <v>28404070.800000001</v>
      </c>
    </row>
    <row r="5470" spans="53:57" x14ac:dyDescent="0.25">
      <c r="BA5470" s="25" vm="738">
        <f t="shared" ca="1" si="422"/>
        <v>46020</v>
      </c>
      <c r="BB5470">
        <f t="shared" ca="1" si="423"/>
        <v>210973314.51999998</v>
      </c>
      <c r="BD5470" vm="760">
        <f t="shared" ca="1" si="424"/>
        <v>46027</v>
      </c>
      <c r="BE5470">
        <f t="shared" ca="1" si="425"/>
        <v>35654496.100000001</v>
      </c>
    </row>
    <row r="5471" spans="53:57" x14ac:dyDescent="0.25">
      <c r="BA5471" s="25" vm="743">
        <f t="shared" ca="1" si="422"/>
        <v>46021</v>
      </c>
      <c r="BB5471">
        <f t="shared" ca="1" si="423"/>
        <v>264408132.21000001</v>
      </c>
      <c r="BD5471" vm="766">
        <f t="shared" ca="1" si="424"/>
        <v>46028</v>
      </c>
      <c r="BE5471">
        <f t="shared" ca="1" si="425"/>
        <v>74344248.439999998</v>
      </c>
    </row>
    <row r="5472" spans="53:57" x14ac:dyDescent="0.25">
      <c r="BA5472" s="25" vm="748">
        <f t="shared" ca="1" si="422"/>
        <v>46022</v>
      </c>
      <c r="BB5472">
        <f t="shared" ca="1" si="423"/>
        <v>247935666.49999997</v>
      </c>
      <c r="BD5472" vm="772">
        <f t="shared" ca="1" si="424"/>
        <v>46029</v>
      </c>
      <c r="BE5472">
        <f t="shared" ca="1" si="425"/>
        <v>34618623.969999999</v>
      </c>
    </row>
    <row r="5473" spans="53:57" x14ac:dyDescent="0.25">
      <c r="BA5473" s="25" vm="754">
        <f t="shared" ref="BA5473:BA5536" ca="1" si="426">IF($AR1475 &gt;= $L$45, $AR1475, "")</f>
        <v>46024</v>
      </c>
      <c r="BB5473">
        <f t="shared" ref="BB5473:BB5536" ca="1" si="427">IF(BA5473&lt;&gt;"", $AS1475, "")</f>
        <v>198331416</v>
      </c>
      <c r="BD5473" vm="778">
        <f t="shared" ca="1" si="424"/>
        <v>46030</v>
      </c>
      <c r="BE5473">
        <f t="shared" ca="1" si="425"/>
        <v>51926680.799999997</v>
      </c>
    </row>
    <row r="5474" spans="53:57" x14ac:dyDescent="0.25">
      <c r="BA5474" s="25" vm="760">
        <f t="shared" ca="1" si="426"/>
        <v>46027</v>
      </c>
      <c r="BB5474">
        <f t="shared" ca="1" si="427"/>
        <v>316196964.99000001</v>
      </c>
      <c r="BD5474" vm="8">
        <f t="shared" ref="BD5474:BD5537" ca="1" si="428">IF($AU1476 &gt;= $AF$45, $AU1476, "")</f>
        <v>46031</v>
      </c>
      <c r="BE5474">
        <f t="shared" ref="BE5474:BE5537" ca="1" si="429">IF(BD5474&lt;&gt;"", $AV1476, "")</f>
        <v>73521552.400000006</v>
      </c>
    </row>
    <row r="5475" spans="53:57" x14ac:dyDescent="0.25">
      <c r="BA5475" s="25" vm="766">
        <f t="shared" ca="1" si="426"/>
        <v>46028</v>
      </c>
      <c r="BB5475">
        <f t="shared" ca="1" si="427"/>
        <v>189006961.08000001</v>
      </c>
      <c r="BD5475" vm="789">
        <f t="shared" ca="1" si="428"/>
        <v>46034</v>
      </c>
      <c r="BE5475">
        <f t="shared" ca="1" si="429"/>
        <v>49878356.599999994</v>
      </c>
    </row>
    <row r="5476" spans="53:57" x14ac:dyDescent="0.25">
      <c r="BA5476" s="25" vm="772">
        <f t="shared" ca="1" si="426"/>
        <v>46029</v>
      </c>
      <c r="BB5476">
        <f t="shared" ca="1" si="427"/>
        <v>170583685.47</v>
      </c>
      <c r="BD5476" vm="795">
        <f t="shared" ca="1" si="428"/>
        <v>46035</v>
      </c>
      <c r="BE5476">
        <f t="shared" ca="1" si="429"/>
        <v>41796704.579999998</v>
      </c>
    </row>
    <row r="5477" spans="53:57" x14ac:dyDescent="0.25">
      <c r="BA5477" s="25" vm="778">
        <f t="shared" ca="1" si="426"/>
        <v>46030</v>
      </c>
      <c r="BB5477">
        <f t="shared" ca="1" si="427"/>
        <v>242716436.38</v>
      </c>
      <c r="BD5477" vm="801">
        <f t="shared" ca="1" si="428"/>
        <v>46036</v>
      </c>
      <c r="BE5477">
        <f t="shared" ca="1" si="429"/>
        <v>64392027</v>
      </c>
    </row>
    <row r="5478" spans="53:57" x14ac:dyDescent="0.25">
      <c r="BA5478" s="25" vm="8">
        <f t="shared" ca="1" si="426"/>
        <v>46031</v>
      </c>
      <c r="BB5478">
        <f t="shared" ca="1" si="427"/>
        <v>363446038.67000002</v>
      </c>
      <c r="BD5478" vm="87">
        <f t="shared" ca="1" si="428"/>
        <v>46037</v>
      </c>
      <c r="BE5478">
        <f t="shared" ca="1" si="429"/>
        <v>39416105.850000001</v>
      </c>
    </row>
    <row r="5479" spans="53:57" x14ac:dyDescent="0.25">
      <c r="BA5479" s="25" vm="789">
        <f t="shared" ca="1" si="426"/>
        <v>46034</v>
      </c>
      <c r="BB5479">
        <f t="shared" ca="1" si="427"/>
        <v>283357908</v>
      </c>
      <c r="BD5479" vm="81">
        <f t="shared" ca="1" si="428"/>
        <v>46038</v>
      </c>
      <c r="BE5479">
        <f t="shared" ca="1" si="429"/>
        <v>32794139.43</v>
      </c>
    </row>
    <row r="5480" spans="53:57" x14ac:dyDescent="0.25">
      <c r="BA5480" s="25" vm="795">
        <f t="shared" ca="1" si="426"/>
        <v>46035</v>
      </c>
      <c r="BB5480">
        <f t="shared" ca="1" si="427"/>
        <v>212120017.20000002</v>
      </c>
      <c r="BD5480" vm="7">
        <f t="shared" ca="1" si="428"/>
        <v>46041</v>
      </c>
      <c r="BE5480">
        <f t="shared" ca="1" si="429"/>
        <v>93668323.439999998</v>
      </c>
    </row>
    <row r="5481" spans="53:57" x14ac:dyDescent="0.25">
      <c r="BA5481" s="25" vm="801">
        <f t="shared" ca="1" si="426"/>
        <v>46036</v>
      </c>
      <c r="BB5481">
        <f t="shared" ca="1" si="427"/>
        <v>353097958.31999999</v>
      </c>
      <c r="BD5481" vm="5">
        <f t="shared" ca="1" si="428"/>
        <v>46042</v>
      </c>
      <c r="BE5481">
        <f t="shared" ca="1" si="429"/>
        <v>104129293.87</v>
      </c>
    </row>
    <row r="5482" spans="53:57" x14ac:dyDescent="0.25">
      <c r="BA5482" s="25" vm="87">
        <f t="shared" ca="1" si="426"/>
        <v>46037</v>
      </c>
      <c r="BB5482">
        <f t="shared" ca="1" si="427"/>
        <v>224665817.84999999</v>
      </c>
      <c r="BD5482" vm="828">
        <f t="shared" ca="1" si="428"/>
        <v>46043</v>
      </c>
      <c r="BE5482">
        <f t="shared" ca="1" si="429"/>
        <v>111607202.79000001</v>
      </c>
    </row>
    <row r="5483" spans="53:57" x14ac:dyDescent="0.25">
      <c r="BA5483" s="25" vm="81">
        <f t="shared" ca="1" si="426"/>
        <v>46038</v>
      </c>
      <c r="BB5483">
        <f t="shared" ca="1" si="427"/>
        <v>189006252.28000003</v>
      </c>
      <c r="BD5483" vm="63">
        <f t="shared" ca="1" si="428"/>
        <v>46044</v>
      </c>
      <c r="BE5483">
        <f t="shared" ca="1" si="429"/>
        <v>74987880.099999994</v>
      </c>
    </row>
    <row r="5484" spans="53:57" x14ac:dyDescent="0.25">
      <c r="BA5484" s="25" vm="5">
        <f t="shared" ca="1" si="426"/>
        <v>46042</v>
      </c>
      <c r="BB5484">
        <f t="shared" ca="1" si="427"/>
        <v>751743141.60000002</v>
      </c>
      <c r="BD5484" vm="839">
        <f t="shared" ca="1" si="428"/>
        <v>46045</v>
      </c>
      <c r="BE5484">
        <f t="shared" ca="1" si="429"/>
        <v>80780343.459999993</v>
      </c>
    </row>
    <row r="5485" spans="53:57" x14ac:dyDescent="0.25">
      <c r="BA5485" s="25" vm="828">
        <f t="shared" ca="1" si="426"/>
        <v>46043</v>
      </c>
      <c r="BB5485">
        <f t="shared" ca="1" si="427"/>
        <v>874104426</v>
      </c>
      <c r="BD5485" vm="845">
        <f t="shared" ca="1" si="428"/>
        <v>46048</v>
      </c>
      <c r="BE5485">
        <f t="shared" ca="1" si="429"/>
        <v>77423033.200000003</v>
      </c>
    </row>
    <row r="5486" spans="53:57" x14ac:dyDescent="0.25">
      <c r="BA5486" s="25" vm="63">
        <f t="shared" ca="1" si="426"/>
        <v>46044</v>
      </c>
      <c r="BB5486">
        <f t="shared" ca="1" si="427"/>
        <v>810359473.5</v>
      </c>
      <c r="BD5486" vm="851">
        <f t="shared" ca="1" si="428"/>
        <v>46049</v>
      </c>
      <c r="BE5486">
        <f t="shared" ca="1" si="429"/>
        <v>47350963.699999996</v>
      </c>
    </row>
    <row r="5487" spans="53:57" x14ac:dyDescent="0.25">
      <c r="BA5487" s="25" vm="839">
        <f t="shared" ca="1" si="426"/>
        <v>46045</v>
      </c>
      <c r="BB5487">
        <f t="shared" ca="1" si="427"/>
        <v>588880097.20000005</v>
      </c>
      <c r="BD5487" vm="857">
        <f t="shared" ca="1" si="428"/>
        <v>46050</v>
      </c>
      <c r="BE5487">
        <f t="shared" ca="1" si="429"/>
        <v>48342328.920000002</v>
      </c>
    </row>
    <row r="5488" spans="53:57" x14ac:dyDescent="0.25">
      <c r="BA5488" s="25" vm="845">
        <f t="shared" ca="1" si="426"/>
        <v>46048</v>
      </c>
      <c r="BB5488">
        <f t="shared" ca="1" si="427"/>
        <v>840292703.68999994</v>
      </c>
      <c r="BD5488" vm="862">
        <f t="shared" ca="1" si="428"/>
        <v>46051</v>
      </c>
      <c r="BE5488">
        <f t="shared" ca="1" si="429"/>
        <v>55193836.950000003</v>
      </c>
    </row>
    <row r="5489" spans="53:57" x14ac:dyDescent="0.25">
      <c r="BA5489" s="25" vm="851">
        <f t="shared" ca="1" si="426"/>
        <v>46049</v>
      </c>
      <c r="BB5489">
        <f t="shared" ca="1" si="427"/>
        <v>644781217.35000002</v>
      </c>
      <c r="BD5489" vm="22">
        <f t="shared" ca="1" si="428"/>
        <v>46052</v>
      </c>
      <c r="BE5489">
        <f t="shared" ca="1" si="429"/>
        <v>72208469.680000007</v>
      </c>
    </row>
    <row r="5490" spans="53:57" x14ac:dyDescent="0.25">
      <c r="BA5490" s="25" vm="857">
        <f t="shared" ca="1" si="426"/>
        <v>46050</v>
      </c>
      <c r="BB5490">
        <f t="shared" ca="1" si="427"/>
        <v>748276590.85000002</v>
      </c>
      <c r="BD5490" vm="61">
        <f t="shared" ca="1" si="428"/>
        <v>46055</v>
      </c>
      <c r="BE5490">
        <f t="shared" ca="1" si="429"/>
        <v>87818662.099999994</v>
      </c>
    </row>
    <row r="5491" spans="53:57" x14ac:dyDescent="0.25">
      <c r="BA5491" s="25" vm="862">
        <f t="shared" ca="1" si="426"/>
        <v>46051</v>
      </c>
      <c r="BB5491">
        <f t="shared" ca="1" si="427"/>
        <v>515554696.29999995</v>
      </c>
      <c r="BD5491" vm="877">
        <f t="shared" ca="1" si="428"/>
        <v>46056</v>
      </c>
      <c r="BE5491">
        <f t="shared" ca="1" si="429"/>
        <v>41381146.719999999</v>
      </c>
    </row>
    <row r="5492" spans="53:57" x14ac:dyDescent="0.25">
      <c r="BA5492" s="25" vm="22">
        <f t="shared" ca="1" si="426"/>
        <v>46052</v>
      </c>
      <c r="BB5492">
        <f t="shared" ca="1" si="427"/>
        <v>758898458.36000001</v>
      </c>
      <c r="BD5492" vm="883">
        <f t="shared" ca="1" si="428"/>
        <v>46057</v>
      </c>
      <c r="BE5492">
        <f t="shared" ca="1" si="429"/>
        <v>30885865.099999998</v>
      </c>
    </row>
    <row r="5493" spans="53:57" x14ac:dyDescent="0.25">
      <c r="BA5493" s="25" vm="61">
        <f t="shared" ca="1" si="426"/>
        <v>46055</v>
      </c>
      <c r="BB5493">
        <f t="shared" ca="1" si="427"/>
        <v>599415925.27999997</v>
      </c>
      <c r="BD5493" vm="889">
        <f t="shared" ca="1" si="428"/>
        <v>46058</v>
      </c>
      <c r="BE5493">
        <f t="shared" ca="1" si="429"/>
        <v>37409999.300000004</v>
      </c>
    </row>
    <row r="5494" spans="53:57" x14ac:dyDescent="0.25">
      <c r="BA5494" s="25" vm="877">
        <f t="shared" ca="1" si="426"/>
        <v>46056</v>
      </c>
      <c r="BB5494">
        <f t="shared" ca="1" si="427"/>
        <v>266789049.15999997</v>
      </c>
      <c r="BD5494" vm="894">
        <f t="shared" ca="1" si="428"/>
        <v>46059</v>
      </c>
      <c r="BE5494">
        <f t="shared" ca="1" si="429"/>
        <v>36492233.340000004</v>
      </c>
    </row>
    <row r="5495" spans="53:57" x14ac:dyDescent="0.25">
      <c r="BA5495" s="25" vm="883">
        <f t="shared" ca="1" si="426"/>
        <v>46057</v>
      </c>
      <c r="BB5495">
        <f t="shared" ca="1" si="427"/>
        <v>304055956.87</v>
      </c>
      <c r="BD5495" vm="900">
        <f t="shared" ca="1" si="428"/>
        <v>46062</v>
      </c>
      <c r="BE5495">
        <f t="shared" ca="1" si="429"/>
        <v>36042825.100000001</v>
      </c>
    </row>
    <row r="5496" spans="53:57" x14ac:dyDescent="0.25">
      <c r="BA5496" s="25" vm="889">
        <f t="shared" ca="1" si="426"/>
        <v>46058</v>
      </c>
      <c r="BB5496">
        <f t="shared" ca="1" si="427"/>
        <v>272371383.05000001</v>
      </c>
      <c r="BD5496" vm="906">
        <f t="shared" ca="1" si="428"/>
        <v>46063</v>
      </c>
      <c r="BE5496">
        <f t="shared" ca="1" si="429"/>
        <v>32338675.170000002</v>
      </c>
    </row>
    <row r="5497" spans="53:57" x14ac:dyDescent="0.25">
      <c r="BA5497" s="25" vm="894">
        <f t="shared" ca="1" si="426"/>
        <v>46059</v>
      </c>
      <c r="BB5497">
        <f t="shared" ca="1" si="427"/>
        <v>247262054.37</v>
      </c>
      <c r="BD5497" vm="913">
        <f t="shared" ca="1" si="428"/>
        <v>46064</v>
      </c>
      <c r="BE5497">
        <f t="shared" ca="1" si="429"/>
        <v>22163919.610000003</v>
      </c>
    </row>
    <row r="5498" spans="53:57" x14ac:dyDescent="0.25">
      <c r="BA5498" s="25" vm="900">
        <f t="shared" ca="1" si="426"/>
        <v>46062</v>
      </c>
      <c r="BB5498">
        <f t="shared" ca="1" si="427"/>
        <v>200834685.47999999</v>
      </c>
      <c r="BD5498" vm="919">
        <f t="shared" ca="1" si="428"/>
        <v>46065</v>
      </c>
      <c r="BE5498">
        <f t="shared" ca="1" si="429"/>
        <v>29945329.199999999</v>
      </c>
    </row>
    <row r="5499" spans="53:57" x14ac:dyDescent="0.25">
      <c r="BA5499" s="25" vm="906">
        <f t="shared" ca="1" si="426"/>
        <v>46063</v>
      </c>
      <c r="BB5499">
        <f t="shared" ca="1" si="427"/>
        <v>182431329.89999998</v>
      </c>
      <c r="BD5499" vm="925">
        <f t="shared" ca="1" si="428"/>
        <v>46066</v>
      </c>
      <c r="BE5499">
        <f t="shared" ca="1" si="429"/>
        <v>14157091.130000001</v>
      </c>
    </row>
    <row r="5500" spans="53:57" x14ac:dyDescent="0.25">
      <c r="BA5500" s="25" vm="913">
        <f t="shared" ca="1" si="426"/>
        <v>46064</v>
      </c>
      <c r="BB5500">
        <f t="shared" ca="1" si="427"/>
        <v>164816823.35999998</v>
      </c>
      <c r="BD5500" vm="931">
        <f t="shared" ca="1" si="428"/>
        <v>46070</v>
      </c>
      <c r="BE5500">
        <f t="shared" ca="1" si="429"/>
        <v>41192014.810000002</v>
      </c>
    </row>
    <row r="5501" spans="53:57" x14ac:dyDescent="0.25">
      <c r="BA5501" s="25" vm="919">
        <f t="shared" ca="1" si="426"/>
        <v>46065</v>
      </c>
      <c r="BB5501">
        <f t="shared" ca="1" si="427"/>
        <v>150300549.94</v>
      </c>
      <c r="BD5501" vm="937">
        <f t="shared" ca="1" si="428"/>
        <v>46071</v>
      </c>
      <c r="BE5501">
        <f t="shared" ca="1" si="429"/>
        <v>47588316.480000004</v>
      </c>
    </row>
    <row r="5502" spans="53:57" x14ac:dyDescent="0.25">
      <c r="BA5502" s="25" vm="925">
        <f t="shared" ca="1" si="426"/>
        <v>46066</v>
      </c>
      <c r="BB5502">
        <f t="shared" ca="1" si="427"/>
        <v>128192942.98999999</v>
      </c>
      <c r="BD5502" vm="62">
        <f t="shared" ca="1" si="428"/>
        <v>46072</v>
      </c>
      <c r="BE5502">
        <f t="shared" ca="1" si="429"/>
        <v>38678602.799999997</v>
      </c>
    </row>
    <row r="5503" spans="53:57" x14ac:dyDescent="0.25">
      <c r="BA5503" s="25" vm="931">
        <f t="shared" ca="1" si="426"/>
        <v>46070</v>
      </c>
      <c r="BB5503">
        <f t="shared" ca="1" si="427"/>
        <v>196978763.84</v>
      </c>
      <c r="BD5503" vm="947">
        <f t="shared" ca="1" si="428"/>
        <v>46073</v>
      </c>
      <c r="BE5503">
        <f t="shared" ca="1" si="429"/>
        <v>48744749.25</v>
      </c>
    </row>
    <row r="5504" spans="53:57" x14ac:dyDescent="0.25">
      <c r="BA5504" s="25" vm="937">
        <f t="shared" ca="1" si="426"/>
        <v>46071</v>
      </c>
      <c r="BB5504">
        <f t="shared" ca="1" si="427"/>
        <v>227376309.59999999</v>
      </c>
      <c r="BD5504" t="str">
        <f t="shared" si="428"/>
        <v/>
      </c>
      <c r="BE5504" t="str">
        <f t="shared" si="429"/>
        <v/>
      </c>
    </row>
    <row r="5505" spans="53:57" x14ac:dyDescent="0.25">
      <c r="BA5505" s="25" vm="62">
        <f t="shared" ca="1" si="426"/>
        <v>46072</v>
      </c>
      <c r="BB5505">
        <f t="shared" ca="1" si="427"/>
        <v>208591269.12</v>
      </c>
      <c r="BD5505" t="str">
        <f t="shared" si="428"/>
        <v/>
      </c>
      <c r="BE5505" t="str">
        <f t="shared" si="429"/>
        <v/>
      </c>
    </row>
    <row r="5506" spans="53:57" x14ac:dyDescent="0.25">
      <c r="BA5506" s="25" vm="947">
        <f t="shared" ca="1" si="426"/>
        <v>46073</v>
      </c>
      <c r="BB5506">
        <f t="shared" ca="1" si="427"/>
        <v>235647025.75999999</v>
      </c>
      <c r="BD5506" t="str">
        <f t="shared" si="428"/>
        <v/>
      </c>
      <c r="BE5506" t="str">
        <f t="shared" si="429"/>
        <v/>
      </c>
    </row>
    <row r="5507" spans="53:57" x14ac:dyDescent="0.25">
      <c r="BA5507" s="25" t="str">
        <f t="shared" si="426"/>
        <v/>
      </c>
      <c r="BB5507" t="str">
        <f t="shared" si="427"/>
        <v/>
      </c>
      <c r="BD5507" t="str">
        <f t="shared" si="428"/>
        <v/>
      </c>
      <c r="BE5507" t="str">
        <f t="shared" si="429"/>
        <v/>
      </c>
    </row>
    <row r="5508" spans="53:57" x14ac:dyDescent="0.25">
      <c r="BA5508" s="25" t="str">
        <f t="shared" si="426"/>
        <v/>
      </c>
      <c r="BB5508" t="str">
        <f t="shared" si="427"/>
        <v/>
      </c>
      <c r="BD5508" t="str">
        <f t="shared" si="428"/>
        <v/>
      </c>
      <c r="BE5508" t="str">
        <f t="shared" si="429"/>
        <v/>
      </c>
    </row>
    <row r="5509" spans="53:57" x14ac:dyDescent="0.25">
      <c r="BA5509" s="25" t="str">
        <f t="shared" si="426"/>
        <v/>
      </c>
      <c r="BB5509" t="str">
        <f t="shared" si="427"/>
        <v/>
      </c>
      <c r="BD5509" t="str">
        <f t="shared" si="428"/>
        <v/>
      </c>
      <c r="BE5509" t="str">
        <f t="shared" si="429"/>
        <v/>
      </c>
    </row>
    <row r="5510" spans="53:57" x14ac:dyDescent="0.25">
      <c r="BA5510" s="25" t="str">
        <f t="shared" si="426"/>
        <v/>
      </c>
      <c r="BB5510" t="str">
        <f t="shared" si="427"/>
        <v/>
      </c>
      <c r="BD5510" t="str">
        <f t="shared" si="428"/>
        <v/>
      </c>
      <c r="BE5510" t="str">
        <f t="shared" si="429"/>
        <v/>
      </c>
    </row>
    <row r="5511" spans="53:57" x14ac:dyDescent="0.25">
      <c r="BA5511" s="25" t="str">
        <f t="shared" si="426"/>
        <v/>
      </c>
      <c r="BB5511" t="str">
        <f t="shared" si="427"/>
        <v/>
      </c>
      <c r="BD5511" t="str">
        <f t="shared" si="428"/>
        <v/>
      </c>
      <c r="BE5511" t="str">
        <f t="shared" si="429"/>
        <v/>
      </c>
    </row>
    <row r="5512" spans="53:57" x14ac:dyDescent="0.25">
      <c r="BA5512" s="25" t="str">
        <f t="shared" si="426"/>
        <v/>
      </c>
      <c r="BB5512" t="str">
        <f t="shared" si="427"/>
        <v/>
      </c>
      <c r="BD5512" t="str">
        <f t="shared" si="428"/>
        <v/>
      </c>
      <c r="BE5512" t="str">
        <f t="shared" si="429"/>
        <v/>
      </c>
    </row>
    <row r="5513" spans="53:57" x14ac:dyDescent="0.25">
      <c r="BA5513" s="25" t="str">
        <f t="shared" si="426"/>
        <v/>
      </c>
      <c r="BB5513" t="str">
        <f t="shared" si="427"/>
        <v/>
      </c>
      <c r="BD5513" t="str">
        <f t="shared" si="428"/>
        <v/>
      </c>
      <c r="BE5513" t="str">
        <f t="shared" si="429"/>
        <v/>
      </c>
    </row>
    <row r="5514" spans="53:57" x14ac:dyDescent="0.25">
      <c r="BA5514" s="25" t="str">
        <f t="shared" si="426"/>
        <v/>
      </c>
      <c r="BB5514" t="str">
        <f t="shared" si="427"/>
        <v/>
      </c>
      <c r="BD5514" t="str">
        <f t="shared" si="428"/>
        <v/>
      </c>
      <c r="BE5514" t="str">
        <f t="shared" si="429"/>
        <v/>
      </c>
    </row>
    <row r="5515" spans="53:57" x14ac:dyDescent="0.25">
      <c r="BA5515" s="25" t="str">
        <f t="shared" si="426"/>
        <v/>
      </c>
      <c r="BB5515" t="str">
        <f t="shared" si="427"/>
        <v/>
      </c>
      <c r="BD5515" t="str">
        <f t="shared" si="428"/>
        <v/>
      </c>
      <c r="BE5515" t="str">
        <f t="shared" si="429"/>
        <v/>
      </c>
    </row>
    <row r="5516" spans="53:57" x14ac:dyDescent="0.25">
      <c r="BA5516" s="25" t="str">
        <f t="shared" si="426"/>
        <v/>
      </c>
      <c r="BB5516" t="str">
        <f t="shared" si="427"/>
        <v/>
      </c>
      <c r="BD5516" t="str">
        <f t="shared" si="428"/>
        <v/>
      </c>
      <c r="BE5516" t="str">
        <f t="shared" si="429"/>
        <v/>
      </c>
    </row>
    <row r="5517" spans="53:57" x14ac:dyDescent="0.25">
      <c r="BA5517" s="25" t="str">
        <f t="shared" si="426"/>
        <v/>
      </c>
      <c r="BB5517" t="str">
        <f t="shared" si="427"/>
        <v/>
      </c>
      <c r="BD5517" t="str">
        <f t="shared" si="428"/>
        <v/>
      </c>
      <c r="BE5517" t="str">
        <f t="shared" si="429"/>
        <v/>
      </c>
    </row>
    <row r="5518" spans="53:57" x14ac:dyDescent="0.25">
      <c r="BA5518" s="25" t="str">
        <f t="shared" si="426"/>
        <v/>
      </c>
      <c r="BB5518" t="str">
        <f t="shared" si="427"/>
        <v/>
      </c>
      <c r="BD5518" t="str">
        <f t="shared" si="428"/>
        <v/>
      </c>
      <c r="BE5518" t="str">
        <f t="shared" si="429"/>
        <v/>
      </c>
    </row>
    <row r="5519" spans="53:57" x14ac:dyDescent="0.25">
      <c r="BA5519" s="25" t="str">
        <f t="shared" si="426"/>
        <v/>
      </c>
      <c r="BB5519" t="str">
        <f t="shared" si="427"/>
        <v/>
      </c>
      <c r="BD5519" t="str">
        <f t="shared" si="428"/>
        <v/>
      </c>
      <c r="BE5519" t="str">
        <f t="shared" si="429"/>
        <v/>
      </c>
    </row>
    <row r="5520" spans="53:57" x14ac:dyDescent="0.25">
      <c r="BA5520" s="25" t="str">
        <f t="shared" si="426"/>
        <v/>
      </c>
      <c r="BB5520" t="str">
        <f t="shared" si="427"/>
        <v/>
      </c>
      <c r="BD5520" t="str">
        <f t="shared" si="428"/>
        <v/>
      </c>
      <c r="BE5520" t="str">
        <f t="shared" si="429"/>
        <v/>
      </c>
    </row>
    <row r="5521" spans="53:57" x14ac:dyDescent="0.25">
      <c r="BA5521" s="25" t="str">
        <f t="shared" si="426"/>
        <v/>
      </c>
      <c r="BB5521" t="str">
        <f t="shared" si="427"/>
        <v/>
      </c>
      <c r="BD5521" t="str">
        <f t="shared" si="428"/>
        <v/>
      </c>
      <c r="BE5521" t="str">
        <f t="shared" si="429"/>
        <v/>
      </c>
    </row>
    <row r="5522" spans="53:57" x14ac:dyDescent="0.25">
      <c r="BA5522" s="25" t="str">
        <f t="shared" si="426"/>
        <v/>
      </c>
      <c r="BB5522" t="str">
        <f t="shared" si="427"/>
        <v/>
      </c>
      <c r="BD5522" t="str">
        <f t="shared" si="428"/>
        <v/>
      </c>
      <c r="BE5522" t="str">
        <f t="shared" si="429"/>
        <v/>
      </c>
    </row>
    <row r="5523" spans="53:57" x14ac:dyDescent="0.25">
      <c r="BA5523" s="25" t="str">
        <f t="shared" si="426"/>
        <v/>
      </c>
      <c r="BB5523" t="str">
        <f t="shared" si="427"/>
        <v/>
      </c>
      <c r="BD5523" t="str">
        <f t="shared" si="428"/>
        <v/>
      </c>
      <c r="BE5523" t="str">
        <f t="shared" si="429"/>
        <v/>
      </c>
    </row>
    <row r="5524" spans="53:57" x14ac:dyDescent="0.25">
      <c r="BA5524" s="25" t="str">
        <f t="shared" si="426"/>
        <v/>
      </c>
      <c r="BB5524" t="str">
        <f t="shared" si="427"/>
        <v/>
      </c>
      <c r="BD5524" t="str">
        <f t="shared" si="428"/>
        <v/>
      </c>
      <c r="BE5524" t="str">
        <f t="shared" si="429"/>
        <v/>
      </c>
    </row>
    <row r="5525" spans="53:57" x14ac:dyDescent="0.25">
      <c r="BA5525" s="25" t="str">
        <f t="shared" si="426"/>
        <v/>
      </c>
      <c r="BB5525" t="str">
        <f t="shared" si="427"/>
        <v/>
      </c>
      <c r="BD5525" t="str">
        <f t="shared" si="428"/>
        <v/>
      </c>
      <c r="BE5525" t="str">
        <f t="shared" si="429"/>
        <v/>
      </c>
    </row>
    <row r="5526" spans="53:57" x14ac:dyDescent="0.25">
      <c r="BA5526" s="25" t="str">
        <f t="shared" si="426"/>
        <v/>
      </c>
      <c r="BB5526" t="str">
        <f t="shared" si="427"/>
        <v/>
      </c>
      <c r="BD5526" t="str">
        <f t="shared" si="428"/>
        <v/>
      </c>
      <c r="BE5526" t="str">
        <f t="shared" si="429"/>
        <v/>
      </c>
    </row>
    <row r="5527" spans="53:57" x14ac:dyDescent="0.25">
      <c r="BA5527" s="25" t="str">
        <f t="shared" si="426"/>
        <v/>
      </c>
      <c r="BB5527" t="str">
        <f t="shared" si="427"/>
        <v/>
      </c>
      <c r="BD5527" t="str">
        <f t="shared" si="428"/>
        <v/>
      </c>
      <c r="BE5527" t="str">
        <f t="shared" si="429"/>
        <v/>
      </c>
    </row>
    <row r="5528" spans="53:57" x14ac:dyDescent="0.25">
      <c r="BA5528" s="25" t="str">
        <f t="shared" si="426"/>
        <v/>
      </c>
      <c r="BB5528" t="str">
        <f t="shared" si="427"/>
        <v/>
      </c>
      <c r="BD5528" t="str">
        <f t="shared" si="428"/>
        <v/>
      </c>
      <c r="BE5528" t="str">
        <f t="shared" si="429"/>
        <v/>
      </c>
    </row>
    <row r="5529" spans="53:57" x14ac:dyDescent="0.25">
      <c r="BA5529" s="25" t="str">
        <f t="shared" si="426"/>
        <v/>
      </c>
      <c r="BB5529" t="str">
        <f t="shared" si="427"/>
        <v/>
      </c>
      <c r="BD5529" t="str">
        <f t="shared" si="428"/>
        <v/>
      </c>
      <c r="BE5529" t="str">
        <f t="shared" si="429"/>
        <v/>
      </c>
    </row>
    <row r="5530" spans="53:57" x14ac:dyDescent="0.25">
      <c r="BA5530" s="25" t="str">
        <f t="shared" si="426"/>
        <v/>
      </c>
      <c r="BB5530" t="str">
        <f t="shared" si="427"/>
        <v/>
      </c>
      <c r="BD5530" t="str">
        <f t="shared" si="428"/>
        <v/>
      </c>
      <c r="BE5530" t="str">
        <f t="shared" si="429"/>
        <v/>
      </c>
    </row>
    <row r="5531" spans="53:57" x14ac:dyDescent="0.25">
      <c r="BA5531" s="25" t="str">
        <f t="shared" si="426"/>
        <v/>
      </c>
      <c r="BB5531" t="str">
        <f t="shared" si="427"/>
        <v/>
      </c>
      <c r="BD5531" t="str">
        <f t="shared" si="428"/>
        <v/>
      </c>
      <c r="BE5531" t="str">
        <f t="shared" si="429"/>
        <v/>
      </c>
    </row>
    <row r="5532" spans="53:57" x14ac:dyDescent="0.25">
      <c r="BA5532" s="25" t="str">
        <f t="shared" si="426"/>
        <v/>
      </c>
      <c r="BB5532" t="str">
        <f t="shared" si="427"/>
        <v/>
      </c>
      <c r="BD5532" t="str">
        <f t="shared" si="428"/>
        <v/>
      </c>
      <c r="BE5532" t="str">
        <f t="shared" si="429"/>
        <v/>
      </c>
    </row>
    <row r="5533" spans="53:57" x14ac:dyDescent="0.25">
      <c r="BA5533" s="25" t="str">
        <f t="shared" si="426"/>
        <v/>
      </c>
      <c r="BB5533" t="str">
        <f t="shared" si="427"/>
        <v/>
      </c>
      <c r="BD5533" t="str">
        <f t="shared" si="428"/>
        <v/>
      </c>
      <c r="BE5533" t="str">
        <f t="shared" si="429"/>
        <v/>
      </c>
    </row>
    <row r="5534" spans="53:57" x14ac:dyDescent="0.25">
      <c r="BA5534" s="25" t="str">
        <f t="shared" si="426"/>
        <v/>
      </c>
      <c r="BB5534" t="str">
        <f t="shared" si="427"/>
        <v/>
      </c>
      <c r="BD5534" t="str">
        <f t="shared" si="428"/>
        <v/>
      </c>
      <c r="BE5534" t="str">
        <f t="shared" si="429"/>
        <v/>
      </c>
    </row>
    <row r="5535" spans="53:57" x14ac:dyDescent="0.25">
      <c r="BA5535" s="25" t="str">
        <f t="shared" si="426"/>
        <v/>
      </c>
      <c r="BB5535" t="str">
        <f t="shared" si="427"/>
        <v/>
      </c>
      <c r="BD5535" t="str">
        <f t="shared" si="428"/>
        <v/>
      </c>
      <c r="BE5535" t="str">
        <f t="shared" si="429"/>
        <v/>
      </c>
    </row>
    <row r="5536" spans="53:57" x14ac:dyDescent="0.25">
      <c r="BA5536" s="25" t="str">
        <f t="shared" si="426"/>
        <v/>
      </c>
      <c r="BB5536" t="str">
        <f t="shared" si="427"/>
        <v/>
      </c>
      <c r="BD5536" t="str">
        <f t="shared" si="428"/>
        <v/>
      </c>
      <c r="BE5536" t="str">
        <f t="shared" si="429"/>
        <v/>
      </c>
    </row>
    <row r="5537" spans="53:57" x14ac:dyDescent="0.25">
      <c r="BA5537" s="25" t="str">
        <f t="shared" ref="BA5537:BA5600" si="430">IF($AR1539 &gt;= $L$45, $AR1539, "")</f>
        <v/>
      </c>
      <c r="BB5537" t="str">
        <f t="shared" ref="BB5537:BB5600" si="431">IF(BA5537&lt;&gt;"", $AS1539, "")</f>
        <v/>
      </c>
      <c r="BD5537" t="str">
        <f t="shared" si="428"/>
        <v/>
      </c>
      <c r="BE5537" t="str">
        <f t="shared" si="429"/>
        <v/>
      </c>
    </row>
    <row r="5538" spans="53:57" x14ac:dyDescent="0.25">
      <c r="BA5538" s="25" t="str">
        <f t="shared" si="430"/>
        <v/>
      </c>
      <c r="BB5538" t="str">
        <f t="shared" si="431"/>
        <v/>
      </c>
      <c r="BD5538" t="str">
        <f t="shared" ref="BD5538:BD5601" si="432">IF($AU1540 &gt;= $AF$45, $AU1540, "")</f>
        <v/>
      </c>
      <c r="BE5538" t="str">
        <f t="shared" ref="BE5538:BE5601" si="433">IF(BD5538&lt;&gt;"", $AV1540, "")</f>
        <v/>
      </c>
    </row>
    <row r="5539" spans="53:57" x14ac:dyDescent="0.25">
      <c r="BA5539" s="25" t="str">
        <f t="shared" si="430"/>
        <v/>
      </c>
      <c r="BB5539" t="str">
        <f t="shared" si="431"/>
        <v/>
      </c>
      <c r="BD5539" t="str">
        <f t="shared" si="432"/>
        <v/>
      </c>
      <c r="BE5539" t="str">
        <f t="shared" si="433"/>
        <v/>
      </c>
    </row>
    <row r="5540" spans="53:57" x14ac:dyDescent="0.25">
      <c r="BA5540" s="25" t="str">
        <f t="shared" si="430"/>
        <v/>
      </c>
      <c r="BB5540" t="str">
        <f t="shared" si="431"/>
        <v/>
      </c>
      <c r="BD5540" t="str">
        <f t="shared" si="432"/>
        <v/>
      </c>
      <c r="BE5540" t="str">
        <f t="shared" si="433"/>
        <v/>
      </c>
    </row>
    <row r="5541" spans="53:57" x14ac:dyDescent="0.25">
      <c r="BA5541" s="25" t="str">
        <f t="shared" si="430"/>
        <v/>
      </c>
      <c r="BB5541" t="str">
        <f t="shared" si="431"/>
        <v/>
      </c>
      <c r="BD5541" t="str">
        <f t="shared" si="432"/>
        <v/>
      </c>
      <c r="BE5541" t="str">
        <f t="shared" si="433"/>
        <v/>
      </c>
    </row>
    <row r="5542" spans="53:57" x14ac:dyDescent="0.25">
      <c r="BA5542" s="25" t="str">
        <f t="shared" si="430"/>
        <v/>
      </c>
      <c r="BB5542" t="str">
        <f t="shared" si="431"/>
        <v/>
      </c>
      <c r="BD5542" t="str">
        <f t="shared" si="432"/>
        <v/>
      </c>
      <c r="BE5542" t="str">
        <f t="shared" si="433"/>
        <v/>
      </c>
    </row>
    <row r="5543" spans="53:57" x14ac:dyDescent="0.25">
      <c r="BA5543" s="25" t="str">
        <f t="shared" si="430"/>
        <v/>
      </c>
      <c r="BB5543" t="str">
        <f t="shared" si="431"/>
        <v/>
      </c>
      <c r="BD5543" t="str">
        <f t="shared" si="432"/>
        <v/>
      </c>
      <c r="BE5543" t="str">
        <f t="shared" si="433"/>
        <v/>
      </c>
    </row>
    <row r="5544" spans="53:57" x14ac:dyDescent="0.25">
      <c r="BA5544" s="25" t="str">
        <f t="shared" si="430"/>
        <v/>
      </c>
      <c r="BB5544" t="str">
        <f t="shared" si="431"/>
        <v/>
      </c>
      <c r="BD5544" t="str">
        <f t="shared" si="432"/>
        <v/>
      </c>
      <c r="BE5544" t="str">
        <f t="shared" si="433"/>
        <v/>
      </c>
    </row>
    <row r="5545" spans="53:57" x14ac:dyDescent="0.25">
      <c r="BA5545" s="25" t="str">
        <f t="shared" si="430"/>
        <v/>
      </c>
      <c r="BB5545" t="str">
        <f t="shared" si="431"/>
        <v/>
      </c>
      <c r="BD5545" t="str">
        <f t="shared" si="432"/>
        <v/>
      </c>
      <c r="BE5545" t="str">
        <f t="shared" si="433"/>
        <v/>
      </c>
    </row>
    <row r="5546" spans="53:57" x14ac:dyDescent="0.25">
      <c r="BA5546" s="25" t="str">
        <f t="shared" si="430"/>
        <v/>
      </c>
      <c r="BB5546" t="str">
        <f t="shared" si="431"/>
        <v/>
      </c>
      <c r="BD5546" t="str">
        <f t="shared" si="432"/>
        <v/>
      </c>
      <c r="BE5546" t="str">
        <f t="shared" si="433"/>
        <v/>
      </c>
    </row>
    <row r="5547" spans="53:57" x14ac:dyDescent="0.25">
      <c r="BA5547" s="25" t="str">
        <f t="shared" si="430"/>
        <v/>
      </c>
      <c r="BB5547" t="str">
        <f t="shared" si="431"/>
        <v/>
      </c>
      <c r="BD5547" t="str">
        <f t="shared" si="432"/>
        <v/>
      </c>
      <c r="BE5547" t="str">
        <f t="shared" si="433"/>
        <v/>
      </c>
    </row>
    <row r="5548" spans="53:57" x14ac:dyDescent="0.25">
      <c r="BA5548" s="25" t="str">
        <f t="shared" si="430"/>
        <v/>
      </c>
      <c r="BB5548" t="str">
        <f t="shared" si="431"/>
        <v/>
      </c>
      <c r="BD5548" t="str">
        <f t="shared" si="432"/>
        <v/>
      </c>
      <c r="BE5548" t="str">
        <f t="shared" si="433"/>
        <v/>
      </c>
    </row>
    <row r="5549" spans="53:57" x14ac:dyDescent="0.25">
      <c r="BA5549" s="25" t="str">
        <f t="shared" si="430"/>
        <v/>
      </c>
      <c r="BB5549" t="str">
        <f t="shared" si="431"/>
        <v/>
      </c>
      <c r="BD5549" t="str">
        <f t="shared" si="432"/>
        <v/>
      </c>
      <c r="BE5549" t="str">
        <f t="shared" si="433"/>
        <v/>
      </c>
    </row>
    <row r="5550" spans="53:57" x14ac:dyDescent="0.25">
      <c r="BA5550" s="25" t="str">
        <f t="shared" si="430"/>
        <v/>
      </c>
      <c r="BB5550" t="str">
        <f t="shared" si="431"/>
        <v/>
      </c>
      <c r="BD5550" t="str">
        <f t="shared" si="432"/>
        <v/>
      </c>
      <c r="BE5550" t="str">
        <f t="shared" si="433"/>
        <v/>
      </c>
    </row>
    <row r="5551" spans="53:57" x14ac:dyDescent="0.25">
      <c r="BA5551" s="25" t="str">
        <f t="shared" si="430"/>
        <v/>
      </c>
      <c r="BB5551" t="str">
        <f t="shared" si="431"/>
        <v/>
      </c>
      <c r="BD5551" t="str">
        <f t="shared" si="432"/>
        <v/>
      </c>
      <c r="BE5551" t="str">
        <f t="shared" si="433"/>
        <v/>
      </c>
    </row>
    <row r="5552" spans="53:57" x14ac:dyDescent="0.25">
      <c r="BA5552" s="25" t="str">
        <f t="shared" si="430"/>
        <v/>
      </c>
      <c r="BB5552" t="str">
        <f t="shared" si="431"/>
        <v/>
      </c>
      <c r="BD5552" t="str">
        <f t="shared" si="432"/>
        <v/>
      </c>
      <c r="BE5552" t="str">
        <f t="shared" si="433"/>
        <v/>
      </c>
    </row>
    <row r="5553" spans="53:57" x14ac:dyDescent="0.25">
      <c r="BA5553" s="25" t="str">
        <f t="shared" si="430"/>
        <v/>
      </c>
      <c r="BB5553" t="str">
        <f t="shared" si="431"/>
        <v/>
      </c>
      <c r="BD5553" t="str">
        <f t="shared" si="432"/>
        <v/>
      </c>
      <c r="BE5553" t="str">
        <f t="shared" si="433"/>
        <v/>
      </c>
    </row>
    <row r="5554" spans="53:57" x14ac:dyDescent="0.25">
      <c r="BA5554" s="25" t="str">
        <f t="shared" si="430"/>
        <v/>
      </c>
      <c r="BB5554" t="str">
        <f t="shared" si="431"/>
        <v/>
      </c>
      <c r="BD5554" t="str">
        <f t="shared" si="432"/>
        <v/>
      </c>
      <c r="BE5554" t="str">
        <f t="shared" si="433"/>
        <v/>
      </c>
    </row>
    <row r="5555" spans="53:57" x14ac:dyDescent="0.25">
      <c r="BA5555" s="25" t="str">
        <f t="shared" si="430"/>
        <v/>
      </c>
      <c r="BB5555" t="str">
        <f t="shared" si="431"/>
        <v/>
      </c>
      <c r="BD5555" t="str">
        <f t="shared" si="432"/>
        <v/>
      </c>
      <c r="BE5555" t="str">
        <f t="shared" si="433"/>
        <v/>
      </c>
    </row>
    <row r="5556" spans="53:57" x14ac:dyDescent="0.25">
      <c r="BA5556" s="25" t="str">
        <f t="shared" si="430"/>
        <v/>
      </c>
      <c r="BB5556" t="str">
        <f t="shared" si="431"/>
        <v/>
      </c>
      <c r="BD5556" t="str">
        <f t="shared" si="432"/>
        <v/>
      </c>
      <c r="BE5556" t="str">
        <f t="shared" si="433"/>
        <v/>
      </c>
    </row>
    <row r="5557" spans="53:57" x14ac:dyDescent="0.25">
      <c r="BA5557" s="25" t="str">
        <f t="shared" si="430"/>
        <v/>
      </c>
      <c r="BB5557" t="str">
        <f t="shared" si="431"/>
        <v/>
      </c>
      <c r="BD5557" t="str">
        <f t="shared" si="432"/>
        <v/>
      </c>
      <c r="BE5557" t="str">
        <f t="shared" si="433"/>
        <v/>
      </c>
    </row>
    <row r="5558" spans="53:57" x14ac:dyDescent="0.25">
      <c r="BA5558" s="25" t="str">
        <f t="shared" si="430"/>
        <v/>
      </c>
      <c r="BB5558" t="str">
        <f t="shared" si="431"/>
        <v/>
      </c>
      <c r="BD5558" t="str">
        <f t="shared" si="432"/>
        <v/>
      </c>
      <c r="BE5558" t="str">
        <f t="shared" si="433"/>
        <v/>
      </c>
    </row>
    <row r="5559" spans="53:57" x14ac:dyDescent="0.25">
      <c r="BA5559" s="25" t="str">
        <f t="shared" si="430"/>
        <v/>
      </c>
      <c r="BB5559" t="str">
        <f t="shared" si="431"/>
        <v/>
      </c>
      <c r="BD5559" t="str">
        <f t="shared" si="432"/>
        <v/>
      </c>
      <c r="BE5559" t="str">
        <f t="shared" si="433"/>
        <v/>
      </c>
    </row>
    <row r="5560" spans="53:57" x14ac:dyDescent="0.25">
      <c r="BA5560" s="25" t="str">
        <f t="shared" si="430"/>
        <v/>
      </c>
      <c r="BB5560" t="str">
        <f t="shared" si="431"/>
        <v/>
      </c>
      <c r="BD5560" t="str">
        <f t="shared" si="432"/>
        <v/>
      </c>
      <c r="BE5560" t="str">
        <f t="shared" si="433"/>
        <v/>
      </c>
    </row>
    <row r="5561" spans="53:57" x14ac:dyDescent="0.25">
      <c r="BA5561" s="25" t="str">
        <f t="shared" si="430"/>
        <v/>
      </c>
      <c r="BB5561" t="str">
        <f t="shared" si="431"/>
        <v/>
      </c>
      <c r="BD5561" t="str">
        <f t="shared" si="432"/>
        <v/>
      </c>
      <c r="BE5561" t="str">
        <f t="shared" si="433"/>
        <v/>
      </c>
    </row>
    <row r="5562" spans="53:57" x14ac:dyDescent="0.25">
      <c r="BA5562" s="25" t="str">
        <f t="shared" si="430"/>
        <v/>
      </c>
      <c r="BB5562" t="str">
        <f t="shared" si="431"/>
        <v/>
      </c>
      <c r="BD5562" t="str">
        <f t="shared" si="432"/>
        <v/>
      </c>
      <c r="BE5562" t="str">
        <f t="shared" si="433"/>
        <v/>
      </c>
    </row>
    <row r="5563" spans="53:57" x14ac:dyDescent="0.25">
      <c r="BA5563" s="25" t="str">
        <f t="shared" si="430"/>
        <v/>
      </c>
      <c r="BB5563" t="str">
        <f t="shared" si="431"/>
        <v/>
      </c>
      <c r="BD5563" t="str">
        <f t="shared" si="432"/>
        <v/>
      </c>
      <c r="BE5563" t="str">
        <f t="shared" si="433"/>
        <v/>
      </c>
    </row>
    <row r="5564" spans="53:57" x14ac:dyDescent="0.25">
      <c r="BA5564" s="25" t="str">
        <f t="shared" si="430"/>
        <v/>
      </c>
      <c r="BB5564" t="str">
        <f t="shared" si="431"/>
        <v/>
      </c>
      <c r="BD5564" t="str">
        <f t="shared" si="432"/>
        <v/>
      </c>
      <c r="BE5564" t="str">
        <f t="shared" si="433"/>
        <v/>
      </c>
    </row>
    <row r="5565" spans="53:57" x14ac:dyDescent="0.25">
      <c r="BA5565" s="25" t="str">
        <f t="shared" si="430"/>
        <v/>
      </c>
      <c r="BB5565" t="str">
        <f t="shared" si="431"/>
        <v/>
      </c>
      <c r="BD5565" t="str">
        <f t="shared" si="432"/>
        <v/>
      </c>
      <c r="BE5565" t="str">
        <f t="shared" si="433"/>
        <v/>
      </c>
    </row>
    <row r="5566" spans="53:57" x14ac:dyDescent="0.25">
      <c r="BA5566" s="25" t="str">
        <f t="shared" si="430"/>
        <v/>
      </c>
      <c r="BB5566" t="str">
        <f t="shared" si="431"/>
        <v/>
      </c>
      <c r="BD5566" t="str">
        <f t="shared" si="432"/>
        <v/>
      </c>
      <c r="BE5566" t="str">
        <f t="shared" si="433"/>
        <v/>
      </c>
    </row>
    <row r="5567" spans="53:57" x14ac:dyDescent="0.25">
      <c r="BA5567" s="25" t="str">
        <f t="shared" si="430"/>
        <v/>
      </c>
      <c r="BB5567" t="str">
        <f t="shared" si="431"/>
        <v/>
      </c>
      <c r="BD5567" t="str">
        <f t="shared" si="432"/>
        <v/>
      </c>
      <c r="BE5567" t="str">
        <f t="shared" si="433"/>
        <v/>
      </c>
    </row>
    <row r="5568" spans="53:57" x14ac:dyDescent="0.25">
      <c r="BA5568" s="25" t="str">
        <f t="shared" si="430"/>
        <v/>
      </c>
      <c r="BB5568" t="str">
        <f t="shared" si="431"/>
        <v/>
      </c>
      <c r="BD5568" t="str">
        <f t="shared" si="432"/>
        <v/>
      </c>
      <c r="BE5568" t="str">
        <f t="shared" si="433"/>
        <v/>
      </c>
    </row>
    <row r="5569" spans="53:57" x14ac:dyDescent="0.25">
      <c r="BA5569" s="25" t="str">
        <f t="shared" si="430"/>
        <v/>
      </c>
      <c r="BB5569" t="str">
        <f t="shared" si="431"/>
        <v/>
      </c>
      <c r="BD5569" t="str">
        <f t="shared" si="432"/>
        <v/>
      </c>
      <c r="BE5569" t="str">
        <f t="shared" si="433"/>
        <v/>
      </c>
    </row>
    <row r="5570" spans="53:57" x14ac:dyDescent="0.25">
      <c r="BA5570" s="25" t="str">
        <f t="shared" si="430"/>
        <v/>
      </c>
      <c r="BB5570" t="str">
        <f t="shared" si="431"/>
        <v/>
      </c>
      <c r="BD5570" t="str">
        <f t="shared" si="432"/>
        <v/>
      </c>
      <c r="BE5570" t="str">
        <f t="shared" si="433"/>
        <v/>
      </c>
    </row>
    <row r="5571" spans="53:57" x14ac:dyDescent="0.25">
      <c r="BA5571" s="25" t="str">
        <f t="shared" si="430"/>
        <v/>
      </c>
      <c r="BB5571" t="str">
        <f t="shared" si="431"/>
        <v/>
      </c>
      <c r="BD5571" t="str">
        <f t="shared" si="432"/>
        <v/>
      </c>
      <c r="BE5571" t="str">
        <f t="shared" si="433"/>
        <v/>
      </c>
    </row>
    <row r="5572" spans="53:57" x14ac:dyDescent="0.25">
      <c r="BA5572" s="25" t="str">
        <f t="shared" si="430"/>
        <v/>
      </c>
      <c r="BB5572" t="str">
        <f t="shared" si="431"/>
        <v/>
      </c>
      <c r="BD5572" t="str">
        <f t="shared" si="432"/>
        <v/>
      </c>
      <c r="BE5572" t="str">
        <f t="shared" si="433"/>
        <v/>
      </c>
    </row>
    <row r="5573" spans="53:57" x14ac:dyDescent="0.25">
      <c r="BA5573" s="25" t="str">
        <f t="shared" si="430"/>
        <v/>
      </c>
      <c r="BB5573" t="str">
        <f t="shared" si="431"/>
        <v/>
      </c>
      <c r="BD5573" t="str">
        <f t="shared" si="432"/>
        <v/>
      </c>
      <c r="BE5573" t="str">
        <f t="shared" si="433"/>
        <v/>
      </c>
    </row>
    <row r="5574" spans="53:57" x14ac:dyDescent="0.25">
      <c r="BA5574" s="25" t="str">
        <f t="shared" si="430"/>
        <v/>
      </c>
      <c r="BB5574" t="str">
        <f t="shared" si="431"/>
        <v/>
      </c>
      <c r="BD5574" t="str">
        <f t="shared" si="432"/>
        <v/>
      </c>
      <c r="BE5574" t="str">
        <f t="shared" si="433"/>
        <v/>
      </c>
    </row>
    <row r="5575" spans="53:57" x14ac:dyDescent="0.25">
      <c r="BA5575" s="25" t="str">
        <f t="shared" si="430"/>
        <v/>
      </c>
      <c r="BB5575" t="str">
        <f t="shared" si="431"/>
        <v/>
      </c>
      <c r="BD5575" t="str">
        <f t="shared" si="432"/>
        <v/>
      </c>
      <c r="BE5575" t="str">
        <f t="shared" si="433"/>
        <v/>
      </c>
    </row>
    <row r="5576" spans="53:57" x14ac:dyDescent="0.25">
      <c r="BA5576" s="25" t="str">
        <f t="shared" si="430"/>
        <v/>
      </c>
      <c r="BB5576" t="str">
        <f t="shared" si="431"/>
        <v/>
      </c>
      <c r="BD5576" t="str">
        <f t="shared" si="432"/>
        <v/>
      </c>
      <c r="BE5576" t="str">
        <f t="shared" si="433"/>
        <v/>
      </c>
    </row>
    <row r="5577" spans="53:57" x14ac:dyDescent="0.25">
      <c r="BA5577" s="25" t="str">
        <f t="shared" si="430"/>
        <v/>
      </c>
      <c r="BB5577" t="str">
        <f t="shared" si="431"/>
        <v/>
      </c>
      <c r="BD5577" t="str">
        <f t="shared" si="432"/>
        <v/>
      </c>
      <c r="BE5577" t="str">
        <f t="shared" si="433"/>
        <v/>
      </c>
    </row>
    <row r="5578" spans="53:57" x14ac:dyDescent="0.25">
      <c r="BA5578" s="25" t="str">
        <f t="shared" si="430"/>
        <v/>
      </c>
      <c r="BB5578" t="str">
        <f t="shared" si="431"/>
        <v/>
      </c>
      <c r="BD5578" t="str">
        <f t="shared" si="432"/>
        <v/>
      </c>
      <c r="BE5578" t="str">
        <f t="shared" si="433"/>
        <v/>
      </c>
    </row>
    <row r="5579" spans="53:57" x14ac:dyDescent="0.25">
      <c r="BA5579" s="25" t="str">
        <f t="shared" si="430"/>
        <v/>
      </c>
      <c r="BB5579" t="str">
        <f t="shared" si="431"/>
        <v/>
      </c>
      <c r="BD5579" t="str">
        <f t="shared" si="432"/>
        <v/>
      </c>
      <c r="BE5579" t="str">
        <f t="shared" si="433"/>
        <v/>
      </c>
    </row>
    <row r="5580" spans="53:57" x14ac:dyDescent="0.25">
      <c r="BA5580" s="25" t="str">
        <f t="shared" si="430"/>
        <v/>
      </c>
      <c r="BB5580" t="str">
        <f t="shared" si="431"/>
        <v/>
      </c>
      <c r="BD5580" t="str">
        <f t="shared" si="432"/>
        <v/>
      </c>
      <c r="BE5580" t="str">
        <f t="shared" si="433"/>
        <v/>
      </c>
    </row>
    <row r="5581" spans="53:57" x14ac:dyDescent="0.25">
      <c r="BA5581" s="25" t="str">
        <f t="shared" si="430"/>
        <v/>
      </c>
      <c r="BB5581" t="str">
        <f t="shared" si="431"/>
        <v/>
      </c>
      <c r="BD5581" t="str">
        <f t="shared" si="432"/>
        <v/>
      </c>
      <c r="BE5581" t="str">
        <f t="shared" si="433"/>
        <v/>
      </c>
    </row>
    <row r="5582" spans="53:57" x14ac:dyDescent="0.25">
      <c r="BA5582" s="25" t="str">
        <f t="shared" si="430"/>
        <v/>
      </c>
      <c r="BB5582" t="str">
        <f t="shared" si="431"/>
        <v/>
      </c>
      <c r="BD5582" t="str">
        <f t="shared" si="432"/>
        <v/>
      </c>
      <c r="BE5582" t="str">
        <f t="shared" si="433"/>
        <v/>
      </c>
    </row>
    <row r="5583" spans="53:57" x14ac:dyDescent="0.25">
      <c r="BA5583" s="25" t="str">
        <f t="shared" si="430"/>
        <v/>
      </c>
      <c r="BB5583" t="str">
        <f t="shared" si="431"/>
        <v/>
      </c>
      <c r="BD5583" t="str">
        <f t="shared" si="432"/>
        <v/>
      </c>
      <c r="BE5583" t="str">
        <f t="shared" si="433"/>
        <v/>
      </c>
    </row>
    <row r="5584" spans="53:57" x14ac:dyDescent="0.25">
      <c r="BA5584" s="25" t="str">
        <f t="shared" si="430"/>
        <v/>
      </c>
      <c r="BB5584" t="str">
        <f t="shared" si="431"/>
        <v/>
      </c>
      <c r="BD5584" t="str">
        <f t="shared" si="432"/>
        <v/>
      </c>
      <c r="BE5584" t="str">
        <f t="shared" si="433"/>
        <v/>
      </c>
    </row>
    <row r="5585" spans="53:57" x14ac:dyDescent="0.25">
      <c r="BA5585" s="25" t="str">
        <f t="shared" si="430"/>
        <v/>
      </c>
      <c r="BB5585" t="str">
        <f t="shared" si="431"/>
        <v/>
      </c>
      <c r="BD5585" t="str">
        <f t="shared" si="432"/>
        <v/>
      </c>
      <c r="BE5585" t="str">
        <f t="shared" si="433"/>
        <v/>
      </c>
    </row>
    <row r="5586" spans="53:57" x14ac:dyDescent="0.25">
      <c r="BA5586" s="25" t="str">
        <f t="shared" si="430"/>
        <v/>
      </c>
      <c r="BB5586" t="str">
        <f t="shared" si="431"/>
        <v/>
      </c>
      <c r="BD5586" t="str">
        <f t="shared" si="432"/>
        <v/>
      </c>
      <c r="BE5586" t="str">
        <f t="shared" si="433"/>
        <v/>
      </c>
    </row>
    <row r="5587" spans="53:57" x14ac:dyDescent="0.25">
      <c r="BA5587" s="25" t="str">
        <f t="shared" si="430"/>
        <v/>
      </c>
      <c r="BB5587" t="str">
        <f t="shared" si="431"/>
        <v/>
      </c>
      <c r="BD5587" t="str">
        <f t="shared" si="432"/>
        <v/>
      </c>
      <c r="BE5587" t="str">
        <f t="shared" si="433"/>
        <v/>
      </c>
    </row>
    <row r="5588" spans="53:57" x14ac:dyDescent="0.25">
      <c r="BA5588" s="25" t="str">
        <f t="shared" si="430"/>
        <v/>
      </c>
      <c r="BB5588" t="str">
        <f t="shared" si="431"/>
        <v/>
      </c>
      <c r="BD5588" t="str">
        <f t="shared" si="432"/>
        <v/>
      </c>
      <c r="BE5588" t="str">
        <f t="shared" si="433"/>
        <v/>
      </c>
    </row>
    <row r="5589" spans="53:57" x14ac:dyDescent="0.25">
      <c r="BA5589" s="25" t="str">
        <f t="shared" si="430"/>
        <v/>
      </c>
      <c r="BB5589" t="str">
        <f t="shared" si="431"/>
        <v/>
      </c>
      <c r="BD5589" t="str">
        <f t="shared" si="432"/>
        <v/>
      </c>
      <c r="BE5589" t="str">
        <f t="shared" si="433"/>
        <v/>
      </c>
    </row>
    <row r="5590" spans="53:57" x14ac:dyDescent="0.25">
      <c r="BA5590" s="25" t="str">
        <f t="shared" si="430"/>
        <v/>
      </c>
      <c r="BB5590" t="str">
        <f t="shared" si="431"/>
        <v/>
      </c>
      <c r="BD5590" t="str">
        <f t="shared" si="432"/>
        <v/>
      </c>
      <c r="BE5590" t="str">
        <f t="shared" si="433"/>
        <v/>
      </c>
    </row>
    <row r="5591" spans="53:57" x14ac:dyDescent="0.25">
      <c r="BA5591" s="25" t="str">
        <f t="shared" si="430"/>
        <v/>
      </c>
      <c r="BB5591" t="str">
        <f t="shared" si="431"/>
        <v/>
      </c>
      <c r="BD5591" t="str">
        <f t="shared" si="432"/>
        <v/>
      </c>
      <c r="BE5591" t="str">
        <f t="shared" si="433"/>
        <v/>
      </c>
    </row>
    <row r="5592" spans="53:57" x14ac:dyDescent="0.25">
      <c r="BA5592" s="25" t="str">
        <f t="shared" si="430"/>
        <v/>
      </c>
      <c r="BB5592" t="str">
        <f t="shared" si="431"/>
        <v/>
      </c>
      <c r="BD5592" t="str">
        <f t="shared" si="432"/>
        <v/>
      </c>
      <c r="BE5592" t="str">
        <f t="shared" si="433"/>
        <v/>
      </c>
    </row>
    <row r="5593" spans="53:57" x14ac:dyDescent="0.25">
      <c r="BA5593" s="25" t="str">
        <f t="shared" si="430"/>
        <v/>
      </c>
      <c r="BB5593" t="str">
        <f t="shared" si="431"/>
        <v/>
      </c>
      <c r="BD5593" t="str">
        <f t="shared" si="432"/>
        <v/>
      </c>
      <c r="BE5593" t="str">
        <f t="shared" si="433"/>
        <v/>
      </c>
    </row>
    <row r="5594" spans="53:57" x14ac:dyDescent="0.25">
      <c r="BA5594" s="25" t="str">
        <f t="shared" si="430"/>
        <v/>
      </c>
      <c r="BB5594" t="str">
        <f t="shared" si="431"/>
        <v/>
      </c>
      <c r="BD5594" t="str">
        <f t="shared" si="432"/>
        <v/>
      </c>
      <c r="BE5594" t="str">
        <f t="shared" si="433"/>
        <v/>
      </c>
    </row>
    <row r="5595" spans="53:57" x14ac:dyDescent="0.25">
      <c r="BA5595" s="25" t="str">
        <f t="shared" si="430"/>
        <v/>
      </c>
      <c r="BB5595" t="str">
        <f t="shared" si="431"/>
        <v/>
      </c>
      <c r="BD5595" t="str">
        <f t="shared" si="432"/>
        <v/>
      </c>
      <c r="BE5595" t="str">
        <f t="shared" si="433"/>
        <v/>
      </c>
    </row>
    <row r="5596" spans="53:57" x14ac:dyDescent="0.25">
      <c r="BA5596" s="25" t="str">
        <f t="shared" si="430"/>
        <v/>
      </c>
      <c r="BB5596" t="str">
        <f t="shared" si="431"/>
        <v/>
      </c>
      <c r="BD5596" t="str">
        <f t="shared" si="432"/>
        <v/>
      </c>
      <c r="BE5596" t="str">
        <f t="shared" si="433"/>
        <v/>
      </c>
    </row>
    <row r="5597" spans="53:57" x14ac:dyDescent="0.25">
      <c r="BA5597" s="25" t="str">
        <f t="shared" si="430"/>
        <v/>
      </c>
      <c r="BB5597" t="str">
        <f t="shared" si="431"/>
        <v/>
      </c>
      <c r="BD5597" t="str">
        <f t="shared" si="432"/>
        <v/>
      </c>
      <c r="BE5597" t="str">
        <f t="shared" si="433"/>
        <v/>
      </c>
    </row>
    <row r="5598" spans="53:57" x14ac:dyDescent="0.25">
      <c r="BA5598" s="25" t="str">
        <f t="shared" si="430"/>
        <v/>
      </c>
      <c r="BB5598" t="str">
        <f t="shared" si="431"/>
        <v/>
      </c>
      <c r="BD5598" t="str">
        <f t="shared" si="432"/>
        <v/>
      </c>
      <c r="BE5598" t="str">
        <f t="shared" si="433"/>
        <v/>
      </c>
    </row>
    <row r="5599" spans="53:57" x14ac:dyDescent="0.25">
      <c r="BA5599" s="25" t="str">
        <f t="shared" si="430"/>
        <v/>
      </c>
      <c r="BB5599" t="str">
        <f t="shared" si="431"/>
        <v/>
      </c>
      <c r="BD5599" t="str">
        <f t="shared" si="432"/>
        <v/>
      </c>
      <c r="BE5599" t="str">
        <f t="shared" si="433"/>
        <v/>
      </c>
    </row>
    <row r="5600" spans="53:57" x14ac:dyDescent="0.25">
      <c r="BA5600" s="25" t="str">
        <f t="shared" si="430"/>
        <v/>
      </c>
      <c r="BB5600" t="str">
        <f t="shared" si="431"/>
        <v/>
      </c>
      <c r="BD5600" t="str">
        <f t="shared" si="432"/>
        <v/>
      </c>
      <c r="BE5600" t="str">
        <f t="shared" si="433"/>
        <v/>
      </c>
    </row>
    <row r="5601" spans="53:57" x14ac:dyDescent="0.25">
      <c r="BA5601" s="25" t="str">
        <f t="shared" ref="BA5601:BA5664" si="434">IF($AR1603 &gt;= $L$45, $AR1603, "")</f>
        <v/>
      </c>
      <c r="BB5601" t="str">
        <f t="shared" ref="BB5601:BB5664" si="435">IF(BA5601&lt;&gt;"", $AS1603, "")</f>
        <v/>
      </c>
      <c r="BD5601" t="str">
        <f t="shared" si="432"/>
        <v/>
      </c>
      <c r="BE5601" t="str">
        <f t="shared" si="433"/>
        <v/>
      </c>
    </row>
    <row r="5602" spans="53:57" x14ac:dyDescent="0.25">
      <c r="BA5602" s="25" t="str">
        <f t="shared" si="434"/>
        <v/>
      </c>
      <c r="BB5602" t="str">
        <f t="shared" si="435"/>
        <v/>
      </c>
      <c r="BD5602" t="str">
        <f t="shared" ref="BD5602:BD5665" si="436">IF($AU1604 &gt;= $AF$45, $AU1604, "")</f>
        <v/>
      </c>
      <c r="BE5602" t="str">
        <f t="shared" ref="BE5602:BE5665" si="437">IF(BD5602&lt;&gt;"", $AV1604, "")</f>
        <v/>
      </c>
    </row>
    <row r="5603" spans="53:57" x14ac:dyDescent="0.25">
      <c r="BA5603" s="25" t="str">
        <f t="shared" si="434"/>
        <v/>
      </c>
      <c r="BB5603" t="str">
        <f t="shared" si="435"/>
        <v/>
      </c>
      <c r="BD5603" t="str">
        <f t="shared" si="436"/>
        <v/>
      </c>
      <c r="BE5603" t="str">
        <f t="shared" si="437"/>
        <v/>
      </c>
    </row>
    <row r="5604" spans="53:57" x14ac:dyDescent="0.25">
      <c r="BA5604" s="25" t="str">
        <f t="shared" si="434"/>
        <v/>
      </c>
      <c r="BB5604" t="str">
        <f t="shared" si="435"/>
        <v/>
      </c>
      <c r="BD5604" t="str">
        <f t="shared" si="436"/>
        <v/>
      </c>
      <c r="BE5604" t="str">
        <f t="shared" si="437"/>
        <v/>
      </c>
    </row>
    <row r="5605" spans="53:57" x14ac:dyDescent="0.25">
      <c r="BA5605" s="25" t="str">
        <f t="shared" si="434"/>
        <v/>
      </c>
      <c r="BB5605" t="str">
        <f t="shared" si="435"/>
        <v/>
      </c>
      <c r="BD5605" t="str">
        <f t="shared" si="436"/>
        <v/>
      </c>
      <c r="BE5605" t="str">
        <f t="shared" si="437"/>
        <v/>
      </c>
    </row>
    <row r="5606" spans="53:57" x14ac:dyDescent="0.25">
      <c r="BA5606" s="25" t="str">
        <f t="shared" si="434"/>
        <v/>
      </c>
      <c r="BB5606" t="str">
        <f t="shared" si="435"/>
        <v/>
      </c>
      <c r="BD5606" t="str">
        <f t="shared" si="436"/>
        <v/>
      </c>
      <c r="BE5606" t="str">
        <f t="shared" si="437"/>
        <v/>
      </c>
    </row>
    <row r="5607" spans="53:57" x14ac:dyDescent="0.25">
      <c r="BA5607" s="25" t="str">
        <f t="shared" si="434"/>
        <v/>
      </c>
      <c r="BB5607" t="str">
        <f t="shared" si="435"/>
        <v/>
      </c>
      <c r="BD5607" t="str">
        <f t="shared" si="436"/>
        <v/>
      </c>
      <c r="BE5607" t="str">
        <f t="shared" si="437"/>
        <v/>
      </c>
    </row>
    <row r="5608" spans="53:57" x14ac:dyDescent="0.25">
      <c r="BA5608" s="25" t="str">
        <f t="shared" si="434"/>
        <v/>
      </c>
      <c r="BB5608" t="str">
        <f t="shared" si="435"/>
        <v/>
      </c>
      <c r="BD5608" t="str">
        <f t="shared" si="436"/>
        <v/>
      </c>
      <c r="BE5608" t="str">
        <f t="shared" si="437"/>
        <v/>
      </c>
    </row>
    <row r="5609" spans="53:57" x14ac:dyDescent="0.25">
      <c r="BA5609" s="25" t="str">
        <f t="shared" si="434"/>
        <v/>
      </c>
      <c r="BB5609" t="str">
        <f t="shared" si="435"/>
        <v/>
      </c>
      <c r="BD5609" t="str">
        <f t="shared" si="436"/>
        <v/>
      </c>
      <c r="BE5609" t="str">
        <f t="shared" si="437"/>
        <v/>
      </c>
    </row>
    <row r="5610" spans="53:57" x14ac:dyDescent="0.25">
      <c r="BA5610" s="25" t="str">
        <f t="shared" si="434"/>
        <v/>
      </c>
      <c r="BB5610" t="str">
        <f t="shared" si="435"/>
        <v/>
      </c>
      <c r="BD5610" t="str">
        <f t="shared" si="436"/>
        <v/>
      </c>
      <c r="BE5610" t="str">
        <f t="shared" si="437"/>
        <v/>
      </c>
    </row>
    <row r="5611" spans="53:57" x14ac:dyDescent="0.25">
      <c r="BA5611" s="25" t="str">
        <f t="shared" si="434"/>
        <v/>
      </c>
      <c r="BB5611" t="str">
        <f t="shared" si="435"/>
        <v/>
      </c>
      <c r="BD5611" t="str">
        <f t="shared" si="436"/>
        <v/>
      </c>
      <c r="BE5611" t="str">
        <f t="shared" si="437"/>
        <v/>
      </c>
    </row>
    <row r="5612" spans="53:57" x14ac:dyDescent="0.25">
      <c r="BA5612" s="25" t="str">
        <f t="shared" si="434"/>
        <v/>
      </c>
      <c r="BB5612" t="str">
        <f t="shared" si="435"/>
        <v/>
      </c>
      <c r="BD5612" t="str">
        <f t="shared" si="436"/>
        <v/>
      </c>
      <c r="BE5612" t="str">
        <f t="shared" si="437"/>
        <v/>
      </c>
    </row>
    <row r="5613" spans="53:57" x14ac:dyDescent="0.25">
      <c r="BA5613" s="25" t="str">
        <f t="shared" si="434"/>
        <v/>
      </c>
      <c r="BB5613" t="str">
        <f t="shared" si="435"/>
        <v/>
      </c>
      <c r="BD5613" t="str">
        <f t="shared" si="436"/>
        <v/>
      </c>
      <c r="BE5613" t="str">
        <f t="shared" si="437"/>
        <v/>
      </c>
    </row>
    <row r="5614" spans="53:57" x14ac:dyDescent="0.25">
      <c r="BA5614" s="25" t="str">
        <f t="shared" si="434"/>
        <v/>
      </c>
      <c r="BB5614" t="str">
        <f t="shared" si="435"/>
        <v/>
      </c>
      <c r="BD5614" t="str">
        <f t="shared" si="436"/>
        <v/>
      </c>
      <c r="BE5614" t="str">
        <f t="shared" si="437"/>
        <v/>
      </c>
    </row>
    <row r="5615" spans="53:57" x14ac:dyDescent="0.25">
      <c r="BA5615" s="25" t="str">
        <f t="shared" si="434"/>
        <v/>
      </c>
      <c r="BB5615" t="str">
        <f t="shared" si="435"/>
        <v/>
      </c>
      <c r="BD5615" t="str">
        <f t="shared" si="436"/>
        <v/>
      </c>
      <c r="BE5615" t="str">
        <f t="shared" si="437"/>
        <v/>
      </c>
    </row>
    <row r="5616" spans="53:57" x14ac:dyDescent="0.25">
      <c r="BA5616" s="25" t="str">
        <f t="shared" si="434"/>
        <v/>
      </c>
      <c r="BB5616" t="str">
        <f t="shared" si="435"/>
        <v/>
      </c>
      <c r="BD5616" t="str">
        <f t="shared" si="436"/>
        <v/>
      </c>
      <c r="BE5616" t="str">
        <f t="shared" si="437"/>
        <v/>
      </c>
    </row>
    <row r="5617" spans="53:57" x14ac:dyDescent="0.25">
      <c r="BA5617" s="25" t="str">
        <f t="shared" si="434"/>
        <v/>
      </c>
      <c r="BB5617" t="str">
        <f t="shared" si="435"/>
        <v/>
      </c>
      <c r="BD5617" t="str">
        <f t="shared" si="436"/>
        <v/>
      </c>
      <c r="BE5617" t="str">
        <f t="shared" si="437"/>
        <v/>
      </c>
    </row>
    <row r="5618" spans="53:57" x14ac:dyDescent="0.25">
      <c r="BA5618" s="25" t="str">
        <f t="shared" si="434"/>
        <v/>
      </c>
      <c r="BB5618" t="str">
        <f t="shared" si="435"/>
        <v/>
      </c>
      <c r="BD5618" t="str">
        <f t="shared" si="436"/>
        <v/>
      </c>
      <c r="BE5618" t="str">
        <f t="shared" si="437"/>
        <v/>
      </c>
    </row>
    <row r="5619" spans="53:57" x14ac:dyDescent="0.25">
      <c r="BA5619" s="25" t="str">
        <f t="shared" si="434"/>
        <v/>
      </c>
      <c r="BB5619" t="str">
        <f t="shared" si="435"/>
        <v/>
      </c>
      <c r="BD5619" t="str">
        <f t="shared" si="436"/>
        <v/>
      </c>
      <c r="BE5619" t="str">
        <f t="shared" si="437"/>
        <v/>
      </c>
    </row>
    <row r="5620" spans="53:57" x14ac:dyDescent="0.25">
      <c r="BA5620" s="25" t="str">
        <f t="shared" si="434"/>
        <v/>
      </c>
      <c r="BB5620" t="str">
        <f t="shared" si="435"/>
        <v/>
      </c>
      <c r="BD5620" t="str">
        <f t="shared" si="436"/>
        <v/>
      </c>
      <c r="BE5620" t="str">
        <f t="shared" si="437"/>
        <v/>
      </c>
    </row>
    <row r="5621" spans="53:57" x14ac:dyDescent="0.25">
      <c r="BA5621" s="25" t="str">
        <f t="shared" si="434"/>
        <v/>
      </c>
      <c r="BB5621" t="str">
        <f t="shared" si="435"/>
        <v/>
      </c>
      <c r="BD5621" t="str">
        <f t="shared" si="436"/>
        <v/>
      </c>
      <c r="BE5621" t="str">
        <f t="shared" si="437"/>
        <v/>
      </c>
    </row>
    <row r="5622" spans="53:57" x14ac:dyDescent="0.25">
      <c r="BA5622" s="25" t="str">
        <f t="shared" si="434"/>
        <v/>
      </c>
      <c r="BB5622" t="str">
        <f t="shared" si="435"/>
        <v/>
      </c>
      <c r="BD5622" t="str">
        <f t="shared" si="436"/>
        <v/>
      </c>
      <c r="BE5622" t="str">
        <f t="shared" si="437"/>
        <v/>
      </c>
    </row>
    <row r="5623" spans="53:57" x14ac:dyDescent="0.25">
      <c r="BA5623" s="25" t="str">
        <f t="shared" si="434"/>
        <v/>
      </c>
      <c r="BB5623" t="str">
        <f t="shared" si="435"/>
        <v/>
      </c>
      <c r="BD5623" t="str">
        <f t="shared" si="436"/>
        <v/>
      </c>
      <c r="BE5623" t="str">
        <f t="shared" si="437"/>
        <v/>
      </c>
    </row>
    <row r="5624" spans="53:57" x14ac:dyDescent="0.25">
      <c r="BA5624" s="25" t="str">
        <f t="shared" si="434"/>
        <v/>
      </c>
      <c r="BB5624" t="str">
        <f t="shared" si="435"/>
        <v/>
      </c>
      <c r="BD5624" t="str">
        <f t="shared" si="436"/>
        <v/>
      </c>
      <c r="BE5624" t="str">
        <f t="shared" si="437"/>
        <v/>
      </c>
    </row>
    <row r="5625" spans="53:57" x14ac:dyDescent="0.25">
      <c r="BA5625" s="25" t="str">
        <f t="shared" si="434"/>
        <v/>
      </c>
      <c r="BB5625" t="str">
        <f t="shared" si="435"/>
        <v/>
      </c>
      <c r="BD5625" t="str">
        <f t="shared" si="436"/>
        <v/>
      </c>
      <c r="BE5625" t="str">
        <f t="shared" si="437"/>
        <v/>
      </c>
    </row>
    <row r="5626" spans="53:57" x14ac:dyDescent="0.25">
      <c r="BA5626" s="25" t="str">
        <f t="shared" si="434"/>
        <v/>
      </c>
      <c r="BB5626" t="str">
        <f t="shared" si="435"/>
        <v/>
      </c>
      <c r="BD5626" t="str">
        <f t="shared" si="436"/>
        <v/>
      </c>
      <c r="BE5626" t="str">
        <f t="shared" si="437"/>
        <v/>
      </c>
    </row>
    <row r="5627" spans="53:57" x14ac:dyDescent="0.25">
      <c r="BA5627" s="25" t="str">
        <f t="shared" si="434"/>
        <v/>
      </c>
      <c r="BB5627" t="str">
        <f t="shared" si="435"/>
        <v/>
      </c>
      <c r="BD5627" t="str">
        <f t="shared" si="436"/>
        <v/>
      </c>
      <c r="BE5627" t="str">
        <f t="shared" si="437"/>
        <v/>
      </c>
    </row>
    <row r="5628" spans="53:57" x14ac:dyDescent="0.25">
      <c r="BA5628" s="25" t="str">
        <f t="shared" si="434"/>
        <v/>
      </c>
      <c r="BB5628" t="str">
        <f t="shared" si="435"/>
        <v/>
      </c>
      <c r="BD5628" t="str">
        <f t="shared" si="436"/>
        <v/>
      </c>
      <c r="BE5628" t="str">
        <f t="shared" si="437"/>
        <v/>
      </c>
    </row>
    <row r="5629" spans="53:57" x14ac:dyDescent="0.25">
      <c r="BA5629" s="25" t="str">
        <f t="shared" si="434"/>
        <v/>
      </c>
      <c r="BB5629" t="str">
        <f t="shared" si="435"/>
        <v/>
      </c>
      <c r="BD5629" t="str">
        <f t="shared" si="436"/>
        <v/>
      </c>
      <c r="BE5629" t="str">
        <f t="shared" si="437"/>
        <v/>
      </c>
    </row>
    <row r="5630" spans="53:57" x14ac:dyDescent="0.25">
      <c r="BA5630" s="25" t="str">
        <f t="shared" si="434"/>
        <v/>
      </c>
      <c r="BB5630" t="str">
        <f t="shared" si="435"/>
        <v/>
      </c>
      <c r="BD5630" t="str">
        <f t="shared" si="436"/>
        <v/>
      </c>
      <c r="BE5630" t="str">
        <f t="shared" si="437"/>
        <v/>
      </c>
    </row>
    <row r="5631" spans="53:57" x14ac:dyDescent="0.25">
      <c r="BA5631" s="25" t="str">
        <f t="shared" si="434"/>
        <v/>
      </c>
      <c r="BB5631" t="str">
        <f t="shared" si="435"/>
        <v/>
      </c>
      <c r="BD5631" t="str">
        <f t="shared" si="436"/>
        <v/>
      </c>
      <c r="BE5631" t="str">
        <f t="shared" si="437"/>
        <v/>
      </c>
    </row>
    <row r="5632" spans="53:57" x14ac:dyDescent="0.25">
      <c r="BA5632" s="25" t="str">
        <f t="shared" si="434"/>
        <v/>
      </c>
      <c r="BB5632" t="str">
        <f t="shared" si="435"/>
        <v/>
      </c>
      <c r="BD5632" t="str">
        <f t="shared" si="436"/>
        <v/>
      </c>
      <c r="BE5632" t="str">
        <f t="shared" si="437"/>
        <v/>
      </c>
    </row>
    <row r="5633" spans="53:57" x14ac:dyDescent="0.25">
      <c r="BA5633" s="25" t="str">
        <f t="shared" si="434"/>
        <v/>
      </c>
      <c r="BB5633" t="str">
        <f t="shared" si="435"/>
        <v/>
      </c>
      <c r="BD5633" t="str">
        <f t="shared" si="436"/>
        <v/>
      </c>
      <c r="BE5633" t="str">
        <f t="shared" si="437"/>
        <v/>
      </c>
    </row>
    <row r="5634" spans="53:57" x14ac:dyDescent="0.25">
      <c r="BA5634" s="25" t="str">
        <f t="shared" si="434"/>
        <v/>
      </c>
      <c r="BB5634" t="str">
        <f t="shared" si="435"/>
        <v/>
      </c>
      <c r="BD5634" t="str">
        <f t="shared" si="436"/>
        <v/>
      </c>
      <c r="BE5634" t="str">
        <f t="shared" si="437"/>
        <v/>
      </c>
    </row>
    <row r="5635" spans="53:57" x14ac:dyDescent="0.25">
      <c r="BA5635" s="25" t="str">
        <f t="shared" si="434"/>
        <v/>
      </c>
      <c r="BB5635" t="str">
        <f t="shared" si="435"/>
        <v/>
      </c>
      <c r="BD5635" t="str">
        <f t="shared" si="436"/>
        <v/>
      </c>
      <c r="BE5635" t="str">
        <f t="shared" si="437"/>
        <v/>
      </c>
    </row>
    <row r="5636" spans="53:57" x14ac:dyDescent="0.25">
      <c r="BA5636" s="25" t="str">
        <f t="shared" si="434"/>
        <v/>
      </c>
      <c r="BB5636" t="str">
        <f t="shared" si="435"/>
        <v/>
      </c>
      <c r="BD5636" t="str">
        <f t="shared" si="436"/>
        <v/>
      </c>
      <c r="BE5636" t="str">
        <f t="shared" si="437"/>
        <v/>
      </c>
    </row>
    <row r="5637" spans="53:57" x14ac:dyDescent="0.25">
      <c r="BA5637" s="25" t="str">
        <f t="shared" si="434"/>
        <v/>
      </c>
      <c r="BB5637" t="str">
        <f t="shared" si="435"/>
        <v/>
      </c>
      <c r="BD5637" t="str">
        <f t="shared" si="436"/>
        <v/>
      </c>
      <c r="BE5637" t="str">
        <f t="shared" si="437"/>
        <v/>
      </c>
    </row>
    <row r="5638" spans="53:57" x14ac:dyDescent="0.25">
      <c r="BA5638" s="25" t="str">
        <f t="shared" si="434"/>
        <v/>
      </c>
      <c r="BB5638" t="str">
        <f t="shared" si="435"/>
        <v/>
      </c>
      <c r="BD5638" t="str">
        <f t="shared" si="436"/>
        <v/>
      </c>
      <c r="BE5638" t="str">
        <f t="shared" si="437"/>
        <v/>
      </c>
    </row>
    <row r="5639" spans="53:57" x14ac:dyDescent="0.25">
      <c r="BA5639" s="25" t="str">
        <f t="shared" si="434"/>
        <v/>
      </c>
      <c r="BB5639" t="str">
        <f t="shared" si="435"/>
        <v/>
      </c>
      <c r="BD5639" t="str">
        <f t="shared" si="436"/>
        <v/>
      </c>
      <c r="BE5639" t="str">
        <f t="shared" si="437"/>
        <v/>
      </c>
    </row>
    <row r="5640" spans="53:57" x14ac:dyDescent="0.25">
      <c r="BA5640" s="25" t="str">
        <f t="shared" si="434"/>
        <v/>
      </c>
      <c r="BB5640" t="str">
        <f t="shared" si="435"/>
        <v/>
      </c>
      <c r="BD5640" t="str">
        <f t="shared" si="436"/>
        <v/>
      </c>
      <c r="BE5640" t="str">
        <f t="shared" si="437"/>
        <v/>
      </c>
    </row>
    <row r="5641" spans="53:57" x14ac:dyDescent="0.25">
      <c r="BA5641" s="25" t="str">
        <f t="shared" si="434"/>
        <v/>
      </c>
      <c r="BB5641" t="str">
        <f t="shared" si="435"/>
        <v/>
      </c>
      <c r="BD5641" t="str">
        <f t="shared" si="436"/>
        <v/>
      </c>
      <c r="BE5641" t="str">
        <f t="shared" si="437"/>
        <v/>
      </c>
    </row>
    <row r="5642" spans="53:57" x14ac:dyDescent="0.25">
      <c r="BA5642" s="25" t="str">
        <f t="shared" si="434"/>
        <v/>
      </c>
      <c r="BB5642" t="str">
        <f t="shared" si="435"/>
        <v/>
      </c>
      <c r="BD5642" t="str">
        <f t="shared" si="436"/>
        <v/>
      </c>
      <c r="BE5642" t="str">
        <f t="shared" si="437"/>
        <v/>
      </c>
    </row>
    <row r="5643" spans="53:57" x14ac:dyDescent="0.25">
      <c r="BA5643" s="25" t="str">
        <f t="shared" si="434"/>
        <v/>
      </c>
      <c r="BB5643" t="str">
        <f t="shared" si="435"/>
        <v/>
      </c>
      <c r="BD5643" t="str">
        <f t="shared" si="436"/>
        <v/>
      </c>
      <c r="BE5643" t="str">
        <f t="shared" si="437"/>
        <v/>
      </c>
    </row>
    <row r="5644" spans="53:57" x14ac:dyDescent="0.25">
      <c r="BA5644" s="25" t="str">
        <f t="shared" si="434"/>
        <v/>
      </c>
      <c r="BB5644" t="str">
        <f t="shared" si="435"/>
        <v/>
      </c>
      <c r="BD5644" t="str">
        <f t="shared" si="436"/>
        <v/>
      </c>
      <c r="BE5644" t="str">
        <f t="shared" si="437"/>
        <v/>
      </c>
    </row>
    <row r="5645" spans="53:57" x14ac:dyDescent="0.25">
      <c r="BA5645" s="25" t="str">
        <f t="shared" si="434"/>
        <v/>
      </c>
      <c r="BB5645" t="str">
        <f t="shared" si="435"/>
        <v/>
      </c>
      <c r="BD5645" t="str">
        <f t="shared" si="436"/>
        <v/>
      </c>
      <c r="BE5645" t="str">
        <f t="shared" si="437"/>
        <v/>
      </c>
    </row>
    <row r="5646" spans="53:57" x14ac:dyDescent="0.25">
      <c r="BA5646" s="25" t="str">
        <f t="shared" si="434"/>
        <v/>
      </c>
      <c r="BB5646" t="str">
        <f t="shared" si="435"/>
        <v/>
      </c>
      <c r="BD5646" t="str">
        <f t="shared" si="436"/>
        <v/>
      </c>
      <c r="BE5646" t="str">
        <f t="shared" si="437"/>
        <v/>
      </c>
    </row>
    <row r="5647" spans="53:57" x14ac:dyDescent="0.25">
      <c r="BA5647" s="25" t="str">
        <f t="shared" si="434"/>
        <v/>
      </c>
      <c r="BB5647" t="str">
        <f t="shared" si="435"/>
        <v/>
      </c>
      <c r="BD5647" t="str">
        <f t="shared" si="436"/>
        <v/>
      </c>
      <c r="BE5647" t="str">
        <f t="shared" si="437"/>
        <v/>
      </c>
    </row>
    <row r="5648" spans="53:57" x14ac:dyDescent="0.25">
      <c r="BA5648" s="25" t="str">
        <f t="shared" si="434"/>
        <v/>
      </c>
      <c r="BB5648" t="str">
        <f t="shared" si="435"/>
        <v/>
      </c>
      <c r="BD5648" t="str">
        <f t="shared" si="436"/>
        <v/>
      </c>
      <c r="BE5648" t="str">
        <f t="shared" si="437"/>
        <v/>
      </c>
    </row>
    <row r="5649" spans="53:57" x14ac:dyDescent="0.25">
      <c r="BA5649" s="25" t="str">
        <f t="shared" si="434"/>
        <v/>
      </c>
      <c r="BB5649" t="str">
        <f t="shared" si="435"/>
        <v/>
      </c>
      <c r="BD5649" t="str">
        <f t="shared" si="436"/>
        <v/>
      </c>
      <c r="BE5649" t="str">
        <f t="shared" si="437"/>
        <v/>
      </c>
    </row>
    <row r="5650" spans="53:57" x14ac:dyDescent="0.25">
      <c r="BA5650" s="25" t="str">
        <f t="shared" si="434"/>
        <v/>
      </c>
      <c r="BB5650" t="str">
        <f t="shared" si="435"/>
        <v/>
      </c>
      <c r="BD5650" t="str">
        <f t="shared" si="436"/>
        <v/>
      </c>
      <c r="BE5650" t="str">
        <f t="shared" si="437"/>
        <v/>
      </c>
    </row>
    <row r="5651" spans="53:57" x14ac:dyDescent="0.25">
      <c r="BA5651" s="25" t="str">
        <f t="shared" si="434"/>
        <v/>
      </c>
      <c r="BB5651" t="str">
        <f t="shared" si="435"/>
        <v/>
      </c>
      <c r="BD5651" t="str">
        <f t="shared" si="436"/>
        <v/>
      </c>
      <c r="BE5651" t="str">
        <f t="shared" si="437"/>
        <v/>
      </c>
    </row>
    <row r="5652" spans="53:57" x14ac:dyDescent="0.25">
      <c r="BA5652" s="25" t="str">
        <f t="shared" si="434"/>
        <v/>
      </c>
      <c r="BB5652" t="str">
        <f t="shared" si="435"/>
        <v/>
      </c>
      <c r="BD5652" t="str">
        <f t="shared" si="436"/>
        <v/>
      </c>
      <c r="BE5652" t="str">
        <f t="shared" si="437"/>
        <v/>
      </c>
    </row>
    <row r="5653" spans="53:57" x14ac:dyDescent="0.25">
      <c r="BA5653" s="25" t="str">
        <f t="shared" si="434"/>
        <v/>
      </c>
      <c r="BB5653" t="str">
        <f t="shared" si="435"/>
        <v/>
      </c>
      <c r="BD5653" t="str">
        <f t="shared" si="436"/>
        <v/>
      </c>
      <c r="BE5653" t="str">
        <f t="shared" si="437"/>
        <v/>
      </c>
    </row>
    <row r="5654" spans="53:57" x14ac:dyDescent="0.25">
      <c r="BA5654" s="25" t="str">
        <f t="shared" si="434"/>
        <v/>
      </c>
      <c r="BB5654" t="str">
        <f t="shared" si="435"/>
        <v/>
      </c>
      <c r="BD5654" t="str">
        <f t="shared" si="436"/>
        <v/>
      </c>
      <c r="BE5654" t="str">
        <f t="shared" si="437"/>
        <v/>
      </c>
    </row>
    <row r="5655" spans="53:57" x14ac:dyDescent="0.25">
      <c r="BA5655" s="25" t="str">
        <f t="shared" si="434"/>
        <v/>
      </c>
      <c r="BB5655" t="str">
        <f t="shared" si="435"/>
        <v/>
      </c>
      <c r="BD5655" t="str">
        <f t="shared" si="436"/>
        <v/>
      </c>
      <c r="BE5655" t="str">
        <f t="shared" si="437"/>
        <v/>
      </c>
    </row>
    <row r="5656" spans="53:57" x14ac:dyDescent="0.25">
      <c r="BA5656" s="25" t="str">
        <f t="shared" si="434"/>
        <v/>
      </c>
      <c r="BB5656" t="str">
        <f t="shared" si="435"/>
        <v/>
      </c>
      <c r="BD5656" t="str">
        <f t="shared" si="436"/>
        <v/>
      </c>
      <c r="BE5656" t="str">
        <f t="shared" si="437"/>
        <v/>
      </c>
    </row>
    <row r="5657" spans="53:57" x14ac:dyDescent="0.25">
      <c r="BA5657" s="25" t="str">
        <f t="shared" si="434"/>
        <v/>
      </c>
      <c r="BB5657" t="str">
        <f t="shared" si="435"/>
        <v/>
      </c>
      <c r="BD5657" t="str">
        <f t="shared" si="436"/>
        <v/>
      </c>
      <c r="BE5657" t="str">
        <f t="shared" si="437"/>
        <v/>
      </c>
    </row>
    <row r="5658" spans="53:57" x14ac:dyDescent="0.25">
      <c r="BA5658" s="25" t="str">
        <f t="shared" si="434"/>
        <v/>
      </c>
      <c r="BB5658" t="str">
        <f t="shared" si="435"/>
        <v/>
      </c>
      <c r="BD5658" t="str">
        <f t="shared" si="436"/>
        <v/>
      </c>
      <c r="BE5658" t="str">
        <f t="shared" si="437"/>
        <v/>
      </c>
    </row>
    <row r="5659" spans="53:57" x14ac:dyDescent="0.25">
      <c r="BA5659" s="25" t="str">
        <f t="shared" si="434"/>
        <v/>
      </c>
      <c r="BB5659" t="str">
        <f t="shared" si="435"/>
        <v/>
      </c>
      <c r="BD5659" t="str">
        <f t="shared" si="436"/>
        <v/>
      </c>
      <c r="BE5659" t="str">
        <f t="shared" si="437"/>
        <v/>
      </c>
    </row>
    <row r="5660" spans="53:57" x14ac:dyDescent="0.25">
      <c r="BA5660" s="25" t="str">
        <f t="shared" si="434"/>
        <v/>
      </c>
      <c r="BB5660" t="str">
        <f t="shared" si="435"/>
        <v/>
      </c>
      <c r="BD5660" t="str">
        <f t="shared" si="436"/>
        <v/>
      </c>
      <c r="BE5660" t="str">
        <f t="shared" si="437"/>
        <v/>
      </c>
    </row>
    <row r="5661" spans="53:57" x14ac:dyDescent="0.25">
      <c r="BA5661" s="25" t="str">
        <f t="shared" si="434"/>
        <v/>
      </c>
      <c r="BB5661" t="str">
        <f t="shared" si="435"/>
        <v/>
      </c>
      <c r="BD5661" t="str">
        <f t="shared" si="436"/>
        <v/>
      </c>
      <c r="BE5661" t="str">
        <f t="shared" si="437"/>
        <v/>
      </c>
    </row>
    <row r="5662" spans="53:57" x14ac:dyDescent="0.25">
      <c r="BA5662" s="25" t="str">
        <f t="shared" si="434"/>
        <v/>
      </c>
      <c r="BB5662" t="str">
        <f t="shared" si="435"/>
        <v/>
      </c>
      <c r="BD5662" t="str">
        <f t="shared" si="436"/>
        <v/>
      </c>
      <c r="BE5662" t="str">
        <f t="shared" si="437"/>
        <v/>
      </c>
    </row>
    <row r="5663" spans="53:57" x14ac:dyDescent="0.25">
      <c r="BA5663" s="25" t="str">
        <f t="shared" si="434"/>
        <v/>
      </c>
      <c r="BB5663" t="str">
        <f t="shared" si="435"/>
        <v/>
      </c>
      <c r="BD5663" t="str">
        <f t="shared" si="436"/>
        <v/>
      </c>
      <c r="BE5663" t="str">
        <f t="shared" si="437"/>
        <v/>
      </c>
    </row>
    <row r="5664" spans="53:57" x14ac:dyDescent="0.25">
      <c r="BA5664" s="25" t="str">
        <f t="shared" si="434"/>
        <v/>
      </c>
      <c r="BB5664" t="str">
        <f t="shared" si="435"/>
        <v/>
      </c>
      <c r="BD5664" t="str">
        <f t="shared" si="436"/>
        <v/>
      </c>
      <c r="BE5664" t="str">
        <f t="shared" si="437"/>
        <v/>
      </c>
    </row>
    <row r="5665" spans="53:57" x14ac:dyDescent="0.25">
      <c r="BA5665" s="25" t="str">
        <f t="shared" ref="BA5665:BA5728" si="438">IF($AR1667 &gt;= $L$45, $AR1667, "")</f>
        <v/>
      </c>
      <c r="BB5665" t="str">
        <f t="shared" ref="BB5665:BB5728" si="439">IF(BA5665&lt;&gt;"", $AS1667, "")</f>
        <v/>
      </c>
      <c r="BD5665" t="str">
        <f t="shared" si="436"/>
        <v/>
      </c>
      <c r="BE5665" t="str">
        <f t="shared" si="437"/>
        <v/>
      </c>
    </row>
    <row r="5666" spans="53:57" x14ac:dyDescent="0.25">
      <c r="BA5666" s="25" t="str">
        <f t="shared" si="438"/>
        <v/>
      </c>
      <c r="BB5666" t="str">
        <f t="shared" si="439"/>
        <v/>
      </c>
      <c r="BD5666" t="str">
        <f t="shared" ref="BD5666:BD5729" si="440">IF($AU1668 &gt;= $AF$45, $AU1668, "")</f>
        <v/>
      </c>
      <c r="BE5666" t="str">
        <f t="shared" ref="BE5666:BE5729" si="441">IF(BD5666&lt;&gt;"", $AV1668, "")</f>
        <v/>
      </c>
    </row>
    <row r="5667" spans="53:57" x14ac:dyDescent="0.25">
      <c r="BA5667" s="25" t="str">
        <f t="shared" si="438"/>
        <v/>
      </c>
      <c r="BB5667" t="str">
        <f t="shared" si="439"/>
        <v/>
      </c>
      <c r="BD5667" t="str">
        <f t="shared" si="440"/>
        <v/>
      </c>
      <c r="BE5667" t="str">
        <f t="shared" si="441"/>
        <v/>
      </c>
    </row>
    <row r="5668" spans="53:57" x14ac:dyDescent="0.25">
      <c r="BA5668" s="25" t="str">
        <f t="shared" si="438"/>
        <v/>
      </c>
      <c r="BB5668" t="str">
        <f t="shared" si="439"/>
        <v/>
      </c>
      <c r="BD5668" t="str">
        <f t="shared" si="440"/>
        <v/>
      </c>
      <c r="BE5668" t="str">
        <f t="shared" si="441"/>
        <v/>
      </c>
    </row>
    <row r="5669" spans="53:57" x14ac:dyDescent="0.25">
      <c r="BA5669" s="25" t="str">
        <f t="shared" si="438"/>
        <v/>
      </c>
      <c r="BB5669" t="str">
        <f t="shared" si="439"/>
        <v/>
      </c>
      <c r="BD5669" t="str">
        <f t="shared" si="440"/>
        <v/>
      </c>
      <c r="BE5669" t="str">
        <f t="shared" si="441"/>
        <v/>
      </c>
    </row>
    <row r="5670" spans="53:57" x14ac:dyDescent="0.25">
      <c r="BA5670" s="25" t="str">
        <f t="shared" si="438"/>
        <v/>
      </c>
      <c r="BB5670" t="str">
        <f t="shared" si="439"/>
        <v/>
      </c>
      <c r="BD5670" t="str">
        <f t="shared" si="440"/>
        <v/>
      </c>
      <c r="BE5670" t="str">
        <f t="shared" si="441"/>
        <v/>
      </c>
    </row>
    <row r="5671" spans="53:57" x14ac:dyDescent="0.25">
      <c r="BA5671" s="25" t="str">
        <f t="shared" si="438"/>
        <v/>
      </c>
      <c r="BB5671" t="str">
        <f t="shared" si="439"/>
        <v/>
      </c>
      <c r="BD5671" t="str">
        <f t="shared" si="440"/>
        <v/>
      </c>
      <c r="BE5671" t="str">
        <f t="shared" si="441"/>
        <v/>
      </c>
    </row>
    <row r="5672" spans="53:57" x14ac:dyDescent="0.25">
      <c r="BA5672" s="25" t="str">
        <f t="shared" si="438"/>
        <v/>
      </c>
      <c r="BB5672" t="str">
        <f t="shared" si="439"/>
        <v/>
      </c>
      <c r="BD5672" t="str">
        <f t="shared" si="440"/>
        <v/>
      </c>
      <c r="BE5672" t="str">
        <f t="shared" si="441"/>
        <v/>
      </c>
    </row>
    <row r="5673" spans="53:57" x14ac:dyDescent="0.25">
      <c r="BA5673" s="25" t="str">
        <f t="shared" si="438"/>
        <v/>
      </c>
      <c r="BB5673" t="str">
        <f t="shared" si="439"/>
        <v/>
      </c>
      <c r="BD5673" t="str">
        <f t="shared" si="440"/>
        <v/>
      </c>
      <c r="BE5673" t="str">
        <f t="shared" si="441"/>
        <v/>
      </c>
    </row>
    <row r="5674" spans="53:57" x14ac:dyDescent="0.25">
      <c r="BA5674" s="25" t="str">
        <f t="shared" si="438"/>
        <v/>
      </c>
      <c r="BB5674" t="str">
        <f t="shared" si="439"/>
        <v/>
      </c>
      <c r="BD5674" t="str">
        <f t="shared" si="440"/>
        <v/>
      </c>
      <c r="BE5674" t="str">
        <f t="shared" si="441"/>
        <v/>
      </c>
    </row>
    <row r="5675" spans="53:57" x14ac:dyDescent="0.25">
      <c r="BA5675" s="25" t="str">
        <f t="shared" si="438"/>
        <v/>
      </c>
      <c r="BB5675" t="str">
        <f t="shared" si="439"/>
        <v/>
      </c>
      <c r="BD5675" t="str">
        <f t="shared" si="440"/>
        <v/>
      </c>
      <c r="BE5675" t="str">
        <f t="shared" si="441"/>
        <v/>
      </c>
    </row>
    <row r="5676" spans="53:57" x14ac:dyDescent="0.25">
      <c r="BA5676" s="25" t="str">
        <f t="shared" si="438"/>
        <v/>
      </c>
      <c r="BB5676" t="str">
        <f t="shared" si="439"/>
        <v/>
      </c>
      <c r="BD5676" t="str">
        <f t="shared" si="440"/>
        <v/>
      </c>
      <c r="BE5676" t="str">
        <f t="shared" si="441"/>
        <v/>
      </c>
    </row>
    <row r="5677" spans="53:57" x14ac:dyDescent="0.25">
      <c r="BA5677" s="25" t="str">
        <f t="shared" si="438"/>
        <v/>
      </c>
      <c r="BB5677" t="str">
        <f t="shared" si="439"/>
        <v/>
      </c>
      <c r="BD5677" t="str">
        <f t="shared" si="440"/>
        <v/>
      </c>
      <c r="BE5677" t="str">
        <f t="shared" si="441"/>
        <v/>
      </c>
    </row>
    <row r="5678" spans="53:57" x14ac:dyDescent="0.25">
      <c r="BA5678" s="25" t="str">
        <f t="shared" si="438"/>
        <v/>
      </c>
      <c r="BB5678" t="str">
        <f t="shared" si="439"/>
        <v/>
      </c>
      <c r="BD5678" t="str">
        <f t="shared" si="440"/>
        <v/>
      </c>
      <c r="BE5678" t="str">
        <f t="shared" si="441"/>
        <v/>
      </c>
    </row>
    <row r="5679" spans="53:57" x14ac:dyDescent="0.25">
      <c r="BA5679" s="25" t="str">
        <f t="shared" si="438"/>
        <v/>
      </c>
      <c r="BB5679" t="str">
        <f t="shared" si="439"/>
        <v/>
      </c>
      <c r="BD5679" t="str">
        <f t="shared" si="440"/>
        <v/>
      </c>
      <c r="BE5679" t="str">
        <f t="shared" si="441"/>
        <v/>
      </c>
    </row>
    <row r="5680" spans="53:57" x14ac:dyDescent="0.25">
      <c r="BA5680" s="25" t="str">
        <f t="shared" si="438"/>
        <v/>
      </c>
      <c r="BB5680" t="str">
        <f t="shared" si="439"/>
        <v/>
      </c>
      <c r="BD5680" t="str">
        <f t="shared" si="440"/>
        <v/>
      </c>
      <c r="BE5680" t="str">
        <f t="shared" si="441"/>
        <v/>
      </c>
    </row>
    <row r="5681" spans="53:57" x14ac:dyDescent="0.25">
      <c r="BA5681" s="25" t="str">
        <f t="shared" si="438"/>
        <v/>
      </c>
      <c r="BB5681" t="str">
        <f t="shared" si="439"/>
        <v/>
      </c>
      <c r="BD5681" t="str">
        <f t="shared" si="440"/>
        <v/>
      </c>
      <c r="BE5681" t="str">
        <f t="shared" si="441"/>
        <v/>
      </c>
    </row>
    <row r="5682" spans="53:57" x14ac:dyDescent="0.25">
      <c r="BA5682" s="25" t="str">
        <f t="shared" si="438"/>
        <v/>
      </c>
      <c r="BB5682" t="str">
        <f t="shared" si="439"/>
        <v/>
      </c>
      <c r="BD5682" t="str">
        <f t="shared" si="440"/>
        <v/>
      </c>
      <c r="BE5682" t="str">
        <f t="shared" si="441"/>
        <v/>
      </c>
    </row>
    <row r="5683" spans="53:57" x14ac:dyDescent="0.25">
      <c r="BA5683" s="25" t="str">
        <f t="shared" si="438"/>
        <v/>
      </c>
      <c r="BB5683" t="str">
        <f t="shared" si="439"/>
        <v/>
      </c>
      <c r="BD5683" t="str">
        <f t="shared" si="440"/>
        <v/>
      </c>
      <c r="BE5683" t="str">
        <f t="shared" si="441"/>
        <v/>
      </c>
    </row>
    <row r="5684" spans="53:57" x14ac:dyDescent="0.25">
      <c r="BA5684" s="25" t="str">
        <f t="shared" si="438"/>
        <v/>
      </c>
      <c r="BB5684" t="str">
        <f t="shared" si="439"/>
        <v/>
      </c>
      <c r="BD5684" t="str">
        <f t="shared" si="440"/>
        <v/>
      </c>
      <c r="BE5684" t="str">
        <f t="shared" si="441"/>
        <v/>
      </c>
    </row>
    <row r="5685" spans="53:57" x14ac:dyDescent="0.25">
      <c r="BA5685" s="25" t="str">
        <f t="shared" si="438"/>
        <v/>
      </c>
      <c r="BB5685" t="str">
        <f t="shared" si="439"/>
        <v/>
      </c>
      <c r="BD5685" t="str">
        <f t="shared" si="440"/>
        <v/>
      </c>
      <c r="BE5685" t="str">
        <f t="shared" si="441"/>
        <v/>
      </c>
    </row>
    <row r="5686" spans="53:57" x14ac:dyDescent="0.25">
      <c r="BA5686" s="25" t="str">
        <f t="shared" si="438"/>
        <v/>
      </c>
      <c r="BB5686" t="str">
        <f t="shared" si="439"/>
        <v/>
      </c>
      <c r="BD5686" t="str">
        <f t="shared" si="440"/>
        <v/>
      </c>
      <c r="BE5686" t="str">
        <f t="shared" si="441"/>
        <v/>
      </c>
    </row>
    <row r="5687" spans="53:57" x14ac:dyDescent="0.25">
      <c r="BA5687" s="25" t="str">
        <f t="shared" si="438"/>
        <v/>
      </c>
      <c r="BB5687" t="str">
        <f t="shared" si="439"/>
        <v/>
      </c>
      <c r="BD5687" t="str">
        <f t="shared" si="440"/>
        <v/>
      </c>
      <c r="BE5687" t="str">
        <f t="shared" si="441"/>
        <v/>
      </c>
    </row>
    <row r="5688" spans="53:57" x14ac:dyDescent="0.25">
      <c r="BA5688" s="25" t="str">
        <f t="shared" si="438"/>
        <v/>
      </c>
      <c r="BB5688" t="str">
        <f t="shared" si="439"/>
        <v/>
      </c>
      <c r="BD5688" t="str">
        <f t="shared" si="440"/>
        <v/>
      </c>
      <c r="BE5688" t="str">
        <f t="shared" si="441"/>
        <v/>
      </c>
    </row>
    <row r="5689" spans="53:57" x14ac:dyDescent="0.25">
      <c r="BA5689" s="25" t="str">
        <f t="shared" si="438"/>
        <v/>
      </c>
      <c r="BB5689" t="str">
        <f t="shared" si="439"/>
        <v/>
      </c>
      <c r="BD5689" t="str">
        <f t="shared" si="440"/>
        <v/>
      </c>
      <c r="BE5689" t="str">
        <f t="shared" si="441"/>
        <v/>
      </c>
    </row>
    <row r="5690" spans="53:57" x14ac:dyDescent="0.25">
      <c r="BA5690" s="25" t="str">
        <f t="shared" si="438"/>
        <v/>
      </c>
      <c r="BB5690" t="str">
        <f t="shared" si="439"/>
        <v/>
      </c>
      <c r="BD5690" t="str">
        <f t="shared" si="440"/>
        <v/>
      </c>
      <c r="BE5690" t="str">
        <f t="shared" si="441"/>
        <v/>
      </c>
    </row>
    <row r="5691" spans="53:57" x14ac:dyDescent="0.25">
      <c r="BA5691" s="25" t="str">
        <f t="shared" si="438"/>
        <v/>
      </c>
      <c r="BB5691" t="str">
        <f t="shared" si="439"/>
        <v/>
      </c>
      <c r="BD5691" t="str">
        <f t="shared" si="440"/>
        <v/>
      </c>
      <c r="BE5691" t="str">
        <f t="shared" si="441"/>
        <v/>
      </c>
    </row>
    <row r="5692" spans="53:57" x14ac:dyDescent="0.25">
      <c r="BA5692" s="25" t="str">
        <f t="shared" si="438"/>
        <v/>
      </c>
      <c r="BB5692" t="str">
        <f t="shared" si="439"/>
        <v/>
      </c>
      <c r="BD5692" t="str">
        <f t="shared" si="440"/>
        <v/>
      </c>
      <c r="BE5692" t="str">
        <f t="shared" si="441"/>
        <v/>
      </c>
    </row>
    <row r="5693" spans="53:57" x14ac:dyDescent="0.25">
      <c r="BA5693" s="25" t="str">
        <f t="shared" si="438"/>
        <v/>
      </c>
      <c r="BB5693" t="str">
        <f t="shared" si="439"/>
        <v/>
      </c>
      <c r="BD5693" t="str">
        <f t="shared" si="440"/>
        <v/>
      </c>
      <c r="BE5693" t="str">
        <f t="shared" si="441"/>
        <v/>
      </c>
    </row>
    <row r="5694" spans="53:57" x14ac:dyDescent="0.25">
      <c r="BA5694" s="25" t="str">
        <f t="shared" si="438"/>
        <v/>
      </c>
      <c r="BB5694" t="str">
        <f t="shared" si="439"/>
        <v/>
      </c>
      <c r="BD5694" t="str">
        <f t="shared" si="440"/>
        <v/>
      </c>
      <c r="BE5694" t="str">
        <f t="shared" si="441"/>
        <v/>
      </c>
    </row>
    <row r="5695" spans="53:57" x14ac:dyDescent="0.25">
      <c r="BA5695" s="25" t="str">
        <f t="shared" si="438"/>
        <v/>
      </c>
      <c r="BB5695" t="str">
        <f t="shared" si="439"/>
        <v/>
      </c>
      <c r="BD5695" t="str">
        <f t="shared" si="440"/>
        <v/>
      </c>
      <c r="BE5695" t="str">
        <f t="shared" si="441"/>
        <v/>
      </c>
    </row>
    <row r="5696" spans="53:57" x14ac:dyDescent="0.25">
      <c r="BA5696" s="25" t="str">
        <f t="shared" si="438"/>
        <v/>
      </c>
      <c r="BB5696" t="str">
        <f t="shared" si="439"/>
        <v/>
      </c>
      <c r="BD5696" t="str">
        <f t="shared" si="440"/>
        <v/>
      </c>
      <c r="BE5696" t="str">
        <f t="shared" si="441"/>
        <v/>
      </c>
    </row>
    <row r="5697" spans="53:57" x14ac:dyDescent="0.25">
      <c r="BA5697" s="25" t="str">
        <f t="shared" si="438"/>
        <v/>
      </c>
      <c r="BB5697" t="str">
        <f t="shared" si="439"/>
        <v/>
      </c>
      <c r="BD5697" t="str">
        <f t="shared" si="440"/>
        <v/>
      </c>
      <c r="BE5697" t="str">
        <f t="shared" si="441"/>
        <v/>
      </c>
    </row>
    <row r="5698" spans="53:57" x14ac:dyDescent="0.25">
      <c r="BA5698" s="25" t="str">
        <f t="shared" si="438"/>
        <v/>
      </c>
      <c r="BB5698" t="str">
        <f t="shared" si="439"/>
        <v/>
      </c>
      <c r="BD5698" t="str">
        <f t="shared" si="440"/>
        <v/>
      </c>
      <c r="BE5698" t="str">
        <f t="shared" si="441"/>
        <v/>
      </c>
    </row>
    <row r="5699" spans="53:57" x14ac:dyDescent="0.25">
      <c r="BA5699" s="25" t="str">
        <f t="shared" si="438"/>
        <v/>
      </c>
      <c r="BB5699" t="str">
        <f t="shared" si="439"/>
        <v/>
      </c>
      <c r="BD5699" t="str">
        <f t="shared" si="440"/>
        <v/>
      </c>
      <c r="BE5699" t="str">
        <f t="shared" si="441"/>
        <v/>
      </c>
    </row>
    <row r="5700" spans="53:57" x14ac:dyDescent="0.25">
      <c r="BA5700" s="25" t="str">
        <f t="shared" si="438"/>
        <v/>
      </c>
      <c r="BB5700" t="str">
        <f t="shared" si="439"/>
        <v/>
      </c>
      <c r="BD5700" t="str">
        <f t="shared" si="440"/>
        <v/>
      </c>
      <c r="BE5700" t="str">
        <f t="shared" si="441"/>
        <v/>
      </c>
    </row>
    <row r="5701" spans="53:57" x14ac:dyDescent="0.25">
      <c r="BA5701" s="25" t="str">
        <f t="shared" si="438"/>
        <v/>
      </c>
      <c r="BB5701" t="str">
        <f t="shared" si="439"/>
        <v/>
      </c>
      <c r="BD5701" t="str">
        <f t="shared" si="440"/>
        <v/>
      </c>
      <c r="BE5701" t="str">
        <f t="shared" si="441"/>
        <v/>
      </c>
    </row>
    <row r="5702" spans="53:57" x14ac:dyDescent="0.25">
      <c r="BA5702" s="25" t="str">
        <f t="shared" si="438"/>
        <v/>
      </c>
      <c r="BB5702" t="str">
        <f t="shared" si="439"/>
        <v/>
      </c>
      <c r="BD5702" t="str">
        <f t="shared" si="440"/>
        <v/>
      </c>
      <c r="BE5702" t="str">
        <f t="shared" si="441"/>
        <v/>
      </c>
    </row>
    <row r="5703" spans="53:57" x14ac:dyDescent="0.25">
      <c r="BA5703" s="25" t="str">
        <f t="shared" si="438"/>
        <v/>
      </c>
      <c r="BB5703" t="str">
        <f t="shared" si="439"/>
        <v/>
      </c>
      <c r="BD5703" t="str">
        <f t="shared" si="440"/>
        <v/>
      </c>
      <c r="BE5703" t="str">
        <f t="shared" si="441"/>
        <v/>
      </c>
    </row>
    <row r="5704" spans="53:57" x14ac:dyDescent="0.25">
      <c r="BA5704" s="25" t="str">
        <f t="shared" si="438"/>
        <v/>
      </c>
      <c r="BB5704" t="str">
        <f t="shared" si="439"/>
        <v/>
      </c>
      <c r="BD5704" t="str">
        <f t="shared" si="440"/>
        <v/>
      </c>
      <c r="BE5704" t="str">
        <f t="shared" si="441"/>
        <v/>
      </c>
    </row>
    <row r="5705" spans="53:57" x14ac:dyDescent="0.25">
      <c r="BA5705" s="25" t="str">
        <f t="shared" si="438"/>
        <v/>
      </c>
      <c r="BB5705" t="str">
        <f t="shared" si="439"/>
        <v/>
      </c>
      <c r="BD5705" t="str">
        <f t="shared" si="440"/>
        <v/>
      </c>
      <c r="BE5705" t="str">
        <f t="shared" si="441"/>
        <v/>
      </c>
    </row>
    <row r="5706" spans="53:57" x14ac:dyDescent="0.25">
      <c r="BA5706" s="25" t="str">
        <f t="shared" si="438"/>
        <v/>
      </c>
      <c r="BB5706" t="str">
        <f t="shared" si="439"/>
        <v/>
      </c>
      <c r="BD5706" t="str">
        <f t="shared" si="440"/>
        <v/>
      </c>
      <c r="BE5706" t="str">
        <f t="shared" si="441"/>
        <v/>
      </c>
    </row>
    <row r="5707" spans="53:57" x14ac:dyDescent="0.25">
      <c r="BA5707" s="25" t="str">
        <f t="shared" si="438"/>
        <v/>
      </c>
      <c r="BB5707" t="str">
        <f t="shared" si="439"/>
        <v/>
      </c>
      <c r="BD5707" t="str">
        <f t="shared" si="440"/>
        <v/>
      </c>
      <c r="BE5707" t="str">
        <f t="shared" si="441"/>
        <v/>
      </c>
    </row>
    <row r="5708" spans="53:57" x14ac:dyDescent="0.25">
      <c r="BA5708" s="25" t="str">
        <f t="shared" si="438"/>
        <v/>
      </c>
      <c r="BB5708" t="str">
        <f t="shared" si="439"/>
        <v/>
      </c>
      <c r="BD5708" t="str">
        <f t="shared" si="440"/>
        <v/>
      </c>
      <c r="BE5708" t="str">
        <f t="shared" si="441"/>
        <v/>
      </c>
    </row>
    <row r="5709" spans="53:57" x14ac:dyDescent="0.25">
      <c r="BA5709" s="25" t="str">
        <f t="shared" si="438"/>
        <v/>
      </c>
      <c r="BB5709" t="str">
        <f t="shared" si="439"/>
        <v/>
      </c>
      <c r="BD5709" t="str">
        <f t="shared" si="440"/>
        <v/>
      </c>
      <c r="BE5709" t="str">
        <f t="shared" si="441"/>
        <v/>
      </c>
    </row>
    <row r="5710" spans="53:57" x14ac:dyDescent="0.25">
      <c r="BA5710" s="25" t="str">
        <f t="shared" si="438"/>
        <v/>
      </c>
      <c r="BB5710" t="str">
        <f t="shared" si="439"/>
        <v/>
      </c>
      <c r="BD5710" t="str">
        <f t="shared" si="440"/>
        <v/>
      </c>
      <c r="BE5710" t="str">
        <f t="shared" si="441"/>
        <v/>
      </c>
    </row>
    <row r="5711" spans="53:57" x14ac:dyDescent="0.25">
      <c r="BA5711" s="25" t="str">
        <f t="shared" si="438"/>
        <v/>
      </c>
      <c r="BB5711" t="str">
        <f t="shared" si="439"/>
        <v/>
      </c>
      <c r="BD5711" t="str">
        <f t="shared" si="440"/>
        <v/>
      </c>
      <c r="BE5711" t="str">
        <f t="shared" si="441"/>
        <v/>
      </c>
    </row>
    <row r="5712" spans="53:57" x14ac:dyDescent="0.25">
      <c r="BA5712" s="25" t="str">
        <f t="shared" si="438"/>
        <v/>
      </c>
      <c r="BB5712" t="str">
        <f t="shared" si="439"/>
        <v/>
      </c>
      <c r="BD5712" t="str">
        <f t="shared" si="440"/>
        <v/>
      </c>
      <c r="BE5712" t="str">
        <f t="shared" si="441"/>
        <v/>
      </c>
    </row>
    <row r="5713" spans="53:57" x14ac:dyDescent="0.25">
      <c r="BA5713" s="25" t="str">
        <f t="shared" si="438"/>
        <v/>
      </c>
      <c r="BB5713" t="str">
        <f t="shared" si="439"/>
        <v/>
      </c>
      <c r="BD5713" t="str">
        <f t="shared" si="440"/>
        <v/>
      </c>
      <c r="BE5713" t="str">
        <f t="shared" si="441"/>
        <v/>
      </c>
    </row>
    <row r="5714" spans="53:57" x14ac:dyDescent="0.25">
      <c r="BA5714" s="25" t="str">
        <f t="shared" si="438"/>
        <v/>
      </c>
      <c r="BB5714" t="str">
        <f t="shared" si="439"/>
        <v/>
      </c>
      <c r="BD5714" t="str">
        <f t="shared" si="440"/>
        <v/>
      </c>
      <c r="BE5714" t="str">
        <f t="shared" si="441"/>
        <v/>
      </c>
    </row>
    <row r="5715" spans="53:57" x14ac:dyDescent="0.25">
      <c r="BA5715" s="25" t="str">
        <f t="shared" si="438"/>
        <v/>
      </c>
      <c r="BB5715" t="str">
        <f t="shared" si="439"/>
        <v/>
      </c>
      <c r="BD5715" t="str">
        <f t="shared" si="440"/>
        <v/>
      </c>
      <c r="BE5715" t="str">
        <f t="shared" si="441"/>
        <v/>
      </c>
    </row>
    <row r="5716" spans="53:57" x14ac:dyDescent="0.25">
      <c r="BA5716" s="25" t="str">
        <f t="shared" si="438"/>
        <v/>
      </c>
      <c r="BB5716" t="str">
        <f t="shared" si="439"/>
        <v/>
      </c>
      <c r="BD5716" t="str">
        <f t="shared" si="440"/>
        <v/>
      </c>
      <c r="BE5716" t="str">
        <f t="shared" si="441"/>
        <v/>
      </c>
    </row>
    <row r="5717" spans="53:57" x14ac:dyDescent="0.25">
      <c r="BA5717" s="25" t="str">
        <f t="shared" si="438"/>
        <v/>
      </c>
      <c r="BB5717" t="str">
        <f t="shared" si="439"/>
        <v/>
      </c>
      <c r="BD5717" t="str">
        <f t="shared" si="440"/>
        <v/>
      </c>
      <c r="BE5717" t="str">
        <f t="shared" si="441"/>
        <v/>
      </c>
    </row>
    <row r="5718" spans="53:57" x14ac:dyDescent="0.25">
      <c r="BA5718" s="25" t="str">
        <f t="shared" si="438"/>
        <v/>
      </c>
      <c r="BB5718" t="str">
        <f t="shared" si="439"/>
        <v/>
      </c>
      <c r="BD5718" t="str">
        <f t="shared" si="440"/>
        <v/>
      </c>
      <c r="BE5718" t="str">
        <f t="shared" si="441"/>
        <v/>
      </c>
    </row>
    <row r="5719" spans="53:57" x14ac:dyDescent="0.25">
      <c r="BA5719" s="25" t="str">
        <f t="shared" si="438"/>
        <v/>
      </c>
      <c r="BB5719" t="str">
        <f t="shared" si="439"/>
        <v/>
      </c>
      <c r="BD5719" t="str">
        <f t="shared" si="440"/>
        <v/>
      </c>
      <c r="BE5719" t="str">
        <f t="shared" si="441"/>
        <v/>
      </c>
    </row>
    <row r="5720" spans="53:57" x14ac:dyDescent="0.25">
      <c r="BA5720" s="25" t="str">
        <f t="shared" si="438"/>
        <v/>
      </c>
      <c r="BB5720" t="str">
        <f t="shared" si="439"/>
        <v/>
      </c>
      <c r="BD5720" t="str">
        <f t="shared" si="440"/>
        <v/>
      </c>
      <c r="BE5720" t="str">
        <f t="shared" si="441"/>
        <v/>
      </c>
    </row>
    <row r="5721" spans="53:57" x14ac:dyDescent="0.25">
      <c r="BA5721" s="25" t="str">
        <f t="shared" si="438"/>
        <v/>
      </c>
      <c r="BB5721" t="str">
        <f t="shared" si="439"/>
        <v/>
      </c>
      <c r="BD5721" t="str">
        <f t="shared" si="440"/>
        <v/>
      </c>
      <c r="BE5721" t="str">
        <f t="shared" si="441"/>
        <v/>
      </c>
    </row>
    <row r="5722" spans="53:57" x14ac:dyDescent="0.25">
      <c r="BA5722" s="25" t="str">
        <f t="shared" si="438"/>
        <v/>
      </c>
      <c r="BB5722" t="str">
        <f t="shared" si="439"/>
        <v/>
      </c>
      <c r="BD5722" t="str">
        <f t="shared" si="440"/>
        <v/>
      </c>
      <c r="BE5722" t="str">
        <f t="shared" si="441"/>
        <v/>
      </c>
    </row>
    <row r="5723" spans="53:57" x14ac:dyDescent="0.25">
      <c r="BA5723" s="25" t="str">
        <f t="shared" si="438"/>
        <v/>
      </c>
      <c r="BB5723" t="str">
        <f t="shared" si="439"/>
        <v/>
      </c>
      <c r="BD5723" t="str">
        <f t="shared" si="440"/>
        <v/>
      </c>
      <c r="BE5723" t="str">
        <f t="shared" si="441"/>
        <v/>
      </c>
    </row>
    <row r="5724" spans="53:57" x14ac:dyDescent="0.25">
      <c r="BA5724" s="25" t="str">
        <f t="shared" si="438"/>
        <v/>
      </c>
      <c r="BB5724" t="str">
        <f t="shared" si="439"/>
        <v/>
      </c>
      <c r="BD5724" t="str">
        <f t="shared" si="440"/>
        <v/>
      </c>
      <c r="BE5724" t="str">
        <f t="shared" si="441"/>
        <v/>
      </c>
    </row>
    <row r="5725" spans="53:57" x14ac:dyDescent="0.25">
      <c r="BA5725" s="25" t="str">
        <f t="shared" si="438"/>
        <v/>
      </c>
      <c r="BB5725" t="str">
        <f t="shared" si="439"/>
        <v/>
      </c>
      <c r="BD5725" t="str">
        <f t="shared" si="440"/>
        <v/>
      </c>
      <c r="BE5725" t="str">
        <f t="shared" si="441"/>
        <v/>
      </c>
    </row>
    <row r="5726" spans="53:57" x14ac:dyDescent="0.25">
      <c r="BA5726" s="25" t="str">
        <f t="shared" si="438"/>
        <v/>
      </c>
      <c r="BB5726" t="str">
        <f t="shared" si="439"/>
        <v/>
      </c>
      <c r="BD5726" t="str">
        <f t="shared" si="440"/>
        <v/>
      </c>
      <c r="BE5726" t="str">
        <f t="shared" si="441"/>
        <v/>
      </c>
    </row>
    <row r="5727" spans="53:57" x14ac:dyDescent="0.25">
      <c r="BA5727" s="25" t="str">
        <f t="shared" si="438"/>
        <v/>
      </c>
      <c r="BB5727" t="str">
        <f t="shared" si="439"/>
        <v/>
      </c>
      <c r="BD5727" t="str">
        <f t="shared" si="440"/>
        <v/>
      </c>
      <c r="BE5727" t="str">
        <f t="shared" si="441"/>
        <v/>
      </c>
    </row>
    <row r="5728" spans="53:57" x14ac:dyDescent="0.25">
      <c r="BA5728" s="25" t="str">
        <f t="shared" si="438"/>
        <v/>
      </c>
      <c r="BB5728" t="str">
        <f t="shared" si="439"/>
        <v/>
      </c>
      <c r="BD5728" t="str">
        <f t="shared" si="440"/>
        <v/>
      </c>
      <c r="BE5728" t="str">
        <f t="shared" si="441"/>
        <v/>
      </c>
    </row>
    <row r="5729" spans="53:57" x14ac:dyDescent="0.25">
      <c r="BA5729" s="25" t="str">
        <f t="shared" ref="BA5729:BA5792" si="442">IF($AR1731 &gt;= $L$45, $AR1731, "")</f>
        <v/>
      </c>
      <c r="BB5729" t="str">
        <f t="shared" ref="BB5729:BB5792" si="443">IF(BA5729&lt;&gt;"", $AS1731, "")</f>
        <v/>
      </c>
      <c r="BD5729" t="str">
        <f t="shared" si="440"/>
        <v/>
      </c>
      <c r="BE5729" t="str">
        <f t="shared" si="441"/>
        <v/>
      </c>
    </row>
    <row r="5730" spans="53:57" x14ac:dyDescent="0.25">
      <c r="BA5730" s="25" t="str">
        <f t="shared" si="442"/>
        <v/>
      </c>
      <c r="BB5730" t="str">
        <f t="shared" si="443"/>
        <v/>
      </c>
      <c r="BD5730" t="str">
        <f t="shared" ref="BD5730:BD5793" si="444">IF($AU1732 &gt;= $AF$45, $AU1732, "")</f>
        <v/>
      </c>
      <c r="BE5730" t="str">
        <f t="shared" ref="BE5730:BE5793" si="445">IF(BD5730&lt;&gt;"", $AV1732, "")</f>
        <v/>
      </c>
    </row>
    <row r="5731" spans="53:57" x14ac:dyDescent="0.25">
      <c r="BA5731" s="25" t="str">
        <f t="shared" si="442"/>
        <v/>
      </c>
      <c r="BB5731" t="str">
        <f t="shared" si="443"/>
        <v/>
      </c>
      <c r="BD5731" t="str">
        <f t="shared" si="444"/>
        <v/>
      </c>
      <c r="BE5731" t="str">
        <f t="shared" si="445"/>
        <v/>
      </c>
    </row>
    <row r="5732" spans="53:57" x14ac:dyDescent="0.25">
      <c r="BA5732" s="25" t="str">
        <f t="shared" si="442"/>
        <v/>
      </c>
      <c r="BB5732" t="str">
        <f t="shared" si="443"/>
        <v/>
      </c>
      <c r="BD5732" t="str">
        <f t="shared" si="444"/>
        <v/>
      </c>
      <c r="BE5732" t="str">
        <f t="shared" si="445"/>
        <v/>
      </c>
    </row>
    <row r="5733" spans="53:57" x14ac:dyDescent="0.25">
      <c r="BA5733" s="25" t="str">
        <f t="shared" si="442"/>
        <v/>
      </c>
      <c r="BB5733" t="str">
        <f t="shared" si="443"/>
        <v/>
      </c>
      <c r="BD5733" t="str">
        <f t="shared" si="444"/>
        <v/>
      </c>
      <c r="BE5733" t="str">
        <f t="shared" si="445"/>
        <v/>
      </c>
    </row>
    <row r="5734" spans="53:57" x14ac:dyDescent="0.25">
      <c r="BA5734" s="25" t="str">
        <f t="shared" si="442"/>
        <v/>
      </c>
      <c r="BB5734" t="str">
        <f t="shared" si="443"/>
        <v/>
      </c>
      <c r="BD5734" t="str">
        <f t="shared" si="444"/>
        <v/>
      </c>
      <c r="BE5734" t="str">
        <f t="shared" si="445"/>
        <v/>
      </c>
    </row>
    <row r="5735" spans="53:57" x14ac:dyDescent="0.25">
      <c r="BA5735" s="25" t="str">
        <f t="shared" si="442"/>
        <v/>
      </c>
      <c r="BB5735" t="str">
        <f t="shared" si="443"/>
        <v/>
      </c>
      <c r="BD5735" t="str">
        <f t="shared" si="444"/>
        <v/>
      </c>
      <c r="BE5735" t="str">
        <f t="shared" si="445"/>
        <v/>
      </c>
    </row>
    <row r="5736" spans="53:57" x14ac:dyDescent="0.25">
      <c r="BA5736" s="25" t="str">
        <f t="shared" si="442"/>
        <v/>
      </c>
      <c r="BB5736" t="str">
        <f t="shared" si="443"/>
        <v/>
      </c>
      <c r="BD5736" t="str">
        <f t="shared" si="444"/>
        <v/>
      </c>
      <c r="BE5736" t="str">
        <f t="shared" si="445"/>
        <v/>
      </c>
    </row>
    <row r="5737" spans="53:57" x14ac:dyDescent="0.25">
      <c r="BA5737" s="25" t="str">
        <f t="shared" si="442"/>
        <v/>
      </c>
      <c r="BB5737" t="str">
        <f t="shared" si="443"/>
        <v/>
      </c>
      <c r="BD5737" t="str">
        <f t="shared" si="444"/>
        <v/>
      </c>
      <c r="BE5737" t="str">
        <f t="shared" si="445"/>
        <v/>
      </c>
    </row>
    <row r="5738" spans="53:57" x14ac:dyDescent="0.25">
      <c r="BA5738" s="25" t="str">
        <f t="shared" si="442"/>
        <v/>
      </c>
      <c r="BB5738" t="str">
        <f t="shared" si="443"/>
        <v/>
      </c>
      <c r="BD5738" t="str">
        <f t="shared" si="444"/>
        <v/>
      </c>
      <c r="BE5738" t="str">
        <f t="shared" si="445"/>
        <v/>
      </c>
    </row>
    <row r="5739" spans="53:57" x14ac:dyDescent="0.25">
      <c r="BA5739" s="25" t="str">
        <f t="shared" si="442"/>
        <v/>
      </c>
      <c r="BB5739" t="str">
        <f t="shared" si="443"/>
        <v/>
      </c>
      <c r="BD5739" t="str">
        <f t="shared" si="444"/>
        <v/>
      </c>
      <c r="BE5739" t="str">
        <f t="shared" si="445"/>
        <v/>
      </c>
    </row>
    <row r="5740" spans="53:57" x14ac:dyDescent="0.25">
      <c r="BA5740" s="25" t="str">
        <f t="shared" si="442"/>
        <v/>
      </c>
      <c r="BB5740" t="str">
        <f t="shared" si="443"/>
        <v/>
      </c>
      <c r="BD5740" t="str">
        <f t="shared" si="444"/>
        <v/>
      </c>
      <c r="BE5740" t="str">
        <f t="shared" si="445"/>
        <v/>
      </c>
    </row>
    <row r="5741" spans="53:57" x14ac:dyDescent="0.25">
      <c r="BA5741" s="25" t="str">
        <f t="shared" si="442"/>
        <v/>
      </c>
      <c r="BB5741" t="str">
        <f t="shared" si="443"/>
        <v/>
      </c>
      <c r="BD5741" t="str">
        <f t="shared" si="444"/>
        <v/>
      </c>
      <c r="BE5741" t="str">
        <f t="shared" si="445"/>
        <v/>
      </c>
    </row>
    <row r="5742" spans="53:57" x14ac:dyDescent="0.25">
      <c r="BA5742" s="25" t="str">
        <f t="shared" si="442"/>
        <v/>
      </c>
      <c r="BB5742" t="str">
        <f t="shared" si="443"/>
        <v/>
      </c>
      <c r="BD5742" t="str">
        <f t="shared" si="444"/>
        <v/>
      </c>
      <c r="BE5742" t="str">
        <f t="shared" si="445"/>
        <v/>
      </c>
    </row>
    <row r="5743" spans="53:57" x14ac:dyDescent="0.25">
      <c r="BA5743" s="25" t="str">
        <f t="shared" si="442"/>
        <v/>
      </c>
      <c r="BB5743" t="str">
        <f t="shared" si="443"/>
        <v/>
      </c>
      <c r="BD5743" t="str">
        <f t="shared" si="444"/>
        <v/>
      </c>
      <c r="BE5743" t="str">
        <f t="shared" si="445"/>
        <v/>
      </c>
    </row>
    <row r="5744" spans="53:57" x14ac:dyDescent="0.25">
      <c r="BA5744" s="25" t="str">
        <f t="shared" si="442"/>
        <v/>
      </c>
      <c r="BB5744" t="str">
        <f t="shared" si="443"/>
        <v/>
      </c>
      <c r="BD5744" t="str">
        <f t="shared" si="444"/>
        <v/>
      </c>
      <c r="BE5744" t="str">
        <f t="shared" si="445"/>
        <v/>
      </c>
    </row>
    <row r="5745" spans="53:57" x14ac:dyDescent="0.25">
      <c r="BA5745" s="25" t="str">
        <f t="shared" si="442"/>
        <v/>
      </c>
      <c r="BB5745" t="str">
        <f t="shared" si="443"/>
        <v/>
      </c>
      <c r="BD5745" t="str">
        <f t="shared" si="444"/>
        <v/>
      </c>
      <c r="BE5745" t="str">
        <f t="shared" si="445"/>
        <v/>
      </c>
    </row>
    <row r="5746" spans="53:57" x14ac:dyDescent="0.25">
      <c r="BA5746" s="25" t="str">
        <f t="shared" si="442"/>
        <v/>
      </c>
      <c r="BB5746" t="str">
        <f t="shared" si="443"/>
        <v/>
      </c>
      <c r="BD5746" t="str">
        <f t="shared" si="444"/>
        <v/>
      </c>
      <c r="BE5746" t="str">
        <f t="shared" si="445"/>
        <v/>
      </c>
    </row>
    <row r="5747" spans="53:57" x14ac:dyDescent="0.25">
      <c r="BA5747" s="25" t="str">
        <f t="shared" si="442"/>
        <v/>
      </c>
      <c r="BB5747" t="str">
        <f t="shared" si="443"/>
        <v/>
      </c>
      <c r="BD5747" t="str">
        <f t="shared" si="444"/>
        <v/>
      </c>
      <c r="BE5747" t="str">
        <f t="shared" si="445"/>
        <v/>
      </c>
    </row>
    <row r="5748" spans="53:57" x14ac:dyDescent="0.25">
      <c r="BA5748" s="25" t="str">
        <f t="shared" si="442"/>
        <v/>
      </c>
      <c r="BB5748" t="str">
        <f t="shared" si="443"/>
        <v/>
      </c>
      <c r="BD5748" t="str">
        <f t="shared" si="444"/>
        <v/>
      </c>
      <c r="BE5748" t="str">
        <f t="shared" si="445"/>
        <v/>
      </c>
    </row>
    <row r="5749" spans="53:57" x14ac:dyDescent="0.25">
      <c r="BA5749" s="25" t="str">
        <f t="shared" si="442"/>
        <v/>
      </c>
      <c r="BB5749" t="str">
        <f t="shared" si="443"/>
        <v/>
      </c>
      <c r="BD5749" t="str">
        <f t="shared" si="444"/>
        <v/>
      </c>
      <c r="BE5749" t="str">
        <f t="shared" si="445"/>
        <v/>
      </c>
    </row>
    <row r="5750" spans="53:57" x14ac:dyDescent="0.25">
      <c r="BA5750" s="25" t="str">
        <f t="shared" si="442"/>
        <v/>
      </c>
      <c r="BB5750" t="str">
        <f t="shared" si="443"/>
        <v/>
      </c>
      <c r="BD5750" t="str">
        <f t="shared" si="444"/>
        <v/>
      </c>
      <c r="BE5750" t="str">
        <f t="shared" si="445"/>
        <v/>
      </c>
    </row>
    <row r="5751" spans="53:57" x14ac:dyDescent="0.25">
      <c r="BA5751" s="25" t="str">
        <f t="shared" si="442"/>
        <v/>
      </c>
      <c r="BB5751" t="str">
        <f t="shared" si="443"/>
        <v/>
      </c>
      <c r="BD5751" t="str">
        <f t="shared" si="444"/>
        <v/>
      </c>
      <c r="BE5751" t="str">
        <f t="shared" si="445"/>
        <v/>
      </c>
    </row>
    <row r="5752" spans="53:57" x14ac:dyDescent="0.25">
      <c r="BA5752" s="25" t="str">
        <f t="shared" si="442"/>
        <v/>
      </c>
      <c r="BB5752" t="str">
        <f t="shared" si="443"/>
        <v/>
      </c>
      <c r="BD5752" t="str">
        <f t="shared" si="444"/>
        <v/>
      </c>
      <c r="BE5752" t="str">
        <f t="shared" si="445"/>
        <v/>
      </c>
    </row>
    <row r="5753" spans="53:57" x14ac:dyDescent="0.25">
      <c r="BA5753" s="25" t="str">
        <f t="shared" si="442"/>
        <v/>
      </c>
      <c r="BB5753" t="str">
        <f t="shared" si="443"/>
        <v/>
      </c>
      <c r="BD5753" t="str">
        <f t="shared" si="444"/>
        <v/>
      </c>
      <c r="BE5753" t="str">
        <f t="shared" si="445"/>
        <v/>
      </c>
    </row>
    <row r="5754" spans="53:57" x14ac:dyDescent="0.25">
      <c r="BA5754" s="25" t="str">
        <f t="shared" si="442"/>
        <v/>
      </c>
      <c r="BB5754" t="str">
        <f t="shared" si="443"/>
        <v/>
      </c>
      <c r="BD5754" t="str">
        <f t="shared" si="444"/>
        <v/>
      </c>
      <c r="BE5754" t="str">
        <f t="shared" si="445"/>
        <v/>
      </c>
    </row>
    <row r="5755" spans="53:57" x14ac:dyDescent="0.25">
      <c r="BA5755" s="25" t="str">
        <f t="shared" si="442"/>
        <v/>
      </c>
      <c r="BB5755" t="str">
        <f t="shared" si="443"/>
        <v/>
      </c>
      <c r="BD5755" t="str">
        <f t="shared" si="444"/>
        <v/>
      </c>
      <c r="BE5755" t="str">
        <f t="shared" si="445"/>
        <v/>
      </c>
    </row>
    <row r="5756" spans="53:57" x14ac:dyDescent="0.25">
      <c r="BA5756" s="25" t="str">
        <f t="shared" si="442"/>
        <v/>
      </c>
      <c r="BB5756" t="str">
        <f t="shared" si="443"/>
        <v/>
      </c>
      <c r="BD5756" t="str">
        <f t="shared" si="444"/>
        <v/>
      </c>
      <c r="BE5756" t="str">
        <f t="shared" si="445"/>
        <v/>
      </c>
    </row>
    <row r="5757" spans="53:57" x14ac:dyDescent="0.25">
      <c r="BA5757" s="25" t="str">
        <f t="shared" si="442"/>
        <v/>
      </c>
      <c r="BB5757" t="str">
        <f t="shared" si="443"/>
        <v/>
      </c>
      <c r="BD5757" t="str">
        <f t="shared" si="444"/>
        <v/>
      </c>
      <c r="BE5757" t="str">
        <f t="shared" si="445"/>
        <v/>
      </c>
    </row>
    <row r="5758" spans="53:57" x14ac:dyDescent="0.25">
      <c r="BA5758" s="25" t="str">
        <f t="shared" si="442"/>
        <v/>
      </c>
      <c r="BB5758" t="str">
        <f t="shared" si="443"/>
        <v/>
      </c>
      <c r="BD5758" t="str">
        <f t="shared" si="444"/>
        <v/>
      </c>
      <c r="BE5758" t="str">
        <f t="shared" si="445"/>
        <v/>
      </c>
    </row>
    <row r="5759" spans="53:57" x14ac:dyDescent="0.25">
      <c r="BA5759" s="25" t="str">
        <f t="shared" si="442"/>
        <v/>
      </c>
      <c r="BB5759" t="str">
        <f t="shared" si="443"/>
        <v/>
      </c>
      <c r="BD5759" t="str">
        <f t="shared" si="444"/>
        <v/>
      </c>
      <c r="BE5759" t="str">
        <f t="shared" si="445"/>
        <v/>
      </c>
    </row>
    <row r="5760" spans="53:57" x14ac:dyDescent="0.25">
      <c r="BA5760" s="25" t="str">
        <f t="shared" si="442"/>
        <v/>
      </c>
      <c r="BB5760" t="str">
        <f t="shared" si="443"/>
        <v/>
      </c>
      <c r="BD5760" t="str">
        <f t="shared" si="444"/>
        <v/>
      </c>
      <c r="BE5760" t="str">
        <f t="shared" si="445"/>
        <v/>
      </c>
    </row>
    <row r="5761" spans="53:57" x14ac:dyDescent="0.25">
      <c r="BA5761" s="25" t="str">
        <f t="shared" si="442"/>
        <v/>
      </c>
      <c r="BB5761" t="str">
        <f t="shared" si="443"/>
        <v/>
      </c>
      <c r="BD5761" t="str">
        <f t="shared" si="444"/>
        <v/>
      </c>
      <c r="BE5761" t="str">
        <f t="shared" si="445"/>
        <v/>
      </c>
    </row>
    <row r="5762" spans="53:57" x14ac:dyDescent="0.25">
      <c r="BA5762" s="25" t="str">
        <f t="shared" si="442"/>
        <v/>
      </c>
      <c r="BB5762" t="str">
        <f t="shared" si="443"/>
        <v/>
      </c>
      <c r="BD5762" t="str">
        <f t="shared" si="444"/>
        <v/>
      </c>
      <c r="BE5762" t="str">
        <f t="shared" si="445"/>
        <v/>
      </c>
    </row>
    <row r="5763" spans="53:57" x14ac:dyDescent="0.25">
      <c r="BA5763" s="25" t="str">
        <f t="shared" si="442"/>
        <v/>
      </c>
      <c r="BB5763" t="str">
        <f t="shared" si="443"/>
        <v/>
      </c>
      <c r="BD5763" t="str">
        <f t="shared" si="444"/>
        <v/>
      </c>
      <c r="BE5763" t="str">
        <f t="shared" si="445"/>
        <v/>
      </c>
    </row>
    <row r="5764" spans="53:57" x14ac:dyDescent="0.25">
      <c r="BA5764" s="25" t="str">
        <f t="shared" si="442"/>
        <v/>
      </c>
      <c r="BB5764" t="str">
        <f t="shared" si="443"/>
        <v/>
      </c>
      <c r="BD5764" t="str">
        <f t="shared" si="444"/>
        <v/>
      </c>
      <c r="BE5764" t="str">
        <f t="shared" si="445"/>
        <v/>
      </c>
    </row>
    <row r="5765" spans="53:57" x14ac:dyDescent="0.25">
      <c r="BA5765" s="25" t="str">
        <f t="shared" si="442"/>
        <v/>
      </c>
      <c r="BB5765" t="str">
        <f t="shared" si="443"/>
        <v/>
      </c>
      <c r="BD5765" t="str">
        <f t="shared" si="444"/>
        <v/>
      </c>
      <c r="BE5765" t="str">
        <f t="shared" si="445"/>
        <v/>
      </c>
    </row>
    <row r="5766" spans="53:57" x14ac:dyDescent="0.25">
      <c r="BA5766" s="25" t="str">
        <f t="shared" si="442"/>
        <v/>
      </c>
      <c r="BB5766" t="str">
        <f t="shared" si="443"/>
        <v/>
      </c>
      <c r="BD5766" t="str">
        <f t="shared" si="444"/>
        <v/>
      </c>
      <c r="BE5766" t="str">
        <f t="shared" si="445"/>
        <v/>
      </c>
    </row>
    <row r="5767" spans="53:57" x14ac:dyDescent="0.25">
      <c r="BA5767" s="25" t="str">
        <f t="shared" si="442"/>
        <v/>
      </c>
      <c r="BB5767" t="str">
        <f t="shared" si="443"/>
        <v/>
      </c>
      <c r="BD5767" t="str">
        <f t="shared" si="444"/>
        <v/>
      </c>
      <c r="BE5767" t="str">
        <f t="shared" si="445"/>
        <v/>
      </c>
    </row>
    <row r="5768" spans="53:57" x14ac:dyDescent="0.25">
      <c r="BA5768" s="25" t="str">
        <f t="shared" si="442"/>
        <v/>
      </c>
      <c r="BB5768" t="str">
        <f t="shared" si="443"/>
        <v/>
      </c>
      <c r="BD5768" t="str">
        <f t="shared" si="444"/>
        <v/>
      </c>
      <c r="BE5768" t="str">
        <f t="shared" si="445"/>
        <v/>
      </c>
    </row>
    <row r="5769" spans="53:57" x14ac:dyDescent="0.25">
      <c r="BA5769" s="25" t="str">
        <f t="shared" si="442"/>
        <v/>
      </c>
      <c r="BB5769" t="str">
        <f t="shared" si="443"/>
        <v/>
      </c>
      <c r="BD5769" t="str">
        <f t="shared" si="444"/>
        <v/>
      </c>
      <c r="BE5769" t="str">
        <f t="shared" si="445"/>
        <v/>
      </c>
    </row>
    <row r="5770" spans="53:57" x14ac:dyDescent="0.25">
      <c r="BA5770" s="25" t="str">
        <f t="shared" si="442"/>
        <v/>
      </c>
      <c r="BB5770" t="str">
        <f t="shared" si="443"/>
        <v/>
      </c>
      <c r="BD5770" t="str">
        <f t="shared" si="444"/>
        <v/>
      </c>
      <c r="BE5770" t="str">
        <f t="shared" si="445"/>
        <v/>
      </c>
    </row>
    <row r="5771" spans="53:57" x14ac:dyDescent="0.25">
      <c r="BA5771" s="25" t="str">
        <f t="shared" si="442"/>
        <v/>
      </c>
      <c r="BB5771" t="str">
        <f t="shared" si="443"/>
        <v/>
      </c>
      <c r="BD5771" t="str">
        <f t="shared" si="444"/>
        <v/>
      </c>
      <c r="BE5771" t="str">
        <f t="shared" si="445"/>
        <v/>
      </c>
    </row>
    <row r="5772" spans="53:57" x14ac:dyDescent="0.25">
      <c r="BA5772" s="25" t="str">
        <f t="shared" si="442"/>
        <v/>
      </c>
      <c r="BB5772" t="str">
        <f t="shared" si="443"/>
        <v/>
      </c>
      <c r="BD5772" t="str">
        <f t="shared" si="444"/>
        <v/>
      </c>
      <c r="BE5772" t="str">
        <f t="shared" si="445"/>
        <v/>
      </c>
    </row>
    <row r="5773" spans="53:57" x14ac:dyDescent="0.25">
      <c r="BA5773" s="25" t="str">
        <f t="shared" si="442"/>
        <v/>
      </c>
      <c r="BB5773" t="str">
        <f t="shared" si="443"/>
        <v/>
      </c>
      <c r="BD5773" t="str">
        <f t="shared" si="444"/>
        <v/>
      </c>
      <c r="BE5773" t="str">
        <f t="shared" si="445"/>
        <v/>
      </c>
    </row>
    <row r="5774" spans="53:57" x14ac:dyDescent="0.25">
      <c r="BA5774" s="25" t="str">
        <f t="shared" si="442"/>
        <v/>
      </c>
      <c r="BB5774" t="str">
        <f t="shared" si="443"/>
        <v/>
      </c>
      <c r="BD5774" t="str">
        <f t="shared" si="444"/>
        <v/>
      </c>
      <c r="BE5774" t="str">
        <f t="shared" si="445"/>
        <v/>
      </c>
    </row>
    <row r="5775" spans="53:57" x14ac:dyDescent="0.25">
      <c r="BA5775" s="25" t="str">
        <f t="shared" si="442"/>
        <v/>
      </c>
      <c r="BB5775" t="str">
        <f t="shared" si="443"/>
        <v/>
      </c>
      <c r="BD5775" t="str">
        <f t="shared" si="444"/>
        <v/>
      </c>
      <c r="BE5775" t="str">
        <f t="shared" si="445"/>
        <v/>
      </c>
    </row>
    <row r="5776" spans="53:57" x14ac:dyDescent="0.25">
      <c r="BA5776" s="25" t="str">
        <f t="shared" si="442"/>
        <v/>
      </c>
      <c r="BB5776" t="str">
        <f t="shared" si="443"/>
        <v/>
      </c>
      <c r="BD5776" t="str">
        <f t="shared" si="444"/>
        <v/>
      </c>
      <c r="BE5776" t="str">
        <f t="shared" si="445"/>
        <v/>
      </c>
    </row>
    <row r="5777" spans="53:57" x14ac:dyDescent="0.25">
      <c r="BA5777" s="25" t="str">
        <f t="shared" si="442"/>
        <v/>
      </c>
      <c r="BB5777" t="str">
        <f t="shared" si="443"/>
        <v/>
      </c>
      <c r="BD5777" t="str">
        <f t="shared" si="444"/>
        <v/>
      </c>
      <c r="BE5777" t="str">
        <f t="shared" si="445"/>
        <v/>
      </c>
    </row>
    <row r="5778" spans="53:57" x14ac:dyDescent="0.25">
      <c r="BA5778" s="25" t="str">
        <f t="shared" si="442"/>
        <v/>
      </c>
      <c r="BB5778" t="str">
        <f t="shared" si="443"/>
        <v/>
      </c>
      <c r="BD5778" t="str">
        <f t="shared" si="444"/>
        <v/>
      </c>
      <c r="BE5778" t="str">
        <f t="shared" si="445"/>
        <v/>
      </c>
    </row>
    <row r="5779" spans="53:57" x14ac:dyDescent="0.25">
      <c r="BA5779" s="25" t="str">
        <f t="shared" si="442"/>
        <v/>
      </c>
      <c r="BB5779" t="str">
        <f t="shared" si="443"/>
        <v/>
      </c>
      <c r="BD5779" t="str">
        <f t="shared" si="444"/>
        <v/>
      </c>
      <c r="BE5779" t="str">
        <f t="shared" si="445"/>
        <v/>
      </c>
    </row>
    <row r="5780" spans="53:57" x14ac:dyDescent="0.25">
      <c r="BA5780" s="25" t="str">
        <f t="shared" si="442"/>
        <v/>
      </c>
      <c r="BB5780" t="str">
        <f t="shared" si="443"/>
        <v/>
      </c>
      <c r="BD5780" t="str">
        <f t="shared" si="444"/>
        <v/>
      </c>
      <c r="BE5780" t="str">
        <f t="shared" si="445"/>
        <v/>
      </c>
    </row>
    <row r="5781" spans="53:57" x14ac:dyDescent="0.25">
      <c r="BA5781" s="25" t="str">
        <f t="shared" si="442"/>
        <v/>
      </c>
      <c r="BB5781" t="str">
        <f t="shared" si="443"/>
        <v/>
      </c>
      <c r="BD5781" t="str">
        <f t="shared" si="444"/>
        <v/>
      </c>
      <c r="BE5781" t="str">
        <f t="shared" si="445"/>
        <v/>
      </c>
    </row>
    <row r="5782" spans="53:57" x14ac:dyDescent="0.25">
      <c r="BA5782" s="25" t="str">
        <f t="shared" si="442"/>
        <v/>
      </c>
      <c r="BB5782" t="str">
        <f t="shared" si="443"/>
        <v/>
      </c>
      <c r="BD5782" t="str">
        <f t="shared" si="444"/>
        <v/>
      </c>
      <c r="BE5782" t="str">
        <f t="shared" si="445"/>
        <v/>
      </c>
    </row>
    <row r="5783" spans="53:57" x14ac:dyDescent="0.25">
      <c r="BA5783" s="25" t="str">
        <f t="shared" si="442"/>
        <v/>
      </c>
      <c r="BB5783" t="str">
        <f t="shared" si="443"/>
        <v/>
      </c>
      <c r="BD5783" t="str">
        <f t="shared" si="444"/>
        <v/>
      </c>
      <c r="BE5783" t="str">
        <f t="shared" si="445"/>
        <v/>
      </c>
    </row>
    <row r="5784" spans="53:57" x14ac:dyDescent="0.25">
      <c r="BA5784" s="25" t="str">
        <f t="shared" si="442"/>
        <v/>
      </c>
      <c r="BB5784" t="str">
        <f t="shared" si="443"/>
        <v/>
      </c>
      <c r="BD5784" t="str">
        <f t="shared" si="444"/>
        <v/>
      </c>
      <c r="BE5784" t="str">
        <f t="shared" si="445"/>
        <v/>
      </c>
    </row>
    <row r="5785" spans="53:57" x14ac:dyDescent="0.25">
      <c r="BA5785" s="25" t="str">
        <f t="shared" si="442"/>
        <v/>
      </c>
      <c r="BB5785" t="str">
        <f t="shared" si="443"/>
        <v/>
      </c>
      <c r="BD5785" t="str">
        <f t="shared" si="444"/>
        <v/>
      </c>
      <c r="BE5785" t="str">
        <f t="shared" si="445"/>
        <v/>
      </c>
    </row>
    <row r="5786" spans="53:57" x14ac:dyDescent="0.25">
      <c r="BA5786" s="25" t="str">
        <f t="shared" si="442"/>
        <v/>
      </c>
      <c r="BB5786" t="str">
        <f t="shared" si="443"/>
        <v/>
      </c>
      <c r="BD5786" t="str">
        <f t="shared" si="444"/>
        <v/>
      </c>
      <c r="BE5786" t="str">
        <f t="shared" si="445"/>
        <v/>
      </c>
    </row>
    <row r="5787" spans="53:57" x14ac:dyDescent="0.25">
      <c r="BA5787" s="25" t="str">
        <f t="shared" si="442"/>
        <v/>
      </c>
      <c r="BB5787" t="str">
        <f t="shared" si="443"/>
        <v/>
      </c>
      <c r="BD5787" t="str">
        <f t="shared" si="444"/>
        <v/>
      </c>
      <c r="BE5787" t="str">
        <f t="shared" si="445"/>
        <v/>
      </c>
    </row>
    <row r="5788" spans="53:57" x14ac:dyDescent="0.25">
      <c r="BA5788" s="25" t="str">
        <f t="shared" si="442"/>
        <v/>
      </c>
      <c r="BB5788" t="str">
        <f t="shared" si="443"/>
        <v/>
      </c>
      <c r="BD5788" t="str">
        <f t="shared" si="444"/>
        <v/>
      </c>
      <c r="BE5788" t="str">
        <f t="shared" si="445"/>
        <v/>
      </c>
    </row>
    <row r="5789" spans="53:57" x14ac:dyDescent="0.25">
      <c r="BA5789" s="25" t="str">
        <f t="shared" si="442"/>
        <v/>
      </c>
      <c r="BB5789" t="str">
        <f t="shared" si="443"/>
        <v/>
      </c>
      <c r="BD5789" t="str">
        <f t="shared" si="444"/>
        <v/>
      </c>
      <c r="BE5789" t="str">
        <f t="shared" si="445"/>
        <v/>
      </c>
    </row>
    <row r="5790" spans="53:57" x14ac:dyDescent="0.25">
      <c r="BA5790" s="25" t="str">
        <f t="shared" si="442"/>
        <v/>
      </c>
      <c r="BB5790" t="str">
        <f t="shared" si="443"/>
        <v/>
      </c>
      <c r="BD5790" t="str">
        <f t="shared" si="444"/>
        <v/>
      </c>
      <c r="BE5790" t="str">
        <f t="shared" si="445"/>
        <v/>
      </c>
    </row>
    <row r="5791" spans="53:57" x14ac:dyDescent="0.25">
      <c r="BA5791" s="25" t="str">
        <f t="shared" si="442"/>
        <v/>
      </c>
      <c r="BB5791" t="str">
        <f t="shared" si="443"/>
        <v/>
      </c>
      <c r="BD5791" t="str">
        <f t="shared" si="444"/>
        <v/>
      </c>
      <c r="BE5791" t="str">
        <f t="shared" si="445"/>
        <v/>
      </c>
    </row>
    <row r="5792" spans="53:57" x14ac:dyDescent="0.25">
      <c r="BA5792" s="25" t="str">
        <f t="shared" si="442"/>
        <v/>
      </c>
      <c r="BB5792" t="str">
        <f t="shared" si="443"/>
        <v/>
      </c>
      <c r="BD5792" t="str">
        <f t="shared" si="444"/>
        <v/>
      </c>
      <c r="BE5792" t="str">
        <f t="shared" si="445"/>
        <v/>
      </c>
    </row>
    <row r="5793" spans="53:57" x14ac:dyDescent="0.25">
      <c r="BA5793" s="25" t="str">
        <f t="shared" ref="BA5793:BA5856" si="446">IF($AR1795 &gt;= $L$45, $AR1795, "")</f>
        <v/>
      </c>
      <c r="BB5793" t="str">
        <f t="shared" ref="BB5793:BB5856" si="447">IF(BA5793&lt;&gt;"", $AS1795, "")</f>
        <v/>
      </c>
      <c r="BD5793" t="str">
        <f t="shared" si="444"/>
        <v/>
      </c>
      <c r="BE5793" t="str">
        <f t="shared" si="445"/>
        <v/>
      </c>
    </row>
    <row r="5794" spans="53:57" x14ac:dyDescent="0.25">
      <c r="BA5794" s="25" t="str">
        <f t="shared" si="446"/>
        <v/>
      </c>
      <c r="BB5794" t="str">
        <f t="shared" si="447"/>
        <v/>
      </c>
      <c r="BD5794" t="str">
        <f t="shared" ref="BD5794:BD5857" si="448">IF($AU1796 &gt;= $AF$45, $AU1796, "")</f>
        <v/>
      </c>
      <c r="BE5794" t="str">
        <f t="shared" ref="BE5794:BE5857" si="449">IF(BD5794&lt;&gt;"", $AV1796, "")</f>
        <v/>
      </c>
    </row>
    <row r="5795" spans="53:57" x14ac:dyDescent="0.25">
      <c r="BA5795" s="25" t="str">
        <f t="shared" si="446"/>
        <v/>
      </c>
      <c r="BB5795" t="str">
        <f t="shared" si="447"/>
        <v/>
      </c>
      <c r="BD5795" t="str">
        <f t="shared" si="448"/>
        <v/>
      </c>
      <c r="BE5795" t="str">
        <f t="shared" si="449"/>
        <v/>
      </c>
    </row>
    <row r="5796" spans="53:57" x14ac:dyDescent="0.25">
      <c r="BA5796" s="25" t="str">
        <f t="shared" si="446"/>
        <v/>
      </c>
      <c r="BB5796" t="str">
        <f t="shared" si="447"/>
        <v/>
      </c>
      <c r="BD5796" t="str">
        <f t="shared" si="448"/>
        <v/>
      </c>
      <c r="BE5796" t="str">
        <f t="shared" si="449"/>
        <v/>
      </c>
    </row>
    <row r="5797" spans="53:57" x14ac:dyDescent="0.25">
      <c r="BA5797" s="25" t="str">
        <f t="shared" si="446"/>
        <v/>
      </c>
      <c r="BB5797" t="str">
        <f t="shared" si="447"/>
        <v/>
      </c>
      <c r="BD5797" t="str">
        <f t="shared" si="448"/>
        <v/>
      </c>
      <c r="BE5797" t="str">
        <f t="shared" si="449"/>
        <v/>
      </c>
    </row>
    <row r="5798" spans="53:57" x14ac:dyDescent="0.25">
      <c r="BA5798" s="25" t="str">
        <f t="shared" si="446"/>
        <v/>
      </c>
      <c r="BB5798" t="str">
        <f t="shared" si="447"/>
        <v/>
      </c>
      <c r="BD5798" t="str">
        <f t="shared" si="448"/>
        <v/>
      </c>
      <c r="BE5798" t="str">
        <f t="shared" si="449"/>
        <v/>
      </c>
    </row>
    <row r="5799" spans="53:57" x14ac:dyDescent="0.25">
      <c r="BA5799" s="25" t="str">
        <f t="shared" si="446"/>
        <v/>
      </c>
      <c r="BB5799" t="str">
        <f t="shared" si="447"/>
        <v/>
      </c>
      <c r="BD5799" t="str">
        <f t="shared" si="448"/>
        <v/>
      </c>
      <c r="BE5799" t="str">
        <f t="shared" si="449"/>
        <v/>
      </c>
    </row>
    <row r="5800" spans="53:57" x14ac:dyDescent="0.25">
      <c r="BA5800" s="25" t="str">
        <f t="shared" si="446"/>
        <v/>
      </c>
      <c r="BB5800" t="str">
        <f t="shared" si="447"/>
        <v/>
      </c>
      <c r="BD5800" t="str">
        <f t="shared" si="448"/>
        <v/>
      </c>
      <c r="BE5800" t="str">
        <f t="shared" si="449"/>
        <v/>
      </c>
    </row>
    <row r="5801" spans="53:57" x14ac:dyDescent="0.25">
      <c r="BA5801" s="25" t="str">
        <f t="shared" si="446"/>
        <v/>
      </c>
      <c r="BB5801" t="str">
        <f t="shared" si="447"/>
        <v/>
      </c>
      <c r="BD5801" t="str">
        <f t="shared" si="448"/>
        <v/>
      </c>
      <c r="BE5801" t="str">
        <f t="shared" si="449"/>
        <v/>
      </c>
    </row>
    <row r="5802" spans="53:57" x14ac:dyDescent="0.25">
      <c r="BA5802" s="25" t="str">
        <f t="shared" si="446"/>
        <v/>
      </c>
      <c r="BB5802" t="str">
        <f t="shared" si="447"/>
        <v/>
      </c>
      <c r="BD5802" t="str">
        <f t="shared" si="448"/>
        <v/>
      </c>
      <c r="BE5802" t="str">
        <f t="shared" si="449"/>
        <v/>
      </c>
    </row>
    <row r="5803" spans="53:57" x14ac:dyDescent="0.25">
      <c r="BA5803" s="25" t="str">
        <f t="shared" si="446"/>
        <v/>
      </c>
      <c r="BB5803" t="str">
        <f t="shared" si="447"/>
        <v/>
      </c>
      <c r="BD5803" t="str">
        <f t="shared" si="448"/>
        <v/>
      </c>
      <c r="BE5803" t="str">
        <f t="shared" si="449"/>
        <v/>
      </c>
    </row>
    <row r="5804" spans="53:57" x14ac:dyDescent="0.25">
      <c r="BA5804" s="25" t="str">
        <f t="shared" si="446"/>
        <v/>
      </c>
      <c r="BB5804" t="str">
        <f t="shared" si="447"/>
        <v/>
      </c>
      <c r="BD5804" t="str">
        <f t="shared" si="448"/>
        <v/>
      </c>
      <c r="BE5804" t="str">
        <f t="shared" si="449"/>
        <v/>
      </c>
    </row>
    <row r="5805" spans="53:57" x14ac:dyDescent="0.25">
      <c r="BA5805" s="25" t="str">
        <f t="shared" si="446"/>
        <v/>
      </c>
      <c r="BB5805" t="str">
        <f t="shared" si="447"/>
        <v/>
      </c>
      <c r="BD5805" t="str">
        <f t="shared" si="448"/>
        <v/>
      </c>
      <c r="BE5805" t="str">
        <f t="shared" si="449"/>
        <v/>
      </c>
    </row>
    <row r="5806" spans="53:57" x14ac:dyDescent="0.25">
      <c r="BA5806" s="25" t="str">
        <f t="shared" si="446"/>
        <v/>
      </c>
      <c r="BB5806" t="str">
        <f t="shared" si="447"/>
        <v/>
      </c>
      <c r="BD5806" t="str">
        <f t="shared" si="448"/>
        <v/>
      </c>
      <c r="BE5806" t="str">
        <f t="shared" si="449"/>
        <v/>
      </c>
    </row>
    <row r="5807" spans="53:57" x14ac:dyDescent="0.25">
      <c r="BA5807" s="25" t="str">
        <f t="shared" si="446"/>
        <v/>
      </c>
      <c r="BB5807" t="str">
        <f t="shared" si="447"/>
        <v/>
      </c>
      <c r="BD5807" t="str">
        <f t="shared" si="448"/>
        <v/>
      </c>
      <c r="BE5807" t="str">
        <f t="shared" si="449"/>
        <v/>
      </c>
    </row>
    <row r="5808" spans="53:57" x14ac:dyDescent="0.25">
      <c r="BA5808" s="25" t="str">
        <f t="shared" si="446"/>
        <v/>
      </c>
      <c r="BB5808" t="str">
        <f t="shared" si="447"/>
        <v/>
      </c>
      <c r="BD5808" t="str">
        <f t="shared" si="448"/>
        <v/>
      </c>
      <c r="BE5808" t="str">
        <f t="shared" si="449"/>
        <v/>
      </c>
    </row>
    <row r="5809" spans="53:57" x14ac:dyDescent="0.25">
      <c r="BA5809" s="25" t="str">
        <f t="shared" si="446"/>
        <v/>
      </c>
      <c r="BB5809" t="str">
        <f t="shared" si="447"/>
        <v/>
      </c>
      <c r="BD5809" t="str">
        <f t="shared" si="448"/>
        <v/>
      </c>
      <c r="BE5809" t="str">
        <f t="shared" si="449"/>
        <v/>
      </c>
    </row>
    <row r="5810" spans="53:57" x14ac:dyDescent="0.25">
      <c r="BA5810" s="25" t="str">
        <f t="shared" si="446"/>
        <v/>
      </c>
      <c r="BB5810" t="str">
        <f t="shared" si="447"/>
        <v/>
      </c>
      <c r="BD5810" t="str">
        <f t="shared" si="448"/>
        <v/>
      </c>
      <c r="BE5810" t="str">
        <f t="shared" si="449"/>
        <v/>
      </c>
    </row>
    <row r="5811" spans="53:57" x14ac:dyDescent="0.25">
      <c r="BA5811" s="25" t="str">
        <f t="shared" si="446"/>
        <v/>
      </c>
      <c r="BB5811" t="str">
        <f t="shared" si="447"/>
        <v/>
      </c>
      <c r="BD5811" t="str">
        <f t="shared" si="448"/>
        <v/>
      </c>
      <c r="BE5811" t="str">
        <f t="shared" si="449"/>
        <v/>
      </c>
    </row>
    <row r="5812" spans="53:57" x14ac:dyDescent="0.25">
      <c r="BA5812" s="25" t="str">
        <f t="shared" si="446"/>
        <v/>
      </c>
      <c r="BB5812" t="str">
        <f t="shared" si="447"/>
        <v/>
      </c>
      <c r="BD5812" t="str">
        <f t="shared" si="448"/>
        <v/>
      </c>
      <c r="BE5812" t="str">
        <f t="shared" si="449"/>
        <v/>
      </c>
    </row>
    <row r="5813" spans="53:57" x14ac:dyDescent="0.25">
      <c r="BA5813" s="25" t="str">
        <f t="shared" si="446"/>
        <v/>
      </c>
      <c r="BB5813" t="str">
        <f t="shared" si="447"/>
        <v/>
      </c>
      <c r="BD5813" t="str">
        <f t="shared" si="448"/>
        <v/>
      </c>
      <c r="BE5813" t="str">
        <f t="shared" si="449"/>
        <v/>
      </c>
    </row>
    <row r="5814" spans="53:57" x14ac:dyDescent="0.25">
      <c r="BA5814" s="25" t="str">
        <f t="shared" si="446"/>
        <v/>
      </c>
      <c r="BB5814" t="str">
        <f t="shared" si="447"/>
        <v/>
      </c>
      <c r="BD5814" t="str">
        <f t="shared" si="448"/>
        <v/>
      </c>
      <c r="BE5814" t="str">
        <f t="shared" si="449"/>
        <v/>
      </c>
    </row>
    <row r="5815" spans="53:57" x14ac:dyDescent="0.25">
      <c r="BA5815" s="25" t="str">
        <f t="shared" si="446"/>
        <v/>
      </c>
      <c r="BB5815" t="str">
        <f t="shared" si="447"/>
        <v/>
      </c>
      <c r="BD5815" t="str">
        <f t="shared" si="448"/>
        <v/>
      </c>
      <c r="BE5815" t="str">
        <f t="shared" si="449"/>
        <v/>
      </c>
    </row>
    <row r="5816" spans="53:57" x14ac:dyDescent="0.25">
      <c r="BA5816" s="25" t="str">
        <f t="shared" si="446"/>
        <v/>
      </c>
      <c r="BB5816" t="str">
        <f t="shared" si="447"/>
        <v/>
      </c>
      <c r="BD5816" t="str">
        <f t="shared" si="448"/>
        <v/>
      </c>
      <c r="BE5816" t="str">
        <f t="shared" si="449"/>
        <v/>
      </c>
    </row>
    <row r="5817" spans="53:57" x14ac:dyDescent="0.25">
      <c r="BA5817" s="25" t="str">
        <f t="shared" si="446"/>
        <v/>
      </c>
      <c r="BB5817" t="str">
        <f t="shared" si="447"/>
        <v/>
      </c>
      <c r="BD5817" t="str">
        <f t="shared" si="448"/>
        <v/>
      </c>
      <c r="BE5817" t="str">
        <f t="shared" si="449"/>
        <v/>
      </c>
    </row>
    <row r="5818" spans="53:57" x14ac:dyDescent="0.25">
      <c r="BA5818" s="25" t="str">
        <f t="shared" si="446"/>
        <v/>
      </c>
      <c r="BB5818" t="str">
        <f t="shared" si="447"/>
        <v/>
      </c>
      <c r="BD5818" t="str">
        <f t="shared" si="448"/>
        <v/>
      </c>
      <c r="BE5818" t="str">
        <f t="shared" si="449"/>
        <v/>
      </c>
    </row>
    <row r="5819" spans="53:57" x14ac:dyDescent="0.25">
      <c r="BA5819" s="25" t="str">
        <f t="shared" si="446"/>
        <v/>
      </c>
      <c r="BB5819" t="str">
        <f t="shared" si="447"/>
        <v/>
      </c>
      <c r="BD5819" t="str">
        <f t="shared" si="448"/>
        <v/>
      </c>
      <c r="BE5819" t="str">
        <f t="shared" si="449"/>
        <v/>
      </c>
    </row>
    <row r="5820" spans="53:57" x14ac:dyDescent="0.25">
      <c r="BA5820" s="25" t="str">
        <f t="shared" si="446"/>
        <v/>
      </c>
      <c r="BB5820" t="str">
        <f t="shared" si="447"/>
        <v/>
      </c>
      <c r="BD5820" t="str">
        <f t="shared" si="448"/>
        <v/>
      </c>
      <c r="BE5820" t="str">
        <f t="shared" si="449"/>
        <v/>
      </c>
    </row>
    <row r="5821" spans="53:57" x14ac:dyDescent="0.25">
      <c r="BA5821" s="25" t="str">
        <f t="shared" si="446"/>
        <v/>
      </c>
      <c r="BB5821" t="str">
        <f t="shared" si="447"/>
        <v/>
      </c>
      <c r="BD5821" t="str">
        <f t="shared" si="448"/>
        <v/>
      </c>
      <c r="BE5821" t="str">
        <f t="shared" si="449"/>
        <v/>
      </c>
    </row>
    <row r="5822" spans="53:57" x14ac:dyDescent="0.25">
      <c r="BA5822" s="25" t="str">
        <f t="shared" si="446"/>
        <v/>
      </c>
      <c r="BB5822" t="str">
        <f t="shared" si="447"/>
        <v/>
      </c>
      <c r="BD5822" t="str">
        <f t="shared" si="448"/>
        <v/>
      </c>
      <c r="BE5822" t="str">
        <f t="shared" si="449"/>
        <v/>
      </c>
    </row>
    <row r="5823" spans="53:57" x14ac:dyDescent="0.25">
      <c r="BA5823" s="25" t="str">
        <f t="shared" si="446"/>
        <v/>
      </c>
      <c r="BB5823" t="str">
        <f t="shared" si="447"/>
        <v/>
      </c>
      <c r="BD5823" t="str">
        <f t="shared" si="448"/>
        <v/>
      </c>
      <c r="BE5823" t="str">
        <f t="shared" si="449"/>
        <v/>
      </c>
    </row>
    <row r="5824" spans="53:57" x14ac:dyDescent="0.25">
      <c r="BA5824" s="25" t="str">
        <f t="shared" si="446"/>
        <v/>
      </c>
      <c r="BB5824" t="str">
        <f t="shared" si="447"/>
        <v/>
      </c>
      <c r="BD5824" t="str">
        <f t="shared" si="448"/>
        <v/>
      </c>
      <c r="BE5824" t="str">
        <f t="shared" si="449"/>
        <v/>
      </c>
    </row>
    <row r="5825" spans="53:57" x14ac:dyDescent="0.25">
      <c r="BA5825" s="25" t="str">
        <f t="shared" si="446"/>
        <v/>
      </c>
      <c r="BB5825" t="str">
        <f t="shared" si="447"/>
        <v/>
      </c>
      <c r="BD5825" t="str">
        <f t="shared" si="448"/>
        <v/>
      </c>
      <c r="BE5825" t="str">
        <f t="shared" si="449"/>
        <v/>
      </c>
    </row>
    <row r="5826" spans="53:57" x14ac:dyDescent="0.25">
      <c r="BA5826" s="25" t="str">
        <f t="shared" si="446"/>
        <v/>
      </c>
      <c r="BB5826" t="str">
        <f t="shared" si="447"/>
        <v/>
      </c>
      <c r="BD5826" t="str">
        <f t="shared" si="448"/>
        <v/>
      </c>
      <c r="BE5826" t="str">
        <f t="shared" si="449"/>
        <v/>
      </c>
    </row>
    <row r="5827" spans="53:57" x14ac:dyDescent="0.25">
      <c r="BA5827" s="25" t="str">
        <f t="shared" si="446"/>
        <v/>
      </c>
      <c r="BB5827" t="str">
        <f t="shared" si="447"/>
        <v/>
      </c>
      <c r="BD5827" t="str">
        <f t="shared" si="448"/>
        <v/>
      </c>
      <c r="BE5827" t="str">
        <f t="shared" si="449"/>
        <v/>
      </c>
    </row>
    <row r="5828" spans="53:57" x14ac:dyDescent="0.25">
      <c r="BA5828" s="25" t="str">
        <f t="shared" si="446"/>
        <v/>
      </c>
      <c r="BB5828" t="str">
        <f t="shared" si="447"/>
        <v/>
      </c>
      <c r="BD5828" t="str">
        <f t="shared" si="448"/>
        <v/>
      </c>
      <c r="BE5828" t="str">
        <f t="shared" si="449"/>
        <v/>
      </c>
    </row>
    <row r="5829" spans="53:57" x14ac:dyDescent="0.25">
      <c r="BA5829" s="25" t="str">
        <f t="shared" si="446"/>
        <v/>
      </c>
      <c r="BB5829" t="str">
        <f t="shared" si="447"/>
        <v/>
      </c>
      <c r="BD5829" t="str">
        <f t="shared" si="448"/>
        <v/>
      </c>
      <c r="BE5829" t="str">
        <f t="shared" si="449"/>
        <v/>
      </c>
    </row>
    <row r="5830" spans="53:57" x14ac:dyDescent="0.25">
      <c r="BA5830" s="25" t="str">
        <f t="shared" si="446"/>
        <v/>
      </c>
      <c r="BB5830" t="str">
        <f t="shared" si="447"/>
        <v/>
      </c>
      <c r="BD5830" t="str">
        <f t="shared" si="448"/>
        <v/>
      </c>
      <c r="BE5830" t="str">
        <f t="shared" si="449"/>
        <v/>
      </c>
    </row>
    <row r="5831" spans="53:57" x14ac:dyDescent="0.25">
      <c r="BA5831" s="25" t="str">
        <f t="shared" si="446"/>
        <v/>
      </c>
      <c r="BB5831" t="str">
        <f t="shared" si="447"/>
        <v/>
      </c>
      <c r="BD5831" t="str">
        <f t="shared" si="448"/>
        <v/>
      </c>
      <c r="BE5831" t="str">
        <f t="shared" si="449"/>
        <v/>
      </c>
    </row>
    <row r="5832" spans="53:57" x14ac:dyDescent="0.25">
      <c r="BA5832" s="25" t="str">
        <f t="shared" si="446"/>
        <v/>
      </c>
      <c r="BB5832" t="str">
        <f t="shared" si="447"/>
        <v/>
      </c>
      <c r="BD5832" t="str">
        <f t="shared" si="448"/>
        <v/>
      </c>
      <c r="BE5832" t="str">
        <f t="shared" si="449"/>
        <v/>
      </c>
    </row>
    <row r="5833" spans="53:57" x14ac:dyDescent="0.25">
      <c r="BA5833" s="25" t="str">
        <f t="shared" si="446"/>
        <v/>
      </c>
      <c r="BB5833" t="str">
        <f t="shared" si="447"/>
        <v/>
      </c>
      <c r="BD5833" t="str">
        <f t="shared" si="448"/>
        <v/>
      </c>
      <c r="BE5833" t="str">
        <f t="shared" si="449"/>
        <v/>
      </c>
    </row>
    <row r="5834" spans="53:57" x14ac:dyDescent="0.25">
      <c r="BA5834" s="25" t="str">
        <f t="shared" si="446"/>
        <v/>
      </c>
      <c r="BB5834" t="str">
        <f t="shared" si="447"/>
        <v/>
      </c>
      <c r="BD5834" t="str">
        <f t="shared" si="448"/>
        <v/>
      </c>
      <c r="BE5834" t="str">
        <f t="shared" si="449"/>
        <v/>
      </c>
    </row>
    <row r="5835" spans="53:57" x14ac:dyDescent="0.25">
      <c r="BA5835" s="25" t="str">
        <f t="shared" si="446"/>
        <v/>
      </c>
      <c r="BB5835" t="str">
        <f t="shared" si="447"/>
        <v/>
      </c>
      <c r="BD5835" t="str">
        <f t="shared" si="448"/>
        <v/>
      </c>
      <c r="BE5835" t="str">
        <f t="shared" si="449"/>
        <v/>
      </c>
    </row>
    <row r="5836" spans="53:57" x14ac:dyDescent="0.25">
      <c r="BA5836" s="25" t="str">
        <f t="shared" si="446"/>
        <v/>
      </c>
      <c r="BB5836" t="str">
        <f t="shared" si="447"/>
        <v/>
      </c>
      <c r="BD5836" t="str">
        <f t="shared" si="448"/>
        <v/>
      </c>
      <c r="BE5836" t="str">
        <f t="shared" si="449"/>
        <v/>
      </c>
    </row>
    <row r="5837" spans="53:57" x14ac:dyDescent="0.25">
      <c r="BA5837" s="25" t="str">
        <f t="shared" si="446"/>
        <v/>
      </c>
      <c r="BB5837" t="str">
        <f t="shared" si="447"/>
        <v/>
      </c>
      <c r="BD5837" t="str">
        <f t="shared" si="448"/>
        <v/>
      </c>
      <c r="BE5837" t="str">
        <f t="shared" si="449"/>
        <v/>
      </c>
    </row>
    <row r="5838" spans="53:57" x14ac:dyDescent="0.25">
      <c r="BA5838" s="25" t="str">
        <f t="shared" si="446"/>
        <v/>
      </c>
      <c r="BB5838" t="str">
        <f t="shared" si="447"/>
        <v/>
      </c>
      <c r="BD5838" t="str">
        <f t="shared" si="448"/>
        <v/>
      </c>
      <c r="BE5838" t="str">
        <f t="shared" si="449"/>
        <v/>
      </c>
    </row>
    <row r="5839" spans="53:57" x14ac:dyDescent="0.25">
      <c r="BA5839" s="25" t="str">
        <f t="shared" si="446"/>
        <v/>
      </c>
      <c r="BB5839" t="str">
        <f t="shared" si="447"/>
        <v/>
      </c>
      <c r="BD5839" t="str">
        <f t="shared" si="448"/>
        <v/>
      </c>
      <c r="BE5839" t="str">
        <f t="shared" si="449"/>
        <v/>
      </c>
    </row>
    <row r="5840" spans="53:57" x14ac:dyDescent="0.25">
      <c r="BA5840" s="25" t="str">
        <f t="shared" si="446"/>
        <v/>
      </c>
      <c r="BB5840" t="str">
        <f t="shared" si="447"/>
        <v/>
      </c>
      <c r="BD5840" t="str">
        <f t="shared" si="448"/>
        <v/>
      </c>
      <c r="BE5840" t="str">
        <f t="shared" si="449"/>
        <v/>
      </c>
    </row>
    <row r="5841" spans="53:57" x14ac:dyDescent="0.25">
      <c r="BA5841" s="25" t="str">
        <f t="shared" si="446"/>
        <v/>
      </c>
      <c r="BB5841" t="str">
        <f t="shared" si="447"/>
        <v/>
      </c>
      <c r="BD5841" t="str">
        <f t="shared" si="448"/>
        <v/>
      </c>
      <c r="BE5841" t="str">
        <f t="shared" si="449"/>
        <v/>
      </c>
    </row>
    <row r="5842" spans="53:57" x14ac:dyDescent="0.25">
      <c r="BA5842" s="25" t="str">
        <f t="shared" si="446"/>
        <v/>
      </c>
      <c r="BB5842" t="str">
        <f t="shared" si="447"/>
        <v/>
      </c>
      <c r="BD5842" t="str">
        <f t="shared" si="448"/>
        <v/>
      </c>
      <c r="BE5842" t="str">
        <f t="shared" si="449"/>
        <v/>
      </c>
    </row>
    <row r="5843" spans="53:57" x14ac:dyDescent="0.25">
      <c r="BA5843" s="25" t="str">
        <f t="shared" si="446"/>
        <v/>
      </c>
      <c r="BB5843" t="str">
        <f t="shared" si="447"/>
        <v/>
      </c>
      <c r="BD5843" t="str">
        <f t="shared" si="448"/>
        <v/>
      </c>
      <c r="BE5843" t="str">
        <f t="shared" si="449"/>
        <v/>
      </c>
    </row>
    <row r="5844" spans="53:57" x14ac:dyDescent="0.25">
      <c r="BA5844" s="25" t="str">
        <f t="shared" si="446"/>
        <v/>
      </c>
      <c r="BB5844" t="str">
        <f t="shared" si="447"/>
        <v/>
      </c>
      <c r="BD5844" t="str">
        <f t="shared" si="448"/>
        <v/>
      </c>
      <c r="BE5844" t="str">
        <f t="shared" si="449"/>
        <v/>
      </c>
    </row>
    <row r="5845" spans="53:57" x14ac:dyDescent="0.25">
      <c r="BA5845" s="25" t="str">
        <f t="shared" si="446"/>
        <v/>
      </c>
      <c r="BB5845" t="str">
        <f t="shared" si="447"/>
        <v/>
      </c>
      <c r="BD5845" t="str">
        <f t="shared" si="448"/>
        <v/>
      </c>
      <c r="BE5845" t="str">
        <f t="shared" si="449"/>
        <v/>
      </c>
    </row>
    <row r="5846" spans="53:57" x14ac:dyDescent="0.25">
      <c r="BA5846" s="25" t="str">
        <f t="shared" si="446"/>
        <v/>
      </c>
      <c r="BB5846" t="str">
        <f t="shared" si="447"/>
        <v/>
      </c>
      <c r="BD5846" t="str">
        <f t="shared" si="448"/>
        <v/>
      </c>
      <c r="BE5846" t="str">
        <f t="shared" si="449"/>
        <v/>
      </c>
    </row>
    <row r="5847" spans="53:57" x14ac:dyDescent="0.25">
      <c r="BA5847" s="25" t="str">
        <f t="shared" si="446"/>
        <v/>
      </c>
      <c r="BB5847" t="str">
        <f t="shared" si="447"/>
        <v/>
      </c>
      <c r="BD5847" t="str">
        <f t="shared" si="448"/>
        <v/>
      </c>
      <c r="BE5847" t="str">
        <f t="shared" si="449"/>
        <v/>
      </c>
    </row>
    <row r="5848" spans="53:57" x14ac:dyDescent="0.25">
      <c r="BA5848" s="25" t="str">
        <f t="shared" si="446"/>
        <v/>
      </c>
      <c r="BB5848" t="str">
        <f t="shared" si="447"/>
        <v/>
      </c>
      <c r="BD5848" t="str">
        <f t="shared" si="448"/>
        <v/>
      </c>
      <c r="BE5848" t="str">
        <f t="shared" si="449"/>
        <v/>
      </c>
    </row>
    <row r="5849" spans="53:57" x14ac:dyDescent="0.25">
      <c r="BA5849" s="25" t="str">
        <f t="shared" si="446"/>
        <v/>
      </c>
      <c r="BB5849" t="str">
        <f t="shared" si="447"/>
        <v/>
      </c>
      <c r="BD5849" t="str">
        <f t="shared" si="448"/>
        <v/>
      </c>
      <c r="BE5849" t="str">
        <f t="shared" si="449"/>
        <v/>
      </c>
    </row>
    <row r="5850" spans="53:57" x14ac:dyDescent="0.25">
      <c r="BA5850" s="25" t="str">
        <f t="shared" si="446"/>
        <v/>
      </c>
      <c r="BB5850" t="str">
        <f t="shared" si="447"/>
        <v/>
      </c>
      <c r="BD5850" t="str">
        <f t="shared" si="448"/>
        <v/>
      </c>
      <c r="BE5850" t="str">
        <f t="shared" si="449"/>
        <v/>
      </c>
    </row>
    <row r="5851" spans="53:57" x14ac:dyDescent="0.25">
      <c r="BA5851" s="25" t="str">
        <f t="shared" si="446"/>
        <v/>
      </c>
      <c r="BB5851" t="str">
        <f t="shared" si="447"/>
        <v/>
      </c>
      <c r="BD5851" t="str">
        <f t="shared" si="448"/>
        <v/>
      </c>
      <c r="BE5851" t="str">
        <f t="shared" si="449"/>
        <v/>
      </c>
    </row>
    <row r="5852" spans="53:57" x14ac:dyDescent="0.25">
      <c r="BA5852" s="25" t="str">
        <f t="shared" si="446"/>
        <v/>
      </c>
      <c r="BB5852" t="str">
        <f t="shared" si="447"/>
        <v/>
      </c>
      <c r="BD5852" t="str">
        <f t="shared" si="448"/>
        <v/>
      </c>
      <c r="BE5852" t="str">
        <f t="shared" si="449"/>
        <v/>
      </c>
    </row>
    <row r="5853" spans="53:57" x14ac:dyDescent="0.25">
      <c r="BA5853" s="25" t="str">
        <f t="shared" si="446"/>
        <v/>
      </c>
      <c r="BB5853" t="str">
        <f t="shared" si="447"/>
        <v/>
      </c>
      <c r="BD5853" t="str">
        <f t="shared" si="448"/>
        <v/>
      </c>
      <c r="BE5853" t="str">
        <f t="shared" si="449"/>
        <v/>
      </c>
    </row>
    <row r="5854" spans="53:57" x14ac:dyDescent="0.25">
      <c r="BA5854" s="25" t="str">
        <f t="shared" si="446"/>
        <v/>
      </c>
      <c r="BB5854" t="str">
        <f t="shared" si="447"/>
        <v/>
      </c>
      <c r="BD5854" t="str">
        <f t="shared" si="448"/>
        <v/>
      </c>
      <c r="BE5854" t="str">
        <f t="shared" si="449"/>
        <v/>
      </c>
    </row>
    <row r="5855" spans="53:57" x14ac:dyDescent="0.25">
      <c r="BA5855" s="25" t="str">
        <f t="shared" si="446"/>
        <v/>
      </c>
      <c r="BB5855" t="str">
        <f t="shared" si="447"/>
        <v/>
      </c>
      <c r="BD5855" t="str">
        <f t="shared" si="448"/>
        <v/>
      </c>
      <c r="BE5855" t="str">
        <f t="shared" si="449"/>
        <v/>
      </c>
    </row>
    <row r="5856" spans="53:57" x14ac:dyDescent="0.25">
      <c r="BA5856" s="25" t="str">
        <f t="shared" si="446"/>
        <v/>
      </c>
      <c r="BB5856" t="str">
        <f t="shared" si="447"/>
        <v/>
      </c>
      <c r="BD5856" t="str">
        <f t="shared" si="448"/>
        <v/>
      </c>
      <c r="BE5856" t="str">
        <f t="shared" si="449"/>
        <v/>
      </c>
    </row>
    <row r="5857" spans="53:57" x14ac:dyDescent="0.25">
      <c r="BA5857" s="25" t="str">
        <f t="shared" ref="BA5857:BA5920" si="450">IF($AR1859 &gt;= $L$45, $AR1859, "")</f>
        <v/>
      </c>
      <c r="BB5857" t="str">
        <f t="shared" ref="BB5857:BB5920" si="451">IF(BA5857&lt;&gt;"", $AS1859, "")</f>
        <v/>
      </c>
      <c r="BD5857" t="str">
        <f t="shared" si="448"/>
        <v/>
      </c>
      <c r="BE5857" t="str">
        <f t="shared" si="449"/>
        <v/>
      </c>
    </row>
    <row r="5858" spans="53:57" x14ac:dyDescent="0.25">
      <c r="BA5858" s="25" t="str">
        <f t="shared" si="450"/>
        <v/>
      </c>
      <c r="BB5858" t="str">
        <f t="shared" si="451"/>
        <v/>
      </c>
      <c r="BD5858" t="str">
        <f t="shared" ref="BD5858:BD5921" si="452">IF($AU1860 &gt;= $AF$45, $AU1860, "")</f>
        <v/>
      </c>
      <c r="BE5858" t="str">
        <f t="shared" ref="BE5858:BE5921" si="453">IF(BD5858&lt;&gt;"", $AV1860, "")</f>
        <v/>
      </c>
    </row>
    <row r="5859" spans="53:57" x14ac:dyDescent="0.25">
      <c r="BA5859" s="25" t="str">
        <f t="shared" si="450"/>
        <v/>
      </c>
      <c r="BB5859" t="str">
        <f t="shared" si="451"/>
        <v/>
      </c>
      <c r="BD5859" t="str">
        <f t="shared" si="452"/>
        <v/>
      </c>
      <c r="BE5859" t="str">
        <f t="shared" si="453"/>
        <v/>
      </c>
    </row>
    <row r="5860" spans="53:57" x14ac:dyDescent="0.25">
      <c r="BA5860" s="25" t="str">
        <f t="shared" si="450"/>
        <v/>
      </c>
      <c r="BB5860" t="str">
        <f t="shared" si="451"/>
        <v/>
      </c>
      <c r="BD5860" t="str">
        <f t="shared" si="452"/>
        <v/>
      </c>
      <c r="BE5860" t="str">
        <f t="shared" si="453"/>
        <v/>
      </c>
    </row>
    <row r="5861" spans="53:57" x14ac:dyDescent="0.25">
      <c r="BA5861" s="25" t="str">
        <f t="shared" si="450"/>
        <v/>
      </c>
      <c r="BB5861" t="str">
        <f t="shared" si="451"/>
        <v/>
      </c>
      <c r="BD5861" t="str">
        <f t="shared" si="452"/>
        <v/>
      </c>
      <c r="BE5861" t="str">
        <f t="shared" si="453"/>
        <v/>
      </c>
    </row>
    <row r="5862" spans="53:57" x14ac:dyDescent="0.25">
      <c r="BA5862" s="25" t="str">
        <f t="shared" si="450"/>
        <v/>
      </c>
      <c r="BB5862" t="str">
        <f t="shared" si="451"/>
        <v/>
      </c>
      <c r="BD5862" t="str">
        <f t="shared" si="452"/>
        <v/>
      </c>
      <c r="BE5862" t="str">
        <f t="shared" si="453"/>
        <v/>
      </c>
    </row>
    <row r="5863" spans="53:57" x14ac:dyDescent="0.25">
      <c r="BA5863" s="25" t="str">
        <f t="shared" si="450"/>
        <v/>
      </c>
      <c r="BB5863" t="str">
        <f t="shared" si="451"/>
        <v/>
      </c>
      <c r="BD5863" t="str">
        <f t="shared" si="452"/>
        <v/>
      </c>
      <c r="BE5863" t="str">
        <f t="shared" si="453"/>
        <v/>
      </c>
    </row>
    <row r="5864" spans="53:57" x14ac:dyDescent="0.25">
      <c r="BA5864" s="25" t="str">
        <f t="shared" si="450"/>
        <v/>
      </c>
      <c r="BB5864" t="str">
        <f t="shared" si="451"/>
        <v/>
      </c>
      <c r="BD5864" t="str">
        <f t="shared" si="452"/>
        <v/>
      </c>
      <c r="BE5864" t="str">
        <f t="shared" si="453"/>
        <v/>
      </c>
    </row>
    <row r="5865" spans="53:57" x14ac:dyDescent="0.25">
      <c r="BA5865" s="25" t="str">
        <f t="shared" si="450"/>
        <v/>
      </c>
      <c r="BB5865" t="str">
        <f t="shared" si="451"/>
        <v/>
      </c>
      <c r="BD5865" t="str">
        <f t="shared" si="452"/>
        <v/>
      </c>
      <c r="BE5865" t="str">
        <f t="shared" si="453"/>
        <v/>
      </c>
    </row>
    <row r="5866" spans="53:57" x14ac:dyDescent="0.25">
      <c r="BA5866" s="25" t="str">
        <f t="shared" si="450"/>
        <v/>
      </c>
      <c r="BB5866" t="str">
        <f t="shared" si="451"/>
        <v/>
      </c>
      <c r="BD5866" t="str">
        <f t="shared" si="452"/>
        <v/>
      </c>
      <c r="BE5866" t="str">
        <f t="shared" si="453"/>
        <v/>
      </c>
    </row>
    <row r="5867" spans="53:57" x14ac:dyDescent="0.25">
      <c r="BA5867" s="25" t="str">
        <f t="shared" si="450"/>
        <v/>
      </c>
      <c r="BB5867" t="str">
        <f t="shared" si="451"/>
        <v/>
      </c>
      <c r="BD5867" t="str">
        <f t="shared" si="452"/>
        <v/>
      </c>
      <c r="BE5867" t="str">
        <f t="shared" si="453"/>
        <v/>
      </c>
    </row>
    <row r="5868" spans="53:57" x14ac:dyDescent="0.25">
      <c r="BA5868" s="25" t="str">
        <f t="shared" si="450"/>
        <v/>
      </c>
      <c r="BB5868" t="str">
        <f t="shared" si="451"/>
        <v/>
      </c>
      <c r="BD5868" t="str">
        <f t="shared" si="452"/>
        <v/>
      </c>
      <c r="BE5868" t="str">
        <f t="shared" si="453"/>
        <v/>
      </c>
    </row>
    <row r="5869" spans="53:57" x14ac:dyDescent="0.25">
      <c r="BA5869" s="25" t="str">
        <f t="shared" si="450"/>
        <v/>
      </c>
      <c r="BB5869" t="str">
        <f t="shared" si="451"/>
        <v/>
      </c>
      <c r="BD5869" t="str">
        <f t="shared" si="452"/>
        <v/>
      </c>
      <c r="BE5869" t="str">
        <f t="shared" si="453"/>
        <v/>
      </c>
    </row>
    <row r="5870" spans="53:57" x14ac:dyDescent="0.25">
      <c r="BA5870" s="25" t="str">
        <f t="shared" si="450"/>
        <v/>
      </c>
      <c r="BB5870" t="str">
        <f t="shared" si="451"/>
        <v/>
      </c>
      <c r="BD5870" t="str">
        <f t="shared" si="452"/>
        <v/>
      </c>
      <c r="BE5870" t="str">
        <f t="shared" si="453"/>
        <v/>
      </c>
    </row>
    <row r="5871" spans="53:57" x14ac:dyDescent="0.25">
      <c r="BA5871" s="25" t="str">
        <f t="shared" si="450"/>
        <v/>
      </c>
      <c r="BB5871" t="str">
        <f t="shared" si="451"/>
        <v/>
      </c>
      <c r="BD5871" t="str">
        <f t="shared" si="452"/>
        <v/>
      </c>
      <c r="BE5871" t="str">
        <f t="shared" si="453"/>
        <v/>
      </c>
    </row>
    <row r="5872" spans="53:57" x14ac:dyDescent="0.25">
      <c r="BA5872" s="25" t="str">
        <f t="shared" si="450"/>
        <v/>
      </c>
      <c r="BB5872" t="str">
        <f t="shared" si="451"/>
        <v/>
      </c>
      <c r="BD5872" t="str">
        <f t="shared" si="452"/>
        <v/>
      </c>
      <c r="BE5872" t="str">
        <f t="shared" si="453"/>
        <v/>
      </c>
    </row>
    <row r="5873" spans="53:57" x14ac:dyDescent="0.25">
      <c r="BA5873" s="25" t="str">
        <f t="shared" si="450"/>
        <v/>
      </c>
      <c r="BB5873" t="str">
        <f t="shared" si="451"/>
        <v/>
      </c>
      <c r="BD5873" t="str">
        <f t="shared" si="452"/>
        <v/>
      </c>
      <c r="BE5873" t="str">
        <f t="shared" si="453"/>
        <v/>
      </c>
    </row>
    <row r="5874" spans="53:57" x14ac:dyDescent="0.25">
      <c r="BA5874" s="25" t="str">
        <f t="shared" si="450"/>
        <v/>
      </c>
      <c r="BB5874" t="str">
        <f t="shared" si="451"/>
        <v/>
      </c>
      <c r="BD5874" t="str">
        <f t="shared" si="452"/>
        <v/>
      </c>
      <c r="BE5874" t="str">
        <f t="shared" si="453"/>
        <v/>
      </c>
    </row>
    <row r="5875" spans="53:57" x14ac:dyDescent="0.25">
      <c r="BA5875" s="25" t="str">
        <f t="shared" si="450"/>
        <v/>
      </c>
      <c r="BB5875" t="str">
        <f t="shared" si="451"/>
        <v/>
      </c>
      <c r="BD5875" t="str">
        <f t="shared" si="452"/>
        <v/>
      </c>
      <c r="BE5875" t="str">
        <f t="shared" si="453"/>
        <v/>
      </c>
    </row>
    <row r="5876" spans="53:57" x14ac:dyDescent="0.25">
      <c r="BA5876" s="25" t="str">
        <f t="shared" si="450"/>
        <v/>
      </c>
      <c r="BB5876" t="str">
        <f t="shared" si="451"/>
        <v/>
      </c>
      <c r="BD5876" t="str">
        <f t="shared" si="452"/>
        <v/>
      </c>
      <c r="BE5876" t="str">
        <f t="shared" si="453"/>
        <v/>
      </c>
    </row>
    <row r="5877" spans="53:57" x14ac:dyDescent="0.25">
      <c r="BA5877" s="25" t="str">
        <f t="shared" si="450"/>
        <v/>
      </c>
      <c r="BB5877" t="str">
        <f t="shared" si="451"/>
        <v/>
      </c>
      <c r="BD5877" t="str">
        <f t="shared" si="452"/>
        <v/>
      </c>
      <c r="BE5877" t="str">
        <f t="shared" si="453"/>
        <v/>
      </c>
    </row>
    <row r="5878" spans="53:57" x14ac:dyDescent="0.25">
      <c r="BA5878" s="25" t="str">
        <f t="shared" si="450"/>
        <v/>
      </c>
      <c r="BB5878" t="str">
        <f t="shared" si="451"/>
        <v/>
      </c>
      <c r="BD5878" t="str">
        <f t="shared" si="452"/>
        <v/>
      </c>
      <c r="BE5878" t="str">
        <f t="shared" si="453"/>
        <v/>
      </c>
    </row>
    <row r="5879" spans="53:57" x14ac:dyDescent="0.25">
      <c r="BA5879" s="25" t="str">
        <f t="shared" si="450"/>
        <v/>
      </c>
      <c r="BB5879" t="str">
        <f t="shared" si="451"/>
        <v/>
      </c>
      <c r="BD5879" t="str">
        <f t="shared" si="452"/>
        <v/>
      </c>
      <c r="BE5879" t="str">
        <f t="shared" si="453"/>
        <v/>
      </c>
    </row>
    <row r="5880" spans="53:57" x14ac:dyDescent="0.25">
      <c r="BA5880" s="25" t="str">
        <f t="shared" si="450"/>
        <v/>
      </c>
      <c r="BB5880" t="str">
        <f t="shared" si="451"/>
        <v/>
      </c>
      <c r="BD5880" t="str">
        <f t="shared" si="452"/>
        <v/>
      </c>
      <c r="BE5880" t="str">
        <f t="shared" si="453"/>
        <v/>
      </c>
    </row>
    <row r="5881" spans="53:57" x14ac:dyDescent="0.25">
      <c r="BA5881" s="25" t="str">
        <f t="shared" si="450"/>
        <v/>
      </c>
      <c r="BB5881" t="str">
        <f t="shared" si="451"/>
        <v/>
      </c>
      <c r="BD5881" t="str">
        <f t="shared" si="452"/>
        <v/>
      </c>
      <c r="BE5881" t="str">
        <f t="shared" si="453"/>
        <v/>
      </c>
    </row>
    <row r="5882" spans="53:57" x14ac:dyDescent="0.25">
      <c r="BA5882" s="25" t="str">
        <f t="shared" si="450"/>
        <v/>
      </c>
      <c r="BB5882" t="str">
        <f t="shared" si="451"/>
        <v/>
      </c>
      <c r="BD5882" t="str">
        <f t="shared" si="452"/>
        <v/>
      </c>
      <c r="BE5882" t="str">
        <f t="shared" si="453"/>
        <v/>
      </c>
    </row>
    <row r="5883" spans="53:57" x14ac:dyDescent="0.25">
      <c r="BA5883" s="25" t="str">
        <f t="shared" si="450"/>
        <v/>
      </c>
      <c r="BB5883" t="str">
        <f t="shared" si="451"/>
        <v/>
      </c>
      <c r="BD5883" t="str">
        <f t="shared" si="452"/>
        <v/>
      </c>
      <c r="BE5883" t="str">
        <f t="shared" si="453"/>
        <v/>
      </c>
    </row>
    <row r="5884" spans="53:57" x14ac:dyDescent="0.25">
      <c r="BA5884" s="25" t="str">
        <f t="shared" si="450"/>
        <v/>
      </c>
      <c r="BB5884" t="str">
        <f t="shared" si="451"/>
        <v/>
      </c>
      <c r="BD5884" t="str">
        <f t="shared" si="452"/>
        <v/>
      </c>
      <c r="BE5884" t="str">
        <f t="shared" si="453"/>
        <v/>
      </c>
    </row>
    <row r="5885" spans="53:57" x14ac:dyDescent="0.25">
      <c r="BA5885" s="25" t="str">
        <f t="shared" si="450"/>
        <v/>
      </c>
      <c r="BB5885" t="str">
        <f t="shared" si="451"/>
        <v/>
      </c>
      <c r="BD5885" t="str">
        <f t="shared" si="452"/>
        <v/>
      </c>
      <c r="BE5885" t="str">
        <f t="shared" si="453"/>
        <v/>
      </c>
    </row>
    <row r="5886" spans="53:57" x14ac:dyDescent="0.25">
      <c r="BA5886" s="25" t="str">
        <f t="shared" si="450"/>
        <v/>
      </c>
      <c r="BB5886" t="str">
        <f t="shared" si="451"/>
        <v/>
      </c>
      <c r="BD5886" t="str">
        <f t="shared" si="452"/>
        <v/>
      </c>
      <c r="BE5886" t="str">
        <f t="shared" si="453"/>
        <v/>
      </c>
    </row>
    <row r="5887" spans="53:57" x14ac:dyDescent="0.25">
      <c r="BA5887" s="25" t="str">
        <f t="shared" si="450"/>
        <v/>
      </c>
      <c r="BB5887" t="str">
        <f t="shared" si="451"/>
        <v/>
      </c>
      <c r="BD5887" t="str">
        <f t="shared" si="452"/>
        <v/>
      </c>
      <c r="BE5887" t="str">
        <f t="shared" si="453"/>
        <v/>
      </c>
    </row>
    <row r="5888" spans="53:57" x14ac:dyDescent="0.25">
      <c r="BA5888" s="25" t="str">
        <f t="shared" si="450"/>
        <v/>
      </c>
      <c r="BB5888" t="str">
        <f t="shared" si="451"/>
        <v/>
      </c>
      <c r="BD5888" t="str">
        <f t="shared" si="452"/>
        <v/>
      </c>
      <c r="BE5888" t="str">
        <f t="shared" si="453"/>
        <v/>
      </c>
    </row>
    <row r="5889" spans="53:57" x14ac:dyDescent="0.25">
      <c r="BA5889" s="25" t="str">
        <f t="shared" si="450"/>
        <v/>
      </c>
      <c r="BB5889" t="str">
        <f t="shared" si="451"/>
        <v/>
      </c>
      <c r="BD5889" t="str">
        <f t="shared" si="452"/>
        <v/>
      </c>
      <c r="BE5889" t="str">
        <f t="shared" si="453"/>
        <v/>
      </c>
    </row>
    <row r="5890" spans="53:57" x14ac:dyDescent="0.25">
      <c r="BA5890" s="25" t="str">
        <f t="shared" si="450"/>
        <v/>
      </c>
      <c r="BB5890" t="str">
        <f t="shared" si="451"/>
        <v/>
      </c>
      <c r="BD5890" t="str">
        <f t="shared" si="452"/>
        <v/>
      </c>
      <c r="BE5890" t="str">
        <f t="shared" si="453"/>
        <v/>
      </c>
    </row>
    <row r="5891" spans="53:57" x14ac:dyDescent="0.25">
      <c r="BA5891" s="25" t="str">
        <f t="shared" si="450"/>
        <v/>
      </c>
      <c r="BB5891" t="str">
        <f t="shared" si="451"/>
        <v/>
      </c>
      <c r="BD5891" t="str">
        <f t="shared" si="452"/>
        <v/>
      </c>
      <c r="BE5891" t="str">
        <f t="shared" si="453"/>
        <v/>
      </c>
    </row>
    <row r="5892" spans="53:57" x14ac:dyDescent="0.25">
      <c r="BA5892" s="25" t="str">
        <f t="shared" si="450"/>
        <v/>
      </c>
      <c r="BB5892" t="str">
        <f t="shared" si="451"/>
        <v/>
      </c>
      <c r="BD5892" t="str">
        <f t="shared" si="452"/>
        <v/>
      </c>
      <c r="BE5892" t="str">
        <f t="shared" si="453"/>
        <v/>
      </c>
    </row>
    <row r="5893" spans="53:57" x14ac:dyDescent="0.25">
      <c r="BA5893" s="25" t="str">
        <f t="shared" si="450"/>
        <v/>
      </c>
      <c r="BB5893" t="str">
        <f t="shared" si="451"/>
        <v/>
      </c>
      <c r="BD5893" t="str">
        <f t="shared" si="452"/>
        <v/>
      </c>
      <c r="BE5893" t="str">
        <f t="shared" si="453"/>
        <v/>
      </c>
    </row>
    <row r="5894" spans="53:57" x14ac:dyDescent="0.25">
      <c r="BA5894" s="25" t="str">
        <f t="shared" si="450"/>
        <v/>
      </c>
      <c r="BB5894" t="str">
        <f t="shared" si="451"/>
        <v/>
      </c>
      <c r="BD5894" t="str">
        <f t="shared" si="452"/>
        <v/>
      </c>
      <c r="BE5894" t="str">
        <f t="shared" si="453"/>
        <v/>
      </c>
    </row>
    <row r="5895" spans="53:57" x14ac:dyDescent="0.25">
      <c r="BA5895" s="25" t="str">
        <f t="shared" si="450"/>
        <v/>
      </c>
      <c r="BB5895" t="str">
        <f t="shared" si="451"/>
        <v/>
      </c>
      <c r="BD5895" t="str">
        <f t="shared" si="452"/>
        <v/>
      </c>
      <c r="BE5895" t="str">
        <f t="shared" si="453"/>
        <v/>
      </c>
    </row>
    <row r="5896" spans="53:57" x14ac:dyDescent="0.25">
      <c r="BA5896" s="25" t="str">
        <f t="shared" si="450"/>
        <v/>
      </c>
      <c r="BB5896" t="str">
        <f t="shared" si="451"/>
        <v/>
      </c>
      <c r="BD5896" t="str">
        <f t="shared" si="452"/>
        <v/>
      </c>
      <c r="BE5896" t="str">
        <f t="shared" si="453"/>
        <v/>
      </c>
    </row>
    <row r="5897" spans="53:57" x14ac:dyDescent="0.25">
      <c r="BA5897" s="25" t="str">
        <f t="shared" si="450"/>
        <v/>
      </c>
      <c r="BB5897" t="str">
        <f t="shared" si="451"/>
        <v/>
      </c>
      <c r="BD5897" t="str">
        <f t="shared" si="452"/>
        <v/>
      </c>
      <c r="BE5897" t="str">
        <f t="shared" si="453"/>
        <v/>
      </c>
    </row>
    <row r="5898" spans="53:57" x14ac:dyDescent="0.25">
      <c r="BA5898" s="25" t="str">
        <f t="shared" si="450"/>
        <v/>
      </c>
      <c r="BB5898" t="str">
        <f t="shared" si="451"/>
        <v/>
      </c>
      <c r="BD5898" t="str">
        <f t="shared" si="452"/>
        <v/>
      </c>
      <c r="BE5898" t="str">
        <f t="shared" si="453"/>
        <v/>
      </c>
    </row>
    <row r="5899" spans="53:57" x14ac:dyDescent="0.25">
      <c r="BA5899" s="25" t="str">
        <f t="shared" si="450"/>
        <v/>
      </c>
      <c r="BB5899" t="str">
        <f t="shared" si="451"/>
        <v/>
      </c>
      <c r="BD5899" t="str">
        <f t="shared" si="452"/>
        <v/>
      </c>
      <c r="BE5899" t="str">
        <f t="shared" si="453"/>
        <v/>
      </c>
    </row>
    <row r="5900" spans="53:57" x14ac:dyDescent="0.25">
      <c r="BA5900" s="25" t="str">
        <f t="shared" si="450"/>
        <v/>
      </c>
      <c r="BB5900" t="str">
        <f t="shared" si="451"/>
        <v/>
      </c>
      <c r="BD5900" t="str">
        <f t="shared" si="452"/>
        <v/>
      </c>
      <c r="BE5900" t="str">
        <f t="shared" si="453"/>
        <v/>
      </c>
    </row>
    <row r="5901" spans="53:57" x14ac:dyDescent="0.25">
      <c r="BA5901" s="25" t="str">
        <f t="shared" si="450"/>
        <v/>
      </c>
      <c r="BB5901" t="str">
        <f t="shared" si="451"/>
        <v/>
      </c>
      <c r="BD5901" t="str">
        <f t="shared" si="452"/>
        <v/>
      </c>
      <c r="BE5901" t="str">
        <f t="shared" si="453"/>
        <v/>
      </c>
    </row>
    <row r="5902" spans="53:57" x14ac:dyDescent="0.25">
      <c r="BA5902" s="25" t="str">
        <f t="shared" si="450"/>
        <v/>
      </c>
      <c r="BB5902" t="str">
        <f t="shared" si="451"/>
        <v/>
      </c>
      <c r="BD5902" t="str">
        <f t="shared" si="452"/>
        <v/>
      </c>
      <c r="BE5902" t="str">
        <f t="shared" si="453"/>
        <v/>
      </c>
    </row>
    <row r="5903" spans="53:57" x14ac:dyDescent="0.25">
      <c r="BA5903" s="25" t="str">
        <f t="shared" si="450"/>
        <v/>
      </c>
      <c r="BB5903" t="str">
        <f t="shared" si="451"/>
        <v/>
      </c>
      <c r="BD5903" t="str">
        <f t="shared" si="452"/>
        <v/>
      </c>
      <c r="BE5903" t="str">
        <f t="shared" si="453"/>
        <v/>
      </c>
    </row>
    <row r="5904" spans="53:57" x14ac:dyDescent="0.25">
      <c r="BA5904" s="25" t="str">
        <f t="shared" si="450"/>
        <v/>
      </c>
      <c r="BB5904" t="str">
        <f t="shared" si="451"/>
        <v/>
      </c>
      <c r="BD5904" t="str">
        <f t="shared" si="452"/>
        <v/>
      </c>
      <c r="BE5904" t="str">
        <f t="shared" si="453"/>
        <v/>
      </c>
    </row>
    <row r="5905" spans="53:57" x14ac:dyDescent="0.25">
      <c r="BA5905" s="25" t="str">
        <f t="shared" si="450"/>
        <v/>
      </c>
      <c r="BB5905" t="str">
        <f t="shared" si="451"/>
        <v/>
      </c>
      <c r="BD5905" t="str">
        <f t="shared" si="452"/>
        <v/>
      </c>
      <c r="BE5905" t="str">
        <f t="shared" si="453"/>
        <v/>
      </c>
    </row>
    <row r="5906" spans="53:57" x14ac:dyDescent="0.25">
      <c r="BA5906" s="25" t="str">
        <f t="shared" si="450"/>
        <v/>
      </c>
      <c r="BB5906" t="str">
        <f t="shared" si="451"/>
        <v/>
      </c>
      <c r="BD5906" t="str">
        <f t="shared" si="452"/>
        <v/>
      </c>
      <c r="BE5906" t="str">
        <f t="shared" si="453"/>
        <v/>
      </c>
    </row>
    <row r="5907" spans="53:57" x14ac:dyDescent="0.25">
      <c r="BA5907" s="25" t="str">
        <f t="shared" si="450"/>
        <v/>
      </c>
      <c r="BB5907" t="str">
        <f t="shared" si="451"/>
        <v/>
      </c>
      <c r="BD5907" t="str">
        <f t="shared" si="452"/>
        <v/>
      </c>
      <c r="BE5907" t="str">
        <f t="shared" si="453"/>
        <v/>
      </c>
    </row>
    <row r="5908" spans="53:57" x14ac:dyDescent="0.25">
      <c r="BA5908" s="25" t="str">
        <f t="shared" si="450"/>
        <v/>
      </c>
      <c r="BB5908" t="str">
        <f t="shared" si="451"/>
        <v/>
      </c>
      <c r="BD5908" t="str">
        <f t="shared" si="452"/>
        <v/>
      </c>
      <c r="BE5908" t="str">
        <f t="shared" si="453"/>
        <v/>
      </c>
    </row>
    <row r="5909" spans="53:57" x14ac:dyDescent="0.25">
      <c r="BA5909" s="25" t="str">
        <f t="shared" si="450"/>
        <v/>
      </c>
      <c r="BB5909" t="str">
        <f t="shared" si="451"/>
        <v/>
      </c>
      <c r="BD5909" t="str">
        <f t="shared" si="452"/>
        <v/>
      </c>
      <c r="BE5909" t="str">
        <f t="shared" si="453"/>
        <v/>
      </c>
    </row>
    <row r="5910" spans="53:57" x14ac:dyDescent="0.25">
      <c r="BA5910" s="25" t="str">
        <f t="shared" si="450"/>
        <v/>
      </c>
      <c r="BB5910" t="str">
        <f t="shared" si="451"/>
        <v/>
      </c>
      <c r="BD5910" t="str">
        <f t="shared" si="452"/>
        <v/>
      </c>
      <c r="BE5910" t="str">
        <f t="shared" si="453"/>
        <v/>
      </c>
    </row>
    <row r="5911" spans="53:57" x14ac:dyDescent="0.25">
      <c r="BA5911" s="25" t="str">
        <f t="shared" si="450"/>
        <v/>
      </c>
      <c r="BB5911" t="str">
        <f t="shared" si="451"/>
        <v/>
      </c>
      <c r="BD5911" t="str">
        <f t="shared" si="452"/>
        <v/>
      </c>
      <c r="BE5911" t="str">
        <f t="shared" si="453"/>
        <v/>
      </c>
    </row>
    <row r="5912" spans="53:57" x14ac:dyDescent="0.25">
      <c r="BA5912" s="25" t="str">
        <f t="shared" si="450"/>
        <v/>
      </c>
      <c r="BB5912" t="str">
        <f t="shared" si="451"/>
        <v/>
      </c>
      <c r="BD5912" t="str">
        <f t="shared" si="452"/>
        <v/>
      </c>
      <c r="BE5912" t="str">
        <f t="shared" si="453"/>
        <v/>
      </c>
    </row>
    <row r="5913" spans="53:57" x14ac:dyDescent="0.25">
      <c r="BA5913" s="25" t="str">
        <f t="shared" si="450"/>
        <v/>
      </c>
      <c r="BB5913" t="str">
        <f t="shared" si="451"/>
        <v/>
      </c>
      <c r="BD5913" t="str">
        <f t="shared" si="452"/>
        <v/>
      </c>
      <c r="BE5913" t="str">
        <f t="shared" si="453"/>
        <v/>
      </c>
    </row>
    <row r="5914" spans="53:57" x14ac:dyDescent="0.25">
      <c r="BA5914" s="25" t="str">
        <f t="shared" si="450"/>
        <v/>
      </c>
      <c r="BB5914" t="str">
        <f t="shared" si="451"/>
        <v/>
      </c>
      <c r="BD5914" t="str">
        <f t="shared" si="452"/>
        <v/>
      </c>
      <c r="BE5914" t="str">
        <f t="shared" si="453"/>
        <v/>
      </c>
    </row>
    <row r="5915" spans="53:57" x14ac:dyDescent="0.25">
      <c r="BA5915" s="25" t="str">
        <f t="shared" si="450"/>
        <v/>
      </c>
      <c r="BB5915" t="str">
        <f t="shared" si="451"/>
        <v/>
      </c>
      <c r="BD5915" t="str">
        <f t="shared" si="452"/>
        <v/>
      </c>
      <c r="BE5915" t="str">
        <f t="shared" si="453"/>
        <v/>
      </c>
    </row>
    <row r="5916" spans="53:57" x14ac:dyDescent="0.25">
      <c r="BA5916" s="25" t="str">
        <f t="shared" si="450"/>
        <v/>
      </c>
      <c r="BB5916" t="str">
        <f t="shared" si="451"/>
        <v/>
      </c>
      <c r="BD5916" t="str">
        <f t="shared" si="452"/>
        <v/>
      </c>
      <c r="BE5916" t="str">
        <f t="shared" si="453"/>
        <v/>
      </c>
    </row>
    <row r="5917" spans="53:57" x14ac:dyDescent="0.25">
      <c r="BA5917" s="25" t="str">
        <f t="shared" si="450"/>
        <v/>
      </c>
      <c r="BB5917" t="str">
        <f t="shared" si="451"/>
        <v/>
      </c>
      <c r="BD5917" t="str">
        <f t="shared" si="452"/>
        <v/>
      </c>
      <c r="BE5917" t="str">
        <f t="shared" si="453"/>
        <v/>
      </c>
    </row>
    <row r="5918" spans="53:57" x14ac:dyDescent="0.25">
      <c r="BA5918" s="25" t="str">
        <f t="shared" si="450"/>
        <v/>
      </c>
      <c r="BB5918" t="str">
        <f t="shared" si="451"/>
        <v/>
      </c>
      <c r="BD5918" t="str">
        <f t="shared" si="452"/>
        <v/>
      </c>
      <c r="BE5918" t="str">
        <f t="shared" si="453"/>
        <v/>
      </c>
    </row>
    <row r="5919" spans="53:57" x14ac:dyDescent="0.25">
      <c r="BA5919" s="25" t="str">
        <f t="shared" si="450"/>
        <v/>
      </c>
      <c r="BB5919" t="str">
        <f t="shared" si="451"/>
        <v/>
      </c>
      <c r="BD5919" t="str">
        <f t="shared" si="452"/>
        <v/>
      </c>
      <c r="BE5919" t="str">
        <f t="shared" si="453"/>
        <v/>
      </c>
    </row>
    <row r="5920" spans="53:57" x14ac:dyDescent="0.25">
      <c r="BA5920" s="25" t="str">
        <f t="shared" si="450"/>
        <v/>
      </c>
      <c r="BB5920" t="str">
        <f t="shared" si="451"/>
        <v/>
      </c>
      <c r="BD5920" t="str">
        <f t="shared" si="452"/>
        <v/>
      </c>
      <c r="BE5920" t="str">
        <f t="shared" si="453"/>
        <v/>
      </c>
    </row>
    <row r="5921" spans="53:57" x14ac:dyDescent="0.25">
      <c r="BA5921" s="25" t="str">
        <f t="shared" ref="BA5921:BA5984" si="454">IF($AR1923 &gt;= $L$45, $AR1923, "")</f>
        <v/>
      </c>
      <c r="BB5921" t="str">
        <f t="shared" ref="BB5921:BB5984" si="455">IF(BA5921&lt;&gt;"", $AS1923, "")</f>
        <v/>
      </c>
      <c r="BD5921" t="str">
        <f t="shared" si="452"/>
        <v/>
      </c>
      <c r="BE5921" t="str">
        <f t="shared" si="453"/>
        <v/>
      </c>
    </row>
    <row r="5922" spans="53:57" x14ac:dyDescent="0.25">
      <c r="BA5922" s="25" t="str">
        <f t="shared" si="454"/>
        <v/>
      </c>
      <c r="BB5922" t="str">
        <f t="shared" si="455"/>
        <v/>
      </c>
      <c r="BD5922" t="str">
        <f t="shared" ref="BD5922:BD5985" si="456">IF($AU1924 &gt;= $AF$45, $AU1924, "")</f>
        <v/>
      </c>
      <c r="BE5922" t="str">
        <f t="shared" ref="BE5922:BE5985" si="457">IF(BD5922&lt;&gt;"", $AV1924, "")</f>
        <v/>
      </c>
    </row>
    <row r="5923" spans="53:57" x14ac:dyDescent="0.25">
      <c r="BA5923" s="25" t="str">
        <f t="shared" si="454"/>
        <v/>
      </c>
      <c r="BB5923" t="str">
        <f t="shared" si="455"/>
        <v/>
      </c>
      <c r="BD5923" t="str">
        <f t="shared" si="456"/>
        <v/>
      </c>
      <c r="BE5923" t="str">
        <f t="shared" si="457"/>
        <v/>
      </c>
    </row>
    <row r="5924" spans="53:57" x14ac:dyDescent="0.25">
      <c r="BA5924" s="25" t="str">
        <f t="shared" si="454"/>
        <v/>
      </c>
      <c r="BB5924" t="str">
        <f t="shared" si="455"/>
        <v/>
      </c>
      <c r="BD5924" t="str">
        <f t="shared" si="456"/>
        <v/>
      </c>
      <c r="BE5924" t="str">
        <f t="shared" si="457"/>
        <v/>
      </c>
    </row>
    <row r="5925" spans="53:57" x14ac:dyDescent="0.25">
      <c r="BA5925" s="25" t="str">
        <f t="shared" si="454"/>
        <v/>
      </c>
      <c r="BB5925" t="str">
        <f t="shared" si="455"/>
        <v/>
      </c>
      <c r="BD5925" t="str">
        <f t="shared" si="456"/>
        <v/>
      </c>
      <c r="BE5925" t="str">
        <f t="shared" si="457"/>
        <v/>
      </c>
    </row>
    <row r="5926" spans="53:57" x14ac:dyDescent="0.25">
      <c r="BA5926" s="25" t="str">
        <f t="shared" si="454"/>
        <v/>
      </c>
      <c r="BB5926" t="str">
        <f t="shared" si="455"/>
        <v/>
      </c>
      <c r="BD5926" t="str">
        <f t="shared" si="456"/>
        <v/>
      </c>
      <c r="BE5926" t="str">
        <f t="shared" si="457"/>
        <v/>
      </c>
    </row>
    <row r="5927" spans="53:57" x14ac:dyDescent="0.25">
      <c r="BA5927" s="25" t="str">
        <f t="shared" si="454"/>
        <v/>
      </c>
      <c r="BB5927" t="str">
        <f t="shared" si="455"/>
        <v/>
      </c>
      <c r="BD5927" t="str">
        <f t="shared" si="456"/>
        <v/>
      </c>
      <c r="BE5927" t="str">
        <f t="shared" si="457"/>
        <v/>
      </c>
    </row>
    <row r="5928" spans="53:57" x14ac:dyDescent="0.25">
      <c r="BA5928" s="25" t="str">
        <f t="shared" si="454"/>
        <v/>
      </c>
      <c r="BB5928" t="str">
        <f t="shared" si="455"/>
        <v/>
      </c>
      <c r="BD5928" t="str">
        <f t="shared" si="456"/>
        <v/>
      </c>
      <c r="BE5928" t="str">
        <f t="shared" si="457"/>
        <v/>
      </c>
    </row>
    <row r="5929" spans="53:57" x14ac:dyDescent="0.25">
      <c r="BA5929" s="25" t="str">
        <f t="shared" si="454"/>
        <v/>
      </c>
      <c r="BB5929" t="str">
        <f t="shared" si="455"/>
        <v/>
      </c>
      <c r="BD5929" t="str">
        <f t="shared" si="456"/>
        <v/>
      </c>
      <c r="BE5929" t="str">
        <f t="shared" si="457"/>
        <v/>
      </c>
    </row>
    <row r="5930" spans="53:57" x14ac:dyDescent="0.25">
      <c r="BA5930" s="25" t="str">
        <f t="shared" si="454"/>
        <v/>
      </c>
      <c r="BB5930" t="str">
        <f t="shared" si="455"/>
        <v/>
      </c>
      <c r="BD5930" t="str">
        <f t="shared" si="456"/>
        <v/>
      </c>
      <c r="BE5930" t="str">
        <f t="shared" si="457"/>
        <v/>
      </c>
    </row>
    <row r="5931" spans="53:57" x14ac:dyDescent="0.25">
      <c r="BA5931" s="25" t="str">
        <f t="shared" si="454"/>
        <v/>
      </c>
      <c r="BB5931" t="str">
        <f t="shared" si="455"/>
        <v/>
      </c>
      <c r="BD5931" t="str">
        <f t="shared" si="456"/>
        <v/>
      </c>
      <c r="BE5931" t="str">
        <f t="shared" si="457"/>
        <v/>
      </c>
    </row>
    <row r="5932" spans="53:57" x14ac:dyDescent="0.25">
      <c r="BA5932" s="25" t="str">
        <f t="shared" si="454"/>
        <v/>
      </c>
      <c r="BB5932" t="str">
        <f t="shared" si="455"/>
        <v/>
      </c>
      <c r="BD5932" t="str">
        <f t="shared" si="456"/>
        <v/>
      </c>
      <c r="BE5932" t="str">
        <f t="shared" si="457"/>
        <v/>
      </c>
    </row>
    <row r="5933" spans="53:57" x14ac:dyDescent="0.25">
      <c r="BA5933" s="25" t="str">
        <f t="shared" si="454"/>
        <v/>
      </c>
      <c r="BB5933" t="str">
        <f t="shared" si="455"/>
        <v/>
      </c>
      <c r="BD5933" t="str">
        <f t="shared" si="456"/>
        <v/>
      </c>
      <c r="BE5933" t="str">
        <f t="shared" si="457"/>
        <v/>
      </c>
    </row>
    <row r="5934" spans="53:57" x14ac:dyDescent="0.25">
      <c r="BA5934" s="25" t="str">
        <f t="shared" si="454"/>
        <v/>
      </c>
      <c r="BB5934" t="str">
        <f t="shared" si="455"/>
        <v/>
      </c>
      <c r="BD5934" t="str">
        <f t="shared" si="456"/>
        <v/>
      </c>
      <c r="BE5934" t="str">
        <f t="shared" si="457"/>
        <v/>
      </c>
    </row>
    <row r="5935" spans="53:57" x14ac:dyDescent="0.25">
      <c r="BA5935" s="25" t="str">
        <f t="shared" si="454"/>
        <v/>
      </c>
      <c r="BB5935" t="str">
        <f t="shared" si="455"/>
        <v/>
      </c>
      <c r="BD5935" t="str">
        <f t="shared" si="456"/>
        <v/>
      </c>
      <c r="BE5935" t="str">
        <f t="shared" si="457"/>
        <v/>
      </c>
    </row>
    <row r="5936" spans="53:57" x14ac:dyDescent="0.25">
      <c r="BA5936" s="25" t="str">
        <f t="shared" si="454"/>
        <v/>
      </c>
      <c r="BB5936" t="str">
        <f t="shared" si="455"/>
        <v/>
      </c>
      <c r="BD5936" t="str">
        <f t="shared" si="456"/>
        <v/>
      </c>
      <c r="BE5936" t="str">
        <f t="shared" si="457"/>
        <v/>
      </c>
    </row>
    <row r="5937" spans="53:57" x14ac:dyDescent="0.25">
      <c r="BA5937" s="25" t="str">
        <f t="shared" si="454"/>
        <v/>
      </c>
      <c r="BB5937" t="str">
        <f t="shared" si="455"/>
        <v/>
      </c>
      <c r="BD5937" t="str">
        <f t="shared" si="456"/>
        <v/>
      </c>
      <c r="BE5937" t="str">
        <f t="shared" si="457"/>
        <v/>
      </c>
    </row>
    <row r="5938" spans="53:57" x14ac:dyDescent="0.25">
      <c r="BA5938" s="25" t="str">
        <f t="shared" si="454"/>
        <v/>
      </c>
      <c r="BB5938" t="str">
        <f t="shared" si="455"/>
        <v/>
      </c>
      <c r="BD5938" t="str">
        <f t="shared" si="456"/>
        <v/>
      </c>
      <c r="BE5938" t="str">
        <f t="shared" si="457"/>
        <v/>
      </c>
    </row>
    <row r="5939" spans="53:57" x14ac:dyDescent="0.25">
      <c r="BA5939" s="25" t="str">
        <f t="shared" si="454"/>
        <v/>
      </c>
      <c r="BB5939" t="str">
        <f t="shared" si="455"/>
        <v/>
      </c>
      <c r="BD5939" t="str">
        <f t="shared" si="456"/>
        <v/>
      </c>
      <c r="BE5939" t="str">
        <f t="shared" si="457"/>
        <v/>
      </c>
    </row>
    <row r="5940" spans="53:57" x14ac:dyDescent="0.25">
      <c r="BA5940" s="25" t="str">
        <f t="shared" si="454"/>
        <v/>
      </c>
      <c r="BB5940" t="str">
        <f t="shared" si="455"/>
        <v/>
      </c>
      <c r="BD5940" t="str">
        <f t="shared" si="456"/>
        <v/>
      </c>
      <c r="BE5940" t="str">
        <f t="shared" si="457"/>
        <v/>
      </c>
    </row>
    <row r="5941" spans="53:57" x14ac:dyDescent="0.25">
      <c r="BA5941" s="25" t="str">
        <f t="shared" si="454"/>
        <v/>
      </c>
      <c r="BB5941" t="str">
        <f t="shared" si="455"/>
        <v/>
      </c>
      <c r="BD5941" t="str">
        <f t="shared" si="456"/>
        <v/>
      </c>
      <c r="BE5941" t="str">
        <f t="shared" si="457"/>
        <v/>
      </c>
    </row>
    <row r="5942" spans="53:57" x14ac:dyDescent="0.25">
      <c r="BA5942" s="25" t="str">
        <f t="shared" si="454"/>
        <v/>
      </c>
      <c r="BB5942" t="str">
        <f t="shared" si="455"/>
        <v/>
      </c>
      <c r="BD5942" t="str">
        <f t="shared" si="456"/>
        <v/>
      </c>
      <c r="BE5942" t="str">
        <f t="shared" si="457"/>
        <v/>
      </c>
    </row>
    <row r="5943" spans="53:57" x14ac:dyDescent="0.25">
      <c r="BA5943" s="25" t="str">
        <f t="shared" si="454"/>
        <v/>
      </c>
      <c r="BB5943" t="str">
        <f t="shared" si="455"/>
        <v/>
      </c>
      <c r="BD5943" t="str">
        <f t="shared" si="456"/>
        <v/>
      </c>
      <c r="BE5943" t="str">
        <f t="shared" si="457"/>
        <v/>
      </c>
    </row>
    <row r="5944" spans="53:57" x14ac:dyDescent="0.25">
      <c r="BA5944" s="25" t="str">
        <f t="shared" si="454"/>
        <v/>
      </c>
      <c r="BB5944" t="str">
        <f t="shared" si="455"/>
        <v/>
      </c>
      <c r="BD5944" t="str">
        <f t="shared" si="456"/>
        <v/>
      </c>
      <c r="BE5944" t="str">
        <f t="shared" si="457"/>
        <v/>
      </c>
    </row>
    <row r="5945" spans="53:57" x14ac:dyDescent="0.25">
      <c r="BA5945" s="25" t="str">
        <f t="shared" si="454"/>
        <v/>
      </c>
      <c r="BB5945" t="str">
        <f t="shared" si="455"/>
        <v/>
      </c>
      <c r="BD5945" t="str">
        <f t="shared" si="456"/>
        <v/>
      </c>
      <c r="BE5945" t="str">
        <f t="shared" si="457"/>
        <v/>
      </c>
    </row>
    <row r="5946" spans="53:57" x14ac:dyDescent="0.25">
      <c r="BA5946" s="25" t="str">
        <f t="shared" si="454"/>
        <v/>
      </c>
      <c r="BB5946" t="str">
        <f t="shared" si="455"/>
        <v/>
      </c>
      <c r="BD5946" t="str">
        <f t="shared" si="456"/>
        <v/>
      </c>
      <c r="BE5946" t="str">
        <f t="shared" si="457"/>
        <v/>
      </c>
    </row>
    <row r="5947" spans="53:57" x14ac:dyDescent="0.25">
      <c r="BA5947" s="25" t="str">
        <f t="shared" si="454"/>
        <v/>
      </c>
      <c r="BB5947" t="str">
        <f t="shared" si="455"/>
        <v/>
      </c>
      <c r="BD5947" t="str">
        <f t="shared" si="456"/>
        <v/>
      </c>
      <c r="BE5947" t="str">
        <f t="shared" si="457"/>
        <v/>
      </c>
    </row>
    <row r="5948" spans="53:57" x14ac:dyDescent="0.25">
      <c r="BA5948" s="25" t="str">
        <f t="shared" si="454"/>
        <v/>
      </c>
      <c r="BB5948" t="str">
        <f t="shared" si="455"/>
        <v/>
      </c>
      <c r="BD5948" t="str">
        <f t="shared" si="456"/>
        <v/>
      </c>
      <c r="BE5948" t="str">
        <f t="shared" si="457"/>
        <v/>
      </c>
    </row>
    <row r="5949" spans="53:57" x14ac:dyDescent="0.25">
      <c r="BA5949" s="25" t="str">
        <f t="shared" si="454"/>
        <v/>
      </c>
      <c r="BB5949" t="str">
        <f t="shared" si="455"/>
        <v/>
      </c>
      <c r="BD5949" t="str">
        <f t="shared" si="456"/>
        <v/>
      </c>
      <c r="BE5949" t="str">
        <f t="shared" si="457"/>
        <v/>
      </c>
    </row>
    <row r="5950" spans="53:57" x14ac:dyDescent="0.25">
      <c r="BA5950" s="25" t="str">
        <f t="shared" si="454"/>
        <v/>
      </c>
      <c r="BB5950" t="str">
        <f t="shared" si="455"/>
        <v/>
      </c>
      <c r="BD5950" t="str">
        <f t="shared" si="456"/>
        <v/>
      </c>
      <c r="BE5950" t="str">
        <f t="shared" si="457"/>
        <v/>
      </c>
    </row>
    <row r="5951" spans="53:57" x14ac:dyDescent="0.25">
      <c r="BA5951" s="25" t="str">
        <f t="shared" si="454"/>
        <v/>
      </c>
      <c r="BB5951" t="str">
        <f t="shared" si="455"/>
        <v/>
      </c>
      <c r="BD5951" t="str">
        <f t="shared" si="456"/>
        <v/>
      </c>
      <c r="BE5951" t="str">
        <f t="shared" si="457"/>
        <v/>
      </c>
    </row>
    <row r="5952" spans="53:57" x14ac:dyDescent="0.25">
      <c r="BA5952" s="25" t="str">
        <f t="shared" si="454"/>
        <v/>
      </c>
      <c r="BB5952" t="str">
        <f t="shared" si="455"/>
        <v/>
      </c>
      <c r="BD5952" t="str">
        <f t="shared" si="456"/>
        <v/>
      </c>
      <c r="BE5952" t="str">
        <f t="shared" si="457"/>
        <v/>
      </c>
    </row>
    <row r="5953" spans="53:57" x14ac:dyDescent="0.25">
      <c r="BA5953" s="25" t="str">
        <f t="shared" si="454"/>
        <v/>
      </c>
      <c r="BB5953" t="str">
        <f t="shared" si="455"/>
        <v/>
      </c>
      <c r="BD5953" t="str">
        <f t="shared" si="456"/>
        <v/>
      </c>
      <c r="BE5953" t="str">
        <f t="shared" si="457"/>
        <v/>
      </c>
    </row>
    <row r="5954" spans="53:57" x14ac:dyDescent="0.25">
      <c r="BA5954" s="25" t="str">
        <f t="shared" si="454"/>
        <v/>
      </c>
      <c r="BB5954" t="str">
        <f t="shared" si="455"/>
        <v/>
      </c>
      <c r="BD5954" t="str">
        <f t="shared" si="456"/>
        <v/>
      </c>
      <c r="BE5954" t="str">
        <f t="shared" si="457"/>
        <v/>
      </c>
    </row>
    <row r="5955" spans="53:57" x14ac:dyDescent="0.25">
      <c r="BA5955" s="25" t="str">
        <f t="shared" si="454"/>
        <v/>
      </c>
      <c r="BB5955" t="str">
        <f t="shared" si="455"/>
        <v/>
      </c>
      <c r="BD5955" t="str">
        <f t="shared" si="456"/>
        <v/>
      </c>
      <c r="BE5955" t="str">
        <f t="shared" si="457"/>
        <v/>
      </c>
    </row>
    <row r="5956" spans="53:57" x14ac:dyDescent="0.25">
      <c r="BA5956" s="25" t="str">
        <f t="shared" si="454"/>
        <v/>
      </c>
      <c r="BB5956" t="str">
        <f t="shared" si="455"/>
        <v/>
      </c>
      <c r="BD5956" t="str">
        <f t="shared" si="456"/>
        <v/>
      </c>
      <c r="BE5956" t="str">
        <f t="shared" si="457"/>
        <v/>
      </c>
    </row>
    <row r="5957" spans="53:57" x14ac:dyDescent="0.25">
      <c r="BA5957" s="25" t="str">
        <f t="shared" si="454"/>
        <v/>
      </c>
      <c r="BB5957" t="str">
        <f t="shared" si="455"/>
        <v/>
      </c>
      <c r="BD5957" t="str">
        <f t="shared" si="456"/>
        <v/>
      </c>
      <c r="BE5957" t="str">
        <f t="shared" si="457"/>
        <v/>
      </c>
    </row>
    <row r="5958" spans="53:57" x14ac:dyDescent="0.25">
      <c r="BA5958" s="25" t="str">
        <f t="shared" si="454"/>
        <v/>
      </c>
      <c r="BB5958" t="str">
        <f t="shared" si="455"/>
        <v/>
      </c>
      <c r="BD5958" t="str">
        <f t="shared" si="456"/>
        <v/>
      </c>
      <c r="BE5958" t="str">
        <f t="shared" si="457"/>
        <v/>
      </c>
    </row>
    <row r="5959" spans="53:57" x14ac:dyDescent="0.25">
      <c r="BA5959" s="25" t="str">
        <f t="shared" si="454"/>
        <v/>
      </c>
      <c r="BB5959" t="str">
        <f t="shared" si="455"/>
        <v/>
      </c>
      <c r="BD5959" t="str">
        <f t="shared" si="456"/>
        <v/>
      </c>
      <c r="BE5959" t="str">
        <f t="shared" si="457"/>
        <v/>
      </c>
    </row>
    <row r="5960" spans="53:57" x14ac:dyDescent="0.25">
      <c r="BA5960" s="25" t="str">
        <f t="shared" si="454"/>
        <v/>
      </c>
      <c r="BB5960" t="str">
        <f t="shared" si="455"/>
        <v/>
      </c>
      <c r="BD5960" t="str">
        <f t="shared" si="456"/>
        <v/>
      </c>
      <c r="BE5960" t="str">
        <f t="shared" si="457"/>
        <v/>
      </c>
    </row>
    <row r="5961" spans="53:57" x14ac:dyDescent="0.25">
      <c r="BA5961" s="25" t="str">
        <f t="shared" si="454"/>
        <v/>
      </c>
      <c r="BB5961" t="str">
        <f t="shared" si="455"/>
        <v/>
      </c>
      <c r="BD5961" t="str">
        <f t="shared" si="456"/>
        <v/>
      </c>
      <c r="BE5961" t="str">
        <f t="shared" si="457"/>
        <v/>
      </c>
    </row>
    <row r="5962" spans="53:57" x14ac:dyDescent="0.25">
      <c r="BA5962" s="25" t="str">
        <f t="shared" si="454"/>
        <v/>
      </c>
      <c r="BB5962" t="str">
        <f t="shared" si="455"/>
        <v/>
      </c>
      <c r="BD5962" t="str">
        <f t="shared" si="456"/>
        <v/>
      </c>
      <c r="BE5962" t="str">
        <f t="shared" si="457"/>
        <v/>
      </c>
    </row>
    <row r="5963" spans="53:57" x14ac:dyDescent="0.25">
      <c r="BA5963" s="25" t="str">
        <f t="shared" si="454"/>
        <v/>
      </c>
      <c r="BB5963" t="str">
        <f t="shared" si="455"/>
        <v/>
      </c>
      <c r="BD5963" t="str">
        <f t="shared" si="456"/>
        <v/>
      </c>
      <c r="BE5963" t="str">
        <f t="shared" si="457"/>
        <v/>
      </c>
    </row>
    <row r="5964" spans="53:57" x14ac:dyDescent="0.25">
      <c r="BA5964" s="25" t="str">
        <f t="shared" si="454"/>
        <v/>
      </c>
      <c r="BB5964" t="str">
        <f t="shared" si="455"/>
        <v/>
      </c>
      <c r="BD5964" t="str">
        <f t="shared" si="456"/>
        <v/>
      </c>
      <c r="BE5964" t="str">
        <f t="shared" si="457"/>
        <v/>
      </c>
    </row>
    <row r="5965" spans="53:57" x14ac:dyDescent="0.25">
      <c r="BA5965" s="25" t="str">
        <f t="shared" si="454"/>
        <v/>
      </c>
      <c r="BB5965" t="str">
        <f t="shared" si="455"/>
        <v/>
      </c>
      <c r="BD5965" t="str">
        <f t="shared" si="456"/>
        <v/>
      </c>
      <c r="BE5965" t="str">
        <f t="shared" si="457"/>
        <v/>
      </c>
    </row>
    <row r="5966" spans="53:57" x14ac:dyDescent="0.25">
      <c r="BA5966" s="25" t="str">
        <f t="shared" si="454"/>
        <v/>
      </c>
      <c r="BB5966" t="str">
        <f t="shared" si="455"/>
        <v/>
      </c>
      <c r="BD5966" t="str">
        <f t="shared" si="456"/>
        <v/>
      </c>
      <c r="BE5966" t="str">
        <f t="shared" si="457"/>
        <v/>
      </c>
    </row>
    <row r="5967" spans="53:57" x14ac:dyDescent="0.25">
      <c r="BA5967" s="25" t="str">
        <f t="shared" si="454"/>
        <v/>
      </c>
      <c r="BB5967" t="str">
        <f t="shared" si="455"/>
        <v/>
      </c>
      <c r="BD5967" t="str">
        <f t="shared" si="456"/>
        <v/>
      </c>
      <c r="BE5967" t="str">
        <f t="shared" si="457"/>
        <v/>
      </c>
    </row>
    <row r="5968" spans="53:57" x14ac:dyDescent="0.25">
      <c r="BA5968" s="25" t="str">
        <f t="shared" si="454"/>
        <v/>
      </c>
      <c r="BB5968" t="str">
        <f t="shared" si="455"/>
        <v/>
      </c>
      <c r="BD5968" t="str">
        <f t="shared" si="456"/>
        <v/>
      </c>
      <c r="BE5968" t="str">
        <f t="shared" si="457"/>
        <v/>
      </c>
    </row>
    <row r="5969" spans="53:57" x14ac:dyDescent="0.25">
      <c r="BA5969" s="25" t="str">
        <f t="shared" si="454"/>
        <v/>
      </c>
      <c r="BB5969" t="str">
        <f t="shared" si="455"/>
        <v/>
      </c>
      <c r="BD5969" t="str">
        <f t="shared" si="456"/>
        <v/>
      </c>
      <c r="BE5969" t="str">
        <f t="shared" si="457"/>
        <v/>
      </c>
    </row>
    <row r="5970" spans="53:57" x14ac:dyDescent="0.25">
      <c r="BA5970" s="25" t="str">
        <f t="shared" si="454"/>
        <v/>
      </c>
      <c r="BB5970" t="str">
        <f t="shared" si="455"/>
        <v/>
      </c>
      <c r="BD5970" t="str">
        <f t="shared" si="456"/>
        <v/>
      </c>
      <c r="BE5970" t="str">
        <f t="shared" si="457"/>
        <v/>
      </c>
    </row>
    <row r="5971" spans="53:57" x14ac:dyDescent="0.25">
      <c r="BA5971" s="25" t="str">
        <f t="shared" si="454"/>
        <v/>
      </c>
      <c r="BB5971" t="str">
        <f t="shared" si="455"/>
        <v/>
      </c>
      <c r="BD5971" t="str">
        <f t="shared" si="456"/>
        <v/>
      </c>
      <c r="BE5971" t="str">
        <f t="shared" si="457"/>
        <v/>
      </c>
    </row>
    <row r="5972" spans="53:57" x14ac:dyDescent="0.25">
      <c r="BA5972" s="25" t="str">
        <f t="shared" si="454"/>
        <v/>
      </c>
      <c r="BB5972" t="str">
        <f t="shared" si="455"/>
        <v/>
      </c>
      <c r="BD5972" t="str">
        <f t="shared" si="456"/>
        <v/>
      </c>
      <c r="BE5972" t="str">
        <f t="shared" si="457"/>
        <v/>
      </c>
    </row>
    <row r="5973" spans="53:57" x14ac:dyDescent="0.25">
      <c r="BA5973" s="25" t="str">
        <f t="shared" si="454"/>
        <v/>
      </c>
      <c r="BB5973" t="str">
        <f t="shared" si="455"/>
        <v/>
      </c>
      <c r="BD5973" t="str">
        <f t="shared" si="456"/>
        <v/>
      </c>
      <c r="BE5973" t="str">
        <f t="shared" si="457"/>
        <v/>
      </c>
    </row>
    <row r="5974" spans="53:57" x14ac:dyDescent="0.25">
      <c r="BA5974" s="25" t="str">
        <f t="shared" si="454"/>
        <v/>
      </c>
      <c r="BB5974" t="str">
        <f t="shared" si="455"/>
        <v/>
      </c>
      <c r="BD5974" t="str">
        <f t="shared" si="456"/>
        <v/>
      </c>
      <c r="BE5974" t="str">
        <f t="shared" si="457"/>
        <v/>
      </c>
    </row>
    <row r="5975" spans="53:57" x14ac:dyDescent="0.25">
      <c r="BA5975" s="25" t="str">
        <f t="shared" si="454"/>
        <v/>
      </c>
      <c r="BB5975" t="str">
        <f t="shared" si="455"/>
        <v/>
      </c>
      <c r="BD5975" t="str">
        <f t="shared" si="456"/>
        <v/>
      </c>
      <c r="BE5975" t="str">
        <f t="shared" si="457"/>
        <v/>
      </c>
    </row>
    <row r="5976" spans="53:57" x14ac:dyDescent="0.25">
      <c r="BA5976" s="25" t="str">
        <f t="shared" si="454"/>
        <v/>
      </c>
      <c r="BB5976" t="str">
        <f t="shared" si="455"/>
        <v/>
      </c>
      <c r="BD5976" t="str">
        <f t="shared" si="456"/>
        <v/>
      </c>
      <c r="BE5976" t="str">
        <f t="shared" si="457"/>
        <v/>
      </c>
    </row>
    <row r="5977" spans="53:57" x14ac:dyDescent="0.25">
      <c r="BA5977" s="25" t="str">
        <f t="shared" si="454"/>
        <v/>
      </c>
      <c r="BB5977" t="str">
        <f t="shared" si="455"/>
        <v/>
      </c>
      <c r="BD5977" t="str">
        <f t="shared" si="456"/>
        <v/>
      </c>
      <c r="BE5977" t="str">
        <f t="shared" si="457"/>
        <v/>
      </c>
    </row>
    <row r="5978" spans="53:57" x14ac:dyDescent="0.25">
      <c r="BA5978" s="25" t="str">
        <f t="shared" si="454"/>
        <v/>
      </c>
      <c r="BB5978" t="str">
        <f t="shared" si="455"/>
        <v/>
      </c>
      <c r="BD5978" t="str">
        <f t="shared" si="456"/>
        <v/>
      </c>
      <c r="BE5978" t="str">
        <f t="shared" si="457"/>
        <v/>
      </c>
    </row>
    <row r="5979" spans="53:57" x14ac:dyDescent="0.25">
      <c r="BA5979" s="25" t="str">
        <f t="shared" si="454"/>
        <v/>
      </c>
      <c r="BB5979" t="str">
        <f t="shared" si="455"/>
        <v/>
      </c>
      <c r="BD5979" t="str">
        <f t="shared" si="456"/>
        <v/>
      </c>
      <c r="BE5979" t="str">
        <f t="shared" si="457"/>
        <v/>
      </c>
    </row>
    <row r="5980" spans="53:57" x14ac:dyDescent="0.25">
      <c r="BA5980" s="25" t="str">
        <f t="shared" si="454"/>
        <v/>
      </c>
      <c r="BB5980" t="str">
        <f t="shared" si="455"/>
        <v/>
      </c>
      <c r="BD5980" t="str">
        <f t="shared" si="456"/>
        <v/>
      </c>
      <c r="BE5980" t="str">
        <f t="shared" si="457"/>
        <v/>
      </c>
    </row>
    <row r="5981" spans="53:57" x14ac:dyDescent="0.25">
      <c r="BA5981" s="25" t="str">
        <f t="shared" si="454"/>
        <v/>
      </c>
      <c r="BB5981" t="str">
        <f t="shared" si="455"/>
        <v/>
      </c>
      <c r="BD5981" t="str">
        <f t="shared" si="456"/>
        <v/>
      </c>
      <c r="BE5981" t="str">
        <f t="shared" si="457"/>
        <v/>
      </c>
    </row>
    <row r="5982" spans="53:57" x14ac:dyDescent="0.25">
      <c r="BA5982" s="25" t="str">
        <f t="shared" si="454"/>
        <v/>
      </c>
      <c r="BB5982" t="str">
        <f t="shared" si="455"/>
        <v/>
      </c>
      <c r="BD5982" t="str">
        <f t="shared" si="456"/>
        <v/>
      </c>
      <c r="BE5982" t="str">
        <f t="shared" si="457"/>
        <v/>
      </c>
    </row>
    <row r="5983" spans="53:57" x14ac:dyDescent="0.25">
      <c r="BA5983" s="25" t="str">
        <f t="shared" si="454"/>
        <v/>
      </c>
      <c r="BB5983" t="str">
        <f t="shared" si="455"/>
        <v/>
      </c>
      <c r="BD5983" t="str">
        <f t="shared" si="456"/>
        <v/>
      </c>
      <c r="BE5983" t="str">
        <f t="shared" si="457"/>
        <v/>
      </c>
    </row>
    <row r="5984" spans="53:57" x14ac:dyDescent="0.25">
      <c r="BA5984" s="25" t="str">
        <f t="shared" si="454"/>
        <v/>
      </c>
      <c r="BB5984" t="str">
        <f t="shared" si="455"/>
        <v/>
      </c>
      <c r="BD5984" t="str">
        <f t="shared" si="456"/>
        <v/>
      </c>
      <c r="BE5984" t="str">
        <f t="shared" si="457"/>
        <v/>
      </c>
    </row>
    <row r="5985" spans="53:57" x14ac:dyDescent="0.25">
      <c r="BA5985" s="25" t="str">
        <f t="shared" ref="BA5985:BA5999" si="458">IF($AR1987 &gt;= $L$45, $AR1987, "")</f>
        <v/>
      </c>
      <c r="BB5985" t="str">
        <f t="shared" ref="BB5985:BB5999" si="459">IF(BA5985&lt;&gt;"", $AS1987, "")</f>
        <v/>
      </c>
      <c r="BD5985" t="str">
        <f t="shared" si="456"/>
        <v/>
      </c>
      <c r="BE5985" t="str">
        <f t="shared" si="457"/>
        <v/>
      </c>
    </row>
    <row r="5986" spans="53:57" x14ac:dyDescent="0.25">
      <c r="BA5986" s="25" t="str">
        <f t="shared" si="458"/>
        <v/>
      </c>
      <c r="BB5986" t="str">
        <f t="shared" si="459"/>
        <v/>
      </c>
      <c r="BD5986" t="str">
        <f t="shared" ref="BD5986:BD5999" si="460">IF($AU1988 &gt;= $AF$45, $AU1988, "")</f>
        <v/>
      </c>
      <c r="BE5986" t="str">
        <f t="shared" ref="BE5986:BE5999" si="461">IF(BD5986&lt;&gt;"", $AV1988, "")</f>
        <v/>
      </c>
    </row>
    <row r="5987" spans="53:57" x14ac:dyDescent="0.25">
      <c r="BA5987" s="25" t="str">
        <f t="shared" si="458"/>
        <v/>
      </c>
      <c r="BB5987" t="str">
        <f t="shared" si="459"/>
        <v/>
      </c>
      <c r="BD5987" t="str">
        <f t="shared" si="460"/>
        <v/>
      </c>
      <c r="BE5987" t="str">
        <f t="shared" si="461"/>
        <v/>
      </c>
    </row>
    <row r="5988" spans="53:57" x14ac:dyDescent="0.25">
      <c r="BA5988" s="25" t="str">
        <f t="shared" si="458"/>
        <v/>
      </c>
      <c r="BB5988" t="str">
        <f t="shared" si="459"/>
        <v/>
      </c>
      <c r="BD5988" t="str">
        <f t="shared" si="460"/>
        <v/>
      </c>
      <c r="BE5988" t="str">
        <f t="shared" si="461"/>
        <v/>
      </c>
    </row>
    <row r="5989" spans="53:57" x14ac:dyDescent="0.25">
      <c r="BA5989" s="25" t="str">
        <f t="shared" si="458"/>
        <v/>
      </c>
      <c r="BB5989" t="str">
        <f t="shared" si="459"/>
        <v/>
      </c>
      <c r="BD5989" t="str">
        <f t="shared" si="460"/>
        <v/>
      </c>
      <c r="BE5989" t="str">
        <f t="shared" si="461"/>
        <v/>
      </c>
    </row>
    <row r="5990" spans="53:57" x14ac:dyDescent="0.25">
      <c r="BA5990" s="25" t="str">
        <f t="shared" si="458"/>
        <v/>
      </c>
      <c r="BB5990" t="str">
        <f t="shared" si="459"/>
        <v/>
      </c>
      <c r="BD5990" t="str">
        <f t="shared" si="460"/>
        <v/>
      </c>
      <c r="BE5990" t="str">
        <f t="shared" si="461"/>
        <v/>
      </c>
    </row>
    <row r="5991" spans="53:57" x14ac:dyDescent="0.25">
      <c r="BA5991" s="25" t="str">
        <f t="shared" si="458"/>
        <v/>
      </c>
      <c r="BB5991" t="str">
        <f t="shared" si="459"/>
        <v/>
      </c>
      <c r="BD5991" t="str">
        <f t="shared" si="460"/>
        <v/>
      </c>
      <c r="BE5991" t="str">
        <f t="shared" si="461"/>
        <v/>
      </c>
    </row>
    <row r="5992" spans="53:57" x14ac:dyDescent="0.25">
      <c r="BA5992" s="25" t="str">
        <f t="shared" si="458"/>
        <v/>
      </c>
      <c r="BB5992" t="str">
        <f t="shared" si="459"/>
        <v/>
      </c>
      <c r="BD5992" t="str">
        <f t="shared" si="460"/>
        <v/>
      </c>
      <c r="BE5992" t="str">
        <f t="shared" si="461"/>
        <v/>
      </c>
    </row>
    <row r="5993" spans="53:57" x14ac:dyDescent="0.25">
      <c r="BA5993" s="25" t="str">
        <f t="shared" si="458"/>
        <v/>
      </c>
      <c r="BB5993" t="str">
        <f t="shared" si="459"/>
        <v/>
      </c>
      <c r="BD5993" t="str">
        <f t="shared" si="460"/>
        <v/>
      </c>
      <c r="BE5993" t="str">
        <f t="shared" si="461"/>
        <v/>
      </c>
    </row>
    <row r="5994" spans="53:57" x14ac:dyDescent="0.25">
      <c r="BA5994" s="25" t="str">
        <f t="shared" si="458"/>
        <v/>
      </c>
      <c r="BB5994" t="str">
        <f t="shared" si="459"/>
        <v/>
      </c>
      <c r="BD5994" t="str">
        <f t="shared" si="460"/>
        <v/>
      </c>
      <c r="BE5994" t="str">
        <f t="shared" si="461"/>
        <v/>
      </c>
    </row>
    <row r="5995" spans="53:57" x14ac:dyDescent="0.25">
      <c r="BA5995" s="25" t="str">
        <f t="shared" si="458"/>
        <v/>
      </c>
      <c r="BB5995" t="str">
        <f t="shared" si="459"/>
        <v/>
      </c>
      <c r="BD5995" t="str">
        <f t="shared" si="460"/>
        <v/>
      </c>
      <c r="BE5995" t="str">
        <f t="shared" si="461"/>
        <v/>
      </c>
    </row>
    <row r="5996" spans="53:57" x14ac:dyDescent="0.25">
      <c r="BA5996" s="25" t="str">
        <f t="shared" si="458"/>
        <v/>
      </c>
      <c r="BB5996" t="str">
        <f t="shared" si="459"/>
        <v/>
      </c>
      <c r="BD5996" t="str">
        <f t="shared" si="460"/>
        <v/>
      </c>
      <c r="BE5996" t="str">
        <f t="shared" si="461"/>
        <v/>
      </c>
    </row>
    <row r="5997" spans="53:57" x14ac:dyDescent="0.25">
      <c r="BA5997" s="25" t="str">
        <f t="shared" si="458"/>
        <v/>
      </c>
      <c r="BB5997" t="str">
        <f t="shared" si="459"/>
        <v/>
      </c>
      <c r="BD5997" t="str">
        <f t="shared" si="460"/>
        <v/>
      </c>
      <c r="BE5997" t="str">
        <f t="shared" si="461"/>
        <v/>
      </c>
    </row>
    <row r="5998" spans="53:57" x14ac:dyDescent="0.25">
      <c r="BA5998" s="25" t="str">
        <f t="shared" si="458"/>
        <v/>
      </c>
      <c r="BB5998" t="str">
        <f t="shared" si="459"/>
        <v/>
      </c>
      <c r="BD5998" t="str">
        <f t="shared" si="460"/>
        <v/>
      </c>
      <c r="BE5998" t="str">
        <f t="shared" si="461"/>
        <v/>
      </c>
    </row>
    <row r="5999" spans="53:57" x14ac:dyDescent="0.25">
      <c r="BA5999" s="25" t="str">
        <f t="shared" si="458"/>
        <v/>
      </c>
      <c r="BB5999" t="str">
        <f t="shared" si="459"/>
        <v/>
      </c>
      <c r="BD5999" t="str">
        <f t="shared" si="460"/>
        <v/>
      </c>
      <c r="BE5999" t="str">
        <f t="shared" si="461"/>
        <v/>
      </c>
    </row>
  </sheetData>
  <mergeCells count="12">
    <mergeCell ref="AR1:AT1"/>
    <mergeCell ref="AU1:AW1"/>
    <mergeCell ref="AA25:AG25"/>
    <mergeCell ref="AA32:AG32"/>
    <mergeCell ref="A1:C1"/>
    <mergeCell ref="U1:W1"/>
    <mergeCell ref="AG1:AL1"/>
    <mergeCell ref="F1:K1"/>
    <mergeCell ref="Z1:AE1"/>
    <mergeCell ref="M1:R1"/>
    <mergeCell ref="G25:N25"/>
    <mergeCell ref="G32:N32"/>
  </mergeCells>
  <conditionalFormatting sqref="D1:D104857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:X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2">
    <dataValidation type="list" allowBlank="1" showInputMessage="1" showErrorMessage="1" sqref="L45" xr:uid="{69D3C4D5-299B-47C5-B559-1B98736A7132}">
      <formula1>$AR$3:$AR$2000</formula1>
    </dataValidation>
    <dataValidation type="list" allowBlank="1" showInputMessage="1" showErrorMessage="1" sqref="AF45" xr:uid="{8876682E-28A1-4477-9337-4FA74D469B46}">
      <formula1>$AU$3:$AU$2000</formula1>
    </dataValidation>
  </dataValidation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C336A-F1E3-4FC8-9448-FC89275E948E}">
  <sheetPr codeName="Sheet2"/>
  <dimension ref="A1:BO6000"/>
  <sheetViews>
    <sheetView topLeftCell="T1" zoomScale="70" zoomScaleNormal="70" workbookViewId="0">
      <selection activeCell="AP64" sqref="AP64"/>
    </sheetView>
  </sheetViews>
  <sheetFormatPr defaultRowHeight="13.2" x14ac:dyDescent="0.25"/>
  <cols>
    <col min="1" max="1" width="16" bestFit="1" customWidth="1"/>
    <col min="2" max="2" width="12.44140625" bestFit="1" customWidth="1"/>
    <col min="3" max="3" width="14.44140625" customWidth="1"/>
    <col min="4" max="4" width="9.33203125" customWidth="1"/>
    <col min="6" max="6" width="15.109375" bestFit="1" customWidth="1"/>
    <col min="7" max="7" width="11.33203125" bestFit="1" customWidth="1"/>
    <col min="8" max="8" width="13.21875" bestFit="1" customWidth="1"/>
    <col min="9" max="9" width="12.21875" customWidth="1"/>
    <col min="10" max="10" width="13.21875" bestFit="1" customWidth="1"/>
    <col min="11" max="11" width="12" customWidth="1"/>
    <col min="12" max="12" width="17.109375" bestFit="1" customWidth="1"/>
    <col min="13" max="13" width="11.88671875" bestFit="1" customWidth="1"/>
    <col min="14" max="14" width="11.21875" bestFit="1" customWidth="1"/>
    <col min="15" max="15" width="10.5546875" customWidth="1"/>
    <col min="16" max="16" width="10.6640625" customWidth="1"/>
    <col min="17" max="17" width="12" bestFit="1" customWidth="1"/>
    <col min="18" max="18" width="10.33203125" customWidth="1"/>
    <col min="21" max="21" width="16" bestFit="1" customWidth="1"/>
    <col min="23" max="23" width="22.5546875" customWidth="1"/>
    <col min="24" max="25" width="18.44140625" customWidth="1"/>
    <col min="26" max="26" width="15.109375" bestFit="1" customWidth="1"/>
    <col min="27" max="27" width="11.21875" customWidth="1"/>
    <col min="28" max="28" width="13.21875" customWidth="1"/>
    <col min="29" max="29" width="12.21875" customWidth="1"/>
    <col min="30" max="30" width="13.77734375" bestFit="1" customWidth="1"/>
    <col min="31" max="31" width="11.5546875" customWidth="1"/>
    <col min="32" max="32" width="16.5546875" bestFit="1" customWidth="1"/>
    <col min="33" max="33" width="11.88671875" bestFit="1" customWidth="1"/>
    <col min="34" max="34" width="11" customWidth="1"/>
    <col min="36" max="36" width="10.33203125" customWidth="1"/>
    <col min="37" max="37" width="12" bestFit="1" customWidth="1"/>
    <col min="38" max="38" width="9.88671875" customWidth="1"/>
    <col min="44" max="44" width="13.77734375" customWidth="1"/>
    <col min="45" max="45" width="11.109375" bestFit="1" customWidth="1"/>
    <col min="46" max="46" width="31" bestFit="1" customWidth="1"/>
    <col min="47" max="47" width="13.33203125" style="25" customWidth="1"/>
    <col min="48" max="48" width="13.33203125" bestFit="1" customWidth="1"/>
    <col min="49" max="49" width="31" bestFit="1" customWidth="1"/>
    <col min="54" max="54" width="19.88671875" customWidth="1"/>
    <col min="55" max="55" width="20.77734375" customWidth="1"/>
    <col min="56" max="56" width="18" bestFit="1" customWidth="1"/>
    <col min="57" max="57" width="18.5546875" customWidth="1"/>
    <col min="58" max="58" width="19.5546875" customWidth="1"/>
    <col min="59" max="59" width="17.109375" bestFit="1" customWidth="1"/>
    <col min="60" max="60" width="17.88671875" bestFit="1" customWidth="1"/>
    <col min="61" max="61" width="13" bestFit="1" customWidth="1"/>
    <col min="62" max="63" width="11.88671875" bestFit="1" customWidth="1"/>
    <col min="65" max="65" width="11.88671875" bestFit="1" customWidth="1"/>
    <col min="66" max="66" width="10.77734375" bestFit="1" customWidth="1"/>
    <col min="67" max="67" width="11.88671875" bestFit="1" customWidth="1"/>
  </cols>
  <sheetData>
    <row r="1" spans="1:67" ht="13.8" thickBot="1" x14ac:dyDescent="0.3">
      <c r="A1" s="288" t="e" vm="57">
        <v>#VALUE!</v>
      </c>
      <c r="B1" s="289"/>
      <c r="C1" s="289"/>
      <c r="D1" s="84"/>
      <c r="E1" s="10"/>
      <c r="F1" s="280" t="s">
        <v>0</v>
      </c>
      <c r="G1" s="281"/>
      <c r="H1" s="281"/>
      <c r="I1" s="281"/>
      <c r="J1" s="281"/>
      <c r="K1" s="283"/>
      <c r="L1" s="10"/>
      <c r="M1" s="282" t="s">
        <v>7</v>
      </c>
      <c r="N1" s="282"/>
      <c r="O1" s="282"/>
      <c r="P1" s="282"/>
      <c r="Q1" s="282"/>
      <c r="R1" s="282"/>
      <c r="S1" s="3"/>
      <c r="T1" s="3"/>
      <c r="U1" s="280" t="e" vm="58">
        <v>#VALUE!</v>
      </c>
      <c r="V1" s="281"/>
      <c r="W1" s="281"/>
      <c r="X1" s="10"/>
      <c r="Y1" s="10"/>
      <c r="Z1" s="280" t="s">
        <v>0</v>
      </c>
      <c r="AA1" s="281"/>
      <c r="AB1" s="281"/>
      <c r="AC1" s="281"/>
      <c r="AD1" s="281"/>
      <c r="AE1" s="283"/>
      <c r="AF1" s="10"/>
      <c r="AG1" s="282" t="s">
        <v>7</v>
      </c>
      <c r="AH1" s="282"/>
      <c r="AI1" s="282"/>
      <c r="AJ1" s="282"/>
      <c r="AK1" s="282"/>
      <c r="AL1" s="282"/>
      <c r="AR1" s="290" t="s">
        <v>100</v>
      </c>
      <c r="AS1" s="291"/>
      <c r="AT1" s="292"/>
      <c r="AU1" s="290" t="s">
        <v>101</v>
      </c>
      <c r="AV1" s="291"/>
      <c r="AW1" s="292"/>
      <c r="BD1" t="str" cm="1">
        <f t="array" aca="1" ref="BD1:BE686" ca="1">_xlfn._xlws.FILTER(BB4000:BC6000, BB4000:BB6000&lt;&gt;"")</f>
        <v>Filtered Date KOLD</v>
      </c>
      <c r="BE1" t="str">
        <f ca="1"/>
        <v>Filtered Value KOLD</v>
      </c>
      <c r="BG1" t="str" cm="1">
        <f t="array" aca="1" ref="BG1:BH517" ca="1">_xlfn._xlws.FILTER(BE4000:BF6000, BE4000:BE6000&lt;&gt;"")</f>
        <v>Filtered Date HND</v>
      </c>
      <c r="BH1" t="str">
        <f ca="1"/>
        <v>Filtered Value HND</v>
      </c>
    </row>
    <row r="2" spans="1:67" ht="13.8" thickBot="1" x14ac:dyDescent="0.3">
      <c r="A2" s="11" t="str" cm="1">
        <f t="array" aca="1" ref="A2:C1524" ca="1">_xlfn.STOCKHISTORY(A1,DATE(2020,2,25),TODAY(),0,1,0,1,5)</f>
        <v>Date</v>
      </c>
      <c r="B2" s="12" t="str">
        <f ca="1"/>
        <v>Close</v>
      </c>
      <c r="C2" s="13" t="str">
        <f ca="1"/>
        <v>Volume</v>
      </c>
      <c r="D2" s="5" t="s">
        <v>43</v>
      </c>
      <c r="E2" s="5"/>
      <c r="F2" s="15" t="s">
        <v>2</v>
      </c>
      <c r="G2" s="15" t="s">
        <v>3</v>
      </c>
      <c r="H2" s="15" t="s">
        <v>6</v>
      </c>
      <c r="I2" s="14" t="s">
        <v>4</v>
      </c>
      <c r="J2" s="15" t="s">
        <v>5</v>
      </c>
      <c r="K2" s="14" t="s">
        <v>1</v>
      </c>
      <c r="L2" s="5"/>
      <c r="M2" s="15" t="s">
        <v>8</v>
      </c>
      <c r="N2" s="15" t="s">
        <v>3</v>
      </c>
      <c r="O2" s="15" t="s">
        <v>9</v>
      </c>
      <c r="P2" s="20" t="s">
        <v>10</v>
      </c>
      <c r="Q2" s="15" t="s">
        <v>11</v>
      </c>
      <c r="R2" s="15" t="s">
        <v>12</v>
      </c>
      <c r="S2" s="3"/>
      <c r="T2" s="3"/>
      <c r="U2" s="11" t="str" cm="1">
        <f t="array" aca="1" ref="U2:W1521" ca="1">_xlfn.STOCKHISTORY(U1,DATE(2020,2,25),TODAY(),0,1,0,1,5)</f>
        <v>Date</v>
      </c>
      <c r="V2" s="12" t="str">
        <f ca="1"/>
        <v>Close</v>
      </c>
      <c r="W2" s="13" t="str">
        <f ca="1"/>
        <v>Volume</v>
      </c>
      <c r="X2" s="11" t="s">
        <v>42</v>
      </c>
      <c r="Y2" s="11"/>
      <c r="Z2" s="15" t="s">
        <v>2</v>
      </c>
      <c r="AA2" s="15" t="s">
        <v>3</v>
      </c>
      <c r="AB2" s="15" t="s">
        <v>6</v>
      </c>
      <c r="AC2" s="14" t="s">
        <v>4</v>
      </c>
      <c r="AD2" s="15" t="s">
        <v>5</v>
      </c>
      <c r="AE2" s="14" t="s">
        <v>1</v>
      </c>
      <c r="AF2" s="18"/>
      <c r="AG2" s="15" t="s">
        <v>8</v>
      </c>
      <c r="AH2" s="15" t="s">
        <v>3</v>
      </c>
      <c r="AI2" s="15" t="s">
        <v>9</v>
      </c>
      <c r="AJ2" s="20" t="s">
        <v>10</v>
      </c>
      <c r="AK2" s="15" t="s">
        <v>11</v>
      </c>
      <c r="AL2" s="15" t="s">
        <v>12</v>
      </c>
      <c r="AR2" s="195" t="s">
        <v>92</v>
      </c>
      <c r="AS2" s="193" t="s">
        <v>93</v>
      </c>
      <c r="AT2" s="193" t="s">
        <v>114</v>
      </c>
      <c r="AU2" s="195" t="s">
        <v>92</v>
      </c>
      <c r="AV2" s="193" t="s">
        <v>93</v>
      </c>
      <c r="AW2" s="193" t="s">
        <v>114</v>
      </c>
      <c r="BD2" vm="4185">
        <f ca="1"/>
        <v>45076</v>
      </c>
      <c r="BE2" s="189">
        <f ca="1"/>
        <v>137931316.42999998</v>
      </c>
      <c r="BG2" vm="5005">
        <f ca="1"/>
        <v>45323</v>
      </c>
      <c r="BH2">
        <f ca="1"/>
        <v>23105077.100000001</v>
      </c>
      <c r="BI2" s="211">
        <f ca="1">_xlfn.PERCENTILE.INC(AS:AS, 0.9)</f>
        <v>203633677.28999999</v>
      </c>
      <c r="BJ2" s="211">
        <f ca="1">_xlfn.PERCENTILE.INC(C:C, 0.9)</f>
        <v>12338209.100000037</v>
      </c>
      <c r="BK2" s="211">
        <f ca="1">MAX(C:C)</f>
        <v>97627146</v>
      </c>
      <c r="BM2" s="212">
        <f ca="1">_xlfn.PERCENTILE.INC(AV3:AV5000, 0.9)</f>
        <v>35584727.519999996</v>
      </c>
      <c r="BN2" s="16">
        <f ca="1">_xlfn.PERCENTILE.INC(W3:W5000, 0.9)</f>
        <v>4542518.8000000007</v>
      </c>
      <c r="BO2" s="16">
        <f ca="1">MAX(W3:W5000)</f>
        <v>26722821</v>
      </c>
    </row>
    <row r="3" spans="1:67" ht="14.4" x14ac:dyDescent="0.3">
      <c r="A3" s="1" vm="126">
        <f ca="1"/>
        <v>43886</v>
      </c>
      <c r="B3" s="6" vm="7379">
        <f ca="1"/>
        <v>526.70000000000005</v>
      </c>
      <c r="C3" s="7" vm="7380">
        <f ca="1"/>
        <v>2274</v>
      </c>
      <c r="D3" s="91" t="s">
        <v>37</v>
      </c>
      <c r="E3" s="7"/>
      <c r="F3" s="24">
        <f ca="1">AVERAGE(_xlfn.TAKE(INDEX(_xlfn.ANCHORARRAY(A2), , 3), -10))</f>
        <v>8604151.5</v>
      </c>
      <c r="G3" s="24">
        <f ca="1">AVERAGE(_xlfn.TAKE(INDEX(_xlfn.ANCHORARRAY(A2), , 3), -20))</f>
        <v>7334077.5499999998</v>
      </c>
      <c r="H3" s="24">
        <f ca="1">AVERAGE(_xlfn.TAKE(INDEX(_xlfn.ANCHORARRAY(A2), , 3), -30))</f>
        <v>9799045.0999999996</v>
      </c>
      <c r="I3" s="24">
        <f ca="1">AVERAGE(_xlfn.TAKE(INDEX(_xlfn.ANCHORARRAY(A2), , 3), -90))</f>
        <v>9699254.5222222228</v>
      </c>
      <c r="J3" s="24">
        <f ca="1">AVERAGE(_xlfn.TAKE(INDEX(_xlfn.ANCHORARRAY(A2), , 3), -180))</f>
        <v>6875682.0999999996</v>
      </c>
      <c r="K3" s="24">
        <f ca="1">AVERAGE(_xlfn.TAKE(INDEX(_xlfn.ANCHORARRAY(A2), , 3), -365))</f>
        <v>6255991.4821917806</v>
      </c>
      <c r="L3" s="7"/>
      <c r="M3" s="23" cm="1">
        <f t="array" aca="1" ref="M3" ca="1">_xlfn.LET(
    _xlpm.Last10, _xlfn.TAKE(_xlfn.ANCHORARRAY(A2), -10),
    _xlpm.Price, INDEX(_xlpm.Last10, , 2),
    _xlpm.Vol, INDEX(_xlpm.Last10, , 3),
    SUM(_xlpm.Price * _xlpm.Vol) / SUM(_xlpm.Vol)
)</f>
        <v>19.673032573636114</v>
      </c>
      <c r="N3" s="23" cm="1">
        <f t="array" aca="1" ref="N3" ca="1">_xlfn.LET(
    _xlpm.Last20, _xlfn.TAKE(_xlfn.ANCHORARRAY(A2), -20),
    _xlpm.Price, INDEX(_xlpm.Last20, , 2),
    _xlpm.Vol, INDEX(_xlpm.Last20, , 3),
    SUM(_xlpm.Price * _xlpm.Vol) / SUM(_xlpm.Vol)
)</f>
        <v>20.828905248622572</v>
      </c>
      <c r="O3" s="23" cm="1">
        <f t="array" aca="1" ref="O3" ca="1">_xlfn.LET(
    _xlpm.Last50, _xlfn.TAKE(_xlfn.ANCHORARRAY(A2), -50),
    _xlpm.Price, INDEX(_xlpm.Last50, , 2),
    _xlpm.Vol, INDEX(_xlpm.Last50, , 3),
    SUM(_xlpm.Price * _xlpm.Vol) / SUM(_xlpm.Vol)
)</f>
        <v>21.264433207191356</v>
      </c>
      <c r="P3" s="23" cm="1">
        <f t="array" aca="1" ref="P3" ca="1">_xlfn.LET(
    _xlpm.Last100, _xlfn.TAKE(_xlfn.ANCHORARRAY(A2), -100),
    _xlpm.Price, INDEX(_xlpm.Last100, , 2),
    _xlpm.Vol, INDEX(_xlpm.Last100, , 3),
    SUM(_xlpm.Price * _xlpm.Vol) / SUM(_xlpm.Vol)
)</f>
        <v>23.956110809090315</v>
      </c>
      <c r="Q3" s="23" cm="1">
        <f t="array" aca="1" ref="Q3" ca="1">_xlfn.LET(
    _xlpm.Last200, _xlfn.TAKE(_xlfn.ANCHORARRAY(A2), -200),
    _xlpm.Price, INDEX(_xlpm.Last200, , 2),
    _xlpm.Vol, INDEX(_xlpm.Last200, , 3),
    SUM(_xlpm.Price * _xlpm.Vol) / SUM(_xlpm.Vol)
)</f>
        <v>25.793703117924409</v>
      </c>
      <c r="R3" s="23" cm="1">
        <f t="array" aca="1" ref="R3" ca="1">_xlfn.LET(
    _xlpm.Last360, _xlfn.TAKE(_xlfn.ANCHORARRAY(A2), -360),
    _xlpm.Price, INDEX(_xlpm.Last360, , 2),
    _xlpm.Vol, INDEX(_xlpm.Last360, , 3),
    SUM(_xlpm.Price * _xlpm.Vol) / SUM(_xlpm.Vol)
)</f>
        <v>27.356339157799798</v>
      </c>
      <c r="T3" s="3"/>
      <c r="U3" s="1" vm="126">
        <f ca="1"/>
        <v>43886</v>
      </c>
      <c r="V3" s="6" vm="7381">
        <f ca="1"/>
        <v>34.325000000000003</v>
      </c>
      <c r="W3" s="7" vm="7382">
        <f ca="1"/>
        <v>209216</v>
      </c>
      <c r="X3" s="90" t="s">
        <v>37</v>
      </c>
      <c r="Y3" s="16"/>
      <c r="Z3" s="24">
        <f ca="1">AVERAGE(_xlfn.TAKE(INDEX(_xlfn.ANCHORARRAY(U2), , 3), -10))</f>
        <v>5946551.2999999998</v>
      </c>
      <c r="AA3" s="24">
        <f ca="1">AVERAGE(_xlfn.TAKE(INDEX(_xlfn.ANCHORARRAY(U2), , 3), -20))</f>
        <v>5924091.9000000004</v>
      </c>
      <c r="AB3" s="24">
        <f ca="1">AVERAGE(_xlfn.TAKE(INDEX(_xlfn.ANCHORARRAY(U2), , 3), -30))</f>
        <v>7273293.2666666666</v>
      </c>
      <c r="AC3" s="24">
        <f ca="1">AVERAGE(_xlfn.TAKE(INDEX(_xlfn.ANCHORARRAY(U2), , 3), -90))</f>
        <v>6498564.4555555554</v>
      </c>
      <c r="AD3" s="24">
        <f ca="1">AVERAGE(_xlfn.TAKE(INDEX(_xlfn.ANCHORARRAY(U2), , 3), -180))</f>
        <v>4536059.638888889</v>
      </c>
      <c r="AE3" s="24">
        <f ca="1">AVERAGE(_xlfn.TAKE(INDEX(_xlfn.ANCHORARRAY(U2), , 3), -365))</f>
        <v>3899596.3780821916</v>
      </c>
      <c r="AF3" s="7"/>
      <c r="AG3" s="23" cm="1">
        <f t="array" aca="1" ref="AG3" ca="1">_xlfn.LET(
    _xlpm.Last10, _xlfn.TAKE(_xlfn.ANCHORARRAY(U2), -10),
    _xlpm.Price, INDEX(_xlpm.Last10, , 2),
    _xlpm.Vol, INDEX(_xlpm.Last10, , 3),
    SUM(_xlpm.Price * _xlpm.Vol) / SUM(_xlpm.Vol)
)</f>
        <v>3.9164898695147894</v>
      </c>
      <c r="AH3" s="23" cm="1">
        <f t="array" aca="1" ref="AH3" ca="1">_xlfn.LET(
    _xlpm.Last20, _xlfn.TAKE(_xlfn.ANCHORARRAY(U2), -20),
    _xlpm.Price, INDEX(_xlpm.Last20, , 2),
    _xlpm.Vol, INDEX(_xlpm.Last20, , 3),
    SUM(_xlpm.Price * _xlpm.Vol) / SUM(_xlpm.Vol)
)</f>
        <v>4.2152144579323627</v>
      </c>
      <c r="AI3" s="23" cm="1">
        <f t="array" aca="1" ref="AI3" ca="1">_xlfn.LET(
    _xlpm.Last50, _xlfn.TAKE(_xlfn.ANCHORARRAY(U2), -50),
    _xlpm.Price, INDEX(_xlpm.Last50, , 2),
    _xlpm.Vol, INDEX(_xlpm.Last50, , 3),
    SUM(_xlpm.Price * _xlpm.Vol) / SUM(_xlpm.Vol)
)</f>
        <v>4.4706546737745079</v>
      </c>
      <c r="AJ3" s="23" cm="1">
        <f t="array" aca="1" ref="AJ3" ca="1">_xlfn.LET(
    _xlpm.Last100, _xlfn.TAKE(_xlfn.ANCHORARRAY(U2), -100),
    _xlpm.Price, INDEX(_xlpm.Last100, , 2),
    _xlpm.Vol, INDEX(_xlpm.Last100, , 3),
    SUM(_xlpm.Price * _xlpm.Vol) / SUM(_xlpm.Vol)
)</f>
        <v>5.2121130632068953</v>
      </c>
      <c r="AK3" s="23" cm="1">
        <f t="array" aca="1" ref="AK3" ca="1">_xlfn.LET(
    _xlpm.Last200, _xlfn.TAKE(_xlfn.ANCHORARRAY(U2), -200),
    _xlpm.Price, INDEX(_xlpm.Last200, , 2),
    _xlpm.Vol, INDEX(_xlpm.Last200, , 3),
    SUM(_xlpm.Price * _xlpm.Vol) / SUM(_xlpm.Vol)
)</f>
        <v>6.0676497352518215</v>
      </c>
      <c r="AL3" s="23" cm="1">
        <f t="array" aca="1" ref="AL3" ca="1">_xlfn.LET(
    _xlpm.Last360, _xlfn.TAKE(_xlfn.ANCHORARRAY(U2), -360),
    _xlpm.Price, INDEX(_xlpm.Last360, , 2),
    _xlpm.Vol, INDEX(_xlpm.Last360, , 3),
    SUM(_xlpm.Price * _xlpm.Vol) / SUM(_xlpm.Vol)
)</f>
        <v>7.0880777134001081</v>
      </c>
      <c r="AR3" s="25" vm="126">
        <f ca="1">A3</f>
        <v>43886</v>
      </c>
      <c r="AS3" s="189">
        <f ca="1">B3*C3</f>
        <v>1197715.8</v>
      </c>
      <c r="AT3" s="189" t="str">
        <f ca="1">IF(AND($AS3 &gt;= $BI$2, $C3 &gt;= $BJ$2), ($C3 / $BK$2) * 100, "")</f>
        <v/>
      </c>
      <c r="AU3" s="25" vm="126">
        <f ca="1">U3</f>
        <v>43886</v>
      </c>
      <c r="AV3" s="189">
        <f ca="1">V3*W3</f>
        <v>7181339.2000000002</v>
      </c>
      <c r="AW3" s="189" t="str">
        <f ca="1">IF(AND($AV3 &gt;= $BM$2, $W3 &gt;= $BN$2), ($W3 / $BO$2) * 100, "")</f>
        <v/>
      </c>
      <c r="BD3" vm="4190">
        <f ca="1"/>
        <v>45077</v>
      </c>
      <c r="BE3" s="189">
        <f ca="1"/>
        <v>133551279.75000001</v>
      </c>
      <c r="BG3" vm="5010">
        <f ca="1"/>
        <v>45324</v>
      </c>
      <c r="BH3">
        <f ca="1"/>
        <v>30994973.100000001</v>
      </c>
    </row>
    <row r="4" spans="1:67" ht="14.4" x14ac:dyDescent="0.3">
      <c r="A4" s="1" vm="133">
        <f ca="1"/>
        <v>43887</v>
      </c>
      <c r="B4" s="6" vm="7383">
        <f ca="1"/>
        <v>540.20000000000005</v>
      </c>
      <c r="C4" s="7" vm="7384">
        <f ca="1"/>
        <v>2115</v>
      </c>
      <c r="D4" s="86">
        <f ca="1">(B4-B3)/B3</f>
        <v>2.5631289158913991E-2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3"/>
      <c r="T4" s="3"/>
      <c r="U4" s="1" vm="133">
        <f ca="1"/>
        <v>43887</v>
      </c>
      <c r="V4" s="6" vm="7385">
        <f ca="1"/>
        <v>35.25</v>
      </c>
      <c r="W4" s="7" vm="7386">
        <f ca="1"/>
        <v>268665</v>
      </c>
      <c r="X4" s="85">
        <f ca="1">(V4-V3)/V3</f>
        <v>2.6948288419519215E-2</v>
      </c>
      <c r="AR4" s="25" vm="133">
        <f t="shared" ref="AR4:AR67" ca="1" si="0">A4</f>
        <v>43887</v>
      </c>
      <c r="AS4" s="189">
        <f t="shared" ref="AS4:AS67" ca="1" si="1">B4*C4</f>
        <v>1142523</v>
      </c>
      <c r="AT4" s="189" t="str">
        <f t="shared" ref="AT4:AT67" ca="1" si="2">IF(AND($AS4 &gt;= $BI$2, $C4 &gt;= $BJ$2), ($C4 / $BK$2) * 100, "")</f>
        <v/>
      </c>
      <c r="AU4" s="25" vm="133">
        <f t="shared" ref="AU4:AU67" ca="1" si="3">U4</f>
        <v>43887</v>
      </c>
      <c r="AV4" s="189">
        <f t="shared" ref="AV4:AV67" ca="1" si="4">V4*W4</f>
        <v>9470441.25</v>
      </c>
      <c r="AW4" s="189" t="str">
        <f t="shared" ref="AW4:AW67" ca="1" si="5">IF(AND($AV4 &gt;= $BM$2, $W4 &gt;= $BN$2), ($W4 / $BO$2) * 100, "")</f>
        <v/>
      </c>
      <c r="BD4" vm="4194">
        <f ca="1"/>
        <v>45078</v>
      </c>
      <c r="BE4" s="189">
        <f ca="1"/>
        <v>147104736.48000002</v>
      </c>
      <c r="BG4" vm="5015">
        <f ca="1"/>
        <v>45327</v>
      </c>
      <c r="BH4">
        <f ca="1"/>
        <v>19320150.420000002</v>
      </c>
    </row>
    <row r="5" spans="1:67" ht="14.4" x14ac:dyDescent="0.3">
      <c r="A5" s="1" vm="140">
        <f ca="1"/>
        <v>43888</v>
      </c>
      <c r="B5" s="6" vm="7387">
        <f ca="1"/>
        <v>584</v>
      </c>
      <c r="C5" s="7" vm="7388">
        <f ca="1"/>
        <v>3256</v>
      </c>
      <c r="D5" s="86">
        <f t="shared" ref="D5:D68" ca="1" si="6">(B5-B4)/B4</f>
        <v>8.1081081081080988E-2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3"/>
      <c r="T5" s="3"/>
      <c r="U5" s="1" vm="140">
        <f ca="1"/>
        <v>43888</v>
      </c>
      <c r="V5" s="6" vm="7389">
        <f ca="1"/>
        <v>38.725000000000001</v>
      </c>
      <c r="W5" s="7" vm="7390">
        <f ca="1"/>
        <v>275410</v>
      </c>
      <c r="X5" s="85">
        <f t="shared" ref="X5:X68" ca="1" si="7">(V5-V4)/V4</f>
        <v>9.8581560283687988E-2</v>
      </c>
      <c r="AR5" s="25" vm="140">
        <f t="shared" ca="1" si="0"/>
        <v>43888</v>
      </c>
      <c r="AS5" s="189">
        <f t="shared" ca="1" si="1"/>
        <v>1901504</v>
      </c>
      <c r="AT5" s="189" t="str">
        <f t="shared" ca="1" si="2"/>
        <v/>
      </c>
      <c r="AU5" s="25" vm="140">
        <f t="shared" ca="1" si="3"/>
        <v>43888</v>
      </c>
      <c r="AV5" s="189">
        <f t="shared" ca="1" si="4"/>
        <v>10665252.25</v>
      </c>
      <c r="AW5" s="189" t="str">
        <f t="shared" ca="1" si="5"/>
        <v/>
      </c>
      <c r="AZ5" t="str">
        <f ca="1">IF(AND($AS3 &gt;= $BI$2, $C3 &gt;= $BJ$2), ($C3 / $BK$2) * 100, "")</f>
        <v/>
      </c>
      <c r="BD5" vm="4199">
        <f ca="1"/>
        <v>45079</v>
      </c>
      <c r="BE5" s="189">
        <f ca="1"/>
        <v>90138377</v>
      </c>
      <c r="BG5" vm="5020">
        <f ca="1"/>
        <v>45328</v>
      </c>
      <c r="BH5">
        <f ca="1"/>
        <v>18998114.279999997</v>
      </c>
    </row>
    <row r="6" spans="1:67" ht="14.4" x14ac:dyDescent="0.3">
      <c r="A6" s="1" vm="147">
        <f ca="1"/>
        <v>43889</v>
      </c>
      <c r="B6" s="6" vm="7391">
        <f ca="1"/>
        <v>619.6</v>
      </c>
      <c r="C6" s="7" vm="7392">
        <f ca="1"/>
        <v>3014</v>
      </c>
      <c r="D6" s="86">
        <f t="shared" ca="1" si="6"/>
        <v>6.0958904109589082E-2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3"/>
      <c r="T6" s="3"/>
      <c r="U6" s="1" vm="147">
        <f ca="1"/>
        <v>43889</v>
      </c>
      <c r="V6" s="6" vm="7393">
        <f ca="1"/>
        <v>40.575000000000003</v>
      </c>
      <c r="W6" s="7" vm="7394">
        <f ca="1"/>
        <v>287309</v>
      </c>
      <c r="X6" s="85">
        <f t="shared" ca="1" si="7"/>
        <v>4.7772756617172403E-2</v>
      </c>
      <c r="AR6" s="25" vm="147">
        <f t="shared" ca="1" si="0"/>
        <v>43889</v>
      </c>
      <c r="AS6" s="189">
        <f t="shared" ca="1" si="1"/>
        <v>1867474.4000000001</v>
      </c>
      <c r="AT6" s="189" t="str">
        <f t="shared" ca="1" si="2"/>
        <v/>
      </c>
      <c r="AU6" s="25" vm="147">
        <f t="shared" ca="1" si="3"/>
        <v>43889</v>
      </c>
      <c r="AV6" s="189">
        <f t="shared" ca="1" si="4"/>
        <v>11657562.675000001</v>
      </c>
      <c r="AW6" s="189" t="str">
        <f t="shared" ca="1" si="5"/>
        <v/>
      </c>
      <c r="BD6" vm="4203">
        <f ca="1"/>
        <v>45082</v>
      </c>
      <c r="BE6" s="189">
        <f ca="1"/>
        <v>100743019.28</v>
      </c>
      <c r="BG6" vm="5025">
        <f ca="1"/>
        <v>45329</v>
      </c>
      <c r="BH6">
        <f ca="1"/>
        <v>12628372.5</v>
      </c>
    </row>
    <row r="7" spans="1:67" ht="14.4" x14ac:dyDescent="0.3">
      <c r="A7" s="1" vm="154">
        <f ca="1"/>
        <v>43892</v>
      </c>
      <c r="B7" s="6" vm="7395">
        <f ca="1"/>
        <v>576.6</v>
      </c>
      <c r="C7" s="7" vm="7396">
        <f ca="1"/>
        <v>2914</v>
      </c>
      <c r="D7" s="86">
        <f t="shared" ca="1" si="6"/>
        <v>-6.9399612653324727E-2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3"/>
      <c r="T7" s="3"/>
      <c r="U7" s="1" vm="154">
        <f ca="1"/>
        <v>43892</v>
      </c>
      <c r="V7" s="6" vm="7397">
        <f ca="1"/>
        <v>37.475000000000001</v>
      </c>
      <c r="W7" s="7" vm="7398">
        <f ca="1"/>
        <v>431350</v>
      </c>
      <c r="X7" s="85">
        <f t="shared" ca="1" si="7"/>
        <v>-7.640172520024649E-2</v>
      </c>
      <c r="AR7" s="25" vm="154">
        <f t="shared" ca="1" si="0"/>
        <v>43892</v>
      </c>
      <c r="AS7" s="189">
        <f t="shared" ca="1" si="1"/>
        <v>1680212.4000000001</v>
      </c>
      <c r="AT7" s="189" t="str">
        <f t="shared" ca="1" si="2"/>
        <v/>
      </c>
      <c r="AU7" s="25" vm="154">
        <f t="shared" ca="1" si="3"/>
        <v>43892</v>
      </c>
      <c r="AV7" s="189">
        <f t="shared" ca="1" si="4"/>
        <v>16164841.25</v>
      </c>
      <c r="AW7" s="189" t="str">
        <f t="shared" ca="1" si="5"/>
        <v/>
      </c>
      <c r="BD7" vm="4208">
        <f ca="1"/>
        <v>45083</v>
      </c>
      <c r="BE7" s="189">
        <f ca="1"/>
        <v>79221939.719999999</v>
      </c>
      <c r="BG7" vm="5030">
        <f ca="1"/>
        <v>45330</v>
      </c>
      <c r="BH7">
        <f ca="1"/>
        <v>24359798.16</v>
      </c>
    </row>
    <row r="8" spans="1:67" ht="14.4" x14ac:dyDescent="0.3">
      <c r="A8" s="1" vm="160">
        <f ca="1"/>
        <v>43893</v>
      </c>
      <c r="B8" s="6" vm="7399">
        <f ca="1"/>
        <v>549.69200000000001</v>
      </c>
      <c r="C8" s="7" vm="7400">
        <f ca="1"/>
        <v>5069</v>
      </c>
      <c r="D8" s="86">
        <f t="shared" ca="1" si="6"/>
        <v>-4.666666666666669E-2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3"/>
      <c r="T8" s="3"/>
      <c r="U8" s="1" vm="160">
        <f ca="1"/>
        <v>43893</v>
      </c>
      <c r="V8" s="6" vm="6446">
        <f ca="1"/>
        <v>35.5</v>
      </c>
      <c r="W8" s="7" vm="7401">
        <f ca="1"/>
        <v>640152</v>
      </c>
      <c r="X8" s="85">
        <f t="shared" ca="1" si="7"/>
        <v>-5.270180120080057E-2</v>
      </c>
      <c r="AR8" s="25" vm="160">
        <f t="shared" ca="1" si="0"/>
        <v>43893</v>
      </c>
      <c r="AS8" s="189">
        <f t="shared" ca="1" si="1"/>
        <v>2786388.7480000001</v>
      </c>
      <c r="AT8" s="189" t="str">
        <f t="shared" ca="1" si="2"/>
        <v/>
      </c>
      <c r="AU8" s="25" vm="160">
        <f t="shared" ca="1" si="3"/>
        <v>43893</v>
      </c>
      <c r="AV8" s="189">
        <f t="shared" ca="1" si="4"/>
        <v>22725396</v>
      </c>
      <c r="AW8" s="189" t="str">
        <f t="shared" ca="1" si="5"/>
        <v/>
      </c>
      <c r="BD8" vm="4213">
        <f ca="1"/>
        <v>45084</v>
      </c>
      <c r="BE8" s="189">
        <f ca="1"/>
        <v>116816035.64</v>
      </c>
      <c r="BG8" vm="5035">
        <f ca="1"/>
        <v>45331</v>
      </c>
      <c r="BH8">
        <f ca="1"/>
        <v>13190384.48</v>
      </c>
    </row>
    <row r="9" spans="1:67" ht="14.4" x14ac:dyDescent="0.3">
      <c r="A9" s="1" vm="167">
        <f ca="1"/>
        <v>43894</v>
      </c>
      <c r="B9" s="6" vm="7402">
        <f ca="1"/>
        <v>529.20000000000005</v>
      </c>
      <c r="C9" s="7" vm="7403">
        <f ca="1"/>
        <v>1563</v>
      </c>
      <c r="D9" s="86">
        <f t="shared" ca="1" si="6"/>
        <v>-3.7279058090712545E-2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3"/>
      <c r="T9" s="3"/>
      <c r="U9" s="1" vm="167">
        <f ca="1"/>
        <v>43894</v>
      </c>
      <c r="V9" s="6" vm="7404">
        <f ca="1"/>
        <v>34.15</v>
      </c>
      <c r="W9" s="7" vm="7405">
        <f ca="1"/>
        <v>264131</v>
      </c>
      <c r="X9" s="85">
        <f t="shared" ca="1" si="7"/>
        <v>-3.8028169014084547E-2</v>
      </c>
      <c r="AR9" s="25" vm="167">
        <f t="shared" ca="1" si="0"/>
        <v>43894</v>
      </c>
      <c r="AS9" s="189">
        <f t="shared" ca="1" si="1"/>
        <v>827139.60000000009</v>
      </c>
      <c r="AT9" s="189" t="str">
        <f t="shared" ca="1" si="2"/>
        <v/>
      </c>
      <c r="AU9" s="25" vm="167">
        <f t="shared" ca="1" si="3"/>
        <v>43894</v>
      </c>
      <c r="AV9" s="189">
        <f t="shared" ca="1" si="4"/>
        <v>9020073.6500000004</v>
      </c>
      <c r="AW9" s="189" t="str">
        <f t="shared" ca="1" si="5"/>
        <v/>
      </c>
      <c r="BD9" vm="4218">
        <f ca="1"/>
        <v>45085</v>
      </c>
      <c r="BE9" s="189">
        <f ca="1"/>
        <v>119870099.28</v>
      </c>
      <c r="BG9" vm="5040">
        <f ca="1"/>
        <v>45334</v>
      </c>
      <c r="BH9">
        <f ca="1"/>
        <v>20471289.219999999</v>
      </c>
    </row>
    <row r="10" spans="1:67" ht="14.4" x14ac:dyDescent="0.3">
      <c r="A10" s="1" vm="174">
        <f ca="1"/>
        <v>43895</v>
      </c>
      <c r="B10" s="6" vm="7406">
        <f ca="1"/>
        <v>566.79999999999995</v>
      </c>
      <c r="C10" s="7" vm="7407">
        <f ca="1"/>
        <v>2304</v>
      </c>
      <c r="D10" s="86">
        <f t="shared" ca="1" si="6"/>
        <v>7.1050642479213735E-2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3"/>
      <c r="T10" s="3"/>
      <c r="U10" s="1" vm="174">
        <f ca="1"/>
        <v>43895</v>
      </c>
      <c r="V10" s="6" vm="7408">
        <f ca="1"/>
        <v>36.85</v>
      </c>
      <c r="W10" s="7" vm="7409">
        <f ca="1"/>
        <v>328496</v>
      </c>
      <c r="X10" s="85">
        <f t="shared" ca="1" si="7"/>
        <v>7.9062957540263629E-2</v>
      </c>
      <c r="AR10" s="25" vm="174">
        <f t="shared" ca="1" si="0"/>
        <v>43895</v>
      </c>
      <c r="AS10" s="189">
        <f t="shared" ca="1" si="1"/>
        <v>1305907.2</v>
      </c>
      <c r="AT10" s="189" t="str">
        <f t="shared" ca="1" si="2"/>
        <v/>
      </c>
      <c r="AU10" s="25" vm="174">
        <f t="shared" ca="1" si="3"/>
        <v>43895</v>
      </c>
      <c r="AV10" s="189">
        <f t="shared" ca="1" si="4"/>
        <v>12105077.6</v>
      </c>
      <c r="AW10" s="189" t="str">
        <f t="shared" ca="1" si="5"/>
        <v/>
      </c>
      <c r="BD10" vm="4223">
        <f ca="1"/>
        <v>45086</v>
      </c>
      <c r="BE10" s="189">
        <f ca="1"/>
        <v>113777430.03</v>
      </c>
      <c r="BG10" vm="5045">
        <f ca="1"/>
        <v>45335</v>
      </c>
      <c r="BH10">
        <f ca="1"/>
        <v>22213962.16</v>
      </c>
    </row>
    <row r="11" spans="1:67" ht="14.4" x14ac:dyDescent="0.3">
      <c r="A11" s="1" vm="181">
        <f ca="1"/>
        <v>43896</v>
      </c>
      <c r="B11" s="6" vm="7410">
        <f ca="1"/>
        <v>592.20000000000005</v>
      </c>
      <c r="C11" s="7" vm="7411">
        <f ca="1"/>
        <v>3685</v>
      </c>
      <c r="D11" s="86">
        <f t="shared" ca="1" si="6"/>
        <v>4.4812985179957819E-2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3"/>
      <c r="T11" s="3"/>
      <c r="U11" s="1" vm="181">
        <f ca="1"/>
        <v>43896</v>
      </c>
      <c r="V11" s="6" vm="7412">
        <f ca="1"/>
        <v>38.5</v>
      </c>
      <c r="W11" s="7" vm="7413">
        <f ca="1"/>
        <v>409889</v>
      </c>
      <c r="X11" s="85">
        <f t="shared" ca="1" si="7"/>
        <v>4.4776119402985037E-2</v>
      </c>
      <c r="AR11" s="25" vm="181">
        <f t="shared" ca="1" si="0"/>
        <v>43896</v>
      </c>
      <c r="AS11" s="189">
        <f t="shared" ca="1" si="1"/>
        <v>2182257</v>
      </c>
      <c r="AT11" s="189" t="str">
        <f t="shared" ca="1" si="2"/>
        <v/>
      </c>
      <c r="AU11" s="25" vm="181">
        <f t="shared" ca="1" si="3"/>
        <v>43896</v>
      </c>
      <c r="AV11" s="189">
        <f t="shared" ca="1" si="4"/>
        <v>15780726.5</v>
      </c>
      <c r="AW11" s="189" t="str">
        <f t="shared" ca="1" si="5"/>
        <v/>
      </c>
      <c r="BD11" vm="4227">
        <f ca="1"/>
        <v>45089</v>
      </c>
      <c r="BE11" s="189">
        <f ca="1"/>
        <v>111545680.77</v>
      </c>
      <c r="BG11" vm="5050">
        <f ca="1"/>
        <v>45336</v>
      </c>
      <c r="BH11">
        <f ca="1"/>
        <v>14597187.000000002</v>
      </c>
    </row>
    <row r="12" spans="1:67" ht="14.4" x14ac:dyDescent="0.3">
      <c r="A12" s="1" vm="188">
        <f ca="1"/>
        <v>43899</v>
      </c>
      <c r="B12" s="6" vm="7414">
        <f ca="1"/>
        <v>530.31299999999999</v>
      </c>
      <c r="C12" s="7" vm="7415">
        <f ca="1"/>
        <v>7863</v>
      </c>
      <c r="D12" s="86">
        <f t="shared" ca="1" si="6"/>
        <v>-0.10450354609929087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3"/>
      <c r="T12" s="3"/>
      <c r="U12" s="1" vm="188">
        <f ca="1"/>
        <v>43899</v>
      </c>
      <c r="V12" s="6" vm="7416">
        <f ca="1"/>
        <v>34.125</v>
      </c>
      <c r="W12" s="7" vm="7417">
        <f ca="1"/>
        <v>473936</v>
      </c>
      <c r="X12" s="85">
        <f t="shared" ca="1" si="7"/>
        <v>-0.11363636363636363</v>
      </c>
      <c r="AR12" s="25" vm="188">
        <f t="shared" ca="1" si="0"/>
        <v>43899</v>
      </c>
      <c r="AS12" s="189">
        <f t="shared" ca="1" si="1"/>
        <v>4169851.1189999999</v>
      </c>
      <c r="AT12" s="189" t="str">
        <f t="shared" ca="1" si="2"/>
        <v/>
      </c>
      <c r="AU12" s="25" vm="188">
        <f t="shared" ca="1" si="3"/>
        <v>43899</v>
      </c>
      <c r="AV12" s="189">
        <f t="shared" ca="1" si="4"/>
        <v>16173066</v>
      </c>
      <c r="AW12" s="189" t="str">
        <f t="shared" ca="1" si="5"/>
        <v/>
      </c>
      <c r="BD12" vm="4231">
        <f ca="1"/>
        <v>45090</v>
      </c>
      <c r="BE12" s="189">
        <f ca="1"/>
        <v>85950440.799999997</v>
      </c>
      <c r="BG12" vm="5055">
        <f ca="1"/>
        <v>45337</v>
      </c>
      <c r="BH12">
        <f ca="1"/>
        <v>17934504.84</v>
      </c>
    </row>
    <row r="13" spans="1:67" ht="14.4" x14ac:dyDescent="0.3">
      <c r="A13" s="1" vm="195">
        <f ca="1"/>
        <v>43900</v>
      </c>
      <c r="B13" s="6" vm="7418">
        <f ca="1"/>
        <v>456.35</v>
      </c>
      <c r="C13" s="7" vm="7419">
        <f ca="1"/>
        <v>8879</v>
      </c>
      <c r="D13" s="86">
        <f t="shared" ca="1" si="6"/>
        <v>-0.13947046366956867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3"/>
      <c r="T13" s="3"/>
      <c r="U13" s="1" vm="195">
        <f ca="1"/>
        <v>43900</v>
      </c>
      <c r="V13" s="6" vm="7420">
        <f ca="1"/>
        <v>29.55</v>
      </c>
      <c r="W13" s="7" vm="7421">
        <f ca="1"/>
        <v>769319</v>
      </c>
      <c r="X13" s="85">
        <f t="shared" ca="1" si="7"/>
        <v>-0.13406593406593403</v>
      </c>
      <c r="AR13" s="25" vm="195">
        <f t="shared" ca="1" si="0"/>
        <v>43900</v>
      </c>
      <c r="AS13" s="189">
        <f t="shared" ca="1" si="1"/>
        <v>4051931.6500000004</v>
      </c>
      <c r="AT13" s="189" t="str">
        <f t="shared" ca="1" si="2"/>
        <v/>
      </c>
      <c r="AU13" s="25" vm="195">
        <f t="shared" ca="1" si="3"/>
        <v>43900</v>
      </c>
      <c r="AV13" s="189">
        <f t="shared" ca="1" si="4"/>
        <v>22733376.449999999</v>
      </c>
      <c r="AW13" s="189" t="str">
        <f t="shared" ca="1" si="5"/>
        <v/>
      </c>
      <c r="BD13" vm="4235">
        <f ca="1"/>
        <v>45091</v>
      </c>
      <c r="BE13" s="189">
        <f ca="1"/>
        <v>99707159.700000003</v>
      </c>
      <c r="BG13" vm="5060">
        <f ca="1"/>
        <v>45338</v>
      </c>
      <c r="BH13">
        <f ca="1"/>
        <v>22128497.100000001</v>
      </c>
    </row>
    <row r="14" spans="1:67" ht="14.4" x14ac:dyDescent="0.3">
      <c r="A14" s="1" vm="202">
        <f ca="1"/>
        <v>43901</v>
      </c>
      <c r="B14" s="6" vm="7422">
        <f ca="1"/>
        <v>480.42700000000002</v>
      </c>
      <c r="C14" s="7" vm="7423">
        <f ca="1"/>
        <v>7572</v>
      </c>
      <c r="D14" s="86">
        <f t="shared" ca="1" si="6"/>
        <v>5.2759943026186036E-2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3"/>
      <c r="T14" s="3"/>
      <c r="U14" s="1" vm="202">
        <f ca="1"/>
        <v>43901</v>
      </c>
      <c r="V14" s="6" vm="7424">
        <f ca="1"/>
        <v>31.175000000000001</v>
      </c>
      <c r="W14" s="7" vm="7425">
        <f ca="1"/>
        <v>659850</v>
      </c>
      <c r="X14" s="85">
        <f t="shared" ca="1" si="7"/>
        <v>5.4991539763113363E-2</v>
      </c>
      <c r="AR14" s="25" vm="202">
        <f t="shared" ca="1" si="0"/>
        <v>43901</v>
      </c>
      <c r="AS14" s="189">
        <f t="shared" ca="1" si="1"/>
        <v>3637793.2439999999</v>
      </c>
      <c r="AT14" s="189" t="str">
        <f t="shared" ca="1" si="2"/>
        <v/>
      </c>
      <c r="AU14" s="25" vm="202">
        <f t="shared" ca="1" si="3"/>
        <v>43901</v>
      </c>
      <c r="AV14" s="189">
        <f t="shared" ca="1" si="4"/>
        <v>20570823.75</v>
      </c>
      <c r="AW14" s="189" t="str">
        <f t="shared" ca="1" si="5"/>
        <v/>
      </c>
      <c r="BD14" vm="4239">
        <f ca="1"/>
        <v>45092</v>
      </c>
      <c r="BE14" s="189">
        <f ca="1"/>
        <v>206832376.51000002</v>
      </c>
      <c r="BG14" vm="5065">
        <f ca="1"/>
        <v>45342</v>
      </c>
      <c r="BH14">
        <f ca="1"/>
        <v>14416235.440000001</v>
      </c>
    </row>
    <row r="15" spans="1:67" ht="14.4" x14ac:dyDescent="0.3">
      <c r="A15" s="1" vm="208">
        <f ca="1"/>
        <v>43902</v>
      </c>
      <c r="B15" s="6" vm="7426">
        <f ca="1"/>
        <v>503.39600000000002</v>
      </c>
      <c r="C15" s="7" vm="7427">
        <f ca="1"/>
        <v>7690</v>
      </c>
      <c r="D15" s="86">
        <f t="shared" ca="1" si="6"/>
        <v>4.7809552752030991E-2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3"/>
      <c r="T15" s="3"/>
      <c r="U15" s="1" vm="208">
        <f ca="1"/>
        <v>43902</v>
      </c>
      <c r="V15" s="6" vm="7428">
        <f ca="1"/>
        <v>32.6</v>
      </c>
      <c r="W15" s="7" vm="7429">
        <f ca="1"/>
        <v>616164</v>
      </c>
      <c r="X15" s="85">
        <f t="shared" ca="1" si="7"/>
        <v>4.5709703287890958E-2</v>
      </c>
      <c r="AR15" s="25" vm="208">
        <f t="shared" ca="1" si="0"/>
        <v>43902</v>
      </c>
      <c r="AS15" s="189">
        <f t="shared" ca="1" si="1"/>
        <v>3871115.24</v>
      </c>
      <c r="AT15" s="189" t="str">
        <f t="shared" ca="1" si="2"/>
        <v/>
      </c>
      <c r="AU15" s="25" vm="208">
        <f t="shared" ca="1" si="3"/>
        <v>43902</v>
      </c>
      <c r="AV15" s="189">
        <f t="shared" ca="1" si="4"/>
        <v>20086946.400000002</v>
      </c>
      <c r="AW15" s="189" t="str">
        <f t="shared" ca="1" si="5"/>
        <v/>
      </c>
      <c r="BD15" vm="4244">
        <f ca="1"/>
        <v>45093</v>
      </c>
      <c r="BE15" s="189">
        <f ca="1"/>
        <v>144308712.31</v>
      </c>
      <c r="BG15" vm="5070">
        <f ca="1"/>
        <v>45343</v>
      </c>
      <c r="BH15">
        <f ca="1"/>
        <v>30652237.440000001</v>
      </c>
    </row>
    <row r="16" spans="1:67" ht="14.4" x14ac:dyDescent="0.3">
      <c r="A16" s="1" vm="215">
        <f ca="1"/>
        <v>43903</v>
      </c>
      <c r="B16" s="6" vm="7430">
        <f ca="1"/>
        <v>473.3</v>
      </c>
      <c r="C16" s="7" vm="7431">
        <f ca="1"/>
        <v>9643</v>
      </c>
      <c r="D16" s="86">
        <f t="shared" ca="1" si="6"/>
        <v>-5.9785933936701924E-2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3"/>
      <c r="T16" s="3"/>
      <c r="U16" s="1" vm="215">
        <f ca="1"/>
        <v>43903</v>
      </c>
      <c r="V16" s="6" vm="7432">
        <f ca="1"/>
        <v>30.675000000000001</v>
      </c>
      <c r="W16" s="7" vm="7433">
        <f ca="1"/>
        <v>261614</v>
      </c>
      <c r="X16" s="85">
        <f t="shared" ca="1" si="7"/>
        <v>-5.9049079754601247E-2</v>
      </c>
      <c r="AR16" s="25" vm="215">
        <f t="shared" ca="1" si="0"/>
        <v>43903</v>
      </c>
      <c r="AS16" s="189">
        <f t="shared" ca="1" si="1"/>
        <v>4564031.9000000004</v>
      </c>
      <c r="AT16" s="189" t="str">
        <f t="shared" ca="1" si="2"/>
        <v/>
      </c>
      <c r="AU16" s="25" vm="215">
        <f t="shared" ca="1" si="3"/>
        <v>43903</v>
      </c>
      <c r="AV16" s="189">
        <f t="shared" ca="1" si="4"/>
        <v>8025009.4500000002</v>
      </c>
      <c r="AW16" s="189" t="str">
        <f t="shared" ca="1" si="5"/>
        <v/>
      </c>
      <c r="BD16" vm="4253">
        <f ca="1"/>
        <v>45097</v>
      </c>
      <c r="BE16" s="189">
        <f ca="1"/>
        <v>130641314.15999998</v>
      </c>
      <c r="BG16" vm="5075">
        <f ca="1"/>
        <v>45344</v>
      </c>
      <c r="BH16">
        <f ca="1"/>
        <v>26703931.170000002</v>
      </c>
    </row>
    <row r="17" spans="1:60" ht="14.4" x14ac:dyDescent="0.3">
      <c r="A17" s="1" vm="222">
        <f ca="1"/>
        <v>43906</v>
      </c>
      <c r="B17" s="6" vm="7434">
        <f ca="1"/>
        <v>529.29999999999995</v>
      </c>
      <c r="C17" s="7" vm="7435">
        <f ca="1"/>
        <v>3690</v>
      </c>
      <c r="D17" s="86">
        <f t="shared" ca="1" si="6"/>
        <v>0.11831819142193099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3"/>
      <c r="T17" s="3"/>
      <c r="U17" s="1" vm="222">
        <f ca="1"/>
        <v>43906</v>
      </c>
      <c r="V17" s="6" vm="7436">
        <f ca="1"/>
        <v>34</v>
      </c>
      <c r="W17" s="7" vm="7437">
        <f ca="1"/>
        <v>281612</v>
      </c>
      <c r="X17" s="85">
        <f t="shared" ca="1" si="7"/>
        <v>0.10839445802770983</v>
      </c>
      <c r="AR17" s="25" vm="222">
        <f t="shared" ca="1" si="0"/>
        <v>43906</v>
      </c>
      <c r="AS17" s="189">
        <f t="shared" ca="1" si="1"/>
        <v>1953116.9999999998</v>
      </c>
      <c r="AT17" s="189" t="str">
        <f t="shared" ca="1" si="2"/>
        <v/>
      </c>
      <c r="AU17" s="25" vm="222">
        <f t="shared" ca="1" si="3"/>
        <v>43906</v>
      </c>
      <c r="AV17" s="189">
        <f t="shared" ca="1" si="4"/>
        <v>9574808</v>
      </c>
      <c r="AW17" s="189" t="str">
        <f t="shared" ca="1" si="5"/>
        <v/>
      </c>
      <c r="BD17" vm="4257">
        <f ca="1"/>
        <v>45098</v>
      </c>
      <c r="BE17" s="189">
        <f ca="1"/>
        <v>92998730.439999998</v>
      </c>
      <c r="BG17" vm="5080">
        <f ca="1"/>
        <v>45345</v>
      </c>
      <c r="BH17">
        <f ca="1"/>
        <v>22801913.310000002</v>
      </c>
    </row>
    <row r="18" spans="1:60" ht="14.4" x14ac:dyDescent="0.3">
      <c r="A18" s="1" vm="229">
        <f ca="1"/>
        <v>43907</v>
      </c>
      <c r="B18" s="6" vm="7438">
        <f ca="1"/>
        <v>566.18299999999999</v>
      </c>
      <c r="C18" s="7" vm="7439">
        <f ca="1"/>
        <v>6174</v>
      </c>
      <c r="D18" s="86">
        <f t="shared" ca="1" si="6"/>
        <v>6.968259965992829E-2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3"/>
      <c r="T18" s="3"/>
      <c r="U18" s="1" vm="229">
        <f ca="1"/>
        <v>43907</v>
      </c>
      <c r="V18" s="6" vm="7440">
        <f ca="1"/>
        <v>36.625</v>
      </c>
      <c r="W18" s="7" vm="7441">
        <f ca="1"/>
        <v>235511</v>
      </c>
      <c r="X18" s="85">
        <f t="shared" ca="1" si="7"/>
        <v>7.720588235294118E-2</v>
      </c>
      <c r="AR18" s="25" vm="229">
        <f t="shared" ca="1" si="0"/>
        <v>43907</v>
      </c>
      <c r="AS18" s="189">
        <f t="shared" ca="1" si="1"/>
        <v>3495613.8420000002</v>
      </c>
      <c r="AT18" s="189" t="str">
        <f t="shared" ca="1" si="2"/>
        <v/>
      </c>
      <c r="AU18" s="25" vm="229">
        <f t="shared" ca="1" si="3"/>
        <v>43907</v>
      </c>
      <c r="AV18" s="189">
        <f t="shared" ca="1" si="4"/>
        <v>8625590.375</v>
      </c>
      <c r="AW18" s="189" t="str">
        <f t="shared" ca="1" si="5"/>
        <v/>
      </c>
      <c r="BD18" vm="4262">
        <f ca="1"/>
        <v>45099</v>
      </c>
      <c r="BE18" s="189">
        <f ca="1"/>
        <v>108772228.05</v>
      </c>
      <c r="BG18" vm="5085">
        <f ca="1"/>
        <v>45348</v>
      </c>
      <c r="BH18">
        <f ca="1"/>
        <v>30298461.32</v>
      </c>
    </row>
    <row r="19" spans="1:60" ht="14.4" x14ac:dyDescent="0.3">
      <c r="A19" s="1" vm="236">
        <f ca="1"/>
        <v>43908</v>
      </c>
      <c r="B19" s="8" vm="7442">
        <f ca="1"/>
        <v>614.96199999999999</v>
      </c>
      <c r="C19" s="8" vm="7443">
        <f ca="1"/>
        <v>11836</v>
      </c>
      <c r="D19" s="86">
        <f t="shared" ca="1" si="6"/>
        <v>8.6154123313486972E-2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2"/>
      <c r="T19" s="2"/>
      <c r="U19" s="1" vm="236">
        <f ca="1"/>
        <v>43908</v>
      </c>
      <c r="V19" s="8" vm="7444">
        <f ca="1"/>
        <v>39.825000000000003</v>
      </c>
      <c r="W19" s="8" vm="7445">
        <f ca="1"/>
        <v>334869</v>
      </c>
      <c r="X19" s="85">
        <f t="shared" ca="1" si="7"/>
        <v>8.7372013651877217E-2</v>
      </c>
      <c r="AR19" s="25" vm="236">
        <f t="shared" ca="1" si="0"/>
        <v>43908</v>
      </c>
      <c r="AS19" s="189">
        <f t="shared" ca="1" si="1"/>
        <v>7278690.2319999998</v>
      </c>
      <c r="AT19" s="189" t="str">
        <f t="shared" ca="1" si="2"/>
        <v/>
      </c>
      <c r="AU19" s="25" vm="236">
        <f t="shared" ca="1" si="3"/>
        <v>43908</v>
      </c>
      <c r="AV19" s="189">
        <f t="shared" ca="1" si="4"/>
        <v>13336157.925000001</v>
      </c>
      <c r="AW19" s="189" t="str">
        <f t="shared" ca="1" si="5"/>
        <v/>
      </c>
      <c r="BD19" vm="4267">
        <f ca="1"/>
        <v>45100</v>
      </c>
      <c r="BE19" s="189">
        <f ca="1"/>
        <v>143261905.05000001</v>
      </c>
      <c r="BG19" vm="5089">
        <f ca="1"/>
        <v>45349</v>
      </c>
      <c r="BH19">
        <f ca="1"/>
        <v>56867319.359999999</v>
      </c>
    </row>
    <row r="20" spans="1:60" ht="14.4" x14ac:dyDescent="0.3">
      <c r="A20" s="1" vm="243">
        <f ca="1"/>
        <v>43909</v>
      </c>
      <c r="B20" s="8" vm="7446">
        <f ca="1"/>
        <v>578.51800000000003</v>
      </c>
      <c r="C20" s="8" vm="7447">
        <f ca="1"/>
        <v>6111</v>
      </c>
      <c r="D20" s="86">
        <f t="shared" ca="1" si="6"/>
        <v>-5.9262198314692552E-2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2"/>
      <c r="T20" s="2"/>
      <c r="U20" s="1" vm="243">
        <f ca="1"/>
        <v>43909</v>
      </c>
      <c r="V20" s="8" vm="7448">
        <f ca="1"/>
        <v>37.575000000000003</v>
      </c>
      <c r="W20" s="8" vm="7449">
        <f ca="1"/>
        <v>168321</v>
      </c>
      <c r="X20" s="85">
        <f t="shared" ca="1" si="7"/>
        <v>-5.6497175141242931E-2</v>
      </c>
      <c r="AR20" s="25" vm="243">
        <f t="shared" ca="1" si="0"/>
        <v>43909</v>
      </c>
      <c r="AS20" s="189">
        <f t="shared" ca="1" si="1"/>
        <v>3535323.4980000001</v>
      </c>
      <c r="AT20" s="189" t="str">
        <f t="shared" ca="1" si="2"/>
        <v/>
      </c>
      <c r="AU20" s="25" vm="243">
        <f t="shared" ca="1" si="3"/>
        <v>43909</v>
      </c>
      <c r="AV20" s="189">
        <f t="shared" ca="1" si="4"/>
        <v>6324661.5750000002</v>
      </c>
      <c r="AW20" s="189" t="str">
        <f t="shared" ca="1" si="5"/>
        <v/>
      </c>
      <c r="BD20" vm="4271">
        <f ca="1"/>
        <v>45103</v>
      </c>
      <c r="BE20" s="189">
        <f ca="1"/>
        <v>87520904.459999993</v>
      </c>
      <c r="BG20" vm="5093">
        <f ca="1"/>
        <v>45350</v>
      </c>
      <c r="BH20">
        <f ca="1"/>
        <v>46344225.710000001</v>
      </c>
    </row>
    <row r="21" spans="1:60" ht="14.4" x14ac:dyDescent="0.3">
      <c r="A21" s="1" vm="250">
        <f ca="1"/>
        <v>43910</v>
      </c>
      <c r="B21" s="8" vm="7450">
        <f ca="1"/>
        <v>626.70000000000005</v>
      </c>
      <c r="C21" s="8" vm="7451">
        <f ca="1"/>
        <v>6527</v>
      </c>
      <c r="D21" s="86">
        <f t="shared" ca="1" si="6"/>
        <v>8.3285221894565109E-2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2"/>
      <c r="T21" s="2"/>
      <c r="U21" s="1" vm="250">
        <f ca="1"/>
        <v>43910</v>
      </c>
      <c r="V21" s="8" vm="7452">
        <f ca="1"/>
        <v>40.875</v>
      </c>
      <c r="W21" s="8" vm="7453">
        <f ca="1"/>
        <v>193448</v>
      </c>
      <c r="X21" s="85">
        <f t="shared" ca="1" si="7"/>
        <v>8.7824351297405109E-2</v>
      </c>
      <c r="AR21" s="25" vm="250">
        <f t="shared" ca="1" si="0"/>
        <v>43910</v>
      </c>
      <c r="AS21" s="189">
        <f t="shared" ca="1" si="1"/>
        <v>4090470.9000000004</v>
      </c>
      <c r="AT21" s="189" t="str">
        <f t="shared" ca="1" si="2"/>
        <v/>
      </c>
      <c r="AU21" s="25" vm="250">
        <f t="shared" ca="1" si="3"/>
        <v>43910</v>
      </c>
      <c r="AV21" s="189">
        <f t="shared" ca="1" si="4"/>
        <v>7907187</v>
      </c>
      <c r="AW21" s="189" t="str">
        <f t="shared" ca="1" si="5"/>
        <v/>
      </c>
      <c r="BD21" vm="4276">
        <f ca="1"/>
        <v>45104</v>
      </c>
      <c r="BE21" s="189">
        <f ca="1"/>
        <v>99993327.069999993</v>
      </c>
      <c r="BG21" vm="5098">
        <f ca="1"/>
        <v>45351</v>
      </c>
      <c r="BH21">
        <f ca="1"/>
        <v>39309938.850000001</v>
      </c>
    </row>
    <row r="22" spans="1:60" ht="14.4" x14ac:dyDescent="0.3">
      <c r="A22" s="1" vm="257">
        <f ca="1"/>
        <v>43913</v>
      </c>
      <c r="B22" s="8" vm="7454">
        <f ca="1"/>
        <v>619.005</v>
      </c>
      <c r="C22" s="8" vm="7455">
        <f ca="1"/>
        <v>5490</v>
      </c>
      <c r="D22" s="86">
        <f t="shared" ca="1" si="6"/>
        <v>-1.2278602202010611E-2</v>
      </c>
      <c r="E22" s="8"/>
      <c r="G22" s="15" t="s">
        <v>13</v>
      </c>
      <c r="H22" s="15" t="s">
        <v>14</v>
      </c>
      <c r="I22" s="70" t="s">
        <v>38</v>
      </c>
      <c r="J22" s="15" t="s">
        <v>15</v>
      </c>
      <c r="K22" s="15" t="s">
        <v>16</v>
      </c>
      <c r="L22" s="8"/>
      <c r="M22" s="8"/>
      <c r="P22" s="4" t="s">
        <v>22</v>
      </c>
      <c r="Q22" s="11" t="s">
        <v>26</v>
      </c>
      <c r="R22" s="8"/>
      <c r="S22" s="2"/>
      <c r="T22" s="2"/>
      <c r="U22" s="1" vm="257">
        <f ca="1"/>
        <v>43913</v>
      </c>
      <c r="V22" s="8" vm="7456">
        <f ca="1"/>
        <v>40.15</v>
      </c>
      <c r="W22" s="8" vm="7457">
        <f ca="1"/>
        <v>118392</v>
      </c>
      <c r="X22" s="85">
        <f t="shared" ca="1" si="7"/>
        <v>-1.7737003058104009E-2</v>
      </c>
      <c r="AA22" s="15" t="s">
        <v>13</v>
      </c>
      <c r="AB22" s="15" t="s">
        <v>14</v>
      </c>
      <c r="AC22" s="70" t="s">
        <v>38</v>
      </c>
      <c r="AD22" s="15" t="s">
        <v>15</v>
      </c>
      <c r="AE22" s="15" t="s">
        <v>16</v>
      </c>
      <c r="AF22" s="8"/>
      <c r="AI22" s="8"/>
      <c r="AJ22" s="4" t="s">
        <v>22</v>
      </c>
      <c r="AK22" s="11" t="s">
        <v>26</v>
      </c>
      <c r="AR22" s="25" vm="257">
        <f t="shared" ca="1" si="0"/>
        <v>43913</v>
      </c>
      <c r="AS22" s="189">
        <f t="shared" ca="1" si="1"/>
        <v>3398337.45</v>
      </c>
      <c r="AT22" s="189" t="str">
        <f t="shared" ca="1" si="2"/>
        <v/>
      </c>
      <c r="AU22" s="25" vm="257">
        <f t="shared" ca="1" si="3"/>
        <v>43913</v>
      </c>
      <c r="AV22" s="189">
        <f t="shared" ca="1" si="4"/>
        <v>4753438.8</v>
      </c>
      <c r="AW22" s="189" t="str">
        <f t="shared" ca="1" si="5"/>
        <v/>
      </c>
      <c r="BD22" vm="4281">
        <f ca="1"/>
        <v>45105</v>
      </c>
      <c r="BE22" s="189">
        <f ca="1"/>
        <v>111876318</v>
      </c>
      <c r="BG22" vm="5103">
        <f ca="1"/>
        <v>45352</v>
      </c>
      <c r="BH22">
        <f ca="1"/>
        <v>28136942.120000001</v>
      </c>
    </row>
    <row r="23" spans="1:60" ht="14.4" x14ac:dyDescent="0.3">
      <c r="A23" s="1" vm="264">
        <f ca="1"/>
        <v>43914</v>
      </c>
      <c r="B23" s="8" vm="7458">
        <f ca="1"/>
        <v>566.29200000000003</v>
      </c>
      <c r="C23" s="8" vm="7459">
        <f ca="1"/>
        <v>18435</v>
      </c>
      <c r="D23" s="86">
        <f t="shared" ca="1" si="6"/>
        <v>-8.5157632006203451E-2</v>
      </c>
      <c r="E23" s="8"/>
      <c r="G23" s="21" cm="1">
        <f t="array" aca="1" ref="G23" ca="1">_FV(A1,"Price")</f>
        <v>20.434999999999999</v>
      </c>
      <c r="H23" s="22" cm="1">
        <f t="array" aca="1" ref="H23" ca="1">_FV(A1,"Volume")</f>
        <v>1744432</v>
      </c>
      <c r="I23" s="71" cm="1">
        <f t="array" aca="1" ref="I23" ca="1">_FV(A1,"Change (%)",TRUE)</f>
        <v>2.2070000000000002E-3</v>
      </c>
      <c r="J23" s="21" cm="1">
        <f t="array" aca="1" ref="J23" ca="1">_FV(A1,"52 week high",TRUE)</f>
        <v>49.47</v>
      </c>
      <c r="K23" s="21" cm="1">
        <f t="array" aca="1" ref="K23" ca="1">_FV(A1,"52 week low",TRUE)</f>
        <v>13.44</v>
      </c>
      <c r="L23" s="8"/>
      <c r="M23" s="8"/>
      <c r="P23" s="4" t="s">
        <v>32</v>
      </c>
      <c r="Q23" s="25">
        <f ca="1">TODAY()-10</f>
        <v>46088</v>
      </c>
      <c r="R23" s="18"/>
      <c r="S23" s="2"/>
      <c r="T23" s="2"/>
      <c r="U23" s="1" vm="264">
        <f ca="1"/>
        <v>43914</v>
      </c>
      <c r="V23" s="8" vm="7460">
        <f ca="1"/>
        <v>36.75</v>
      </c>
      <c r="W23" s="8" vm="7461">
        <f ca="1"/>
        <v>231196</v>
      </c>
      <c r="X23" s="85">
        <f t="shared" ca="1" si="7"/>
        <v>-8.4682440846824372E-2</v>
      </c>
      <c r="AA23" s="21" cm="1">
        <f t="array" aca="1" ref="AA23" ca="1">_FV(U1,"Price")</f>
        <v>4.03</v>
      </c>
      <c r="AB23" s="22" cm="1">
        <f t="array" aca="1" ref="AB23" ca="1">_FV(U1,"Volume")</f>
        <v>527869</v>
      </c>
      <c r="AC23" s="71" cm="1">
        <f t="array" aca="1" ref="AC23" ca="1">_FV(U1,"Change (%)",TRUE)</f>
        <v>-4.9380000000000005E-3</v>
      </c>
      <c r="AD23" s="21" cm="1">
        <f t="array" aca="1" ref="AD23" ca="1">_FV(U1,"52 week high",TRUE)</f>
        <v>11.39</v>
      </c>
      <c r="AE23" s="21" cm="1">
        <f t="array" aca="1" ref="AE23" ca="1">_FV(U1,"52 week low",TRUE)</f>
        <v>2.72</v>
      </c>
      <c r="AF23" s="8"/>
      <c r="AI23" s="8"/>
      <c r="AJ23" s="4" t="s">
        <v>32</v>
      </c>
      <c r="AK23" s="25">
        <f ca="1">TODAY()-10</f>
        <v>46088</v>
      </c>
      <c r="AR23" s="25" vm="264">
        <f t="shared" ca="1" si="0"/>
        <v>43914</v>
      </c>
      <c r="AS23" s="189">
        <f t="shared" ca="1" si="1"/>
        <v>10439593.020000001</v>
      </c>
      <c r="AT23" s="189" t="str">
        <f t="shared" ca="1" si="2"/>
        <v/>
      </c>
      <c r="AU23" s="25" vm="264">
        <f t="shared" ca="1" si="3"/>
        <v>43914</v>
      </c>
      <c r="AV23" s="189">
        <f t="shared" ca="1" si="4"/>
        <v>8496453</v>
      </c>
      <c r="AW23" s="189" t="str">
        <f t="shared" ca="1" si="5"/>
        <v/>
      </c>
      <c r="BD23" vm="4286">
        <f ca="1"/>
        <v>45106</v>
      </c>
      <c r="BE23" s="189">
        <f ca="1"/>
        <v>127099284.57000001</v>
      </c>
      <c r="BG23" vm="5108">
        <f ca="1"/>
        <v>45355</v>
      </c>
      <c r="BH23">
        <f ca="1"/>
        <v>45793138.949999996</v>
      </c>
    </row>
    <row r="24" spans="1:60" ht="14.4" x14ac:dyDescent="0.3">
      <c r="A24" s="1" vm="271">
        <f ca="1"/>
        <v>43915</v>
      </c>
      <c r="B24" s="8" vm="7462">
        <f ca="1"/>
        <v>578.01300000000003</v>
      </c>
      <c r="C24" s="8" vm="7463">
        <f ca="1"/>
        <v>3608</v>
      </c>
      <c r="D24" s="86">
        <f t="shared" ca="1" si="6"/>
        <v>2.0697802547095849E-2</v>
      </c>
      <c r="E24" s="8"/>
      <c r="F24" s="8"/>
      <c r="G24" s="8"/>
      <c r="H24" s="8"/>
      <c r="I24" s="8"/>
      <c r="J24" s="8"/>
      <c r="K24" s="8"/>
      <c r="L24" s="8"/>
      <c r="M24" s="8"/>
      <c r="P24" s="4" t="s">
        <v>36</v>
      </c>
      <c r="Q24" s="25">
        <f ca="1">TODAY()-20</f>
        <v>46078</v>
      </c>
      <c r="R24" s="18"/>
      <c r="S24" s="2"/>
      <c r="T24" s="2"/>
      <c r="U24" s="1" vm="271">
        <f ca="1"/>
        <v>43915</v>
      </c>
      <c r="V24" s="8" vm="7464">
        <f ca="1"/>
        <v>37.524999999999999</v>
      </c>
      <c r="W24" s="8" vm="7465">
        <f ca="1"/>
        <v>217317</v>
      </c>
      <c r="X24" s="85">
        <f t="shared" ca="1" si="7"/>
        <v>2.108843537414962E-2</v>
      </c>
      <c r="AA24" s="8"/>
      <c r="AB24" s="8"/>
      <c r="AC24" s="8"/>
      <c r="AD24" s="8"/>
      <c r="AE24" s="8"/>
      <c r="AF24" s="8"/>
      <c r="AI24" s="8"/>
      <c r="AJ24" s="4" t="s">
        <v>36</v>
      </c>
      <c r="AK24" s="25">
        <f ca="1">TODAY()-20</f>
        <v>46078</v>
      </c>
      <c r="AR24" s="25" vm="271">
        <f t="shared" ca="1" si="0"/>
        <v>43915</v>
      </c>
      <c r="AS24" s="189">
        <f t="shared" ca="1" si="1"/>
        <v>2085470.9040000001</v>
      </c>
      <c r="AT24" s="189" t="str">
        <f t="shared" ca="1" si="2"/>
        <v/>
      </c>
      <c r="AU24" s="25" vm="271">
        <f t="shared" ca="1" si="3"/>
        <v>43915</v>
      </c>
      <c r="AV24" s="189">
        <f t="shared" ca="1" si="4"/>
        <v>8154820.4249999998</v>
      </c>
      <c r="AW24" s="189" t="str">
        <f t="shared" ca="1" si="5"/>
        <v/>
      </c>
      <c r="BD24" vm="4291">
        <f ca="1"/>
        <v>45107</v>
      </c>
      <c r="BE24" s="189">
        <f ca="1"/>
        <v>127128939.65000001</v>
      </c>
      <c r="BG24" vm="5113">
        <f ca="1"/>
        <v>45356</v>
      </c>
      <c r="BH24">
        <f ca="1"/>
        <v>30392800.359999999</v>
      </c>
    </row>
    <row r="25" spans="1:60" ht="14.4" x14ac:dyDescent="0.3">
      <c r="A25" s="1" vm="278">
        <f ca="1"/>
        <v>43916</v>
      </c>
      <c r="B25" s="8" vm="7466">
        <f ca="1"/>
        <v>599.17700000000002</v>
      </c>
      <c r="C25" s="8" vm="7467">
        <f ca="1"/>
        <v>7099</v>
      </c>
      <c r="D25" s="86">
        <f t="shared" ca="1" si="6"/>
        <v>3.6615093432154619E-2</v>
      </c>
      <c r="E25" s="8"/>
      <c r="G25" s="287" t="s">
        <v>35</v>
      </c>
      <c r="H25" s="287"/>
      <c r="I25" s="287"/>
      <c r="J25" s="287"/>
      <c r="K25" s="287"/>
      <c r="L25" s="287"/>
      <c r="M25" s="287"/>
      <c r="N25" s="287"/>
      <c r="P25" s="4" t="s">
        <v>23</v>
      </c>
      <c r="Q25" s="25">
        <f ca="1">TODAY()-30</f>
        <v>46068</v>
      </c>
      <c r="R25" s="18"/>
      <c r="S25" s="2"/>
      <c r="T25" s="2"/>
      <c r="U25" s="1" vm="278">
        <f ca="1"/>
        <v>43916</v>
      </c>
      <c r="V25" s="8" vm="7468">
        <f ca="1"/>
        <v>38.924999999999997</v>
      </c>
      <c r="W25" s="8" vm="7469">
        <f ca="1"/>
        <v>152625</v>
      </c>
      <c r="X25" s="85">
        <f t="shared" ca="1" si="7"/>
        <v>3.7308461025982641E-2</v>
      </c>
      <c r="AA25" s="293" t="s">
        <v>35</v>
      </c>
      <c r="AB25" s="293"/>
      <c r="AC25" s="293"/>
      <c r="AD25" s="293"/>
      <c r="AE25" s="293"/>
      <c r="AF25" s="293"/>
      <c r="AG25" s="293"/>
      <c r="AH25" s="293"/>
      <c r="AI25" s="8"/>
      <c r="AJ25" s="4" t="s">
        <v>23</v>
      </c>
      <c r="AK25" s="25">
        <f ca="1">TODAY()-30</f>
        <v>46068</v>
      </c>
      <c r="AR25" s="25" vm="278">
        <f t="shared" ca="1" si="0"/>
        <v>43916</v>
      </c>
      <c r="AS25" s="189">
        <f t="shared" ca="1" si="1"/>
        <v>4253557.523</v>
      </c>
      <c r="AT25" s="189" t="str">
        <f t="shared" ca="1" si="2"/>
        <v/>
      </c>
      <c r="AU25" s="25" vm="278">
        <f t="shared" ca="1" si="3"/>
        <v>43916</v>
      </c>
      <c r="AV25" s="189">
        <f t="shared" ca="1" si="4"/>
        <v>5940928.125</v>
      </c>
      <c r="AW25" s="189" t="str">
        <f t="shared" ca="1" si="5"/>
        <v/>
      </c>
      <c r="BD25" vm="4308">
        <f ca="1"/>
        <v>45110</v>
      </c>
      <c r="BE25" s="189">
        <f ca="1"/>
        <v>51964984</v>
      </c>
      <c r="BG25" vm="5118">
        <f ca="1"/>
        <v>45357</v>
      </c>
      <c r="BH25">
        <f ca="1"/>
        <v>22123184.720000003</v>
      </c>
    </row>
    <row r="26" spans="1:60" ht="14.4" x14ac:dyDescent="0.3">
      <c r="A26" s="1" vm="285">
        <f ca="1"/>
        <v>43917</v>
      </c>
      <c r="B26" s="8" vm="7470">
        <f ca="1"/>
        <v>608.803</v>
      </c>
      <c r="C26" s="8" vm="7471">
        <f ca="1"/>
        <v>4783</v>
      </c>
      <c r="D26" s="86">
        <f t="shared" ca="1" si="6"/>
        <v>1.6065369665390988E-2</v>
      </c>
      <c r="E26" s="8"/>
      <c r="G26" s="72" t="s">
        <v>32</v>
      </c>
      <c r="H26" s="72" t="s">
        <v>31</v>
      </c>
      <c r="I26" s="73" t="s">
        <v>18</v>
      </c>
      <c r="J26" s="18" t="s">
        <v>30</v>
      </c>
      <c r="K26" s="74" t="s">
        <v>17</v>
      </c>
      <c r="L26" s="74" t="s">
        <v>5</v>
      </c>
      <c r="M26" s="75" t="s">
        <v>19</v>
      </c>
      <c r="N26" s="15" t="s">
        <v>47</v>
      </c>
      <c r="P26" s="4" t="s">
        <v>30</v>
      </c>
      <c r="Q26" s="25">
        <f ca="1">TODAY()-60</f>
        <v>46038</v>
      </c>
      <c r="R26" s="18"/>
      <c r="S26" s="2"/>
      <c r="T26" s="2"/>
      <c r="U26" s="1" vm="285">
        <f ca="1"/>
        <v>43917</v>
      </c>
      <c r="V26" s="8" vm="7472">
        <f ca="1"/>
        <v>39.625</v>
      </c>
      <c r="W26" s="8" vm="7473">
        <f ca="1"/>
        <v>66548</v>
      </c>
      <c r="X26" s="85">
        <f t="shared" ca="1" si="7"/>
        <v>1.7983301220295515E-2</v>
      </c>
      <c r="AA26" s="15" t="s">
        <v>32</v>
      </c>
      <c r="AB26" s="15" t="s">
        <v>31</v>
      </c>
      <c r="AC26" s="20" t="s">
        <v>18</v>
      </c>
      <c r="AD26" s="15" t="s">
        <v>30</v>
      </c>
      <c r="AE26" s="15" t="s">
        <v>17</v>
      </c>
      <c r="AF26" s="15" t="s">
        <v>5</v>
      </c>
      <c r="AG26" s="14" t="s">
        <v>19</v>
      </c>
      <c r="AH26" s="15" t="s">
        <v>47</v>
      </c>
      <c r="AI26" s="8"/>
      <c r="AJ26" s="4" t="s">
        <v>41</v>
      </c>
      <c r="AK26" s="25">
        <f ca="1">TODAY()-60</f>
        <v>46038</v>
      </c>
      <c r="AR26" s="25" vm="285">
        <f t="shared" ca="1" si="0"/>
        <v>43917</v>
      </c>
      <c r="AS26" s="189">
        <f t="shared" ca="1" si="1"/>
        <v>2911904.7489999998</v>
      </c>
      <c r="AT26" s="189" t="str">
        <f t="shared" ca="1" si="2"/>
        <v/>
      </c>
      <c r="AU26" s="25" vm="285">
        <f t="shared" ca="1" si="3"/>
        <v>43917</v>
      </c>
      <c r="AV26" s="189">
        <f t="shared" ca="1" si="4"/>
        <v>2636964.5</v>
      </c>
      <c r="AW26" s="189" t="str">
        <f t="shared" ca="1" si="5"/>
        <v/>
      </c>
      <c r="BD26" vm="4300">
        <f ca="1"/>
        <v>45112</v>
      </c>
      <c r="BE26" s="189">
        <f ca="1"/>
        <v>87739416.719999999</v>
      </c>
      <c r="BG26" vm="5123">
        <f ca="1"/>
        <v>45358</v>
      </c>
      <c r="BH26">
        <f ca="1"/>
        <v>21985715.099999998</v>
      </c>
    </row>
    <row r="27" spans="1:60" ht="14.4" x14ac:dyDescent="0.3">
      <c r="A27" s="1" vm="292">
        <f ca="1"/>
        <v>43920</v>
      </c>
      <c r="B27" s="8" vm="7474">
        <f ca="1"/>
        <v>596.29999999999995</v>
      </c>
      <c r="C27" s="8" vm="7475">
        <f ca="1"/>
        <v>15975</v>
      </c>
      <c r="D27" s="86">
        <f t="shared" ca="1" si="6"/>
        <v>-2.0537021006795372E-2</v>
      </c>
      <c r="E27" s="8"/>
      <c r="F27" s="15" t="s">
        <v>20</v>
      </c>
      <c r="G27" s="34" cm="1" vm="4">
        <f t="array" aca="1" ref="G27" ca="1">_xlfn.LET(
    _xlpm.Data, _xlfn.DROP(_xlfn.ANCHORARRAY(A2), 1),
    _xlpm.Filtered, _xlfn._xlws.FILTER(_xlpm.Data, INDEX(_xlpm.Data, , 1) &gt;= Q23),
    _xlfn.TAKE(_xlfn._xlws.SORT(_xlpm.Filtered, 3, -1), 1, 1)
)</f>
        <v>46090</v>
      </c>
      <c r="H27" s="76" vm="60">
        <f ca="1">INDEX(A:A, MATCH(_xlfn.MAXIFS(C:C, A:A, "&gt;="&amp;Q24), C:C, 0))</f>
        <v>46087</v>
      </c>
      <c r="I27" s="77" vm="60">
        <f ca="1">INDEX(A:A, MATCH(_xlfn.MAXIFS(C:C, A:A, "&gt;="&amp;Q25), C:C, 0))</f>
        <v>46087</v>
      </c>
      <c r="J27" s="76" vm="22">
        <f ca="1">INDEX(A:A, MATCH(_xlfn.MAXIFS(C:C, A:A, "&gt;="&amp;Q26), C:C, 0))</f>
        <v>46052</v>
      </c>
      <c r="K27" s="78" vm="22">
        <f ca="1">INDEX(A:A, MATCH(_xlfn.MAXIFS(C:C, A:A, "&gt;="&amp;Q27), C:C, 0))</f>
        <v>46052</v>
      </c>
      <c r="L27" s="79" vm="22">
        <f ca="1">INDEX(A:A, MATCH(_xlfn.MAXIFS(C:C, A:A, "&gt;="&amp;Q28), C:C, 0))</f>
        <v>46052</v>
      </c>
      <c r="M27" s="80" vm="22">
        <f ca="1">INDEX(A:A, MATCH(_xlfn.MAXIFS(C:C, A:A, "&gt;="&amp;Q29), C:C, 0))</f>
        <v>46052</v>
      </c>
      <c r="N27" s="79" vm="22">
        <f ca="1">INDEX(A:A, MATCH(_xlfn.MAXIFS(C:C, A:A, "&gt;="&amp;Q30), C:C, 0))</f>
        <v>46052</v>
      </c>
      <c r="P27" s="4" t="s">
        <v>17</v>
      </c>
      <c r="Q27" s="25">
        <f ca="1">TODAY()-90</f>
        <v>46008</v>
      </c>
      <c r="R27" s="18"/>
      <c r="S27" s="2"/>
      <c r="T27" s="2"/>
      <c r="U27" s="1" vm="292">
        <f ca="1"/>
        <v>43920</v>
      </c>
      <c r="V27" s="8" vm="7476">
        <f ca="1"/>
        <v>38.799999999999997</v>
      </c>
      <c r="W27" s="8" vm="7477">
        <f ca="1"/>
        <v>79951</v>
      </c>
      <c r="X27" s="85">
        <f t="shared" ca="1" si="7"/>
        <v>-2.0820189274448023E-2</v>
      </c>
      <c r="Z27" s="20" t="s">
        <v>20</v>
      </c>
      <c r="AA27" s="34" cm="1" vm="4">
        <f t="array" aca="1" ref="AA27" ca="1">_xlfn.LET(
    _xlpm.Data, _xlfn.DROP(_xlfn.ANCHORARRAY(U2), 1),
    _xlpm.Filtered, _xlfn._xlws.FILTER(_xlpm.Data, INDEX(_xlpm.Data, , 1) &gt;= AK23),
    _xlfn.TAKE(_xlfn._xlws.SORT(_xlpm.Filtered, 3, -1), 1, 1)
)</f>
        <v>46090</v>
      </c>
      <c r="AB27" s="76" vm="60">
        <f ca="1">INDEX(U:U, MATCH(_xlfn.MAXIFS(W:W, U:U, "&gt;="&amp;AK24), W:W, 0))</f>
        <v>46087</v>
      </c>
      <c r="AC27" s="77" vm="60">
        <f ca="1">INDEX(U:U, MATCH(_xlfn.MAXIFS(W:W, U:U, "&gt;="&amp;AK25), W:W, 0))</f>
        <v>46087</v>
      </c>
      <c r="AD27" s="76" vm="61">
        <f ca="1">INDEX(U:U, MATCH(_xlfn.MAXIFS(W:W, U:U, "&gt;="&amp;AK26), W:W, 0))</f>
        <v>46055</v>
      </c>
      <c r="AE27" s="78" vm="61">
        <f ca="1">INDEX(U:U, MATCH(_xlfn.MAXIFS(W:W, U:U, "&gt;="&amp;AK27), W:W, 0))</f>
        <v>46055</v>
      </c>
      <c r="AF27" s="79" vm="61">
        <f ca="1">INDEX(U:U, MATCH(_xlfn.MAXIFS(W:W, U:U, "&gt;="&amp;AK28), W:W, 0))</f>
        <v>46055</v>
      </c>
      <c r="AG27" s="80" vm="61">
        <f ca="1">INDEX(U:U, MATCH(_xlfn.MAXIFS(W:W, U:U, "&gt;="&amp;AK29), W:W, 0))</f>
        <v>46055</v>
      </c>
      <c r="AH27" s="79" vm="61">
        <f ca="1">INDEX(U:U, MATCH(_xlfn.MAXIFS(W:W, U:U, "&gt;="&amp;AK30), W:W, 0))</f>
        <v>46055</v>
      </c>
      <c r="AI27" s="8"/>
      <c r="AJ27" s="4" t="s">
        <v>17</v>
      </c>
      <c r="AK27" s="25">
        <f ca="1">TODAY()-90</f>
        <v>46008</v>
      </c>
      <c r="AR27" s="25" vm="292">
        <f t="shared" ca="1" si="0"/>
        <v>43920</v>
      </c>
      <c r="AS27" s="189">
        <f t="shared" ca="1" si="1"/>
        <v>9525892.5</v>
      </c>
      <c r="AT27" s="189" t="str">
        <f t="shared" ca="1" si="2"/>
        <v/>
      </c>
      <c r="AU27" s="25" vm="292">
        <f t="shared" ca="1" si="3"/>
        <v>43920</v>
      </c>
      <c r="AV27" s="189">
        <f t="shared" ca="1" si="4"/>
        <v>3102098.8</v>
      </c>
      <c r="AW27" s="189" t="str">
        <f t="shared" ca="1" si="5"/>
        <v/>
      </c>
      <c r="BD27" vm="4305">
        <f ca="1"/>
        <v>45113</v>
      </c>
      <c r="BE27" s="189">
        <f ca="1"/>
        <v>115549105.35000001</v>
      </c>
      <c r="BG27" vm="5128">
        <f ca="1"/>
        <v>45359</v>
      </c>
      <c r="BH27">
        <f ca="1"/>
        <v>21570069.199999999</v>
      </c>
    </row>
    <row r="28" spans="1:60" ht="14.4" x14ac:dyDescent="0.3">
      <c r="A28" s="1" vm="299">
        <f ca="1"/>
        <v>43921</v>
      </c>
      <c r="B28" s="8" vm="7478">
        <f ca="1"/>
        <v>620.19500000000005</v>
      </c>
      <c r="C28" s="8" vm="7479">
        <f ca="1"/>
        <v>4140</v>
      </c>
      <c r="D28" s="86">
        <f t="shared" ca="1" si="6"/>
        <v>4.0072111353345798E-2</v>
      </c>
      <c r="E28" s="8"/>
      <c r="F28" s="27" t="s">
        <v>21</v>
      </c>
      <c r="G28" s="17" cm="1" vm="64">
        <f t="array" aca="1" ref="G28:N28" ca="1">_xlfn.XLOOKUP(G27:N27, INDEX(_xlfn.ANCHORARRAY(A2), , 1), INDEX(_xlfn.ANCHORARRAY(A2), , 3), , 0, 2)</f>
        <v>11636973</v>
      </c>
      <c r="H28" s="17" vm="65">
        <f ca="1"/>
        <v>14374391</v>
      </c>
      <c r="I28" s="58" vm="65">
        <f ca="1"/>
        <v>14374391</v>
      </c>
      <c r="J28" s="17" vm="66">
        <f ca="1"/>
        <v>54026562</v>
      </c>
      <c r="K28" s="28" vm="66">
        <f ca="1"/>
        <v>54026562</v>
      </c>
      <c r="L28" s="28" vm="66">
        <f ca="1"/>
        <v>54026562</v>
      </c>
      <c r="M28" s="29" vm="66">
        <f ca="1"/>
        <v>54026562</v>
      </c>
      <c r="N28" s="76" vm="66">
        <f ca="1"/>
        <v>54026562</v>
      </c>
      <c r="P28" s="4" t="s">
        <v>24</v>
      </c>
      <c r="Q28" s="25">
        <f ca="1">TODAY()-180</f>
        <v>45918</v>
      </c>
      <c r="R28" s="18"/>
      <c r="S28" s="2"/>
      <c r="T28" s="2"/>
      <c r="U28" s="1" vm="299">
        <f ca="1"/>
        <v>43921</v>
      </c>
      <c r="V28" s="8" vm="7480">
        <f ca="1"/>
        <v>40.375</v>
      </c>
      <c r="W28" s="8" vm="7481">
        <f ca="1"/>
        <v>91128</v>
      </c>
      <c r="X28" s="85">
        <f t="shared" ca="1" si="7"/>
        <v>4.0592783505154717E-2</v>
      </c>
      <c r="Z28" s="26" t="s">
        <v>21</v>
      </c>
      <c r="AA28" s="17" cm="1" vm="67">
        <f t="array" aca="1" ref="AA28:AH28" ca="1">_xlfn.XLOOKUP(AA27:AH27, INDEX(_xlfn.ANCHORARRAY(U2), , 1), INDEX(_xlfn.ANCHORARRAY(U2), , 3), , 0, 2)</f>
        <v>8547131</v>
      </c>
      <c r="AB28" s="17" vm="68">
        <f ca="1"/>
        <v>10243791</v>
      </c>
      <c r="AC28" s="58" vm="68">
        <f ca="1"/>
        <v>10243791</v>
      </c>
      <c r="AD28" s="17" vm="69">
        <f ca="1"/>
        <v>26722821</v>
      </c>
      <c r="AE28" s="28" vm="69">
        <f ca="1"/>
        <v>26722821</v>
      </c>
      <c r="AF28" s="17" vm="69">
        <f ca="1"/>
        <v>26722821</v>
      </c>
      <c r="AG28" s="29" vm="69">
        <f ca="1"/>
        <v>26722821</v>
      </c>
      <c r="AH28" s="76" vm="69">
        <f ca="1"/>
        <v>26722821</v>
      </c>
      <c r="AI28" s="8"/>
      <c r="AJ28" s="4" t="s">
        <v>24</v>
      </c>
      <c r="AK28" s="25">
        <f ca="1">TODAY()-180</f>
        <v>45918</v>
      </c>
      <c r="AR28" s="25" vm="299">
        <f t="shared" ca="1" si="0"/>
        <v>43921</v>
      </c>
      <c r="AS28" s="189">
        <f t="shared" ca="1" si="1"/>
        <v>2567607.3000000003</v>
      </c>
      <c r="AT28" s="189" t="str">
        <f t="shared" ca="1" si="2"/>
        <v/>
      </c>
      <c r="AU28" s="25" vm="299">
        <f t="shared" ca="1" si="3"/>
        <v>43921</v>
      </c>
      <c r="AV28" s="189">
        <f t="shared" ca="1" si="4"/>
        <v>3679293</v>
      </c>
      <c r="AW28" s="189" t="str">
        <f t="shared" ca="1" si="5"/>
        <v/>
      </c>
      <c r="BD28" vm="4311">
        <f ca="1"/>
        <v>45114</v>
      </c>
      <c r="BE28" s="189">
        <f ca="1"/>
        <v>133067857.66999999</v>
      </c>
      <c r="BG28" vm="5133">
        <f ca="1"/>
        <v>45362</v>
      </c>
      <c r="BH28">
        <f ca="1"/>
        <v>18984028.800000001</v>
      </c>
    </row>
    <row r="29" spans="1:60" ht="14.4" x14ac:dyDescent="0.3">
      <c r="A29" s="1" vm="305">
        <f ca="1"/>
        <v>43922</v>
      </c>
      <c r="B29" s="8" vm="7482">
        <f ca="1"/>
        <v>676.40499999999997</v>
      </c>
      <c r="C29" s="8" vm="7483">
        <f ca="1"/>
        <v>6587</v>
      </c>
      <c r="D29" s="86">
        <f t="shared" ca="1" si="6"/>
        <v>9.0632784849926096E-2</v>
      </c>
      <c r="E29" s="8"/>
      <c r="F29" s="34" t="s">
        <v>29</v>
      </c>
      <c r="G29" s="76" cm="1" vm="70">
        <f t="array" aca="1" ref="G29:N29" ca="1">_xlfn.XLOOKUP(G27:N27, INDEX(_xlfn.ANCHORARRAY(A2), , 1), INDEX(_xlfn.ANCHORARRAY(A2), , 2), , 0, 2)</f>
        <v>20.14</v>
      </c>
      <c r="H29" s="76" vm="71">
        <f ca="1"/>
        <v>18.75</v>
      </c>
      <c r="I29" s="35" vm="71">
        <f ca="1"/>
        <v>18.75</v>
      </c>
      <c r="J29" s="76" vm="72">
        <f ca="1"/>
        <v>13.58</v>
      </c>
      <c r="K29" s="36" vm="72">
        <f ca="1"/>
        <v>13.58</v>
      </c>
      <c r="L29" s="36" vm="72">
        <f ca="1"/>
        <v>13.58</v>
      </c>
      <c r="M29" s="37" vm="72">
        <f ca="1"/>
        <v>13.58</v>
      </c>
      <c r="N29" s="92" vm="72">
        <f ca="1"/>
        <v>13.58</v>
      </c>
      <c r="O29" s="8"/>
      <c r="P29" s="4" t="s">
        <v>25</v>
      </c>
      <c r="Q29" s="25">
        <f ca="1">TODAY()-365</f>
        <v>45733</v>
      </c>
      <c r="R29" s="18"/>
      <c r="S29" s="2"/>
      <c r="T29" s="2"/>
      <c r="U29" s="1" vm="305">
        <f ca="1"/>
        <v>43922</v>
      </c>
      <c r="V29" s="8" vm="6129">
        <f ca="1"/>
        <v>44</v>
      </c>
      <c r="W29" s="8" vm="7484">
        <f ca="1"/>
        <v>124543</v>
      </c>
      <c r="X29" s="85">
        <f t="shared" ca="1" si="7"/>
        <v>8.9783281733746126E-2</v>
      </c>
      <c r="Z29" s="81" t="s">
        <v>29</v>
      </c>
      <c r="AA29" s="76" cm="1" vm="73">
        <f t="array" aca="1" ref="AA29:AH29" ca="1">_xlfn.XLOOKUP(AA27:AH27, INDEX(_xlfn.ANCHORARRAY(U2), , 1), INDEX(_xlfn.ANCHORARRAY(U2), , 2), , 0, 2)</f>
        <v>4</v>
      </c>
      <c r="AB29" s="76" vm="74">
        <f ca="1"/>
        <v>3.72</v>
      </c>
      <c r="AC29" s="35" vm="74">
        <f ca="1"/>
        <v>3.72</v>
      </c>
      <c r="AD29" s="76" vm="75">
        <f ca="1"/>
        <v>4.08</v>
      </c>
      <c r="AE29" s="36" vm="75">
        <f ca="1"/>
        <v>4.08</v>
      </c>
      <c r="AF29" s="36" vm="75">
        <f ca="1"/>
        <v>4.08</v>
      </c>
      <c r="AG29" s="37" vm="75">
        <f ca="1"/>
        <v>4.08</v>
      </c>
      <c r="AH29" s="92" vm="75">
        <f ca="1"/>
        <v>4.08</v>
      </c>
      <c r="AI29" s="8"/>
      <c r="AJ29" s="4" t="s">
        <v>25</v>
      </c>
      <c r="AK29" s="25">
        <f ca="1">TODAY()-365</f>
        <v>45733</v>
      </c>
      <c r="AR29" s="25" vm="305">
        <f t="shared" ca="1" si="0"/>
        <v>43922</v>
      </c>
      <c r="AS29" s="189">
        <f t="shared" ca="1" si="1"/>
        <v>4455479.7349999994</v>
      </c>
      <c r="AT29" s="189" t="str">
        <f t="shared" ca="1" si="2"/>
        <v/>
      </c>
      <c r="AU29" s="25" vm="305">
        <f t="shared" ca="1" si="3"/>
        <v>43922</v>
      </c>
      <c r="AV29" s="189">
        <f t="shared" ca="1" si="4"/>
        <v>5479892</v>
      </c>
      <c r="AW29" s="189" t="str">
        <f t="shared" ca="1" si="5"/>
        <v/>
      </c>
      <c r="BD29" vm="4316">
        <f ca="1"/>
        <v>45117</v>
      </c>
      <c r="BE29" s="189">
        <f ca="1"/>
        <v>126165723.23999999</v>
      </c>
      <c r="BG29" vm="5138">
        <f ca="1"/>
        <v>45363</v>
      </c>
      <c r="BH29">
        <f ca="1"/>
        <v>20127887.77</v>
      </c>
    </row>
    <row r="30" spans="1:60" ht="14.4" x14ac:dyDescent="0.3">
      <c r="A30" s="1" vm="312">
        <f ca="1"/>
        <v>43923</v>
      </c>
      <c r="B30" s="8" vm="7485">
        <f ca="1"/>
        <v>704.7</v>
      </c>
      <c r="C30" s="8" vm="7486">
        <f ca="1"/>
        <v>5394</v>
      </c>
      <c r="D30" s="86">
        <f t="shared" ca="1" si="6"/>
        <v>4.1831447135961555E-2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4" t="s">
        <v>48</v>
      </c>
      <c r="Q30" s="25">
        <f ca="1">TODAY()-730</f>
        <v>45368</v>
      </c>
      <c r="R30" s="18"/>
      <c r="S30" s="2"/>
      <c r="T30" s="2"/>
      <c r="U30" s="1" vm="312">
        <f ca="1"/>
        <v>43923</v>
      </c>
      <c r="V30" s="8" vm="7487">
        <f ca="1"/>
        <v>45.825000000000003</v>
      </c>
      <c r="W30" s="8" vm="7488">
        <f ca="1"/>
        <v>154608</v>
      </c>
      <c r="X30" s="85">
        <f t="shared" ca="1" si="7"/>
        <v>4.1477272727272793E-2</v>
      </c>
      <c r="Z30" s="8"/>
      <c r="AA30" s="8"/>
      <c r="AB30" s="8"/>
      <c r="AC30" s="8"/>
      <c r="AD30" s="8"/>
      <c r="AE30" s="8"/>
      <c r="AF30" s="8"/>
      <c r="AG30" s="8"/>
      <c r="AI30" s="8"/>
      <c r="AJ30" s="4" t="s">
        <v>46</v>
      </c>
      <c r="AK30" s="25">
        <f ca="1">TODAY()-730</f>
        <v>45368</v>
      </c>
      <c r="AR30" s="25" vm="312">
        <f t="shared" ca="1" si="0"/>
        <v>43923</v>
      </c>
      <c r="AS30" s="189">
        <f t="shared" ca="1" si="1"/>
        <v>3801151.8000000003</v>
      </c>
      <c r="AT30" s="189" t="str">
        <f t="shared" ca="1" si="2"/>
        <v/>
      </c>
      <c r="AU30" s="25" vm="312">
        <f t="shared" ca="1" si="3"/>
        <v>43923</v>
      </c>
      <c r="AV30" s="189">
        <f t="shared" ca="1" si="4"/>
        <v>7084911.6000000006</v>
      </c>
      <c r="AW30" s="189" t="str">
        <f t="shared" ca="1" si="5"/>
        <v/>
      </c>
      <c r="BD30" vm="4321">
        <f ca="1"/>
        <v>45118</v>
      </c>
      <c r="BE30" s="189">
        <f ca="1"/>
        <v>125933633.28</v>
      </c>
      <c r="BG30" vm="5143">
        <f ca="1"/>
        <v>45364</v>
      </c>
      <c r="BH30">
        <f ca="1"/>
        <v>25093924.199999999</v>
      </c>
    </row>
    <row r="31" spans="1:60" ht="14.4" x14ac:dyDescent="0.3">
      <c r="A31" s="1" vm="319">
        <f ca="1"/>
        <v>43924</v>
      </c>
      <c r="B31" s="8" vm="7489">
        <f ca="1"/>
        <v>624.39200000000005</v>
      </c>
      <c r="C31" s="8" vm="7490">
        <f ca="1"/>
        <v>7135</v>
      </c>
      <c r="D31" s="86">
        <f t="shared" ca="1" si="6"/>
        <v>-0.11396055058890306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R31" s="18"/>
      <c r="S31" s="2"/>
      <c r="T31" s="2"/>
      <c r="U31" s="1" vm="319">
        <f ca="1"/>
        <v>43924</v>
      </c>
      <c r="V31" s="8" vm="7393">
        <f ca="1"/>
        <v>40.575000000000003</v>
      </c>
      <c r="W31" s="8" vm="7491">
        <f ca="1"/>
        <v>155904</v>
      </c>
      <c r="X31" s="85">
        <f t="shared" ca="1" si="7"/>
        <v>-0.11456628477905073</v>
      </c>
      <c r="Z31" s="8"/>
      <c r="AA31" s="8"/>
      <c r="AB31" s="8"/>
      <c r="AC31" s="8"/>
      <c r="AD31" s="8"/>
      <c r="AE31" s="8"/>
      <c r="AF31" s="8"/>
      <c r="AG31" s="8"/>
      <c r="AH31" s="8"/>
      <c r="AI31" s="8"/>
      <c r="AR31" s="25" vm="319">
        <f t="shared" ca="1" si="0"/>
        <v>43924</v>
      </c>
      <c r="AS31" s="189">
        <f t="shared" ca="1" si="1"/>
        <v>4455036.92</v>
      </c>
      <c r="AT31" s="189" t="str">
        <f t="shared" ca="1" si="2"/>
        <v/>
      </c>
      <c r="AU31" s="25" vm="319">
        <f t="shared" ca="1" si="3"/>
        <v>43924</v>
      </c>
      <c r="AV31" s="189">
        <f t="shared" ca="1" si="4"/>
        <v>6325804.8000000007</v>
      </c>
      <c r="AW31" s="189" t="str">
        <f t="shared" ca="1" si="5"/>
        <v/>
      </c>
      <c r="BD31" vm="4326">
        <f ca="1"/>
        <v>45119</v>
      </c>
      <c r="BE31" s="189">
        <f ca="1"/>
        <v>81616298.680000007</v>
      </c>
      <c r="BG31" vm="5148">
        <f ca="1"/>
        <v>45365</v>
      </c>
      <c r="BH31">
        <f ca="1"/>
        <v>22562412.75</v>
      </c>
    </row>
    <row r="32" spans="1:60" ht="14.4" x14ac:dyDescent="0.3">
      <c r="A32" s="1" vm="326">
        <f ca="1"/>
        <v>43927</v>
      </c>
      <c r="B32" s="8" vm="7492">
        <f ca="1"/>
        <v>545.67999999999995</v>
      </c>
      <c r="C32" s="8" vm="7493">
        <f ca="1"/>
        <v>4321</v>
      </c>
      <c r="D32" s="86">
        <f t="shared" ca="1" si="6"/>
        <v>-0.12606183295109497</v>
      </c>
      <c r="E32" s="8"/>
      <c r="G32" s="287" t="s">
        <v>33</v>
      </c>
      <c r="H32" s="287"/>
      <c r="I32" s="287"/>
      <c r="J32" s="287"/>
      <c r="K32" s="287"/>
      <c r="L32" s="287"/>
      <c r="M32" s="287"/>
      <c r="N32" s="287"/>
      <c r="O32" s="8"/>
      <c r="R32" s="18"/>
      <c r="S32" s="2"/>
      <c r="T32" s="2"/>
      <c r="U32" s="1" vm="326">
        <f ca="1"/>
        <v>43927</v>
      </c>
      <c r="V32" s="8" vm="7494">
        <f ca="1"/>
        <v>35.524999999999999</v>
      </c>
      <c r="W32" s="8" vm="7495">
        <f ca="1"/>
        <v>191682</v>
      </c>
      <c r="X32" s="85">
        <f t="shared" ca="1" si="7"/>
        <v>-0.12446087492298223</v>
      </c>
      <c r="AA32" s="287" t="s">
        <v>33</v>
      </c>
      <c r="AB32" s="287"/>
      <c r="AC32" s="287"/>
      <c r="AD32" s="287"/>
      <c r="AE32" s="287"/>
      <c r="AF32" s="287"/>
      <c r="AG32" s="287"/>
      <c r="AH32" s="287"/>
      <c r="AR32" s="25" vm="326">
        <f t="shared" ca="1" si="0"/>
        <v>43927</v>
      </c>
      <c r="AS32" s="189">
        <f t="shared" ca="1" si="1"/>
        <v>2357883.2799999998</v>
      </c>
      <c r="AT32" s="189" t="str">
        <f t="shared" ca="1" si="2"/>
        <v/>
      </c>
      <c r="AU32" s="25" vm="326">
        <f t="shared" ca="1" si="3"/>
        <v>43927</v>
      </c>
      <c r="AV32" s="189">
        <f t="shared" ca="1" si="4"/>
        <v>6809503.0499999998</v>
      </c>
      <c r="AW32" s="189" t="str">
        <f t="shared" ca="1" si="5"/>
        <v/>
      </c>
      <c r="BD32" vm="4331">
        <f ca="1"/>
        <v>45120</v>
      </c>
      <c r="BE32" s="189">
        <f ca="1"/>
        <v>85848177.919999987</v>
      </c>
      <c r="BG32" vm="5152">
        <f ca="1"/>
        <v>45366</v>
      </c>
      <c r="BH32">
        <f ca="1"/>
        <v>28621329</v>
      </c>
    </row>
    <row r="33" spans="1:60" ht="14.4" x14ac:dyDescent="0.3">
      <c r="A33" s="1" vm="333">
        <f ca="1"/>
        <v>43928</v>
      </c>
      <c r="B33" s="8" vm="7496">
        <f ca="1"/>
        <v>461.2</v>
      </c>
      <c r="C33" s="8" vm="1729">
        <f ca="1"/>
        <v>3018</v>
      </c>
      <c r="D33" s="86">
        <f t="shared" ca="1" si="6"/>
        <v>-0.15481600938278839</v>
      </c>
      <c r="E33" s="8"/>
      <c r="G33" s="72" t="s">
        <v>32</v>
      </c>
      <c r="H33" s="72" t="s">
        <v>31</v>
      </c>
      <c r="I33" s="73" t="s">
        <v>18</v>
      </c>
      <c r="J33" s="15" t="s">
        <v>30</v>
      </c>
      <c r="K33" s="74" t="s">
        <v>17</v>
      </c>
      <c r="L33" s="15" t="s">
        <v>5</v>
      </c>
      <c r="M33" s="15" t="s">
        <v>19</v>
      </c>
      <c r="N33" s="15" t="s">
        <v>47</v>
      </c>
      <c r="R33" s="18"/>
      <c r="S33" s="2"/>
      <c r="T33" s="2"/>
      <c r="U33" s="1" vm="333">
        <f ca="1"/>
        <v>43928</v>
      </c>
      <c r="V33" s="8" vm="7497">
        <f ca="1"/>
        <v>30.25</v>
      </c>
      <c r="W33" s="8" vm="7498">
        <f ca="1"/>
        <v>322101</v>
      </c>
      <c r="X33" s="85">
        <f t="shared" ca="1" si="7"/>
        <v>-0.14848698099929625</v>
      </c>
      <c r="AA33" s="72" t="s">
        <v>32</v>
      </c>
      <c r="AB33" s="72" t="s">
        <v>31</v>
      </c>
      <c r="AC33" s="73" t="s">
        <v>18</v>
      </c>
      <c r="AD33" s="72" t="s">
        <v>30</v>
      </c>
      <c r="AE33" s="15" t="s">
        <v>17</v>
      </c>
      <c r="AF33" s="15" t="s">
        <v>5</v>
      </c>
      <c r="AG33" s="15" t="s">
        <v>19</v>
      </c>
      <c r="AH33" s="15" t="s">
        <v>47</v>
      </c>
      <c r="AR33" s="25" vm="333">
        <f t="shared" ca="1" si="0"/>
        <v>43928</v>
      </c>
      <c r="AS33" s="189">
        <f t="shared" ca="1" si="1"/>
        <v>1391901.5999999999</v>
      </c>
      <c r="AT33" s="189" t="str">
        <f t="shared" ca="1" si="2"/>
        <v/>
      </c>
      <c r="AU33" s="25" vm="333">
        <f t="shared" ca="1" si="3"/>
        <v>43928</v>
      </c>
      <c r="AV33" s="189">
        <f t="shared" ca="1" si="4"/>
        <v>9743555.25</v>
      </c>
      <c r="AW33" s="189" t="str">
        <f t="shared" ca="1" si="5"/>
        <v/>
      </c>
      <c r="BD33" vm="4336">
        <f ca="1"/>
        <v>45121</v>
      </c>
      <c r="BE33" s="189">
        <f ca="1"/>
        <v>75928352.600000009</v>
      </c>
      <c r="BG33" vm="5157">
        <f ca="1"/>
        <v>45369</v>
      </c>
      <c r="BH33">
        <f ca="1"/>
        <v>17094899.100000001</v>
      </c>
    </row>
    <row r="34" spans="1:60" ht="14.4" x14ac:dyDescent="0.3">
      <c r="A34" s="1" vm="339">
        <f ca="1"/>
        <v>43929</v>
      </c>
      <c r="B34" s="8" vm="7499">
        <f ca="1"/>
        <v>502.6</v>
      </c>
      <c r="C34" s="8" vm="7500">
        <f ca="1"/>
        <v>5268</v>
      </c>
      <c r="D34" s="86">
        <f t="shared" ca="1" si="6"/>
        <v>8.9765828274067733E-2</v>
      </c>
      <c r="E34" s="8"/>
      <c r="F34" s="20" t="s">
        <v>20</v>
      </c>
      <c r="G34" s="76" cm="1" vm="79">
        <f t="array" aca="1" ref="G34" ca="1">_xlfn.LET(
    _xlpm.Data, _xlfn.DROP(_xlfn.ANCHORARRAY(A2), 1),
    _xlpm.Filtered, _xlfn._xlws.FILTER(_xlpm.Data, INDEX(_xlpm.Data, , 1) &gt;= Q23),
    _xlfn.TAKE(_xlfn._xlws.SORT(_xlpm.Filtered, 2, -1), 1, 1)
)</f>
        <v>46097</v>
      </c>
      <c r="H34" s="79" cm="1" vm="80">
        <f t="array" aca="1" ref="H34" ca="1">_xlfn.LET(
    _xlpm.Data, _xlfn.DROP(_xlfn.ANCHORARRAY(A2), 1),
    _xlpm.Filtered, _xlfn._xlws.FILTER(_xlpm.Data, INDEX(_xlpm.Data, , 1) &gt;= Q24),
    _xlfn.TAKE(_xlfn._xlws.SORT(_xlpm.Filtered, 2, -1), 1, 1)
)</f>
        <v>46079</v>
      </c>
      <c r="I34" s="82" cm="1" vm="80">
        <f t="array" aca="1" ref="I34" ca="1">_xlfn.LET(
    _xlpm.Data, _xlfn.DROP(_xlfn.ANCHORARRAY(A2), 1),
    _xlpm.Filtered, _xlfn._xlws.FILTER(_xlpm.Data, INDEX(_xlpm.Data, , 1) &gt;= Q25),
    _xlfn.TAKE(_xlfn._xlws.SORT(_xlpm.Filtered, 2, -1), 1, 1)
)</f>
        <v>46079</v>
      </c>
      <c r="J34" s="76" cm="1" vm="81">
        <f t="array" aca="1" ref="J34" ca="1">_xlfn.LET(
    _xlpm.Data, _xlfn.DROP(_xlfn.ANCHORARRAY(A2), 1),
    _xlpm.Filtered, _xlfn._xlws.FILTER(_xlpm.Data, INDEX(_xlpm.Data, , 1) &gt;= Q26),
    _xlfn.TAKE(_xlfn._xlws.SORT(_xlpm.Filtered, 2, -1), 1, 1)
)</f>
        <v>46038</v>
      </c>
      <c r="K34" s="79" cm="1" vm="8">
        <f t="array" aca="1" ref="K34" ca="1">_xlfn.LET(
    _xlpm.Data, _xlfn.DROP(_xlfn.ANCHORARRAY(A2), 1),
    _xlpm.Filtered, _xlfn._xlws.FILTER(_xlpm.Data, INDEX(_xlpm.Data, , 1) &gt;= Q27),
    _xlfn.TAKE(_xlfn._xlws.SORT(_xlpm.Filtered, 2, -1), 1, 1)
)</f>
        <v>46031</v>
      </c>
      <c r="L34" s="79" cm="1" vm="8">
        <f t="array" aca="1" ref="L34" ca="1">_xlfn.LET(
    _xlpm.Data, _xlfn.DROP(_xlfn.ANCHORARRAY(A2), 1),
    _xlpm.Filtered, _xlfn._xlws.FILTER(_xlpm.Data, INDEX(_xlpm.Data, , 1) &gt;= Q28),
    _xlfn.TAKE(_xlfn._xlws.SORT(_xlpm.Filtered, 2, -1), 1, 1)
)</f>
        <v>46031</v>
      </c>
      <c r="M34" s="79" cm="1" vm="8">
        <f t="array" aca="1" ref="M34" ca="1">_xlfn.LET(
    _xlpm.Data, _xlfn.DROP(_xlfn.ANCHORARRAY(A2), 1),
    _xlpm.Filtered, _xlfn._xlws.FILTER(_xlpm.Data, INDEX(_xlpm.Data, , 1) &gt;= Q29),
    _xlfn.TAKE(_xlfn._xlws.SORT(_xlpm.Filtered, 2, -1), 1, 1)
)</f>
        <v>46031</v>
      </c>
      <c r="N34" s="76" cm="1" vm="82">
        <f t="array" aca="1" ref="N34" ca="1">_xlfn.LET(
    _xlpm.Data, _xlfn.DROP(_xlfn.ANCHORARRAY(A2), 1),
    _xlpm.Filtered, _xlfn._xlws.FILTER(_xlpm.Data, INDEX(_xlpm.Data, , 1) &gt;= Q30),
    _xlfn.TAKE(_xlfn._xlws.SORT(_xlpm.Filtered, 2, -1), 1, 1)
)</f>
        <v>45604</v>
      </c>
      <c r="R34" s="18"/>
      <c r="S34" s="2"/>
      <c r="T34" s="2"/>
      <c r="U34" s="1" vm="339">
        <f ca="1"/>
        <v>43929</v>
      </c>
      <c r="V34" s="8" vm="5553">
        <f ca="1"/>
        <v>33.299999999999997</v>
      </c>
      <c r="W34" s="8" vm="7501">
        <f ca="1"/>
        <v>267169</v>
      </c>
      <c r="X34" s="85">
        <f t="shared" ca="1" si="7"/>
        <v>0.10082644628099165</v>
      </c>
      <c r="Z34" s="20" t="s">
        <v>20</v>
      </c>
      <c r="AA34" s="76" cm="1" vm="79">
        <f t="array" aca="1" ref="AA34" ca="1">_xlfn.LET(
    _xlpm.Data, _xlfn.DROP(_xlfn.ANCHORARRAY(U2), 1),
    _xlpm.Filtered, _xlfn._xlws.FILTER(_xlpm.Data, INDEX(_xlpm.Data, , 1) &gt;= AK23),
    _xlfn.TAKE(_xlfn._xlws.SORT(_xlpm.Filtered, 2, -1), 1, 1)
)</f>
        <v>46097</v>
      </c>
      <c r="AB34" s="79" cm="1" vm="80">
        <f t="array" aca="1" ref="AB34" ca="1">_xlfn.LET(
    _xlpm.Data, _xlfn.DROP(_xlfn.ANCHORARRAY(U2), 1),
    _xlpm.Filtered, _xlfn._xlws.FILTER(_xlpm.Data, INDEX(_xlpm.Data, , 1) &gt;= AK24),
    _xlfn.TAKE(_xlfn._xlws.SORT(_xlpm.Filtered, 2, -1), 1, 1)
)</f>
        <v>46079</v>
      </c>
      <c r="AC34" s="82" cm="1" vm="80">
        <f t="array" aca="1" ref="AC34" ca="1">_xlfn.LET(
    _xlpm.Data, _xlfn.DROP(_xlfn.ANCHORARRAY(U2), 1),
    _xlpm.Filtered, _xlfn._xlws.FILTER(_xlpm.Data, INDEX(_xlpm.Data, , 1) &gt;= AK25),
    _xlfn.TAKE(_xlfn._xlws.SORT(_xlpm.Filtered, 2, -1), 1, 1)
)</f>
        <v>46079</v>
      </c>
      <c r="AD34" s="76" cm="1" vm="81">
        <f t="array" aca="1" ref="AD34" ca="1">_xlfn.LET(
    _xlpm.Data, _xlfn.DROP(_xlfn.ANCHORARRAY(U2), 1),
    _xlpm.Filtered, _xlfn._xlws.FILTER(_xlpm.Data, INDEX(_xlpm.Data, , 1) &gt;= AK26),
    _xlfn.TAKE(_xlfn._xlws.SORT(_xlpm.Filtered, 2, -1), 1, 1)
)</f>
        <v>46038</v>
      </c>
      <c r="AE34" s="79" cm="1" vm="8">
        <f t="array" aca="1" ref="AE34" ca="1">_xlfn.LET(
    _xlpm.Data, _xlfn.DROP(_xlfn.ANCHORARRAY(U2), 1),
    _xlpm.Filtered, _xlfn._xlws.FILTER(_xlpm.Data, INDEX(_xlpm.Data, , 1) &gt;= AK27),
    _xlfn.TAKE(_xlfn._xlws.SORT(_xlpm.Filtered, 2, -1), 1, 1)
)</f>
        <v>46031</v>
      </c>
      <c r="AF34" s="79" cm="1" vm="83">
        <f t="array" aca="1" ref="AF34" ca="1">_xlfn.LET(
    _xlpm.Data, _xlfn.DROP(_xlfn.ANCHORARRAY(U2), 1),
    _xlpm.Filtered, _xlfn._xlws.FILTER(_xlpm.Data, INDEX(_xlpm.Data, , 1) &gt;= AK28),
    _xlfn.TAKE(_xlfn._xlws.SORT(_xlpm.Filtered, 2, -1), 1, 1)
)</f>
        <v>45946</v>
      </c>
      <c r="AG34" s="79" cm="1" vm="84">
        <f t="array" aca="1" ref="AG34" ca="1">_xlfn.LET(
    _xlpm.Data, _xlfn.DROP(_xlfn.ANCHORARRAY(U2), 1),
    _xlpm.Filtered, _xlfn._xlws.FILTER(_xlpm.Data, INDEX(_xlpm.Data, , 1) &gt;= AK29),
    _xlfn.TAKE(_xlfn._xlws.SORT(_xlpm.Filtered, 2, -1), 1, 1)
)</f>
        <v>45891</v>
      </c>
      <c r="AH34" s="76" cm="1" vm="85">
        <f t="array" aca="1" ref="AH34" ca="1">_xlfn.LET(
    _xlpm.Data, _xlfn.DROP(_xlfn.ANCHORARRAY(U2), 1),
    _xlpm.Filtered, _xlfn._xlws.FILTER(_xlpm.Data, INDEX(_xlpm.Data, , 1) &gt;= AK30),
    _xlfn.TAKE(_xlfn._xlws.SORT(_xlpm.Filtered, 2, -1), 1, 1)
)</f>
        <v>45378</v>
      </c>
      <c r="AR34" s="25" vm="339">
        <f t="shared" ca="1" si="0"/>
        <v>43929</v>
      </c>
      <c r="AS34" s="189">
        <f t="shared" ca="1" si="1"/>
        <v>2647696.8000000003</v>
      </c>
      <c r="AT34" s="189" t="str">
        <f t="shared" ca="1" si="2"/>
        <v/>
      </c>
      <c r="AU34" s="25" vm="339">
        <f t="shared" ca="1" si="3"/>
        <v>43929</v>
      </c>
      <c r="AV34" s="189">
        <f t="shared" ca="1" si="4"/>
        <v>8896727.6999999993</v>
      </c>
      <c r="AW34" s="189" t="str">
        <f t="shared" ca="1" si="5"/>
        <v/>
      </c>
      <c r="BD34" vm="4341">
        <f ca="1"/>
        <v>45124</v>
      </c>
      <c r="BE34" s="189">
        <f ca="1"/>
        <v>73008300.689999998</v>
      </c>
      <c r="BG34" vm="5162">
        <f ca="1"/>
        <v>45370</v>
      </c>
      <c r="BH34">
        <f ca="1"/>
        <v>24287730</v>
      </c>
    </row>
    <row r="35" spans="1:60" ht="14.4" x14ac:dyDescent="0.3">
      <c r="A35" s="1" vm="345">
        <f ca="1"/>
        <v>43930</v>
      </c>
      <c r="B35" s="8" vm="7502">
        <f ca="1"/>
        <v>519.79999999999995</v>
      </c>
      <c r="C35" s="8" vm="7503">
        <f ca="1"/>
        <v>3956</v>
      </c>
      <c r="D35" s="86">
        <f t="shared" ca="1" si="6"/>
        <v>3.4222045364106508E-2</v>
      </c>
      <c r="E35" s="8"/>
      <c r="F35" s="26" t="s">
        <v>21</v>
      </c>
      <c r="G35" s="17" cm="1" vm="89">
        <f t="array" aca="1" ref="G35:N35" ca="1">_xlfn.XLOOKUP(G34:N34, INDEX(_xlfn.ANCHORARRAY(A2), , 1), INDEX(_xlfn.ANCHORARRAY(A2), , 3), , 0, 2)</f>
        <v>7811737</v>
      </c>
      <c r="H35" s="17" vm="90">
        <f ca="1"/>
        <v>4166447</v>
      </c>
      <c r="I35" s="17" vm="90">
        <f ca="1"/>
        <v>4166447</v>
      </c>
      <c r="J35" s="76" vm="91">
        <f ca="1"/>
        <v>2813218</v>
      </c>
      <c r="K35" s="17" vm="92">
        <f ca="1"/>
        <v>5605190</v>
      </c>
      <c r="L35" s="17" vm="92">
        <f ca="1"/>
        <v>5605190</v>
      </c>
      <c r="M35" s="17" vm="92">
        <f ca="1"/>
        <v>5605190</v>
      </c>
      <c r="N35" s="76" vm="93">
        <f ca="1"/>
        <v>1274211</v>
      </c>
      <c r="R35" s="18"/>
      <c r="S35" s="2"/>
      <c r="T35" s="2"/>
      <c r="U35" s="1" vm="345">
        <f ca="1"/>
        <v>43930</v>
      </c>
      <c r="V35" s="8" vm="7504">
        <f ca="1"/>
        <v>34.6</v>
      </c>
      <c r="W35" s="8" vm="7505">
        <f ca="1"/>
        <v>293989</v>
      </c>
      <c r="X35" s="85">
        <f t="shared" ca="1" si="7"/>
        <v>3.9039039039039172E-2</v>
      </c>
      <c r="Z35" s="26" t="s">
        <v>21</v>
      </c>
      <c r="AA35" s="17" cm="1" vm="94">
        <f t="array" aca="1" ref="AA35:AH35" ca="1">_xlfn.XLOOKUP(AA34:AH34, INDEX(_xlfn.ANCHORARRAY(U2), , 1), INDEX(_xlfn.ANCHORARRAY(U2), , 3), , 0, 2)</f>
        <v>4230730</v>
      </c>
      <c r="AB35" s="17" vm="95">
        <f ca="1"/>
        <v>4700547</v>
      </c>
      <c r="AC35" s="17" vm="95">
        <f ca="1"/>
        <v>4700547</v>
      </c>
      <c r="AD35" s="76" vm="96">
        <f ca="1"/>
        <v>1598796</v>
      </c>
      <c r="AE35" s="17" vm="97">
        <f ca="1"/>
        <v>3179601</v>
      </c>
      <c r="AF35" s="17" vm="98">
        <f ca="1"/>
        <v>1655462</v>
      </c>
      <c r="AG35" s="17" vm="99">
        <f ca="1"/>
        <v>1655332</v>
      </c>
      <c r="AH35" s="76" vm="100">
        <f ca="1"/>
        <v>660604</v>
      </c>
      <c r="AR35" s="25" vm="345">
        <f t="shared" ca="1" si="0"/>
        <v>43930</v>
      </c>
      <c r="AS35" s="189">
        <f t="shared" ca="1" si="1"/>
        <v>2056328.7999999998</v>
      </c>
      <c r="AT35" s="189" t="str">
        <f t="shared" ca="1" si="2"/>
        <v/>
      </c>
      <c r="AU35" s="25" vm="345">
        <f t="shared" ca="1" si="3"/>
        <v>43930</v>
      </c>
      <c r="AV35" s="189">
        <f t="shared" ca="1" si="4"/>
        <v>10172019.4</v>
      </c>
      <c r="AW35" s="189" t="str">
        <f t="shared" ca="1" si="5"/>
        <v/>
      </c>
      <c r="BD35" vm="4346">
        <f ca="1"/>
        <v>45125</v>
      </c>
      <c r="BE35" s="189">
        <f ca="1"/>
        <v>109996851.34</v>
      </c>
      <c r="BG35" vm="5167">
        <f ca="1"/>
        <v>45371</v>
      </c>
      <c r="BH35">
        <f ca="1"/>
        <v>23702168.079999998</v>
      </c>
    </row>
    <row r="36" spans="1:60" ht="14.4" x14ac:dyDescent="0.3">
      <c r="A36" s="1" vm="350">
        <f ca="1"/>
        <v>43934</v>
      </c>
      <c r="B36" s="8" vm="7506">
        <f ca="1"/>
        <v>508.4</v>
      </c>
      <c r="C36" s="8" vm="7507">
        <f ca="1"/>
        <v>1891</v>
      </c>
      <c r="D36" s="86">
        <f t="shared" ca="1" si="6"/>
        <v>-2.193151212004613E-2</v>
      </c>
      <c r="E36" s="8"/>
      <c r="F36" s="34" t="s">
        <v>29</v>
      </c>
      <c r="G36" s="76" cm="1" vm="106">
        <f t="array" aca="1" ref="G36:N36" ca="1">_xlfn.XLOOKUP(G34:N34, INDEX(_xlfn.ANCHORARRAY(A2), , 1), INDEX(_xlfn.ANCHORARRAY(A2), , 2), , 0, 2)</f>
        <v>20.39</v>
      </c>
      <c r="H36" s="76" vm="107">
        <f ca="1"/>
        <v>23.93</v>
      </c>
      <c r="I36" s="35" vm="107">
        <f ca="1"/>
        <v>23.93</v>
      </c>
      <c r="J36" s="76" vm="108">
        <f ca="1"/>
        <v>45.24</v>
      </c>
      <c r="K36" s="34" vm="109">
        <f ca="1"/>
        <v>49.39</v>
      </c>
      <c r="L36" s="34" vm="109">
        <f ca="1"/>
        <v>49.39</v>
      </c>
      <c r="M36" s="37" vm="109">
        <f ca="1"/>
        <v>49.39</v>
      </c>
      <c r="N36" s="76" vm="110">
        <f ca="1"/>
        <v>82.81</v>
      </c>
      <c r="R36" s="18"/>
      <c r="S36" s="2"/>
      <c r="T36" s="2"/>
      <c r="U36" s="1" vm="350">
        <f ca="1"/>
        <v>43934</v>
      </c>
      <c r="V36" s="8" vm="7508">
        <f ca="1"/>
        <v>33.725000000000001</v>
      </c>
      <c r="W36" s="8" vm="7509">
        <f ca="1"/>
        <v>75032</v>
      </c>
      <c r="X36" s="85">
        <f t="shared" ca="1" si="7"/>
        <v>-2.528901734104046E-2</v>
      </c>
      <c r="Z36" s="81" t="s">
        <v>29</v>
      </c>
      <c r="AA36" s="76" cm="1" vm="111">
        <f t="array" aca="1" ref="AA36:AH36" ca="1">_xlfn.XLOOKUP(AA34:AH34, INDEX(_xlfn.ANCHORARRAY(U2), , 1), INDEX(_xlfn.ANCHORARRAY(U2), , 2), , 0, 2)</f>
        <v>4.05</v>
      </c>
      <c r="AB36" s="76" vm="112">
        <f ca="1"/>
        <v>4.82</v>
      </c>
      <c r="AC36" s="35" vm="112">
        <f ca="1"/>
        <v>4.82</v>
      </c>
      <c r="AD36" s="76" vm="113">
        <f ca="1"/>
        <v>9.1300000000000008</v>
      </c>
      <c r="AE36" s="36" vm="114">
        <f ca="1"/>
        <v>9.9499999999999993</v>
      </c>
      <c r="AF36" s="34" vm="115">
        <f ca="1"/>
        <v>10.42</v>
      </c>
      <c r="AG36" s="37" vm="116">
        <f ca="1"/>
        <v>11.03</v>
      </c>
      <c r="AH36" s="76" vm="117">
        <f ca="1"/>
        <v>30.267499999999998</v>
      </c>
      <c r="AR36" s="25" vm="350">
        <f t="shared" ca="1" si="0"/>
        <v>43934</v>
      </c>
      <c r="AS36" s="189">
        <f t="shared" ca="1" si="1"/>
        <v>961384.39999999991</v>
      </c>
      <c r="AT36" s="189" t="str">
        <f t="shared" ca="1" si="2"/>
        <v/>
      </c>
      <c r="AU36" s="25" vm="350">
        <f t="shared" ca="1" si="3"/>
        <v>43934</v>
      </c>
      <c r="AV36" s="189">
        <f t="shared" ca="1" si="4"/>
        <v>2530454.2000000002</v>
      </c>
      <c r="AW36" s="189" t="str">
        <f t="shared" ca="1" si="5"/>
        <v/>
      </c>
      <c r="BD36" vm="4351">
        <f ca="1"/>
        <v>45126</v>
      </c>
      <c r="BE36" s="189">
        <f ca="1"/>
        <v>77881223.160000011</v>
      </c>
      <c r="BG36" vm="5172">
        <f ca="1"/>
        <v>45372</v>
      </c>
      <c r="BH36">
        <f ca="1"/>
        <v>31456481.419999998</v>
      </c>
    </row>
    <row r="37" spans="1:60" ht="14.4" x14ac:dyDescent="0.3">
      <c r="A37" s="1" vm="355">
        <f ca="1"/>
        <v>43935</v>
      </c>
      <c r="B37" s="8" vm="7510">
        <f ca="1"/>
        <v>550</v>
      </c>
      <c r="C37" s="8" vm="7511">
        <f ca="1"/>
        <v>2368</v>
      </c>
      <c r="D37" s="86">
        <f t="shared" ca="1" si="6"/>
        <v>8.182533438237613E-2</v>
      </c>
      <c r="E37" s="8"/>
      <c r="F37" s="4"/>
      <c r="R37" s="18"/>
      <c r="S37" s="2"/>
      <c r="T37" s="2"/>
      <c r="U37" s="1" vm="355">
        <f ca="1"/>
        <v>43935</v>
      </c>
      <c r="V37" s="8" vm="7512">
        <f ca="1"/>
        <v>36.225000000000001</v>
      </c>
      <c r="W37" s="8" vm="7513">
        <f ca="1"/>
        <v>117841</v>
      </c>
      <c r="X37" s="85">
        <f t="shared" ca="1" si="7"/>
        <v>7.412898443291327E-2</v>
      </c>
      <c r="AR37" s="25" vm="355">
        <f t="shared" ca="1" si="0"/>
        <v>43935</v>
      </c>
      <c r="AS37" s="189">
        <f t="shared" ca="1" si="1"/>
        <v>1302400</v>
      </c>
      <c r="AT37" s="189" t="str">
        <f t="shared" ca="1" si="2"/>
        <v/>
      </c>
      <c r="AU37" s="25" vm="355">
        <f t="shared" ca="1" si="3"/>
        <v>43935</v>
      </c>
      <c r="AV37" s="189">
        <f t="shared" ca="1" si="4"/>
        <v>4268790.2250000006</v>
      </c>
      <c r="AW37" s="189" t="str">
        <f t="shared" ca="1" si="5"/>
        <v/>
      </c>
      <c r="BD37" vm="4356">
        <f ca="1"/>
        <v>45127</v>
      </c>
      <c r="BE37" s="189">
        <f ca="1"/>
        <v>194546757.59999999</v>
      </c>
      <c r="BG37" vm="5176">
        <f ca="1"/>
        <v>45373</v>
      </c>
      <c r="BH37">
        <f ca="1"/>
        <v>21555789.75</v>
      </c>
    </row>
    <row r="38" spans="1:60" ht="14.4" x14ac:dyDescent="0.3">
      <c r="A38" s="1" vm="361">
        <f ca="1"/>
        <v>43936</v>
      </c>
      <c r="B38" s="8" vm="7514">
        <f ca="1"/>
        <v>589.1</v>
      </c>
      <c r="C38" s="8" vm="7515">
        <f ca="1"/>
        <v>1997</v>
      </c>
      <c r="D38" s="86">
        <f t="shared" ca="1" si="6"/>
        <v>7.1090909090909135E-2</v>
      </c>
      <c r="E38" s="8"/>
      <c r="F38" s="18" t="s">
        <v>27</v>
      </c>
      <c r="G38" s="18" t="s">
        <v>28</v>
      </c>
      <c r="I38" s="83"/>
      <c r="J38" s="4"/>
      <c r="K38" s="4"/>
      <c r="L38" s="4"/>
      <c r="M38" s="8"/>
      <c r="N38" s="8"/>
      <c r="O38" s="8"/>
      <c r="P38" s="8"/>
      <c r="Q38" s="8"/>
      <c r="R38" s="18"/>
      <c r="S38" s="2"/>
      <c r="T38" s="2"/>
      <c r="U38" s="1" vm="361">
        <f ca="1"/>
        <v>43936</v>
      </c>
      <c r="V38" s="8" vm="6656">
        <f ca="1"/>
        <v>39.15</v>
      </c>
      <c r="W38" s="8" vm="7516">
        <f ca="1"/>
        <v>137644</v>
      </c>
      <c r="X38" s="85">
        <f t="shared" ca="1" si="7"/>
        <v>8.0745341614906749E-2</v>
      </c>
      <c r="Z38" s="18" t="s">
        <v>27</v>
      </c>
      <c r="AA38" s="18" t="s">
        <v>28</v>
      </c>
      <c r="AR38" s="25" vm="361">
        <f t="shared" ca="1" si="0"/>
        <v>43936</v>
      </c>
      <c r="AS38" s="189">
        <f t="shared" ca="1" si="1"/>
        <v>1176432.7</v>
      </c>
      <c r="AT38" s="189" t="str">
        <f t="shared" ca="1" si="2"/>
        <v/>
      </c>
      <c r="AU38" s="25" vm="361">
        <f t="shared" ca="1" si="3"/>
        <v>43936</v>
      </c>
      <c r="AV38" s="189">
        <f t="shared" ca="1" si="4"/>
        <v>5388762.5999999996</v>
      </c>
      <c r="AW38" s="189" t="str">
        <f t="shared" ca="1" si="5"/>
        <v/>
      </c>
      <c r="BD38" vm="4361">
        <f ca="1"/>
        <v>45128</v>
      </c>
      <c r="BE38" s="189">
        <f ca="1"/>
        <v>86481502.030000001</v>
      </c>
      <c r="BG38" vm="5181">
        <f ca="1"/>
        <v>45376</v>
      </c>
      <c r="BH38">
        <f ca="1"/>
        <v>19072041.600000001</v>
      </c>
    </row>
    <row r="39" spans="1:60" ht="14.4" x14ac:dyDescent="0.3">
      <c r="A39" s="1" vm="367">
        <f ca="1"/>
        <v>43937</v>
      </c>
      <c r="B39" s="8" vm="7517">
        <f ca="1"/>
        <v>532.75599999999997</v>
      </c>
      <c r="C39" s="8" vm="7518">
        <f ca="1"/>
        <v>4565</v>
      </c>
      <c r="D39" s="86">
        <f t="shared" ca="1" si="6"/>
        <v>-9.5644203021558391E-2</v>
      </c>
      <c r="E39" s="8"/>
      <c r="F39" s="30">
        <v>41040</v>
      </c>
      <c r="G39" s="32">
        <v>0.12569444444444444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18"/>
      <c r="S39" s="2"/>
      <c r="T39" s="2"/>
      <c r="U39" s="1" vm="367">
        <f ca="1"/>
        <v>43937</v>
      </c>
      <c r="V39" s="8" vm="7519">
        <f ca="1"/>
        <v>34.65</v>
      </c>
      <c r="W39" s="8" vm="7520">
        <f ca="1"/>
        <v>265436</v>
      </c>
      <c r="X39" s="85">
        <f t="shared" ca="1" si="7"/>
        <v>-0.11494252873563218</v>
      </c>
      <c r="Z39" s="30">
        <v>39918</v>
      </c>
      <c r="AA39" s="32">
        <v>0.20902777777777778</v>
      </c>
      <c r="AR39" s="25" vm="367">
        <f t="shared" ca="1" si="0"/>
        <v>43937</v>
      </c>
      <c r="AS39" s="189">
        <f t="shared" ca="1" si="1"/>
        <v>2432031.1399999997</v>
      </c>
      <c r="AT39" s="189" t="str">
        <f t="shared" ca="1" si="2"/>
        <v/>
      </c>
      <c r="AU39" s="25" vm="367">
        <f t="shared" ca="1" si="3"/>
        <v>43937</v>
      </c>
      <c r="AV39" s="189">
        <f t="shared" ca="1" si="4"/>
        <v>9197357.4000000004</v>
      </c>
      <c r="AW39" s="189" t="str">
        <f t="shared" ca="1" si="5"/>
        <v/>
      </c>
      <c r="BD39" vm="4366">
        <f ca="1"/>
        <v>45131</v>
      </c>
      <c r="BE39" s="189">
        <f ca="1"/>
        <v>81094144.320000008</v>
      </c>
      <c r="BG39" vm="5186">
        <f ca="1"/>
        <v>45377</v>
      </c>
      <c r="BH39">
        <f ca="1"/>
        <v>20900052.559999999</v>
      </c>
    </row>
    <row r="40" spans="1:60" ht="14.4" x14ac:dyDescent="0.3">
      <c r="A40" s="1" vm="373">
        <f ca="1"/>
        <v>43938</v>
      </c>
      <c r="B40" s="8" vm="7521">
        <f ca="1"/>
        <v>512.67700000000002</v>
      </c>
      <c r="C40" s="8" vm="7522">
        <f ca="1"/>
        <v>1898</v>
      </c>
      <c r="D40" s="86">
        <f t="shared" ca="1" si="6"/>
        <v>-3.7688923259428242E-2</v>
      </c>
      <c r="E40" s="8"/>
      <c r="F40" s="31">
        <v>41435</v>
      </c>
      <c r="G40" s="32">
        <v>4.4444444444444446E-2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18"/>
      <c r="S40" s="2"/>
      <c r="T40" s="2"/>
      <c r="U40" s="1" vm="373">
        <f ca="1"/>
        <v>43938</v>
      </c>
      <c r="V40" s="8" vm="7523">
        <f ca="1"/>
        <v>32.5</v>
      </c>
      <c r="W40" s="8" vm="7524">
        <f ca="1"/>
        <v>188957</v>
      </c>
      <c r="X40" s="85">
        <f t="shared" ca="1" si="7"/>
        <v>-6.2049062049062013E-2</v>
      </c>
      <c r="Z40" s="31">
        <v>40072</v>
      </c>
      <c r="AA40" s="32">
        <v>8.4027777777777785E-2</v>
      </c>
      <c r="AR40" s="25" vm="373">
        <f t="shared" ca="1" si="0"/>
        <v>43938</v>
      </c>
      <c r="AS40" s="189">
        <f t="shared" ca="1" si="1"/>
        <v>973060.946</v>
      </c>
      <c r="AT40" s="189" t="str">
        <f t="shared" ca="1" si="2"/>
        <v/>
      </c>
      <c r="AU40" s="25" vm="373">
        <f t="shared" ca="1" si="3"/>
        <v>43938</v>
      </c>
      <c r="AV40" s="189">
        <f t="shared" ca="1" si="4"/>
        <v>6141102.5</v>
      </c>
      <c r="AW40" s="189" t="str">
        <f t="shared" ca="1" si="5"/>
        <v/>
      </c>
      <c r="BD40" vm="4371">
        <f ca="1"/>
        <v>45132</v>
      </c>
      <c r="BE40" s="189">
        <f ca="1"/>
        <v>114740759.64999999</v>
      </c>
      <c r="BG40" vm="85">
        <f ca="1"/>
        <v>45378</v>
      </c>
      <c r="BH40">
        <f ca="1"/>
        <v>19994831.57</v>
      </c>
    </row>
    <row r="41" spans="1:60" ht="14.4" x14ac:dyDescent="0.3">
      <c r="A41" s="1" vm="379">
        <f ca="1"/>
        <v>43941</v>
      </c>
      <c r="B41" s="8" vm="7525">
        <f ca="1"/>
        <v>434.8</v>
      </c>
      <c r="C41" s="8" vm="7526">
        <f ca="1"/>
        <v>6182</v>
      </c>
      <c r="D41" s="86">
        <f t="shared" ca="1" si="6"/>
        <v>-0.15190265995938965</v>
      </c>
      <c r="E41" s="8"/>
      <c r="F41" s="31">
        <v>42576</v>
      </c>
      <c r="G41" s="32">
        <v>0.12569444444444444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18"/>
      <c r="S41" s="2"/>
      <c r="T41" s="2"/>
      <c r="U41" s="1" vm="379">
        <f ca="1"/>
        <v>43941</v>
      </c>
      <c r="V41" s="8" vm="7527">
        <f ca="1"/>
        <v>27.162500000000001</v>
      </c>
      <c r="W41" s="8" vm="7528">
        <f ca="1"/>
        <v>446752</v>
      </c>
      <c r="X41" s="85">
        <f t="shared" ca="1" si="7"/>
        <v>-0.16423076923076918</v>
      </c>
      <c r="Z41" s="31">
        <v>41036</v>
      </c>
      <c r="AA41" s="32">
        <v>0.1673611111111111</v>
      </c>
      <c r="AR41" s="25" vm="379">
        <f t="shared" ca="1" si="0"/>
        <v>43941</v>
      </c>
      <c r="AS41" s="189">
        <f t="shared" ca="1" si="1"/>
        <v>2687933.6</v>
      </c>
      <c r="AT41" s="189" t="str">
        <f t="shared" ca="1" si="2"/>
        <v/>
      </c>
      <c r="AU41" s="25" vm="379">
        <f t="shared" ca="1" si="3"/>
        <v>43941</v>
      </c>
      <c r="AV41" s="189">
        <f t="shared" ca="1" si="4"/>
        <v>12134901.200000001</v>
      </c>
      <c r="AW41" s="189" t="str">
        <f t="shared" ca="1" si="5"/>
        <v/>
      </c>
      <c r="BD41" vm="4376">
        <f ca="1"/>
        <v>45133</v>
      </c>
      <c r="BE41" s="189">
        <f ca="1"/>
        <v>93206731.519999996</v>
      </c>
      <c r="BG41" vm="5194">
        <f ca="1"/>
        <v>45379</v>
      </c>
      <c r="BH41">
        <f ca="1"/>
        <v>42165630</v>
      </c>
    </row>
    <row r="42" spans="1:60" x14ac:dyDescent="0.25">
      <c r="A42" s="9" vm="385">
        <f ca="1"/>
        <v>43942</v>
      </c>
      <c r="B42" s="9" vm="7529">
        <f ca="1"/>
        <v>456.3</v>
      </c>
      <c r="C42" s="9" vm="3139">
        <f ca="1"/>
        <v>6576</v>
      </c>
      <c r="D42" s="86">
        <f t="shared" ca="1" si="6"/>
        <v>4.9448022079116832E-2</v>
      </c>
      <c r="E42" s="9"/>
      <c r="F42" s="31">
        <v>44575</v>
      </c>
      <c r="G42" s="32">
        <v>4.5138888888888888E-2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18"/>
      <c r="U42" s="9" vm="385">
        <f ca="1"/>
        <v>43942</v>
      </c>
      <c r="V42" s="9" vm="7530">
        <f ca="1"/>
        <v>29.5</v>
      </c>
      <c r="W42" s="9" vm="7531">
        <f ca="1"/>
        <v>618521</v>
      </c>
      <c r="X42" s="85">
        <f t="shared" ca="1" si="7"/>
        <v>8.6056143580303668E-2</v>
      </c>
      <c r="Z42" s="31">
        <v>41369</v>
      </c>
      <c r="AA42" s="32">
        <v>4.3055555555555555E-2</v>
      </c>
      <c r="AR42" s="25" vm="385">
        <f t="shared" ca="1" si="0"/>
        <v>43942</v>
      </c>
      <c r="AS42" s="189">
        <f t="shared" ca="1" si="1"/>
        <v>3000628.8000000003</v>
      </c>
      <c r="AT42" s="189" t="str">
        <f t="shared" ca="1" si="2"/>
        <v/>
      </c>
      <c r="AU42" s="25" vm="385">
        <f t="shared" ca="1" si="3"/>
        <v>43942</v>
      </c>
      <c r="AV42" s="189">
        <f t="shared" ca="1" si="4"/>
        <v>18246369.5</v>
      </c>
      <c r="AW42" s="189" t="str">
        <f t="shared" ca="1" si="5"/>
        <v/>
      </c>
      <c r="BD42" vm="4381">
        <f ca="1"/>
        <v>45134</v>
      </c>
      <c r="BE42" s="189">
        <f ca="1"/>
        <v>105243052.11</v>
      </c>
      <c r="BG42" vm="5199">
        <f ca="1"/>
        <v>45383</v>
      </c>
      <c r="BH42">
        <f ca="1"/>
        <v>38455963.400000006</v>
      </c>
    </row>
    <row r="43" spans="1:60" ht="13.8" thickBot="1" x14ac:dyDescent="0.3">
      <c r="A43" s="9" vm="390">
        <f ca="1"/>
        <v>43943</v>
      </c>
      <c r="B43" s="9" vm="7532">
        <f ca="1"/>
        <v>431.5</v>
      </c>
      <c r="C43" s="9" vm="7533">
        <f ca="1"/>
        <v>9894</v>
      </c>
      <c r="D43" s="86">
        <f t="shared" ca="1" si="6"/>
        <v>-5.435020819636207E-2</v>
      </c>
      <c r="E43" s="9"/>
      <c r="F43" s="31">
        <v>44707</v>
      </c>
      <c r="G43" s="32">
        <v>4.4444444444444446E-2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18"/>
      <c r="U43" s="9" vm="390">
        <f ca="1"/>
        <v>43943</v>
      </c>
      <c r="V43" s="9" vm="7534">
        <f ca="1"/>
        <v>27.35</v>
      </c>
      <c r="W43" s="9" vm="7535">
        <f ca="1"/>
        <v>569055</v>
      </c>
      <c r="X43" s="85">
        <f t="shared" ca="1" si="7"/>
        <v>-7.2881355932203337E-2</v>
      </c>
      <c r="Z43" s="31">
        <v>41684</v>
      </c>
      <c r="AA43" s="32">
        <v>4.3055555555555555E-2</v>
      </c>
      <c r="AR43" s="25" vm="390">
        <f t="shared" ca="1" si="0"/>
        <v>43943</v>
      </c>
      <c r="AS43" s="189">
        <f t="shared" ca="1" si="1"/>
        <v>4269261</v>
      </c>
      <c r="AT43" s="189" t="str">
        <f t="shared" ca="1" si="2"/>
        <v/>
      </c>
      <c r="AU43" s="25" vm="390">
        <f t="shared" ca="1" si="3"/>
        <v>43943</v>
      </c>
      <c r="AV43" s="189">
        <f t="shared" ca="1" si="4"/>
        <v>15563654.25</v>
      </c>
      <c r="AW43" s="189" t="str">
        <f t="shared" ca="1" si="5"/>
        <v/>
      </c>
      <c r="BD43" vm="4386">
        <f ca="1"/>
        <v>45135</v>
      </c>
      <c r="BE43" s="189">
        <f ca="1"/>
        <v>70711160.400000006</v>
      </c>
      <c r="BG43" vm="5203">
        <f ca="1"/>
        <v>45384</v>
      </c>
      <c r="BH43">
        <f ca="1"/>
        <v>39219810.719999999</v>
      </c>
    </row>
    <row r="44" spans="1:60" ht="13.8" thickBot="1" x14ac:dyDescent="0.3">
      <c r="A44" s="9" vm="396">
        <f ca="1"/>
        <v>43944</v>
      </c>
      <c r="B44" s="9" vm="7536">
        <f ca="1"/>
        <v>458.8</v>
      </c>
      <c r="C44" s="9" vm="7537">
        <f ca="1"/>
        <v>4898</v>
      </c>
      <c r="D44" s="86">
        <f t="shared" ca="1" si="6"/>
        <v>6.3267670915411384E-2</v>
      </c>
      <c r="E44" s="9"/>
      <c r="F44" s="31">
        <v>45393</v>
      </c>
      <c r="G44" s="32">
        <v>8.4027777777777785E-2</v>
      </c>
      <c r="H44" s="9"/>
      <c r="I44" s="9"/>
      <c r="K44" s="9"/>
      <c r="L44" s="192" t="s">
        <v>105</v>
      </c>
      <c r="M44" s="9"/>
      <c r="N44" s="9"/>
      <c r="O44" s="9"/>
      <c r="P44" s="9"/>
      <c r="Q44" s="9"/>
      <c r="R44" s="18"/>
      <c r="U44" s="9" vm="396">
        <f ca="1"/>
        <v>43944</v>
      </c>
      <c r="V44" s="9" vm="7538">
        <f ca="1"/>
        <v>29.95</v>
      </c>
      <c r="W44" s="9" vm="7539">
        <f ca="1"/>
        <v>342781</v>
      </c>
      <c r="X44" s="85">
        <f t="shared" ca="1" si="7"/>
        <v>9.5063985374771398E-2</v>
      </c>
      <c r="Z44" s="31">
        <v>44505</v>
      </c>
      <c r="AA44" s="32">
        <v>4.8611111111111112E-2</v>
      </c>
      <c r="AF44" s="192" t="s">
        <v>106</v>
      </c>
      <c r="AR44" s="25" vm="396">
        <f t="shared" ca="1" si="0"/>
        <v>43944</v>
      </c>
      <c r="AS44" s="189">
        <f t="shared" ca="1" si="1"/>
        <v>2247202.4</v>
      </c>
      <c r="AT44" s="189" t="str">
        <f t="shared" ca="1" si="2"/>
        <v/>
      </c>
      <c r="AU44" s="25" vm="396">
        <f t="shared" ca="1" si="3"/>
        <v>43944</v>
      </c>
      <c r="AV44" s="189">
        <f t="shared" ca="1" si="4"/>
        <v>10266290.949999999</v>
      </c>
      <c r="AW44" s="189" t="str">
        <f t="shared" ca="1" si="5"/>
        <v/>
      </c>
      <c r="BD44" vm="4391">
        <f ca="1"/>
        <v>45138</v>
      </c>
      <c r="BE44" s="189">
        <f ca="1"/>
        <v>64351635.040000007</v>
      </c>
      <c r="BG44" vm="5208">
        <f ca="1"/>
        <v>45385</v>
      </c>
      <c r="BH44">
        <f ca="1"/>
        <v>19674831</v>
      </c>
    </row>
    <row r="45" spans="1:60" ht="13.8" thickBot="1" x14ac:dyDescent="0.3">
      <c r="A45" s="9" vm="402">
        <f ca="1"/>
        <v>43945</v>
      </c>
      <c r="B45" s="9" vm="7540">
        <f ca="1"/>
        <v>480.80500000000001</v>
      </c>
      <c r="C45" s="9" vm="7541">
        <f ca="1"/>
        <v>6781</v>
      </c>
      <c r="D45" s="86">
        <f t="shared" ca="1" si="6"/>
        <v>4.7962074978203997E-2</v>
      </c>
      <c r="E45" s="9"/>
      <c r="H45" s="9"/>
      <c r="I45" s="9"/>
      <c r="K45" s="9"/>
      <c r="L45" s="193" vm="4185">
        <v>45076</v>
      </c>
      <c r="M45" s="9"/>
      <c r="N45" s="9"/>
      <c r="O45" s="9"/>
      <c r="P45" s="9"/>
      <c r="Q45" s="9"/>
      <c r="R45" s="18"/>
      <c r="U45" s="9" vm="402">
        <f ca="1"/>
        <v>43945</v>
      </c>
      <c r="V45" s="9" vm="7542">
        <f ca="1"/>
        <v>32.25</v>
      </c>
      <c r="W45" s="9" vm="7543">
        <f ca="1"/>
        <v>320922</v>
      </c>
      <c r="X45" s="85">
        <f t="shared" ca="1" si="7"/>
        <v>7.6794657762938257E-2</v>
      </c>
      <c r="Z45" s="31">
        <v>44810</v>
      </c>
      <c r="AA45" s="32">
        <v>4.8611111111111112E-2</v>
      </c>
      <c r="AF45" s="192" vm="5005">
        <v>45323</v>
      </c>
      <c r="AR45" s="25" vm="402">
        <f t="shared" ca="1" si="0"/>
        <v>43945</v>
      </c>
      <c r="AS45" s="189">
        <f t="shared" ca="1" si="1"/>
        <v>3260338.7050000001</v>
      </c>
      <c r="AT45" s="189" t="str">
        <f t="shared" ca="1" si="2"/>
        <v/>
      </c>
      <c r="AU45" s="25" vm="402">
        <f t="shared" ca="1" si="3"/>
        <v>43945</v>
      </c>
      <c r="AV45" s="189">
        <f t="shared" ca="1" si="4"/>
        <v>10349734.5</v>
      </c>
      <c r="AW45" s="189" t="str">
        <f t="shared" ca="1" si="5"/>
        <v/>
      </c>
      <c r="BD45" vm="4396">
        <f ca="1"/>
        <v>45139</v>
      </c>
      <c r="BE45" s="189">
        <f ca="1"/>
        <v>54998548.850000001</v>
      </c>
      <c r="BG45" vm="5213">
        <f ca="1"/>
        <v>45386</v>
      </c>
      <c r="BH45">
        <f ca="1"/>
        <v>28685250.719999999</v>
      </c>
    </row>
    <row r="46" spans="1:60" x14ac:dyDescent="0.25">
      <c r="A46" s="9" vm="408">
        <f ca="1"/>
        <v>43948</v>
      </c>
      <c r="B46" s="9" vm="7544">
        <f ca="1"/>
        <v>465.1</v>
      </c>
      <c r="C46" s="9" vm="7545">
        <f ca="1"/>
        <v>5893</v>
      </c>
      <c r="D46" s="86">
        <f t="shared" ca="1" si="6"/>
        <v>-3.26639698006468E-2</v>
      </c>
      <c r="E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18"/>
      <c r="U46" s="9" vm="408">
        <f ca="1"/>
        <v>43948</v>
      </c>
      <c r="V46" s="9" vm="6587">
        <f ca="1"/>
        <v>30.9</v>
      </c>
      <c r="W46" s="9" vm="7546">
        <f ca="1"/>
        <v>403503</v>
      </c>
      <c r="X46" s="85">
        <f t="shared" ca="1" si="7"/>
        <v>-4.1860465116279111E-2</v>
      </c>
      <c r="Z46" s="31">
        <v>45624</v>
      </c>
      <c r="AA46" s="32">
        <v>0.1673611111111111</v>
      </c>
      <c r="AR46" s="25" vm="408">
        <f t="shared" ca="1" si="0"/>
        <v>43948</v>
      </c>
      <c r="AS46" s="189">
        <f t="shared" ca="1" si="1"/>
        <v>2740834.3000000003</v>
      </c>
      <c r="AT46" s="189" t="str">
        <f t="shared" ca="1" si="2"/>
        <v/>
      </c>
      <c r="AU46" s="25" vm="408">
        <f t="shared" ca="1" si="3"/>
        <v>43948</v>
      </c>
      <c r="AV46" s="189">
        <f t="shared" ca="1" si="4"/>
        <v>12468242.699999999</v>
      </c>
      <c r="AW46" s="189" t="str">
        <f t="shared" ca="1" si="5"/>
        <v/>
      </c>
      <c r="BD46" vm="4400">
        <f ca="1"/>
        <v>45140</v>
      </c>
      <c r="BE46" s="189">
        <f ca="1"/>
        <v>53650334.879999995</v>
      </c>
      <c r="BG46" vm="5218">
        <f ca="1"/>
        <v>45387</v>
      </c>
      <c r="BH46">
        <f ca="1"/>
        <v>39311642.439999998</v>
      </c>
    </row>
    <row r="47" spans="1:60" x14ac:dyDescent="0.25">
      <c r="A47" s="9" vm="413">
        <f ca="1"/>
        <v>43949</v>
      </c>
      <c r="B47" s="9" vm="7547">
        <f ca="1"/>
        <v>456.2</v>
      </c>
      <c r="C47" s="9" vm="7548">
        <f ca="1"/>
        <v>3810</v>
      </c>
      <c r="D47" s="86">
        <f t="shared" ca="1" si="6"/>
        <v>-1.9135669748441268E-2</v>
      </c>
      <c r="E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18"/>
      <c r="U47" s="9" vm="413">
        <f ca="1"/>
        <v>43949</v>
      </c>
      <c r="V47" s="9" vm="6471">
        <f ca="1"/>
        <v>30</v>
      </c>
      <c r="W47" s="9" vm="7549">
        <f ca="1"/>
        <v>298934</v>
      </c>
      <c r="X47" s="85">
        <f t="shared" ca="1" si="7"/>
        <v>-2.9126213592232966E-2</v>
      </c>
      <c r="AR47" s="25" vm="413">
        <f t="shared" ca="1" si="0"/>
        <v>43949</v>
      </c>
      <c r="AS47" s="189">
        <f t="shared" ca="1" si="1"/>
        <v>1738122</v>
      </c>
      <c r="AT47" s="189" t="str">
        <f t="shared" ca="1" si="2"/>
        <v/>
      </c>
      <c r="AU47" s="25" vm="413">
        <f t="shared" ca="1" si="3"/>
        <v>43949</v>
      </c>
      <c r="AV47" s="189">
        <f t="shared" ca="1" si="4"/>
        <v>8968020</v>
      </c>
      <c r="AW47" s="189" t="str">
        <f t="shared" ca="1" si="5"/>
        <v/>
      </c>
      <c r="BD47" vm="4405">
        <f ca="1"/>
        <v>45141</v>
      </c>
      <c r="BE47" s="189">
        <f ca="1"/>
        <v>73139718.239999995</v>
      </c>
      <c r="BG47" vm="5222">
        <f ca="1"/>
        <v>45390</v>
      </c>
      <c r="BH47">
        <f ca="1"/>
        <v>29159372.540000003</v>
      </c>
    </row>
    <row r="48" spans="1:60" x14ac:dyDescent="0.25">
      <c r="A48" s="9" vm="419">
        <f ca="1"/>
        <v>43950</v>
      </c>
      <c r="B48" s="9" vm="7550">
        <f ca="1"/>
        <v>484.9</v>
      </c>
      <c r="C48" s="9" vm="7551">
        <f ca="1"/>
        <v>4250</v>
      </c>
      <c r="D48" s="86">
        <f t="shared" ca="1" si="6"/>
        <v>6.2911003945637853E-2</v>
      </c>
      <c r="E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18"/>
      <c r="U48" s="9" vm="419">
        <f ca="1"/>
        <v>43950</v>
      </c>
      <c r="V48" s="9" vm="7552">
        <f ca="1"/>
        <v>31.95</v>
      </c>
      <c r="W48" s="9" vm="7553">
        <f ca="1"/>
        <v>267654</v>
      </c>
      <c r="X48" s="85">
        <f t="shared" ca="1" si="7"/>
        <v>6.4999999999999974E-2</v>
      </c>
      <c r="AR48" s="25" vm="419">
        <f t="shared" ca="1" si="0"/>
        <v>43950</v>
      </c>
      <c r="AS48" s="189">
        <f t="shared" ca="1" si="1"/>
        <v>2060825</v>
      </c>
      <c r="AT48" s="189" t="str">
        <f t="shared" ca="1" si="2"/>
        <v/>
      </c>
      <c r="AU48" s="25" vm="419">
        <f t="shared" ca="1" si="3"/>
        <v>43950</v>
      </c>
      <c r="AV48" s="189">
        <f t="shared" ca="1" si="4"/>
        <v>8551545.2999999989</v>
      </c>
      <c r="AW48" s="189" t="str">
        <f t="shared" ca="1" si="5"/>
        <v/>
      </c>
      <c r="BD48" vm="4409">
        <f ca="1"/>
        <v>45142</v>
      </c>
      <c r="BE48" s="189">
        <f ca="1"/>
        <v>47093860.799999997</v>
      </c>
      <c r="BG48" vm="5226">
        <f ca="1"/>
        <v>45391</v>
      </c>
      <c r="BH48">
        <f ca="1"/>
        <v>32041713.5</v>
      </c>
    </row>
    <row r="49" spans="1:60" x14ac:dyDescent="0.25">
      <c r="A49" s="9" vm="424">
        <f ca="1"/>
        <v>43951</v>
      </c>
      <c r="B49" s="9" vm="7554">
        <f ca="1"/>
        <v>456.35399999999998</v>
      </c>
      <c r="C49" s="9" vm="7555">
        <f ca="1"/>
        <v>5507</v>
      </c>
      <c r="D49" s="86">
        <f t="shared" ca="1" si="6"/>
        <v>-5.8869870076304377E-2</v>
      </c>
      <c r="E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18"/>
      <c r="U49" s="9" vm="424">
        <f ca="1"/>
        <v>43951</v>
      </c>
      <c r="V49" s="9" vm="7556">
        <f ca="1"/>
        <v>29.774999999999999</v>
      </c>
      <c r="W49" s="9" vm="7557">
        <f ca="1"/>
        <v>348441</v>
      </c>
      <c r="X49" s="85">
        <f t="shared" ca="1" si="7"/>
        <v>-6.8075117370892044E-2</v>
      </c>
      <c r="AR49" s="25" vm="424">
        <f t="shared" ca="1" si="0"/>
        <v>43951</v>
      </c>
      <c r="AS49" s="189">
        <f t="shared" ca="1" si="1"/>
        <v>2513141.4780000001</v>
      </c>
      <c r="AT49" s="189" t="str">
        <f t="shared" ca="1" si="2"/>
        <v/>
      </c>
      <c r="AU49" s="25" vm="424">
        <f t="shared" ca="1" si="3"/>
        <v>43951</v>
      </c>
      <c r="AV49" s="189">
        <f t="shared" ca="1" si="4"/>
        <v>10374830.775</v>
      </c>
      <c r="AW49" s="189" t="str">
        <f t="shared" ca="1" si="5"/>
        <v/>
      </c>
      <c r="BD49" vm="4427">
        <f ca="1"/>
        <v>45145</v>
      </c>
      <c r="BE49" s="189">
        <f ca="1"/>
        <v>168040472.40000001</v>
      </c>
      <c r="BG49" vm="5230">
        <f ca="1"/>
        <v>45392</v>
      </c>
      <c r="BH49">
        <f ca="1"/>
        <v>25050670.82</v>
      </c>
    </row>
    <row r="50" spans="1:60" x14ac:dyDescent="0.25">
      <c r="A50" s="9" vm="430">
        <f ca="1"/>
        <v>43952</v>
      </c>
      <c r="B50" s="9" vm="7558">
        <f ca="1"/>
        <v>470.85899999999998</v>
      </c>
      <c r="C50" s="9" vm="7559">
        <f ca="1"/>
        <v>6110</v>
      </c>
      <c r="D50" s="86">
        <f t="shared" ca="1" si="6"/>
        <v>3.1784535689399013E-2</v>
      </c>
      <c r="E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18"/>
      <c r="U50" s="9" vm="430">
        <f ca="1"/>
        <v>43952</v>
      </c>
      <c r="V50" s="9" vm="6582">
        <f ca="1"/>
        <v>31.5</v>
      </c>
      <c r="W50" s="9" vm="7560">
        <f ca="1"/>
        <v>348088</v>
      </c>
      <c r="X50" s="85">
        <f t="shared" ca="1" si="7"/>
        <v>5.7934508816120958E-2</v>
      </c>
      <c r="AR50" s="25" vm="430">
        <f t="shared" ca="1" si="0"/>
        <v>43952</v>
      </c>
      <c r="AS50" s="189">
        <f t="shared" ca="1" si="1"/>
        <v>2876948.4899999998</v>
      </c>
      <c r="AT50" s="189" t="str">
        <f t="shared" ca="1" si="2"/>
        <v/>
      </c>
      <c r="AU50" s="25" vm="430">
        <f t="shared" ca="1" si="3"/>
        <v>43952</v>
      </c>
      <c r="AV50" s="189">
        <f t="shared" ca="1" si="4"/>
        <v>10964772</v>
      </c>
      <c r="AW50" s="189" t="str">
        <f t="shared" ca="1" si="5"/>
        <v/>
      </c>
      <c r="BD50" vm="4414">
        <f ca="1"/>
        <v>45146</v>
      </c>
      <c r="BE50" s="189">
        <f ca="1"/>
        <v>134042410.59999999</v>
      </c>
      <c r="BG50" vm="5235">
        <f ca="1"/>
        <v>45393</v>
      </c>
      <c r="BH50">
        <f ca="1"/>
        <v>26123316</v>
      </c>
    </row>
    <row r="51" spans="1:60" x14ac:dyDescent="0.25">
      <c r="A51" s="9" vm="435">
        <f ca="1"/>
        <v>43955</v>
      </c>
      <c r="B51" s="9" vm="7561">
        <f ca="1"/>
        <v>424.33600000000001</v>
      </c>
      <c r="C51" s="9" vm="7562">
        <f ca="1"/>
        <v>3861</v>
      </c>
      <c r="D51" s="86">
        <f t="shared" ca="1" si="6"/>
        <v>-9.8804525346228855E-2</v>
      </c>
      <c r="E51" s="9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U51" s="9" vm="435">
        <f ca="1"/>
        <v>43955</v>
      </c>
      <c r="V51" s="9" vm="7563">
        <f ca="1"/>
        <v>27.975000000000001</v>
      </c>
      <c r="W51" s="9" vm="7564">
        <f ca="1"/>
        <v>450577</v>
      </c>
      <c r="X51" s="85">
        <f t="shared" ca="1" si="7"/>
        <v>-0.11190476190476185</v>
      </c>
      <c r="AR51" s="25" vm="435">
        <f t="shared" ca="1" si="0"/>
        <v>43955</v>
      </c>
      <c r="AS51" s="189">
        <f t="shared" ca="1" si="1"/>
        <v>1638361.2960000001</v>
      </c>
      <c r="AT51" s="189" t="str">
        <f t="shared" ca="1" si="2"/>
        <v/>
      </c>
      <c r="AU51" s="25" vm="435">
        <f t="shared" ca="1" si="3"/>
        <v>43955</v>
      </c>
      <c r="AV51" s="189">
        <f t="shared" ca="1" si="4"/>
        <v>12604891.575000001</v>
      </c>
      <c r="AW51" s="189" t="str">
        <f t="shared" ca="1" si="5"/>
        <v/>
      </c>
      <c r="BD51" vm="4419">
        <f ca="1"/>
        <v>45147</v>
      </c>
      <c r="BE51" s="189">
        <f ca="1"/>
        <v>253881589.53</v>
      </c>
      <c r="BG51" vm="5240">
        <f ca="1"/>
        <v>45394</v>
      </c>
      <c r="BH51">
        <f ca="1"/>
        <v>16595509.050000001</v>
      </c>
    </row>
    <row r="52" spans="1:60" x14ac:dyDescent="0.25">
      <c r="A52" s="9" vm="440">
        <f ca="1"/>
        <v>43956</v>
      </c>
      <c r="B52" s="9" vm="7565">
        <f ca="1"/>
        <v>405.65</v>
      </c>
      <c r="C52" s="9" vm="7566">
        <f ca="1"/>
        <v>5091</v>
      </c>
      <c r="D52" s="86">
        <f t="shared" ca="1" si="6"/>
        <v>-4.4035858376381062E-2</v>
      </c>
      <c r="E52" s="9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U52" s="9" vm="440">
        <f ca="1"/>
        <v>43956</v>
      </c>
      <c r="V52" s="9" vm="7567">
        <f ca="1"/>
        <v>24.85</v>
      </c>
      <c r="W52" s="9" vm="7568">
        <f ca="1"/>
        <v>702646</v>
      </c>
      <c r="X52" s="85">
        <f t="shared" ca="1" si="7"/>
        <v>-0.11170688114387846</v>
      </c>
      <c r="AR52" s="25" vm="440">
        <f t="shared" ca="1" si="0"/>
        <v>43956</v>
      </c>
      <c r="AS52" s="189">
        <f t="shared" ca="1" si="1"/>
        <v>2065164.15</v>
      </c>
      <c r="AT52" s="189" t="str">
        <f t="shared" ca="1" si="2"/>
        <v/>
      </c>
      <c r="AU52" s="25" vm="440">
        <f t="shared" ca="1" si="3"/>
        <v>43956</v>
      </c>
      <c r="AV52" s="189">
        <f t="shared" ca="1" si="4"/>
        <v>17460753.100000001</v>
      </c>
      <c r="AW52" s="189" t="str">
        <f t="shared" ca="1" si="5"/>
        <v/>
      </c>
      <c r="BD52" vm="4424">
        <f ca="1"/>
        <v>45148</v>
      </c>
      <c r="BE52" s="189">
        <f ca="1"/>
        <v>178928746.75</v>
      </c>
      <c r="BG52" vm="5245">
        <f ca="1"/>
        <v>45397</v>
      </c>
      <c r="BH52">
        <f ca="1"/>
        <v>27960435.359999999</v>
      </c>
    </row>
    <row r="53" spans="1:60" x14ac:dyDescent="0.25">
      <c r="A53" s="9" vm="446">
        <f ca="1"/>
        <v>43957</v>
      </c>
      <c r="B53" s="9" vm="7569">
        <f ca="1"/>
        <v>436.6</v>
      </c>
      <c r="C53" s="9" vm="7570">
        <f ca="1"/>
        <v>5136</v>
      </c>
      <c r="D53" s="86">
        <f t="shared" ca="1" si="6"/>
        <v>7.6297300628620848E-2</v>
      </c>
      <c r="E53" s="9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U53" s="9" vm="446">
        <f ca="1"/>
        <v>43957</v>
      </c>
      <c r="V53" s="9" vm="7563">
        <f ca="1"/>
        <v>27.975000000000001</v>
      </c>
      <c r="W53" s="9" vm="7571">
        <f ca="1"/>
        <v>600313</v>
      </c>
      <c r="X53" s="85">
        <f t="shared" ca="1" si="7"/>
        <v>0.12575452716297786</v>
      </c>
      <c r="AR53" s="25" vm="446">
        <f t="shared" ca="1" si="0"/>
        <v>43957</v>
      </c>
      <c r="AS53" s="189">
        <f t="shared" ca="1" si="1"/>
        <v>2242377.6</v>
      </c>
      <c r="AT53" s="189" t="str">
        <f t="shared" ca="1" si="2"/>
        <v/>
      </c>
      <c r="AU53" s="25" vm="446">
        <f t="shared" ca="1" si="3"/>
        <v>43957</v>
      </c>
      <c r="AV53" s="189">
        <f t="shared" ca="1" si="4"/>
        <v>16793756.175000001</v>
      </c>
      <c r="AW53" s="189" t="str">
        <f t="shared" ca="1" si="5"/>
        <v/>
      </c>
      <c r="BD53" vm="4430">
        <f ca="1"/>
        <v>45149</v>
      </c>
      <c r="BE53" s="189">
        <f ca="1"/>
        <v>127747427.98999999</v>
      </c>
      <c r="BG53" vm="5250">
        <f ca="1"/>
        <v>45398</v>
      </c>
      <c r="BH53">
        <f ca="1"/>
        <v>29069183.600000001</v>
      </c>
    </row>
    <row r="54" spans="1:60" x14ac:dyDescent="0.25">
      <c r="A54" s="9" vm="452">
        <f ca="1"/>
        <v>43958</v>
      </c>
      <c r="B54" s="9" vm="7572">
        <f ca="1"/>
        <v>458.1</v>
      </c>
      <c r="C54" s="9" vm="7573">
        <f ca="1"/>
        <v>4620</v>
      </c>
      <c r="D54" s="86">
        <f t="shared" ca="1" si="6"/>
        <v>4.9244159413650936E-2</v>
      </c>
      <c r="E54" s="9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U54" s="9" vm="452">
        <f ca="1"/>
        <v>43958</v>
      </c>
      <c r="V54" s="9" vm="7574">
        <f ca="1"/>
        <v>29.375</v>
      </c>
      <c r="W54" s="9" vm="7575">
        <f ca="1"/>
        <v>312332</v>
      </c>
      <c r="X54" s="85">
        <f t="shared" ca="1" si="7"/>
        <v>5.0044682752457499E-2</v>
      </c>
      <c r="AR54" s="25" vm="452">
        <f t="shared" ca="1" si="0"/>
        <v>43958</v>
      </c>
      <c r="AS54" s="189">
        <f t="shared" ca="1" si="1"/>
        <v>2116422</v>
      </c>
      <c r="AT54" s="189" t="str">
        <f t="shared" ca="1" si="2"/>
        <v/>
      </c>
      <c r="AU54" s="25" vm="452">
        <f t="shared" ca="1" si="3"/>
        <v>43958</v>
      </c>
      <c r="AV54" s="189">
        <f t="shared" ca="1" si="4"/>
        <v>9174752.5</v>
      </c>
      <c r="AW54" s="189" t="str">
        <f t="shared" ca="1" si="5"/>
        <v/>
      </c>
      <c r="BD54" vm="4435">
        <f ca="1"/>
        <v>45152</v>
      </c>
      <c r="BE54" s="189">
        <f ca="1"/>
        <v>71838775.799999997</v>
      </c>
      <c r="BG54" vm="5254">
        <f ca="1"/>
        <v>45399</v>
      </c>
      <c r="BH54">
        <f ca="1"/>
        <v>21291659.539999999</v>
      </c>
    </row>
    <row r="55" spans="1:60" x14ac:dyDescent="0.25">
      <c r="A55" s="9" vm="457">
        <f ca="1"/>
        <v>43959</v>
      </c>
      <c r="B55" s="9" vm="7576">
        <f ca="1"/>
        <v>476.3</v>
      </c>
      <c r="C55" s="9" vm="7577">
        <f ca="1"/>
        <v>3277</v>
      </c>
      <c r="D55" s="86">
        <f t="shared" ca="1" si="6"/>
        <v>3.9729316743069169E-2</v>
      </c>
      <c r="E55" s="9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U55" s="9" vm="457">
        <f ca="1"/>
        <v>43959</v>
      </c>
      <c r="V55" s="9" vm="7578">
        <f ca="1"/>
        <v>31.15</v>
      </c>
      <c r="W55" s="9" vm="7579">
        <f ca="1"/>
        <v>266902</v>
      </c>
      <c r="X55" s="85">
        <f t="shared" ca="1" si="7"/>
        <v>6.0425531914893568E-2</v>
      </c>
      <c r="AR55" s="25" vm="457">
        <f t="shared" ca="1" si="0"/>
        <v>43959</v>
      </c>
      <c r="AS55" s="189">
        <f t="shared" ca="1" si="1"/>
        <v>1560835.1</v>
      </c>
      <c r="AT55" s="189" t="str">
        <f t="shared" ca="1" si="2"/>
        <v/>
      </c>
      <c r="AU55" s="25" vm="457">
        <f t="shared" ca="1" si="3"/>
        <v>43959</v>
      </c>
      <c r="AV55" s="189">
        <f t="shared" ca="1" si="4"/>
        <v>8313997.2999999998</v>
      </c>
      <c r="AW55" s="189" t="str">
        <f t="shared" ca="1" si="5"/>
        <v/>
      </c>
      <c r="BD55" vm="4440">
        <f ca="1"/>
        <v>45153</v>
      </c>
      <c r="BE55" s="189">
        <f ca="1"/>
        <v>103763362.40000001</v>
      </c>
      <c r="BG55" vm="5259">
        <f ca="1"/>
        <v>45400</v>
      </c>
      <c r="BH55">
        <f ca="1"/>
        <v>25139308.879999999</v>
      </c>
    </row>
    <row r="56" spans="1:60" x14ac:dyDescent="0.25">
      <c r="A56" s="9" vm="463">
        <f ca="1"/>
        <v>43962</v>
      </c>
      <c r="B56" s="9" vm="7580">
        <f ca="1"/>
        <v>470.21300000000002</v>
      </c>
      <c r="C56" s="9" vm="7581">
        <f ca="1"/>
        <v>3864</v>
      </c>
      <c r="D56" s="86">
        <f t="shared" ca="1" si="6"/>
        <v>-1.2779760655049316E-2</v>
      </c>
      <c r="E56" s="9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U56" s="9" vm="463">
        <f ca="1"/>
        <v>43962</v>
      </c>
      <c r="V56" s="9" vm="7582">
        <f ca="1"/>
        <v>30.75</v>
      </c>
      <c r="W56" s="9" vm="7583">
        <f ca="1"/>
        <v>236556</v>
      </c>
      <c r="X56" s="85">
        <f t="shared" ca="1" si="7"/>
        <v>-1.2841091492776841E-2</v>
      </c>
      <c r="Z56" s="18"/>
      <c r="AA56" s="18"/>
      <c r="AR56" s="25" vm="463">
        <f t="shared" ca="1" si="0"/>
        <v>43962</v>
      </c>
      <c r="AS56" s="189">
        <f t="shared" ca="1" si="1"/>
        <v>1816903.0320000001</v>
      </c>
      <c r="AT56" s="189" t="str">
        <f t="shared" ca="1" si="2"/>
        <v/>
      </c>
      <c r="AU56" s="25" vm="463">
        <f t="shared" ca="1" si="3"/>
        <v>43962</v>
      </c>
      <c r="AV56" s="189">
        <f t="shared" ca="1" si="4"/>
        <v>7274097</v>
      </c>
      <c r="AW56" s="189" t="str">
        <f t="shared" ca="1" si="5"/>
        <v/>
      </c>
      <c r="BD56" vm="4445">
        <f ca="1"/>
        <v>45154</v>
      </c>
      <c r="BE56" s="189">
        <f ca="1"/>
        <v>85397900.379999995</v>
      </c>
      <c r="BG56" vm="5264">
        <f ca="1"/>
        <v>45401</v>
      </c>
      <c r="BH56">
        <f ca="1"/>
        <v>29747071.82</v>
      </c>
    </row>
    <row r="57" spans="1:60" x14ac:dyDescent="0.25">
      <c r="A57" s="9" vm="469">
        <f ca="1"/>
        <v>43963</v>
      </c>
      <c r="B57" s="9" vm="7584">
        <f ca="1"/>
        <v>535.29999999999995</v>
      </c>
      <c r="C57" s="9" vm="7585">
        <f ca="1"/>
        <v>8325</v>
      </c>
      <c r="D57" s="86">
        <f t="shared" ca="1" si="6"/>
        <v>0.13842024784512535</v>
      </c>
      <c r="E57" s="9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U57" s="9" vm="469">
        <f ca="1"/>
        <v>43963</v>
      </c>
      <c r="V57" s="9" vm="7586">
        <f ca="1"/>
        <v>35.024999999999999</v>
      </c>
      <c r="W57" s="9" vm="7587">
        <f ca="1"/>
        <v>343932</v>
      </c>
      <c r="X57" s="85">
        <f t="shared" ca="1" si="7"/>
        <v>0.1390243902439024</v>
      </c>
      <c r="Z57" s="18"/>
      <c r="AA57" s="18"/>
      <c r="AR57" s="25" vm="469">
        <f t="shared" ca="1" si="0"/>
        <v>43963</v>
      </c>
      <c r="AS57" s="189">
        <f t="shared" ca="1" si="1"/>
        <v>4456372.5</v>
      </c>
      <c r="AT57" s="189" t="str">
        <f t="shared" ca="1" si="2"/>
        <v/>
      </c>
      <c r="AU57" s="25" vm="469">
        <f t="shared" ca="1" si="3"/>
        <v>43963</v>
      </c>
      <c r="AV57" s="189">
        <f t="shared" ca="1" si="4"/>
        <v>12046218.299999999</v>
      </c>
      <c r="AW57" s="189" t="str">
        <f t="shared" ca="1" si="5"/>
        <v/>
      </c>
      <c r="BD57" vm="4450">
        <f ca="1"/>
        <v>45155</v>
      </c>
      <c r="BE57" s="189">
        <f ca="1"/>
        <v>64730953.469999999</v>
      </c>
      <c r="BG57" vm="5268">
        <f ca="1"/>
        <v>45404</v>
      </c>
      <c r="BH57">
        <f ca="1"/>
        <v>36647653.25</v>
      </c>
    </row>
    <row r="58" spans="1:60" x14ac:dyDescent="0.25">
      <c r="A58" s="9" vm="475">
        <f ca="1"/>
        <v>43964</v>
      </c>
      <c r="B58" s="9" vm="7588">
        <f ca="1"/>
        <v>576.1</v>
      </c>
      <c r="C58" s="9" vm="7589">
        <f ca="1"/>
        <v>11963</v>
      </c>
      <c r="D58" s="86">
        <f t="shared" ca="1" si="6"/>
        <v>7.6218942648982019E-2</v>
      </c>
      <c r="E58" s="9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U58" s="9" vm="475">
        <f ca="1"/>
        <v>43964</v>
      </c>
      <c r="V58" s="9" vm="7590">
        <f ca="1"/>
        <v>37.65</v>
      </c>
      <c r="W58" s="9" vm="7591">
        <f ca="1"/>
        <v>239292</v>
      </c>
      <c r="X58" s="85">
        <f t="shared" ca="1" si="7"/>
        <v>7.4946466809421838E-2</v>
      </c>
      <c r="Z58" s="18"/>
      <c r="AA58" s="18"/>
      <c r="AR58" s="25" vm="475">
        <f t="shared" ca="1" si="0"/>
        <v>43964</v>
      </c>
      <c r="AS58" s="189">
        <f t="shared" ca="1" si="1"/>
        <v>6891884.2999999998</v>
      </c>
      <c r="AT58" s="189" t="str">
        <f t="shared" ca="1" si="2"/>
        <v/>
      </c>
      <c r="AU58" s="25" vm="475">
        <f t="shared" ca="1" si="3"/>
        <v>43964</v>
      </c>
      <c r="AV58" s="189">
        <f t="shared" ca="1" si="4"/>
        <v>9009343.7999999989</v>
      </c>
      <c r="AW58" s="189" t="str">
        <f t="shared" ca="1" si="5"/>
        <v/>
      </c>
      <c r="BD58" vm="4455">
        <f ca="1"/>
        <v>45156</v>
      </c>
      <c r="BE58" s="189">
        <f ca="1"/>
        <v>85383362.719999999</v>
      </c>
      <c r="BG58" vm="5273">
        <f ca="1"/>
        <v>45405</v>
      </c>
      <c r="BH58">
        <f ca="1"/>
        <v>25040894.060000002</v>
      </c>
    </row>
    <row r="59" spans="1:60" x14ac:dyDescent="0.25">
      <c r="A59" s="9" vm="481">
        <f ca="1"/>
        <v>43965</v>
      </c>
      <c r="B59" s="9" vm="7592">
        <f ca="1"/>
        <v>582.88599999999997</v>
      </c>
      <c r="C59" s="9" vm="7593">
        <f ca="1"/>
        <v>8672</v>
      </c>
      <c r="D59" s="86">
        <f t="shared" ca="1" si="6"/>
        <v>1.1779204999131999E-2</v>
      </c>
      <c r="E59" s="9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U59" s="9" vm="481">
        <f ca="1"/>
        <v>43965</v>
      </c>
      <c r="V59" s="9" vm="7594">
        <f ca="1"/>
        <v>38.1</v>
      </c>
      <c r="W59" s="9" vm="7595">
        <f ca="1"/>
        <v>166668</v>
      </c>
      <c r="X59" s="85">
        <f t="shared" ca="1" si="7"/>
        <v>1.1952191235059837E-2</v>
      </c>
      <c r="Z59" s="18"/>
      <c r="AA59" s="18"/>
      <c r="AR59" s="25" vm="481">
        <f t="shared" ca="1" si="0"/>
        <v>43965</v>
      </c>
      <c r="AS59" s="189">
        <f t="shared" ca="1" si="1"/>
        <v>5054787.392</v>
      </c>
      <c r="AT59" s="189" t="str">
        <f t="shared" ca="1" si="2"/>
        <v/>
      </c>
      <c r="AU59" s="25" vm="481">
        <f t="shared" ca="1" si="3"/>
        <v>43965</v>
      </c>
      <c r="AV59" s="189">
        <f t="shared" ca="1" si="4"/>
        <v>6350050.7999999998</v>
      </c>
      <c r="AW59" s="189" t="str">
        <f t="shared" ca="1" si="5"/>
        <v/>
      </c>
      <c r="BD59" vm="4460">
        <f ca="1"/>
        <v>45159</v>
      </c>
      <c r="BE59" s="189">
        <f ca="1"/>
        <v>61814422.879999995</v>
      </c>
      <c r="BG59" vm="5277">
        <f ca="1"/>
        <v>45406</v>
      </c>
      <c r="BH59">
        <f ca="1"/>
        <v>41825737.019999996</v>
      </c>
    </row>
    <row r="60" spans="1:60" x14ac:dyDescent="0.25">
      <c r="A60" s="9" vm="487">
        <f ca="1"/>
        <v>43966</v>
      </c>
      <c r="B60" s="9" vm="7596">
        <f ca="1"/>
        <v>602.41300000000001</v>
      </c>
      <c r="C60" s="9" vm="7597">
        <f ca="1"/>
        <v>2127</v>
      </c>
      <c r="D60" s="86">
        <f t="shared" ca="1" si="6"/>
        <v>3.3500547276826075E-2</v>
      </c>
      <c r="E60" s="9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U60" s="9" vm="487">
        <f ca="1"/>
        <v>43966</v>
      </c>
      <c r="V60" s="9" vm="7598">
        <f ca="1"/>
        <v>39.4</v>
      </c>
      <c r="W60" s="9" vm="7599">
        <f ca="1"/>
        <v>162111</v>
      </c>
      <c r="X60" s="85">
        <f t="shared" ca="1" si="7"/>
        <v>3.4120734908136406E-2</v>
      </c>
      <c r="Z60" s="18"/>
      <c r="AA60" s="18"/>
      <c r="AR60" s="25" vm="487">
        <f t="shared" ca="1" si="0"/>
        <v>43966</v>
      </c>
      <c r="AS60" s="189">
        <f t="shared" ca="1" si="1"/>
        <v>1281332.4510000001</v>
      </c>
      <c r="AT60" s="189" t="str">
        <f t="shared" ca="1" si="2"/>
        <v/>
      </c>
      <c r="AU60" s="25" vm="487">
        <f t="shared" ca="1" si="3"/>
        <v>43966</v>
      </c>
      <c r="AV60" s="189">
        <f t="shared" ca="1" si="4"/>
        <v>6387173.3999999994</v>
      </c>
      <c r="AW60" s="189" t="str">
        <f t="shared" ca="1" si="5"/>
        <v/>
      </c>
      <c r="BD60" vm="4464">
        <f ca="1"/>
        <v>45160</v>
      </c>
      <c r="BE60" s="189">
        <f ca="1"/>
        <v>68620651.820000008</v>
      </c>
      <c r="BG60" vm="5282">
        <f ca="1"/>
        <v>45407</v>
      </c>
      <c r="BH60">
        <f ca="1"/>
        <v>22496458.060000002</v>
      </c>
    </row>
    <row r="61" spans="1:60" x14ac:dyDescent="0.25">
      <c r="A61" s="9" vm="493">
        <f ca="1"/>
        <v>43969</v>
      </c>
      <c r="B61" s="9" vm="7600">
        <f ca="1"/>
        <v>518.54399999999998</v>
      </c>
      <c r="C61" s="9" vm="7601">
        <f ca="1"/>
        <v>10247</v>
      </c>
      <c r="D61" s="86">
        <f t="shared" ca="1" si="6"/>
        <v>-0.13922176314256171</v>
      </c>
      <c r="E61" s="9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U61" s="9" vm="496">
        <f ca="1"/>
        <v>43970</v>
      </c>
      <c r="V61" s="9" vm="5622">
        <f ca="1"/>
        <v>33</v>
      </c>
      <c r="W61" s="9" vm="7602">
        <f ca="1"/>
        <v>269276</v>
      </c>
      <c r="X61" s="85">
        <f t="shared" ca="1" si="7"/>
        <v>-0.16243654822335021</v>
      </c>
      <c r="Z61" s="18"/>
      <c r="AA61" s="18"/>
      <c r="AR61" s="25" vm="493">
        <f t="shared" ca="1" si="0"/>
        <v>43969</v>
      </c>
      <c r="AS61" s="189">
        <f t="shared" ca="1" si="1"/>
        <v>5313520.3679999998</v>
      </c>
      <c r="AT61" s="189" t="str">
        <f t="shared" ca="1" si="2"/>
        <v/>
      </c>
      <c r="AU61" s="25" vm="496">
        <f t="shared" ca="1" si="3"/>
        <v>43970</v>
      </c>
      <c r="AV61" s="189">
        <f t="shared" ca="1" si="4"/>
        <v>8886108</v>
      </c>
      <c r="AW61" s="189" t="str">
        <f t="shared" ca="1" si="5"/>
        <v/>
      </c>
      <c r="BD61" vm="4469">
        <f ca="1"/>
        <v>45161</v>
      </c>
      <c r="BE61" s="189">
        <f ca="1"/>
        <v>57268912.68</v>
      </c>
      <c r="BG61" vm="5287">
        <f ca="1"/>
        <v>45408</v>
      </c>
      <c r="BH61">
        <f ca="1"/>
        <v>20905375.649999999</v>
      </c>
    </row>
    <row r="62" spans="1:60" x14ac:dyDescent="0.25">
      <c r="A62" s="9" vm="496">
        <f ca="1"/>
        <v>43970</v>
      </c>
      <c r="B62" s="9" vm="7603">
        <f ca="1"/>
        <v>503.5</v>
      </c>
      <c r="C62" s="9" vm="7604">
        <f ca="1"/>
        <v>4586</v>
      </c>
      <c r="D62" s="86">
        <f t="shared" ca="1" si="6"/>
        <v>-2.9012002838717608E-2</v>
      </c>
      <c r="E62" s="9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U62" s="9" vm="502">
        <f ca="1"/>
        <v>43971</v>
      </c>
      <c r="V62" s="9" vm="7494">
        <f ca="1"/>
        <v>35.524999999999999</v>
      </c>
      <c r="W62" s="9" vm="7605">
        <f ca="1"/>
        <v>231979</v>
      </c>
      <c r="X62" s="85">
        <f t="shared" ca="1" si="7"/>
        <v>7.6515151515151467E-2</v>
      </c>
      <c r="Z62" s="18"/>
      <c r="AA62" s="18"/>
      <c r="AR62" s="25" vm="496">
        <f t="shared" ca="1" si="0"/>
        <v>43970</v>
      </c>
      <c r="AS62" s="189">
        <f t="shared" ca="1" si="1"/>
        <v>2309051</v>
      </c>
      <c r="AT62" s="189" t="str">
        <f t="shared" ca="1" si="2"/>
        <v/>
      </c>
      <c r="AU62" s="25" vm="502">
        <f t="shared" ca="1" si="3"/>
        <v>43971</v>
      </c>
      <c r="AV62" s="189">
        <f t="shared" ca="1" si="4"/>
        <v>8241053.9749999996</v>
      </c>
      <c r="AW62" s="189" t="str">
        <f t="shared" ca="1" si="5"/>
        <v/>
      </c>
      <c r="BD62" vm="4474">
        <f ca="1"/>
        <v>45162</v>
      </c>
      <c r="BE62" s="189">
        <f ca="1"/>
        <v>96891153.159999996</v>
      </c>
      <c r="BG62" vm="5291">
        <f ca="1"/>
        <v>45411</v>
      </c>
      <c r="BH62">
        <f ca="1"/>
        <v>39638561</v>
      </c>
    </row>
    <row r="63" spans="1:60" x14ac:dyDescent="0.25">
      <c r="A63" s="9" vm="502">
        <f ca="1"/>
        <v>43971</v>
      </c>
      <c r="B63" s="9" vm="7606">
        <f ca="1"/>
        <v>544.9</v>
      </c>
      <c r="C63" s="9" vm="7607">
        <f ca="1"/>
        <v>9747</v>
      </c>
      <c r="D63" s="86">
        <f t="shared" ca="1" si="6"/>
        <v>8.2224428997020815E-2</v>
      </c>
      <c r="E63" s="9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U63" s="9" vm="508">
        <f ca="1"/>
        <v>43972</v>
      </c>
      <c r="V63" s="9" vm="7608">
        <f ca="1"/>
        <v>36.924999999999997</v>
      </c>
      <c r="W63" s="9" vm="7609">
        <f ca="1"/>
        <v>282644</v>
      </c>
      <c r="X63" s="85">
        <f t="shared" ca="1" si="7"/>
        <v>3.940886699507385E-2</v>
      </c>
      <c r="Z63" s="18"/>
      <c r="AA63" s="18"/>
      <c r="AR63" s="25" vm="502">
        <f t="shared" ca="1" si="0"/>
        <v>43971</v>
      </c>
      <c r="AS63" s="189">
        <f t="shared" ca="1" si="1"/>
        <v>5311140.3</v>
      </c>
      <c r="AT63" s="189" t="str">
        <f t="shared" ca="1" si="2"/>
        <v/>
      </c>
      <c r="AU63" s="25" vm="508">
        <f t="shared" ca="1" si="3"/>
        <v>43972</v>
      </c>
      <c r="AV63" s="189">
        <f t="shared" ca="1" si="4"/>
        <v>10436629.699999999</v>
      </c>
      <c r="AW63" s="189" t="str">
        <f t="shared" ca="1" si="5"/>
        <v/>
      </c>
      <c r="BD63" vm="4479">
        <f ca="1"/>
        <v>45163</v>
      </c>
      <c r="BE63" s="189">
        <f ca="1"/>
        <v>59582760.239999995</v>
      </c>
      <c r="BG63" vm="5296">
        <f ca="1"/>
        <v>45412</v>
      </c>
      <c r="BH63">
        <f ca="1"/>
        <v>33398703.800000001</v>
      </c>
    </row>
    <row r="64" spans="1:60" x14ac:dyDescent="0.25">
      <c r="A64" s="9" vm="508">
        <f ca="1"/>
        <v>43972</v>
      </c>
      <c r="B64" s="9" vm="3945">
        <f ca="1"/>
        <v>566</v>
      </c>
      <c r="C64" s="9" vm="7610">
        <f ca="1"/>
        <v>3744</v>
      </c>
      <c r="D64" s="86">
        <f t="shared" ca="1" si="6"/>
        <v>3.8722701413103362E-2</v>
      </c>
      <c r="E64" s="9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U64" s="9" vm="514">
        <f ca="1"/>
        <v>43973</v>
      </c>
      <c r="V64" s="9" vm="6071">
        <f ca="1"/>
        <v>36.200000000000003</v>
      </c>
      <c r="W64" s="9" vm="7611">
        <f ca="1"/>
        <v>138544</v>
      </c>
      <c r="X64" s="85">
        <f t="shared" ca="1" si="7"/>
        <v>-1.9634394041976828E-2</v>
      </c>
      <c r="Z64" s="18"/>
      <c r="AA64" s="18"/>
      <c r="AR64" s="25" vm="508">
        <f t="shared" ca="1" si="0"/>
        <v>43972</v>
      </c>
      <c r="AS64" s="189">
        <f t="shared" ca="1" si="1"/>
        <v>2119104</v>
      </c>
      <c r="AT64" s="189" t="str">
        <f t="shared" ca="1" si="2"/>
        <v/>
      </c>
      <c r="AU64" s="25" vm="514">
        <f t="shared" ca="1" si="3"/>
        <v>43973</v>
      </c>
      <c r="AV64" s="189">
        <f t="shared" ca="1" si="4"/>
        <v>5015292.8000000007</v>
      </c>
      <c r="AW64" s="189" t="str">
        <f t="shared" ca="1" si="5"/>
        <v/>
      </c>
      <c r="BD64" vm="4483">
        <f ca="1"/>
        <v>45166</v>
      </c>
      <c r="BE64" s="189">
        <f ca="1"/>
        <v>99897679.769999996</v>
      </c>
      <c r="BG64" vm="5301">
        <f ca="1"/>
        <v>45413</v>
      </c>
      <c r="BH64">
        <f ca="1"/>
        <v>18112136</v>
      </c>
    </row>
    <row r="65" spans="1:60" x14ac:dyDescent="0.25">
      <c r="A65" s="9" vm="514">
        <f ca="1"/>
        <v>43973</v>
      </c>
      <c r="B65" s="9" vm="7612">
        <f ca="1"/>
        <v>557.4</v>
      </c>
      <c r="C65" s="9" vm="7613">
        <f ca="1"/>
        <v>1645</v>
      </c>
      <c r="D65" s="86">
        <f t="shared" ca="1" si="6"/>
        <v>-1.519434628975269E-2</v>
      </c>
      <c r="E65" s="9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U65" s="9" vm="520">
        <f ca="1"/>
        <v>43976</v>
      </c>
      <c r="V65" s="9" vm="7614">
        <f ca="1"/>
        <v>37.4</v>
      </c>
      <c r="W65" s="9" vm="7615">
        <f ca="1"/>
        <v>141657</v>
      </c>
      <c r="X65" s="85">
        <f t="shared" ca="1" si="7"/>
        <v>3.3149171270718113E-2</v>
      </c>
      <c r="AR65" s="25" vm="514">
        <f t="shared" ca="1" si="0"/>
        <v>43973</v>
      </c>
      <c r="AS65" s="189">
        <f t="shared" ca="1" si="1"/>
        <v>916923</v>
      </c>
      <c r="AT65" s="189" t="str">
        <f t="shared" ca="1" si="2"/>
        <v/>
      </c>
      <c r="AU65" s="25" vm="520">
        <f t="shared" ca="1" si="3"/>
        <v>43976</v>
      </c>
      <c r="AV65" s="189">
        <f t="shared" ca="1" si="4"/>
        <v>5297971.8</v>
      </c>
      <c r="AW65" s="189" t="str">
        <f t="shared" ca="1" si="5"/>
        <v/>
      </c>
      <c r="BD65" vm="4487">
        <f ca="1"/>
        <v>45167</v>
      </c>
      <c r="BE65" s="189">
        <f ca="1"/>
        <v>61228883.880000003</v>
      </c>
      <c r="BG65" vm="5306">
        <f ca="1"/>
        <v>45414</v>
      </c>
      <c r="BH65">
        <f ca="1"/>
        <v>30682887.199999999</v>
      </c>
    </row>
    <row r="66" spans="1:60" x14ac:dyDescent="0.25">
      <c r="A66" s="9" vm="524">
        <f ca="1"/>
        <v>43977</v>
      </c>
      <c r="B66" s="9" vm="7616">
        <f ca="1"/>
        <v>528.10199999999998</v>
      </c>
      <c r="C66" s="9" vm="7617">
        <f ca="1"/>
        <v>2621</v>
      </c>
      <c r="D66" s="86">
        <f t="shared" ca="1" si="6"/>
        <v>-5.2561894510226054E-2</v>
      </c>
      <c r="E66" s="9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U66" s="9" vm="524">
        <f ca="1"/>
        <v>43977</v>
      </c>
      <c r="V66" s="9" vm="7618">
        <f ca="1"/>
        <v>34.475000000000001</v>
      </c>
      <c r="W66" s="9" vm="7619">
        <f ca="1"/>
        <v>354364</v>
      </c>
      <c r="X66" s="85">
        <f t="shared" ca="1" si="7"/>
        <v>-7.8208556149732544E-2</v>
      </c>
      <c r="AR66" s="25" vm="524">
        <f t="shared" ca="1" si="0"/>
        <v>43977</v>
      </c>
      <c r="AS66" s="189">
        <f t="shared" ca="1" si="1"/>
        <v>1384155.3419999999</v>
      </c>
      <c r="AT66" s="189" t="str">
        <f t="shared" ca="1" si="2"/>
        <v/>
      </c>
      <c r="AU66" s="25" vm="524">
        <f t="shared" ca="1" si="3"/>
        <v>43977</v>
      </c>
      <c r="AV66" s="189">
        <f t="shared" ca="1" si="4"/>
        <v>12216698.9</v>
      </c>
      <c r="AW66" s="189" t="str">
        <f t="shared" ca="1" si="5"/>
        <v/>
      </c>
      <c r="BD66" vm="4492">
        <f ca="1"/>
        <v>45168</v>
      </c>
      <c r="BE66" s="189">
        <f ca="1"/>
        <v>96158826.400000006</v>
      </c>
      <c r="BG66" vm="5310">
        <f ca="1"/>
        <v>45415</v>
      </c>
      <c r="BH66">
        <f ca="1"/>
        <v>34488232.5</v>
      </c>
    </row>
    <row r="67" spans="1:60" x14ac:dyDescent="0.25">
      <c r="A67" s="9" vm="530">
        <f ca="1"/>
        <v>43978</v>
      </c>
      <c r="B67" s="9" vm="7620">
        <f ca="1"/>
        <v>557.70000000000005</v>
      </c>
      <c r="C67" s="9" vm="7621">
        <f ca="1"/>
        <v>6919</v>
      </c>
      <c r="D67" s="86">
        <f t="shared" ca="1" si="6"/>
        <v>5.6045991115352849E-2</v>
      </c>
      <c r="E67" s="9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U67" s="9" vm="530">
        <f ca="1"/>
        <v>43978</v>
      </c>
      <c r="V67" s="9" vm="7622">
        <f ca="1"/>
        <v>36.450000000000003</v>
      </c>
      <c r="W67" s="9" vm="7623">
        <f ca="1"/>
        <v>172608</v>
      </c>
      <c r="X67" s="85">
        <f t="shared" ca="1" si="7"/>
        <v>5.7287889775199462E-2</v>
      </c>
      <c r="AR67" s="25" vm="530">
        <f t="shared" ca="1" si="0"/>
        <v>43978</v>
      </c>
      <c r="AS67" s="189">
        <f t="shared" ca="1" si="1"/>
        <v>3858726.3000000003</v>
      </c>
      <c r="AT67" s="189" t="str">
        <f t="shared" ca="1" si="2"/>
        <v/>
      </c>
      <c r="AU67" s="25" vm="530">
        <f t="shared" ca="1" si="3"/>
        <v>43978</v>
      </c>
      <c r="AV67" s="189">
        <f t="shared" ca="1" si="4"/>
        <v>6291561.6000000006</v>
      </c>
      <c r="AW67" s="189" t="str">
        <f t="shared" ca="1" si="5"/>
        <v/>
      </c>
      <c r="BD67" vm="4497">
        <f ca="1"/>
        <v>45169</v>
      </c>
      <c r="BE67" s="189">
        <f ca="1"/>
        <v>123161859.67999999</v>
      </c>
      <c r="BG67" vm="5314">
        <f ca="1"/>
        <v>45418</v>
      </c>
      <c r="BH67">
        <f ca="1"/>
        <v>44475817.5</v>
      </c>
    </row>
    <row r="68" spans="1:60" x14ac:dyDescent="0.25">
      <c r="A68" s="9" vm="536">
        <f ca="1"/>
        <v>43979</v>
      </c>
      <c r="B68" s="9" vm="7624">
        <f ca="1"/>
        <v>588.61099999999999</v>
      </c>
      <c r="C68" s="9" vm="7625">
        <f ca="1"/>
        <v>2795</v>
      </c>
      <c r="D68" s="86">
        <f t="shared" ca="1" si="6"/>
        <v>5.5425856195086859E-2</v>
      </c>
      <c r="E68" s="9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U68" s="9" vm="536">
        <f ca="1"/>
        <v>43979</v>
      </c>
      <c r="V68" s="9" vm="7626">
        <f ca="1"/>
        <v>38.424999999999997</v>
      </c>
      <c r="W68" s="9" vm="7627">
        <f ca="1"/>
        <v>266497</v>
      </c>
      <c r="X68" s="85">
        <f t="shared" ca="1" si="7"/>
        <v>5.4183813443072541E-2</v>
      </c>
      <c r="AR68" s="25" vm="536">
        <f t="shared" ref="AR68:AR131" ca="1" si="8">A68</f>
        <v>43979</v>
      </c>
      <c r="AS68" s="189">
        <f t="shared" ref="AS68:AS131" ca="1" si="9">B68*C68</f>
        <v>1645167.7449999999</v>
      </c>
      <c r="AT68" s="189" t="str">
        <f t="shared" ref="AT68:AT131" ca="1" si="10">IF(AND($AS68 &gt;= $BI$2, $C68 &gt;= $BJ$2), ($C68 / $BK$2) * 100, "")</f>
        <v/>
      </c>
      <c r="AU68" s="25" vm="536">
        <f t="shared" ref="AU68:AU131" ca="1" si="11">U68</f>
        <v>43979</v>
      </c>
      <c r="AV68" s="189">
        <f t="shared" ref="AV68:AV131" ca="1" si="12">V68*W68</f>
        <v>10240147.225</v>
      </c>
      <c r="AW68" s="189" t="str">
        <f t="shared" ref="AW68:AW131" ca="1" si="13">IF(AND($AV68 &gt;= $BM$2, $W68 &gt;= $BN$2), ($W68 / $BO$2) * 100, "")</f>
        <v/>
      </c>
      <c r="BD68" vm="4501">
        <f ca="1"/>
        <v>45170</v>
      </c>
      <c r="BE68" s="189">
        <f ca="1"/>
        <v>98204358.589999989</v>
      </c>
      <c r="BG68" vm="5319">
        <f ca="1"/>
        <v>45419</v>
      </c>
      <c r="BH68">
        <f ca="1"/>
        <v>18572247.239999998</v>
      </c>
    </row>
    <row r="69" spans="1:60" x14ac:dyDescent="0.25">
      <c r="A69" s="9" vm="542">
        <f ca="1"/>
        <v>43980</v>
      </c>
      <c r="B69" s="9" vm="7628">
        <f ca="1"/>
        <v>581.70000000000005</v>
      </c>
      <c r="C69" s="9" vm="7629">
        <f ca="1"/>
        <v>5498</v>
      </c>
      <c r="D69" s="86">
        <f t="shared" ref="D69:D132" ca="1" si="14">(B69-B68)/B68</f>
        <v>-1.1741200894988276E-2</v>
      </c>
      <c r="E69" s="9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U69" s="9" vm="542">
        <f ca="1"/>
        <v>43980</v>
      </c>
      <c r="V69" s="9" vm="7630">
        <f ca="1"/>
        <v>37.950000000000003</v>
      </c>
      <c r="W69" s="9" vm="7631">
        <f ca="1"/>
        <v>136498</v>
      </c>
      <c r="X69" s="85">
        <f t="shared" ref="X69:X132" ca="1" si="15">(V69-V68)/V68</f>
        <v>-1.2361743656473504E-2</v>
      </c>
      <c r="AR69" s="25" vm="542">
        <f t="shared" ca="1" si="8"/>
        <v>43980</v>
      </c>
      <c r="AS69" s="189">
        <f t="shared" ca="1" si="9"/>
        <v>3198186.6</v>
      </c>
      <c r="AT69" s="189" t="str">
        <f t="shared" ca="1" si="10"/>
        <v/>
      </c>
      <c r="AU69" s="25" vm="542">
        <f t="shared" ca="1" si="11"/>
        <v>43980</v>
      </c>
      <c r="AV69" s="189">
        <f t="shared" ca="1" si="12"/>
        <v>5180099.1000000006</v>
      </c>
      <c r="AW69" s="189" t="str">
        <f t="shared" ca="1" si="13"/>
        <v/>
      </c>
      <c r="BD69" vm="4505">
        <f ca="1"/>
        <v>45174</v>
      </c>
      <c r="BE69" s="189">
        <f ca="1"/>
        <v>62130373.380000003</v>
      </c>
      <c r="BG69" vm="5323">
        <f ca="1"/>
        <v>45420</v>
      </c>
      <c r="BH69">
        <f ca="1"/>
        <v>19540988.830000002</v>
      </c>
    </row>
    <row r="70" spans="1:60" x14ac:dyDescent="0.25">
      <c r="A70" s="9" vm="548">
        <f ca="1"/>
        <v>43983</v>
      </c>
      <c r="B70" s="9" vm="7632">
        <f ca="1"/>
        <v>615.79999999999995</v>
      </c>
      <c r="C70" s="9" vm="7633">
        <f ca="1"/>
        <v>20307</v>
      </c>
      <c r="D70" s="86">
        <f t="shared" ca="1" si="14"/>
        <v>5.8621282447997088E-2</v>
      </c>
      <c r="E70" s="9"/>
      <c r="F70" s="189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U70" s="9" vm="548">
        <f ca="1"/>
        <v>43983</v>
      </c>
      <c r="V70" s="9" vm="5524">
        <f ca="1"/>
        <v>40.200000000000003</v>
      </c>
      <c r="W70" s="9" vm="7634">
        <f ca="1"/>
        <v>133475</v>
      </c>
      <c r="X70" s="85">
        <f t="shared" ca="1" si="15"/>
        <v>5.9288537549407112E-2</v>
      </c>
      <c r="AR70" s="25" vm="548">
        <f t="shared" ca="1" si="8"/>
        <v>43983</v>
      </c>
      <c r="AS70" s="189">
        <f t="shared" ca="1" si="9"/>
        <v>12505050.6</v>
      </c>
      <c r="AT70" s="189" t="str">
        <f t="shared" ca="1" si="10"/>
        <v/>
      </c>
      <c r="AU70" s="25" vm="548">
        <f t="shared" ca="1" si="11"/>
        <v>43983</v>
      </c>
      <c r="AV70" s="189">
        <f t="shared" ca="1" si="12"/>
        <v>5365695</v>
      </c>
      <c r="AW70" s="189" t="str">
        <f t="shared" ca="1" si="13"/>
        <v/>
      </c>
      <c r="BD70" vm="4510">
        <f ca="1"/>
        <v>45175</v>
      </c>
      <c r="BE70" s="189">
        <f ca="1"/>
        <v>43284449.550000004</v>
      </c>
      <c r="BG70" vm="5328">
        <f ca="1"/>
        <v>45421</v>
      </c>
      <c r="BH70">
        <f ca="1"/>
        <v>30335077.25</v>
      </c>
    </row>
    <row r="71" spans="1:60" x14ac:dyDescent="0.25">
      <c r="A71" s="9" vm="554">
        <f ca="1"/>
        <v>43984</v>
      </c>
      <c r="B71" s="9" vm="7635">
        <f ca="1"/>
        <v>619.36800000000005</v>
      </c>
      <c r="C71" s="9" vm="7636">
        <f ca="1"/>
        <v>2956</v>
      </c>
      <c r="D71" s="86">
        <f t="shared" ca="1" si="14"/>
        <v>5.7940889899319543E-3</v>
      </c>
      <c r="E71" s="9"/>
      <c r="F71" s="189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U71" s="9" vm="554">
        <f ca="1"/>
        <v>43984</v>
      </c>
      <c r="V71" s="9" vm="7480">
        <f ca="1"/>
        <v>40.375</v>
      </c>
      <c r="W71" s="9" vm="7637">
        <f ca="1"/>
        <v>103368</v>
      </c>
      <c r="X71" s="85">
        <f t="shared" ca="1" si="15"/>
        <v>4.3532338308457002E-3</v>
      </c>
      <c r="AR71" s="25" vm="554">
        <f t="shared" ca="1" si="8"/>
        <v>43984</v>
      </c>
      <c r="AS71" s="189">
        <f t="shared" ca="1" si="9"/>
        <v>1830851.8080000002</v>
      </c>
      <c r="AT71" s="189" t="str">
        <f t="shared" ca="1" si="10"/>
        <v/>
      </c>
      <c r="AU71" s="25" vm="554">
        <f t="shared" ca="1" si="11"/>
        <v>43984</v>
      </c>
      <c r="AV71" s="189">
        <f t="shared" ca="1" si="12"/>
        <v>4173483</v>
      </c>
      <c r="AW71" s="189" t="str">
        <f t="shared" ca="1" si="13"/>
        <v/>
      </c>
      <c r="BD71" vm="4515">
        <f ca="1"/>
        <v>45176</v>
      </c>
      <c r="BE71" s="189">
        <f ca="1"/>
        <v>67697434.170000002</v>
      </c>
      <c r="BG71" vm="5332">
        <f ca="1"/>
        <v>45422</v>
      </c>
      <c r="BH71">
        <f ca="1"/>
        <v>18042921.299999997</v>
      </c>
    </row>
    <row r="72" spans="1:60" x14ac:dyDescent="0.25">
      <c r="A72" s="9" vm="560">
        <f ca="1"/>
        <v>43985</v>
      </c>
      <c r="B72" s="9" vm="7638">
        <f ca="1"/>
        <v>595.20000000000005</v>
      </c>
      <c r="C72" s="9" vm="7639">
        <f ca="1"/>
        <v>13692</v>
      </c>
      <c r="D72" s="86">
        <f t="shared" ca="1" si="14"/>
        <v>-3.9020420816057666E-2</v>
      </c>
      <c r="E72" s="9"/>
      <c r="F72" s="189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U72" s="9" vm="560">
        <f ca="1"/>
        <v>43985</v>
      </c>
      <c r="V72" s="9" vm="7476">
        <f ca="1"/>
        <v>38.799999999999997</v>
      </c>
      <c r="W72" s="9" vm="7640">
        <f ca="1"/>
        <v>201595</v>
      </c>
      <c r="X72" s="85">
        <f t="shared" ca="1" si="15"/>
        <v>-3.9009287925696662E-2</v>
      </c>
      <c r="AR72" s="25" vm="560">
        <f t="shared" ca="1" si="8"/>
        <v>43985</v>
      </c>
      <c r="AS72" s="189">
        <f t="shared" ca="1" si="9"/>
        <v>8149478.4000000004</v>
      </c>
      <c r="AT72" s="189" t="str">
        <f t="shared" ca="1" si="10"/>
        <v/>
      </c>
      <c r="AU72" s="25" vm="560">
        <f t="shared" ca="1" si="11"/>
        <v>43985</v>
      </c>
      <c r="AV72" s="189">
        <f t="shared" ca="1" si="12"/>
        <v>7821885.9999999991</v>
      </c>
      <c r="AW72" s="189" t="str">
        <f t="shared" ca="1" si="13"/>
        <v/>
      </c>
      <c r="BD72" vm="4520">
        <f ca="1"/>
        <v>45177</v>
      </c>
      <c r="BE72" s="189">
        <f ca="1"/>
        <v>29915877.949999999</v>
      </c>
      <c r="BG72" vm="5337">
        <f ca="1"/>
        <v>45425</v>
      </c>
      <c r="BH72">
        <f ca="1"/>
        <v>22228659.199999999</v>
      </c>
    </row>
    <row r="73" spans="1:60" x14ac:dyDescent="0.25">
      <c r="A73" s="9" vm="566">
        <f ca="1"/>
        <v>43986</v>
      </c>
      <c r="B73" s="9" vm="7641">
        <f ca="1"/>
        <v>585.85400000000004</v>
      </c>
      <c r="C73" s="9" vm="7642">
        <f ca="1"/>
        <v>2752</v>
      </c>
      <c r="D73" s="86">
        <f t="shared" ca="1" si="14"/>
        <v>-1.5702284946236565E-2</v>
      </c>
      <c r="E73" s="9"/>
      <c r="F73" s="189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U73" s="9" vm="566">
        <f ca="1"/>
        <v>43986</v>
      </c>
      <c r="V73" s="9" vm="7643">
        <f ca="1"/>
        <v>38.174999999999997</v>
      </c>
      <c r="W73" s="9" vm="7644">
        <f ca="1"/>
        <v>205592</v>
      </c>
      <c r="X73" s="85">
        <f t="shared" ca="1" si="15"/>
        <v>-1.6108247422680414E-2</v>
      </c>
      <c r="AR73" s="25" vm="566">
        <f t="shared" ca="1" si="8"/>
        <v>43986</v>
      </c>
      <c r="AS73" s="189">
        <f t="shared" ca="1" si="9"/>
        <v>1612270.2080000001</v>
      </c>
      <c r="AT73" s="189" t="str">
        <f t="shared" ca="1" si="10"/>
        <v/>
      </c>
      <c r="AU73" s="25" vm="566">
        <f t="shared" ca="1" si="11"/>
        <v>43986</v>
      </c>
      <c r="AV73" s="189">
        <f t="shared" ca="1" si="12"/>
        <v>7848474.5999999996</v>
      </c>
      <c r="AW73" s="189" t="str">
        <f t="shared" ca="1" si="13"/>
        <v/>
      </c>
      <c r="BD73" vm="4525">
        <f ca="1"/>
        <v>45180</v>
      </c>
      <c r="BE73" s="189">
        <f ca="1"/>
        <v>40306076.539999999</v>
      </c>
      <c r="BG73" vm="5342">
        <f ca="1"/>
        <v>45426</v>
      </c>
      <c r="BH73">
        <f ca="1"/>
        <v>18558169</v>
      </c>
    </row>
    <row r="74" spans="1:60" x14ac:dyDescent="0.25">
      <c r="A74" s="9" vm="572">
        <f ca="1"/>
        <v>43987</v>
      </c>
      <c r="B74" s="9" vm="7645">
        <f ca="1"/>
        <v>601.20000000000005</v>
      </c>
      <c r="C74" s="9" vm="7646">
        <f ca="1"/>
        <v>2546</v>
      </c>
      <c r="D74" s="86">
        <f t="shared" ca="1" si="14"/>
        <v>2.6194239520426595E-2</v>
      </c>
      <c r="E74" s="9"/>
      <c r="F74" s="189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U74" s="9" vm="572">
        <f ca="1"/>
        <v>43987</v>
      </c>
      <c r="V74" s="9" vm="6656">
        <f ca="1"/>
        <v>39.15</v>
      </c>
      <c r="W74" s="9" vm="7647">
        <f ca="1"/>
        <v>130614</v>
      </c>
      <c r="X74" s="85">
        <f t="shared" ca="1" si="15"/>
        <v>2.5540275049115952E-2</v>
      </c>
      <c r="AR74" s="25" vm="572">
        <f t="shared" ca="1" si="8"/>
        <v>43987</v>
      </c>
      <c r="AS74" s="189">
        <f t="shared" ca="1" si="9"/>
        <v>1530655.2000000002</v>
      </c>
      <c r="AT74" s="189" t="str">
        <f t="shared" ca="1" si="10"/>
        <v/>
      </c>
      <c r="AU74" s="25" vm="572">
        <f t="shared" ca="1" si="11"/>
        <v>43987</v>
      </c>
      <c r="AV74" s="189">
        <f t="shared" ca="1" si="12"/>
        <v>5113538.0999999996</v>
      </c>
      <c r="AW74" s="189" t="str">
        <f t="shared" ca="1" si="13"/>
        <v/>
      </c>
      <c r="BD74" vm="4530">
        <f ca="1"/>
        <v>45181</v>
      </c>
      <c r="BE74" s="189">
        <f ca="1"/>
        <v>97081350.899999991</v>
      </c>
      <c r="BG74" vm="5347">
        <f ca="1"/>
        <v>45427</v>
      </c>
      <c r="BH74">
        <f ca="1"/>
        <v>24739014</v>
      </c>
    </row>
    <row r="75" spans="1:60" x14ac:dyDescent="0.25">
      <c r="A75" s="9" vm="578">
        <f ca="1"/>
        <v>43990</v>
      </c>
      <c r="B75" s="9" vm="7648">
        <f ca="1"/>
        <v>597.6</v>
      </c>
      <c r="C75" s="9" vm="7649">
        <f ca="1"/>
        <v>9084</v>
      </c>
      <c r="D75" s="86">
        <f t="shared" ca="1" si="14"/>
        <v>-5.988023952095846E-3</v>
      </c>
      <c r="E75" s="9"/>
      <c r="F75" s="189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U75" s="9" vm="578">
        <f ca="1"/>
        <v>43990</v>
      </c>
      <c r="V75" s="9" vm="7650">
        <f ca="1"/>
        <v>39.075000000000003</v>
      </c>
      <c r="W75" s="9" vm="7651">
        <f ca="1"/>
        <v>116183</v>
      </c>
      <c r="X75" s="85">
        <f t="shared" ca="1" si="15"/>
        <v>-1.9157088122604277E-3</v>
      </c>
      <c r="AR75" s="25" vm="578">
        <f t="shared" ca="1" si="8"/>
        <v>43990</v>
      </c>
      <c r="AS75" s="189">
        <f t="shared" ca="1" si="9"/>
        <v>5428598.4000000004</v>
      </c>
      <c r="AT75" s="189" t="str">
        <f t="shared" ca="1" si="10"/>
        <v/>
      </c>
      <c r="AU75" s="25" vm="578">
        <f t="shared" ca="1" si="11"/>
        <v>43990</v>
      </c>
      <c r="AV75" s="189">
        <f t="shared" ca="1" si="12"/>
        <v>4539850.7250000006</v>
      </c>
      <c r="AW75" s="189" t="str">
        <f t="shared" ca="1" si="13"/>
        <v/>
      </c>
      <c r="BD75" vm="4534">
        <f ca="1"/>
        <v>45182</v>
      </c>
      <c r="BE75" s="189">
        <f ca="1"/>
        <v>91908720.439999998</v>
      </c>
      <c r="BG75" vm="5352">
        <f ca="1"/>
        <v>45428</v>
      </c>
      <c r="BH75">
        <f ca="1"/>
        <v>30813679.469999999</v>
      </c>
    </row>
    <row r="76" spans="1:60" x14ac:dyDescent="0.25">
      <c r="A76" s="9" vm="584">
        <f ca="1"/>
        <v>43991</v>
      </c>
      <c r="B76" s="9" vm="7652">
        <f ca="1"/>
        <v>626.6</v>
      </c>
      <c r="C76" s="9" vm="3230">
        <f ca="1"/>
        <v>24156</v>
      </c>
      <c r="D76" s="86">
        <f t="shared" ca="1" si="14"/>
        <v>4.8527443105756358E-2</v>
      </c>
      <c r="E76" s="9"/>
      <c r="F76" s="189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U76" s="9" vm="584">
        <f ca="1"/>
        <v>43991</v>
      </c>
      <c r="V76" s="9" vm="7653">
        <f ca="1"/>
        <v>40.75</v>
      </c>
      <c r="W76" s="9" vm="7654">
        <f ca="1"/>
        <v>111615</v>
      </c>
      <c r="X76" s="85">
        <f t="shared" ca="1" si="15"/>
        <v>4.2866282789507285E-2</v>
      </c>
      <c r="AR76" s="25" vm="584">
        <f t="shared" ca="1" si="8"/>
        <v>43991</v>
      </c>
      <c r="AS76" s="189">
        <f t="shared" ca="1" si="9"/>
        <v>15136149.6</v>
      </c>
      <c r="AT76" s="189" t="str">
        <f t="shared" ca="1" si="10"/>
        <v/>
      </c>
      <c r="AU76" s="25" vm="584">
        <f t="shared" ca="1" si="11"/>
        <v>43991</v>
      </c>
      <c r="AV76" s="189">
        <f t="shared" ca="1" si="12"/>
        <v>4548311.25</v>
      </c>
      <c r="AW76" s="189" t="str">
        <f t="shared" ca="1" si="13"/>
        <v/>
      </c>
      <c r="BD76" vm="4539">
        <f ca="1"/>
        <v>45183</v>
      </c>
      <c r="BE76" s="189">
        <f ca="1"/>
        <v>85992240</v>
      </c>
      <c r="BG76" vm="5357">
        <f ca="1"/>
        <v>45429</v>
      </c>
      <c r="BH76">
        <f ca="1"/>
        <v>30005704.799999997</v>
      </c>
    </row>
    <row r="77" spans="1:60" x14ac:dyDescent="0.25">
      <c r="A77" s="9" vm="590">
        <f ca="1"/>
        <v>43992</v>
      </c>
      <c r="B77" s="9" vm="7655">
        <f ca="1"/>
        <v>613</v>
      </c>
      <c r="C77" s="9" vm="7617">
        <f ca="1"/>
        <v>2621</v>
      </c>
      <c r="D77" s="86">
        <f t="shared" ca="1" si="14"/>
        <v>-2.1704436642196012E-2</v>
      </c>
      <c r="E77" s="9"/>
      <c r="F77" s="189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U77" s="9" vm="590">
        <f ca="1"/>
        <v>43992</v>
      </c>
      <c r="V77" s="9" vm="7656">
        <f ca="1"/>
        <v>39.975000000000001</v>
      </c>
      <c r="W77" s="9" vm="7657">
        <f ca="1"/>
        <v>233144</v>
      </c>
      <c r="X77" s="85">
        <f t="shared" ca="1" si="15"/>
        <v>-1.9018404907975427E-2</v>
      </c>
      <c r="AR77" s="25" vm="590">
        <f t="shared" ca="1" si="8"/>
        <v>43992</v>
      </c>
      <c r="AS77" s="189">
        <f t="shared" ca="1" si="9"/>
        <v>1606673</v>
      </c>
      <c r="AT77" s="189" t="str">
        <f t="shared" ca="1" si="10"/>
        <v/>
      </c>
      <c r="AU77" s="25" vm="590">
        <f t="shared" ca="1" si="11"/>
        <v>43992</v>
      </c>
      <c r="AV77" s="189">
        <f t="shared" ca="1" si="12"/>
        <v>9319931.4000000004</v>
      </c>
      <c r="AW77" s="189" t="str">
        <f t="shared" ca="1" si="13"/>
        <v/>
      </c>
      <c r="BD77" vm="4544">
        <f ca="1"/>
        <v>45184</v>
      </c>
      <c r="BE77" s="189">
        <f ca="1"/>
        <v>51284007.420000002</v>
      </c>
      <c r="BG77" vm="5362">
        <f ca="1"/>
        <v>45433</v>
      </c>
      <c r="BH77">
        <f ca="1"/>
        <v>22201650.350000001</v>
      </c>
    </row>
    <row r="78" spans="1:60" x14ac:dyDescent="0.25">
      <c r="A78" s="9" vm="596">
        <f ca="1"/>
        <v>43993</v>
      </c>
      <c r="B78" s="9" vm="7658">
        <f ca="1"/>
        <v>597.19299999999998</v>
      </c>
      <c r="C78" s="9" vm="3289">
        <f ca="1"/>
        <v>1491</v>
      </c>
      <c r="D78" s="86">
        <f t="shared" ca="1" si="14"/>
        <v>-2.5786296900489423E-2</v>
      </c>
      <c r="E78" s="9"/>
      <c r="F78" s="189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U78" s="9" vm="596">
        <f ca="1"/>
        <v>43993</v>
      </c>
      <c r="V78" s="9" vm="7659">
        <f ca="1"/>
        <v>38.975000000000001</v>
      </c>
      <c r="W78" s="9" vm="7660">
        <f ca="1"/>
        <v>276948</v>
      </c>
      <c r="X78" s="85">
        <f t="shared" ca="1" si="15"/>
        <v>-2.5015634771732333E-2</v>
      </c>
      <c r="AR78" s="25" vm="596">
        <f t="shared" ca="1" si="8"/>
        <v>43993</v>
      </c>
      <c r="AS78" s="189">
        <f t="shared" ca="1" si="9"/>
        <v>890414.76299999992</v>
      </c>
      <c r="AT78" s="189" t="str">
        <f t="shared" ca="1" si="10"/>
        <v/>
      </c>
      <c r="AU78" s="25" vm="596">
        <f t="shared" ca="1" si="11"/>
        <v>43993</v>
      </c>
      <c r="AV78" s="189">
        <f t="shared" ca="1" si="12"/>
        <v>10794048.300000001</v>
      </c>
      <c r="AW78" s="189" t="str">
        <f t="shared" ca="1" si="13"/>
        <v/>
      </c>
      <c r="BD78" vm="4549">
        <f ca="1"/>
        <v>45187</v>
      </c>
      <c r="BE78" s="189">
        <f ca="1"/>
        <v>73206504.960000008</v>
      </c>
      <c r="BG78" vm="5367">
        <f ca="1"/>
        <v>45434</v>
      </c>
      <c r="BH78">
        <f ca="1"/>
        <v>37427196.600000001</v>
      </c>
    </row>
    <row r="79" spans="1:60" x14ac:dyDescent="0.25">
      <c r="A79" s="9" vm="602">
        <f ca="1"/>
        <v>43994</v>
      </c>
      <c r="B79" s="9" vm="7661">
        <f ca="1"/>
        <v>642.13199999999995</v>
      </c>
      <c r="C79" s="9" vm="7662">
        <f ca="1"/>
        <v>2608</v>
      </c>
      <c r="D79" s="86">
        <f t="shared" ca="1" si="14"/>
        <v>7.5250379692997013E-2</v>
      </c>
      <c r="E79" s="9"/>
      <c r="F79" s="189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U79" s="9" vm="602">
        <f ca="1"/>
        <v>43994</v>
      </c>
      <c r="V79" s="9" vm="7663">
        <f ca="1"/>
        <v>41.975000000000001</v>
      </c>
      <c r="W79" s="9" vm="7664">
        <f ca="1"/>
        <v>162841</v>
      </c>
      <c r="X79" s="85">
        <f t="shared" ca="1" si="15"/>
        <v>7.6972418216805644E-2</v>
      </c>
      <c r="AR79" s="25" vm="602">
        <f t="shared" ca="1" si="8"/>
        <v>43994</v>
      </c>
      <c r="AS79" s="189">
        <f t="shared" ca="1" si="9"/>
        <v>1674680.2559999998</v>
      </c>
      <c r="AT79" s="189" t="str">
        <f t="shared" ca="1" si="10"/>
        <v/>
      </c>
      <c r="AU79" s="25" vm="602">
        <f t="shared" ca="1" si="11"/>
        <v>43994</v>
      </c>
      <c r="AV79" s="189">
        <f t="shared" ca="1" si="12"/>
        <v>6835250.9750000006</v>
      </c>
      <c r="AW79" s="189" t="str">
        <f t="shared" ca="1" si="13"/>
        <v/>
      </c>
      <c r="BD79" vm="4554">
        <f ca="1"/>
        <v>45188</v>
      </c>
      <c r="BE79" s="189">
        <f ca="1"/>
        <v>116186180.88</v>
      </c>
      <c r="BG79" vm="26">
        <f ca="1"/>
        <v>45435</v>
      </c>
      <c r="BH79">
        <f ca="1"/>
        <v>52980343.159999996</v>
      </c>
    </row>
    <row r="80" spans="1:60" x14ac:dyDescent="0.25">
      <c r="A80" s="9" vm="608">
        <f ca="1"/>
        <v>43997</v>
      </c>
      <c r="B80" s="9" vm="7665">
        <f ca="1"/>
        <v>681.7</v>
      </c>
      <c r="C80" s="9" vm="7666">
        <f ca="1"/>
        <v>5654</v>
      </c>
      <c r="D80" s="86">
        <f t="shared" ca="1" si="14"/>
        <v>6.1619729276846662E-2</v>
      </c>
      <c r="E80" s="9"/>
      <c r="F80" s="189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U80" s="9" vm="608">
        <f ca="1"/>
        <v>43997</v>
      </c>
      <c r="V80" s="9" vm="7667">
        <f ca="1"/>
        <v>44.75</v>
      </c>
      <c r="W80" s="9" vm="7668">
        <f ca="1"/>
        <v>204584</v>
      </c>
      <c r="X80" s="85">
        <f t="shared" ca="1" si="15"/>
        <v>6.6110780226325161E-2</v>
      </c>
      <c r="AR80" s="25" vm="608">
        <f t="shared" ca="1" si="8"/>
        <v>43997</v>
      </c>
      <c r="AS80" s="189">
        <f t="shared" ca="1" si="9"/>
        <v>3854331.8000000003</v>
      </c>
      <c r="AT80" s="189" t="str">
        <f t="shared" ca="1" si="10"/>
        <v/>
      </c>
      <c r="AU80" s="25" vm="608">
        <f t="shared" ca="1" si="11"/>
        <v>43997</v>
      </c>
      <c r="AV80" s="189">
        <f t="shared" ca="1" si="12"/>
        <v>9155134</v>
      </c>
      <c r="AW80" s="189" t="str">
        <f t="shared" ca="1" si="13"/>
        <v/>
      </c>
      <c r="BD80" vm="4559">
        <f ca="1"/>
        <v>45189</v>
      </c>
      <c r="BE80" s="189">
        <f ca="1"/>
        <v>79133522.819999993</v>
      </c>
      <c r="BG80" vm="5374">
        <f ca="1"/>
        <v>45436</v>
      </c>
      <c r="BH80">
        <f ca="1"/>
        <v>29203840.5</v>
      </c>
    </row>
    <row r="81" spans="1:60" x14ac:dyDescent="0.25">
      <c r="A81" s="9" vm="615">
        <f ca="1"/>
        <v>43998</v>
      </c>
      <c r="B81" s="9" vm="7669">
        <f ca="1"/>
        <v>723.8</v>
      </c>
      <c r="C81" s="9" vm="7670">
        <f ca="1"/>
        <v>4308</v>
      </c>
      <c r="D81" s="86">
        <f t="shared" ca="1" si="14"/>
        <v>6.1757371277687996E-2</v>
      </c>
      <c r="E81" s="9"/>
      <c r="F81" s="189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U81" s="9" vm="615">
        <f ca="1"/>
        <v>43998</v>
      </c>
      <c r="V81" s="9" vm="7671">
        <f ca="1"/>
        <v>47.75</v>
      </c>
      <c r="W81" s="9" vm="7672">
        <f ca="1"/>
        <v>216124</v>
      </c>
      <c r="X81" s="85">
        <f t="shared" ca="1" si="15"/>
        <v>6.7039106145251395E-2</v>
      </c>
      <c r="AR81" s="25" vm="615">
        <f t="shared" ca="1" si="8"/>
        <v>43998</v>
      </c>
      <c r="AS81" s="189">
        <f t="shared" ca="1" si="9"/>
        <v>3118130.4</v>
      </c>
      <c r="AT81" s="189" t="str">
        <f t="shared" ca="1" si="10"/>
        <v/>
      </c>
      <c r="AU81" s="25" vm="615">
        <f t="shared" ca="1" si="11"/>
        <v>43998</v>
      </c>
      <c r="AV81" s="189">
        <f t="shared" ca="1" si="12"/>
        <v>10319921</v>
      </c>
      <c r="AW81" s="189" t="str">
        <f t="shared" ca="1" si="13"/>
        <v/>
      </c>
      <c r="BD81" vm="4564">
        <f ca="1"/>
        <v>45190</v>
      </c>
      <c r="BE81" s="189">
        <f ca="1"/>
        <v>79727462.88000001</v>
      </c>
      <c r="BG81" vm="5380">
        <f ca="1"/>
        <v>45439</v>
      </c>
      <c r="BH81">
        <f ca="1"/>
        <v>12082120.65</v>
      </c>
    </row>
    <row r="82" spans="1:60" x14ac:dyDescent="0.25">
      <c r="A82" s="9" vm="621">
        <f ca="1"/>
        <v>43999</v>
      </c>
      <c r="B82" s="9" vm="7673">
        <f ca="1"/>
        <v>711.2</v>
      </c>
      <c r="C82" s="9" vm="7674">
        <f ca="1"/>
        <v>2619</v>
      </c>
      <c r="D82" s="86">
        <f t="shared" ca="1" si="14"/>
        <v>-1.7408123791102389E-2</v>
      </c>
      <c r="E82" s="9"/>
      <c r="F82" s="189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U82" s="9" vm="621">
        <f ca="1"/>
        <v>43999</v>
      </c>
      <c r="V82" s="9" vm="7675">
        <f ca="1"/>
        <v>46.6</v>
      </c>
      <c r="W82" s="9" vm="7676">
        <f ca="1"/>
        <v>211569</v>
      </c>
      <c r="X82" s="85">
        <f t="shared" ca="1" si="15"/>
        <v>-2.4083769633507824E-2</v>
      </c>
      <c r="AR82" s="25" vm="621">
        <f t="shared" ca="1" si="8"/>
        <v>43999</v>
      </c>
      <c r="AS82" s="189">
        <f t="shared" ca="1" si="9"/>
        <v>1862632.8</v>
      </c>
      <c r="AT82" s="189" t="str">
        <f t="shared" ca="1" si="10"/>
        <v/>
      </c>
      <c r="AU82" s="25" vm="621">
        <f t="shared" ca="1" si="11"/>
        <v>43999</v>
      </c>
      <c r="AV82" s="189">
        <f t="shared" ca="1" si="12"/>
        <v>9859115.4000000004</v>
      </c>
      <c r="AW82" s="189" t="str">
        <f t="shared" ca="1" si="13"/>
        <v/>
      </c>
      <c r="BD82" vm="4569">
        <f ca="1"/>
        <v>45191</v>
      </c>
      <c r="BE82" s="189">
        <f ca="1"/>
        <v>46301015.009999998</v>
      </c>
      <c r="BG82" vm="5384">
        <f ca="1"/>
        <v>45440</v>
      </c>
      <c r="BH82">
        <f ca="1"/>
        <v>17486565.390000001</v>
      </c>
    </row>
    <row r="83" spans="1:60" x14ac:dyDescent="0.25">
      <c r="A83" s="9" vm="627">
        <f ca="1"/>
        <v>44000</v>
      </c>
      <c r="B83" s="9" vm="7677">
        <f ca="1"/>
        <v>710.1</v>
      </c>
      <c r="C83" s="9" vm="7678">
        <f ca="1"/>
        <v>3692</v>
      </c>
      <c r="D83" s="86">
        <f t="shared" ca="1" si="14"/>
        <v>-1.5466816647919329E-3</v>
      </c>
      <c r="E83" s="9"/>
      <c r="F83" s="189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U83" s="9" vm="627">
        <f ca="1"/>
        <v>44000</v>
      </c>
      <c r="V83" s="9" vm="7679">
        <f ca="1"/>
        <v>46.5</v>
      </c>
      <c r="W83" s="9" vm="7680">
        <f ca="1"/>
        <v>156557</v>
      </c>
      <c r="X83" s="85">
        <f t="shared" ca="1" si="15"/>
        <v>-2.1459227467811462E-3</v>
      </c>
      <c r="AR83" s="25" vm="627">
        <f t="shared" ca="1" si="8"/>
        <v>44000</v>
      </c>
      <c r="AS83" s="189">
        <f t="shared" ca="1" si="9"/>
        <v>2621689.2000000002</v>
      </c>
      <c r="AT83" s="189" t="str">
        <f t="shared" ca="1" si="10"/>
        <v/>
      </c>
      <c r="AU83" s="25" vm="627">
        <f t="shared" ca="1" si="11"/>
        <v>44000</v>
      </c>
      <c r="AV83" s="189">
        <f t="shared" ca="1" si="12"/>
        <v>7279900.5</v>
      </c>
      <c r="AW83" s="189" t="str">
        <f t="shared" ca="1" si="13"/>
        <v/>
      </c>
      <c r="BD83" vm="4573">
        <f ca="1"/>
        <v>45194</v>
      </c>
      <c r="BE83" s="189">
        <f ca="1"/>
        <v>53924480.800000004</v>
      </c>
      <c r="BG83" vm="5389">
        <f ca="1"/>
        <v>45441</v>
      </c>
      <c r="BH83">
        <f ca="1"/>
        <v>23349110.560000002</v>
      </c>
    </row>
    <row r="84" spans="1:60" x14ac:dyDescent="0.25">
      <c r="A84" s="9" vm="633">
        <f ca="1"/>
        <v>44001</v>
      </c>
      <c r="B84" s="9" vm="7681">
        <f ca="1"/>
        <v>694.32799999999997</v>
      </c>
      <c r="C84" s="9" vm="7682">
        <f ca="1"/>
        <v>2473</v>
      </c>
      <c r="D84" s="86">
        <f t="shared" ca="1" si="14"/>
        <v>-2.2210956203351707E-2</v>
      </c>
      <c r="E84" s="9"/>
      <c r="F84" s="189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U84" s="9" vm="633">
        <f ca="1"/>
        <v>44001</v>
      </c>
      <c r="V84" s="9" vm="7683">
        <f ca="1"/>
        <v>45.35</v>
      </c>
      <c r="W84" s="9" vm="7684">
        <f ca="1"/>
        <v>97153</v>
      </c>
      <c r="X84" s="85">
        <f t="shared" ca="1" si="15"/>
        <v>-2.4731182795698893E-2</v>
      </c>
      <c r="AR84" s="25" vm="633">
        <f t="shared" ca="1" si="8"/>
        <v>44001</v>
      </c>
      <c r="AS84" s="189">
        <f t="shared" ca="1" si="9"/>
        <v>1717073.1439999999</v>
      </c>
      <c r="AT84" s="189" t="str">
        <f t="shared" ca="1" si="10"/>
        <v/>
      </c>
      <c r="AU84" s="25" vm="633">
        <f t="shared" ca="1" si="11"/>
        <v>44001</v>
      </c>
      <c r="AV84" s="189">
        <f t="shared" ca="1" si="12"/>
        <v>4405888.55</v>
      </c>
      <c r="AW84" s="189" t="str">
        <f t="shared" ca="1" si="13"/>
        <v/>
      </c>
      <c r="BD84" vm="4578">
        <f ca="1"/>
        <v>45195</v>
      </c>
      <c r="BE84" s="189">
        <f ca="1"/>
        <v>77747534.300000012</v>
      </c>
      <c r="BG84" vm="5394">
        <f ca="1"/>
        <v>45442</v>
      </c>
      <c r="BH84">
        <f ca="1"/>
        <v>23725653</v>
      </c>
    </row>
    <row r="85" spans="1:60" x14ac:dyDescent="0.25">
      <c r="A85" s="9" vm="639">
        <f ca="1"/>
        <v>44004</v>
      </c>
      <c r="B85" s="9" vm="7685">
        <f ca="1"/>
        <v>707.76499999999999</v>
      </c>
      <c r="C85" s="9" vm="7686">
        <f ca="1"/>
        <v>6056</v>
      </c>
      <c r="D85" s="86">
        <f t="shared" ca="1" si="14"/>
        <v>1.9352525031397283E-2</v>
      </c>
      <c r="E85" s="9"/>
      <c r="F85" s="189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U85" s="9" vm="639">
        <f ca="1"/>
        <v>44004</v>
      </c>
      <c r="V85" s="9" vm="7687">
        <f ca="1"/>
        <v>46.25</v>
      </c>
      <c r="W85" s="9" vm="7688">
        <f ca="1"/>
        <v>252336</v>
      </c>
      <c r="X85" s="85">
        <f t="shared" ca="1" si="15"/>
        <v>1.9845644983461929E-2</v>
      </c>
      <c r="AR85" s="25" vm="639">
        <f t="shared" ca="1" si="8"/>
        <v>44004</v>
      </c>
      <c r="AS85" s="189">
        <f t="shared" ca="1" si="9"/>
        <v>4286224.84</v>
      </c>
      <c r="AT85" s="189" t="str">
        <f t="shared" ca="1" si="10"/>
        <v/>
      </c>
      <c r="AU85" s="25" vm="639">
        <f t="shared" ca="1" si="11"/>
        <v>44004</v>
      </c>
      <c r="AV85" s="189">
        <f t="shared" ca="1" si="12"/>
        <v>11670540</v>
      </c>
      <c r="AW85" s="189" t="str">
        <f t="shared" ca="1" si="13"/>
        <v/>
      </c>
      <c r="BD85" vm="4583">
        <f ca="1"/>
        <v>45196</v>
      </c>
      <c r="BE85" s="189">
        <f ca="1"/>
        <v>105857228.36</v>
      </c>
      <c r="BG85" vm="5399">
        <f ca="1"/>
        <v>45443</v>
      </c>
      <c r="BH85">
        <f ca="1"/>
        <v>12264987.350000001</v>
      </c>
    </row>
    <row r="86" spans="1:60" x14ac:dyDescent="0.25">
      <c r="A86" s="9" vm="645">
        <f ca="1"/>
        <v>44005</v>
      </c>
      <c r="B86" s="9" vm="7689">
        <f ca="1"/>
        <v>739.9</v>
      </c>
      <c r="C86" s="9" vm="7690">
        <f ca="1"/>
        <v>7367</v>
      </c>
      <c r="D86" s="86">
        <f t="shared" ca="1" si="14"/>
        <v>4.5403488446023738E-2</v>
      </c>
      <c r="E86" s="9"/>
      <c r="F86" s="189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U86" s="9" vm="645">
        <f ca="1"/>
        <v>44005</v>
      </c>
      <c r="V86" s="9" vm="7691">
        <f ca="1"/>
        <v>48.475000000000001</v>
      </c>
      <c r="W86" s="9" vm="7692">
        <f ca="1"/>
        <v>143353</v>
      </c>
      <c r="X86" s="85">
        <f t="shared" ca="1" si="15"/>
        <v>4.8108108108108137E-2</v>
      </c>
      <c r="AR86" s="25" vm="645">
        <f t="shared" ca="1" si="8"/>
        <v>44005</v>
      </c>
      <c r="AS86" s="189">
        <f t="shared" ca="1" si="9"/>
        <v>5450843.2999999998</v>
      </c>
      <c r="AT86" s="189" t="str">
        <f t="shared" ca="1" si="10"/>
        <v/>
      </c>
      <c r="AU86" s="25" vm="645">
        <f t="shared" ca="1" si="11"/>
        <v>44005</v>
      </c>
      <c r="AV86" s="189">
        <f t="shared" ca="1" si="12"/>
        <v>6949036.6749999998</v>
      </c>
      <c r="AW86" s="189" t="str">
        <f t="shared" ca="1" si="13"/>
        <v/>
      </c>
      <c r="BD86" vm="4588">
        <f ca="1"/>
        <v>45197</v>
      </c>
      <c r="BE86" s="189">
        <f ca="1"/>
        <v>113184242.72</v>
      </c>
      <c r="BG86" vm="5403">
        <f ca="1"/>
        <v>45446</v>
      </c>
      <c r="BH86">
        <f ca="1"/>
        <v>24377727.699999999</v>
      </c>
    </row>
    <row r="87" spans="1:60" x14ac:dyDescent="0.25">
      <c r="A87" s="9" vm="651">
        <f ca="1"/>
        <v>44006</v>
      </c>
      <c r="B87" s="9" vm="7693">
        <f ca="1"/>
        <v>759.1</v>
      </c>
      <c r="C87" s="9" vm="7694">
        <f ca="1"/>
        <v>5478</v>
      </c>
      <c r="D87" s="86">
        <f t="shared" ca="1" si="14"/>
        <v>2.5949452628733674E-2</v>
      </c>
      <c r="E87" s="9"/>
      <c r="F87" s="189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U87" s="9" vm="651">
        <f ca="1"/>
        <v>44006</v>
      </c>
      <c r="V87" s="9" vm="7695">
        <f ca="1"/>
        <v>50.15</v>
      </c>
      <c r="W87" s="9" vm="7696">
        <f ca="1"/>
        <v>120285</v>
      </c>
      <c r="X87" s="85">
        <f t="shared" ca="1" si="15"/>
        <v>3.4553893759669871E-2</v>
      </c>
      <c r="AR87" s="25" vm="651">
        <f t="shared" ca="1" si="8"/>
        <v>44006</v>
      </c>
      <c r="AS87" s="189">
        <f t="shared" ca="1" si="9"/>
        <v>4158349.8000000003</v>
      </c>
      <c r="AT87" s="189" t="str">
        <f t="shared" ca="1" si="10"/>
        <v/>
      </c>
      <c r="AU87" s="25" vm="651">
        <f t="shared" ca="1" si="11"/>
        <v>44006</v>
      </c>
      <c r="AV87" s="189">
        <f t="shared" ca="1" si="12"/>
        <v>6032292.75</v>
      </c>
      <c r="AW87" s="189" t="str">
        <f t="shared" ca="1" si="13"/>
        <v/>
      </c>
      <c r="BD87" vm="4593">
        <f ca="1"/>
        <v>45198</v>
      </c>
      <c r="BE87" s="189">
        <f ca="1"/>
        <v>108379999.28</v>
      </c>
      <c r="BG87" vm="5408">
        <f ca="1"/>
        <v>45447</v>
      </c>
      <c r="BH87">
        <f ca="1"/>
        <v>20007673.650000002</v>
      </c>
    </row>
    <row r="88" spans="1:60" x14ac:dyDescent="0.25">
      <c r="A88" s="9" vm="656">
        <f ca="1"/>
        <v>44007</v>
      </c>
      <c r="B88" s="9" vm="7697">
        <f ca="1"/>
        <v>862.9</v>
      </c>
      <c r="C88" s="9" vm="7698">
        <f ca="1"/>
        <v>11944</v>
      </c>
      <c r="D88" s="86">
        <f t="shared" ca="1" si="14"/>
        <v>0.13674087735476215</v>
      </c>
      <c r="E88" s="9"/>
      <c r="F88" s="189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U88" s="9" vm="656">
        <f ca="1"/>
        <v>44007</v>
      </c>
      <c r="V88" s="9" vm="7699">
        <f ca="1"/>
        <v>57.975000000000001</v>
      </c>
      <c r="W88" s="9" vm="7700">
        <f ca="1"/>
        <v>228764</v>
      </c>
      <c r="X88" s="85">
        <f t="shared" ca="1" si="15"/>
        <v>0.15603190428713865</v>
      </c>
      <c r="AR88" s="25" vm="656">
        <f t="shared" ca="1" si="8"/>
        <v>44007</v>
      </c>
      <c r="AS88" s="189">
        <f t="shared" ca="1" si="9"/>
        <v>10306477.6</v>
      </c>
      <c r="AT88" s="189" t="str">
        <f t="shared" ca="1" si="10"/>
        <v/>
      </c>
      <c r="AU88" s="25" vm="656">
        <f t="shared" ca="1" si="11"/>
        <v>44007</v>
      </c>
      <c r="AV88" s="189">
        <f t="shared" ca="1" si="12"/>
        <v>13262592.9</v>
      </c>
      <c r="AW88" s="189" t="str">
        <f t="shared" ca="1" si="13"/>
        <v/>
      </c>
      <c r="BD88" vm="4597">
        <f ca="1"/>
        <v>45201</v>
      </c>
      <c r="BE88" s="189">
        <f ca="1"/>
        <v>91041810.900000006</v>
      </c>
      <c r="BG88" vm="5413">
        <f ca="1"/>
        <v>45448</v>
      </c>
      <c r="BH88">
        <f ca="1"/>
        <v>33922655.160000004</v>
      </c>
    </row>
    <row r="89" spans="1:60" x14ac:dyDescent="0.25">
      <c r="A89" s="9" vm="662">
        <f ca="1"/>
        <v>44008</v>
      </c>
      <c r="B89" s="9" vm="7701">
        <f ca="1"/>
        <v>859.8</v>
      </c>
      <c r="C89" s="9" vm="7702">
        <f ca="1"/>
        <v>11573</v>
      </c>
      <c r="D89" s="86">
        <f t="shared" ca="1" si="14"/>
        <v>-3.5925367945300996E-3</v>
      </c>
      <c r="E89" s="9"/>
      <c r="F89" s="189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U89" s="9" vm="662">
        <f ca="1"/>
        <v>44008</v>
      </c>
      <c r="V89" s="9" vm="7703">
        <f ca="1"/>
        <v>56.95</v>
      </c>
      <c r="W89" s="9" vm="7704">
        <f ca="1"/>
        <v>109118</v>
      </c>
      <c r="X89" s="85">
        <f t="shared" ca="1" si="15"/>
        <v>-1.7680034497628262E-2</v>
      </c>
      <c r="AR89" s="25" vm="662">
        <f t="shared" ca="1" si="8"/>
        <v>44008</v>
      </c>
      <c r="AS89" s="189">
        <f t="shared" ca="1" si="9"/>
        <v>9950465.4000000004</v>
      </c>
      <c r="AT89" s="189" t="str">
        <f t="shared" ca="1" si="10"/>
        <v/>
      </c>
      <c r="AU89" s="25" vm="662">
        <f t="shared" ca="1" si="11"/>
        <v>44008</v>
      </c>
      <c r="AV89" s="189">
        <f t="shared" ca="1" si="12"/>
        <v>6214270.1000000006</v>
      </c>
      <c r="AW89" s="189" t="str">
        <f t="shared" ca="1" si="13"/>
        <v/>
      </c>
      <c r="BD89" vm="4602">
        <f ca="1"/>
        <v>45202</v>
      </c>
      <c r="BE89" s="189">
        <f ca="1"/>
        <v>137466519.19</v>
      </c>
      <c r="BG89" vm="5418">
        <f ca="1"/>
        <v>45449</v>
      </c>
      <c r="BH89">
        <f ca="1"/>
        <v>37229742.339999996</v>
      </c>
    </row>
    <row r="90" spans="1:60" x14ac:dyDescent="0.25">
      <c r="A90" s="9" vm="668">
        <f ca="1"/>
        <v>44011</v>
      </c>
      <c r="B90" s="9" vm="7705">
        <f ca="1"/>
        <v>708.01</v>
      </c>
      <c r="C90" s="9" vm="7706">
        <f ca="1"/>
        <v>29009</v>
      </c>
      <c r="D90" s="86">
        <f t="shared" ca="1" si="14"/>
        <v>-0.1765410560595487</v>
      </c>
      <c r="E90" s="9"/>
      <c r="F90" s="189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U90" s="9" vm="668">
        <f ca="1"/>
        <v>44011</v>
      </c>
      <c r="V90" s="9" vm="7707">
        <f ca="1"/>
        <v>45.524999999999999</v>
      </c>
      <c r="W90" s="9" vm="7708">
        <f ca="1"/>
        <v>436533</v>
      </c>
      <c r="X90" s="85">
        <f t="shared" ca="1" si="15"/>
        <v>-0.20061457418788417</v>
      </c>
      <c r="AR90" s="25" vm="668">
        <f t="shared" ca="1" si="8"/>
        <v>44011</v>
      </c>
      <c r="AS90" s="189">
        <f t="shared" ca="1" si="9"/>
        <v>20538662.09</v>
      </c>
      <c r="AT90" s="189" t="str">
        <f t="shared" ca="1" si="10"/>
        <v/>
      </c>
      <c r="AU90" s="25" vm="668">
        <f t="shared" ca="1" si="11"/>
        <v>44011</v>
      </c>
      <c r="AV90" s="189">
        <f t="shared" ca="1" si="12"/>
        <v>19873164.824999999</v>
      </c>
      <c r="AW90" s="189" t="str">
        <f t="shared" ca="1" si="13"/>
        <v/>
      </c>
      <c r="BD90" vm="4606">
        <f ca="1"/>
        <v>45203</v>
      </c>
      <c r="BE90" s="189">
        <f ca="1"/>
        <v>125894845.44</v>
      </c>
      <c r="BG90" vm="5423">
        <f ca="1"/>
        <v>45450</v>
      </c>
      <c r="BH90">
        <f ca="1"/>
        <v>36169882</v>
      </c>
    </row>
    <row r="91" spans="1:60" x14ac:dyDescent="0.25">
      <c r="A91" s="9" vm="674">
        <f ca="1"/>
        <v>44012</v>
      </c>
      <c r="B91" s="9" vm="7709">
        <f ca="1"/>
        <v>672.1</v>
      </c>
      <c r="C91" s="9" vm="7710">
        <f ca="1"/>
        <v>43563</v>
      </c>
      <c r="D91" s="86">
        <f t="shared" ca="1" si="14"/>
        <v>-5.0719622604200459E-2</v>
      </c>
      <c r="E91" s="9"/>
      <c r="F91" s="189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U91" s="9" vm="674">
        <f ca="1"/>
        <v>44012</v>
      </c>
      <c r="V91" s="9" vm="7711">
        <f ca="1"/>
        <v>42.55</v>
      </c>
      <c r="W91" s="9" vm="7712">
        <f ca="1"/>
        <v>298582</v>
      </c>
      <c r="X91" s="85">
        <f t="shared" ca="1" si="15"/>
        <v>-6.5348709500274604E-2</v>
      </c>
      <c r="AR91" s="25" vm="674">
        <f t="shared" ca="1" si="8"/>
        <v>44012</v>
      </c>
      <c r="AS91" s="189">
        <f t="shared" ca="1" si="9"/>
        <v>29278692.300000001</v>
      </c>
      <c r="AT91" s="189" t="str">
        <f t="shared" ca="1" si="10"/>
        <v/>
      </c>
      <c r="AU91" s="25" vm="674">
        <f t="shared" ca="1" si="11"/>
        <v>44012</v>
      </c>
      <c r="AV91" s="189">
        <f t="shared" ca="1" si="12"/>
        <v>12704664.1</v>
      </c>
      <c r="AW91" s="189" t="str">
        <f t="shared" ca="1" si="13"/>
        <v/>
      </c>
      <c r="BD91" vm="4611">
        <f ca="1"/>
        <v>45204</v>
      </c>
      <c r="BE91" s="189">
        <f ca="1"/>
        <v>209355914.77000001</v>
      </c>
      <c r="BG91" vm="5428">
        <f ca="1"/>
        <v>45453</v>
      </c>
      <c r="BH91">
        <f ca="1"/>
        <v>42835137.82</v>
      </c>
    </row>
    <row r="92" spans="1:60" x14ac:dyDescent="0.25">
      <c r="A92" s="9" vm="680">
        <f ca="1"/>
        <v>44013</v>
      </c>
      <c r="B92" s="9" vm="7713">
        <f ca="1"/>
        <v>707.6</v>
      </c>
      <c r="C92" s="9" vm="7714">
        <f ca="1"/>
        <v>60673</v>
      </c>
      <c r="D92" s="86">
        <f t="shared" ca="1" si="14"/>
        <v>5.2819520904627285E-2</v>
      </c>
      <c r="E92" s="9"/>
      <c r="F92" s="189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U92" s="9" vm="683">
        <f ca="1"/>
        <v>44014</v>
      </c>
      <c r="V92" s="9" vm="7715">
        <f ca="1"/>
        <v>44.25</v>
      </c>
      <c r="W92" s="9" vm="7716">
        <f ca="1"/>
        <v>333264</v>
      </c>
      <c r="X92" s="85">
        <f t="shared" ca="1" si="15"/>
        <v>3.9952996474735672E-2</v>
      </c>
      <c r="AR92" s="25" vm="680">
        <f t="shared" ca="1" si="8"/>
        <v>44013</v>
      </c>
      <c r="AS92" s="189">
        <f t="shared" ca="1" si="9"/>
        <v>42932214.800000004</v>
      </c>
      <c r="AT92" s="189" t="str">
        <f t="shared" ca="1" si="10"/>
        <v/>
      </c>
      <c r="AU92" s="25" vm="683">
        <f t="shared" ca="1" si="11"/>
        <v>44014</v>
      </c>
      <c r="AV92" s="189">
        <f t="shared" ca="1" si="12"/>
        <v>14746932</v>
      </c>
      <c r="AW92" s="189" t="str">
        <f t="shared" ca="1" si="13"/>
        <v/>
      </c>
      <c r="BD92" vm="4615">
        <f ca="1"/>
        <v>45205</v>
      </c>
      <c r="BE92" s="189">
        <f ca="1"/>
        <v>206792005</v>
      </c>
      <c r="BG92" vm="25">
        <f ca="1"/>
        <v>45454</v>
      </c>
      <c r="BH92">
        <f ca="1"/>
        <v>39250177.600000001</v>
      </c>
    </row>
    <row r="93" spans="1:60" x14ac:dyDescent="0.25">
      <c r="A93" s="9" vm="683">
        <f ca="1"/>
        <v>44014</v>
      </c>
      <c r="B93" s="9" vm="7717">
        <f ca="1"/>
        <v>678.4</v>
      </c>
      <c r="C93" s="9" vm="7718">
        <f ca="1"/>
        <v>28291</v>
      </c>
      <c r="D93" s="86">
        <f t="shared" ca="1" si="14"/>
        <v>-4.1266252119841779E-2</v>
      </c>
      <c r="E93" s="9"/>
      <c r="F93" s="189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U93" s="9" vm="689">
        <f ca="1"/>
        <v>44015</v>
      </c>
      <c r="V93" s="9" vm="7719">
        <f ca="1"/>
        <v>42.85</v>
      </c>
      <c r="W93" s="9" vm="7720">
        <f ca="1"/>
        <v>63426</v>
      </c>
      <c r="X93" s="85">
        <f t="shared" ca="1" si="15"/>
        <v>-3.1638418079096016E-2</v>
      </c>
      <c r="AR93" s="25" vm="683">
        <f t="shared" ca="1" si="8"/>
        <v>44014</v>
      </c>
      <c r="AS93" s="189">
        <f t="shared" ca="1" si="9"/>
        <v>19192614.399999999</v>
      </c>
      <c r="AT93" s="189" t="str">
        <f t="shared" ca="1" si="10"/>
        <v/>
      </c>
      <c r="AU93" s="25" vm="689">
        <f t="shared" ca="1" si="11"/>
        <v>44015</v>
      </c>
      <c r="AV93" s="189">
        <f t="shared" ca="1" si="12"/>
        <v>2717804.1</v>
      </c>
      <c r="AW93" s="189" t="str">
        <f t="shared" ca="1" si="13"/>
        <v/>
      </c>
      <c r="BD93" vm="4635">
        <f ca="1"/>
        <v>45208</v>
      </c>
      <c r="BE93" s="189">
        <f ca="1"/>
        <v>122326247.19999999</v>
      </c>
      <c r="BG93" vm="5435">
        <f ca="1"/>
        <v>45455</v>
      </c>
      <c r="BH93">
        <f ca="1"/>
        <v>30778120.98</v>
      </c>
    </row>
    <row r="94" spans="1:60" x14ac:dyDescent="0.25">
      <c r="A94" s="9" vm="693">
        <f ca="1"/>
        <v>44018</v>
      </c>
      <c r="B94" s="9" vm="7721">
        <f ca="1"/>
        <v>589.9</v>
      </c>
      <c r="C94" s="9" vm="7722">
        <f ca="1"/>
        <v>36355</v>
      </c>
      <c r="D94" s="86">
        <f t="shared" ca="1" si="14"/>
        <v>-0.13045400943396226</v>
      </c>
      <c r="E94" s="9"/>
      <c r="F94" s="189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U94" s="9" vm="693">
        <f ca="1"/>
        <v>44018</v>
      </c>
      <c r="V94" s="9" vm="6173">
        <f ca="1"/>
        <v>38.700000000000003</v>
      </c>
      <c r="W94" s="9" vm="7723">
        <f ca="1"/>
        <v>246317</v>
      </c>
      <c r="X94" s="85">
        <f t="shared" ca="1" si="15"/>
        <v>-9.6849474912485384E-2</v>
      </c>
      <c r="AR94" s="25" vm="693">
        <f t="shared" ca="1" si="8"/>
        <v>44018</v>
      </c>
      <c r="AS94" s="189">
        <f t="shared" ca="1" si="9"/>
        <v>21445814.5</v>
      </c>
      <c r="AT94" s="189" t="str">
        <f t="shared" ca="1" si="10"/>
        <v/>
      </c>
      <c r="AU94" s="25" vm="693">
        <f t="shared" ca="1" si="11"/>
        <v>44018</v>
      </c>
      <c r="AV94" s="189">
        <f t="shared" ca="1" si="12"/>
        <v>9532467.9000000004</v>
      </c>
      <c r="AW94" s="189" t="str">
        <f t="shared" ca="1" si="13"/>
        <v/>
      </c>
      <c r="BD94" vm="4618">
        <f ca="1"/>
        <v>45209</v>
      </c>
      <c r="BE94" s="189">
        <f ca="1"/>
        <v>110838871.29000001</v>
      </c>
      <c r="BG94" vm="5440">
        <f ca="1"/>
        <v>45456</v>
      </c>
      <c r="BH94">
        <f ca="1"/>
        <v>25516738.169999998</v>
      </c>
    </row>
    <row r="95" spans="1:60" x14ac:dyDescent="0.25">
      <c r="A95" s="9" vm="699">
        <f ca="1"/>
        <v>44019</v>
      </c>
      <c r="B95" s="9" vm="7724">
        <f ca="1"/>
        <v>563.4</v>
      </c>
      <c r="C95" s="9" vm="7725">
        <f ca="1"/>
        <v>53311</v>
      </c>
      <c r="D95" s="86">
        <f t="shared" ca="1" si="14"/>
        <v>-4.4922868282759792E-2</v>
      </c>
      <c r="E95" s="9"/>
      <c r="F95" s="189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U95" s="9" vm="699">
        <f ca="1"/>
        <v>44019</v>
      </c>
      <c r="V95" s="9" vm="7726">
        <f ca="1"/>
        <v>36.9</v>
      </c>
      <c r="W95" s="9" vm="7727">
        <f ca="1"/>
        <v>376787</v>
      </c>
      <c r="X95" s="85">
        <f t="shared" ca="1" si="15"/>
        <v>-4.6511627906976848E-2</v>
      </c>
      <c r="AR95" s="25" vm="699">
        <f t="shared" ca="1" si="8"/>
        <v>44019</v>
      </c>
      <c r="AS95" s="189">
        <f t="shared" ca="1" si="9"/>
        <v>30035417.399999999</v>
      </c>
      <c r="AT95" s="189" t="str">
        <f t="shared" ca="1" si="10"/>
        <v/>
      </c>
      <c r="AU95" s="25" vm="699">
        <f t="shared" ca="1" si="11"/>
        <v>44019</v>
      </c>
      <c r="AV95" s="189">
        <f t="shared" ca="1" si="12"/>
        <v>13903440.299999999</v>
      </c>
      <c r="AW95" s="189" t="str">
        <f t="shared" ca="1" si="13"/>
        <v/>
      </c>
      <c r="BD95" vm="4623">
        <f ca="1"/>
        <v>45210</v>
      </c>
      <c r="BE95" s="189">
        <f ca="1"/>
        <v>191024186.15000001</v>
      </c>
      <c r="BG95" vm="5445">
        <f ca="1"/>
        <v>45457</v>
      </c>
      <c r="BH95">
        <f ca="1"/>
        <v>18932002.400000002</v>
      </c>
    </row>
    <row r="96" spans="1:60" x14ac:dyDescent="0.25">
      <c r="A96" s="9" vm="705">
        <f ca="1"/>
        <v>44020</v>
      </c>
      <c r="B96" s="9" vm="7728">
        <f ca="1"/>
        <v>592</v>
      </c>
      <c r="C96" s="9" vm="7729">
        <f ca="1"/>
        <v>32827</v>
      </c>
      <c r="D96" s="86">
        <f t="shared" ca="1" si="14"/>
        <v>5.0763223287184994E-2</v>
      </c>
      <c r="E96" s="9"/>
      <c r="F96" s="189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U96" s="9" vm="705">
        <f ca="1"/>
        <v>44020</v>
      </c>
      <c r="V96" s="9" vm="7730">
        <f ca="1"/>
        <v>38.549999999999997</v>
      </c>
      <c r="W96" s="9" vm="7731">
        <f ca="1"/>
        <v>177661</v>
      </c>
      <c r="X96" s="85">
        <f t="shared" ca="1" si="15"/>
        <v>4.471544715447151E-2</v>
      </c>
      <c r="AR96" s="25" vm="705">
        <f t="shared" ca="1" si="8"/>
        <v>44020</v>
      </c>
      <c r="AS96" s="189">
        <f t="shared" ca="1" si="9"/>
        <v>19433584</v>
      </c>
      <c r="AT96" s="189" t="str">
        <f t="shared" ca="1" si="10"/>
        <v/>
      </c>
      <c r="AU96" s="25" vm="705">
        <f t="shared" ca="1" si="11"/>
        <v>44020</v>
      </c>
      <c r="AV96" s="189">
        <f t="shared" ca="1" si="12"/>
        <v>6848831.5499999998</v>
      </c>
      <c r="AW96" s="189" t="str">
        <f t="shared" ca="1" si="13"/>
        <v/>
      </c>
      <c r="BD96" vm="4628">
        <f ca="1"/>
        <v>45211</v>
      </c>
      <c r="BE96" s="189">
        <f ca="1"/>
        <v>118530854.64</v>
      </c>
      <c r="BG96" vm="5448">
        <f ca="1"/>
        <v>45460</v>
      </c>
      <c r="BH96">
        <f ca="1"/>
        <v>17451972.370000001</v>
      </c>
    </row>
    <row r="97" spans="1:60" x14ac:dyDescent="0.25">
      <c r="A97" s="9" vm="711">
        <f ca="1"/>
        <v>44021</v>
      </c>
      <c r="B97" s="9" vm="7732">
        <f ca="1"/>
        <v>630.29999999999995</v>
      </c>
      <c r="C97" s="9" vm="7733">
        <f ca="1"/>
        <v>48628</v>
      </c>
      <c r="D97" s="86">
        <f t="shared" ca="1" si="14"/>
        <v>6.4695945945945868E-2</v>
      </c>
      <c r="E97" s="9"/>
      <c r="F97" s="189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U97" s="9" vm="711">
        <f ca="1"/>
        <v>44021</v>
      </c>
      <c r="V97" s="9" vm="7452">
        <f ca="1"/>
        <v>40.875</v>
      </c>
      <c r="W97" s="9" vm="7734">
        <f ca="1"/>
        <v>168846</v>
      </c>
      <c r="X97" s="85">
        <f t="shared" ca="1" si="15"/>
        <v>6.0311284046692684E-2</v>
      </c>
      <c r="AR97" s="25" vm="711">
        <f t="shared" ca="1" si="8"/>
        <v>44021</v>
      </c>
      <c r="AS97" s="189">
        <f t="shared" ca="1" si="9"/>
        <v>30650228.399999999</v>
      </c>
      <c r="AT97" s="189" t="str">
        <f t="shared" ca="1" si="10"/>
        <v/>
      </c>
      <c r="AU97" s="25" vm="711">
        <f t="shared" ca="1" si="11"/>
        <v>44021</v>
      </c>
      <c r="AV97" s="189">
        <f t="shared" ca="1" si="12"/>
        <v>6901580.25</v>
      </c>
      <c r="AW97" s="189" t="str">
        <f t="shared" ca="1" si="13"/>
        <v/>
      </c>
      <c r="BD97" vm="4632">
        <f ca="1"/>
        <v>45212</v>
      </c>
      <c r="BE97" s="189">
        <f ca="1"/>
        <v>85203752.399999991</v>
      </c>
      <c r="BG97" vm="5453">
        <f ca="1"/>
        <v>45461</v>
      </c>
      <c r="BH97">
        <f ca="1"/>
        <v>17990274.120000001</v>
      </c>
    </row>
    <row r="98" spans="1:60" x14ac:dyDescent="0.25">
      <c r="A98" s="9" vm="717">
        <f ca="1"/>
        <v>44022</v>
      </c>
      <c r="B98" s="9" vm="7735">
        <f ca="1"/>
        <v>611.29999999999995</v>
      </c>
      <c r="C98" s="9" vm="7736">
        <f ca="1"/>
        <v>39821</v>
      </c>
      <c r="D98" s="86">
        <f t="shared" ca="1" si="14"/>
        <v>-3.0144375694113917E-2</v>
      </c>
      <c r="E98" s="9"/>
      <c r="F98" s="189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U98" s="9" vm="717">
        <f ca="1"/>
        <v>44022</v>
      </c>
      <c r="V98" s="9" vm="7737">
        <f ca="1"/>
        <v>39.475000000000001</v>
      </c>
      <c r="W98" s="9" vm="7738">
        <f ca="1"/>
        <v>238836</v>
      </c>
      <c r="X98" s="85">
        <f t="shared" ca="1" si="15"/>
        <v>-3.4250764525993849E-2</v>
      </c>
      <c r="AR98" s="25" vm="717">
        <f t="shared" ca="1" si="8"/>
        <v>44022</v>
      </c>
      <c r="AS98" s="189">
        <f t="shared" ca="1" si="9"/>
        <v>24342577.299999997</v>
      </c>
      <c r="AT98" s="189" t="str">
        <f t="shared" ca="1" si="10"/>
        <v/>
      </c>
      <c r="AU98" s="25" vm="717">
        <f t="shared" ca="1" si="11"/>
        <v>44022</v>
      </c>
      <c r="AV98" s="189">
        <f t="shared" ca="1" si="12"/>
        <v>9428051.0999999996</v>
      </c>
      <c r="AW98" s="189" t="str">
        <f t="shared" ca="1" si="13"/>
        <v/>
      </c>
      <c r="BD98" vm="4638">
        <f ca="1"/>
        <v>45215</v>
      </c>
      <c r="BE98" s="189">
        <f ca="1"/>
        <v>125083137.92</v>
      </c>
      <c r="BG98" vm="5458">
        <f ca="1"/>
        <v>45462</v>
      </c>
      <c r="BH98">
        <f ca="1"/>
        <v>6375124.9199999999</v>
      </c>
    </row>
    <row r="99" spans="1:60" x14ac:dyDescent="0.25">
      <c r="A99" s="9" vm="722">
        <f ca="1"/>
        <v>44025</v>
      </c>
      <c r="B99" s="9" vm="7739">
        <f ca="1"/>
        <v>653.9</v>
      </c>
      <c r="C99" s="9" vm="7740">
        <f ca="1"/>
        <v>35488</v>
      </c>
      <c r="D99" s="86">
        <f t="shared" ca="1" si="14"/>
        <v>6.9687551120562782E-2</v>
      </c>
      <c r="E99" s="9"/>
      <c r="F99" s="189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U99" s="9" vm="722">
        <f ca="1"/>
        <v>44025</v>
      </c>
      <c r="V99" s="9" vm="7741">
        <f ca="1"/>
        <v>42.5</v>
      </c>
      <c r="W99" s="9" vm="7742">
        <f ca="1"/>
        <v>164806</v>
      </c>
      <c r="X99" s="85">
        <f t="shared" ca="1" si="15"/>
        <v>7.6630778974034156E-2</v>
      </c>
      <c r="AR99" s="25" vm="722">
        <f t="shared" ca="1" si="8"/>
        <v>44025</v>
      </c>
      <c r="AS99" s="189">
        <f t="shared" ca="1" si="9"/>
        <v>23205603.199999999</v>
      </c>
      <c r="AT99" s="189" t="str">
        <f t="shared" ca="1" si="10"/>
        <v/>
      </c>
      <c r="AU99" s="25" vm="722">
        <f t="shared" ca="1" si="11"/>
        <v>44025</v>
      </c>
      <c r="AV99" s="189">
        <f t="shared" ca="1" si="12"/>
        <v>7004255</v>
      </c>
      <c r="AW99" s="189" t="str">
        <f t="shared" ca="1" si="13"/>
        <v/>
      </c>
      <c r="BD99" vm="4643">
        <f ca="1"/>
        <v>45216</v>
      </c>
      <c r="BE99" s="189">
        <f ca="1"/>
        <v>82502046.570000008</v>
      </c>
      <c r="BG99" vm="5463">
        <f ca="1"/>
        <v>45463</v>
      </c>
      <c r="BH99">
        <f ca="1"/>
        <v>23174119.539999999</v>
      </c>
    </row>
    <row r="100" spans="1:60" x14ac:dyDescent="0.25">
      <c r="A100" s="9" vm="728">
        <f ca="1"/>
        <v>44026</v>
      </c>
      <c r="B100" s="9" vm="7743">
        <f ca="1"/>
        <v>648.1</v>
      </c>
      <c r="C100" s="9" vm="7744">
        <f ca="1"/>
        <v>25766</v>
      </c>
      <c r="D100" s="86">
        <f t="shared" ca="1" si="14"/>
        <v>-8.8698577764183429E-3</v>
      </c>
      <c r="E100" s="9"/>
      <c r="F100" s="189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U100" s="9" vm="728">
        <f ca="1"/>
        <v>44026</v>
      </c>
      <c r="V100" s="9" vm="7745">
        <f ca="1"/>
        <v>42.075000000000003</v>
      </c>
      <c r="W100" s="9" vm="7746">
        <f ca="1"/>
        <v>114608</v>
      </c>
      <c r="X100" s="85">
        <f t="shared" ca="1" si="15"/>
        <v>-9.9999999999999326E-3</v>
      </c>
      <c r="AR100" s="25" vm="728">
        <f t="shared" ca="1" si="8"/>
        <v>44026</v>
      </c>
      <c r="AS100" s="189">
        <f t="shared" ca="1" si="9"/>
        <v>16698944.600000001</v>
      </c>
      <c r="AT100" s="189" t="str">
        <f t="shared" ca="1" si="10"/>
        <v/>
      </c>
      <c r="AU100" s="25" vm="728">
        <f t="shared" ca="1" si="11"/>
        <v>44026</v>
      </c>
      <c r="AV100" s="189">
        <f t="shared" ca="1" si="12"/>
        <v>4822131.6000000006</v>
      </c>
      <c r="AW100" s="189" t="str">
        <f t="shared" ca="1" si="13"/>
        <v/>
      </c>
      <c r="BD100" vm="4648">
        <f ca="1"/>
        <v>45217</v>
      </c>
      <c r="BE100" s="189">
        <f ca="1"/>
        <v>54447693.039999999</v>
      </c>
      <c r="BG100" vm="5467">
        <f ca="1"/>
        <v>45464</v>
      </c>
      <c r="BH100">
        <f ca="1"/>
        <v>15634635.200000001</v>
      </c>
    </row>
    <row r="101" spans="1:60" x14ac:dyDescent="0.25">
      <c r="A101" s="9" vm="734">
        <f ca="1"/>
        <v>44027</v>
      </c>
      <c r="B101" s="9" vm="7747">
        <f ca="1"/>
        <v>627.1</v>
      </c>
      <c r="C101" s="9" vm="7748">
        <f ca="1"/>
        <v>21862</v>
      </c>
      <c r="D101" s="86">
        <f t="shared" ca="1" si="14"/>
        <v>-3.2402407035951243E-2</v>
      </c>
      <c r="E101" s="9"/>
      <c r="F101" s="189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U101" s="9" vm="734">
        <f ca="1"/>
        <v>44027</v>
      </c>
      <c r="V101" s="9" vm="7653">
        <f ca="1"/>
        <v>40.75</v>
      </c>
      <c r="W101" s="9" vm="7749">
        <f ca="1"/>
        <v>160421</v>
      </c>
      <c r="X101" s="85">
        <f t="shared" ca="1" si="15"/>
        <v>-3.149138443256097E-2</v>
      </c>
      <c r="AR101" s="25" vm="734">
        <f t="shared" ca="1" si="8"/>
        <v>44027</v>
      </c>
      <c r="AS101" s="189">
        <f t="shared" ca="1" si="9"/>
        <v>13709660.200000001</v>
      </c>
      <c r="AT101" s="189" t="str">
        <f t="shared" ca="1" si="10"/>
        <v/>
      </c>
      <c r="AU101" s="25" vm="734">
        <f t="shared" ca="1" si="11"/>
        <v>44027</v>
      </c>
      <c r="AV101" s="189">
        <f t="shared" ca="1" si="12"/>
        <v>6537155.75</v>
      </c>
      <c r="AW101" s="189" t="str">
        <f t="shared" ca="1" si="13"/>
        <v/>
      </c>
      <c r="BD101" vm="4652">
        <f ca="1"/>
        <v>45218</v>
      </c>
      <c r="BE101" s="189">
        <f ca="1"/>
        <v>114317601.5</v>
      </c>
      <c r="BG101" vm="5472">
        <f ca="1"/>
        <v>45467</v>
      </c>
      <c r="BH101">
        <f ca="1"/>
        <v>16968060</v>
      </c>
    </row>
    <row r="102" spans="1:60" x14ac:dyDescent="0.25">
      <c r="A102" s="9" vm="739">
        <f ca="1"/>
        <v>44028</v>
      </c>
      <c r="B102" s="9" vm="7750">
        <f ca="1"/>
        <v>659.8</v>
      </c>
      <c r="C102" s="9" vm="7751">
        <f ca="1"/>
        <v>36646</v>
      </c>
      <c r="D102" s="86">
        <f t="shared" ca="1" si="14"/>
        <v>5.2144793493860517E-2</v>
      </c>
      <c r="E102" s="9"/>
      <c r="F102" s="189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U102" s="9" vm="739">
        <f ca="1"/>
        <v>44028</v>
      </c>
      <c r="V102" s="9" vm="7752">
        <f ca="1"/>
        <v>42.825000000000003</v>
      </c>
      <c r="W102" s="9" vm="7753">
        <f ca="1"/>
        <v>278729</v>
      </c>
      <c r="X102" s="85">
        <f t="shared" ca="1" si="15"/>
        <v>5.0920245398773073E-2</v>
      </c>
      <c r="AR102" s="25" vm="739">
        <f t="shared" ca="1" si="8"/>
        <v>44028</v>
      </c>
      <c r="AS102" s="189">
        <f t="shared" ca="1" si="9"/>
        <v>24179030.799999997</v>
      </c>
      <c r="AT102" s="189" t="str">
        <f t="shared" ca="1" si="10"/>
        <v/>
      </c>
      <c r="AU102" s="25" vm="739">
        <f t="shared" ca="1" si="11"/>
        <v>44028</v>
      </c>
      <c r="AV102" s="189">
        <f t="shared" ca="1" si="12"/>
        <v>11936569.425000001</v>
      </c>
      <c r="AW102" s="189" t="str">
        <f t="shared" ca="1" si="13"/>
        <v/>
      </c>
      <c r="BD102" vm="4657">
        <f ca="1"/>
        <v>45219</v>
      </c>
      <c r="BE102" s="189">
        <f ca="1"/>
        <v>77888306.700000003</v>
      </c>
      <c r="BG102" vm="5477">
        <f ca="1"/>
        <v>45468</v>
      </c>
      <c r="BH102">
        <f ca="1"/>
        <v>22391077.02</v>
      </c>
    </row>
    <row r="103" spans="1:60" x14ac:dyDescent="0.25">
      <c r="A103" s="9" vm="744">
        <f ca="1"/>
        <v>44029</v>
      </c>
      <c r="B103" s="9" vm="7754">
        <f ca="1"/>
        <v>675</v>
      </c>
      <c r="C103" s="9" vm="7755">
        <f ca="1"/>
        <v>27330</v>
      </c>
      <c r="D103" s="86">
        <f t="shared" ca="1" si="14"/>
        <v>2.3037284025462332E-2</v>
      </c>
      <c r="E103" s="9"/>
      <c r="F103" s="189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U103" s="9" vm="744">
        <f ca="1"/>
        <v>44029</v>
      </c>
      <c r="V103" s="9" vm="7756">
        <f ca="1"/>
        <v>43.825000000000003</v>
      </c>
      <c r="W103" s="9" vm="7757">
        <f ca="1"/>
        <v>139836</v>
      </c>
      <c r="X103" s="85">
        <f t="shared" ca="1" si="15"/>
        <v>2.3350846468184472E-2</v>
      </c>
      <c r="AR103" s="25" vm="744">
        <f t="shared" ca="1" si="8"/>
        <v>44029</v>
      </c>
      <c r="AS103" s="189">
        <f t="shared" ca="1" si="9"/>
        <v>18447750</v>
      </c>
      <c r="AT103" s="189" t="str">
        <f t="shared" ca="1" si="10"/>
        <v/>
      </c>
      <c r="AU103" s="25" vm="744">
        <f t="shared" ca="1" si="11"/>
        <v>44029</v>
      </c>
      <c r="AV103" s="189">
        <f t="shared" ca="1" si="12"/>
        <v>6128312.7000000002</v>
      </c>
      <c r="AW103" s="189" t="str">
        <f t="shared" ca="1" si="13"/>
        <v/>
      </c>
      <c r="BD103" vm="4662">
        <f ca="1"/>
        <v>45222</v>
      </c>
      <c r="BE103" s="189">
        <f ca="1"/>
        <v>54145209.200000003</v>
      </c>
      <c r="BG103" vm="5481">
        <f ca="1"/>
        <v>45469</v>
      </c>
      <c r="BH103">
        <f ca="1"/>
        <v>22487972.52</v>
      </c>
    </row>
    <row r="104" spans="1:60" x14ac:dyDescent="0.25">
      <c r="A104" s="9" vm="749">
        <f ca="1"/>
        <v>44032</v>
      </c>
      <c r="B104" s="9" vm="7758">
        <f ca="1"/>
        <v>726.3</v>
      </c>
      <c r="C104" s="9" vm="7759">
        <f ca="1"/>
        <v>54932</v>
      </c>
      <c r="D104" s="86">
        <f t="shared" ca="1" si="14"/>
        <v>7.5999999999999929E-2</v>
      </c>
      <c r="E104" s="9"/>
      <c r="F104" s="189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U104" s="9" vm="749">
        <f ca="1"/>
        <v>44032</v>
      </c>
      <c r="V104" s="9" vm="7760">
        <f ca="1"/>
        <v>47.225000000000001</v>
      </c>
      <c r="W104" s="9" vm="7761">
        <f ca="1"/>
        <v>171550</v>
      </c>
      <c r="X104" s="85">
        <f t="shared" ca="1" si="15"/>
        <v>7.7581289218482563E-2</v>
      </c>
      <c r="AR104" s="25" vm="749">
        <f t="shared" ca="1" si="8"/>
        <v>44032</v>
      </c>
      <c r="AS104" s="189">
        <f t="shared" ca="1" si="9"/>
        <v>39897111.599999994</v>
      </c>
      <c r="AT104" s="189" t="str">
        <f t="shared" ca="1" si="10"/>
        <v/>
      </c>
      <c r="AU104" s="25" vm="749">
        <f t="shared" ca="1" si="11"/>
        <v>44032</v>
      </c>
      <c r="AV104" s="189">
        <f t="shared" ca="1" si="12"/>
        <v>8101448.75</v>
      </c>
      <c r="AW104" s="189" t="str">
        <f t="shared" ca="1" si="13"/>
        <v/>
      </c>
      <c r="BD104" vm="4667">
        <f ca="1"/>
        <v>45223</v>
      </c>
      <c r="BE104" s="189">
        <f ca="1"/>
        <v>60266413.700000003</v>
      </c>
      <c r="BG104" vm="5486">
        <f ca="1"/>
        <v>45470</v>
      </c>
      <c r="BH104">
        <f ca="1"/>
        <v>20786489.280000001</v>
      </c>
    </row>
    <row r="105" spans="1:60" x14ac:dyDescent="0.25">
      <c r="A105" s="9" vm="755">
        <f ca="1"/>
        <v>44033</v>
      </c>
      <c r="B105" s="9" vm="7762">
        <f ca="1"/>
        <v>712</v>
      </c>
      <c r="C105" s="9" vm="7763">
        <f ca="1"/>
        <v>20350</v>
      </c>
      <c r="D105" s="86">
        <f t="shared" ca="1" si="14"/>
        <v>-1.9688833815227805E-2</v>
      </c>
      <c r="E105" s="9"/>
      <c r="F105" s="189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U105" s="9" vm="755">
        <f ca="1"/>
        <v>44033</v>
      </c>
      <c r="V105" s="9" vm="7687">
        <f ca="1"/>
        <v>46.25</v>
      </c>
      <c r="W105" s="9" vm="7764">
        <f ca="1"/>
        <v>174525</v>
      </c>
      <c r="X105" s="85">
        <f t="shared" ca="1" si="15"/>
        <v>-2.0645844362096377E-2</v>
      </c>
      <c r="AR105" s="25" vm="755">
        <f t="shared" ca="1" si="8"/>
        <v>44033</v>
      </c>
      <c r="AS105" s="189">
        <f t="shared" ca="1" si="9"/>
        <v>14489200</v>
      </c>
      <c r="AT105" s="189" t="str">
        <f t="shared" ca="1" si="10"/>
        <v/>
      </c>
      <c r="AU105" s="25" vm="755">
        <f t="shared" ca="1" si="11"/>
        <v>44033</v>
      </c>
      <c r="AV105" s="189">
        <f t="shared" ca="1" si="12"/>
        <v>8071781.25</v>
      </c>
      <c r="AW105" s="189" t="str">
        <f t="shared" ca="1" si="13"/>
        <v/>
      </c>
      <c r="BD105" vm="4672">
        <f ca="1"/>
        <v>45224</v>
      </c>
      <c r="BE105" s="189">
        <f ca="1"/>
        <v>49023378.039999999</v>
      </c>
      <c r="BG105" vm="5491">
        <f ca="1"/>
        <v>45471</v>
      </c>
      <c r="BH105">
        <f ca="1"/>
        <v>21606003.119999997</v>
      </c>
    </row>
    <row r="106" spans="1:60" x14ac:dyDescent="0.25">
      <c r="A106" s="9" vm="761">
        <f ca="1"/>
        <v>44034</v>
      </c>
      <c r="B106" s="9" vm="7765">
        <f ca="1"/>
        <v>690.5</v>
      </c>
      <c r="C106" s="9" vm="7766">
        <f ca="1"/>
        <v>23086</v>
      </c>
      <c r="D106" s="86">
        <f t="shared" ca="1" si="14"/>
        <v>-3.0196629213483147E-2</v>
      </c>
      <c r="E106" s="9"/>
      <c r="F106" s="189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U106" s="9" vm="761">
        <f ca="1"/>
        <v>44034</v>
      </c>
      <c r="V106" s="9" vm="7767">
        <f ca="1"/>
        <v>44.924999999999997</v>
      </c>
      <c r="W106" s="9" vm="7768">
        <f ca="1"/>
        <v>124126</v>
      </c>
      <c r="X106" s="85">
        <f t="shared" ca="1" si="15"/>
        <v>-2.864864864864871E-2</v>
      </c>
      <c r="AR106" s="25" vm="761">
        <f t="shared" ca="1" si="8"/>
        <v>44034</v>
      </c>
      <c r="AS106" s="189">
        <f t="shared" ca="1" si="9"/>
        <v>15940883</v>
      </c>
      <c r="AT106" s="189" t="str">
        <f t="shared" ca="1" si="10"/>
        <v/>
      </c>
      <c r="AU106" s="25" vm="761">
        <f t="shared" ca="1" si="11"/>
        <v>44034</v>
      </c>
      <c r="AV106" s="189">
        <f t="shared" ca="1" si="12"/>
        <v>5576360.5499999998</v>
      </c>
      <c r="AW106" s="189" t="str">
        <f t="shared" ca="1" si="13"/>
        <v/>
      </c>
      <c r="BD106" vm="4677">
        <f ca="1"/>
        <v>45225</v>
      </c>
      <c r="BE106" s="189">
        <f ca="1"/>
        <v>102707799.3</v>
      </c>
      <c r="BG106" vm="5496">
        <f ca="1"/>
        <v>45475</v>
      </c>
      <c r="BH106">
        <f ca="1"/>
        <v>14370300.540000001</v>
      </c>
    </row>
    <row r="107" spans="1:60" x14ac:dyDescent="0.25">
      <c r="A107" s="9" vm="767">
        <f ca="1"/>
        <v>44035</v>
      </c>
      <c r="B107" s="9" vm="7769">
        <f ca="1"/>
        <v>606.5</v>
      </c>
      <c r="C107" s="9" vm="7770">
        <f ca="1"/>
        <v>107990</v>
      </c>
      <c r="D107" s="86">
        <f t="shared" ca="1" si="14"/>
        <v>-0.12165097755249819</v>
      </c>
      <c r="E107" s="9"/>
      <c r="F107" s="189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U107" s="9" vm="767">
        <f ca="1"/>
        <v>44035</v>
      </c>
      <c r="V107" s="9" vm="7771">
        <f ca="1"/>
        <v>39.375</v>
      </c>
      <c r="W107" s="9" vm="7772">
        <f ca="1"/>
        <v>476747</v>
      </c>
      <c r="X107" s="85">
        <f t="shared" ca="1" si="15"/>
        <v>-0.12353923205342232</v>
      </c>
      <c r="AR107" s="25" vm="767">
        <f t="shared" ca="1" si="8"/>
        <v>44035</v>
      </c>
      <c r="AS107" s="189">
        <f t="shared" ca="1" si="9"/>
        <v>65495935</v>
      </c>
      <c r="AT107" s="189" t="str">
        <f t="shared" ca="1" si="10"/>
        <v/>
      </c>
      <c r="AU107" s="25" vm="767">
        <f t="shared" ca="1" si="11"/>
        <v>44035</v>
      </c>
      <c r="AV107" s="189">
        <f t="shared" ca="1" si="12"/>
        <v>18771913.125</v>
      </c>
      <c r="AW107" s="189" t="str">
        <f t="shared" ca="1" si="13"/>
        <v/>
      </c>
      <c r="BD107" vm="4682">
        <f ca="1"/>
        <v>45226</v>
      </c>
      <c r="BE107" s="189">
        <f ca="1"/>
        <v>122992362.90000001</v>
      </c>
      <c r="BG107" vm="5500">
        <f ca="1"/>
        <v>45476</v>
      </c>
      <c r="BH107">
        <f ca="1"/>
        <v>14467506.9</v>
      </c>
    </row>
    <row r="108" spans="1:60" x14ac:dyDescent="0.25">
      <c r="A108" s="9" vm="773">
        <f ca="1"/>
        <v>44036</v>
      </c>
      <c r="B108" s="9" vm="3831">
        <f ca="1"/>
        <v>586</v>
      </c>
      <c r="C108" s="9" vm="7773">
        <f ca="1"/>
        <v>86306</v>
      </c>
      <c r="D108" s="86">
        <f t="shared" ca="1" si="14"/>
        <v>-3.3800494641384994E-2</v>
      </c>
      <c r="E108" s="9"/>
      <c r="F108" s="189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U108" s="9" vm="773">
        <f ca="1"/>
        <v>44036</v>
      </c>
      <c r="V108" s="9" vm="7774">
        <f ca="1"/>
        <v>37.975000000000001</v>
      </c>
      <c r="W108" s="9" vm="7775">
        <f ca="1"/>
        <v>290824</v>
      </c>
      <c r="X108" s="85">
        <f t="shared" ca="1" si="15"/>
        <v>-3.5555555555555521E-2</v>
      </c>
      <c r="AR108" s="25" vm="773">
        <f t="shared" ca="1" si="8"/>
        <v>44036</v>
      </c>
      <c r="AS108" s="189">
        <f t="shared" ca="1" si="9"/>
        <v>50575316</v>
      </c>
      <c r="AT108" s="189" t="str">
        <f t="shared" ca="1" si="10"/>
        <v/>
      </c>
      <c r="AU108" s="25" vm="773">
        <f t="shared" ca="1" si="11"/>
        <v>44036</v>
      </c>
      <c r="AV108" s="189">
        <f t="shared" ca="1" si="12"/>
        <v>11044041.4</v>
      </c>
      <c r="AW108" s="189" t="str">
        <f t="shared" ca="1" si="13"/>
        <v/>
      </c>
      <c r="BD108" vm="4687">
        <f ca="1"/>
        <v>45229</v>
      </c>
      <c r="BE108" s="189">
        <f ca="1"/>
        <v>65927575.560000002</v>
      </c>
      <c r="BG108" vm="5505">
        <f ca="1"/>
        <v>45477</v>
      </c>
      <c r="BH108">
        <f ca="1"/>
        <v>7309492.9200000009</v>
      </c>
    </row>
    <row r="109" spans="1:60" x14ac:dyDescent="0.25">
      <c r="A109" s="9" vm="779">
        <f ca="1"/>
        <v>44039</v>
      </c>
      <c r="B109" s="9" vm="7776">
        <f ca="1"/>
        <v>634.9</v>
      </c>
      <c r="C109" s="9" vm="7777">
        <f ca="1"/>
        <v>58151</v>
      </c>
      <c r="D109" s="86">
        <f t="shared" ca="1" si="14"/>
        <v>8.3447098976109177E-2</v>
      </c>
      <c r="E109" s="9"/>
      <c r="F109" s="189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U109" s="9" vm="779">
        <f ca="1"/>
        <v>44039</v>
      </c>
      <c r="V109" s="9" vm="7778">
        <f ca="1"/>
        <v>41.25</v>
      </c>
      <c r="W109" s="9" vm="7779">
        <f ca="1"/>
        <v>256312</v>
      </c>
      <c r="X109" s="85">
        <f t="shared" ca="1" si="15"/>
        <v>8.6240947992100025E-2</v>
      </c>
      <c r="AR109" s="25" vm="779">
        <f t="shared" ca="1" si="8"/>
        <v>44039</v>
      </c>
      <c r="AS109" s="189">
        <f t="shared" ca="1" si="9"/>
        <v>36920069.899999999</v>
      </c>
      <c r="AT109" s="189" t="str">
        <f t="shared" ca="1" si="10"/>
        <v/>
      </c>
      <c r="AU109" s="25" vm="779">
        <f t="shared" ca="1" si="11"/>
        <v>44039</v>
      </c>
      <c r="AV109" s="189">
        <f t="shared" ca="1" si="12"/>
        <v>10572870</v>
      </c>
      <c r="AW109" s="189" t="str">
        <f t="shared" ca="1" si="13"/>
        <v/>
      </c>
      <c r="BD109" vm="4692">
        <f ca="1"/>
        <v>45230</v>
      </c>
      <c r="BE109" s="189">
        <f ca="1"/>
        <v>210580690.5</v>
      </c>
      <c r="BG109" vm="5510">
        <f ca="1"/>
        <v>45478</v>
      </c>
      <c r="BH109">
        <f ca="1"/>
        <v>15907051.299999999</v>
      </c>
    </row>
    <row r="110" spans="1:60" x14ac:dyDescent="0.25">
      <c r="A110" s="9" vm="784">
        <f ca="1"/>
        <v>44040</v>
      </c>
      <c r="B110" s="9" vm="7780">
        <f ca="1"/>
        <v>582.70000000000005</v>
      </c>
      <c r="C110" s="9" vm="7781">
        <f ca="1"/>
        <v>62657</v>
      </c>
      <c r="D110" s="86">
        <f t="shared" ca="1" si="14"/>
        <v>-8.2217672074342316E-2</v>
      </c>
      <c r="E110" s="9"/>
      <c r="F110" s="189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U110" s="9" vm="784">
        <f ca="1"/>
        <v>44040</v>
      </c>
      <c r="V110" s="9" vm="7782">
        <f ca="1"/>
        <v>37.799999999999997</v>
      </c>
      <c r="W110" s="9" vm="7783">
        <f ca="1"/>
        <v>280872</v>
      </c>
      <c r="X110" s="85">
        <f t="shared" ca="1" si="15"/>
        <v>-8.3636363636363703E-2</v>
      </c>
      <c r="AR110" s="25" vm="784">
        <f t="shared" ca="1" si="8"/>
        <v>44040</v>
      </c>
      <c r="AS110" s="189">
        <f t="shared" ca="1" si="9"/>
        <v>36510233.900000006</v>
      </c>
      <c r="AT110" s="189" t="str">
        <f t="shared" ca="1" si="10"/>
        <v/>
      </c>
      <c r="AU110" s="25" vm="784">
        <f t="shared" ca="1" si="11"/>
        <v>44040</v>
      </c>
      <c r="AV110" s="189">
        <f t="shared" ca="1" si="12"/>
        <v>10616961.6</v>
      </c>
      <c r="AW110" s="189" t="str">
        <f t="shared" ca="1" si="13"/>
        <v/>
      </c>
      <c r="BD110" vm="4697">
        <f ca="1"/>
        <v>45231</v>
      </c>
      <c r="BE110" s="189">
        <f ca="1"/>
        <v>123569731.92</v>
      </c>
      <c r="BG110" vm="5514">
        <f ca="1"/>
        <v>45481</v>
      </c>
      <c r="BH110">
        <f ca="1"/>
        <v>11807713.5</v>
      </c>
    </row>
    <row r="111" spans="1:60" x14ac:dyDescent="0.25">
      <c r="A111" s="9" vm="790">
        <f ca="1"/>
        <v>44041</v>
      </c>
      <c r="B111" s="9" vm="7784">
        <f ca="1"/>
        <v>551.4</v>
      </c>
      <c r="C111" s="9" vm="7785">
        <f ca="1"/>
        <v>86859</v>
      </c>
      <c r="D111" s="86">
        <f t="shared" ca="1" si="14"/>
        <v>-5.3715462502145296E-2</v>
      </c>
      <c r="E111" s="9"/>
      <c r="F111" s="189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U111" s="9" vm="790">
        <f ca="1"/>
        <v>44041</v>
      </c>
      <c r="V111" s="9" vm="7786">
        <f ca="1"/>
        <v>35.75</v>
      </c>
      <c r="W111" s="9" vm="7787">
        <f ca="1"/>
        <v>468991</v>
      </c>
      <c r="X111" s="85">
        <f t="shared" ca="1" si="15"/>
        <v>-5.423280423280416E-2</v>
      </c>
      <c r="AR111" s="25" vm="790">
        <f t="shared" ca="1" si="8"/>
        <v>44041</v>
      </c>
      <c r="AS111" s="189">
        <f t="shared" ca="1" si="9"/>
        <v>47894052.600000001</v>
      </c>
      <c r="AT111" s="189" t="str">
        <f t="shared" ca="1" si="10"/>
        <v/>
      </c>
      <c r="AU111" s="25" vm="790">
        <f t="shared" ca="1" si="11"/>
        <v>44041</v>
      </c>
      <c r="AV111" s="189">
        <f t="shared" ca="1" si="12"/>
        <v>16766428.25</v>
      </c>
      <c r="AW111" s="189" t="str">
        <f t="shared" ca="1" si="13"/>
        <v/>
      </c>
      <c r="BD111" vm="4701">
        <f ca="1"/>
        <v>45232</v>
      </c>
      <c r="BE111" s="189">
        <f ca="1"/>
        <v>82131524.549999997</v>
      </c>
      <c r="BG111" vm="5519">
        <f ca="1"/>
        <v>45482</v>
      </c>
      <c r="BH111">
        <f ca="1"/>
        <v>11137344</v>
      </c>
    </row>
    <row r="112" spans="1:60" x14ac:dyDescent="0.25">
      <c r="A112" s="9" vm="796">
        <f ca="1"/>
        <v>44042</v>
      </c>
      <c r="B112" s="9" vm="7788">
        <f ca="1"/>
        <v>590.6</v>
      </c>
      <c r="C112" s="9" vm="7789">
        <f ca="1"/>
        <v>56657</v>
      </c>
      <c r="D112" s="86">
        <f t="shared" ca="1" si="14"/>
        <v>7.1091766412767585E-2</v>
      </c>
      <c r="E112" s="9"/>
      <c r="F112" s="189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U112" s="9" vm="796">
        <f ca="1"/>
        <v>44042</v>
      </c>
      <c r="V112" s="9" vm="7626">
        <f ca="1"/>
        <v>38.424999999999997</v>
      </c>
      <c r="W112" s="9" vm="7790">
        <f ca="1"/>
        <v>269597</v>
      </c>
      <c r="X112" s="85">
        <f t="shared" ca="1" si="15"/>
        <v>7.4825174825174742E-2</v>
      </c>
      <c r="AR112" s="25" vm="796">
        <f t="shared" ca="1" si="8"/>
        <v>44042</v>
      </c>
      <c r="AS112" s="189">
        <f t="shared" ca="1" si="9"/>
        <v>33461624.200000003</v>
      </c>
      <c r="AT112" s="189" t="str">
        <f t="shared" ca="1" si="10"/>
        <v/>
      </c>
      <c r="AU112" s="25" vm="796">
        <f t="shared" ca="1" si="11"/>
        <v>44042</v>
      </c>
      <c r="AV112" s="189">
        <f t="shared" ca="1" si="12"/>
        <v>10359264.725</v>
      </c>
      <c r="AW112" s="189" t="str">
        <f t="shared" ca="1" si="13"/>
        <v/>
      </c>
      <c r="BD112" vm="4706">
        <f ca="1"/>
        <v>45233</v>
      </c>
      <c r="BE112" s="189">
        <f ca="1"/>
        <v>75533257.799999997</v>
      </c>
      <c r="BG112" vm="5523">
        <f ca="1"/>
        <v>45483</v>
      </c>
      <c r="BH112">
        <f ca="1"/>
        <v>12585145.59</v>
      </c>
    </row>
    <row r="113" spans="1:60" x14ac:dyDescent="0.25">
      <c r="A113" s="9" vm="802">
        <f ca="1"/>
        <v>44043</v>
      </c>
      <c r="B113" s="9" vm="7791">
        <f ca="1"/>
        <v>609.1</v>
      </c>
      <c r="C113" s="9" vm="7792">
        <f ca="1"/>
        <v>59336</v>
      </c>
      <c r="D113" s="86">
        <f t="shared" ca="1" si="14"/>
        <v>3.1324077209617336E-2</v>
      </c>
      <c r="E113" s="9"/>
      <c r="F113" s="189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U113" s="9" vm="802">
        <f ca="1"/>
        <v>44043</v>
      </c>
      <c r="V113" s="9" vm="7472">
        <f ca="1"/>
        <v>39.625</v>
      </c>
      <c r="W113" s="9" vm="7793">
        <f ca="1"/>
        <v>260386</v>
      </c>
      <c r="X113" s="85">
        <f t="shared" ca="1" si="15"/>
        <v>3.1229668184775614E-2</v>
      </c>
      <c r="AR113" s="25" vm="802">
        <f t="shared" ca="1" si="8"/>
        <v>44043</v>
      </c>
      <c r="AS113" s="189">
        <f t="shared" ca="1" si="9"/>
        <v>36141557.600000001</v>
      </c>
      <c r="AT113" s="189" t="str">
        <f t="shared" ca="1" si="10"/>
        <v/>
      </c>
      <c r="AU113" s="25" vm="802">
        <f t="shared" ca="1" si="11"/>
        <v>44043</v>
      </c>
      <c r="AV113" s="189">
        <f t="shared" ca="1" si="12"/>
        <v>10317795.25</v>
      </c>
      <c r="AW113" s="189" t="str">
        <f t="shared" ca="1" si="13"/>
        <v/>
      </c>
      <c r="BD113" vm="4711">
        <f ca="1"/>
        <v>45236</v>
      </c>
      <c r="BE113" s="189">
        <f ca="1"/>
        <v>120253461.11999999</v>
      </c>
      <c r="BG113" vm="5528">
        <f ca="1"/>
        <v>45484</v>
      </c>
      <c r="BH113">
        <f ca="1"/>
        <v>12701675.25</v>
      </c>
    </row>
    <row r="114" spans="1:60" x14ac:dyDescent="0.25">
      <c r="A114" s="9" vm="807">
        <f ca="1"/>
        <v>44046</v>
      </c>
      <c r="B114" s="9" vm="7794">
        <f ca="1"/>
        <v>403.8</v>
      </c>
      <c r="C114" s="9" vm="7795">
        <f ca="1"/>
        <v>302294</v>
      </c>
      <c r="D114" s="86">
        <f t="shared" ca="1" si="14"/>
        <v>-0.33705467082580859</v>
      </c>
      <c r="E114" s="9"/>
      <c r="F114" s="189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U114" s="9" vm="810">
        <f ca="1"/>
        <v>44047</v>
      </c>
      <c r="V114" s="9" vm="7796">
        <f ca="1"/>
        <v>22.574999999999999</v>
      </c>
      <c r="W114" s="9" vm="7797">
        <f ca="1"/>
        <v>1203868</v>
      </c>
      <c r="X114" s="85">
        <f t="shared" ca="1" si="15"/>
        <v>-0.43028391167192431</v>
      </c>
      <c r="AR114" s="25" vm="807">
        <f t="shared" ca="1" si="8"/>
        <v>44046</v>
      </c>
      <c r="AS114" s="189">
        <f t="shared" ca="1" si="9"/>
        <v>122066317.2</v>
      </c>
      <c r="AT114" s="189" t="str">
        <f t="shared" ca="1" si="10"/>
        <v/>
      </c>
      <c r="AU114" s="25" vm="810">
        <f t="shared" ca="1" si="11"/>
        <v>44047</v>
      </c>
      <c r="AV114" s="189">
        <f t="shared" ca="1" si="12"/>
        <v>27177320.099999998</v>
      </c>
      <c r="AW114" s="189" t="str">
        <f t="shared" ca="1" si="13"/>
        <v/>
      </c>
      <c r="BD114" vm="4716">
        <f ca="1"/>
        <v>45237</v>
      </c>
      <c r="BE114" s="189">
        <f ca="1"/>
        <v>87016228.560000002</v>
      </c>
      <c r="BG114" vm="5533">
        <f ca="1"/>
        <v>45485</v>
      </c>
      <c r="BH114">
        <f ca="1"/>
        <v>13130304.129999999</v>
      </c>
    </row>
    <row r="115" spans="1:60" x14ac:dyDescent="0.25">
      <c r="A115" s="9" vm="810">
        <f ca="1"/>
        <v>44047</v>
      </c>
      <c r="B115" s="9" vm="7798">
        <f ca="1"/>
        <v>374.3</v>
      </c>
      <c r="C115" s="9" vm="7799">
        <f ca="1"/>
        <v>154091</v>
      </c>
      <c r="D115" s="86">
        <f t="shared" ca="1" si="14"/>
        <v>-7.3055968301139182E-2</v>
      </c>
      <c r="E115" s="9"/>
      <c r="F115" s="18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U115" s="9" vm="815">
        <f ca="1"/>
        <v>44048</v>
      </c>
      <c r="V115" s="9" vm="7800">
        <f ca="1"/>
        <v>22</v>
      </c>
      <c r="W115" s="9" vm="7801">
        <f ca="1"/>
        <v>543276</v>
      </c>
      <c r="X115" s="85">
        <f t="shared" ca="1" si="15"/>
        <v>-2.547065337763009E-2</v>
      </c>
      <c r="AR115" s="25" vm="810">
        <f t="shared" ca="1" si="8"/>
        <v>44047</v>
      </c>
      <c r="AS115" s="189">
        <f t="shared" ca="1" si="9"/>
        <v>57676261.300000004</v>
      </c>
      <c r="AT115" s="189" t="str">
        <f t="shared" ca="1" si="10"/>
        <v/>
      </c>
      <c r="AU115" s="25" vm="815">
        <f t="shared" ca="1" si="11"/>
        <v>44048</v>
      </c>
      <c r="AV115" s="189">
        <f t="shared" ca="1" si="12"/>
        <v>11952072</v>
      </c>
      <c r="AW115" s="189" t="str">
        <f t="shared" ca="1" si="13"/>
        <v/>
      </c>
      <c r="BD115" vm="4721">
        <f ca="1"/>
        <v>45238</v>
      </c>
      <c r="BE115" s="189">
        <f ca="1"/>
        <v>100716259.8</v>
      </c>
      <c r="BG115" vm="5537">
        <f ca="1"/>
        <v>45488</v>
      </c>
      <c r="BH115">
        <f ca="1"/>
        <v>19511221.030000001</v>
      </c>
    </row>
    <row r="116" spans="1:60" x14ac:dyDescent="0.25">
      <c r="A116" s="9" vm="815">
        <f ca="1"/>
        <v>44048</v>
      </c>
      <c r="B116" s="9" vm="7802">
        <f ca="1"/>
        <v>365.3</v>
      </c>
      <c r="C116" s="9" vm="7803">
        <f ca="1"/>
        <v>134783</v>
      </c>
      <c r="D116" s="86">
        <f t="shared" ca="1" si="14"/>
        <v>-2.4044883783061716E-2</v>
      </c>
      <c r="E116" s="9"/>
      <c r="F116" s="18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U116" s="9" vm="820">
        <f ca="1"/>
        <v>44049</v>
      </c>
      <c r="V116" s="9" vm="7804">
        <f ca="1"/>
        <v>23.35</v>
      </c>
      <c r="W116" s="9" vm="7805">
        <f ca="1"/>
        <v>682248</v>
      </c>
      <c r="X116" s="85">
        <f t="shared" ca="1" si="15"/>
        <v>6.1363636363636426E-2</v>
      </c>
      <c r="AR116" s="25" vm="815">
        <f t="shared" ca="1" si="8"/>
        <v>44048</v>
      </c>
      <c r="AS116" s="189">
        <f t="shared" ca="1" si="9"/>
        <v>49236229.899999999</v>
      </c>
      <c r="AT116" s="189" t="str">
        <f t="shared" ca="1" si="10"/>
        <v/>
      </c>
      <c r="AU116" s="25" vm="820">
        <f t="shared" ca="1" si="11"/>
        <v>44049</v>
      </c>
      <c r="AV116" s="189">
        <f t="shared" ca="1" si="12"/>
        <v>15930490.800000001</v>
      </c>
      <c r="AW116" s="189" t="str">
        <f t="shared" ca="1" si="13"/>
        <v/>
      </c>
      <c r="BD116" vm="4725">
        <f ca="1"/>
        <v>45239</v>
      </c>
      <c r="BE116" s="189">
        <f ca="1"/>
        <v>69151593.700000003</v>
      </c>
      <c r="BG116" vm="5542">
        <f ca="1"/>
        <v>45489</v>
      </c>
      <c r="BH116">
        <f ca="1"/>
        <v>12238344.560000001</v>
      </c>
    </row>
    <row r="117" spans="1:60" x14ac:dyDescent="0.25">
      <c r="A117" s="9" vm="820">
        <f ca="1"/>
        <v>44049</v>
      </c>
      <c r="B117" s="9" vm="7806">
        <f ca="1"/>
        <v>387.5</v>
      </c>
      <c r="C117" s="9" vm="7807">
        <f ca="1"/>
        <v>149112</v>
      </c>
      <c r="D117" s="86">
        <f t="shared" ca="1" si="14"/>
        <v>6.0771968245277821E-2</v>
      </c>
      <c r="E117" s="9"/>
      <c r="F117" s="18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U117" s="9" vm="825">
        <f ca="1"/>
        <v>44050</v>
      </c>
      <c r="V117" s="9" vm="7808">
        <f ca="1"/>
        <v>21.2</v>
      </c>
      <c r="W117" s="9" vm="7809">
        <f ca="1"/>
        <v>746810</v>
      </c>
      <c r="X117" s="85">
        <f t="shared" ca="1" si="15"/>
        <v>-9.2077087794432633E-2</v>
      </c>
      <c r="AR117" s="25" vm="820">
        <f t="shared" ca="1" si="8"/>
        <v>44049</v>
      </c>
      <c r="AS117" s="189">
        <f t="shared" ca="1" si="9"/>
        <v>57780900</v>
      </c>
      <c r="AT117" s="189" t="str">
        <f t="shared" ca="1" si="10"/>
        <v/>
      </c>
      <c r="AU117" s="25" vm="825">
        <f t="shared" ca="1" si="11"/>
        <v>44050</v>
      </c>
      <c r="AV117" s="189">
        <f t="shared" ca="1" si="12"/>
        <v>15832372</v>
      </c>
      <c r="AW117" s="189" t="str">
        <f t="shared" ca="1" si="13"/>
        <v/>
      </c>
      <c r="BD117" vm="4729">
        <f ca="1"/>
        <v>45240</v>
      </c>
      <c r="BE117" s="189">
        <f ca="1"/>
        <v>57220642.079999998</v>
      </c>
      <c r="BG117" vm="5547">
        <f ca="1"/>
        <v>45490</v>
      </c>
      <c r="BH117">
        <f ca="1"/>
        <v>19318595.399999999</v>
      </c>
    </row>
    <row r="118" spans="1:60" x14ac:dyDescent="0.25">
      <c r="A118" s="9" vm="825">
        <f ca="1"/>
        <v>44050</v>
      </c>
      <c r="B118" s="9" vm="7810">
        <f ca="1"/>
        <v>352.4</v>
      </c>
      <c r="C118" s="9" vm="7811">
        <f ca="1"/>
        <v>150696</v>
      </c>
      <c r="D118" s="86">
        <f t="shared" ca="1" si="14"/>
        <v>-9.0580645161290385E-2</v>
      </c>
      <c r="E118" s="9"/>
      <c r="F118" s="18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U118" s="9" vm="831">
        <f ca="1"/>
        <v>44053</v>
      </c>
      <c r="V118" s="9" vm="7812">
        <f ca="1"/>
        <v>22.85</v>
      </c>
      <c r="W118" s="9" vm="7813">
        <f ca="1"/>
        <v>442156</v>
      </c>
      <c r="X118" s="85">
        <f t="shared" ca="1" si="15"/>
        <v>7.7830188679245391E-2</v>
      </c>
      <c r="AR118" s="25" vm="825">
        <f t="shared" ca="1" si="8"/>
        <v>44050</v>
      </c>
      <c r="AS118" s="189">
        <f t="shared" ca="1" si="9"/>
        <v>53105270.399999999</v>
      </c>
      <c r="AT118" s="189" t="str">
        <f t="shared" ca="1" si="10"/>
        <v/>
      </c>
      <c r="AU118" s="25" vm="831">
        <f t="shared" ca="1" si="11"/>
        <v>44053</v>
      </c>
      <c r="AV118" s="189">
        <f t="shared" ca="1" si="12"/>
        <v>10103264.600000001</v>
      </c>
      <c r="AW118" s="189" t="str">
        <f t="shared" ca="1" si="13"/>
        <v/>
      </c>
      <c r="BD118" vm="4734">
        <f ca="1"/>
        <v>45243</v>
      </c>
      <c r="BE118" s="189">
        <f ca="1"/>
        <v>73199947.200000003</v>
      </c>
      <c r="BG118" vm="5552">
        <f ca="1"/>
        <v>45491</v>
      </c>
      <c r="BH118">
        <f ca="1"/>
        <v>11941998.08</v>
      </c>
    </row>
    <row r="119" spans="1:60" x14ac:dyDescent="0.25">
      <c r="A119" s="9" vm="831">
        <f ca="1"/>
        <v>44053</v>
      </c>
      <c r="B119" s="9" vm="7814">
        <f ca="1"/>
        <v>377.6</v>
      </c>
      <c r="C119" s="9" vm="7815">
        <f ca="1"/>
        <v>111262</v>
      </c>
      <c r="D119" s="86">
        <f t="shared" ca="1" si="14"/>
        <v>7.15096481271284E-2</v>
      </c>
      <c r="E119" s="9"/>
      <c r="F119" s="18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U119" s="9" vm="836">
        <f ca="1"/>
        <v>44054</v>
      </c>
      <c r="V119" s="9" vm="7816">
        <f ca="1"/>
        <v>23.1</v>
      </c>
      <c r="W119" s="9" vm="7817">
        <f ca="1"/>
        <v>497826</v>
      </c>
      <c r="X119" s="85">
        <f t="shared" ca="1" si="15"/>
        <v>1.0940919037199124E-2</v>
      </c>
      <c r="AR119" s="25" vm="831">
        <f t="shared" ca="1" si="8"/>
        <v>44053</v>
      </c>
      <c r="AS119" s="189">
        <f t="shared" ca="1" si="9"/>
        <v>42012531.200000003</v>
      </c>
      <c r="AT119" s="189" t="str">
        <f t="shared" ca="1" si="10"/>
        <v/>
      </c>
      <c r="AU119" s="25" vm="836">
        <f t="shared" ca="1" si="11"/>
        <v>44054</v>
      </c>
      <c r="AV119" s="189">
        <f t="shared" ca="1" si="12"/>
        <v>11499780.600000001</v>
      </c>
      <c r="AW119" s="189" t="str">
        <f t="shared" ca="1" si="13"/>
        <v/>
      </c>
      <c r="BD119" vm="4739">
        <f ca="1"/>
        <v>45244</v>
      </c>
      <c r="BE119" s="189">
        <f ca="1"/>
        <v>75640225.5</v>
      </c>
      <c r="BG119" vm="5557">
        <f ca="1"/>
        <v>45492</v>
      </c>
      <c r="BH119">
        <f ca="1"/>
        <v>11640905.01</v>
      </c>
    </row>
    <row r="120" spans="1:60" x14ac:dyDescent="0.25">
      <c r="A120" s="9" vm="836">
        <f ca="1"/>
        <v>44054</v>
      </c>
      <c r="B120" s="9" vm="7818">
        <f ca="1"/>
        <v>380</v>
      </c>
      <c r="C120" s="9" vm="7819">
        <f ca="1"/>
        <v>56325</v>
      </c>
      <c r="D120" s="86">
        <f t="shared" ca="1" si="14"/>
        <v>6.3559322033897702E-3</v>
      </c>
      <c r="E120" s="9"/>
      <c r="F120" s="18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U120" s="9" vm="842">
        <f ca="1"/>
        <v>44055</v>
      </c>
      <c r="V120" s="9" vm="7820">
        <f ca="1"/>
        <v>23.05</v>
      </c>
      <c r="W120" s="9" vm="7821">
        <f ca="1"/>
        <v>455601</v>
      </c>
      <c r="X120" s="85">
        <f t="shared" ca="1" si="15"/>
        <v>-2.1645021645021953E-3</v>
      </c>
      <c r="AR120" s="25" vm="836">
        <f t="shared" ca="1" si="8"/>
        <v>44054</v>
      </c>
      <c r="AS120" s="189">
        <f t="shared" ca="1" si="9"/>
        <v>21403500</v>
      </c>
      <c r="AT120" s="189" t="str">
        <f t="shared" ca="1" si="10"/>
        <v/>
      </c>
      <c r="AU120" s="25" vm="842">
        <f t="shared" ca="1" si="11"/>
        <v>44055</v>
      </c>
      <c r="AV120" s="189">
        <f t="shared" ca="1" si="12"/>
        <v>10501603.050000001</v>
      </c>
      <c r="AW120" s="189" t="str">
        <f t="shared" ca="1" si="13"/>
        <v/>
      </c>
      <c r="BD120" vm="4744">
        <f ca="1"/>
        <v>45245</v>
      </c>
      <c r="BE120" s="189">
        <f ca="1"/>
        <v>83984966.5</v>
      </c>
      <c r="BG120" vm="5562">
        <f ca="1"/>
        <v>45495</v>
      </c>
      <c r="BH120">
        <f ca="1"/>
        <v>14997659.6</v>
      </c>
    </row>
    <row r="121" spans="1:60" x14ac:dyDescent="0.25">
      <c r="A121" s="9" vm="842">
        <f ca="1"/>
        <v>44055</v>
      </c>
      <c r="B121" s="9" vm="7822">
        <f ca="1"/>
        <v>376.6</v>
      </c>
      <c r="C121" s="9" vm="7823">
        <f ca="1"/>
        <v>95612</v>
      </c>
      <c r="D121" s="86">
        <f t="shared" ca="1" si="14"/>
        <v>-8.947368421052572E-3</v>
      </c>
      <c r="E121" s="9"/>
      <c r="F121" s="18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U121" s="9" vm="848">
        <f ca="1"/>
        <v>44056</v>
      </c>
      <c r="V121" s="9" vm="7824">
        <f ca="1"/>
        <v>22.137499999999999</v>
      </c>
      <c r="W121" s="9" vm="7825">
        <f ca="1"/>
        <v>451228</v>
      </c>
      <c r="X121" s="85">
        <f t="shared" ca="1" si="15"/>
        <v>-3.9587852494577067E-2</v>
      </c>
      <c r="AR121" s="25" vm="842">
        <f t="shared" ca="1" si="8"/>
        <v>44055</v>
      </c>
      <c r="AS121" s="189">
        <f t="shared" ca="1" si="9"/>
        <v>36007479.200000003</v>
      </c>
      <c r="AT121" s="189" t="str">
        <f t="shared" ca="1" si="10"/>
        <v/>
      </c>
      <c r="AU121" s="25" vm="848">
        <f t="shared" ca="1" si="11"/>
        <v>44056</v>
      </c>
      <c r="AV121" s="189">
        <f t="shared" ca="1" si="12"/>
        <v>9989059.8499999996</v>
      </c>
      <c r="AW121" s="189" t="str">
        <f t="shared" ca="1" si="13"/>
        <v/>
      </c>
      <c r="BD121" vm="4749">
        <f ca="1"/>
        <v>45246</v>
      </c>
      <c r="BE121" s="189">
        <f ca="1"/>
        <v>103514645.04000001</v>
      </c>
      <c r="BG121" vm="5567">
        <f ca="1"/>
        <v>45496</v>
      </c>
      <c r="BH121">
        <f ca="1"/>
        <v>13340959.1</v>
      </c>
    </row>
    <row r="122" spans="1:60" x14ac:dyDescent="0.25">
      <c r="A122" s="9" vm="848">
        <f ca="1"/>
        <v>44056</v>
      </c>
      <c r="B122" s="9" vm="7826">
        <f ca="1"/>
        <v>366.3</v>
      </c>
      <c r="C122" s="9" vm="7827">
        <f ca="1"/>
        <v>67168</v>
      </c>
      <c r="D122" s="86">
        <f t="shared" ca="1" si="14"/>
        <v>-2.7349973446627752E-2</v>
      </c>
      <c r="E122" s="9"/>
      <c r="F122" s="18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U122" s="9" vm="854">
        <f ca="1"/>
        <v>44057</v>
      </c>
      <c r="V122" s="9" vm="7828">
        <f ca="1"/>
        <v>19.262499999999999</v>
      </c>
      <c r="W122" s="9" vm="7829">
        <f ca="1"/>
        <v>1149685</v>
      </c>
      <c r="X122" s="85">
        <f t="shared" ca="1" si="15"/>
        <v>-0.12987012987012989</v>
      </c>
      <c r="AR122" s="25" vm="848">
        <f t="shared" ca="1" si="8"/>
        <v>44056</v>
      </c>
      <c r="AS122" s="189">
        <f t="shared" ca="1" si="9"/>
        <v>24603638.400000002</v>
      </c>
      <c r="AT122" s="189" t="str">
        <f t="shared" ca="1" si="10"/>
        <v/>
      </c>
      <c r="AU122" s="25" vm="854">
        <f t="shared" ca="1" si="11"/>
        <v>44057</v>
      </c>
      <c r="AV122" s="189">
        <f t="shared" ca="1" si="12"/>
        <v>22145807.3125</v>
      </c>
      <c r="AW122" s="189" t="str">
        <f t="shared" ca="1" si="13"/>
        <v/>
      </c>
      <c r="BD122" vm="4754">
        <f ca="1"/>
        <v>45247</v>
      </c>
      <c r="BE122" s="189">
        <f ca="1"/>
        <v>91170379.439999998</v>
      </c>
      <c r="BG122" vm="5572">
        <f ca="1"/>
        <v>45497</v>
      </c>
      <c r="BH122">
        <f ca="1"/>
        <v>12974058</v>
      </c>
    </row>
    <row r="123" spans="1:60" x14ac:dyDescent="0.25">
      <c r="A123" s="9" vm="854">
        <f ca="1"/>
        <v>44057</v>
      </c>
      <c r="B123" s="9" vm="7830">
        <f ca="1"/>
        <v>337.4</v>
      </c>
      <c r="C123" s="9" vm="7831">
        <f ca="1"/>
        <v>159612</v>
      </c>
      <c r="D123" s="86">
        <f t="shared" ca="1" si="14"/>
        <v>-7.889707889707899E-2</v>
      </c>
      <c r="E123" s="9"/>
      <c r="F123" s="18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U123" s="9" vm="860">
        <f ca="1"/>
        <v>44060</v>
      </c>
      <c r="V123" s="9" vm="7832">
        <f ca="1"/>
        <v>19.3</v>
      </c>
      <c r="W123" s="9" vm="7833">
        <f ca="1"/>
        <v>501897</v>
      </c>
      <c r="X123" s="85">
        <f t="shared" ca="1" si="15"/>
        <v>1.9467878001298597E-3</v>
      </c>
      <c r="AR123" s="25" vm="854">
        <f t="shared" ca="1" si="8"/>
        <v>44057</v>
      </c>
      <c r="AS123" s="189">
        <f t="shared" ca="1" si="9"/>
        <v>53853088.799999997</v>
      </c>
      <c r="AT123" s="189" t="str">
        <f t="shared" ca="1" si="10"/>
        <v/>
      </c>
      <c r="AU123" s="25" vm="860">
        <f t="shared" ca="1" si="11"/>
        <v>44060</v>
      </c>
      <c r="AV123" s="189">
        <f t="shared" ca="1" si="12"/>
        <v>9686612.0999999996</v>
      </c>
      <c r="AW123" s="189" t="str">
        <f t="shared" ca="1" si="13"/>
        <v/>
      </c>
      <c r="BD123" vm="4759">
        <f ca="1"/>
        <v>45250</v>
      </c>
      <c r="BE123" s="189">
        <f ca="1"/>
        <v>78136664.319999993</v>
      </c>
      <c r="BG123" vm="5576">
        <f ca="1"/>
        <v>45498</v>
      </c>
      <c r="BH123">
        <f ca="1"/>
        <v>18054822.509999998</v>
      </c>
    </row>
    <row r="124" spans="1:60" x14ac:dyDescent="0.25">
      <c r="A124" s="9" vm="860">
        <f ca="1"/>
        <v>44060</v>
      </c>
      <c r="B124" s="9" vm="7834">
        <f ca="1"/>
        <v>336.6</v>
      </c>
      <c r="C124" s="9" vm="7835">
        <f ca="1"/>
        <v>94596</v>
      </c>
      <c r="D124" s="86">
        <f t="shared" ca="1" si="14"/>
        <v>-2.371072910491863E-3</v>
      </c>
      <c r="E124" s="9"/>
      <c r="F124" s="18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U124" s="9" vm="865">
        <f ca="1"/>
        <v>44061</v>
      </c>
      <c r="V124" s="9" vm="7836">
        <f ca="1"/>
        <v>18.100000000000001</v>
      </c>
      <c r="W124" s="9" vm="7837">
        <f ca="1"/>
        <v>661716</v>
      </c>
      <c r="X124" s="85">
        <f t="shared" ca="1" si="15"/>
        <v>-6.2176165803108772E-2</v>
      </c>
      <c r="AR124" s="25" vm="860">
        <f t="shared" ca="1" si="8"/>
        <v>44060</v>
      </c>
      <c r="AS124" s="189">
        <f t="shared" ca="1" si="9"/>
        <v>31841013.600000001</v>
      </c>
      <c r="AT124" s="189" t="str">
        <f t="shared" ca="1" si="10"/>
        <v/>
      </c>
      <c r="AU124" s="25" vm="865">
        <f t="shared" ca="1" si="11"/>
        <v>44061</v>
      </c>
      <c r="AV124" s="189">
        <f t="shared" ca="1" si="12"/>
        <v>11977059.600000001</v>
      </c>
      <c r="AW124" s="189" t="str">
        <f t="shared" ca="1" si="13"/>
        <v/>
      </c>
      <c r="BD124" vm="4764">
        <f ca="1"/>
        <v>45251</v>
      </c>
      <c r="BE124" s="189">
        <f ca="1"/>
        <v>61608268.920000002</v>
      </c>
      <c r="BG124" vm="5581">
        <f ca="1"/>
        <v>45499</v>
      </c>
      <c r="BH124">
        <f ca="1"/>
        <v>15071969.639999999</v>
      </c>
    </row>
    <row r="125" spans="1:60" x14ac:dyDescent="0.25">
      <c r="A125" s="9" vm="865">
        <f ca="1"/>
        <v>44061</v>
      </c>
      <c r="B125" s="9" vm="7838">
        <f ca="1"/>
        <v>323.39999999999998</v>
      </c>
      <c r="C125" s="9" vm="7839">
        <f ca="1"/>
        <v>100682</v>
      </c>
      <c r="D125" s="86">
        <f t="shared" ca="1" si="14"/>
        <v>-3.9215686274509935E-2</v>
      </c>
      <c r="E125" s="9"/>
      <c r="F125" s="18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U125" s="9" vm="869">
        <f ca="1"/>
        <v>44062</v>
      </c>
      <c r="V125" s="9" vm="7840">
        <f ca="1"/>
        <v>17.875</v>
      </c>
      <c r="W125" s="9" vm="7841">
        <f ca="1"/>
        <v>471612</v>
      </c>
      <c r="X125" s="85">
        <f t="shared" ca="1" si="15"/>
        <v>-1.2430939226519415E-2</v>
      </c>
      <c r="AR125" s="25" vm="865">
        <f t="shared" ca="1" si="8"/>
        <v>44061</v>
      </c>
      <c r="AS125" s="189">
        <f t="shared" ca="1" si="9"/>
        <v>32560558.799999997</v>
      </c>
      <c r="AT125" s="189" t="str">
        <f t="shared" ca="1" si="10"/>
        <v/>
      </c>
      <c r="AU125" s="25" vm="869">
        <f t="shared" ca="1" si="11"/>
        <v>44062</v>
      </c>
      <c r="AV125" s="189">
        <f t="shared" ca="1" si="12"/>
        <v>8430064.5</v>
      </c>
      <c r="AW125" s="189" t="str">
        <f t="shared" ca="1" si="13"/>
        <v/>
      </c>
      <c r="BD125" vm="4768">
        <f ca="1"/>
        <v>45252</v>
      </c>
      <c r="BE125" s="189">
        <f ca="1"/>
        <v>52074275.890000008</v>
      </c>
      <c r="BG125" vm="5586">
        <f ca="1"/>
        <v>45502</v>
      </c>
      <c r="BH125">
        <f ca="1"/>
        <v>17286724.18</v>
      </c>
    </row>
    <row r="126" spans="1:60" x14ac:dyDescent="0.25">
      <c r="A126" s="9" vm="869">
        <f ca="1"/>
        <v>44062</v>
      </c>
      <c r="B126" s="9" vm="7842">
        <f ca="1"/>
        <v>322.10000000000002</v>
      </c>
      <c r="C126" s="9" vm="7843">
        <f ca="1"/>
        <v>58344</v>
      </c>
      <c r="D126" s="86">
        <f t="shared" ca="1" si="14"/>
        <v>-4.0197897340753077E-3</v>
      </c>
      <c r="E126" s="9"/>
      <c r="F126" s="18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U126" s="9" vm="874">
        <f ca="1"/>
        <v>44063</v>
      </c>
      <c r="V126" s="9" vm="7844">
        <f ca="1"/>
        <v>18.875</v>
      </c>
      <c r="W126" s="9" vm="7845">
        <f ca="1"/>
        <v>499302</v>
      </c>
      <c r="X126" s="85">
        <f t="shared" ca="1" si="15"/>
        <v>5.5944055944055944E-2</v>
      </c>
      <c r="AR126" s="25" vm="869">
        <f t="shared" ca="1" si="8"/>
        <v>44062</v>
      </c>
      <c r="AS126" s="189">
        <f t="shared" ca="1" si="9"/>
        <v>18792602.400000002</v>
      </c>
      <c r="AT126" s="189" t="str">
        <f t="shared" ca="1" si="10"/>
        <v/>
      </c>
      <c r="AU126" s="25" vm="874">
        <f t="shared" ca="1" si="11"/>
        <v>44063</v>
      </c>
      <c r="AV126" s="189">
        <f t="shared" ca="1" si="12"/>
        <v>9424325.25</v>
      </c>
      <c r="AW126" s="189" t="str">
        <f t="shared" ca="1" si="13"/>
        <v/>
      </c>
      <c r="BD126" vm="4778">
        <f ca="1"/>
        <v>45254</v>
      </c>
      <c r="BE126" s="189">
        <f ca="1"/>
        <v>36432257.399999999</v>
      </c>
      <c r="BG126" vm="5591">
        <f ca="1"/>
        <v>45503</v>
      </c>
      <c r="BH126">
        <f ca="1"/>
        <v>16987116.5</v>
      </c>
    </row>
    <row r="127" spans="1:60" x14ac:dyDescent="0.25">
      <c r="A127" s="9" vm="874">
        <f ca="1"/>
        <v>44063</v>
      </c>
      <c r="B127" s="9" vm="4053">
        <f ca="1"/>
        <v>333</v>
      </c>
      <c r="C127" s="9" vm="7846">
        <f ca="1"/>
        <v>111944</v>
      </c>
      <c r="D127" s="86">
        <f t="shared" ca="1" si="14"/>
        <v>3.3840422229121321E-2</v>
      </c>
      <c r="E127" s="9"/>
      <c r="F127" s="18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U127" s="9" vm="880">
        <f ca="1"/>
        <v>44064</v>
      </c>
      <c r="V127" s="9" vm="7840">
        <f ca="1"/>
        <v>17.875</v>
      </c>
      <c r="W127" s="9" vm="7847">
        <f ca="1"/>
        <v>684314</v>
      </c>
      <c r="X127" s="85">
        <f t="shared" ca="1" si="15"/>
        <v>-5.2980132450331126E-2</v>
      </c>
      <c r="AR127" s="25" vm="874">
        <f t="shared" ca="1" si="8"/>
        <v>44063</v>
      </c>
      <c r="AS127" s="189">
        <f t="shared" ca="1" si="9"/>
        <v>37277352</v>
      </c>
      <c r="AT127" s="189" t="str">
        <f t="shared" ca="1" si="10"/>
        <v/>
      </c>
      <c r="AU127" s="25" vm="880">
        <f t="shared" ca="1" si="11"/>
        <v>44064</v>
      </c>
      <c r="AV127" s="189">
        <f t="shared" ca="1" si="12"/>
        <v>12232112.75</v>
      </c>
      <c r="AW127" s="189" t="str">
        <f t="shared" ca="1" si="13"/>
        <v/>
      </c>
      <c r="BD127" vm="4783">
        <f ca="1"/>
        <v>45257</v>
      </c>
      <c r="BE127" s="189">
        <f ca="1"/>
        <v>49254918</v>
      </c>
      <c r="BG127" vm="5596">
        <f ca="1"/>
        <v>45504</v>
      </c>
      <c r="BH127">
        <f ca="1"/>
        <v>25822089.119999997</v>
      </c>
    </row>
    <row r="128" spans="1:60" x14ac:dyDescent="0.25">
      <c r="A128" s="9" vm="880">
        <f ca="1"/>
        <v>44064</v>
      </c>
      <c r="B128" s="9" vm="7848">
        <f ca="1"/>
        <v>324</v>
      </c>
      <c r="C128" s="9" vm="7849">
        <f ca="1"/>
        <v>159364</v>
      </c>
      <c r="D128" s="86">
        <f t="shared" ca="1" si="14"/>
        <v>-2.7027027027027029E-2</v>
      </c>
      <c r="E128" s="9"/>
      <c r="F128" s="18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U128" s="9" vm="886">
        <f ca="1"/>
        <v>44067</v>
      </c>
      <c r="V128" s="9" vm="7850">
        <f ca="1"/>
        <v>17.162500000000001</v>
      </c>
      <c r="W128" s="9" vm="7851">
        <f ca="1"/>
        <v>677932</v>
      </c>
      <c r="X128" s="85">
        <f t="shared" ca="1" si="15"/>
        <v>-3.9860139860139782E-2</v>
      </c>
      <c r="AR128" s="25" vm="880">
        <f t="shared" ca="1" si="8"/>
        <v>44064</v>
      </c>
      <c r="AS128" s="189">
        <f t="shared" ca="1" si="9"/>
        <v>51633936</v>
      </c>
      <c r="AT128" s="189" t="str">
        <f t="shared" ca="1" si="10"/>
        <v/>
      </c>
      <c r="AU128" s="25" vm="886">
        <f t="shared" ca="1" si="11"/>
        <v>44067</v>
      </c>
      <c r="AV128" s="189">
        <f t="shared" ca="1" si="12"/>
        <v>11635007.950000001</v>
      </c>
      <c r="AW128" s="189" t="str">
        <f t="shared" ca="1" si="13"/>
        <v/>
      </c>
      <c r="BD128" vm="4788">
        <f ca="1"/>
        <v>45258</v>
      </c>
      <c r="BE128" s="189">
        <f ca="1"/>
        <v>95793148</v>
      </c>
      <c r="BG128" vm="5601">
        <f ca="1"/>
        <v>45505</v>
      </c>
      <c r="BH128">
        <f ca="1"/>
        <v>25582391.52</v>
      </c>
    </row>
    <row r="129" spans="1:60" x14ac:dyDescent="0.25">
      <c r="A129" s="9" vm="886">
        <f ca="1"/>
        <v>44067</v>
      </c>
      <c r="B129" s="9" vm="7852">
        <f ca="1"/>
        <v>320.59199999999998</v>
      </c>
      <c r="C129" s="9" vm="7853">
        <f ca="1"/>
        <v>128223</v>
      </c>
      <c r="D129" s="86">
        <f t="shared" ca="1" si="14"/>
        <v>-1.0518518518518566E-2</v>
      </c>
      <c r="E129" s="9"/>
      <c r="F129" s="18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U129" s="9" vm="892">
        <f ca="1"/>
        <v>44068</v>
      </c>
      <c r="V129" s="9" vm="7854">
        <f ca="1"/>
        <v>17.600000000000001</v>
      </c>
      <c r="W129" s="9" vm="7855">
        <f ca="1"/>
        <v>375664</v>
      </c>
      <c r="X129" s="85">
        <f t="shared" ca="1" si="15"/>
        <v>2.5491624180626362E-2</v>
      </c>
      <c r="AR129" s="25" vm="886">
        <f t="shared" ca="1" si="8"/>
        <v>44067</v>
      </c>
      <c r="AS129" s="189">
        <f t="shared" ca="1" si="9"/>
        <v>41107268.015999995</v>
      </c>
      <c r="AT129" s="189" t="str">
        <f t="shared" ca="1" si="10"/>
        <v/>
      </c>
      <c r="AU129" s="25" vm="892">
        <f t="shared" ca="1" si="11"/>
        <v>44068</v>
      </c>
      <c r="AV129" s="189">
        <f t="shared" ca="1" si="12"/>
        <v>6611686.4000000004</v>
      </c>
      <c r="AW129" s="189" t="str">
        <f t="shared" ca="1" si="13"/>
        <v/>
      </c>
      <c r="BD129" vm="4793">
        <f ca="1"/>
        <v>45259</v>
      </c>
      <c r="BE129" s="189">
        <f ca="1"/>
        <v>83775421.439999998</v>
      </c>
      <c r="BG129" vm="5606">
        <f ca="1"/>
        <v>45506</v>
      </c>
      <c r="BH129">
        <f ca="1"/>
        <v>18090846.400000002</v>
      </c>
    </row>
    <row r="130" spans="1:60" x14ac:dyDescent="0.25">
      <c r="A130" s="9" vm="892">
        <f ca="1"/>
        <v>44068</v>
      </c>
      <c r="B130" s="9" vm="7856">
        <f ca="1"/>
        <v>326.7</v>
      </c>
      <c r="C130" s="9" vm="7857">
        <f ca="1"/>
        <v>105928</v>
      </c>
      <c r="D130" s="86">
        <f t="shared" ca="1" si="14"/>
        <v>1.9052253331337039E-2</v>
      </c>
      <c r="E130" s="9"/>
      <c r="F130" s="18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U130" s="9" vm="897">
        <f ca="1"/>
        <v>44069</v>
      </c>
      <c r="V130" s="9" vm="7858">
        <f ca="1"/>
        <v>18.350000000000001</v>
      </c>
      <c r="W130" s="9" vm="7859">
        <f ca="1"/>
        <v>422080</v>
      </c>
      <c r="X130" s="85">
        <f t="shared" ca="1" si="15"/>
        <v>4.261363636363636E-2</v>
      </c>
      <c r="AR130" s="25" vm="892">
        <f t="shared" ca="1" si="8"/>
        <v>44068</v>
      </c>
      <c r="AS130" s="189">
        <f t="shared" ca="1" si="9"/>
        <v>34606677.600000001</v>
      </c>
      <c r="AT130" s="189" t="str">
        <f t="shared" ca="1" si="10"/>
        <v/>
      </c>
      <c r="AU130" s="25" vm="897">
        <f t="shared" ca="1" si="11"/>
        <v>44069</v>
      </c>
      <c r="AV130" s="189">
        <f t="shared" ca="1" si="12"/>
        <v>7745168.0000000009</v>
      </c>
      <c r="AW130" s="189" t="str">
        <f t="shared" ca="1" si="13"/>
        <v/>
      </c>
      <c r="BD130" vm="4798">
        <f ca="1"/>
        <v>45260</v>
      </c>
      <c r="BE130" s="189">
        <f ca="1"/>
        <v>72951302.939999998</v>
      </c>
      <c r="BG130" vm="5611">
        <f ca="1"/>
        <v>45510</v>
      </c>
      <c r="BH130">
        <f ca="1"/>
        <v>16357825.040000001</v>
      </c>
    </row>
    <row r="131" spans="1:60" x14ac:dyDescent="0.25">
      <c r="A131" s="9" vm="897">
        <f ca="1"/>
        <v>44069</v>
      </c>
      <c r="B131" s="9" vm="7860">
        <f ca="1"/>
        <v>338.5</v>
      </c>
      <c r="C131" s="9" vm="7861">
        <f ca="1"/>
        <v>106971</v>
      </c>
      <c r="D131" s="86">
        <f t="shared" ca="1" si="14"/>
        <v>3.6118763391490699E-2</v>
      </c>
      <c r="E131" s="9"/>
      <c r="F131" s="18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U131" s="9" vm="903">
        <f ca="1"/>
        <v>44070</v>
      </c>
      <c r="V131" s="9" vm="7862">
        <f ca="1"/>
        <v>15.975</v>
      </c>
      <c r="W131" s="9" vm="7863">
        <f ca="1"/>
        <v>1330197</v>
      </c>
      <c r="X131" s="85">
        <f t="shared" ca="1" si="15"/>
        <v>-0.12942779291553141</v>
      </c>
      <c r="AR131" s="25" vm="897">
        <f t="shared" ca="1" si="8"/>
        <v>44069</v>
      </c>
      <c r="AS131" s="189">
        <f t="shared" ca="1" si="9"/>
        <v>36209683.5</v>
      </c>
      <c r="AT131" s="189" t="str">
        <f t="shared" ca="1" si="10"/>
        <v/>
      </c>
      <c r="AU131" s="25" vm="903">
        <f t="shared" ca="1" si="11"/>
        <v>44070</v>
      </c>
      <c r="AV131" s="189">
        <f t="shared" ca="1" si="12"/>
        <v>21249897.074999999</v>
      </c>
      <c r="AW131" s="189" t="str">
        <f t="shared" ca="1" si="13"/>
        <v/>
      </c>
      <c r="BD131" vm="4803">
        <f ca="1"/>
        <v>45261</v>
      </c>
      <c r="BE131" s="189">
        <f ca="1"/>
        <v>115949665.44000001</v>
      </c>
      <c r="BG131" vm="5616">
        <f ca="1"/>
        <v>45511</v>
      </c>
      <c r="BH131">
        <f ca="1"/>
        <v>16701351.5</v>
      </c>
    </row>
    <row r="132" spans="1:60" x14ac:dyDescent="0.25">
      <c r="A132" s="9" vm="903">
        <f ca="1"/>
        <v>44070</v>
      </c>
      <c r="B132" s="9" vm="7864">
        <f ca="1"/>
        <v>305.60000000000002</v>
      </c>
      <c r="C132" s="9" vm="7865">
        <f ca="1"/>
        <v>175777</v>
      </c>
      <c r="D132" s="86">
        <f t="shared" ca="1" si="14"/>
        <v>-9.7193500738552374E-2</v>
      </c>
      <c r="E132" s="9"/>
      <c r="F132" s="18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U132" s="9" vm="909">
        <f ca="1"/>
        <v>44071</v>
      </c>
      <c r="V132" s="9" vm="7866">
        <f ca="1"/>
        <v>16.375</v>
      </c>
      <c r="W132" s="9" vm="7867">
        <f ca="1"/>
        <v>615169</v>
      </c>
      <c r="X132" s="85">
        <f t="shared" ca="1" si="15"/>
        <v>2.5039123630672948E-2</v>
      </c>
      <c r="AR132" s="25" vm="903">
        <f t="shared" ref="AR132:AR195" ca="1" si="16">A132</f>
        <v>44070</v>
      </c>
      <c r="AS132" s="189">
        <f t="shared" ref="AS132:AS195" ca="1" si="17">B132*C132</f>
        <v>53717451.200000003</v>
      </c>
      <c r="AT132" s="189" t="str">
        <f t="shared" ref="AT132:AT195" ca="1" si="18">IF(AND($AS132 &gt;= $BI$2, $C132 &gt;= $BJ$2), ($C132 / $BK$2) * 100, "")</f>
        <v/>
      </c>
      <c r="AU132" s="25" vm="909">
        <f t="shared" ref="AU132:AU195" ca="1" si="19">U132</f>
        <v>44071</v>
      </c>
      <c r="AV132" s="189">
        <f t="shared" ref="AV132:AV195" ca="1" si="20">V132*W132</f>
        <v>10073392.375</v>
      </c>
      <c r="AW132" s="189" t="str">
        <f t="shared" ref="AW132:AW195" ca="1" si="21">IF(AND($AV132 &gt;= $BM$2, $W132 &gt;= $BN$2), ($W132 / $BO$2) * 100, "")</f>
        <v/>
      </c>
      <c r="BD132" vm="4808">
        <f ca="1"/>
        <v>45264</v>
      </c>
      <c r="BE132" s="189">
        <f ca="1"/>
        <v>104679737.36999999</v>
      </c>
      <c r="BG132" vm="5621">
        <f ca="1"/>
        <v>45512</v>
      </c>
      <c r="BH132">
        <f ca="1"/>
        <v>21368286</v>
      </c>
    </row>
    <row r="133" spans="1:60" x14ac:dyDescent="0.25">
      <c r="A133" s="9" vm="909">
        <f ca="1"/>
        <v>44071</v>
      </c>
      <c r="B133" s="9" vm="7868">
        <f ca="1"/>
        <v>309.2</v>
      </c>
      <c r="C133" s="9" vm="7869">
        <f ca="1"/>
        <v>111762</v>
      </c>
      <c r="D133" s="86">
        <f t="shared" ref="D133:D196" ca="1" si="22">(B133-B132)/B132</f>
        <v>1.1780104712041772E-2</v>
      </c>
      <c r="E133" s="9"/>
      <c r="F133" s="18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U133" s="9" vm="916">
        <f ca="1"/>
        <v>44074</v>
      </c>
      <c r="V133" s="9" vm="7870">
        <f ca="1"/>
        <v>16.725000000000001</v>
      </c>
      <c r="W133" s="9" vm="7871">
        <f ca="1"/>
        <v>945624</v>
      </c>
      <c r="X133" s="85">
        <f t="shared" ref="X133:X196" ca="1" si="23">(V133-V132)/V132</f>
        <v>2.1374045801526805E-2</v>
      </c>
      <c r="AR133" s="25" vm="909">
        <f t="shared" ca="1" si="16"/>
        <v>44071</v>
      </c>
      <c r="AS133" s="189">
        <f t="shared" ca="1" si="17"/>
        <v>34556810.399999999</v>
      </c>
      <c r="AT133" s="189" t="str">
        <f t="shared" ca="1" si="18"/>
        <v/>
      </c>
      <c r="AU133" s="25" vm="916">
        <f t="shared" ca="1" si="19"/>
        <v>44074</v>
      </c>
      <c r="AV133" s="189">
        <f t="shared" ca="1" si="20"/>
        <v>15815561.400000002</v>
      </c>
      <c r="AW133" s="189" t="str">
        <f t="shared" ca="1" si="21"/>
        <v/>
      </c>
      <c r="BD133" vm="4813">
        <f ca="1"/>
        <v>45265</v>
      </c>
      <c r="BE133" s="189">
        <f ca="1"/>
        <v>73727126.579999998</v>
      </c>
      <c r="BG133" vm="5626">
        <f ca="1"/>
        <v>45513</v>
      </c>
      <c r="BH133">
        <f ca="1"/>
        <v>11001292.899999999</v>
      </c>
    </row>
    <row r="134" spans="1:60" x14ac:dyDescent="0.25">
      <c r="A134" s="9" vm="916">
        <f ca="1"/>
        <v>44074</v>
      </c>
      <c r="B134" s="9" vm="7872">
        <f ca="1"/>
        <v>307.39999999999998</v>
      </c>
      <c r="C134" s="9" vm="7873">
        <f ca="1"/>
        <v>134839</v>
      </c>
      <c r="D134" s="86">
        <f t="shared" ca="1" si="22"/>
        <v>-5.8214747736093512E-3</v>
      </c>
      <c r="E134" s="9"/>
      <c r="F134" s="18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U134" s="9" vm="922">
        <f ca="1"/>
        <v>44075</v>
      </c>
      <c r="V134" s="9" vm="7874">
        <f ca="1"/>
        <v>18.3</v>
      </c>
      <c r="W134" s="9" vm="7875">
        <f ca="1"/>
        <v>931160</v>
      </c>
      <c r="X134" s="85">
        <f t="shared" ca="1" si="23"/>
        <v>9.4170403587443899E-2</v>
      </c>
      <c r="AR134" s="25" vm="916">
        <f t="shared" ca="1" si="16"/>
        <v>44074</v>
      </c>
      <c r="AS134" s="189">
        <f t="shared" ca="1" si="17"/>
        <v>41449508.599999994</v>
      </c>
      <c r="AT134" s="189" t="str">
        <f t="shared" ca="1" si="18"/>
        <v/>
      </c>
      <c r="AU134" s="25" vm="922">
        <f t="shared" ca="1" si="19"/>
        <v>44075</v>
      </c>
      <c r="AV134" s="189">
        <f t="shared" ca="1" si="20"/>
        <v>17040228</v>
      </c>
      <c r="AW134" s="189" t="str">
        <f t="shared" ca="1" si="21"/>
        <v/>
      </c>
      <c r="BD134" vm="4818">
        <f ca="1"/>
        <v>45266</v>
      </c>
      <c r="BE134" s="189">
        <f ca="1"/>
        <v>159050516.5</v>
      </c>
      <c r="BG134" vm="5631">
        <f ca="1"/>
        <v>45516</v>
      </c>
      <c r="BH134">
        <f ca="1"/>
        <v>8310518.2400000002</v>
      </c>
    </row>
    <row r="135" spans="1:60" x14ac:dyDescent="0.25">
      <c r="A135" s="9" vm="922">
        <f ca="1"/>
        <v>44075</v>
      </c>
      <c r="B135" s="9" vm="7876">
        <f ca="1"/>
        <v>313.8</v>
      </c>
      <c r="C135" s="9" vm="7877">
        <f ca="1"/>
        <v>134971</v>
      </c>
      <c r="D135" s="86">
        <f t="shared" ca="1" si="22"/>
        <v>2.081977878985047E-2</v>
      </c>
      <c r="E135" s="9"/>
      <c r="F135" s="18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U135" s="9" vm="928">
        <f ca="1"/>
        <v>44076</v>
      </c>
      <c r="V135" s="9" vm="7878">
        <f ca="1"/>
        <v>18.375</v>
      </c>
      <c r="W135" s="9" vm="7879">
        <f ca="1"/>
        <v>1153168</v>
      </c>
      <c r="X135" s="85">
        <f t="shared" ca="1" si="23"/>
        <v>4.0983606557376661E-3</v>
      </c>
      <c r="AR135" s="25" vm="922">
        <f t="shared" ca="1" si="16"/>
        <v>44075</v>
      </c>
      <c r="AS135" s="189">
        <f t="shared" ca="1" si="17"/>
        <v>42353899.800000004</v>
      </c>
      <c r="AT135" s="189" t="str">
        <f t="shared" ca="1" si="18"/>
        <v/>
      </c>
      <c r="AU135" s="25" vm="928">
        <f t="shared" ca="1" si="19"/>
        <v>44076</v>
      </c>
      <c r="AV135" s="189">
        <f t="shared" ca="1" si="20"/>
        <v>21189462</v>
      </c>
      <c r="AW135" s="189" t="str">
        <f t="shared" ca="1" si="21"/>
        <v/>
      </c>
      <c r="BD135" vm="4823">
        <f ca="1"/>
        <v>45267</v>
      </c>
      <c r="BE135" s="189">
        <f ca="1"/>
        <v>99813565.200000003</v>
      </c>
      <c r="BG135" vm="5636">
        <f ca="1"/>
        <v>45517</v>
      </c>
      <c r="BH135">
        <f ca="1"/>
        <v>10326871.52</v>
      </c>
    </row>
    <row r="136" spans="1:60" x14ac:dyDescent="0.25">
      <c r="A136" s="9" vm="928">
        <f ca="1"/>
        <v>44076</v>
      </c>
      <c r="B136" s="9" vm="7880">
        <f ca="1"/>
        <v>303.60000000000002</v>
      </c>
      <c r="C136" s="9" vm="7881">
        <f ca="1"/>
        <v>92515</v>
      </c>
      <c r="D136" s="86">
        <f t="shared" ca="1" si="22"/>
        <v>-3.2504780114722714E-2</v>
      </c>
      <c r="E136" s="9"/>
      <c r="F136" s="18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U136" s="9" vm="934">
        <f ca="1"/>
        <v>44077</v>
      </c>
      <c r="V136" s="9" vm="7882">
        <f ca="1"/>
        <v>18.725000000000001</v>
      </c>
      <c r="W136" s="9" vm="7883">
        <f ca="1"/>
        <v>689822</v>
      </c>
      <c r="X136" s="85">
        <f t="shared" ca="1" si="23"/>
        <v>1.9047619047619126E-2</v>
      </c>
      <c r="AR136" s="25" vm="928">
        <f t="shared" ca="1" si="16"/>
        <v>44076</v>
      </c>
      <c r="AS136" s="189">
        <f t="shared" ca="1" si="17"/>
        <v>28087554.000000004</v>
      </c>
      <c r="AT136" s="189" t="str">
        <f t="shared" ca="1" si="18"/>
        <v/>
      </c>
      <c r="AU136" s="25" vm="934">
        <f t="shared" ca="1" si="19"/>
        <v>44077</v>
      </c>
      <c r="AV136" s="189">
        <f t="shared" ca="1" si="20"/>
        <v>12916916.950000001</v>
      </c>
      <c r="AW136" s="189" t="str">
        <f t="shared" ca="1" si="21"/>
        <v/>
      </c>
      <c r="BD136" vm="4828">
        <f ca="1"/>
        <v>45268</v>
      </c>
      <c r="BE136" s="189">
        <f ca="1"/>
        <v>73939179.960000008</v>
      </c>
      <c r="BG136" vm="5641">
        <f ca="1"/>
        <v>45518</v>
      </c>
      <c r="BH136">
        <f ca="1"/>
        <v>23058631.84</v>
      </c>
    </row>
    <row r="137" spans="1:60" x14ac:dyDescent="0.25">
      <c r="A137" s="9" vm="934">
        <f ca="1"/>
        <v>44077</v>
      </c>
      <c r="B137" s="9" vm="7884">
        <f ca="1"/>
        <v>307.10000000000002</v>
      </c>
      <c r="C137" s="9" vm="7885">
        <f ca="1"/>
        <v>60592</v>
      </c>
      <c r="D137" s="86">
        <f t="shared" ca="1" si="22"/>
        <v>1.152832674571805E-2</v>
      </c>
      <c r="E137" s="9"/>
      <c r="F137" s="18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U137" s="9" vm="940">
        <f ca="1"/>
        <v>44078</v>
      </c>
      <c r="V137" s="9" vm="7886">
        <f ca="1"/>
        <v>17.175000000000001</v>
      </c>
      <c r="W137" s="9" vm="7887">
        <f ca="1"/>
        <v>617429</v>
      </c>
      <c r="X137" s="85">
        <f t="shared" ca="1" si="23"/>
        <v>-8.277703604806412E-2</v>
      </c>
      <c r="AR137" s="25" vm="934">
        <f t="shared" ca="1" si="16"/>
        <v>44077</v>
      </c>
      <c r="AS137" s="189">
        <f t="shared" ca="1" si="17"/>
        <v>18607803.200000003</v>
      </c>
      <c r="AT137" s="189" t="str">
        <f t="shared" ca="1" si="18"/>
        <v/>
      </c>
      <c r="AU137" s="25" vm="940">
        <f t="shared" ca="1" si="19"/>
        <v>44078</v>
      </c>
      <c r="AV137" s="189">
        <f t="shared" ca="1" si="20"/>
        <v>10604343.075000001</v>
      </c>
      <c r="AW137" s="189" t="str">
        <f t="shared" ca="1" si="21"/>
        <v/>
      </c>
      <c r="BD137" vm="4832">
        <f ca="1"/>
        <v>45271</v>
      </c>
      <c r="BE137" s="189">
        <f ca="1"/>
        <v>159186651.23999998</v>
      </c>
      <c r="BG137" vm="5646">
        <f ca="1"/>
        <v>45519</v>
      </c>
      <c r="BH137">
        <f ca="1"/>
        <v>19848853.760000002</v>
      </c>
    </row>
    <row r="138" spans="1:60" x14ac:dyDescent="0.25">
      <c r="A138" s="9" vm="940">
        <f ca="1"/>
        <v>44078</v>
      </c>
      <c r="B138" s="9" vm="7888">
        <f ca="1"/>
        <v>293.2</v>
      </c>
      <c r="C138" s="9" vm="7889">
        <f ca="1"/>
        <v>87909</v>
      </c>
      <c r="D138" s="86">
        <f t="shared" ca="1" si="22"/>
        <v>-4.5262129599479103E-2</v>
      </c>
      <c r="E138" s="9"/>
      <c r="F138" s="18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U138" s="9" vm="944">
        <f ca="1"/>
        <v>44082</v>
      </c>
      <c r="V138" s="9" vm="7890">
        <f ca="1"/>
        <v>19.625</v>
      </c>
      <c r="W138" s="9" vm="7891">
        <f ca="1"/>
        <v>674610</v>
      </c>
      <c r="X138" s="85">
        <f t="shared" ca="1" si="23"/>
        <v>0.14264919941775833</v>
      </c>
      <c r="AR138" s="25" vm="940">
        <f t="shared" ca="1" si="16"/>
        <v>44078</v>
      </c>
      <c r="AS138" s="189">
        <f t="shared" ca="1" si="17"/>
        <v>25774918.800000001</v>
      </c>
      <c r="AT138" s="189" t="str">
        <f t="shared" ca="1" si="18"/>
        <v/>
      </c>
      <c r="AU138" s="25" vm="944">
        <f t="shared" ca="1" si="19"/>
        <v>44082</v>
      </c>
      <c r="AV138" s="189">
        <f t="shared" ca="1" si="20"/>
        <v>13239221.25</v>
      </c>
      <c r="AW138" s="189" t="str">
        <f t="shared" ca="1" si="21"/>
        <v/>
      </c>
      <c r="BD138" vm="4837">
        <f ca="1"/>
        <v>45272</v>
      </c>
      <c r="BE138" s="189">
        <f ca="1"/>
        <v>115246883.2</v>
      </c>
      <c r="BG138" vm="5651">
        <f ca="1"/>
        <v>45520</v>
      </c>
      <c r="BH138">
        <f ca="1"/>
        <v>10986276.399999999</v>
      </c>
    </row>
    <row r="139" spans="1:60" x14ac:dyDescent="0.25">
      <c r="A139" s="9" vm="944">
        <f ca="1"/>
        <v>44082</v>
      </c>
      <c r="B139" s="9" vm="7892">
        <f ca="1"/>
        <v>318.89999999999998</v>
      </c>
      <c r="C139" s="9" vm="7893">
        <f ca="1"/>
        <v>84897</v>
      </c>
      <c r="D139" s="86">
        <f t="shared" ca="1" si="22"/>
        <v>8.7653478854024525E-2</v>
      </c>
      <c r="E139" s="9"/>
      <c r="F139" s="18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U139" s="9" vm="950">
        <f ca="1"/>
        <v>44083</v>
      </c>
      <c r="V139" s="9" vm="6876">
        <f ca="1"/>
        <v>19.55</v>
      </c>
      <c r="W139" s="9" vm="7894">
        <f ca="1"/>
        <v>564420</v>
      </c>
      <c r="X139" s="85">
        <f t="shared" ca="1" si="23"/>
        <v>-3.8216560509553776E-3</v>
      </c>
      <c r="AR139" s="25" vm="944">
        <f t="shared" ca="1" si="16"/>
        <v>44082</v>
      </c>
      <c r="AS139" s="189">
        <f t="shared" ca="1" si="17"/>
        <v>27073653.299999997</v>
      </c>
      <c r="AT139" s="189" t="str">
        <f t="shared" ca="1" si="18"/>
        <v/>
      </c>
      <c r="AU139" s="25" vm="950">
        <f t="shared" ca="1" si="19"/>
        <v>44083</v>
      </c>
      <c r="AV139" s="189">
        <f t="shared" ca="1" si="20"/>
        <v>11034411</v>
      </c>
      <c r="AW139" s="189" t="str">
        <f t="shared" ca="1" si="21"/>
        <v/>
      </c>
      <c r="BD139" vm="4841">
        <f ca="1"/>
        <v>45273</v>
      </c>
      <c r="BE139" s="189">
        <f ca="1"/>
        <v>163491804.98000002</v>
      </c>
      <c r="BG139" vm="5656">
        <f ca="1"/>
        <v>45523</v>
      </c>
      <c r="BH139">
        <f ca="1"/>
        <v>21027718</v>
      </c>
    </row>
    <row r="140" spans="1:60" x14ac:dyDescent="0.25">
      <c r="A140" s="9" vm="950">
        <f ca="1"/>
        <v>44083</v>
      </c>
      <c r="B140" s="9" vm="7895">
        <f ca="1"/>
        <v>318.60000000000002</v>
      </c>
      <c r="C140" s="9" vm="7896">
        <f ca="1"/>
        <v>79292</v>
      </c>
      <c r="D140" s="86">
        <f t="shared" ca="1" si="22"/>
        <v>-9.4073377234228455E-4</v>
      </c>
      <c r="E140" s="9"/>
      <c r="F140" s="18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U140" s="9" vm="955">
        <f ca="1"/>
        <v>44084</v>
      </c>
      <c r="V140" s="9" vm="7897">
        <f ca="1"/>
        <v>20.55</v>
      </c>
      <c r="W140" s="9" vm="7898">
        <f ca="1"/>
        <v>593916</v>
      </c>
      <c r="X140" s="85">
        <f t="shared" ca="1" si="23"/>
        <v>5.1150895140664961E-2</v>
      </c>
      <c r="AR140" s="25" vm="950">
        <f t="shared" ca="1" si="16"/>
        <v>44083</v>
      </c>
      <c r="AS140" s="189">
        <f t="shared" ca="1" si="17"/>
        <v>25262431.200000003</v>
      </c>
      <c r="AT140" s="189" t="str">
        <f t="shared" ca="1" si="18"/>
        <v/>
      </c>
      <c r="AU140" s="25" vm="955">
        <f t="shared" ca="1" si="19"/>
        <v>44084</v>
      </c>
      <c r="AV140" s="189">
        <f t="shared" ca="1" si="20"/>
        <v>12204973.800000001</v>
      </c>
      <c r="AW140" s="189" t="str">
        <f t="shared" ca="1" si="21"/>
        <v/>
      </c>
      <c r="BD140" vm="4846">
        <f ca="1"/>
        <v>45274</v>
      </c>
      <c r="BE140" s="189">
        <f ca="1"/>
        <v>131129162.16000001</v>
      </c>
      <c r="BG140" vm="5661">
        <f ca="1"/>
        <v>45524</v>
      </c>
      <c r="BH140">
        <f ca="1"/>
        <v>13575388.200000001</v>
      </c>
    </row>
    <row r="141" spans="1:60" x14ac:dyDescent="0.25">
      <c r="A141" s="9" vm="955">
        <f ca="1"/>
        <v>44084</v>
      </c>
      <c r="B141" s="9" vm="7899">
        <f ca="1"/>
        <v>334.2</v>
      </c>
      <c r="C141" s="9" vm="7900">
        <f ca="1"/>
        <v>68859</v>
      </c>
      <c r="D141" s="86">
        <f t="shared" ca="1" si="22"/>
        <v>4.8964218455743766E-2</v>
      </c>
      <c r="E141" s="9"/>
      <c r="F141" s="18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U141" s="9" vm="960">
        <f ca="1"/>
        <v>44085</v>
      </c>
      <c r="V141" s="9" vm="7901">
        <f ca="1"/>
        <v>21.55</v>
      </c>
      <c r="W141" s="9" vm="7902">
        <f ca="1"/>
        <v>455830</v>
      </c>
      <c r="X141" s="85">
        <f t="shared" ca="1" si="23"/>
        <v>4.8661800486618001E-2</v>
      </c>
      <c r="AR141" s="25" vm="955">
        <f t="shared" ca="1" si="16"/>
        <v>44084</v>
      </c>
      <c r="AS141" s="189">
        <f t="shared" ca="1" si="17"/>
        <v>23012677.800000001</v>
      </c>
      <c r="AT141" s="189" t="str">
        <f t="shared" ca="1" si="18"/>
        <v/>
      </c>
      <c r="AU141" s="25" vm="960">
        <f t="shared" ca="1" si="19"/>
        <v>44085</v>
      </c>
      <c r="AV141" s="189">
        <f t="shared" ca="1" si="20"/>
        <v>9823136.5</v>
      </c>
      <c r="AW141" s="189" t="str">
        <f t="shared" ca="1" si="21"/>
        <v/>
      </c>
      <c r="BD141" vm="4851">
        <f ca="1"/>
        <v>45275</v>
      </c>
      <c r="BE141" s="189">
        <f ca="1"/>
        <v>107674604.16</v>
      </c>
      <c r="BG141" vm="5665">
        <f ca="1"/>
        <v>45525</v>
      </c>
      <c r="BH141">
        <f ca="1"/>
        <v>11860800.439999999</v>
      </c>
    </row>
    <row r="142" spans="1:60" x14ac:dyDescent="0.25">
      <c r="A142" s="9" vm="960">
        <f ca="1"/>
        <v>44085</v>
      </c>
      <c r="B142" s="9" vm="7903">
        <f ca="1"/>
        <v>350.5</v>
      </c>
      <c r="C142" s="9" vm="7904">
        <f ca="1"/>
        <v>50296</v>
      </c>
      <c r="D142" s="86">
        <f t="shared" ca="1" si="22"/>
        <v>4.8773189706762456E-2</v>
      </c>
      <c r="E142" s="9"/>
      <c r="F142" s="18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U142" s="9" vm="964">
        <f ca="1"/>
        <v>44088</v>
      </c>
      <c r="V142" s="9" vm="7905">
        <f ca="1"/>
        <v>21.35</v>
      </c>
      <c r="W142" s="9" vm="7906">
        <f ca="1"/>
        <v>599740</v>
      </c>
      <c r="X142" s="85">
        <f t="shared" ca="1" si="23"/>
        <v>-9.2807424593967184E-3</v>
      </c>
      <c r="AR142" s="25" vm="960">
        <f t="shared" ca="1" si="16"/>
        <v>44085</v>
      </c>
      <c r="AS142" s="189">
        <f t="shared" ca="1" si="17"/>
        <v>17628748</v>
      </c>
      <c r="AT142" s="189" t="str">
        <f t="shared" ca="1" si="18"/>
        <v/>
      </c>
      <c r="AU142" s="25" vm="964">
        <f t="shared" ca="1" si="19"/>
        <v>44088</v>
      </c>
      <c r="AV142" s="189">
        <f t="shared" ca="1" si="20"/>
        <v>12804449</v>
      </c>
      <c r="AW142" s="189" t="str">
        <f t="shared" ca="1" si="21"/>
        <v/>
      </c>
      <c r="BD142" vm="4856">
        <f ca="1"/>
        <v>45278</v>
      </c>
      <c r="BE142" s="189">
        <f ca="1"/>
        <v>89359659.199999988</v>
      </c>
      <c r="BG142" vm="5670">
        <f ca="1"/>
        <v>45526</v>
      </c>
      <c r="BH142">
        <f ca="1"/>
        <v>14106295.440000001</v>
      </c>
    </row>
    <row r="143" spans="1:60" x14ac:dyDescent="0.25">
      <c r="A143" s="9" vm="964">
        <f ca="1"/>
        <v>44088</v>
      </c>
      <c r="B143" s="9" vm="7907">
        <f ca="1"/>
        <v>347.4</v>
      </c>
      <c r="C143" s="9" vm="7908">
        <f ca="1"/>
        <v>54409</v>
      </c>
      <c r="D143" s="86">
        <f t="shared" ca="1" si="22"/>
        <v>-8.8445078459344437E-3</v>
      </c>
      <c r="E143" s="9"/>
      <c r="F143" s="18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U143" s="9" vm="969">
        <f ca="1"/>
        <v>44089</v>
      </c>
      <c r="V143" s="9" vm="7909">
        <f ca="1"/>
        <v>21.475000000000001</v>
      </c>
      <c r="W143" s="9" vm="7910">
        <f ca="1"/>
        <v>400935</v>
      </c>
      <c r="X143" s="85">
        <f t="shared" ca="1" si="23"/>
        <v>5.8548009367681494E-3</v>
      </c>
      <c r="AR143" s="25" vm="964">
        <f t="shared" ca="1" si="16"/>
        <v>44088</v>
      </c>
      <c r="AS143" s="189">
        <f t="shared" ca="1" si="17"/>
        <v>18901686.599999998</v>
      </c>
      <c r="AT143" s="189" t="str">
        <f t="shared" ca="1" si="18"/>
        <v/>
      </c>
      <c r="AU143" s="25" vm="969">
        <f t="shared" ca="1" si="19"/>
        <v>44089</v>
      </c>
      <c r="AV143" s="189">
        <f t="shared" ca="1" si="20"/>
        <v>8610079.125</v>
      </c>
      <c r="AW143" s="189" t="str">
        <f t="shared" ca="1" si="21"/>
        <v/>
      </c>
      <c r="BD143" vm="4861">
        <f ca="1"/>
        <v>45279</v>
      </c>
      <c r="BE143" s="189">
        <f ca="1"/>
        <v>158637219.40000001</v>
      </c>
      <c r="BG143" vm="5674">
        <f ca="1"/>
        <v>45527</v>
      </c>
      <c r="BH143">
        <f ca="1"/>
        <v>6196901.7000000002</v>
      </c>
    </row>
    <row r="144" spans="1:60" x14ac:dyDescent="0.25">
      <c r="A144" s="9" vm="969">
        <f ca="1"/>
        <v>44089</v>
      </c>
      <c r="B144" s="9" vm="7911">
        <f ca="1"/>
        <v>349.5</v>
      </c>
      <c r="C144" s="9" vm="7912">
        <f ca="1"/>
        <v>31188</v>
      </c>
      <c r="D144" s="86">
        <f t="shared" ca="1" si="22"/>
        <v>6.044905008635644E-3</v>
      </c>
      <c r="E144" s="9"/>
      <c r="F144" s="18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U144" s="9" vm="973">
        <f ca="1"/>
        <v>44090</v>
      </c>
      <c r="V144" s="9" vm="7913">
        <f ca="1"/>
        <v>22.625</v>
      </c>
      <c r="W144" s="9" vm="7914">
        <f ca="1"/>
        <v>366443</v>
      </c>
      <c r="X144" s="85">
        <f t="shared" ca="1" si="23"/>
        <v>5.3550640279394573E-2</v>
      </c>
      <c r="AR144" s="25" vm="969">
        <f t="shared" ca="1" si="16"/>
        <v>44089</v>
      </c>
      <c r="AS144" s="189">
        <f t="shared" ca="1" si="17"/>
        <v>10900206</v>
      </c>
      <c r="AT144" s="189" t="str">
        <f t="shared" ca="1" si="18"/>
        <v/>
      </c>
      <c r="AU144" s="25" vm="973">
        <f t="shared" ca="1" si="19"/>
        <v>44090</v>
      </c>
      <c r="AV144" s="189">
        <f t="shared" ca="1" si="20"/>
        <v>8290772.875</v>
      </c>
      <c r="AW144" s="189" t="str">
        <f t="shared" ca="1" si="21"/>
        <v/>
      </c>
      <c r="BD144" vm="4866">
        <f ca="1"/>
        <v>45280</v>
      </c>
      <c r="BE144" s="189">
        <f ca="1"/>
        <v>167271291.31999999</v>
      </c>
      <c r="BG144" vm="5679">
        <f ca="1"/>
        <v>45530</v>
      </c>
      <c r="BH144">
        <f ca="1"/>
        <v>8655974.5499999989</v>
      </c>
    </row>
    <row r="145" spans="1:60" x14ac:dyDescent="0.25">
      <c r="A145" s="9" vm="973">
        <f ca="1"/>
        <v>44090</v>
      </c>
      <c r="B145" s="9" vm="7915">
        <f ca="1"/>
        <v>368.7</v>
      </c>
      <c r="C145" s="9" vm="7916">
        <f ca="1"/>
        <v>43594</v>
      </c>
      <c r="D145" s="86">
        <f t="shared" ca="1" si="22"/>
        <v>5.4935622317596536E-2</v>
      </c>
      <c r="E145" s="9"/>
      <c r="F145" s="18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U145" s="9" vm="978">
        <f ca="1"/>
        <v>44091</v>
      </c>
      <c r="V145" s="9" vm="7917">
        <f ca="1"/>
        <v>24.375</v>
      </c>
      <c r="W145" s="9" vm="7918">
        <f ca="1"/>
        <v>922585</v>
      </c>
      <c r="X145" s="85">
        <f t="shared" ca="1" si="23"/>
        <v>7.7348066298342538E-2</v>
      </c>
      <c r="AR145" s="25" vm="973">
        <f t="shared" ca="1" si="16"/>
        <v>44090</v>
      </c>
      <c r="AS145" s="189">
        <f t="shared" ca="1" si="17"/>
        <v>16073107.799999999</v>
      </c>
      <c r="AT145" s="189" t="str">
        <f t="shared" ca="1" si="18"/>
        <v/>
      </c>
      <c r="AU145" s="25" vm="978">
        <f t="shared" ca="1" si="19"/>
        <v>44091</v>
      </c>
      <c r="AV145" s="189">
        <f t="shared" ca="1" si="20"/>
        <v>22488009.375</v>
      </c>
      <c r="AW145" s="189" t="str">
        <f t="shared" ca="1" si="21"/>
        <v/>
      </c>
      <c r="BD145" vm="4871">
        <f ca="1"/>
        <v>45281</v>
      </c>
      <c r="BE145" s="189">
        <f ca="1"/>
        <v>177427185.44</v>
      </c>
      <c r="BG145" vm="5683">
        <f ca="1"/>
        <v>45531</v>
      </c>
      <c r="BH145">
        <f ca="1"/>
        <v>10423737.5</v>
      </c>
    </row>
    <row r="146" spans="1:60" x14ac:dyDescent="0.25">
      <c r="A146" s="9" vm="978">
        <f ca="1"/>
        <v>44091</v>
      </c>
      <c r="B146" s="9" vm="7919">
        <f ca="1"/>
        <v>397.6</v>
      </c>
      <c r="C146" s="9" vm="7920">
        <f ca="1"/>
        <v>91686</v>
      </c>
      <c r="D146" s="86">
        <f t="shared" ca="1" si="22"/>
        <v>7.8383509628424289E-2</v>
      </c>
      <c r="E146" s="9"/>
      <c r="F146" s="18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U146" s="9" vm="983">
        <f ca="1"/>
        <v>44092</v>
      </c>
      <c r="V146" s="9" vm="7921">
        <f ca="1"/>
        <v>22.75</v>
      </c>
      <c r="W146" s="9" vm="7922">
        <f ca="1"/>
        <v>679697</v>
      </c>
      <c r="X146" s="85">
        <f t="shared" ca="1" si="23"/>
        <v>-6.6666666666666666E-2</v>
      </c>
      <c r="AR146" s="25" vm="978">
        <f t="shared" ca="1" si="16"/>
        <v>44091</v>
      </c>
      <c r="AS146" s="189">
        <f t="shared" ca="1" si="17"/>
        <v>36454353.600000001</v>
      </c>
      <c r="AT146" s="189" t="str">
        <f t="shared" ca="1" si="18"/>
        <v/>
      </c>
      <c r="AU146" s="25" vm="983">
        <f t="shared" ca="1" si="19"/>
        <v>44092</v>
      </c>
      <c r="AV146" s="189">
        <f t="shared" ca="1" si="20"/>
        <v>15463106.75</v>
      </c>
      <c r="AW146" s="189" t="str">
        <f t="shared" ca="1" si="21"/>
        <v/>
      </c>
      <c r="BD146" vm="4876">
        <f ca="1"/>
        <v>45282</v>
      </c>
      <c r="BE146" s="189">
        <f ca="1"/>
        <v>122108030.52000001</v>
      </c>
      <c r="BG146" vm="5688">
        <f ca="1"/>
        <v>45532</v>
      </c>
      <c r="BH146">
        <f ca="1"/>
        <v>14088350.149999999</v>
      </c>
    </row>
    <row r="147" spans="1:60" x14ac:dyDescent="0.25">
      <c r="A147" s="9" vm="983">
        <f ca="1"/>
        <v>44092</v>
      </c>
      <c r="B147" s="9" vm="7923">
        <f ca="1"/>
        <v>370.5</v>
      </c>
      <c r="C147" s="9" vm="7924">
        <f ca="1"/>
        <v>47194</v>
      </c>
      <c r="D147" s="86">
        <f t="shared" ca="1" si="22"/>
        <v>-6.8158953722334062E-2</v>
      </c>
      <c r="E147" s="9"/>
      <c r="F147" s="18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U147" s="9" vm="988">
        <f ca="1"/>
        <v>44095</v>
      </c>
      <c r="V147" s="9" vm="7925">
        <f ca="1"/>
        <v>21.524999999999999</v>
      </c>
      <c r="W147" s="9" vm="7926">
        <f ca="1"/>
        <v>1175310</v>
      </c>
      <c r="X147" s="85">
        <f t="shared" ca="1" si="23"/>
        <v>-5.3846153846153912E-2</v>
      </c>
      <c r="AR147" s="25" vm="983">
        <f t="shared" ca="1" si="16"/>
        <v>44092</v>
      </c>
      <c r="AS147" s="189">
        <f t="shared" ca="1" si="17"/>
        <v>17485377</v>
      </c>
      <c r="AT147" s="189" t="str">
        <f t="shared" ca="1" si="18"/>
        <v/>
      </c>
      <c r="AU147" s="25" vm="988">
        <f t="shared" ca="1" si="19"/>
        <v>44095</v>
      </c>
      <c r="AV147" s="189">
        <f t="shared" ca="1" si="20"/>
        <v>25298547.75</v>
      </c>
      <c r="AW147" s="189" t="str">
        <f t="shared" ca="1" si="21"/>
        <v/>
      </c>
      <c r="BD147" vm="4899">
        <f ca="1"/>
        <v>45286</v>
      </c>
      <c r="BE147" s="189">
        <f ca="1"/>
        <v>161831695.35999998</v>
      </c>
      <c r="BG147" vm="5693">
        <f ca="1"/>
        <v>45533</v>
      </c>
      <c r="BH147">
        <f ca="1"/>
        <v>17181201.25</v>
      </c>
    </row>
    <row r="148" spans="1:60" x14ac:dyDescent="0.25">
      <c r="A148" s="9" vm="988">
        <f ca="1"/>
        <v>44095</v>
      </c>
      <c r="B148" s="9" vm="7927">
        <f ca="1"/>
        <v>351.1</v>
      </c>
      <c r="C148" s="9" vm="7928">
        <f ca="1"/>
        <v>75899</v>
      </c>
      <c r="D148" s="86">
        <f t="shared" ca="1" si="22"/>
        <v>-5.2361673414304935E-2</v>
      </c>
      <c r="E148" s="9"/>
      <c r="F148" s="18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U148" s="9" vm="993">
        <f ca="1"/>
        <v>44096</v>
      </c>
      <c r="V148" s="9" vm="7804">
        <f ca="1"/>
        <v>23.35</v>
      </c>
      <c r="W148" s="9" vm="7929">
        <f ca="1"/>
        <v>845011</v>
      </c>
      <c r="X148" s="85">
        <f t="shared" ca="1" si="23"/>
        <v>8.4785133565621507E-2</v>
      </c>
      <c r="AR148" s="25" vm="988">
        <f t="shared" ca="1" si="16"/>
        <v>44095</v>
      </c>
      <c r="AS148" s="189">
        <f t="shared" ca="1" si="17"/>
        <v>26648138.900000002</v>
      </c>
      <c r="AT148" s="189" t="str">
        <f t="shared" ca="1" si="18"/>
        <v/>
      </c>
      <c r="AU148" s="25" vm="993">
        <f t="shared" ca="1" si="19"/>
        <v>44096</v>
      </c>
      <c r="AV148" s="189">
        <f t="shared" ca="1" si="20"/>
        <v>19731006.850000001</v>
      </c>
      <c r="AW148" s="189" t="str">
        <f t="shared" ca="1" si="21"/>
        <v/>
      </c>
      <c r="BD148" vm="4881">
        <f ca="1"/>
        <v>45287</v>
      </c>
      <c r="BE148" s="189">
        <f ca="1"/>
        <v>176335425.59999999</v>
      </c>
      <c r="BG148" vm="5698">
        <f ca="1"/>
        <v>45534</v>
      </c>
      <c r="BH148">
        <f ca="1"/>
        <v>12686646.84</v>
      </c>
    </row>
    <row r="149" spans="1:60" x14ac:dyDescent="0.25">
      <c r="A149" s="9" vm="993">
        <f ca="1"/>
        <v>44096</v>
      </c>
      <c r="B149" s="9" vm="7930">
        <f ca="1"/>
        <v>380.1</v>
      </c>
      <c r="C149" s="9" vm="7931">
        <f ca="1"/>
        <v>37419</v>
      </c>
      <c r="D149" s="86">
        <f t="shared" ca="1" si="22"/>
        <v>8.2597550555397317E-2</v>
      </c>
      <c r="E149" s="9"/>
      <c r="F149" s="18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U149" s="9" vm="998">
        <f ca="1"/>
        <v>44097</v>
      </c>
      <c r="V149" s="9" vm="7890">
        <f ca="1"/>
        <v>19.625</v>
      </c>
      <c r="W149" s="9" vm="7932">
        <f ca="1"/>
        <v>1392350</v>
      </c>
      <c r="X149" s="85">
        <f t="shared" ca="1" si="23"/>
        <v>-0.15952890792291224</v>
      </c>
      <c r="AR149" s="25" vm="993">
        <f t="shared" ca="1" si="16"/>
        <v>44096</v>
      </c>
      <c r="AS149" s="189">
        <f t="shared" ca="1" si="17"/>
        <v>14222961.9</v>
      </c>
      <c r="AT149" s="189" t="str">
        <f t="shared" ca="1" si="18"/>
        <v/>
      </c>
      <c r="AU149" s="25" vm="998">
        <f t="shared" ca="1" si="19"/>
        <v>44097</v>
      </c>
      <c r="AV149" s="189">
        <f t="shared" ca="1" si="20"/>
        <v>27324868.75</v>
      </c>
      <c r="AW149" s="189" t="str">
        <f t="shared" ca="1" si="21"/>
        <v/>
      </c>
      <c r="BD149" vm="4886">
        <f ca="1"/>
        <v>45288</v>
      </c>
      <c r="BE149" s="189">
        <f ca="1"/>
        <v>217726278</v>
      </c>
      <c r="BG149" vm="5702">
        <f ca="1"/>
        <v>45538</v>
      </c>
      <c r="BH149">
        <f ca="1"/>
        <v>19508273.75</v>
      </c>
    </row>
    <row r="150" spans="1:60" x14ac:dyDescent="0.25">
      <c r="A150" s="9" vm="998">
        <f ca="1"/>
        <v>44097</v>
      </c>
      <c r="B150" s="9" vm="4159">
        <f ca="1"/>
        <v>320</v>
      </c>
      <c r="C150" s="9" vm="7933">
        <f ca="1"/>
        <v>135293</v>
      </c>
      <c r="D150" s="86">
        <f t="shared" ca="1" si="22"/>
        <v>-0.15811628518810844</v>
      </c>
      <c r="E150" s="9"/>
      <c r="F150" s="18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U150" s="9" vm="1003">
        <f ca="1"/>
        <v>44098</v>
      </c>
      <c r="V150" s="9" vm="7934">
        <f ca="1"/>
        <v>18.675000000000001</v>
      </c>
      <c r="W150" s="9" vm="7935">
        <f ca="1"/>
        <v>1160832</v>
      </c>
      <c r="X150" s="85">
        <f t="shared" ca="1" si="23"/>
        <v>-4.8407643312101872E-2</v>
      </c>
      <c r="AR150" s="25" vm="998">
        <f t="shared" ca="1" si="16"/>
        <v>44097</v>
      </c>
      <c r="AS150" s="189">
        <f t="shared" ca="1" si="17"/>
        <v>43293760</v>
      </c>
      <c r="AT150" s="189" t="str">
        <f t="shared" ca="1" si="18"/>
        <v/>
      </c>
      <c r="AU150" s="25" vm="1003">
        <f t="shared" ca="1" si="19"/>
        <v>44098</v>
      </c>
      <c r="AV150" s="189">
        <f t="shared" ca="1" si="20"/>
        <v>21678537.600000001</v>
      </c>
      <c r="AW150" s="189" t="str">
        <f t="shared" ca="1" si="21"/>
        <v/>
      </c>
      <c r="BD150" vm="4891">
        <f ca="1"/>
        <v>45289</v>
      </c>
      <c r="BE150" s="189">
        <f ca="1"/>
        <v>163295015.96000001</v>
      </c>
      <c r="BG150" vm="5707">
        <f ca="1"/>
        <v>45539</v>
      </c>
      <c r="BH150">
        <f ca="1"/>
        <v>11773428.120000001</v>
      </c>
    </row>
    <row r="151" spans="1:60" x14ac:dyDescent="0.25">
      <c r="A151" s="9" vm="1003">
        <f ca="1"/>
        <v>44098</v>
      </c>
      <c r="B151" s="9" vm="7936">
        <f ca="1"/>
        <v>304.5</v>
      </c>
      <c r="C151" s="9" vm="7937">
        <f ca="1"/>
        <v>119849</v>
      </c>
      <c r="D151" s="86">
        <f t="shared" ca="1" si="22"/>
        <v>-4.8437500000000001E-2</v>
      </c>
      <c r="E151" s="9"/>
      <c r="F151" s="18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U151" s="9" vm="1008">
        <f ca="1"/>
        <v>44099</v>
      </c>
      <c r="V151" s="9" vm="7938">
        <f ca="1"/>
        <v>19.399999999999999</v>
      </c>
      <c r="W151" s="9" vm="7939">
        <f ca="1"/>
        <v>598231</v>
      </c>
      <c r="X151" s="85">
        <f t="shared" ca="1" si="23"/>
        <v>3.8821954484604973E-2</v>
      </c>
      <c r="AR151" s="25" vm="1003">
        <f t="shared" ca="1" si="16"/>
        <v>44098</v>
      </c>
      <c r="AS151" s="189">
        <f t="shared" ca="1" si="17"/>
        <v>36494020.5</v>
      </c>
      <c r="AT151" s="189" t="str">
        <f t="shared" ca="1" si="18"/>
        <v/>
      </c>
      <c r="AU151" s="25" vm="1008">
        <f t="shared" ca="1" si="19"/>
        <v>44099</v>
      </c>
      <c r="AV151" s="189">
        <f t="shared" ca="1" si="20"/>
        <v>11605681.399999999</v>
      </c>
      <c r="AW151" s="189" t="str">
        <f t="shared" ca="1" si="21"/>
        <v/>
      </c>
      <c r="BD151" vm="4896">
        <f ca="1"/>
        <v>45293</v>
      </c>
      <c r="BE151" s="189">
        <f ca="1"/>
        <v>167252605</v>
      </c>
      <c r="BG151" vm="5711">
        <f ca="1"/>
        <v>45540</v>
      </c>
      <c r="BH151">
        <f ca="1"/>
        <v>24655200.57</v>
      </c>
    </row>
    <row r="152" spans="1:60" x14ac:dyDescent="0.25">
      <c r="A152" s="9" vm="1008">
        <f ca="1"/>
        <v>44099</v>
      </c>
      <c r="B152" s="9" vm="7940">
        <f ca="1"/>
        <v>316.5</v>
      </c>
      <c r="C152" s="9" vm="7941">
        <f ca="1"/>
        <v>55724</v>
      </c>
      <c r="D152" s="86">
        <f t="shared" ca="1" si="22"/>
        <v>3.9408866995073892E-2</v>
      </c>
      <c r="E152" s="9"/>
      <c r="F152" s="18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U152" s="9" vm="1012">
        <f ca="1"/>
        <v>44102</v>
      </c>
      <c r="V152" s="9" vm="7942">
        <f ca="1"/>
        <v>19.875</v>
      </c>
      <c r="W152" s="9" vm="7943">
        <f ca="1"/>
        <v>999915</v>
      </c>
      <c r="X152" s="85">
        <f t="shared" ca="1" si="23"/>
        <v>2.4484536082474303E-2</v>
      </c>
      <c r="AR152" s="25" vm="1008">
        <f t="shared" ca="1" si="16"/>
        <v>44099</v>
      </c>
      <c r="AS152" s="189">
        <f t="shared" ca="1" si="17"/>
        <v>17636646</v>
      </c>
      <c r="AT152" s="189" t="str">
        <f t="shared" ca="1" si="18"/>
        <v/>
      </c>
      <c r="AU152" s="25" vm="1012">
        <f t="shared" ca="1" si="19"/>
        <v>44102</v>
      </c>
      <c r="AV152" s="189">
        <f t="shared" ca="1" si="20"/>
        <v>19873310.625</v>
      </c>
      <c r="AW152" s="189" t="str">
        <f t="shared" ca="1" si="21"/>
        <v/>
      </c>
      <c r="BD152" vm="4902">
        <f ca="1"/>
        <v>45294</v>
      </c>
      <c r="BE152" s="189">
        <f ca="1"/>
        <v>195870471</v>
      </c>
      <c r="BG152" vm="5716">
        <f ca="1"/>
        <v>45541</v>
      </c>
      <c r="BH152">
        <f ca="1"/>
        <v>12271971.6</v>
      </c>
    </row>
    <row r="153" spans="1:60" x14ac:dyDescent="0.25">
      <c r="A153" s="9" vm="1012">
        <f ca="1"/>
        <v>44102</v>
      </c>
      <c r="B153" s="9" vm="7944">
        <f ca="1"/>
        <v>324.5</v>
      </c>
      <c r="C153" s="9" vm="7945">
        <f ca="1"/>
        <v>73046</v>
      </c>
      <c r="D153" s="86">
        <f t="shared" ca="1" si="22"/>
        <v>2.5276461295418641E-2</v>
      </c>
      <c r="E153" s="9"/>
      <c r="F153" s="18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U153" s="9" vm="1016">
        <f ca="1"/>
        <v>44103</v>
      </c>
      <c r="V153" s="9" vm="7946">
        <f ca="1"/>
        <v>23.85</v>
      </c>
      <c r="W153" s="9" vm="7947">
        <f ca="1"/>
        <v>967139</v>
      </c>
      <c r="X153" s="85">
        <f t="shared" ca="1" si="23"/>
        <v>0.20000000000000007</v>
      </c>
      <c r="AR153" s="25" vm="1012">
        <f t="shared" ca="1" si="16"/>
        <v>44102</v>
      </c>
      <c r="AS153" s="189">
        <f t="shared" ca="1" si="17"/>
        <v>23703427</v>
      </c>
      <c r="AT153" s="189" t="str">
        <f t="shared" ca="1" si="18"/>
        <v/>
      </c>
      <c r="AU153" s="25" vm="1016">
        <f t="shared" ca="1" si="19"/>
        <v>44103</v>
      </c>
      <c r="AV153" s="189">
        <f t="shared" ca="1" si="20"/>
        <v>23066265.150000002</v>
      </c>
      <c r="AW153" s="189" t="str">
        <f t="shared" ca="1" si="21"/>
        <v/>
      </c>
      <c r="BD153" vm="4907">
        <f ca="1"/>
        <v>45295</v>
      </c>
      <c r="BE153" s="189">
        <f ca="1"/>
        <v>264040334.09</v>
      </c>
      <c r="BG153" vm="5720">
        <f ca="1"/>
        <v>45544</v>
      </c>
      <c r="BH153">
        <f ca="1"/>
        <v>15413767.600000001</v>
      </c>
    </row>
    <row r="154" spans="1:60" x14ac:dyDescent="0.25">
      <c r="A154" s="9" vm="1016">
        <f ca="1"/>
        <v>44103</v>
      </c>
      <c r="B154" s="9" vm="7948">
        <f ca="1"/>
        <v>388.8</v>
      </c>
      <c r="C154" s="9" vm="7949">
        <f ca="1"/>
        <v>121221</v>
      </c>
      <c r="D154" s="86">
        <f t="shared" ca="1" si="22"/>
        <v>0.19815100154083209</v>
      </c>
      <c r="E154" s="9"/>
      <c r="F154" s="18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U154" s="9" vm="1021">
        <f ca="1"/>
        <v>44104</v>
      </c>
      <c r="V154" s="9" vm="7950">
        <f ca="1"/>
        <v>23.274999999999999</v>
      </c>
      <c r="W154" s="9" vm="7951">
        <f ca="1"/>
        <v>918276</v>
      </c>
      <c r="X154" s="85">
        <f t="shared" ca="1" si="23"/>
        <v>-2.4109014675052529E-2</v>
      </c>
      <c r="AR154" s="25" vm="1016">
        <f t="shared" ca="1" si="16"/>
        <v>44103</v>
      </c>
      <c r="AS154" s="189">
        <f t="shared" ca="1" si="17"/>
        <v>47130724.800000004</v>
      </c>
      <c r="AT154" s="189" t="str">
        <f t="shared" ca="1" si="18"/>
        <v/>
      </c>
      <c r="AU154" s="25" vm="1021">
        <f t="shared" ca="1" si="19"/>
        <v>44104</v>
      </c>
      <c r="AV154" s="189">
        <f t="shared" ca="1" si="20"/>
        <v>21372873.899999999</v>
      </c>
      <c r="AW154" s="189" t="str">
        <f t="shared" ca="1" si="21"/>
        <v/>
      </c>
      <c r="BD154" vm="4912">
        <f ca="1"/>
        <v>45296</v>
      </c>
      <c r="BE154" s="189">
        <f ca="1"/>
        <v>225755982.19999999</v>
      </c>
      <c r="BG154" vm="5725">
        <f ca="1"/>
        <v>45545</v>
      </c>
      <c r="BH154">
        <f ca="1"/>
        <v>16277789.25</v>
      </c>
    </row>
    <row r="155" spans="1:60" x14ac:dyDescent="0.25">
      <c r="A155" s="9" vm="1021">
        <f ca="1"/>
        <v>44104</v>
      </c>
      <c r="B155" s="9" vm="7930">
        <f ca="1"/>
        <v>380.1</v>
      </c>
      <c r="C155" s="9" vm="7952">
        <f ca="1"/>
        <v>71706</v>
      </c>
      <c r="D155" s="86">
        <f t="shared" ca="1" si="22"/>
        <v>-2.2376543209876514E-2</v>
      </c>
      <c r="E155" s="9"/>
      <c r="F155" s="18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U155" s="9" vm="1026">
        <f ca="1"/>
        <v>44105</v>
      </c>
      <c r="V155" s="9" vm="7056">
        <f ca="1"/>
        <v>24.05</v>
      </c>
      <c r="W155" s="9" vm="7953">
        <f ca="1"/>
        <v>701482</v>
      </c>
      <c r="X155" s="85">
        <f t="shared" ca="1" si="23"/>
        <v>3.3297529538131136E-2</v>
      </c>
      <c r="AR155" s="25" vm="1021">
        <f t="shared" ca="1" si="16"/>
        <v>44104</v>
      </c>
      <c r="AS155" s="189">
        <f t="shared" ca="1" si="17"/>
        <v>27255450.600000001</v>
      </c>
      <c r="AT155" s="189" t="str">
        <f t="shared" ca="1" si="18"/>
        <v/>
      </c>
      <c r="AU155" s="25" vm="1026">
        <f t="shared" ca="1" si="19"/>
        <v>44105</v>
      </c>
      <c r="AV155" s="189">
        <f t="shared" ca="1" si="20"/>
        <v>16870642.100000001</v>
      </c>
      <c r="AW155" s="189" t="str">
        <f t="shared" ca="1" si="21"/>
        <v/>
      </c>
      <c r="BD155" vm="4917">
        <f ca="1"/>
        <v>45299</v>
      </c>
      <c r="BE155" s="189">
        <f ca="1"/>
        <v>244031638.40000001</v>
      </c>
      <c r="BG155" vm="5730">
        <f ca="1"/>
        <v>45546</v>
      </c>
      <c r="BH155">
        <f ca="1"/>
        <v>18416931</v>
      </c>
    </row>
    <row r="156" spans="1:60" x14ac:dyDescent="0.25">
      <c r="A156" s="9" vm="1026">
        <f ca="1"/>
        <v>44105</v>
      </c>
      <c r="B156" s="9" vm="7954">
        <f ca="1"/>
        <v>392.3</v>
      </c>
      <c r="C156" s="9" vm="7955">
        <f ca="1"/>
        <v>66412</v>
      </c>
      <c r="D156" s="86">
        <f t="shared" ca="1" si="22"/>
        <v>3.2096816627203338E-2</v>
      </c>
      <c r="E156" s="9"/>
      <c r="F156" s="18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U156" s="9" vm="1031">
        <f ca="1"/>
        <v>44106</v>
      </c>
      <c r="V156" s="9" vm="5891">
        <f ca="1"/>
        <v>24.6</v>
      </c>
      <c r="W156" s="9" vm="7956">
        <f ca="1"/>
        <v>1196072</v>
      </c>
      <c r="X156" s="85">
        <f t="shared" ca="1" si="23"/>
        <v>2.2869022869022898E-2</v>
      </c>
      <c r="AR156" s="25" vm="1026">
        <f t="shared" ca="1" si="16"/>
        <v>44105</v>
      </c>
      <c r="AS156" s="189">
        <f t="shared" ca="1" si="17"/>
        <v>26053427.600000001</v>
      </c>
      <c r="AT156" s="189" t="str">
        <f t="shared" ca="1" si="18"/>
        <v/>
      </c>
      <c r="AU156" s="25" vm="1031">
        <f t="shared" ca="1" si="19"/>
        <v>44106</v>
      </c>
      <c r="AV156" s="189">
        <f t="shared" ca="1" si="20"/>
        <v>29423371.200000003</v>
      </c>
      <c r="AW156" s="189" t="str">
        <f t="shared" ca="1" si="21"/>
        <v/>
      </c>
      <c r="BD156" vm="4922">
        <f ca="1"/>
        <v>45300</v>
      </c>
      <c r="BE156" s="189">
        <f ca="1"/>
        <v>562593778.56000006</v>
      </c>
      <c r="BG156" vm="5734">
        <f ca="1"/>
        <v>45547</v>
      </c>
      <c r="BH156">
        <f ca="1"/>
        <v>23491050</v>
      </c>
    </row>
    <row r="157" spans="1:60" x14ac:dyDescent="0.25">
      <c r="A157" s="9" vm="1031">
        <f ca="1"/>
        <v>44106</v>
      </c>
      <c r="B157" s="9" vm="7957">
        <f ca="1"/>
        <v>400.7</v>
      </c>
      <c r="C157" s="9" vm="7958">
        <f ca="1"/>
        <v>96722</v>
      </c>
      <c r="D157" s="86">
        <f t="shared" ca="1" si="22"/>
        <v>2.1412184552638228E-2</v>
      </c>
      <c r="E157" s="9"/>
      <c r="F157" s="18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U157" s="9" vm="1036">
        <f ca="1"/>
        <v>44109</v>
      </c>
      <c r="V157" s="9" vm="7959">
        <f ca="1"/>
        <v>21</v>
      </c>
      <c r="W157" s="9" vm="7960">
        <f ca="1"/>
        <v>2206394</v>
      </c>
      <c r="X157" s="85">
        <f t="shared" ca="1" si="23"/>
        <v>-0.14634146341463419</v>
      </c>
      <c r="AR157" s="25" vm="1031">
        <f t="shared" ca="1" si="16"/>
        <v>44106</v>
      </c>
      <c r="AS157" s="189">
        <f t="shared" ca="1" si="17"/>
        <v>38756505.399999999</v>
      </c>
      <c r="AT157" s="189" t="str">
        <f t="shared" ca="1" si="18"/>
        <v/>
      </c>
      <c r="AU157" s="25" vm="1036">
        <f t="shared" ca="1" si="19"/>
        <v>44109</v>
      </c>
      <c r="AV157" s="189">
        <f t="shared" ca="1" si="20"/>
        <v>46334274</v>
      </c>
      <c r="AW157" s="189" t="str">
        <f t="shared" ca="1" si="21"/>
        <v/>
      </c>
      <c r="BD157" vm="4927">
        <f ca="1"/>
        <v>45301</v>
      </c>
      <c r="BE157" s="189">
        <f ca="1"/>
        <v>310856017.38</v>
      </c>
      <c r="BG157" vm="5739">
        <f ca="1"/>
        <v>45548</v>
      </c>
      <c r="BH157">
        <f ca="1"/>
        <v>13517084.120000001</v>
      </c>
    </row>
    <row r="158" spans="1:60" x14ac:dyDescent="0.25">
      <c r="A158" s="9" vm="1036">
        <f ca="1"/>
        <v>44109</v>
      </c>
      <c r="B158" s="9" vm="7961">
        <f ca="1"/>
        <v>342.7</v>
      </c>
      <c r="C158" s="9" vm="7962">
        <f ca="1"/>
        <v>287142</v>
      </c>
      <c r="D158" s="86">
        <f t="shared" ca="1" si="22"/>
        <v>-0.14474669328674819</v>
      </c>
      <c r="E158" s="9"/>
      <c r="F158" s="18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U158" s="9" vm="1040">
        <f ca="1"/>
        <v>44110</v>
      </c>
      <c r="V158" s="9" vm="7963">
        <f ca="1"/>
        <v>22.95</v>
      </c>
      <c r="W158" s="9" vm="7964">
        <f ca="1"/>
        <v>1193770</v>
      </c>
      <c r="X158" s="85">
        <f t="shared" ca="1" si="23"/>
        <v>9.2857142857142819E-2</v>
      </c>
      <c r="AR158" s="25" vm="1036">
        <f t="shared" ca="1" si="16"/>
        <v>44109</v>
      </c>
      <c r="AS158" s="189">
        <f t="shared" ca="1" si="17"/>
        <v>98403563.399999991</v>
      </c>
      <c r="AT158" s="189" t="str">
        <f t="shared" ca="1" si="18"/>
        <v/>
      </c>
      <c r="AU158" s="25" vm="1040">
        <f t="shared" ca="1" si="19"/>
        <v>44110</v>
      </c>
      <c r="AV158" s="189">
        <f t="shared" ca="1" si="20"/>
        <v>27397021.5</v>
      </c>
      <c r="AW158" s="189" t="str">
        <f t="shared" ca="1" si="21"/>
        <v/>
      </c>
      <c r="BD158" vm="4932">
        <f ca="1"/>
        <v>45302</v>
      </c>
      <c r="BE158" s="189">
        <f ca="1"/>
        <v>382346866.31999999</v>
      </c>
      <c r="BG158" vm="5743">
        <f ca="1"/>
        <v>45551</v>
      </c>
      <c r="BH158">
        <f ca="1"/>
        <v>14608321.200000001</v>
      </c>
    </row>
    <row r="159" spans="1:60" x14ac:dyDescent="0.25">
      <c r="A159" s="9" vm="1040">
        <f ca="1"/>
        <v>44110</v>
      </c>
      <c r="B159" s="9" vm="7965">
        <f ca="1"/>
        <v>374.5</v>
      </c>
      <c r="C159" s="9" vm="7966">
        <f ca="1"/>
        <v>115426</v>
      </c>
      <c r="D159" s="86">
        <f t="shared" ca="1" si="22"/>
        <v>9.2792529909541913E-2</v>
      </c>
      <c r="E159" s="9"/>
      <c r="F159" s="18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U159" s="9" vm="1045">
        <f ca="1"/>
        <v>44111</v>
      </c>
      <c r="V159" s="9" vm="7967">
        <f ca="1"/>
        <v>21.6875</v>
      </c>
      <c r="W159" s="9" vm="7968">
        <f ca="1"/>
        <v>1379565</v>
      </c>
      <c r="X159" s="85">
        <f t="shared" ca="1" si="23"/>
        <v>-5.5010893246187333E-2</v>
      </c>
      <c r="AR159" s="25" vm="1040">
        <f t="shared" ca="1" si="16"/>
        <v>44110</v>
      </c>
      <c r="AS159" s="189">
        <f t="shared" ca="1" si="17"/>
        <v>43227037</v>
      </c>
      <c r="AT159" s="189" t="str">
        <f t="shared" ca="1" si="18"/>
        <v/>
      </c>
      <c r="AU159" s="25" vm="1045">
        <f t="shared" ca="1" si="19"/>
        <v>44111</v>
      </c>
      <c r="AV159" s="189">
        <f t="shared" ca="1" si="20"/>
        <v>29919315.9375</v>
      </c>
      <c r="AW159" s="189" t="str">
        <f t="shared" ca="1" si="21"/>
        <v/>
      </c>
      <c r="BD159" vm="4936">
        <f ca="1"/>
        <v>45303</v>
      </c>
      <c r="BE159" s="189">
        <f ca="1"/>
        <v>340754709.39999998</v>
      </c>
      <c r="BG159" vm="5748">
        <f ca="1"/>
        <v>45552</v>
      </c>
      <c r="BH159">
        <f ca="1"/>
        <v>17312856</v>
      </c>
    </row>
    <row r="160" spans="1:60" x14ac:dyDescent="0.25">
      <c r="A160" s="9" vm="1045">
        <f ca="1"/>
        <v>44111</v>
      </c>
      <c r="B160" s="9" vm="7969">
        <f ca="1"/>
        <v>350.7</v>
      </c>
      <c r="C160" s="9" vm="7970">
        <f ca="1"/>
        <v>103878</v>
      </c>
      <c r="D160" s="86">
        <f t="shared" ca="1" si="22"/>
        <v>-6.3551401869158905E-2</v>
      </c>
      <c r="E160" s="9"/>
      <c r="F160" s="18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U160" s="9" vm="1050">
        <f ca="1"/>
        <v>44112</v>
      </c>
      <c r="V160" s="9" vm="7925">
        <f ca="1"/>
        <v>21.524999999999999</v>
      </c>
      <c r="W160" s="9" vm="7971">
        <f ca="1"/>
        <v>1454974</v>
      </c>
      <c r="X160" s="85">
        <f t="shared" ca="1" si="23"/>
        <v>-7.4927953890490569E-3</v>
      </c>
      <c r="AR160" s="25" vm="1045">
        <f t="shared" ca="1" si="16"/>
        <v>44111</v>
      </c>
      <c r="AS160" s="189">
        <f t="shared" ca="1" si="17"/>
        <v>36430014.600000001</v>
      </c>
      <c r="AT160" s="189" t="str">
        <f t="shared" ca="1" si="18"/>
        <v/>
      </c>
      <c r="AU160" s="25" vm="1050">
        <f t="shared" ca="1" si="19"/>
        <v>44112</v>
      </c>
      <c r="AV160" s="189">
        <f t="shared" ca="1" si="20"/>
        <v>31318315.349999998</v>
      </c>
      <c r="AW160" s="189" t="str">
        <f t="shared" ca="1" si="21"/>
        <v/>
      </c>
      <c r="BD160" vm="4946">
        <f ca="1"/>
        <v>45307</v>
      </c>
      <c r="BE160" s="189">
        <f ca="1"/>
        <v>223067498.06</v>
      </c>
      <c r="BG160" vm="5753">
        <f ca="1"/>
        <v>45553</v>
      </c>
      <c r="BH160">
        <f ca="1"/>
        <v>9706782.8000000007</v>
      </c>
    </row>
    <row r="161" spans="1:60" x14ac:dyDescent="0.25">
      <c r="A161" s="9" vm="1050">
        <f ca="1"/>
        <v>44112</v>
      </c>
      <c r="B161" s="9" vm="7972">
        <f ca="1"/>
        <v>345.6</v>
      </c>
      <c r="C161" s="9" vm="7973">
        <f ca="1"/>
        <v>116359</v>
      </c>
      <c r="D161" s="86">
        <f t="shared" ca="1" si="22"/>
        <v>-1.4542343883661152E-2</v>
      </c>
      <c r="E161" s="9"/>
      <c r="F161" s="18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U161" s="9" vm="1055">
        <f ca="1"/>
        <v>44113</v>
      </c>
      <c r="V161" s="9" vm="7974">
        <f ca="1"/>
        <v>20.324999999999999</v>
      </c>
      <c r="W161" s="9" vm="7975">
        <f ca="1"/>
        <v>1116861</v>
      </c>
      <c r="X161" s="85">
        <f t="shared" ca="1" si="23"/>
        <v>-5.5749128919860599E-2</v>
      </c>
      <c r="AR161" s="25" vm="1050">
        <f t="shared" ca="1" si="16"/>
        <v>44112</v>
      </c>
      <c r="AS161" s="189">
        <f t="shared" ca="1" si="17"/>
        <v>40213670.400000006</v>
      </c>
      <c r="AT161" s="189" t="str">
        <f t="shared" ca="1" si="18"/>
        <v/>
      </c>
      <c r="AU161" s="25" vm="1055">
        <f t="shared" ca="1" si="19"/>
        <v>44113</v>
      </c>
      <c r="AV161" s="189">
        <f t="shared" ca="1" si="20"/>
        <v>22700199.824999999</v>
      </c>
      <c r="AW161" s="189" t="str">
        <f t="shared" ca="1" si="21"/>
        <v/>
      </c>
      <c r="BD161" vm="4951">
        <f ca="1"/>
        <v>45308</v>
      </c>
      <c r="BE161" s="189">
        <f ca="1"/>
        <v>196176000.46000001</v>
      </c>
      <c r="BG161" vm="5758">
        <f ca="1"/>
        <v>45554</v>
      </c>
      <c r="BH161">
        <f ca="1"/>
        <v>14144669.92</v>
      </c>
    </row>
    <row r="162" spans="1:60" x14ac:dyDescent="0.25">
      <c r="A162" s="9" vm="1055">
        <f ca="1"/>
        <v>44113</v>
      </c>
      <c r="B162" s="9" vm="7976">
        <f ca="1"/>
        <v>322.89999999999998</v>
      </c>
      <c r="C162" s="9" vm="7977">
        <f ca="1"/>
        <v>210147</v>
      </c>
      <c r="D162" s="86">
        <f t="shared" ca="1" si="22"/>
        <v>-6.5682870370370502E-2</v>
      </c>
      <c r="E162" s="9"/>
      <c r="F162" s="18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U162" s="9" vm="1059">
        <f ca="1"/>
        <v>44117</v>
      </c>
      <c r="V162" s="9" vm="7978">
        <f ca="1"/>
        <v>20.274999999999999</v>
      </c>
      <c r="W162" s="9" vm="7979">
        <f ca="1"/>
        <v>861616</v>
      </c>
      <c r="X162" s="85">
        <f t="shared" ca="1" si="23"/>
        <v>-2.4600246002460377E-3</v>
      </c>
      <c r="AR162" s="25" vm="1055">
        <f t="shared" ca="1" si="16"/>
        <v>44113</v>
      </c>
      <c r="AS162" s="189">
        <f t="shared" ca="1" si="17"/>
        <v>67856466.299999997</v>
      </c>
      <c r="AT162" s="189" t="str">
        <f t="shared" ca="1" si="18"/>
        <v/>
      </c>
      <c r="AU162" s="25" vm="1059">
        <f t="shared" ca="1" si="19"/>
        <v>44117</v>
      </c>
      <c r="AV162" s="189">
        <f t="shared" ca="1" si="20"/>
        <v>17469264.399999999</v>
      </c>
      <c r="AW162" s="189" t="str">
        <f t="shared" ca="1" si="21"/>
        <v/>
      </c>
      <c r="BD162" vm="4956">
        <f ca="1"/>
        <v>45309</v>
      </c>
      <c r="BE162" s="189">
        <f ca="1"/>
        <v>250073916.13</v>
      </c>
      <c r="BG162" vm="5762">
        <f ca="1"/>
        <v>45555</v>
      </c>
      <c r="BH162">
        <f ca="1"/>
        <v>24667077.600000001</v>
      </c>
    </row>
    <row r="163" spans="1:60" x14ac:dyDescent="0.25">
      <c r="A163" s="9" vm="1062">
        <f ca="1"/>
        <v>44116</v>
      </c>
      <c r="B163" s="9" vm="4513">
        <f ca="1"/>
        <v>313.10000000000002</v>
      </c>
      <c r="C163" s="9" vm="7980">
        <f ca="1"/>
        <v>131982</v>
      </c>
      <c r="D163" s="86">
        <f t="shared" ca="1" si="22"/>
        <v>-3.0349953545989333E-2</v>
      </c>
      <c r="E163" s="9"/>
      <c r="F163" s="18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U163" s="9" vm="1065">
        <f ca="1"/>
        <v>44118</v>
      </c>
      <c r="V163" s="9" vm="7897">
        <f ca="1"/>
        <v>20.55</v>
      </c>
      <c r="W163" s="9" vm="7981">
        <f ca="1"/>
        <v>806810</v>
      </c>
      <c r="X163" s="85">
        <f t="shared" ca="1" si="23"/>
        <v>1.3563501849568541E-2</v>
      </c>
      <c r="AR163" s="25" vm="1062">
        <f t="shared" ca="1" si="16"/>
        <v>44116</v>
      </c>
      <c r="AS163" s="189">
        <f t="shared" ca="1" si="17"/>
        <v>41323564.200000003</v>
      </c>
      <c r="AT163" s="189" t="str">
        <f t="shared" ca="1" si="18"/>
        <v/>
      </c>
      <c r="AU163" s="25" vm="1065">
        <f t="shared" ca="1" si="19"/>
        <v>44118</v>
      </c>
      <c r="AV163" s="189">
        <f t="shared" ca="1" si="20"/>
        <v>16579945.5</v>
      </c>
      <c r="AW163" s="189" t="str">
        <f t="shared" ca="1" si="21"/>
        <v/>
      </c>
      <c r="BD163" vm="4961">
        <f ca="1"/>
        <v>45310</v>
      </c>
      <c r="BE163" s="189">
        <f ca="1"/>
        <v>210037452.19999999</v>
      </c>
      <c r="BG163" vm="5767">
        <f ca="1"/>
        <v>45558</v>
      </c>
      <c r="BH163">
        <f ca="1"/>
        <v>25831203.599999998</v>
      </c>
    </row>
    <row r="164" spans="1:60" x14ac:dyDescent="0.25">
      <c r="A164" s="9" vm="1059">
        <f ca="1"/>
        <v>44117</v>
      </c>
      <c r="B164" s="9" vm="7982">
        <f ca="1"/>
        <v>315.10000000000002</v>
      </c>
      <c r="C164" s="9" vm="7983">
        <f ca="1"/>
        <v>82116</v>
      </c>
      <c r="D164" s="86">
        <f t="shared" ca="1" si="22"/>
        <v>6.3877355477483227E-3</v>
      </c>
      <c r="E164" s="9"/>
      <c r="F164" s="18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U164" s="9" vm="1069">
        <f ca="1"/>
        <v>44119</v>
      </c>
      <c r="V164" s="9" vm="7890">
        <f ca="1"/>
        <v>19.625</v>
      </c>
      <c r="W164" s="9" vm="7984">
        <f ca="1"/>
        <v>909511</v>
      </c>
      <c r="X164" s="85">
        <f t="shared" ca="1" si="23"/>
        <v>-4.501216545012169E-2</v>
      </c>
      <c r="AR164" s="25" vm="1059">
        <f t="shared" ca="1" si="16"/>
        <v>44117</v>
      </c>
      <c r="AS164" s="189">
        <f t="shared" ca="1" si="17"/>
        <v>25874751.600000001</v>
      </c>
      <c r="AT164" s="189" t="str">
        <f t="shared" ca="1" si="18"/>
        <v/>
      </c>
      <c r="AU164" s="25" vm="1069">
        <f t="shared" ca="1" si="19"/>
        <v>44119</v>
      </c>
      <c r="AV164" s="189">
        <f t="shared" ca="1" si="20"/>
        <v>17849153.375</v>
      </c>
      <c r="AW164" s="189" t="str">
        <f t="shared" ca="1" si="21"/>
        <v/>
      </c>
      <c r="BD164" vm="4966">
        <f ca="1"/>
        <v>45313</v>
      </c>
      <c r="BE164" s="189">
        <f ca="1"/>
        <v>165786357.24000001</v>
      </c>
      <c r="BG164" vm="5771">
        <f ca="1"/>
        <v>45559</v>
      </c>
      <c r="BH164">
        <f ca="1"/>
        <v>17453270</v>
      </c>
    </row>
    <row r="165" spans="1:60" x14ac:dyDescent="0.25">
      <c r="A165" s="9" vm="1065">
        <f ca="1"/>
        <v>44118</v>
      </c>
      <c r="B165" s="9" vm="7985">
        <f ca="1"/>
        <v>317.5</v>
      </c>
      <c r="C165" s="9" vm="7986">
        <f ca="1"/>
        <v>89916</v>
      </c>
      <c r="D165" s="86">
        <f t="shared" ca="1" si="22"/>
        <v>7.6166296413836152E-3</v>
      </c>
      <c r="E165" s="9"/>
      <c r="F165" s="18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U165" s="9" vm="1074">
        <f ca="1"/>
        <v>44120</v>
      </c>
      <c r="V165" s="9" vm="7987">
        <f ca="1"/>
        <v>19.7</v>
      </c>
      <c r="W165" s="9" vm="7988">
        <f ca="1"/>
        <v>994108</v>
      </c>
      <c r="X165" s="85">
        <f t="shared" ca="1" si="23"/>
        <v>3.8216560509553776E-3</v>
      </c>
      <c r="AR165" s="25" vm="1065">
        <f t="shared" ca="1" si="16"/>
        <v>44118</v>
      </c>
      <c r="AS165" s="189">
        <f t="shared" ca="1" si="17"/>
        <v>28548330</v>
      </c>
      <c r="AT165" s="189" t="str">
        <f t="shared" ca="1" si="18"/>
        <v/>
      </c>
      <c r="AU165" s="25" vm="1074">
        <f t="shared" ca="1" si="19"/>
        <v>44120</v>
      </c>
      <c r="AV165" s="189">
        <f t="shared" ca="1" si="20"/>
        <v>19583927.599999998</v>
      </c>
      <c r="AW165" s="189" t="str">
        <f t="shared" ca="1" si="21"/>
        <v/>
      </c>
      <c r="BD165" vm="4971">
        <f ca="1"/>
        <v>45314</v>
      </c>
      <c r="BE165" s="189">
        <f ca="1"/>
        <v>160454423.18000001</v>
      </c>
      <c r="BG165" vm="5776">
        <f ca="1"/>
        <v>45560</v>
      </c>
      <c r="BH165">
        <f ca="1"/>
        <v>18666291.359999999</v>
      </c>
    </row>
    <row r="166" spans="1:60" x14ac:dyDescent="0.25">
      <c r="A166" s="9" vm="1069">
        <f ca="1"/>
        <v>44119</v>
      </c>
      <c r="B166" s="9" vm="7989">
        <f ca="1"/>
        <v>306.3</v>
      </c>
      <c r="C166" s="9" vm="7990">
        <f ca="1"/>
        <v>84954</v>
      </c>
      <c r="D166" s="86">
        <f t="shared" ca="1" si="22"/>
        <v>-3.5275590551181069E-2</v>
      </c>
      <c r="E166" s="9"/>
      <c r="F166" s="18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U166" s="9" vm="1079">
        <f ca="1"/>
        <v>44123</v>
      </c>
      <c r="V166" s="9" vm="6904">
        <f ca="1"/>
        <v>19.25</v>
      </c>
      <c r="W166" s="9" vm="7991">
        <f ca="1"/>
        <v>890463</v>
      </c>
      <c r="X166" s="85">
        <f t="shared" ca="1" si="23"/>
        <v>-2.2842639593908594E-2</v>
      </c>
      <c r="AR166" s="25" vm="1069">
        <f t="shared" ca="1" si="16"/>
        <v>44119</v>
      </c>
      <c r="AS166" s="189">
        <f t="shared" ca="1" si="17"/>
        <v>26021410.199999999</v>
      </c>
      <c r="AT166" s="189" t="str">
        <f t="shared" ca="1" si="18"/>
        <v/>
      </c>
      <c r="AU166" s="25" vm="1079">
        <f t="shared" ca="1" si="19"/>
        <v>44123</v>
      </c>
      <c r="AV166" s="189">
        <f t="shared" ca="1" si="20"/>
        <v>17141412.75</v>
      </c>
      <c r="AW166" s="189" t="str">
        <f t="shared" ca="1" si="21"/>
        <v/>
      </c>
      <c r="BD166" vm="4976">
        <f ca="1"/>
        <v>45315</v>
      </c>
      <c r="BE166" s="189">
        <f ca="1"/>
        <v>173391220.73000002</v>
      </c>
      <c r="BG166" vm="5781">
        <f ca="1"/>
        <v>45561</v>
      </c>
      <c r="BH166">
        <f ca="1"/>
        <v>15178190.560000001</v>
      </c>
    </row>
    <row r="167" spans="1:60" x14ac:dyDescent="0.25">
      <c r="A167" s="9" vm="1074">
        <f ca="1"/>
        <v>44120</v>
      </c>
      <c r="B167" s="9" vm="7992">
        <f ca="1"/>
        <v>306.7</v>
      </c>
      <c r="C167" s="9" vm="7993">
        <f ca="1"/>
        <v>92996</v>
      </c>
      <c r="D167" s="86">
        <f t="shared" ca="1" si="22"/>
        <v>1.3059092393077939E-3</v>
      </c>
      <c r="E167" s="9"/>
      <c r="F167" s="18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U167" s="9" vm="1083">
        <f ca="1"/>
        <v>44124</v>
      </c>
      <c r="V167" s="9" vm="7994">
        <f ca="1"/>
        <v>19.574999999999999</v>
      </c>
      <c r="W167" s="9" vm="7995">
        <f ca="1"/>
        <v>710348</v>
      </c>
      <c r="X167" s="85">
        <f t="shared" ca="1" si="23"/>
        <v>1.6883116883116847E-2</v>
      </c>
      <c r="AR167" s="25" vm="1074">
        <f t="shared" ca="1" si="16"/>
        <v>44120</v>
      </c>
      <c r="AS167" s="189">
        <f t="shared" ca="1" si="17"/>
        <v>28521873.199999999</v>
      </c>
      <c r="AT167" s="189" t="str">
        <f t="shared" ca="1" si="18"/>
        <v/>
      </c>
      <c r="AU167" s="25" vm="1083">
        <f t="shared" ca="1" si="19"/>
        <v>44124</v>
      </c>
      <c r="AV167" s="189">
        <f t="shared" ca="1" si="20"/>
        <v>13905062.1</v>
      </c>
      <c r="AW167" s="189" t="str">
        <f t="shared" ca="1" si="21"/>
        <v/>
      </c>
      <c r="BD167" vm="4981">
        <f ca="1"/>
        <v>45316</v>
      </c>
      <c r="BE167" s="189">
        <f ca="1"/>
        <v>171915473.49000001</v>
      </c>
      <c r="BG167" vm="5786">
        <f ca="1"/>
        <v>45562</v>
      </c>
      <c r="BH167">
        <f ca="1"/>
        <v>31189842.639999997</v>
      </c>
    </row>
    <row r="168" spans="1:60" x14ac:dyDescent="0.25">
      <c r="A168" s="9" vm="1079">
        <f ca="1"/>
        <v>44123</v>
      </c>
      <c r="B168" s="9" vm="4111">
        <f ca="1"/>
        <v>301</v>
      </c>
      <c r="C168" s="9" vm="7996">
        <f ca="1"/>
        <v>72708</v>
      </c>
      <c r="D168" s="86">
        <f t="shared" ca="1" si="22"/>
        <v>-1.8584936419954318E-2</v>
      </c>
      <c r="E168" s="9"/>
      <c r="F168" s="18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U168" s="9" vm="1087">
        <f ca="1"/>
        <v>44125</v>
      </c>
      <c r="V168" s="9" vm="6856">
        <f ca="1"/>
        <v>18.7</v>
      </c>
      <c r="W168" s="9" vm="7997">
        <f ca="1"/>
        <v>912396</v>
      </c>
      <c r="X168" s="85">
        <f t="shared" ca="1" si="23"/>
        <v>-4.4699872286079183E-2</v>
      </c>
      <c r="AR168" s="25" vm="1079">
        <f t="shared" ca="1" si="16"/>
        <v>44123</v>
      </c>
      <c r="AS168" s="189">
        <f t="shared" ca="1" si="17"/>
        <v>21885108</v>
      </c>
      <c r="AT168" s="189" t="str">
        <f t="shared" ca="1" si="18"/>
        <v/>
      </c>
      <c r="AU168" s="25" vm="1087">
        <f t="shared" ca="1" si="19"/>
        <v>44125</v>
      </c>
      <c r="AV168" s="189">
        <f t="shared" ca="1" si="20"/>
        <v>17061805.199999999</v>
      </c>
      <c r="AW168" s="189" t="str">
        <f t="shared" ca="1" si="21"/>
        <v/>
      </c>
      <c r="BD168" vm="4985">
        <f ca="1"/>
        <v>45317</v>
      </c>
      <c r="BE168" s="189">
        <f ca="1"/>
        <v>146439950.57999998</v>
      </c>
      <c r="BG168" vm="5790">
        <f ca="1"/>
        <v>45565</v>
      </c>
      <c r="BH168">
        <f ca="1"/>
        <v>14500805.199999999</v>
      </c>
    </row>
    <row r="169" spans="1:60" x14ac:dyDescent="0.25">
      <c r="A169" s="9" vm="1083">
        <f ca="1"/>
        <v>44124</v>
      </c>
      <c r="B169" s="9" vm="7998">
        <f ca="1"/>
        <v>306</v>
      </c>
      <c r="C169" s="9" vm="7999">
        <f ca="1"/>
        <v>71009</v>
      </c>
      <c r="D169" s="86">
        <f t="shared" ca="1" si="22"/>
        <v>1.6611295681063124E-2</v>
      </c>
      <c r="E169" s="9"/>
      <c r="F169" s="18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U169" s="9" vm="1091">
        <f ca="1"/>
        <v>44126</v>
      </c>
      <c r="V169" s="9" vm="8000">
        <f ca="1"/>
        <v>19.5</v>
      </c>
      <c r="W169" s="9" vm="8001">
        <f ca="1"/>
        <v>671173</v>
      </c>
      <c r="X169" s="85">
        <f t="shared" ca="1" si="23"/>
        <v>4.2780748663101643E-2</v>
      </c>
      <c r="AR169" s="25" vm="1083">
        <f t="shared" ca="1" si="16"/>
        <v>44124</v>
      </c>
      <c r="AS169" s="189">
        <f t="shared" ca="1" si="17"/>
        <v>21728754</v>
      </c>
      <c r="AT169" s="189" t="str">
        <f t="shared" ca="1" si="18"/>
        <v/>
      </c>
      <c r="AU169" s="25" vm="1091">
        <f t="shared" ca="1" si="19"/>
        <v>44126</v>
      </c>
      <c r="AV169" s="189">
        <f t="shared" ca="1" si="20"/>
        <v>13087873.5</v>
      </c>
      <c r="AW169" s="189" t="str">
        <f t="shared" ca="1" si="21"/>
        <v/>
      </c>
      <c r="BD169" vm="4990">
        <f ca="1"/>
        <v>45320</v>
      </c>
      <c r="BE169" s="189">
        <f ca="1"/>
        <v>145762059.88</v>
      </c>
      <c r="BG169" vm="5795">
        <f ca="1"/>
        <v>45566</v>
      </c>
      <c r="BH169">
        <f ca="1"/>
        <v>19924684.440000001</v>
      </c>
    </row>
    <row r="170" spans="1:60" x14ac:dyDescent="0.25">
      <c r="A170" s="9" vm="1087">
        <f ca="1"/>
        <v>44125</v>
      </c>
      <c r="B170" s="9" vm="8002">
        <f ca="1"/>
        <v>294.10000000000002</v>
      </c>
      <c r="C170" s="9" vm="8003">
        <f ca="1"/>
        <v>102775</v>
      </c>
      <c r="D170" s="86">
        <f t="shared" ca="1" si="22"/>
        <v>-3.8888888888888813E-2</v>
      </c>
      <c r="E170" s="9"/>
      <c r="F170" s="18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U170" s="9" vm="1096">
        <f ca="1"/>
        <v>44127</v>
      </c>
      <c r="V170" s="9" vm="8004">
        <f ca="1"/>
        <v>20.425000000000001</v>
      </c>
      <c r="W170" s="9" vm="8005">
        <f ca="1"/>
        <v>516005</v>
      </c>
      <c r="X170" s="85">
        <f t="shared" ca="1" si="23"/>
        <v>4.7435897435897476E-2</v>
      </c>
      <c r="AR170" s="25" vm="1087">
        <f t="shared" ca="1" si="16"/>
        <v>44125</v>
      </c>
      <c r="AS170" s="189">
        <f t="shared" ca="1" si="17"/>
        <v>30226127.500000004</v>
      </c>
      <c r="AT170" s="189" t="str">
        <f t="shared" ca="1" si="18"/>
        <v/>
      </c>
      <c r="AU170" s="25" vm="1096">
        <f t="shared" ca="1" si="19"/>
        <v>44127</v>
      </c>
      <c r="AV170" s="189">
        <f t="shared" ca="1" si="20"/>
        <v>10539402.125</v>
      </c>
      <c r="AW170" s="189" t="str">
        <f t="shared" ca="1" si="21"/>
        <v/>
      </c>
      <c r="BD170" vm="4995">
        <f ca="1"/>
        <v>45321</v>
      </c>
      <c r="BE170" s="189">
        <f ca="1"/>
        <v>91907978.909999996</v>
      </c>
      <c r="BG170" vm="5800">
        <f ca="1"/>
        <v>45567</v>
      </c>
      <c r="BH170">
        <f ca="1"/>
        <v>26467649.220000003</v>
      </c>
    </row>
    <row r="171" spans="1:60" x14ac:dyDescent="0.25">
      <c r="A171" s="9" vm="1091">
        <f ca="1"/>
        <v>44126</v>
      </c>
      <c r="B171" s="9" vm="8006">
        <f ca="1"/>
        <v>305.89999999999998</v>
      </c>
      <c r="C171" s="9" vm="8007">
        <f ca="1"/>
        <v>81533</v>
      </c>
      <c r="D171" s="86">
        <f t="shared" ca="1" si="22"/>
        <v>4.012240734444051E-2</v>
      </c>
      <c r="E171" s="9"/>
      <c r="F171" s="18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U171" s="9" vm="1101">
        <f ca="1"/>
        <v>44130</v>
      </c>
      <c r="V171" s="9" vm="8008">
        <f ca="1"/>
        <v>19.649999999999999</v>
      </c>
      <c r="W171" s="9" vm="8009">
        <f ca="1"/>
        <v>608228</v>
      </c>
      <c r="X171" s="85">
        <f t="shared" ca="1" si="23"/>
        <v>-3.7943696450428499E-2</v>
      </c>
      <c r="AR171" s="25" vm="1091">
        <f t="shared" ca="1" si="16"/>
        <v>44126</v>
      </c>
      <c r="AS171" s="189">
        <f t="shared" ca="1" si="17"/>
        <v>24940944.699999999</v>
      </c>
      <c r="AT171" s="189" t="str">
        <f t="shared" ca="1" si="18"/>
        <v/>
      </c>
      <c r="AU171" s="25" vm="1101">
        <f t="shared" ca="1" si="19"/>
        <v>44130</v>
      </c>
      <c r="AV171" s="189">
        <f t="shared" ca="1" si="20"/>
        <v>11951680.199999999</v>
      </c>
      <c r="AW171" s="189" t="str">
        <f t="shared" ca="1" si="21"/>
        <v/>
      </c>
      <c r="BD171" vm="5000">
        <f ca="1"/>
        <v>45322</v>
      </c>
      <c r="BE171" s="189">
        <f ca="1"/>
        <v>97048286.560000002</v>
      </c>
      <c r="BG171" vm="5804">
        <f ca="1"/>
        <v>45568</v>
      </c>
      <c r="BH171">
        <f ca="1"/>
        <v>24412087.490000002</v>
      </c>
    </row>
    <row r="172" spans="1:60" x14ac:dyDescent="0.25">
      <c r="A172" s="9" vm="1096">
        <f ca="1"/>
        <v>44127</v>
      </c>
      <c r="B172" s="9" vm="8010">
        <f ca="1"/>
        <v>319.39999999999998</v>
      </c>
      <c r="C172" s="9" vm="8011">
        <f ca="1"/>
        <v>52484</v>
      </c>
      <c r="D172" s="86">
        <f t="shared" ca="1" si="22"/>
        <v>4.4132069303694024E-2</v>
      </c>
      <c r="E172" s="9"/>
      <c r="F172" s="18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U172" s="9" vm="1106">
        <f ca="1"/>
        <v>44131</v>
      </c>
      <c r="V172" s="9" vm="8012">
        <f ca="1"/>
        <v>18.95</v>
      </c>
      <c r="W172" s="9" vm="8013">
        <f ca="1"/>
        <v>983413</v>
      </c>
      <c r="X172" s="85">
        <f t="shared" ca="1" si="23"/>
        <v>-3.562340966921116E-2</v>
      </c>
      <c r="AR172" s="25" vm="1096">
        <f t="shared" ca="1" si="16"/>
        <v>44127</v>
      </c>
      <c r="AS172" s="189">
        <f t="shared" ca="1" si="17"/>
        <v>16763389.6</v>
      </c>
      <c r="AT172" s="189" t="str">
        <f t="shared" ca="1" si="18"/>
        <v/>
      </c>
      <c r="AU172" s="25" vm="1106">
        <f t="shared" ca="1" si="19"/>
        <v>44131</v>
      </c>
      <c r="AV172" s="189">
        <f t="shared" ca="1" si="20"/>
        <v>18635676.349999998</v>
      </c>
      <c r="AW172" s="189" t="str">
        <f t="shared" ca="1" si="21"/>
        <v/>
      </c>
      <c r="BD172" vm="5005">
        <f ca="1"/>
        <v>45323</v>
      </c>
      <c r="BE172" s="189">
        <f ca="1"/>
        <v>105690635</v>
      </c>
      <c r="BG172" vm="5809">
        <f ca="1"/>
        <v>45569</v>
      </c>
      <c r="BH172">
        <f ca="1"/>
        <v>20856522.199999999</v>
      </c>
    </row>
    <row r="173" spans="1:60" x14ac:dyDescent="0.25">
      <c r="A173" s="9" vm="1101">
        <f ca="1"/>
        <v>44130</v>
      </c>
      <c r="B173" s="9" vm="4319">
        <f ca="1"/>
        <v>310.2</v>
      </c>
      <c r="C173" s="9" vm="8014">
        <f ca="1"/>
        <v>69439</v>
      </c>
      <c r="D173" s="86">
        <f t="shared" ca="1" si="22"/>
        <v>-2.8804007514088882E-2</v>
      </c>
      <c r="E173" s="9"/>
      <c r="F173" s="18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U173" s="9" vm="1111">
        <f ca="1"/>
        <v>44132</v>
      </c>
      <c r="V173" s="9" vm="8015">
        <f ca="1"/>
        <v>19.175000000000001</v>
      </c>
      <c r="W173" s="9" vm="8016">
        <f ca="1"/>
        <v>680032</v>
      </c>
      <c r="X173" s="85">
        <f t="shared" ca="1" si="23"/>
        <v>1.1873350923482925E-2</v>
      </c>
      <c r="AR173" s="25" vm="1101">
        <f t="shared" ca="1" si="16"/>
        <v>44130</v>
      </c>
      <c r="AS173" s="189">
        <f t="shared" ca="1" si="17"/>
        <v>21539977.800000001</v>
      </c>
      <c r="AT173" s="189" t="str">
        <f t="shared" ca="1" si="18"/>
        <v/>
      </c>
      <c r="AU173" s="25" vm="1111">
        <f t="shared" ca="1" si="19"/>
        <v>44132</v>
      </c>
      <c r="AV173" s="189">
        <f t="shared" ca="1" si="20"/>
        <v>13039613.6</v>
      </c>
      <c r="AW173" s="189" t="str">
        <f t="shared" ca="1" si="21"/>
        <v/>
      </c>
      <c r="BD173" vm="5010">
        <f ca="1"/>
        <v>45324</v>
      </c>
      <c r="BE173" s="189">
        <f ca="1"/>
        <v>86262584.75999999</v>
      </c>
      <c r="BG173" vm="5814">
        <f ca="1"/>
        <v>45572</v>
      </c>
      <c r="BH173">
        <f ca="1"/>
        <v>14615305.260000002</v>
      </c>
    </row>
    <row r="174" spans="1:60" x14ac:dyDescent="0.25">
      <c r="A174" s="9" vm="1106">
        <f ca="1"/>
        <v>44131</v>
      </c>
      <c r="B174" s="9" vm="4675">
        <f ca="1"/>
        <v>300.89999999999998</v>
      </c>
      <c r="C174" s="9" vm="8017">
        <f ca="1"/>
        <v>105198</v>
      </c>
      <c r="D174" s="86">
        <f t="shared" ca="1" si="22"/>
        <v>-2.9980657640232146E-2</v>
      </c>
      <c r="E174" s="9"/>
      <c r="F174" s="18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U174" s="9" vm="1116">
        <f ca="1"/>
        <v>44133</v>
      </c>
      <c r="V174" s="9" vm="8018">
        <f ca="1"/>
        <v>18.850000000000001</v>
      </c>
      <c r="W174" s="9" vm="8019">
        <f ca="1"/>
        <v>1357381</v>
      </c>
      <c r="X174" s="85">
        <f t="shared" ca="1" si="23"/>
        <v>-1.6949152542372843E-2</v>
      </c>
      <c r="AR174" s="25" vm="1106">
        <f t="shared" ca="1" si="16"/>
        <v>44131</v>
      </c>
      <c r="AS174" s="189">
        <f t="shared" ca="1" si="17"/>
        <v>31654078.199999999</v>
      </c>
      <c r="AT174" s="189" t="str">
        <f t="shared" ca="1" si="18"/>
        <v/>
      </c>
      <c r="AU174" s="25" vm="1116">
        <f t="shared" ca="1" si="19"/>
        <v>44133</v>
      </c>
      <c r="AV174" s="189">
        <f t="shared" ca="1" si="20"/>
        <v>25586631.850000001</v>
      </c>
      <c r="AW174" s="189" t="str">
        <f t="shared" ca="1" si="21"/>
        <v/>
      </c>
      <c r="BD174" vm="5015">
        <f ca="1"/>
        <v>45327</v>
      </c>
      <c r="BE174" s="189">
        <f ca="1"/>
        <v>82525569.620000005</v>
      </c>
      <c r="BG174" vm="5819">
        <f ca="1"/>
        <v>45573</v>
      </c>
      <c r="BH174">
        <f ca="1"/>
        <v>15021342.999999998</v>
      </c>
    </row>
    <row r="175" spans="1:60" x14ac:dyDescent="0.25">
      <c r="A175" s="9" vm="1111">
        <f ca="1"/>
        <v>44132</v>
      </c>
      <c r="B175" s="9" vm="8020">
        <f ca="1"/>
        <v>303.7</v>
      </c>
      <c r="C175" s="9" vm="8021">
        <f ca="1"/>
        <v>74952</v>
      </c>
      <c r="D175" s="86">
        <f t="shared" ca="1" si="22"/>
        <v>9.3054170820871113E-3</v>
      </c>
      <c r="E175" s="9"/>
      <c r="F175" s="18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U175" s="9" vm="1121">
        <f ca="1"/>
        <v>44134</v>
      </c>
      <c r="V175" s="9" vm="8022">
        <f ca="1"/>
        <v>18.274999999999999</v>
      </c>
      <c r="W175" s="9" vm="8023">
        <f ca="1"/>
        <v>1073423</v>
      </c>
      <c r="X175" s="85">
        <f t="shared" ca="1" si="23"/>
        <v>-3.0503978779840998E-2</v>
      </c>
      <c r="AR175" s="25" vm="1111">
        <f t="shared" ca="1" si="16"/>
        <v>44132</v>
      </c>
      <c r="AS175" s="189">
        <f t="shared" ca="1" si="17"/>
        <v>22762922.399999999</v>
      </c>
      <c r="AT175" s="189" t="str">
        <f t="shared" ca="1" si="18"/>
        <v/>
      </c>
      <c r="AU175" s="25" vm="1121">
        <f t="shared" ca="1" si="19"/>
        <v>44134</v>
      </c>
      <c r="AV175" s="189">
        <f t="shared" ca="1" si="20"/>
        <v>19616805.324999999</v>
      </c>
      <c r="AW175" s="189" t="str">
        <f t="shared" ca="1" si="21"/>
        <v/>
      </c>
      <c r="BD175" vm="5020">
        <f ca="1"/>
        <v>45328</v>
      </c>
      <c r="BE175" s="189">
        <f ca="1"/>
        <v>86519869.200000003</v>
      </c>
      <c r="BG175" vm="5824">
        <f ca="1"/>
        <v>45574</v>
      </c>
      <c r="BH175">
        <f ca="1"/>
        <v>12901945.560000001</v>
      </c>
    </row>
    <row r="176" spans="1:60" x14ac:dyDescent="0.25">
      <c r="A176" s="9" vm="1116">
        <f ca="1"/>
        <v>44133</v>
      </c>
      <c r="B176" s="9" vm="8024">
        <f ca="1"/>
        <v>298.39999999999998</v>
      </c>
      <c r="C176" s="9" vm="8025">
        <f ca="1"/>
        <v>137232</v>
      </c>
      <c r="D176" s="86">
        <f t="shared" ca="1" si="22"/>
        <v>-1.7451432334540704E-2</v>
      </c>
      <c r="E176" s="9"/>
      <c r="F176" s="18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U176" s="9" vm="1126">
        <f ca="1"/>
        <v>44137</v>
      </c>
      <c r="V176" s="9" vm="7987">
        <f ca="1"/>
        <v>19.7</v>
      </c>
      <c r="W176" s="9" vm="8026">
        <f ca="1"/>
        <v>1148518</v>
      </c>
      <c r="X176" s="85">
        <f t="shared" ca="1" si="23"/>
        <v>7.7975376196990465E-2</v>
      </c>
      <c r="AR176" s="25" vm="1116">
        <f t="shared" ca="1" si="16"/>
        <v>44133</v>
      </c>
      <c r="AS176" s="189">
        <f t="shared" ca="1" si="17"/>
        <v>40950028.799999997</v>
      </c>
      <c r="AT176" s="189" t="str">
        <f t="shared" ca="1" si="18"/>
        <v/>
      </c>
      <c r="AU176" s="25" vm="1126">
        <f t="shared" ca="1" si="19"/>
        <v>44137</v>
      </c>
      <c r="AV176" s="189">
        <f t="shared" ca="1" si="20"/>
        <v>22625804.599999998</v>
      </c>
      <c r="AW176" s="189" t="str">
        <f t="shared" ca="1" si="21"/>
        <v/>
      </c>
      <c r="BD176" vm="5025">
        <f ca="1"/>
        <v>45329</v>
      </c>
      <c r="BE176" s="189">
        <f ca="1"/>
        <v>68452311.75</v>
      </c>
      <c r="BG176" vm="5828">
        <f ca="1"/>
        <v>45575</v>
      </c>
      <c r="BH176">
        <f ca="1"/>
        <v>15946056.779999999</v>
      </c>
    </row>
    <row r="177" spans="1:60" x14ac:dyDescent="0.25">
      <c r="A177" s="9" vm="1121">
        <f ca="1"/>
        <v>44134</v>
      </c>
      <c r="B177" s="9" vm="8027">
        <f ca="1"/>
        <v>290.3</v>
      </c>
      <c r="C177" s="9" vm="8028">
        <f ca="1"/>
        <v>85367</v>
      </c>
      <c r="D177" s="86">
        <f t="shared" ca="1" si="22"/>
        <v>-2.7144772117962353E-2</v>
      </c>
      <c r="E177" s="9"/>
      <c r="F177" s="18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U177" s="9" vm="1131">
        <f ca="1"/>
        <v>44138</v>
      </c>
      <c r="V177" s="9" vm="7127">
        <f ca="1"/>
        <v>21.8</v>
      </c>
      <c r="W177" s="9" vm="8029">
        <f ca="1"/>
        <v>616755</v>
      </c>
      <c r="X177" s="85">
        <f t="shared" ca="1" si="23"/>
        <v>0.10659898477157367</v>
      </c>
      <c r="AR177" s="25" vm="1121">
        <f t="shared" ca="1" si="16"/>
        <v>44134</v>
      </c>
      <c r="AS177" s="189">
        <f t="shared" ca="1" si="17"/>
        <v>24782040.100000001</v>
      </c>
      <c r="AT177" s="189" t="str">
        <f t="shared" ca="1" si="18"/>
        <v/>
      </c>
      <c r="AU177" s="25" vm="1131">
        <f t="shared" ca="1" si="19"/>
        <v>44138</v>
      </c>
      <c r="AV177" s="189">
        <f t="shared" ca="1" si="20"/>
        <v>13445259</v>
      </c>
      <c r="AW177" s="189" t="str">
        <f t="shared" ca="1" si="21"/>
        <v/>
      </c>
      <c r="BD177" vm="5030">
        <f ca="1"/>
        <v>45330</v>
      </c>
      <c r="BE177" s="189">
        <f ca="1"/>
        <v>104094542.39999999</v>
      </c>
      <c r="BG177" vm="5832">
        <f ca="1"/>
        <v>45576</v>
      </c>
      <c r="BH177">
        <f ca="1"/>
        <v>12367822.950000001</v>
      </c>
    </row>
    <row r="178" spans="1:60" x14ac:dyDescent="0.25">
      <c r="A178" s="9" vm="1126">
        <f ca="1"/>
        <v>44137</v>
      </c>
      <c r="B178" s="9" vm="7868">
        <f ca="1"/>
        <v>309.2</v>
      </c>
      <c r="C178" s="9" vm="8030">
        <f ca="1"/>
        <v>71638</v>
      </c>
      <c r="D178" s="86">
        <f t="shared" ca="1" si="22"/>
        <v>6.5105063727178697E-2</v>
      </c>
      <c r="E178" s="9"/>
      <c r="F178" s="18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U178" s="9" vm="1136">
        <f ca="1"/>
        <v>44139</v>
      </c>
      <c r="V178" s="9" vm="8031">
        <f ca="1"/>
        <v>21.8125</v>
      </c>
      <c r="W178" s="9" vm="8032">
        <f ca="1"/>
        <v>497169</v>
      </c>
      <c r="X178" s="85">
        <f t="shared" ca="1" si="23"/>
        <v>5.7339449541281143E-4</v>
      </c>
      <c r="AR178" s="25" vm="1126">
        <f t="shared" ca="1" si="16"/>
        <v>44137</v>
      </c>
      <c r="AS178" s="189">
        <f t="shared" ca="1" si="17"/>
        <v>22150469.599999998</v>
      </c>
      <c r="AT178" s="189" t="str">
        <f t="shared" ca="1" si="18"/>
        <v/>
      </c>
      <c r="AU178" s="25" vm="1136">
        <f t="shared" ca="1" si="19"/>
        <v>44139</v>
      </c>
      <c r="AV178" s="189">
        <f t="shared" ca="1" si="20"/>
        <v>10844498.8125</v>
      </c>
      <c r="AW178" s="189" t="str">
        <f t="shared" ca="1" si="21"/>
        <v/>
      </c>
      <c r="BD178" vm="5035">
        <f ca="1"/>
        <v>45331</v>
      </c>
      <c r="BE178" s="189">
        <f ca="1"/>
        <v>93934466.960000008</v>
      </c>
      <c r="BG178" vm="5836">
        <f ca="1"/>
        <v>45580</v>
      </c>
      <c r="BH178">
        <f ca="1"/>
        <v>15189120</v>
      </c>
    </row>
    <row r="179" spans="1:60" x14ac:dyDescent="0.25">
      <c r="A179" s="9" vm="1131">
        <f ca="1"/>
        <v>44138</v>
      </c>
      <c r="B179" s="9" vm="8033">
        <f ca="1"/>
        <v>339.6</v>
      </c>
      <c r="C179" s="9" vm="8034">
        <f ca="1"/>
        <v>89083</v>
      </c>
      <c r="D179" s="86">
        <f t="shared" ca="1" si="22"/>
        <v>9.8318240620957426E-2</v>
      </c>
      <c r="E179" s="9"/>
      <c r="F179" s="18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U179" s="9" vm="1140">
        <f ca="1"/>
        <v>44140</v>
      </c>
      <c r="V179" s="9" vm="8035">
        <f ca="1"/>
        <v>23.574999999999999</v>
      </c>
      <c r="W179" s="9" vm="8036">
        <f ca="1"/>
        <v>624086</v>
      </c>
      <c r="X179" s="85">
        <f t="shared" ca="1" si="23"/>
        <v>8.0802292263610284E-2</v>
      </c>
      <c r="AR179" s="25" vm="1131">
        <f t="shared" ca="1" si="16"/>
        <v>44138</v>
      </c>
      <c r="AS179" s="189">
        <f t="shared" ca="1" si="17"/>
        <v>30252586.800000001</v>
      </c>
      <c r="AT179" s="189" t="str">
        <f t="shared" ca="1" si="18"/>
        <v/>
      </c>
      <c r="AU179" s="25" vm="1140">
        <f t="shared" ca="1" si="19"/>
        <v>44140</v>
      </c>
      <c r="AV179" s="189">
        <f t="shared" ca="1" si="20"/>
        <v>14712827.449999999</v>
      </c>
      <c r="AW179" s="189" t="str">
        <f t="shared" ca="1" si="21"/>
        <v/>
      </c>
      <c r="BD179" vm="5040">
        <f ca="1"/>
        <v>45334</v>
      </c>
      <c r="BE179" s="189">
        <f ca="1"/>
        <v>127339016.64000002</v>
      </c>
      <c r="BG179" vm="5840">
        <f ca="1"/>
        <v>45581</v>
      </c>
      <c r="BH179">
        <f ca="1"/>
        <v>10398258.93</v>
      </c>
    </row>
    <row r="180" spans="1:60" x14ac:dyDescent="0.25">
      <c r="A180" s="9" vm="1136">
        <f ca="1"/>
        <v>44139</v>
      </c>
      <c r="B180" s="9" vm="8037">
        <f ca="1"/>
        <v>341.6</v>
      </c>
      <c r="C180" s="9" vm="8038">
        <f ca="1"/>
        <v>53902</v>
      </c>
      <c r="D180" s="86">
        <f t="shared" ca="1" si="22"/>
        <v>5.8892815076560653E-3</v>
      </c>
      <c r="E180" s="9"/>
      <c r="F180" s="18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U180" s="9" vm="1145">
        <f ca="1"/>
        <v>44141</v>
      </c>
      <c r="V180" s="9" vm="8039">
        <f ca="1"/>
        <v>24.15</v>
      </c>
      <c r="W180" s="9" vm="8040">
        <f ca="1"/>
        <v>578433</v>
      </c>
      <c r="X180" s="85">
        <f t="shared" ca="1" si="23"/>
        <v>2.4390243902438994E-2</v>
      </c>
      <c r="AR180" s="25" vm="1136">
        <f t="shared" ca="1" si="16"/>
        <v>44139</v>
      </c>
      <c r="AS180" s="189">
        <f t="shared" ca="1" si="17"/>
        <v>18412923.200000003</v>
      </c>
      <c r="AT180" s="189" t="str">
        <f t="shared" ca="1" si="18"/>
        <v/>
      </c>
      <c r="AU180" s="25" vm="1145">
        <f t="shared" ca="1" si="19"/>
        <v>44141</v>
      </c>
      <c r="AV180" s="189">
        <f t="shared" ca="1" si="20"/>
        <v>13969156.949999999</v>
      </c>
      <c r="AW180" s="189" t="str">
        <f t="shared" ca="1" si="21"/>
        <v/>
      </c>
      <c r="BD180" vm="5045">
        <f ca="1"/>
        <v>45335</v>
      </c>
      <c r="BE180" s="189">
        <f ca="1"/>
        <v>142963350.96000001</v>
      </c>
      <c r="BG180" vm="5844">
        <f ca="1"/>
        <v>45582</v>
      </c>
      <c r="BH180">
        <f ca="1"/>
        <v>8534760.0299999993</v>
      </c>
    </row>
    <row r="181" spans="1:60" x14ac:dyDescent="0.25">
      <c r="A181" s="9" vm="1140">
        <f ca="1"/>
        <v>44140</v>
      </c>
      <c r="B181" s="9" vm="8041">
        <f ca="1"/>
        <v>364.7</v>
      </c>
      <c r="C181" s="9" vm="8042">
        <f ca="1"/>
        <v>88370</v>
      </c>
      <c r="D181" s="86">
        <f t="shared" ca="1" si="22"/>
        <v>6.7622950819672026E-2</v>
      </c>
      <c r="E181" s="9"/>
      <c r="F181" s="18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U181" s="9" vm="1150">
        <f ca="1"/>
        <v>44144</v>
      </c>
      <c r="V181" s="9" vm="8043">
        <f ca="1"/>
        <v>24.824999999999999</v>
      </c>
      <c r="W181" s="9" vm="8044">
        <f ca="1"/>
        <v>398682</v>
      </c>
      <c r="X181" s="85">
        <f t="shared" ca="1" si="23"/>
        <v>2.7950310559006243E-2</v>
      </c>
      <c r="AR181" s="25" vm="1140">
        <f t="shared" ca="1" si="16"/>
        <v>44140</v>
      </c>
      <c r="AS181" s="189">
        <f t="shared" ca="1" si="17"/>
        <v>32228539</v>
      </c>
      <c r="AT181" s="189" t="str">
        <f t="shared" ca="1" si="18"/>
        <v/>
      </c>
      <c r="AU181" s="25" vm="1150">
        <f t="shared" ca="1" si="19"/>
        <v>44144</v>
      </c>
      <c r="AV181" s="189">
        <f t="shared" ca="1" si="20"/>
        <v>9897280.6500000004</v>
      </c>
      <c r="AW181" s="189" t="str">
        <f t="shared" ca="1" si="21"/>
        <v/>
      </c>
      <c r="BD181" vm="5050">
        <f ca="1"/>
        <v>45336</v>
      </c>
      <c r="BE181" s="189">
        <f ca="1"/>
        <v>141876999.18000001</v>
      </c>
      <c r="BG181" vm="5849">
        <f ca="1"/>
        <v>45583</v>
      </c>
      <c r="BH181">
        <f ca="1"/>
        <v>5375951.8500000006</v>
      </c>
    </row>
    <row r="182" spans="1:60" x14ac:dyDescent="0.25">
      <c r="A182" s="9" vm="1145">
        <f ca="1"/>
        <v>44141</v>
      </c>
      <c r="B182" s="9" vm="7965">
        <f ca="1"/>
        <v>374.5</v>
      </c>
      <c r="C182" s="9" vm="8045">
        <f ca="1"/>
        <v>72910</v>
      </c>
      <c r="D182" s="86">
        <f t="shared" ca="1" si="22"/>
        <v>2.6871401151631509E-2</v>
      </c>
      <c r="E182" s="9"/>
      <c r="F182" s="18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U182" s="9" vm="1155">
        <f ca="1"/>
        <v>44145</v>
      </c>
      <c r="V182" s="9" vm="8046">
        <f ca="1"/>
        <v>23.324999999999999</v>
      </c>
      <c r="W182" s="9" vm="8047">
        <f ca="1"/>
        <v>690806</v>
      </c>
      <c r="X182" s="85">
        <f t="shared" ca="1" si="23"/>
        <v>-6.0422960725075532E-2</v>
      </c>
      <c r="AR182" s="25" vm="1145">
        <f t="shared" ca="1" si="16"/>
        <v>44141</v>
      </c>
      <c r="AS182" s="189">
        <f t="shared" ca="1" si="17"/>
        <v>27304795</v>
      </c>
      <c r="AT182" s="189" t="str">
        <f t="shared" ca="1" si="18"/>
        <v/>
      </c>
      <c r="AU182" s="25" vm="1155">
        <f t="shared" ca="1" si="19"/>
        <v>44145</v>
      </c>
      <c r="AV182" s="189">
        <f t="shared" ca="1" si="20"/>
        <v>16113049.949999999</v>
      </c>
      <c r="AW182" s="189" t="str">
        <f t="shared" ca="1" si="21"/>
        <v/>
      </c>
      <c r="BD182" vm="5055">
        <f ca="1"/>
        <v>45337</v>
      </c>
      <c r="BE182" s="189">
        <f ca="1"/>
        <v>107221096.96000001</v>
      </c>
      <c r="BG182" vm="5855">
        <f ca="1"/>
        <v>45586</v>
      </c>
      <c r="BH182">
        <f ca="1"/>
        <v>9753680.790000001</v>
      </c>
    </row>
    <row r="183" spans="1:60" x14ac:dyDescent="0.25">
      <c r="A183" s="9" vm="1150">
        <f ca="1"/>
        <v>44144</v>
      </c>
      <c r="B183" s="9" vm="8048">
        <f ca="1"/>
        <v>383.4</v>
      </c>
      <c r="C183" s="9" vm="8049">
        <f ca="1"/>
        <v>46441</v>
      </c>
      <c r="D183" s="86">
        <f t="shared" ca="1" si="22"/>
        <v>2.3765020026702208E-2</v>
      </c>
      <c r="E183" s="9"/>
      <c r="F183" s="18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U183" s="9" vm="1160">
        <f ca="1"/>
        <v>44146</v>
      </c>
      <c r="V183" s="9" vm="8050">
        <f ca="1"/>
        <v>22.212499999999999</v>
      </c>
      <c r="W183" s="9" vm="8051">
        <f ca="1"/>
        <v>679852</v>
      </c>
      <c r="X183" s="85">
        <f t="shared" ca="1" si="23"/>
        <v>-4.7695605573419113E-2</v>
      </c>
      <c r="AR183" s="25" vm="1150">
        <f t="shared" ca="1" si="16"/>
        <v>44144</v>
      </c>
      <c r="AS183" s="189">
        <f t="shared" ca="1" si="17"/>
        <v>17805479.399999999</v>
      </c>
      <c r="AT183" s="189" t="str">
        <f t="shared" ca="1" si="18"/>
        <v/>
      </c>
      <c r="AU183" s="25" vm="1160">
        <f t="shared" ca="1" si="19"/>
        <v>44146</v>
      </c>
      <c r="AV183" s="189">
        <f t="shared" ca="1" si="20"/>
        <v>15101212.549999999</v>
      </c>
      <c r="AW183" s="189" t="str">
        <f t="shared" ca="1" si="21"/>
        <v/>
      </c>
      <c r="BD183" vm="5060">
        <f ca="1"/>
        <v>45338</v>
      </c>
      <c r="BE183" s="189">
        <f ca="1"/>
        <v>120920075.81999999</v>
      </c>
      <c r="BG183" vm="5859">
        <f ca="1"/>
        <v>45587</v>
      </c>
      <c r="BH183">
        <f ca="1"/>
        <v>16507552.5</v>
      </c>
    </row>
    <row r="184" spans="1:60" x14ac:dyDescent="0.25">
      <c r="A184" s="9" vm="1155">
        <f ca="1"/>
        <v>44145</v>
      </c>
      <c r="B184" s="9" vm="8052">
        <f ca="1"/>
        <v>363.3</v>
      </c>
      <c r="C184" s="9" vm="8053">
        <f ca="1"/>
        <v>102934</v>
      </c>
      <c r="D184" s="86">
        <f t="shared" ca="1" si="22"/>
        <v>-5.2425665101721357E-2</v>
      </c>
      <c r="E184" s="9"/>
      <c r="F184" s="18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U184" s="9" vm="1164">
        <f ca="1"/>
        <v>44147</v>
      </c>
      <c r="V184" s="9" vm="8054">
        <f ca="1"/>
        <v>23.425000000000001</v>
      </c>
      <c r="W184" s="9" vm="8055">
        <f ca="1"/>
        <v>499304</v>
      </c>
      <c r="X184" s="85">
        <f t="shared" ca="1" si="23"/>
        <v>5.4586381541924689E-2</v>
      </c>
      <c r="AR184" s="25" vm="1155">
        <f t="shared" ca="1" si="16"/>
        <v>44145</v>
      </c>
      <c r="AS184" s="189">
        <f t="shared" ca="1" si="17"/>
        <v>37395922.200000003</v>
      </c>
      <c r="AT184" s="189" t="str">
        <f t="shared" ca="1" si="18"/>
        <v/>
      </c>
      <c r="AU184" s="25" vm="1164">
        <f t="shared" ca="1" si="19"/>
        <v>44147</v>
      </c>
      <c r="AV184" s="189">
        <f t="shared" ca="1" si="20"/>
        <v>11696196.200000001</v>
      </c>
      <c r="AW184" s="189" t="str">
        <f t="shared" ca="1" si="21"/>
        <v/>
      </c>
      <c r="BD184" vm="5065">
        <f ca="1"/>
        <v>45342</v>
      </c>
      <c r="BE184" s="189">
        <f ca="1"/>
        <v>136984685.28</v>
      </c>
      <c r="BG184" vm="5863">
        <f ca="1"/>
        <v>45588</v>
      </c>
      <c r="BH184">
        <f ca="1"/>
        <v>17081832.630000003</v>
      </c>
    </row>
    <row r="185" spans="1:60" x14ac:dyDescent="0.25">
      <c r="A185" s="9" vm="1160">
        <f ca="1"/>
        <v>44146</v>
      </c>
      <c r="B185" s="9" vm="8056">
        <f ca="1"/>
        <v>345.8</v>
      </c>
      <c r="C185" s="9" vm="8057">
        <f ca="1"/>
        <v>83967</v>
      </c>
      <c r="D185" s="86">
        <f t="shared" ca="1" si="22"/>
        <v>-4.8169556840077073E-2</v>
      </c>
      <c r="E185" s="9"/>
      <c r="F185" s="18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U185" s="9" vm="1169">
        <f ca="1"/>
        <v>44148</v>
      </c>
      <c r="V185" s="9" vm="8058">
        <f ca="1"/>
        <v>22.875</v>
      </c>
      <c r="W185" s="9" vm="8059">
        <f ca="1"/>
        <v>908852</v>
      </c>
      <c r="X185" s="85">
        <f t="shared" ca="1" si="23"/>
        <v>-2.3479188900747093E-2</v>
      </c>
      <c r="AR185" s="25" vm="1160">
        <f t="shared" ca="1" si="16"/>
        <v>44146</v>
      </c>
      <c r="AS185" s="189">
        <f t="shared" ca="1" si="17"/>
        <v>29035788.600000001</v>
      </c>
      <c r="AT185" s="189" t="str">
        <f t="shared" ca="1" si="18"/>
        <v/>
      </c>
      <c r="AU185" s="25" vm="1169">
        <f t="shared" ca="1" si="19"/>
        <v>44148</v>
      </c>
      <c r="AV185" s="189">
        <f t="shared" ca="1" si="20"/>
        <v>20789989.5</v>
      </c>
      <c r="AW185" s="189" t="str">
        <f t="shared" ca="1" si="21"/>
        <v/>
      </c>
      <c r="BD185" vm="5070">
        <f ca="1"/>
        <v>45343</v>
      </c>
      <c r="BE185" s="189">
        <f ca="1"/>
        <v>164799644.13</v>
      </c>
      <c r="BG185" vm="5868">
        <f ca="1"/>
        <v>45589</v>
      </c>
      <c r="BH185">
        <f ca="1"/>
        <v>22454810.170000002</v>
      </c>
    </row>
    <row r="186" spans="1:60" x14ac:dyDescent="0.25">
      <c r="A186" s="9" vm="1164">
        <f ca="1"/>
        <v>44147</v>
      </c>
      <c r="B186" s="9" vm="8060">
        <f ca="1"/>
        <v>363.6</v>
      </c>
      <c r="C186" s="9" vm="8061">
        <f ca="1"/>
        <v>70192</v>
      </c>
      <c r="D186" s="86">
        <f t="shared" ca="1" si="22"/>
        <v>5.147484094852519E-2</v>
      </c>
      <c r="E186" s="9"/>
      <c r="F186" s="18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U186" s="9" vm="1173">
        <f ca="1"/>
        <v>44151</v>
      </c>
      <c r="V186" s="9" vm="8062">
        <f ca="1"/>
        <v>26.774999999999999</v>
      </c>
      <c r="W186" s="9" vm="8063">
        <f ca="1"/>
        <v>547024</v>
      </c>
      <c r="X186" s="85">
        <f t="shared" ca="1" si="23"/>
        <v>0.17049180327868846</v>
      </c>
      <c r="AR186" s="25" vm="1164">
        <f t="shared" ca="1" si="16"/>
        <v>44147</v>
      </c>
      <c r="AS186" s="189">
        <f t="shared" ca="1" si="17"/>
        <v>25521811.200000003</v>
      </c>
      <c r="AT186" s="189" t="str">
        <f t="shared" ca="1" si="18"/>
        <v/>
      </c>
      <c r="AU186" s="25" vm="1173">
        <f t="shared" ca="1" si="19"/>
        <v>44151</v>
      </c>
      <c r="AV186" s="189">
        <f t="shared" ca="1" si="20"/>
        <v>14646567.6</v>
      </c>
      <c r="AW186" s="189" t="str">
        <f t="shared" ca="1" si="21"/>
        <v/>
      </c>
      <c r="BD186" vm="5075">
        <f ca="1"/>
        <v>45344</v>
      </c>
      <c r="BE186" s="189">
        <f ca="1"/>
        <v>106807804.92</v>
      </c>
      <c r="BG186" vm="5872">
        <f ca="1"/>
        <v>45590</v>
      </c>
      <c r="BH186">
        <f ca="1"/>
        <v>18780397.740000002</v>
      </c>
    </row>
    <row r="187" spans="1:60" x14ac:dyDescent="0.25">
      <c r="A187" s="9" vm="1169">
        <f ca="1"/>
        <v>44148</v>
      </c>
      <c r="B187" s="9" vm="8064">
        <f ca="1"/>
        <v>355.4</v>
      </c>
      <c r="C187" s="9" vm="8065">
        <f ca="1"/>
        <v>89614</v>
      </c>
      <c r="D187" s="86">
        <f t="shared" ca="1" si="22"/>
        <v>-2.2552255225522677E-2</v>
      </c>
      <c r="E187" s="9"/>
      <c r="F187" s="18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U187" s="9" vm="1178">
        <f ca="1"/>
        <v>44152</v>
      </c>
      <c r="V187" s="9" vm="8066">
        <f ca="1"/>
        <v>26.9</v>
      </c>
      <c r="W187" s="9" vm="8067">
        <f ca="1"/>
        <v>310698</v>
      </c>
      <c r="X187" s="85">
        <f t="shared" ca="1" si="23"/>
        <v>4.6685340802987861E-3</v>
      </c>
      <c r="AR187" s="25" vm="1169">
        <f t="shared" ca="1" si="16"/>
        <v>44148</v>
      </c>
      <c r="AS187" s="189">
        <f t="shared" ca="1" si="17"/>
        <v>31848815.599999998</v>
      </c>
      <c r="AT187" s="189" t="str">
        <f t="shared" ca="1" si="18"/>
        <v/>
      </c>
      <c r="AU187" s="25" vm="1178">
        <f t="shared" ca="1" si="19"/>
        <v>44152</v>
      </c>
      <c r="AV187" s="189">
        <f t="shared" ca="1" si="20"/>
        <v>8357776.1999999993</v>
      </c>
      <c r="AW187" s="189" t="str">
        <f t="shared" ca="1" si="21"/>
        <v/>
      </c>
      <c r="BD187" vm="5080">
        <f ca="1"/>
        <v>45345</v>
      </c>
      <c r="BE187" s="189">
        <f ca="1"/>
        <v>108423346.07999998</v>
      </c>
      <c r="BG187" vm="5877">
        <f ca="1"/>
        <v>45593</v>
      </c>
      <c r="BH187">
        <f ca="1"/>
        <v>24905226.32</v>
      </c>
    </row>
    <row r="188" spans="1:60" x14ac:dyDescent="0.25">
      <c r="A188" s="9" vm="1173">
        <f ca="1"/>
        <v>44151</v>
      </c>
      <c r="B188" s="9" vm="8068">
        <f ca="1"/>
        <v>415</v>
      </c>
      <c r="C188" s="9" vm="8069">
        <f ca="1"/>
        <v>73499</v>
      </c>
      <c r="D188" s="86">
        <f t="shared" ca="1" si="22"/>
        <v>0.16769836803601584</v>
      </c>
      <c r="E188" s="9"/>
      <c r="F188" s="18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U188" s="9" vm="1183">
        <f ca="1"/>
        <v>44153</v>
      </c>
      <c r="V188" s="9" vm="8070">
        <f ca="1"/>
        <v>27.012499999999999</v>
      </c>
      <c r="W188" s="9" vm="8071">
        <f ca="1"/>
        <v>440085</v>
      </c>
      <c r="X188" s="85">
        <f t="shared" ca="1" si="23"/>
        <v>4.1821561338290228E-3</v>
      </c>
      <c r="AR188" s="25" vm="1173">
        <f t="shared" ca="1" si="16"/>
        <v>44151</v>
      </c>
      <c r="AS188" s="189">
        <f t="shared" ca="1" si="17"/>
        <v>30502085</v>
      </c>
      <c r="AT188" s="189" t="str">
        <f t="shared" ca="1" si="18"/>
        <v/>
      </c>
      <c r="AU188" s="25" vm="1183">
        <f t="shared" ca="1" si="19"/>
        <v>44153</v>
      </c>
      <c r="AV188" s="189">
        <f t="shared" ca="1" si="20"/>
        <v>11887796.0625</v>
      </c>
      <c r="AW188" s="189" t="str">
        <f t="shared" ca="1" si="21"/>
        <v/>
      </c>
      <c r="BD188" vm="5085">
        <f ca="1"/>
        <v>45348</v>
      </c>
      <c r="BE188" s="189">
        <f ca="1"/>
        <v>123789377.7</v>
      </c>
      <c r="BG188" vm="5881">
        <f ca="1"/>
        <v>45594</v>
      </c>
      <c r="BH188">
        <f ca="1"/>
        <v>15060224.6</v>
      </c>
    </row>
    <row r="189" spans="1:60" x14ac:dyDescent="0.25">
      <c r="A189" s="9" vm="1178">
        <f ca="1"/>
        <v>44152</v>
      </c>
      <c r="B189" s="9" vm="8072">
        <f ca="1"/>
        <v>417.5</v>
      </c>
      <c r="C189" s="9" vm="8073">
        <f ca="1"/>
        <v>44680</v>
      </c>
      <c r="D189" s="86">
        <f t="shared" ca="1" si="22"/>
        <v>6.024096385542169E-3</v>
      </c>
      <c r="E189" s="9"/>
      <c r="F189" s="18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U189" s="9" vm="1188">
        <f ca="1"/>
        <v>44154</v>
      </c>
      <c r="V189" s="9" vm="8074">
        <f ca="1"/>
        <v>28.925000000000001</v>
      </c>
      <c r="W189" s="9" vm="8075">
        <f ca="1"/>
        <v>833431</v>
      </c>
      <c r="X189" s="85">
        <f t="shared" ca="1" si="23"/>
        <v>7.0800555298472984E-2</v>
      </c>
      <c r="AR189" s="25" vm="1178">
        <f t="shared" ca="1" si="16"/>
        <v>44152</v>
      </c>
      <c r="AS189" s="189">
        <f t="shared" ca="1" si="17"/>
        <v>18653900</v>
      </c>
      <c r="AT189" s="189" t="str">
        <f t="shared" ca="1" si="18"/>
        <v/>
      </c>
      <c r="AU189" s="25" vm="1188">
        <f t="shared" ca="1" si="19"/>
        <v>44154</v>
      </c>
      <c r="AV189" s="189">
        <f t="shared" ca="1" si="20"/>
        <v>24106991.675000001</v>
      </c>
      <c r="AW189" s="189" t="str">
        <f t="shared" ca="1" si="21"/>
        <v/>
      </c>
      <c r="BD189" vm="5089">
        <f ca="1"/>
        <v>45349</v>
      </c>
      <c r="BE189" s="189">
        <f ca="1"/>
        <v>156076750.72</v>
      </c>
      <c r="BG189" vm="5885">
        <f ca="1"/>
        <v>45595</v>
      </c>
      <c r="BH189">
        <f ca="1"/>
        <v>23518782</v>
      </c>
    </row>
    <row r="190" spans="1:60" x14ac:dyDescent="0.25">
      <c r="A190" s="9" vm="1183">
        <f ca="1"/>
        <v>44153</v>
      </c>
      <c r="B190" s="9" vm="8076">
        <f ca="1"/>
        <v>419.7</v>
      </c>
      <c r="C190" s="9" vm="8077">
        <f ca="1"/>
        <v>52737</v>
      </c>
      <c r="D190" s="86">
        <f t="shared" ca="1" si="22"/>
        <v>5.2694610778442844E-3</v>
      </c>
      <c r="E190" s="9"/>
      <c r="F190" s="18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U190" s="9" vm="1192">
        <f ca="1"/>
        <v>44155</v>
      </c>
      <c r="V190" s="9" vm="7563">
        <f ca="1"/>
        <v>27.975000000000001</v>
      </c>
      <c r="W190" s="9" vm="8078">
        <f ca="1"/>
        <v>374612</v>
      </c>
      <c r="X190" s="85">
        <f t="shared" ca="1" si="23"/>
        <v>-3.2843560933448548E-2</v>
      </c>
      <c r="AR190" s="25" vm="1183">
        <f t="shared" ca="1" si="16"/>
        <v>44153</v>
      </c>
      <c r="AS190" s="189">
        <f t="shared" ca="1" si="17"/>
        <v>22133718.899999999</v>
      </c>
      <c r="AT190" s="189" t="str">
        <f t="shared" ca="1" si="18"/>
        <v/>
      </c>
      <c r="AU190" s="25" vm="1192">
        <f t="shared" ca="1" si="19"/>
        <v>44155</v>
      </c>
      <c r="AV190" s="189">
        <f t="shared" ca="1" si="20"/>
        <v>10479770.700000001</v>
      </c>
      <c r="AW190" s="189" t="str">
        <f t="shared" ca="1" si="21"/>
        <v/>
      </c>
      <c r="BD190" vm="5093">
        <f ca="1"/>
        <v>45350</v>
      </c>
      <c r="BE190" s="189">
        <f ca="1"/>
        <v>169728103.09</v>
      </c>
      <c r="BG190" vm="5890">
        <f ca="1"/>
        <v>45596</v>
      </c>
      <c r="BH190">
        <f ca="1"/>
        <v>23700132.539999999</v>
      </c>
    </row>
    <row r="191" spans="1:60" x14ac:dyDescent="0.25">
      <c r="A191" s="9" vm="1188">
        <f ca="1"/>
        <v>44154</v>
      </c>
      <c r="B191" s="9" vm="8079">
        <f ca="1"/>
        <v>449.4</v>
      </c>
      <c r="C191" s="9" vm="8080">
        <f ca="1"/>
        <v>92448</v>
      </c>
      <c r="D191" s="86">
        <f t="shared" ca="1" si="22"/>
        <v>7.0764832022873453E-2</v>
      </c>
      <c r="E191" s="9"/>
      <c r="F191" s="18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U191" s="9" vm="1197">
        <f ca="1"/>
        <v>44158</v>
      </c>
      <c r="V191" s="9" vm="8081">
        <f ca="1"/>
        <v>27.074999999999999</v>
      </c>
      <c r="W191" s="9" vm="8082">
        <f ca="1"/>
        <v>364597</v>
      </c>
      <c r="X191" s="85">
        <f t="shared" ca="1" si="23"/>
        <v>-3.2171581769437074E-2</v>
      </c>
      <c r="AR191" s="25" vm="1188">
        <f t="shared" ca="1" si="16"/>
        <v>44154</v>
      </c>
      <c r="AS191" s="189">
        <f t="shared" ca="1" si="17"/>
        <v>41546131.199999996</v>
      </c>
      <c r="AT191" s="189" t="str">
        <f t="shared" ca="1" si="18"/>
        <v/>
      </c>
      <c r="AU191" s="25" vm="1197">
        <f t="shared" ca="1" si="19"/>
        <v>44158</v>
      </c>
      <c r="AV191" s="189">
        <f t="shared" ca="1" si="20"/>
        <v>9871463.7750000004</v>
      </c>
      <c r="AW191" s="189" t="str">
        <f t="shared" ca="1" si="21"/>
        <v/>
      </c>
      <c r="BD191" vm="5098">
        <f ca="1"/>
        <v>45351</v>
      </c>
      <c r="BE191" s="189">
        <f ca="1"/>
        <v>118385156.16000001</v>
      </c>
      <c r="BG191" vm="5895">
        <f ca="1"/>
        <v>45597</v>
      </c>
      <c r="BH191">
        <f ca="1"/>
        <v>16512862.08</v>
      </c>
    </row>
    <row r="192" spans="1:60" x14ac:dyDescent="0.25">
      <c r="A192" s="9" vm="1192">
        <f ca="1"/>
        <v>44155</v>
      </c>
      <c r="B192" s="9" vm="8083">
        <f ca="1"/>
        <v>435</v>
      </c>
      <c r="C192" s="9" vm="8084">
        <f ca="1"/>
        <v>53010</v>
      </c>
      <c r="D192" s="86">
        <f t="shared" ca="1" si="22"/>
        <v>-3.2042723631508632E-2</v>
      </c>
      <c r="E192" s="9"/>
      <c r="F192" s="18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U192" s="9" vm="1202">
        <f ca="1"/>
        <v>44159</v>
      </c>
      <c r="V192" s="9" vm="8085">
        <f ca="1"/>
        <v>25.75</v>
      </c>
      <c r="W192" s="9" vm="8086">
        <f ca="1"/>
        <v>455005</v>
      </c>
      <c r="X192" s="85">
        <f t="shared" ca="1" si="23"/>
        <v>-4.8938134810710965E-2</v>
      </c>
      <c r="AR192" s="25" vm="1192">
        <f t="shared" ca="1" si="16"/>
        <v>44155</v>
      </c>
      <c r="AS192" s="189">
        <f t="shared" ca="1" si="17"/>
        <v>23059350</v>
      </c>
      <c r="AT192" s="189" t="str">
        <f t="shared" ca="1" si="18"/>
        <v/>
      </c>
      <c r="AU192" s="25" vm="1202">
        <f t="shared" ca="1" si="19"/>
        <v>44159</v>
      </c>
      <c r="AV192" s="189">
        <f t="shared" ca="1" si="20"/>
        <v>11716378.75</v>
      </c>
      <c r="AW192" s="189" t="str">
        <f t="shared" ca="1" si="21"/>
        <v/>
      </c>
      <c r="BD192" vm="5103">
        <f ca="1"/>
        <v>45352</v>
      </c>
      <c r="BE192" s="189">
        <f ca="1"/>
        <v>81860452.649999991</v>
      </c>
      <c r="BG192" vm="5900">
        <f ca="1"/>
        <v>45600</v>
      </c>
      <c r="BH192">
        <f ca="1"/>
        <v>23462197</v>
      </c>
    </row>
    <row r="193" spans="1:60" x14ac:dyDescent="0.25">
      <c r="A193" s="9" vm="1197">
        <f ca="1"/>
        <v>44158</v>
      </c>
      <c r="B193" s="9" vm="8087">
        <f ca="1"/>
        <v>421</v>
      </c>
      <c r="C193" s="9" vm="8088">
        <f ca="1"/>
        <v>49510</v>
      </c>
      <c r="D193" s="86">
        <f t="shared" ca="1" si="22"/>
        <v>-3.2183908045977011E-2</v>
      </c>
      <c r="E193" s="9"/>
      <c r="F193" s="18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U193" s="9" vm="1207">
        <f ca="1"/>
        <v>44160</v>
      </c>
      <c r="V193" s="9" vm="8089">
        <f ca="1"/>
        <v>24.675000000000001</v>
      </c>
      <c r="W193" s="9" vm="8090">
        <f ca="1"/>
        <v>641234</v>
      </c>
      <c r="X193" s="85">
        <f t="shared" ca="1" si="23"/>
        <v>-4.174757281553395E-2</v>
      </c>
      <c r="AR193" s="25" vm="1197">
        <f t="shared" ca="1" si="16"/>
        <v>44158</v>
      </c>
      <c r="AS193" s="189">
        <f t="shared" ca="1" si="17"/>
        <v>20843710</v>
      </c>
      <c r="AT193" s="189" t="str">
        <f t="shared" ca="1" si="18"/>
        <v/>
      </c>
      <c r="AU193" s="25" vm="1207">
        <f t="shared" ca="1" si="19"/>
        <v>44160</v>
      </c>
      <c r="AV193" s="189">
        <f t="shared" ca="1" si="20"/>
        <v>15822448.950000001</v>
      </c>
      <c r="AW193" s="189" t="str">
        <f t="shared" ca="1" si="21"/>
        <v/>
      </c>
      <c r="BD193" vm="5108">
        <f ca="1"/>
        <v>45355</v>
      </c>
      <c r="BE193" s="189">
        <f ca="1"/>
        <v>164325814.14000002</v>
      </c>
      <c r="BG193" vm="5905">
        <f ca="1"/>
        <v>45601</v>
      </c>
      <c r="BH193">
        <f ca="1"/>
        <v>17871211.080000002</v>
      </c>
    </row>
    <row r="194" spans="1:60" x14ac:dyDescent="0.25">
      <c r="A194" s="9" vm="1202">
        <f ca="1"/>
        <v>44159</v>
      </c>
      <c r="B194" s="9" vm="8091">
        <f ca="1"/>
        <v>399.5</v>
      </c>
      <c r="C194" s="9" vm="8092">
        <f ca="1"/>
        <v>77081</v>
      </c>
      <c r="D194" s="86">
        <f t="shared" ca="1" si="22"/>
        <v>-5.1068883610451303E-2</v>
      </c>
      <c r="E194" s="9"/>
      <c r="F194" s="18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U194" s="9" vm="1211">
        <f ca="1"/>
        <v>44161</v>
      </c>
      <c r="V194" s="9" vm="8093">
        <f ca="1"/>
        <v>25.225000000000001</v>
      </c>
      <c r="W194" s="9" vm="8094">
        <f ca="1"/>
        <v>191550</v>
      </c>
      <c r="X194" s="85">
        <f t="shared" ca="1" si="23"/>
        <v>2.2289766970618064E-2</v>
      </c>
      <c r="AR194" s="25" vm="1202">
        <f t="shared" ca="1" si="16"/>
        <v>44159</v>
      </c>
      <c r="AS194" s="189">
        <f t="shared" ca="1" si="17"/>
        <v>30793859.5</v>
      </c>
      <c r="AT194" s="189" t="str">
        <f t="shared" ca="1" si="18"/>
        <v/>
      </c>
      <c r="AU194" s="25" vm="1211">
        <f t="shared" ca="1" si="19"/>
        <v>44161</v>
      </c>
      <c r="AV194" s="189">
        <f t="shared" ca="1" si="20"/>
        <v>4831848.75</v>
      </c>
      <c r="AW194" s="189" t="str">
        <f t="shared" ca="1" si="21"/>
        <v/>
      </c>
      <c r="BD194" vm="5113">
        <f ca="1"/>
        <v>45356</v>
      </c>
      <c r="BE194" s="189">
        <f ca="1"/>
        <v>102767077.35000001</v>
      </c>
      <c r="BG194" vm="5910">
        <f ca="1"/>
        <v>45602</v>
      </c>
      <c r="BH194">
        <f ca="1"/>
        <v>26734918.32</v>
      </c>
    </row>
    <row r="195" spans="1:60" x14ac:dyDescent="0.25">
      <c r="A195" s="9" vm="1207">
        <f ca="1"/>
        <v>44160</v>
      </c>
      <c r="B195" s="9" vm="8095">
        <f ca="1"/>
        <v>383.5</v>
      </c>
      <c r="C195" s="9" vm="8096">
        <f ca="1"/>
        <v>84290</v>
      </c>
      <c r="D195" s="86">
        <f t="shared" ca="1" si="22"/>
        <v>-4.005006257822278E-2</v>
      </c>
      <c r="E195" s="9"/>
      <c r="F195" s="18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U195" s="9" vm="1216">
        <f ca="1"/>
        <v>44162</v>
      </c>
      <c r="V195" s="9" vm="8097">
        <f ca="1"/>
        <v>26.3</v>
      </c>
      <c r="W195" s="9" vm="8098">
        <f ca="1"/>
        <v>308811</v>
      </c>
      <c r="X195" s="85">
        <f t="shared" ca="1" si="23"/>
        <v>4.2616451932606512E-2</v>
      </c>
      <c r="AR195" s="25" vm="1207">
        <f t="shared" ca="1" si="16"/>
        <v>44160</v>
      </c>
      <c r="AS195" s="189">
        <f t="shared" ca="1" si="17"/>
        <v>32325215</v>
      </c>
      <c r="AT195" s="189" t="str">
        <f t="shared" ca="1" si="18"/>
        <v/>
      </c>
      <c r="AU195" s="25" vm="1216">
        <f t="shared" ca="1" si="19"/>
        <v>44162</v>
      </c>
      <c r="AV195" s="189">
        <f t="shared" ca="1" si="20"/>
        <v>8121729.2999999998</v>
      </c>
      <c r="AW195" s="189" t="str">
        <f t="shared" ca="1" si="21"/>
        <v/>
      </c>
      <c r="BD195" vm="5118">
        <f ca="1"/>
        <v>45357</v>
      </c>
      <c r="BE195" s="189">
        <f ca="1"/>
        <v>58099703.760000005</v>
      </c>
      <c r="BG195" vm="5915">
        <f ca="1"/>
        <v>45603</v>
      </c>
      <c r="BH195">
        <f ca="1"/>
        <v>22100377.800000001</v>
      </c>
    </row>
    <row r="196" spans="1:60" x14ac:dyDescent="0.25">
      <c r="A196" s="9" vm="1216">
        <f ca="1"/>
        <v>44162</v>
      </c>
      <c r="B196" s="9" vm="8099">
        <f ca="1"/>
        <v>412.2</v>
      </c>
      <c r="C196" s="9" vm="8100">
        <f ca="1"/>
        <v>43243</v>
      </c>
      <c r="D196" s="86">
        <f t="shared" ca="1" si="22"/>
        <v>7.4837027379400234E-2</v>
      </c>
      <c r="E196" s="9"/>
      <c r="F196" s="18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U196" s="9" vm="1221">
        <f ca="1"/>
        <v>44165</v>
      </c>
      <c r="V196" s="9" vm="8101">
        <f ca="1"/>
        <v>24.8</v>
      </c>
      <c r="W196" s="9" vm="8102">
        <f ca="1"/>
        <v>753516</v>
      </c>
      <c r="X196" s="85">
        <f t="shared" ca="1" si="23"/>
        <v>-5.7034220532319393E-2</v>
      </c>
      <c r="AR196" s="25" vm="1216">
        <f t="shared" ref="AR196:AR259" ca="1" si="24">A196</f>
        <v>44162</v>
      </c>
      <c r="AS196" s="189">
        <f t="shared" ref="AS196:AS259" ca="1" si="25">B196*C196</f>
        <v>17824764.599999998</v>
      </c>
      <c r="AT196" s="189" t="str">
        <f t="shared" ref="AT196:AT259" ca="1" si="26">IF(AND($AS196 &gt;= $BI$2, $C196 &gt;= $BJ$2), ($C196 / $BK$2) * 100, "")</f>
        <v/>
      </c>
      <c r="AU196" s="25" vm="1221">
        <f t="shared" ref="AU196:AU259" ca="1" si="27">U196</f>
        <v>44165</v>
      </c>
      <c r="AV196" s="189">
        <f t="shared" ref="AV196:AV259" ca="1" si="28">V196*W196</f>
        <v>18687196.800000001</v>
      </c>
      <c r="AW196" s="189" t="str">
        <f t="shared" ref="AW196:AW259" ca="1" si="29">IF(AND($AV196 &gt;= $BM$2, $W196 &gt;= $BN$2), ($W196 / $BO$2) * 100, "")</f>
        <v/>
      </c>
      <c r="BD196" vm="5123">
        <f ca="1"/>
        <v>45358</v>
      </c>
      <c r="BE196" s="189">
        <f ca="1"/>
        <v>118990033.92</v>
      </c>
      <c r="BG196" vm="82">
        <f ca="1"/>
        <v>45604</v>
      </c>
      <c r="BH196">
        <f ca="1"/>
        <v>15656484.649999999</v>
      </c>
    </row>
    <row r="197" spans="1:60" x14ac:dyDescent="0.25">
      <c r="A197" s="9" vm="1221">
        <f ca="1"/>
        <v>44165</v>
      </c>
      <c r="B197" s="9" vm="8103">
        <f ca="1"/>
        <v>384.7</v>
      </c>
      <c r="C197" s="9" vm="8104">
        <f ca="1"/>
        <v>113994</v>
      </c>
      <c r="D197" s="86">
        <f t="shared" ref="D197:D260" ca="1" si="30">(B197-B196)/B196</f>
        <v>-6.6715186802523044E-2</v>
      </c>
      <c r="E197" s="9"/>
      <c r="F197" s="18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U197" s="9" vm="1226">
        <f ca="1"/>
        <v>44166</v>
      </c>
      <c r="V197" s="9" vm="8085">
        <f ca="1"/>
        <v>25.75</v>
      </c>
      <c r="W197" s="9" vm="8105">
        <f ca="1"/>
        <v>689240</v>
      </c>
      <c r="X197" s="85">
        <f t="shared" ref="X197:X260" ca="1" si="31">(V197-V196)/V196</f>
        <v>3.8306451612903199E-2</v>
      </c>
      <c r="AR197" s="25" vm="1221">
        <f t="shared" ca="1" si="24"/>
        <v>44165</v>
      </c>
      <c r="AS197" s="189">
        <f t="shared" ca="1" si="25"/>
        <v>43853491.799999997</v>
      </c>
      <c r="AT197" s="189" t="str">
        <f t="shared" ca="1" si="26"/>
        <v/>
      </c>
      <c r="AU197" s="25" vm="1226">
        <f t="shared" ca="1" si="27"/>
        <v>44166</v>
      </c>
      <c r="AV197" s="189">
        <f t="shared" ca="1" si="28"/>
        <v>17747930</v>
      </c>
      <c r="AW197" s="189" t="str">
        <f t="shared" ca="1" si="29"/>
        <v/>
      </c>
      <c r="BD197" vm="5128">
        <f ca="1"/>
        <v>45359</v>
      </c>
      <c r="BE197" s="189">
        <f ca="1"/>
        <v>79930835.280000001</v>
      </c>
      <c r="BG197" vm="5924">
        <f ca="1"/>
        <v>45607</v>
      </c>
      <c r="BH197">
        <f ca="1"/>
        <v>42133485.379999995</v>
      </c>
    </row>
    <row r="198" spans="1:60" x14ac:dyDescent="0.25">
      <c r="A198" s="9" vm="1226">
        <f ca="1"/>
        <v>44166</v>
      </c>
      <c r="B198" s="9" vm="8106">
        <f ca="1"/>
        <v>399.8</v>
      </c>
      <c r="C198" s="9" vm="8107">
        <f ca="1"/>
        <v>83771</v>
      </c>
      <c r="D198" s="86">
        <f t="shared" ca="1" si="30"/>
        <v>3.925136469976611E-2</v>
      </c>
      <c r="E198" s="9"/>
      <c r="F198" s="18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U198" s="9" vm="1231">
        <f ca="1"/>
        <v>44167</v>
      </c>
      <c r="V198" s="9" vm="8108">
        <f ca="1"/>
        <v>28.1</v>
      </c>
      <c r="W198" s="9" vm="8109">
        <f ca="1"/>
        <v>696876</v>
      </c>
      <c r="X198" s="85">
        <f t="shared" ca="1" si="31"/>
        <v>9.1262135922330151E-2</v>
      </c>
      <c r="AR198" s="25" vm="1226">
        <f t="shared" ca="1" si="24"/>
        <v>44166</v>
      </c>
      <c r="AS198" s="189">
        <f t="shared" ca="1" si="25"/>
        <v>33491645.800000001</v>
      </c>
      <c r="AT198" s="189" t="str">
        <f t="shared" ca="1" si="26"/>
        <v/>
      </c>
      <c r="AU198" s="25" vm="1231">
        <f t="shared" ca="1" si="27"/>
        <v>44167</v>
      </c>
      <c r="AV198" s="189">
        <f t="shared" ca="1" si="28"/>
        <v>19582215.600000001</v>
      </c>
      <c r="AW198" s="189" t="str">
        <f t="shared" ca="1" si="29"/>
        <v/>
      </c>
      <c r="BD198" vm="5133">
        <f ca="1"/>
        <v>45362</v>
      </c>
      <c r="BE198" s="189">
        <f ca="1"/>
        <v>81954883.480000004</v>
      </c>
      <c r="BG198" vm="5927">
        <f ca="1"/>
        <v>45608</v>
      </c>
      <c r="BH198">
        <f ca="1"/>
        <v>37220281.420000002</v>
      </c>
    </row>
    <row r="199" spans="1:60" x14ac:dyDescent="0.25">
      <c r="A199" s="9" vm="1231">
        <f ca="1"/>
        <v>44167</v>
      </c>
      <c r="B199" s="9" vm="7569">
        <f ca="1"/>
        <v>436.6</v>
      </c>
      <c r="C199" s="9" vm="8110">
        <f ca="1"/>
        <v>87965</v>
      </c>
      <c r="D199" s="86">
        <f t="shared" ca="1" si="30"/>
        <v>9.2046023011505773E-2</v>
      </c>
      <c r="E199" s="9"/>
      <c r="F199" s="18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U199" s="9" vm="1236">
        <f ca="1"/>
        <v>44168</v>
      </c>
      <c r="V199" s="9" vm="8111">
        <f ca="1"/>
        <v>32.725000000000001</v>
      </c>
      <c r="W199" s="9" vm="8112">
        <f ca="1"/>
        <v>1029158</v>
      </c>
      <c r="X199" s="85">
        <f t="shared" ca="1" si="31"/>
        <v>0.16459074733096085</v>
      </c>
      <c r="AR199" s="25" vm="1231">
        <f t="shared" ca="1" si="24"/>
        <v>44167</v>
      </c>
      <c r="AS199" s="189">
        <f t="shared" ca="1" si="25"/>
        <v>38405519</v>
      </c>
      <c r="AT199" s="189" t="str">
        <f t="shared" ca="1" si="26"/>
        <v/>
      </c>
      <c r="AU199" s="25" vm="1236">
        <f t="shared" ca="1" si="27"/>
        <v>44168</v>
      </c>
      <c r="AV199" s="189">
        <f t="shared" ca="1" si="28"/>
        <v>33679195.550000004</v>
      </c>
      <c r="AW199" s="189" t="str">
        <f t="shared" ca="1" si="29"/>
        <v/>
      </c>
      <c r="BD199" vm="5138">
        <f ca="1"/>
        <v>45363</v>
      </c>
      <c r="BE199" s="189">
        <f ca="1"/>
        <v>87658235.730000004</v>
      </c>
      <c r="BG199" vm="5931">
        <f ca="1"/>
        <v>45609</v>
      </c>
      <c r="BH199">
        <f ca="1"/>
        <v>38451103.899999999</v>
      </c>
    </row>
    <row r="200" spans="1:60" x14ac:dyDescent="0.25">
      <c r="A200" s="9" vm="1236">
        <f ca="1"/>
        <v>44168</v>
      </c>
      <c r="B200" s="9" vm="8113">
        <f ca="1"/>
        <v>508.7</v>
      </c>
      <c r="C200" s="9" vm="8114">
        <f ca="1"/>
        <v>128471</v>
      </c>
      <c r="D200" s="86">
        <f t="shared" ca="1" si="30"/>
        <v>0.16513971598717353</v>
      </c>
      <c r="E200" s="9"/>
      <c r="F200" s="18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U200" s="9" vm="1241">
        <f ca="1"/>
        <v>44169</v>
      </c>
      <c r="V200" s="9" vm="8115">
        <f ca="1"/>
        <v>31.3</v>
      </c>
      <c r="W200" s="9" vm="8116">
        <f ca="1"/>
        <v>539940</v>
      </c>
      <c r="X200" s="85">
        <f t="shared" ca="1" si="31"/>
        <v>-4.3544690603514152E-2</v>
      </c>
      <c r="AR200" s="25" vm="1236">
        <f t="shared" ca="1" si="24"/>
        <v>44168</v>
      </c>
      <c r="AS200" s="189">
        <f t="shared" ca="1" si="25"/>
        <v>65353197.699999996</v>
      </c>
      <c r="AT200" s="189" t="str">
        <f t="shared" ca="1" si="26"/>
        <v/>
      </c>
      <c r="AU200" s="25" vm="1241">
        <f t="shared" ca="1" si="27"/>
        <v>44169</v>
      </c>
      <c r="AV200" s="189">
        <f t="shared" ca="1" si="28"/>
        <v>16900122</v>
      </c>
      <c r="AW200" s="189" t="str">
        <f t="shared" ca="1" si="29"/>
        <v/>
      </c>
      <c r="BD200" vm="5143">
        <f ca="1"/>
        <v>45364</v>
      </c>
      <c r="BE200" s="189">
        <f ca="1"/>
        <v>91347229.810000002</v>
      </c>
      <c r="BG200" vm="5936">
        <f ca="1"/>
        <v>45610</v>
      </c>
      <c r="BH200">
        <f ca="1"/>
        <v>41650761.600000001</v>
      </c>
    </row>
    <row r="201" spans="1:60" x14ac:dyDescent="0.25">
      <c r="A201" s="9" vm="1241">
        <f ca="1"/>
        <v>44169</v>
      </c>
      <c r="B201" s="9" vm="8117">
        <f ca="1"/>
        <v>487.2</v>
      </c>
      <c r="C201" s="9" vm="8118">
        <f ca="1"/>
        <v>99314</v>
      </c>
      <c r="D201" s="86">
        <f t="shared" ca="1" si="30"/>
        <v>-4.2264596029093771E-2</v>
      </c>
      <c r="E201" s="9"/>
      <c r="F201" s="18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U201" s="9" vm="1246">
        <f ca="1"/>
        <v>44172</v>
      </c>
      <c r="V201" s="9" vm="8119">
        <f ca="1"/>
        <v>34.549999999999997</v>
      </c>
      <c r="W201" s="9" vm="8120">
        <f ca="1"/>
        <v>394243</v>
      </c>
      <c r="X201" s="85">
        <f t="shared" ca="1" si="31"/>
        <v>0.10383386581469636</v>
      </c>
      <c r="AR201" s="25" vm="1241">
        <f t="shared" ca="1" si="24"/>
        <v>44169</v>
      </c>
      <c r="AS201" s="189">
        <f t="shared" ca="1" si="25"/>
        <v>48385780.799999997</v>
      </c>
      <c r="AT201" s="189" t="str">
        <f t="shared" ca="1" si="26"/>
        <v/>
      </c>
      <c r="AU201" s="25" vm="1246">
        <f t="shared" ca="1" si="27"/>
        <v>44172</v>
      </c>
      <c r="AV201" s="189">
        <f t="shared" ca="1" si="28"/>
        <v>13621095.649999999</v>
      </c>
      <c r="AW201" s="189" t="str">
        <f t="shared" ca="1" si="29"/>
        <v/>
      </c>
      <c r="BD201" vm="5148">
        <f ca="1"/>
        <v>45365</v>
      </c>
      <c r="BE201" s="189">
        <f ca="1"/>
        <v>150145825.95000002</v>
      </c>
      <c r="BG201" vm="5941">
        <f ca="1"/>
        <v>45611</v>
      </c>
      <c r="BH201">
        <f ca="1"/>
        <v>23885668.199999999</v>
      </c>
    </row>
    <row r="202" spans="1:60" x14ac:dyDescent="0.25">
      <c r="A202" s="9" vm="1246">
        <f ca="1"/>
        <v>44172</v>
      </c>
      <c r="B202" s="9" vm="8121">
        <f ca="1"/>
        <v>539.4</v>
      </c>
      <c r="C202" s="9" vm="8122">
        <f ca="1"/>
        <v>73932</v>
      </c>
      <c r="D202" s="86">
        <f t="shared" ca="1" si="30"/>
        <v>0.10714285714285712</v>
      </c>
      <c r="E202" s="9"/>
      <c r="F202" s="18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U202" s="9" vm="1251">
        <f ca="1"/>
        <v>44173</v>
      </c>
      <c r="V202" s="9" vm="8123">
        <f ca="1"/>
        <v>34.174999999999997</v>
      </c>
      <c r="W202" s="9" vm="8124">
        <f ca="1"/>
        <v>332355</v>
      </c>
      <c r="X202" s="85">
        <f t="shared" ca="1" si="31"/>
        <v>-1.0853835021707671E-2</v>
      </c>
      <c r="AR202" s="25" vm="1246">
        <f t="shared" ca="1" si="24"/>
        <v>44172</v>
      </c>
      <c r="AS202" s="189">
        <f t="shared" ca="1" si="25"/>
        <v>39878920.799999997</v>
      </c>
      <c r="AT202" s="189" t="str">
        <f t="shared" ca="1" si="26"/>
        <v/>
      </c>
      <c r="AU202" s="25" vm="1251">
        <f t="shared" ca="1" si="27"/>
        <v>44173</v>
      </c>
      <c r="AV202" s="189">
        <f t="shared" ca="1" si="28"/>
        <v>11358232.124999998</v>
      </c>
      <c r="AW202" s="189" t="str">
        <f t="shared" ca="1" si="29"/>
        <v/>
      </c>
      <c r="BD202" vm="5152">
        <f ca="1"/>
        <v>45366</v>
      </c>
      <c r="BE202" s="189">
        <f ca="1"/>
        <v>118692031.39999999</v>
      </c>
      <c r="BG202" vm="5946">
        <f ca="1"/>
        <v>45614</v>
      </c>
      <c r="BH202">
        <f ca="1"/>
        <v>26214426.879999999</v>
      </c>
    </row>
    <row r="203" spans="1:60" x14ac:dyDescent="0.25">
      <c r="A203" s="9" vm="1251">
        <f ca="1"/>
        <v>44173</v>
      </c>
      <c r="B203" s="9" vm="8125">
        <f ca="1"/>
        <v>531.70000000000005</v>
      </c>
      <c r="C203" s="9" vm="8126">
        <f ca="1"/>
        <v>67045</v>
      </c>
      <c r="D203" s="86">
        <f t="shared" ca="1" si="30"/>
        <v>-1.4275120504263871E-2</v>
      </c>
      <c r="E203" s="9"/>
      <c r="F203" s="18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U203" s="9" vm="1256">
        <f ca="1"/>
        <v>44174</v>
      </c>
      <c r="V203" s="9" vm="8127">
        <f ca="1"/>
        <v>34.424999999999997</v>
      </c>
      <c r="W203" s="9" vm="8128">
        <f ca="1"/>
        <v>413156</v>
      </c>
      <c r="X203" s="85">
        <f t="shared" ca="1" si="31"/>
        <v>7.3152889539136803E-3</v>
      </c>
      <c r="AR203" s="25" vm="1251">
        <f t="shared" ca="1" si="24"/>
        <v>44173</v>
      </c>
      <c r="AS203" s="189">
        <f t="shared" ca="1" si="25"/>
        <v>35647826.5</v>
      </c>
      <c r="AT203" s="189" t="str">
        <f t="shared" ca="1" si="26"/>
        <v/>
      </c>
      <c r="AU203" s="25" vm="1256">
        <f t="shared" ca="1" si="27"/>
        <v>44174</v>
      </c>
      <c r="AV203" s="189">
        <f t="shared" ca="1" si="28"/>
        <v>14222895.299999999</v>
      </c>
      <c r="AW203" s="189" t="str">
        <f t="shared" ca="1" si="29"/>
        <v/>
      </c>
      <c r="BD203" vm="5157">
        <f ca="1"/>
        <v>45369</v>
      </c>
      <c r="BE203" s="189">
        <f ca="1"/>
        <v>98025407.279999986</v>
      </c>
      <c r="BG203" vm="5951">
        <f ca="1"/>
        <v>45615</v>
      </c>
      <c r="BH203">
        <f ca="1"/>
        <v>33576561.57</v>
      </c>
    </row>
    <row r="204" spans="1:60" x14ac:dyDescent="0.25">
      <c r="A204" s="9" vm="1256">
        <f ca="1"/>
        <v>44174</v>
      </c>
      <c r="B204" s="9" vm="8129">
        <f ca="1"/>
        <v>535.5</v>
      </c>
      <c r="C204" s="9" vm="8130">
        <f ca="1"/>
        <v>81195</v>
      </c>
      <c r="D204" s="86">
        <f t="shared" ca="1" si="30"/>
        <v>7.1468873424862783E-3</v>
      </c>
      <c r="E204" s="9"/>
      <c r="F204" s="18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U204" s="9" vm="1261">
        <f ca="1"/>
        <v>44175</v>
      </c>
      <c r="V204" s="9" vm="8131">
        <f ca="1"/>
        <v>30.725000000000001</v>
      </c>
      <c r="W204" s="9" vm="8132">
        <f ca="1"/>
        <v>598247</v>
      </c>
      <c r="X204" s="85">
        <f t="shared" ca="1" si="31"/>
        <v>-0.10748002904865639</v>
      </c>
      <c r="AR204" s="25" vm="1256">
        <f t="shared" ca="1" si="24"/>
        <v>44174</v>
      </c>
      <c r="AS204" s="189">
        <f t="shared" ca="1" si="25"/>
        <v>43479922.5</v>
      </c>
      <c r="AT204" s="189" t="str">
        <f t="shared" ca="1" si="26"/>
        <v/>
      </c>
      <c r="AU204" s="25" vm="1261">
        <f t="shared" ca="1" si="27"/>
        <v>44175</v>
      </c>
      <c r="AV204" s="189">
        <f t="shared" ca="1" si="28"/>
        <v>18381139.074999999</v>
      </c>
      <c r="AW204" s="189" t="str">
        <f t="shared" ca="1" si="29"/>
        <v/>
      </c>
      <c r="BD204" vm="5162">
        <f ca="1"/>
        <v>45370</v>
      </c>
      <c r="BE204" s="189">
        <f ca="1"/>
        <v>100574377.97999999</v>
      </c>
      <c r="BG204" vm="5955">
        <f ca="1"/>
        <v>45616</v>
      </c>
      <c r="BH204">
        <f ca="1"/>
        <v>43473816</v>
      </c>
    </row>
    <row r="205" spans="1:60" x14ac:dyDescent="0.25">
      <c r="A205" s="9" vm="1261">
        <f ca="1"/>
        <v>44175</v>
      </c>
      <c r="B205" s="9" vm="8133">
        <f ca="1"/>
        <v>478.5</v>
      </c>
      <c r="C205" s="9" vm="8134">
        <f ca="1"/>
        <v>116629</v>
      </c>
      <c r="D205" s="86">
        <f t="shared" ca="1" si="30"/>
        <v>-0.10644257703081232</v>
      </c>
      <c r="E205" s="9"/>
      <c r="F205" s="18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U205" s="9" vm="1266">
        <f ca="1"/>
        <v>44176</v>
      </c>
      <c r="V205" s="9" vm="8135">
        <f ca="1"/>
        <v>30.225000000000001</v>
      </c>
      <c r="W205" s="9" vm="8136">
        <f ca="1"/>
        <v>273292</v>
      </c>
      <c r="X205" s="85">
        <f t="shared" ca="1" si="31"/>
        <v>-1.627339300244101E-2</v>
      </c>
      <c r="AR205" s="25" vm="1261">
        <f t="shared" ca="1" si="24"/>
        <v>44175</v>
      </c>
      <c r="AS205" s="189">
        <f t="shared" ca="1" si="25"/>
        <v>55806976.5</v>
      </c>
      <c r="AT205" s="189" t="str">
        <f t="shared" ca="1" si="26"/>
        <v/>
      </c>
      <c r="AU205" s="25" vm="1266">
        <f t="shared" ca="1" si="27"/>
        <v>44176</v>
      </c>
      <c r="AV205" s="189">
        <f t="shared" ca="1" si="28"/>
        <v>8260250.7000000002</v>
      </c>
      <c r="AW205" s="189" t="str">
        <f t="shared" ca="1" si="29"/>
        <v/>
      </c>
      <c r="BD205" vm="5167">
        <f ca="1"/>
        <v>45371</v>
      </c>
      <c r="BE205" s="189">
        <f ca="1"/>
        <v>81667386.019999996</v>
      </c>
      <c r="BG205" vm="5959">
        <f ca="1"/>
        <v>45617</v>
      </c>
      <c r="BH205">
        <f ca="1"/>
        <v>40712481.600000001</v>
      </c>
    </row>
    <row r="206" spans="1:60" x14ac:dyDescent="0.25">
      <c r="A206" s="9" vm="1266">
        <f ca="1"/>
        <v>44176</v>
      </c>
      <c r="B206" s="9" vm="8137">
        <f ca="1"/>
        <v>472.2</v>
      </c>
      <c r="C206" s="9" vm="8138">
        <f ca="1"/>
        <v>65397</v>
      </c>
      <c r="D206" s="86">
        <f t="shared" ca="1" si="30"/>
        <v>-1.3166144200626983E-2</v>
      </c>
      <c r="E206" s="9"/>
      <c r="F206" s="18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U206" s="9" vm="1271">
        <f ca="1"/>
        <v>44179</v>
      </c>
      <c r="V206" s="9" vm="8139">
        <f ca="1"/>
        <v>29</v>
      </c>
      <c r="W206" s="9" vm="8140">
        <f ca="1"/>
        <v>392590</v>
      </c>
      <c r="X206" s="85">
        <f t="shared" ca="1" si="31"/>
        <v>-4.0529363110008314E-2</v>
      </c>
      <c r="AR206" s="25" vm="1266">
        <f t="shared" ca="1" si="24"/>
        <v>44176</v>
      </c>
      <c r="AS206" s="189">
        <f t="shared" ca="1" si="25"/>
        <v>30880463.399999999</v>
      </c>
      <c r="AT206" s="189" t="str">
        <f t="shared" ca="1" si="26"/>
        <v/>
      </c>
      <c r="AU206" s="25" vm="1271">
        <f t="shared" ca="1" si="27"/>
        <v>44179</v>
      </c>
      <c r="AV206" s="189">
        <f t="shared" ca="1" si="28"/>
        <v>11385110</v>
      </c>
      <c r="AW206" s="189" t="str">
        <f t="shared" ca="1" si="29"/>
        <v/>
      </c>
      <c r="BD206" vm="5172">
        <f ca="1"/>
        <v>45372</v>
      </c>
      <c r="BE206" s="189">
        <f ca="1"/>
        <v>101460549.98</v>
      </c>
      <c r="BG206" vm="5963">
        <f ca="1"/>
        <v>45618</v>
      </c>
      <c r="BH206">
        <f ca="1"/>
        <v>38558903.600000001</v>
      </c>
    </row>
    <row r="207" spans="1:60" x14ac:dyDescent="0.25">
      <c r="A207" s="9" vm="1271">
        <f ca="1"/>
        <v>44179</v>
      </c>
      <c r="B207" s="9" vm="8141">
        <f ca="1"/>
        <v>455.7</v>
      </c>
      <c r="C207" s="9" vm="8142">
        <f ca="1"/>
        <v>57621</v>
      </c>
      <c r="D207" s="86">
        <f t="shared" ca="1" si="30"/>
        <v>-3.4942820838627701E-2</v>
      </c>
      <c r="E207" s="9"/>
      <c r="F207" s="18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U207" s="9" vm="1276">
        <f ca="1"/>
        <v>44180</v>
      </c>
      <c r="V207" s="9" vm="8143">
        <f ca="1"/>
        <v>28.875</v>
      </c>
      <c r="W207" s="9" vm="8144">
        <f ca="1"/>
        <v>387376</v>
      </c>
      <c r="X207" s="85">
        <f t="shared" ca="1" si="31"/>
        <v>-4.3103448275862068E-3</v>
      </c>
      <c r="AR207" s="25" vm="1271">
        <f t="shared" ca="1" si="24"/>
        <v>44179</v>
      </c>
      <c r="AS207" s="189">
        <f t="shared" ca="1" si="25"/>
        <v>26257889.699999999</v>
      </c>
      <c r="AT207" s="189" t="str">
        <f t="shared" ca="1" si="26"/>
        <v/>
      </c>
      <c r="AU207" s="25" vm="1276">
        <f t="shared" ca="1" si="27"/>
        <v>44180</v>
      </c>
      <c r="AV207" s="189">
        <f t="shared" ca="1" si="28"/>
        <v>11185482</v>
      </c>
      <c r="AW207" s="189" t="str">
        <f t="shared" ca="1" si="29"/>
        <v/>
      </c>
      <c r="BD207" vm="5176">
        <f ca="1"/>
        <v>45373</v>
      </c>
      <c r="BE207" s="189">
        <f ca="1"/>
        <v>57185522.440000005</v>
      </c>
      <c r="BG207" vm="5968">
        <f ca="1"/>
        <v>45621</v>
      </c>
      <c r="BH207">
        <f ca="1"/>
        <v>72981936.479999989</v>
      </c>
    </row>
    <row r="208" spans="1:60" x14ac:dyDescent="0.25">
      <c r="A208" s="9" vm="1276">
        <f ca="1"/>
        <v>44180</v>
      </c>
      <c r="B208" s="9" vm="8145">
        <f ca="1"/>
        <v>451.8</v>
      </c>
      <c r="C208" s="9" vm="8146">
        <f ca="1"/>
        <v>83153</v>
      </c>
      <c r="D208" s="86">
        <f t="shared" ca="1" si="30"/>
        <v>-8.5582620144831634E-3</v>
      </c>
      <c r="E208" s="9"/>
      <c r="F208" s="18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U208" s="9" vm="1281">
        <f ca="1"/>
        <v>44181</v>
      </c>
      <c r="V208" s="9" vm="8147">
        <f ca="1"/>
        <v>28.425000000000001</v>
      </c>
      <c r="W208" s="9" vm="8148">
        <f ca="1"/>
        <v>358390</v>
      </c>
      <c r="X208" s="85">
        <f t="shared" ca="1" si="31"/>
        <v>-1.558441558441556E-2</v>
      </c>
      <c r="AR208" s="25" vm="1276">
        <f t="shared" ca="1" si="24"/>
        <v>44180</v>
      </c>
      <c r="AS208" s="189">
        <f t="shared" ca="1" si="25"/>
        <v>37568525.399999999</v>
      </c>
      <c r="AT208" s="189" t="str">
        <f t="shared" ca="1" si="26"/>
        <v/>
      </c>
      <c r="AU208" s="25" vm="1281">
        <f t="shared" ca="1" si="27"/>
        <v>44181</v>
      </c>
      <c r="AV208" s="189">
        <f t="shared" ca="1" si="28"/>
        <v>10187235.75</v>
      </c>
      <c r="AW208" s="189" t="str">
        <f t="shared" ca="1" si="29"/>
        <v/>
      </c>
      <c r="BD208" vm="5181">
        <f ca="1"/>
        <v>45376</v>
      </c>
      <c r="BE208" s="189">
        <f ca="1"/>
        <v>95493991.229999989</v>
      </c>
      <c r="BG208" vm="5972">
        <f ca="1"/>
        <v>45622</v>
      </c>
      <c r="BH208">
        <f ca="1"/>
        <v>41998227.480000004</v>
      </c>
    </row>
    <row r="209" spans="1:60" x14ac:dyDescent="0.25">
      <c r="A209" s="9" vm="1281">
        <f ca="1"/>
        <v>44181</v>
      </c>
      <c r="B209" s="9" vm="8149">
        <f ca="1"/>
        <v>446.9</v>
      </c>
      <c r="C209" s="9" vm="8150">
        <f ca="1"/>
        <v>55151</v>
      </c>
      <c r="D209" s="86">
        <f t="shared" ca="1" si="30"/>
        <v>-1.0845506861443192E-2</v>
      </c>
      <c r="E209" s="9"/>
      <c r="F209" s="18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U209" s="9" vm="1286">
        <f ca="1"/>
        <v>44182</v>
      </c>
      <c r="V209" s="9" vm="8143">
        <f ca="1"/>
        <v>28.875</v>
      </c>
      <c r="W209" s="9" vm="8151">
        <f ca="1"/>
        <v>356063</v>
      </c>
      <c r="X209" s="85">
        <f t="shared" ca="1" si="31"/>
        <v>1.5831134564643773E-2</v>
      </c>
      <c r="AR209" s="25" vm="1281">
        <f t="shared" ca="1" si="24"/>
        <v>44181</v>
      </c>
      <c r="AS209" s="189">
        <f t="shared" ca="1" si="25"/>
        <v>24646981.899999999</v>
      </c>
      <c r="AT209" s="189" t="str">
        <f t="shared" ca="1" si="26"/>
        <v/>
      </c>
      <c r="AU209" s="25" vm="1286">
        <f t="shared" ca="1" si="27"/>
        <v>44182</v>
      </c>
      <c r="AV209" s="189">
        <f t="shared" ca="1" si="28"/>
        <v>10281319.125</v>
      </c>
      <c r="AW209" s="189" t="str">
        <f t="shared" ca="1" si="29"/>
        <v/>
      </c>
      <c r="BD209" vm="5186">
        <f ca="1"/>
        <v>45377</v>
      </c>
      <c r="BE209" s="189">
        <f ca="1"/>
        <v>76104349.950000003</v>
      </c>
      <c r="BG209" vm="5977">
        <f ca="1"/>
        <v>45623</v>
      </c>
      <c r="BH209">
        <f ca="1"/>
        <v>24006603.720000003</v>
      </c>
    </row>
    <row r="210" spans="1:60" x14ac:dyDescent="0.25">
      <c r="A210" s="9" vm="1286">
        <f ca="1"/>
        <v>44182</v>
      </c>
      <c r="B210" s="9" vm="8152">
        <f ca="1"/>
        <v>454.8</v>
      </c>
      <c r="C210" s="9" vm="8153">
        <f ca="1"/>
        <v>66289</v>
      </c>
      <c r="D210" s="86">
        <f t="shared" ca="1" si="30"/>
        <v>1.7677332736630195E-2</v>
      </c>
      <c r="E210" s="9"/>
      <c r="F210" s="18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U210" s="9" vm="1290">
        <f ca="1"/>
        <v>44183</v>
      </c>
      <c r="V210" s="9" vm="8154">
        <f ca="1"/>
        <v>28.225000000000001</v>
      </c>
      <c r="W210" s="9" vm="8155">
        <f ca="1"/>
        <v>457798</v>
      </c>
      <c r="X210" s="85">
        <f t="shared" ca="1" si="31"/>
        <v>-2.251082251082246E-2</v>
      </c>
      <c r="AR210" s="25" vm="1286">
        <f t="shared" ca="1" si="24"/>
        <v>44182</v>
      </c>
      <c r="AS210" s="189">
        <f t="shared" ca="1" si="25"/>
        <v>30148237.199999999</v>
      </c>
      <c r="AT210" s="189" t="str">
        <f t="shared" ca="1" si="26"/>
        <v/>
      </c>
      <c r="AU210" s="25" vm="1290">
        <f t="shared" ca="1" si="27"/>
        <v>44183</v>
      </c>
      <c r="AV210" s="189">
        <f t="shared" ca="1" si="28"/>
        <v>12921348.550000001</v>
      </c>
      <c r="AW210" s="189" t="str">
        <f t="shared" ca="1" si="29"/>
        <v/>
      </c>
      <c r="BD210" vm="85">
        <f ca="1"/>
        <v>45378</v>
      </c>
      <c r="BE210" s="189">
        <f ca="1"/>
        <v>88039906.799999997</v>
      </c>
      <c r="BG210" vm="5982">
        <f ca="1"/>
        <v>45624</v>
      </c>
      <c r="BH210">
        <f ca="1"/>
        <v>14699718.75</v>
      </c>
    </row>
    <row r="211" spans="1:60" x14ac:dyDescent="0.25">
      <c r="A211" s="9" vm="1290">
        <f ca="1"/>
        <v>44183</v>
      </c>
      <c r="B211" s="9" vm="8156">
        <f ca="1"/>
        <v>443.1</v>
      </c>
      <c r="C211" s="9" vm="8157">
        <f ca="1"/>
        <v>44412</v>
      </c>
      <c r="D211" s="86">
        <f t="shared" ca="1" si="30"/>
        <v>-2.5725593667546148E-2</v>
      </c>
      <c r="E211" s="9"/>
      <c r="F211" s="18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U211" s="9" vm="1294">
        <f ca="1"/>
        <v>44186</v>
      </c>
      <c r="V211" s="9" vm="6729">
        <f ca="1"/>
        <v>28.3</v>
      </c>
      <c r="W211" s="9" vm="8158">
        <f ca="1"/>
        <v>267796</v>
      </c>
      <c r="X211" s="85">
        <f t="shared" ca="1" si="31"/>
        <v>2.657218777679337E-3</v>
      </c>
      <c r="AR211" s="25" vm="1290">
        <f t="shared" ca="1" si="24"/>
        <v>44183</v>
      </c>
      <c r="AS211" s="189">
        <f t="shared" ca="1" si="25"/>
        <v>19678957.199999999</v>
      </c>
      <c r="AT211" s="189" t="str">
        <f t="shared" ca="1" si="26"/>
        <v/>
      </c>
      <c r="AU211" s="25" vm="1294">
        <f t="shared" ca="1" si="27"/>
        <v>44186</v>
      </c>
      <c r="AV211" s="189">
        <f t="shared" ca="1" si="28"/>
        <v>7578626.7999999998</v>
      </c>
      <c r="AW211" s="189" t="str">
        <f t="shared" ca="1" si="29"/>
        <v/>
      </c>
      <c r="BD211" vm="5194">
        <f ca="1"/>
        <v>45379</v>
      </c>
      <c r="BE211" s="189">
        <f ca="1"/>
        <v>115174813.39999999</v>
      </c>
      <c r="BG211" vm="5986">
        <f ca="1"/>
        <v>45625</v>
      </c>
      <c r="BH211">
        <f ca="1"/>
        <v>34355434.5</v>
      </c>
    </row>
    <row r="212" spans="1:60" x14ac:dyDescent="0.25">
      <c r="A212" s="9" vm="1294">
        <f ca="1"/>
        <v>44186</v>
      </c>
      <c r="B212" s="9" vm="8159">
        <f ca="1"/>
        <v>444.9</v>
      </c>
      <c r="C212" s="9" vm="8160">
        <f ca="1"/>
        <v>31404</v>
      </c>
      <c r="D212" s="86">
        <f t="shared" ca="1" si="30"/>
        <v>4.0622884224778928E-3</v>
      </c>
      <c r="E212" s="9"/>
      <c r="F212" s="18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U212" s="9" vm="1299">
        <f ca="1"/>
        <v>44187</v>
      </c>
      <c r="V212" s="9" vm="8161">
        <f ca="1"/>
        <v>27.3</v>
      </c>
      <c r="W212" s="9" vm="8162">
        <f ca="1"/>
        <v>329978</v>
      </c>
      <c r="X212" s="85">
        <f t="shared" ca="1" si="31"/>
        <v>-3.5335689045936397E-2</v>
      </c>
      <c r="AR212" s="25" vm="1294">
        <f t="shared" ca="1" si="24"/>
        <v>44186</v>
      </c>
      <c r="AS212" s="189">
        <f t="shared" ca="1" si="25"/>
        <v>13971639.6</v>
      </c>
      <c r="AT212" s="189" t="str">
        <f t="shared" ca="1" si="26"/>
        <v/>
      </c>
      <c r="AU212" s="25" vm="1299">
        <f t="shared" ca="1" si="27"/>
        <v>44187</v>
      </c>
      <c r="AV212" s="189">
        <f t="shared" ca="1" si="28"/>
        <v>9008399.4000000004</v>
      </c>
      <c r="AW212" s="189" t="str">
        <f t="shared" ca="1" si="29"/>
        <v/>
      </c>
      <c r="BD212" vm="5199">
        <f ca="1"/>
        <v>45383</v>
      </c>
      <c r="BE212" s="189">
        <f ca="1"/>
        <v>149110877</v>
      </c>
      <c r="BG212" vm="5991">
        <f ca="1"/>
        <v>45628</v>
      </c>
      <c r="BH212">
        <f ca="1"/>
        <v>36971766</v>
      </c>
    </row>
    <row r="213" spans="1:60" x14ac:dyDescent="0.25">
      <c r="A213" s="9" vm="1299">
        <f ca="1"/>
        <v>44187</v>
      </c>
      <c r="B213" s="9" vm="8163">
        <f ca="1"/>
        <v>429.36599999999999</v>
      </c>
      <c r="C213" s="9" vm="8164">
        <f ca="1"/>
        <v>62839</v>
      </c>
      <c r="D213" s="86">
        <f t="shared" ca="1" si="30"/>
        <v>-3.4915711395819268E-2</v>
      </c>
      <c r="E213" s="9"/>
      <c r="F213" s="18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U213" s="9" vm="1304">
        <f ca="1"/>
        <v>44188</v>
      </c>
      <c r="V213" s="9" vm="6471">
        <f ca="1"/>
        <v>30</v>
      </c>
      <c r="W213" s="9" vm="8165">
        <f ca="1"/>
        <v>377144</v>
      </c>
      <c r="X213" s="85">
        <f t="shared" ca="1" si="31"/>
        <v>9.8901098901098869E-2</v>
      </c>
      <c r="AR213" s="25" vm="1299">
        <f t="shared" ca="1" si="24"/>
        <v>44187</v>
      </c>
      <c r="AS213" s="189">
        <f t="shared" ca="1" si="25"/>
        <v>26980930.073999997</v>
      </c>
      <c r="AT213" s="189" t="str">
        <f t="shared" ca="1" si="26"/>
        <v/>
      </c>
      <c r="AU213" s="25" vm="1304">
        <f t="shared" ca="1" si="27"/>
        <v>44188</v>
      </c>
      <c r="AV213" s="189">
        <f t="shared" ca="1" si="28"/>
        <v>11314320</v>
      </c>
      <c r="AW213" s="189" t="str">
        <f t="shared" ca="1" si="29"/>
        <v/>
      </c>
      <c r="BD213" vm="5203">
        <f ca="1"/>
        <v>45384</v>
      </c>
      <c r="BE213" s="189">
        <f ca="1"/>
        <v>143337373.72</v>
      </c>
      <c r="BG213" vm="5996">
        <f ca="1"/>
        <v>45629</v>
      </c>
      <c r="BH213">
        <f ca="1"/>
        <v>23574852.84</v>
      </c>
    </row>
    <row r="214" spans="1:60" x14ac:dyDescent="0.25">
      <c r="A214" s="9" vm="1304">
        <f ca="1"/>
        <v>44188</v>
      </c>
      <c r="B214" s="9" vm="8166">
        <f ca="1"/>
        <v>472</v>
      </c>
      <c r="C214" s="9" vm="8167">
        <f ca="1"/>
        <v>84420</v>
      </c>
      <c r="D214" s="86">
        <f t="shared" ca="1" si="30"/>
        <v>9.929523995845041E-2</v>
      </c>
      <c r="E214" s="9"/>
      <c r="F214" s="18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U214" s="9" vm="1309">
        <f ca="1"/>
        <v>44189</v>
      </c>
      <c r="V214" s="9" vm="8168">
        <f ca="1"/>
        <v>30.975000000000001</v>
      </c>
      <c r="W214" s="9" vm="8169">
        <f ca="1"/>
        <v>149444</v>
      </c>
      <c r="X214" s="85">
        <f t="shared" ca="1" si="31"/>
        <v>3.250000000000005E-2</v>
      </c>
      <c r="AR214" s="25" vm="1304">
        <f t="shared" ca="1" si="24"/>
        <v>44188</v>
      </c>
      <c r="AS214" s="189">
        <f t="shared" ca="1" si="25"/>
        <v>39846240</v>
      </c>
      <c r="AT214" s="189" t="str">
        <f t="shared" ca="1" si="26"/>
        <v/>
      </c>
      <c r="AU214" s="25" vm="1309">
        <f t="shared" ca="1" si="27"/>
        <v>44189</v>
      </c>
      <c r="AV214" s="189">
        <f t="shared" ca="1" si="28"/>
        <v>4629027.9000000004</v>
      </c>
      <c r="AW214" s="189" t="str">
        <f t="shared" ca="1" si="29"/>
        <v/>
      </c>
      <c r="BD214" vm="5208">
        <f ca="1"/>
        <v>45385</v>
      </c>
      <c r="BE214" s="189">
        <f ca="1"/>
        <v>85977790.800000012</v>
      </c>
      <c r="BG214" vm="6001">
        <f ca="1"/>
        <v>45630</v>
      </c>
      <c r="BH214">
        <f ca="1"/>
        <v>25834703.849999998</v>
      </c>
    </row>
    <row r="215" spans="1:60" x14ac:dyDescent="0.25">
      <c r="A215" s="9" vm="1309">
        <f ca="1"/>
        <v>44189</v>
      </c>
      <c r="B215" s="9" vm="8170">
        <f ca="1"/>
        <v>487.6</v>
      </c>
      <c r="C215" s="9" vm="8171">
        <f ca="1"/>
        <v>29918</v>
      </c>
      <c r="D215" s="86">
        <f t="shared" ca="1" si="30"/>
        <v>3.3050847457627167E-2</v>
      </c>
      <c r="E215" s="9"/>
      <c r="F215" s="18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U215" s="9" vm="1314">
        <f ca="1"/>
        <v>44194</v>
      </c>
      <c r="V215" s="9" vm="8172">
        <f ca="1"/>
        <v>33.424999999999997</v>
      </c>
      <c r="W215" s="9" vm="8173">
        <f ca="1"/>
        <v>349578</v>
      </c>
      <c r="X215" s="85">
        <f t="shared" ca="1" si="31"/>
        <v>7.9096045197739967E-2</v>
      </c>
      <c r="AR215" s="25" vm="1309">
        <f t="shared" ca="1" si="24"/>
        <v>44189</v>
      </c>
      <c r="AS215" s="189">
        <f t="shared" ca="1" si="25"/>
        <v>14588016.800000001</v>
      </c>
      <c r="AT215" s="189" t="str">
        <f t="shared" ca="1" si="26"/>
        <v/>
      </c>
      <c r="AU215" s="25" vm="1314">
        <f t="shared" ca="1" si="27"/>
        <v>44194</v>
      </c>
      <c r="AV215" s="189">
        <f t="shared" ca="1" si="28"/>
        <v>11684644.649999999</v>
      </c>
      <c r="AW215" s="189" t="str">
        <f t="shared" ca="1" si="29"/>
        <v/>
      </c>
      <c r="BD215" vm="5213">
        <f ca="1"/>
        <v>45386</v>
      </c>
      <c r="BE215" s="189">
        <f ca="1"/>
        <v>93945757.980000004</v>
      </c>
      <c r="BG215" vm="6006">
        <f ca="1"/>
        <v>45631</v>
      </c>
      <c r="BH215">
        <f ca="1"/>
        <v>29629908</v>
      </c>
    </row>
    <row r="216" spans="1:60" x14ac:dyDescent="0.25">
      <c r="A216" s="9" vm="1317">
        <f ca="1"/>
        <v>44193</v>
      </c>
      <c r="B216" s="9" vm="8174">
        <f ca="1"/>
        <v>557.29999999999995</v>
      </c>
      <c r="C216" s="9" vm="8175">
        <f ca="1"/>
        <v>68831</v>
      </c>
      <c r="D216" s="86">
        <f t="shared" ca="1" si="30"/>
        <v>0.14294503691550436</v>
      </c>
      <c r="E216" s="9"/>
      <c r="F216" s="18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U216" s="9" vm="1320">
        <f ca="1"/>
        <v>44195</v>
      </c>
      <c r="V216" s="9" vm="8176">
        <f ca="1"/>
        <v>33.85</v>
      </c>
      <c r="W216" s="9" vm="8177">
        <f ca="1"/>
        <v>212524</v>
      </c>
      <c r="X216" s="85">
        <f t="shared" ca="1" si="31"/>
        <v>1.2715033657442164E-2</v>
      </c>
      <c r="AR216" s="25" vm="1317">
        <f t="shared" ca="1" si="24"/>
        <v>44193</v>
      </c>
      <c r="AS216" s="189">
        <f t="shared" ca="1" si="25"/>
        <v>38359516.299999997</v>
      </c>
      <c r="AT216" s="189" t="str">
        <f t="shared" ca="1" si="26"/>
        <v/>
      </c>
      <c r="AU216" s="25" vm="1320">
        <f t="shared" ca="1" si="27"/>
        <v>44195</v>
      </c>
      <c r="AV216" s="189">
        <f t="shared" ca="1" si="28"/>
        <v>7193937.4000000004</v>
      </c>
      <c r="AW216" s="189" t="str">
        <f t="shared" ca="1" si="29"/>
        <v/>
      </c>
      <c r="BD216" vm="5218">
        <f ca="1"/>
        <v>45387</v>
      </c>
      <c r="BE216" s="189">
        <f ca="1"/>
        <v>83525316.159999996</v>
      </c>
      <c r="BG216" vm="6011">
        <f ca="1"/>
        <v>45632</v>
      </c>
      <c r="BH216">
        <f ca="1"/>
        <v>27443874.919999998</v>
      </c>
    </row>
    <row r="217" spans="1:60" x14ac:dyDescent="0.25">
      <c r="A217" s="9" vm="1314">
        <f ca="1"/>
        <v>44194</v>
      </c>
      <c r="B217" s="9" vm="8178">
        <f ca="1"/>
        <v>511.4</v>
      </c>
      <c r="C217" s="9" vm="8179">
        <f ca="1"/>
        <v>65747</v>
      </c>
      <c r="D217" s="86">
        <f t="shared" ca="1" si="30"/>
        <v>-8.2361385250313973E-2</v>
      </c>
      <c r="E217" s="9"/>
      <c r="F217" s="18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U217" s="9" vm="1325">
        <f ca="1"/>
        <v>44196</v>
      </c>
      <c r="V217" s="9" vm="8180">
        <f ca="1"/>
        <v>30.824999999999999</v>
      </c>
      <c r="W217" s="9" vm="8181">
        <f ca="1"/>
        <v>337159</v>
      </c>
      <c r="X217" s="85">
        <f t="shared" ca="1" si="31"/>
        <v>-8.9364844903988244E-2</v>
      </c>
      <c r="AR217" s="25" vm="1314">
        <f t="shared" ca="1" si="24"/>
        <v>44194</v>
      </c>
      <c r="AS217" s="189">
        <f t="shared" ca="1" si="25"/>
        <v>33623015.799999997</v>
      </c>
      <c r="AT217" s="189" t="str">
        <f t="shared" ca="1" si="26"/>
        <v/>
      </c>
      <c r="AU217" s="25" vm="1325">
        <f t="shared" ca="1" si="27"/>
        <v>44196</v>
      </c>
      <c r="AV217" s="189">
        <f t="shared" ca="1" si="28"/>
        <v>10392926.174999999</v>
      </c>
      <c r="AW217" s="189" t="str">
        <f t="shared" ca="1" si="29"/>
        <v/>
      </c>
      <c r="BD217" vm="5222">
        <f ca="1"/>
        <v>45390</v>
      </c>
      <c r="BE217" s="189">
        <f ca="1"/>
        <v>99265496.25</v>
      </c>
      <c r="BG217" vm="6016">
        <f ca="1"/>
        <v>45635</v>
      </c>
      <c r="BH217">
        <f ca="1"/>
        <v>36964501.200000003</v>
      </c>
    </row>
    <row r="218" spans="1:60" x14ac:dyDescent="0.25">
      <c r="A218" s="9" vm="1320">
        <f ca="1"/>
        <v>44195</v>
      </c>
      <c r="B218" s="9" vm="8182">
        <f ca="1"/>
        <v>515.5</v>
      </c>
      <c r="C218" s="9" vm="8183">
        <f ca="1"/>
        <v>43571</v>
      </c>
      <c r="D218" s="86">
        <f t="shared" ca="1" si="30"/>
        <v>8.0172076652327388E-3</v>
      </c>
      <c r="E218" s="9"/>
      <c r="F218" s="18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U218" s="9" vm="1330">
        <f ca="1"/>
        <v>44200</v>
      </c>
      <c r="V218" s="9" vm="8184">
        <f ca="1"/>
        <v>29.125</v>
      </c>
      <c r="W218" s="9" vm="8185">
        <f ca="1"/>
        <v>488166</v>
      </c>
      <c r="X218" s="85">
        <f t="shared" ca="1" si="31"/>
        <v>-5.5150040551500384E-2</v>
      </c>
      <c r="AR218" s="25" vm="1320">
        <f t="shared" ca="1" si="24"/>
        <v>44195</v>
      </c>
      <c r="AS218" s="189">
        <f t="shared" ca="1" si="25"/>
        <v>22460850.5</v>
      </c>
      <c r="AT218" s="189" t="str">
        <f t="shared" ca="1" si="26"/>
        <v/>
      </c>
      <c r="AU218" s="25" vm="1330">
        <f t="shared" ca="1" si="27"/>
        <v>44200</v>
      </c>
      <c r="AV218" s="189">
        <f t="shared" ca="1" si="28"/>
        <v>14217834.75</v>
      </c>
      <c r="AW218" s="189" t="str">
        <f t="shared" ca="1" si="29"/>
        <v/>
      </c>
      <c r="BD218" vm="5226">
        <f ca="1"/>
        <v>45391</v>
      </c>
      <c r="BE218" s="189">
        <f ca="1"/>
        <v>115942494.45999999</v>
      </c>
      <c r="BG218" vm="6021">
        <f ca="1"/>
        <v>45636</v>
      </c>
      <c r="BH218">
        <f ca="1"/>
        <v>31848738.509999998</v>
      </c>
    </row>
    <row r="219" spans="1:60" x14ac:dyDescent="0.25">
      <c r="A219" s="9" vm="1325">
        <f ca="1"/>
        <v>44196</v>
      </c>
      <c r="B219" s="9" vm="8186">
        <f ca="1"/>
        <v>473.8</v>
      </c>
      <c r="C219" s="9" vm="8187">
        <f ca="1"/>
        <v>76264</v>
      </c>
      <c r="D219" s="86">
        <f t="shared" ca="1" si="30"/>
        <v>-8.0892337536372427E-2</v>
      </c>
      <c r="E219" s="9"/>
      <c r="F219" s="18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U219" s="9" vm="1335">
        <f ca="1"/>
        <v>44201</v>
      </c>
      <c r="V219" s="9" vm="8188">
        <f ca="1"/>
        <v>26.925000000000001</v>
      </c>
      <c r="W219" s="9" vm="8189">
        <f ca="1"/>
        <v>733804</v>
      </c>
      <c r="X219" s="85">
        <f t="shared" ca="1" si="31"/>
        <v>-7.5536480686695259E-2</v>
      </c>
      <c r="AR219" s="25" vm="1325">
        <f t="shared" ca="1" si="24"/>
        <v>44196</v>
      </c>
      <c r="AS219" s="189">
        <f t="shared" ca="1" si="25"/>
        <v>36133883.200000003</v>
      </c>
      <c r="AT219" s="189" t="str">
        <f t="shared" ca="1" si="26"/>
        <v/>
      </c>
      <c r="AU219" s="25" vm="1335">
        <f t="shared" ca="1" si="27"/>
        <v>44201</v>
      </c>
      <c r="AV219" s="189">
        <f t="shared" ca="1" si="28"/>
        <v>19757672.699999999</v>
      </c>
      <c r="AW219" s="189" t="str">
        <f t="shared" ca="1" si="29"/>
        <v/>
      </c>
      <c r="BD219" vm="5230">
        <f ca="1"/>
        <v>45392</v>
      </c>
      <c r="BE219" s="189">
        <f ca="1"/>
        <v>69331078.200000003</v>
      </c>
      <c r="BG219" vm="6026">
        <f ca="1"/>
        <v>45637</v>
      </c>
      <c r="BH219">
        <f ca="1"/>
        <v>52121807.360000007</v>
      </c>
    </row>
    <row r="220" spans="1:60" x14ac:dyDescent="0.25">
      <c r="A220" s="9" vm="1330">
        <f ca="1"/>
        <v>44200</v>
      </c>
      <c r="B220" s="9" vm="8190">
        <f ca="1"/>
        <v>453.1</v>
      </c>
      <c r="C220" s="9" vm="8191">
        <f ca="1"/>
        <v>51118</v>
      </c>
      <c r="D220" s="86">
        <f t="shared" ca="1" si="30"/>
        <v>-4.3689320388349488E-2</v>
      </c>
      <c r="E220" s="9"/>
      <c r="F220" s="18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U220" s="9" vm="1339">
        <f ca="1"/>
        <v>44202</v>
      </c>
      <c r="V220" s="9" vm="8192">
        <f ca="1"/>
        <v>26.824999999999999</v>
      </c>
      <c r="W220" s="9" vm="8193">
        <f ca="1"/>
        <v>678208</v>
      </c>
      <c r="X220" s="85">
        <f t="shared" ca="1" si="31"/>
        <v>-3.7140204271124016E-3</v>
      </c>
      <c r="AR220" s="25" vm="1330">
        <f t="shared" ca="1" si="24"/>
        <v>44200</v>
      </c>
      <c r="AS220" s="189">
        <f t="shared" ca="1" si="25"/>
        <v>23161565.800000001</v>
      </c>
      <c r="AT220" s="189" t="str">
        <f t="shared" ca="1" si="26"/>
        <v/>
      </c>
      <c r="AU220" s="25" vm="1339">
        <f t="shared" ca="1" si="27"/>
        <v>44202</v>
      </c>
      <c r="AV220" s="189">
        <f t="shared" ca="1" si="28"/>
        <v>18192929.599999998</v>
      </c>
      <c r="AW220" s="189" t="str">
        <f t="shared" ca="1" si="29"/>
        <v/>
      </c>
      <c r="BD220" vm="5235">
        <f ca="1"/>
        <v>45393</v>
      </c>
      <c r="BE220" s="189">
        <f ca="1"/>
        <v>64338266.580000006</v>
      </c>
      <c r="BG220" vm="6031">
        <f ca="1"/>
        <v>45638</v>
      </c>
      <c r="BH220">
        <f ca="1"/>
        <v>39838569.649999999</v>
      </c>
    </row>
    <row r="221" spans="1:60" x14ac:dyDescent="0.25">
      <c r="A221" s="9" vm="1335">
        <f ca="1"/>
        <v>44201</v>
      </c>
      <c r="B221" s="9" vm="8194">
        <f ca="1"/>
        <v>423</v>
      </c>
      <c r="C221" s="9" vm="8195">
        <f ca="1"/>
        <v>94975</v>
      </c>
      <c r="D221" s="86">
        <f t="shared" ca="1" si="30"/>
        <v>-6.6431251379386491E-2</v>
      </c>
      <c r="E221" s="9"/>
      <c r="F221" s="18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U221" s="9" vm="1344">
        <f ca="1"/>
        <v>44203</v>
      </c>
      <c r="V221" s="9" vm="8196">
        <f ca="1"/>
        <v>27.524999999999999</v>
      </c>
      <c r="W221" s="9" vm="8197">
        <f ca="1"/>
        <v>914506</v>
      </c>
      <c r="X221" s="85">
        <f t="shared" ca="1" si="31"/>
        <v>2.6095060577819174E-2</v>
      </c>
      <c r="AR221" s="25" vm="1335">
        <f t="shared" ca="1" si="24"/>
        <v>44201</v>
      </c>
      <c r="AS221" s="189">
        <f t="shared" ca="1" si="25"/>
        <v>40174425</v>
      </c>
      <c r="AT221" s="189" t="str">
        <f t="shared" ca="1" si="26"/>
        <v/>
      </c>
      <c r="AU221" s="25" vm="1344">
        <f t="shared" ca="1" si="27"/>
        <v>44203</v>
      </c>
      <c r="AV221" s="189">
        <f t="shared" ca="1" si="28"/>
        <v>25171777.649999999</v>
      </c>
      <c r="AW221" s="189" t="str">
        <f t="shared" ca="1" si="29"/>
        <v/>
      </c>
      <c r="BD221" vm="5240">
        <f ca="1"/>
        <v>45394</v>
      </c>
      <c r="BE221" s="189">
        <f ca="1"/>
        <v>31187052</v>
      </c>
      <c r="BG221" vm="6036">
        <f ca="1"/>
        <v>45639</v>
      </c>
      <c r="BH221">
        <f ca="1"/>
        <v>30172144.859999999</v>
      </c>
    </row>
    <row r="222" spans="1:60" x14ac:dyDescent="0.25">
      <c r="A222" s="9" vm="1339">
        <f ca="1"/>
        <v>44202</v>
      </c>
      <c r="B222" s="9" vm="8198">
        <f ca="1"/>
        <v>420</v>
      </c>
      <c r="C222" s="9" vm="8199">
        <f ca="1"/>
        <v>67755</v>
      </c>
      <c r="D222" s="86">
        <f t="shared" ca="1" si="30"/>
        <v>-7.0921985815602835E-3</v>
      </c>
      <c r="E222" s="9"/>
      <c r="F222" s="18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U222" s="9" vm="1348">
        <f ca="1"/>
        <v>44204</v>
      </c>
      <c r="V222" s="9" vm="8200">
        <f ca="1"/>
        <v>27.175000000000001</v>
      </c>
      <c r="W222" s="9" vm="8201">
        <f ca="1"/>
        <v>602973</v>
      </c>
      <c r="X222" s="85">
        <f t="shared" ca="1" si="31"/>
        <v>-1.2715712988192475E-2</v>
      </c>
      <c r="AR222" s="25" vm="1339">
        <f t="shared" ca="1" si="24"/>
        <v>44202</v>
      </c>
      <c r="AS222" s="189">
        <f t="shared" ca="1" si="25"/>
        <v>28457100</v>
      </c>
      <c r="AT222" s="189" t="str">
        <f t="shared" ca="1" si="26"/>
        <v/>
      </c>
      <c r="AU222" s="25" vm="1348">
        <f t="shared" ca="1" si="27"/>
        <v>44204</v>
      </c>
      <c r="AV222" s="189">
        <f t="shared" ca="1" si="28"/>
        <v>16385791.275</v>
      </c>
      <c r="AW222" s="189" t="str">
        <f t="shared" ca="1" si="29"/>
        <v/>
      </c>
      <c r="BD222" vm="5245">
        <f ca="1"/>
        <v>45397</v>
      </c>
      <c r="BE222" s="189">
        <f ca="1"/>
        <v>49016795.760000005</v>
      </c>
      <c r="BG222" vm="6041">
        <f ca="1"/>
        <v>45642</v>
      </c>
      <c r="BH222">
        <f ca="1"/>
        <v>21478989.300000001</v>
      </c>
    </row>
    <row r="223" spans="1:60" x14ac:dyDescent="0.25">
      <c r="A223" s="9" vm="1344">
        <f ca="1"/>
        <v>44203</v>
      </c>
      <c r="B223" s="9" vm="8202">
        <f ca="1"/>
        <v>431.7</v>
      </c>
      <c r="C223" s="9" vm="8203">
        <f ca="1"/>
        <v>78956</v>
      </c>
      <c r="D223" s="86">
        <f t="shared" ca="1" si="30"/>
        <v>2.785714285714283E-2</v>
      </c>
      <c r="E223" s="9"/>
      <c r="F223" s="18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U223" s="9" vm="1353">
        <f ca="1"/>
        <v>44207</v>
      </c>
      <c r="V223" s="9" vm="8204">
        <f ca="1"/>
        <v>25.5</v>
      </c>
      <c r="W223" s="9" vm="8205">
        <f ca="1"/>
        <v>719510</v>
      </c>
      <c r="X223" s="85">
        <f t="shared" ca="1" si="31"/>
        <v>-6.1637534498620077E-2</v>
      </c>
      <c r="AR223" s="25" vm="1344">
        <f t="shared" ca="1" si="24"/>
        <v>44203</v>
      </c>
      <c r="AS223" s="189">
        <f t="shared" ca="1" si="25"/>
        <v>34085305.199999996</v>
      </c>
      <c r="AT223" s="189" t="str">
        <f t="shared" ca="1" si="26"/>
        <v/>
      </c>
      <c r="AU223" s="25" vm="1353">
        <f t="shared" ca="1" si="27"/>
        <v>44207</v>
      </c>
      <c r="AV223" s="189">
        <f t="shared" ca="1" si="28"/>
        <v>18347505</v>
      </c>
      <c r="AW223" s="189" t="str">
        <f t="shared" ca="1" si="29"/>
        <v/>
      </c>
      <c r="BD223" vm="5250">
        <f ca="1"/>
        <v>45398</v>
      </c>
      <c r="BE223" s="189">
        <f ca="1"/>
        <v>71355402.900000006</v>
      </c>
      <c r="BG223" vm="6046">
        <f ca="1"/>
        <v>45643</v>
      </c>
      <c r="BH223">
        <f ca="1"/>
        <v>39403791</v>
      </c>
    </row>
    <row r="224" spans="1:60" x14ac:dyDescent="0.25">
      <c r="A224" s="9" vm="1348">
        <f ca="1"/>
        <v>44204</v>
      </c>
      <c r="B224" s="9" vm="8206">
        <f ca="1"/>
        <v>428.6</v>
      </c>
      <c r="C224" s="9" vm="8207">
        <f ca="1"/>
        <v>68363</v>
      </c>
      <c r="D224" s="86">
        <f t="shared" ca="1" si="30"/>
        <v>-7.1809126708361499E-3</v>
      </c>
      <c r="E224" s="9"/>
      <c r="F224" s="18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U224" s="9" vm="1358">
        <f ca="1"/>
        <v>44208</v>
      </c>
      <c r="V224" s="9" vm="8208">
        <f ca="1"/>
        <v>26.225000000000001</v>
      </c>
      <c r="W224" s="9" vm="8209">
        <f ca="1"/>
        <v>795766</v>
      </c>
      <c r="X224" s="85">
        <f t="shared" ca="1" si="31"/>
        <v>2.8431372549019663E-2</v>
      </c>
      <c r="AR224" s="25" vm="1348">
        <f t="shared" ca="1" si="24"/>
        <v>44204</v>
      </c>
      <c r="AS224" s="189">
        <f t="shared" ca="1" si="25"/>
        <v>29300381.800000001</v>
      </c>
      <c r="AT224" s="189" t="str">
        <f t="shared" ca="1" si="26"/>
        <v/>
      </c>
      <c r="AU224" s="25" vm="1358">
        <f t="shared" ca="1" si="27"/>
        <v>44208</v>
      </c>
      <c r="AV224" s="189">
        <f t="shared" ca="1" si="28"/>
        <v>20868963.350000001</v>
      </c>
      <c r="AW224" s="189" t="str">
        <f t="shared" ca="1" si="29"/>
        <v/>
      </c>
      <c r="BD224" vm="5254">
        <f ca="1"/>
        <v>45399</v>
      </c>
      <c r="BE224" s="189">
        <f ca="1"/>
        <v>31721201</v>
      </c>
      <c r="BG224" vm="6051">
        <f ca="1"/>
        <v>45644</v>
      </c>
      <c r="BH224">
        <f ca="1"/>
        <v>28964615.680000003</v>
      </c>
    </row>
    <row r="225" spans="1:60" x14ac:dyDescent="0.25">
      <c r="A225" s="9" vm="1353">
        <f ca="1"/>
        <v>44207</v>
      </c>
      <c r="B225" s="9" vm="8210">
        <f ca="1"/>
        <v>402.8</v>
      </c>
      <c r="C225" s="9" vm="8211">
        <f ca="1"/>
        <v>110109</v>
      </c>
      <c r="D225" s="86">
        <f t="shared" ca="1" si="30"/>
        <v>-6.0195986934204408E-2</v>
      </c>
      <c r="E225" s="9"/>
      <c r="F225" s="18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U225" s="9" vm="1362">
        <f ca="1"/>
        <v>44209</v>
      </c>
      <c r="V225" s="9" vm="8212">
        <f ca="1"/>
        <v>26.05</v>
      </c>
      <c r="W225" s="9" vm="8213">
        <f ca="1"/>
        <v>443832</v>
      </c>
      <c r="X225" s="85">
        <f t="shared" ca="1" si="31"/>
        <v>-6.6730219256434971E-3</v>
      </c>
      <c r="AR225" s="25" vm="1353">
        <f t="shared" ca="1" si="24"/>
        <v>44207</v>
      </c>
      <c r="AS225" s="189">
        <f t="shared" ca="1" si="25"/>
        <v>44351905.200000003</v>
      </c>
      <c r="AT225" s="189" t="str">
        <f t="shared" ca="1" si="26"/>
        <v/>
      </c>
      <c r="AU225" s="25" vm="1362">
        <f t="shared" ca="1" si="27"/>
        <v>44209</v>
      </c>
      <c r="AV225" s="189">
        <f t="shared" ca="1" si="28"/>
        <v>11561823.6</v>
      </c>
      <c r="AW225" s="189" t="str">
        <f t="shared" ca="1" si="29"/>
        <v/>
      </c>
      <c r="BD225" vm="5259">
        <f ca="1"/>
        <v>45400</v>
      </c>
      <c r="BE225" s="189">
        <f ca="1"/>
        <v>36059198.399999999</v>
      </c>
      <c r="BG225" vm="6056">
        <f ca="1"/>
        <v>45645</v>
      </c>
      <c r="BH225">
        <f ca="1"/>
        <v>45680174.649999999</v>
      </c>
    </row>
    <row r="226" spans="1:60" x14ac:dyDescent="0.25">
      <c r="A226" s="9" vm="1358">
        <f ca="1"/>
        <v>44208</v>
      </c>
      <c r="B226" s="9" vm="8214">
        <f ca="1"/>
        <v>413.9</v>
      </c>
      <c r="C226" s="9" vm="8215">
        <f ca="1"/>
        <v>87076</v>
      </c>
      <c r="D226" s="86">
        <f t="shared" ca="1" si="30"/>
        <v>2.7557100297914514E-2</v>
      </c>
      <c r="E226" s="9"/>
      <c r="F226" s="18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U226" s="9" vm="1366">
        <f ca="1"/>
        <v>44210</v>
      </c>
      <c r="V226" s="9" vm="8161">
        <f ca="1"/>
        <v>27.3</v>
      </c>
      <c r="W226" s="9" vm="8216">
        <f ca="1"/>
        <v>603705</v>
      </c>
      <c r="X226" s="85">
        <f t="shared" ca="1" si="31"/>
        <v>4.7984644913627639E-2</v>
      </c>
      <c r="AR226" s="25" vm="1358">
        <f t="shared" ca="1" si="24"/>
        <v>44208</v>
      </c>
      <c r="AS226" s="189">
        <f t="shared" ca="1" si="25"/>
        <v>36040756.399999999</v>
      </c>
      <c r="AT226" s="189" t="str">
        <f t="shared" ca="1" si="26"/>
        <v/>
      </c>
      <c r="AU226" s="25" vm="1366">
        <f t="shared" ca="1" si="27"/>
        <v>44210</v>
      </c>
      <c r="AV226" s="189">
        <f t="shared" ca="1" si="28"/>
        <v>16481146.5</v>
      </c>
      <c r="AW226" s="189" t="str">
        <f t="shared" ca="1" si="29"/>
        <v/>
      </c>
      <c r="BD226" vm="5264">
        <f ca="1"/>
        <v>45401</v>
      </c>
      <c r="BE226" s="189">
        <f ca="1"/>
        <v>64352042.939999998</v>
      </c>
      <c r="BG226" vm="6061">
        <f ca="1"/>
        <v>45646</v>
      </c>
      <c r="BH226">
        <f ca="1"/>
        <v>48232700.160000004</v>
      </c>
    </row>
    <row r="227" spans="1:60" x14ac:dyDescent="0.25">
      <c r="A227" s="9" vm="1362">
        <f ca="1"/>
        <v>44209</v>
      </c>
      <c r="B227" s="9" vm="8217">
        <f ca="1"/>
        <v>411.5</v>
      </c>
      <c r="C227" s="9" vm="8218">
        <f ca="1"/>
        <v>84110</v>
      </c>
      <c r="D227" s="86">
        <f t="shared" ca="1" si="30"/>
        <v>-5.7985020536360891E-3</v>
      </c>
      <c r="E227" s="9"/>
      <c r="F227" s="18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U227" s="9" vm="1370">
        <f ca="1"/>
        <v>44211</v>
      </c>
      <c r="V227" s="9" vm="8219">
        <f ca="1"/>
        <v>25.824999999999999</v>
      </c>
      <c r="W227" s="9" vm="8220">
        <f ca="1"/>
        <v>640932</v>
      </c>
      <c r="X227" s="85">
        <f t="shared" ca="1" si="31"/>
        <v>-5.402930402930408E-2</v>
      </c>
      <c r="AR227" s="25" vm="1362">
        <f t="shared" ca="1" si="24"/>
        <v>44209</v>
      </c>
      <c r="AS227" s="189">
        <f t="shared" ca="1" si="25"/>
        <v>34611265</v>
      </c>
      <c r="AT227" s="189" t="str">
        <f t="shared" ca="1" si="26"/>
        <v/>
      </c>
      <c r="AU227" s="25" vm="1370">
        <f t="shared" ca="1" si="27"/>
        <v>44211</v>
      </c>
      <c r="AV227" s="189">
        <f t="shared" ca="1" si="28"/>
        <v>16552068.9</v>
      </c>
      <c r="AW227" s="189" t="str">
        <f t="shared" ca="1" si="29"/>
        <v/>
      </c>
      <c r="BD227" vm="5268">
        <f ca="1"/>
        <v>45404</v>
      </c>
      <c r="BE227" s="189">
        <f ca="1"/>
        <v>51356980.499999993</v>
      </c>
      <c r="BG227" vm="6066">
        <f ca="1"/>
        <v>45649</v>
      </c>
      <c r="BH227">
        <f ca="1"/>
        <v>52216587.359999999</v>
      </c>
    </row>
    <row r="228" spans="1:60" x14ac:dyDescent="0.25">
      <c r="A228" s="9" vm="1366">
        <f ca="1"/>
        <v>44210</v>
      </c>
      <c r="B228" s="9" vm="8221">
        <f ca="1"/>
        <v>430.7</v>
      </c>
      <c r="C228" s="9" vm="8222">
        <f ca="1"/>
        <v>67366</v>
      </c>
      <c r="D228" s="86">
        <f t="shared" ca="1" si="30"/>
        <v>4.6658566221142138E-2</v>
      </c>
      <c r="E228" s="9"/>
      <c r="F228" s="18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U228" s="9" vm="1375">
        <f ca="1"/>
        <v>44214</v>
      </c>
      <c r="V228" s="9" vm="8223">
        <f ca="1"/>
        <v>27.85</v>
      </c>
      <c r="W228" s="9" vm="8224">
        <f ca="1"/>
        <v>406338</v>
      </c>
      <c r="X228" s="85">
        <f t="shared" ca="1" si="31"/>
        <v>7.8412391093901343E-2</v>
      </c>
      <c r="AR228" s="25" vm="1366">
        <f t="shared" ca="1" si="24"/>
        <v>44210</v>
      </c>
      <c r="AS228" s="189">
        <f t="shared" ca="1" si="25"/>
        <v>29014536.199999999</v>
      </c>
      <c r="AT228" s="189" t="str">
        <f t="shared" ca="1" si="26"/>
        <v/>
      </c>
      <c r="AU228" s="25" vm="1375">
        <f t="shared" ca="1" si="27"/>
        <v>44214</v>
      </c>
      <c r="AV228" s="189">
        <f t="shared" ca="1" si="28"/>
        <v>11316513.300000001</v>
      </c>
      <c r="AW228" s="189" t="str">
        <f t="shared" ca="1" si="29"/>
        <v/>
      </c>
      <c r="BD228" vm="5273">
        <f ca="1"/>
        <v>45405</v>
      </c>
      <c r="BE228" s="189">
        <f ca="1"/>
        <v>65125536.5</v>
      </c>
      <c r="BG228" vm="6070">
        <f ca="1"/>
        <v>45650</v>
      </c>
      <c r="BH228">
        <f ca="1"/>
        <v>17084373.890000001</v>
      </c>
    </row>
    <row r="229" spans="1:60" x14ac:dyDescent="0.25">
      <c r="A229" s="9" vm="1370">
        <f ca="1"/>
        <v>44211</v>
      </c>
      <c r="B229" s="9" vm="8225">
        <f ca="1"/>
        <v>408.4</v>
      </c>
      <c r="C229" s="9" vm="8226">
        <f ca="1"/>
        <v>83456</v>
      </c>
      <c r="D229" s="86">
        <f t="shared" ca="1" si="30"/>
        <v>-5.1776178314371979E-2</v>
      </c>
      <c r="E229" s="9"/>
      <c r="F229" s="18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U229" s="9" vm="1380">
        <f ca="1"/>
        <v>44215</v>
      </c>
      <c r="V229" s="9" vm="5837">
        <f ca="1"/>
        <v>29.4</v>
      </c>
      <c r="W229" s="9" vm="8227">
        <f ca="1"/>
        <v>381301</v>
      </c>
      <c r="X229" s="85">
        <f t="shared" ca="1" si="31"/>
        <v>5.5655296229802406E-2</v>
      </c>
      <c r="AR229" s="25" vm="1370">
        <f t="shared" ca="1" si="24"/>
        <v>44211</v>
      </c>
      <c r="AS229" s="189">
        <f t="shared" ca="1" si="25"/>
        <v>34083430.399999999</v>
      </c>
      <c r="AT229" s="189" t="str">
        <f t="shared" ca="1" si="26"/>
        <v/>
      </c>
      <c r="AU229" s="25" vm="1380">
        <f t="shared" ca="1" si="27"/>
        <v>44215</v>
      </c>
      <c r="AV229" s="189">
        <f t="shared" ca="1" si="28"/>
        <v>11210249.4</v>
      </c>
      <c r="AW229" s="189" t="str">
        <f t="shared" ca="1" si="29"/>
        <v/>
      </c>
      <c r="BD229" vm="5277">
        <f ca="1"/>
        <v>45406</v>
      </c>
      <c r="BE229" s="189">
        <f ca="1"/>
        <v>63208075</v>
      </c>
      <c r="BG229" vm="6075">
        <f ca="1"/>
        <v>45653</v>
      </c>
      <c r="BH229">
        <f ca="1"/>
        <v>38272837.460000001</v>
      </c>
    </row>
    <row r="230" spans="1:60" x14ac:dyDescent="0.25">
      <c r="A230" s="9" vm="1380">
        <f ca="1"/>
        <v>44215</v>
      </c>
      <c r="B230" s="9" vm="8228">
        <f ca="1"/>
        <v>464.8</v>
      </c>
      <c r="C230" s="9" vm="8229">
        <f ca="1"/>
        <v>83890</v>
      </c>
      <c r="D230" s="86">
        <f t="shared" ca="1" si="30"/>
        <v>0.13809990205680714</v>
      </c>
      <c r="E230" s="9"/>
      <c r="F230" s="18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U230" s="9" vm="1384">
        <f ca="1"/>
        <v>44216</v>
      </c>
      <c r="V230" s="9" vm="8230">
        <f ca="1"/>
        <v>29.225000000000001</v>
      </c>
      <c r="W230" s="9" vm="8231">
        <f ca="1"/>
        <v>413333</v>
      </c>
      <c r="X230" s="85">
        <f t="shared" ca="1" si="31"/>
        <v>-5.9523809523808558E-3</v>
      </c>
      <c r="AR230" s="25" vm="1380">
        <f t="shared" ca="1" si="24"/>
        <v>44215</v>
      </c>
      <c r="AS230" s="189">
        <f t="shared" ca="1" si="25"/>
        <v>38992072</v>
      </c>
      <c r="AT230" s="189" t="str">
        <f t="shared" ca="1" si="26"/>
        <v/>
      </c>
      <c r="AU230" s="25" vm="1384">
        <f t="shared" ca="1" si="27"/>
        <v>44216</v>
      </c>
      <c r="AV230" s="189">
        <f t="shared" ca="1" si="28"/>
        <v>12079656.925000001</v>
      </c>
      <c r="AW230" s="189" t="str">
        <f t="shared" ca="1" si="29"/>
        <v/>
      </c>
      <c r="BD230" vm="5282">
        <f ca="1"/>
        <v>45407</v>
      </c>
      <c r="BE230" s="189">
        <f ca="1"/>
        <v>38178620.519999996</v>
      </c>
      <c r="BG230" vm="6080">
        <f ca="1"/>
        <v>45656</v>
      </c>
      <c r="BH230">
        <f ca="1"/>
        <v>83380014.100000009</v>
      </c>
    </row>
    <row r="231" spans="1:60" x14ac:dyDescent="0.25">
      <c r="A231" s="9" vm="1384">
        <f ca="1"/>
        <v>44216</v>
      </c>
      <c r="B231" s="9" vm="8232">
        <f ca="1"/>
        <v>461.5</v>
      </c>
      <c r="C231" s="9" vm="8233">
        <f ca="1"/>
        <v>67724</v>
      </c>
      <c r="D231" s="86">
        <f t="shared" ca="1" si="30"/>
        <v>-7.0998278829604378E-3</v>
      </c>
      <c r="E231" s="9"/>
      <c r="F231" s="18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U231" s="9" vm="1389">
        <f ca="1"/>
        <v>44217</v>
      </c>
      <c r="V231" s="9" vm="8234">
        <f ca="1"/>
        <v>29.925000000000001</v>
      </c>
      <c r="W231" s="9" vm="8235">
        <f ca="1"/>
        <v>379933</v>
      </c>
      <c r="X231" s="85">
        <f t="shared" ca="1" si="31"/>
        <v>2.3952095808383207E-2</v>
      </c>
      <c r="AR231" s="25" vm="1384">
        <f t="shared" ca="1" si="24"/>
        <v>44216</v>
      </c>
      <c r="AS231" s="189">
        <f t="shared" ca="1" si="25"/>
        <v>31254626</v>
      </c>
      <c r="AT231" s="189" t="str">
        <f t="shared" ca="1" si="26"/>
        <v/>
      </c>
      <c r="AU231" s="25" vm="1389">
        <f t="shared" ca="1" si="27"/>
        <v>44217</v>
      </c>
      <c r="AV231" s="189">
        <f t="shared" ca="1" si="28"/>
        <v>11369495.025</v>
      </c>
      <c r="AW231" s="189" t="str">
        <f t="shared" ca="1" si="29"/>
        <v/>
      </c>
      <c r="BD231" vm="5287">
        <f ca="1"/>
        <v>45408</v>
      </c>
      <c r="BE231" s="189">
        <f ca="1"/>
        <v>32375950.800000001</v>
      </c>
      <c r="BG231" vm="6085">
        <f ca="1"/>
        <v>45657</v>
      </c>
      <c r="BH231">
        <f ca="1"/>
        <v>36453316.230000004</v>
      </c>
    </row>
    <row r="232" spans="1:60" x14ac:dyDescent="0.25">
      <c r="A232" s="9" vm="1389">
        <f ca="1"/>
        <v>44217</v>
      </c>
      <c r="B232" s="9" vm="8236">
        <f ca="1"/>
        <v>472.9</v>
      </c>
      <c r="C232" s="9" vm="8237">
        <f ca="1"/>
        <v>56694</v>
      </c>
      <c r="D232" s="86">
        <f t="shared" ca="1" si="30"/>
        <v>2.4702058504875356E-2</v>
      </c>
      <c r="E232" s="9"/>
      <c r="F232" s="18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U232" s="9" vm="1394">
        <f ca="1"/>
        <v>44218</v>
      </c>
      <c r="V232" s="9" vm="8238">
        <f ca="1"/>
        <v>31</v>
      </c>
      <c r="W232" s="9" vm="8239">
        <f ca="1"/>
        <v>330726</v>
      </c>
      <c r="X232" s="85">
        <f t="shared" ca="1" si="31"/>
        <v>3.5923141186299058E-2</v>
      </c>
      <c r="AR232" s="25" vm="1389">
        <f t="shared" ca="1" si="24"/>
        <v>44217</v>
      </c>
      <c r="AS232" s="189">
        <f t="shared" ca="1" si="25"/>
        <v>26810592.599999998</v>
      </c>
      <c r="AT232" s="189" t="str">
        <f t="shared" ca="1" si="26"/>
        <v/>
      </c>
      <c r="AU232" s="25" vm="1394">
        <f t="shared" ca="1" si="27"/>
        <v>44218</v>
      </c>
      <c r="AV232" s="189">
        <f t="shared" ca="1" si="28"/>
        <v>10252506</v>
      </c>
      <c r="AW232" s="189" t="str">
        <f t="shared" ca="1" si="29"/>
        <v/>
      </c>
      <c r="BD232" vm="5291">
        <f ca="1"/>
        <v>45411</v>
      </c>
      <c r="BE232" s="189">
        <f ca="1"/>
        <v>82839926.160000011</v>
      </c>
      <c r="BG232" vm="6090">
        <f ca="1"/>
        <v>45659</v>
      </c>
      <c r="BH232">
        <f ca="1"/>
        <v>40561792.800000004</v>
      </c>
    </row>
    <row r="233" spans="1:60" x14ac:dyDescent="0.25">
      <c r="A233" s="9" vm="1394">
        <f ca="1"/>
        <v>44218</v>
      </c>
      <c r="B233" s="9" vm="8240">
        <f ca="1"/>
        <v>489.6</v>
      </c>
      <c r="C233" s="9" vm="8241">
        <f ca="1"/>
        <v>50649</v>
      </c>
      <c r="D233" s="86">
        <f t="shared" ca="1" si="30"/>
        <v>3.5314019877352602E-2</v>
      </c>
      <c r="E233" s="9"/>
      <c r="F233" s="18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U233" s="9" vm="1399">
        <f ca="1"/>
        <v>44221</v>
      </c>
      <c r="V233" s="9" vm="8161">
        <f ca="1"/>
        <v>27.3</v>
      </c>
      <c r="W233" s="9" vm="8242">
        <f ca="1"/>
        <v>587112</v>
      </c>
      <c r="X233" s="85">
        <f t="shared" ca="1" si="31"/>
        <v>-0.11935483870967739</v>
      </c>
      <c r="AR233" s="25" vm="1394">
        <f t="shared" ca="1" si="24"/>
        <v>44218</v>
      </c>
      <c r="AS233" s="189">
        <f t="shared" ca="1" si="25"/>
        <v>24797750.400000002</v>
      </c>
      <c r="AT233" s="189" t="str">
        <f t="shared" ca="1" si="26"/>
        <v/>
      </c>
      <c r="AU233" s="25" vm="1399">
        <f t="shared" ca="1" si="27"/>
        <v>44221</v>
      </c>
      <c r="AV233" s="189">
        <f t="shared" ca="1" si="28"/>
        <v>16028157.6</v>
      </c>
      <c r="AW233" s="189" t="str">
        <f t="shared" ca="1" si="29"/>
        <v/>
      </c>
      <c r="BD233" vm="5296">
        <f ca="1"/>
        <v>45412</v>
      </c>
      <c r="BE233" s="189">
        <f ca="1"/>
        <v>74961792</v>
      </c>
      <c r="BG233" vm="6096">
        <f ca="1"/>
        <v>45660</v>
      </c>
      <c r="BH233">
        <f ca="1"/>
        <v>27636032.16</v>
      </c>
    </row>
    <row r="234" spans="1:60" x14ac:dyDescent="0.25">
      <c r="A234" s="9" vm="1399">
        <f ca="1"/>
        <v>44221</v>
      </c>
      <c r="B234" s="9" vm="8243">
        <f ca="1"/>
        <v>432.6</v>
      </c>
      <c r="C234" s="9" vm="8244">
        <f ca="1"/>
        <v>73299</v>
      </c>
      <c r="D234" s="86">
        <f t="shared" ca="1" si="30"/>
        <v>-0.11642156862745097</v>
      </c>
      <c r="E234" s="9"/>
      <c r="F234" s="18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U234" s="9" vm="1404">
        <f ca="1"/>
        <v>44222</v>
      </c>
      <c r="V234" s="9" vm="8245">
        <f ca="1"/>
        <v>26.6</v>
      </c>
      <c r="W234" s="9" vm="8246">
        <f ca="1"/>
        <v>311822</v>
      </c>
      <c r="X234" s="85">
        <f t="shared" ca="1" si="31"/>
        <v>-2.5641025641025616E-2</v>
      </c>
      <c r="AR234" s="25" vm="1399">
        <f t="shared" ca="1" si="24"/>
        <v>44221</v>
      </c>
      <c r="AS234" s="189">
        <f t="shared" ca="1" si="25"/>
        <v>31709147.400000002</v>
      </c>
      <c r="AT234" s="189" t="str">
        <f t="shared" ca="1" si="26"/>
        <v/>
      </c>
      <c r="AU234" s="25" vm="1404">
        <f t="shared" ca="1" si="27"/>
        <v>44222</v>
      </c>
      <c r="AV234" s="189">
        <f t="shared" ca="1" si="28"/>
        <v>8294465.2000000002</v>
      </c>
      <c r="AW234" s="189" t="str">
        <f t="shared" ca="1" si="29"/>
        <v/>
      </c>
      <c r="BD234" vm="5301">
        <f ca="1"/>
        <v>45413</v>
      </c>
      <c r="BE234" s="189">
        <f ca="1"/>
        <v>37711458.399999999</v>
      </c>
      <c r="BG234" vm="6100">
        <f ca="1"/>
        <v>45663</v>
      </c>
      <c r="BH234">
        <f ca="1"/>
        <v>64330955.810000002</v>
      </c>
    </row>
    <row r="235" spans="1:60" x14ac:dyDescent="0.25">
      <c r="A235" s="9" vm="1404">
        <f ca="1"/>
        <v>44222</v>
      </c>
      <c r="B235" s="9" vm="8247">
        <f ca="1"/>
        <v>420.8</v>
      </c>
      <c r="C235" s="9" vm="8248">
        <f ca="1"/>
        <v>51714</v>
      </c>
      <c r="D235" s="86">
        <f t="shared" ca="1" si="30"/>
        <v>-2.7276930189551574E-2</v>
      </c>
      <c r="E235" s="9"/>
      <c r="F235" s="18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U235" s="9" vm="1409">
        <f ca="1"/>
        <v>44223</v>
      </c>
      <c r="V235" s="9" vm="8249">
        <f ca="1"/>
        <v>25.675000000000001</v>
      </c>
      <c r="W235" s="9" vm="8250">
        <f ca="1"/>
        <v>654613</v>
      </c>
      <c r="X235" s="85">
        <f t="shared" ca="1" si="31"/>
        <v>-3.477443609022559E-2</v>
      </c>
      <c r="AR235" s="25" vm="1404">
        <f t="shared" ca="1" si="24"/>
        <v>44222</v>
      </c>
      <c r="AS235" s="189">
        <f t="shared" ca="1" si="25"/>
        <v>21761251.199999999</v>
      </c>
      <c r="AT235" s="189" t="str">
        <f t="shared" ca="1" si="26"/>
        <v/>
      </c>
      <c r="AU235" s="25" vm="1409">
        <f t="shared" ca="1" si="27"/>
        <v>44223</v>
      </c>
      <c r="AV235" s="189">
        <f t="shared" ca="1" si="28"/>
        <v>16807188.775000002</v>
      </c>
      <c r="AW235" s="189" t="str">
        <f t="shared" ca="1" si="29"/>
        <v/>
      </c>
      <c r="BD235" vm="5306">
        <f ca="1"/>
        <v>45414</v>
      </c>
      <c r="BE235" s="189">
        <f ca="1"/>
        <v>73128794.409999996</v>
      </c>
      <c r="BG235" vm="6104">
        <f ca="1"/>
        <v>45664</v>
      </c>
      <c r="BH235">
        <f ca="1"/>
        <v>39649081.119999997</v>
      </c>
    </row>
    <row r="236" spans="1:60" x14ac:dyDescent="0.25">
      <c r="A236" s="9" vm="1409">
        <f ca="1"/>
        <v>44223</v>
      </c>
      <c r="B236" s="9" vm="8251">
        <f ca="1"/>
        <v>406.2</v>
      </c>
      <c r="C236" s="9" vm="8252">
        <f ca="1"/>
        <v>78734</v>
      </c>
      <c r="D236" s="86">
        <f t="shared" ca="1" si="30"/>
        <v>-3.469581749049435E-2</v>
      </c>
      <c r="E236" s="9"/>
      <c r="F236" s="18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U236" s="9" vm="1414">
        <f ca="1"/>
        <v>44224</v>
      </c>
      <c r="V236" s="9" vm="8253">
        <f ca="1"/>
        <v>25.574999999999999</v>
      </c>
      <c r="W236" s="9" vm="8254">
        <f ca="1"/>
        <v>675261</v>
      </c>
      <c r="X236" s="85">
        <f t="shared" ca="1" si="31"/>
        <v>-3.8948393378773678E-3</v>
      </c>
      <c r="AR236" s="25" vm="1409">
        <f t="shared" ca="1" si="24"/>
        <v>44223</v>
      </c>
      <c r="AS236" s="189">
        <f t="shared" ca="1" si="25"/>
        <v>31981750.800000001</v>
      </c>
      <c r="AT236" s="189" t="str">
        <f t="shared" ca="1" si="26"/>
        <v/>
      </c>
      <c r="AU236" s="25" vm="1414">
        <f t="shared" ca="1" si="27"/>
        <v>44224</v>
      </c>
      <c r="AV236" s="189">
        <f t="shared" ca="1" si="28"/>
        <v>17269800.074999999</v>
      </c>
      <c r="AW236" s="189" t="str">
        <f t="shared" ca="1" si="29"/>
        <v/>
      </c>
      <c r="BD236" vm="5310">
        <f ca="1"/>
        <v>45415</v>
      </c>
      <c r="BE236" s="189">
        <f ca="1"/>
        <v>139933962.56</v>
      </c>
      <c r="BG236" vm="6109">
        <f ca="1"/>
        <v>45665</v>
      </c>
      <c r="BH236">
        <f ca="1"/>
        <v>50140244.560000002</v>
      </c>
    </row>
    <row r="237" spans="1:60" x14ac:dyDescent="0.25">
      <c r="A237" s="9" vm="1414">
        <f ca="1"/>
        <v>44224</v>
      </c>
      <c r="B237" s="9" vm="8255">
        <f ca="1"/>
        <v>404.8</v>
      </c>
      <c r="C237" s="9" vm="8256">
        <f ca="1"/>
        <v>93705</v>
      </c>
      <c r="D237" s="86">
        <f t="shared" ca="1" si="30"/>
        <v>-3.4465780403741442E-3</v>
      </c>
      <c r="E237" s="9"/>
      <c r="F237" s="18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U237" s="9" vm="1419">
        <f ca="1"/>
        <v>44225</v>
      </c>
      <c r="V237" s="9" vm="8257">
        <f ca="1"/>
        <v>27.774999999999999</v>
      </c>
      <c r="W237" s="9" vm="8258">
        <f ca="1"/>
        <v>509146</v>
      </c>
      <c r="X237" s="85">
        <f t="shared" ca="1" si="31"/>
        <v>8.6021505376344065E-2</v>
      </c>
      <c r="AR237" s="25" vm="1414">
        <f t="shared" ca="1" si="24"/>
        <v>44224</v>
      </c>
      <c r="AS237" s="189">
        <f t="shared" ca="1" si="25"/>
        <v>37931784</v>
      </c>
      <c r="AT237" s="189" t="str">
        <f t="shared" ca="1" si="26"/>
        <v/>
      </c>
      <c r="AU237" s="25" vm="1419">
        <f t="shared" ca="1" si="27"/>
        <v>44225</v>
      </c>
      <c r="AV237" s="189">
        <f t="shared" ca="1" si="28"/>
        <v>14141530.149999999</v>
      </c>
      <c r="AW237" s="189" t="str">
        <f t="shared" ca="1" si="29"/>
        <v/>
      </c>
      <c r="BD237" vm="5314">
        <f ca="1"/>
        <v>45418</v>
      </c>
      <c r="BE237" s="189">
        <f ca="1"/>
        <v>136345170.35999998</v>
      </c>
      <c r="BG237" vm="6114">
        <f ca="1"/>
        <v>45666</v>
      </c>
      <c r="BH237">
        <f ca="1"/>
        <v>48331983.340000004</v>
      </c>
    </row>
    <row r="238" spans="1:60" x14ac:dyDescent="0.25">
      <c r="A238" s="9" vm="1419">
        <f ca="1"/>
        <v>44225</v>
      </c>
      <c r="B238" s="9" vm="8259">
        <f ca="1"/>
        <v>439.2</v>
      </c>
      <c r="C238" s="9" vm="8260">
        <f ca="1"/>
        <v>78819</v>
      </c>
      <c r="D238" s="86">
        <f t="shared" ca="1" si="30"/>
        <v>8.4980237154150137E-2</v>
      </c>
      <c r="E238" s="9"/>
      <c r="F238" s="18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U238" s="9" vm="1424">
        <f ca="1"/>
        <v>44228</v>
      </c>
      <c r="V238" s="9" vm="8261">
        <f ca="1"/>
        <v>22.25</v>
      </c>
      <c r="W238" s="9" vm="8262">
        <f ca="1"/>
        <v>1410532</v>
      </c>
      <c r="X238" s="85">
        <f t="shared" ca="1" si="31"/>
        <v>-0.19891989198919888</v>
      </c>
      <c r="AR238" s="25" vm="1419">
        <f t="shared" ca="1" si="24"/>
        <v>44225</v>
      </c>
      <c r="AS238" s="189">
        <f t="shared" ca="1" si="25"/>
        <v>34617304.799999997</v>
      </c>
      <c r="AT238" s="189" t="str">
        <f t="shared" ca="1" si="26"/>
        <v/>
      </c>
      <c r="AU238" s="25" vm="1424">
        <f t="shared" ca="1" si="27"/>
        <v>44228</v>
      </c>
      <c r="AV238" s="189">
        <f t="shared" ca="1" si="28"/>
        <v>31384337</v>
      </c>
      <c r="AW238" s="189" t="str">
        <f t="shared" ca="1" si="29"/>
        <v/>
      </c>
      <c r="BD238" vm="5319">
        <f ca="1"/>
        <v>45419</v>
      </c>
      <c r="BE238" s="189">
        <f ca="1"/>
        <v>61634693.439999998</v>
      </c>
      <c r="BG238" vm="6118">
        <f ca="1"/>
        <v>45667</v>
      </c>
      <c r="BH238">
        <f ca="1"/>
        <v>54245987.479999997</v>
      </c>
    </row>
    <row r="239" spans="1:60" x14ac:dyDescent="0.25">
      <c r="A239" s="9" vm="1424">
        <f ca="1"/>
        <v>44228</v>
      </c>
      <c r="B239" s="9" vm="8263">
        <f ca="1"/>
        <v>351.8</v>
      </c>
      <c r="C239" s="9" vm="8264">
        <f ca="1"/>
        <v>182675</v>
      </c>
      <c r="D239" s="86">
        <f t="shared" ca="1" si="30"/>
        <v>-0.19899817850637519</v>
      </c>
      <c r="E239" s="9"/>
      <c r="F239" s="18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U239" s="9" vm="1429">
        <f ca="1"/>
        <v>44229</v>
      </c>
      <c r="V239" s="9" vm="8265">
        <f ca="1"/>
        <v>21.925000000000001</v>
      </c>
      <c r="W239" s="9" vm="8266">
        <f ca="1"/>
        <v>1102260</v>
      </c>
      <c r="X239" s="85">
        <f t="shared" ca="1" si="31"/>
        <v>-1.4606741573033676E-2</v>
      </c>
      <c r="AR239" s="25" vm="1424">
        <f t="shared" ca="1" si="24"/>
        <v>44228</v>
      </c>
      <c r="AS239" s="189">
        <f t="shared" ca="1" si="25"/>
        <v>64265065</v>
      </c>
      <c r="AT239" s="189" t="str">
        <f t="shared" ca="1" si="26"/>
        <v/>
      </c>
      <c r="AU239" s="25" vm="1429">
        <f t="shared" ca="1" si="27"/>
        <v>44229</v>
      </c>
      <c r="AV239" s="189">
        <f t="shared" ca="1" si="28"/>
        <v>24167050.5</v>
      </c>
      <c r="AW239" s="189" t="str">
        <f t="shared" ca="1" si="29"/>
        <v/>
      </c>
      <c r="BD239" vm="5323">
        <f ca="1"/>
        <v>45420</v>
      </c>
      <c r="BE239" s="189">
        <f ca="1"/>
        <v>99236827.439999998</v>
      </c>
      <c r="BG239" vm="6123">
        <f ca="1"/>
        <v>45670</v>
      </c>
      <c r="BH239">
        <f ca="1"/>
        <v>25893855.809999999</v>
      </c>
    </row>
    <row r="240" spans="1:60" x14ac:dyDescent="0.25">
      <c r="A240" s="9" vm="1429">
        <f ca="1"/>
        <v>44229</v>
      </c>
      <c r="B240" s="9" vm="8267">
        <f ca="1"/>
        <v>346.5</v>
      </c>
      <c r="C240" s="9" vm="8268">
        <f ca="1"/>
        <v>179493</v>
      </c>
      <c r="D240" s="86">
        <f t="shared" ca="1" si="30"/>
        <v>-1.5065378055713506E-2</v>
      </c>
      <c r="E240" s="9"/>
      <c r="F240" s="18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U240" s="9" vm="1434">
        <f ca="1"/>
        <v>44230</v>
      </c>
      <c r="V240" s="9" vm="8269">
        <f ca="1"/>
        <v>22.9</v>
      </c>
      <c r="W240" s="9" vm="8270">
        <f ca="1"/>
        <v>978523</v>
      </c>
      <c r="X240" s="85">
        <f t="shared" ca="1" si="31"/>
        <v>4.4469783352337415E-2</v>
      </c>
      <c r="AR240" s="25" vm="1429">
        <f t="shared" ca="1" si="24"/>
        <v>44229</v>
      </c>
      <c r="AS240" s="189">
        <f t="shared" ca="1" si="25"/>
        <v>62194324.5</v>
      </c>
      <c r="AT240" s="189" t="str">
        <f t="shared" ca="1" si="26"/>
        <v/>
      </c>
      <c r="AU240" s="25" vm="1434">
        <f t="shared" ca="1" si="27"/>
        <v>44230</v>
      </c>
      <c r="AV240" s="189">
        <f t="shared" ca="1" si="28"/>
        <v>22408176.699999999</v>
      </c>
      <c r="AW240" s="189" t="str">
        <f t="shared" ca="1" si="29"/>
        <v/>
      </c>
      <c r="BD240" vm="5328">
        <f ca="1"/>
        <v>45421</v>
      </c>
      <c r="BE240" s="189">
        <f ca="1"/>
        <v>106708640.2</v>
      </c>
      <c r="BG240" vm="6128">
        <f ca="1"/>
        <v>45671</v>
      </c>
      <c r="BH240">
        <f ca="1"/>
        <v>26723788.52</v>
      </c>
    </row>
    <row r="241" spans="1:60" x14ac:dyDescent="0.25">
      <c r="A241" s="9" vm="1434">
        <f ca="1"/>
        <v>44230</v>
      </c>
      <c r="B241" s="9" vm="8271">
        <f ca="1"/>
        <v>362.9</v>
      </c>
      <c r="C241" s="9" vm="8272">
        <f ca="1"/>
        <v>180791</v>
      </c>
      <c r="D241" s="86">
        <f t="shared" ca="1" si="30"/>
        <v>4.7330447330447264E-2</v>
      </c>
      <c r="E241" s="9"/>
      <c r="F241" s="18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U241" s="9" vm="1438">
        <f ca="1"/>
        <v>44231</v>
      </c>
      <c r="V241" s="9" vm="8273">
        <f ca="1"/>
        <v>19.975000000000001</v>
      </c>
      <c r="W241" s="9" vm="8274">
        <f ca="1"/>
        <v>1637474</v>
      </c>
      <c r="X241" s="85">
        <f t="shared" ca="1" si="31"/>
        <v>-0.12772925764192128</v>
      </c>
      <c r="AR241" s="25" vm="1434">
        <f t="shared" ca="1" si="24"/>
        <v>44230</v>
      </c>
      <c r="AS241" s="189">
        <f t="shared" ca="1" si="25"/>
        <v>65609053.899999999</v>
      </c>
      <c r="AT241" s="189" t="str">
        <f t="shared" ca="1" si="26"/>
        <v/>
      </c>
      <c r="AU241" s="25" vm="1438">
        <f t="shared" ca="1" si="27"/>
        <v>44231</v>
      </c>
      <c r="AV241" s="189">
        <f t="shared" ca="1" si="28"/>
        <v>32708543.150000002</v>
      </c>
      <c r="AW241" s="189" t="str">
        <f t="shared" ca="1" si="29"/>
        <v/>
      </c>
      <c r="BD241" vm="5332">
        <f ca="1"/>
        <v>45422</v>
      </c>
      <c r="BE241" s="189">
        <f ca="1"/>
        <v>67086079.289999999</v>
      </c>
      <c r="BG241" vm="6133">
        <f ca="1"/>
        <v>45672</v>
      </c>
      <c r="BH241">
        <f ca="1"/>
        <v>27263902.240000002</v>
      </c>
    </row>
    <row r="242" spans="1:60" x14ac:dyDescent="0.25">
      <c r="A242" s="9" vm="1438">
        <f ca="1"/>
        <v>44231</v>
      </c>
      <c r="B242" s="9" vm="4626">
        <f ca="1"/>
        <v>316.2</v>
      </c>
      <c r="C242" s="9" vm="8275">
        <f ca="1"/>
        <v>197627</v>
      </c>
      <c r="D242" s="86">
        <f t="shared" ca="1" si="30"/>
        <v>-0.12868558831634055</v>
      </c>
      <c r="E242" s="9"/>
      <c r="F242" s="18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U242" s="9" vm="1443">
        <f ca="1"/>
        <v>44232</v>
      </c>
      <c r="V242" s="9" vm="7959">
        <f ca="1"/>
        <v>21</v>
      </c>
      <c r="W242" s="9" vm="8276">
        <f ca="1"/>
        <v>1351161</v>
      </c>
      <c r="X242" s="85">
        <f t="shared" ca="1" si="31"/>
        <v>5.1314142678347857E-2</v>
      </c>
      <c r="AR242" s="25" vm="1438">
        <f t="shared" ca="1" si="24"/>
        <v>44231</v>
      </c>
      <c r="AS242" s="189">
        <f t="shared" ca="1" si="25"/>
        <v>62489657.399999999</v>
      </c>
      <c r="AT242" s="189" t="str">
        <f t="shared" ca="1" si="26"/>
        <v/>
      </c>
      <c r="AU242" s="25" vm="1443">
        <f t="shared" ca="1" si="27"/>
        <v>44232</v>
      </c>
      <c r="AV242" s="189">
        <f t="shared" ca="1" si="28"/>
        <v>28374381</v>
      </c>
      <c r="AW242" s="189" t="str">
        <f t="shared" ca="1" si="29"/>
        <v/>
      </c>
      <c r="BD242" vm="5337">
        <f ca="1"/>
        <v>45425</v>
      </c>
      <c r="BE242" s="189">
        <f ca="1"/>
        <v>98695400.5</v>
      </c>
      <c r="BG242" vm="6138">
        <f ca="1"/>
        <v>45673</v>
      </c>
      <c r="BH242">
        <f ca="1"/>
        <v>30510184.845000003</v>
      </c>
    </row>
    <row r="243" spans="1:60" x14ac:dyDescent="0.25">
      <c r="A243" s="9" vm="1443">
        <f ca="1"/>
        <v>44232</v>
      </c>
      <c r="B243" s="9" vm="8277">
        <f ca="1"/>
        <v>333.2</v>
      </c>
      <c r="C243" s="9" vm="8278">
        <f ca="1"/>
        <v>185398</v>
      </c>
      <c r="D243" s="86">
        <f t="shared" ca="1" si="30"/>
        <v>5.3763440860215055E-2</v>
      </c>
      <c r="E243" s="9"/>
      <c r="F243" s="18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U243" s="9" vm="1448">
        <f ca="1"/>
        <v>44235</v>
      </c>
      <c r="V243" s="9" vm="8279">
        <f ca="1"/>
        <v>20.8</v>
      </c>
      <c r="W243" s="9" vm="8280">
        <f ca="1"/>
        <v>687630</v>
      </c>
      <c r="X243" s="85">
        <f t="shared" ca="1" si="31"/>
        <v>-9.52380952380949E-3</v>
      </c>
      <c r="AR243" s="25" vm="1443">
        <f t="shared" ca="1" si="24"/>
        <v>44232</v>
      </c>
      <c r="AS243" s="189">
        <f t="shared" ca="1" si="25"/>
        <v>61774613.600000001</v>
      </c>
      <c r="AT243" s="189" t="str">
        <f t="shared" ca="1" si="26"/>
        <v/>
      </c>
      <c r="AU243" s="25" vm="1448">
        <f t="shared" ca="1" si="27"/>
        <v>44235</v>
      </c>
      <c r="AV243" s="189">
        <f t="shared" ca="1" si="28"/>
        <v>14302704</v>
      </c>
      <c r="AW243" s="189" t="str">
        <f t="shared" ca="1" si="29"/>
        <v/>
      </c>
      <c r="BD243" vm="5342">
        <f ca="1"/>
        <v>45426</v>
      </c>
      <c r="BE243" s="189">
        <f ca="1"/>
        <v>83989509.799999997</v>
      </c>
      <c r="BG243" vm="6143">
        <f ca="1"/>
        <v>45674</v>
      </c>
      <c r="BH243">
        <f ca="1"/>
        <v>32608282.77</v>
      </c>
    </row>
    <row r="244" spans="1:60" x14ac:dyDescent="0.25">
      <c r="A244" s="9" vm="1448">
        <f ca="1"/>
        <v>44235</v>
      </c>
      <c r="B244" s="9" vm="8281">
        <f ca="1"/>
        <v>330.4</v>
      </c>
      <c r="C244" s="9" vm="8282">
        <f ca="1"/>
        <v>115273</v>
      </c>
      <c r="D244" s="86">
        <f t="shared" ca="1" si="30"/>
        <v>-8.4033613445378495E-3</v>
      </c>
      <c r="E244" s="9"/>
      <c r="F244" s="18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U244" s="9" vm="1453">
        <f ca="1"/>
        <v>44236</v>
      </c>
      <c r="V244" s="9" vm="8283">
        <f ca="1"/>
        <v>21.7</v>
      </c>
      <c r="W244" s="9" vm="8284">
        <f ca="1"/>
        <v>698574</v>
      </c>
      <c r="X244" s="85">
        <f t="shared" ca="1" si="31"/>
        <v>4.3269230769230699E-2</v>
      </c>
      <c r="AR244" s="25" vm="1448">
        <f t="shared" ca="1" si="24"/>
        <v>44235</v>
      </c>
      <c r="AS244" s="189">
        <f t="shared" ca="1" si="25"/>
        <v>38086199.199999996</v>
      </c>
      <c r="AT244" s="189" t="str">
        <f t="shared" ca="1" si="26"/>
        <v/>
      </c>
      <c r="AU244" s="25" vm="1453">
        <f t="shared" ca="1" si="27"/>
        <v>44236</v>
      </c>
      <c r="AV244" s="189">
        <f t="shared" ca="1" si="28"/>
        <v>15159055.799999999</v>
      </c>
      <c r="AW244" s="189" t="str">
        <f t="shared" ca="1" si="29"/>
        <v/>
      </c>
      <c r="BD244" vm="5347">
        <f ca="1"/>
        <v>45427</v>
      </c>
      <c r="BE244" s="189">
        <f ca="1"/>
        <v>123115313.3</v>
      </c>
      <c r="BG244" vm="6148">
        <f ca="1"/>
        <v>45677</v>
      </c>
      <c r="BH244">
        <f ca="1"/>
        <v>12582038.52</v>
      </c>
    </row>
    <row r="245" spans="1:60" x14ac:dyDescent="0.25">
      <c r="A245" s="9" vm="1453">
        <f ca="1"/>
        <v>44236</v>
      </c>
      <c r="B245" s="9" vm="8285">
        <f ca="1"/>
        <v>344.4</v>
      </c>
      <c r="C245" s="9" vm="8286">
        <f ca="1"/>
        <v>89586</v>
      </c>
      <c r="D245" s="86">
        <f t="shared" ca="1" si="30"/>
        <v>4.2372881355932208E-2</v>
      </c>
      <c r="E245" s="9"/>
      <c r="F245" s="18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U245" s="9" vm="1458">
        <f ca="1"/>
        <v>44237</v>
      </c>
      <c r="V245" s="9" vm="7978">
        <f ca="1"/>
        <v>20.274999999999999</v>
      </c>
      <c r="W245" s="9" vm="8287">
        <f ca="1"/>
        <v>1052490</v>
      </c>
      <c r="X245" s="85">
        <f t="shared" ca="1" si="31"/>
        <v>-6.5668202764976993E-2</v>
      </c>
      <c r="AR245" s="25" vm="1453">
        <f t="shared" ca="1" si="24"/>
        <v>44236</v>
      </c>
      <c r="AS245" s="189">
        <f t="shared" ca="1" si="25"/>
        <v>30853418.399999999</v>
      </c>
      <c r="AT245" s="189" t="str">
        <f t="shared" ca="1" si="26"/>
        <v/>
      </c>
      <c r="AU245" s="25" vm="1458">
        <f t="shared" ca="1" si="27"/>
        <v>44237</v>
      </c>
      <c r="AV245" s="189">
        <f t="shared" ca="1" si="28"/>
        <v>21339234.75</v>
      </c>
      <c r="AW245" s="189" t="str">
        <f t="shared" ca="1" si="29"/>
        <v/>
      </c>
      <c r="BD245" vm="5352">
        <f ca="1"/>
        <v>45428</v>
      </c>
      <c r="BE245" s="189">
        <f ca="1"/>
        <v>155254314.59999999</v>
      </c>
      <c r="BG245" vm="6152">
        <f ca="1"/>
        <v>45678</v>
      </c>
      <c r="BH245">
        <f ca="1"/>
        <v>20435714.700000003</v>
      </c>
    </row>
    <row r="246" spans="1:60" x14ac:dyDescent="0.25">
      <c r="A246" s="9" vm="1458">
        <f ca="1"/>
        <v>44237</v>
      </c>
      <c r="B246" s="9" vm="8288">
        <f ca="1"/>
        <v>321</v>
      </c>
      <c r="C246" s="9" vm="8289">
        <f ca="1"/>
        <v>170438</v>
      </c>
      <c r="D246" s="86">
        <f t="shared" ca="1" si="30"/>
        <v>-6.7944250871080081E-2</v>
      </c>
      <c r="E246" s="9"/>
      <c r="F246" s="18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U246" s="9" vm="1463">
        <f ca="1"/>
        <v>44238</v>
      </c>
      <c r="V246" s="9" vm="7909">
        <f ca="1"/>
        <v>21.475000000000001</v>
      </c>
      <c r="W246" s="9" vm="8290">
        <f ca="1"/>
        <v>991717</v>
      </c>
      <c r="X246" s="85">
        <f t="shared" ca="1" si="31"/>
        <v>5.918618988902604E-2</v>
      </c>
      <c r="AR246" s="25" vm="1458">
        <f t="shared" ca="1" si="24"/>
        <v>44237</v>
      </c>
      <c r="AS246" s="189">
        <f t="shared" ca="1" si="25"/>
        <v>54710598</v>
      </c>
      <c r="AT246" s="189" t="str">
        <f t="shared" ca="1" si="26"/>
        <v/>
      </c>
      <c r="AU246" s="25" vm="1463">
        <f t="shared" ca="1" si="27"/>
        <v>44238</v>
      </c>
      <c r="AV246" s="189">
        <f t="shared" ca="1" si="28"/>
        <v>21297122.575000003</v>
      </c>
      <c r="AW246" s="189" t="str">
        <f t="shared" ca="1" si="29"/>
        <v/>
      </c>
      <c r="BD246" vm="5357">
        <f ca="1"/>
        <v>45429</v>
      </c>
      <c r="BE246" s="189">
        <f ca="1"/>
        <v>124445150.10000001</v>
      </c>
      <c r="BG246" vm="6157">
        <f ca="1"/>
        <v>45679</v>
      </c>
      <c r="BH246">
        <f ca="1"/>
        <v>23943989.400000002</v>
      </c>
    </row>
    <row r="247" spans="1:60" x14ac:dyDescent="0.25">
      <c r="A247" s="9" vm="1463">
        <f ca="1"/>
        <v>44238</v>
      </c>
      <c r="B247" s="9" vm="8291">
        <f ca="1"/>
        <v>341</v>
      </c>
      <c r="C247" s="9" vm="8292">
        <f ca="1"/>
        <v>181212</v>
      </c>
      <c r="D247" s="86">
        <f t="shared" ca="1" si="30"/>
        <v>6.2305295950155763E-2</v>
      </c>
      <c r="E247" s="9"/>
      <c r="F247" s="18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U247" s="9" vm="1468">
        <f ca="1"/>
        <v>44239</v>
      </c>
      <c r="V247" s="9" vm="7897">
        <f ca="1"/>
        <v>20.55</v>
      </c>
      <c r="W247" s="9" vm="8293">
        <f ca="1"/>
        <v>1060465</v>
      </c>
      <c r="X247" s="85">
        <f t="shared" ca="1" si="31"/>
        <v>-4.3073341094295725E-2</v>
      </c>
      <c r="AR247" s="25" vm="1463">
        <f t="shared" ca="1" si="24"/>
        <v>44238</v>
      </c>
      <c r="AS247" s="189">
        <f t="shared" ca="1" si="25"/>
        <v>61793292</v>
      </c>
      <c r="AT247" s="189" t="str">
        <f t="shared" ca="1" si="26"/>
        <v/>
      </c>
      <c r="AU247" s="25" vm="1468">
        <f t="shared" ca="1" si="27"/>
        <v>44239</v>
      </c>
      <c r="AV247" s="189">
        <f t="shared" ca="1" si="28"/>
        <v>21792555.75</v>
      </c>
      <c r="AW247" s="189" t="str">
        <f t="shared" ca="1" si="29"/>
        <v/>
      </c>
      <c r="BD247" vm="5377">
        <f ca="1"/>
        <v>45432</v>
      </c>
      <c r="BE247" s="189">
        <f ca="1"/>
        <v>105165785.64999999</v>
      </c>
      <c r="BG247" vm="6162">
        <f ca="1"/>
        <v>45680</v>
      </c>
      <c r="BH247">
        <f ca="1"/>
        <v>30617253.920000002</v>
      </c>
    </row>
    <row r="248" spans="1:60" x14ac:dyDescent="0.25">
      <c r="A248" s="9" vm="1468">
        <f ca="1"/>
        <v>44239</v>
      </c>
      <c r="B248" s="9" vm="8294">
        <f ca="1"/>
        <v>327.267</v>
      </c>
      <c r="C248" s="9" vm="8295">
        <f ca="1"/>
        <v>147965</v>
      </c>
      <c r="D248" s="86">
        <f t="shared" ca="1" si="30"/>
        <v>-4.0272727272727286E-2</v>
      </c>
      <c r="E248" s="9"/>
      <c r="F248" s="18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U248" s="9" vm="1473">
        <f ca="1"/>
        <v>44243</v>
      </c>
      <c r="V248" s="9" vm="6904">
        <f ca="1"/>
        <v>19.25</v>
      </c>
      <c r="W248" s="9" vm="8296">
        <f ca="1"/>
        <v>1419292</v>
      </c>
      <c r="X248" s="85">
        <f t="shared" ca="1" si="31"/>
        <v>-6.326034063260344E-2</v>
      </c>
      <c r="AR248" s="25" vm="1468">
        <f t="shared" ca="1" si="24"/>
        <v>44239</v>
      </c>
      <c r="AS248" s="189">
        <f t="shared" ca="1" si="25"/>
        <v>48424061.655000001</v>
      </c>
      <c r="AT248" s="189" t="str">
        <f t="shared" ca="1" si="26"/>
        <v/>
      </c>
      <c r="AU248" s="25" vm="1473">
        <f t="shared" ca="1" si="27"/>
        <v>44243</v>
      </c>
      <c r="AV248" s="189">
        <f t="shared" ca="1" si="28"/>
        <v>27321371</v>
      </c>
      <c r="AW248" s="189" t="str">
        <f t="shared" ca="1" si="29"/>
        <v/>
      </c>
      <c r="BD248" vm="5362">
        <f ca="1"/>
        <v>45433</v>
      </c>
      <c r="BE248" s="189">
        <f ca="1"/>
        <v>142749295.20000002</v>
      </c>
      <c r="BG248" vm="6167">
        <f ca="1"/>
        <v>45681</v>
      </c>
      <c r="BH248">
        <f ca="1"/>
        <v>31025069.999999996</v>
      </c>
    </row>
    <row r="249" spans="1:60" x14ac:dyDescent="0.25">
      <c r="A249" s="9" vm="1473">
        <f ca="1"/>
        <v>44243</v>
      </c>
      <c r="B249" s="9" vm="8297">
        <f ca="1"/>
        <v>309.10000000000002</v>
      </c>
      <c r="C249" s="9" vm="8298">
        <f ca="1"/>
        <v>231779</v>
      </c>
      <c r="D249" s="86">
        <f t="shared" ca="1" si="30"/>
        <v>-5.5511249224639125E-2</v>
      </c>
      <c r="E249" s="9"/>
      <c r="F249" s="18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U249" s="9" vm="1478">
        <f ca="1"/>
        <v>44244</v>
      </c>
      <c r="V249" s="9" vm="8299">
        <f ca="1"/>
        <v>18.524999999999999</v>
      </c>
      <c r="W249" s="9" vm="8300">
        <f ca="1"/>
        <v>1183149</v>
      </c>
      <c r="X249" s="85">
        <f t="shared" ca="1" si="31"/>
        <v>-3.7662337662337737E-2</v>
      </c>
      <c r="AR249" s="25" vm="1473">
        <f t="shared" ca="1" si="24"/>
        <v>44243</v>
      </c>
      <c r="AS249" s="189">
        <f t="shared" ca="1" si="25"/>
        <v>71642888.900000006</v>
      </c>
      <c r="AT249" s="189" t="str">
        <f t="shared" ca="1" si="26"/>
        <v/>
      </c>
      <c r="AU249" s="25" vm="1478">
        <f t="shared" ca="1" si="27"/>
        <v>44244</v>
      </c>
      <c r="AV249" s="189">
        <f t="shared" ca="1" si="28"/>
        <v>21917835.224999998</v>
      </c>
      <c r="AW249" s="189" t="str">
        <f t="shared" ca="1" si="29"/>
        <v/>
      </c>
      <c r="BD249" vm="5367">
        <f ca="1"/>
        <v>45434</v>
      </c>
      <c r="BE249" s="189">
        <f ca="1"/>
        <v>186499981.13999999</v>
      </c>
      <c r="BG249" vm="6172">
        <f ca="1"/>
        <v>45684</v>
      </c>
      <c r="BH249">
        <f ca="1"/>
        <v>35383932.720000006</v>
      </c>
    </row>
    <row r="250" spans="1:60" x14ac:dyDescent="0.25">
      <c r="A250" s="9" vm="1478">
        <f ca="1"/>
        <v>44244</v>
      </c>
      <c r="B250" s="9" vm="8301">
        <f ca="1"/>
        <v>299.10000000000002</v>
      </c>
      <c r="C250" s="9" vm="8302">
        <f ca="1"/>
        <v>255241</v>
      </c>
      <c r="D250" s="86">
        <f t="shared" ca="1" si="30"/>
        <v>-3.2351989647363313E-2</v>
      </c>
      <c r="E250" s="9"/>
      <c r="F250" s="18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U250" s="9" vm="1483">
        <f ca="1"/>
        <v>44245</v>
      </c>
      <c r="V250" s="9" vm="8303">
        <f ca="1"/>
        <v>19.600000000000001</v>
      </c>
      <c r="W250" s="9" vm="8304">
        <f ca="1"/>
        <v>933245</v>
      </c>
      <c r="X250" s="85">
        <f t="shared" ca="1" si="31"/>
        <v>5.8029689608637136E-2</v>
      </c>
      <c r="AR250" s="25" vm="1478">
        <f t="shared" ca="1" si="24"/>
        <v>44244</v>
      </c>
      <c r="AS250" s="189">
        <f t="shared" ca="1" si="25"/>
        <v>76342583.100000009</v>
      </c>
      <c r="AT250" s="189" t="str">
        <f t="shared" ca="1" si="26"/>
        <v/>
      </c>
      <c r="AU250" s="25" vm="1483">
        <f t="shared" ca="1" si="27"/>
        <v>44245</v>
      </c>
      <c r="AV250" s="189">
        <f t="shared" ca="1" si="28"/>
        <v>18291602</v>
      </c>
      <c r="AW250" s="189" t="str">
        <f t="shared" ca="1" si="29"/>
        <v/>
      </c>
      <c r="BD250" vm="26">
        <f ca="1"/>
        <v>45435</v>
      </c>
      <c r="BE250" s="189">
        <f ca="1"/>
        <v>283538877.44</v>
      </c>
      <c r="BG250" vm="6177">
        <f ca="1"/>
        <v>45685</v>
      </c>
      <c r="BH250">
        <f ca="1"/>
        <v>34561643.039999999</v>
      </c>
    </row>
    <row r="251" spans="1:60" x14ac:dyDescent="0.25">
      <c r="A251" s="9" vm="1483">
        <f ca="1"/>
        <v>44245</v>
      </c>
      <c r="B251" s="9" vm="4626">
        <f ca="1"/>
        <v>316.2</v>
      </c>
      <c r="C251" s="9" vm="8305">
        <f ca="1"/>
        <v>182432</v>
      </c>
      <c r="D251" s="86">
        <f t="shared" ca="1" si="30"/>
        <v>5.7171514543630772E-2</v>
      </c>
      <c r="E251" s="9"/>
      <c r="F251" s="18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U251" s="9" vm="1488">
        <f ca="1"/>
        <v>44246</v>
      </c>
      <c r="V251" s="9" vm="8306">
        <f ca="1"/>
        <v>19</v>
      </c>
      <c r="W251" s="9" vm="8307">
        <f ca="1"/>
        <v>988212</v>
      </c>
      <c r="X251" s="85">
        <f t="shared" ca="1" si="31"/>
        <v>-3.0612244897959252E-2</v>
      </c>
      <c r="AR251" s="25" vm="1483">
        <f t="shared" ca="1" si="24"/>
        <v>44245</v>
      </c>
      <c r="AS251" s="189">
        <f t="shared" ca="1" si="25"/>
        <v>57684998.399999999</v>
      </c>
      <c r="AT251" s="189" t="str">
        <f t="shared" ca="1" si="26"/>
        <v/>
      </c>
      <c r="AU251" s="25" vm="1488">
        <f t="shared" ca="1" si="27"/>
        <v>44246</v>
      </c>
      <c r="AV251" s="189">
        <f t="shared" ca="1" si="28"/>
        <v>18776028</v>
      </c>
      <c r="AW251" s="189" t="str">
        <f t="shared" ca="1" si="29"/>
        <v/>
      </c>
      <c r="BD251" vm="5374">
        <f ca="1"/>
        <v>45436</v>
      </c>
      <c r="BE251" s="189">
        <f ca="1"/>
        <v>146090223.5</v>
      </c>
      <c r="BG251" vm="6182">
        <f ca="1"/>
        <v>45686</v>
      </c>
      <c r="BH251">
        <f ca="1"/>
        <v>31845623.809999999</v>
      </c>
    </row>
    <row r="252" spans="1:60" x14ac:dyDescent="0.25">
      <c r="A252" s="9" vm="1488">
        <f ca="1"/>
        <v>44246</v>
      </c>
      <c r="B252" s="9" vm="8308">
        <f ca="1"/>
        <v>306.10000000000002</v>
      </c>
      <c r="C252" s="9" vm="8309">
        <f ca="1"/>
        <v>186184</v>
      </c>
      <c r="D252" s="86">
        <f t="shared" ca="1" si="30"/>
        <v>-3.194180898165707E-2</v>
      </c>
      <c r="E252" s="9"/>
      <c r="F252" s="18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U252" s="9" vm="1493">
        <f ca="1"/>
        <v>44249</v>
      </c>
      <c r="V252" s="9" vm="8310">
        <f ca="1"/>
        <v>19.774999999999999</v>
      </c>
      <c r="W252" s="9" vm="8311">
        <f ca="1"/>
        <v>1089260</v>
      </c>
      <c r="X252" s="85">
        <f t="shared" ca="1" si="31"/>
        <v>4.0789473684210452E-2</v>
      </c>
      <c r="AR252" s="25" vm="1488">
        <f t="shared" ca="1" si="24"/>
        <v>44246</v>
      </c>
      <c r="AS252" s="189">
        <f t="shared" ca="1" si="25"/>
        <v>56990922.400000006</v>
      </c>
      <c r="AT252" s="189" t="str">
        <f t="shared" ca="1" si="26"/>
        <v/>
      </c>
      <c r="AU252" s="25" vm="1493">
        <f t="shared" ca="1" si="27"/>
        <v>44249</v>
      </c>
      <c r="AV252" s="189">
        <f t="shared" ca="1" si="28"/>
        <v>21540116.5</v>
      </c>
      <c r="AW252" s="189" t="str">
        <f t="shared" ca="1" si="29"/>
        <v/>
      </c>
      <c r="BD252" vm="5384">
        <f ca="1"/>
        <v>45440</v>
      </c>
      <c r="BE252" s="189">
        <f ca="1"/>
        <v>91457542.399999991</v>
      </c>
      <c r="BG252" vm="6187">
        <f ca="1"/>
        <v>45687</v>
      </c>
      <c r="BH252">
        <f ca="1"/>
        <v>38377462.589999996</v>
      </c>
    </row>
    <row r="253" spans="1:60" x14ac:dyDescent="0.25">
      <c r="A253" s="9" vm="1493">
        <f ca="1"/>
        <v>44249</v>
      </c>
      <c r="B253" s="9" vm="8312">
        <f ca="1"/>
        <v>315.60000000000002</v>
      </c>
      <c r="C253" s="9" vm="8313">
        <f ca="1"/>
        <v>210587</v>
      </c>
      <c r="D253" s="86">
        <f t="shared" ca="1" si="30"/>
        <v>3.1035609278013718E-2</v>
      </c>
      <c r="E253" s="9"/>
      <c r="F253" s="18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U253" s="9" vm="1498">
        <f ca="1"/>
        <v>44250</v>
      </c>
      <c r="V253" s="9" vm="8314">
        <f ca="1"/>
        <v>20.574999999999999</v>
      </c>
      <c r="W253" s="9" vm="8315">
        <f ca="1"/>
        <v>823108</v>
      </c>
      <c r="X253" s="85">
        <f t="shared" ca="1" si="31"/>
        <v>4.0455120101137838E-2</v>
      </c>
      <c r="AR253" s="25" vm="1493">
        <f t="shared" ca="1" si="24"/>
        <v>44249</v>
      </c>
      <c r="AS253" s="189">
        <f t="shared" ca="1" si="25"/>
        <v>66461257.200000003</v>
      </c>
      <c r="AT253" s="189" t="str">
        <f t="shared" ca="1" si="26"/>
        <v/>
      </c>
      <c r="AU253" s="25" vm="1498">
        <f t="shared" ca="1" si="27"/>
        <v>44250</v>
      </c>
      <c r="AV253" s="189">
        <f t="shared" ca="1" si="28"/>
        <v>16935447.099999998</v>
      </c>
      <c r="AW253" s="189" t="str">
        <f t="shared" ca="1" si="29"/>
        <v/>
      </c>
      <c r="BD253" vm="5389">
        <f ca="1"/>
        <v>45441</v>
      </c>
      <c r="BE253" s="189">
        <f ca="1"/>
        <v>122417855.89</v>
      </c>
      <c r="BG253" vm="6192">
        <f ca="1"/>
        <v>45688</v>
      </c>
      <c r="BH253">
        <f ca="1"/>
        <v>22616865.07</v>
      </c>
    </row>
    <row r="254" spans="1:60" x14ac:dyDescent="0.25">
      <c r="A254" s="9" vm="1498">
        <f ca="1"/>
        <v>44250</v>
      </c>
      <c r="B254" s="9" vm="8316">
        <f ca="1"/>
        <v>327.2</v>
      </c>
      <c r="C254" s="9" vm="8317">
        <f ca="1"/>
        <v>126323</v>
      </c>
      <c r="D254" s="86">
        <f t="shared" ca="1" si="30"/>
        <v>3.6755386565272385E-2</v>
      </c>
      <c r="E254" s="9"/>
      <c r="F254" s="18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U254" s="9" vm="1502">
        <f ca="1"/>
        <v>44251</v>
      </c>
      <c r="V254" s="9" vm="8318">
        <f ca="1"/>
        <v>21.425000000000001</v>
      </c>
      <c r="W254" s="9" vm="8319">
        <f ca="1"/>
        <v>646248</v>
      </c>
      <c r="X254" s="85">
        <f t="shared" ca="1" si="31"/>
        <v>4.1312272174969696E-2</v>
      </c>
      <c r="AR254" s="25" vm="1498">
        <f t="shared" ca="1" si="24"/>
        <v>44250</v>
      </c>
      <c r="AS254" s="189">
        <f t="shared" ca="1" si="25"/>
        <v>41332885.600000001</v>
      </c>
      <c r="AT254" s="189" t="str">
        <f t="shared" ca="1" si="26"/>
        <v/>
      </c>
      <c r="AU254" s="25" vm="1502">
        <f t="shared" ca="1" si="27"/>
        <v>44251</v>
      </c>
      <c r="AV254" s="189">
        <f t="shared" ca="1" si="28"/>
        <v>13845863.4</v>
      </c>
      <c r="AW254" s="189" t="str">
        <f t="shared" ca="1" si="29"/>
        <v/>
      </c>
      <c r="BD254" vm="5394">
        <f ca="1"/>
        <v>45442</v>
      </c>
      <c r="BE254" s="189">
        <f ca="1"/>
        <v>129672418.49999999</v>
      </c>
      <c r="BG254" vm="6196">
        <f ca="1"/>
        <v>45691</v>
      </c>
      <c r="BH254">
        <f ca="1"/>
        <v>44763267.559999995</v>
      </c>
    </row>
    <row r="255" spans="1:60" x14ac:dyDescent="0.25">
      <c r="A255" s="9" vm="1502">
        <f ca="1"/>
        <v>44251</v>
      </c>
      <c r="B255" s="9" vm="8320">
        <f ca="1"/>
        <v>340.5</v>
      </c>
      <c r="C255" s="9" vm="8321">
        <f ca="1"/>
        <v>116118</v>
      </c>
      <c r="D255" s="86">
        <f t="shared" ca="1" si="30"/>
        <v>4.0647921760391233E-2</v>
      </c>
      <c r="E255" s="9"/>
      <c r="F255" s="18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U255" s="9" vm="1507">
        <f ca="1"/>
        <v>44252</v>
      </c>
      <c r="V255" s="9" vm="7044">
        <f ca="1"/>
        <v>22.05</v>
      </c>
      <c r="W255" s="9" vm="8322">
        <f ca="1"/>
        <v>858404</v>
      </c>
      <c r="X255" s="85">
        <f t="shared" ca="1" si="31"/>
        <v>2.9171528588098017E-2</v>
      </c>
      <c r="AR255" s="25" vm="1502">
        <f t="shared" ca="1" si="24"/>
        <v>44251</v>
      </c>
      <c r="AS255" s="189">
        <f t="shared" ca="1" si="25"/>
        <v>39538179</v>
      </c>
      <c r="AT255" s="189" t="str">
        <f t="shared" ca="1" si="26"/>
        <v/>
      </c>
      <c r="AU255" s="25" vm="1507">
        <f t="shared" ca="1" si="27"/>
        <v>44252</v>
      </c>
      <c r="AV255" s="189">
        <f t="shared" ca="1" si="28"/>
        <v>18927808.199999999</v>
      </c>
      <c r="AW255" s="189" t="str">
        <f t="shared" ca="1" si="29"/>
        <v/>
      </c>
      <c r="BD255" vm="5399">
        <f ca="1"/>
        <v>45443</v>
      </c>
      <c r="BE255" s="189">
        <f ca="1"/>
        <v>94266748.239999995</v>
      </c>
      <c r="BG255" vm="6200">
        <f ca="1"/>
        <v>45692</v>
      </c>
      <c r="BH255">
        <f ca="1"/>
        <v>45883161.100000001</v>
      </c>
    </row>
    <row r="256" spans="1:60" x14ac:dyDescent="0.25">
      <c r="A256" s="9" vm="1507">
        <f ca="1"/>
        <v>44252</v>
      </c>
      <c r="B256" s="9" vm="8323">
        <f ca="1"/>
        <v>348.54</v>
      </c>
      <c r="C256" s="9" vm="8324">
        <f ca="1"/>
        <v>106552</v>
      </c>
      <c r="D256" s="86">
        <f t="shared" ca="1" si="30"/>
        <v>2.3612334801762176E-2</v>
      </c>
      <c r="E256" s="9"/>
      <c r="F256" s="18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U256" s="9" vm="1512">
        <f ca="1"/>
        <v>44253</v>
      </c>
      <c r="V256" s="9" vm="7800">
        <f ca="1"/>
        <v>22</v>
      </c>
      <c r="W256" s="9" vm="8325">
        <f ca="1"/>
        <v>676903</v>
      </c>
      <c r="X256" s="85">
        <f t="shared" ca="1" si="31"/>
        <v>-2.2675736961451569E-3</v>
      </c>
      <c r="AR256" s="25" vm="1507">
        <f t="shared" ca="1" si="24"/>
        <v>44252</v>
      </c>
      <c r="AS256" s="189">
        <f t="shared" ca="1" si="25"/>
        <v>37137634.080000006</v>
      </c>
      <c r="AT256" s="189" t="str">
        <f t="shared" ca="1" si="26"/>
        <v/>
      </c>
      <c r="AU256" s="25" vm="1512">
        <f t="shared" ca="1" si="27"/>
        <v>44253</v>
      </c>
      <c r="AV256" s="189">
        <f t="shared" ca="1" si="28"/>
        <v>14891866</v>
      </c>
      <c r="AW256" s="189" t="str">
        <f t="shared" ca="1" si="29"/>
        <v/>
      </c>
      <c r="BD256" vm="5403">
        <f ca="1"/>
        <v>45446</v>
      </c>
      <c r="BE256" s="189">
        <f ca="1"/>
        <v>131904984.64</v>
      </c>
      <c r="BG256" vm="6205">
        <f ca="1"/>
        <v>45693</v>
      </c>
      <c r="BH256">
        <f ca="1"/>
        <v>33252783</v>
      </c>
    </row>
    <row r="257" spans="1:60" x14ac:dyDescent="0.25">
      <c r="A257" s="9" vm="1512">
        <f ca="1"/>
        <v>44253</v>
      </c>
      <c r="B257" s="9" vm="8326">
        <f ca="1"/>
        <v>347.6</v>
      </c>
      <c r="C257" s="9" vm="8327">
        <f ca="1"/>
        <v>79248</v>
      </c>
      <c r="D257" s="86">
        <f t="shared" ca="1" si="30"/>
        <v>-2.6969644804039641E-3</v>
      </c>
      <c r="E257" s="9"/>
      <c r="F257" s="18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U257" s="9" vm="1516">
        <f ca="1"/>
        <v>44256</v>
      </c>
      <c r="V257" s="9" vm="8328">
        <f ca="1"/>
        <v>21.85</v>
      </c>
      <c r="W257" s="9" vm="8329">
        <f ca="1"/>
        <v>602572</v>
      </c>
      <c r="X257" s="85">
        <f t="shared" ca="1" si="31"/>
        <v>-6.8181818181817537E-3</v>
      </c>
      <c r="AR257" s="25" vm="1512">
        <f t="shared" ca="1" si="24"/>
        <v>44253</v>
      </c>
      <c r="AS257" s="189">
        <f t="shared" ca="1" si="25"/>
        <v>27546604.800000001</v>
      </c>
      <c r="AT257" s="189" t="str">
        <f t="shared" ca="1" si="26"/>
        <v/>
      </c>
      <c r="AU257" s="25" vm="1516">
        <f t="shared" ca="1" si="27"/>
        <v>44256</v>
      </c>
      <c r="AV257" s="189">
        <f t="shared" ca="1" si="28"/>
        <v>13166198.200000001</v>
      </c>
      <c r="AW257" s="189" t="str">
        <f t="shared" ca="1" si="29"/>
        <v/>
      </c>
      <c r="BD257" vm="5408">
        <f ca="1"/>
        <v>45447</v>
      </c>
      <c r="BE257" s="189">
        <f ca="1"/>
        <v>144033100</v>
      </c>
      <c r="BG257" vm="6210">
        <f ca="1"/>
        <v>45694</v>
      </c>
      <c r="BH257">
        <f ca="1"/>
        <v>31038410.670000002</v>
      </c>
    </row>
    <row r="258" spans="1:60" x14ac:dyDescent="0.25">
      <c r="A258" s="9" vm="1516">
        <f ca="1"/>
        <v>44256</v>
      </c>
      <c r="B258" s="9" vm="8330">
        <f ca="1"/>
        <v>345.1</v>
      </c>
      <c r="C258" s="9" vm="8331">
        <f ca="1"/>
        <v>85551</v>
      </c>
      <c r="D258" s="86">
        <f t="shared" ca="1" si="30"/>
        <v>-7.1921749136939009E-3</v>
      </c>
      <c r="E258" s="9"/>
      <c r="F258" s="18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U258" s="9" vm="1520">
        <f ca="1"/>
        <v>44257</v>
      </c>
      <c r="V258" s="9" vm="8332">
        <f ca="1"/>
        <v>20.725000000000001</v>
      </c>
      <c r="W258" s="9" vm="8333">
        <f ca="1"/>
        <v>896324</v>
      </c>
      <c r="X258" s="85">
        <f t="shared" ca="1" si="31"/>
        <v>-5.1487414187643014E-2</v>
      </c>
      <c r="AR258" s="25" vm="1516">
        <f t="shared" ca="1" si="24"/>
        <v>44256</v>
      </c>
      <c r="AS258" s="189">
        <f t="shared" ca="1" si="25"/>
        <v>29523650.100000001</v>
      </c>
      <c r="AT258" s="189" t="str">
        <f t="shared" ca="1" si="26"/>
        <v/>
      </c>
      <c r="AU258" s="25" vm="1520">
        <f t="shared" ca="1" si="27"/>
        <v>44257</v>
      </c>
      <c r="AV258" s="189">
        <f t="shared" ca="1" si="28"/>
        <v>18576314.900000002</v>
      </c>
      <c r="AW258" s="189" t="str">
        <f t="shared" ca="1" si="29"/>
        <v/>
      </c>
      <c r="BD258" vm="5413">
        <f ca="1"/>
        <v>45448</v>
      </c>
      <c r="BE258" s="189">
        <f ca="1"/>
        <v>139559914.80000001</v>
      </c>
      <c r="BG258" vm="6215">
        <f ca="1"/>
        <v>45695</v>
      </c>
      <c r="BH258">
        <f ca="1"/>
        <v>22091282.5</v>
      </c>
    </row>
    <row r="259" spans="1:60" x14ac:dyDescent="0.25">
      <c r="A259" s="9" vm="1520">
        <f ca="1"/>
        <v>44257</v>
      </c>
      <c r="B259" s="9" vm="8334">
        <f ca="1"/>
        <v>329.1</v>
      </c>
      <c r="C259" s="9" vm="8335">
        <f ca="1"/>
        <v>134507</v>
      </c>
      <c r="D259" s="86">
        <f t="shared" ca="1" si="30"/>
        <v>-4.6363372935381043E-2</v>
      </c>
      <c r="E259" s="9"/>
      <c r="F259" s="18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U259" s="9" vm="1525">
        <f ca="1"/>
        <v>44258</v>
      </c>
      <c r="V259" s="9" vm="7091">
        <f ca="1"/>
        <v>21.25</v>
      </c>
      <c r="W259" s="9" vm="8336">
        <f ca="1"/>
        <v>577826</v>
      </c>
      <c r="X259" s="85">
        <f t="shared" ca="1" si="31"/>
        <v>2.5331724969843115E-2</v>
      </c>
      <c r="AR259" s="25" vm="1520">
        <f t="shared" ca="1" si="24"/>
        <v>44257</v>
      </c>
      <c r="AS259" s="189">
        <f t="shared" ca="1" si="25"/>
        <v>44266253.700000003</v>
      </c>
      <c r="AT259" s="189" t="str">
        <f t="shared" ca="1" si="26"/>
        <v/>
      </c>
      <c r="AU259" s="25" vm="1525">
        <f t="shared" ca="1" si="27"/>
        <v>44258</v>
      </c>
      <c r="AV259" s="189">
        <f t="shared" ca="1" si="28"/>
        <v>12278802.5</v>
      </c>
      <c r="AW259" s="189" t="str">
        <f t="shared" ca="1" si="29"/>
        <v/>
      </c>
      <c r="BD259" vm="5418">
        <f ca="1"/>
        <v>45449</v>
      </c>
      <c r="BE259" s="189">
        <f ca="1"/>
        <v>155043657.72</v>
      </c>
      <c r="BG259" vm="6220">
        <f ca="1"/>
        <v>45698</v>
      </c>
      <c r="BH259">
        <f ca="1"/>
        <v>25081355.02</v>
      </c>
    </row>
    <row r="260" spans="1:60" x14ac:dyDescent="0.25">
      <c r="A260" s="9" vm="1525">
        <f ca="1"/>
        <v>44258</v>
      </c>
      <c r="B260" s="9" vm="8337">
        <f ca="1"/>
        <v>337</v>
      </c>
      <c r="C260" s="9" vm="8338">
        <f ca="1"/>
        <v>101501</v>
      </c>
      <c r="D260" s="86">
        <f t="shared" ca="1" si="30"/>
        <v>2.4004861744150643E-2</v>
      </c>
      <c r="E260" s="9"/>
      <c r="F260" s="18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U260" s="9" vm="1530">
        <f ca="1"/>
        <v>44259</v>
      </c>
      <c r="V260" s="9" vm="8339">
        <f ca="1"/>
        <v>22.225000000000001</v>
      </c>
      <c r="W260" s="9" vm="8340">
        <f ca="1"/>
        <v>991957</v>
      </c>
      <c r="X260" s="85">
        <f t="shared" ca="1" si="31"/>
        <v>4.5882352941176541E-2</v>
      </c>
      <c r="AR260" s="25" vm="1525">
        <f t="shared" ref="AR260:AR323" ca="1" si="32">A260</f>
        <v>44258</v>
      </c>
      <c r="AS260" s="189">
        <f t="shared" ref="AS260:AS323" ca="1" si="33">B260*C260</f>
        <v>34205837</v>
      </c>
      <c r="AT260" s="189" t="str">
        <f t="shared" ref="AT260:AT323" ca="1" si="34">IF(AND($AS260 &gt;= $BI$2, $C260 &gt;= $BJ$2), ($C260 / $BK$2) * 100, "")</f>
        <v/>
      </c>
      <c r="AU260" s="25" vm="1530">
        <f t="shared" ref="AU260:AU323" ca="1" si="35">U260</f>
        <v>44259</v>
      </c>
      <c r="AV260" s="189">
        <f t="shared" ref="AV260:AV323" ca="1" si="36">V260*W260</f>
        <v>22046244.325000003</v>
      </c>
      <c r="AW260" s="189" t="str">
        <f t="shared" ref="AW260:AW323" ca="1" si="37">IF(AND($AV260 &gt;= $BM$2, $W260 &gt;= $BN$2), ($W260 / $BO$2) * 100, "")</f>
        <v/>
      </c>
      <c r="BD260" vm="5423">
        <f ca="1"/>
        <v>45450</v>
      </c>
      <c r="BE260" s="189">
        <f ca="1"/>
        <v>177210814.81999999</v>
      </c>
      <c r="BG260" vm="6225">
        <f ca="1"/>
        <v>45699</v>
      </c>
      <c r="BH260">
        <f ca="1"/>
        <v>24216231.059999999</v>
      </c>
    </row>
    <row r="261" spans="1:60" x14ac:dyDescent="0.25">
      <c r="A261" s="9" vm="1530">
        <f ca="1"/>
        <v>44259</v>
      </c>
      <c r="B261" s="9" vm="8341">
        <f ca="1"/>
        <v>351.9</v>
      </c>
      <c r="C261" s="9" vm="8342">
        <f ca="1"/>
        <v>162467</v>
      </c>
      <c r="D261" s="86">
        <f t="shared" ref="D261:D324" ca="1" si="38">(B261-B260)/B260</f>
        <v>4.4213649851631981E-2</v>
      </c>
      <c r="E261" s="9"/>
      <c r="F261" s="18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U261" s="9" vm="1535">
        <f ca="1"/>
        <v>44260</v>
      </c>
      <c r="V261" s="9" vm="8343">
        <f ca="1"/>
        <v>22.925000000000001</v>
      </c>
      <c r="W261" s="9" vm="8344">
        <f ca="1"/>
        <v>677605</v>
      </c>
      <c r="X261" s="85">
        <f t="shared" ref="X261:X324" ca="1" si="39">(V261-V260)/V260</f>
        <v>3.1496062992125949E-2</v>
      </c>
      <c r="AR261" s="25" vm="1530">
        <f t="shared" ca="1" si="32"/>
        <v>44259</v>
      </c>
      <c r="AS261" s="189">
        <f t="shared" ca="1" si="33"/>
        <v>57172137.299999997</v>
      </c>
      <c r="AT261" s="189" t="str">
        <f t="shared" ca="1" si="34"/>
        <v/>
      </c>
      <c r="AU261" s="25" vm="1535">
        <f t="shared" ca="1" si="35"/>
        <v>44260</v>
      </c>
      <c r="AV261" s="189">
        <f t="shared" ca="1" si="36"/>
        <v>15534094.625</v>
      </c>
      <c r="AW261" s="189" t="str">
        <f t="shared" ca="1" si="37"/>
        <v/>
      </c>
      <c r="BD261" vm="5428">
        <f ca="1"/>
        <v>45453</v>
      </c>
      <c r="BE261" s="189">
        <f ca="1"/>
        <v>251797703.51999998</v>
      </c>
      <c r="BG261" vm="6230">
        <f ca="1"/>
        <v>45700</v>
      </c>
      <c r="BH261">
        <f ca="1"/>
        <v>20305692</v>
      </c>
    </row>
    <row r="262" spans="1:60" x14ac:dyDescent="0.25">
      <c r="A262" s="9" vm="1535">
        <f ca="1"/>
        <v>44260</v>
      </c>
      <c r="B262" s="9" vm="8345">
        <f ca="1"/>
        <v>361.9</v>
      </c>
      <c r="C262" s="9" vm="8346">
        <f ca="1"/>
        <v>79159</v>
      </c>
      <c r="D262" s="86">
        <f t="shared" ca="1" si="38"/>
        <v>2.8417163967036092E-2</v>
      </c>
      <c r="E262" s="9"/>
      <c r="F262" s="18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U262" s="9" vm="1540">
        <f ca="1"/>
        <v>44263</v>
      </c>
      <c r="V262" s="9" vm="8347">
        <f ca="1"/>
        <v>23.55</v>
      </c>
      <c r="W262" s="9" vm="8348">
        <f ca="1"/>
        <v>482458</v>
      </c>
      <c r="X262" s="85">
        <f t="shared" ca="1" si="39"/>
        <v>2.7262813522355506E-2</v>
      </c>
      <c r="AR262" s="25" vm="1535">
        <f t="shared" ca="1" si="32"/>
        <v>44260</v>
      </c>
      <c r="AS262" s="189">
        <f t="shared" ca="1" si="33"/>
        <v>28647642.099999998</v>
      </c>
      <c r="AT262" s="189" t="str">
        <f t="shared" ca="1" si="34"/>
        <v/>
      </c>
      <c r="AU262" s="25" vm="1540">
        <f t="shared" ca="1" si="35"/>
        <v>44263</v>
      </c>
      <c r="AV262" s="189">
        <f t="shared" ca="1" si="36"/>
        <v>11361885.9</v>
      </c>
      <c r="AW262" s="189" t="str">
        <f t="shared" ca="1" si="37"/>
        <v/>
      </c>
      <c r="BD262" vm="25">
        <f ca="1"/>
        <v>45454</v>
      </c>
      <c r="BE262" s="189">
        <f ca="1"/>
        <v>203058929.75999999</v>
      </c>
      <c r="BG262" vm="6235">
        <f ca="1"/>
        <v>45701</v>
      </c>
      <c r="BH262">
        <f ca="1"/>
        <v>34038381.600000001</v>
      </c>
    </row>
    <row r="263" spans="1:60" x14ac:dyDescent="0.25">
      <c r="A263" s="9" vm="1540">
        <f ca="1"/>
        <v>44263</v>
      </c>
      <c r="B263" s="9" vm="8349">
        <f ca="1"/>
        <v>373.6</v>
      </c>
      <c r="C263" s="9" vm="8350">
        <f ca="1"/>
        <v>103788</v>
      </c>
      <c r="D263" s="86">
        <f t="shared" ca="1" si="38"/>
        <v>3.23293727549048E-2</v>
      </c>
      <c r="E263" s="9"/>
      <c r="F263" s="18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U263" s="9" vm="1545">
        <f ca="1"/>
        <v>44264</v>
      </c>
      <c r="V263" s="9" vm="8351">
        <f ca="1"/>
        <v>23.45</v>
      </c>
      <c r="W263" s="9" vm="8352">
        <f ca="1"/>
        <v>690336</v>
      </c>
      <c r="X263" s="85">
        <f t="shared" ca="1" si="39"/>
        <v>-4.2462845010616318E-3</v>
      </c>
      <c r="AR263" s="25" vm="1540">
        <f t="shared" ca="1" si="32"/>
        <v>44263</v>
      </c>
      <c r="AS263" s="189">
        <f t="shared" ca="1" si="33"/>
        <v>38775196.800000004</v>
      </c>
      <c r="AT263" s="189" t="str">
        <f t="shared" ca="1" si="34"/>
        <v/>
      </c>
      <c r="AU263" s="25" vm="1545">
        <f t="shared" ca="1" si="35"/>
        <v>44264</v>
      </c>
      <c r="AV263" s="189">
        <f t="shared" ca="1" si="36"/>
        <v>16188379.199999999</v>
      </c>
      <c r="AW263" s="189" t="str">
        <f t="shared" ca="1" si="37"/>
        <v/>
      </c>
      <c r="BD263" vm="5435">
        <f ca="1"/>
        <v>45455</v>
      </c>
      <c r="BE263" s="189">
        <f ca="1"/>
        <v>145554100.61000001</v>
      </c>
      <c r="BG263" vm="6240">
        <f ca="1"/>
        <v>45702</v>
      </c>
      <c r="BH263">
        <f ca="1"/>
        <v>26685533.719999999</v>
      </c>
    </row>
    <row r="264" spans="1:60" x14ac:dyDescent="0.25">
      <c r="A264" s="9" vm="1545">
        <f ca="1"/>
        <v>44264</v>
      </c>
      <c r="B264" s="9" vm="8353">
        <f ca="1"/>
        <v>372</v>
      </c>
      <c r="C264" s="9" vm="8354">
        <f ca="1"/>
        <v>111940</v>
      </c>
      <c r="D264" s="86">
        <f t="shared" ca="1" si="38"/>
        <v>-4.2826552462527376E-3</v>
      </c>
      <c r="E264" s="9"/>
      <c r="F264" s="18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U264" s="9" vm="1550">
        <f ca="1"/>
        <v>44265</v>
      </c>
      <c r="V264" s="9" vm="7249">
        <f ca="1"/>
        <v>23.15</v>
      </c>
      <c r="W264" s="9" vm="8355">
        <f ca="1"/>
        <v>618735</v>
      </c>
      <c r="X264" s="85">
        <f t="shared" ca="1" si="39"/>
        <v>-1.2793176972281481E-2</v>
      </c>
      <c r="AR264" s="25" vm="1545">
        <f t="shared" ca="1" si="32"/>
        <v>44264</v>
      </c>
      <c r="AS264" s="189">
        <f t="shared" ca="1" si="33"/>
        <v>41641680</v>
      </c>
      <c r="AT264" s="189" t="str">
        <f t="shared" ca="1" si="34"/>
        <v/>
      </c>
      <c r="AU264" s="25" vm="1550">
        <f t="shared" ca="1" si="35"/>
        <v>44265</v>
      </c>
      <c r="AV264" s="189">
        <f t="shared" ca="1" si="36"/>
        <v>14323715.25</v>
      </c>
      <c r="AW264" s="189" t="str">
        <f t="shared" ca="1" si="37"/>
        <v/>
      </c>
      <c r="BD264" vm="5440">
        <f ca="1"/>
        <v>45456</v>
      </c>
      <c r="BE264" s="189">
        <f ca="1"/>
        <v>134332814</v>
      </c>
      <c r="BG264" vm="6244">
        <f ca="1"/>
        <v>45706</v>
      </c>
      <c r="BH264">
        <f ca="1"/>
        <v>35729796</v>
      </c>
    </row>
    <row r="265" spans="1:60" x14ac:dyDescent="0.25">
      <c r="A265" s="9" vm="1550">
        <f ca="1"/>
        <v>44265</v>
      </c>
      <c r="B265" s="9" vm="7826">
        <f ca="1"/>
        <v>366.3</v>
      </c>
      <c r="C265" s="9" vm="8356">
        <f ca="1"/>
        <v>67203</v>
      </c>
      <c r="D265" s="86">
        <f t="shared" ca="1" si="38"/>
        <v>-1.532258064516126E-2</v>
      </c>
      <c r="E265" s="9"/>
      <c r="F265" s="18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U265" s="9" vm="1555">
        <f ca="1"/>
        <v>44266</v>
      </c>
      <c r="V265" s="9" vm="8357">
        <f ca="1"/>
        <v>23.512499999999999</v>
      </c>
      <c r="W265" s="9" vm="8358">
        <f ca="1"/>
        <v>568286</v>
      </c>
      <c r="X265" s="85">
        <f t="shared" ca="1" si="39"/>
        <v>1.5658747300216016E-2</v>
      </c>
      <c r="AR265" s="25" vm="1550">
        <f t="shared" ca="1" si="32"/>
        <v>44265</v>
      </c>
      <c r="AS265" s="189">
        <f t="shared" ca="1" si="33"/>
        <v>24616458.900000002</v>
      </c>
      <c r="AT265" s="189" t="str">
        <f t="shared" ca="1" si="34"/>
        <v/>
      </c>
      <c r="AU265" s="25" vm="1555">
        <f t="shared" ca="1" si="35"/>
        <v>44266</v>
      </c>
      <c r="AV265" s="189">
        <f t="shared" ca="1" si="36"/>
        <v>13361824.574999999</v>
      </c>
      <c r="AW265" s="189" t="str">
        <f t="shared" ca="1" si="37"/>
        <v/>
      </c>
      <c r="BD265" vm="5445">
        <f ca="1"/>
        <v>45457</v>
      </c>
      <c r="BE265" s="189">
        <f ca="1"/>
        <v>100117173.8</v>
      </c>
      <c r="BG265" vm="6249">
        <f ca="1"/>
        <v>45707</v>
      </c>
      <c r="BH265">
        <f ca="1"/>
        <v>34790160</v>
      </c>
    </row>
    <row r="266" spans="1:60" x14ac:dyDescent="0.25">
      <c r="A266" s="9" vm="1555">
        <f ca="1"/>
        <v>44266</v>
      </c>
      <c r="B266" s="9" vm="8359">
        <f ca="1"/>
        <v>372.1</v>
      </c>
      <c r="C266" s="9" vm="8360">
        <f ca="1"/>
        <v>81243</v>
      </c>
      <c r="D266" s="86">
        <f t="shared" ca="1" si="38"/>
        <v>1.5834015834015863E-2</v>
      </c>
      <c r="E266" s="9"/>
      <c r="F266" s="18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U266" s="9" vm="1559">
        <f ca="1"/>
        <v>44267</v>
      </c>
      <c r="V266" s="9" vm="8361">
        <f ca="1"/>
        <v>24.774999999999999</v>
      </c>
      <c r="W266" s="9" vm="8362">
        <f ca="1"/>
        <v>693006</v>
      </c>
      <c r="X266" s="85">
        <f t="shared" ca="1" si="39"/>
        <v>5.3694843168527351E-2</v>
      </c>
      <c r="AR266" s="25" vm="1555">
        <f t="shared" ca="1" si="32"/>
        <v>44266</v>
      </c>
      <c r="AS266" s="189">
        <f t="shared" ca="1" si="33"/>
        <v>30230520.300000001</v>
      </c>
      <c r="AT266" s="189" t="str">
        <f t="shared" ca="1" si="34"/>
        <v/>
      </c>
      <c r="AU266" s="25" vm="1559">
        <f t="shared" ca="1" si="35"/>
        <v>44267</v>
      </c>
      <c r="AV266" s="189">
        <f t="shared" ca="1" si="36"/>
        <v>17169223.649999999</v>
      </c>
      <c r="AW266" s="189" t="str">
        <f t="shared" ca="1" si="37"/>
        <v/>
      </c>
      <c r="BD266" vm="5448">
        <f ca="1"/>
        <v>45460</v>
      </c>
      <c r="BE266" s="189">
        <f ca="1"/>
        <v>88457856.74000001</v>
      </c>
      <c r="BG266" vm="6254">
        <f ca="1"/>
        <v>45708</v>
      </c>
      <c r="BH266">
        <f ca="1"/>
        <v>28301009</v>
      </c>
    </row>
    <row r="267" spans="1:60" x14ac:dyDescent="0.25">
      <c r="A267" s="9" vm="1559">
        <f ca="1"/>
        <v>44267</v>
      </c>
      <c r="B267" s="9" vm="8363">
        <f ca="1"/>
        <v>392.5</v>
      </c>
      <c r="C267" s="9" vm="8364">
        <f ca="1"/>
        <v>71553</v>
      </c>
      <c r="D267" s="86">
        <f t="shared" ca="1" si="38"/>
        <v>5.4823972050523986E-2</v>
      </c>
      <c r="E267" s="9"/>
      <c r="F267" s="18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U267" s="9" vm="1563">
        <f ca="1"/>
        <v>44270</v>
      </c>
      <c r="V267" s="9" vm="8365">
        <f ca="1"/>
        <v>26.375</v>
      </c>
      <c r="W267" s="9" vm="8366">
        <f ca="1"/>
        <v>502602</v>
      </c>
      <c r="X267" s="85">
        <f t="shared" ca="1" si="39"/>
        <v>6.4581231079717513E-2</v>
      </c>
      <c r="AR267" s="25" vm="1559">
        <f t="shared" ca="1" si="32"/>
        <v>44267</v>
      </c>
      <c r="AS267" s="189">
        <f t="shared" ca="1" si="33"/>
        <v>28084552.5</v>
      </c>
      <c r="AT267" s="189" t="str">
        <f t="shared" ca="1" si="34"/>
        <v/>
      </c>
      <c r="AU267" s="25" vm="1563">
        <f t="shared" ca="1" si="35"/>
        <v>44270</v>
      </c>
      <c r="AV267" s="189">
        <f t="shared" ca="1" si="36"/>
        <v>13256127.75</v>
      </c>
      <c r="AW267" s="189" t="str">
        <f t="shared" ca="1" si="37"/>
        <v/>
      </c>
      <c r="BD267" vm="5453">
        <f ca="1"/>
        <v>45461</v>
      </c>
      <c r="BE267" s="189">
        <f ca="1"/>
        <v>94200157.349999994</v>
      </c>
      <c r="BG267" vm="6259">
        <f ca="1"/>
        <v>45709</v>
      </c>
      <c r="BH267">
        <f ca="1"/>
        <v>31049339.359999999</v>
      </c>
    </row>
    <row r="268" spans="1:60" x14ac:dyDescent="0.25">
      <c r="A268" s="9" vm="1563">
        <f ca="1"/>
        <v>44270</v>
      </c>
      <c r="B268" s="9" vm="8367">
        <f ca="1"/>
        <v>417.7</v>
      </c>
      <c r="C268" s="9" vm="8368">
        <f ca="1"/>
        <v>94595</v>
      </c>
      <c r="D268" s="86">
        <f t="shared" ca="1" si="38"/>
        <v>6.420382165605093E-2</v>
      </c>
      <c r="E268" s="9"/>
      <c r="F268" s="18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U268" s="9" vm="1568">
        <f ca="1"/>
        <v>44271</v>
      </c>
      <c r="V268" s="9" vm="8369">
        <f ca="1"/>
        <v>25.25</v>
      </c>
      <c r="W268" s="9" vm="8370">
        <f ca="1"/>
        <v>472410</v>
      </c>
      <c r="X268" s="85">
        <f t="shared" ca="1" si="39"/>
        <v>-4.2654028436018961E-2</v>
      </c>
      <c r="AR268" s="25" vm="1563">
        <f t="shared" ca="1" si="32"/>
        <v>44270</v>
      </c>
      <c r="AS268" s="189">
        <f t="shared" ca="1" si="33"/>
        <v>39512331.5</v>
      </c>
      <c r="AT268" s="189" t="str">
        <f t="shared" ca="1" si="34"/>
        <v/>
      </c>
      <c r="AU268" s="25" vm="1568">
        <f t="shared" ca="1" si="35"/>
        <v>44271</v>
      </c>
      <c r="AV268" s="189">
        <f t="shared" ca="1" si="36"/>
        <v>11928352.5</v>
      </c>
      <c r="AW268" s="189" t="str">
        <f t="shared" ca="1" si="37"/>
        <v/>
      </c>
      <c r="BD268" vm="5463">
        <f ca="1"/>
        <v>45463</v>
      </c>
      <c r="BE268" s="189">
        <f ca="1"/>
        <v>86518163.50999999</v>
      </c>
      <c r="BG268" vm="6264">
        <f ca="1"/>
        <v>45712</v>
      </c>
      <c r="BH268">
        <f ca="1"/>
        <v>26456894.100000001</v>
      </c>
    </row>
    <row r="269" spans="1:60" x14ac:dyDescent="0.25">
      <c r="A269" s="9" vm="1568">
        <f ca="1"/>
        <v>44271</v>
      </c>
      <c r="B269" s="9" vm="8371">
        <f ca="1"/>
        <v>400.3</v>
      </c>
      <c r="C269" s="9" vm="8372">
        <f ca="1"/>
        <v>62118</v>
      </c>
      <c r="D269" s="86">
        <f t="shared" ca="1" si="38"/>
        <v>-4.1656691405314764E-2</v>
      </c>
      <c r="E269" s="9"/>
      <c r="F269" s="18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U269" s="9" vm="1573">
        <f ca="1"/>
        <v>44272</v>
      </c>
      <c r="V269" s="9" vm="8373">
        <f ca="1"/>
        <v>25.975000000000001</v>
      </c>
      <c r="W269" s="9" vm="8374">
        <f ca="1"/>
        <v>463899</v>
      </c>
      <c r="X269" s="85">
        <f t="shared" ca="1" si="39"/>
        <v>2.871287128712877E-2</v>
      </c>
      <c r="AR269" s="25" vm="1568">
        <f t="shared" ca="1" si="32"/>
        <v>44271</v>
      </c>
      <c r="AS269" s="189">
        <f t="shared" ca="1" si="33"/>
        <v>24865835.400000002</v>
      </c>
      <c r="AT269" s="189" t="str">
        <f t="shared" ca="1" si="34"/>
        <v/>
      </c>
      <c r="AU269" s="25" vm="1573">
        <f t="shared" ca="1" si="35"/>
        <v>44272</v>
      </c>
      <c r="AV269" s="189">
        <f t="shared" ca="1" si="36"/>
        <v>12049776.525</v>
      </c>
      <c r="AW269" s="189" t="str">
        <f t="shared" ca="1" si="37"/>
        <v/>
      </c>
      <c r="BD269" vm="5467">
        <f ca="1"/>
        <v>45464</v>
      </c>
      <c r="BE269" s="189">
        <f ca="1"/>
        <v>64495612.609999999</v>
      </c>
      <c r="BG269" vm="6269">
        <f ca="1"/>
        <v>45713</v>
      </c>
      <c r="BH269">
        <f ca="1"/>
        <v>16270511.75</v>
      </c>
    </row>
    <row r="270" spans="1:60" x14ac:dyDescent="0.25">
      <c r="A270" s="9" vm="1573">
        <f ca="1"/>
        <v>44272</v>
      </c>
      <c r="B270" s="9" vm="8375">
        <f ca="1"/>
        <v>412</v>
      </c>
      <c r="C270" s="9" vm="8376">
        <f ca="1"/>
        <v>69273</v>
      </c>
      <c r="D270" s="86">
        <f t="shared" ca="1" si="38"/>
        <v>2.9228078940794374E-2</v>
      </c>
      <c r="E270" s="9"/>
      <c r="F270" s="18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U270" s="9" vm="1578">
        <f ca="1"/>
        <v>44273</v>
      </c>
      <c r="V270" s="9" vm="8377">
        <f ca="1"/>
        <v>26.75</v>
      </c>
      <c r="W270" s="9" vm="8378">
        <f ca="1"/>
        <v>993245</v>
      </c>
      <c r="X270" s="85">
        <f t="shared" ca="1" si="39"/>
        <v>2.9836381135707354E-2</v>
      </c>
      <c r="AR270" s="25" vm="1573">
        <f t="shared" ca="1" si="32"/>
        <v>44272</v>
      </c>
      <c r="AS270" s="189">
        <f t="shared" ca="1" si="33"/>
        <v>28540476</v>
      </c>
      <c r="AT270" s="189" t="str">
        <f t="shared" ca="1" si="34"/>
        <v/>
      </c>
      <c r="AU270" s="25" vm="1578">
        <f t="shared" ca="1" si="35"/>
        <v>44273</v>
      </c>
      <c r="AV270" s="189">
        <f t="shared" ca="1" si="36"/>
        <v>26569303.75</v>
      </c>
      <c r="AW270" s="189" t="str">
        <f t="shared" ca="1" si="37"/>
        <v/>
      </c>
      <c r="BD270" vm="5472">
        <f ca="1"/>
        <v>45467</v>
      </c>
      <c r="BE270" s="189">
        <f ca="1"/>
        <v>73101729.760000005</v>
      </c>
      <c r="BG270" vm="6274">
        <f ca="1"/>
        <v>45714</v>
      </c>
      <c r="BH270">
        <f ca="1"/>
        <v>17923311.120000001</v>
      </c>
    </row>
    <row r="271" spans="1:60" x14ac:dyDescent="0.25">
      <c r="A271" s="9" vm="1578">
        <f ca="1"/>
        <v>44273</v>
      </c>
      <c r="B271" s="9" vm="8379">
        <f ca="1"/>
        <v>424.8</v>
      </c>
      <c r="C271" s="9" vm="8380">
        <f ca="1"/>
        <v>103571</v>
      </c>
      <c r="D271" s="86">
        <f t="shared" ca="1" si="38"/>
        <v>3.106796116504857E-2</v>
      </c>
      <c r="E271" s="9"/>
      <c r="F271" s="18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U271" s="9" vm="1583">
        <f ca="1"/>
        <v>44274</v>
      </c>
      <c r="V271" s="9" vm="8381">
        <f ca="1"/>
        <v>25.524999999999999</v>
      </c>
      <c r="W271" s="9" vm="8382">
        <f ca="1"/>
        <v>598265</v>
      </c>
      <c r="X271" s="85">
        <f t="shared" ca="1" si="39"/>
        <v>-4.5794392523364542E-2</v>
      </c>
      <c r="AR271" s="25" vm="1578">
        <f t="shared" ca="1" si="32"/>
        <v>44273</v>
      </c>
      <c r="AS271" s="189">
        <f t="shared" ca="1" si="33"/>
        <v>43996960.800000004</v>
      </c>
      <c r="AT271" s="189" t="str">
        <f t="shared" ca="1" si="34"/>
        <v/>
      </c>
      <c r="AU271" s="25" vm="1583">
        <f t="shared" ca="1" si="35"/>
        <v>44274</v>
      </c>
      <c r="AV271" s="189">
        <f t="shared" ca="1" si="36"/>
        <v>15270714.125</v>
      </c>
      <c r="AW271" s="189" t="str">
        <f t="shared" ca="1" si="37"/>
        <v/>
      </c>
      <c r="BD271" vm="5477">
        <f ca="1"/>
        <v>45468</v>
      </c>
      <c r="BE271" s="189">
        <f ca="1"/>
        <v>57775414.319999993</v>
      </c>
      <c r="BG271" vm="6279">
        <f ca="1"/>
        <v>45715</v>
      </c>
      <c r="BH271">
        <f ca="1"/>
        <v>22366199.969999999</v>
      </c>
    </row>
    <row r="272" spans="1:60" x14ac:dyDescent="0.25">
      <c r="A272" s="9" vm="1583">
        <f ca="1"/>
        <v>44274</v>
      </c>
      <c r="B272" s="9" vm="8383">
        <f ca="1"/>
        <v>404.3</v>
      </c>
      <c r="C272" s="9" vm="8384">
        <f ca="1"/>
        <v>81335</v>
      </c>
      <c r="D272" s="86">
        <f t="shared" ca="1" si="38"/>
        <v>-4.825800376647834E-2</v>
      </c>
      <c r="E272" s="9"/>
      <c r="F272" s="18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U272" s="9" vm="1587">
        <f ca="1"/>
        <v>44277</v>
      </c>
      <c r="V272" s="9" vm="8101">
        <f ca="1"/>
        <v>24.8</v>
      </c>
      <c r="W272" s="9" vm="8385">
        <f ca="1"/>
        <v>317633</v>
      </c>
      <c r="X272" s="85">
        <f t="shared" ca="1" si="39"/>
        <v>-2.8403525954946048E-2</v>
      </c>
      <c r="AR272" s="25" vm="1583">
        <f t="shared" ca="1" si="32"/>
        <v>44274</v>
      </c>
      <c r="AS272" s="189">
        <f t="shared" ca="1" si="33"/>
        <v>32883740.5</v>
      </c>
      <c r="AT272" s="189" t="str">
        <f t="shared" ca="1" si="34"/>
        <v/>
      </c>
      <c r="AU272" s="25" vm="1587">
        <f t="shared" ca="1" si="35"/>
        <v>44277</v>
      </c>
      <c r="AV272" s="189">
        <f t="shared" ca="1" si="36"/>
        <v>7877298.4000000004</v>
      </c>
      <c r="AW272" s="189" t="str">
        <f t="shared" ca="1" si="37"/>
        <v/>
      </c>
      <c r="BD272" vm="5481">
        <f ca="1"/>
        <v>45469</v>
      </c>
      <c r="BE272" s="189">
        <f ca="1"/>
        <v>78003744</v>
      </c>
      <c r="BG272" vm="6284">
        <f ca="1"/>
        <v>45716</v>
      </c>
      <c r="BH272">
        <f ca="1"/>
        <v>23019719.600000001</v>
      </c>
    </row>
    <row r="273" spans="1:60" x14ac:dyDescent="0.25">
      <c r="A273" s="9" vm="1587">
        <f ca="1"/>
        <v>44277</v>
      </c>
      <c r="B273" s="9" vm="8386">
        <f ca="1"/>
        <v>393.2</v>
      </c>
      <c r="C273" s="9" vm="8387">
        <f ca="1"/>
        <v>93760</v>
      </c>
      <c r="D273" s="86">
        <f t="shared" ca="1" si="38"/>
        <v>-2.7454860252287959E-2</v>
      </c>
      <c r="E273" s="9"/>
      <c r="F273" s="18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U273" s="9" vm="1592">
        <f ca="1"/>
        <v>44278</v>
      </c>
      <c r="V273" s="9" vm="8388">
        <f ca="1"/>
        <v>25.774999999999999</v>
      </c>
      <c r="W273" s="9" vm="8389">
        <f ca="1"/>
        <v>383666</v>
      </c>
      <c r="X273" s="85">
        <f t="shared" ca="1" si="39"/>
        <v>3.9314516129032168E-2</v>
      </c>
      <c r="AR273" s="25" vm="1587">
        <f t="shared" ca="1" si="32"/>
        <v>44277</v>
      </c>
      <c r="AS273" s="189">
        <f t="shared" ca="1" si="33"/>
        <v>36866432</v>
      </c>
      <c r="AT273" s="189" t="str">
        <f t="shared" ca="1" si="34"/>
        <v/>
      </c>
      <c r="AU273" s="25" vm="1592">
        <f t="shared" ca="1" si="35"/>
        <v>44278</v>
      </c>
      <c r="AV273" s="189">
        <f t="shared" ca="1" si="36"/>
        <v>9888991.1500000004</v>
      </c>
      <c r="AW273" s="189" t="str">
        <f t="shared" ca="1" si="37"/>
        <v/>
      </c>
      <c r="BD273" vm="5486">
        <f ca="1"/>
        <v>45470</v>
      </c>
      <c r="BE273" s="189">
        <f ca="1"/>
        <v>82025346.599999994</v>
      </c>
      <c r="BG273" vm="6289">
        <f ca="1"/>
        <v>45719</v>
      </c>
      <c r="BH273">
        <f ca="1"/>
        <v>28249308.899999999</v>
      </c>
    </row>
    <row r="274" spans="1:60" x14ac:dyDescent="0.25">
      <c r="A274" s="9" vm="1592">
        <f ca="1"/>
        <v>44278</v>
      </c>
      <c r="B274" s="9" vm="8390">
        <f ca="1"/>
        <v>408.3</v>
      </c>
      <c r="C274" s="9" vm="8391">
        <f ca="1"/>
        <v>93051</v>
      </c>
      <c r="D274" s="86">
        <f t="shared" ca="1" si="38"/>
        <v>3.8402848423194365E-2</v>
      </c>
      <c r="E274" s="9"/>
      <c r="F274" s="18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U274" s="9" vm="1597">
        <f ca="1"/>
        <v>44279</v>
      </c>
      <c r="V274" s="9" vm="8392">
        <f ca="1"/>
        <v>25.625</v>
      </c>
      <c r="W274" s="9" vm="8393">
        <f ca="1"/>
        <v>386900</v>
      </c>
      <c r="X274" s="85">
        <f t="shared" ca="1" si="39"/>
        <v>-5.8195926285159487E-3</v>
      </c>
      <c r="AR274" s="25" vm="1592">
        <f t="shared" ca="1" si="32"/>
        <v>44278</v>
      </c>
      <c r="AS274" s="189">
        <f t="shared" ca="1" si="33"/>
        <v>37992723.300000004</v>
      </c>
      <c r="AT274" s="189" t="str">
        <f t="shared" ca="1" si="34"/>
        <v/>
      </c>
      <c r="AU274" s="25" vm="1597">
        <f t="shared" ca="1" si="35"/>
        <v>44279</v>
      </c>
      <c r="AV274" s="189">
        <f t="shared" ca="1" si="36"/>
        <v>9914312.5</v>
      </c>
      <c r="AW274" s="189" t="str">
        <f t="shared" ca="1" si="37"/>
        <v/>
      </c>
      <c r="BD274" vm="5491">
        <f ca="1"/>
        <v>45471</v>
      </c>
      <c r="BE274" s="189">
        <f ca="1"/>
        <v>83048903.50999999</v>
      </c>
      <c r="BG274" vm="6294">
        <f ca="1"/>
        <v>45720</v>
      </c>
      <c r="BH274">
        <f ca="1"/>
        <v>36115708.32</v>
      </c>
    </row>
    <row r="275" spans="1:60" x14ac:dyDescent="0.25">
      <c r="A275" s="9" vm="1597">
        <f ca="1"/>
        <v>44279</v>
      </c>
      <c r="B275" s="9" vm="8251">
        <f ca="1"/>
        <v>406.2</v>
      </c>
      <c r="C275" s="9" vm="8394">
        <f ca="1"/>
        <v>36067</v>
      </c>
      <c r="D275" s="86">
        <f t="shared" ca="1" si="38"/>
        <v>-5.1432770022043174E-3</v>
      </c>
      <c r="E275" s="9"/>
      <c r="F275" s="18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U275" s="9" vm="1602">
        <f ca="1"/>
        <v>44280</v>
      </c>
      <c r="V275" s="9" vm="8395">
        <f ca="1"/>
        <v>24.574999999999999</v>
      </c>
      <c r="W275" s="9" vm="8396">
        <f ca="1"/>
        <v>780467</v>
      </c>
      <c r="X275" s="85">
        <f t="shared" ca="1" si="39"/>
        <v>-4.097560975609759E-2</v>
      </c>
      <c r="AR275" s="25" vm="1597">
        <f t="shared" ca="1" si="32"/>
        <v>44279</v>
      </c>
      <c r="AS275" s="189">
        <f t="shared" ca="1" si="33"/>
        <v>14650415.4</v>
      </c>
      <c r="AT275" s="189" t="str">
        <f t="shared" ca="1" si="34"/>
        <v/>
      </c>
      <c r="AU275" s="25" vm="1602">
        <f t="shared" ca="1" si="35"/>
        <v>44280</v>
      </c>
      <c r="AV275" s="189">
        <f t="shared" ca="1" si="36"/>
        <v>19179976.524999999</v>
      </c>
      <c r="AW275" s="189" t="str">
        <f t="shared" ca="1" si="37"/>
        <v/>
      </c>
      <c r="BD275" vm="5508">
        <f ca="1"/>
        <v>45474</v>
      </c>
      <c r="BE275" s="189">
        <f ca="1"/>
        <v>68420453.219999999</v>
      </c>
      <c r="BG275" vm="6299">
        <f ca="1"/>
        <v>45721</v>
      </c>
      <c r="BH275">
        <f ca="1"/>
        <v>17823503.669999998</v>
      </c>
    </row>
    <row r="276" spans="1:60" x14ac:dyDescent="0.25">
      <c r="A276" s="9" vm="1602">
        <f ca="1"/>
        <v>44280</v>
      </c>
      <c r="B276" s="9" vm="8397">
        <f ca="1"/>
        <v>389.9</v>
      </c>
      <c r="C276" s="9" vm="8398">
        <f ca="1"/>
        <v>61083</v>
      </c>
      <c r="D276" s="86">
        <f t="shared" ca="1" si="38"/>
        <v>-4.0128015755785354E-2</v>
      </c>
      <c r="E276" s="9"/>
      <c r="F276" s="18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U276" s="9" vm="1607">
        <f ca="1"/>
        <v>44281</v>
      </c>
      <c r="V276" s="9" vm="8399">
        <f ca="1"/>
        <v>24.5</v>
      </c>
      <c r="W276" s="9" vm="8400">
        <f ca="1"/>
        <v>388228</v>
      </c>
      <c r="X276" s="85">
        <f t="shared" ca="1" si="39"/>
        <v>-3.0518819938962073E-3</v>
      </c>
      <c r="AR276" s="25" vm="1602">
        <f t="shared" ca="1" si="32"/>
        <v>44280</v>
      </c>
      <c r="AS276" s="189">
        <f t="shared" ca="1" si="33"/>
        <v>23816261.699999999</v>
      </c>
      <c r="AT276" s="189" t="str">
        <f t="shared" ca="1" si="34"/>
        <v/>
      </c>
      <c r="AU276" s="25" vm="1607">
        <f t="shared" ca="1" si="35"/>
        <v>44281</v>
      </c>
      <c r="AV276" s="189">
        <f t="shared" ca="1" si="36"/>
        <v>9511586</v>
      </c>
      <c r="AW276" s="189" t="str">
        <f t="shared" ca="1" si="37"/>
        <v/>
      </c>
      <c r="BD276" vm="5496">
        <f ca="1"/>
        <v>45475</v>
      </c>
      <c r="BE276" s="189">
        <f ca="1"/>
        <v>69828907.200000003</v>
      </c>
      <c r="BG276" vm="6303">
        <f ca="1"/>
        <v>45722</v>
      </c>
      <c r="BH276">
        <f ca="1"/>
        <v>20304364.530000001</v>
      </c>
    </row>
    <row r="277" spans="1:60" x14ac:dyDescent="0.25">
      <c r="A277" s="9" vm="1607">
        <f ca="1"/>
        <v>44281</v>
      </c>
      <c r="B277" s="9" vm="8401">
        <f ca="1"/>
        <v>388.1</v>
      </c>
      <c r="C277" s="9" vm="8402">
        <f ca="1"/>
        <v>47063</v>
      </c>
      <c r="D277" s="86">
        <f t="shared" ca="1" si="38"/>
        <v>-4.6165683508590785E-3</v>
      </c>
      <c r="E277" s="9"/>
      <c r="F277" s="18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U277" s="9" vm="1612">
        <f ca="1"/>
        <v>44284</v>
      </c>
      <c r="V277" s="9" vm="8039">
        <f ca="1"/>
        <v>24.15</v>
      </c>
      <c r="W277" s="9" vm="8403">
        <f ca="1"/>
        <v>423284</v>
      </c>
      <c r="X277" s="85">
        <f t="shared" ca="1" si="39"/>
        <v>-1.4285714285714344E-2</v>
      </c>
      <c r="AR277" s="25" vm="1607">
        <f t="shared" ca="1" si="32"/>
        <v>44281</v>
      </c>
      <c r="AS277" s="189">
        <f t="shared" ca="1" si="33"/>
        <v>18265150.300000001</v>
      </c>
      <c r="AT277" s="189" t="str">
        <f t="shared" ca="1" si="34"/>
        <v/>
      </c>
      <c r="AU277" s="25" vm="1612">
        <f t="shared" ca="1" si="35"/>
        <v>44284</v>
      </c>
      <c r="AV277" s="189">
        <f t="shared" ca="1" si="36"/>
        <v>10222308.6</v>
      </c>
      <c r="AW277" s="189" t="str">
        <f t="shared" ca="1" si="37"/>
        <v/>
      </c>
      <c r="BD277" vm="5500">
        <f ca="1"/>
        <v>45476</v>
      </c>
      <c r="BE277" s="189">
        <f ca="1"/>
        <v>42550159.68</v>
      </c>
      <c r="BG277" vm="6308">
        <f ca="1"/>
        <v>45723</v>
      </c>
      <c r="BH277">
        <f ca="1"/>
        <v>22342765.799999997</v>
      </c>
    </row>
    <row r="278" spans="1:60" x14ac:dyDescent="0.25">
      <c r="A278" s="9" vm="1612">
        <f ca="1"/>
        <v>44284</v>
      </c>
      <c r="B278" s="9" vm="8404">
        <f ca="1"/>
        <v>382.5</v>
      </c>
      <c r="C278" s="9" vm="8405">
        <f ca="1"/>
        <v>52991</v>
      </c>
      <c r="D278" s="86">
        <f t="shared" ca="1" si="38"/>
        <v>-1.4429270806493229E-2</v>
      </c>
      <c r="E278" s="9"/>
      <c r="F278" s="18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U278" s="9" vm="1616">
        <f ca="1"/>
        <v>44285</v>
      </c>
      <c r="V278" s="9" vm="8406">
        <f ca="1"/>
        <v>24.425000000000001</v>
      </c>
      <c r="W278" s="9" vm="8407">
        <f ca="1"/>
        <v>245553</v>
      </c>
      <c r="X278" s="85">
        <f t="shared" ca="1" si="39"/>
        <v>1.1387163561076694E-2</v>
      </c>
      <c r="AR278" s="25" vm="1612">
        <f t="shared" ca="1" si="32"/>
        <v>44284</v>
      </c>
      <c r="AS278" s="189">
        <f t="shared" ca="1" si="33"/>
        <v>20269057.5</v>
      </c>
      <c r="AT278" s="189" t="str">
        <f t="shared" ca="1" si="34"/>
        <v/>
      </c>
      <c r="AU278" s="25" vm="1616">
        <f t="shared" ca="1" si="35"/>
        <v>44285</v>
      </c>
      <c r="AV278" s="189">
        <f t="shared" ca="1" si="36"/>
        <v>5997632.0250000004</v>
      </c>
      <c r="AW278" s="189" t="str">
        <f t="shared" ca="1" si="37"/>
        <v/>
      </c>
      <c r="BD278" vm="5510">
        <f ca="1"/>
        <v>45478</v>
      </c>
      <c r="BE278" s="189">
        <f ca="1"/>
        <v>72399738.019999996</v>
      </c>
      <c r="BG278" vm="6313">
        <f ca="1"/>
        <v>45726</v>
      </c>
      <c r="BH278">
        <f ca="1"/>
        <v>20840503.780000001</v>
      </c>
    </row>
    <row r="279" spans="1:60" x14ac:dyDescent="0.25">
      <c r="A279" s="9" vm="1616">
        <f ca="1"/>
        <v>44285</v>
      </c>
      <c r="B279" s="9" vm="8408">
        <f ca="1"/>
        <v>387</v>
      </c>
      <c r="C279" s="9" vm="8409">
        <f ca="1"/>
        <v>38696</v>
      </c>
      <c r="D279" s="86">
        <f t="shared" ca="1" si="38"/>
        <v>1.1764705882352941E-2</v>
      </c>
      <c r="E279" s="9"/>
      <c r="F279" s="18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U279" s="9" vm="1620">
        <f ca="1"/>
        <v>44286</v>
      </c>
      <c r="V279" s="9" vm="8410">
        <f ca="1"/>
        <v>24.75</v>
      </c>
      <c r="W279" s="9" vm="8411">
        <f ca="1"/>
        <v>569490</v>
      </c>
      <c r="X279" s="85">
        <f t="shared" ca="1" si="39"/>
        <v>1.3306038894575201E-2</v>
      </c>
      <c r="AR279" s="25" vm="1616">
        <f t="shared" ca="1" si="32"/>
        <v>44285</v>
      </c>
      <c r="AS279" s="189">
        <f t="shared" ca="1" si="33"/>
        <v>14975352</v>
      </c>
      <c r="AT279" s="189" t="str">
        <f t="shared" ca="1" si="34"/>
        <v/>
      </c>
      <c r="AU279" s="25" vm="1620">
        <f t="shared" ca="1" si="35"/>
        <v>44286</v>
      </c>
      <c r="AV279" s="189">
        <f t="shared" ca="1" si="36"/>
        <v>14094877.5</v>
      </c>
      <c r="AW279" s="189" t="str">
        <f t="shared" ca="1" si="37"/>
        <v/>
      </c>
      <c r="BD279" vm="5514">
        <f ca="1"/>
        <v>45481</v>
      </c>
      <c r="BE279" s="189">
        <f ca="1"/>
        <v>60788893.440000005</v>
      </c>
      <c r="BG279" vm="6318">
        <f ca="1"/>
        <v>45727</v>
      </c>
      <c r="BH279">
        <f ca="1"/>
        <v>18171318.219999999</v>
      </c>
    </row>
    <row r="280" spans="1:60" x14ac:dyDescent="0.25">
      <c r="A280" s="9" vm="1620">
        <f ca="1"/>
        <v>44286</v>
      </c>
      <c r="B280" s="9" vm="8386">
        <f ca="1"/>
        <v>393.2</v>
      </c>
      <c r="C280" s="9" vm="8412">
        <f ca="1"/>
        <v>38969</v>
      </c>
      <c r="D280" s="86">
        <f t="shared" ca="1" si="38"/>
        <v>1.6020671834625293E-2</v>
      </c>
      <c r="E280" s="9"/>
      <c r="F280" s="18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U280" s="9" vm="1625">
        <f ca="1"/>
        <v>44287</v>
      </c>
      <c r="V280" s="9" vm="8413">
        <f ca="1"/>
        <v>24.25</v>
      </c>
      <c r="W280" s="9" vm="8414">
        <f ca="1"/>
        <v>841658</v>
      </c>
      <c r="X280" s="85">
        <f t="shared" ca="1" si="39"/>
        <v>-2.0202020202020204E-2</v>
      </c>
      <c r="AR280" s="25" vm="1620">
        <f t="shared" ca="1" si="32"/>
        <v>44286</v>
      </c>
      <c r="AS280" s="189">
        <f t="shared" ca="1" si="33"/>
        <v>15322610.799999999</v>
      </c>
      <c r="AT280" s="189" t="str">
        <f t="shared" ca="1" si="34"/>
        <v/>
      </c>
      <c r="AU280" s="25" vm="1625">
        <f t="shared" ca="1" si="35"/>
        <v>44287</v>
      </c>
      <c r="AV280" s="189">
        <f t="shared" ca="1" si="36"/>
        <v>20410206.5</v>
      </c>
      <c r="AW280" s="189" t="str">
        <f t="shared" ca="1" si="37"/>
        <v/>
      </c>
      <c r="BD280" vm="5519">
        <f ca="1"/>
        <v>45482</v>
      </c>
      <c r="BE280" s="189">
        <f ca="1"/>
        <v>60508451.850000001</v>
      </c>
      <c r="BG280" vm="6323">
        <f ca="1"/>
        <v>45728</v>
      </c>
      <c r="BH280">
        <f ca="1"/>
        <v>27620030.039999999</v>
      </c>
    </row>
    <row r="281" spans="1:60" x14ac:dyDescent="0.25">
      <c r="A281" s="9" vm="1625">
        <f ca="1"/>
        <v>44287</v>
      </c>
      <c r="B281" s="9" vm="8415">
        <f ca="1"/>
        <v>385</v>
      </c>
      <c r="C281" s="9" vm="8416">
        <f ca="1"/>
        <v>67290</v>
      </c>
      <c r="D281" s="86">
        <f t="shared" ca="1" si="38"/>
        <v>-2.0854526958290917E-2</v>
      </c>
      <c r="E281" s="9"/>
      <c r="F281" s="18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U281" s="9" vm="1629">
        <f ca="1"/>
        <v>44291</v>
      </c>
      <c r="V281" s="9" vm="8417">
        <f ca="1"/>
        <v>26.4</v>
      </c>
      <c r="W281" s="9" vm="8418">
        <f ca="1"/>
        <v>937678</v>
      </c>
      <c r="X281" s="85">
        <f t="shared" ca="1" si="39"/>
        <v>8.8659793814432925E-2</v>
      </c>
      <c r="AR281" s="25" vm="1625">
        <f t="shared" ca="1" si="32"/>
        <v>44287</v>
      </c>
      <c r="AS281" s="189">
        <f t="shared" ca="1" si="33"/>
        <v>25906650</v>
      </c>
      <c r="AT281" s="189" t="str">
        <f t="shared" ca="1" si="34"/>
        <v/>
      </c>
      <c r="AU281" s="25" vm="1629">
        <f t="shared" ca="1" si="35"/>
        <v>44291</v>
      </c>
      <c r="AV281" s="189">
        <f t="shared" ca="1" si="36"/>
        <v>24754699.199999999</v>
      </c>
      <c r="AW281" s="189" t="str">
        <f t="shared" ca="1" si="37"/>
        <v/>
      </c>
      <c r="BD281" vm="5523">
        <f ca="1"/>
        <v>45483</v>
      </c>
      <c r="BE281" s="189">
        <f ca="1"/>
        <v>59277495.5</v>
      </c>
      <c r="BG281" vm="6328">
        <f ca="1"/>
        <v>45729</v>
      </c>
      <c r="BH281">
        <f ca="1"/>
        <v>27019460</v>
      </c>
    </row>
    <row r="282" spans="1:60" x14ac:dyDescent="0.25">
      <c r="A282" s="9" vm="1629">
        <f ca="1"/>
        <v>44291</v>
      </c>
      <c r="B282" s="9" vm="8419">
        <f ca="1"/>
        <v>418.5</v>
      </c>
      <c r="C282" s="9" vm="8420">
        <f ca="1"/>
        <v>78368</v>
      </c>
      <c r="D282" s="86">
        <f t="shared" ca="1" si="38"/>
        <v>8.7012987012987014E-2</v>
      </c>
      <c r="E282" s="9"/>
      <c r="F282" s="18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U282" s="9" vm="1633">
        <f ca="1"/>
        <v>44292</v>
      </c>
      <c r="V282" s="9" vm="8421">
        <f ca="1"/>
        <v>27.4</v>
      </c>
      <c r="W282" s="9" vm="8422">
        <f ca="1"/>
        <v>550020</v>
      </c>
      <c r="X282" s="85">
        <f t="shared" ca="1" si="39"/>
        <v>3.787878787878788E-2</v>
      </c>
      <c r="AR282" s="25" vm="1629">
        <f t="shared" ca="1" si="32"/>
        <v>44291</v>
      </c>
      <c r="AS282" s="189">
        <f t="shared" ca="1" si="33"/>
        <v>32797008</v>
      </c>
      <c r="AT282" s="189" t="str">
        <f t="shared" ca="1" si="34"/>
        <v/>
      </c>
      <c r="AU282" s="25" vm="1633">
        <f t="shared" ca="1" si="35"/>
        <v>44292</v>
      </c>
      <c r="AV282" s="189">
        <f t="shared" ca="1" si="36"/>
        <v>15070548</v>
      </c>
      <c r="AW282" s="189" t="str">
        <f t="shared" ca="1" si="37"/>
        <v/>
      </c>
      <c r="BD282" vm="5528">
        <f ca="1"/>
        <v>45484</v>
      </c>
      <c r="BE282" s="189">
        <f ca="1"/>
        <v>55645958.289999999</v>
      </c>
      <c r="BG282" vm="6333">
        <f ca="1"/>
        <v>45730</v>
      </c>
      <c r="BH282">
        <f ca="1"/>
        <v>22737561.84</v>
      </c>
    </row>
    <row r="283" spans="1:60" x14ac:dyDescent="0.25">
      <c r="A283" s="9" vm="1633">
        <f ca="1"/>
        <v>44292</v>
      </c>
      <c r="B283" s="9" vm="8423">
        <f ca="1"/>
        <v>434.4</v>
      </c>
      <c r="C283" s="9" vm="8424">
        <f ca="1"/>
        <v>69497</v>
      </c>
      <c r="D283" s="86">
        <f t="shared" ca="1" si="38"/>
        <v>3.7992831541218582E-2</v>
      </c>
      <c r="E283" s="9"/>
      <c r="F283" s="18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U283" s="9" vm="1638">
        <f ca="1"/>
        <v>44293</v>
      </c>
      <c r="V283" s="9" vm="8425">
        <f ca="1"/>
        <v>26.274999999999999</v>
      </c>
      <c r="W283" s="9" vm="8426">
        <f ca="1"/>
        <v>782907</v>
      </c>
      <c r="X283" s="85">
        <f t="shared" ca="1" si="39"/>
        <v>-4.1058394160583947E-2</v>
      </c>
      <c r="AR283" s="25" vm="1633">
        <f t="shared" ca="1" si="32"/>
        <v>44292</v>
      </c>
      <c r="AS283" s="189">
        <f t="shared" ca="1" si="33"/>
        <v>30189496.799999997</v>
      </c>
      <c r="AT283" s="189" t="str">
        <f t="shared" ca="1" si="34"/>
        <v/>
      </c>
      <c r="AU283" s="25" vm="1638">
        <f t="shared" ca="1" si="35"/>
        <v>44293</v>
      </c>
      <c r="AV283" s="189">
        <f t="shared" ca="1" si="36"/>
        <v>20570881.425000001</v>
      </c>
      <c r="AW283" s="189" t="str">
        <f t="shared" ca="1" si="37"/>
        <v/>
      </c>
      <c r="BD283" vm="5533">
        <f ca="1"/>
        <v>45485</v>
      </c>
      <c r="BE283" s="189">
        <f ca="1"/>
        <v>56312448.399999999</v>
      </c>
      <c r="BG283" vm="6338">
        <f ca="1"/>
        <v>45733</v>
      </c>
      <c r="BH283">
        <f ca="1"/>
        <v>19477078.600000001</v>
      </c>
    </row>
    <row r="284" spans="1:60" x14ac:dyDescent="0.25">
      <c r="A284" s="9" vm="1638">
        <f ca="1"/>
        <v>44293</v>
      </c>
      <c r="B284" s="9" vm="8427">
        <f ca="1"/>
        <v>417</v>
      </c>
      <c r="C284" s="9" vm="8428">
        <f ca="1"/>
        <v>66968</v>
      </c>
      <c r="D284" s="86">
        <f t="shared" ca="1" si="38"/>
        <v>-4.0055248618784477E-2</v>
      </c>
      <c r="E284" s="9"/>
      <c r="F284" s="18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U284" s="9" vm="1642">
        <f ca="1"/>
        <v>44294</v>
      </c>
      <c r="V284" s="9" vm="8429">
        <f ca="1"/>
        <v>26.1</v>
      </c>
      <c r="W284" s="9" vm="8430">
        <f ca="1"/>
        <v>594230</v>
      </c>
      <c r="X284" s="85">
        <f t="shared" ca="1" si="39"/>
        <v>-6.6603235014271039E-3</v>
      </c>
      <c r="AR284" s="25" vm="1638">
        <f t="shared" ca="1" si="32"/>
        <v>44293</v>
      </c>
      <c r="AS284" s="189">
        <f t="shared" ca="1" si="33"/>
        <v>27925656</v>
      </c>
      <c r="AT284" s="189" t="str">
        <f t="shared" ca="1" si="34"/>
        <v/>
      </c>
      <c r="AU284" s="25" vm="1642">
        <f t="shared" ca="1" si="35"/>
        <v>44294</v>
      </c>
      <c r="AV284" s="189">
        <f t="shared" ca="1" si="36"/>
        <v>15509403</v>
      </c>
      <c r="AW284" s="189" t="str">
        <f t="shared" ca="1" si="37"/>
        <v/>
      </c>
      <c r="BD284" vm="5537">
        <f ca="1"/>
        <v>45488</v>
      </c>
      <c r="BE284" s="189">
        <f ca="1"/>
        <v>105231586.59999999</v>
      </c>
      <c r="BG284" vm="6343">
        <f ca="1"/>
        <v>45734</v>
      </c>
      <c r="BH284">
        <f ca="1"/>
        <v>21759197.25</v>
      </c>
    </row>
    <row r="285" spans="1:60" x14ac:dyDescent="0.25">
      <c r="A285" s="9" vm="1642">
        <f ca="1"/>
        <v>44294</v>
      </c>
      <c r="B285" s="9" vm="8431">
        <f ca="1"/>
        <v>414.4</v>
      </c>
      <c r="C285" s="9" vm="8432">
        <f ca="1"/>
        <v>60073</v>
      </c>
      <c r="D285" s="86">
        <f t="shared" ca="1" si="38"/>
        <v>-6.2350119904077284E-3</v>
      </c>
      <c r="E285" s="9"/>
      <c r="F285" s="18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U285" s="9" vm="1647">
        <f ca="1"/>
        <v>44295</v>
      </c>
      <c r="V285" s="9" vm="8433">
        <f ca="1"/>
        <v>26.15</v>
      </c>
      <c r="W285" s="9" vm="8434">
        <f ca="1"/>
        <v>347010</v>
      </c>
      <c r="X285" s="85">
        <f t="shared" ca="1" si="39"/>
        <v>1.9157088122604274E-3</v>
      </c>
      <c r="AR285" s="25" vm="1642">
        <f t="shared" ca="1" si="32"/>
        <v>44294</v>
      </c>
      <c r="AS285" s="189">
        <f t="shared" ca="1" si="33"/>
        <v>24894251.199999999</v>
      </c>
      <c r="AT285" s="189" t="str">
        <f t="shared" ca="1" si="34"/>
        <v/>
      </c>
      <c r="AU285" s="25" vm="1647">
        <f t="shared" ca="1" si="35"/>
        <v>44295</v>
      </c>
      <c r="AV285" s="189">
        <f t="shared" ca="1" si="36"/>
        <v>9074311.5</v>
      </c>
      <c r="AW285" s="189" t="str">
        <f t="shared" ca="1" si="37"/>
        <v/>
      </c>
      <c r="BD285" vm="5542">
        <f ca="1"/>
        <v>45489</v>
      </c>
      <c r="BE285" s="189">
        <f ca="1"/>
        <v>54474195.130000003</v>
      </c>
      <c r="BG285" vm="24">
        <f ca="1"/>
        <v>45735</v>
      </c>
      <c r="BH285">
        <f ca="1"/>
        <v>30076538.579999998</v>
      </c>
    </row>
    <row r="286" spans="1:60" x14ac:dyDescent="0.25">
      <c r="A286" s="9" vm="1647">
        <f ca="1"/>
        <v>44295</v>
      </c>
      <c r="B286" s="9" vm="8435">
        <f ca="1"/>
        <v>415.5</v>
      </c>
      <c r="C286" s="9" vm="8436">
        <f ca="1"/>
        <v>35548</v>
      </c>
      <c r="D286" s="86">
        <f t="shared" ca="1" si="38"/>
        <v>2.6544401544402094E-3</v>
      </c>
      <c r="E286" s="9"/>
      <c r="F286" s="18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U286" s="9" vm="1652">
        <f ca="1"/>
        <v>44298</v>
      </c>
      <c r="V286" s="9" vm="8437">
        <f ca="1"/>
        <v>25.324999999999999</v>
      </c>
      <c r="W286" s="9" vm="8438">
        <f ca="1"/>
        <v>576886</v>
      </c>
      <c r="X286" s="85">
        <f t="shared" ca="1" si="39"/>
        <v>-3.1548757170172061E-2</v>
      </c>
      <c r="AR286" s="25" vm="1647">
        <f t="shared" ca="1" si="32"/>
        <v>44295</v>
      </c>
      <c r="AS286" s="189">
        <f t="shared" ca="1" si="33"/>
        <v>14770194</v>
      </c>
      <c r="AT286" s="189" t="str">
        <f t="shared" ca="1" si="34"/>
        <v/>
      </c>
      <c r="AU286" s="25" vm="1652">
        <f t="shared" ca="1" si="35"/>
        <v>44298</v>
      </c>
      <c r="AV286" s="189">
        <f t="shared" ca="1" si="36"/>
        <v>14609637.949999999</v>
      </c>
      <c r="AW286" s="189" t="str">
        <f t="shared" ca="1" si="37"/>
        <v/>
      </c>
      <c r="BD286" vm="5547">
        <f ca="1"/>
        <v>45490</v>
      </c>
      <c r="BE286" s="189">
        <f ca="1"/>
        <v>109989504.45</v>
      </c>
      <c r="BG286" vm="6350">
        <f ca="1"/>
        <v>45736</v>
      </c>
      <c r="BH286">
        <f ca="1"/>
        <v>29781869.25</v>
      </c>
    </row>
    <row r="287" spans="1:60" x14ac:dyDescent="0.25">
      <c r="A287" s="9" vm="1652">
        <f ca="1"/>
        <v>44298</v>
      </c>
      <c r="B287" s="9" vm="8439">
        <f ca="1"/>
        <v>402</v>
      </c>
      <c r="C287" s="9" vm="8440">
        <f ca="1"/>
        <v>43320</v>
      </c>
      <c r="D287" s="86">
        <f t="shared" ca="1" si="38"/>
        <v>-3.2490974729241874E-2</v>
      </c>
      <c r="E287" s="9"/>
      <c r="F287" s="18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U287" s="9" vm="1657">
        <f ca="1"/>
        <v>44299</v>
      </c>
      <c r="V287" s="9" vm="8441">
        <f ca="1"/>
        <v>24.225000000000001</v>
      </c>
      <c r="W287" s="9" vm="8442">
        <f ca="1"/>
        <v>510353</v>
      </c>
      <c r="X287" s="85">
        <f t="shared" ca="1" si="39"/>
        <v>-4.3435340572556679E-2</v>
      </c>
      <c r="AR287" s="25" vm="1652">
        <f t="shared" ca="1" si="32"/>
        <v>44298</v>
      </c>
      <c r="AS287" s="189">
        <f t="shared" ca="1" si="33"/>
        <v>17414640</v>
      </c>
      <c r="AT287" s="189" t="str">
        <f t="shared" ca="1" si="34"/>
        <v/>
      </c>
      <c r="AU287" s="25" vm="1657">
        <f t="shared" ca="1" si="35"/>
        <v>44299</v>
      </c>
      <c r="AV287" s="189">
        <f t="shared" ca="1" si="36"/>
        <v>12363301.425000001</v>
      </c>
      <c r="AW287" s="189" t="str">
        <f t="shared" ca="1" si="37"/>
        <v/>
      </c>
      <c r="BD287" vm="5552">
        <f ca="1"/>
        <v>45491</v>
      </c>
      <c r="BE287" s="189">
        <f ca="1"/>
        <v>73086807.979999989</v>
      </c>
      <c r="BG287" vm="6355">
        <f ca="1"/>
        <v>45737</v>
      </c>
      <c r="BH287">
        <f ca="1"/>
        <v>15404018.4</v>
      </c>
    </row>
    <row r="288" spans="1:60" x14ac:dyDescent="0.25">
      <c r="A288" s="9" vm="1657">
        <f ca="1"/>
        <v>44299</v>
      </c>
      <c r="B288" s="9" vm="8443">
        <f ca="1"/>
        <v>385.5</v>
      </c>
      <c r="C288" s="9" vm="8444">
        <f ca="1"/>
        <v>72388</v>
      </c>
      <c r="D288" s="86">
        <f t="shared" ca="1" si="38"/>
        <v>-4.1044776119402986E-2</v>
      </c>
      <c r="E288" s="9"/>
      <c r="F288" s="18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U288" s="9" vm="1661">
        <f ca="1"/>
        <v>44300</v>
      </c>
      <c r="V288" s="9" vm="8445">
        <f ca="1"/>
        <v>24.324999999999999</v>
      </c>
      <c r="W288" s="9" vm="8446">
        <f ca="1"/>
        <v>297352</v>
      </c>
      <c r="X288" s="85">
        <f t="shared" ca="1" si="39"/>
        <v>4.127966976264102E-3</v>
      </c>
      <c r="AR288" s="25" vm="1657">
        <f t="shared" ca="1" si="32"/>
        <v>44299</v>
      </c>
      <c r="AS288" s="189">
        <f t="shared" ca="1" si="33"/>
        <v>27905574</v>
      </c>
      <c r="AT288" s="189" t="str">
        <f t="shared" ca="1" si="34"/>
        <v/>
      </c>
      <c r="AU288" s="25" vm="1661">
        <f t="shared" ca="1" si="35"/>
        <v>44300</v>
      </c>
      <c r="AV288" s="189">
        <f t="shared" ca="1" si="36"/>
        <v>7233087.3999999994</v>
      </c>
      <c r="AW288" s="189" t="str">
        <f t="shared" ca="1" si="37"/>
        <v/>
      </c>
      <c r="BD288" vm="5557">
        <f ca="1"/>
        <v>45492</v>
      </c>
      <c r="BE288" s="189">
        <f ca="1"/>
        <v>49787118.800000004</v>
      </c>
      <c r="BG288" vm="6358">
        <f ca="1"/>
        <v>45740</v>
      </c>
      <c r="BH288">
        <f ca="1"/>
        <v>19109319.16</v>
      </c>
    </row>
    <row r="289" spans="1:60" x14ac:dyDescent="0.25">
      <c r="A289" s="9" vm="1661">
        <f ca="1"/>
        <v>44300</v>
      </c>
      <c r="B289" s="9" vm="8447">
        <f ca="1"/>
        <v>387.2</v>
      </c>
      <c r="C289" s="9" vm="8448">
        <f ca="1"/>
        <v>51600</v>
      </c>
      <c r="D289" s="86">
        <f t="shared" ca="1" si="38"/>
        <v>4.4098573281452363E-3</v>
      </c>
      <c r="E289" s="9"/>
      <c r="F289" s="18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U289" s="9" vm="1666">
        <f ca="1"/>
        <v>44301</v>
      </c>
      <c r="V289" s="9" vm="8449">
        <f ca="1"/>
        <v>23.524999999999999</v>
      </c>
      <c r="W289" s="9" vm="8450">
        <f ca="1"/>
        <v>439543</v>
      </c>
      <c r="X289" s="85">
        <f t="shared" ca="1" si="39"/>
        <v>-3.2887975334018528E-2</v>
      </c>
      <c r="AR289" s="25" vm="1661">
        <f t="shared" ca="1" si="32"/>
        <v>44300</v>
      </c>
      <c r="AS289" s="189">
        <f t="shared" ca="1" si="33"/>
        <v>19979520</v>
      </c>
      <c r="AT289" s="189" t="str">
        <f t="shared" ca="1" si="34"/>
        <v/>
      </c>
      <c r="AU289" s="25" vm="1666">
        <f t="shared" ca="1" si="35"/>
        <v>44301</v>
      </c>
      <c r="AV289" s="189">
        <f t="shared" ca="1" si="36"/>
        <v>10340249.074999999</v>
      </c>
      <c r="AW289" s="189" t="str">
        <f t="shared" ca="1" si="37"/>
        <v/>
      </c>
      <c r="BD289" vm="5562">
        <f ca="1"/>
        <v>45495</v>
      </c>
      <c r="BE289" s="189">
        <f ca="1"/>
        <v>77826235.200000003</v>
      </c>
      <c r="BG289" vm="6363">
        <f ca="1"/>
        <v>45741</v>
      </c>
      <c r="BH289">
        <f ca="1"/>
        <v>20792432.140000001</v>
      </c>
    </row>
    <row r="290" spans="1:60" x14ac:dyDescent="0.25">
      <c r="A290" s="9" vm="1666">
        <f ca="1"/>
        <v>44301</v>
      </c>
      <c r="B290" s="9" vm="8451">
        <f ca="1"/>
        <v>375.6</v>
      </c>
      <c r="C290" s="9" vm="8452">
        <f ca="1"/>
        <v>83089</v>
      </c>
      <c r="D290" s="86">
        <f t="shared" ca="1" si="38"/>
        <v>-2.9958677685950327E-2</v>
      </c>
      <c r="E290" s="9"/>
      <c r="F290" s="18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U290" s="9" vm="1671">
        <f ca="1"/>
        <v>44302</v>
      </c>
      <c r="V290" s="9" vm="8453">
        <f ca="1"/>
        <v>23.175000000000001</v>
      </c>
      <c r="W290" s="9" vm="8454">
        <f ca="1"/>
        <v>377020</v>
      </c>
      <c r="X290" s="85">
        <f t="shared" ca="1" si="39"/>
        <v>-1.48777895855472E-2</v>
      </c>
      <c r="AR290" s="25" vm="1666">
        <f t="shared" ca="1" si="32"/>
        <v>44301</v>
      </c>
      <c r="AS290" s="189">
        <f t="shared" ca="1" si="33"/>
        <v>31208228.400000002</v>
      </c>
      <c r="AT290" s="189" t="str">
        <f t="shared" ca="1" si="34"/>
        <v/>
      </c>
      <c r="AU290" s="25" vm="1671">
        <f t="shared" ca="1" si="35"/>
        <v>44302</v>
      </c>
      <c r="AV290" s="189">
        <f t="shared" ca="1" si="36"/>
        <v>8737438.5</v>
      </c>
      <c r="AW290" s="189" t="str">
        <f t="shared" ca="1" si="37"/>
        <v/>
      </c>
      <c r="BD290" vm="5567">
        <f ca="1"/>
        <v>45496</v>
      </c>
      <c r="BE290" s="189">
        <f ca="1"/>
        <v>55148712.960000001</v>
      </c>
      <c r="BG290" vm="6368">
        <f ca="1"/>
        <v>45742</v>
      </c>
      <c r="BH290">
        <f ca="1"/>
        <v>22237583.52</v>
      </c>
    </row>
    <row r="291" spans="1:60" x14ac:dyDescent="0.25">
      <c r="A291" s="9" vm="1671">
        <f ca="1"/>
        <v>44302</v>
      </c>
      <c r="B291" s="9" vm="8455">
        <f ca="1"/>
        <v>370.7</v>
      </c>
      <c r="C291" s="9" vm="8456">
        <f ca="1"/>
        <v>57945</v>
      </c>
      <c r="D291" s="86">
        <f t="shared" ca="1" si="38"/>
        <v>-1.3045793397231187E-2</v>
      </c>
      <c r="E291" s="9"/>
      <c r="F291" s="18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U291" s="9" vm="1676">
        <f ca="1"/>
        <v>44305</v>
      </c>
      <c r="V291" s="9" vm="8261">
        <f ca="1"/>
        <v>22.25</v>
      </c>
      <c r="W291" s="9" vm="8457">
        <f ca="1"/>
        <v>366351</v>
      </c>
      <c r="X291" s="85">
        <f t="shared" ca="1" si="39"/>
        <v>-3.9913700107874893E-2</v>
      </c>
      <c r="AR291" s="25" vm="1671">
        <f t="shared" ca="1" si="32"/>
        <v>44302</v>
      </c>
      <c r="AS291" s="189">
        <f t="shared" ca="1" si="33"/>
        <v>21480211.5</v>
      </c>
      <c r="AT291" s="189" t="str">
        <f t="shared" ca="1" si="34"/>
        <v/>
      </c>
      <c r="AU291" s="25" vm="1676">
        <f t="shared" ca="1" si="35"/>
        <v>44305</v>
      </c>
      <c r="AV291" s="189">
        <f t="shared" ca="1" si="36"/>
        <v>8151309.75</v>
      </c>
      <c r="AW291" s="189" t="str">
        <f t="shared" ca="1" si="37"/>
        <v/>
      </c>
      <c r="BD291" vm="5572">
        <f ca="1"/>
        <v>45497</v>
      </c>
      <c r="BE291" s="189">
        <f ca="1"/>
        <v>42158460.299999997</v>
      </c>
      <c r="BG291" vm="6371">
        <f ca="1"/>
        <v>45743</v>
      </c>
      <c r="BH291">
        <f ca="1"/>
        <v>32337272.060000002</v>
      </c>
    </row>
    <row r="292" spans="1:60" x14ac:dyDescent="0.25">
      <c r="A292" s="9" vm="1676">
        <f ca="1"/>
        <v>44305</v>
      </c>
      <c r="B292" s="9" vm="8458">
        <f ca="1"/>
        <v>357.1</v>
      </c>
      <c r="C292" s="9" vm="8459">
        <f ca="1"/>
        <v>50292</v>
      </c>
      <c r="D292" s="86">
        <f t="shared" ca="1" si="38"/>
        <v>-3.6687348260048463E-2</v>
      </c>
      <c r="E292" s="9"/>
      <c r="F292" s="18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U292" s="9" vm="1680">
        <f ca="1"/>
        <v>44306</v>
      </c>
      <c r="V292" s="9" vm="8460">
        <f ca="1"/>
        <v>22.4</v>
      </c>
      <c r="W292" s="9" vm="8461">
        <f ca="1"/>
        <v>247405</v>
      </c>
      <c r="X292" s="85">
        <f t="shared" ca="1" si="39"/>
        <v>6.7415730337078011E-3</v>
      </c>
      <c r="AR292" s="25" vm="1676">
        <f t="shared" ca="1" si="32"/>
        <v>44305</v>
      </c>
      <c r="AS292" s="189">
        <f t="shared" ca="1" si="33"/>
        <v>17959273.200000003</v>
      </c>
      <c r="AT292" s="189" t="str">
        <f t="shared" ca="1" si="34"/>
        <v/>
      </c>
      <c r="AU292" s="25" vm="1680">
        <f t="shared" ca="1" si="35"/>
        <v>44306</v>
      </c>
      <c r="AV292" s="189">
        <f t="shared" ca="1" si="36"/>
        <v>5541872</v>
      </c>
      <c r="AW292" s="189" t="str">
        <f t="shared" ca="1" si="37"/>
        <v/>
      </c>
      <c r="BD292" vm="5576">
        <f ca="1"/>
        <v>45498</v>
      </c>
      <c r="BE292" s="189">
        <f ca="1"/>
        <v>61221317.5</v>
      </c>
      <c r="BG292" vm="6375">
        <f ca="1"/>
        <v>45744</v>
      </c>
      <c r="BH292">
        <f ca="1"/>
        <v>26103727.98</v>
      </c>
    </row>
    <row r="293" spans="1:60" x14ac:dyDescent="0.25">
      <c r="A293" s="9" vm="1680">
        <f ca="1"/>
        <v>44306</v>
      </c>
      <c r="B293" s="9" vm="8462">
        <f ca="1"/>
        <v>359.6</v>
      </c>
      <c r="C293" s="9" vm="8463">
        <f ca="1"/>
        <v>39566</v>
      </c>
      <c r="D293" s="86">
        <f t="shared" ca="1" si="38"/>
        <v>7.0008401008120969E-3</v>
      </c>
      <c r="E293" s="9"/>
      <c r="F293" s="18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U293" s="9" vm="1685">
        <f ca="1"/>
        <v>44307</v>
      </c>
      <c r="V293" s="9" vm="7099">
        <f ca="1"/>
        <v>22.8</v>
      </c>
      <c r="W293" s="9" vm="8464">
        <f ca="1"/>
        <v>247234</v>
      </c>
      <c r="X293" s="85">
        <f t="shared" ca="1" si="39"/>
        <v>1.7857142857142953E-2</v>
      </c>
      <c r="AR293" s="25" vm="1680">
        <f t="shared" ca="1" si="32"/>
        <v>44306</v>
      </c>
      <c r="AS293" s="189">
        <f t="shared" ca="1" si="33"/>
        <v>14227933.600000001</v>
      </c>
      <c r="AT293" s="189" t="str">
        <f t="shared" ca="1" si="34"/>
        <v/>
      </c>
      <c r="AU293" s="25" vm="1685">
        <f t="shared" ca="1" si="35"/>
        <v>44307</v>
      </c>
      <c r="AV293" s="189">
        <f t="shared" ca="1" si="36"/>
        <v>5636935.2000000002</v>
      </c>
      <c r="AW293" s="189" t="str">
        <f t="shared" ca="1" si="37"/>
        <v/>
      </c>
      <c r="BD293" vm="5581">
        <f ca="1"/>
        <v>45499</v>
      </c>
      <c r="BE293" s="189">
        <f ca="1"/>
        <v>35965731.579999998</v>
      </c>
      <c r="BG293" vm="6380">
        <f ca="1"/>
        <v>45747</v>
      </c>
      <c r="BH293">
        <f ca="1"/>
        <v>16865030</v>
      </c>
    </row>
    <row r="294" spans="1:60" x14ac:dyDescent="0.25">
      <c r="A294" s="9" vm="1685">
        <f ca="1"/>
        <v>44307</v>
      </c>
      <c r="B294" s="9" vm="8465">
        <f ca="1"/>
        <v>365.8</v>
      </c>
      <c r="C294" s="9" vm="8466">
        <f ca="1"/>
        <v>33042</v>
      </c>
      <c r="D294" s="86">
        <f t="shared" ca="1" si="38"/>
        <v>1.7241379310344796E-2</v>
      </c>
      <c r="E294" s="9"/>
      <c r="F294" s="18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U294" s="9" vm="1690">
        <f ca="1"/>
        <v>44308</v>
      </c>
      <c r="V294" s="9" vm="8467">
        <f ca="1"/>
        <v>21.875</v>
      </c>
      <c r="W294" s="9" vm="8468">
        <f ca="1"/>
        <v>569037</v>
      </c>
      <c r="X294" s="85">
        <f t="shared" ca="1" si="39"/>
        <v>-4.057017543859652E-2</v>
      </c>
      <c r="AR294" s="25" vm="1685">
        <f t="shared" ca="1" si="32"/>
        <v>44307</v>
      </c>
      <c r="AS294" s="189">
        <f t="shared" ca="1" si="33"/>
        <v>12086763.6</v>
      </c>
      <c r="AT294" s="189" t="str">
        <f t="shared" ca="1" si="34"/>
        <v/>
      </c>
      <c r="AU294" s="25" vm="1690">
        <f t="shared" ca="1" si="35"/>
        <v>44308</v>
      </c>
      <c r="AV294" s="189">
        <f t="shared" ca="1" si="36"/>
        <v>12447684.375</v>
      </c>
      <c r="AW294" s="189" t="str">
        <f t="shared" ca="1" si="37"/>
        <v/>
      </c>
      <c r="BD294" vm="5586">
        <f ca="1"/>
        <v>45502</v>
      </c>
      <c r="BE294" s="189">
        <f ca="1"/>
        <v>58215278.380000003</v>
      </c>
      <c r="BG294" vm="6385">
        <f ca="1"/>
        <v>45748</v>
      </c>
      <c r="BH294">
        <f ca="1"/>
        <v>19281653.07</v>
      </c>
    </row>
    <row r="295" spans="1:60" x14ac:dyDescent="0.25">
      <c r="A295" s="9" vm="1690">
        <f ca="1"/>
        <v>44308</v>
      </c>
      <c r="B295" s="9" vm="8469">
        <f ca="1"/>
        <v>352.7</v>
      </c>
      <c r="C295" s="9" vm="8470">
        <f ca="1"/>
        <v>69438</v>
      </c>
      <c r="D295" s="86">
        <f t="shared" ca="1" si="38"/>
        <v>-3.5811919081465346E-2</v>
      </c>
      <c r="E295" s="9"/>
      <c r="F295" s="18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U295" s="9" vm="1695">
        <f ca="1"/>
        <v>44309</v>
      </c>
      <c r="V295" s="9" vm="8471">
        <f ca="1"/>
        <v>22.2</v>
      </c>
      <c r="W295" s="9" vm="8472">
        <f ca="1"/>
        <v>296323</v>
      </c>
      <c r="X295" s="85">
        <f t="shared" ca="1" si="39"/>
        <v>1.4857142857142824E-2</v>
      </c>
      <c r="AR295" s="25" vm="1690">
        <f t="shared" ca="1" si="32"/>
        <v>44308</v>
      </c>
      <c r="AS295" s="189">
        <f t="shared" ca="1" si="33"/>
        <v>24490782.599999998</v>
      </c>
      <c r="AT295" s="189" t="str">
        <f t="shared" ca="1" si="34"/>
        <v/>
      </c>
      <c r="AU295" s="25" vm="1695">
        <f t="shared" ca="1" si="35"/>
        <v>44309</v>
      </c>
      <c r="AV295" s="189">
        <f t="shared" ca="1" si="36"/>
        <v>6578370.5999999996</v>
      </c>
      <c r="AW295" s="189" t="str">
        <f t="shared" ca="1" si="37"/>
        <v/>
      </c>
      <c r="BD295" vm="5591">
        <f ca="1"/>
        <v>45503</v>
      </c>
      <c r="BE295" s="189">
        <f ca="1"/>
        <v>72804923.519999996</v>
      </c>
      <c r="BG295" vm="6390">
        <f ca="1"/>
        <v>45749</v>
      </c>
      <c r="BH295">
        <f ca="1"/>
        <v>17161964.16</v>
      </c>
    </row>
    <row r="296" spans="1:60" x14ac:dyDescent="0.25">
      <c r="A296" s="9" vm="1695">
        <f ca="1"/>
        <v>44309</v>
      </c>
      <c r="B296" s="9" vm="4000">
        <f ca="1"/>
        <v>358</v>
      </c>
      <c r="C296" s="9" vm="8473">
        <f ca="1"/>
        <v>43426</v>
      </c>
      <c r="D296" s="86">
        <f t="shared" ca="1" si="38"/>
        <v>1.5026935072299437E-2</v>
      </c>
      <c r="E296" s="9"/>
      <c r="F296" s="18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U296" s="9" vm="1699">
        <f ca="1"/>
        <v>44312</v>
      </c>
      <c r="V296" s="9" vm="8474">
        <f ca="1"/>
        <v>21.15</v>
      </c>
      <c r="W296" s="9" vm="8475">
        <f ca="1"/>
        <v>478885</v>
      </c>
      <c r="X296" s="85">
        <f t="shared" ca="1" si="39"/>
        <v>-4.7297297297297328E-2</v>
      </c>
      <c r="AR296" s="25" vm="1695">
        <f t="shared" ca="1" si="32"/>
        <v>44309</v>
      </c>
      <c r="AS296" s="189">
        <f t="shared" ca="1" si="33"/>
        <v>15546508</v>
      </c>
      <c r="AT296" s="189" t="str">
        <f t="shared" ca="1" si="34"/>
        <v/>
      </c>
      <c r="AU296" s="25" vm="1699">
        <f t="shared" ca="1" si="35"/>
        <v>44312</v>
      </c>
      <c r="AV296" s="189">
        <f t="shared" ca="1" si="36"/>
        <v>10128417.75</v>
      </c>
      <c r="AW296" s="189" t="str">
        <f t="shared" ca="1" si="37"/>
        <v/>
      </c>
      <c r="BD296" vm="5596">
        <f ca="1"/>
        <v>45504</v>
      </c>
      <c r="BE296" s="189">
        <f ca="1"/>
        <v>44748126.720000006</v>
      </c>
      <c r="BG296" vm="6395">
        <f ca="1"/>
        <v>45750</v>
      </c>
      <c r="BH296">
        <f ca="1"/>
        <v>19505141.100000001</v>
      </c>
    </row>
    <row r="297" spans="1:60" x14ac:dyDescent="0.25">
      <c r="A297" s="9" vm="1699">
        <f ca="1"/>
        <v>44312</v>
      </c>
      <c r="B297" s="9" vm="8476">
        <f ca="1"/>
        <v>342.3</v>
      </c>
      <c r="C297" s="9" vm="8477">
        <f ca="1"/>
        <v>85453</v>
      </c>
      <c r="D297" s="86">
        <f t="shared" ca="1" si="38"/>
        <v>-4.3854748603351923E-2</v>
      </c>
      <c r="E297" s="9"/>
      <c r="F297" s="18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U297" s="9" vm="1704">
        <f ca="1"/>
        <v>44313</v>
      </c>
      <c r="V297" s="9" vm="8478">
        <f ca="1"/>
        <v>20.225000000000001</v>
      </c>
      <c r="W297" s="9" vm="8479">
        <f ca="1"/>
        <v>533627</v>
      </c>
      <c r="X297" s="85">
        <f t="shared" ca="1" si="39"/>
        <v>-4.3735224586288285E-2</v>
      </c>
      <c r="AR297" s="25" vm="1699">
        <f t="shared" ca="1" si="32"/>
        <v>44312</v>
      </c>
      <c r="AS297" s="189">
        <f t="shared" ca="1" si="33"/>
        <v>29250561.900000002</v>
      </c>
      <c r="AT297" s="189" t="str">
        <f t="shared" ca="1" si="34"/>
        <v/>
      </c>
      <c r="AU297" s="25" vm="1704">
        <f t="shared" ca="1" si="35"/>
        <v>44313</v>
      </c>
      <c r="AV297" s="189">
        <f t="shared" ca="1" si="36"/>
        <v>10792606.075000001</v>
      </c>
      <c r="AW297" s="189" t="str">
        <f t="shared" ca="1" si="37"/>
        <v/>
      </c>
      <c r="BD297" vm="5601">
        <f ca="1"/>
        <v>45505</v>
      </c>
      <c r="BE297" s="189">
        <f ca="1"/>
        <v>108352829.33999999</v>
      </c>
      <c r="BG297" vm="6400">
        <f ca="1"/>
        <v>45751</v>
      </c>
      <c r="BH297">
        <f ca="1"/>
        <v>46080692.399999999</v>
      </c>
    </row>
    <row r="298" spans="1:60" x14ac:dyDescent="0.25">
      <c r="A298" s="9" vm="1704">
        <f ca="1"/>
        <v>44313</v>
      </c>
      <c r="B298" s="9" vm="4096">
        <f ca="1"/>
        <v>330</v>
      </c>
      <c r="C298" s="9" vm="8480">
        <f ca="1"/>
        <v>89411</v>
      </c>
      <c r="D298" s="86">
        <f t="shared" ca="1" si="38"/>
        <v>-3.593339176161265E-2</v>
      </c>
      <c r="E298" s="9"/>
      <c r="F298" s="18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U298" s="9" vm="1709">
        <f ca="1"/>
        <v>44314</v>
      </c>
      <c r="V298" s="9" vm="8481">
        <f ca="1"/>
        <v>20.024999999999999</v>
      </c>
      <c r="W298" s="9" vm="8482">
        <f ca="1"/>
        <v>507439</v>
      </c>
      <c r="X298" s="85">
        <f t="shared" ca="1" si="39"/>
        <v>-9.8887515451175686E-3</v>
      </c>
      <c r="AR298" s="25" vm="1704">
        <f t="shared" ca="1" si="32"/>
        <v>44313</v>
      </c>
      <c r="AS298" s="189">
        <f t="shared" ca="1" si="33"/>
        <v>29505630</v>
      </c>
      <c r="AT298" s="189" t="str">
        <f t="shared" ca="1" si="34"/>
        <v/>
      </c>
      <c r="AU298" s="25" vm="1709">
        <f t="shared" ca="1" si="35"/>
        <v>44314</v>
      </c>
      <c r="AV298" s="189">
        <f t="shared" ca="1" si="36"/>
        <v>10161465.975</v>
      </c>
      <c r="AW298" s="189" t="str">
        <f t="shared" ca="1" si="37"/>
        <v/>
      </c>
      <c r="BD298" vm="5606">
        <f ca="1"/>
        <v>45506</v>
      </c>
      <c r="BE298" s="189">
        <f ca="1"/>
        <v>69273658.159999996</v>
      </c>
      <c r="BG298" vm="6405">
        <f ca="1"/>
        <v>45754</v>
      </c>
      <c r="BH298">
        <f ca="1"/>
        <v>35450818.199999996</v>
      </c>
    </row>
    <row r="299" spans="1:60" x14ac:dyDescent="0.25">
      <c r="A299" s="9" vm="1709">
        <f ca="1"/>
        <v>44314</v>
      </c>
      <c r="B299" s="9" vm="7856">
        <f ca="1"/>
        <v>326.7</v>
      </c>
      <c r="C299" s="9" vm="8483">
        <f ca="1"/>
        <v>78393</v>
      </c>
      <c r="D299" s="86">
        <f t="shared" ca="1" si="38"/>
        <v>-1.0000000000000035E-2</v>
      </c>
      <c r="E299" s="9"/>
      <c r="F299" s="18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U299" s="9" vm="1713">
        <f ca="1"/>
        <v>44315</v>
      </c>
      <c r="V299" s="9" vm="8484">
        <f ca="1"/>
        <v>20.675000000000001</v>
      </c>
      <c r="W299" s="9" vm="8485">
        <f ca="1"/>
        <v>518501</v>
      </c>
      <c r="X299" s="85">
        <f t="shared" ca="1" si="39"/>
        <v>3.2459425717852791E-2</v>
      </c>
      <c r="AR299" s="25" vm="1709">
        <f t="shared" ca="1" si="32"/>
        <v>44314</v>
      </c>
      <c r="AS299" s="189">
        <f t="shared" ca="1" si="33"/>
        <v>25610993.099999998</v>
      </c>
      <c r="AT299" s="189" t="str">
        <f t="shared" ca="1" si="34"/>
        <v/>
      </c>
      <c r="AU299" s="25" vm="1713">
        <f t="shared" ca="1" si="35"/>
        <v>44315</v>
      </c>
      <c r="AV299" s="189">
        <f t="shared" ca="1" si="36"/>
        <v>10720008.175000001</v>
      </c>
      <c r="AW299" s="189" t="str">
        <f t="shared" ca="1" si="37"/>
        <v/>
      </c>
      <c r="BD299" vm="88">
        <f ca="1"/>
        <v>45509</v>
      </c>
      <c r="BE299" s="189">
        <f ca="1"/>
        <v>61295227.859999999</v>
      </c>
      <c r="BG299" vm="6410">
        <f ca="1"/>
        <v>45755</v>
      </c>
      <c r="BH299">
        <f ca="1"/>
        <v>42892396.490000002</v>
      </c>
    </row>
    <row r="300" spans="1:60" x14ac:dyDescent="0.25">
      <c r="A300" s="9" vm="1713">
        <f ca="1"/>
        <v>44315</v>
      </c>
      <c r="B300" s="9" vm="4101">
        <f ca="1"/>
        <v>338</v>
      </c>
      <c r="C300" s="9" vm="8486">
        <f ca="1"/>
        <v>102178</v>
      </c>
      <c r="D300" s="86">
        <f t="shared" ca="1" si="38"/>
        <v>3.4588307315580082E-2</v>
      </c>
      <c r="E300" s="9"/>
      <c r="F300" s="18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U300" s="9" vm="1718">
        <f ca="1"/>
        <v>44316</v>
      </c>
      <c r="V300" s="9" vm="8478">
        <f ca="1"/>
        <v>20.225000000000001</v>
      </c>
      <c r="W300" s="9" vm="8487">
        <f ca="1"/>
        <v>256928</v>
      </c>
      <c r="X300" s="85">
        <f t="shared" ca="1" si="39"/>
        <v>-2.1765417170495734E-2</v>
      </c>
      <c r="AR300" s="25" vm="1713">
        <f t="shared" ca="1" si="32"/>
        <v>44315</v>
      </c>
      <c r="AS300" s="189">
        <f t="shared" ca="1" si="33"/>
        <v>34536164</v>
      </c>
      <c r="AT300" s="189" t="str">
        <f t="shared" ca="1" si="34"/>
        <v/>
      </c>
      <c r="AU300" s="25" vm="1718">
        <f t="shared" ca="1" si="35"/>
        <v>44316</v>
      </c>
      <c r="AV300" s="189">
        <f t="shared" ca="1" si="36"/>
        <v>5196368.8000000007</v>
      </c>
      <c r="AW300" s="189" t="str">
        <f t="shared" ca="1" si="37"/>
        <v/>
      </c>
      <c r="BD300" vm="5611">
        <f ca="1"/>
        <v>45510</v>
      </c>
      <c r="BE300" s="189">
        <f ca="1"/>
        <v>75770816</v>
      </c>
      <c r="BG300" vm="6415">
        <f ca="1"/>
        <v>45756</v>
      </c>
      <c r="BH300">
        <f ca="1"/>
        <v>42482815.199999996</v>
      </c>
    </row>
    <row r="301" spans="1:60" x14ac:dyDescent="0.25">
      <c r="A301" s="9" vm="1718">
        <f ca="1"/>
        <v>44316</v>
      </c>
      <c r="B301" s="9" vm="8488">
        <f ca="1"/>
        <v>331.7</v>
      </c>
      <c r="C301" s="9" vm="8489">
        <f ca="1"/>
        <v>40331</v>
      </c>
      <c r="D301" s="86">
        <f t="shared" ca="1" si="38"/>
        <v>-1.8639053254437904E-2</v>
      </c>
      <c r="E301" s="9"/>
      <c r="F301" s="18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U301" s="9" vm="1723">
        <f ca="1"/>
        <v>44319</v>
      </c>
      <c r="V301" s="9" vm="8490">
        <f ca="1"/>
        <v>19.824999999999999</v>
      </c>
      <c r="W301" s="9" vm="8491">
        <f ca="1"/>
        <v>382069</v>
      </c>
      <c r="X301" s="85">
        <f t="shared" ca="1" si="39"/>
        <v>-1.977750309023496E-2</v>
      </c>
      <c r="AR301" s="25" vm="1718">
        <f t="shared" ca="1" si="32"/>
        <v>44316</v>
      </c>
      <c r="AS301" s="189">
        <f t="shared" ca="1" si="33"/>
        <v>13377792.699999999</v>
      </c>
      <c r="AT301" s="189" t="str">
        <f t="shared" ca="1" si="34"/>
        <v/>
      </c>
      <c r="AU301" s="25" vm="1723">
        <f t="shared" ca="1" si="35"/>
        <v>44319</v>
      </c>
      <c r="AV301" s="189">
        <f t="shared" ca="1" si="36"/>
        <v>7574517.9249999998</v>
      </c>
      <c r="AW301" s="189" t="str">
        <f t="shared" ca="1" si="37"/>
        <v/>
      </c>
      <c r="BD301" vm="5616">
        <f ca="1"/>
        <v>45511</v>
      </c>
      <c r="BE301" s="189">
        <f ca="1"/>
        <v>70025530.780000001</v>
      </c>
      <c r="BG301" vm="6420">
        <f ca="1"/>
        <v>45757</v>
      </c>
      <c r="BH301">
        <f ca="1"/>
        <v>33523101.279999997</v>
      </c>
    </row>
    <row r="302" spans="1:60" x14ac:dyDescent="0.25">
      <c r="A302" s="9" vm="1723">
        <f ca="1"/>
        <v>44319</v>
      </c>
      <c r="B302" s="9" vm="8492">
        <f ca="1"/>
        <v>324.89999999999998</v>
      </c>
      <c r="C302" s="9" vm="8493">
        <f ca="1"/>
        <v>54652</v>
      </c>
      <c r="D302" s="86">
        <f t="shared" ca="1" si="38"/>
        <v>-2.0500452215857737E-2</v>
      </c>
      <c r="E302" s="9"/>
      <c r="F302" s="18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U302" s="9" vm="1727">
        <f ca="1"/>
        <v>44320</v>
      </c>
      <c r="V302" s="9" vm="8494">
        <f ca="1"/>
        <v>19.725000000000001</v>
      </c>
      <c r="W302" s="9" vm="8495">
        <f ca="1"/>
        <v>402154</v>
      </c>
      <c r="X302" s="85">
        <f t="shared" ca="1" si="39"/>
        <v>-5.0441361916770677E-3</v>
      </c>
      <c r="AR302" s="25" vm="1723">
        <f t="shared" ca="1" si="32"/>
        <v>44319</v>
      </c>
      <c r="AS302" s="189">
        <f t="shared" ca="1" si="33"/>
        <v>17756434.799999997</v>
      </c>
      <c r="AT302" s="189" t="str">
        <f t="shared" ca="1" si="34"/>
        <v/>
      </c>
      <c r="AU302" s="25" vm="1727">
        <f t="shared" ca="1" si="35"/>
        <v>44320</v>
      </c>
      <c r="AV302" s="189">
        <f t="shared" ca="1" si="36"/>
        <v>7932487.6500000004</v>
      </c>
      <c r="AW302" s="189" t="str">
        <f t="shared" ca="1" si="37"/>
        <v/>
      </c>
      <c r="BD302" vm="5621">
        <f ca="1"/>
        <v>45512</v>
      </c>
      <c r="BE302" s="189">
        <f ca="1"/>
        <v>101659140</v>
      </c>
      <c r="BG302" vm="6425">
        <f ca="1"/>
        <v>45758</v>
      </c>
      <c r="BH302">
        <f ca="1"/>
        <v>27915934.18</v>
      </c>
    </row>
    <row r="303" spans="1:60" x14ac:dyDescent="0.25">
      <c r="A303" s="9" vm="1727">
        <f ca="1"/>
        <v>44320</v>
      </c>
      <c r="B303" s="9" vm="7848">
        <f ca="1"/>
        <v>324</v>
      </c>
      <c r="C303" s="9" vm="8496">
        <f ca="1"/>
        <v>76631</v>
      </c>
      <c r="D303" s="86">
        <f t="shared" ca="1" si="38"/>
        <v>-2.770083102493005E-3</v>
      </c>
      <c r="E303" s="9"/>
      <c r="F303" s="18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U303" s="9" vm="1731">
        <f ca="1"/>
        <v>44321</v>
      </c>
      <c r="V303" s="9" vm="8497">
        <f ca="1"/>
        <v>20.05</v>
      </c>
      <c r="W303" s="9" vm="8498">
        <f ca="1"/>
        <v>390944</v>
      </c>
      <c r="X303" s="85">
        <f t="shared" ca="1" si="39"/>
        <v>1.6476552598225565E-2</v>
      </c>
      <c r="AR303" s="25" vm="1727">
        <f t="shared" ca="1" si="32"/>
        <v>44320</v>
      </c>
      <c r="AS303" s="189">
        <f t="shared" ca="1" si="33"/>
        <v>24828444</v>
      </c>
      <c r="AT303" s="189" t="str">
        <f t="shared" ca="1" si="34"/>
        <v/>
      </c>
      <c r="AU303" s="25" vm="1731">
        <f t="shared" ca="1" si="35"/>
        <v>44321</v>
      </c>
      <c r="AV303" s="189">
        <f t="shared" ca="1" si="36"/>
        <v>7838427.2000000002</v>
      </c>
      <c r="AW303" s="189" t="str">
        <f t="shared" ca="1" si="37"/>
        <v/>
      </c>
      <c r="BD303" vm="5626">
        <f ca="1"/>
        <v>45513</v>
      </c>
      <c r="BE303" s="189">
        <f ca="1"/>
        <v>63037165.439999998</v>
      </c>
      <c r="BG303" vm="6430">
        <f ca="1"/>
        <v>45761</v>
      </c>
      <c r="BH303">
        <f ca="1"/>
        <v>27328921.620000001</v>
      </c>
    </row>
    <row r="304" spans="1:60" x14ac:dyDescent="0.25">
      <c r="A304" s="9" vm="1731">
        <f ca="1"/>
        <v>44321</v>
      </c>
      <c r="B304" s="9" vm="8499">
        <f ca="1"/>
        <v>329.8</v>
      </c>
      <c r="C304" s="9" vm="8500">
        <f ca="1"/>
        <v>51464</v>
      </c>
      <c r="D304" s="86">
        <f t="shared" ca="1" si="38"/>
        <v>1.790123456790127E-2</v>
      </c>
      <c r="E304" s="9"/>
      <c r="F304" s="18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U304" s="9" vm="1736">
        <f ca="1"/>
        <v>44322</v>
      </c>
      <c r="V304" s="9" vm="8501">
        <f ca="1"/>
        <v>20.2</v>
      </c>
      <c r="W304" s="9" vm="8502">
        <f ca="1"/>
        <v>406608</v>
      </c>
      <c r="X304" s="85">
        <f t="shared" ca="1" si="39"/>
        <v>7.4812967581046668E-3</v>
      </c>
      <c r="AR304" s="25" vm="1731">
        <f t="shared" ca="1" si="32"/>
        <v>44321</v>
      </c>
      <c r="AS304" s="189">
        <f t="shared" ca="1" si="33"/>
        <v>16972827.199999999</v>
      </c>
      <c r="AT304" s="189" t="str">
        <f t="shared" ca="1" si="34"/>
        <v/>
      </c>
      <c r="AU304" s="25" vm="1736">
        <f t="shared" ca="1" si="35"/>
        <v>44322</v>
      </c>
      <c r="AV304" s="189">
        <f t="shared" ca="1" si="36"/>
        <v>8213481.5999999996</v>
      </c>
      <c r="AW304" s="189" t="str">
        <f t="shared" ca="1" si="37"/>
        <v/>
      </c>
      <c r="BD304" vm="5631">
        <f ca="1"/>
        <v>45516</v>
      </c>
      <c r="BE304" s="189">
        <f ca="1"/>
        <v>50564874.799999997</v>
      </c>
      <c r="BG304" vm="6435">
        <f ca="1"/>
        <v>45762</v>
      </c>
      <c r="BH304">
        <f ca="1"/>
        <v>26801827.949999999</v>
      </c>
    </row>
    <row r="305" spans="1:60" x14ac:dyDescent="0.25">
      <c r="A305" s="9" vm="1736">
        <f ca="1"/>
        <v>44322</v>
      </c>
      <c r="B305" s="9" vm="8503">
        <f ca="1"/>
        <v>331.4</v>
      </c>
      <c r="C305" s="9" vm="8504">
        <f ca="1"/>
        <v>72766</v>
      </c>
      <c r="D305" s="86">
        <f t="shared" ca="1" si="38"/>
        <v>4.8514251061248202E-3</v>
      </c>
      <c r="E305" s="9"/>
      <c r="F305" s="18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U305" s="9" vm="1741">
        <f ca="1"/>
        <v>44323</v>
      </c>
      <c r="V305" s="9" vm="8505">
        <f ca="1"/>
        <v>19.899999999999999</v>
      </c>
      <c r="W305" s="9" vm="8506">
        <f ca="1"/>
        <v>523586</v>
      </c>
      <c r="X305" s="85">
        <f t="shared" ca="1" si="39"/>
        <v>-1.4851485148514887E-2</v>
      </c>
      <c r="AR305" s="25" vm="1736">
        <f t="shared" ca="1" si="32"/>
        <v>44322</v>
      </c>
      <c r="AS305" s="189">
        <f t="shared" ca="1" si="33"/>
        <v>24114652.399999999</v>
      </c>
      <c r="AT305" s="189" t="str">
        <f t="shared" ca="1" si="34"/>
        <v/>
      </c>
      <c r="AU305" s="25" vm="1741">
        <f t="shared" ca="1" si="35"/>
        <v>44323</v>
      </c>
      <c r="AV305" s="189">
        <f t="shared" ca="1" si="36"/>
        <v>10419361.399999999</v>
      </c>
      <c r="AW305" s="189" t="str">
        <f t="shared" ca="1" si="37"/>
        <v/>
      </c>
      <c r="BD305" vm="5636">
        <f ca="1"/>
        <v>45517</v>
      </c>
      <c r="BE305" s="189">
        <f ca="1"/>
        <v>44509504.319999993</v>
      </c>
      <c r="BG305" vm="6440">
        <f ca="1"/>
        <v>45763</v>
      </c>
      <c r="BH305">
        <f ca="1"/>
        <v>29349426.199999999</v>
      </c>
    </row>
    <row r="306" spans="1:60" x14ac:dyDescent="0.25">
      <c r="A306" s="9" vm="1741">
        <f ca="1"/>
        <v>44323</v>
      </c>
      <c r="B306" s="9" vm="8507">
        <f ca="1"/>
        <v>327.10000000000002</v>
      </c>
      <c r="C306" s="9" vm="8508">
        <f ca="1"/>
        <v>87205</v>
      </c>
      <c r="D306" s="86">
        <f t="shared" ca="1" si="38"/>
        <v>-1.2975256487628107E-2</v>
      </c>
      <c r="E306" s="9"/>
      <c r="F306" s="18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U306" s="9" vm="1745">
        <f ca="1"/>
        <v>44326</v>
      </c>
      <c r="V306" s="9" vm="8509">
        <f ca="1"/>
        <v>20.3</v>
      </c>
      <c r="W306" s="9" vm="8510">
        <f ca="1"/>
        <v>390011</v>
      </c>
      <c r="X306" s="85">
        <f t="shared" ca="1" si="39"/>
        <v>2.0100502512562922E-2</v>
      </c>
      <c r="AR306" s="25" vm="1741">
        <f t="shared" ca="1" si="32"/>
        <v>44323</v>
      </c>
      <c r="AS306" s="189">
        <f t="shared" ca="1" si="33"/>
        <v>28524755.500000004</v>
      </c>
      <c r="AT306" s="189" t="str">
        <f t="shared" ca="1" si="34"/>
        <v/>
      </c>
      <c r="AU306" s="25" vm="1745">
        <f t="shared" ca="1" si="35"/>
        <v>44326</v>
      </c>
      <c r="AV306" s="189">
        <f t="shared" ca="1" si="36"/>
        <v>7917223.2999999998</v>
      </c>
      <c r="AW306" s="189" t="str">
        <f t="shared" ca="1" si="37"/>
        <v/>
      </c>
      <c r="BD306" vm="5641">
        <f ca="1"/>
        <v>45518</v>
      </c>
      <c r="BE306" s="189">
        <f ca="1"/>
        <v>69922272</v>
      </c>
      <c r="BG306" vm="6445">
        <f ca="1"/>
        <v>45764</v>
      </c>
      <c r="BH306">
        <f ca="1"/>
        <v>30996748.890000001</v>
      </c>
    </row>
    <row r="307" spans="1:60" x14ac:dyDescent="0.25">
      <c r="A307" s="9" vm="1745">
        <f ca="1"/>
        <v>44326</v>
      </c>
      <c r="B307" s="9" vm="8511">
        <f ca="1"/>
        <v>333.4</v>
      </c>
      <c r="C307" s="9" vm="8512">
        <f ca="1"/>
        <v>57051</v>
      </c>
      <c r="D307" s="86">
        <f t="shared" ca="1" si="38"/>
        <v>1.9260165087129178E-2</v>
      </c>
      <c r="E307" s="9"/>
      <c r="F307" s="18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U307" s="9" vm="1750">
        <f ca="1"/>
        <v>44327</v>
      </c>
      <c r="V307" s="9" vm="8513">
        <f ca="1"/>
        <v>19.925000000000001</v>
      </c>
      <c r="W307" s="9" vm="8514">
        <f ca="1"/>
        <v>478558</v>
      </c>
      <c r="X307" s="85">
        <f t="shared" ca="1" si="39"/>
        <v>-1.8472906403940885E-2</v>
      </c>
      <c r="AR307" s="25" vm="1745">
        <f t="shared" ca="1" si="32"/>
        <v>44326</v>
      </c>
      <c r="AS307" s="189">
        <f t="shared" ca="1" si="33"/>
        <v>19020803.399999999</v>
      </c>
      <c r="AT307" s="189" t="str">
        <f t="shared" ca="1" si="34"/>
        <v/>
      </c>
      <c r="AU307" s="25" vm="1750">
        <f t="shared" ca="1" si="35"/>
        <v>44327</v>
      </c>
      <c r="AV307" s="189">
        <f t="shared" ca="1" si="36"/>
        <v>9535268.1500000004</v>
      </c>
      <c r="AW307" s="189" t="str">
        <f t="shared" ca="1" si="37"/>
        <v/>
      </c>
      <c r="BD307" vm="5646">
        <f ca="1"/>
        <v>45519</v>
      </c>
      <c r="BE307" s="189">
        <f ca="1"/>
        <v>53521270.160000004</v>
      </c>
      <c r="BG307" vm="6450">
        <f ca="1"/>
        <v>45768</v>
      </c>
      <c r="BH307">
        <f ca="1"/>
        <v>39391577.280000001</v>
      </c>
    </row>
    <row r="308" spans="1:60" x14ac:dyDescent="0.25">
      <c r="A308" s="9" vm="1750">
        <f ca="1"/>
        <v>44327</v>
      </c>
      <c r="B308" s="9" vm="8316">
        <f ca="1"/>
        <v>327.2</v>
      </c>
      <c r="C308" s="9" vm="8515">
        <f ca="1"/>
        <v>88698</v>
      </c>
      <c r="D308" s="86">
        <f t="shared" ca="1" si="38"/>
        <v>-1.8596280743851196E-2</v>
      </c>
      <c r="E308" s="9"/>
      <c r="F308" s="18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U308" s="9" vm="1755">
        <f ca="1"/>
        <v>44328</v>
      </c>
      <c r="V308" s="9" vm="8303">
        <f ca="1"/>
        <v>19.600000000000001</v>
      </c>
      <c r="W308" s="9" vm="8516">
        <f ca="1"/>
        <v>247652</v>
      </c>
      <c r="X308" s="85">
        <f t="shared" ca="1" si="39"/>
        <v>-1.6311166875784155E-2</v>
      </c>
      <c r="AR308" s="25" vm="1750">
        <f t="shared" ca="1" si="32"/>
        <v>44327</v>
      </c>
      <c r="AS308" s="189">
        <f t="shared" ca="1" si="33"/>
        <v>29021985.599999998</v>
      </c>
      <c r="AT308" s="189" t="str">
        <f t="shared" ca="1" si="34"/>
        <v/>
      </c>
      <c r="AU308" s="25" vm="1755">
        <f t="shared" ca="1" si="35"/>
        <v>44328</v>
      </c>
      <c r="AV308" s="189">
        <f t="shared" ca="1" si="36"/>
        <v>4853979.2</v>
      </c>
      <c r="AW308" s="189" t="str">
        <f t="shared" ca="1" si="37"/>
        <v/>
      </c>
      <c r="BD308" vm="5651">
        <f ca="1"/>
        <v>45520</v>
      </c>
      <c r="BE308" s="189">
        <f ca="1"/>
        <v>39706003.919999994</v>
      </c>
      <c r="BG308" vm="6455">
        <f ca="1"/>
        <v>45769</v>
      </c>
      <c r="BH308">
        <f ca="1"/>
        <v>24774614.5</v>
      </c>
    </row>
    <row r="309" spans="1:60" x14ac:dyDescent="0.25">
      <c r="A309" s="9" vm="1755">
        <f ca="1"/>
        <v>44328</v>
      </c>
      <c r="B309" s="9" vm="8517">
        <f ca="1"/>
        <v>321.60000000000002</v>
      </c>
      <c r="C309" s="9" vm="8518">
        <f ca="1"/>
        <v>34333</v>
      </c>
      <c r="D309" s="86">
        <f t="shared" ca="1" si="38"/>
        <v>-1.7114914425427768E-2</v>
      </c>
      <c r="E309" s="9"/>
      <c r="F309" s="18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U309" s="9" vm="1759">
        <f ca="1"/>
        <v>44329</v>
      </c>
      <c r="V309" s="9" vm="8519">
        <f ca="1"/>
        <v>19.5625</v>
      </c>
      <c r="W309" s="9" vm="8520">
        <f ca="1"/>
        <v>350744</v>
      </c>
      <c r="X309" s="85">
        <f t="shared" ca="1" si="39"/>
        <v>-1.9132653061225214E-3</v>
      </c>
      <c r="AR309" s="25" vm="1755">
        <f t="shared" ca="1" si="32"/>
        <v>44328</v>
      </c>
      <c r="AS309" s="189">
        <f t="shared" ca="1" si="33"/>
        <v>11041492.800000001</v>
      </c>
      <c r="AT309" s="189" t="str">
        <f t="shared" ca="1" si="34"/>
        <v/>
      </c>
      <c r="AU309" s="25" vm="1759">
        <f t="shared" ca="1" si="35"/>
        <v>44329</v>
      </c>
      <c r="AV309" s="189">
        <f t="shared" ca="1" si="36"/>
        <v>6861429.5</v>
      </c>
      <c r="AW309" s="189" t="str">
        <f t="shared" ca="1" si="37"/>
        <v/>
      </c>
      <c r="BD309" vm="5656">
        <f ca="1"/>
        <v>45523</v>
      </c>
      <c r="BE309" s="189">
        <f ca="1"/>
        <v>83088876.719999999</v>
      </c>
      <c r="BG309" vm="6460">
        <f ca="1"/>
        <v>45770</v>
      </c>
      <c r="BH309">
        <f ca="1"/>
        <v>24853128.299999997</v>
      </c>
    </row>
    <row r="310" spans="1:60" x14ac:dyDescent="0.25">
      <c r="A310" s="9" vm="1759">
        <f ca="1"/>
        <v>44329</v>
      </c>
      <c r="B310" s="9" vm="7842">
        <f ca="1"/>
        <v>322.10000000000002</v>
      </c>
      <c r="C310" s="9" vm="8521">
        <f ca="1"/>
        <v>82239</v>
      </c>
      <c r="D310" s="86">
        <f t="shared" ca="1" si="38"/>
        <v>1.5547263681592038E-3</v>
      </c>
      <c r="E310" s="9"/>
      <c r="F310" s="18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U310" s="9" vm="1763">
        <f ca="1"/>
        <v>44330</v>
      </c>
      <c r="V310" s="9" vm="8522">
        <f ca="1"/>
        <v>19.587499999999999</v>
      </c>
      <c r="W310" s="9" vm="8523">
        <f ca="1"/>
        <v>172656</v>
      </c>
      <c r="X310" s="85">
        <f t="shared" ca="1" si="39"/>
        <v>1.2779552715654226E-3</v>
      </c>
      <c r="AR310" s="25" vm="1759">
        <f t="shared" ca="1" si="32"/>
        <v>44329</v>
      </c>
      <c r="AS310" s="189">
        <f t="shared" ca="1" si="33"/>
        <v>26489181.900000002</v>
      </c>
      <c r="AT310" s="189" t="str">
        <f t="shared" ca="1" si="34"/>
        <v/>
      </c>
      <c r="AU310" s="25" vm="1763">
        <f t="shared" ca="1" si="35"/>
        <v>44330</v>
      </c>
      <c r="AV310" s="189">
        <f t="shared" ca="1" si="36"/>
        <v>3381899.4</v>
      </c>
      <c r="AW310" s="189" t="str">
        <f t="shared" ca="1" si="37"/>
        <v/>
      </c>
      <c r="BD310" vm="5661">
        <f ca="1"/>
        <v>45524</v>
      </c>
      <c r="BE310" s="189">
        <f ca="1"/>
        <v>49026497.43</v>
      </c>
      <c r="BG310" vm="6465">
        <f ca="1"/>
        <v>45771</v>
      </c>
      <c r="BH310">
        <f ca="1"/>
        <v>34780750.479999997</v>
      </c>
    </row>
    <row r="311" spans="1:60" x14ac:dyDescent="0.25">
      <c r="A311" s="9" vm="1763">
        <f ca="1"/>
        <v>44330</v>
      </c>
      <c r="B311" s="9" vm="8524">
        <f ca="1"/>
        <v>321.5</v>
      </c>
      <c r="C311" s="9" vm="8525">
        <f ca="1"/>
        <v>51200</v>
      </c>
      <c r="D311" s="86">
        <f t="shared" ca="1" si="38"/>
        <v>-1.862775535548037E-3</v>
      </c>
      <c r="E311" s="9"/>
      <c r="F311" s="18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U311" s="9" vm="1767">
        <f ca="1"/>
        <v>44333</v>
      </c>
      <c r="V311" s="9" vm="8526">
        <f ca="1"/>
        <v>17.649999999999999</v>
      </c>
      <c r="W311" s="9" vm="8527">
        <f ca="1"/>
        <v>865592</v>
      </c>
      <c r="X311" s="85">
        <f t="shared" ca="1" si="39"/>
        <v>-9.8915124441608174E-2</v>
      </c>
      <c r="AR311" s="25" vm="1763">
        <f t="shared" ca="1" si="32"/>
        <v>44330</v>
      </c>
      <c r="AS311" s="189">
        <f t="shared" ca="1" si="33"/>
        <v>16460800</v>
      </c>
      <c r="AT311" s="189" t="str">
        <f t="shared" ca="1" si="34"/>
        <v/>
      </c>
      <c r="AU311" s="25" vm="1767">
        <f t="shared" ca="1" si="35"/>
        <v>44333</v>
      </c>
      <c r="AV311" s="189">
        <f t="shared" ca="1" si="36"/>
        <v>15277698.799999999</v>
      </c>
      <c r="AW311" s="189" t="str">
        <f t="shared" ca="1" si="37"/>
        <v/>
      </c>
      <c r="BD311" vm="5665">
        <f ca="1"/>
        <v>45525</v>
      </c>
      <c r="BE311" s="189">
        <f ca="1"/>
        <v>33330924.569999997</v>
      </c>
      <c r="BG311" vm="6470">
        <f ca="1"/>
        <v>45772</v>
      </c>
      <c r="BH311">
        <f ca="1"/>
        <v>27007126.399999999</v>
      </c>
    </row>
    <row r="312" spans="1:60" x14ac:dyDescent="0.25">
      <c r="A312" s="9" vm="1767">
        <f ca="1"/>
        <v>44333</v>
      </c>
      <c r="B312" s="9" vm="8528">
        <f ca="1"/>
        <v>289.39999999999998</v>
      </c>
      <c r="C312" s="9" vm="8529">
        <f ca="1"/>
        <v>179626</v>
      </c>
      <c r="D312" s="86">
        <f t="shared" ca="1" si="38"/>
        <v>-9.9844479004665698E-2</v>
      </c>
      <c r="E312" s="9"/>
      <c r="F312" s="18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U312" s="9" vm="1770">
        <f ca="1"/>
        <v>44334</v>
      </c>
      <c r="V312" s="9" vm="8530">
        <f ca="1"/>
        <v>18.787500000000001</v>
      </c>
      <c r="W312" s="9" vm="8531">
        <f ca="1"/>
        <v>431536</v>
      </c>
      <c r="X312" s="85">
        <f t="shared" ca="1" si="39"/>
        <v>6.4447592067988835E-2</v>
      </c>
      <c r="AR312" s="25" vm="1767">
        <f t="shared" ca="1" si="32"/>
        <v>44333</v>
      </c>
      <c r="AS312" s="189">
        <f t="shared" ca="1" si="33"/>
        <v>51983764.399999999</v>
      </c>
      <c r="AT312" s="189" t="str">
        <f t="shared" ca="1" si="34"/>
        <v/>
      </c>
      <c r="AU312" s="25" vm="1770">
        <f t="shared" ca="1" si="35"/>
        <v>44334</v>
      </c>
      <c r="AV312" s="189">
        <f t="shared" ca="1" si="36"/>
        <v>8107482.6000000006</v>
      </c>
      <c r="AW312" s="189" t="str">
        <f t="shared" ca="1" si="37"/>
        <v/>
      </c>
      <c r="BD312" vm="5670">
        <f ca="1"/>
        <v>45526</v>
      </c>
      <c r="BE312" s="189">
        <f ca="1"/>
        <v>69164365.060000002</v>
      </c>
      <c r="BG312" vm="6475">
        <f ca="1"/>
        <v>45775</v>
      </c>
      <c r="BH312">
        <f ca="1"/>
        <v>33150837.370000001</v>
      </c>
    </row>
    <row r="313" spans="1:60" x14ac:dyDescent="0.25">
      <c r="A313" s="9" vm="1770">
        <f ca="1"/>
        <v>44334</v>
      </c>
      <c r="B313" s="9" vm="8532">
        <f ca="1"/>
        <v>308.20100000000002</v>
      </c>
      <c r="C313" s="9" vm="8533">
        <f ca="1"/>
        <v>100455</v>
      </c>
      <c r="D313" s="86">
        <f t="shared" ca="1" si="38"/>
        <v>6.4965445749827391E-2</v>
      </c>
      <c r="E313" s="9"/>
      <c r="F313" s="18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U313" s="9" vm="1775">
        <f ca="1"/>
        <v>44335</v>
      </c>
      <c r="V313" s="9" vm="7832">
        <f ca="1"/>
        <v>19.3</v>
      </c>
      <c r="W313" s="9" vm="8534">
        <f ca="1"/>
        <v>358221</v>
      </c>
      <c r="X313" s="85">
        <f t="shared" ca="1" si="39"/>
        <v>2.7278775781769755E-2</v>
      </c>
      <c r="AR313" s="25" vm="1770">
        <f t="shared" ca="1" si="32"/>
        <v>44334</v>
      </c>
      <c r="AS313" s="189">
        <f t="shared" ca="1" si="33"/>
        <v>30960331.455000002</v>
      </c>
      <c r="AT313" s="189" t="str">
        <f t="shared" ca="1" si="34"/>
        <v/>
      </c>
      <c r="AU313" s="25" vm="1775">
        <f t="shared" ca="1" si="35"/>
        <v>44335</v>
      </c>
      <c r="AV313" s="189">
        <f t="shared" ca="1" si="36"/>
        <v>6913665.2999999998</v>
      </c>
      <c r="AW313" s="189" t="str">
        <f t="shared" ca="1" si="37"/>
        <v/>
      </c>
      <c r="BD313" vm="5674">
        <f ca="1"/>
        <v>45527</v>
      </c>
      <c r="BE313" s="189">
        <f ca="1"/>
        <v>22622747.52</v>
      </c>
      <c r="BG313" vm="6480">
        <f ca="1"/>
        <v>45776</v>
      </c>
      <c r="BH313">
        <f ca="1"/>
        <v>20778205</v>
      </c>
    </row>
    <row r="314" spans="1:60" x14ac:dyDescent="0.25">
      <c r="A314" s="9" vm="1775">
        <f ca="1"/>
        <v>44335</v>
      </c>
      <c r="B314" s="9" vm="8535">
        <f ca="1"/>
        <v>317.39999999999998</v>
      </c>
      <c r="C314" s="9" vm="8536">
        <f ca="1"/>
        <v>100676</v>
      </c>
      <c r="D314" s="86">
        <f t="shared" ca="1" si="38"/>
        <v>2.9847404778050542E-2</v>
      </c>
      <c r="E314" s="9"/>
      <c r="F314" s="18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U314" s="9" vm="1779">
        <f ca="1"/>
        <v>44336</v>
      </c>
      <c r="V314" s="9" vm="6876">
        <f ca="1"/>
        <v>19.55</v>
      </c>
      <c r="W314" s="9" vm="8537">
        <f ca="1"/>
        <v>440452</v>
      </c>
      <c r="X314" s="85">
        <f t="shared" ca="1" si="39"/>
        <v>1.2953367875647668E-2</v>
      </c>
      <c r="AR314" s="25" vm="1775">
        <f t="shared" ca="1" si="32"/>
        <v>44335</v>
      </c>
      <c r="AS314" s="189">
        <f t="shared" ca="1" si="33"/>
        <v>31954562.399999999</v>
      </c>
      <c r="AT314" s="189" t="str">
        <f t="shared" ca="1" si="34"/>
        <v/>
      </c>
      <c r="AU314" s="25" vm="1779">
        <f t="shared" ca="1" si="35"/>
        <v>44336</v>
      </c>
      <c r="AV314" s="189">
        <f t="shared" ca="1" si="36"/>
        <v>8610836.5999999996</v>
      </c>
      <c r="AW314" s="189" t="str">
        <f t="shared" ca="1" si="37"/>
        <v/>
      </c>
      <c r="BD314" vm="5679">
        <f ca="1"/>
        <v>45530</v>
      </c>
      <c r="BE314" s="189">
        <f ca="1"/>
        <v>40992165.840000004</v>
      </c>
      <c r="BG314" vm="6485">
        <f ca="1"/>
        <v>45777</v>
      </c>
      <c r="BH314">
        <f ca="1"/>
        <v>26157273.299999997</v>
      </c>
    </row>
    <row r="315" spans="1:60" x14ac:dyDescent="0.25">
      <c r="A315" s="9" vm="1779">
        <f ca="1"/>
        <v>44336</v>
      </c>
      <c r="B315" s="9" vm="8538">
        <f ca="1"/>
        <v>321.2</v>
      </c>
      <c r="C315" s="9" vm="8539">
        <f ca="1"/>
        <v>75014</v>
      </c>
      <c r="D315" s="86">
        <f t="shared" ca="1" si="38"/>
        <v>1.1972274732199155E-2</v>
      </c>
      <c r="E315" s="9"/>
      <c r="F315" s="18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U315" s="9" vm="1783">
        <f ca="1"/>
        <v>44337</v>
      </c>
      <c r="V315" s="9" vm="8540">
        <f ca="1"/>
        <v>20.074999999999999</v>
      </c>
      <c r="W315" s="9" vm="8541">
        <f ca="1"/>
        <v>245190</v>
      </c>
      <c r="X315" s="85">
        <f t="shared" ca="1" si="39"/>
        <v>2.6854219948849033E-2</v>
      </c>
      <c r="AR315" s="25" vm="1779">
        <f t="shared" ca="1" si="32"/>
        <v>44336</v>
      </c>
      <c r="AS315" s="189">
        <f t="shared" ca="1" si="33"/>
        <v>24094496.800000001</v>
      </c>
      <c r="AT315" s="189" t="str">
        <f t="shared" ca="1" si="34"/>
        <v/>
      </c>
      <c r="AU315" s="25" vm="1783">
        <f t="shared" ca="1" si="35"/>
        <v>44337</v>
      </c>
      <c r="AV315" s="189">
        <f t="shared" ca="1" si="36"/>
        <v>4922189.25</v>
      </c>
      <c r="AW315" s="189" t="str">
        <f t="shared" ca="1" si="37"/>
        <v/>
      </c>
      <c r="BD315" vm="5683">
        <f ca="1"/>
        <v>45531</v>
      </c>
      <c r="BE315" s="189">
        <f ca="1"/>
        <v>37044882.450000003</v>
      </c>
      <c r="BG315" vm="6490">
        <f ca="1"/>
        <v>45778</v>
      </c>
      <c r="BH315">
        <f ca="1"/>
        <v>25005570.48</v>
      </c>
    </row>
    <row r="316" spans="1:60" x14ac:dyDescent="0.25">
      <c r="A316" s="9" vm="1783">
        <f ca="1"/>
        <v>44337</v>
      </c>
      <c r="B316" s="9" vm="8542">
        <f ca="1"/>
        <v>329.81</v>
      </c>
      <c r="C316" s="9" vm="8543">
        <f ca="1"/>
        <v>34232</v>
      </c>
      <c r="D316" s="86">
        <f t="shared" ca="1" si="38"/>
        <v>2.6805728518057327E-2</v>
      </c>
      <c r="E316" s="9"/>
      <c r="F316" s="18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U316" s="9" vm="1788">
        <f ca="1"/>
        <v>44341</v>
      </c>
      <c r="V316" s="9" vm="8544">
        <f ca="1"/>
        <v>19.75</v>
      </c>
      <c r="W316" s="9" vm="8545">
        <f ca="1"/>
        <v>247593</v>
      </c>
      <c r="X316" s="85">
        <f t="shared" ca="1" si="39"/>
        <v>-1.6189290161892866E-2</v>
      </c>
      <c r="AR316" s="25" vm="1783">
        <f t="shared" ca="1" si="32"/>
        <v>44337</v>
      </c>
      <c r="AS316" s="189">
        <f t="shared" ca="1" si="33"/>
        <v>11290055.92</v>
      </c>
      <c r="AT316" s="189" t="str">
        <f t="shared" ca="1" si="34"/>
        <v/>
      </c>
      <c r="AU316" s="25" vm="1788">
        <f t="shared" ca="1" si="35"/>
        <v>44341</v>
      </c>
      <c r="AV316" s="189">
        <f t="shared" ca="1" si="36"/>
        <v>4889961.75</v>
      </c>
      <c r="AW316" s="189" t="str">
        <f t="shared" ca="1" si="37"/>
        <v/>
      </c>
      <c r="BD316" vm="5688">
        <f ca="1"/>
        <v>45532</v>
      </c>
      <c r="BE316" s="189">
        <f ca="1"/>
        <v>60371631.719999999</v>
      </c>
      <c r="BG316" vm="6495">
        <f ca="1"/>
        <v>45779</v>
      </c>
      <c r="BH316">
        <f ca="1"/>
        <v>27693935.099999998</v>
      </c>
    </row>
    <row r="317" spans="1:60" x14ac:dyDescent="0.25">
      <c r="A317" s="9" vm="1790">
        <f ca="1"/>
        <v>44340</v>
      </c>
      <c r="B317" s="9" vm="4188">
        <f ca="1"/>
        <v>332</v>
      </c>
      <c r="C317" s="9" vm="8546">
        <f ca="1"/>
        <v>65783</v>
      </c>
      <c r="D317" s="86">
        <f t="shared" ca="1" si="38"/>
        <v>6.6401867742033223E-3</v>
      </c>
      <c r="E317" s="9"/>
      <c r="F317" s="18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U317" s="9" vm="1793">
        <f ca="1"/>
        <v>44342</v>
      </c>
      <c r="V317" s="9" vm="8547">
        <f ca="1"/>
        <v>19.387499999999999</v>
      </c>
      <c r="W317" s="9" vm="8548">
        <f ca="1"/>
        <v>394580</v>
      </c>
      <c r="X317" s="85">
        <f t="shared" ca="1" si="39"/>
        <v>-1.8354430379746871E-2</v>
      </c>
      <c r="AR317" s="25" vm="1790">
        <f t="shared" ca="1" si="32"/>
        <v>44340</v>
      </c>
      <c r="AS317" s="189">
        <f t="shared" ca="1" si="33"/>
        <v>21839956</v>
      </c>
      <c r="AT317" s="189" t="str">
        <f t="shared" ca="1" si="34"/>
        <v/>
      </c>
      <c r="AU317" s="25" vm="1793">
        <f t="shared" ca="1" si="35"/>
        <v>44342</v>
      </c>
      <c r="AV317" s="189">
        <f t="shared" ca="1" si="36"/>
        <v>7649919.75</v>
      </c>
      <c r="AW317" s="189" t="str">
        <f t="shared" ca="1" si="37"/>
        <v/>
      </c>
      <c r="BD317" vm="5693">
        <f ca="1"/>
        <v>45533</v>
      </c>
      <c r="BE317" s="189">
        <f ca="1"/>
        <v>70567889.060000002</v>
      </c>
      <c r="BG317" vm="6500">
        <f ca="1"/>
        <v>45782</v>
      </c>
      <c r="BH317">
        <f ca="1"/>
        <v>19495589.580000002</v>
      </c>
    </row>
    <row r="318" spans="1:60" x14ac:dyDescent="0.25">
      <c r="A318" s="9" vm="1788">
        <f ca="1"/>
        <v>44341</v>
      </c>
      <c r="B318" s="9" vm="7944">
        <f ca="1"/>
        <v>324.5</v>
      </c>
      <c r="C318" s="9" vm="8549">
        <f ca="1"/>
        <v>48158</v>
      </c>
      <c r="D318" s="86">
        <f t="shared" ca="1" si="38"/>
        <v>-2.2590361445783132E-2</v>
      </c>
      <c r="E318" s="9"/>
      <c r="F318" s="18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U318" s="9" vm="1796">
        <f ca="1"/>
        <v>44343</v>
      </c>
      <c r="V318" s="9" vm="8550">
        <f ca="1"/>
        <v>20.100000000000001</v>
      </c>
      <c r="W318" s="9" vm="8551">
        <f ca="1"/>
        <v>666682</v>
      </c>
      <c r="X318" s="85">
        <f t="shared" ca="1" si="39"/>
        <v>3.675048355899431E-2</v>
      </c>
      <c r="AR318" s="25" vm="1788">
        <f t="shared" ca="1" si="32"/>
        <v>44341</v>
      </c>
      <c r="AS318" s="189">
        <f t="shared" ca="1" si="33"/>
        <v>15627271</v>
      </c>
      <c r="AT318" s="189" t="str">
        <f t="shared" ca="1" si="34"/>
        <v/>
      </c>
      <c r="AU318" s="25" vm="1796">
        <f t="shared" ca="1" si="35"/>
        <v>44343</v>
      </c>
      <c r="AV318" s="189">
        <f t="shared" ca="1" si="36"/>
        <v>13400308.200000001</v>
      </c>
      <c r="AW318" s="189" t="str">
        <f t="shared" ca="1" si="37"/>
        <v/>
      </c>
      <c r="BD318" vm="5698">
        <f ca="1"/>
        <v>45534</v>
      </c>
      <c r="BE318" s="189">
        <f ca="1"/>
        <v>53555096.799999997</v>
      </c>
      <c r="BG318" vm="6505">
        <f ca="1"/>
        <v>45783</v>
      </c>
      <c r="BH318">
        <f ca="1"/>
        <v>25745914.370000001</v>
      </c>
    </row>
    <row r="319" spans="1:60" x14ac:dyDescent="0.25">
      <c r="A319" s="9" vm="1793">
        <f ca="1"/>
        <v>44342</v>
      </c>
      <c r="B319" s="9" vm="7895">
        <f ca="1"/>
        <v>318.60000000000002</v>
      </c>
      <c r="C319" s="9" vm="8552">
        <f ca="1"/>
        <v>86502</v>
      </c>
      <c r="D319" s="86">
        <f t="shared" ca="1" si="38"/>
        <v>-1.8181818181818112E-2</v>
      </c>
      <c r="E319" s="9"/>
      <c r="F319" s="18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U319" s="9" vm="1801">
        <f ca="1"/>
        <v>44344</v>
      </c>
      <c r="V319" s="9" vm="8553">
        <f ca="1"/>
        <v>19.675000000000001</v>
      </c>
      <c r="W319" s="9" vm="8554">
        <f ca="1"/>
        <v>426888</v>
      </c>
      <c r="X319" s="85">
        <f t="shared" ca="1" si="39"/>
        <v>-2.1144278606965206E-2</v>
      </c>
      <c r="AR319" s="25" vm="1793">
        <f t="shared" ca="1" si="32"/>
        <v>44342</v>
      </c>
      <c r="AS319" s="189">
        <f t="shared" ca="1" si="33"/>
        <v>27559537.200000003</v>
      </c>
      <c r="AT319" s="189" t="str">
        <f t="shared" ca="1" si="34"/>
        <v/>
      </c>
      <c r="AU319" s="25" vm="1801">
        <f t="shared" ca="1" si="35"/>
        <v>44344</v>
      </c>
      <c r="AV319" s="189">
        <f t="shared" ca="1" si="36"/>
        <v>8399021.4000000004</v>
      </c>
      <c r="AW319" s="189" t="str">
        <f t="shared" ca="1" si="37"/>
        <v/>
      </c>
      <c r="BD319" vm="5702">
        <f ca="1"/>
        <v>45538</v>
      </c>
      <c r="BE319" s="189">
        <f ca="1"/>
        <v>75746504.319999993</v>
      </c>
      <c r="BG319" vm="6510">
        <f ca="1"/>
        <v>45784</v>
      </c>
      <c r="BH319">
        <f ca="1"/>
        <v>25622960.719999999</v>
      </c>
    </row>
    <row r="320" spans="1:60" x14ac:dyDescent="0.25">
      <c r="A320" s="9" vm="1796">
        <f ca="1"/>
        <v>44343</v>
      </c>
      <c r="B320" s="9" vm="8555">
        <f ca="1"/>
        <v>331.1</v>
      </c>
      <c r="C320" s="9" vm="8556">
        <f ca="1"/>
        <v>79263</v>
      </c>
      <c r="D320" s="86">
        <f t="shared" ca="1" si="38"/>
        <v>3.9234149403640929E-2</v>
      </c>
      <c r="E320" s="9"/>
      <c r="F320" s="18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U320" s="9" vm="1805">
        <f ca="1"/>
        <v>44347</v>
      </c>
      <c r="V320" s="9" vm="8557">
        <f ca="1"/>
        <v>19.125</v>
      </c>
      <c r="W320" s="9" vm="8558">
        <f ca="1"/>
        <v>287373</v>
      </c>
      <c r="X320" s="85">
        <f t="shared" ca="1" si="39"/>
        <v>-2.7954256670902195E-2</v>
      </c>
      <c r="AR320" s="25" vm="1796">
        <f t="shared" ca="1" si="32"/>
        <v>44343</v>
      </c>
      <c r="AS320" s="189">
        <f t="shared" ca="1" si="33"/>
        <v>26243979.300000001</v>
      </c>
      <c r="AT320" s="189" t="str">
        <f t="shared" ca="1" si="34"/>
        <v/>
      </c>
      <c r="AU320" s="25" vm="1805">
        <f t="shared" ca="1" si="35"/>
        <v>44347</v>
      </c>
      <c r="AV320" s="189">
        <f t="shared" ca="1" si="36"/>
        <v>5496008.625</v>
      </c>
      <c r="AW320" s="189" t="str">
        <f t="shared" ca="1" si="37"/>
        <v/>
      </c>
      <c r="BD320" vm="5707">
        <f ca="1"/>
        <v>45539</v>
      </c>
      <c r="BE320" s="189">
        <f ca="1"/>
        <v>43621435.759999998</v>
      </c>
      <c r="BG320" vm="6515">
        <f ca="1"/>
        <v>45785</v>
      </c>
      <c r="BH320">
        <f ca="1"/>
        <v>23426793.520000003</v>
      </c>
    </row>
    <row r="321" spans="1:60" x14ac:dyDescent="0.25">
      <c r="A321" s="9" vm="1801">
        <f ca="1"/>
        <v>44344</v>
      </c>
      <c r="B321" s="9" vm="8559">
        <f ca="1"/>
        <v>323.8</v>
      </c>
      <c r="C321" s="9" vm="8560">
        <f ca="1"/>
        <v>66248</v>
      </c>
      <c r="D321" s="86">
        <f t="shared" ca="1" si="38"/>
        <v>-2.204771972213836E-2</v>
      </c>
      <c r="E321" s="9"/>
      <c r="F321" s="18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U321" s="9" vm="1810">
        <f ca="1"/>
        <v>44348</v>
      </c>
      <c r="V321" s="9" vm="8561">
        <f ca="1"/>
        <v>18.2</v>
      </c>
      <c r="W321" s="9" vm="8562">
        <f ca="1"/>
        <v>857761</v>
      </c>
      <c r="X321" s="85">
        <f t="shared" ca="1" si="39"/>
        <v>-4.8366013071895461E-2</v>
      </c>
      <c r="AR321" s="25" vm="1801">
        <f t="shared" ca="1" si="32"/>
        <v>44344</v>
      </c>
      <c r="AS321" s="189">
        <f t="shared" ca="1" si="33"/>
        <v>21451102.400000002</v>
      </c>
      <c r="AT321" s="189" t="str">
        <f t="shared" ca="1" si="34"/>
        <v/>
      </c>
      <c r="AU321" s="25" vm="1810">
        <f t="shared" ca="1" si="35"/>
        <v>44348</v>
      </c>
      <c r="AV321" s="189">
        <f t="shared" ca="1" si="36"/>
        <v>15611250.199999999</v>
      </c>
      <c r="AW321" s="189" t="str">
        <f t="shared" ca="1" si="37"/>
        <v/>
      </c>
      <c r="BD321" vm="5711">
        <f ca="1"/>
        <v>45540</v>
      </c>
      <c r="BE321" s="189">
        <f ca="1"/>
        <v>77008856.399999991</v>
      </c>
      <c r="BG321" vm="6520">
        <f ca="1"/>
        <v>45786</v>
      </c>
      <c r="BH321">
        <f ca="1"/>
        <v>29839065.800000001</v>
      </c>
    </row>
    <row r="322" spans="1:60" x14ac:dyDescent="0.25">
      <c r="A322" s="9" vm="1810">
        <f ca="1"/>
        <v>44348</v>
      </c>
      <c r="B322" s="9" vm="8563">
        <f ca="1"/>
        <v>299.3</v>
      </c>
      <c r="C322" s="9" vm="8564">
        <f ca="1"/>
        <v>130146</v>
      </c>
      <c r="D322" s="86">
        <f t="shared" ca="1" si="38"/>
        <v>-7.5663990117356389E-2</v>
      </c>
      <c r="E322" s="9"/>
      <c r="F322" s="18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U322" s="9" vm="1815">
        <f ca="1"/>
        <v>44349</v>
      </c>
      <c r="V322" s="9" vm="8565">
        <f ca="1"/>
        <v>18.600000000000001</v>
      </c>
      <c r="W322" s="9" vm="8566">
        <f ca="1"/>
        <v>432149</v>
      </c>
      <c r="X322" s="85">
        <f t="shared" ca="1" si="39"/>
        <v>2.1978021978022098E-2</v>
      </c>
      <c r="AR322" s="25" vm="1810">
        <f t="shared" ca="1" si="32"/>
        <v>44348</v>
      </c>
      <c r="AS322" s="189">
        <f t="shared" ca="1" si="33"/>
        <v>38952697.800000004</v>
      </c>
      <c r="AT322" s="189" t="str">
        <f t="shared" ca="1" si="34"/>
        <v/>
      </c>
      <c r="AU322" s="25" vm="1815">
        <f t="shared" ca="1" si="35"/>
        <v>44349</v>
      </c>
      <c r="AV322" s="189">
        <f t="shared" ca="1" si="36"/>
        <v>8037971.4000000004</v>
      </c>
      <c r="AW322" s="189" t="str">
        <f t="shared" ca="1" si="37"/>
        <v/>
      </c>
      <c r="BD322" vm="5716">
        <f ca="1"/>
        <v>45541</v>
      </c>
      <c r="BE322" s="189">
        <f ca="1"/>
        <v>38083722.300000004</v>
      </c>
      <c r="BG322" vm="6525">
        <f ca="1"/>
        <v>45789</v>
      </c>
      <c r="BH322">
        <f ca="1"/>
        <v>20041948.800000001</v>
      </c>
    </row>
    <row r="323" spans="1:60" x14ac:dyDescent="0.25">
      <c r="A323" s="9" vm="1815">
        <f ca="1"/>
        <v>44349</v>
      </c>
      <c r="B323" s="9" vm="8567">
        <f ca="1"/>
        <v>306.2</v>
      </c>
      <c r="C323" s="9" vm="8568">
        <f ca="1"/>
        <v>74220</v>
      </c>
      <c r="D323" s="86">
        <f t="shared" ca="1" si="38"/>
        <v>2.3053792181757356E-2</v>
      </c>
      <c r="E323" s="9"/>
      <c r="F323" s="18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U323" s="9" vm="1819">
        <f ca="1"/>
        <v>44350</v>
      </c>
      <c r="V323" s="9" vm="7021">
        <f ca="1"/>
        <v>18.75</v>
      </c>
      <c r="W323" s="9" vm="8569">
        <f ca="1"/>
        <v>346419</v>
      </c>
      <c r="X323" s="85">
        <f t="shared" ca="1" si="39"/>
        <v>8.0645161290321815E-3</v>
      </c>
      <c r="AR323" s="25" vm="1815">
        <f t="shared" ca="1" si="32"/>
        <v>44349</v>
      </c>
      <c r="AS323" s="189">
        <f t="shared" ca="1" si="33"/>
        <v>22726164</v>
      </c>
      <c r="AT323" s="189" t="str">
        <f t="shared" ca="1" si="34"/>
        <v/>
      </c>
      <c r="AU323" s="25" vm="1819">
        <f t="shared" ca="1" si="35"/>
        <v>44350</v>
      </c>
      <c r="AV323" s="189">
        <f t="shared" ca="1" si="36"/>
        <v>6495356.25</v>
      </c>
      <c r="AW323" s="189" t="str">
        <f t="shared" ca="1" si="37"/>
        <v/>
      </c>
      <c r="BD323" vm="5720">
        <f ca="1"/>
        <v>45544</v>
      </c>
      <c r="BE323" s="189">
        <f ca="1"/>
        <v>55969157.469999999</v>
      </c>
      <c r="BG323" vm="6530">
        <f ca="1"/>
        <v>45790</v>
      </c>
      <c r="BH323">
        <f ca="1"/>
        <v>19855022.849999998</v>
      </c>
    </row>
    <row r="324" spans="1:60" x14ac:dyDescent="0.25">
      <c r="A324" s="9" vm="1819">
        <f ca="1"/>
        <v>44350</v>
      </c>
      <c r="B324" s="9" vm="8570">
        <f ca="1"/>
        <v>307.60000000000002</v>
      </c>
      <c r="C324" s="9" vm="8571">
        <f ca="1"/>
        <v>63608</v>
      </c>
      <c r="D324" s="86">
        <f t="shared" ca="1" si="38"/>
        <v>4.5721750489877014E-3</v>
      </c>
      <c r="E324" s="9"/>
      <c r="F324" s="18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U324" s="9" vm="1824">
        <f ca="1"/>
        <v>44351</v>
      </c>
      <c r="V324" s="9" vm="8572">
        <f ca="1"/>
        <v>18.225000000000001</v>
      </c>
      <c r="W324" s="9" vm="8573">
        <f ca="1"/>
        <v>525526</v>
      </c>
      <c r="X324" s="85">
        <f t="shared" ca="1" si="39"/>
        <v>-2.7999999999999924E-2</v>
      </c>
      <c r="AR324" s="25" vm="1819">
        <f t="shared" ref="AR324:AR387" ca="1" si="40">A324</f>
        <v>44350</v>
      </c>
      <c r="AS324" s="189">
        <f t="shared" ref="AS324:AS387" ca="1" si="41">B324*C324</f>
        <v>19565820.800000001</v>
      </c>
      <c r="AT324" s="189" t="str">
        <f t="shared" ref="AT324:AT387" ca="1" si="42">IF(AND($AS324 &gt;= $BI$2, $C324 &gt;= $BJ$2), ($C324 / $BK$2) * 100, "")</f>
        <v/>
      </c>
      <c r="AU324" s="25" vm="1824">
        <f t="shared" ref="AU324:AU387" ca="1" si="43">U324</f>
        <v>44351</v>
      </c>
      <c r="AV324" s="189">
        <f t="shared" ref="AV324:AV387" ca="1" si="44">V324*W324</f>
        <v>9577711.3500000015</v>
      </c>
      <c r="AW324" s="189" t="str">
        <f t="shared" ref="AW324:AW387" ca="1" si="45">IF(AND($AV324 &gt;= $BM$2, $W324 &gt;= $BN$2), ($W324 / $BO$2) * 100, "")</f>
        <v/>
      </c>
      <c r="BD324" vm="5725">
        <f ca="1"/>
        <v>45545</v>
      </c>
      <c r="BE324" s="189">
        <f ca="1"/>
        <v>62379269.239999995</v>
      </c>
      <c r="BG324" vm="6535">
        <f ca="1"/>
        <v>45791</v>
      </c>
      <c r="BH324">
        <f ca="1"/>
        <v>24296995.800000001</v>
      </c>
    </row>
    <row r="325" spans="1:60" x14ac:dyDescent="0.25">
      <c r="A325" s="9" vm="1824">
        <f ca="1"/>
        <v>44351</v>
      </c>
      <c r="B325" s="9" vm="8574">
        <f ca="1"/>
        <v>300.2</v>
      </c>
      <c r="C325" s="9" vm="8575">
        <f ca="1"/>
        <v>103828</v>
      </c>
      <c r="D325" s="86">
        <f t="shared" ref="D325:D388" ca="1" si="46">(B325-B324)/B324</f>
        <v>-2.4057217165149653E-2</v>
      </c>
      <c r="E325" s="9"/>
      <c r="F325" s="18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U325" s="9" vm="1829">
        <f ca="1"/>
        <v>44354</v>
      </c>
      <c r="V325" s="9" vm="8576">
        <f ca="1"/>
        <v>18.45</v>
      </c>
      <c r="W325" s="9" vm="8577">
        <f ca="1"/>
        <v>371306</v>
      </c>
      <c r="X325" s="85">
        <f t="shared" ref="X325:X388" ca="1" si="47">(V325-V324)/V324</f>
        <v>1.234567901234556E-2</v>
      </c>
      <c r="AR325" s="25" vm="1824">
        <f t="shared" ca="1" si="40"/>
        <v>44351</v>
      </c>
      <c r="AS325" s="189">
        <f t="shared" ca="1" si="41"/>
        <v>31169165.599999998</v>
      </c>
      <c r="AT325" s="189" t="str">
        <f t="shared" ca="1" si="42"/>
        <v/>
      </c>
      <c r="AU325" s="25" vm="1829">
        <f t="shared" ca="1" si="43"/>
        <v>44354</v>
      </c>
      <c r="AV325" s="189">
        <f t="shared" ca="1" si="44"/>
        <v>6850595.7000000002</v>
      </c>
      <c r="AW325" s="189" t="str">
        <f t="shared" ca="1" si="45"/>
        <v/>
      </c>
      <c r="BD325" vm="5730">
        <f ca="1"/>
        <v>45546</v>
      </c>
      <c r="BE325" s="189">
        <f ca="1"/>
        <v>64127695.68</v>
      </c>
      <c r="BG325" vm="6540">
        <f ca="1"/>
        <v>45792</v>
      </c>
      <c r="BH325">
        <f ca="1"/>
        <v>27566253.780000001</v>
      </c>
    </row>
    <row r="326" spans="1:60" x14ac:dyDescent="0.25">
      <c r="A326" s="9" vm="1829">
        <f ca="1"/>
        <v>44354</v>
      </c>
      <c r="B326" s="9" vm="7880">
        <f ca="1"/>
        <v>303.60000000000002</v>
      </c>
      <c r="C326" s="9" vm="8578">
        <f ca="1"/>
        <v>44510</v>
      </c>
      <c r="D326" s="86">
        <f t="shared" ca="1" si="46"/>
        <v>1.1325782811459141E-2</v>
      </c>
      <c r="E326" s="9"/>
      <c r="F326" s="18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U326" s="9" vm="1833">
        <f ca="1"/>
        <v>44355</v>
      </c>
      <c r="V326" s="9" vm="8579">
        <f ca="1"/>
        <v>17.899999999999999</v>
      </c>
      <c r="W326" s="9" vm="8580">
        <f ca="1"/>
        <v>929247</v>
      </c>
      <c r="X326" s="85">
        <f t="shared" ca="1" si="47"/>
        <v>-2.9810298102981071E-2</v>
      </c>
      <c r="AR326" s="25" vm="1829">
        <f t="shared" ca="1" si="40"/>
        <v>44354</v>
      </c>
      <c r="AS326" s="189">
        <f t="shared" ca="1" si="41"/>
        <v>13513236.000000002</v>
      </c>
      <c r="AT326" s="189" t="str">
        <f t="shared" ca="1" si="42"/>
        <v/>
      </c>
      <c r="AU326" s="25" vm="1833">
        <f t="shared" ca="1" si="43"/>
        <v>44355</v>
      </c>
      <c r="AV326" s="189">
        <f t="shared" ca="1" si="44"/>
        <v>16633521.299999999</v>
      </c>
      <c r="AW326" s="189" t="str">
        <f t="shared" ca="1" si="45"/>
        <v/>
      </c>
      <c r="BD326" vm="5734">
        <f ca="1"/>
        <v>45547</v>
      </c>
      <c r="BE326" s="189">
        <f ca="1"/>
        <v>100137843.75000001</v>
      </c>
      <c r="BG326" vm="6545">
        <f ca="1"/>
        <v>45793</v>
      </c>
      <c r="BH326">
        <f ca="1"/>
        <v>20875780.800000001</v>
      </c>
    </row>
    <row r="327" spans="1:60" x14ac:dyDescent="0.25">
      <c r="A327" s="9" vm="1833">
        <f ca="1"/>
        <v>44355</v>
      </c>
      <c r="B327" s="9" vm="8581">
        <f ca="1"/>
        <v>294</v>
      </c>
      <c r="C327" s="9" vm="8582">
        <f ca="1"/>
        <v>141355</v>
      </c>
      <c r="D327" s="86">
        <f t="shared" ca="1" si="46"/>
        <v>-3.1620553359683869E-2</v>
      </c>
      <c r="E327" s="9"/>
      <c r="F327" s="18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U327" s="9" vm="1838">
        <f ca="1"/>
        <v>44356</v>
      </c>
      <c r="V327" s="9" vm="7854">
        <f ca="1"/>
        <v>17.600000000000001</v>
      </c>
      <c r="W327" s="9" vm="8583">
        <f ca="1"/>
        <v>361914</v>
      </c>
      <c r="X327" s="85">
        <f t="shared" ca="1" si="47"/>
        <v>-1.6759776536312693E-2</v>
      </c>
      <c r="AR327" s="25" vm="1833">
        <f t="shared" ca="1" si="40"/>
        <v>44355</v>
      </c>
      <c r="AS327" s="189">
        <f t="shared" ca="1" si="41"/>
        <v>41558370</v>
      </c>
      <c r="AT327" s="189" t="str">
        <f t="shared" ca="1" si="42"/>
        <v/>
      </c>
      <c r="AU327" s="25" vm="1838">
        <f t="shared" ca="1" si="43"/>
        <v>44356</v>
      </c>
      <c r="AV327" s="189">
        <f t="shared" ca="1" si="44"/>
        <v>6369686.4000000004</v>
      </c>
      <c r="AW327" s="189" t="str">
        <f t="shared" ca="1" si="45"/>
        <v/>
      </c>
      <c r="BD327" vm="5739">
        <f ca="1"/>
        <v>45548</v>
      </c>
      <c r="BE327" s="189">
        <f ca="1"/>
        <v>81881733.200000003</v>
      </c>
      <c r="BG327" vm="6550">
        <f ca="1"/>
        <v>45797</v>
      </c>
      <c r="BH327">
        <f ca="1"/>
        <v>24108567.84</v>
      </c>
    </row>
    <row r="328" spans="1:60" x14ac:dyDescent="0.25">
      <c r="A328" s="9" vm="1838">
        <f ca="1"/>
        <v>44356</v>
      </c>
      <c r="B328" s="9" vm="8584">
        <f ca="1"/>
        <v>288.7</v>
      </c>
      <c r="C328" s="9" vm="8585">
        <f ca="1"/>
        <v>100548</v>
      </c>
      <c r="D328" s="86">
        <f t="shared" ca="1" si="46"/>
        <v>-1.802721088435378E-2</v>
      </c>
      <c r="E328" s="9"/>
      <c r="F328" s="18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U328" s="9" vm="1842">
        <f ca="1"/>
        <v>44357</v>
      </c>
      <c r="V328" s="9" vm="8586">
        <f ca="1"/>
        <v>17.625</v>
      </c>
      <c r="W328" s="9" vm="8587">
        <f ca="1"/>
        <v>564626</v>
      </c>
      <c r="X328" s="85">
        <f t="shared" ca="1" si="47"/>
        <v>1.4204545454544646E-3</v>
      </c>
      <c r="AR328" s="25" vm="1838">
        <f t="shared" ca="1" si="40"/>
        <v>44356</v>
      </c>
      <c r="AS328" s="189">
        <f t="shared" ca="1" si="41"/>
        <v>29028207.599999998</v>
      </c>
      <c r="AT328" s="189" t="str">
        <f t="shared" ca="1" si="42"/>
        <v/>
      </c>
      <c r="AU328" s="25" vm="1842">
        <f t="shared" ca="1" si="43"/>
        <v>44357</v>
      </c>
      <c r="AV328" s="189">
        <f t="shared" ca="1" si="44"/>
        <v>9951533.25</v>
      </c>
      <c r="AW328" s="189" t="str">
        <f t="shared" ca="1" si="45"/>
        <v/>
      </c>
      <c r="BD328" vm="5743">
        <f ca="1"/>
        <v>45551</v>
      </c>
      <c r="BE328" s="189">
        <f ca="1"/>
        <v>84290981.459999993</v>
      </c>
      <c r="BG328" vm="6555">
        <f ca="1"/>
        <v>45798</v>
      </c>
      <c r="BH328">
        <f ca="1"/>
        <v>21517558.050000001</v>
      </c>
    </row>
    <row r="329" spans="1:60" x14ac:dyDescent="0.25">
      <c r="A329" s="9" vm="1842">
        <f ca="1"/>
        <v>44357</v>
      </c>
      <c r="B329" s="9" vm="8528">
        <f ca="1"/>
        <v>289.39999999999998</v>
      </c>
      <c r="C329" s="9" vm="8588">
        <f ca="1"/>
        <v>115328</v>
      </c>
      <c r="D329" s="86">
        <f t="shared" ca="1" si="46"/>
        <v>2.4246622791825032E-3</v>
      </c>
      <c r="E329" s="9"/>
      <c r="F329" s="18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U329" s="9" vm="1847">
        <f ca="1"/>
        <v>44358</v>
      </c>
      <c r="V329" s="9" vm="8589">
        <f ca="1"/>
        <v>16.100000000000001</v>
      </c>
      <c r="W329" s="9" vm="8590">
        <f ca="1"/>
        <v>792941</v>
      </c>
      <c r="X329" s="85">
        <f t="shared" ca="1" si="47"/>
        <v>-8.6524822695035378E-2</v>
      </c>
      <c r="AR329" s="25" vm="1842">
        <f t="shared" ca="1" si="40"/>
        <v>44357</v>
      </c>
      <c r="AS329" s="189">
        <f t="shared" ca="1" si="41"/>
        <v>33375923.199999996</v>
      </c>
      <c r="AT329" s="189" t="str">
        <f t="shared" ca="1" si="42"/>
        <v/>
      </c>
      <c r="AU329" s="25" vm="1847">
        <f t="shared" ca="1" si="43"/>
        <v>44358</v>
      </c>
      <c r="AV329" s="189">
        <f t="shared" ca="1" si="44"/>
        <v>12766350.100000001</v>
      </c>
      <c r="AW329" s="189" t="str">
        <f t="shared" ca="1" si="45"/>
        <v/>
      </c>
      <c r="BD329" vm="5748">
        <f ca="1"/>
        <v>45552</v>
      </c>
      <c r="BE329" s="189">
        <f ca="1"/>
        <v>110841900.39</v>
      </c>
      <c r="BG329" vm="6560">
        <f ca="1"/>
        <v>45799</v>
      </c>
      <c r="BH329">
        <f ca="1"/>
        <v>24405516</v>
      </c>
    </row>
    <row r="330" spans="1:60" x14ac:dyDescent="0.25">
      <c r="A330" s="9" vm="1847">
        <f ca="1"/>
        <v>44358</v>
      </c>
      <c r="B330" s="9" vm="8591">
        <f ca="1"/>
        <v>265.7</v>
      </c>
      <c r="C330" s="9" vm="8592">
        <f ca="1"/>
        <v>202431</v>
      </c>
      <c r="D330" s="86">
        <f t="shared" ca="1" si="46"/>
        <v>-8.1893572909467832E-2</v>
      </c>
      <c r="E330" s="9"/>
      <c r="F330" s="18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U330" s="9" vm="1852">
        <f ca="1"/>
        <v>44361</v>
      </c>
      <c r="V330" s="9" vm="8593">
        <f ca="1"/>
        <v>15.375</v>
      </c>
      <c r="W330" s="9" vm="8594">
        <f ca="1"/>
        <v>494051</v>
      </c>
      <c r="X330" s="85">
        <f t="shared" ca="1" si="47"/>
        <v>-4.5031055900621203E-2</v>
      </c>
      <c r="AR330" s="25" vm="1847">
        <f t="shared" ca="1" si="40"/>
        <v>44358</v>
      </c>
      <c r="AS330" s="189">
        <f t="shared" ca="1" si="41"/>
        <v>53785916.699999996</v>
      </c>
      <c r="AT330" s="189" t="str">
        <f t="shared" ca="1" si="42"/>
        <v/>
      </c>
      <c r="AU330" s="25" vm="1852">
        <f t="shared" ca="1" si="43"/>
        <v>44361</v>
      </c>
      <c r="AV330" s="189">
        <f t="shared" ca="1" si="44"/>
        <v>7596034.125</v>
      </c>
      <c r="AW330" s="189" t="str">
        <f t="shared" ca="1" si="45"/>
        <v/>
      </c>
      <c r="BD330" vm="5753">
        <f ca="1"/>
        <v>45553</v>
      </c>
      <c r="BE330" s="189">
        <f ca="1"/>
        <v>72377963.099999994</v>
      </c>
      <c r="BG330" vm="6566">
        <f ca="1"/>
        <v>45800</v>
      </c>
      <c r="BH330">
        <f ca="1"/>
        <v>26682218.050000001</v>
      </c>
    </row>
    <row r="331" spans="1:60" x14ac:dyDescent="0.25">
      <c r="A331" s="9" vm="1852">
        <f ca="1"/>
        <v>44361</v>
      </c>
      <c r="B331" s="9" vm="8595">
        <f ca="1"/>
        <v>253.7</v>
      </c>
      <c r="C331" s="9" vm="8596">
        <f ca="1"/>
        <v>144682</v>
      </c>
      <c r="D331" s="86">
        <f t="shared" ca="1" si="46"/>
        <v>-4.5163718479488149E-2</v>
      </c>
      <c r="E331" s="9"/>
      <c r="F331" s="18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U331" s="9" vm="1856">
        <f ca="1"/>
        <v>44362</v>
      </c>
      <c r="V331" s="9" vm="7268">
        <f ca="1"/>
        <v>16.7</v>
      </c>
      <c r="W331" s="9" vm="8597">
        <f ca="1"/>
        <v>615922</v>
      </c>
      <c r="X331" s="85">
        <f t="shared" ca="1" si="47"/>
        <v>8.6178861788617833E-2</v>
      </c>
      <c r="AR331" s="25" vm="1852">
        <f t="shared" ca="1" si="40"/>
        <v>44361</v>
      </c>
      <c r="AS331" s="189">
        <f t="shared" ca="1" si="41"/>
        <v>36705823.399999999</v>
      </c>
      <c r="AT331" s="189" t="str">
        <f t="shared" ca="1" si="42"/>
        <v/>
      </c>
      <c r="AU331" s="25" vm="1856">
        <f t="shared" ca="1" si="43"/>
        <v>44362</v>
      </c>
      <c r="AV331" s="189">
        <f t="shared" ca="1" si="44"/>
        <v>10285897.4</v>
      </c>
      <c r="AW331" s="189" t="str">
        <f t="shared" ca="1" si="45"/>
        <v/>
      </c>
      <c r="BD331" vm="5758">
        <f ca="1"/>
        <v>45554</v>
      </c>
      <c r="BE331" s="189">
        <f ca="1"/>
        <v>74153940.800000012</v>
      </c>
      <c r="BG331" vm="6571">
        <f ca="1"/>
        <v>45803</v>
      </c>
      <c r="BH331">
        <f ca="1"/>
        <v>8969048.8499999996</v>
      </c>
    </row>
    <row r="332" spans="1:60" x14ac:dyDescent="0.25">
      <c r="A332" s="9" vm="1856">
        <f ca="1"/>
        <v>44362</v>
      </c>
      <c r="B332" s="9" vm="8598">
        <f ca="1"/>
        <v>275.5</v>
      </c>
      <c r="C332" s="9" vm="8599">
        <f ca="1"/>
        <v>131865</v>
      </c>
      <c r="D332" s="86">
        <f t="shared" ca="1" si="46"/>
        <v>8.5928261726448615E-2</v>
      </c>
      <c r="E332" s="9"/>
      <c r="F332" s="18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U332" s="9" vm="1861">
        <f ca="1"/>
        <v>44363</v>
      </c>
      <c r="V332" s="9" vm="8600">
        <f ca="1"/>
        <v>16.350000000000001</v>
      </c>
      <c r="W332" s="9" vm="8601">
        <f ca="1"/>
        <v>442669</v>
      </c>
      <c r="X332" s="85">
        <f t="shared" ca="1" si="47"/>
        <v>-2.0958083832335203E-2</v>
      </c>
      <c r="AR332" s="25" vm="1856">
        <f t="shared" ca="1" si="40"/>
        <v>44362</v>
      </c>
      <c r="AS332" s="189">
        <f t="shared" ca="1" si="41"/>
        <v>36328807.5</v>
      </c>
      <c r="AT332" s="189" t="str">
        <f t="shared" ca="1" si="42"/>
        <v/>
      </c>
      <c r="AU332" s="25" vm="1861">
        <f t="shared" ca="1" si="43"/>
        <v>44363</v>
      </c>
      <c r="AV332" s="189">
        <f t="shared" ca="1" si="44"/>
        <v>7237638.1500000004</v>
      </c>
      <c r="AW332" s="189" t="str">
        <f t="shared" ca="1" si="45"/>
        <v/>
      </c>
      <c r="BD332" vm="5762">
        <f ca="1"/>
        <v>45555</v>
      </c>
      <c r="BE332" s="189">
        <f ca="1"/>
        <v>157537590.25</v>
      </c>
      <c r="BG332" vm="6576">
        <f ca="1"/>
        <v>45804</v>
      </c>
      <c r="BH332">
        <f ca="1"/>
        <v>23244236.859999999</v>
      </c>
    </row>
    <row r="333" spans="1:60" x14ac:dyDescent="0.25">
      <c r="A333" s="9" vm="1861">
        <f ca="1"/>
        <v>44363</v>
      </c>
      <c r="B333" s="9" vm="8602">
        <f ca="1"/>
        <v>269.60000000000002</v>
      </c>
      <c r="C333" s="9" vm="8603">
        <f ca="1"/>
        <v>98462</v>
      </c>
      <c r="D333" s="86">
        <f t="shared" ca="1" si="46"/>
        <v>-2.141560798548086E-2</v>
      </c>
      <c r="E333" s="9"/>
      <c r="F333" s="18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U333" s="9" vm="1866">
        <f ca="1"/>
        <v>44364</v>
      </c>
      <c r="V333" s="9" vm="8600">
        <f ca="1"/>
        <v>16.350000000000001</v>
      </c>
      <c r="W333" s="9" vm="8604">
        <f ca="1"/>
        <v>659345</v>
      </c>
      <c r="X333" s="85">
        <f t="shared" ca="1" si="47"/>
        <v>0</v>
      </c>
      <c r="AR333" s="25" vm="1861">
        <f t="shared" ca="1" si="40"/>
        <v>44363</v>
      </c>
      <c r="AS333" s="189">
        <f t="shared" ca="1" si="41"/>
        <v>26545355.200000003</v>
      </c>
      <c r="AT333" s="189" t="str">
        <f t="shared" ca="1" si="42"/>
        <v/>
      </c>
      <c r="AU333" s="25" vm="1866">
        <f t="shared" ca="1" si="43"/>
        <v>44364</v>
      </c>
      <c r="AV333" s="189">
        <f t="shared" ca="1" si="44"/>
        <v>10780290.750000002</v>
      </c>
      <c r="AW333" s="189" t="str">
        <f t="shared" ca="1" si="45"/>
        <v/>
      </c>
      <c r="BD333" vm="5767">
        <f ca="1"/>
        <v>45558</v>
      </c>
      <c r="BE333" s="189">
        <f ca="1"/>
        <v>150844764</v>
      </c>
      <c r="BG333" vm="6581">
        <f ca="1"/>
        <v>45805</v>
      </c>
      <c r="BH333">
        <f ca="1"/>
        <v>36753907.859999999</v>
      </c>
    </row>
    <row r="334" spans="1:60" x14ac:dyDescent="0.25">
      <c r="A334" s="9" vm="1866">
        <f ca="1"/>
        <v>44364</v>
      </c>
      <c r="B334" s="9" vm="8605">
        <f ca="1"/>
        <v>269.3</v>
      </c>
      <c r="C334" s="9" vm="8606">
        <f ca="1"/>
        <v>110955</v>
      </c>
      <c r="D334" s="86">
        <f t="shared" ca="1" si="46"/>
        <v>-1.1127596439169561E-3</v>
      </c>
      <c r="E334" s="9"/>
      <c r="F334" s="18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U334" s="9" vm="1871">
        <f ca="1"/>
        <v>44365</v>
      </c>
      <c r="V334" s="9" vm="8607">
        <f ca="1"/>
        <v>16.649999999999999</v>
      </c>
      <c r="W334" s="9" vm="8608">
        <f ca="1"/>
        <v>496973</v>
      </c>
      <c r="X334" s="85">
        <f t="shared" ca="1" si="47"/>
        <v>1.8348623853210833E-2</v>
      </c>
      <c r="AR334" s="25" vm="1866">
        <f t="shared" ca="1" si="40"/>
        <v>44364</v>
      </c>
      <c r="AS334" s="189">
        <f t="shared" ca="1" si="41"/>
        <v>29880181.5</v>
      </c>
      <c r="AT334" s="189" t="str">
        <f t="shared" ca="1" si="42"/>
        <v/>
      </c>
      <c r="AU334" s="25" vm="1871">
        <f t="shared" ca="1" si="43"/>
        <v>44365</v>
      </c>
      <c r="AV334" s="189">
        <f t="shared" ca="1" si="44"/>
        <v>8274600.4499999993</v>
      </c>
      <c r="AW334" s="189" t="str">
        <f t="shared" ca="1" si="45"/>
        <v/>
      </c>
      <c r="BD334" vm="5771">
        <f ca="1"/>
        <v>45559</v>
      </c>
      <c r="BE334" s="189">
        <f ca="1"/>
        <v>121261492.37</v>
      </c>
      <c r="BG334" vm="6586">
        <f ca="1"/>
        <v>45806</v>
      </c>
      <c r="BH334">
        <f ca="1"/>
        <v>21387481.280000001</v>
      </c>
    </row>
    <row r="335" spans="1:60" x14ac:dyDescent="0.25">
      <c r="A335" s="9" vm="1871">
        <f ca="1"/>
        <v>44365</v>
      </c>
      <c r="B335" s="9" vm="8609">
        <f ca="1"/>
        <v>274.8</v>
      </c>
      <c r="C335" s="9" vm="8610">
        <f ca="1"/>
        <v>74350</v>
      </c>
      <c r="D335" s="86">
        <f t="shared" ca="1" si="46"/>
        <v>2.0423319717786853E-2</v>
      </c>
      <c r="E335" s="9"/>
      <c r="F335" s="18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U335" s="9" vm="1875">
        <f ca="1"/>
        <v>44368</v>
      </c>
      <c r="V335" s="9" vm="8611">
        <f ca="1"/>
        <v>16.774999999999999</v>
      </c>
      <c r="W335" s="9" vm="8612">
        <f ca="1"/>
        <v>423693</v>
      </c>
      <c r="X335" s="85">
        <f t="shared" ca="1" si="47"/>
        <v>7.5075075075075083E-3</v>
      </c>
      <c r="AR335" s="25" vm="1871">
        <f t="shared" ca="1" si="40"/>
        <v>44365</v>
      </c>
      <c r="AS335" s="189">
        <f t="shared" ca="1" si="41"/>
        <v>20431380</v>
      </c>
      <c r="AT335" s="189" t="str">
        <f t="shared" ca="1" si="42"/>
        <v/>
      </c>
      <c r="AU335" s="25" vm="1875">
        <f t="shared" ca="1" si="43"/>
        <v>44368</v>
      </c>
      <c r="AV335" s="189">
        <f t="shared" ca="1" si="44"/>
        <v>7107450.0749999993</v>
      </c>
      <c r="AW335" s="189" t="str">
        <f t="shared" ca="1" si="45"/>
        <v/>
      </c>
      <c r="BD335" vm="5776">
        <f ca="1"/>
        <v>45560</v>
      </c>
      <c r="BE335" s="189">
        <f ca="1"/>
        <v>117700018.56</v>
      </c>
      <c r="BG335" vm="6591">
        <f ca="1"/>
        <v>45807</v>
      </c>
      <c r="BH335">
        <f ca="1"/>
        <v>21323722.200000003</v>
      </c>
    </row>
    <row r="336" spans="1:60" x14ac:dyDescent="0.25">
      <c r="A336" s="9" vm="1875">
        <f ca="1"/>
        <v>44368</v>
      </c>
      <c r="B336" s="9" vm="8613">
        <f ca="1"/>
        <v>277.2</v>
      </c>
      <c r="C336" s="9" vm="8614">
        <f ca="1"/>
        <v>56536</v>
      </c>
      <c r="D336" s="86">
        <f t="shared" ca="1" si="46"/>
        <v>8.7336244541483879E-3</v>
      </c>
      <c r="E336" s="9"/>
      <c r="F336" s="18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U336" s="9" vm="1880">
        <f ca="1"/>
        <v>44369</v>
      </c>
      <c r="V336" s="9" vm="8615">
        <f ca="1"/>
        <v>16.175000000000001</v>
      </c>
      <c r="W336" s="9" vm="8616">
        <f ca="1"/>
        <v>311396</v>
      </c>
      <c r="X336" s="85">
        <f t="shared" ca="1" si="47"/>
        <v>-3.5767511177347118E-2</v>
      </c>
      <c r="AR336" s="25" vm="1875">
        <f t="shared" ca="1" si="40"/>
        <v>44368</v>
      </c>
      <c r="AS336" s="189">
        <f t="shared" ca="1" si="41"/>
        <v>15671779.199999999</v>
      </c>
      <c r="AT336" s="189" t="str">
        <f t="shared" ca="1" si="42"/>
        <v/>
      </c>
      <c r="AU336" s="25" vm="1880">
        <f t="shared" ca="1" si="43"/>
        <v>44369</v>
      </c>
      <c r="AV336" s="189">
        <f t="shared" ca="1" si="44"/>
        <v>5036830.3</v>
      </c>
      <c r="AW336" s="189" t="str">
        <f t="shared" ca="1" si="45"/>
        <v/>
      </c>
      <c r="BD336" vm="5781">
        <f ca="1"/>
        <v>45561</v>
      </c>
      <c r="BE336" s="189">
        <f ca="1"/>
        <v>132975802</v>
      </c>
      <c r="BG336" vm="6596">
        <f ca="1"/>
        <v>45810</v>
      </c>
      <c r="BH336">
        <f ca="1"/>
        <v>40353616.560000002</v>
      </c>
    </row>
    <row r="337" spans="1:60" x14ac:dyDescent="0.25">
      <c r="A337" s="9" vm="1880">
        <f ca="1"/>
        <v>44369</v>
      </c>
      <c r="B337" s="9" vm="8617">
        <f ca="1"/>
        <v>267.5</v>
      </c>
      <c r="C337" s="9" vm="8618">
        <f ca="1"/>
        <v>79020</v>
      </c>
      <c r="D337" s="86">
        <f t="shared" ca="1" si="46"/>
        <v>-3.499278499278495E-2</v>
      </c>
      <c r="E337" s="9"/>
      <c r="F337" s="18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U337" s="9" vm="1884">
        <f ca="1"/>
        <v>44370</v>
      </c>
      <c r="V337" s="9" vm="8619">
        <f ca="1"/>
        <v>15.625</v>
      </c>
      <c r="W337" s="9" vm="8620">
        <f ca="1"/>
        <v>582747</v>
      </c>
      <c r="X337" s="85">
        <f t="shared" ca="1" si="47"/>
        <v>-3.4003091190108234E-2</v>
      </c>
      <c r="AR337" s="25" vm="1880">
        <f t="shared" ca="1" si="40"/>
        <v>44369</v>
      </c>
      <c r="AS337" s="189">
        <f t="shared" ca="1" si="41"/>
        <v>21137850</v>
      </c>
      <c r="AT337" s="189" t="str">
        <f t="shared" ca="1" si="42"/>
        <v/>
      </c>
      <c r="AU337" s="25" vm="1884">
        <f t="shared" ca="1" si="43"/>
        <v>44370</v>
      </c>
      <c r="AV337" s="189">
        <f t="shared" ca="1" si="44"/>
        <v>9105421.875</v>
      </c>
      <c r="AW337" s="189" t="str">
        <f t="shared" ca="1" si="45"/>
        <v/>
      </c>
      <c r="BD337" vm="5786">
        <f ca="1"/>
        <v>45562</v>
      </c>
      <c r="BE337" s="189">
        <f ca="1"/>
        <v>192281817.72</v>
      </c>
      <c r="BG337" vm="6601">
        <f ca="1"/>
        <v>45811</v>
      </c>
      <c r="BH337">
        <f ca="1"/>
        <v>37199827.5</v>
      </c>
    </row>
    <row r="338" spans="1:60" x14ac:dyDescent="0.25">
      <c r="A338" s="9" vm="1884">
        <f ca="1"/>
        <v>44370</v>
      </c>
      <c r="B338" s="9" vm="8621">
        <f ca="1"/>
        <v>259.3</v>
      </c>
      <c r="C338" s="9" vm="8622">
        <f ca="1"/>
        <v>126236</v>
      </c>
      <c r="D338" s="86">
        <f t="shared" ca="1" si="46"/>
        <v>-3.0654205607476594E-2</v>
      </c>
      <c r="E338" s="9"/>
      <c r="F338" s="18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U338" s="9" vm="1889">
        <f ca="1"/>
        <v>44371</v>
      </c>
      <c r="V338" s="9" vm="8623">
        <f ca="1"/>
        <v>14.7</v>
      </c>
      <c r="W338" s="9" vm="8624">
        <f ca="1"/>
        <v>729009</v>
      </c>
      <c r="X338" s="85">
        <f t="shared" ca="1" si="47"/>
        <v>-5.9200000000000044E-2</v>
      </c>
      <c r="AR338" s="25" vm="1884">
        <f t="shared" ca="1" si="40"/>
        <v>44370</v>
      </c>
      <c r="AS338" s="189">
        <f t="shared" ca="1" si="41"/>
        <v>32732994.800000001</v>
      </c>
      <c r="AT338" s="189" t="str">
        <f t="shared" ca="1" si="42"/>
        <v/>
      </c>
      <c r="AU338" s="25" vm="1889">
        <f t="shared" ca="1" si="43"/>
        <v>44371</v>
      </c>
      <c r="AV338" s="189">
        <f t="shared" ca="1" si="44"/>
        <v>10716432.299999999</v>
      </c>
      <c r="AW338" s="189" t="str">
        <f t="shared" ca="1" si="45"/>
        <v/>
      </c>
      <c r="BD338" vm="5790">
        <f ca="1"/>
        <v>45565</v>
      </c>
      <c r="BE338" s="189">
        <f ca="1"/>
        <v>116816805.59999999</v>
      </c>
      <c r="BG338" vm="6606">
        <f ca="1"/>
        <v>45812</v>
      </c>
      <c r="BH338">
        <f ca="1"/>
        <v>26233692.32</v>
      </c>
    </row>
    <row r="339" spans="1:60" x14ac:dyDescent="0.25">
      <c r="A339" s="9" vm="1889">
        <f ca="1"/>
        <v>44371</v>
      </c>
      <c r="B339" s="9" vm="8625">
        <f ca="1"/>
        <v>243.8</v>
      </c>
      <c r="C339" s="9" vm="8626">
        <f ca="1"/>
        <v>206823</v>
      </c>
      <c r="D339" s="86">
        <f t="shared" ca="1" si="46"/>
        <v>-5.9776320863864245E-2</v>
      </c>
      <c r="E339" s="9"/>
      <c r="F339" s="18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U339" s="9" vm="1893">
        <f ca="1"/>
        <v>44372</v>
      </c>
      <c r="V339" s="9" vm="7279">
        <f ca="1"/>
        <v>13.9</v>
      </c>
      <c r="W339" s="9" vm="8627">
        <f ca="1"/>
        <v>748018</v>
      </c>
      <c r="X339" s="85">
        <f t="shared" ca="1" si="47"/>
        <v>-5.4421768707482922E-2</v>
      </c>
      <c r="AR339" s="25" vm="1889">
        <f t="shared" ca="1" si="40"/>
        <v>44371</v>
      </c>
      <c r="AS339" s="189">
        <f t="shared" ca="1" si="41"/>
        <v>50423447.400000006</v>
      </c>
      <c r="AT339" s="189" t="str">
        <f t="shared" ca="1" si="42"/>
        <v/>
      </c>
      <c r="AU339" s="25" vm="1893">
        <f t="shared" ca="1" si="43"/>
        <v>44372</v>
      </c>
      <c r="AV339" s="189">
        <f t="shared" ca="1" si="44"/>
        <v>10397450.200000001</v>
      </c>
      <c r="AW339" s="189" t="str">
        <f t="shared" ca="1" si="45"/>
        <v/>
      </c>
      <c r="BD339" vm="5795">
        <f ca="1"/>
        <v>45566</v>
      </c>
      <c r="BE339" s="189">
        <f ca="1"/>
        <v>134539660.79999998</v>
      </c>
      <c r="BG339" vm="6610">
        <f ca="1"/>
        <v>45813</v>
      </c>
      <c r="BH339">
        <f ca="1"/>
        <v>49922857.599999994</v>
      </c>
    </row>
    <row r="340" spans="1:60" x14ac:dyDescent="0.25">
      <c r="A340" s="9" vm="1893">
        <f ca="1"/>
        <v>44372</v>
      </c>
      <c r="B340" s="9" vm="8628">
        <f ca="1"/>
        <v>230.8</v>
      </c>
      <c r="C340" s="9" vm="8629">
        <f ca="1"/>
        <v>110637</v>
      </c>
      <c r="D340" s="86">
        <f t="shared" ca="1" si="46"/>
        <v>-5.3322395406070547E-2</v>
      </c>
      <c r="E340" s="9"/>
      <c r="F340" s="18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U340" s="9" vm="1898">
        <f ca="1"/>
        <v>44375</v>
      </c>
      <c r="V340" s="9" vm="8630">
        <f ca="1"/>
        <v>13.324999999999999</v>
      </c>
      <c r="W340" s="9" vm="8631">
        <f ca="1"/>
        <v>676516</v>
      </c>
      <c r="X340" s="85">
        <f t="shared" ca="1" si="47"/>
        <v>-4.136690647482022E-2</v>
      </c>
      <c r="AR340" s="25" vm="1893">
        <f t="shared" ca="1" si="40"/>
        <v>44372</v>
      </c>
      <c r="AS340" s="189">
        <f t="shared" ca="1" si="41"/>
        <v>25535019.600000001</v>
      </c>
      <c r="AT340" s="189" t="str">
        <f t="shared" ca="1" si="42"/>
        <v/>
      </c>
      <c r="AU340" s="25" vm="1898">
        <f t="shared" ca="1" si="43"/>
        <v>44375</v>
      </c>
      <c r="AV340" s="189">
        <f t="shared" ca="1" si="44"/>
        <v>9014575.6999999993</v>
      </c>
      <c r="AW340" s="189" t="str">
        <f t="shared" ca="1" si="45"/>
        <v/>
      </c>
      <c r="BD340" vm="5800">
        <f ca="1"/>
        <v>45567</v>
      </c>
      <c r="BE340" s="189">
        <f ca="1"/>
        <v>192503354.25</v>
      </c>
      <c r="BG340" vm="6615">
        <f ca="1"/>
        <v>45814</v>
      </c>
      <c r="BH340">
        <f ca="1"/>
        <v>33889230.600000001</v>
      </c>
    </row>
    <row r="341" spans="1:60" x14ac:dyDescent="0.25">
      <c r="A341" s="9" vm="1898">
        <f ca="1"/>
        <v>44375</v>
      </c>
      <c r="B341" s="9" vm="8632">
        <f ca="1"/>
        <v>221</v>
      </c>
      <c r="C341" s="9" vm="8633">
        <f ca="1"/>
        <v>175585</v>
      </c>
      <c r="D341" s="86">
        <f t="shared" ca="1" si="46"/>
        <v>-4.2461005199306803E-2</v>
      </c>
      <c r="E341" s="9"/>
      <c r="F341" s="18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U341" s="9" vm="1903">
        <f ca="1"/>
        <v>44376</v>
      </c>
      <c r="V341" s="9" vm="8634">
        <f ca="1"/>
        <v>12.875</v>
      </c>
      <c r="W341" s="9" vm="8635">
        <f ca="1"/>
        <v>1026948</v>
      </c>
      <c r="X341" s="85">
        <f t="shared" ca="1" si="47"/>
        <v>-3.3771106941838595E-2</v>
      </c>
      <c r="AR341" s="25" vm="1898">
        <f t="shared" ca="1" si="40"/>
        <v>44375</v>
      </c>
      <c r="AS341" s="189">
        <f t="shared" ca="1" si="41"/>
        <v>38804285</v>
      </c>
      <c r="AT341" s="189" t="str">
        <f t="shared" ca="1" si="42"/>
        <v/>
      </c>
      <c r="AU341" s="25" vm="1903">
        <f t="shared" ca="1" si="43"/>
        <v>44376</v>
      </c>
      <c r="AV341" s="189">
        <f t="shared" ca="1" si="44"/>
        <v>13221955.5</v>
      </c>
      <c r="AW341" s="189" t="str">
        <f t="shared" ca="1" si="45"/>
        <v/>
      </c>
      <c r="BD341" vm="5804">
        <f ca="1"/>
        <v>45568</v>
      </c>
      <c r="BE341" s="189">
        <f ca="1"/>
        <v>122047585.77</v>
      </c>
      <c r="BG341" vm="6620">
        <f ca="1"/>
        <v>45817</v>
      </c>
      <c r="BH341">
        <f ca="1"/>
        <v>43420923.130000003</v>
      </c>
    </row>
    <row r="342" spans="1:60" x14ac:dyDescent="0.25">
      <c r="A342" s="9" vm="1903">
        <f ca="1"/>
        <v>44376</v>
      </c>
      <c r="B342" s="9" vm="8636">
        <f ca="1"/>
        <v>213.5</v>
      </c>
      <c r="C342" s="9" vm="8637">
        <f ca="1"/>
        <v>268073</v>
      </c>
      <c r="D342" s="86">
        <f t="shared" ca="1" si="46"/>
        <v>-3.3936651583710405E-2</v>
      </c>
      <c r="E342" s="9"/>
      <c r="F342" s="18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U342" s="9" vm="1908">
        <f ca="1"/>
        <v>44377</v>
      </c>
      <c r="V342" s="9" vm="8638">
        <f ca="1"/>
        <v>12.275</v>
      </c>
      <c r="W342" s="9" vm="8639">
        <f ca="1"/>
        <v>645685</v>
      </c>
      <c r="X342" s="85">
        <f t="shared" ca="1" si="47"/>
        <v>-4.6601941747572789E-2</v>
      </c>
      <c r="AR342" s="25" vm="1903">
        <f t="shared" ca="1" si="40"/>
        <v>44376</v>
      </c>
      <c r="AS342" s="189">
        <f t="shared" ca="1" si="41"/>
        <v>57233585.5</v>
      </c>
      <c r="AT342" s="189" t="str">
        <f t="shared" ca="1" si="42"/>
        <v/>
      </c>
      <c r="AU342" s="25" vm="1908">
        <f t="shared" ca="1" si="43"/>
        <v>44377</v>
      </c>
      <c r="AV342" s="189">
        <f t="shared" ca="1" si="44"/>
        <v>7925783.375</v>
      </c>
      <c r="AW342" s="189" t="str">
        <f t="shared" ca="1" si="45"/>
        <v/>
      </c>
      <c r="BD342" vm="5809">
        <f ca="1"/>
        <v>45569</v>
      </c>
      <c r="BE342" s="189">
        <f ca="1"/>
        <v>148960451.12</v>
      </c>
      <c r="BG342" vm="6625">
        <f ca="1"/>
        <v>45818</v>
      </c>
      <c r="BH342">
        <f ca="1"/>
        <v>20047055.489999998</v>
      </c>
    </row>
    <row r="343" spans="1:60" x14ac:dyDescent="0.25">
      <c r="A343" s="9" vm="1908">
        <f ca="1"/>
        <v>44377</v>
      </c>
      <c r="B343" s="9" vm="8640">
        <f ca="1"/>
        <v>204.4</v>
      </c>
      <c r="C343" s="9" vm="8641">
        <f ca="1"/>
        <v>212121</v>
      </c>
      <c r="D343" s="86">
        <f t="shared" ca="1" si="46"/>
        <v>-4.2622950819672108E-2</v>
      </c>
      <c r="E343" s="9"/>
      <c r="F343" s="18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U343" s="9" vm="1913">
        <f ca="1"/>
        <v>44379</v>
      </c>
      <c r="V343" s="9" vm="8642">
        <f ca="1"/>
        <v>12.675000000000001</v>
      </c>
      <c r="W343" s="9" vm="8643">
        <f ca="1"/>
        <v>534842</v>
      </c>
      <c r="X343" s="85">
        <f t="shared" ca="1" si="47"/>
        <v>3.2586558044806542E-2</v>
      </c>
      <c r="AR343" s="25" vm="1908">
        <f t="shared" ca="1" si="40"/>
        <v>44377</v>
      </c>
      <c r="AS343" s="189">
        <f t="shared" ca="1" si="41"/>
        <v>43357532.399999999</v>
      </c>
      <c r="AT343" s="189" t="str">
        <f t="shared" ca="1" si="42"/>
        <v/>
      </c>
      <c r="AU343" s="25" vm="1913">
        <f t="shared" ca="1" si="43"/>
        <v>44379</v>
      </c>
      <c r="AV343" s="189">
        <f t="shared" ca="1" si="44"/>
        <v>6779122.3500000006</v>
      </c>
      <c r="AW343" s="189" t="str">
        <f t="shared" ca="1" si="45"/>
        <v/>
      </c>
      <c r="BD343" vm="5814">
        <f ca="1"/>
        <v>45572</v>
      </c>
      <c r="BE343" s="189">
        <f ca="1"/>
        <v>104013917.07000001</v>
      </c>
      <c r="BG343" vm="6630">
        <f ca="1"/>
        <v>45819</v>
      </c>
      <c r="BH343">
        <f ca="1"/>
        <v>23554244.940000001</v>
      </c>
    </row>
    <row r="344" spans="1:60" x14ac:dyDescent="0.25">
      <c r="A344" s="9" vm="1916">
        <f ca="1"/>
        <v>44378</v>
      </c>
      <c r="B344" s="9" vm="8644">
        <f ca="1"/>
        <v>214.3</v>
      </c>
      <c r="C344" s="9" vm="8645">
        <f ca="1"/>
        <v>154664</v>
      </c>
      <c r="D344" s="86">
        <f t="shared" ca="1" si="46"/>
        <v>4.8434442270058733E-2</v>
      </c>
      <c r="E344" s="9"/>
      <c r="F344" s="18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U344" s="9" vm="1919">
        <f ca="1"/>
        <v>44382</v>
      </c>
      <c r="V344" s="9" vm="8646">
        <f ca="1"/>
        <v>12.15</v>
      </c>
      <c r="W344" s="9" vm="8647">
        <f ca="1"/>
        <v>308702</v>
      </c>
      <c r="X344" s="85">
        <f t="shared" ca="1" si="47"/>
        <v>-4.142011834319529E-2</v>
      </c>
      <c r="AR344" s="25" vm="1916">
        <f t="shared" ca="1" si="40"/>
        <v>44378</v>
      </c>
      <c r="AS344" s="189">
        <f t="shared" ca="1" si="41"/>
        <v>33144495.200000003</v>
      </c>
      <c r="AT344" s="189" t="str">
        <f t="shared" ca="1" si="42"/>
        <v/>
      </c>
      <c r="AU344" s="25" vm="1919">
        <f t="shared" ca="1" si="43"/>
        <v>44382</v>
      </c>
      <c r="AV344" s="189">
        <f t="shared" ca="1" si="44"/>
        <v>3750729.3000000003</v>
      </c>
      <c r="AW344" s="189" t="str">
        <f t="shared" ca="1" si="45"/>
        <v/>
      </c>
      <c r="BD344" vm="5819">
        <f ca="1"/>
        <v>45573</v>
      </c>
      <c r="BE344" s="189">
        <f ca="1"/>
        <v>70517626.659999996</v>
      </c>
      <c r="BG344" vm="6635">
        <f ca="1"/>
        <v>45820</v>
      </c>
      <c r="BH344">
        <f ca="1"/>
        <v>32307580.620000001</v>
      </c>
    </row>
    <row r="345" spans="1:60" x14ac:dyDescent="0.25">
      <c r="A345" s="9" vm="1913">
        <f ca="1"/>
        <v>44379</v>
      </c>
      <c r="B345" s="9" vm="8648">
        <f ca="1"/>
        <v>211</v>
      </c>
      <c r="C345" s="9" vm="8649">
        <f ca="1"/>
        <v>83681</v>
      </c>
      <c r="D345" s="86">
        <f t="shared" ca="1" si="46"/>
        <v>-1.5398973401773267E-2</v>
      </c>
      <c r="E345" s="9"/>
      <c r="F345" s="18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U345" s="9" vm="1924">
        <f ca="1"/>
        <v>44383</v>
      </c>
      <c r="V345" s="9" vm="8650">
        <f ca="1"/>
        <v>12.7</v>
      </c>
      <c r="W345" s="9" vm="8651">
        <f ca="1"/>
        <v>577544</v>
      </c>
      <c r="X345" s="85">
        <f t="shared" ca="1" si="47"/>
        <v>4.5267489711934068E-2</v>
      </c>
      <c r="AR345" s="25" vm="1913">
        <f t="shared" ca="1" si="40"/>
        <v>44379</v>
      </c>
      <c r="AS345" s="189">
        <f t="shared" ca="1" si="41"/>
        <v>17656691</v>
      </c>
      <c r="AT345" s="189" t="str">
        <f t="shared" ca="1" si="42"/>
        <v/>
      </c>
      <c r="AU345" s="25" vm="1924">
        <f t="shared" ca="1" si="43"/>
        <v>44383</v>
      </c>
      <c r="AV345" s="189">
        <f t="shared" ca="1" si="44"/>
        <v>7334808.7999999998</v>
      </c>
      <c r="AW345" s="189" t="str">
        <f t="shared" ca="1" si="45"/>
        <v/>
      </c>
      <c r="BD345" vm="5824">
        <f ca="1"/>
        <v>45574</v>
      </c>
      <c r="BE345" s="189">
        <f ca="1"/>
        <v>89917121.399999991</v>
      </c>
      <c r="BG345" vm="6640">
        <f ca="1"/>
        <v>45821</v>
      </c>
      <c r="BH345">
        <f ca="1"/>
        <v>21702389.219999999</v>
      </c>
    </row>
    <row r="346" spans="1:60" x14ac:dyDescent="0.25">
      <c r="A346" s="9" vm="1924">
        <f ca="1"/>
        <v>44383</v>
      </c>
      <c r="B346" s="9" vm="8652">
        <f ca="1"/>
        <v>211.6</v>
      </c>
      <c r="C346" s="9" vm="8653">
        <f ca="1"/>
        <v>115831</v>
      </c>
      <c r="D346" s="86">
        <f t="shared" ca="1" si="46"/>
        <v>2.8436018957345701E-3</v>
      </c>
      <c r="E346" s="9"/>
      <c r="F346" s="18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U346" s="9" vm="1929">
        <f ca="1"/>
        <v>44384</v>
      </c>
      <c r="V346" s="9" vm="8654">
        <f ca="1"/>
        <v>13.375</v>
      </c>
      <c r="W346" s="9" vm="8655">
        <f ca="1"/>
        <v>577446</v>
      </c>
      <c r="X346" s="85">
        <f t="shared" ca="1" si="47"/>
        <v>5.3149606299212657E-2</v>
      </c>
      <c r="AR346" s="25" vm="1924">
        <f t="shared" ca="1" si="40"/>
        <v>44383</v>
      </c>
      <c r="AS346" s="189">
        <f t="shared" ca="1" si="41"/>
        <v>24509839.599999998</v>
      </c>
      <c r="AT346" s="189" t="str">
        <f t="shared" ca="1" si="42"/>
        <v/>
      </c>
      <c r="AU346" s="25" vm="1929">
        <f t="shared" ca="1" si="43"/>
        <v>44384</v>
      </c>
      <c r="AV346" s="189">
        <f t="shared" ca="1" si="44"/>
        <v>7723340.25</v>
      </c>
      <c r="AW346" s="189" t="str">
        <f t="shared" ca="1" si="45"/>
        <v/>
      </c>
      <c r="BD346" vm="5828">
        <f ca="1"/>
        <v>45575</v>
      </c>
      <c r="BE346" s="189">
        <f ca="1"/>
        <v>103170154.89000002</v>
      </c>
      <c r="BG346" vm="6645">
        <f ca="1"/>
        <v>45824</v>
      </c>
      <c r="BH346">
        <f ca="1"/>
        <v>29717687.945</v>
      </c>
    </row>
    <row r="347" spans="1:60" x14ac:dyDescent="0.25">
      <c r="A347" s="9" vm="1929">
        <f ca="1"/>
        <v>44384</v>
      </c>
      <c r="B347" s="9" vm="8656">
        <f ca="1"/>
        <v>222</v>
      </c>
      <c r="C347" s="9" vm="8657">
        <f ca="1"/>
        <v>159741</v>
      </c>
      <c r="D347" s="86">
        <f t="shared" ca="1" si="46"/>
        <v>4.914933837429114E-2</v>
      </c>
      <c r="E347" s="9"/>
      <c r="F347" s="18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U347" s="9" vm="1933">
        <f ca="1"/>
        <v>44385</v>
      </c>
      <c r="V347" s="9" vm="8642">
        <f ca="1"/>
        <v>12.675000000000001</v>
      </c>
      <c r="W347" s="9" vm="8658">
        <f ca="1"/>
        <v>680360</v>
      </c>
      <c r="X347" s="85">
        <f t="shared" ca="1" si="47"/>
        <v>-5.2336448598130789E-2</v>
      </c>
      <c r="AR347" s="25" vm="1929">
        <f t="shared" ca="1" si="40"/>
        <v>44384</v>
      </c>
      <c r="AS347" s="189">
        <f t="shared" ca="1" si="41"/>
        <v>35462502</v>
      </c>
      <c r="AT347" s="189" t="str">
        <f t="shared" ca="1" si="42"/>
        <v/>
      </c>
      <c r="AU347" s="25" vm="1933">
        <f t="shared" ca="1" si="43"/>
        <v>44385</v>
      </c>
      <c r="AV347" s="189">
        <f t="shared" ca="1" si="44"/>
        <v>8623563</v>
      </c>
      <c r="AW347" s="189" t="str">
        <f t="shared" ca="1" si="45"/>
        <v/>
      </c>
      <c r="BD347" vm="5832">
        <f ca="1"/>
        <v>45576</v>
      </c>
      <c r="BE347" s="189">
        <f ca="1"/>
        <v>58890091.68</v>
      </c>
      <c r="BG347" vm="6650">
        <f ca="1"/>
        <v>45825</v>
      </c>
      <c r="BH347">
        <f ca="1"/>
        <v>21491156.960000001</v>
      </c>
    </row>
    <row r="348" spans="1:60" x14ac:dyDescent="0.25">
      <c r="A348" s="9" vm="1933">
        <f ca="1"/>
        <v>44385</v>
      </c>
      <c r="B348" s="9" vm="8659">
        <f ca="1"/>
        <v>210.6</v>
      </c>
      <c r="C348" s="9" vm="8660">
        <f ca="1"/>
        <v>178737</v>
      </c>
      <c r="D348" s="86">
        <f t="shared" ca="1" si="46"/>
        <v>-5.1351351351351375E-2</v>
      </c>
      <c r="E348" s="9"/>
      <c r="F348" s="18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U348" s="9" vm="1938">
        <f ca="1"/>
        <v>44386</v>
      </c>
      <c r="V348" s="9" vm="8661">
        <f ca="1"/>
        <v>12.637499999999999</v>
      </c>
      <c r="W348" s="9" vm="8662">
        <f ca="1"/>
        <v>530127</v>
      </c>
      <c r="X348" s="85">
        <f t="shared" ca="1" si="47"/>
        <v>-2.9585798816569166E-3</v>
      </c>
      <c r="AR348" s="25" vm="1933">
        <f t="shared" ca="1" si="40"/>
        <v>44385</v>
      </c>
      <c r="AS348" s="189">
        <f t="shared" ca="1" si="41"/>
        <v>37642012.199999996</v>
      </c>
      <c r="AT348" s="189" t="str">
        <f t="shared" ca="1" si="42"/>
        <v/>
      </c>
      <c r="AU348" s="25" vm="1938">
        <f t="shared" ca="1" si="43"/>
        <v>44386</v>
      </c>
      <c r="AV348" s="189">
        <f t="shared" ca="1" si="44"/>
        <v>6699479.9624999994</v>
      </c>
      <c r="AW348" s="189" t="str">
        <f t="shared" ca="1" si="45"/>
        <v/>
      </c>
      <c r="BD348" vm="5852">
        <f ca="1"/>
        <v>45579</v>
      </c>
      <c r="BE348" s="189">
        <f ca="1"/>
        <v>50036159.719999999</v>
      </c>
      <c r="BG348" vm="6655">
        <f ca="1"/>
        <v>45826</v>
      </c>
      <c r="BH348">
        <f ca="1"/>
        <v>21129642.240000002</v>
      </c>
    </row>
    <row r="349" spans="1:60" x14ac:dyDescent="0.25">
      <c r="A349" s="9" vm="1938">
        <f ca="1"/>
        <v>44386</v>
      </c>
      <c r="B349" s="9" vm="8663">
        <f ca="1"/>
        <v>209.4</v>
      </c>
      <c r="C349" s="9" vm="8664">
        <f ca="1"/>
        <v>65512</v>
      </c>
      <c r="D349" s="86">
        <f t="shared" ca="1" si="46"/>
        <v>-5.6980056980056445E-3</v>
      </c>
      <c r="E349" s="9"/>
      <c r="F349" s="18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U349" s="9" vm="1942">
        <f ca="1"/>
        <v>44389</v>
      </c>
      <c r="V349" s="9" vm="8665">
        <f ca="1"/>
        <v>12.2</v>
      </c>
      <c r="W349" s="9" vm="8666">
        <f ca="1"/>
        <v>607904</v>
      </c>
      <c r="X349" s="85">
        <f t="shared" ca="1" si="47"/>
        <v>-3.4619188921859549E-2</v>
      </c>
      <c r="AR349" s="25" vm="1938">
        <f t="shared" ca="1" si="40"/>
        <v>44386</v>
      </c>
      <c r="AS349" s="189">
        <f t="shared" ca="1" si="41"/>
        <v>13718212.800000001</v>
      </c>
      <c r="AT349" s="189" t="str">
        <f t="shared" ca="1" si="42"/>
        <v/>
      </c>
      <c r="AU349" s="25" vm="1942">
        <f t="shared" ca="1" si="43"/>
        <v>44389</v>
      </c>
      <c r="AV349" s="189">
        <f t="shared" ca="1" si="44"/>
        <v>7416428.7999999998</v>
      </c>
      <c r="AW349" s="189" t="str">
        <f t="shared" ca="1" si="45"/>
        <v/>
      </c>
      <c r="BD349" vm="5836">
        <f ca="1"/>
        <v>45580</v>
      </c>
      <c r="BE349" s="189">
        <f ca="1"/>
        <v>87645707.840000004</v>
      </c>
      <c r="BG349" vm="6660">
        <f ca="1"/>
        <v>45827</v>
      </c>
      <c r="BH349">
        <f ca="1"/>
        <v>16226857.639999999</v>
      </c>
    </row>
    <row r="350" spans="1:60" x14ac:dyDescent="0.25">
      <c r="A350" s="9" vm="1942">
        <f ca="1"/>
        <v>44389</v>
      </c>
      <c r="B350" s="9" vm="8667">
        <f ca="1"/>
        <v>202.4</v>
      </c>
      <c r="C350" s="9" vm="8668">
        <f ca="1"/>
        <v>146178</v>
      </c>
      <c r="D350" s="86">
        <f t="shared" ca="1" si="46"/>
        <v>-3.3428844317096466E-2</v>
      </c>
      <c r="E350" s="9"/>
      <c r="F350" s="18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U350" s="9" vm="1947">
        <f ca="1"/>
        <v>44390</v>
      </c>
      <c r="V350" s="9" vm="8669">
        <f ca="1"/>
        <v>12.525</v>
      </c>
      <c r="W350" s="9" vm="8670">
        <f ca="1"/>
        <v>502598</v>
      </c>
      <c r="X350" s="85">
        <f t="shared" ca="1" si="47"/>
        <v>2.6639344262295171E-2</v>
      </c>
      <c r="AR350" s="25" vm="1942">
        <f t="shared" ca="1" si="40"/>
        <v>44389</v>
      </c>
      <c r="AS350" s="189">
        <f t="shared" ca="1" si="41"/>
        <v>29586427.199999999</v>
      </c>
      <c r="AT350" s="189" t="str">
        <f t="shared" ca="1" si="42"/>
        <v/>
      </c>
      <c r="AU350" s="25" vm="1947">
        <f t="shared" ca="1" si="43"/>
        <v>44390</v>
      </c>
      <c r="AV350" s="189">
        <f t="shared" ca="1" si="44"/>
        <v>6295039.9500000002</v>
      </c>
      <c r="AW350" s="189" t="str">
        <f t="shared" ca="1" si="45"/>
        <v/>
      </c>
      <c r="BD350" vm="5840">
        <f ca="1"/>
        <v>45581</v>
      </c>
      <c r="BE350" s="189">
        <f ca="1"/>
        <v>84762081.079999998</v>
      </c>
      <c r="BG350" vm="6665">
        <f ca="1"/>
        <v>45828</v>
      </c>
      <c r="BH350">
        <f ca="1"/>
        <v>27630331.799999997</v>
      </c>
    </row>
    <row r="351" spans="1:60" x14ac:dyDescent="0.25">
      <c r="A351" s="9" vm="1947">
        <f ca="1"/>
        <v>44390</v>
      </c>
      <c r="B351" s="9" vm="8671">
        <f ca="1"/>
        <v>207.5</v>
      </c>
      <c r="C351" s="9" vm="8672">
        <f ca="1"/>
        <v>93129</v>
      </c>
      <c r="D351" s="86">
        <f t="shared" ca="1" si="46"/>
        <v>2.5197628458497996E-2</v>
      </c>
      <c r="E351" s="9"/>
      <c r="F351" s="18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U351" s="9" vm="1952">
        <f ca="1"/>
        <v>44391</v>
      </c>
      <c r="V351" s="9" vm="8673">
        <f ca="1"/>
        <v>12.775</v>
      </c>
      <c r="W351" s="9" vm="8674">
        <f ca="1"/>
        <v>432924</v>
      </c>
      <c r="X351" s="85">
        <f t="shared" ca="1" si="47"/>
        <v>1.9960079840319361E-2</v>
      </c>
      <c r="AR351" s="25" vm="1947">
        <f t="shared" ca="1" si="40"/>
        <v>44390</v>
      </c>
      <c r="AS351" s="189">
        <f t="shared" ca="1" si="41"/>
        <v>19324267.5</v>
      </c>
      <c r="AT351" s="189" t="str">
        <f t="shared" ca="1" si="42"/>
        <v/>
      </c>
      <c r="AU351" s="25" vm="1952">
        <f t="shared" ca="1" si="43"/>
        <v>44391</v>
      </c>
      <c r="AV351" s="189">
        <f t="shared" ca="1" si="44"/>
        <v>5530604.1000000006</v>
      </c>
      <c r="AW351" s="189" t="str">
        <f t="shared" ca="1" si="45"/>
        <v/>
      </c>
      <c r="BD351" vm="5844">
        <f ca="1"/>
        <v>45582</v>
      </c>
      <c r="BE351" s="189">
        <f ca="1"/>
        <v>94010535.519999996</v>
      </c>
      <c r="BG351" vm="124">
        <f ca="1"/>
        <v>45831</v>
      </c>
      <c r="BH351">
        <f ca="1"/>
        <v>23553172.84</v>
      </c>
    </row>
    <row r="352" spans="1:60" x14ac:dyDescent="0.25">
      <c r="A352" s="9" vm="1952">
        <f ca="1"/>
        <v>44391</v>
      </c>
      <c r="B352" s="9" vm="8652">
        <f ca="1"/>
        <v>211.6</v>
      </c>
      <c r="C352" s="9" vm="8675">
        <f ca="1"/>
        <v>103750</v>
      </c>
      <c r="D352" s="86">
        <f t="shared" ca="1" si="46"/>
        <v>1.9759036144578287E-2</v>
      </c>
      <c r="E352" s="9"/>
      <c r="F352" s="18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U352" s="9" vm="1957">
        <f ca="1"/>
        <v>44392</v>
      </c>
      <c r="V352" s="9" vm="8676">
        <f ca="1"/>
        <v>13.05</v>
      </c>
      <c r="W352" s="9" vm="8677">
        <f ca="1"/>
        <v>507914</v>
      </c>
      <c r="X352" s="85">
        <f t="shared" ca="1" si="47"/>
        <v>2.1526418786692786E-2</v>
      </c>
      <c r="AR352" s="25" vm="1952">
        <f t="shared" ca="1" si="40"/>
        <v>44391</v>
      </c>
      <c r="AS352" s="189">
        <f t="shared" ca="1" si="41"/>
        <v>21953500</v>
      </c>
      <c r="AT352" s="189" t="str">
        <f t="shared" ca="1" si="42"/>
        <v/>
      </c>
      <c r="AU352" s="25" vm="1957">
        <f t="shared" ca="1" si="43"/>
        <v>44392</v>
      </c>
      <c r="AV352" s="189">
        <f t="shared" ca="1" si="44"/>
        <v>6628277.7000000002</v>
      </c>
      <c r="AW352" s="189" t="str">
        <f t="shared" ca="1" si="45"/>
        <v/>
      </c>
      <c r="BD352" vm="5849">
        <f ca="1"/>
        <v>45583</v>
      </c>
      <c r="BE352" s="189">
        <f ca="1"/>
        <v>58165478.440000005</v>
      </c>
      <c r="BG352" vm="131">
        <f ca="1"/>
        <v>45832</v>
      </c>
      <c r="BH352">
        <f ca="1"/>
        <v>25918253.280000001</v>
      </c>
    </row>
    <row r="353" spans="1:60" x14ac:dyDescent="0.25">
      <c r="A353" s="9" vm="1957">
        <f ca="1"/>
        <v>44392</v>
      </c>
      <c r="B353" s="9" vm="8678">
        <f ca="1"/>
        <v>216</v>
      </c>
      <c r="C353" s="9" vm="8679">
        <f ca="1"/>
        <v>84283</v>
      </c>
      <c r="D353" s="86">
        <f t="shared" ca="1" si="46"/>
        <v>2.0793950850661654E-2</v>
      </c>
      <c r="E353" s="9"/>
      <c r="F353" s="18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U353" s="9" vm="1962">
        <f ca="1"/>
        <v>44393</v>
      </c>
      <c r="V353" s="9" vm="8680">
        <f ca="1"/>
        <v>12.6625</v>
      </c>
      <c r="W353" s="9" vm="8681">
        <f ca="1"/>
        <v>420332</v>
      </c>
      <c r="X353" s="85">
        <f t="shared" ca="1" si="47"/>
        <v>-2.9693486590038395E-2</v>
      </c>
      <c r="AR353" s="25" vm="1957">
        <f t="shared" ca="1" si="40"/>
        <v>44392</v>
      </c>
      <c r="AS353" s="189">
        <f t="shared" ca="1" si="41"/>
        <v>18205128</v>
      </c>
      <c r="AT353" s="189" t="str">
        <f t="shared" ca="1" si="42"/>
        <v/>
      </c>
      <c r="AU353" s="25" vm="1962">
        <f t="shared" ca="1" si="43"/>
        <v>44393</v>
      </c>
      <c r="AV353" s="189">
        <f t="shared" ca="1" si="44"/>
        <v>5322453.95</v>
      </c>
      <c r="AW353" s="189" t="str">
        <f t="shared" ca="1" si="45"/>
        <v/>
      </c>
      <c r="BD353" vm="5855">
        <f ca="1"/>
        <v>45586</v>
      </c>
      <c r="BE353" s="189">
        <f ca="1"/>
        <v>77025793.280000001</v>
      </c>
      <c r="BG353" vm="138">
        <f ca="1"/>
        <v>45833</v>
      </c>
      <c r="BH353">
        <f ca="1"/>
        <v>20288180.859999999</v>
      </c>
    </row>
    <row r="354" spans="1:60" x14ac:dyDescent="0.25">
      <c r="A354" s="9" vm="1962">
        <f ca="1"/>
        <v>44393</v>
      </c>
      <c r="B354" s="9" vm="8682">
        <f ca="1"/>
        <v>209.9</v>
      </c>
      <c r="C354" s="9" vm="8683">
        <f ca="1"/>
        <v>63872</v>
      </c>
      <c r="D354" s="86">
        <f t="shared" ca="1" si="46"/>
        <v>-2.8240740740740716E-2</v>
      </c>
      <c r="E354" s="9"/>
      <c r="F354" s="18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U354" s="9" vm="1966">
        <f ca="1"/>
        <v>44396</v>
      </c>
      <c r="V354" s="9" vm="8684">
        <f ca="1"/>
        <v>12.074999999999999</v>
      </c>
      <c r="W354" s="9" vm="8685">
        <f ca="1"/>
        <v>603755</v>
      </c>
      <c r="X354" s="85">
        <f t="shared" ca="1" si="47"/>
        <v>-4.6396841066140206E-2</v>
      </c>
      <c r="AR354" s="25" vm="1962">
        <f t="shared" ca="1" si="40"/>
        <v>44393</v>
      </c>
      <c r="AS354" s="189">
        <f t="shared" ca="1" si="41"/>
        <v>13406732.800000001</v>
      </c>
      <c r="AT354" s="189" t="str">
        <f t="shared" ca="1" si="42"/>
        <v/>
      </c>
      <c r="AU354" s="25" vm="1966">
        <f t="shared" ca="1" si="43"/>
        <v>44396</v>
      </c>
      <c r="AV354" s="189">
        <f t="shared" ca="1" si="44"/>
        <v>7290341.625</v>
      </c>
      <c r="AW354" s="189" t="str">
        <f t="shared" ca="1" si="45"/>
        <v/>
      </c>
      <c r="BD354" vm="5859">
        <f ca="1"/>
        <v>45587</v>
      </c>
      <c r="BE354" s="189">
        <f ca="1"/>
        <v>157628261.63</v>
      </c>
      <c r="BG354" vm="145">
        <f ca="1"/>
        <v>45834</v>
      </c>
      <c r="BH354">
        <f ca="1"/>
        <v>29765252.18</v>
      </c>
    </row>
    <row r="355" spans="1:60" x14ac:dyDescent="0.25">
      <c r="A355" s="9" vm="1966">
        <f ca="1"/>
        <v>44396</v>
      </c>
      <c r="B355" s="9" vm="8686">
        <f ca="1"/>
        <v>199.8</v>
      </c>
      <c r="C355" s="9" vm="8687">
        <f ca="1"/>
        <v>151952</v>
      </c>
      <c r="D355" s="86">
        <f t="shared" ca="1" si="46"/>
        <v>-4.81181515007146E-2</v>
      </c>
      <c r="E355" s="9"/>
      <c r="F355" s="18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U355" s="9" vm="1971">
        <f ca="1"/>
        <v>44397</v>
      </c>
      <c r="V355" s="9" vm="8688">
        <f ca="1"/>
        <v>11.25</v>
      </c>
      <c r="W355" s="9" vm="8689">
        <f ca="1"/>
        <v>525215</v>
      </c>
      <c r="X355" s="85">
        <f t="shared" ca="1" si="47"/>
        <v>-6.8322981366459576E-2</v>
      </c>
      <c r="AR355" s="25" vm="1966">
        <f t="shared" ca="1" si="40"/>
        <v>44396</v>
      </c>
      <c r="AS355" s="189">
        <f t="shared" ca="1" si="41"/>
        <v>30360009.600000001</v>
      </c>
      <c r="AT355" s="189" t="str">
        <f t="shared" ca="1" si="42"/>
        <v/>
      </c>
      <c r="AU355" s="25" vm="1971">
        <f t="shared" ca="1" si="43"/>
        <v>44397</v>
      </c>
      <c r="AV355" s="189">
        <f t="shared" ca="1" si="44"/>
        <v>5908668.75</v>
      </c>
      <c r="AW355" s="189" t="str">
        <f t="shared" ca="1" si="45"/>
        <v/>
      </c>
      <c r="BD355" vm="5863">
        <f ca="1"/>
        <v>45588</v>
      </c>
      <c r="BE355" s="189">
        <f ca="1"/>
        <v>112457186.8</v>
      </c>
      <c r="BG355" vm="152">
        <f ca="1"/>
        <v>45835</v>
      </c>
      <c r="BH355">
        <f ca="1"/>
        <v>26545045.040000003</v>
      </c>
    </row>
    <row r="356" spans="1:60" x14ac:dyDescent="0.25">
      <c r="A356" s="9" vm="1971">
        <f ca="1"/>
        <v>44397</v>
      </c>
      <c r="B356" s="9" vm="8690">
        <f ca="1"/>
        <v>186.5</v>
      </c>
      <c r="C356" s="9" vm="8691">
        <f ca="1"/>
        <v>139002</v>
      </c>
      <c r="D356" s="86">
        <f t="shared" ca="1" si="46"/>
        <v>-6.6566566566566621E-2</v>
      </c>
      <c r="E356" s="9"/>
      <c r="F356" s="18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U356" s="9" vm="1976">
        <f ca="1"/>
        <v>44398</v>
      </c>
      <c r="V356" s="9" vm="8692">
        <f ca="1"/>
        <v>11.074999999999999</v>
      </c>
      <c r="W356" s="9" vm="8693">
        <f ca="1"/>
        <v>435636</v>
      </c>
      <c r="X356" s="85">
        <f t="shared" ca="1" si="47"/>
        <v>-1.5555555555555619E-2</v>
      </c>
      <c r="AR356" s="25" vm="1971">
        <f t="shared" ca="1" si="40"/>
        <v>44397</v>
      </c>
      <c r="AS356" s="189">
        <f t="shared" ca="1" si="41"/>
        <v>25923873</v>
      </c>
      <c r="AT356" s="189" t="str">
        <f t="shared" ca="1" si="42"/>
        <v/>
      </c>
      <c r="AU356" s="25" vm="1976">
        <f t="shared" ca="1" si="43"/>
        <v>44398</v>
      </c>
      <c r="AV356" s="189">
        <f t="shared" ca="1" si="44"/>
        <v>4824668.6999999993</v>
      </c>
      <c r="AW356" s="189" t="str">
        <f t="shared" ca="1" si="45"/>
        <v/>
      </c>
      <c r="BD356" vm="5868">
        <f ca="1"/>
        <v>45589</v>
      </c>
      <c r="BE356" s="189">
        <f ca="1"/>
        <v>126685996.8</v>
      </c>
      <c r="BG356" vm="158">
        <f ca="1"/>
        <v>45838</v>
      </c>
      <c r="BH356">
        <f ca="1"/>
        <v>30812819</v>
      </c>
    </row>
    <row r="357" spans="1:60" x14ac:dyDescent="0.25">
      <c r="A357" s="9" vm="1976">
        <f ca="1"/>
        <v>44398</v>
      </c>
      <c r="B357" s="9" vm="8694">
        <f ca="1"/>
        <v>183.9</v>
      </c>
      <c r="C357" s="9" vm="8695">
        <f ca="1"/>
        <v>166906</v>
      </c>
      <c r="D357" s="86">
        <f t="shared" ca="1" si="46"/>
        <v>-1.3941018766756002E-2</v>
      </c>
      <c r="E357" s="9"/>
      <c r="F357" s="18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U357" s="9" vm="1980">
        <f ca="1"/>
        <v>44399</v>
      </c>
      <c r="V357" s="9" vm="8696">
        <f ca="1"/>
        <v>10.637499999999999</v>
      </c>
      <c r="W357" s="9" vm="8697">
        <f ca="1"/>
        <v>538157</v>
      </c>
      <c r="X357" s="85">
        <f t="shared" ca="1" si="47"/>
        <v>-3.9503386004514675E-2</v>
      </c>
      <c r="AR357" s="25" vm="1976">
        <f t="shared" ca="1" si="40"/>
        <v>44398</v>
      </c>
      <c r="AS357" s="189">
        <f t="shared" ca="1" si="41"/>
        <v>30694013.400000002</v>
      </c>
      <c r="AT357" s="189" t="str">
        <f t="shared" ca="1" si="42"/>
        <v/>
      </c>
      <c r="AU357" s="25" vm="1980">
        <f t="shared" ca="1" si="43"/>
        <v>44399</v>
      </c>
      <c r="AV357" s="189">
        <f t="shared" ca="1" si="44"/>
        <v>5724645.0874999994</v>
      </c>
      <c r="AW357" s="189" t="str">
        <f t="shared" ca="1" si="45"/>
        <v/>
      </c>
      <c r="BD357" vm="5872">
        <f ca="1"/>
        <v>45590</v>
      </c>
      <c r="BE357" s="189">
        <f ca="1"/>
        <v>116983351.63999999</v>
      </c>
      <c r="BG357" vm="172">
        <f ca="1"/>
        <v>45840</v>
      </c>
      <c r="BH357">
        <f ca="1"/>
        <v>23444906.879999999</v>
      </c>
    </row>
    <row r="358" spans="1:60" x14ac:dyDescent="0.25">
      <c r="A358" s="9" vm="1980">
        <f ca="1"/>
        <v>44399</v>
      </c>
      <c r="B358" s="9" vm="8698">
        <f ca="1"/>
        <v>176.1</v>
      </c>
      <c r="C358" s="9" vm="8699">
        <f ca="1"/>
        <v>131924</v>
      </c>
      <c r="D358" s="86">
        <f t="shared" ca="1" si="46"/>
        <v>-4.2414355628058786E-2</v>
      </c>
      <c r="E358" s="9"/>
      <c r="F358" s="18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U358" s="9" vm="1984">
        <f ca="1"/>
        <v>44400</v>
      </c>
      <c r="V358" s="9" vm="8700">
        <f ca="1"/>
        <v>10.45</v>
      </c>
      <c r="W358" s="9" vm="8701">
        <f ca="1"/>
        <v>496520</v>
      </c>
      <c r="X358" s="85">
        <f t="shared" ca="1" si="47"/>
        <v>-1.7626321974148061E-2</v>
      </c>
      <c r="AR358" s="25" vm="1980">
        <f t="shared" ca="1" si="40"/>
        <v>44399</v>
      </c>
      <c r="AS358" s="189">
        <f t="shared" ca="1" si="41"/>
        <v>23231816.399999999</v>
      </c>
      <c r="AT358" s="189" t="str">
        <f t="shared" ca="1" si="42"/>
        <v/>
      </c>
      <c r="AU358" s="25" vm="1984">
        <f t="shared" ca="1" si="43"/>
        <v>44400</v>
      </c>
      <c r="AV358" s="189">
        <f t="shared" ca="1" si="44"/>
        <v>5188634</v>
      </c>
      <c r="AW358" s="189" t="str">
        <f t="shared" ca="1" si="45"/>
        <v/>
      </c>
      <c r="BD358" vm="5877">
        <f ca="1"/>
        <v>45593</v>
      </c>
      <c r="BE358" s="189">
        <f ca="1"/>
        <v>136229863</v>
      </c>
      <c r="BG358" vm="179">
        <f ca="1"/>
        <v>45841</v>
      </c>
      <c r="BH358">
        <f ca="1"/>
        <v>26672265.899999999</v>
      </c>
    </row>
    <row r="359" spans="1:60" x14ac:dyDescent="0.25">
      <c r="A359" s="9" vm="1984">
        <f ca="1"/>
        <v>44400</v>
      </c>
      <c r="B359" s="9" vm="8702">
        <f ca="1"/>
        <v>173</v>
      </c>
      <c r="C359" s="9" vm="8703">
        <f ca="1"/>
        <v>90567</v>
      </c>
      <c r="D359" s="86">
        <f t="shared" ca="1" si="46"/>
        <v>-1.7603634298693892E-2</v>
      </c>
      <c r="E359" s="9"/>
      <c r="F359" s="18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U359" s="9" vm="1989">
        <f ca="1"/>
        <v>44403</v>
      </c>
      <c r="V359" s="9" vm="8704">
        <f ca="1"/>
        <v>10.175000000000001</v>
      </c>
      <c r="W359" s="9" vm="8705">
        <f ca="1"/>
        <v>675215</v>
      </c>
      <c r="X359" s="85">
        <f t="shared" ca="1" si="47"/>
        <v>-2.6315789473684077E-2</v>
      </c>
      <c r="AR359" s="25" vm="1984">
        <f t="shared" ca="1" si="40"/>
        <v>44400</v>
      </c>
      <c r="AS359" s="189">
        <f t="shared" ca="1" si="41"/>
        <v>15668091</v>
      </c>
      <c r="AT359" s="189" t="str">
        <f t="shared" ca="1" si="42"/>
        <v/>
      </c>
      <c r="AU359" s="25" vm="1989">
        <f t="shared" ca="1" si="43"/>
        <v>44403</v>
      </c>
      <c r="AV359" s="189">
        <f t="shared" ca="1" si="44"/>
        <v>6870312.6250000009</v>
      </c>
      <c r="AW359" s="189" t="str">
        <f t="shared" ca="1" si="45"/>
        <v/>
      </c>
      <c r="BD359" vm="5881">
        <f ca="1"/>
        <v>45594</v>
      </c>
      <c r="BE359" s="189">
        <f ca="1"/>
        <v>73653541.5</v>
      </c>
      <c r="BG359" vm="6701">
        <f ca="1"/>
        <v>45842</v>
      </c>
      <c r="BH359">
        <f ca="1"/>
        <v>6536832.6600000001</v>
      </c>
    </row>
    <row r="360" spans="1:60" x14ac:dyDescent="0.25">
      <c r="A360" s="9" vm="1989">
        <f ca="1"/>
        <v>44403</v>
      </c>
      <c r="B360" s="9" vm="8706">
        <f ca="1"/>
        <v>168.9</v>
      </c>
      <c r="C360" s="9" vm="8707">
        <f ca="1"/>
        <v>159722</v>
      </c>
      <c r="D360" s="86">
        <f t="shared" ca="1" si="46"/>
        <v>-2.3699421965317886E-2</v>
      </c>
      <c r="E360" s="9"/>
      <c r="F360" s="18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U360" s="9" vm="1993">
        <f ca="1"/>
        <v>44404</v>
      </c>
      <c r="V360" s="9" vm="8708">
        <f ca="1"/>
        <v>10.9</v>
      </c>
      <c r="W360" s="9" vm="8709">
        <f ca="1"/>
        <v>563982</v>
      </c>
      <c r="X360" s="85">
        <f t="shared" ca="1" si="47"/>
        <v>7.1253071253071218E-2</v>
      </c>
      <c r="AR360" s="25" vm="1989">
        <f t="shared" ca="1" si="40"/>
        <v>44403</v>
      </c>
      <c r="AS360" s="189">
        <f t="shared" ca="1" si="41"/>
        <v>26977045.800000001</v>
      </c>
      <c r="AT360" s="189" t="str">
        <f t="shared" ca="1" si="42"/>
        <v/>
      </c>
      <c r="AU360" s="25" vm="1993">
        <f t="shared" ca="1" si="43"/>
        <v>44404</v>
      </c>
      <c r="AV360" s="189">
        <f t="shared" ca="1" si="44"/>
        <v>6147403.7999999998</v>
      </c>
      <c r="AW360" s="189" t="str">
        <f t="shared" ca="1" si="45"/>
        <v/>
      </c>
      <c r="BD360" vm="5885">
        <f ca="1"/>
        <v>45595</v>
      </c>
      <c r="BE360" s="189">
        <f ca="1"/>
        <v>94476646.560000002</v>
      </c>
      <c r="BG360" vm="186">
        <f ca="1"/>
        <v>45845</v>
      </c>
      <c r="BH360">
        <f ca="1"/>
        <v>21909746.369999997</v>
      </c>
    </row>
    <row r="361" spans="1:60" x14ac:dyDescent="0.25">
      <c r="A361" s="9" vm="1993">
        <f ca="1"/>
        <v>44404</v>
      </c>
      <c r="B361" s="9" vm="8710">
        <f ca="1"/>
        <v>180.9</v>
      </c>
      <c r="C361" s="9" vm="8711">
        <f ca="1"/>
        <v>144714</v>
      </c>
      <c r="D361" s="86">
        <f t="shared" ca="1" si="46"/>
        <v>7.1047957371225573E-2</v>
      </c>
      <c r="E361" s="9"/>
      <c r="F361" s="18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U361" s="9" vm="1998">
        <f ca="1"/>
        <v>44405</v>
      </c>
      <c r="V361" s="9" vm="8712">
        <f ca="1"/>
        <v>10.725</v>
      </c>
      <c r="W361" s="9" vm="8713">
        <f ca="1"/>
        <v>534724</v>
      </c>
      <c r="X361" s="85">
        <f t="shared" ca="1" si="47"/>
        <v>-1.6055045871559696E-2</v>
      </c>
      <c r="AR361" s="25" vm="1993">
        <f t="shared" ca="1" si="40"/>
        <v>44404</v>
      </c>
      <c r="AS361" s="189">
        <f t="shared" ca="1" si="41"/>
        <v>26178762.600000001</v>
      </c>
      <c r="AT361" s="189" t="str">
        <f t="shared" ca="1" si="42"/>
        <v/>
      </c>
      <c r="AU361" s="25" vm="1998">
        <f t="shared" ca="1" si="43"/>
        <v>44405</v>
      </c>
      <c r="AV361" s="189">
        <f t="shared" ca="1" si="44"/>
        <v>5734914.8999999994</v>
      </c>
      <c r="AW361" s="189" t="str">
        <f t="shared" ca="1" si="45"/>
        <v/>
      </c>
      <c r="BD361" vm="5890">
        <f ca="1"/>
        <v>45596</v>
      </c>
      <c r="BE361" s="189">
        <f ca="1"/>
        <v>85691147.200000003</v>
      </c>
      <c r="BG361" vm="193">
        <f ca="1"/>
        <v>45846</v>
      </c>
      <c r="BH361">
        <f ca="1"/>
        <v>19271619.900000002</v>
      </c>
    </row>
    <row r="362" spans="1:60" x14ac:dyDescent="0.25">
      <c r="A362" s="9" vm="1998">
        <f ca="1"/>
        <v>44405</v>
      </c>
      <c r="B362" s="9" vm="8714">
        <f ca="1"/>
        <v>178.2</v>
      </c>
      <c r="C362" s="9" vm="8715">
        <f ca="1"/>
        <v>162746</v>
      </c>
      <c r="D362" s="86">
        <f t="shared" ca="1" si="46"/>
        <v>-1.4925373134328452E-2</v>
      </c>
      <c r="E362" s="9"/>
      <c r="F362" s="18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U362" s="9" vm="2003">
        <f ca="1"/>
        <v>44406</v>
      </c>
      <c r="V362" s="9" vm="8716">
        <f ca="1"/>
        <v>10.2125</v>
      </c>
      <c r="W362" s="9" vm="8717">
        <f ca="1"/>
        <v>594092</v>
      </c>
      <c r="X362" s="85">
        <f t="shared" ca="1" si="47"/>
        <v>-4.7785547785547722E-2</v>
      </c>
      <c r="AR362" s="25" vm="1998">
        <f t="shared" ca="1" si="40"/>
        <v>44405</v>
      </c>
      <c r="AS362" s="189">
        <f t="shared" ca="1" si="41"/>
        <v>29001337.199999999</v>
      </c>
      <c r="AT362" s="189" t="str">
        <f t="shared" ca="1" si="42"/>
        <v/>
      </c>
      <c r="AU362" s="25" vm="2003">
        <f t="shared" ca="1" si="43"/>
        <v>44406</v>
      </c>
      <c r="AV362" s="189">
        <f t="shared" ca="1" si="44"/>
        <v>6067164.5499999998</v>
      </c>
      <c r="AW362" s="189" t="str">
        <f t="shared" ca="1" si="45"/>
        <v/>
      </c>
      <c r="BD362" vm="5895">
        <f ca="1"/>
        <v>45597</v>
      </c>
      <c r="BE362" s="189">
        <f ca="1"/>
        <v>72411583.480000004</v>
      </c>
      <c r="BG362" vm="200">
        <f ca="1"/>
        <v>45847</v>
      </c>
      <c r="BH362">
        <f ca="1"/>
        <v>28712678.760000002</v>
      </c>
    </row>
    <row r="363" spans="1:60" x14ac:dyDescent="0.25">
      <c r="A363" s="9" vm="2003">
        <f ca="1"/>
        <v>44406</v>
      </c>
      <c r="B363" s="9" vm="8718">
        <f ca="1"/>
        <v>169.3</v>
      </c>
      <c r="C363" s="9" vm="8719">
        <f ca="1"/>
        <v>232916</v>
      </c>
      <c r="D363" s="86">
        <f t="shared" ca="1" si="46"/>
        <v>-4.9943883277216487E-2</v>
      </c>
      <c r="E363" s="9"/>
      <c r="F363" s="18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U363" s="9" vm="2008">
        <f ca="1"/>
        <v>44407</v>
      </c>
      <c r="V363" s="9" vm="8720">
        <f ca="1"/>
        <v>10.8</v>
      </c>
      <c r="W363" s="9" vm="8721">
        <f ca="1"/>
        <v>607912</v>
      </c>
      <c r="X363" s="85">
        <f t="shared" ca="1" si="47"/>
        <v>5.7527539779681794E-2</v>
      </c>
      <c r="AR363" s="25" vm="2003">
        <f t="shared" ca="1" si="40"/>
        <v>44406</v>
      </c>
      <c r="AS363" s="189">
        <f t="shared" ca="1" si="41"/>
        <v>39432678.800000004</v>
      </c>
      <c r="AT363" s="189" t="str">
        <f t="shared" ca="1" si="42"/>
        <v/>
      </c>
      <c r="AU363" s="25" vm="2008">
        <f t="shared" ca="1" si="43"/>
        <v>44407</v>
      </c>
      <c r="AV363" s="189">
        <f t="shared" ca="1" si="44"/>
        <v>6565449.6000000006</v>
      </c>
      <c r="AW363" s="189" t="str">
        <f t="shared" ca="1" si="45"/>
        <v/>
      </c>
      <c r="BD363" vm="5900">
        <f ca="1"/>
        <v>45600</v>
      </c>
      <c r="BE363" s="189">
        <f ca="1"/>
        <v>118148927.25</v>
      </c>
      <c r="BG363" vm="207">
        <f ca="1"/>
        <v>45848</v>
      </c>
      <c r="BH363">
        <f ca="1"/>
        <v>28920675.040000003</v>
      </c>
    </row>
    <row r="364" spans="1:60" x14ac:dyDescent="0.25">
      <c r="A364" s="9" vm="2008">
        <f ca="1"/>
        <v>44407</v>
      </c>
      <c r="B364" s="9" vm="8722">
        <f ca="1"/>
        <v>179.1</v>
      </c>
      <c r="C364" s="9" vm="8723">
        <f ca="1"/>
        <v>205019</v>
      </c>
      <c r="D364" s="86">
        <f t="shared" ca="1" si="46"/>
        <v>5.7885410513880582E-2</v>
      </c>
      <c r="E364" s="9"/>
      <c r="F364" s="18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U364" s="9" vm="2012">
        <f ca="1"/>
        <v>44411</v>
      </c>
      <c r="V364" s="9" vm="8724">
        <f ca="1"/>
        <v>10.050000000000001</v>
      </c>
      <c r="W364" s="9" vm="8725">
        <f ca="1"/>
        <v>613327</v>
      </c>
      <c r="X364" s="85">
        <f t="shared" ca="1" si="47"/>
        <v>-6.9444444444444434E-2</v>
      </c>
      <c r="AR364" s="25" vm="2008">
        <f t="shared" ca="1" si="40"/>
        <v>44407</v>
      </c>
      <c r="AS364" s="189">
        <f t="shared" ca="1" si="41"/>
        <v>36718902.899999999</v>
      </c>
      <c r="AT364" s="189" t="str">
        <f t="shared" ca="1" si="42"/>
        <v/>
      </c>
      <c r="AU364" s="25" vm="2012">
        <f t="shared" ca="1" si="43"/>
        <v>44411</v>
      </c>
      <c r="AV364" s="189">
        <f t="shared" ca="1" si="44"/>
        <v>6163936.3500000006</v>
      </c>
      <c r="AW364" s="189" t="str">
        <f t="shared" ca="1" si="45"/>
        <v/>
      </c>
      <c r="BD364" vm="5905">
        <f ca="1"/>
        <v>45601</v>
      </c>
      <c r="BE364" s="189">
        <f ca="1"/>
        <v>120560112.66000001</v>
      </c>
      <c r="BG364" vm="213">
        <f ca="1"/>
        <v>45849</v>
      </c>
      <c r="BH364">
        <f ca="1"/>
        <v>22761951.399999999</v>
      </c>
    </row>
    <row r="365" spans="1:60" x14ac:dyDescent="0.25">
      <c r="A365" s="9" vm="2015">
        <f ca="1"/>
        <v>44410</v>
      </c>
      <c r="B365" s="9" vm="8726">
        <f ca="1"/>
        <v>176.9</v>
      </c>
      <c r="C365" s="9" vm="8727">
        <f ca="1"/>
        <v>134933</v>
      </c>
      <c r="D365" s="86">
        <f t="shared" ca="1" si="46"/>
        <v>-1.228364042434388E-2</v>
      </c>
      <c r="E365" s="9"/>
      <c r="F365" s="18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U365" s="9" vm="2018">
        <f ca="1"/>
        <v>44412</v>
      </c>
      <c r="V365" s="9" vm="8728">
        <f ca="1"/>
        <v>9.5625</v>
      </c>
      <c r="W365" s="9" vm="8729">
        <f ca="1"/>
        <v>871668</v>
      </c>
      <c r="X365" s="85">
        <f t="shared" ca="1" si="47"/>
        <v>-4.8507462686567235E-2</v>
      </c>
      <c r="AR365" s="25" vm="2015">
        <f t="shared" ca="1" si="40"/>
        <v>44410</v>
      </c>
      <c r="AS365" s="189">
        <f t="shared" ca="1" si="41"/>
        <v>23869647.699999999</v>
      </c>
      <c r="AT365" s="189" t="str">
        <f t="shared" ca="1" si="42"/>
        <v/>
      </c>
      <c r="AU365" s="25" vm="2018">
        <f t="shared" ca="1" si="43"/>
        <v>44412</v>
      </c>
      <c r="AV365" s="189">
        <f t="shared" ca="1" si="44"/>
        <v>8335325.25</v>
      </c>
      <c r="AW365" s="189" t="str">
        <f t="shared" ca="1" si="45"/>
        <v/>
      </c>
      <c r="BD365" vm="5910">
        <f ca="1"/>
        <v>45602</v>
      </c>
      <c r="BE365" s="189">
        <f ca="1"/>
        <v>108089261.02</v>
      </c>
      <c r="BG365" vm="220">
        <f ca="1"/>
        <v>45852</v>
      </c>
      <c r="BH365">
        <f ca="1"/>
        <v>29767488.399999999</v>
      </c>
    </row>
    <row r="366" spans="1:60" x14ac:dyDescent="0.25">
      <c r="A366" s="9" vm="2012">
        <f ca="1"/>
        <v>44411</v>
      </c>
      <c r="B366" s="9" vm="8730">
        <f ca="1"/>
        <v>166.7</v>
      </c>
      <c r="C366" s="9" vm="8731">
        <f ca="1"/>
        <v>152148</v>
      </c>
      <c r="D366" s="86">
        <f t="shared" ca="1" si="46"/>
        <v>-5.765969474279263E-2</v>
      </c>
      <c r="E366" s="9"/>
      <c r="F366" s="18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U366" s="9" vm="2023">
        <f ca="1"/>
        <v>44413</v>
      </c>
      <c r="V366" s="9" vm="8732">
        <f ca="1"/>
        <v>9.5500000000000007</v>
      </c>
      <c r="W366" s="9" vm="8733">
        <f ca="1"/>
        <v>407370</v>
      </c>
      <c r="X366" s="85">
        <f t="shared" ca="1" si="47"/>
        <v>-1.3071895424835859E-3</v>
      </c>
      <c r="AR366" s="25" vm="2012">
        <f t="shared" ca="1" si="40"/>
        <v>44411</v>
      </c>
      <c r="AS366" s="189">
        <f t="shared" ca="1" si="41"/>
        <v>25363071.599999998</v>
      </c>
      <c r="AT366" s="189" t="str">
        <f t="shared" ca="1" si="42"/>
        <v/>
      </c>
      <c r="AU366" s="25" vm="2023">
        <f t="shared" ca="1" si="43"/>
        <v>44413</v>
      </c>
      <c r="AV366" s="189">
        <f t="shared" ca="1" si="44"/>
        <v>3890383.5000000005</v>
      </c>
      <c r="AW366" s="189" t="str">
        <f t="shared" ca="1" si="45"/>
        <v/>
      </c>
      <c r="BD366" vm="5915">
        <f ca="1"/>
        <v>45603</v>
      </c>
      <c r="BE366" s="189">
        <f ca="1"/>
        <v>153499128.75</v>
      </c>
      <c r="BG366" vm="227">
        <f ca="1"/>
        <v>45853</v>
      </c>
      <c r="BH366">
        <f ca="1"/>
        <v>28829586.795000002</v>
      </c>
    </row>
    <row r="367" spans="1:60" x14ac:dyDescent="0.25">
      <c r="A367" s="9" vm="2018">
        <f ca="1"/>
        <v>44412</v>
      </c>
      <c r="B367" s="9" vm="8734">
        <f ca="1"/>
        <v>158.80000000000001</v>
      </c>
      <c r="C367" s="9" vm="8735">
        <f ca="1"/>
        <v>203150</v>
      </c>
      <c r="D367" s="86">
        <f t="shared" ca="1" si="46"/>
        <v>-4.7390521895620742E-2</v>
      </c>
      <c r="E367" s="9"/>
      <c r="F367" s="18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U367" s="9" vm="2028">
        <f ca="1"/>
        <v>44414</v>
      </c>
      <c r="V367" s="9" vm="8736">
        <f ca="1"/>
        <v>9.6999999999999993</v>
      </c>
      <c r="W367" s="9" vm="8737">
        <f ca="1"/>
        <v>455630</v>
      </c>
      <c r="X367" s="85">
        <f t="shared" ca="1" si="47"/>
        <v>1.5706806282722363E-2</v>
      </c>
      <c r="AR367" s="25" vm="2018">
        <f t="shared" ca="1" si="40"/>
        <v>44412</v>
      </c>
      <c r="AS367" s="189">
        <f t="shared" ca="1" si="41"/>
        <v>32260220.000000004</v>
      </c>
      <c r="AT367" s="189" t="str">
        <f t="shared" ca="1" si="42"/>
        <v/>
      </c>
      <c r="AU367" s="25" vm="2028">
        <f t="shared" ca="1" si="43"/>
        <v>44414</v>
      </c>
      <c r="AV367" s="189">
        <f t="shared" ca="1" si="44"/>
        <v>4419611</v>
      </c>
      <c r="AW367" s="189" t="str">
        <f t="shared" ca="1" si="45"/>
        <v/>
      </c>
      <c r="BD367" vm="82">
        <f ca="1"/>
        <v>45604</v>
      </c>
      <c r="BE367" s="189">
        <f ca="1"/>
        <v>105517412.91</v>
      </c>
      <c r="BG367" vm="234">
        <f ca="1"/>
        <v>45854</v>
      </c>
      <c r="BH367">
        <f ca="1"/>
        <v>24985616.039999999</v>
      </c>
    </row>
    <row r="368" spans="1:60" x14ac:dyDescent="0.25">
      <c r="A368" s="9" vm="2023">
        <f ca="1"/>
        <v>44413</v>
      </c>
      <c r="B368" s="9" vm="8738">
        <f ca="1"/>
        <v>158.4</v>
      </c>
      <c r="C368" s="9" vm="8739">
        <f ca="1"/>
        <v>133590</v>
      </c>
      <c r="D368" s="86">
        <f t="shared" ca="1" si="46"/>
        <v>-2.5188916876574662E-3</v>
      </c>
      <c r="E368" s="9"/>
      <c r="F368" s="18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U368" s="9" vm="2033">
        <f ca="1"/>
        <v>44417</v>
      </c>
      <c r="V368" s="9" vm="8704">
        <f ca="1"/>
        <v>10.175000000000001</v>
      </c>
      <c r="W368" s="9" vm="8740">
        <f ca="1"/>
        <v>353007</v>
      </c>
      <c r="X368" s="85">
        <f t="shared" ca="1" si="47"/>
        <v>4.8969072164948606E-2</v>
      </c>
      <c r="AR368" s="25" vm="2023">
        <f t="shared" ca="1" si="40"/>
        <v>44413</v>
      </c>
      <c r="AS368" s="189">
        <f t="shared" ca="1" si="41"/>
        <v>21160656</v>
      </c>
      <c r="AT368" s="189" t="str">
        <f t="shared" ca="1" si="42"/>
        <v/>
      </c>
      <c r="AU368" s="25" vm="2033">
        <f t="shared" ca="1" si="43"/>
        <v>44417</v>
      </c>
      <c r="AV368" s="189">
        <f t="shared" ca="1" si="44"/>
        <v>3591846.2250000001</v>
      </c>
      <c r="AW368" s="189" t="str">
        <f t="shared" ca="1" si="45"/>
        <v/>
      </c>
      <c r="BD368" vm="5924">
        <f ca="1"/>
        <v>45607</v>
      </c>
      <c r="BE368" s="189">
        <f ca="1"/>
        <v>136094434.31999999</v>
      </c>
      <c r="BG368" vm="241">
        <f ca="1"/>
        <v>45855</v>
      </c>
      <c r="BH368">
        <f ca="1"/>
        <v>20536725.690000001</v>
      </c>
    </row>
    <row r="369" spans="1:60" x14ac:dyDescent="0.25">
      <c r="A369" s="9" vm="2028">
        <f ca="1"/>
        <v>44414</v>
      </c>
      <c r="B369" s="9" vm="8741">
        <f ca="1"/>
        <v>161.1</v>
      </c>
      <c r="C369" s="9" vm="8742">
        <f ca="1"/>
        <v>95304</v>
      </c>
      <c r="D369" s="86">
        <f t="shared" ca="1" si="46"/>
        <v>1.7045454545454475E-2</v>
      </c>
      <c r="E369" s="9"/>
      <c r="F369" s="18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U369" s="9" vm="2038">
        <f ca="1"/>
        <v>44418</v>
      </c>
      <c r="V369" s="9" vm="8743">
        <f ca="1"/>
        <v>9.8125</v>
      </c>
      <c r="W369" s="9" vm="8744">
        <f ca="1"/>
        <v>538010</v>
      </c>
      <c r="X369" s="85">
        <f t="shared" ca="1" si="47"/>
        <v>-3.5626535626535692E-2</v>
      </c>
      <c r="AR369" s="25" vm="2028">
        <f t="shared" ca="1" si="40"/>
        <v>44414</v>
      </c>
      <c r="AS369" s="189">
        <f t="shared" ca="1" si="41"/>
        <v>15353474.4</v>
      </c>
      <c r="AT369" s="189" t="str">
        <f t="shared" ca="1" si="42"/>
        <v/>
      </c>
      <c r="AU369" s="25" vm="2038">
        <f t="shared" ca="1" si="43"/>
        <v>44418</v>
      </c>
      <c r="AV369" s="189">
        <f t="shared" ca="1" si="44"/>
        <v>5279223.125</v>
      </c>
      <c r="AW369" s="189" t="str">
        <f t="shared" ca="1" si="45"/>
        <v/>
      </c>
      <c r="BD369" vm="5927">
        <f ca="1"/>
        <v>45608</v>
      </c>
      <c r="BE369" s="189">
        <f ca="1"/>
        <v>155300081</v>
      </c>
      <c r="BG369" vm="248">
        <f ca="1"/>
        <v>45856</v>
      </c>
      <c r="BH369">
        <f ca="1"/>
        <v>29174896.080000002</v>
      </c>
    </row>
    <row r="370" spans="1:60" x14ac:dyDescent="0.25">
      <c r="A370" s="9" vm="2033">
        <f ca="1"/>
        <v>44417</v>
      </c>
      <c r="B370" s="9" vm="8745">
        <f ca="1"/>
        <v>168.8</v>
      </c>
      <c r="C370" s="9" vm="8746">
        <f ca="1"/>
        <v>132128</v>
      </c>
      <c r="D370" s="86">
        <f t="shared" ca="1" si="46"/>
        <v>4.7796399751707123E-2</v>
      </c>
      <c r="E370" s="9"/>
      <c r="F370" s="18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U370" s="9" vm="2043">
        <f ca="1"/>
        <v>44419</v>
      </c>
      <c r="V370" s="9" vm="8747">
        <f ca="1"/>
        <v>10.025</v>
      </c>
      <c r="W370" s="9" vm="8748">
        <f ca="1"/>
        <v>514461</v>
      </c>
      <c r="X370" s="85">
        <f t="shared" ca="1" si="47"/>
        <v>2.165605095541405E-2</v>
      </c>
      <c r="AR370" s="25" vm="2033">
        <f t="shared" ca="1" si="40"/>
        <v>44417</v>
      </c>
      <c r="AS370" s="189">
        <f t="shared" ca="1" si="41"/>
        <v>22303206.400000002</v>
      </c>
      <c r="AT370" s="189" t="str">
        <f t="shared" ca="1" si="42"/>
        <v/>
      </c>
      <c r="AU370" s="25" vm="2043">
        <f t="shared" ca="1" si="43"/>
        <v>44419</v>
      </c>
      <c r="AV370" s="189">
        <f t="shared" ca="1" si="44"/>
        <v>5157471.5250000004</v>
      </c>
      <c r="AW370" s="189" t="str">
        <f t="shared" ca="1" si="45"/>
        <v/>
      </c>
      <c r="BD370" vm="5931">
        <f ca="1"/>
        <v>45609</v>
      </c>
      <c r="BE370" s="189">
        <f ca="1"/>
        <v>187485837.12</v>
      </c>
      <c r="BG370" vm="255">
        <f ca="1"/>
        <v>45859</v>
      </c>
      <c r="BH370">
        <f ca="1"/>
        <v>36918968.579999998</v>
      </c>
    </row>
    <row r="371" spans="1:60" x14ac:dyDescent="0.25">
      <c r="A371" s="9" vm="2038">
        <f ca="1"/>
        <v>44418</v>
      </c>
      <c r="B371" s="9" vm="8749">
        <f ca="1"/>
        <v>163.19999999999999</v>
      </c>
      <c r="C371" s="9" vm="8750">
        <f ca="1"/>
        <v>104723</v>
      </c>
      <c r="D371" s="86">
        <f t="shared" ca="1" si="46"/>
        <v>-3.3175355450237101E-2</v>
      </c>
      <c r="E371" s="9"/>
      <c r="F371" s="18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U371" s="9" vm="2048">
        <f ca="1"/>
        <v>44420</v>
      </c>
      <c r="V371" s="9" vm="8751">
        <f ca="1"/>
        <v>10.775</v>
      </c>
      <c r="W371" s="9" vm="8752">
        <f ca="1"/>
        <v>959731</v>
      </c>
      <c r="X371" s="85">
        <f t="shared" ca="1" si="47"/>
        <v>7.4812967581047385E-2</v>
      </c>
      <c r="AR371" s="25" vm="2038">
        <f t="shared" ca="1" si="40"/>
        <v>44418</v>
      </c>
      <c r="AS371" s="189">
        <f t="shared" ca="1" si="41"/>
        <v>17090793.599999998</v>
      </c>
      <c r="AT371" s="189" t="str">
        <f t="shared" ca="1" si="42"/>
        <v/>
      </c>
      <c r="AU371" s="25" vm="2048">
        <f t="shared" ca="1" si="43"/>
        <v>44420</v>
      </c>
      <c r="AV371" s="189">
        <f t="shared" ca="1" si="44"/>
        <v>10341101.525</v>
      </c>
      <c r="AW371" s="189" t="str">
        <f t="shared" ca="1" si="45"/>
        <v/>
      </c>
      <c r="BD371" vm="5936">
        <f ca="1"/>
        <v>45610</v>
      </c>
      <c r="BE371" s="189">
        <f ca="1"/>
        <v>181221980.24000001</v>
      </c>
      <c r="BG371" vm="262">
        <f ca="1"/>
        <v>45860</v>
      </c>
      <c r="BH371">
        <f ca="1"/>
        <v>16939007.010000002</v>
      </c>
    </row>
    <row r="372" spans="1:60" x14ac:dyDescent="0.25">
      <c r="A372" s="9" vm="2043">
        <f ca="1"/>
        <v>44419</v>
      </c>
      <c r="B372" s="9" vm="8753">
        <f ca="1"/>
        <v>166.4</v>
      </c>
      <c r="C372" s="9" vm="8754">
        <f ca="1"/>
        <v>144007</v>
      </c>
      <c r="D372" s="86">
        <f t="shared" ca="1" si="46"/>
        <v>1.9607843137255009E-2</v>
      </c>
      <c r="E372" s="9"/>
      <c r="F372" s="18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U372" s="9" vm="2053">
        <f ca="1"/>
        <v>44421</v>
      </c>
      <c r="V372" s="9" vm="8692">
        <f ca="1"/>
        <v>11.074999999999999</v>
      </c>
      <c r="W372" s="9" vm="8755">
        <f ca="1"/>
        <v>459015</v>
      </c>
      <c r="X372" s="85">
        <f t="shared" ca="1" si="47"/>
        <v>2.7842227378190157E-2</v>
      </c>
      <c r="AR372" s="25" vm="2043">
        <f t="shared" ca="1" si="40"/>
        <v>44419</v>
      </c>
      <c r="AS372" s="189">
        <f t="shared" ca="1" si="41"/>
        <v>23962764.800000001</v>
      </c>
      <c r="AT372" s="189" t="str">
        <f t="shared" ca="1" si="42"/>
        <v/>
      </c>
      <c r="AU372" s="25" vm="2053">
        <f t="shared" ca="1" si="43"/>
        <v>44421</v>
      </c>
      <c r="AV372" s="189">
        <f t="shared" ca="1" si="44"/>
        <v>5083591.125</v>
      </c>
      <c r="AW372" s="189" t="str">
        <f t="shared" ca="1" si="45"/>
        <v/>
      </c>
      <c r="BD372" vm="5941">
        <f ca="1"/>
        <v>45611</v>
      </c>
      <c r="BE372" s="189">
        <f ca="1"/>
        <v>95428602.639999986</v>
      </c>
      <c r="BG372" vm="269">
        <f ca="1"/>
        <v>45861</v>
      </c>
      <c r="BH372">
        <f ca="1"/>
        <v>24345679.680000003</v>
      </c>
    </row>
    <row r="373" spans="1:60" x14ac:dyDescent="0.25">
      <c r="A373" s="9" vm="2048">
        <f ca="1"/>
        <v>44420</v>
      </c>
      <c r="B373" s="9" vm="8756">
        <f ca="1"/>
        <v>178</v>
      </c>
      <c r="C373" s="9" vm="8757">
        <f ca="1"/>
        <v>173658</v>
      </c>
      <c r="D373" s="86">
        <f t="shared" ca="1" si="46"/>
        <v>6.9711538461538422E-2</v>
      </c>
      <c r="E373" s="9"/>
      <c r="F373" s="18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U373" s="9" vm="2057">
        <f ca="1"/>
        <v>44424</v>
      </c>
      <c r="V373" s="9" vm="8758">
        <f ca="1"/>
        <v>10.525</v>
      </c>
      <c r="W373" s="9" vm="8759">
        <f ca="1"/>
        <v>599799</v>
      </c>
      <c r="X373" s="85">
        <f t="shared" ca="1" si="47"/>
        <v>-4.9661399548532638E-2</v>
      </c>
      <c r="AR373" s="25" vm="2048">
        <f t="shared" ca="1" si="40"/>
        <v>44420</v>
      </c>
      <c r="AS373" s="189">
        <f t="shared" ca="1" si="41"/>
        <v>30911124</v>
      </c>
      <c r="AT373" s="189" t="str">
        <f t="shared" ca="1" si="42"/>
        <v/>
      </c>
      <c r="AU373" s="25" vm="2057">
        <f t="shared" ca="1" si="43"/>
        <v>44424</v>
      </c>
      <c r="AV373" s="189">
        <f t="shared" ca="1" si="44"/>
        <v>6312884.4750000006</v>
      </c>
      <c r="AW373" s="189" t="str">
        <f t="shared" ca="1" si="45"/>
        <v/>
      </c>
      <c r="BD373" vm="5946">
        <f ca="1"/>
        <v>45614</v>
      </c>
      <c r="BE373" s="189">
        <f ca="1"/>
        <v>132922592</v>
      </c>
      <c r="BG373" vm="276">
        <f ca="1"/>
        <v>45862</v>
      </c>
      <c r="BH373">
        <f ca="1"/>
        <v>14783559.045</v>
      </c>
    </row>
    <row r="374" spans="1:60" x14ac:dyDescent="0.25">
      <c r="A374" s="9" vm="2053">
        <f ca="1"/>
        <v>44421</v>
      </c>
      <c r="B374" s="9" vm="8760">
        <f ca="1"/>
        <v>183.5</v>
      </c>
      <c r="C374" s="9" vm="8761">
        <f ca="1"/>
        <v>110175</v>
      </c>
      <c r="D374" s="86">
        <f t="shared" ca="1" si="46"/>
        <v>3.0898876404494381E-2</v>
      </c>
      <c r="E374" s="9"/>
      <c r="F374" s="18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U374" s="9" vm="2061">
        <f ca="1"/>
        <v>44425</v>
      </c>
      <c r="V374" s="9" vm="8762">
        <f ca="1"/>
        <v>11.175000000000001</v>
      </c>
      <c r="W374" s="9" vm="8763">
        <f ca="1"/>
        <v>410922</v>
      </c>
      <c r="X374" s="85">
        <f t="shared" ca="1" si="47"/>
        <v>6.1757719714964403E-2</v>
      </c>
      <c r="AR374" s="25" vm="2053">
        <f t="shared" ca="1" si="40"/>
        <v>44421</v>
      </c>
      <c r="AS374" s="189">
        <f t="shared" ca="1" si="41"/>
        <v>20217112.5</v>
      </c>
      <c r="AT374" s="189" t="str">
        <f t="shared" ca="1" si="42"/>
        <v/>
      </c>
      <c r="AU374" s="25" vm="2061">
        <f t="shared" ca="1" si="43"/>
        <v>44425</v>
      </c>
      <c r="AV374" s="189">
        <f t="shared" ca="1" si="44"/>
        <v>4592053.3500000006</v>
      </c>
      <c r="AW374" s="189" t="str">
        <f t="shared" ca="1" si="45"/>
        <v/>
      </c>
      <c r="BD374" vm="5951">
        <f ca="1"/>
        <v>45615</v>
      </c>
      <c r="BE374" s="189">
        <f ca="1"/>
        <v>152939802.75</v>
      </c>
      <c r="BG374" vm="283">
        <f ca="1"/>
        <v>45863</v>
      </c>
      <c r="BH374">
        <f ca="1"/>
        <v>14240934</v>
      </c>
    </row>
    <row r="375" spans="1:60" x14ac:dyDescent="0.25">
      <c r="A375" s="9" vm="2057">
        <f ca="1"/>
        <v>44424</v>
      </c>
      <c r="B375" s="9" vm="8764">
        <f ca="1"/>
        <v>174.4</v>
      </c>
      <c r="C375" s="9" vm="8765">
        <f ca="1"/>
        <v>116865</v>
      </c>
      <c r="D375" s="86">
        <f t="shared" ca="1" si="46"/>
        <v>-4.9591280653950923E-2</v>
      </c>
      <c r="E375" s="9"/>
      <c r="F375" s="18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U375" s="9" vm="2066">
        <f ca="1"/>
        <v>44426</v>
      </c>
      <c r="V375" s="9" vm="8762">
        <f ca="1"/>
        <v>11.175000000000001</v>
      </c>
      <c r="W375" s="9" vm="8766">
        <f ca="1"/>
        <v>524673</v>
      </c>
      <c r="X375" s="85">
        <f t="shared" ca="1" si="47"/>
        <v>0</v>
      </c>
      <c r="AR375" s="25" vm="2057">
        <f t="shared" ca="1" si="40"/>
        <v>44424</v>
      </c>
      <c r="AS375" s="189">
        <f t="shared" ca="1" si="41"/>
        <v>20381256</v>
      </c>
      <c r="AT375" s="189" t="str">
        <f t="shared" ca="1" si="42"/>
        <v/>
      </c>
      <c r="AU375" s="25" vm="2066">
        <f t="shared" ca="1" si="43"/>
        <v>44426</v>
      </c>
      <c r="AV375" s="189">
        <f t="shared" ca="1" si="44"/>
        <v>5863220.7750000004</v>
      </c>
      <c r="AW375" s="189" t="str">
        <f t="shared" ca="1" si="45"/>
        <v/>
      </c>
      <c r="BD375" vm="5955">
        <f ca="1"/>
        <v>45616</v>
      </c>
      <c r="BE375" s="189">
        <f ca="1"/>
        <v>191119167.47999999</v>
      </c>
      <c r="BG375" vm="290">
        <f ca="1"/>
        <v>45866</v>
      </c>
      <c r="BH375">
        <f ca="1"/>
        <v>14610844.359999999</v>
      </c>
    </row>
    <row r="376" spans="1:60" x14ac:dyDescent="0.25">
      <c r="A376" s="9" vm="2061">
        <f ca="1"/>
        <v>44425</v>
      </c>
      <c r="B376" s="9" vm="8767">
        <f ca="1"/>
        <v>184.6</v>
      </c>
      <c r="C376" s="9" vm="8768">
        <f ca="1"/>
        <v>111295</v>
      </c>
      <c r="D376" s="86">
        <f t="shared" ca="1" si="46"/>
        <v>5.8486238532110026E-2</v>
      </c>
      <c r="E376" s="9"/>
      <c r="F376" s="18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U376" s="9" vm="2070">
        <f ca="1"/>
        <v>44427</v>
      </c>
      <c r="V376" s="9" vm="8769">
        <f ca="1"/>
        <v>11</v>
      </c>
      <c r="W376" s="9" vm="8770">
        <f ca="1"/>
        <v>663676</v>
      </c>
      <c r="X376" s="85">
        <f t="shared" ca="1" si="47"/>
        <v>-1.5659955257270756E-2</v>
      </c>
      <c r="AR376" s="25" vm="2061">
        <f t="shared" ca="1" si="40"/>
        <v>44425</v>
      </c>
      <c r="AS376" s="189">
        <f t="shared" ca="1" si="41"/>
        <v>20545057</v>
      </c>
      <c r="AT376" s="189" t="str">
        <f t="shared" ca="1" si="42"/>
        <v/>
      </c>
      <c r="AU376" s="25" vm="2070">
        <f t="shared" ca="1" si="43"/>
        <v>44427</v>
      </c>
      <c r="AV376" s="189">
        <f t="shared" ca="1" si="44"/>
        <v>7300436</v>
      </c>
      <c r="AW376" s="189" t="str">
        <f t="shared" ca="1" si="45"/>
        <v/>
      </c>
      <c r="BD376" vm="5959">
        <f ca="1"/>
        <v>45617</v>
      </c>
      <c r="BE376" s="189">
        <f ca="1"/>
        <v>244491723.19999999</v>
      </c>
      <c r="BG376" vm="297">
        <f ca="1"/>
        <v>45867</v>
      </c>
      <c r="BH376">
        <f ca="1"/>
        <v>16342625.879999999</v>
      </c>
    </row>
    <row r="377" spans="1:60" x14ac:dyDescent="0.25">
      <c r="A377" s="9" vm="2066">
        <f ca="1"/>
        <v>44426</v>
      </c>
      <c r="B377" s="9" vm="8771">
        <f ca="1"/>
        <v>185.4</v>
      </c>
      <c r="C377" s="9" vm="8772">
        <f ca="1"/>
        <v>86107</v>
      </c>
      <c r="D377" s="86">
        <f t="shared" ca="1" si="46"/>
        <v>4.3336944745396063E-3</v>
      </c>
      <c r="E377" s="9"/>
      <c r="F377" s="18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U377" s="9" vm="2075">
        <f ca="1"/>
        <v>44428</v>
      </c>
      <c r="V377" s="9" vm="8692">
        <f ca="1"/>
        <v>11.074999999999999</v>
      </c>
      <c r="W377" s="9" vm="8773">
        <f ca="1"/>
        <v>565097</v>
      </c>
      <c r="X377" s="85">
        <f t="shared" ca="1" si="47"/>
        <v>6.8181818181817537E-3</v>
      </c>
      <c r="AR377" s="25" vm="2066">
        <f t="shared" ca="1" si="40"/>
        <v>44426</v>
      </c>
      <c r="AS377" s="189">
        <f t="shared" ca="1" si="41"/>
        <v>15964237.800000001</v>
      </c>
      <c r="AT377" s="189" t="str">
        <f t="shared" ca="1" si="42"/>
        <v/>
      </c>
      <c r="AU377" s="25" vm="2075">
        <f t="shared" ca="1" si="43"/>
        <v>44428</v>
      </c>
      <c r="AV377" s="189">
        <f t="shared" ca="1" si="44"/>
        <v>6258449.2749999994</v>
      </c>
      <c r="AW377" s="189" t="str">
        <f t="shared" ca="1" si="45"/>
        <v/>
      </c>
      <c r="BD377" vm="5963">
        <f ca="1"/>
        <v>45618</v>
      </c>
      <c r="BE377" s="189">
        <f ca="1"/>
        <v>171688052.81</v>
      </c>
      <c r="BG377" vm="303">
        <f ca="1"/>
        <v>45868</v>
      </c>
      <c r="BH377">
        <f ca="1"/>
        <v>24530538.900000002</v>
      </c>
    </row>
    <row r="378" spans="1:60" x14ac:dyDescent="0.25">
      <c r="A378" s="9" vm="2070">
        <f ca="1"/>
        <v>44427</v>
      </c>
      <c r="B378" s="9" vm="8774">
        <f ca="1"/>
        <v>182.7</v>
      </c>
      <c r="C378" s="9" vm="8775">
        <f ca="1"/>
        <v>177142</v>
      </c>
      <c r="D378" s="86">
        <f t="shared" ca="1" si="46"/>
        <v>-1.4563106796116596E-2</v>
      </c>
      <c r="E378" s="9"/>
      <c r="F378" s="18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U378" s="9" vm="2080">
        <f ca="1"/>
        <v>44431</v>
      </c>
      <c r="V378" s="9" vm="8758">
        <f ca="1"/>
        <v>10.525</v>
      </c>
      <c r="W378" s="9" vm="8776">
        <f ca="1"/>
        <v>516578</v>
      </c>
      <c r="X378" s="85">
        <f t="shared" ca="1" si="47"/>
        <v>-4.9661399548532638E-2</v>
      </c>
      <c r="AR378" s="25" vm="2070">
        <f t="shared" ca="1" si="40"/>
        <v>44427</v>
      </c>
      <c r="AS378" s="189">
        <f t="shared" ca="1" si="41"/>
        <v>32363843.399999999</v>
      </c>
      <c r="AT378" s="189" t="str">
        <f t="shared" ca="1" si="42"/>
        <v/>
      </c>
      <c r="AU378" s="25" vm="2080">
        <f t="shared" ca="1" si="43"/>
        <v>44431</v>
      </c>
      <c r="AV378" s="189">
        <f t="shared" ca="1" si="44"/>
        <v>5436983.4500000002</v>
      </c>
      <c r="AW378" s="189" t="str">
        <f t="shared" ca="1" si="45"/>
        <v/>
      </c>
      <c r="BD378" vm="5968">
        <f ca="1"/>
        <v>45621</v>
      </c>
      <c r="BE378" s="189">
        <f ca="1"/>
        <v>241917372.72</v>
      </c>
      <c r="BG378" vm="310">
        <f ca="1"/>
        <v>45869</v>
      </c>
      <c r="BH378">
        <f ca="1"/>
        <v>30257237.16</v>
      </c>
    </row>
    <row r="379" spans="1:60" x14ac:dyDescent="0.25">
      <c r="A379" s="9" vm="2075">
        <f ca="1"/>
        <v>44428</v>
      </c>
      <c r="B379" s="9" vm="8777">
        <f ca="1"/>
        <v>183.8</v>
      </c>
      <c r="C379" s="9" vm="8778">
        <f ca="1"/>
        <v>78495</v>
      </c>
      <c r="D379" s="86">
        <f t="shared" ca="1" si="46"/>
        <v>6.0207991242475249E-3</v>
      </c>
      <c r="E379" s="9"/>
      <c r="F379" s="18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U379" s="9" vm="2085">
        <f ca="1"/>
        <v>44432</v>
      </c>
      <c r="V379" s="9" vm="8779">
        <f ca="1"/>
        <v>10.75</v>
      </c>
      <c r="W379" s="9" vm="8780">
        <f ca="1"/>
        <v>288085</v>
      </c>
      <c r="X379" s="85">
        <f t="shared" ca="1" si="47"/>
        <v>2.1377672209026095E-2</v>
      </c>
      <c r="AR379" s="25" vm="2075">
        <f t="shared" ca="1" si="40"/>
        <v>44428</v>
      </c>
      <c r="AS379" s="189">
        <f t="shared" ca="1" si="41"/>
        <v>14427381</v>
      </c>
      <c r="AT379" s="189" t="str">
        <f t="shared" ca="1" si="42"/>
        <v/>
      </c>
      <c r="AU379" s="25" vm="2085">
        <f t="shared" ca="1" si="43"/>
        <v>44432</v>
      </c>
      <c r="AV379" s="189">
        <f t="shared" ca="1" si="44"/>
        <v>3096913.75</v>
      </c>
      <c r="AW379" s="189" t="str">
        <f t="shared" ca="1" si="45"/>
        <v/>
      </c>
      <c r="BD379" vm="5972">
        <f ca="1"/>
        <v>45622</v>
      </c>
      <c r="BE379" s="189">
        <f ca="1"/>
        <v>166801302.63999999</v>
      </c>
      <c r="BG379" vm="317">
        <f ca="1"/>
        <v>45870</v>
      </c>
      <c r="BH379">
        <f ca="1"/>
        <v>17512053.239999998</v>
      </c>
    </row>
    <row r="380" spans="1:60" x14ac:dyDescent="0.25">
      <c r="A380" s="9" vm="2080">
        <f ca="1"/>
        <v>44431</v>
      </c>
      <c r="B380" s="9" vm="8781">
        <f ca="1"/>
        <v>175.1</v>
      </c>
      <c r="C380" s="9" vm="8782">
        <f ca="1"/>
        <v>97710</v>
      </c>
      <c r="D380" s="86">
        <f t="shared" ca="1" si="46"/>
        <v>-4.7334058759521305E-2</v>
      </c>
      <c r="E380" s="9"/>
      <c r="F380" s="18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U380" s="9" vm="2090">
        <f ca="1"/>
        <v>44433</v>
      </c>
      <c r="V380" s="9" vm="8783">
        <f ca="1"/>
        <v>10.6</v>
      </c>
      <c r="W380" s="9" vm="8784">
        <f ca="1"/>
        <v>835310</v>
      </c>
      <c r="X380" s="85">
        <f t="shared" ca="1" si="47"/>
        <v>-1.3953488372093056E-2</v>
      </c>
      <c r="AR380" s="25" vm="2080">
        <f t="shared" ca="1" si="40"/>
        <v>44431</v>
      </c>
      <c r="AS380" s="189">
        <f t="shared" ca="1" si="41"/>
        <v>17109021</v>
      </c>
      <c r="AT380" s="189" t="str">
        <f t="shared" ca="1" si="42"/>
        <v/>
      </c>
      <c r="AU380" s="25" vm="2090">
        <f t="shared" ca="1" si="43"/>
        <v>44433</v>
      </c>
      <c r="AV380" s="189">
        <f t="shared" ca="1" si="44"/>
        <v>8854286</v>
      </c>
      <c r="AW380" s="189" t="str">
        <f t="shared" ca="1" si="45"/>
        <v/>
      </c>
      <c r="BD380" vm="5977">
        <f ca="1"/>
        <v>45623</v>
      </c>
      <c r="BE380" s="189">
        <f ca="1"/>
        <v>131839493.25</v>
      </c>
      <c r="BG380" vm="331">
        <f ca="1"/>
        <v>45874</v>
      </c>
      <c r="BH380">
        <f ca="1"/>
        <v>25515523.75</v>
      </c>
    </row>
    <row r="381" spans="1:60" x14ac:dyDescent="0.25">
      <c r="A381" s="9" vm="2085">
        <f ca="1"/>
        <v>44432</v>
      </c>
      <c r="B381" s="9" vm="8785">
        <f ca="1"/>
        <v>178.5</v>
      </c>
      <c r="C381" s="9" vm="8786">
        <f ca="1"/>
        <v>79711</v>
      </c>
      <c r="D381" s="86">
        <f t="shared" ca="1" si="46"/>
        <v>1.9417475728155373E-2</v>
      </c>
      <c r="E381" s="9"/>
      <c r="F381" s="18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U381" s="9" vm="2093">
        <f ca="1"/>
        <v>44434</v>
      </c>
      <c r="V381" s="9" vm="8787">
        <f ca="1"/>
        <v>9.1</v>
      </c>
      <c r="W381" s="9" vm="8788">
        <f ca="1"/>
        <v>2176090</v>
      </c>
      <c r="X381" s="85">
        <f t="shared" ca="1" si="47"/>
        <v>-0.14150943396226415</v>
      </c>
      <c r="AR381" s="25" vm="2085">
        <f t="shared" ca="1" si="40"/>
        <v>44432</v>
      </c>
      <c r="AS381" s="189">
        <f t="shared" ca="1" si="41"/>
        <v>14228413.5</v>
      </c>
      <c r="AT381" s="189" t="str">
        <f t="shared" ca="1" si="42"/>
        <v/>
      </c>
      <c r="AU381" s="25" vm="2093">
        <f t="shared" ca="1" si="43"/>
        <v>44434</v>
      </c>
      <c r="AV381" s="189">
        <f t="shared" ca="1" si="44"/>
        <v>19802419</v>
      </c>
      <c r="AW381" s="189" t="str">
        <f t="shared" ca="1" si="45"/>
        <v/>
      </c>
      <c r="BD381" vm="5986">
        <f ca="1"/>
        <v>45625</v>
      </c>
      <c r="BE381" s="189">
        <f ca="1"/>
        <v>105739068.90000001</v>
      </c>
      <c r="BG381" vm="125">
        <f ca="1"/>
        <v>45875</v>
      </c>
      <c r="BH381">
        <f ca="1"/>
        <v>27744733.32</v>
      </c>
    </row>
    <row r="382" spans="1:60" x14ac:dyDescent="0.25">
      <c r="A382" s="9" vm="2090">
        <f ca="1"/>
        <v>44433</v>
      </c>
      <c r="B382" s="9" vm="8789">
        <f ca="1"/>
        <v>175.9</v>
      </c>
      <c r="C382" s="9" vm="8790">
        <f ca="1"/>
        <v>181975</v>
      </c>
      <c r="D382" s="86">
        <f t="shared" ca="1" si="46"/>
        <v>-1.456582633053218E-2</v>
      </c>
      <c r="E382" s="9"/>
      <c r="F382" s="18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U382" s="9" vm="2098">
        <f ca="1"/>
        <v>44435</v>
      </c>
      <c r="V382" s="9" vm="8791">
        <f ca="1"/>
        <v>8.3249999999999993</v>
      </c>
      <c r="W382" s="9" vm="8792">
        <f ca="1"/>
        <v>1579072</v>
      </c>
      <c r="X382" s="85">
        <f t="shared" ca="1" si="47"/>
        <v>-8.5164835164835209E-2</v>
      </c>
      <c r="AR382" s="25" vm="2090">
        <f t="shared" ca="1" si="40"/>
        <v>44433</v>
      </c>
      <c r="AS382" s="189">
        <f t="shared" ca="1" si="41"/>
        <v>32009402.5</v>
      </c>
      <c r="AT382" s="189" t="str">
        <f t="shared" ca="1" si="42"/>
        <v/>
      </c>
      <c r="AU382" s="25" vm="2098">
        <f t="shared" ca="1" si="43"/>
        <v>44435</v>
      </c>
      <c r="AV382" s="189">
        <f t="shared" ca="1" si="44"/>
        <v>13145774.399999999</v>
      </c>
      <c r="AW382" s="189" t="str">
        <f t="shared" ca="1" si="45"/>
        <v/>
      </c>
      <c r="BD382" vm="5991">
        <f ca="1"/>
        <v>45628</v>
      </c>
      <c r="BE382" s="189">
        <f ca="1"/>
        <v>134084168.72</v>
      </c>
      <c r="BG382" vm="132">
        <f ca="1"/>
        <v>45876</v>
      </c>
      <c r="BH382">
        <f ca="1"/>
        <v>21387105.419999998</v>
      </c>
    </row>
    <row r="383" spans="1:60" x14ac:dyDescent="0.25">
      <c r="A383" s="9" vm="2093">
        <f ca="1"/>
        <v>44434</v>
      </c>
      <c r="B383" s="9" vm="8793">
        <f ca="1"/>
        <v>153.80000000000001</v>
      </c>
      <c r="C383" s="9" vm="8794">
        <f ca="1"/>
        <v>408674</v>
      </c>
      <c r="D383" s="86">
        <f t="shared" ca="1" si="46"/>
        <v>-0.12563956793632741</v>
      </c>
      <c r="E383" s="9"/>
      <c r="F383" s="18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U383" s="9" vm="2102">
        <f ca="1"/>
        <v>44438</v>
      </c>
      <c r="V383" s="9" vm="8795">
        <f ca="1"/>
        <v>8.5875000000000004</v>
      </c>
      <c r="W383" s="9" vm="8796">
        <f ca="1"/>
        <v>719383</v>
      </c>
      <c r="X383" s="85">
        <f t="shared" ca="1" si="47"/>
        <v>3.153153153153166E-2</v>
      </c>
      <c r="AR383" s="25" vm="2093">
        <f t="shared" ca="1" si="40"/>
        <v>44434</v>
      </c>
      <c r="AS383" s="189">
        <f t="shared" ca="1" si="41"/>
        <v>62854061.200000003</v>
      </c>
      <c r="AT383" s="189" t="str">
        <f t="shared" ca="1" si="42"/>
        <v/>
      </c>
      <c r="AU383" s="25" vm="2102">
        <f t="shared" ca="1" si="43"/>
        <v>44438</v>
      </c>
      <c r="AV383" s="189">
        <f t="shared" ca="1" si="44"/>
        <v>6177701.5125000002</v>
      </c>
      <c r="AW383" s="189" t="str">
        <f t="shared" ca="1" si="45"/>
        <v/>
      </c>
      <c r="BD383" vm="5996">
        <f ca="1"/>
        <v>45629</v>
      </c>
      <c r="BE383" s="189">
        <f ca="1"/>
        <v>109636363.68000001</v>
      </c>
      <c r="BG383" vm="139">
        <f ca="1"/>
        <v>45877</v>
      </c>
      <c r="BH383">
        <f ca="1"/>
        <v>15381970.370000001</v>
      </c>
    </row>
    <row r="384" spans="1:60" x14ac:dyDescent="0.25">
      <c r="A384" s="9" vm="2098">
        <f ca="1"/>
        <v>44435</v>
      </c>
      <c r="B384" s="9" vm="8797">
        <f ca="1"/>
        <v>140.69999999999999</v>
      </c>
      <c r="C384" s="9" vm="8798">
        <f ca="1"/>
        <v>320840</v>
      </c>
      <c r="D384" s="86">
        <f t="shared" ca="1" si="46"/>
        <v>-8.5175552665799875E-2</v>
      </c>
      <c r="E384" s="9"/>
      <c r="F384" s="18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U384" s="9" vm="2107">
        <f ca="1"/>
        <v>44439</v>
      </c>
      <c r="V384" s="9" vm="8791">
        <f ca="1"/>
        <v>8.3249999999999993</v>
      </c>
      <c r="W384" s="9" vm="8799">
        <f ca="1"/>
        <v>890129</v>
      </c>
      <c r="X384" s="85">
        <f t="shared" ca="1" si="47"/>
        <v>-3.0567685589519774E-2</v>
      </c>
      <c r="AR384" s="25" vm="2098">
        <f t="shared" ca="1" si="40"/>
        <v>44435</v>
      </c>
      <c r="AS384" s="189">
        <f t="shared" ca="1" si="41"/>
        <v>45142188</v>
      </c>
      <c r="AT384" s="189" t="str">
        <f t="shared" ca="1" si="42"/>
        <v/>
      </c>
      <c r="AU384" s="25" vm="2107">
        <f t="shared" ca="1" si="43"/>
        <v>44439</v>
      </c>
      <c r="AV384" s="189">
        <f t="shared" ca="1" si="44"/>
        <v>7410323.9249999998</v>
      </c>
      <c r="AW384" s="189" t="str">
        <f t="shared" ca="1" si="45"/>
        <v/>
      </c>
      <c r="BD384" vm="6001">
        <f ca="1"/>
        <v>45630</v>
      </c>
      <c r="BE384" s="189">
        <f ca="1"/>
        <v>102186453.60000001</v>
      </c>
      <c r="BG384" vm="146">
        <f ca="1"/>
        <v>45880</v>
      </c>
      <c r="BH384">
        <f ca="1"/>
        <v>10821932.859999999</v>
      </c>
    </row>
    <row r="385" spans="1:60" x14ac:dyDescent="0.25">
      <c r="A385" s="9" vm="2102">
        <f ca="1"/>
        <v>44438</v>
      </c>
      <c r="B385" s="9" vm="8800">
        <f ca="1"/>
        <v>144.6</v>
      </c>
      <c r="C385" s="9" vm="8801">
        <f ca="1"/>
        <v>171161</v>
      </c>
      <c r="D385" s="86">
        <f t="shared" ca="1" si="46"/>
        <v>2.7718550106609851E-2</v>
      </c>
      <c r="E385" s="9"/>
      <c r="F385" s="18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U385" s="9" vm="2112">
        <f ca="1"/>
        <v>44440</v>
      </c>
      <c r="V385" s="9" vm="8802">
        <f ca="1"/>
        <v>7.45</v>
      </c>
      <c r="W385" s="9" vm="8803">
        <f ca="1"/>
        <v>2089872</v>
      </c>
      <c r="X385" s="85">
        <f t="shared" ca="1" si="47"/>
        <v>-0.10510510510510501</v>
      </c>
      <c r="AR385" s="25" vm="2102">
        <f t="shared" ca="1" si="40"/>
        <v>44438</v>
      </c>
      <c r="AS385" s="189">
        <f t="shared" ca="1" si="41"/>
        <v>24749880.599999998</v>
      </c>
      <c r="AT385" s="189" t="str">
        <f t="shared" ca="1" si="42"/>
        <v/>
      </c>
      <c r="AU385" s="25" vm="2112">
        <f t="shared" ca="1" si="43"/>
        <v>44440</v>
      </c>
      <c r="AV385" s="189">
        <f t="shared" ca="1" si="44"/>
        <v>15569546.4</v>
      </c>
      <c r="AW385" s="189" t="str">
        <f t="shared" ca="1" si="45"/>
        <v/>
      </c>
      <c r="BD385" vm="6006">
        <f ca="1"/>
        <v>45631</v>
      </c>
      <c r="BE385" s="189">
        <f ca="1"/>
        <v>120395084.85000001</v>
      </c>
      <c r="BG385" vm="153">
        <f ca="1"/>
        <v>45881</v>
      </c>
      <c r="BH385">
        <f ca="1"/>
        <v>18673855.02</v>
      </c>
    </row>
    <row r="386" spans="1:60" x14ac:dyDescent="0.25">
      <c r="A386" s="9" vm="2107">
        <f ca="1"/>
        <v>44439</v>
      </c>
      <c r="B386" s="9" vm="8804">
        <f ca="1"/>
        <v>140.5</v>
      </c>
      <c r="C386" s="9" vm="8805">
        <f ca="1"/>
        <v>198826</v>
      </c>
      <c r="D386" s="86">
        <f t="shared" ca="1" si="46"/>
        <v>-2.83540802213001E-2</v>
      </c>
      <c r="E386" s="9"/>
      <c r="F386" s="18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U386" s="9" vm="2117">
        <f ca="1"/>
        <v>44441</v>
      </c>
      <c r="V386" s="9" vm="8806">
        <f ca="1"/>
        <v>7.3875000000000002</v>
      </c>
      <c r="W386" s="9" vm="8807">
        <f ca="1"/>
        <v>1624124</v>
      </c>
      <c r="X386" s="85">
        <f t="shared" ca="1" si="47"/>
        <v>-8.389261744966443E-3</v>
      </c>
      <c r="AR386" s="25" vm="2107">
        <f t="shared" ca="1" si="40"/>
        <v>44439</v>
      </c>
      <c r="AS386" s="189">
        <f t="shared" ca="1" si="41"/>
        <v>27935053</v>
      </c>
      <c r="AT386" s="189" t="str">
        <f t="shared" ca="1" si="42"/>
        <v/>
      </c>
      <c r="AU386" s="25" vm="2117">
        <f t="shared" ca="1" si="43"/>
        <v>44441</v>
      </c>
      <c r="AV386" s="189">
        <f t="shared" ca="1" si="44"/>
        <v>11998216.050000001</v>
      </c>
      <c r="AW386" s="189" t="str">
        <f t="shared" ca="1" si="45"/>
        <v/>
      </c>
      <c r="BD386" vm="6011">
        <f ca="1"/>
        <v>45632</v>
      </c>
      <c r="BE386" s="189">
        <f ca="1"/>
        <v>76614975.900000006</v>
      </c>
      <c r="BG386" vm="159">
        <f ca="1"/>
        <v>45882</v>
      </c>
      <c r="BH386">
        <f ca="1"/>
        <v>10166077.039999999</v>
      </c>
    </row>
    <row r="387" spans="1:60" x14ac:dyDescent="0.25">
      <c r="A387" s="9" vm="2112">
        <f ca="1"/>
        <v>44440</v>
      </c>
      <c r="B387" s="9" vm="8808">
        <f ca="1"/>
        <v>126.2</v>
      </c>
      <c r="C387" s="9" vm="8809">
        <f ca="1"/>
        <v>573657</v>
      </c>
      <c r="D387" s="86">
        <f t="shared" ca="1" si="46"/>
        <v>-0.10177935943060497</v>
      </c>
      <c r="E387" s="9"/>
      <c r="F387" s="18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U387" s="9" vm="2122">
        <f ca="1"/>
        <v>44442</v>
      </c>
      <c r="V387" s="9" vm="8810">
        <f ca="1"/>
        <v>7.1749999999999998</v>
      </c>
      <c r="W387" s="9" vm="8811">
        <f ca="1"/>
        <v>959589</v>
      </c>
      <c r="X387" s="85">
        <f t="shared" ca="1" si="47"/>
        <v>-2.8764805414551654E-2</v>
      </c>
      <c r="AR387" s="25" vm="2112">
        <f t="shared" ca="1" si="40"/>
        <v>44440</v>
      </c>
      <c r="AS387" s="189">
        <f t="shared" ca="1" si="41"/>
        <v>72395513.400000006</v>
      </c>
      <c r="AT387" s="189" t="str">
        <f t="shared" ca="1" si="42"/>
        <v/>
      </c>
      <c r="AU387" s="25" vm="2122">
        <f t="shared" ca="1" si="43"/>
        <v>44442</v>
      </c>
      <c r="AV387" s="189">
        <f t="shared" ca="1" si="44"/>
        <v>6885051.0750000002</v>
      </c>
      <c r="AW387" s="189" t="str">
        <f t="shared" ca="1" si="45"/>
        <v/>
      </c>
      <c r="BD387" vm="6016">
        <f ca="1"/>
        <v>45635</v>
      </c>
      <c r="BE387" s="189">
        <f ca="1"/>
        <v>96368045.600000009</v>
      </c>
      <c r="BG387" vm="166">
        <f ca="1"/>
        <v>45883</v>
      </c>
      <c r="BH387">
        <f ca="1"/>
        <v>17394464.060000002</v>
      </c>
    </row>
    <row r="388" spans="1:60" x14ac:dyDescent="0.25">
      <c r="A388" s="9" vm="2117">
        <f ca="1"/>
        <v>44441</v>
      </c>
      <c r="B388" s="9" vm="8812">
        <f ca="1"/>
        <v>124.8</v>
      </c>
      <c r="C388" s="9" vm="8813">
        <f ca="1"/>
        <v>324174</v>
      </c>
      <c r="D388" s="86">
        <f t="shared" ca="1" si="46"/>
        <v>-1.1093502377179126E-2</v>
      </c>
      <c r="E388" s="9"/>
      <c r="F388" s="18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U388" s="9" vm="2127">
        <f ca="1"/>
        <v>44446</v>
      </c>
      <c r="V388" s="9" vm="8814">
        <f ca="1"/>
        <v>7.55</v>
      </c>
      <c r="W388" s="9" vm="8815">
        <f ca="1"/>
        <v>1012685</v>
      </c>
      <c r="X388" s="85">
        <f t="shared" ca="1" si="47"/>
        <v>5.2264808362369339E-2</v>
      </c>
      <c r="AR388" s="25" vm="2117">
        <f t="shared" ref="AR388:AR451" ca="1" si="48">A388</f>
        <v>44441</v>
      </c>
      <c r="AS388" s="189">
        <f t="shared" ref="AS388:AS451" ca="1" si="49">B388*C388</f>
        <v>40456915.199999996</v>
      </c>
      <c r="AT388" s="189" t="str">
        <f t="shared" ref="AT388:AT451" ca="1" si="50">IF(AND($AS388 &gt;= $BI$2, $C388 &gt;= $BJ$2), ($C388 / $BK$2) * 100, "")</f>
        <v/>
      </c>
      <c r="AU388" s="25" vm="2127">
        <f t="shared" ref="AU388:AU451" ca="1" si="51">U388</f>
        <v>44446</v>
      </c>
      <c r="AV388" s="189">
        <f t="shared" ref="AV388:AV451" ca="1" si="52">V388*W388</f>
        <v>7645771.75</v>
      </c>
      <c r="AW388" s="189" t="str">
        <f t="shared" ref="AW388:AW451" ca="1" si="53">IF(AND($AV388 &gt;= $BM$2, $W388 &gt;= $BN$2), ($W388 / $BO$2) * 100, "")</f>
        <v/>
      </c>
      <c r="BD388" vm="6021">
        <f ca="1"/>
        <v>45636</v>
      </c>
      <c r="BE388" s="189">
        <f ca="1"/>
        <v>94533851.700000003</v>
      </c>
      <c r="BG388" vm="173">
        <f ca="1"/>
        <v>45884</v>
      </c>
      <c r="BH388">
        <f ca="1"/>
        <v>20550988.800000001</v>
      </c>
    </row>
    <row r="389" spans="1:60" x14ac:dyDescent="0.25">
      <c r="A389" s="9" vm="2122">
        <f ca="1"/>
        <v>44442</v>
      </c>
      <c r="B389" s="9" vm="4854">
        <f ca="1"/>
        <v>121.3</v>
      </c>
      <c r="C389" s="9" vm="8816">
        <f ca="1"/>
        <v>246437</v>
      </c>
      <c r="D389" s="86">
        <f t="shared" ref="D389:D452" ca="1" si="54">(B389-B388)/B388</f>
        <v>-2.8044871794871796E-2</v>
      </c>
      <c r="E389" s="9"/>
      <c r="F389" s="18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U389" s="9" vm="2132">
        <f ca="1"/>
        <v>44447</v>
      </c>
      <c r="V389" s="9" vm="8817">
        <f ca="1"/>
        <v>6.375</v>
      </c>
      <c r="W389" s="9" vm="8818">
        <f ca="1"/>
        <v>2421846</v>
      </c>
      <c r="X389" s="85">
        <f t="shared" ref="X389:X452" ca="1" si="55">(V389-V388)/V388</f>
        <v>-0.15562913907284767</v>
      </c>
      <c r="AR389" s="25" vm="2122">
        <f t="shared" ca="1" si="48"/>
        <v>44442</v>
      </c>
      <c r="AS389" s="189">
        <f t="shared" ca="1" si="49"/>
        <v>29892808.099999998</v>
      </c>
      <c r="AT389" s="189" t="str">
        <f t="shared" ca="1" si="50"/>
        <v/>
      </c>
      <c r="AU389" s="25" vm="2132">
        <f t="shared" ca="1" si="51"/>
        <v>44447</v>
      </c>
      <c r="AV389" s="189">
        <f t="shared" ca="1" si="52"/>
        <v>15439268.25</v>
      </c>
      <c r="AW389" s="189" t="str">
        <f t="shared" ca="1" si="53"/>
        <v/>
      </c>
      <c r="BD389" vm="6026">
        <f ca="1"/>
        <v>45637</v>
      </c>
      <c r="BE389" s="189">
        <f ca="1"/>
        <v>169181105.34999999</v>
      </c>
      <c r="BG389" vm="180">
        <f ca="1"/>
        <v>45887</v>
      </c>
      <c r="BH389">
        <f ca="1"/>
        <v>24467574.66</v>
      </c>
    </row>
    <row r="390" spans="1:60" x14ac:dyDescent="0.25">
      <c r="A390" s="9" vm="2127">
        <f ca="1"/>
        <v>44446</v>
      </c>
      <c r="B390" s="9" vm="4859">
        <f ca="1"/>
        <v>127.9</v>
      </c>
      <c r="C390" s="9" vm="8819">
        <f ca="1"/>
        <v>241006</v>
      </c>
      <c r="D390" s="86">
        <f t="shared" ca="1" si="54"/>
        <v>5.4410552349546649E-2</v>
      </c>
      <c r="E390" s="9"/>
      <c r="F390" s="18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U390" s="9" vm="2137">
        <f ca="1"/>
        <v>44448</v>
      </c>
      <c r="V390" s="9" vm="8820">
        <f ca="1"/>
        <v>6.2</v>
      </c>
      <c r="W390" s="9" vm="8821">
        <f ca="1"/>
        <v>1691246</v>
      </c>
      <c r="X390" s="85">
        <f t="shared" ca="1" si="55"/>
        <v>-2.7450980392156835E-2</v>
      </c>
      <c r="AR390" s="25" vm="2127">
        <f t="shared" ca="1" si="48"/>
        <v>44446</v>
      </c>
      <c r="AS390" s="189">
        <f t="shared" ca="1" si="49"/>
        <v>30824667.400000002</v>
      </c>
      <c r="AT390" s="189" t="str">
        <f t="shared" ca="1" si="50"/>
        <v/>
      </c>
      <c r="AU390" s="25" vm="2137">
        <f t="shared" ca="1" si="51"/>
        <v>44448</v>
      </c>
      <c r="AV390" s="189">
        <f t="shared" ca="1" si="52"/>
        <v>10485725.200000001</v>
      </c>
      <c r="AW390" s="189" t="str">
        <f t="shared" ca="1" si="53"/>
        <v/>
      </c>
      <c r="BD390" vm="6031">
        <f ca="1"/>
        <v>45638</v>
      </c>
      <c r="BE390" s="189">
        <f ca="1"/>
        <v>167043974.55000001</v>
      </c>
      <c r="BG390" vm="187">
        <f ca="1"/>
        <v>45888</v>
      </c>
      <c r="BH390">
        <f ca="1"/>
        <v>21725177.600000001</v>
      </c>
    </row>
    <row r="391" spans="1:60" x14ac:dyDescent="0.25">
      <c r="A391" s="9" vm="2132">
        <f ca="1"/>
        <v>44447</v>
      </c>
      <c r="B391" s="9" vm="8822">
        <f ca="1"/>
        <v>108.5</v>
      </c>
      <c r="C391" s="9" vm="8823">
        <f ca="1"/>
        <v>880906</v>
      </c>
      <c r="D391" s="86">
        <f t="shared" ca="1" si="54"/>
        <v>-0.15168100078186086</v>
      </c>
      <c r="E391" s="9"/>
      <c r="F391" s="18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U391" s="9" vm="2142">
        <f ca="1"/>
        <v>44449</v>
      </c>
      <c r="V391" s="9" vm="8824">
        <f ca="1"/>
        <v>6.2874999999999996</v>
      </c>
      <c r="W391" s="9" vm="8825">
        <f ca="1"/>
        <v>919827</v>
      </c>
      <c r="X391" s="85">
        <f t="shared" ca="1" si="55"/>
        <v>1.4112903225806364E-2</v>
      </c>
      <c r="AR391" s="25" vm="2132">
        <f t="shared" ca="1" si="48"/>
        <v>44447</v>
      </c>
      <c r="AS391" s="189">
        <f t="shared" ca="1" si="49"/>
        <v>95578301</v>
      </c>
      <c r="AT391" s="189" t="str">
        <f t="shared" ca="1" si="50"/>
        <v/>
      </c>
      <c r="AU391" s="25" vm="2142">
        <f t="shared" ca="1" si="51"/>
        <v>44449</v>
      </c>
      <c r="AV391" s="189">
        <f t="shared" ca="1" si="52"/>
        <v>5783412.2624999993</v>
      </c>
      <c r="AW391" s="189" t="str">
        <f t="shared" ca="1" si="53"/>
        <v/>
      </c>
      <c r="BD391" vm="6036">
        <f ca="1"/>
        <v>45639</v>
      </c>
      <c r="BE391" s="189">
        <f ca="1"/>
        <v>120673083.59999999</v>
      </c>
      <c r="BG391" vm="194">
        <f ca="1"/>
        <v>45889</v>
      </c>
      <c r="BH391">
        <f ca="1"/>
        <v>13190166.51</v>
      </c>
    </row>
    <row r="392" spans="1:60" x14ac:dyDescent="0.25">
      <c r="A392" s="9" vm="2137">
        <f ca="1"/>
        <v>44448</v>
      </c>
      <c r="B392" s="9" vm="5438">
        <f ca="1"/>
        <v>105.2</v>
      </c>
      <c r="C392" s="9" vm="8826">
        <f ca="1"/>
        <v>484329</v>
      </c>
      <c r="D392" s="86">
        <f t="shared" ca="1" si="54"/>
        <v>-3.0414746543778775E-2</v>
      </c>
      <c r="E392" s="9"/>
      <c r="F392" s="18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U392" s="9" vm="2147">
        <f ca="1"/>
        <v>44452</v>
      </c>
      <c r="V392" s="9" vm="8827">
        <f ca="1"/>
        <v>5.7249999999999996</v>
      </c>
      <c r="W392" s="9" vm="8828">
        <f ca="1"/>
        <v>1488660</v>
      </c>
      <c r="X392" s="85">
        <f t="shared" ca="1" si="55"/>
        <v>-8.9463220675944338E-2</v>
      </c>
      <c r="AR392" s="25" vm="2137">
        <f t="shared" ca="1" si="48"/>
        <v>44448</v>
      </c>
      <c r="AS392" s="189">
        <f t="shared" ca="1" si="49"/>
        <v>50951410.800000004</v>
      </c>
      <c r="AT392" s="189" t="str">
        <f t="shared" ca="1" si="50"/>
        <v/>
      </c>
      <c r="AU392" s="25" vm="2147">
        <f t="shared" ca="1" si="51"/>
        <v>44452</v>
      </c>
      <c r="AV392" s="189">
        <f t="shared" ca="1" si="52"/>
        <v>8522578.5</v>
      </c>
      <c r="AW392" s="189" t="str">
        <f t="shared" ca="1" si="53"/>
        <v/>
      </c>
      <c r="BD392" vm="6041">
        <f ca="1"/>
        <v>45642</v>
      </c>
      <c r="BE392" s="189">
        <f ca="1"/>
        <v>82109538</v>
      </c>
      <c r="BG392" vm="201">
        <f ca="1"/>
        <v>45890</v>
      </c>
      <c r="BH392">
        <f ca="1"/>
        <v>20458385.780000001</v>
      </c>
    </row>
    <row r="393" spans="1:60" x14ac:dyDescent="0.25">
      <c r="A393" s="9" vm="2142">
        <f ca="1"/>
        <v>44449</v>
      </c>
      <c r="B393" s="9" vm="8829">
        <f ca="1"/>
        <v>106.8</v>
      </c>
      <c r="C393" s="9" vm="8830">
        <f ca="1"/>
        <v>297383</v>
      </c>
      <c r="D393" s="86">
        <f t="shared" ca="1" si="54"/>
        <v>1.5209125475285117E-2</v>
      </c>
      <c r="E393" s="9"/>
      <c r="F393" s="18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U393" s="9" vm="2152">
        <f ca="1"/>
        <v>44453</v>
      </c>
      <c r="V393" s="9" vm="8831">
        <f ca="1"/>
        <v>5.4625000000000004</v>
      </c>
      <c r="W393" s="9" vm="8832">
        <f ca="1"/>
        <v>1220793</v>
      </c>
      <c r="X393" s="85">
        <f t="shared" ca="1" si="55"/>
        <v>-4.5851528384279354E-2</v>
      </c>
      <c r="AR393" s="25" vm="2142">
        <f t="shared" ca="1" si="48"/>
        <v>44449</v>
      </c>
      <c r="AS393" s="189">
        <f t="shared" ca="1" si="49"/>
        <v>31760504.399999999</v>
      </c>
      <c r="AT393" s="189" t="str">
        <f t="shared" ca="1" si="50"/>
        <v/>
      </c>
      <c r="AU393" s="25" vm="2152">
        <f t="shared" ca="1" si="51"/>
        <v>44453</v>
      </c>
      <c r="AV393" s="189">
        <f t="shared" ca="1" si="52"/>
        <v>6668581.7625000002</v>
      </c>
      <c r="AW393" s="189" t="str">
        <f t="shared" ca="1" si="53"/>
        <v/>
      </c>
      <c r="BD393" vm="6046">
        <f ca="1"/>
        <v>45643</v>
      </c>
      <c r="BE393" s="189">
        <f ca="1"/>
        <v>134980490.82999998</v>
      </c>
      <c r="BG393" vm="84">
        <f ca="1"/>
        <v>45891</v>
      </c>
      <c r="BH393">
        <f ca="1"/>
        <v>18258311.959999997</v>
      </c>
    </row>
    <row r="394" spans="1:60" x14ac:dyDescent="0.25">
      <c r="A394" s="9" vm="2147">
        <f ca="1"/>
        <v>44452</v>
      </c>
      <c r="B394" s="9" vm="8833">
        <f ca="1"/>
        <v>96.8</v>
      </c>
      <c r="C394" s="9" vm="8834">
        <f ca="1"/>
        <v>655414</v>
      </c>
      <c r="D394" s="86">
        <f t="shared" ca="1" si="54"/>
        <v>-9.3632958801498134E-2</v>
      </c>
      <c r="E394" s="9"/>
      <c r="F394" s="18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U394" s="9" vm="2157">
        <f ca="1"/>
        <v>44454</v>
      </c>
      <c r="V394" s="9" vm="8835">
        <f ca="1"/>
        <v>5.0999999999999996</v>
      </c>
      <c r="W394" s="9" vm="8836">
        <f ca="1"/>
        <v>1947928</v>
      </c>
      <c r="X394" s="85">
        <f t="shared" ca="1" si="55"/>
        <v>-6.6361556064073346E-2</v>
      </c>
      <c r="AR394" s="25" vm="2147">
        <f t="shared" ca="1" si="48"/>
        <v>44452</v>
      </c>
      <c r="AS394" s="189">
        <f t="shared" ca="1" si="49"/>
        <v>63444075.199999996</v>
      </c>
      <c r="AT394" s="189" t="str">
        <f t="shared" ca="1" si="50"/>
        <v/>
      </c>
      <c r="AU394" s="25" vm="2157">
        <f t="shared" ca="1" si="51"/>
        <v>44454</v>
      </c>
      <c r="AV394" s="189">
        <f t="shared" ca="1" si="52"/>
        <v>9934432.7999999989</v>
      </c>
      <c r="AW394" s="189" t="str">
        <f t="shared" ca="1" si="53"/>
        <v/>
      </c>
      <c r="BD394" vm="6051">
        <f ca="1"/>
        <v>45644</v>
      </c>
      <c r="BE394" s="189">
        <f ca="1"/>
        <v>136859055</v>
      </c>
      <c r="BG394" vm="214">
        <f ca="1"/>
        <v>45894</v>
      </c>
      <c r="BH394">
        <f ca="1"/>
        <v>12926982.180000002</v>
      </c>
    </row>
    <row r="395" spans="1:60" x14ac:dyDescent="0.25">
      <c r="A395" s="9" vm="2152">
        <f ca="1"/>
        <v>44453</v>
      </c>
      <c r="B395" s="9" vm="5126">
        <f ca="1"/>
        <v>92.7</v>
      </c>
      <c r="C395" s="9" vm="8837">
        <f ca="1"/>
        <v>495425</v>
      </c>
      <c r="D395" s="86">
        <f t="shared" ca="1" si="54"/>
        <v>-4.2355371900826388E-2</v>
      </c>
      <c r="E395" s="9"/>
      <c r="F395" s="18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U395" s="9" vm="2162">
        <f ca="1"/>
        <v>44455</v>
      </c>
      <c r="V395" s="9" vm="8838">
        <f ca="1"/>
        <v>5.4249999999999998</v>
      </c>
      <c r="W395" s="9" vm="8839">
        <f ca="1"/>
        <v>1580666</v>
      </c>
      <c r="X395" s="85">
        <f t="shared" ca="1" si="55"/>
        <v>6.3725490196078469E-2</v>
      </c>
      <c r="AR395" s="25" vm="2152">
        <f t="shared" ca="1" si="48"/>
        <v>44453</v>
      </c>
      <c r="AS395" s="189">
        <f t="shared" ca="1" si="49"/>
        <v>45925897.5</v>
      </c>
      <c r="AT395" s="189" t="str">
        <f t="shared" ca="1" si="50"/>
        <v/>
      </c>
      <c r="AU395" s="25" vm="2162">
        <f t="shared" ca="1" si="51"/>
        <v>44455</v>
      </c>
      <c r="AV395" s="189">
        <f t="shared" ca="1" si="52"/>
        <v>8575113.0499999989</v>
      </c>
      <c r="AW395" s="189" t="str">
        <f t="shared" ca="1" si="53"/>
        <v/>
      </c>
      <c r="BD395" vm="6056">
        <f ca="1"/>
        <v>45645</v>
      </c>
      <c r="BE395" s="189">
        <f ca="1"/>
        <v>143034086.91</v>
      </c>
      <c r="BG395" vm="221">
        <f ca="1"/>
        <v>45895</v>
      </c>
      <c r="BH395">
        <f ca="1"/>
        <v>22226720.879999999</v>
      </c>
    </row>
    <row r="396" spans="1:60" x14ac:dyDescent="0.25">
      <c r="A396" s="9" vm="2157">
        <f ca="1"/>
        <v>44454</v>
      </c>
      <c r="B396" s="9" vm="8840">
        <f ca="1"/>
        <v>86.7</v>
      </c>
      <c r="C396" s="9" vm="8841">
        <f ca="1"/>
        <v>985556</v>
      </c>
      <c r="D396" s="86">
        <f t="shared" ca="1" si="54"/>
        <v>-6.4724919093851127E-2</v>
      </c>
      <c r="E396" s="9"/>
      <c r="F396" s="18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U396" s="9" vm="2167">
        <f ca="1"/>
        <v>44456</v>
      </c>
      <c r="V396" s="9" vm="8842">
        <f ca="1"/>
        <v>5.9249999999999998</v>
      </c>
      <c r="W396" s="9" vm="8843">
        <f ca="1"/>
        <v>1696488</v>
      </c>
      <c r="X396" s="85">
        <f t="shared" ca="1" si="55"/>
        <v>9.2165898617511524E-2</v>
      </c>
      <c r="AR396" s="25" vm="2157">
        <f t="shared" ca="1" si="48"/>
        <v>44454</v>
      </c>
      <c r="AS396" s="189">
        <f t="shared" ca="1" si="49"/>
        <v>85447705.200000003</v>
      </c>
      <c r="AT396" s="189" t="str">
        <f t="shared" ca="1" si="50"/>
        <v/>
      </c>
      <c r="AU396" s="25" vm="2167">
        <f t="shared" ca="1" si="51"/>
        <v>44456</v>
      </c>
      <c r="AV396" s="189">
        <f t="shared" ca="1" si="52"/>
        <v>10051691.4</v>
      </c>
      <c r="AW396" s="189" t="str">
        <f t="shared" ca="1" si="53"/>
        <v/>
      </c>
      <c r="BD396" vm="6061">
        <f ca="1"/>
        <v>45646</v>
      </c>
      <c r="BE396" s="189">
        <f ca="1"/>
        <v>162258763.03999999</v>
      </c>
      <c r="BG396" vm="228">
        <f ca="1"/>
        <v>45896</v>
      </c>
      <c r="BH396">
        <f ca="1"/>
        <v>27228631.199999999</v>
      </c>
    </row>
    <row r="397" spans="1:60" x14ac:dyDescent="0.25">
      <c r="A397" s="9" vm="2162">
        <f ca="1"/>
        <v>44455</v>
      </c>
      <c r="B397" s="9" vm="5489">
        <f ca="1"/>
        <v>92.2</v>
      </c>
      <c r="C397" s="9" vm="8844">
        <f ca="1"/>
        <v>701021</v>
      </c>
      <c r="D397" s="86">
        <f t="shared" ca="1" si="54"/>
        <v>6.3437139561707032E-2</v>
      </c>
      <c r="E397" s="9"/>
      <c r="F397" s="18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U397" s="9" vm="2172">
        <f ca="1"/>
        <v>44459</v>
      </c>
      <c r="V397" s="9" vm="8845">
        <f ca="1"/>
        <v>6.1624999999999996</v>
      </c>
      <c r="W397" s="9" vm="8846">
        <f ca="1"/>
        <v>1485526</v>
      </c>
      <c r="X397" s="85">
        <f t="shared" ca="1" si="55"/>
        <v>4.0084388185653977E-2</v>
      </c>
      <c r="AR397" s="25" vm="2162">
        <f t="shared" ca="1" si="48"/>
        <v>44455</v>
      </c>
      <c r="AS397" s="189">
        <f t="shared" ca="1" si="49"/>
        <v>64634136.200000003</v>
      </c>
      <c r="AT397" s="189" t="str">
        <f t="shared" ca="1" si="50"/>
        <v/>
      </c>
      <c r="AU397" s="25" vm="2172">
        <f t="shared" ca="1" si="51"/>
        <v>44459</v>
      </c>
      <c r="AV397" s="189">
        <f t="shared" ca="1" si="52"/>
        <v>9154553.9749999996</v>
      </c>
      <c r="AW397" s="189" t="str">
        <f t="shared" ca="1" si="53"/>
        <v/>
      </c>
      <c r="BD397" vm="6066">
        <f ca="1"/>
        <v>45649</v>
      </c>
      <c r="BE397" s="189">
        <f ca="1"/>
        <v>108592350.5</v>
      </c>
      <c r="BG397" vm="235">
        <f ca="1"/>
        <v>45897</v>
      </c>
      <c r="BH397">
        <f ca="1"/>
        <v>31624065.25</v>
      </c>
    </row>
    <row r="398" spans="1:60" x14ac:dyDescent="0.25">
      <c r="A398" s="9" vm="2167">
        <f ca="1"/>
        <v>44456</v>
      </c>
      <c r="B398" s="9" vm="8847">
        <f ca="1"/>
        <v>100.7</v>
      </c>
      <c r="C398" s="9" vm="8848">
        <f ca="1"/>
        <v>570023</v>
      </c>
      <c r="D398" s="86">
        <f t="shared" ca="1" si="54"/>
        <v>9.2190889370932755E-2</v>
      </c>
      <c r="E398" s="9"/>
      <c r="F398" s="18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U398" s="9" vm="2177">
        <f ca="1"/>
        <v>44460</v>
      </c>
      <c r="V398" s="9" vm="8849">
        <f ca="1"/>
        <v>6.45</v>
      </c>
      <c r="W398" s="9" vm="8850">
        <f ca="1"/>
        <v>1531192</v>
      </c>
      <c r="X398" s="85">
        <f t="shared" ca="1" si="55"/>
        <v>4.665314401622727E-2</v>
      </c>
      <c r="AR398" s="25" vm="2167">
        <f t="shared" ca="1" si="48"/>
        <v>44456</v>
      </c>
      <c r="AS398" s="189">
        <f t="shared" ca="1" si="49"/>
        <v>57401316.100000001</v>
      </c>
      <c r="AT398" s="189" t="str">
        <f t="shared" ca="1" si="50"/>
        <v/>
      </c>
      <c r="AU398" s="25" vm="2177">
        <f t="shared" ca="1" si="51"/>
        <v>44460</v>
      </c>
      <c r="AV398" s="189">
        <f t="shared" ca="1" si="52"/>
        <v>9876188.4000000004</v>
      </c>
      <c r="AW398" s="189" t="str">
        <f t="shared" ca="1" si="53"/>
        <v/>
      </c>
      <c r="BD398" vm="6070">
        <f ca="1"/>
        <v>45650</v>
      </c>
      <c r="BE398" s="189">
        <f ca="1"/>
        <v>93995971.920000002</v>
      </c>
      <c r="BG398" vm="242">
        <f ca="1"/>
        <v>45898</v>
      </c>
      <c r="BH398">
        <f ca="1"/>
        <v>23893483.949999999</v>
      </c>
    </row>
    <row r="399" spans="1:60" x14ac:dyDescent="0.25">
      <c r="A399" s="9" vm="2172">
        <f ca="1"/>
        <v>44459</v>
      </c>
      <c r="B399" s="9" vm="8851">
        <f ca="1"/>
        <v>104.8</v>
      </c>
      <c r="C399" s="9" vm="8852">
        <f ca="1"/>
        <v>598700</v>
      </c>
      <c r="D399" s="86">
        <f t="shared" ca="1" si="54"/>
        <v>4.0714995034756646E-2</v>
      </c>
      <c r="E399" s="9"/>
      <c r="F399" s="18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U399" s="9" vm="2182">
        <f ca="1"/>
        <v>44461</v>
      </c>
      <c r="V399" s="9" vm="8853">
        <f ca="1"/>
        <v>6.625</v>
      </c>
      <c r="W399" s="9" vm="8854">
        <f ca="1"/>
        <v>732286</v>
      </c>
      <c r="X399" s="85">
        <f t="shared" ca="1" si="55"/>
        <v>2.7131782945736406E-2</v>
      </c>
      <c r="AR399" s="25" vm="2172">
        <f t="shared" ca="1" si="48"/>
        <v>44459</v>
      </c>
      <c r="AS399" s="189">
        <f t="shared" ca="1" si="49"/>
        <v>62743760</v>
      </c>
      <c r="AT399" s="189" t="str">
        <f t="shared" ca="1" si="50"/>
        <v/>
      </c>
      <c r="AU399" s="25" vm="2182">
        <f t="shared" ca="1" si="51"/>
        <v>44461</v>
      </c>
      <c r="AV399" s="189">
        <f t="shared" ca="1" si="52"/>
        <v>4851394.75</v>
      </c>
      <c r="AW399" s="189" t="str">
        <f t="shared" ca="1" si="53"/>
        <v/>
      </c>
      <c r="BD399" vm="6093">
        <f ca="1"/>
        <v>45652</v>
      </c>
      <c r="BE399" s="189">
        <f ca="1"/>
        <v>119888040.37</v>
      </c>
      <c r="BG399" vm="249">
        <f ca="1"/>
        <v>45902</v>
      </c>
      <c r="BH399">
        <f ca="1"/>
        <v>24907747.199999999</v>
      </c>
    </row>
    <row r="400" spans="1:60" x14ac:dyDescent="0.25">
      <c r="A400" s="9" vm="2177">
        <f ca="1"/>
        <v>44460</v>
      </c>
      <c r="B400" s="9" vm="8855">
        <f ca="1"/>
        <v>109.2</v>
      </c>
      <c r="C400" s="9" vm="8856">
        <f ca="1"/>
        <v>636234</v>
      </c>
      <c r="D400" s="86">
        <f t="shared" ca="1" si="54"/>
        <v>4.1984732824427537E-2</v>
      </c>
      <c r="E400" s="9"/>
      <c r="F400" s="18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U400" s="9" vm="2187">
        <f ca="1"/>
        <v>44462</v>
      </c>
      <c r="V400" s="9" vm="8857">
        <f ca="1"/>
        <v>5.875</v>
      </c>
      <c r="W400" s="9" vm="8858">
        <f ca="1"/>
        <v>1397177</v>
      </c>
      <c r="X400" s="85">
        <f t="shared" ca="1" si="55"/>
        <v>-0.11320754716981132</v>
      </c>
      <c r="AR400" s="25" vm="2177">
        <f t="shared" ca="1" si="48"/>
        <v>44460</v>
      </c>
      <c r="AS400" s="189">
        <f t="shared" ca="1" si="49"/>
        <v>69476752.799999997</v>
      </c>
      <c r="AT400" s="189" t="str">
        <f t="shared" ca="1" si="50"/>
        <v/>
      </c>
      <c r="AU400" s="25" vm="2187">
        <f t="shared" ca="1" si="51"/>
        <v>44462</v>
      </c>
      <c r="AV400" s="189">
        <f t="shared" ca="1" si="52"/>
        <v>8208414.875</v>
      </c>
      <c r="AW400" s="189" t="str">
        <f t="shared" ca="1" si="53"/>
        <v/>
      </c>
      <c r="BD400" vm="6075">
        <f ca="1"/>
        <v>45653</v>
      </c>
      <c r="BE400" s="189">
        <f ca="1"/>
        <v>178766785.68000001</v>
      </c>
      <c r="BG400" vm="256">
        <f ca="1"/>
        <v>45903</v>
      </c>
      <c r="BH400">
        <f ca="1"/>
        <v>16522132.899999999</v>
      </c>
    </row>
    <row r="401" spans="1:60" x14ac:dyDescent="0.25">
      <c r="A401" s="9" vm="2182">
        <f ca="1"/>
        <v>44461</v>
      </c>
      <c r="B401" s="9" vm="8859">
        <f ca="1"/>
        <v>112.3</v>
      </c>
      <c r="C401" s="9" vm="8860">
        <f ca="1"/>
        <v>207736</v>
      </c>
      <c r="D401" s="86">
        <f t="shared" ca="1" si="54"/>
        <v>2.8388278388278336E-2</v>
      </c>
      <c r="E401" s="9"/>
      <c r="F401" s="18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U401" s="9" vm="2192">
        <f ca="1"/>
        <v>44463</v>
      </c>
      <c r="V401" s="9" vm="8861">
        <f ca="1"/>
        <v>5.55</v>
      </c>
      <c r="W401" s="9" vm="8862">
        <f ca="1"/>
        <v>1155492</v>
      </c>
      <c r="X401" s="85">
        <f t="shared" ca="1" si="55"/>
        <v>-5.5319148936170244E-2</v>
      </c>
      <c r="AR401" s="25" vm="2182">
        <f t="shared" ca="1" si="48"/>
        <v>44461</v>
      </c>
      <c r="AS401" s="189">
        <f t="shared" ca="1" si="49"/>
        <v>23328752.800000001</v>
      </c>
      <c r="AT401" s="189" t="str">
        <f t="shared" ca="1" si="50"/>
        <v/>
      </c>
      <c r="AU401" s="25" vm="2192">
        <f t="shared" ca="1" si="51"/>
        <v>44463</v>
      </c>
      <c r="AV401" s="189">
        <f t="shared" ca="1" si="52"/>
        <v>6412980.5999999996</v>
      </c>
      <c r="AW401" s="189" t="str">
        <f t="shared" ca="1" si="53"/>
        <v/>
      </c>
      <c r="BD401" vm="6080">
        <f ca="1"/>
        <v>45656</v>
      </c>
      <c r="BE401" s="189">
        <f ca="1"/>
        <v>472445644.04000002</v>
      </c>
      <c r="BG401" vm="263">
        <f ca="1"/>
        <v>45904</v>
      </c>
      <c r="BH401">
        <f ca="1"/>
        <v>26478888.200000003</v>
      </c>
    </row>
    <row r="402" spans="1:60" x14ac:dyDescent="0.25">
      <c r="A402" s="9" vm="2187">
        <f ca="1"/>
        <v>44462</v>
      </c>
      <c r="B402" s="9" vm="8863">
        <f ca="1"/>
        <v>99.7</v>
      </c>
      <c r="C402" s="9" vm="8864">
        <f ca="1"/>
        <v>530225</v>
      </c>
      <c r="D402" s="86">
        <f t="shared" ca="1" si="54"/>
        <v>-0.11219946571682987</v>
      </c>
      <c r="E402" s="9"/>
      <c r="F402" s="18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U402" s="9" vm="2197">
        <f ca="1"/>
        <v>44466</v>
      </c>
      <c r="V402" s="9" vm="8865">
        <f ca="1"/>
        <v>4.25</v>
      </c>
      <c r="W402" s="9" vm="8866">
        <f ca="1"/>
        <v>3066992</v>
      </c>
      <c r="X402" s="85">
        <f t="shared" ca="1" si="55"/>
        <v>-0.2342342342342342</v>
      </c>
      <c r="AR402" s="25" vm="2187">
        <f t="shared" ca="1" si="48"/>
        <v>44462</v>
      </c>
      <c r="AS402" s="189">
        <f t="shared" ca="1" si="49"/>
        <v>52863432.5</v>
      </c>
      <c r="AT402" s="189" t="str">
        <f t="shared" ca="1" si="50"/>
        <v/>
      </c>
      <c r="AU402" s="25" vm="2197">
        <f t="shared" ca="1" si="51"/>
        <v>44466</v>
      </c>
      <c r="AV402" s="189">
        <f t="shared" ca="1" si="52"/>
        <v>13034716</v>
      </c>
      <c r="AW402" s="189" t="str">
        <f t="shared" ca="1" si="53"/>
        <v/>
      </c>
      <c r="BD402" vm="6085">
        <f ca="1"/>
        <v>45657</v>
      </c>
      <c r="BE402" s="189">
        <f ca="1"/>
        <v>186795554.66</v>
      </c>
      <c r="BG402" vm="270">
        <f ca="1"/>
        <v>45905</v>
      </c>
      <c r="BH402">
        <f ca="1"/>
        <v>18845513.805</v>
      </c>
    </row>
    <row r="403" spans="1:60" x14ac:dyDescent="0.25">
      <c r="A403" s="9" vm="2192">
        <f ca="1"/>
        <v>44463</v>
      </c>
      <c r="B403" s="9" vm="8867">
        <f ca="1"/>
        <v>94.5</v>
      </c>
      <c r="C403" s="9" vm="8868">
        <f ca="1"/>
        <v>393750</v>
      </c>
      <c r="D403" s="86">
        <f t="shared" ca="1" si="54"/>
        <v>-5.2156469408224701E-2</v>
      </c>
      <c r="E403" s="9"/>
      <c r="F403" s="18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U403" s="9" vm="2202">
        <f ca="1"/>
        <v>44467</v>
      </c>
      <c r="V403" s="9" vm="8869">
        <f ca="1"/>
        <v>4.3499999999999996</v>
      </c>
      <c r="W403" s="9" vm="8870">
        <f ca="1"/>
        <v>3997616</v>
      </c>
      <c r="X403" s="85">
        <f t="shared" ca="1" si="55"/>
        <v>2.3529411764705799E-2</v>
      </c>
      <c r="AR403" s="25" vm="2192">
        <f t="shared" ca="1" si="48"/>
        <v>44463</v>
      </c>
      <c r="AS403" s="189">
        <f t="shared" ca="1" si="49"/>
        <v>37209375</v>
      </c>
      <c r="AT403" s="189" t="str">
        <f t="shared" ca="1" si="50"/>
        <v/>
      </c>
      <c r="AU403" s="25" vm="2202">
        <f t="shared" ca="1" si="51"/>
        <v>44467</v>
      </c>
      <c r="AV403" s="189">
        <f t="shared" ca="1" si="52"/>
        <v>17389629.599999998</v>
      </c>
      <c r="AW403" s="189" t="str">
        <f t="shared" ca="1" si="53"/>
        <v/>
      </c>
      <c r="BD403" vm="6090">
        <f ca="1"/>
        <v>45659</v>
      </c>
      <c r="BE403" s="189">
        <f ca="1"/>
        <v>177103229.16</v>
      </c>
      <c r="BG403" vm="277">
        <f ca="1"/>
        <v>45908</v>
      </c>
      <c r="BH403">
        <f ca="1"/>
        <v>16580724.58</v>
      </c>
    </row>
    <row r="404" spans="1:60" x14ac:dyDescent="0.25">
      <c r="A404" s="9" vm="2197">
        <f ca="1"/>
        <v>44466</v>
      </c>
      <c r="B404" s="9" vm="5224">
        <f ca="1"/>
        <v>72.2</v>
      </c>
      <c r="C404" s="9" vm="8871">
        <f ca="1"/>
        <v>1502532</v>
      </c>
      <c r="D404" s="86">
        <f t="shared" ca="1" si="54"/>
        <v>-0.23597883597883595</v>
      </c>
      <c r="E404" s="9"/>
      <c r="F404" s="18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U404" s="9" vm="2207">
        <f ca="1"/>
        <v>44468</v>
      </c>
      <c r="V404" s="9" vm="8872">
        <f ca="1"/>
        <v>4.875</v>
      </c>
      <c r="W404" s="9" vm="8873">
        <f ca="1"/>
        <v>2757724</v>
      </c>
      <c r="X404" s="85">
        <f t="shared" ca="1" si="55"/>
        <v>0.12068965517241388</v>
      </c>
      <c r="AR404" s="25" vm="2197">
        <f t="shared" ca="1" si="48"/>
        <v>44466</v>
      </c>
      <c r="AS404" s="189">
        <f t="shared" ca="1" si="49"/>
        <v>108482810.40000001</v>
      </c>
      <c r="AT404" s="189" t="str">
        <f t="shared" ca="1" si="50"/>
        <v/>
      </c>
      <c r="AU404" s="25" vm="2207">
        <f t="shared" ca="1" si="51"/>
        <v>44468</v>
      </c>
      <c r="AV404" s="189">
        <f t="shared" ca="1" si="52"/>
        <v>13443904.5</v>
      </c>
      <c r="AW404" s="189" t="str">
        <f t="shared" ca="1" si="53"/>
        <v/>
      </c>
      <c r="BD404" vm="6096">
        <f ca="1"/>
        <v>45660</v>
      </c>
      <c r="BE404" s="189">
        <f ca="1"/>
        <v>278463746.22000003</v>
      </c>
      <c r="BG404" vm="284">
        <f ca="1"/>
        <v>45909</v>
      </c>
      <c r="BH404">
        <f ca="1"/>
        <v>20941717.559999999</v>
      </c>
    </row>
    <row r="405" spans="1:60" x14ac:dyDescent="0.25">
      <c r="A405" s="9" vm="2202">
        <f ca="1"/>
        <v>44467</v>
      </c>
      <c r="B405" s="9" vm="8874">
        <f ca="1"/>
        <v>73.400000000000006</v>
      </c>
      <c r="C405" s="9" vm="8875">
        <f ca="1"/>
        <v>1829265</v>
      </c>
      <c r="D405" s="86">
        <f t="shared" ca="1" si="54"/>
        <v>1.6620498614958488E-2</v>
      </c>
      <c r="E405" s="9"/>
      <c r="F405" s="18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U405" s="9" vm="2212">
        <f ca="1"/>
        <v>44469</v>
      </c>
      <c r="V405" s="9" vm="8876">
        <f ca="1"/>
        <v>4.2249999999999996</v>
      </c>
      <c r="W405" s="9" vm="8877">
        <f ca="1"/>
        <v>3831672</v>
      </c>
      <c r="X405" s="85">
        <f t="shared" ca="1" si="55"/>
        <v>-0.13333333333333341</v>
      </c>
      <c r="AR405" s="25" vm="2202">
        <f t="shared" ca="1" si="48"/>
        <v>44467</v>
      </c>
      <c r="AS405" s="189">
        <f t="shared" ca="1" si="49"/>
        <v>134268051</v>
      </c>
      <c r="AT405" s="189" t="str">
        <f t="shared" ca="1" si="50"/>
        <v/>
      </c>
      <c r="AU405" s="25" vm="2212">
        <f t="shared" ca="1" si="51"/>
        <v>44469</v>
      </c>
      <c r="AV405" s="189">
        <f t="shared" ca="1" si="52"/>
        <v>16188814.199999999</v>
      </c>
      <c r="AW405" s="189" t="str">
        <f t="shared" ca="1" si="53"/>
        <v/>
      </c>
      <c r="BD405" vm="6100">
        <f ca="1"/>
        <v>45663</v>
      </c>
      <c r="BE405" s="189">
        <f ca="1"/>
        <v>184697416.44000003</v>
      </c>
      <c r="BG405" vm="291">
        <f ca="1"/>
        <v>45910</v>
      </c>
      <c r="BH405">
        <f ca="1"/>
        <v>16557028.179999998</v>
      </c>
    </row>
    <row r="406" spans="1:60" x14ac:dyDescent="0.25">
      <c r="A406" s="9" vm="2207">
        <f ca="1"/>
        <v>44468</v>
      </c>
      <c r="B406" s="9" vm="5355">
        <f ca="1"/>
        <v>82.8</v>
      </c>
      <c r="C406" s="9" vm="8878">
        <f ca="1"/>
        <v>1124665</v>
      </c>
      <c r="D406" s="86">
        <f t="shared" ca="1" si="54"/>
        <v>0.12806539509536771</v>
      </c>
      <c r="E406" s="9"/>
      <c r="F406" s="18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U406" s="9" vm="2217">
        <f ca="1"/>
        <v>44470</v>
      </c>
      <c r="V406" s="9" vm="8879">
        <f ca="1"/>
        <v>4.6749999999999998</v>
      </c>
      <c r="W406" s="9" vm="8880">
        <f ca="1"/>
        <v>1546154</v>
      </c>
      <c r="X406" s="85">
        <f t="shared" ca="1" si="55"/>
        <v>0.10650887573964501</v>
      </c>
      <c r="AR406" s="25" vm="2207">
        <f t="shared" ca="1" si="48"/>
        <v>44468</v>
      </c>
      <c r="AS406" s="189">
        <f t="shared" ca="1" si="49"/>
        <v>93122262</v>
      </c>
      <c r="AT406" s="189" t="str">
        <f t="shared" ca="1" si="50"/>
        <v/>
      </c>
      <c r="AU406" s="25" vm="2217">
        <f t="shared" ca="1" si="51"/>
        <v>44470</v>
      </c>
      <c r="AV406" s="189">
        <f t="shared" ca="1" si="52"/>
        <v>7228269.9500000002</v>
      </c>
      <c r="AW406" s="189" t="str">
        <f t="shared" ca="1" si="53"/>
        <v/>
      </c>
      <c r="BD406" vm="6104">
        <f ca="1"/>
        <v>45664</v>
      </c>
      <c r="BE406" s="189">
        <f ca="1"/>
        <v>164661033.42000002</v>
      </c>
      <c r="BG406" vm="298">
        <f ca="1"/>
        <v>45911</v>
      </c>
      <c r="BH406">
        <f ca="1"/>
        <v>17265563.280000001</v>
      </c>
    </row>
    <row r="407" spans="1:60" x14ac:dyDescent="0.25">
      <c r="A407" s="9" vm="2212">
        <f ca="1"/>
        <v>44469</v>
      </c>
      <c r="B407" s="9" vm="8881">
        <f ca="1"/>
        <v>71.2</v>
      </c>
      <c r="C407" s="9" vm="8882">
        <f ca="1"/>
        <v>1449484</v>
      </c>
      <c r="D407" s="86">
        <f t="shared" ca="1" si="54"/>
        <v>-0.14009661835748785</v>
      </c>
      <c r="E407" s="9"/>
      <c r="F407" s="18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U407" s="9" vm="2222">
        <f ca="1"/>
        <v>44473</v>
      </c>
      <c r="V407" s="9" vm="8883">
        <f ca="1"/>
        <v>4.1500000000000004</v>
      </c>
      <c r="W407" s="9" vm="8884">
        <f ca="1"/>
        <v>3745710</v>
      </c>
      <c r="X407" s="85">
        <f t="shared" ca="1" si="55"/>
        <v>-0.1122994652406416</v>
      </c>
      <c r="AR407" s="25" vm="2212">
        <f t="shared" ca="1" si="48"/>
        <v>44469</v>
      </c>
      <c r="AS407" s="189">
        <f t="shared" ca="1" si="49"/>
        <v>103203260.8</v>
      </c>
      <c r="AT407" s="189" t="str">
        <f t="shared" ca="1" si="50"/>
        <v/>
      </c>
      <c r="AU407" s="25" vm="2222">
        <f t="shared" ca="1" si="51"/>
        <v>44473</v>
      </c>
      <c r="AV407" s="189">
        <f t="shared" ca="1" si="52"/>
        <v>15544696.500000002</v>
      </c>
      <c r="AW407" s="189" t="str">
        <f t="shared" ca="1" si="53"/>
        <v/>
      </c>
      <c r="BD407" vm="6109">
        <f ca="1"/>
        <v>45665</v>
      </c>
      <c r="BE407" s="189">
        <f ca="1"/>
        <v>180071737.18000001</v>
      </c>
      <c r="BG407" vm="304">
        <f ca="1"/>
        <v>45912</v>
      </c>
      <c r="BH407">
        <f ca="1"/>
        <v>13309195.619999999</v>
      </c>
    </row>
    <row r="408" spans="1:60" x14ac:dyDescent="0.25">
      <c r="A408" s="9" vm="2217">
        <f ca="1"/>
        <v>44470</v>
      </c>
      <c r="B408" s="9" vm="8885">
        <f ca="1"/>
        <v>77.5</v>
      </c>
      <c r="C408" s="9" vm="8886">
        <f ca="1"/>
        <v>990035</v>
      </c>
      <c r="D408" s="86">
        <f t="shared" ca="1" si="54"/>
        <v>8.8483146067415683E-2</v>
      </c>
      <c r="E408" s="9"/>
      <c r="F408" s="18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U408" s="9" vm="2227">
        <f ca="1"/>
        <v>44474</v>
      </c>
      <c r="V408" s="9" vm="8887">
        <f ca="1"/>
        <v>3.5249999999999999</v>
      </c>
      <c r="W408" s="9" vm="8888">
        <f ca="1"/>
        <v>4883297</v>
      </c>
      <c r="X408" s="85">
        <f t="shared" ca="1" si="55"/>
        <v>-0.15060240963855431</v>
      </c>
      <c r="AR408" s="25" vm="2217">
        <f t="shared" ca="1" si="48"/>
        <v>44470</v>
      </c>
      <c r="AS408" s="189">
        <f t="shared" ca="1" si="49"/>
        <v>76727712.5</v>
      </c>
      <c r="AT408" s="189" t="str">
        <f t="shared" ca="1" si="50"/>
        <v/>
      </c>
      <c r="AU408" s="25" vm="2227">
        <f t="shared" ca="1" si="51"/>
        <v>44474</v>
      </c>
      <c r="AV408" s="189">
        <f t="shared" ca="1" si="52"/>
        <v>17213621.925000001</v>
      </c>
      <c r="AW408" s="189" t="str">
        <f t="shared" ca="1" si="53"/>
        <v/>
      </c>
      <c r="BD408" vm="6118">
        <f ca="1"/>
        <v>45667</v>
      </c>
      <c r="BE408" s="189">
        <f ca="1"/>
        <v>226919305.75999999</v>
      </c>
      <c r="BG408" vm="311">
        <f ca="1"/>
        <v>45915</v>
      </c>
      <c r="BH408">
        <f ca="1"/>
        <v>23254040.539999999</v>
      </c>
    </row>
    <row r="409" spans="1:60" x14ac:dyDescent="0.25">
      <c r="A409" s="9" vm="2222">
        <f ca="1"/>
        <v>44473</v>
      </c>
      <c r="B409" s="9" vm="8889">
        <f ca="1"/>
        <v>68.8</v>
      </c>
      <c r="C409" s="9" vm="8890">
        <f ca="1"/>
        <v>1780579</v>
      </c>
      <c r="D409" s="86">
        <f t="shared" ca="1" si="54"/>
        <v>-0.11225806451612907</v>
      </c>
      <c r="E409" s="9"/>
      <c r="F409" s="18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U409" s="9" vm="2232">
        <f ca="1"/>
        <v>44475</v>
      </c>
      <c r="V409" s="9" vm="8883">
        <f ca="1"/>
        <v>4.1500000000000004</v>
      </c>
      <c r="W409" s="9" vm="8891">
        <f ca="1"/>
        <v>4220148</v>
      </c>
      <c r="X409" s="85">
        <f t="shared" ca="1" si="55"/>
        <v>0.17730496453900721</v>
      </c>
      <c r="AR409" s="25" vm="2222">
        <f t="shared" ca="1" si="48"/>
        <v>44473</v>
      </c>
      <c r="AS409" s="189">
        <f t="shared" ca="1" si="49"/>
        <v>122503835.19999999</v>
      </c>
      <c r="AT409" s="189" t="str">
        <f t="shared" ca="1" si="50"/>
        <v/>
      </c>
      <c r="AU409" s="25" vm="2232">
        <f t="shared" ca="1" si="51"/>
        <v>44475</v>
      </c>
      <c r="AV409" s="189">
        <f t="shared" ca="1" si="52"/>
        <v>17513614.200000003</v>
      </c>
      <c r="AW409" s="189" t="str">
        <f t="shared" ca="1" si="53"/>
        <v/>
      </c>
      <c r="BD409" vm="6123">
        <f ca="1"/>
        <v>45670</v>
      </c>
      <c r="BE409" s="189">
        <f ca="1"/>
        <v>154016390.09999999</v>
      </c>
      <c r="BG409" vm="318">
        <f ca="1"/>
        <v>45916</v>
      </c>
      <c r="BH409">
        <f ca="1"/>
        <v>16782356.400000002</v>
      </c>
    </row>
    <row r="410" spans="1:60" x14ac:dyDescent="0.25">
      <c r="A410" s="9" vm="2227">
        <f ca="1"/>
        <v>44474</v>
      </c>
      <c r="B410" s="9" vm="8892">
        <f ca="1"/>
        <v>58.9</v>
      </c>
      <c r="C410" s="9" vm="8893">
        <f ca="1"/>
        <v>2533320</v>
      </c>
      <c r="D410" s="86">
        <f t="shared" ca="1" si="54"/>
        <v>-0.14389534883720928</v>
      </c>
      <c r="E410" s="9"/>
      <c r="F410" s="18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U410" s="9" vm="2237">
        <f ca="1"/>
        <v>44476</v>
      </c>
      <c r="V410" s="9" vm="8894">
        <f ca="1"/>
        <v>4.0750000000000002</v>
      </c>
      <c r="W410" s="9" vm="8895">
        <f ca="1"/>
        <v>3592700</v>
      </c>
      <c r="X410" s="85">
        <f t="shared" ca="1" si="55"/>
        <v>-1.8072289156626547E-2</v>
      </c>
      <c r="AR410" s="25" vm="2227">
        <f t="shared" ca="1" si="48"/>
        <v>44474</v>
      </c>
      <c r="AS410" s="189">
        <f t="shared" ca="1" si="49"/>
        <v>149212548</v>
      </c>
      <c r="AT410" s="189" t="str">
        <f t="shared" ca="1" si="50"/>
        <v/>
      </c>
      <c r="AU410" s="25" vm="2237">
        <f t="shared" ca="1" si="51"/>
        <v>44476</v>
      </c>
      <c r="AV410" s="189">
        <f t="shared" ca="1" si="52"/>
        <v>14640252.5</v>
      </c>
      <c r="AW410" s="189" t="str">
        <f t="shared" ca="1" si="53"/>
        <v/>
      </c>
      <c r="BD410" vm="6128">
        <f ca="1"/>
        <v>45671</v>
      </c>
      <c r="BE410" s="189">
        <f ca="1"/>
        <v>176911839.72</v>
      </c>
      <c r="BG410" vm="325">
        <f ca="1"/>
        <v>45917</v>
      </c>
      <c r="BH410">
        <f ca="1"/>
        <v>13363758.869999999</v>
      </c>
    </row>
    <row r="411" spans="1:60" x14ac:dyDescent="0.25">
      <c r="A411" s="9" vm="2232">
        <f ca="1"/>
        <v>44475</v>
      </c>
      <c r="B411" s="9" vm="8896">
        <f ca="1"/>
        <v>69.400000000000006</v>
      </c>
      <c r="C411" s="9" vm="8897">
        <f ca="1"/>
        <v>2328614</v>
      </c>
      <c r="D411" s="86">
        <f t="shared" ca="1" si="54"/>
        <v>0.17826825127334478</v>
      </c>
      <c r="E411" s="9"/>
      <c r="F411" s="18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U411" s="9" vm="2242">
        <f ca="1"/>
        <v>44477</v>
      </c>
      <c r="V411" s="9" vm="8898">
        <f ca="1"/>
        <v>4.3</v>
      </c>
      <c r="W411" s="9" vm="8899">
        <f ca="1"/>
        <v>2093164</v>
      </c>
      <c r="X411" s="85">
        <f t="shared" ca="1" si="55"/>
        <v>5.5214723926380278E-2</v>
      </c>
      <c r="AR411" s="25" vm="2232">
        <f t="shared" ca="1" si="48"/>
        <v>44475</v>
      </c>
      <c r="AS411" s="189">
        <f t="shared" ca="1" si="49"/>
        <v>161605811.60000002</v>
      </c>
      <c r="AT411" s="189" t="str">
        <f t="shared" ca="1" si="50"/>
        <v/>
      </c>
      <c r="AU411" s="25" vm="2242">
        <f t="shared" ca="1" si="51"/>
        <v>44477</v>
      </c>
      <c r="AV411" s="189">
        <f t="shared" ca="1" si="52"/>
        <v>9000605.1999999993</v>
      </c>
      <c r="AW411" s="189" t="str">
        <f t="shared" ca="1" si="53"/>
        <v/>
      </c>
      <c r="BD411" vm="6133">
        <f ca="1"/>
        <v>45672</v>
      </c>
      <c r="BE411" s="189">
        <f ca="1"/>
        <v>227769865</v>
      </c>
      <c r="BG411" vm="332">
        <f ca="1"/>
        <v>45918</v>
      </c>
      <c r="BH411">
        <f ca="1"/>
        <v>22447374.349999998</v>
      </c>
    </row>
    <row r="412" spans="1:60" x14ac:dyDescent="0.25">
      <c r="A412" s="9" vm="2237">
        <f ca="1"/>
        <v>44476</v>
      </c>
      <c r="B412" s="9" vm="5252">
        <f ca="1"/>
        <v>68.3</v>
      </c>
      <c r="C412" s="9" vm="8900">
        <f ca="1"/>
        <v>1813724</v>
      </c>
      <c r="D412" s="86">
        <f t="shared" ca="1" si="54"/>
        <v>-1.5850144092219142E-2</v>
      </c>
      <c r="E412" s="9"/>
      <c r="F412" s="18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U412" s="9" vm="2247">
        <f ca="1"/>
        <v>44481</v>
      </c>
      <c r="V412" s="9" vm="8901">
        <f ca="1"/>
        <v>4.5250000000000004</v>
      </c>
      <c r="W412" s="9" vm="8902">
        <f ca="1"/>
        <v>2536983</v>
      </c>
      <c r="X412" s="85">
        <f t="shared" ca="1" si="55"/>
        <v>5.2325581395348965E-2</v>
      </c>
      <c r="AR412" s="25" vm="2237">
        <f t="shared" ca="1" si="48"/>
        <v>44476</v>
      </c>
      <c r="AS412" s="189">
        <f t="shared" ca="1" si="49"/>
        <v>123877349.19999999</v>
      </c>
      <c r="AT412" s="189" t="str">
        <f t="shared" ca="1" si="50"/>
        <v/>
      </c>
      <c r="AU412" s="25" vm="2247">
        <f t="shared" ca="1" si="51"/>
        <v>44481</v>
      </c>
      <c r="AV412" s="189">
        <f t="shared" ca="1" si="52"/>
        <v>11479848.075000001</v>
      </c>
      <c r="AW412" s="189" t="str">
        <f t="shared" ca="1" si="53"/>
        <v/>
      </c>
      <c r="BD412" vm="6138">
        <f ca="1"/>
        <v>45673</v>
      </c>
      <c r="BE412" s="189">
        <f ca="1"/>
        <v>284225993.19999999</v>
      </c>
      <c r="BG412" vm="338">
        <f ca="1"/>
        <v>45919</v>
      </c>
      <c r="BH412">
        <f ca="1"/>
        <v>12571016.640000001</v>
      </c>
    </row>
    <row r="413" spans="1:60" x14ac:dyDescent="0.25">
      <c r="A413" s="9" vm="2242">
        <f ca="1"/>
        <v>44477</v>
      </c>
      <c r="B413" s="9" vm="8903">
        <f ca="1"/>
        <v>72.099999999999994</v>
      </c>
      <c r="C413" s="9" vm="8904">
        <f ca="1"/>
        <v>822468</v>
      </c>
      <c r="D413" s="86">
        <f t="shared" ca="1" si="54"/>
        <v>5.5636896046852083E-2</v>
      </c>
      <c r="E413" s="9"/>
      <c r="F413" s="18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U413" s="9" vm="2251">
        <f ca="1"/>
        <v>44482</v>
      </c>
      <c r="V413" s="9" vm="8905">
        <f ca="1"/>
        <v>4.2</v>
      </c>
      <c r="W413" s="9" vm="8906">
        <f ca="1"/>
        <v>2189444</v>
      </c>
      <c r="X413" s="85">
        <f t="shared" ca="1" si="55"/>
        <v>-7.1823204419889541E-2</v>
      </c>
      <c r="AR413" s="25" vm="2242">
        <f t="shared" ca="1" si="48"/>
        <v>44477</v>
      </c>
      <c r="AS413" s="189">
        <f t="shared" ca="1" si="49"/>
        <v>59299942.799999997</v>
      </c>
      <c r="AT413" s="189" t="str">
        <f t="shared" ca="1" si="50"/>
        <v/>
      </c>
      <c r="AU413" s="25" vm="2251">
        <f t="shared" ca="1" si="51"/>
        <v>44482</v>
      </c>
      <c r="AV413" s="189">
        <f t="shared" ca="1" si="52"/>
        <v>9195664.8000000007</v>
      </c>
      <c r="AW413" s="189" t="str">
        <f t="shared" ca="1" si="53"/>
        <v/>
      </c>
      <c r="BD413" vm="6143">
        <f ca="1"/>
        <v>45674</v>
      </c>
      <c r="BE413" s="189">
        <f ca="1"/>
        <v>196141168.59999999</v>
      </c>
      <c r="BG413" vm="344">
        <f ca="1"/>
        <v>45922</v>
      </c>
      <c r="BH413">
        <f ca="1"/>
        <v>14792308.109999999</v>
      </c>
    </row>
    <row r="414" spans="1:60" x14ac:dyDescent="0.25">
      <c r="A414" s="9" vm="2254">
        <f ca="1"/>
        <v>44480</v>
      </c>
      <c r="B414" s="9" vm="8907">
        <f ca="1"/>
        <v>76.900000000000006</v>
      </c>
      <c r="C414" s="9" vm="8908">
        <f ca="1"/>
        <v>1384061</v>
      </c>
      <c r="D414" s="86">
        <f t="shared" ca="1" si="54"/>
        <v>6.6574202496532758E-2</v>
      </c>
      <c r="E414" s="9"/>
      <c r="F414" s="18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U414" s="9" vm="2257">
        <f ca="1"/>
        <v>44483</v>
      </c>
      <c r="V414" s="9" vm="8905">
        <f ca="1"/>
        <v>4.2</v>
      </c>
      <c r="W414" s="9" vm="8909">
        <f ca="1"/>
        <v>2509912</v>
      </c>
      <c r="X414" s="85">
        <f t="shared" ca="1" si="55"/>
        <v>0</v>
      </c>
      <c r="AR414" s="25" vm="2254">
        <f t="shared" ca="1" si="48"/>
        <v>44480</v>
      </c>
      <c r="AS414" s="189">
        <f t="shared" ca="1" si="49"/>
        <v>106434290.90000001</v>
      </c>
      <c r="AT414" s="189" t="str">
        <f t="shared" ca="1" si="50"/>
        <v/>
      </c>
      <c r="AU414" s="25" vm="2257">
        <f t="shared" ca="1" si="51"/>
        <v>44483</v>
      </c>
      <c r="AV414" s="189">
        <f t="shared" ca="1" si="52"/>
        <v>10541630.4</v>
      </c>
      <c r="AW414" s="189" t="str">
        <f t="shared" ca="1" si="53"/>
        <v/>
      </c>
      <c r="BD414" vm="6152">
        <f ca="1"/>
        <v>45678</v>
      </c>
      <c r="BE414" s="189">
        <f ca="1"/>
        <v>134783256.29999998</v>
      </c>
      <c r="BG414" vm="349">
        <f ca="1"/>
        <v>45923</v>
      </c>
      <c r="BH414">
        <f ca="1"/>
        <v>11728982.15</v>
      </c>
    </row>
    <row r="415" spans="1:60" x14ac:dyDescent="0.25">
      <c r="A415" s="9" vm="2247">
        <f ca="1"/>
        <v>44481</v>
      </c>
      <c r="B415" s="9" vm="8910">
        <f ca="1"/>
        <v>75.2</v>
      </c>
      <c r="C415" s="9" vm="8911">
        <f ca="1"/>
        <v>1095445</v>
      </c>
      <c r="D415" s="86">
        <f t="shared" ca="1" si="54"/>
        <v>-2.2106631989596913E-2</v>
      </c>
      <c r="E415" s="9"/>
      <c r="F415" s="18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U415" s="9" vm="2262">
        <f ca="1"/>
        <v>44484</v>
      </c>
      <c r="V415" s="9" vm="8912">
        <f ca="1"/>
        <v>4.5</v>
      </c>
      <c r="W415" s="9" vm="8913">
        <f ca="1"/>
        <v>2477422</v>
      </c>
      <c r="X415" s="85">
        <f t="shared" ca="1" si="55"/>
        <v>7.1428571428571383E-2</v>
      </c>
      <c r="AR415" s="25" vm="2247">
        <f t="shared" ca="1" si="48"/>
        <v>44481</v>
      </c>
      <c r="AS415" s="189">
        <f t="shared" ca="1" si="49"/>
        <v>82377464</v>
      </c>
      <c r="AT415" s="189" t="str">
        <f t="shared" ca="1" si="50"/>
        <v/>
      </c>
      <c r="AU415" s="25" vm="2262">
        <f t="shared" ca="1" si="51"/>
        <v>44484</v>
      </c>
      <c r="AV415" s="189">
        <f t="shared" ca="1" si="52"/>
        <v>11148399</v>
      </c>
      <c r="AW415" s="189" t="str">
        <f t="shared" ca="1" si="53"/>
        <v/>
      </c>
      <c r="BD415" vm="6157">
        <f ca="1"/>
        <v>45679</v>
      </c>
      <c r="BE415" s="189">
        <f ca="1"/>
        <v>154553973.59999999</v>
      </c>
      <c r="BG415" vm="354">
        <f ca="1"/>
        <v>45924</v>
      </c>
      <c r="BH415">
        <f ca="1"/>
        <v>10002111.84</v>
      </c>
    </row>
    <row r="416" spans="1:60" x14ac:dyDescent="0.25">
      <c r="A416" s="9" vm="2251">
        <f ca="1"/>
        <v>44482</v>
      </c>
      <c r="B416" s="9" vm="8914">
        <f ca="1"/>
        <v>69.900000000000006</v>
      </c>
      <c r="C416" s="9" vm="8915">
        <f ca="1"/>
        <v>1082384</v>
      </c>
      <c r="D416" s="86">
        <f t="shared" ca="1" si="54"/>
        <v>-7.0478723404255275E-2</v>
      </c>
      <c r="E416" s="9"/>
      <c r="F416" s="18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U416" s="9" vm="2267">
        <f ca="1"/>
        <v>44487</v>
      </c>
      <c r="V416" s="9" vm="8916">
        <f ca="1"/>
        <v>5.15</v>
      </c>
      <c r="W416" s="9" vm="8917">
        <f ca="1"/>
        <v>3133652</v>
      </c>
      <c r="X416" s="85">
        <f t="shared" ca="1" si="55"/>
        <v>0.14444444444444451</v>
      </c>
      <c r="AR416" s="25" vm="2251">
        <f t="shared" ca="1" si="48"/>
        <v>44482</v>
      </c>
      <c r="AS416" s="189">
        <f t="shared" ca="1" si="49"/>
        <v>75658641.600000009</v>
      </c>
      <c r="AT416" s="189" t="str">
        <f t="shared" ca="1" si="50"/>
        <v/>
      </c>
      <c r="AU416" s="25" vm="2267">
        <f t="shared" ca="1" si="51"/>
        <v>44487</v>
      </c>
      <c r="AV416" s="189">
        <f t="shared" ca="1" si="52"/>
        <v>16138307.800000001</v>
      </c>
      <c r="AW416" s="189" t="str">
        <f t="shared" ca="1" si="53"/>
        <v/>
      </c>
      <c r="BD416" vm="6162">
        <f ca="1"/>
        <v>45680</v>
      </c>
      <c r="BE416" s="189">
        <f ca="1"/>
        <v>206342194.07999998</v>
      </c>
      <c r="BG416" vm="360">
        <f ca="1"/>
        <v>45925</v>
      </c>
      <c r="BH416">
        <f ca="1"/>
        <v>25457310.499999996</v>
      </c>
    </row>
    <row r="417" spans="1:60" x14ac:dyDescent="0.25">
      <c r="A417" s="9" vm="2257">
        <f ca="1"/>
        <v>44483</v>
      </c>
      <c r="B417" s="9" vm="8918">
        <f ca="1"/>
        <v>69.8</v>
      </c>
      <c r="C417" s="9" vm="8919">
        <f ca="1"/>
        <v>1173502</v>
      </c>
      <c r="D417" s="86">
        <f t="shared" ca="1" si="54"/>
        <v>-1.4306151645208658E-3</v>
      </c>
      <c r="E417" s="9"/>
      <c r="F417" s="18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U417" s="9" vm="2272">
        <f ca="1"/>
        <v>44488</v>
      </c>
      <c r="V417" s="9" vm="8920">
        <f ca="1"/>
        <v>4.9249999999999998</v>
      </c>
      <c r="W417" s="9" vm="8921">
        <f ca="1"/>
        <v>1622174</v>
      </c>
      <c r="X417" s="85">
        <f t="shared" ca="1" si="55"/>
        <v>-4.3689320388349613E-2</v>
      </c>
      <c r="AR417" s="25" vm="2257">
        <f t="shared" ca="1" si="48"/>
        <v>44483</v>
      </c>
      <c r="AS417" s="189">
        <f t="shared" ca="1" si="49"/>
        <v>81910439.599999994</v>
      </c>
      <c r="AT417" s="189" t="str">
        <f t="shared" ca="1" si="50"/>
        <v/>
      </c>
      <c r="AU417" s="25" vm="2272">
        <f t="shared" ca="1" si="51"/>
        <v>44488</v>
      </c>
      <c r="AV417" s="189">
        <f t="shared" ca="1" si="52"/>
        <v>7989206.9499999993</v>
      </c>
      <c r="AW417" s="189" t="str">
        <f t="shared" ca="1" si="53"/>
        <v/>
      </c>
      <c r="BD417" vm="6167">
        <f ca="1"/>
        <v>45681</v>
      </c>
      <c r="BE417" s="189">
        <f ca="1"/>
        <v>141606949.84</v>
      </c>
      <c r="BG417" vm="366">
        <f ca="1"/>
        <v>45926</v>
      </c>
      <c r="BH417">
        <f ca="1"/>
        <v>15783788.159999998</v>
      </c>
    </row>
    <row r="418" spans="1:60" x14ac:dyDescent="0.25">
      <c r="A418" s="9" vm="2262">
        <f ca="1"/>
        <v>44484</v>
      </c>
      <c r="B418" s="9" vm="8922">
        <f ca="1"/>
        <v>74.2</v>
      </c>
      <c r="C418" s="9" vm="8923">
        <f ca="1"/>
        <v>1166317</v>
      </c>
      <c r="D418" s="86">
        <f t="shared" ca="1" si="54"/>
        <v>6.3037249283667704E-2</v>
      </c>
      <c r="E418" s="9"/>
      <c r="F418" s="18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U418" s="9" vm="2277">
        <f ca="1"/>
        <v>44489</v>
      </c>
      <c r="V418" s="9" vm="8924">
        <f ca="1"/>
        <v>4.7249999999999996</v>
      </c>
      <c r="W418" s="9" vm="8925">
        <f ca="1"/>
        <v>1869130</v>
      </c>
      <c r="X418" s="85">
        <f t="shared" ca="1" si="55"/>
        <v>-4.0609137055837602E-2</v>
      </c>
      <c r="AR418" s="25" vm="2262">
        <f t="shared" ca="1" si="48"/>
        <v>44484</v>
      </c>
      <c r="AS418" s="189">
        <f t="shared" ca="1" si="49"/>
        <v>86540721.400000006</v>
      </c>
      <c r="AT418" s="189" t="str">
        <f t="shared" ca="1" si="50"/>
        <v/>
      </c>
      <c r="AU418" s="25" vm="2277">
        <f t="shared" ca="1" si="51"/>
        <v>44489</v>
      </c>
      <c r="AV418" s="189">
        <f t="shared" ca="1" si="52"/>
        <v>8831639.25</v>
      </c>
      <c r="AW418" s="189" t="str">
        <f t="shared" ca="1" si="53"/>
        <v/>
      </c>
      <c r="BD418" vm="6172">
        <f ca="1"/>
        <v>45684</v>
      </c>
      <c r="BE418" s="189">
        <f ca="1"/>
        <v>236304678.74000001</v>
      </c>
      <c r="BG418" vm="372">
        <f ca="1"/>
        <v>45929</v>
      </c>
      <c r="BH418">
        <f ca="1"/>
        <v>25182825.559999999</v>
      </c>
    </row>
    <row r="419" spans="1:60" x14ac:dyDescent="0.25">
      <c r="A419" s="9" vm="2267">
        <f ca="1"/>
        <v>44487</v>
      </c>
      <c r="B419" s="9" vm="8926">
        <f ca="1"/>
        <v>84.7</v>
      </c>
      <c r="C419" s="9" vm="8927">
        <f ca="1"/>
        <v>1138904</v>
      </c>
      <c r="D419" s="86">
        <f t="shared" ca="1" si="54"/>
        <v>0.14150943396226415</v>
      </c>
      <c r="E419" s="9"/>
      <c r="F419" s="18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U419" s="9" vm="2282">
        <f ca="1"/>
        <v>44490</v>
      </c>
      <c r="V419" s="9" vm="8924">
        <f ca="1"/>
        <v>4.7249999999999996</v>
      </c>
      <c r="W419" s="9" vm="8928">
        <f ca="1"/>
        <v>1924471</v>
      </c>
      <c r="X419" s="85">
        <f t="shared" ca="1" si="55"/>
        <v>0</v>
      </c>
      <c r="AR419" s="25" vm="2267">
        <f t="shared" ca="1" si="48"/>
        <v>44487</v>
      </c>
      <c r="AS419" s="189">
        <f t="shared" ca="1" si="49"/>
        <v>96465168.799999997</v>
      </c>
      <c r="AT419" s="189" t="str">
        <f t="shared" ca="1" si="50"/>
        <v/>
      </c>
      <c r="AU419" s="25" vm="2282">
        <f t="shared" ca="1" si="51"/>
        <v>44490</v>
      </c>
      <c r="AV419" s="189">
        <f t="shared" ca="1" si="52"/>
        <v>9093125.4749999996</v>
      </c>
      <c r="AW419" s="189" t="str">
        <f t="shared" ca="1" si="53"/>
        <v/>
      </c>
      <c r="BD419" vm="6177">
        <f ca="1"/>
        <v>45685</v>
      </c>
      <c r="BE419" s="189">
        <f ca="1"/>
        <v>195972042</v>
      </c>
      <c r="BG419" vm="378">
        <f ca="1"/>
        <v>45930</v>
      </c>
      <c r="BH419">
        <f ca="1"/>
        <v>21125206.684999999</v>
      </c>
    </row>
    <row r="420" spans="1:60" x14ac:dyDescent="0.25">
      <c r="A420" s="9" vm="2272">
        <f ca="1"/>
        <v>44488</v>
      </c>
      <c r="B420" s="9" vm="8929">
        <f ca="1"/>
        <v>81.400000000000006</v>
      </c>
      <c r="C420" s="9" vm="8930">
        <f ca="1"/>
        <v>998459</v>
      </c>
      <c r="D420" s="86">
        <f t="shared" ca="1" si="54"/>
        <v>-3.8961038961038925E-2</v>
      </c>
      <c r="E420" s="9"/>
      <c r="F420" s="18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U420" s="9" vm="2287">
        <f ca="1"/>
        <v>44491</v>
      </c>
      <c r="V420" s="9" vm="8931">
        <f ca="1"/>
        <v>4.5999999999999996</v>
      </c>
      <c r="W420" s="9" vm="8932">
        <f ca="1"/>
        <v>1653918</v>
      </c>
      <c r="X420" s="85">
        <f t="shared" ca="1" si="55"/>
        <v>-2.6455026455026457E-2</v>
      </c>
      <c r="AR420" s="25" vm="2272">
        <f t="shared" ca="1" si="48"/>
        <v>44488</v>
      </c>
      <c r="AS420" s="189">
        <f t="shared" ca="1" si="49"/>
        <v>81274562.600000009</v>
      </c>
      <c r="AT420" s="189" t="str">
        <f t="shared" ca="1" si="50"/>
        <v/>
      </c>
      <c r="AU420" s="25" vm="2287">
        <f t="shared" ca="1" si="51"/>
        <v>44491</v>
      </c>
      <c r="AV420" s="189">
        <f t="shared" ca="1" si="52"/>
        <v>7608022.7999999998</v>
      </c>
      <c r="AW420" s="189" t="str">
        <f t="shared" ca="1" si="53"/>
        <v/>
      </c>
      <c r="BD420" vm="6182">
        <f ca="1"/>
        <v>45686</v>
      </c>
      <c r="BE420" s="189">
        <f ca="1"/>
        <v>151173356.40000001</v>
      </c>
      <c r="BG420" vm="384">
        <f ca="1"/>
        <v>45931</v>
      </c>
      <c r="BH420">
        <f ca="1"/>
        <v>33025962.059999999</v>
      </c>
    </row>
    <row r="421" spans="1:60" x14ac:dyDescent="0.25">
      <c r="A421" s="9" vm="2277">
        <f ca="1"/>
        <v>44489</v>
      </c>
      <c r="B421" s="9" vm="8933">
        <f ca="1"/>
        <v>78</v>
      </c>
      <c r="C421" s="9" vm="8934">
        <f ca="1"/>
        <v>1039941</v>
      </c>
      <c r="D421" s="86">
        <f t="shared" ca="1" si="54"/>
        <v>-4.1769041769041837E-2</v>
      </c>
      <c r="E421" s="9"/>
      <c r="F421" s="18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U421" s="9" vm="2292">
        <f ca="1"/>
        <v>44494</v>
      </c>
      <c r="V421" s="9" vm="8935">
        <f ca="1"/>
        <v>3.5874999999999999</v>
      </c>
      <c r="W421" s="9" vm="8936">
        <f ca="1"/>
        <v>5546258</v>
      </c>
      <c r="X421" s="85">
        <f t="shared" ca="1" si="55"/>
        <v>-0.22010869565217386</v>
      </c>
      <c r="AR421" s="25" vm="2277">
        <f t="shared" ca="1" si="48"/>
        <v>44489</v>
      </c>
      <c r="AS421" s="189">
        <f t="shared" ca="1" si="49"/>
        <v>81115398</v>
      </c>
      <c r="AT421" s="189" t="str">
        <f t="shared" ca="1" si="50"/>
        <v/>
      </c>
      <c r="AU421" s="25" vm="2292">
        <f t="shared" ca="1" si="51"/>
        <v>44494</v>
      </c>
      <c r="AV421" s="189">
        <f t="shared" ca="1" si="52"/>
        <v>19897200.574999999</v>
      </c>
      <c r="AW421" s="189" t="str">
        <f t="shared" ca="1" si="53"/>
        <v/>
      </c>
      <c r="BD421" vm="6187">
        <f ca="1"/>
        <v>45687</v>
      </c>
      <c r="BE421" s="189">
        <f ca="1"/>
        <v>160450376.71000001</v>
      </c>
      <c r="BG421" vm="389">
        <f ca="1"/>
        <v>45932</v>
      </c>
      <c r="BH421">
        <f ca="1"/>
        <v>33196540.699999999</v>
      </c>
    </row>
    <row r="422" spans="1:60" x14ac:dyDescent="0.25">
      <c r="A422" s="9" vm="2282">
        <f ca="1"/>
        <v>44490</v>
      </c>
      <c r="B422" s="9" vm="8937">
        <f ca="1"/>
        <v>77.900000000000006</v>
      </c>
      <c r="C422" s="9" vm="8938">
        <f ca="1"/>
        <v>931108</v>
      </c>
      <c r="D422" s="86">
        <f t="shared" ca="1" si="54"/>
        <v>-1.2820512820512092E-3</v>
      </c>
      <c r="E422" s="9"/>
      <c r="F422" s="18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U422" s="9" vm="2297">
        <f ca="1"/>
        <v>44495</v>
      </c>
      <c r="V422" s="9" vm="8939">
        <f ca="1"/>
        <v>3.7749999999999999</v>
      </c>
      <c r="W422" s="9" vm="8940">
        <f ca="1"/>
        <v>3474661</v>
      </c>
      <c r="X422" s="85">
        <f t="shared" ca="1" si="55"/>
        <v>5.2264808362369339E-2</v>
      </c>
      <c r="AR422" s="25" vm="2282">
        <f t="shared" ca="1" si="48"/>
        <v>44490</v>
      </c>
      <c r="AS422" s="189">
        <f t="shared" ca="1" si="49"/>
        <v>72533313.200000003</v>
      </c>
      <c r="AT422" s="189" t="str">
        <f t="shared" ca="1" si="50"/>
        <v/>
      </c>
      <c r="AU422" s="25" vm="2297">
        <f t="shared" ca="1" si="51"/>
        <v>44495</v>
      </c>
      <c r="AV422" s="189">
        <f t="shared" ca="1" si="52"/>
        <v>13116845.275</v>
      </c>
      <c r="AW422" s="189" t="str">
        <f t="shared" ca="1" si="53"/>
        <v/>
      </c>
      <c r="BD422" vm="6192">
        <f ca="1"/>
        <v>45688</v>
      </c>
      <c r="BE422" s="189">
        <f ca="1"/>
        <v>132098527.78</v>
      </c>
      <c r="BG422" vm="395">
        <f ca="1"/>
        <v>45933</v>
      </c>
      <c r="BH422">
        <f ca="1"/>
        <v>28294060.375</v>
      </c>
    </row>
    <row r="423" spans="1:60" x14ac:dyDescent="0.25">
      <c r="A423" s="9" vm="2287">
        <f ca="1"/>
        <v>44491</v>
      </c>
      <c r="B423" s="9" vm="8941">
        <f ca="1"/>
        <v>76.599999999999994</v>
      </c>
      <c r="C423" s="9" vm="8942">
        <f ca="1"/>
        <v>965798</v>
      </c>
      <c r="D423" s="86">
        <f t="shared" ca="1" si="54"/>
        <v>-1.6688061617458425E-2</v>
      </c>
      <c r="E423" s="9"/>
      <c r="F423" s="18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U423" s="9" vm="2302">
        <f ca="1"/>
        <v>44496</v>
      </c>
      <c r="V423" s="9" vm="8943">
        <f ca="1"/>
        <v>3.5750000000000002</v>
      </c>
      <c r="W423" s="9" vm="8944">
        <f ca="1"/>
        <v>4075600</v>
      </c>
      <c r="X423" s="85">
        <f t="shared" ca="1" si="55"/>
        <v>-5.2980132450331056E-2</v>
      </c>
      <c r="AR423" s="25" vm="2287">
        <f t="shared" ca="1" si="48"/>
        <v>44491</v>
      </c>
      <c r="AS423" s="189">
        <f t="shared" ca="1" si="49"/>
        <v>73980126.799999997</v>
      </c>
      <c r="AT423" s="189" t="str">
        <f t="shared" ca="1" si="50"/>
        <v/>
      </c>
      <c r="AU423" s="25" vm="2302">
        <f t="shared" ca="1" si="51"/>
        <v>44496</v>
      </c>
      <c r="AV423" s="189">
        <f t="shared" ca="1" si="52"/>
        <v>14570270</v>
      </c>
      <c r="AW423" s="189" t="str">
        <f t="shared" ca="1" si="53"/>
        <v/>
      </c>
      <c r="BD423" vm="6196">
        <f ca="1"/>
        <v>45691</v>
      </c>
      <c r="BE423" s="189">
        <f ca="1"/>
        <v>300681508.06</v>
      </c>
      <c r="BG423" vm="401">
        <f ca="1"/>
        <v>45936</v>
      </c>
      <c r="BH423">
        <f ca="1"/>
        <v>24303928.640000001</v>
      </c>
    </row>
    <row r="424" spans="1:60" x14ac:dyDescent="0.25">
      <c r="A424" s="9" vm="2292">
        <f ca="1"/>
        <v>44494</v>
      </c>
      <c r="B424" s="9" vm="6663">
        <f ca="1"/>
        <v>60.2</v>
      </c>
      <c r="C424" s="9" vm="8945">
        <f ca="1"/>
        <v>2617192</v>
      </c>
      <c r="D424" s="86">
        <f t="shared" ca="1" si="54"/>
        <v>-0.21409921671018267</v>
      </c>
      <c r="E424" s="9"/>
      <c r="F424" s="18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U424" s="9" vm="2307">
        <f ca="1"/>
        <v>44497</v>
      </c>
      <c r="V424" s="9" vm="8946">
        <f ca="1"/>
        <v>3.9750000000000001</v>
      </c>
      <c r="W424" s="9" vm="8947">
        <f ca="1"/>
        <v>4375855</v>
      </c>
      <c r="X424" s="85">
        <f t="shared" ca="1" si="55"/>
        <v>0.11188811188811186</v>
      </c>
      <c r="AR424" s="25" vm="2292">
        <f t="shared" ca="1" si="48"/>
        <v>44494</v>
      </c>
      <c r="AS424" s="189">
        <f t="shared" ca="1" si="49"/>
        <v>157554958.40000001</v>
      </c>
      <c r="AT424" s="189" t="str">
        <f t="shared" ca="1" si="50"/>
        <v/>
      </c>
      <c r="AU424" s="25" vm="2307">
        <f t="shared" ca="1" si="51"/>
        <v>44497</v>
      </c>
      <c r="AV424" s="189">
        <f t="shared" ca="1" si="52"/>
        <v>17394023.625</v>
      </c>
      <c r="AW424" s="189" t="str">
        <f t="shared" ca="1" si="53"/>
        <v/>
      </c>
      <c r="BD424" vm="6200">
        <f ca="1"/>
        <v>45692</v>
      </c>
      <c r="BE424" s="189">
        <f ca="1"/>
        <v>186503256.09999999</v>
      </c>
      <c r="BG424" vm="407">
        <f ca="1"/>
        <v>45937</v>
      </c>
      <c r="BH424" t="e">
        <f ca="1"/>
        <v>#REF!</v>
      </c>
    </row>
    <row r="425" spans="1:60" x14ac:dyDescent="0.25">
      <c r="A425" s="9" vm="2297">
        <f ca="1"/>
        <v>44495</v>
      </c>
      <c r="B425" s="9" vm="8948">
        <f ca="1"/>
        <v>62.9</v>
      </c>
      <c r="C425" s="9" vm="8949">
        <f ca="1"/>
        <v>1583794</v>
      </c>
      <c r="D425" s="86">
        <f t="shared" ca="1" si="54"/>
        <v>4.4850498338870358E-2</v>
      </c>
      <c r="E425" s="9"/>
      <c r="F425" s="18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U425" s="9" vm="2312">
        <f ca="1"/>
        <v>44498</v>
      </c>
      <c r="V425" s="9" vm="8865">
        <f ca="1"/>
        <v>4.25</v>
      </c>
      <c r="W425" s="9" vm="8950">
        <f ca="1"/>
        <v>2572293</v>
      </c>
      <c r="X425" s="85">
        <f t="shared" ca="1" si="55"/>
        <v>6.9182389937106889E-2</v>
      </c>
      <c r="AR425" s="25" vm="2297">
        <f t="shared" ca="1" si="48"/>
        <v>44495</v>
      </c>
      <c r="AS425" s="189">
        <f t="shared" ca="1" si="49"/>
        <v>99620642.599999994</v>
      </c>
      <c r="AT425" s="189" t="str">
        <f t="shared" ca="1" si="50"/>
        <v/>
      </c>
      <c r="AU425" s="25" vm="2312">
        <f t="shared" ca="1" si="51"/>
        <v>44498</v>
      </c>
      <c r="AV425" s="189">
        <f t="shared" ca="1" si="52"/>
        <v>10932245.25</v>
      </c>
      <c r="AW425" s="189" t="str">
        <f t="shared" ca="1" si="53"/>
        <v/>
      </c>
      <c r="BD425" vm="6205">
        <f ca="1"/>
        <v>45693</v>
      </c>
      <c r="BE425" s="189">
        <f ca="1"/>
        <v>182596364.88</v>
      </c>
      <c r="BG425" vm="412">
        <f ca="1"/>
        <v>45938</v>
      </c>
      <c r="BH425">
        <f ca="1"/>
        <v>29560598.280000001</v>
      </c>
    </row>
    <row r="426" spans="1:60" x14ac:dyDescent="0.25">
      <c r="A426" s="9" vm="2302">
        <f ca="1"/>
        <v>44496</v>
      </c>
      <c r="B426" s="9" vm="8951">
        <f ca="1"/>
        <v>59.8</v>
      </c>
      <c r="C426" s="9" vm="8952">
        <f ca="1"/>
        <v>2730018</v>
      </c>
      <c r="D426" s="86">
        <f t="shared" ca="1" si="54"/>
        <v>-4.9284578696343423E-2</v>
      </c>
      <c r="E426" s="9"/>
      <c r="F426" s="18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U426" s="9" vm="2317">
        <f ca="1"/>
        <v>44501</v>
      </c>
      <c r="V426" s="9" vm="8953">
        <f ca="1"/>
        <v>4.7750000000000004</v>
      </c>
      <c r="W426" s="9" vm="8954">
        <f ca="1"/>
        <v>2489947</v>
      </c>
      <c r="X426" s="85">
        <f t="shared" ca="1" si="55"/>
        <v>0.12352941176470597</v>
      </c>
      <c r="AR426" s="25" vm="2302">
        <f t="shared" ca="1" si="48"/>
        <v>44496</v>
      </c>
      <c r="AS426" s="189">
        <f t="shared" ca="1" si="49"/>
        <v>163255076.40000001</v>
      </c>
      <c r="AT426" s="189" t="str">
        <f t="shared" ca="1" si="50"/>
        <v/>
      </c>
      <c r="AU426" s="25" vm="2317">
        <f t="shared" ca="1" si="51"/>
        <v>44501</v>
      </c>
      <c r="AV426" s="189">
        <f t="shared" ca="1" si="52"/>
        <v>11889496.925000001</v>
      </c>
      <c r="AW426" s="189" t="str">
        <f t="shared" ca="1" si="53"/>
        <v/>
      </c>
      <c r="BD426" vm="6210">
        <f ca="1"/>
        <v>45694</v>
      </c>
      <c r="BE426" s="189">
        <f ca="1"/>
        <v>161316718.92000002</v>
      </c>
      <c r="BG426" vm="418">
        <f ca="1"/>
        <v>45939</v>
      </c>
      <c r="BH426">
        <f ca="1"/>
        <v>17974480.32</v>
      </c>
    </row>
    <row r="427" spans="1:60" x14ac:dyDescent="0.25">
      <c r="A427" s="9" vm="2307">
        <f ca="1"/>
        <v>44497</v>
      </c>
      <c r="B427" s="9" vm="8955">
        <f ca="1"/>
        <v>66.2</v>
      </c>
      <c r="C427" s="9" vm="8956">
        <f ca="1"/>
        <v>1671676</v>
      </c>
      <c r="D427" s="86">
        <f t="shared" ca="1" si="54"/>
        <v>0.10702341137123755</v>
      </c>
      <c r="E427" s="9"/>
      <c r="F427" s="18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U427" s="9" vm="2322">
        <f ca="1"/>
        <v>44502</v>
      </c>
      <c r="V427" s="9" vm="8905">
        <f ca="1"/>
        <v>4.2</v>
      </c>
      <c r="W427" s="9" vm="8957">
        <f ca="1"/>
        <v>2621924</v>
      </c>
      <c r="X427" s="85">
        <f t="shared" ca="1" si="55"/>
        <v>-0.1204188481675393</v>
      </c>
      <c r="AR427" s="25" vm="2307">
        <f t="shared" ca="1" si="48"/>
        <v>44497</v>
      </c>
      <c r="AS427" s="189">
        <f t="shared" ca="1" si="49"/>
        <v>110664951.2</v>
      </c>
      <c r="AT427" s="189" t="str">
        <f t="shared" ca="1" si="50"/>
        <v/>
      </c>
      <c r="AU427" s="25" vm="2322">
        <f t="shared" ca="1" si="51"/>
        <v>44502</v>
      </c>
      <c r="AV427" s="189">
        <f t="shared" ca="1" si="52"/>
        <v>11012080.800000001</v>
      </c>
      <c r="AW427" s="189" t="str">
        <f t="shared" ca="1" si="53"/>
        <v/>
      </c>
      <c r="BD427" vm="6215">
        <f ca="1"/>
        <v>45695</v>
      </c>
      <c r="BE427" s="189">
        <f ca="1"/>
        <v>124734044.81999999</v>
      </c>
      <c r="BG427" vm="423">
        <f ca="1"/>
        <v>45940</v>
      </c>
      <c r="BH427">
        <f ca="1"/>
        <v>21543637.5</v>
      </c>
    </row>
    <row r="428" spans="1:60" x14ac:dyDescent="0.25">
      <c r="A428" s="9" vm="2312">
        <f ca="1"/>
        <v>44498</v>
      </c>
      <c r="B428" s="9" vm="5285">
        <f ca="1"/>
        <v>71.099999999999994</v>
      </c>
      <c r="C428" s="9" vm="8958">
        <f ca="1"/>
        <v>1278531</v>
      </c>
      <c r="D428" s="86">
        <f t="shared" ca="1" si="54"/>
        <v>7.4018126888217392E-2</v>
      </c>
      <c r="E428" s="9"/>
      <c r="F428" s="18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U428" s="9" vm="2327">
        <f ca="1"/>
        <v>44503</v>
      </c>
      <c r="V428" s="9" vm="8959">
        <f ca="1"/>
        <v>3.75</v>
      </c>
      <c r="W428" s="9" vm="8960">
        <f ca="1"/>
        <v>3170755</v>
      </c>
      <c r="X428" s="85">
        <f t="shared" ca="1" si="55"/>
        <v>-0.10714285714285718</v>
      </c>
      <c r="AR428" s="25" vm="2312">
        <f t="shared" ca="1" si="48"/>
        <v>44498</v>
      </c>
      <c r="AS428" s="189">
        <f t="shared" ca="1" si="49"/>
        <v>90903554.099999994</v>
      </c>
      <c r="AT428" s="189" t="str">
        <f t="shared" ca="1" si="50"/>
        <v/>
      </c>
      <c r="AU428" s="25" vm="2327">
        <f t="shared" ca="1" si="51"/>
        <v>44503</v>
      </c>
      <c r="AV428" s="189">
        <f t="shared" ca="1" si="52"/>
        <v>11890331.25</v>
      </c>
      <c r="AW428" s="189" t="str">
        <f t="shared" ca="1" si="53"/>
        <v/>
      </c>
      <c r="BD428" vm="6220">
        <f ca="1"/>
        <v>45698</v>
      </c>
      <c r="BE428" s="189">
        <f ca="1"/>
        <v>187091875.19999999</v>
      </c>
      <c r="BG428" vm="429">
        <f ca="1"/>
        <v>45944</v>
      </c>
      <c r="BH428">
        <f ca="1"/>
        <v>13088603.24</v>
      </c>
    </row>
    <row r="429" spans="1:60" x14ac:dyDescent="0.25">
      <c r="A429" s="9" vm="2317">
        <f ca="1"/>
        <v>44501</v>
      </c>
      <c r="B429" s="9" vm="8961">
        <f ca="1"/>
        <v>79.099999999999994</v>
      </c>
      <c r="C429" s="9" vm="8962">
        <f ca="1"/>
        <v>1080280</v>
      </c>
      <c r="D429" s="86">
        <f t="shared" ca="1" si="54"/>
        <v>0.11251758087201126</v>
      </c>
      <c r="E429" s="9"/>
      <c r="F429" s="18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U429" s="9" vm="2332">
        <f ca="1"/>
        <v>44504</v>
      </c>
      <c r="V429" s="9" vm="8963">
        <f ca="1"/>
        <v>3.9249999999999998</v>
      </c>
      <c r="W429" s="9" vm="8964">
        <f ca="1"/>
        <v>3432842</v>
      </c>
      <c r="X429" s="85">
        <f t="shared" ca="1" si="55"/>
        <v>4.666666666666662E-2</v>
      </c>
      <c r="AR429" s="25" vm="2317">
        <f t="shared" ca="1" si="48"/>
        <v>44501</v>
      </c>
      <c r="AS429" s="189">
        <f t="shared" ca="1" si="49"/>
        <v>85450148</v>
      </c>
      <c r="AT429" s="189" t="str">
        <f t="shared" ca="1" si="50"/>
        <v/>
      </c>
      <c r="AU429" s="25" vm="2332">
        <f t="shared" ca="1" si="51"/>
        <v>44504</v>
      </c>
      <c r="AV429" s="189">
        <f t="shared" ca="1" si="52"/>
        <v>13473904.85</v>
      </c>
      <c r="AW429" s="189" t="str">
        <f t="shared" ca="1" si="53"/>
        <v/>
      </c>
      <c r="BD429" vm="6225">
        <f ca="1"/>
        <v>45699</v>
      </c>
      <c r="BE429" s="189">
        <f ca="1"/>
        <v>182261576.52000001</v>
      </c>
      <c r="BG429" vm="434">
        <f ca="1"/>
        <v>45945</v>
      </c>
      <c r="BH429">
        <f ca="1"/>
        <v>14686286.549999999</v>
      </c>
    </row>
    <row r="430" spans="1:60" x14ac:dyDescent="0.25">
      <c r="A430" s="9" vm="2322">
        <f ca="1"/>
        <v>44502</v>
      </c>
      <c r="B430" s="9" vm="8965">
        <f ca="1"/>
        <v>70.3</v>
      </c>
      <c r="C430" s="9" vm="8966">
        <f ca="1"/>
        <v>1393226</v>
      </c>
      <c r="D430" s="86">
        <f t="shared" ca="1" si="54"/>
        <v>-0.11125158027812893</v>
      </c>
      <c r="E430" s="9"/>
      <c r="F430" s="18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U430" s="9" vm="2337">
        <f ca="1"/>
        <v>44505</v>
      </c>
      <c r="V430" s="9" vm="8967">
        <f ca="1"/>
        <v>40.125</v>
      </c>
      <c r="W430" s="9" vm="8968">
        <f ca="1"/>
        <v>177684</v>
      </c>
      <c r="X430" s="85"/>
      <c r="AR430" s="25" vm="2322">
        <f t="shared" ca="1" si="48"/>
        <v>44502</v>
      </c>
      <c r="AS430" s="189">
        <f t="shared" ca="1" si="49"/>
        <v>97943787.799999997</v>
      </c>
      <c r="AT430" s="189" t="str">
        <f t="shared" ca="1" si="50"/>
        <v/>
      </c>
      <c r="AU430" s="25" vm="2337">
        <f t="shared" ca="1" si="51"/>
        <v>44505</v>
      </c>
      <c r="AV430" s="189">
        <f t="shared" ca="1" si="52"/>
        <v>7129570.5</v>
      </c>
      <c r="AW430" s="189" t="str">
        <f t="shared" ca="1" si="53"/>
        <v/>
      </c>
      <c r="BD430" vm="6230">
        <f ca="1"/>
        <v>45700</v>
      </c>
      <c r="BE430" s="189">
        <f ca="1"/>
        <v>144849784.75999999</v>
      </c>
      <c r="BG430" vm="83">
        <f ca="1"/>
        <v>45946</v>
      </c>
      <c r="BH430">
        <f ca="1"/>
        <v>17249914.039999999</v>
      </c>
    </row>
    <row r="431" spans="1:60" x14ac:dyDescent="0.25">
      <c r="A431" s="9" vm="2327">
        <f ca="1"/>
        <v>44503</v>
      </c>
      <c r="B431" s="9" vm="8948">
        <f ca="1"/>
        <v>62.9</v>
      </c>
      <c r="C431" s="9" vm="8969">
        <f ca="1"/>
        <v>1538298</v>
      </c>
      <c r="D431" s="86">
        <f t="shared" ca="1" si="54"/>
        <v>-0.10526315789473682</v>
      </c>
      <c r="E431" s="9"/>
      <c r="F431" s="18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U431" s="9" vm="2341">
        <f ca="1"/>
        <v>44508</v>
      </c>
      <c r="V431" s="9" vm="8970">
        <f ca="1"/>
        <v>43.5</v>
      </c>
      <c r="W431" s="9" vm="8971">
        <f ca="1"/>
        <v>276519</v>
      </c>
      <c r="X431" s="85">
        <f t="shared" ca="1" si="55"/>
        <v>8.4112149532710276E-2</v>
      </c>
      <c r="AR431" s="25" vm="2327">
        <f t="shared" ca="1" si="48"/>
        <v>44503</v>
      </c>
      <c r="AS431" s="189">
        <f t="shared" ca="1" si="49"/>
        <v>96758944.200000003</v>
      </c>
      <c r="AT431" s="189" t="str">
        <f t="shared" ca="1" si="50"/>
        <v/>
      </c>
      <c r="AU431" s="25" vm="2341">
        <f t="shared" ca="1" si="51"/>
        <v>44508</v>
      </c>
      <c r="AV431" s="189">
        <f t="shared" ca="1" si="52"/>
        <v>12028576.5</v>
      </c>
      <c r="AW431" s="189" t="str">
        <f t="shared" ca="1" si="53"/>
        <v/>
      </c>
      <c r="BD431" vm="6235">
        <f ca="1"/>
        <v>45701</v>
      </c>
      <c r="BE431" s="189">
        <f ca="1"/>
        <v>273737119.44</v>
      </c>
      <c r="BG431" vm="445">
        <f ca="1"/>
        <v>45947</v>
      </c>
      <c r="BH431">
        <f ca="1"/>
        <v>12750052.08</v>
      </c>
    </row>
    <row r="432" spans="1:60" x14ac:dyDescent="0.25">
      <c r="A432" s="9" vm="2332">
        <f ca="1"/>
        <v>44504</v>
      </c>
      <c r="B432" s="9" vm="8972">
        <f ca="1"/>
        <v>65.7</v>
      </c>
      <c r="C432" s="9" vm="8973">
        <f ca="1"/>
        <v>1557812</v>
      </c>
      <c r="D432" s="86">
        <f t="shared" ca="1" si="54"/>
        <v>4.4515103338632817E-2</v>
      </c>
      <c r="E432" s="9"/>
      <c r="F432" s="18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U432" s="9" vm="2346">
        <f ca="1"/>
        <v>44509</v>
      </c>
      <c r="V432" s="9" vm="8974">
        <f ca="1"/>
        <v>50.5</v>
      </c>
      <c r="W432" s="9" vm="8975">
        <f ca="1"/>
        <v>195513</v>
      </c>
      <c r="X432" s="85">
        <f t="shared" ca="1" si="55"/>
        <v>0.16091954022988506</v>
      </c>
      <c r="AR432" s="25" vm="2332">
        <f t="shared" ca="1" si="48"/>
        <v>44504</v>
      </c>
      <c r="AS432" s="189">
        <f t="shared" ca="1" si="49"/>
        <v>102348248.40000001</v>
      </c>
      <c r="AT432" s="189" t="str">
        <f t="shared" ca="1" si="50"/>
        <v/>
      </c>
      <c r="AU432" s="25" vm="2346">
        <f t="shared" ca="1" si="51"/>
        <v>44509</v>
      </c>
      <c r="AV432" s="189">
        <f t="shared" ca="1" si="52"/>
        <v>9873406.5</v>
      </c>
      <c r="AW432" s="189" t="str">
        <f t="shared" ca="1" si="53"/>
        <v/>
      </c>
      <c r="BD432" vm="6240">
        <f ca="1"/>
        <v>45702</v>
      </c>
      <c r="BE432" s="189">
        <f ca="1"/>
        <v>200376365.69999999</v>
      </c>
      <c r="BG432" vm="451">
        <f ca="1"/>
        <v>45950</v>
      </c>
      <c r="BH432">
        <f ca="1"/>
        <v>28245914.370000001</v>
      </c>
    </row>
    <row r="433" spans="1:60" x14ac:dyDescent="0.25">
      <c r="A433" s="9" vm="2337">
        <f ca="1"/>
        <v>44505</v>
      </c>
      <c r="B433" s="9" vm="8976">
        <f ca="1"/>
        <v>67.099999999999994</v>
      </c>
      <c r="C433" s="9" vm="8977">
        <f ca="1"/>
        <v>1033634</v>
      </c>
      <c r="D433" s="86">
        <f t="shared" ca="1" si="54"/>
        <v>2.1308980213089673E-2</v>
      </c>
      <c r="E433" s="9"/>
      <c r="F433" s="18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U433" s="9" vm="2351">
        <f ca="1"/>
        <v>44510</v>
      </c>
      <c r="V433" s="9" vm="8978">
        <f ca="1"/>
        <v>51.45</v>
      </c>
      <c r="W433" s="9" vm="8979">
        <f ca="1"/>
        <v>220738</v>
      </c>
      <c r="X433" s="85">
        <f t="shared" ca="1" si="55"/>
        <v>1.8811881188118867E-2</v>
      </c>
      <c r="AR433" s="25" vm="2337">
        <f t="shared" ca="1" si="48"/>
        <v>44505</v>
      </c>
      <c r="AS433" s="189">
        <f t="shared" ca="1" si="49"/>
        <v>69356841.399999991</v>
      </c>
      <c r="AT433" s="189" t="str">
        <f t="shared" ca="1" si="50"/>
        <v/>
      </c>
      <c r="AU433" s="25" vm="2351">
        <f t="shared" ca="1" si="51"/>
        <v>44510</v>
      </c>
      <c r="AV433" s="189">
        <f t="shared" ca="1" si="52"/>
        <v>11356970.100000001</v>
      </c>
      <c r="AW433" s="189" t="str">
        <f t="shared" ca="1" si="53"/>
        <v/>
      </c>
      <c r="BD433" vm="6244">
        <f ca="1"/>
        <v>45706</v>
      </c>
      <c r="BE433" s="189">
        <f ca="1"/>
        <v>330162959.85000002</v>
      </c>
      <c r="BG433" vm="456">
        <f ca="1"/>
        <v>45951</v>
      </c>
      <c r="BH433">
        <f ca="1"/>
        <v>24413135.5</v>
      </c>
    </row>
    <row r="434" spans="1:60" x14ac:dyDescent="0.25">
      <c r="A434" s="9" vm="2341">
        <f ca="1"/>
        <v>44508</v>
      </c>
      <c r="B434" s="9" vm="8980">
        <f ca="1"/>
        <v>73</v>
      </c>
      <c r="C434" s="9" vm="8981">
        <f ca="1"/>
        <v>951774</v>
      </c>
      <c r="D434" s="86">
        <f t="shared" ca="1" si="54"/>
        <v>8.7928464977645393E-2</v>
      </c>
      <c r="E434" s="9"/>
      <c r="F434" s="18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U434" s="9" vm="2356">
        <f ca="1"/>
        <v>44511</v>
      </c>
      <c r="V434" s="9" vm="7675">
        <f ca="1"/>
        <v>46.6</v>
      </c>
      <c r="W434" s="9" vm="8982">
        <f ca="1"/>
        <v>240097</v>
      </c>
      <c r="X434" s="85">
        <f t="shared" ca="1" si="55"/>
        <v>-9.4266277939747345E-2</v>
      </c>
      <c r="AR434" s="25" vm="2341">
        <f t="shared" ca="1" si="48"/>
        <v>44508</v>
      </c>
      <c r="AS434" s="189">
        <f t="shared" ca="1" si="49"/>
        <v>69479502</v>
      </c>
      <c r="AT434" s="189" t="str">
        <f t="shared" ca="1" si="50"/>
        <v/>
      </c>
      <c r="AU434" s="25" vm="2356">
        <f t="shared" ca="1" si="51"/>
        <v>44511</v>
      </c>
      <c r="AV434" s="189">
        <f t="shared" ca="1" si="52"/>
        <v>11188520.200000001</v>
      </c>
      <c r="AW434" s="189" t="str">
        <f t="shared" ca="1" si="53"/>
        <v/>
      </c>
      <c r="BD434" vm="6249">
        <f ca="1"/>
        <v>45707</v>
      </c>
      <c r="BE434" s="189">
        <f ca="1"/>
        <v>411002737.19999999</v>
      </c>
      <c r="BG434" vm="462">
        <f ca="1"/>
        <v>45952</v>
      </c>
      <c r="BH434">
        <f ca="1"/>
        <v>23028735.84</v>
      </c>
    </row>
    <row r="435" spans="1:60" x14ac:dyDescent="0.25">
      <c r="A435" s="9" vm="2346">
        <f ca="1"/>
        <v>44509</v>
      </c>
      <c r="B435" s="9" vm="8983">
        <f ca="1"/>
        <v>84.8</v>
      </c>
      <c r="C435" s="9" vm="8984">
        <f ca="1"/>
        <v>1569682</v>
      </c>
      <c r="D435" s="86">
        <f t="shared" ca="1" si="54"/>
        <v>0.16164383561643833</v>
      </c>
      <c r="E435" s="9"/>
      <c r="F435" s="18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U435" s="9" vm="2361">
        <f ca="1"/>
        <v>44512</v>
      </c>
      <c r="V435" s="9" vm="8985">
        <f ca="1"/>
        <v>53.35</v>
      </c>
      <c r="W435" s="9" vm="8986">
        <f ca="1"/>
        <v>272566</v>
      </c>
      <c r="X435" s="85">
        <f t="shared" ca="1" si="55"/>
        <v>0.14484978540772531</v>
      </c>
      <c r="AR435" s="25" vm="2346">
        <f t="shared" ca="1" si="48"/>
        <v>44509</v>
      </c>
      <c r="AS435" s="189">
        <f t="shared" ca="1" si="49"/>
        <v>133109033.59999999</v>
      </c>
      <c r="AT435" s="189" t="str">
        <f t="shared" ca="1" si="50"/>
        <v/>
      </c>
      <c r="AU435" s="25" vm="2361">
        <f t="shared" ca="1" si="51"/>
        <v>44512</v>
      </c>
      <c r="AV435" s="189">
        <f t="shared" ca="1" si="52"/>
        <v>14541396.1</v>
      </c>
      <c r="AW435" s="189" t="str">
        <f t="shared" ca="1" si="53"/>
        <v/>
      </c>
      <c r="BD435" vm="6254">
        <f ca="1"/>
        <v>45708</v>
      </c>
      <c r="BE435" s="189">
        <f ca="1"/>
        <v>246595863.80000001</v>
      </c>
      <c r="BG435" vm="468">
        <f ca="1"/>
        <v>45953</v>
      </c>
      <c r="BH435">
        <f ca="1"/>
        <v>28657541.91</v>
      </c>
    </row>
    <row r="436" spans="1:60" x14ac:dyDescent="0.25">
      <c r="A436" s="9" vm="2351">
        <f ca="1"/>
        <v>44510</v>
      </c>
      <c r="B436" s="9" vm="8987">
        <f ca="1"/>
        <v>86.2</v>
      </c>
      <c r="C436" s="9" vm="8988">
        <f ca="1"/>
        <v>985010</v>
      </c>
      <c r="D436" s="86">
        <f t="shared" ca="1" si="54"/>
        <v>1.650943396226422E-2</v>
      </c>
      <c r="E436" s="9"/>
      <c r="F436" s="18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U436" s="9" vm="2366">
        <f ca="1"/>
        <v>44515</v>
      </c>
      <c r="V436" s="9" vm="8989">
        <f ca="1"/>
        <v>48.725000000000001</v>
      </c>
      <c r="W436" s="9" vm="8990">
        <f ca="1"/>
        <v>431308</v>
      </c>
      <c r="X436" s="85">
        <f t="shared" ca="1" si="55"/>
        <v>-8.6691658856607304E-2</v>
      </c>
      <c r="AR436" s="25" vm="2351">
        <f t="shared" ca="1" si="48"/>
        <v>44510</v>
      </c>
      <c r="AS436" s="189">
        <f t="shared" ca="1" si="49"/>
        <v>84907862</v>
      </c>
      <c r="AT436" s="189" t="str">
        <f t="shared" ca="1" si="50"/>
        <v/>
      </c>
      <c r="AU436" s="25" vm="2366">
        <f t="shared" ca="1" si="51"/>
        <v>44515</v>
      </c>
      <c r="AV436" s="189">
        <f t="shared" ca="1" si="52"/>
        <v>21015482.300000001</v>
      </c>
      <c r="AW436" s="189" t="str">
        <f t="shared" ca="1" si="53"/>
        <v/>
      </c>
      <c r="BD436" vm="6259">
        <f ca="1"/>
        <v>45709</v>
      </c>
      <c r="BE436" s="189">
        <f ca="1"/>
        <v>385991894.56</v>
      </c>
      <c r="BG436" vm="474">
        <f ca="1"/>
        <v>45954</v>
      </c>
      <c r="BH436">
        <f ca="1"/>
        <v>27178073.149999999</v>
      </c>
    </row>
    <row r="437" spans="1:60" x14ac:dyDescent="0.25">
      <c r="A437" s="9" vm="2356">
        <f ca="1"/>
        <v>44511</v>
      </c>
      <c r="B437" s="9" vm="8991">
        <f ca="1"/>
        <v>78.3</v>
      </c>
      <c r="C437" s="9" vm="8992">
        <f ca="1"/>
        <v>1096026</v>
      </c>
      <c r="D437" s="86">
        <f t="shared" ca="1" si="54"/>
        <v>-9.1647331786542982E-2</v>
      </c>
      <c r="E437" s="9"/>
      <c r="F437" s="18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U437" s="9" vm="2371">
        <f ca="1"/>
        <v>44516</v>
      </c>
      <c r="V437" s="9" vm="8993">
        <f ca="1"/>
        <v>46.375</v>
      </c>
      <c r="W437" s="9" vm="8994">
        <f ca="1"/>
        <v>592503</v>
      </c>
      <c r="X437" s="85">
        <f t="shared" ca="1" si="55"/>
        <v>-4.822986146741922E-2</v>
      </c>
      <c r="AR437" s="25" vm="2356">
        <f t="shared" ca="1" si="48"/>
        <v>44511</v>
      </c>
      <c r="AS437" s="189">
        <f t="shared" ca="1" si="49"/>
        <v>85818835.799999997</v>
      </c>
      <c r="AT437" s="189" t="str">
        <f t="shared" ca="1" si="50"/>
        <v/>
      </c>
      <c r="AU437" s="25" vm="2371">
        <f t="shared" ca="1" si="51"/>
        <v>44516</v>
      </c>
      <c r="AV437" s="189">
        <f t="shared" ca="1" si="52"/>
        <v>27477326.625</v>
      </c>
      <c r="AW437" s="189" t="str">
        <f t="shared" ca="1" si="53"/>
        <v/>
      </c>
      <c r="BD437" vm="6264">
        <f ca="1"/>
        <v>45712</v>
      </c>
      <c r="BE437" s="189">
        <f ca="1"/>
        <v>192266684.02000001</v>
      </c>
      <c r="BG437" vm="480">
        <f ca="1"/>
        <v>45957</v>
      </c>
      <c r="BH437">
        <f ca="1"/>
        <v>21726976.840000004</v>
      </c>
    </row>
    <row r="438" spans="1:60" x14ac:dyDescent="0.25">
      <c r="A438" s="9" vm="2361">
        <f ca="1"/>
        <v>44512</v>
      </c>
      <c r="B438" s="9" vm="8995">
        <f ca="1"/>
        <v>87.6</v>
      </c>
      <c r="C438" s="9" vm="8996">
        <f ca="1"/>
        <v>1222461</v>
      </c>
      <c r="D438" s="86">
        <f t="shared" ca="1" si="54"/>
        <v>0.11877394636015322</v>
      </c>
      <c r="E438" s="9"/>
      <c r="F438" s="18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U438" s="9" vm="2376">
        <f ca="1"/>
        <v>44517</v>
      </c>
      <c r="V438" s="9" vm="8997">
        <f ca="1"/>
        <v>50.774999999999999</v>
      </c>
      <c r="W438" s="9" vm="8998">
        <f ca="1"/>
        <v>463379</v>
      </c>
      <c r="X438" s="85">
        <f t="shared" ca="1" si="55"/>
        <v>9.4878706199460885E-2</v>
      </c>
      <c r="AR438" s="25" vm="2361">
        <f t="shared" ca="1" si="48"/>
        <v>44512</v>
      </c>
      <c r="AS438" s="189">
        <f t="shared" ca="1" si="49"/>
        <v>107087583.59999999</v>
      </c>
      <c r="AT438" s="189" t="str">
        <f t="shared" ca="1" si="50"/>
        <v/>
      </c>
      <c r="AU438" s="25" vm="2376">
        <f t="shared" ca="1" si="51"/>
        <v>44517</v>
      </c>
      <c r="AV438" s="189">
        <f t="shared" ca="1" si="52"/>
        <v>23528068.724999998</v>
      </c>
      <c r="AW438" s="189" t="str">
        <f t="shared" ca="1" si="53"/>
        <v/>
      </c>
      <c r="BD438" vm="6269">
        <f ca="1"/>
        <v>45713</v>
      </c>
      <c r="BE438" s="189">
        <f ca="1"/>
        <v>141084179.40000001</v>
      </c>
      <c r="BG438" vm="486">
        <f ca="1"/>
        <v>45958</v>
      </c>
      <c r="BH438">
        <f ca="1"/>
        <v>30896893.299999997</v>
      </c>
    </row>
    <row r="439" spans="1:60" x14ac:dyDescent="0.25">
      <c r="A439" s="9" vm="2366">
        <f ca="1"/>
        <v>44515</v>
      </c>
      <c r="B439" s="9" vm="8999">
        <f ca="1"/>
        <v>79.7</v>
      </c>
      <c r="C439" s="9" vm="9000">
        <f ca="1"/>
        <v>896563</v>
      </c>
      <c r="D439" s="86">
        <f t="shared" ca="1" si="54"/>
        <v>-9.0182648401826396E-2</v>
      </c>
      <c r="E439" s="9"/>
      <c r="F439" s="18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U439" s="9" vm="2381">
        <f ca="1"/>
        <v>44518</v>
      </c>
      <c r="V439" s="9" vm="9001">
        <f ca="1"/>
        <v>50.125</v>
      </c>
      <c r="W439" s="9" vm="9002">
        <f ca="1"/>
        <v>327873</v>
      </c>
      <c r="X439" s="85">
        <f t="shared" ca="1" si="55"/>
        <v>-1.2801575578532716E-2</v>
      </c>
      <c r="AR439" s="25" vm="2366">
        <f t="shared" ca="1" si="48"/>
        <v>44515</v>
      </c>
      <c r="AS439" s="189">
        <f t="shared" ca="1" si="49"/>
        <v>71456071.100000009</v>
      </c>
      <c r="AT439" s="189" t="str">
        <f t="shared" ca="1" si="50"/>
        <v/>
      </c>
      <c r="AU439" s="25" vm="2381">
        <f t="shared" ca="1" si="51"/>
        <v>44518</v>
      </c>
      <c r="AV439" s="189">
        <f t="shared" ca="1" si="52"/>
        <v>16434634.125</v>
      </c>
      <c r="AW439" s="189" t="str">
        <f t="shared" ca="1" si="53"/>
        <v/>
      </c>
      <c r="BD439" vm="6274">
        <f ca="1"/>
        <v>45714</v>
      </c>
      <c r="BE439" s="189">
        <f ca="1"/>
        <v>157300775.09999999</v>
      </c>
      <c r="BG439" vm="492">
        <f ca="1"/>
        <v>45959</v>
      </c>
      <c r="BH439">
        <f ca="1"/>
        <v>22834252.800000001</v>
      </c>
    </row>
    <row r="440" spans="1:60" x14ac:dyDescent="0.25">
      <c r="A440" s="9" vm="2371">
        <f ca="1"/>
        <v>44516</v>
      </c>
      <c r="B440" s="9" vm="9003">
        <f ca="1"/>
        <v>76.099999999999994</v>
      </c>
      <c r="C440" s="9" vm="9004">
        <f ca="1"/>
        <v>1418068</v>
      </c>
      <c r="D440" s="86">
        <f t="shared" ca="1" si="54"/>
        <v>-4.5169385194479404E-2</v>
      </c>
      <c r="E440" s="9"/>
      <c r="F440" s="18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U440" s="9" vm="2386">
        <f ca="1"/>
        <v>44519</v>
      </c>
      <c r="V440" s="9" vm="9005">
        <f ca="1"/>
        <v>47.85</v>
      </c>
      <c r="W440" s="9" vm="9006">
        <f ca="1"/>
        <v>466455</v>
      </c>
      <c r="X440" s="85">
        <f t="shared" ca="1" si="55"/>
        <v>-4.5386533665835387E-2</v>
      </c>
      <c r="AR440" s="25" vm="2371">
        <f t="shared" ca="1" si="48"/>
        <v>44516</v>
      </c>
      <c r="AS440" s="189">
        <f t="shared" ca="1" si="49"/>
        <v>107914974.8</v>
      </c>
      <c r="AT440" s="189" t="str">
        <f t="shared" ca="1" si="50"/>
        <v/>
      </c>
      <c r="AU440" s="25" vm="2386">
        <f t="shared" ca="1" si="51"/>
        <v>44519</v>
      </c>
      <c r="AV440" s="189">
        <f t="shared" ca="1" si="52"/>
        <v>22319871.75</v>
      </c>
      <c r="AW440" s="189" t="str">
        <f t="shared" ca="1" si="53"/>
        <v/>
      </c>
      <c r="BD440" vm="6279">
        <f ca="1"/>
        <v>45715</v>
      </c>
      <c r="BE440" s="189">
        <f ca="1"/>
        <v>235498869.69999999</v>
      </c>
      <c r="BG440" vm="499">
        <f ca="1"/>
        <v>45960</v>
      </c>
      <c r="BH440">
        <f ca="1"/>
        <v>35664341.440000005</v>
      </c>
    </row>
    <row r="441" spans="1:60" x14ac:dyDescent="0.25">
      <c r="A441" s="9" vm="2376">
        <f ca="1"/>
        <v>44517</v>
      </c>
      <c r="B441" s="9" vm="9007">
        <f ca="1"/>
        <v>83.2</v>
      </c>
      <c r="C441" s="9" vm="9008">
        <f ca="1"/>
        <v>1032560</v>
      </c>
      <c r="D441" s="86">
        <f t="shared" ca="1" si="54"/>
        <v>9.3298291721419305E-2</v>
      </c>
      <c r="E441" s="9"/>
      <c r="F441" s="18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U441" s="9" vm="2391">
        <f ca="1"/>
        <v>44522</v>
      </c>
      <c r="V441" s="9" vm="9009">
        <f ca="1"/>
        <v>52.45</v>
      </c>
      <c r="W441" s="9" vm="9010">
        <f ca="1"/>
        <v>435929</v>
      </c>
      <c r="X441" s="85">
        <f t="shared" ca="1" si="55"/>
        <v>9.6133751306165124E-2</v>
      </c>
      <c r="AR441" s="25" vm="2376">
        <f t="shared" ca="1" si="48"/>
        <v>44517</v>
      </c>
      <c r="AS441" s="189">
        <f t="shared" ca="1" si="49"/>
        <v>85908992</v>
      </c>
      <c r="AT441" s="189" t="str">
        <f t="shared" ca="1" si="50"/>
        <v/>
      </c>
      <c r="AU441" s="25" vm="2391">
        <f t="shared" ca="1" si="51"/>
        <v>44522</v>
      </c>
      <c r="AV441" s="189">
        <f t="shared" ca="1" si="52"/>
        <v>22864476.050000001</v>
      </c>
      <c r="AW441" s="189" t="str">
        <f t="shared" ca="1" si="53"/>
        <v/>
      </c>
      <c r="BD441" vm="6284">
        <f ca="1"/>
        <v>45716</v>
      </c>
      <c r="BE441" s="189">
        <f ca="1"/>
        <v>195627562.08000001</v>
      </c>
      <c r="BG441" vm="505">
        <f ca="1"/>
        <v>45961</v>
      </c>
      <c r="BH441">
        <f ca="1"/>
        <v>25138500.440000001</v>
      </c>
    </row>
    <row r="442" spans="1:60" x14ac:dyDescent="0.25">
      <c r="A442" s="9" vm="2381">
        <f ca="1"/>
        <v>44518</v>
      </c>
      <c r="B442" s="9" vm="9011">
        <f ca="1"/>
        <v>82.4</v>
      </c>
      <c r="C442" s="9" vm="9012">
        <f ca="1"/>
        <v>904062</v>
      </c>
      <c r="D442" s="86">
        <f t="shared" ca="1" si="54"/>
        <v>-9.6153846153845812E-3</v>
      </c>
      <c r="E442" s="9"/>
      <c r="F442" s="18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U442" s="9" vm="2396">
        <f ca="1"/>
        <v>44523</v>
      </c>
      <c r="V442" s="9" vm="9013">
        <f ca="1"/>
        <v>47.25</v>
      </c>
      <c r="W442" s="9" vm="9014">
        <f ca="1"/>
        <v>628183</v>
      </c>
      <c r="X442" s="85">
        <f t="shared" ca="1" si="55"/>
        <v>-9.9142040038131596E-2</v>
      </c>
      <c r="AR442" s="25" vm="2381">
        <f t="shared" ca="1" si="48"/>
        <v>44518</v>
      </c>
      <c r="AS442" s="189">
        <f t="shared" ca="1" si="49"/>
        <v>74494708.800000012</v>
      </c>
      <c r="AT442" s="189" t="str">
        <f t="shared" ca="1" si="50"/>
        <v/>
      </c>
      <c r="AU442" s="25" vm="2396">
        <f t="shared" ca="1" si="51"/>
        <v>44523</v>
      </c>
      <c r="AV442" s="189">
        <f t="shared" ca="1" si="52"/>
        <v>29681646.75</v>
      </c>
      <c r="AW442" s="189" t="str">
        <f t="shared" ca="1" si="53"/>
        <v/>
      </c>
      <c r="BD442" vm="6289">
        <f ca="1"/>
        <v>45719</v>
      </c>
      <c r="BE442" s="189">
        <f ca="1"/>
        <v>259122563.60000002</v>
      </c>
      <c r="BG442" vm="511">
        <f ca="1"/>
        <v>45964</v>
      </c>
      <c r="BH442">
        <f ca="1"/>
        <v>30565552.32</v>
      </c>
    </row>
    <row r="443" spans="1:60" x14ac:dyDescent="0.25">
      <c r="A443" s="9" vm="2386">
        <f ca="1"/>
        <v>44519</v>
      </c>
      <c r="B443" s="9" vm="9015">
        <f ca="1"/>
        <v>78.599999999999994</v>
      </c>
      <c r="C443" s="9" vm="9016">
        <f ca="1"/>
        <v>1003349</v>
      </c>
      <c r="D443" s="86">
        <f t="shared" ca="1" si="54"/>
        <v>-4.6116504854369064E-2</v>
      </c>
      <c r="E443" s="9"/>
      <c r="F443" s="18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U443" s="9" vm="2401">
        <f ca="1"/>
        <v>44524</v>
      </c>
      <c r="V443" s="9" vm="9017">
        <f ca="1"/>
        <v>47.424999999999997</v>
      </c>
      <c r="W443" s="9" vm="9018">
        <f ca="1"/>
        <v>411375</v>
      </c>
      <c r="X443" s="85">
        <f t="shared" ca="1" si="55"/>
        <v>3.7037037037036436E-3</v>
      </c>
      <c r="AR443" s="25" vm="2386">
        <f t="shared" ca="1" si="48"/>
        <v>44519</v>
      </c>
      <c r="AS443" s="189">
        <f t="shared" ca="1" si="49"/>
        <v>78863231.399999991</v>
      </c>
      <c r="AT443" s="189" t="str">
        <f t="shared" ca="1" si="50"/>
        <v/>
      </c>
      <c r="AU443" s="25" vm="2401">
        <f t="shared" ca="1" si="51"/>
        <v>44524</v>
      </c>
      <c r="AV443" s="189">
        <f t="shared" ca="1" si="52"/>
        <v>19509459.375</v>
      </c>
      <c r="AW443" s="189" t="str">
        <f t="shared" ca="1" si="53"/>
        <v/>
      </c>
      <c r="BD443" vm="6294">
        <f ca="1"/>
        <v>45720</v>
      </c>
      <c r="BE443" s="189">
        <f ca="1"/>
        <v>368324194.30000001</v>
      </c>
      <c r="BG443" vm="517">
        <f ca="1"/>
        <v>45965</v>
      </c>
      <c r="BH443">
        <f ca="1"/>
        <v>33051076.800000001</v>
      </c>
    </row>
    <row r="444" spans="1:60" x14ac:dyDescent="0.25">
      <c r="A444" s="9" vm="2391">
        <f ca="1"/>
        <v>44522</v>
      </c>
      <c r="B444" s="9" vm="9019">
        <f ca="1"/>
        <v>85.9</v>
      </c>
      <c r="C444" s="9" vm="9020">
        <f ca="1"/>
        <v>1040106</v>
      </c>
      <c r="D444" s="86">
        <f t="shared" ca="1" si="54"/>
        <v>9.2875318066157911E-2</v>
      </c>
      <c r="E444" s="9"/>
      <c r="F444" s="18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U444" s="9" vm="2405">
        <f ca="1"/>
        <v>44525</v>
      </c>
      <c r="V444" s="9" vm="9021">
        <f ca="1"/>
        <v>47.325000000000003</v>
      </c>
      <c r="W444" s="9" vm="9022">
        <f ca="1"/>
        <v>201240</v>
      </c>
      <c r="X444" s="85">
        <f t="shared" ca="1" si="55"/>
        <v>-2.108592514496454E-3</v>
      </c>
      <c r="AR444" s="25" vm="2391">
        <f t="shared" ca="1" si="48"/>
        <v>44522</v>
      </c>
      <c r="AS444" s="189">
        <f t="shared" ca="1" si="49"/>
        <v>89345105.400000006</v>
      </c>
      <c r="AT444" s="189" t="str">
        <f t="shared" ca="1" si="50"/>
        <v/>
      </c>
      <c r="AU444" s="25" vm="2405">
        <f t="shared" ca="1" si="51"/>
        <v>44525</v>
      </c>
      <c r="AV444" s="189">
        <f t="shared" ca="1" si="52"/>
        <v>9523683</v>
      </c>
      <c r="AW444" s="189" t="str">
        <f t="shared" ca="1" si="53"/>
        <v/>
      </c>
      <c r="BD444" vm="6299">
        <f ca="1"/>
        <v>45721</v>
      </c>
      <c r="BE444" s="189">
        <f ca="1"/>
        <v>246446324.28</v>
      </c>
      <c r="BG444" vm="523">
        <f ca="1"/>
        <v>45966</v>
      </c>
      <c r="BH444">
        <f ca="1"/>
        <v>29100619.799999997</v>
      </c>
    </row>
    <row r="445" spans="1:60" x14ac:dyDescent="0.25">
      <c r="A445" s="9" vm="2396">
        <f ca="1"/>
        <v>44523</v>
      </c>
      <c r="B445" s="9" vm="9023">
        <f ca="1"/>
        <v>77.599999999999994</v>
      </c>
      <c r="C445" s="9" vm="9024">
        <f ca="1"/>
        <v>1110816</v>
      </c>
      <c r="D445" s="86">
        <f t="shared" ca="1" si="54"/>
        <v>-9.6623981373690465E-2</v>
      </c>
      <c r="E445" s="9"/>
      <c r="F445" s="18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U445" s="9" vm="2410">
        <f ca="1"/>
        <v>44526</v>
      </c>
      <c r="V445" s="9" vm="9025">
        <f ca="1"/>
        <v>40.674999999999997</v>
      </c>
      <c r="W445" s="9" vm="9026">
        <f ca="1"/>
        <v>788042</v>
      </c>
      <c r="X445" s="85">
        <f t="shared" ca="1" si="55"/>
        <v>-0.14051769677760181</v>
      </c>
      <c r="AR445" s="25" vm="2396">
        <f t="shared" ca="1" si="48"/>
        <v>44523</v>
      </c>
      <c r="AS445" s="189">
        <f t="shared" ca="1" si="49"/>
        <v>86199321.599999994</v>
      </c>
      <c r="AT445" s="189" t="str">
        <f t="shared" ca="1" si="50"/>
        <v/>
      </c>
      <c r="AU445" s="25" vm="2410">
        <f t="shared" ca="1" si="51"/>
        <v>44526</v>
      </c>
      <c r="AV445" s="189">
        <f t="shared" ca="1" si="52"/>
        <v>32053608.349999998</v>
      </c>
      <c r="AW445" s="189" t="str">
        <f t="shared" ca="1" si="53"/>
        <v/>
      </c>
      <c r="BD445" vm="6303">
        <f ca="1"/>
        <v>45722</v>
      </c>
      <c r="BE445" s="189">
        <f ca="1"/>
        <v>256040978.22</v>
      </c>
      <c r="BG445" vm="529">
        <f ca="1"/>
        <v>45967</v>
      </c>
      <c r="BH445">
        <f ca="1"/>
        <v>31877611.48</v>
      </c>
    </row>
    <row r="446" spans="1:60" x14ac:dyDescent="0.25">
      <c r="A446" s="9" vm="2401">
        <f ca="1"/>
        <v>44524</v>
      </c>
      <c r="B446" s="9" vm="8937">
        <f ca="1"/>
        <v>77.900000000000006</v>
      </c>
      <c r="C446" s="9" vm="9027">
        <f ca="1"/>
        <v>928308</v>
      </c>
      <c r="D446" s="86">
        <f t="shared" ca="1" si="54"/>
        <v>3.8659793814434457E-3</v>
      </c>
      <c r="E446" s="9"/>
      <c r="F446" s="18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U446" s="9" vm="2415">
        <f ca="1"/>
        <v>44529</v>
      </c>
      <c r="V446" s="9" vm="9028">
        <f ca="1"/>
        <v>49.75</v>
      </c>
      <c r="W446" s="9" vm="9029">
        <f ca="1"/>
        <v>746539</v>
      </c>
      <c r="X446" s="85">
        <f t="shared" ca="1" si="55"/>
        <v>0.22311001843884459</v>
      </c>
      <c r="AR446" s="25" vm="2401">
        <f t="shared" ca="1" si="48"/>
        <v>44524</v>
      </c>
      <c r="AS446" s="189">
        <f t="shared" ca="1" si="49"/>
        <v>72315193.200000003</v>
      </c>
      <c r="AT446" s="189" t="str">
        <f t="shared" ca="1" si="50"/>
        <v/>
      </c>
      <c r="AU446" s="25" vm="2415">
        <f t="shared" ca="1" si="51"/>
        <v>44529</v>
      </c>
      <c r="AV446" s="189">
        <f t="shared" ca="1" si="52"/>
        <v>37140315.25</v>
      </c>
      <c r="AW446" s="189" t="str">
        <f t="shared" ca="1" si="53"/>
        <v/>
      </c>
      <c r="BD446" vm="6308">
        <f ca="1"/>
        <v>45723</v>
      </c>
      <c r="BE446" s="189">
        <f ca="1"/>
        <v>241481796.16</v>
      </c>
      <c r="BG446" vm="535">
        <f ca="1"/>
        <v>45968</v>
      </c>
      <c r="BH446">
        <f ca="1"/>
        <v>22855417.609999999</v>
      </c>
    </row>
    <row r="447" spans="1:60" x14ac:dyDescent="0.25">
      <c r="A447" s="9" vm="2410">
        <f ca="1"/>
        <v>44526</v>
      </c>
      <c r="B447" s="9" vm="9030">
        <f ca="1"/>
        <v>70.900000000000006</v>
      </c>
      <c r="C447" s="9" vm="9031">
        <f ca="1"/>
        <v>1190833</v>
      </c>
      <c r="D447" s="86">
        <f t="shared" ca="1" si="54"/>
        <v>-8.9858793324775352E-2</v>
      </c>
      <c r="E447" s="9"/>
      <c r="F447" s="18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U447" s="9" vm="2420">
        <f ca="1"/>
        <v>44530</v>
      </c>
      <c r="V447" s="9" vm="9032">
        <f ca="1"/>
        <v>54.524999999999999</v>
      </c>
      <c r="W447" s="9" vm="9033">
        <f ca="1"/>
        <v>341075</v>
      </c>
      <c r="X447" s="85">
        <f t="shared" ca="1" si="55"/>
        <v>9.5979899497487406E-2</v>
      </c>
      <c r="AR447" s="25" vm="2410">
        <f t="shared" ca="1" si="48"/>
        <v>44526</v>
      </c>
      <c r="AS447" s="189">
        <f t="shared" ca="1" si="49"/>
        <v>84430059.700000003</v>
      </c>
      <c r="AT447" s="189" t="str">
        <f t="shared" ca="1" si="50"/>
        <v/>
      </c>
      <c r="AU447" s="25" vm="2420">
        <f t="shared" ca="1" si="51"/>
        <v>44530</v>
      </c>
      <c r="AV447" s="189">
        <f t="shared" ca="1" si="52"/>
        <v>18597114.375</v>
      </c>
      <c r="AW447" s="189" t="str">
        <f t="shared" ca="1" si="53"/>
        <v/>
      </c>
      <c r="BD447" vm="6313">
        <f ca="1"/>
        <v>45726</v>
      </c>
      <c r="BE447" s="189">
        <f ca="1"/>
        <v>223330019.47999999</v>
      </c>
      <c r="BG447" vm="541">
        <f ca="1"/>
        <v>45971</v>
      </c>
      <c r="BH447">
        <f ca="1"/>
        <v>21152243.629999999</v>
      </c>
    </row>
    <row r="448" spans="1:60" x14ac:dyDescent="0.25">
      <c r="A448" s="9" vm="2415">
        <f ca="1"/>
        <v>44529</v>
      </c>
      <c r="B448" s="9" vm="9034">
        <f ca="1"/>
        <v>81.7</v>
      </c>
      <c r="C448" s="9" vm="9035">
        <f ca="1"/>
        <v>1529271</v>
      </c>
      <c r="D448" s="86">
        <f t="shared" ca="1" si="54"/>
        <v>0.15232722143864594</v>
      </c>
      <c r="E448" s="9"/>
      <c r="F448" s="18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U448" s="9" vm="2424">
        <f ca="1"/>
        <v>44531</v>
      </c>
      <c r="V448" s="9" vm="9036">
        <f ca="1"/>
        <v>63.2</v>
      </c>
      <c r="W448" s="9" vm="9037">
        <f ca="1"/>
        <v>445696</v>
      </c>
      <c r="X448" s="85">
        <f t="shared" ca="1" si="55"/>
        <v>0.15910132966529122</v>
      </c>
      <c r="AR448" s="25" vm="2415">
        <f t="shared" ca="1" si="48"/>
        <v>44529</v>
      </c>
      <c r="AS448" s="189">
        <f t="shared" ca="1" si="49"/>
        <v>124941440.7</v>
      </c>
      <c r="AT448" s="189" t="str">
        <f t="shared" ca="1" si="50"/>
        <v/>
      </c>
      <c r="AU448" s="25" vm="2424">
        <f t="shared" ca="1" si="51"/>
        <v>44531</v>
      </c>
      <c r="AV448" s="189">
        <f t="shared" ca="1" si="52"/>
        <v>28167987.200000003</v>
      </c>
      <c r="AW448" s="189" t="str">
        <f t="shared" ca="1" si="53"/>
        <v/>
      </c>
      <c r="BD448" vm="6318">
        <f ca="1"/>
        <v>45727</v>
      </c>
      <c r="BE448" s="189">
        <f ca="1"/>
        <v>162771795.34</v>
      </c>
      <c r="BG448" vm="547">
        <f ca="1"/>
        <v>45972</v>
      </c>
      <c r="BH448">
        <f ca="1"/>
        <v>29258336</v>
      </c>
    </row>
    <row r="449" spans="1:60" x14ac:dyDescent="0.25">
      <c r="A449" s="9" vm="2420">
        <f ca="1"/>
        <v>44530</v>
      </c>
      <c r="B449" s="9" vm="9038">
        <f ca="1"/>
        <v>89.7</v>
      </c>
      <c r="C449" s="9" vm="9039">
        <f ca="1"/>
        <v>1590140</v>
      </c>
      <c r="D449" s="86">
        <f t="shared" ca="1" si="54"/>
        <v>9.7919216646266821E-2</v>
      </c>
      <c r="E449" s="9"/>
      <c r="F449" s="18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U449" s="9" vm="2428">
        <f ca="1"/>
        <v>44532</v>
      </c>
      <c r="V449" s="9" vm="9040">
        <f ca="1"/>
        <v>67.125</v>
      </c>
      <c r="W449" s="9" vm="9041">
        <f ca="1"/>
        <v>591466</v>
      </c>
      <c r="X449" s="85">
        <f t="shared" ca="1" si="55"/>
        <v>6.2104430379746785E-2</v>
      </c>
      <c r="AR449" s="25" vm="2420">
        <f t="shared" ca="1" si="48"/>
        <v>44530</v>
      </c>
      <c r="AS449" s="189">
        <f t="shared" ca="1" si="49"/>
        <v>142635558</v>
      </c>
      <c r="AT449" s="189" t="str">
        <f t="shared" ca="1" si="50"/>
        <v/>
      </c>
      <c r="AU449" s="25" vm="2428">
        <f t="shared" ca="1" si="51"/>
        <v>44532</v>
      </c>
      <c r="AV449" s="189">
        <f t="shared" ca="1" si="52"/>
        <v>39702155.25</v>
      </c>
      <c r="AW449" s="189" t="str">
        <f t="shared" ca="1" si="53"/>
        <v/>
      </c>
      <c r="BD449" vm="6323">
        <f ca="1"/>
        <v>45728</v>
      </c>
      <c r="BE449" s="189">
        <f ca="1"/>
        <v>267334757.13</v>
      </c>
      <c r="BG449" vm="553">
        <f ca="1"/>
        <v>45973</v>
      </c>
      <c r="BH449">
        <f ca="1"/>
        <v>17760831.620000001</v>
      </c>
    </row>
    <row r="450" spans="1:60" x14ac:dyDescent="0.25">
      <c r="A450" s="9" vm="2424">
        <f ca="1"/>
        <v>44531</v>
      </c>
      <c r="B450" s="9" vm="9042">
        <f ca="1"/>
        <v>103.9</v>
      </c>
      <c r="C450" s="9" vm="9043">
        <f ca="1"/>
        <v>1001966</v>
      </c>
      <c r="D450" s="86">
        <f t="shared" ca="1" si="54"/>
        <v>0.15830546265328876</v>
      </c>
      <c r="E450" s="9"/>
      <c r="F450" s="18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U450" s="9" vm="2433">
        <f ca="1"/>
        <v>44533</v>
      </c>
      <c r="V450" s="9" vm="9044">
        <f ca="1"/>
        <v>68.224999999999994</v>
      </c>
      <c r="W450" s="9" vm="9045">
        <f ca="1"/>
        <v>357497</v>
      </c>
      <c r="X450" s="85">
        <f t="shared" ca="1" si="55"/>
        <v>1.6387337057728036E-2</v>
      </c>
      <c r="AR450" s="25" vm="2424">
        <f t="shared" ca="1" si="48"/>
        <v>44531</v>
      </c>
      <c r="AS450" s="189">
        <f t="shared" ca="1" si="49"/>
        <v>104104267.40000001</v>
      </c>
      <c r="AT450" s="189" t="str">
        <f t="shared" ca="1" si="50"/>
        <v/>
      </c>
      <c r="AU450" s="25" vm="2433">
        <f t="shared" ca="1" si="51"/>
        <v>44533</v>
      </c>
      <c r="AV450" s="189">
        <f t="shared" ca="1" si="52"/>
        <v>24390232.824999999</v>
      </c>
      <c r="AW450" s="189" t="str">
        <f t="shared" ca="1" si="53"/>
        <v/>
      </c>
      <c r="BD450" vm="6328">
        <f ca="1"/>
        <v>45729</v>
      </c>
      <c r="BE450" s="189">
        <f ca="1"/>
        <v>237426048.63999999</v>
      </c>
      <c r="BG450" vm="559">
        <f ca="1"/>
        <v>45974</v>
      </c>
      <c r="BH450">
        <f ca="1"/>
        <v>31219573</v>
      </c>
    </row>
    <row r="451" spans="1:60" x14ac:dyDescent="0.25">
      <c r="A451" s="9" vm="2428">
        <f ca="1"/>
        <v>44532</v>
      </c>
      <c r="B451" s="9" vm="9046">
        <f ca="1"/>
        <v>110.3</v>
      </c>
      <c r="C451" s="9" vm="9047">
        <f ca="1"/>
        <v>827214</v>
      </c>
      <c r="D451" s="86">
        <f t="shared" ca="1" si="54"/>
        <v>6.1597690086621665E-2</v>
      </c>
      <c r="E451" s="9"/>
      <c r="F451" s="18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U451" s="9" vm="2438">
        <f ca="1"/>
        <v>44536</v>
      </c>
      <c r="V451" s="9" vm="9048">
        <f ca="1"/>
        <v>80.75</v>
      </c>
      <c r="W451" s="9" vm="9049">
        <f ca="1"/>
        <v>364848</v>
      </c>
      <c r="X451" s="85">
        <f t="shared" ca="1" si="55"/>
        <v>0.1835837303041408</v>
      </c>
      <c r="AR451" s="25" vm="2428">
        <f t="shared" ca="1" si="48"/>
        <v>44532</v>
      </c>
      <c r="AS451" s="189">
        <f t="shared" ca="1" si="49"/>
        <v>91241704.200000003</v>
      </c>
      <c r="AT451" s="189" t="str">
        <f t="shared" ca="1" si="50"/>
        <v/>
      </c>
      <c r="AU451" s="25" vm="2438">
        <f t="shared" ca="1" si="51"/>
        <v>44536</v>
      </c>
      <c r="AV451" s="189">
        <f t="shared" ca="1" si="52"/>
        <v>29461476</v>
      </c>
      <c r="AW451" s="189" t="str">
        <f t="shared" ca="1" si="53"/>
        <v/>
      </c>
      <c r="BD451" vm="6333">
        <f ca="1"/>
        <v>45730</v>
      </c>
      <c r="BE451" s="189">
        <f ca="1"/>
        <v>170025262.79999998</v>
      </c>
      <c r="BG451" vm="565">
        <f ca="1"/>
        <v>45975</v>
      </c>
      <c r="BH451">
        <f ca="1"/>
        <v>30735110.289999999</v>
      </c>
    </row>
    <row r="452" spans="1:60" x14ac:dyDescent="0.25">
      <c r="A452" s="9" vm="2433">
        <f ca="1"/>
        <v>44533</v>
      </c>
      <c r="B452" s="9" vm="9050">
        <f ca="1"/>
        <v>112.2</v>
      </c>
      <c r="C452" s="9" vm="9051">
        <f ca="1"/>
        <v>606146</v>
      </c>
      <c r="D452" s="86">
        <f t="shared" ca="1" si="54"/>
        <v>1.7225747960108846E-2</v>
      </c>
      <c r="E452" s="9"/>
      <c r="F452" s="18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U452" s="9" vm="2443">
        <f ca="1"/>
        <v>44537</v>
      </c>
      <c r="V452" s="9" vm="9052">
        <f ca="1"/>
        <v>78.3</v>
      </c>
      <c r="W452" s="9" vm="9053">
        <f ca="1"/>
        <v>296624</v>
      </c>
      <c r="X452" s="85">
        <f t="shared" ca="1" si="55"/>
        <v>-3.034055727554183E-2</v>
      </c>
      <c r="AR452" s="25" vm="2433">
        <f t="shared" ref="AR452:AR515" ca="1" si="56">A452</f>
        <v>44533</v>
      </c>
      <c r="AS452" s="189">
        <f t="shared" ref="AS452:AS515" ca="1" si="57">B452*C452</f>
        <v>68009581.200000003</v>
      </c>
      <c r="AT452" s="189" t="str">
        <f t="shared" ref="AT452:AT515" ca="1" si="58">IF(AND($AS452 &gt;= $BI$2, $C452 &gt;= $BJ$2), ($C452 / $BK$2) * 100, "")</f>
        <v/>
      </c>
      <c r="AU452" s="25" vm="2443">
        <f t="shared" ref="AU452:AU515" ca="1" si="59">U452</f>
        <v>44537</v>
      </c>
      <c r="AV452" s="189">
        <f t="shared" ref="AV452:AV515" ca="1" si="60">V452*W452</f>
        <v>23225659.199999999</v>
      </c>
      <c r="AW452" s="189" t="str">
        <f t="shared" ref="AW452:AW515" ca="1" si="61">IF(AND($AV452 &gt;= $BM$2, $W452 &gt;= $BN$2), ($W452 / $BO$2) * 100, "")</f>
        <v/>
      </c>
      <c r="BD452" vm="6338">
        <f ca="1"/>
        <v>45733</v>
      </c>
      <c r="BE452" s="189">
        <f ca="1"/>
        <v>143210669.25</v>
      </c>
      <c r="BG452" vm="571">
        <f ca="1"/>
        <v>45978</v>
      </c>
      <c r="BH452">
        <f ca="1"/>
        <v>28321048</v>
      </c>
    </row>
    <row r="453" spans="1:60" x14ac:dyDescent="0.25">
      <c r="A453" s="9" vm="2438">
        <f ca="1"/>
        <v>44536</v>
      </c>
      <c r="B453" s="9" vm="9054">
        <f ca="1"/>
        <v>132.80000000000001</v>
      </c>
      <c r="C453" s="9" vm="9055">
        <f ca="1"/>
        <v>842067</v>
      </c>
      <c r="D453" s="86">
        <f t="shared" ref="D453:D516" ca="1" si="62">(B453-B452)/B452</f>
        <v>0.1836007130124778</v>
      </c>
      <c r="E453" s="9"/>
      <c r="F453" s="18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U453" s="9" vm="2447">
        <f ca="1"/>
        <v>44538</v>
      </c>
      <c r="V453" s="9" vm="9056">
        <f ca="1"/>
        <v>74.674999999999997</v>
      </c>
      <c r="W453" s="9" vm="9057">
        <f ca="1"/>
        <v>251054</v>
      </c>
      <c r="X453" s="85">
        <f t="shared" ref="X453:X516" ca="1" si="63">(V453-V452)/V452</f>
        <v>-4.6296296296296301E-2</v>
      </c>
      <c r="AR453" s="25" vm="2438">
        <f t="shared" ca="1" si="56"/>
        <v>44536</v>
      </c>
      <c r="AS453" s="189">
        <f t="shared" ca="1" si="57"/>
        <v>111826497.60000001</v>
      </c>
      <c r="AT453" s="189" t="str">
        <f t="shared" ca="1" si="58"/>
        <v/>
      </c>
      <c r="AU453" s="25" vm="2447">
        <f t="shared" ca="1" si="59"/>
        <v>44538</v>
      </c>
      <c r="AV453" s="189">
        <f t="shared" ca="1" si="60"/>
        <v>18747457.449999999</v>
      </c>
      <c r="AW453" s="189" t="str">
        <f t="shared" ca="1" si="61"/>
        <v/>
      </c>
      <c r="BD453" vm="6343">
        <f ca="1"/>
        <v>45734</v>
      </c>
      <c r="BE453" s="189">
        <f ca="1"/>
        <v>159889367.94999999</v>
      </c>
      <c r="BG453" vm="577">
        <f ca="1"/>
        <v>45979</v>
      </c>
      <c r="BH453">
        <f ca="1"/>
        <v>22167626.759999998</v>
      </c>
    </row>
    <row r="454" spans="1:60" x14ac:dyDescent="0.25">
      <c r="A454" s="9" vm="2443">
        <f ca="1"/>
        <v>44537</v>
      </c>
      <c r="B454" s="9" vm="9058">
        <f ca="1"/>
        <v>129.1</v>
      </c>
      <c r="C454" s="9" vm="9059">
        <f ca="1"/>
        <v>670302</v>
      </c>
      <c r="D454" s="86">
        <f t="shared" ca="1" si="62"/>
        <v>-2.7861445783132655E-2</v>
      </c>
      <c r="E454" s="9"/>
      <c r="F454" s="18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U454" s="9" vm="2451">
        <f ca="1"/>
        <v>44539</v>
      </c>
      <c r="V454" s="9" vm="9060">
        <f ca="1"/>
        <v>76</v>
      </c>
      <c r="W454" s="9" vm="9061">
        <f ca="1"/>
        <v>304217</v>
      </c>
      <c r="X454" s="85">
        <f t="shared" ca="1" si="63"/>
        <v>1.7743555406762677E-2</v>
      </c>
      <c r="AR454" s="25" vm="2443">
        <f t="shared" ca="1" si="56"/>
        <v>44537</v>
      </c>
      <c r="AS454" s="189">
        <f t="shared" ca="1" si="57"/>
        <v>86535988.200000003</v>
      </c>
      <c r="AT454" s="189" t="str">
        <f t="shared" ca="1" si="58"/>
        <v/>
      </c>
      <c r="AU454" s="25" vm="2451">
        <f t="shared" ca="1" si="59"/>
        <v>44539</v>
      </c>
      <c r="AV454" s="189">
        <f t="shared" ca="1" si="60"/>
        <v>23120492</v>
      </c>
      <c r="AW454" s="189" t="str">
        <f t="shared" ca="1" si="61"/>
        <v/>
      </c>
      <c r="BD454" vm="24">
        <f ca="1"/>
        <v>45735</v>
      </c>
      <c r="BE454" s="189">
        <f ca="1"/>
        <v>232954952.22999999</v>
      </c>
      <c r="BG454" vm="583">
        <f ca="1"/>
        <v>45980</v>
      </c>
      <c r="BH454">
        <f ca="1"/>
        <v>23953456.800000001</v>
      </c>
    </row>
    <row r="455" spans="1:60" x14ac:dyDescent="0.25">
      <c r="A455" s="9" vm="2447">
        <f ca="1"/>
        <v>44538</v>
      </c>
      <c r="B455" s="9" vm="9062">
        <f ca="1"/>
        <v>122.8</v>
      </c>
      <c r="C455" s="9" vm="9063">
        <f ca="1"/>
        <v>540240</v>
      </c>
      <c r="D455" s="86">
        <f t="shared" ca="1" si="62"/>
        <v>-4.8799380325329184E-2</v>
      </c>
      <c r="E455" s="9"/>
      <c r="F455" s="18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U455" s="9" vm="2455">
        <f ca="1"/>
        <v>44540</v>
      </c>
      <c r="V455" s="9" vm="9064">
        <f ca="1"/>
        <v>71.650000000000006</v>
      </c>
      <c r="W455" s="9" vm="9065">
        <f ca="1"/>
        <v>322995</v>
      </c>
      <c r="X455" s="85">
        <f t="shared" ca="1" si="63"/>
        <v>-5.7236842105263086E-2</v>
      </c>
      <c r="AR455" s="25" vm="2447">
        <f t="shared" ca="1" si="56"/>
        <v>44538</v>
      </c>
      <c r="AS455" s="189">
        <f t="shared" ca="1" si="57"/>
        <v>66341472</v>
      </c>
      <c r="AT455" s="189" t="str">
        <f t="shared" ca="1" si="58"/>
        <v/>
      </c>
      <c r="AU455" s="25" vm="2455">
        <f t="shared" ca="1" si="59"/>
        <v>44540</v>
      </c>
      <c r="AV455" s="189">
        <f t="shared" ca="1" si="60"/>
        <v>23142591.75</v>
      </c>
      <c r="AW455" s="189" t="str">
        <f t="shared" ca="1" si="61"/>
        <v/>
      </c>
      <c r="BD455" vm="6350">
        <f ca="1"/>
        <v>45736</v>
      </c>
      <c r="BE455" s="189">
        <f ca="1"/>
        <v>180046110.72</v>
      </c>
      <c r="BG455" vm="589">
        <f ca="1"/>
        <v>45981</v>
      </c>
      <c r="BH455">
        <f ca="1"/>
        <v>22634678.880000003</v>
      </c>
    </row>
    <row r="456" spans="1:60" x14ac:dyDescent="0.25">
      <c r="A456" s="9" vm="2451">
        <f ca="1"/>
        <v>44539</v>
      </c>
      <c r="B456" s="9" vm="9066">
        <f ca="1"/>
        <v>124.7</v>
      </c>
      <c r="C456" s="9" vm="9067">
        <f ca="1"/>
        <v>458702</v>
      </c>
      <c r="D456" s="86">
        <f t="shared" ca="1" si="62"/>
        <v>1.5472312703583109E-2</v>
      </c>
      <c r="E456" s="9"/>
      <c r="F456" s="18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U456" s="9" vm="2460">
        <f ca="1"/>
        <v>44543</v>
      </c>
      <c r="V456" s="9" vm="9068">
        <f ca="1"/>
        <v>73.55</v>
      </c>
      <c r="W456" s="9" vm="9069">
        <f ca="1"/>
        <v>257746</v>
      </c>
      <c r="X456" s="85">
        <f t="shared" ca="1" si="63"/>
        <v>2.6517794836008253E-2</v>
      </c>
      <c r="AR456" s="25" vm="2451">
        <f t="shared" ca="1" si="56"/>
        <v>44539</v>
      </c>
      <c r="AS456" s="189">
        <f t="shared" ca="1" si="57"/>
        <v>57200139.399999999</v>
      </c>
      <c r="AT456" s="189" t="str">
        <f t="shared" ca="1" si="58"/>
        <v/>
      </c>
      <c r="AU456" s="25" vm="2460">
        <f t="shared" ca="1" si="59"/>
        <v>44543</v>
      </c>
      <c r="AV456" s="189">
        <f t="shared" ca="1" si="60"/>
        <v>18957218.300000001</v>
      </c>
      <c r="AW456" s="189" t="str">
        <f t="shared" ca="1" si="61"/>
        <v/>
      </c>
      <c r="BD456" vm="6355">
        <f ca="1"/>
        <v>45737</v>
      </c>
      <c r="BE456" s="189">
        <f ca="1"/>
        <v>165780186.49000001</v>
      </c>
      <c r="BG456" vm="595">
        <f ca="1"/>
        <v>45982</v>
      </c>
      <c r="BH456">
        <f ca="1"/>
        <v>23365600.169999998</v>
      </c>
    </row>
    <row r="457" spans="1:60" x14ac:dyDescent="0.25">
      <c r="A457" s="9" vm="2455">
        <f ca="1"/>
        <v>44540</v>
      </c>
      <c r="B457" s="9" vm="9070">
        <f ca="1"/>
        <v>118.1</v>
      </c>
      <c r="C457" s="9" vm="9071">
        <f ca="1"/>
        <v>501445</v>
      </c>
      <c r="D457" s="86">
        <f t="shared" ca="1" si="62"/>
        <v>-5.292702485966326E-2</v>
      </c>
      <c r="E457" s="9"/>
      <c r="F457" s="18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U457" s="9" vm="2463">
        <f ca="1"/>
        <v>44544</v>
      </c>
      <c r="V457" s="9" vm="9072">
        <f ca="1"/>
        <v>74.8</v>
      </c>
      <c r="W457" s="9" vm="9073">
        <f ca="1"/>
        <v>249161</v>
      </c>
      <c r="X457" s="85">
        <f t="shared" ca="1" si="63"/>
        <v>1.6995241332426921E-2</v>
      </c>
      <c r="AR457" s="25" vm="2455">
        <f t="shared" ca="1" si="56"/>
        <v>44540</v>
      </c>
      <c r="AS457" s="189">
        <f t="shared" ca="1" si="57"/>
        <v>59220654.5</v>
      </c>
      <c r="AT457" s="189" t="str">
        <f t="shared" ca="1" si="58"/>
        <v/>
      </c>
      <c r="AU457" s="25" vm="2463">
        <f t="shared" ca="1" si="59"/>
        <v>44544</v>
      </c>
      <c r="AV457" s="189">
        <f t="shared" ca="1" si="60"/>
        <v>18637242.800000001</v>
      </c>
      <c r="AW457" s="189" t="str">
        <f t="shared" ca="1" si="61"/>
        <v/>
      </c>
      <c r="BD457" vm="6358">
        <f ca="1"/>
        <v>45740</v>
      </c>
      <c r="BE457" s="189">
        <f ca="1"/>
        <v>132320399.76000001</v>
      </c>
      <c r="BG457" vm="601">
        <f ca="1"/>
        <v>45985</v>
      </c>
      <c r="BH457">
        <f ca="1"/>
        <v>15104266.76</v>
      </c>
    </row>
    <row r="458" spans="1:60" x14ac:dyDescent="0.25">
      <c r="A458" s="9" vm="2460">
        <f ca="1"/>
        <v>44543</v>
      </c>
      <c r="B458" s="9" vm="9074">
        <f ca="1"/>
        <v>119.9</v>
      </c>
      <c r="C458" s="9" vm="9075">
        <f ca="1"/>
        <v>643510</v>
      </c>
      <c r="D458" s="86">
        <f t="shared" ca="1" si="62"/>
        <v>1.5241320914479353E-2</v>
      </c>
      <c r="E458" s="9"/>
      <c r="F458" s="18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U458" s="9" vm="2468">
        <f ca="1"/>
        <v>44545</v>
      </c>
      <c r="V458" s="9" vm="9076">
        <f ca="1"/>
        <v>74.775000000000006</v>
      </c>
      <c r="W458" s="9" vm="9077">
        <f ca="1"/>
        <v>263499</v>
      </c>
      <c r="X458" s="85">
        <f t="shared" ca="1" si="63"/>
        <v>-3.3422459893036731E-4</v>
      </c>
      <c r="AR458" s="25" vm="2460">
        <f t="shared" ca="1" si="56"/>
        <v>44543</v>
      </c>
      <c r="AS458" s="189">
        <f t="shared" ca="1" si="57"/>
        <v>77156849</v>
      </c>
      <c r="AT458" s="189" t="str">
        <f t="shared" ca="1" si="58"/>
        <v/>
      </c>
      <c r="AU458" s="25" vm="2468">
        <f t="shared" ca="1" si="59"/>
        <v>44545</v>
      </c>
      <c r="AV458" s="189">
        <f t="shared" ca="1" si="60"/>
        <v>19703137.725000001</v>
      </c>
      <c r="AW458" s="189" t="str">
        <f t="shared" ca="1" si="61"/>
        <v/>
      </c>
      <c r="BD458" vm="6363">
        <f ca="1"/>
        <v>45741</v>
      </c>
      <c r="BE458" s="189">
        <f ca="1"/>
        <v>155153811.40000001</v>
      </c>
      <c r="BG458" vm="607">
        <f ca="1"/>
        <v>45986</v>
      </c>
      <c r="BH458">
        <f ca="1"/>
        <v>41117644.400000006</v>
      </c>
    </row>
    <row r="459" spans="1:60" x14ac:dyDescent="0.25">
      <c r="A459" s="9" vm="2463">
        <f ca="1"/>
        <v>44544</v>
      </c>
      <c r="B459" s="9" vm="9078">
        <f ca="1"/>
        <v>123.1</v>
      </c>
      <c r="C459" s="9" vm="9079">
        <f ca="1"/>
        <v>456898</v>
      </c>
      <c r="D459" s="86">
        <f t="shared" ca="1" si="62"/>
        <v>2.6688907422852282E-2</v>
      </c>
      <c r="E459" s="9"/>
      <c r="F459" s="18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U459" s="9" vm="2473">
        <f ca="1"/>
        <v>44546</v>
      </c>
      <c r="V459" s="9" vm="9080">
        <f ca="1"/>
        <v>76.174999999999997</v>
      </c>
      <c r="W459" s="9" vm="9081">
        <f ca="1"/>
        <v>219838</v>
      </c>
      <c r="X459" s="85">
        <f t="shared" ca="1" si="63"/>
        <v>1.8722835172183101E-2</v>
      </c>
      <c r="AR459" s="25" vm="2463">
        <f t="shared" ca="1" si="56"/>
        <v>44544</v>
      </c>
      <c r="AS459" s="189">
        <f t="shared" ca="1" si="57"/>
        <v>56244143.799999997</v>
      </c>
      <c r="AT459" s="189" t="str">
        <f t="shared" ca="1" si="58"/>
        <v/>
      </c>
      <c r="AU459" s="25" vm="2473">
        <f t="shared" ca="1" si="59"/>
        <v>44546</v>
      </c>
      <c r="AV459" s="189">
        <f t="shared" ca="1" si="60"/>
        <v>16746159.649999999</v>
      </c>
      <c r="AW459" s="189" t="str">
        <f t="shared" ca="1" si="61"/>
        <v/>
      </c>
      <c r="BD459" vm="6368">
        <f ca="1"/>
        <v>45742</v>
      </c>
      <c r="BE459" s="189">
        <f ca="1"/>
        <v>133379125.81</v>
      </c>
      <c r="BG459" vm="614">
        <f ca="1"/>
        <v>45987</v>
      </c>
      <c r="BH459">
        <f ca="1"/>
        <v>36380435.490000002</v>
      </c>
    </row>
    <row r="460" spans="1:60" x14ac:dyDescent="0.25">
      <c r="A460" s="9" vm="2468">
        <f ca="1"/>
        <v>44545</v>
      </c>
      <c r="B460" s="9" vm="9082">
        <f ca="1"/>
        <v>122.4</v>
      </c>
      <c r="C460" s="9" vm="9083">
        <f ca="1"/>
        <v>517933</v>
      </c>
      <c r="D460" s="86">
        <f t="shared" ca="1" si="62"/>
        <v>-5.6864337936635961E-3</v>
      </c>
      <c r="E460" s="9"/>
      <c r="F460" s="18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U460" s="9" vm="2477">
        <f ca="1"/>
        <v>44547</v>
      </c>
      <c r="V460" s="9" vm="9084">
        <f ca="1"/>
        <v>80.224999999999994</v>
      </c>
      <c r="W460" s="9" vm="9085">
        <f ca="1"/>
        <v>259778</v>
      </c>
      <c r="X460" s="85">
        <f t="shared" ca="1" si="63"/>
        <v>5.3167049556941216E-2</v>
      </c>
      <c r="AR460" s="25" vm="2468">
        <f t="shared" ca="1" si="56"/>
        <v>44545</v>
      </c>
      <c r="AS460" s="189">
        <f t="shared" ca="1" si="57"/>
        <v>63394999.200000003</v>
      </c>
      <c r="AT460" s="189" t="str">
        <f t="shared" ca="1" si="58"/>
        <v/>
      </c>
      <c r="AU460" s="25" vm="2477">
        <f t="shared" ca="1" si="59"/>
        <v>44547</v>
      </c>
      <c r="AV460" s="189">
        <f t="shared" ca="1" si="60"/>
        <v>20840690.049999997</v>
      </c>
      <c r="AW460" s="189" t="str">
        <f t="shared" ca="1" si="61"/>
        <v/>
      </c>
      <c r="BD460" vm="6371">
        <f ca="1"/>
        <v>45743</v>
      </c>
      <c r="BE460" s="189">
        <f ca="1"/>
        <v>178224412.29000002</v>
      </c>
      <c r="BG460" vm="620">
        <f ca="1"/>
        <v>45988</v>
      </c>
      <c r="BH460">
        <f ca="1"/>
        <v>14771307.18</v>
      </c>
    </row>
    <row r="461" spans="1:60" x14ac:dyDescent="0.25">
      <c r="A461" s="9" vm="2473">
        <f ca="1"/>
        <v>44546</v>
      </c>
      <c r="B461" s="9" vm="9086">
        <f ca="1"/>
        <v>125.3</v>
      </c>
      <c r="C461" s="9" vm="9087">
        <f ca="1"/>
        <v>761727</v>
      </c>
      <c r="D461" s="86">
        <f t="shared" ca="1" si="62"/>
        <v>2.369281045751627E-2</v>
      </c>
      <c r="E461" s="9"/>
      <c r="F461" s="18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U461" s="9" vm="2482">
        <f ca="1"/>
        <v>44550</v>
      </c>
      <c r="V461" s="9" vm="9088">
        <f ca="1"/>
        <v>74</v>
      </c>
      <c r="W461" s="9" vm="9089">
        <f ca="1"/>
        <v>380839</v>
      </c>
      <c r="X461" s="85">
        <f t="shared" ca="1" si="63"/>
        <v>-7.7594266126519096E-2</v>
      </c>
      <c r="AR461" s="25" vm="2473">
        <f t="shared" ca="1" si="56"/>
        <v>44546</v>
      </c>
      <c r="AS461" s="189">
        <f t="shared" ca="1" si="57"/>
        <v>95444393.099999994</v>
      </c>
      <c r="AT461" s="189" t="str">
        <f t="shared" ca="1" si="58"/>
        <v/>
      </c>
      <c r="AU461" s="25" vm="2482">
        <f t="shared" ca="1" si="59"/>
        <v>44550</v>
      </c>
      <c r="AV461" s="189">
        <f t="shared" ca="1" si="60"/>
        <v>28182086</v>
      </c>
      <c r="AW461" s="189" t="str">
        <f t="shared" ca="1" si="61"/>
        <v/>
      </c>
      <c r="BD461" vm="6375">
        <f ca="1"/>
        <v>45744</v>
      </c>
      <c r="BE461" s="189">
        <f ca="1"/>
        <v>170068270.40000001</v>
      </c>
      <c r="BG461" vm="626">
        <f ca="1"/>
        <v>45989</v>
      </c>
      <c r="BH461">
        <f ca="1"/>
        <v>33090968.960000001</v>
      </c>
    </row>
    <row r="462" spans="1:60" x14ac:dyDescent="0.25">
      <c r="A462" s="9" vm="2477">
        <f ca="1"/>
        <v>44547</v>
      </c>
      <c r="B462" s="9" vm="9090">
        <f ca="1"/>
        <v>131.80000000000001</v>
      </c>
      <c r="C462" s="9" vm="9091">
        <f ca="1"/>
        <v>575800</v>
      </c>
      <c r="D462" s="86">
        <f t="shared" ca="1" si="62"/>
        <v>5.1875498802873218E-2</v>
      </c>
      <c r="E462" s="9"/>
      <c r="F462" s="18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U462" s="9" vm="2486">
        <f ca="1"/>
        <v>44551</v>
      </c>
      <c r="V462" s="9" vm="9092">
        <f ca="1"/>
        <v>74.2</v>
      </c>
      <c r="W462" s="9" vm="9093">
        <f ca="1"/>
        <v>327298</v>
      </c>
      <c r="X462" s="85">
        <f t="shared" ca="1" si="63"/>
        <v>2.702702702702741E-3</v>
      </c>
      <c r="AR462" s="25" vm="2477">
        <f t="shared" ca="1" si="56"/>
        <v>44547</v>
      </c>
      <c r="AS462" s="189">
        <f t="shared" ca="1" si="57"/>
        <v>75890440</v>
      </c>
      <c r="AT462" s="189" t="str">
        <f t="shared" ca="1" si="58"/>
        <v/>
      </c>
      <c r="AU462" s="25" vm="2486">
        <f t="shared" ca="1" si="59"/>
        <v>44551</v>
      </c>
      <c r="AV462" s="189">
        <f t="shared" ca="1" si="60"/>
        <v>24285511.600000001</v>
      </c>
      <c r="AW462" s="189" t="str">
        <f t="shared" ca="1" si="61"/>
        <v/>
      </c>
      <c r="BD462" vm="6380">
        <f ca="1"/>
        <v>45747</v>
      </c>
      <c r="BE462" s="189">
        <f ca="1"/>
        <v>130062572.26000001</v>
      </c>
      <c r="BG462" vm="632">
        <f ca="1"/>
        <v>45992</v>
      </c>
      <c r="BH462">
        <f ca="1"/>
        <v>29598555.850000001</v>
      </c>
    </row>
    <row r="463" spans="1:60" x14ac:dyDescent="0.25">
      <c r="A463" s="9" vm="2482">
        <f ca="1"/>
        <v>44550</v>
      </c>
      <c r="B463" s="9" vm="9094">
        <f ca="1"/>
        <v>124.3</v>
      </c>
      <c r="C463" s="9" vm="9095">
        <f ca="1"/>
        <v>606577</v>
      </c>
      <c r="D463" s="86">
        <f t="shared" ca="1" si="62"/>
        <v>-5.6904400606980376E-2</v>
      </c>
      <c r="E463" s="9"/>
      <c r="F463" s="18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U463" s="9" vm="2491">
        <f ca="1"/>
        <v>44552</v>
      </c>
      <c r="V463" s="9" vm="9096">
        <f ca="1"/>
        <v>71.525000000000006</v>
      </c>
      <c r="W463" s="9" vm="9097">
        <f ca="1"/>
        <v>396768</v>
      </c>
      <c r="X463" s="85">
        <f t="shared" ca="1" si="63"/>
        <v>-3.6051212938005353E-2</v>
      </c>
      <c r="AR463" s="25" vm="2482">
        <f t="shared" ca="1" si="56"/>
        <v>44550</v>
      </c>
      <c r="AS463" s="189">
        <f t="shared" ca="1" si="57"/>
        <v>75397521.099999994</v>
      </c>
      <c r="AT463" s="189" t="str">
        <f t="shared" ca="1" si="58"/>
        <v/>
      </c>
      <c r="AU463" s="25" vm="2491">
        <f t="shared" ca="1" si="59"/>
        <v>44552</v>
      </c>
      <c r="AV463" s="189">
        <f t="shared" ca="1" si="60"/>
        <v>28378831.200000003</v>
      </c>
      <c r="AW463" s="189" t="str">
        <f t="shared" ca="1" si="61"/>
        <v/>
      </c>
      <c r="BD463" vm="6385">
        <f ca="1"/>
        <v>45748</v>
      </c>
      <c r="BE463" s="189">
        <f ca="1"/>
        <v>108425336.03999999</v>
      </c>
      <c r="BG463" vm="638">
        <f ca="1"/>
        <v>45993</v>
      </c>
      <c r="BH463">
        <f ca="1"/>
        <v>23480255.289999999</v>
      </c>
    </row>
    <row r="464" spans="1:60" x14ac:dyDescent="0.25">
      <c r="A464" s="9" vm="2486">
        <f ca="1"/>
        <v>44551</v>
      </c>
      <c r="B464" s="9" vm="9098">
        <f ca="1"/>
        <v>125.1</v>
      </c>
      <c r="C464" s="9" vm="9099">
        <f ca="1"/>
        <v>583691</v>
      </c>
      <c r="D464" s="86">
        <f t="shared" ca="1" si="62"/>
        <v>6.4360418342718998E-3</v>
      </c>
      <c r="E464" s="9"/>
      <c r="F464" s="18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U464" s="9" vm="2495">
        <f ca="1"/>
        <v>44553</v>
      </c>
      <c r="V464" s="9" vm="9100">
        <f ca="1"/>
        <v>78.325000000000003</v>
      </c>
      <c r="W464" s="9" vm="9101">
        <f ca="1"/>
        <v>411626</v>
      </c>
      <c r="X464" s="85">
        <f t="shared" ca="1" si="63"/>
        <v>9.507165326808803E-2</v>
      </c>
      <c r="AR464" s="25" vm="2486">
        <f t="shared" ca="1" si="56"/>
        <v>44551</v>
      </c>
      <c r="AS464" s="189">
        <f t="shared" ca="1" si="57"/>
        <v>73019744.099999994</v>
      </c>
      <c r="AT464" s="189" t="str">
        <f t="shared" ca="1" si="58"/>
        <v/>
      </c>
      <c r="AU464" s="25" vm="2495">
        <f t="shared" ca="1" si="59"/>
        <v>44553</v>
      </c>
      <c r="AV464" s="189">
        <f t="shared" ca="1" si="60"/>
        <v>32240606.450000003</v>
      </c>
      <c r="AW464" s="189" t="str">
        <f t="shared" ca="1" si="61"/>
        <v/>
      </c>
      <c r="BD464" vm="6390">
        <f ca="1"/>
        <v>45749</v>
      </c>
      <c r="BE464" s="189">
        <f ca="1"/>
        <v>112102733.82000001</v>
      </c>
      <c r="BG464" vm="644">
        <f ca="1"/>
        <v>45994</v>
      </c>
      <c r="BH464">
        <f ca="1"/>
        <v>30224612</v>
      </c>
    </row>
    <row r="465" spans="1:60" x14ac:dyDescent="0.25">
      <c r="A465" s="9" vm="2491">
        <f ca="1"/>
        <v>44552</v>
      </c>
      <c r="B465" s="9" vm="9102">
        <f ca="1"/>
        <v>120.4</v>
      </c>
      <c r="C465" s="9" vm="9103">
        <f ca="1"/>
        <v>485642</v>
      </c>
      <c r="D465" s="86">
        <f t="shared" ca="1" si="62"/>
        <v>-3.7569944044764096E-2</v>
      </c>
      <c r="E465" s="9"/>
      <c r="F465" s="18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U465" s="9" vm="2499">
        <f ca="1"/>
        <v>44554</v>
      </c>
      <c r="V465" s="9" vm="9104">
        <f ca="1"/>
        <v>78.375</v>
      </c>
      <c r="W465" s="9" vm="9105">
        <f ca="1"/>
        <v>13488</v>
      </c>
      <c r="X465" s="85">
        <f t="shared" ca="1" si="63"/>
        <v>6.3836578359396305E-4</v>
      </c>
      <c r="AR465" s="25" vm="2491">
        <f t="shared" ca="1" si="56"/>
        <v>44552</v>
      </c>
      <c r="AS465" s="189">
        <f t="shared" ca="1" si="57"/>
        <v>58471296.800000004</v>
      </c>
      <c r="AT465" s="189" t="str">
        <f t="shared" ca="1" si="58"/>
        <v/>
      </c>
      <c r="AU465" s="25" vm="2499">
        <f t="shared" ca="1" si="59"/>
        <v>44554</v>
      </c>
      <c r="AV465" s="189">
        <f t="shared" ca="1" si="60"/>
        <v>1057122</v>
      </c>
      <c r="AW465" s="189" t="str">
        <f t="shared" ca="1" si="61"/>
        <v/>
      </c>
      <c r="BD465" vm="6395">
        <f ca="1"/>
        <v>45750</v>
      </c>
      <c r="BE465" s="189">
        <f ca="1"/>
        <v>148681667.36999997</v>
      </c>
      <c r="BG465" vm="650">
        <f ca="1"/>
        <v>45995</v>
      </c>
      <c r="BH465">
        <f ca="1"/>
        <v>36035235.299999997</v>
      </c>
    </row>
    <row r="466" spans="1:60" x14ac:dyDescent="0.25">
      <c r="A466" s="9" vm="2495">
        <f ca="1"/>
        <v>44553</v>
      </c>
      <c r="B466" s="9" vm="9106">
        <f ca="1"/>
        <v>131.19999999999999</v>
      </c>
      <c r="C466" s="9" vm="9107">
        <f ca="1"/>
        <v>887267</v>
      </c>
      <c r="D466" s="86">
        <f t="shared" ca="1" si="62"/>
        <v>8.9700996677740716E-2</v>
      </c>
      <c r="E466" s="9"/>
      <c r="F466" s="18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U466" s="9" vm="2503">
        <f ca="1"/>
        <v>44559</v>
      </c>
      <c r="V466" s="9" vm="9108">
        <f ca="1"/>
        <v>69.8</v>
      </c>
      <c r="W466" s="9" vm="9109">
        <f ca="1"/>
        <v>603477</v>
      </c>
      <c r="X466" s="85">
        <f t="shared" ca="1" si="63"/>
        <v>-0.10940988835725682</v>
      </c>
      <c r="AR466" s="25" vm="2495">
        <f t="shared" ca="1" si="56"/>
        <v>44553</v>
      </c>
      <c r="AS466" s="189">
        <f t="shared" ca="1" si="57"/>
        <v>116409430.39999999</v>
      </c>
      <c r="AT466" s="189" t="str">
        <f t="shared" ca="1" si="58"/>
        <v/>
      </c>
      <c r="AU466" s="25" vm="2503">
        <f t="shared" ca="1" si="59"/>
        <v>44559</v>
      </c>
      <c r="AV466" s="189">
        <f t="shared" ca="1" si="60"/>
        <v>42122694.600000001</v>
      </c>
      <c r="AW466" s="189" t="str">
        <f t="shared" ca="1" si="61"/>
        <v/>
      </c>
      <c r="BD466" vm="6400">
        <f ca="1"/>
        <v>45751</v>
      </c>
      <c r="BE466" s="189">
        <f ca="1"/>
        <v>279176750.58000004</v>
      </c>
      <c r="BG466" vm="23">
        <f ca="1"/>
        <v>45996</v>
      </c>
      <c r="BH466">
        <f ca="1"/>
        <v>58839963.075000003</v>
      </c>
    </row>
    <row r="467" spans="1:60" x14ac:dyDescent="0.25">
      <c r="A467" s="9" vm="2505">
        <f ca="1"/>
        <v>44557</v>
      </c>
      <c r="B467" s="9" vm="9110">
        <f ca="1"/>
        <v>112.7</v>
      </c>
      <c r="C467" s="9" vm="9111">
        <f ca="1"/>
        <v>855836</v>
      </c>
      <c r="D467" s="86">
        <f t="shared" ca="1" si="62"/>
        <v>-0.14100609756097551</v>
      </c>
      <c r="E467" s="9"/>
      <c r="F467" s="18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U467" s="9" vm="2507">
        <f ca="1"/>
        <v>44560</v>
      </c>
      <c r="V467" s="9" vm="9104">
        <f ca="1"/>
        <v>78.375</v>
      </c>
      <c r="W467" s="9" vm="9112">
        <f ca="1"/>
        <v>293669</v>
      </c>
      <c r="X467" s="85">
        <f t="shared" ca="1" si="63"/>
        <v>0.12285100286532956</v>
      </c>
      <c r="AR467" s="25" vm="2505">
        <f t="shared" ca="1" si="56"/>
        <v>44557</v>
      </c>
      <c r="AS467" s="189">
        <f t="shared" ca="1" si="57"/>
        <v>96452717.200000003</v>
      </c>
      <c r="AT467" s="189" t="str">
        <f t="shared" ca="1" si="58"/>
        <v/>
      </c>
      <c r="AU467" s="25" vm="2507">
        <f t="shared" ca="1" si="59"/>
        <v>44560</v>
      </c>
      <c r="AV467" s="189">
        <f t="shared" ca="1" si="60"/>
        <v>23016307.875</v>
      </c>
      <c r="AW467" s="189" t="str">
        <f t="shared" ca="1" si="61"/>
        <v/>
      </c>
      <c r="BD467" vm="6405">
        <f ca="1"/>
        <v>45754</v>
      </c>
      <c r="BE467" s="189">
        <f ca="1"/>
        <v>237597324.90000001</v>
      </c>
      <c r="BG467" vm="661">
        <f ca="1"/>
        <v>45999</v>
      </c>
      <c r="BH467">
        <f ca="1"/>
        <v>52431897.600000001</v>
      </c>
    </row>
    <row r="468" spans="1:60" x14ac:dyDescent="0.25">
      <c r="A468" s="9" vm="2510">
        <f ca="1"/>
        <v>44558</v>
      </c>
      <c r="B468" s="9" vm="9113">
        <f ca="1"/>
        <v>113.1</v>
      </c>
      <c r="C468" s="9" vm="9114">
        <f ca="1"/>
        <v>453074</v>
      </c>
      <c r="D468" s="86">
        <f t="shared" ca="1" si="62"/>
        <v>3.5492457852705542E-3</v>
      </c>
      <c r="E468" s="9"/>
      <c r="F468" s="18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U468" s="9" vm="2513">
        <f ca="1"/>
        <v>44561</v>
      </c>
      <c r="V468" s="9" vm="9115">
        <f ca="1"/>
        <v>70.7</v>
      </c>
      <c r="W468" s="9" vm="9116">
        <f ca="1"/>
        <v>275699</v>
      </c>
      <c r="X468" s="85">
        <f t="shared" ca="1" si="63"/>
        <v>-9.7926634768740001E-2</v>
      </c>
      <c r="AR468" s="25" vm="2510">
        <f t="shared" ca="1" si="56"/>
        <v>44558</v>
      </c>
      <c r="AS468" s="189">
        <f t="shared" ca="1" si="57"/>
        <v>51242669.399999999</v>
      </c>
      <c r="AT468" s="189" t="str">
        <f t="shared" ca="1" si="58"/>
        <v/>
      </c>
      <c r="AU468" s="25" vm="2513">
        <f t="shared" ca="1" si="59"/>
        <v>44561</v>
      </c>
      <c r="AV468" s="189">
        <f t="shared" ca="1" si="60"/>
        <v>19491919.300000001</v>
      </c>
      <c r="AW468" s="189" t="str">
        <f t="shared" ca="1" si="61"/>
        <v/>
      </c>
      <c r="BD468" vm="6410">
        <f ca="1"/>
        <v>45755</v>
      </c>
      <c r="BE468" s="189">
        <f ca="1"/>
        <v>272971613.57999998</v>
      </c>
      <c r="BG468" vm="667">
        <f ca="1"/>
        <v>46000</v>
      </c>
      <c r="BH468">
        <f ca="1"/>
        <v>37444572.560000002</v>
      </c>
    </row>
    <row r="469" spans="1:60" x14ac:dyDescent="0.25">
      <c r="A469" s="9" vm="2503">
        <f ca="1"/>
        <v>44559</v>
      </c>
      <c r="B469" s="9" vm="9117">
        <f ca="1"/>
        <v>117.6</v>
      </c>
      <c r="C469" s="9" vm="9118">
        <f ca="1"/>
        <v>873954</v>
      </c>
      <c r="D469" s="86">
        <f t="shared" ca="1" si="62"/>
        <v>3.9787798408488069E-2</v>
      </c>
      <c r="E469" s="9"/>
      <c r="F469" s="18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U469" s="9" vm="2518">
        <f ca="1"/>
        <v>44565</v>
      </c>
      <c r="V469" s="9" vm="9119">
        <f ca="1"/>
        <v>71.575000000000003</v>
      </c>
      <c r="W469" s="9" vm="9120">
        <f ca="1"/>
        <v>285782</v>
      </c>
      <c r="X469" s="85">
        <f t="shared" ca="1" si="63"/>
        <v>1.2376237623762375E-2</v>
      </c>
      <c r="AR469" s="25" vm="2503">
        <f t="shared" ca="1" si="56"/>
        <v>44559</v>
      </c>
      <c r="AS469" s="189">
        <f t="shared" ca="1" si="57"/>
        <v>102776990.39999999</v>
      </c>
      <c r="AT469" s="189" t="str">
        <f t="shared" ca="1" si="58"/>
        <v/>
      </c>
      <c r="AU469" s="25" vm="2518">
        <f t="shared" ca="1" si="59"/>
        <v>44565</v>
      </c>
      <c r="AV469" s="189">
        <f t="shared" ca="1" si="60"/>
        <v>20454846.650000002</v>
      </c>
      <c r="AW469" s="189" t="str">
        <f t="shared" ca="1" si="61"/>
        <v/>
      </c>
      <c r="BD469" vm="6415">
        <f ca="1"/>
        <v>45756</v>
      </c>
      <c r="BE469" s="189">
        <f ca="1"/>
        <v>313333684.82999998</v>
      </c>
      <c r="BG469" vm="673">
        <f ca="1"/>
        <v>46001</v>
      </c>
      <c r="BH469">
        <f ca="1"/>
        <v>18482017.68</v>
      </c>
    </row>
    <row r="470" spans="1:60" x14ac:dyDescent="0.25">
      <c r="A470" s="9" vm="2507">
        <f ca="1"/>
        <v>44560</v>
      </c>
      <c r="B470" s="9" vm="9121">
        <f ca="1"/>
        <v>131.69999999999999</v>
      </c>
      <c r="C470" s="9" vm="9122">
        <f ca="1"/>
        <v>969742</v>
      </c>
      <c r="D470" s="86">
        <f t="shared" ca="1" si="62"/>
        <v>0.11989795918367342</v>
      </c>
      <c r="E470" s="9"/>
      <c r="F470" s="18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U470" s="9" vm="2523">
        <f ca="1"/>
        <v>44566</v>
      </c>
      <c r="V470" s="9" vm="9123">
        <f ca="1"/>
        <v>67</v>
      </c>
      <c r="W470" s="9" vm="9124">
        <f ca="1"/>
        <v>437254</v>
      </c>
      <c r="X470" s="85">
        <f t="shared" ca="1" si="63"/>
        <v>-6.3918966119455148E-2</v>
      </c>
      <c r="AR470" s="25" vm="2507">
        <f t="shared" ca="1" si="56"/>
        <v>44560</v>
      </c>
      <c r="AS470" s="189">
        <f t="shared" ca="1" si="57"/>
        <v>127715021.39999999</v>
      </c>
      <c r="AT470" s="189" t="str">
        <f t="shared" ca="1" si="58"/>
        <v/>
      </c>
      <c r="AU470" s="25" vm="2523">
        <f t="shared" ca="1" si="59"/>
        <v>44566</v>
      </c>
      <c r="AV470" s="189">
        <f t="shared" ca="1" si="60"/>
        <v>29296018</v>
      </c>
      <c r="AW470" s="189" t="str">
        <f t="shared" ca="1" si="61"/>
        <v/>
      </c>
      <c r="BD470" vm="6420">
        <f ca="1"/>
        <v>45757</v>
      </c>
      <c r="BE470" s="189">
        <f ca="1"/>
        <v>200368245.09</v>
      </c>
      <c r="BG470" vm="679">
        <f ca="1"/>
        <v>46002</v>
      </c>
      <c r="BH470">
        <f ca="1"/>
        <v>37616442.479999997</v>
      </c>
    </row>
    <row r="471" spans="1:60" x14ac:dyDescent="0.25">
      <c r="A471" s="9" vm="2513">
        <f ca="1"/>
        <v>44561</v>
      </c>
      <c r="B471" s="9" vm="9125">
        <f ca="1"/>
        <v>121.1</v>
      </c>
      <c r="C471" s="9" vm="9126">
        <f ca="1"/>
        <v>777024</v>
      </c>
      <c r="D471" s="86">
        <f t="shared" ca="1" si="62"/>
        <v>-8.0485952923310525E-2</v>
      </c>
      <c r="E471" s="9"/>
      <c r="F471" s="18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U471" s="9" vm="2528">
        <f ca="1"/>
        <v>44567</v>
      </c>
      <c r="V471" s="9" vm="9127">
        <f ca="1"/>
        <v>66.900000000000006</v>
      </c>
      <c r="W471" s="9" vm="9128">
        <f ca="1"/>
        <v>338969</v>
      </c>
      <c r="X471" s="85">
        <f t="shared" ca="1" si="63"/>
        <v>-1.4925373134327511E-3</v>
      </c>
      <c r="AR471" s="25" vm="2513">
        <f t="shared" ca="1" si="56"/>
        <v>44561</v>
      </c>
      <c r="AS471" s="189">
        <f t="shared" ca="1" si="57"/>
        <v>94097606.399999991</v>
      </c>
      <c r="AT471" s="189" t="str">
        <f t="shared" ca="1" si="58"/>
        <v/>
      </c>
      <c r="AU471" s="25" vm="2528">
        <f t="shared" ca="1" si="59"/>
        <v>44567</v>
      </c>
      <c r="AV471" s="189">
        <f t="shared" ca="1" si="60"/>
        <v>22677026.100000001</v>
      </c>
      <c r="AW471" s="189" t="str">
        <f t="shared" ca="1" si="61"/>
        <v/>
      </c>
      <c r="BD471" vm="6425">
        <f ca="1"/>
        <v>45758</v>
      </c>
      <c r="BE471" s="189">
        <f ca="1"/>
        <v>180952548.48000002</v>
      </c>
      <c r="BG471" vm="686">
        <f ca="1"/>
        <v>46003</v>
      </c>
      <c r="BH471">
        <f ca="1"/>
        <v>27899022.399999999</v>
      </c>
    </row>
    <row r="472" spans="1:60" x14ac:dyDescent="0.25">
      <c r="A472" s="9" vm="2530">
        <f ca="1"/>
        <v>44564</v>
      </c>
      <c r="B472" s="9" vm="9129">
        <f ca="1"/>
        <v>113.9</v>
      </c>
      <c r="C472" s="9" vm="9130">
        <f ca="1"/>
        <v>831665</v>
      </c>
      <c r="D472" s="86">
        <f t="shared" ca="1" si="62"/>
        <v>-5.9454995871180749E-2</v>
      </c>
      <c r="E472" s="9"/>
      <c r="F472" s="18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U472" s="9" vm="2532">
        <f ca="1"/>
        <v>44568</v>
      </c>
      <c r="V472" s="9" vm="9131">
        <f ca="1"/>
        <v>64.599999999999994</v>
      </c>
      <c r="W472" s="9" vm="9132">
        <f ca="1"/>
        <v>328030</v>
      </c>
      <c r="X472" s="85">
        <f t="shared" ca="1" si="63"/>
        <v>-3.4379671150971763E-2</v>
      </c>
      <c r="AR472" s="25" vm="2530">
        <f t="shared" ca="1" si="56"/>
        <v>44564</v>
      </c>
      <c r="AS472" s="189">
        <f t="shared" ca="1" si="57"/>
        <v>94726643.5</v>
      </c>
      <c r="AT472" s="189" t="str">
        <f t="shared" ca="1" si="58"/>
        <v/>
      </c>
      <c r="AU472" s="25" vm="2532">
        <f t="shared" ca="1" si="59"/>
        <v>44568</v>
      </c>
      <c r="AV472" s="189">
        <f t="shared" ca="1" si="60"/>
        <v>21190737.999999996</v>
      </c>
      <c r="AW472" s="189" t="str">
        <f t="shared" ca="1" si="61"/>
        <v/>
      </c>
      <c r="BD472" vm="6430">
        <f ca="1"/>
        <v>45761</v>
      </c>
      <c r="BE472" s="189">
        <f ca="1"/>
        <v>184229338.25999999</v>
      </c>
      <c r="BG472" vm="692">
        <f ca="1"/>
        <v>46006</v>
      </c>
      <c r="BH472">
        <f ca="1"/>
        <v>13575496.540000001</v>
      </c>
    </row>
    <row r="473" spans="1:60" x14ac:dyDescent="0.25">
      <c r="A473" s="9" vm="2518">
        <f ca="1"/>
        <v>44565</v>
      </c>
      <c r="B473" s="9" vm="9133">
        <f ca="1"/>
        <v>119.5</v>
      </c>
      <c r="C473" s="9" vm="9134">
        <f ca="1"/>
        <v>761754</v>
      </c>
      <c r="D473" s="86">
        <f t="shared" ca="1" si="62"/>
        <v>4.9165935030728657E-2</v>
      </c>
      <c r="E473" s="9"/>
      <c r="F473" s="18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U473" s="9" vm="2537">
        <f ca="1"/>
        <v>44571</v>
      </c>
      <c r="V473" s="9" vm="9135">
        <f ca="1"/>
        <v>58.05</v>
      </c>
      <c r="W473" s="9" vm="9136">
        <f ca="1"/>
        <v>390872</v>
      </c>
      <c r="X473" s="85">
        <f t="shared" ca="1" si="63"/>
        <v>-0.10139318885448913</v>
      </c>
      <c r="AR473" s="25" vm="2518">
        <f t="shared" ca="1" si="56"/>
        <v>44565</v>
      </c>
      <c r="AS473" s="189">
        <f t="shared" ca="1" si="57"/>
        <v>91029603</v>
      </c>
      <c r="AT473" s="189" t="str">
        <f t="shared" ca="1" si="58"/>
        <v/>
      </c>
      <c r="AU473" s="25" vm="2537">
        <f t="shared" ca="1" si="59"/>
        <v>44571</v>
      </c>
      <c r="AV473" s="189">
        <f t="shared" ca="1" si="60"/>
        <v>22690119.599999998</v>
      </c>
      <c r="AW473" s="189" t="str">
        <f t="shared" ca="1" si="61"/>
        <v/>
      </c>
      <c r="BD473" vm="6435">
        <f ca="1"/>
        <v>45762</v>
      </c>
      <c r="BE473" s="189">
        <f ca="1"/>
        <v>166913509.94</v>
      </c>
      <c r="BG473" vm="698">
        <f ca="1"/>
        <v>46007</v>
      </c>
      <c r="BH473">
        <f ca="1"/>
        <v>20964096.640000001</v>
      </c>
    </row>
    <row r="474" spans="1:60" x14ac:dyDescent="0.25">
      <c r="A474" s="9" vm="2523">
        <f ca="1"/>
        <v>44566</v>
      </c>
      <c r="B474" s="9" vm="9137">
        <f ca="1"/>
        <v>114.2</v>
      </c>
      <c r="C474" s="9" vm="9138">
        <f ca="1"/>
        <v>675250</v>
      </c>
      <c r="D474" s="86">
        <f t="shared" ca="1" si="62"/>
        <v>-4.4351464435146419E-2</v>
      </c>
      <c r="E474" s="9"/>
      <c r="F474" s="18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U474" s="9" vm="2541">
        <f ca="1"/>
        <v>44572</v>
      </c>
      <c r="V474" s="9" vm="9139">
        <f ca="1"/>
        <v>55.475000000000001</v>
      </c>
      <c r="W474" s="9" vm="9140">
        <f ca="1"/>
        <v>391178</v>
      </c>
      <c r="X474" s="85">
        <f t="shared" ca="1" si="63"/>
        <v>-4.4358311800172197E-2</v>
      </c>
      <c r="AR474" s="25" vm="2523">
        <f t="shared" ca="1" si="56"/>
        <v>44566</v>
      </c>
      <c r="AS474" s="189">
        <f t="shared" ca="1" si="57"/>
        <v>77113550</v>
      </c>
      <c r="AT474" s="189" t="str">
        <f t="shared" ca="1" si="58"/>
        <v/>
      </c>
      <c r="AU474" s="25" vm="2541">
        <f t="shared" ca="1" si="59"/>
        <v>44572</v>
      </c>
      <c r="AV474" s="189">
        <f t="shared" ca="1" si="60"/>
        <v>21700599.550000001</v>
      </c>
      <c r="AW474" s="189" t="str">
        <f t="shared" ca="1" si="61"/>
        <v/>
      </c>
      <c r="BD474" vm="6440">
        <f ca="1"/>
        <v>45763</v>
      </c>
      <c r="BE474" s="189">
        <f ca="1"/>
        <v>124999331.66000001</v>
      </c>
      <c r="BG474" vm="704">
        <f ca="1"/>
        <v>46008</v>
      </c>
      <c r="BH474">
        <f ca="1"/>
        <v>15981277.5</v>
      </c>
    </row>
    <row r="475" spans="1:60" x14ac:dyDescent="0.25">
      <c r="A475" s="9" vm="2528">
        <f ca="1"/>
        <v>44567</v>
      </c>
      <c r="B475" s="9" vm="8859">
        <f ca="1"/>
        <v>112.3</v>
      </c>
      <c r="C475" s="9" vm="9141">
        <f ca="1"/>
        <v>570968</v>
      </c>
      <c r="D475" s="86">
        <f t="shared" ca="1" si="62"/>
        <v>-1.6637478108581485E-2</v>
      </c>
      <c r="E475" s="9"/>
      <c r="F475" s="18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U475" s="9" vm="2545">
        <f ca="1"/>
        <v>44573</v>
      </c>
      <c r="V475" s="9" vm="7715">
        <f ca="1"/>
        <v>44.25</v>
      </c>
      <c r="W475" s="9" vm="9142">
        <f ca="1"/>
        <v>711978</v>
      </c>
      <c r="X475" s="85">
        <f t="shared" ca="1" si="63"/>
        <v>-0.20234339792699416</v>
      </c>
      <c r="AR475" s="25" vm="2528">
        <f t="shared" ca="1" si="56"/>
        <v>44567</v>
      </c>
      <c r="AS475" s="189">
        <f t="shared" ca="1" si="57"/>
        <v>64119706.399999999</v>
      </c>
      <c r="AT475" s="189" t="str">
        <f t="shared" ca="1" si="58"/>
        <v/>
      </c>
      <c r="AU475" s="25" vm="2545">
        <f t="shared" ca="1" si="59"/>
        <v>44573</v>
      </c>
      <c r="AV475" s="189">
        <f t="shared" ca="1" si="60"/>
        <v>31505026.5</v>
      </c>
      <c r="AW475" s="189" t="str">
        <f t="shared" ca="1" si="61"/>
        <v/>
      </c>
      <c r="BD475" vm="6445">
        <f ca="1"/>
        <v>45764</v>
      </c>
      <c r="BE475" s="189">
        <f ca="1"/>
        <v>134812298.44</v>
      </c>
      <c r="BG475" vm="710">
        <f ca="1"/>
        <v>46009</v>
      </c>
      <c r="BH475">
        <f ca="1"/>
        <v>22422339.359999999</v>
      </c>
    </row>
    <row r="476" spans="1:60" x14ac:dyDescent="0.25">
      <c r="A476" s="9" vm="2532">
        <f ca="1"/>
        <v>44568</v>
      </c>
      <c r="B476" s="9" vm="9143">
        <f ca="1"/>
        <v>111.4</v>
      </c>
      <c r="C476" s="9" vm="9144">
        <f ca="1"/>
        <v>735884</v>
      </c>
      <c r="D476" s="86">
        <f t="shared" ca="1" si="62"/>
        <v>-8.0142475512020618E-3</v>
      </c>
      <c r="E476" s="9"/>
      <c r="F476" s="18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U476" s="9" vm="2549">
        <f ca="1"/>
        <v>44574</v>
      </c>
      <c r="V476" s="9" vm="9001">
        <f ca="1"/>
        <v>50.125</v>
      </c>
      <c r="W476" s="9" vm="9145">
        <f ca="1"/>
        <v>631612</v>
      </c>
      <c r="X476" s="85">
        <f t="shared" ca="1" si="63"/>
        <v>0.1327683615819209</v>
      </c>
      <c r="AR476" s="25" vm="2532">
        <f t="shared" ca="1" si="56"/>
        <v>44568</v>
      </c>
      <c r="AS476" s="189">
        <f t="shared" ca="1" si="57"/>
        <v>81977477.600000009</v>
      </c>
      <c r="AT476" s="189" t="str">
        <f t="shared" ca="1" si="58"/>
        <v/>
      </c>
      <c r="AU476" s="25" vm="2549">
        <f t="shared" ca="1" si="59"/>
        <v>44574</v>
      </c>
      <c r="AV476" s="189">
        <f t="shared" ca="1" si="60"/>
        <v>31659551.5</v>
      </c>
      <c r="AW476" s="189" t="str">
        <f t="shared" ca="1" si="61"/>
        <v/>
      </c>
      <c r="BD476" vm="6450">
        <f ca="1"/>
        <v>45768</v>
      </c>
      <c r="BE476" s="189">
        <f ca="1"/>
        <v>191965363.18000001</v>
      </c>
      <c r="BG476" vm="716">
        <f ca="1"/>
        <v>46010</v>
      </c>
      <c r="BH476">
        <f ca="1"/>
        <v>12171809</v>
      </c>
    </row>
    <row r="477" spans="1:60" x14ac:dyDescent="0.25">
      <c r="A477" s="9" vm="2537">
        <f ca="1"/>
        <v>44571</v>
      </c>
      <c r="B477" s="9" vm="9146">
        <f ca="1"/>
        <v>102.2</v>
      </c>
      <c r="C477" s="9" vm="9147">
        <f ca="1"/>
        <v>858086</v>
      </c>
      <c r="D477" s="86">
        <f t="shared" ca="1" si="62"/>
        <v>-8.2585278276481169E-2</v>
      </c>
      <c r="E477" s="9"/>
      <c r="F477" s="18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U477" s="9" vm="2554">
        <f ca="1"/>
        <v>44575</v>
      </c>
      <c r="V477" s="9" vm="9148">
        <f ca="1"/>
        <v>48.875</v>
      </c>
      <c r="W477" s="9" vm="9149">
        <f ca="1"/>
        <v>265086</v>
      </c>
      <c r="X477" s="85">
        <f t="shared" ca="1" si="63"/>
        <v>-2.4937655860349128E-2</v>
      </c>
      <c r="AR477" s="25" vm="2537">
        <f t="shared" ca="1" si="56"/>
        <v>44571</v>
      </c>
      <c r="AS477" s="189">
        <f t="shared" ca="1" si="57"/>
        <v>87696389.200000003</v>
      </c>
      <c r="AT477" s="189" t="str">
        <f t="shared" ca="1" si="58"/>
        <v/>
      </c>
      <c r="AU477" s="25" vm="2554">
        <f t="shared" ca="1" si="59"/>
        <v>44575</v>
      </c>
      <c r="AV477" s="189">
        <f t="shared" ca="1" si="60"/>
        <v>12956078.25</v>
      </c>
      <c r="AW477" s="189" t="str">
        <f t="shared" ca="1" si="61"/>
        <v/>
      </c>
      <c r="BD477" vm="6455">
        <f ca="1"/>
        <v>45769</v>
      </c>
      <c r="BE477" s="189">
        <f ca="1"/>
        <v>142939426</v>
      </c>
      <c r="BG477" vm="721">
        <f ca="1"/>
        <v>46013</v>
      </c>
      <c r="BH477">
        <f ca="1"/>
        <v>21730369</v>
      </c>
    </row>
    <row r="478" spans="1:60" x14ac:dyDescent="0.25">
      <c r="A478" s="9" vm="2541">
        <f ca="1"/>
        <v>44572</v>
      </c>
      <c r="B478" s="9" vm="9150">
        <f ca="1"/>
        <v>98.2</v>
      </c>
      <c r="C478" s="9" vm="4423">
        <f ca="1"/>
        <v>623919</v>
      </c>
      <c r="D478" s="86">
        <f t="shared" ca="1" si="62"/>
        <v>-3.9138943248532287E-2</v>
      </c>
      <c r="E478" s="9"/>
      <c r="F478" s="18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U478" s="9" vm="2559">
        <f ca="1"/>
        <v>44578</v>
      </c>
      <c r="V478" s="9" vm="9151">
        <f ca="1"/>
        <v>48.075000000000003</v>
      </c>
      <c r="W478" s="9" vm="9152">
        <f ca="1"/>
        <v>171153</v>
      </c>
      <c r="X478" s="85">
        <f t="shared" ca="1" si="63"/>
        <v>-1.6368286445012731E-2</v>
      </c>
      <c r="AR478" s="25" vm="2541">
        <f t="shared" ca="1" si="56"/>
        <v>44572</v>
      </c>
      <c r="AS478" s="189">
        <f t="shared" ca="1" si="57"/>
        <v>61268845.800000004</v>
      </c>
      <c r="AT478" s="189" t="str">
        <f t="shared" ca="1" si="58"/>
        <v/>
      </c>
      <c r="AU478" s="25" vm="2559">
        <f t="shared" ca="1" si="59"/>
        <v>44578</v>
      </c>
      <c r="AV478" s="189">
        <f t="shared" ca="1" si="60"/>
        <v>8228180.4750000006</v>
      </c>
      <c r="AW478" s="189" t="str">
        <f t="shared" ca="1" si="61"/>
        <v/>
      </c>
      <c r="BD478" vm="6460">
        <f ca="1"/>
        <v>45770</v>
      </c>
      <c r="BE478" s="189">
        <f ca="1"/>
        <v>116472106.34</v>
      </c>
      <c r="BG478" vm="727">
        <f ca="1"/>
        <v>46014</v>
      </c>
      <c r="BH478">
        <f ca="1"/>
        <v>30669673.5</v>
      </c>
    </row>
    <row r="479" spans="1:60" x14ac:dyDescent="0.25">
      <c r="A479" s="9" vm="2545">
        <f ca="1"/>
        <v>44573</v>
      </c>
      <c r="B479" s="9" vm="9153">
        <f ca="1"/>
        <v>80.900000000000006</v>
      </c>
      <c r="C479" s="9" vm="9154">
        <f ca="1"/>
        <v>2086381</v>
      </c>
      <c r="D479" s="86">
        <f t="shared" ca="1" si="62"/>
        <v>-0.1761710794297352</v>
      </c>
      <c r="E479" s="9"/>
      <c r="F479" s="18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U479" s="9" vm="2563">
        <f ca="1"/>
        <v>44579</v>
      </c>
      <c r="V479" s="9" vm="7691">
        <f ca="1"/>
        <v>48.475000000000001</v>
      </c>
      <c r="W479" s="9" vm="9155">
        <f ca="1"/>
        <v>198516</v>
      </c>
      <c r="X479" s="85">
        <f t="shared" ca="1" si="63"/>
        <v>8.3203328133125021E-3</v>
      </c>
      <c r="AR479" s="25" vm="2545">
        <f t="shared" ca="1" si="56"/>
        <v>44573</v>
      </c>
      <c r="AS479" s="189">
        <f t="shared" ca="1" si="57"/>
        <v>168788222.90000001</v>
      </c>
      <c r="AT479" s="189" t="str">
        <f t="shared" ca="1" si="58"/>
        <v/>
      </c>
      <c r="AU479" s="25" vm="2563">
        <f t="shared" ca="1" si="59"/>
        <v>44579</v>
      </c>
      <c r="AV479" s="189">
        <f t="shared" ca="1" si="60"/>
        <v>9623063.0999999996</v>
      </c>
      <c r="AW479" s="189" t="str">
        <f t="shared" ca="1" si="61"/>
        <v/>
      </c>
      <c r="BD479" vm="6465">
        <f ca="1"/>
        <v>45771</v>
      </c>
      <c r="BE479" s="189">
        <f ca="1"/>
        <v>163222284</v>
      </c>
      <c r="BG479" vm="733">
        <f ca="1"/>
        <v>46015</v>
      </c>
      <c r="BH479">
        <f ca="1"/>
        <v>17527664.960000001</v>
      </c>
    </row>
    <row r="480" spans="1:60" x14ac:dyDescent="0.25">
      <c r="A480" s="9" vm="2549">
        <f ca="1"/>
        <v>44574</v>
      </c>
      <c r="B480" s="9" vm="9156">
        <f ca="1"/>
        <v>91.3</v>
      </c>
      <c r="C480" s="9" vm="9157">
        <f ca="1"/>
        <v>1230467</v>
      </c>
      <c r="D480" s="86">
        <f t="shared" ca="1" si="62"/>
        <v>0.12855377008652646</v>
      </c>
      <c r="E480" s="9"/>
      <c r="F480" s="18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U480" s="9" vm="2568">
        <f ca="1"/>
        <v>44580</v>
      </c>
      <c r="V480" s="9" vm="9158">
        <f ca="1"/>
        <v>54.274999999999999</v>
      </c>
      <c r="W480" s="9" vm="9159">
        <f ca="1"/>
        <v>289594</v>
      </c>
      <c r="X480" s="85">
        <f t="shared" ca="1" si="63"/>
        <v>0.11964930376482717</v>
      </c>
      <c r="AR480" s="25" vm="2549">
        <f t="shared" ca="1" si="56"/>
        <v>44574</v>
      </c>
      <c r="AS480" s="189">
        <f t="shared" ca="1" si="57"/>
        <v>112341637.09999999</v>
      </c>
      <c r="AT480" s="189" t="str">
        <f t="shared" ca="1" si="58"/>
        <v/>
      </c>
      <c r="AU480" s="25" vm="2568">
        <f t="shared" ca="1" si="59"/>
        <v>44580</v>
      </c>
      <c r="AV480" s="189">
        <f t="shared" ca="1" si="60"/>
        <v>15717714.35</v>
      </c>
      <c r="AW480" s="189" t="str">
        <f t="shared" ca="1" si="61"/>
        <v/>
      </c>
      <c r="BD480" vm="6470">
        <f ca="1"/>
        <v>45772</v>
      </c>
      <c r="BE480" s="189">
        <f ca="1"/>
        <v>151057653.84999999</v>
      </c>
      <c r="BG480" vm="738">
        <f ca="1"/>
        <v>46020</v>
      </c>
      <c r="BH480" t="e">
        <f ca="1"/>
        <v>#REF!</v>
      </c>
    </row>
    <row r="481" spans="1:60" x14ac:dyDescent="0.25">
      <c r="A481" s="9" vm="2554">
        <f ca="1"/>
        <v>44575</v>
      </c>
      <c r="B481" s="9" vm="9160">
        <f ca="1"/>
        <v>89.26</v>
      </c>
      <c r="C481" s="9" vm="9161">
        <f ca="1"/>
        <v>523759</v>
      </c>
      <c r="D481" s="86">
        <f t="shared" ca="1" si="62"/>
        <v>-2.2343921139101774E-2</v>
      </c>
      <c r="E481" s="9"/>
      <c r="F481" s="18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U481" s="9" vm="2573">
        <f ca="1"/>
        <v>44581</v>
      </c>
      <c r="V481" s="9" vm="9162">
        <f ca="1"/>
        <v>59.125</v>
      </c>
      <c r="W481" s="9" vm="9163">
        <f ca="1"/>
        <v>307751</v>
      </c>
      <c r="X481" s="85">
        <f t="shared" ca="1" si="63"/>
        <v>8.9359742054352861E-2</v>
      </c>
      <c r="AR481" s="25" vm="2554">
        <f t="shared" ca="1" si="56"/>
        <v>44575</v>
      </c>
      <c r="AS481" s="189">
        <f t="shared" ca="1" si="57"/>
        <v>46750728.340000004</v>
      </c>
      <c r="AT481" s="189" t="str">
        <f t="shared" ca="1" si="58"/>
        <v/>
      </c>
      <c r="AU481" s="25" vm="2573">
        <f t="shared" ca="1" si="59"/>
        <v>44581</v>
      </c>
      <c r="AV481" s="189">
        <f t="shared" ca="1" si="60"/>
        <v>18195777.875</v>
      </c>
      <c r="AW481" s="189" t="str">
        <f t="shared" ca="1" si="61"/>
        <v/>
      </c>
      <c r="BD481" vm="6475">
        <f ca="1"/>
        <v>45775</v>
      </c>
      <c r="BE481" s="189">
        <f ca="1"/>
        <v>238834833.88</v>
      </c>
      <c r="BG481" vm="743">
        <f ca="1"/>
        <v>46021</v>
      </c>
      <c r="BH481">
        <f ca="1"/>
        <v>25070454.670000002</v>
      </c>
    </row>
    <row r="482" spans="1:60" x14ac:dyDescent="0.25">
      <c r="A482" s="9" vm="2563">
        <f ca="1"/>
        <v>44579</v>
      </c>
      <c r="B482" s="9" vm="9164">
        <f ca="1"/>
        <v>88.46</v>
      </c>
      <c r="C482" s="9" vm="9165">
        <f ca="1"/>
        <v>561185</v>
      </c>
      <c r="D482" s="86">
        <f t="shared" ca="1" si="62"/>
        <v>-8.9625812233924632E-3</v>
      </c>
      <c r="E482" s="9"/>
      <c r="F482" s="18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U482" s="9" vm="2578">
        <f ca="1"/>
        <v>44582</v>
      </c>
      <c r="V482" s="9" vm="9166">
        <f ca="1"/>
        <v>56.274999999999999</v>
      </c>
      <c r="W482" s="9" vm="9167">
        <f ca="1"/>
        <v>347859</v>
      </c>
      <c r="X482" s="85">
        <f t="shared" ca="1" si="63"/>
        <v>-4.820295983086683E-2</v>
      </c>
      <c r="AR482" s="25" vm="2563">
        <f t="shared" ca="1" si="56"/>
        <v>44579</v>
      </c>
      <c r="AS482" s="189">
        <f t="shared" ca="1" si="57"/>
        <v>49642425.099999994</v>
      </c>
      <c r="AT482" s="189" t="str">
        <f t="shared" ca="1" si="58"/>
        <v/>
      </c>
      <c r="AU482" s="25" vm="2578">
        <f t="shared" ca="1" si="59"/>
        <v>44582</v>
      </c>
      <c r="AV482" s="189">
        <f t="shared" ca="1" si="60"/>
        <v>19575765.224999998</v>
      </c>
      <c r="AW482" s="189" t="str">
        <f t="shared" ca="1" si="61"/>
        <v/>
      </c>
      <c r="BD482" vm="6480">
        <f ca="1"/>
        <v>45776</v>
      </c>
      <c r="BE482" s="189">
        <f ca="1"/>
        <v>140746430.16</v>
      </c>
      <c r="BG482" vm="748">
        <f ca="1"/>
        <v>46022</v>
      </c>
      <c r="BH482">
        <f ca="1"/>
        <v>19149414.990000002</v>
      </c>
    </row>
    <row r="483" spans="1:60" x14ac:dyDescent="0.25">
      <c r="A483" s="9" vm="2568">
        <f ca="1"/>
        <v>44580</v>
      </c>
      <c r="B483" s="9" vm="9168">
        <f ca="1"/>
        <v>99.2</v>
      </c>
      <c r="C483" s="9" vm="9169">
        <f ca="1"/>
        <v>682029</v>
      </c>
      <c r="D483" s="86">
        <f t="shared" ca="1" si="62"/>
        <v>0.12141080714447219</v>
      </c>
      <c r="E483" s="9"/>
      <c r="F483" s="18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U483" s="9" vm="2582">
        <f ca="1"/>
        <v>44585</v>
      </c>
      <c r="V483" s="9" vm="9170">
        <f ca="1"/>
        <v>54.174999999999997</v>
      </c>
      <c r="W483" s="9" vm="9171">
        <f ca="1"/>
        <v>322711</v>
      </c>
      <c r="X483" s="85">
        <f t="shared" ca="1" si="63"/>
        <v>-3.7316748111950272E-2</v>
      </c>
      <c r="AR483" s="25" vm="2568">
        <f t="shared" ca="1" si="56"/>
        <v>44580</v>
      </c>
      <c r="AS483" s="189">
        <f t="shared" ca="1" si="57"/>
        <v>67657276.799999997</v>
      </c>
      <c r="AT483" s="189" t="str">
        <f t="shared" ca="1" si="58"/>
        <v/>
      </c>
      <c r="AU483" s="25" vm="2582">
        <f t="shared" ca="1" si="59"/>
        <v>44585</v>
      </c>
      <c r="AV483" s="189">
        <f t="shared" ca="1" si="60"/>
        <v>17482868.425000001</v>
      </c>
      <c r="AW483" s="189" t="str">
        <f t="shared" ca="1" si="61"/>
        <v/>
      </c>
      <c r="BD483" vm="6485">
        <f ca="1"/>
        <v>45777</v>
      </c>
      <c r="BE483" s="189">
        <f ca="1"/>
        <v>170460495.36000001</v>
      </c>
      <c r="BG483" vm="754">
        <f ca="1"/>
        <v>46024</v>
      </c>
      <c r="BH483">
        <f ca="1"/>
        <v>22000391.52</v>
      </c>
    </row>
    <row r="484" spans="1:60" x14ac:dyDescent="0.25">
      <c r="A484" s="9" vm="2573">
        <f ca="1"/>
        <v>44581</v>
      </c>
      <c r="B484" s="9" vm="9172">
        <f ca="1"/>
        <v>108.08</v>
      </c>
      <c r="C484" s="9" vm="9173">
        <f ca="1"/>
        <v>668088</v>
      </c>
      <c r="D484" s="86">
        <f t="shared" ca="1" si="62"/>
        <v>8.9516129032258016E-2</v>
      </c>
      <c r="E484" s="9"/>
      <c r="F484" s="18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U484" s="9" vm="2586">
        <f ca="1"/>
        <v>44586</v>
      </c>
      <c r="V484" s="9" vm="9174">
        <f ca="1"/>
        <v>52.3</v>
      </c>
      <c r="W484" s="9" vm="9175">
        <f ca="1"/>
        <v>175862</v>
      </c>
      <c r="X484" s="85">
        <f t="shared" ca="1" si="63"/>
        <v>-3.4610059990770652E-2</v>
      </c>
      <c r="AR484" s="25" vm="2573">
        <f t="shared" ca="1" si="56"/>
        <v>44581</v>
      </c>
      <c r="AS484" s="189">
        <f t="shared" ca="1" si="57"/>
        <v>72206951.039999992</v>
      </c>
      <c r="AT484" s="189" t="str">
        <f t="shared" ca="1" si="58"/>
        <v/>
      </c>
      <c r="AU484" s="25" vm="2586">
        <f t="shared" ca="1" si="59"/>
        <v>44586</v>
      </c>
      <c r="AV484" s="189">
        <f t="shared" ca="1" si="60"/>
        <v>9197582.5999999996</v>
      </c>
      <c r="AW484" s="189" t="str">
        <f t="shared" ca="1" si="61"/>
        <v/>
      </c>
      <c r="BD484" vm="6490">
        <f ca="1"/>
        <v>45778</v>
      </c>
      <c r="BE484" s="189">
        <f ca="1"/>
        <v>172516670.30000001</v>
      </c>
      <c r="BG484" vm="760">
        <f ca="1"/>
        <v>46027</v>
      </c>
      <c r="BH484">
        <f ca="1"/>
        <v>39121138.560000002</v>
      </c>
    </row>
    <row r="485" spans="1:60" x14ac:dyDescent="0.25">
      <c r="A485" s="9" vm="2578">
        <f ca="1"/>
        <v>44582</v>
      </c>
      <c r="B485" s="9" vm="9176">
        <f ca="1"/>
        <v>102.86</v>
      </c>
      <c r="C485" s="9" vm="9177">
        <f ca="1"/>
        <v>495378</v>
      </c>
      <c r="D485" s="86">
        <f t="shared" ca="1" si="62"/>
        <v>-4.8297557364914867E-2</v>
      </c>
      <c r="E485" s="9"/>
      <c r="F485" s="18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U485" s="9" vm="2590">
        <f ca="1"/>
        <v>44587</v>
      </c>
      <c r="V485" s="9" vm="9178">
        <f ca="1"/>
        <v>49.075000000000003</v>
      </c>
      <c r="W485" s="9" vm="9179">
        <f ca="1"/>
        <v>506036</v>
      </c>
      <c r="X485" s="85">
        <f t="shared" ca="1" si="63"/>
        <v>-6.1663479923518061E-2</v>
      </c>
      <c r="AR485" s="25" vm="2578">
        <f t="shared" ca="1" si="56"/>
        <v>44582</v>
      </c>
      <c r="AS485" s="189">
        <f t="shared" ca="1" si="57"/>
        <v>50954581.079999998</v>
      </c>
      <c r="AT485" s="189" t="str">
        <f t="shared" ca="1" si="58"/>
        <v/>
      </c>
      <c r="AU485" s="25" vm="2590">
        <f t="shared" ca="1" si="59"/>
        <v>44587</v>
      </c>
      <c r="AV485" s="189">
        <f t="shared" ca="1" si="60"/>
        <v>24833716.700000003</v>
      </c>
      <c r="AW485" s="189" t="str">
        <f t="shared" ca="1" si="61"/>
        <v/>
      </c>
      <c r="BD485" vm="6495">
        <f ca="1"/>
        <v>45779</v>
      </c>
      <c r="BE485" s="189">
        <f ca="1"/>
        <v>171828475.20000002</v>
      </c>
      <c r="BG485" vm="766">
        <f ca="1"/>
        <v>46028</v>
      </c>
      <c r="BH485">
        <f ca="1"/>
        <v>32751217.800000001</v>
      </c>
    </row>
    <row r="486" spans="1:60" x14ac:dyDescent="0.25">
      <c r="A486" s="9" vm="2582">
        <f ca="1"/>
        <v>44585</v>
      </c>
      <c r="B486" s="9" vm="9180">
        <f ca="1"/>
        <v>99.32</v>
      </c>
      <c r="C486" s="9" vm="9181">
        <f ca="1"/>
        <v>973301</v>
      </c>
      <c r="D486" s="86">
        <f t="shared" ca="1" si="62"/>
        <v>-3.4415710674703538E-2</v>
      </c>
      <c r="E486" s="9"/>
      <c r="F486" s="18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U486" s="9" vm="2594">
        <f ca="1"/>
        <v>44588</v>
      </c>
      <c r="V486" s="9" vm="9182">
        <f ca="1"/>
        <v>40.924999999999997</v>
      </c>
      <c r="W486" s="9" vm="9183">
        <f ca="1"/>
        <v>915795</v>
      </c>
      <c r="X486" s="85">
        <f t="shared" ca="1" si="63"/>
        <v>-0.16607233825776882</v>
      </c>
      <c r="AR486" s="25" vm="2582">
        <f t="shared" ca="1" si="56"/>
        <v>44585</v>
      </c>
      <c r="AS486" s="189">
        <f t="shared" ca="1" si="57"/>
        <v>96668255.319999993</v>
      </c>
      <c r="AT486" s="189" t="str">
        <f t="shared" ca="1" si="58"/>
        <v/>
      </c>
      <c r="AU486" s="25" vm="2594">
        <f t="shared" ca="1" si="59"/>
        <v>44588</v>
      </c>
      <c r="AV486" s="189">
        <f t="shared" ca="1" si="60"/>
        <v>37478910.375</v>
      </c>
      <c r="AW486" s="189" t="str">
        <f t="shared" ca="1" si="61"/>
        <v/>
      </c>
      <c r="BD486" vm="6500">
        <f ca="1"/>
        <v>45782</v>
      </c>
      <c r="BE486" s="189">
        <f ca="1"/>
        <v>155023691.16</v>
      </c>
      <c r="BG486" vm="772">
        <f ca="1"/>
        <v>46029</v>
      </c>
      <c r="BH486">
        <f ca="1"/>
        <v>38061699.329999998</v>
      </c>
    </row>
    <row r="487" spans="1:60" x14ac:dyDescent="0.25">
      <c r="A487" s="9" vm="2586">
        <f ca="1"/>
        <v>44586</v>
      </c>
      <c r="B487" s="9" vm="9184">
        <f ca="1"/>
        <v>95.7</v>
      </c>
      <c r="C487" s="9" vm="9185">
        <f ca="1"/>
        <v>266475</v>
      </c>
      <c r="D487" s="86">
        <f t="shared" ca="1" si="62"/>
        <v>-3.6447845348368813E-2</v>
      </c>
      <c r="E487" s="9"/>
      <c r="F487" s="18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U487" s="9" vm="2598">
        <f ca="1"/>
        <v>44589</v>
      </c>
      <c r="V487" s="9" vm="9186">
        <f ca="1"/>
        <v>34.875</v>
      </c>
      <c r="W487" s="9" vm="9187">
        <f ca="1"/>
        <v>1364929</v>
      </c>
      <c r="X487" s="85">
        <f t="shared" ca="1" si="63"/>
        <v>-0.14783139890042754</v>
      </c>
      <c r="AR487" s="25" vm="2586">
        <f t="shared" ca="1" si="56"/>
        <v>44586</v>
      </c>
      <c r="AS487" s="189">
        <f t="shared" ca="1" si="57"/>
        <v>25501657.5</v>
      </c>
      <c r="AT487" s="189" t="str">
        <f t="shared" ca="1" si="58"/>
        <v/>
      </c>
      <c r="AU487" s="25" vm="2598">
        <f t="shared" ca="1" si="59"/>
        <v>44589</v>
      </c>
      <c r="AV487" s="189">
        <f t="shared" ca="1" si="60"/>
        <v>47601898.875</v>
      </c>
      <c r="AW487" s="189" t="str">
        <f t="shared" ca="1" si="61"/>
        <v/>
      </c>
      <c r="BD487" vm="6505">
        <f ca="1"/>
        <v>45783</v>
      </c>
      <c r="BE487" s="189">
        <f ca="1"/>
        <v>221814204.96000001</v>
      </c>
      <c r="BG487" vm="778">
        <f ca="1"/>
        <v>46030</v>
      </c>
      <c r="BH487">
        <f ca="1"/>
        <v>26879829.789999999</v>
      </c>
    </row>
    <row r="488" spans="1:60" x14ac:dyDescent="0.25">
      <c r="A488" s="9" vm="2590">
        <f ca="1"/>
        <v>44587</v>
      </c>
      <c r="B488" s="9" vm="9188">
        <f ca="1"/>
        <v>89.82</v>
      </c>
      <c r="C488" s="9" vm="9189">
        <f ca="1"/>
        <v>794439</v>
      </c>
      <c r="D488" s="86">
        <f t="shared" ca="1" si="62"/>
        <v>-6.1442006269592578E-2</v>
      </c>
      <c r="E488" s="9"/>
      <c r="F488" s="18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U488" s="9" vm="2602">
        <f ca="1"/>
        <v>44592</v>
      </c>
      <c r="V488" s="9" vm="9190">
        <f ca="1"/>
        <v>31.625</v>
      </c>
      <c r="W488" s="9" vm="9191">
        <f ca="1"/>
        <v>687785</v>
      </c>
      <c r="X488" s="85">
        <f t="shared" ca="1" si="63"/>
        <v>-9.3189964157706098E-2</v>
      </c>
      <c r="AR488" s="25" vm="2590">
        <f t="shared" ca="1" si="56"/>
        <v>44587</v>
      </c>
      <c r="AS488" s="189">
        <f t="shared" ca="1" si="57"/>
        <v>71356510.979999989</v>
      </c>
      <c r="AT488" s="189" t="str">
        <f t="shared" ca="1" si="58"/>
        <v/>
      </c>
      <c r="AU488" s="25" vm="2602">
        <f t="shared" ca="1" si="59"/>
        <v>44592</v>
      </c>
      <c r="AV488" s="189">
        <f t="shared" ca="1" si="60"/>
        <v>21751200.625</v>
      </c>
      <c r="AW488" s="189" t="str">
        <f t="shared" ca="1" si="61"/>
        <v/>
      </c>
      <c r="BD488" vm="6510">
        <f ca="1"/>
        <v>45784</v>
      </c>
      <c r="BE488" s="189">
        <f ca="1"/>
        <v>155362874.31999999</v>
      </c>
      <c r="BG488" vm="8">
        <f ca="1"/>
        <v>46031</v>
      </c>
      <c r="BH488">
        <f ca="1"/>
        <v>31637029.949999999</v>
      </c>
    </row>
    <row r="489" spans="1:60" x14ac:dyDescent="0.25">
      <c r="A489" s="9" vm="2594">
        <f ca="1"/>
        <v>44588</v>
      </c>
      <c r="B489" s="9" vm="9192">
        <f ca="1"/>
        <v>75.02</v>
      </c>
      <c r="C489" s="9" vm="9193">
        <f ca="1"/>
        <v>1702655</v>
      </c>
      <c r="D489" s="86">
        <f t="shared" ca="1" si="62"/>
        <v>-0.16477399242930302</v>
      </c>
      <c r="E489" s="9"/>
      <c r="F489" s="18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U489" s="9" vm="2607">
        <f ca="1"/>
        <v>44593</v>
      </c>
      <c r="V489" s="9" vm="9194">
        <f ca="1"/>
        <v>31.25</v>
      </c>
      <c r="W489" s="9" vm="9195">
        <f ca="1"/>
        <v>902378</v>
      </c>
      <c r="X489" s="85">
        <f t="shared" ca="1" si="63"/>
        <v>-1.1857707509881422E-2</v>
      </c>
      <c r="AR489" s="25" vm="2594">
        <f t="shared" ca="1" si="56"/>
        <v>44588</v>
      </c>
      <c r="AS489" s="189">
        <f t="shared" ca="1" si="57"/>
        <v>127733178.09999999</v>
      </c>
      <c r="AT489" s="189" t="str">
        <f t="shared" ca="1" si="58"/>
        <v/>
      </c>
      <c r="AU489" s="25" vm="2607">
        <f t="shared" ca="1" si="59"/>
        <v>44593</v>
      </c>
      <c r="AV489" s="189">
        <f t="shared" ca="1" si="60"/>
        <v>28199312.5</v>
      </c>
      <c r="AW489" s="189" t="str">
        <f t="shared" ca="1" si="61"/>
        <v/>
      </c>
      <c r="BD489" vm="6515">
        <f ca="1"/>
        <v>45785</v>
      </c>
      <c r="BE489" s="189">
        <f ca="1"/>
        <v>153618766.40000001</v>
      </c>
      <c r="BG489" vm="789">
        <f ca="1"/>
        <v>46034</v>
      </c>
      <c r="BH489">
        <f ca="1"/>
        <v>31550918.580000002</v>
      </c>
    </row>
    <row r="490" spans="1:60" x14ac:dyDescent="0.25">
      <c r="A490" s="9" vm="2598">
        <f ca="1"/>
        <v>44589</v>
      </c>
      <c r="B490" s="9" vm="9196">
        <f ca="1"/>
        <v>63.98</v>
      </c>
      <c r="C490" s="9" vm="9197">
        <f ca="1"/>
        <v>3179374</v>
      </c>
      <c r="D490" s="86">
        <f t="shared" ca="1" si="62"/>
        <v>-0.14716075713143162</v>
      </c>
      <c r="E490" s="9"/>
      <c r="F490" s="18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U490" s="9" vm="2612">
        <f ca="1"/>
        <v>44594</v>
      </c>
      <c r="V490" s="9" vm="8046">
        <f ca="1"/>
        <v>23.324999999999999</v>
      </c>
      <c r="W490" s="9" vm="9198">
        <f ca="1"/>
        <v>2247409</v>
      </c>
      <c r="X490" s="85">
        <f t="shared" ca="1" si="63"/>
        <v>-0.25360000000000005</v>
      </c>
      <c r="AR490" s="25" vm="2598">
        <f t="shared" ca="1" si="56"/>
        <v>44589</v>
      </c>
      <c r="AS490" s="189">
        <f t="shared" ca="1" si="57"/>
        <v>203416348.51999998</v>
      </c>
      <c r="AT490" s="189" t="str">
        <f t="shared" ca="1" si="58"/>
        <v/>
      </c>
      <c r="AU490" s="25" vm="2612">
        <f t="shared" ca="1" si="59"/>
        <v>44594</v>
      </c>
      <c r="AV490" s="189">
        <f t="shared" ca="1" si="60"/>
        <v>52420814.924999997</v>
      </c>
      <c r="AW490" s="189" t="str">
        <f t="shared" ca="1" si="61"/>
        <v/>
      </c>
      <c r="BD490" vm="6520">
        <f ca="1"/>
        <v>45786</v>
      </c>
      <c r="BE490" s="189">
        <f ca="1"/>
        <v>239886352.40000001</v>
      </c>
      <c r="BG490" vm="795">
        <f ca="1"/>
        <v>46035</v>
      </c>
      <c r="BH490">
        <f ca="1"/>
        <v>32259967.739999998</v>
      </c>
    </row>
    <row r="491" spans="1:60" x14ac:dyDescent="0.25">
      <c r="A491" s="9" vm="2602">
        <f ca="1"/>
        <v>44592</v>
      </c>
      <c r="B491" s="9" vm="9199">
        <f ca="1"/>
        <v>57.98</v>
      </c>
      <c r="C491" s="9" vm="9200">
        <f ca="1"/>
        <v>2498749</v>
      </c>
      <c r="D491" s="86">
        <f t="shared" ca="1" si="62"/>
        <v>-9.3779306033135362E-2</v>
      </c>
      <c r="E491" s="9"/>
      <c r="F491" s="18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U491" s="9" vm="2617">
        <f ca="1"/>
        <v>44595</v>
      </c>
      <c r="V491" s="9" vm="9201">
        <f ca="1"/>
        <v>27.274999999999999</v>
      </c>
      <c r="W491" s="9" vm="9202">
        <f ca="1"/>
        <v>1471355</v>
      </c>
      <c r="X491" s="85">
        <f t="shared" ca="1" si="63"/>
        <v>0.16934619506966772</v>
      </c>
      <c r="AR491" s="25" vm="2602">
        <f t="shared" ca="1" si="56"/>
        <v>44592</v>
      </c>
      <c r="AS491" s="189">
        <f t="shared" ca="1" si="57"/>
        <v>144877467.01999998</v>
      </c>
      <c r="AT491" s="189" t="str">
        <f t="shared" ca="1" si="58"/>
        <v/>
      </c>
      <c r="AU491" s="25" vm="2617">
        <f t="shared" ca="1" si="59"/>
        <v>44595</v>
      </c>
      <c r="AV491" s="189">
        <f t="shared" ca="1" si="60"/>
        <v>40131207.625</v>
      </c>
      <c r="AW491" s="189" t="str">
        <f t="shared" ca="1" si="61"/>
        <v/>
      </c>
      <c r="BD491" vm="6525">
        <f ca="1"/>
        <v>45789</v>
      </c>
      <c r="BE491" s="189">
        <f ca="1"/>
        <v>139735347.47999999</v>
      </c>
      <c r="BG491" vm="801">
        <f ca="1"/>
        <v>46036</v>
      </c>
      <c r="BH491">
        <f ca="1"/>
        <v>29844159.359999999</v>
      </c>
    </row>
    <row r="492" spans="1:60" x14ac:dyDescent="0.25">
      <c r="A492" s="9" vm="2607">
        <f ca="1"/>
        <v>44593</v>
      </c>
      <c r="B492" s="9" vm="6569">
        <f ca="1"/>
        <v>57.22</v>
      </c>
      <c r="C492" s="9" vm="9203">
        <f ca="1"/>
        <v>2010285</v>
      </c>
      <c r="D492" s="86">
        <f t="shared" ca="1" si="62"/>
        <v>-1.3107968264918904E-2</v>
      </c>
      <c r="E492" s="9"/>
      <c r="F492" s="18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U492" s="9" vm="2621">
        <f ca="1"/>
        <v>44596</v>
      </c>
      <c r="V492" s="9" vm="9204">
        <f ca="1"/>
        <v>32.075000000000003</v>
      </c>
      <c r="W492" s="9" vm="9205">
        <f ca="1"/>
        <v>884190</v>
      </c>
      <c r="X492" s="85">
        <f t="shared" ca="1" si="63"/>
        <v>0.17598533455545387</v>
      </c>
      <c r="AR492" s="25" vm="2607">
        <f t="shared" ca="1" si="56"/>
        <v>44593</v>
      </c>
      <c r="AS492" s="189">
        <f t="shared" ca="1" si="57"/>
        <v>115028507.7</v>
      </c>
      <c r="AT492" s="189" t="str">
        <f t="shared" ca="1" si="58"/>
        <v/>
      </c>
      <c r="AU492" s="25" vm="2621">
        <f t="shared" ca="1" si="59"/>
        <v>44596</v>
      </c>
      <c r="AV492" s="189">
        <f t="shared" ca="1" si="60"/>
        <v>28360394.250000004</v>
      </c>
      <c r="AW492" s="189" t="str">
        <f t="shared" ca="1" si="61"/>
        <v/>
      </c>
      <c r="BD492" vm="6530">
        <f ca="1"/>
        <v>45790</v>
      </c>
      <c r="BE492" s="189">
        <f ca="1"/>
        <v>123828868.80000001</v>
      </c>
      <c r="BG492" vm="87">
        <f ca="1"/>
        <v>46037</v>
      </c>
      <c r="BH492">
        <f ca="1"/>
        <v>17317898.16</v>
      </c>
    </row>
    <row r="493" spans="1:60" x14ac:dyDescent="0.25">
      <c r="A493" s="9" vm="2612">
        <f ca="1"/>
        <v>44594</v>
      </c>
      <c r="B493" s="9" vm="9206">
        <f ca="1"/>
        <v>42.62</v>
      </c>
      <c r="C493" s="9" vm="9207">
        <f ca="1"/>
        <v>7399039</v>
      </c>
      <c r="D493" s="86">
        <f t="shared" ca="1" si="62"/>
        <v>-0.25515554002097174</v>
      </c>
      <c r="E493" s="9"/>
      <c r="F493" s="18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U493" s="9" vm="2625">
        <f ca="1"/>
        <v>44599</v>
      </c>
      <c r="V493" s="9" vm="9208">
        <f ca="1"/>
        <v>35.125</v>
      </c>
      <c r="W493" s="9" vm="9209">
        <f ca="1"/>
        <v>711160</v>
      </c>
      <c r="X493" s="85">
        <f t="shared" ca="1" si="63"/>
        <v>9.5089633671083307E-2</v>
      </c>
      <c r="AR493" s="25" vm="2612">
        <f t="shared" ca="1" si="56"/>
        <v>44594</v>
      </c>
      <c r="AS493" s="189">
        <f t="shared" ca="1" si="57"/>
        <v>315347042.18000001</v>
      </c>
      <c r="AT493" s="189" t="str">
        <f t="shared" ca="1" si="58"/>
        <v/>
      </c>
      <c r="AU493" s="25" vm="2625">
        <f t="shared" ca="1" si="59"/>
        <v>44599</v>
      </c>
      <c r="AV493" s="189">
        <f t="shared" ca="1" si="60"/>
        <v>24979495</v>
      </c>
      <c r="AW493" s="189" t="str">
        <f t="shared" ca="1" si="61"/>
        <v/>
      </c>
      <c r="BD493" vm="6535">
        <f ca="1"/>
        <v>45791</v>
      </c>
      <c r="BE493" s="189">
        <f ca="1"/>
        <v>148799451.12</v>
      </c>
      <c r="BG493" vm="81">
        <f ca="1"/>
        <v>46038</v>
      </c>
      <c r="BH493">
        <f ca="1"/>
        <v>14597007.48</v>
      </c>
    </row>
    <row r="494" spans="1:60" x14ac:dyDescent="0.25">
      <c r="A494" s="9" vm="2617">
        <f ca="1"/>
        <v>44595</v>
      </c>
      <c r="B494" s="9" vm="9210">
        <f ca="1"/>
        <v>49.88</v>
      </c>
      <c r="C494" s="9" vm="9211">
        <f ca="1"/>
        <v>3747067</v>
      </c>
      <c r="D494" s="86">
        <f t="shared" ca="1" si="62"/>
        <v>0.17034256217738164</v>
      </c>
      <c r="E494" s="9"/>
      <c r="F494" s="18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U494" s="9" vm="2630">
        <f ca="1"/>
        <v>44600</v>
      </c>
      <c r="V494" s="9" vm="9212">
        <f ca="1"/>
        <v>36.25</v>
      </c>
      <c r="W494" s="9" vm="9213">
        <f ca="1"/>
        <v>412462</v>
      </c>
      <c r="X494" s="85">
        <f t="shared" ca="1" si="63"/>
        <v>3.2028469750889681E-2</v>
      </c>
      <c r="AR494" s="25" vm="2617">
        <f t="shared" ca="1" si="56"/>
        <v>44595</v>
      </c>
      <c r="AS494" s="189">
        <f t="shared" ca="1" si="57"/>
        <v>186903701.96000001</v>
      </c>
      <c r="AT494" s="189" t="str">
        <f t="shared" ca="1" si="58"/>
        <v/>
      </c>
      <c r="AU494" s="25" vm="2630">
        <f t="shared" ca="1" si="59"/>
        <v>44600</v>
      </c>
      <c r="AV494" s="189">
        <f t="shared" ca="1" si="60"/>
        <v>14951747.5</v>
      </c>
      <c r="AW494" s="189" t="str">
        <f t="shared" ca="1" si="61"/>
        <v/>
      </c>
      <c r="BD494" vm="6540">
        <f ca="1"/>
        <v>45792</v>
      </c>
      <c r="BE494" s="189">
        <f ca="1"/>
        <v>157841262.72</v>
      </c>
      <c r="BG494" vm="7">
        <f ca="1"/>
        <v>46041</v>
      </c>
      <c r="BH494">
        <f ca="1"/>
        <v>35656057.439999998</v>
      </c>
    </row>
    <row r="495" spans="1:60" x14ac:dyDescent="0.25">
      <c r="A495" s="9" vm="2621">
        <f ca="1"/>
        <v>44596</v>
      </c>
      <c r="B495" s="9" vm="9214">
        <f ca="1"/>
        <v>58.68</v>
      </c>
      <c r="C495" s="9" vm="9215">
        <f ca="1"/>
        <v>2761069</v>
      </c>
      <c r="D495" s="86">
        <f t="shared" ca="1" si="62"/>
        <v>0.17642341619887725</v>
      </c>
      <c r="E495" s="9"/>
      <c r="F495" s="18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U495" s="9" vm="2635">
        <f ca="1"/>
        <v>44601</v>
      </c>
      <c r="V495" s="9" vm="9216">
        <f ca="1"/>
        <v>39.575000000000003</v>
      </c>
      <c r="W495" s="9" vm="9217">
        <f ca="1"/>
        <v>448705</v>
      </c>
      <c r="X495" s="85">
        <f t="shared" ca="1" si="63"/>
        <v>9.1724137931034566E-2</v>
      </c>
      <c r="AR495" s="25" vm="2621">
        <f t="shared" ca="1" si="56"/>
        <v>44596</v>
      </c>
      <c r="AS495" s="189">
        <f t="shared" ca="1" si="57"/>
        <v>162019528.91999999</v>
      </c>
      <c r="AT495" s="189" t="str">
        <f t="shared" ca="1" si="58"/>
        <v/>
      </c>
      <c r="AU495" s="25" vm="2635">
        <f t="shared" ca="1" si="59"/>
        <v>44601</v>
      </c>
      <c r="AV495" s="189">
        <f t="shared" ca="1" si="60"/>
        <v>17757500.375</v>
      </c>
      <c r="AW495" s="189" t="str">
        <f t="shared" ca="1" si="61"/>
        <v/>
      </c>
      <c r="BD495" vm="6545">
        <f ca="1"/>
        <v>45793</v>
      </c>
      <c r="BE495" s="189">
        <f ca="1"/>
        <v>147899356.79999998</v>
      </c>
      <c r="BG495" vm="5">
        <f ca="1"/>
        <v>46042</v>
      </c>
      <c r="BH495">
        <f ca="1"/>
        <v>71198384.600000009</v>
      </c>
    </row>
    <row r="496" spans="1:60" x14ac:dyDescent="0.25">
      <c r="A496" s="9" vm="2625">
        <f ca="1"/>
        <v>44599</v>
      </c>
      <c r="B496" s="9" vm="9218">
        <f ca="1"/>
        <v>64.52</v>
      </c>
      <c r="C496" s="9" vm="9219">
        <f ca="1"/>
        <v>2391380</v>
      </c>
      <c r="D496" s="86">
        <f t="shared" ca="1" si="62"/>
        <v>9.952283571915467E-2</v>
      </c>
      <c r="E496" s="9"/>
      <c r="F496" s="18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U496" s="9" vm="2640">
        <f ca="1"/>
        <v>44602</v>
      </c>
      <c r="V496" s="9" vm="9220">
        <f ca="1"/>
        <v>40.174999999999997</v>
      </c>
      <c r="W496" s="9" vm="9221">
        <f ca="1"/>
        <v>366835</v>
      </c>
      <c r="X496" s="85">
        <f t="shared" ca="1" si="63"/>
        <v>1.5161086544535548E-2</v>
      </c>
      <c r="AR496" s="25" vm="2625">
        <f t="shared" ca="1" si="56"/>
        <v>44599</v>
      </c>
      <c r="AS496" s="189">
        <f t="shared" ca="1" si="57"/>
        <v>154291837.59999999</v>
      </c>
      <c r="AT496" s="189" t="str">
        <f t="shared" ca="1" si="58"/>
        <v/>
      </c>
      <c r="AU496" s="25" vm="2640">
        <f t="shared" ca="1" si="59"/>
        <v>44602</v>
      </c>
      <c r="AV496" s="189">
        <f t="shared" ca="1" si="60"/>
        <v>14737596.124999998</v>
      </c>
      <c r="AW496" s="189" t="str">
        <f t="shared" ca="1" si="61"/>
        <v/>
      </c>
      <c r="BD496" vm="6563">
        <f ca="1"/>
        <v>45796</v>
      </c>
      <c r="BE496" s="189">
        <f ca="1"/>
        <v>224646184.97999999</v>
      </c>
      <c r="BG496" vm="828">
        <f ca="1"/>
        <v>46043</v>
      </c>
      <c r="BH496">
        <f ca="1"/>
        <v>79015966.920000002</v>
      </c>
    </row>
    <row r="497" spans="1:60" x14ac:dyDescent="0.25">
      <c r="A497" s="9" vm="2630">
        <f ca="1"/>
        <v>44600</v>
      </c>
      <c r="B497" s="9" vm="9222">
        <f ca="1"/>
        <v>66.7</v>
      </c>
      <c r="C497" s="9" vm="9223">
        <f ca="1"/>
        <v>1732769</v>
      </c>
      <c r="D497" s="86">
        <f t="shared" ca="1" si="62"/>
        <v>3.3787972721636812E-2</v>
      </c>
      <c r="E497" s="9"/>
      <c r="F497" s="18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U497" s="9" vm="2644">
        <f ca="1"/>
        <v>44603</v>
      </c>
      <c r="V497" s="9" vm="9216">
        <f ca="1"/>
        <v>39.575000000000003</v>
      </c>
      <c r="W497" s="9" vm="9224">
        <f ca="1"/>
        <v>563752</v>
      </c>
      <c r="X497" s="85">
        <f t="shared" ca="1" si="63"/>
        <v>-1.4934660858742859E-2</v>
      </c>
      <c r="AR497" s="25" vm="2630">
        <f t="shared" ca="1" si="56"/>
        <v>44600</v>
      </c>
      <c r="AS497" s="189">
        <f t="shared" ca="1" si="57"/>
        <v>115575692.30000001</v>
      </c>
      <c r="AT497" s="189" t="str">
        <f t="shared" ca="1" si="58"/>
        <v/>
      </c>
      <c r="AU497" s="25" vm="2644">
        <f t="shared" ca="1" si="59"/>
        <v>44603</v>
      </c>
      <c r="AV497" s="189">
        <f t="shared" ca="1" si="60"/>
        <v>22310485.400000002</v>
      </c>
      <c r="AW497" s="189" t="str">
        <f t="shared" ca="1" si="61"/>
        <v/>
      </c>
      <c r="BD497" vm="6550">
        <f ca="1"/>
        <v>45797</v>
      </c>
      <c r="BE497" s="189">
        <f ca="1"/>
        <v>255466360.17000002</v>
      </c>
      <c r="BG497" vm="63">
        <f ca="1"/>
        <v>46044</v>
      </c>
      <c r="BH497">
        <f ca="1"/>
        <v>90615838.939999998</v>
      </c>
    </row>
    <row r="498" spans="1:60" x14ac:dyDescent="0.25">
      <c r="A498" s="9" vm="2635">
        <f ca="1"/>
        <v>44601</v>
      </c>
      <c r="B498" s="9" vm="9225">
        <f ca="1"/>
        <v>72.64</v>
      </c>
      <c r="C498" s="9" vm="9226">
        <f ca="1"/>
        <v>1842192</v>
      </c>
      <c r="D498" s="86">
        <f t="shared" ca="1" si="62"/>
        <v>8.9055472263868021E-2</v>
      </c>
      <c r="E498" s="9"/>
      <c r="F498" s="18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U498" s="9" vm="2649">
        <f ca="1"/>
        <v>44606</v>
      </c>
      <c r="V498" s="9" vm="9227">
        <f ca="1"/>
        <v>36.024999999999999</v>
      </c>
      <c r="W498" s="9" vm="9228">
        <f ca="1"/>
        <v>455377</v>
      </c>
      <c r="X498" s="85">
        <f t="shared" ca="1" si="63"/>
        <v>-8.9703095388502949E-2</v>
      </c>
      <c r="AR498" s="25" vm="2635">
        <f t="shared" ca="1" si="56"/>
        <v>44601</v>
      </c>
      <c r="AS498" s="189">
        <f t="shared" ca="1" si="57"/>
        <v>133816826.88</v>
      </c>
      <c r="AT498" s="189" t="str">
        <f t="shared" ca="1" si="58"/>
        <v/>
      </c>
      <c r="AU498" s="25" vm="2649">
        <f t="shared" ca="1" si="59"/>
        <v>44606</v>
      </c>
      <c r="AV498" s="189">
        <f t="shared" ca="1" si="60"/>
        <v>16404956.424999999</v>
      </c>
      <c r="AW498" s="189" t="str">
        <f t="shared" ca="1" si="61"/>
        <v/>
      </c>
      <c r="BD498" vm="6555">
        <f ca="1"/>
        <v>45798</v>
      </c>
      <c r="BE498" s="189">
        <f ca="1"/>
        <v>124809345.36000001</v>
      </c>
      <c r="BG498" vm="839">
        <f ca="1"/>
        <v>46045</v>
      </c>
      <c r="BH498">
        <f ca="1"/>
        <v>70889378.730000004</v>
      </c>
    </row>
    <row r="499" spans="1:60" x14ac:dyDescent="0.25">
      <c r="A499" s="9" vm="2640">
        <f ca="1"/>
        <v>44602</v>
      </c>
      <c r="B499" s="9" vm="9229">
        <f ca="1"/>
        <v>73.92</v>
      </c>
      <c r="C499" s="9" vm="9230">
        <f ca="1"/>
        <v>1123627</v>
      </c>
      <c r="D499" s="86">
        <f t="shared" ca="1" si="62"/>
        <v>1.7621145374449355E-2</v>
      </c>
      <c r="E499" s="9"/>
      <c r="F499" s="18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U499" s="9" vm="2654">
        <f ca="1"/>
        <v>44607</v>
      </c>
      <c r="V499" s="9" vm="9231">
        <f ca="1"/>
        <v>33.5</v>
      </c>
      <c r="W499" s="9" vm="9232">
        <f ca="1"/>
        <v>655897</v>
      </c>
      <c r="X499" s="85">
        <f t="shared" ca="1" si="63"/>
        <v>-7.0090215128383024E-2</v>
      </c>
      <c r="AR499" s="25" vm="2640">
        <f t="shared" ca="1" si="56"/>
        <v>44602</v>
      </c>
      <c r="AS499" s="189">
        <f t="shared" ca="1" si="57"/>
        <v>83058507.840000004</v>
      </c>
      <c r="AT499" s="189" t="str">
        <f t="shared" ca="1" si="58"/>
        <v/>
      </c>
      <c r="AU499" s="25" vm="2654">
        <f t="shared" ca="1" si="59"/>
        <v>44607</v>
      </c>
      <c r="AV499" s="189">
        <f t="shared" ca="1" si="60"/>
        <v>21972549.5</v>
      </c>
      <c r="AW499" s="189" t="str">
        <f t="shared" ca="1" si="61"/>
        <v/>
      </c>
      <c r="BD499" vm="6560">
        <f ca="1"/>
        <v>45799</v>
      </c>
      <c r="BE499" s="189">
        <f ca="1"/>
        <v>130951981.92999999</v>
      </c>
      <c r="BG499" vm="845">
        <f ca="1"/>
        <v>46048</v>
      </c>
      <c r="BH499">
        <f ca="1"/>
        <v>88601325</v>
      </c>
    </row>
    <row r="500" spans="1:60" x14ac:dyDescent="0.25">
      <c r="A500" s="9" vm="2644">
        <f ca="1"/>
        <v>44603</v>
      </c>
      <c r="B500" s="9" vm="9233">
        <f ca="1"/>
        <v>73.239999999999995</v>
      </c>
      <c r="C500" s="9" vm="9234">
        <f ca="1"/>
        <v>1724954</v>
      </c>
      <c r="D500" s="86">
        <f t="shared" ca="1" si="62"/>
        <v>-9.1991341991342918E-3</v>
      </c>
      <c r="E500" s="9"/>
      <c r="F500" s="18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U500" s="9" vm="2659">
        <f ca="1"/>
        <v>44608</v>
      </c>
      <c r="V500" s="9" vm="9235">
        <f ca="1"/>
        <v>30.024999999999999</v>
      </c>
      <c r="W500" s="9" vm="9236">
        <f ca="1"/>
        <v>766440</v>
      </c>
      <c r="X500" s="85">
        <f t="shared" ca="1" si="63"/>
        <v>-0.10373134328358213</v>
      </c>
      <c r="AR500" s="25" vm="2644">
        <f t="shared" ca="1" si="56"/>
        <v>44603</v>
      </c>
      <c r="AS500" s="189">
        <f t="shared" ca="1" si="57"/>
        <v>126335630.95999999</v>
      </c>
      <c r="AT500" s="189" t="str">
        <f t="shared" ca="1" si="58"/>
        <v/>
      </c>
      <c r="AU500" s="25" vm="2659">
        <f t="shared" ca="1" si="59"/>
        <v>44608</v>
      </c>
      <c r="AV500" s="189">
        <f t="shared" ca="1" si="60"/>
        <v>23012361</v>
      </c>
      <c r="AW500" s="189" t="str">
        <f t="shared" ca="1" si="61"/>
        <v/>
      </c>
      <c r="BD500" vm="6566">
        <f ca="1"/>
        <v>45800</v>
      </c>
      <c r="BE500" s="189">
        <f ca="1"/>
        <v>138834017.62</v>
      </c>
      <c r="BG500" vm="851">
        <f ca="1"/>
        <v>46049</v>
      </c>
      <c r="BH500">
        <f ca="1"/>
        <v>62200223.419999994</v>
      </c>
    </row>
    <row r="501" spans="1:60" x14ac:dyDescent="0.25">
      <c r="A501" s="9" vm="2649">
        <f ca="1"/>
        <v>44606</v>
      </c>
      <c r="B501" s="9" vm="9237">
        <f ca="1"/>
        <v>66.72</v>
      </c>
      <c r="C501" s="9" vm="9238">
        <f ca="1"/>
        <v>989760</v>
      </c>
      <c r="D501" s="86">
        <f t="shared" ca="1" si="62"/>
        <v>-8.9022392135445064E-2</v>
      </c>
      <c r="E501" s="9"/>
      <c r="F501" s="18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U501" s="9" vm="2663">
        <f ca="1"/>
        <v>44609</v>
      </c>
      <c r="V501" s="9" vm="9239">
        <f ca="1"/>
        <v>30.55</v>
      </c>
      <c r="W501" s="9" vm="9240">
        <f ca="1"/>
        <v>520616</v>
      </c>
      <c r="X501" s="85">
        <f t="shared" ca="1" si="63"/>
        <v>1.7485428809325635E-2</v>
      </c>
      <c r="AR501" s="25" vm="2649">
        <f t="shared" ca="1" si="56"/>
        <v>44606</v>
      </c>
      <c r="AS501" s="189">
        <f t="shared" ca="1" si="57"/>
        <v>66036787.199999996</v>
      </c>
      <c r="AT501" s="189" t="str">
        <f t="shared" ca="1" si="58"/>
        <v/>
      </c>
      <c r="AU501" s="25" vm="2663">
        <f t="shared" ca="1" si="59"/>
        <v>44609</v>
      </c>
      <c r="AV501" s="189">
        <f t="shared" ca="1" si="60"/>
        <v>15904818.800000001</v>
      </c>
      <c r="AW501" s="189" t="str">
        <f t="shared" ca="1" si="61"/>
        <v/>
      </c>
      <c r="BD501" vm="6576">
        <f ca="1"/>
        <v>45804</v>
      </c>
      <c r="BE501" s="189">
        <f ca="1"/>
        <v>128981648.32000001</v>
      </c>
      <c r="BG501" vm="857">
        <f ca="1"/>
        <v>46050</v>
      </c>
      <c r="BH501">
        <f ca="1"/>
        <v>59368384.300000004</v>
      </c>
    </row>
    <row r="502" spans="1:60" x14ac:dyDescent="0.25">
      <c r="A502" s="9" vm="2654">
        <f ca="1"/>
        <v>44607</v>
      </c>
      <c r="B502" s="9" vm="9241">
        <f ca="1"/>
        <v>62.22</v>
      </c>
      <c r="C502" s="9" vm="9242">
        <f ca="1"/>
        <v>1682802</v>
      </c>
      <c r="D502" s="86">
        <f t="shared" ca="1" si="62"/>
        <v>-6.7446043165467623E-2</v>
      </c>
      <c r="E502" s="9"/>
      <c r="F502" s="18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U502" s="9" vm="2668">
        <f ca="1"/>
        <v>44610</v>
      </c>
      <c r="V502" s="9" vm="9190">
        <f ca="1"/>
        <v>31.625</v>
      </c>
      <c r="W502" s="9" vm="9243">
        <f ca="1"/>
        <v>636764</v>
      </c>
      <c r="X502" s="85">
        <f t="shared" ca="1" si="63"/>
        <v>3.5188216039279845E-2</v>
      </c>
      <c r="AR502" s="25" vm="2654">
        <f t="shared" ca="1" si="56"/>
        <v>44607</v>
      </c>
      <c r="AS502" s="189">
        <f t="shared" ca="1" si="57"/>
        <v>104703940.44</v>
      </c>
      <c r="AT502" s="189" t="str">
        <f t="shared" ca="1" si="58"/>
        <v/>
      </c>
      <c r="AU502" s="25" vm="2668">
        <f t="shared" ca="1" si="59"/>
        <v>44610</v>
      </c>
      <c r="AV502" s="189">
        <f t="shared" ca="1" si="60"/>
        <v>20137661.5</v>
      </c>
      <c r="AW502" s="189" t="str">
        <f t="shared" ca="1" si="61"/>
        <v/>
      </c>
      <c r="BD502" vm="6581">
        <f ca="1"/>
        <v>45805</v>
      </c>
      <c r="BE502" s="189">
        <f ca="1"/>
        <v>203410878.59999999</v>
      </c>
      <c r="BG502" vm="862">
        <f ca="1"/>
        <v>46051</v>
      </c>
      <c r="BH502">
        <f ca="1"/>
        <v>58873453.960000001</v>
      </c>
    </row>
    <row r="503" spans="1:60" x14ac:dyDescent="0.25">
      <c r="A503" s="9" vm="2659">
        <f ca="1"/>
        <v>44608</v>
      </c>
      <c r="B503" s="9" vm="9244">
        <f ca="1"/>
        <v>55.92</v>
      </c>
      <c r="C503" s="9" vm="9245">
        <f ca="1"/>
        <v>2020411</v>
      </c>
      <c r="D503" s="86">
        <f t="shared" ca="1" si="62"/>
        <v>-0.10125361620057854</v>
      </c>
      <c r="E503" s="9"/>
      <c r="F503" s="18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U503" s="9" vm="2672">
        <f ca="1"/>
        <v>44614</v>
      </c>
      <c r="V503" s="9" vm="9246">
        <f ca="1"/>
        <v>30.45</v>
      </c>
      <c r="W503" s="9" vm="9247">
        <f ca="1"/>
        <v>464198</v>
      </c>
      <c r="X503" s="85">
        <f t="shared" ca="1" si="63"/>
        <v>-3.715415019762848E-2</v>
      </c>
      <c r="AR503" s="25" vm="2659">
        <f t="shared" ca="1" si="56"/>
        <v>44608</v>
      </c>
      <c r="AS503" s="189">
        <f t="shared" ca="1" si="57"/>
        <v>112981383.12</v>
      </c>
      <c r="AT503" s="189" t="str">
        <f t="shared" ca="1" si="58"/>
        <v/>
      </c>
      <c r="AU503" s="25" vm="2672">
        <f t="shared" ca="1" si="59"/>
        <v>44614</v>
      </c>
      <c r="AV503" s="189">
        <f t="shared" ca="1" si="60"/>
        <v>14134829.1</v>
      </c>
      <c r="AW503" s="189" t="str">
        <f t="shared" ca="1" si="61"/>
        <v/>
      </c>
      <c r="BD503" vm="6586">
        <f ca="1"/>
        <v>45806</v>
      </c>
      <c r="BE503" s="189">
        <f ca="1"/>
        <v>147393417.59999999</v>
      </c>
      <c r="BG503" vm="22">
        <f ca="1"/>
        <v>46052</v>
      </c>
      <c r="BH503">
        <f ca="1"/>
        <v>68040576.239999995</v>
      </c>
    </row>
    <row r="504" spans="1:60" x14ac:dyDescent="0.25">
      <c r="A504" s="9" vm="2663">
        <f ca="1"/>
        <v>44609</v>
      </c>
      <c r="B504" s="9" vm="9248">
        <f ca="1"/>
        <v>56.86</v>
      </c>
      <c r="C504" s="9" vm="9249">
        <f ca="1"/>
        <v>1800444</v>
      </c>
      <c r="D504" s="86">
        <f t="shared" ca="1" si="62"/>
        <v>1.68097281831187E-2</v>
      </c>
      <c r="E504" s="9"/>
      <c r="F504" s="18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U504" s="9" vm="2676">
        <f ca="1"/>
        <v>44615</v>
      </c>
      <c r="V504" s="9" vm="9250">
        <f ca="1"/>
        <v>28.65</v>
      </c>
      <c r="W504" s="9" vm="9251">
        <f ca="1"/>
        <v>568631</v>
      </c>
      <c r="X504" s="85">
        <f t="shared" ca="1" si="63"/>
        <v>-5.9113300492610862E-2</v>
      </c>
      <c r="AR504" s="25" vm="2663">
        <f t="shared" ca="1" si="56"/>
        <v>44609</v>
      </c>
      <c r="AS504" s="189">
        <f t="shared" ca="1" si="57"/>
        <v>102373245.84</v>
      </c>
      <c r="AT504" s="189" t="str">
        <f t="shared" ca="1" si="58"/>
        <v/>
      </c>
      <c r="AU504" s="25" vm="2676">
        <f t="shared" ca="1" si="59"/>
        <v>44615</v>
      </c>
      <c r="AV504" s="189">
        <f t="shared" ca="1" si="60"/>
        <v>16291278.149999999</v>
      </c>
      <c r="AW504" s="189" t="str">
        <f t="shared" ca="1" si="61"/>
        <v/>
      </c>
      <c r="BD504" vm="6591">
        <f ca="1"/>
        <v>45807</v>
      </c>
      <c r="BE504" s="189">
        <f ca="1"/>
        <v>115898095.51000001</v>
      </c>
      <c r="BG504" vm="61">
        <f ca="1"/>
        <v>46055</v>
      </c>
      <c r="BH504">
        <f ca="1"/>
        <v>109029109.68000001</v>
      </c>
    </row>
    <row r="505" spans="1:60" x14ac:dyDescent="0.25">
      <c r="A505" s="9" vm="2668">
        <f ca="1"/>
        <v>44610</v>
      </c>
      <c r="B505" s="9" vm="9252">
        <f ca="1"/>
        <v>58.76</v>
      </c>
      <c r="C505" s="9" vm="9253">
        <f ca="1"/>
        <v>1074870</v>
      </c>
      <c r="D505" s="86">
        <f t="shared" ca="1" si="62"/>
        <v>3.3415406260991883E-2</v>
      </c>
      <c r="E505" s="9"/>
      <c r="F505" s="18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U505" s="9" vm="2681">
        <f ca="1"/>
        <v>44616</v>
      </c>
      <c r="V505" s="9" vm="9254">
        <f ca="1"/>
        <v>28.125</v>
      </c>
      <c r="W505" s="9" vm="9255">
        <f ca="1"/>
        <v>833832</v>
      </c>
      <c r="X505" s="85">
        <f t="shared" ca="1" si="63"/>
        <v>-1.8324607329842882E-2</v>
      </c>
      <c r="AR505" s="25" vm="2668">
        <f t="shared" ca="1" si="56"/>
        <v>44610</v>
      </c>
      <c r="AS505" s="189">
        <f t="shared" ca="1" si="57"/>
        <v>63159361.199999996</v>
      </c>
      <c r="AT505" s="189" t="str">
        <f t="shared" ca="1" si="58"/>
        <v/>
      </c>
      <c r="AU505" s="25" vm="2681">
        <f t="shared" ca="1" si="59"/>
        <v>44616</v>
      </c>
      <c r="AV505" s="189">
        <f t="shared" ca="1" si="60"/>
        <v>23451525</v>
      </c>
      <c r="AW505" s="189" t="str">
        <f t="shared" ca="1" si="61"/>
        <v/>
      </c>
      <c r="BD505" vm="6596">
        <f ca="1"/>
        <v>45810</v>
      </c>
      <c r="BE505" s="189">
        <f ca="1"/>
        <v>207658311.26000002</v>
      </c>
      <c r="BG505" vm="877">
        <f ca="1"/>
        <v>46056</v>
      </c>
      <c r="BH505">
        <f ca="1"/>
        <v>29020461.599999998</v>
      </c>
    </row>
    <row r="506" spans="1:60" x14ac:dyDescent="0.25">
      <c r="A506" s="9" vm="2672">
        <f ca="1"/>
        <v>44614</v>
      </c>
      <c r="B506" s="9" vm="6553">
        <f ca="1"/>
        <v>56.66</v>
      </c>
      <c r="C506" s="9" vm="9256">
        <f ca="1"/>
        <v>995808</v>
      </c>
      <c r="D506" s="86">
        <f t="shared" ca="1" si="62"/>
        <v>-3.5738597685500369E-2</v>
      </c>
      <c r="E506" s="9"/>
      <c r="F506" s="18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U506" s="9" vm="2685">
        <f ca="1"/>
        <v>44617</v>
      </c>
      <c r="V506" s="9" vm="9257">
        <f ca="1"/>
        <v>29.725000000000001</v>
      </c>
      <c r="W506" s="9" vm="9258">
        <f ca="1"/>
        <v>587149</v>
      </c>
      <c r="X506" s="85">
        <f t="shared" ca="1" si="63"/>
        <v>5.688888888888894E-2</v>
      </c>
      <c r="AR506" s="25" vm="2672">
        <f t="shared" ca="1" si="56"/>
        <v>44614</v>
      </c>
      <c r="AS506" s="189">
        <f t="shared" ca="1" si="57"/>
        <v>56422481.279999994</v>
      </c>
      <c r="AT506" s="189" t="str">
        <f t="shared" ca="1" si="58"/>
        <v/>
      </c>
      <c r="AU506" s="25" vm="2685">
        <f t="shared" ca="1" si="59"/>
        <v>44617</v>
      </c>
      <c r="AV506" s="189">
        <f t="shared" ca="1" si="60"/>
        <v>17453004.025000002</v>
      </c>
      <c r="AW506" s="189" t="str">
        <f t="shared" ca="1" si="61"/>
        <v/>
      </c>
      <c r="BD506" vm="6601">
        <f ca="1"/>
        <v>45811</v>
      </c>
      <c r="BE506" s="189">
        <f ca="1"/>
        <v>149098543.67999998</v>
      </c>
      <c r="BG506" vm="883">
        <f ca="1"/>
        <v>46057</v>
      </c>
      <c r="BH506">
        <f ca="1"/>
        <v>28660054.18</v>
      </c>
    </row>
    <row r="507" spans="1:60" x14ac:dyDescent="0.25">
      <c r="A507" s="9" vm="2676">
        <f ca="1"/>
        <v>44615</v>
      </c>
      <c r="B507" s="9" vm="9259">
        <f ca="1"/>
        <v>53.68</v>
      </c>
      <c r="C507" s="9" vm="9260">
        <f ca="1"/>
        <v>1027193</v>
      </c>
      <c r="D507" s="86">
        <f t="shared" ca="1" si="62"/>
        <v>-5.2594422873279159E-2</v>
      </c>
      <c r="E507" s="9"/>
      <c r="F507" s="18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U507" s="9" vm="2690">
        <f ca="1"/>
        <v>44620</v>
      </c>
      <c r="V507" s="9" vm="6626">
        <f ca="1"/>
        <v>31.1</v>
      </c>
      <c r="W507" s="9" vm="9261">
        <f ca="1"/>
        <v>339803</v>
      </c>
      <c r="X507" s="85">
        <f t="shared" ca="1" si="63"/>
        <v>4.6257359125315388E-2</v>
      </c>
      <c r="AR507" s="25" vm="2676">
        <f t="shared" ca="1" si="56"/>
        <v>44615</v>
      </c>
      <c r="AS507" s="189">
        <f t="shared" ca="1" si="57"/>
        <v>55139720.240000002</v>
      </c>
      <c r="AT507" s="189" t="str">
        <f t="shared" ca="1" si="58"/>
        <v/>
      </c>
      <c r="AU507" s="25" vm="2690">
        <f t="shared" ca="1" si="59"/>
        <v>44620</v>
      </c>
      <c r="AV507" s="189">
        <f t="shared" ca="1" si="60"/>
        <v>10567873.300000001</v>
      </c>
      <c r="AW507" s="189" t="str">
        <f t="shared" ca="1" si="61"/>
        <v/>
      </c>
      <c r="BD507" vm="6606">
        <f ca="1"/>
        <v>45812</v>
      </c>
      <c r="BE507" s="189">
        <f ca="1"/>
        <v>119901854</v>
      </c>
      <c r="BG507" vm="889">
        <f ca="1"/>
        <v>46058</v>
      </c>
      <c r="BH507">
        <f ca="1"/>
        <v>37991318.82</v>
      </c>
    </row>
    <row r="508" spans="1:60" x14ac:dyDescent="0.25">
      <c r="A508" s="9" vm="2681">
        <f ca="1"/>
        <v>44616</v>
      </c>
      <c r="B508" s="9" vm="9262">
        <f ca="1"/>
        <v>52.44</v>
      </c>
      <c r="C508" s="9" vm="9263">
        <f ca="1"/>
        <v>1574888</v>
      </c>
      <c r="D508" s="86">
        <f t="shared" ca="1" si="62"/>
        <v>-2.3099850968703466E-2</v>
      </c>
      <c r="E508" s="9"/>
      <c r="F508" s="18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U508" s="9" vm="2694">
        <f ca="1"/>
        <v>44621</v>
      </c>
      <c r="V508" s="9" vm="9264">
        <f ca="1"/>
        <v>28.375</v>
      </c>
      <c r="W508" s="9" vm="9265">
        <f ca="1"/>
        <v>448068</v>
      </c>
      <c r="X508" s="85">
        <f t="shared" ca="1" si="63"/>
        <v>-8.7620578778135089E-2</v>
      </c>
      <c r="AR508" s="25" vm="2681">
        <f t="shared" ca="1" si="56"/>
        <v>44616</v>
      </c>
      <c r="AS508" s="189">
        <f t="shared" ca="1" si="57"/>
        <v>82587126.719999999</v>
      </c>
      <c r="AT508" s="189" t="str">
        <f t="shared" ca="1" si="58"/>
        <v/>
      </c>
      <c r="AU508" s="25" vm="2694">
        <f t="shared" ca="1" si="59"/>
        <v>44621</v>
      </c>
      <c r="AV508" s="189">
        <f t="shared" ca="1" si="60"/>
        <v>12713929.5</v>
      </c>
      <c r="AW508" s="189" t="str">
        <f t="shared" ca="1" si="61"/>
        <v/>
      </c>
      <c r="BD508" vm="6610">
        <f ca="1"/>
        <v>45813</v>
      </c>
      <c r="BE508" s="189">
        <f ca="1"/>
        <v>206146192.56</v>
      </c>
      <c r="BG508" vm="894">
        <f ca="1"/>
        <v>46059</v>
      </c>
      <c r="BH508">
        <f ca="1"/>
        <v>42003898.5</v>
      </c>
    </row>
    <row r="509" spans="1:60" x14ac:dyDescent="0.25">
      <c r="A509" s="9" vm="2685">
        <f ca="1"/>
        <v>44617</v>
      </c>
      <c r="B509" s="9" vm="9266">
        <f ca="1"/>
        <v>55.56</v>
      </c>
      <c r="C509" s="9" vm="9267">
        <f ca="1"/>
        <v>1155741</v>
      </c>
      <c r="D509" s="86">
        <f t="shared" ca="1" si="62"/>
        <v>5.949656750572091E-2</v>
      </c>
      <c r="E509" s="9"/>
      <c r="F509" s="18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U509" s="9" vm="2698">
        <f ca="1"/>
        <v>44622</v>
      </c>
      <c r="V509" s="9" vm="8437">
        <f ca="1"/>
        <v>25.324999999999999</v>
      </c>
      <c r="W509" s="9" vm="9268">
        <f ca="1"/>
        <v>626235</v>
      </c>
      <c r="X509" s="85">
        <f t="shared" ca="1" si="63"/>
        <v>-0.107488986784141</v>
      </c>
      <c r="AR509" s="25" vm="2685">
        <f t="shared" ca="1" si="56"/>
        <v>44617</v>
      </c>
      <c r="AS509" s="189">
        <f t="shared" ca="1" si="57"/>
        <v>64212969.960000001</v>
      </c>
      <c r="AT509" s="189" t="str">
        <f t="shared" ca="1" si="58"/>
        <v/>
      </c>
      <c r="AU509" s="25" vm="2698">
        <f t="shared" ca="1" si="59"/>
        <v>44622</v>
      </c>
      <c r="AV509" s="189">
        <f t="shared" ca="1" si="60"/>
        <v>15859401.375</v>
      </c>
      <c r="AW509" s="189" t="str">
        <f t="shared" ca="1" si="61"/>
        <v/>
      </c>
      <c r="BD509" vm="6615">
        <f ca="1"/>
        <v>45814</v>
      </c>
      <c r="BE509" s="189">
        <f ca="1"/>
        <v>180348637.49000001</v>
      </c>
      <c r="BG509" vm="900">
        <f ca="1"/>
        <v>46062</v>
      </c>
      <c r="BH509">
        <f ca="1"/>
        <v>39423277.979999997</v>
      </c>
    </row>
    <row r="510" spans="1:60" x14ac:dyDescent="0.25">
      <c r="A510" s="9" vm="2690">
        <f ca="1"/>
        <v>44620</v>
      </c>
      <c r="B510" s="9" vm="9269">
        <f ca="1"/>
        <v>57.96</v>
      </c>
      <c r="C510" s="9" vm="9270">
        <f ca="1"/>
        <v>626768</v>
      </c>
      <c r="D510" s="86">
        <f t="shared" ca="1" si="62"/>
        <v>4.3196544276457853E-2</v>
      </c>
      <c r="E510" s="9"/>
      <c r="F510" s="18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U510" s="9" vm="2703">
        <f ca="1"/>
        <v>44623</v>
      </c>
      <c r="V510" s="9" vm="9271">
        <f ca="1"/>
        <v>26.55</v>
      </c>
      <c r="W510" s="9" vm="9272">
        <f ca="1"/>
        <v>463765</v>
      </c>
      <c r="X510" s="85">
        <f t="shared" ca="1" si="63"/>
        <v>4.8371174728529177E-2</v>
      </c>
      <c r="AR510" s="25" vm="2690">
        <f t="shared" ca="1" si="56"/>
        <v>44620</v>
      </c>
      <c r="AS510" s="189">
        <f t="shared" ca="1" si="57"/>
        <v>36327473.280000001</v>
      </c>
      <c r="AT510" s="189" t="str">
        <f t="shared" ca="1" si="58"/>
        <v/>
      </c>
      <c r="AU510" s="25" vm="2703">
        <f t="shared" ca="1" si="59"/>
        <v>44623</v>
      </c>
      <c r="AV510" s="189">
        <f t="shared" ca="1" si="60"/>
        <v>12312960.75</v>
      </c>
      <c r="AW510" s="189" t="str">
        <f t="shared" ca="1" si="61"/>
        <v/>
      </c>
      <c r="BD510" vm="6620">
        <f ca="1"/>
        <v>45817</v>
      </c>
      <c r="BE510" s="189">
        <f ca="1"/>
        <v>171132720</v>
      </c>
      <c r="BG510" vm="906">
        <f ca="1"/>
        <v>46063</v>
      </c>
      <c r="BH510">
        <f ca="1"/>
        <v>27011377.920000002</v>
      </c>
    </row>
    <row r="511" spans="1:60" x14ac:dyDescent="0.25">
      <c r="A511" s="9" vm="2694">
        <f ca="1"/>
        <v>44621</v>
      </c>
      <c r="B511" s="9" vm="9273">
        <f ca="1"/>
        <v>52.88</v>
      </c>
      <c r="C511" s="9" vm="9274">
        <f ca="1"/>
        <v>1123129</v>
      </c>
      <c r="D511" s="86">
        <f t="shared" ca="1" si="62"/>
        <v>-8.7646652864044133E-2</v>
      </c>
      <c r="E511" s="9"/>
      <c r="F511" s="18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U511" s="9" vm="2708">
        <f ca="1"/>
        <v>44624</v>
      </c>
      <c r="V511" s="9" vm="9275">
        <f ca="1"/>
        <v>24.024999999999999</v>
      </c>
      <c r="W511" s="9" vm="9276">
        <f ca="1"/>
        <v>891429</v>
      </c>
      <c r="X511" s="85">
        <f t="shared" ca="1" si="63"/>
        <v>-9.5103578154425689E-2</v>
      </c>
      <c r="AR511" s="25" vm="2694">
        <f t="shared" ca="1" si="56"/>
        <v>44621</v>
      </c>
      <c r="AS511" s="189">
        <f t="shared" ca="1" si="57"/>
        <v>59391061.520000003</v>
      </c>
      <c r="AT511" s="189" t="str">
        <f t="shared" ca="1" si="58"/>
        <v/>
      </c>
      <c r="AU511" s="25" vm="2708">
        <f t="shared" ca="1" si="59"/>
        <v>44624</v>
      </c>
      <c r="AV511" s="189">
        <f t="shared" ca="1" si="60"/>
        <v>21416581.724999998</v>
      </c>
      <c r="AW511" s="189" t="str">
        <f t="shared" ca="1" si="61"/>
        <v/>
      </c>
      <c r="BD511" vm="6625">
        <f ca="1"/>
        <v>45818</v>
      </c>
      <c r="BE511" s="189">
        <f ca="1"/>
        <v>95536454.059999987</v>
      </c>
      <c r="BG511" vm="913">
        <f ca="1"/>
        <v>46064</v>
      </c>
      <c r="BH511">
        <f ca="1"/>
        <v>22597569.640000001</v>
      </c>
    </row>
    <row r="512" spans="1:60" x14ac:dyDescent="0.25">
      <c r="A512" s="9" vm="2698">
        <f ca="1"/>
        <v>44622</v>
      </c>
      <c r="B512" s="9" vm="9277">
        <f ca="1"/>
        <v>47.28</v>
      </c>
      <c r="C512" s="9" vm="9278">
        <f ca="1"/>
        <v>1389954</v>
      </c>
      <c r="D512" s="86">
        <f t="shared" ca="1" si="62"/>
        <v>-0.10590015128593043</v>
      </c>
      <c r="E512" s="9"/>
      <c r="F512" s="18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U512" s="9" vm="2712">
        <f ca="1"/>
        <v>44627</v>
      </c>
      <c r="V512" s="9" vm="9279">
        <f ca="1"/>
        <v>25.074999999999999</v>
      </c>
      <c r="W512" s="9" vm="9280">
        <f ca="1"/>
        <v>417813</v>
      </c>
      <c r="X512" s="85">
        <f t="shared" ca="1" si="63"/>
        <v>4.3704474505723234E-2</v>
      </c>
      <c r="AR512" s="25" vm="2698">
        <f t="shared" ca="1" si="56"/>
        <v>44622</v>
      </c>
      <c r="AS512" s="189">
        <f t="shared" ca="1" si="57"/>
        <v>65717025.120000005</v>
      </c>
      <c r="AT512" s="189" t="str">
        <f t="shared" ca="1" si="58"/>
        <v/>
      </c>
      <c r="AU512" s="25" vm="2712">
        <f t="shared" ca="1" si="59"/>
        <v>44627</v>
      </c>
      <c r="AV512" s="189">
        <f t="shared" ca="1" si="60"/>
        <v>10476660.975</v>
      </c>
      <c r="AW512" s="189" t="str">
        <f t="shared" ca="1" si="61"/>
        <v/>
      </c>
      <c r="BD512" vm="6630">
        <f ca="1"/>
        <v>45819</v>
      </c>
      <c r="BE512" s="189">
        <f ca="1"/>
        <v>132876879.50000001</v>
      </c>
      <c r="BG512" vm="919">
        <f ca="1"/>
        <v>46065</v>
      </c>
      <c r="BH512">
        <f ca="1"/>
        <v>31633737.030000001</v>
      </c>
    </row>
    <row r="513" spans="1:60" x14ac:dyDescent="0.25">
      <c r="A513" s="9" vm="2703">
        <f ca="1"/>
        <v>44623</v>
      </c>
      <c r="B513" s="9" vm="9281">
        <f ca="1"/>
        <v>49.578000000000003</v>
      </c>
      <c r="C513" s="9" vm="9282">
        <f ca="1"/>
        <v>1379773</v>
      </c>
      <c r="D513" s="86">
        <f t="shared" ca="1" si="62"/>
        <v>4.8604060913705623E-2</v>
      </c>
      <c r="E513" s="9"/>
      <c r="F513" s="18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U513" s="9" vm="2717">
        <f ca="1"/>
        <v>44628</v>
      </c>
      <c r="V513" s="9" vm="5882">
        <f ca="1"/>
        <v>27.6</v>
      </c>
      <c r="W513" s="9" vm="9283">
        <f ca="1"/>
        <v>557814</v>
      </c>
      <c r="X513" s="85">
        <f t="shared" ca="1" si="63"/>
        <v>0.10069790628115662</v>
      </c>
      <c r="AR513" s="25" vm="2703">
        <f t="shared" ca="1" si="56"/>
        <v>44623</v>
      </c>
      <c r="AS513" s="189">
        <f t="shared" ca="1" si="57"/>
        <v>68406385.794</v>
      </c>
      <c r="AT513" s="189" t="str">
        <f t="shared" ca="1" si="58"/>
        <v/>
      </c>
      <c r="AU513" s="25" vm="2717">
        <f t="shared" ca="1" si="59"/>
        <v>44628</v>
      </c>
      <c r="AV513" s="189">
        <f t="shared" ca="1" si="60"/>
        <v>15395666.4</v>
      </c>
      <c r="AW513" s="189" t="str">
        <f t="shared" ca="1" si="61"/>
        <v/>
      </c>
      <c r="BD513" vm="6635">
        <f ca="1"/>
        <v>45820</v>
      </c>
      <c r="BE513" s="189">
        <f ca="1"/>
        <v>128991827.25</v>
      </c>
      <c r="BG513" vm="925">
        <f ca="1"/>
        <v>46066</v>
      </c>
      <c r="BH513">
        <f ca="1"/>
        <v>27526647</v>
      </c>
    </row>
    <row r="514" spans="1:60" x14ac:dyDescent="0.25">
      <c r="A514" s="9" vm="2708">
        <f ca="1"/>
        <v>44624</v>
      </c>
      <c r="B514" s="9" vm="9284">
        <f ca="1"/>
        <v>44.9</v>
      </c>
      <c r="C514" s="9" vm="9285">
        <f ca="1"/>
        <v>1746151</v>
      </c>
      <c r="D514" s="86">
        <f t="shared" ca="1" si="62"/>
        <v>-9.4356367743757399E-2</v>
      </c>
      <c r="E514" s="9"/>
      <c r="F514" s="18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U514" s="9" vm="2722">
        <f ca="1"/>
        <v>44629</v>
      </c>
      <c r="V514" s="9" vm="9286">
        <f ca="1"/>
        <v>28.175000000000001</v>
      </c>
      <c r="W514" s="9" vm="9287">
        <f ca="1"/>
        <v>493580</v>
      </c>
      <c r="X514" s="85">
        <f t="shared" ca="1" si="63"/>
        <v>2.0833333333333308E-2</v>
      </c>
      <c r="AR514" s="25" vm="2708">
        <f t="shared" ca="1" si="56"/>
        <v>44624</v>
      </c>
      <c r="AS514" s="189">
        <f t="shared" ca="1" si="57"/>
        <v>78402179.899999991</v>
      </c>
      <c r="AT514" s="189" t="str">
        <f t="shared" ca="1" si="58"/>
        <v/>
      </c>
      <c r="AU514" s="25" vm="2722">
        <f t="shared" ca="1" si="59"/>
        <v>44629</v>
      </c>
      <c r="AV514" s="189">
        <f t="shared" ca="1" si="60"/>
        <v>13906616.5</v>
      </c>
      <c r="AW514" s="189" t="str">
        <f t="shared" ca="1" si="61"/>
        <v/>
      </c>
      <c r="BD514" vm="6640">
        <f ca="1"/>
        <v>45821</v>
      </c>
      <c r="BE514" s="189">
        <f ca="1"/>
        <v>96804227.200000003</v>
      </c>
      <c r="BG514" vm="931">
        <f ca="1"/>
        <v>46070</v>
      </c>
      <c r="BH514">
        <f ca="1"/>
        <v>41401203.979999997</v>
      </c>
    </row>
    <row r="515" spans="1:60" x14ac:dyDescent="0.25">
      <c r="A515" s="9" vm="2712">
        <f ca="1"/>
        <v>44627</v>
      </c>
      <c r="B515" s="9" vm="9288">
        <f ca="1"/>
        <v>46.72</v>
      </c>
      <c r="C515" s="9" vm="9289">
        <f ca="1"/>
        <v>1516765</v>
      </c>
      <c r="D515" s="86">
        <f t="shared" ca="1" si="62"/>
        <v>4.053452115812918E-2</v>
      </c>
      <c r="E515" s="9"/>
      <c r="F515" s="18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U515" s="9" vm="2726">
        <f ca="1"/>
        <v>44630</v>
      </c>
      <c r="V515" s="9" vm="9290">
        <f ca="1"/>
        <v>26.625</v>
      </c>
      <c r="W515" s="9" vm="9291">
        <f ca="1"/>
        <v>529794</v>
      </c>
      <c r="X515" s="85">
        <f t="shared" ca="1" si="63"/>
        <v>-5.5013309671694786E-2</v>
      </c>
      <c r="AR515" s="25" vm="2712">
        <f t="shared" ca="1" si="56"/>
        <v>44627</v>
      </c>
      <c r="AS515" s="189">
        <f t="shared" ca="1" si="57"/>
        <v>70863260.799999997</v>
      </c>
      <c r="AT515" s="189" t="str">
        <f t="shared" ca="1" si="58"/>
        <v/>
      </c>
      <c r="AU515" s="25" vm="2726">
        <f t="shared" ca="1" si="59"/>
        <v>44630</v>
      </c>
      <c r="AV515" s="189">
        <f t="shared" ca="1" si="60"/>
        <v>14105765.25</v>
      </c>
      <c r="AW515" s="189" t="str">
        <f t="shared" ca="1" si="61"/>
        <v/>
      </c>
      <c r="BD515" vm="6645">
        <f ca="1"/>
        <v>45824</v>
      </c>
      <c r="BE515" s="189">
        <f ca="1"/>
        <v>157917428.5</v>
      </c>
      <c r="BG515" vm="937">
        <f ca="1"/>
        <v>46071</v>
      </c>
      <c r="BH515">
        <f ca="1"/>
        <v>24630718.850000001</v>
      </c>
    </row>
    <row r="516" spans="1:60" x14ac:dyDescent="0.25">
      <c r="A516" s="9" vm="2717">
        <f ca="1"/>
        <v>44628</v>
      </c>
      <c r="B516" s="9" vm="9292">
        <f ca="1"/>
        <v>51.26</v>
      </c>
      <c r="C516" s="9" vm="9293">
        <f ca="1"/>
        <v>1598352</v>
      </c>
      <c r="D516" s="86">
        <f t="shared" ca="1" si="62"/>
        <v>9.7174657534246561E-2</v>
      </c>
      <c r="E516" s="9"/>
      <c r="F516" s="18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U516" s="9" vm="2731">
        <f ca="1"/>
        <v>44631</v>
      </c>
      <c r="V516" s="9" vm="9294">
        <f ca="1"/>
        <v>25.15</v>
      </c>
      <c r="W516" s="9" vm="9295">
        <f ca="1"/>
        <v>326205</v>
      </c>
      <c r="X516" s="85">
        <f t="shared" ca="1" si="63"/>
        <v>-5.5399061032863905E-2</v>
      </c>
      <c r="AR516" s="25" vm="2717">
        <f t="shared" ref="AR516:AR579" ca="1" si="64">A516</f>
        <v>44628</v>
      </c>
      <c r="AS516" s="189">
        <f t="shared" ref="AS516:AS579" ca="1" si="65">B516*C516</f>
        <v>81931523.519999996</v>
      </c>
      <c r="AT516" s="189" t="str">
        <f t="shared" ref="AT516:AT579" ca="1" si="66">IF(AND($AS516 &gt;= $BI$2, $C516 &gt;= $BJ$2), ($C516 / $BK$2) * 100, "")</f>
        <v/>
      </c>
      <c r="AU516" s="25" vm="2731">
        <f t="shared" ref="AU516:AU579" ca="1" si="67">U516</f>
        <v>44631</v>
      </c>
      <c r="AV516" s="189">
        <f t="shared" ref="AV516:AV579" ca="1" si="68">V516*W516</f>
        <v>8204055.75</v>
      </c>
      <c r="AW516" s="189" t="str">
        <f t="shared" ref="AW516:AW579" ca="1" si="69">IF(AND($AV516 &gt;= $BM$2, $W516 &gt;= $BN$2), ($W516 / $BO$2) * 100, "")</f>
        <v/>
      </c>
      <c r="BD516" vm="6650">
        <f ca="1"/>
        <v>45825</v>
      </c>
      <c r="BE516" s="189">
        <f ca="1"/>
        <v>166734900</v>
      </c>
      <c r="BG516" vm="62">
        <f ca="1"/>
        <v>46072</v>
      </c>
      <c r="BH516">
        <f ca="1"/>
        <v>25356937.5</v>
      </c>
    </row>
    <row r="517" spans="1:60" x14ac:dyDescent="0.25">
      <c r="A517" s="9" vm="2722">
        <f ca="1"/>
        <v>44629</v>
      </c>
      <c r="B517" s="9" vm="9296">
        <f ca="1"/>
        <v>52.28</v>
      </c>
      <c r="C517" s="9" vm="9297">
        <f ca="1"/>
        <v>932910</v>
      </c>
      <c r="D517" s="86">
        <f t="shared" ref="D517:D580" ca="1" si="70">(B517-B516)/B516</f>
        <v>1.9898556379243135E-2</v>
      </c>
      <c r="E517" s="9"/>
      <c r="F517" s="18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U517" s="9" vm="2736">
        <f ca="1"/>
        <v>44634</v>
      </c>
      <c r="V517" s="9" vm="9298">
        <f ca="1"/>
        <v>26.074999999999999</v>
      </c>
      <c r="W517" s="9" vm="9299">
        <f ca="1"/>
        <v>360628</v>
      </c>
      <c r="X517" s="85">
        <f t="shared" ref="X517:X580" ca="1" si="71">(V517-V516)/V516</f>
        <v>3.6779324055666036E-2</v>
      </c>
      <c r="AR517" s="25" vm="2722">
        <f t="shared" ca="1" si="64"/>
        <v>44629</v>
      </c>
      <c r="AS517" s="189">
        <f t="shared" ca="1" si="65"/>
        <v>48772534.800000004</v>
      </c>
      <c r="AT517" s="189" t="str">
        <f t="shared" ca="1" si="66"/>
        <v/>
      </c>
      <c r="AU517" s="25" vm="2736">
        <f t="shared" ca="1" si="67"/>
        <v>44634</v>
      </c>
      <c r="AV517" s="189">
        <f t="shared" ca="1" si="68"/>
        <v>9403375.0999999996</v>
      </c>
      <c r="AW517" s="189" t="str">
        <f t="shared" ca="1" si="69"/>
        <v/>
      </c>
      <c r="BD517" vm="6655">
        <f ca="1"/>
        <v>45826</v>
      </c>
      <c r="BE517" s="189">
        <f ca="1"/>
        <v>159663172.5</v>
      </c>
      <c r="BG517" vm="947">
        <f ca="1"/>
        <v>46073</v>
      </c>
      <c r="BH517">
        <f ca="1"/>
        <v>41064177.280000001</v>
      </c>
    </row>
    <row r="518" spans="1:60" x14ac:dyDescent="0.25">
      <c r="A518" s="9" vm="2726">
        <f ca="1"/>
        <v>44630</v>
      </c>
      <c r="B518" s="9" vm="9300">
        <f ca="1"/>
        <v>49.36</v>
      </c>
      <c r="C518" s="9" vm="9301">
        <f ca="1"/>
        <v>744315</v>
      </c>
      <c r="D518" s="86">
        <f t="shared" ca="1" si="70"/>
        <v>-5.5853098699311432E-2</v>
      </c>
      <c r="E518" s="9"/>
      <c r="F518" s="18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U518" s="9" vm="2741">
        <f ca="1"/>
        <v>44635</v>
      </c>
      <c r="V518" s="9" vm="8192">
        <f ca="1"/>
        <v>26.824999999999999</v>
      </c>
      <c r="W518" s="9" vm="9302">
        <f ca="1"/>
        <v>524135</v>
      </c>
      <c r="X518" s="85">
        <f t="shared" ca="1" si="71"/>
        <v>2.8763183125599234E-2</v>
      </c>
      <c r="AR518" s="25" vm="2726">
        <f t="shared" ca="1" si="64"/>
        <v>44630</v>
      </c>
      <c r="AS518" s="189">
        <f t="shared" ca="1" si="65"/>
        <v>36739388.399999999</v>
      </c>
      <c r="AT518" s="189" t="str">
        <f t="shared" ca="1" si="66"/>
        <v/>
      </c>
      <c r="AU518" s="25" vm="2741">
        <f t="shared" ca="1" si="67"/>
        <v>44635</v>
      </c>
      <c r="AV518" s="189">
        <f t="shared" ca="1" si="68"/>
        <v>14059921.375</v>
      </c>
      <c r="AW518" s="189" t="str">
        <f t="shared" ca="1" si="69"/>
        <v/>
      </c>
      <c r="BD518" vm="6665">
        <f ca="1"/>
        <v>45828</v>
      </c>
      <c r="BE518" s="189">
        <f ca="1"/>
        <v>153572128.78</v>
      </c>
    </row>
    <row r="519" spans="1:60" x14ac:dyDescent="0.25">
      <c r="A519" s="9" vm="2731">
        <f ca="1"/>
        <v>44631</v>
      </c>
      <c r="B519" s="9" vm="9303">
        <f ca="1"/>
        <v>46.62</v>
      </c>
      <c r="C519" s="9" vm="9304">
        <f ca="1"/>
        <v>750463</v>
      </c>
      <c r="D519" s="86">
        <f t="shared" ca="1" si="70"/>
        <v>-5.5510534846029212E-2</v>
      </c>
      <c r="E519" s="9"/>
      <c r="F519" s="18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U519" s="9" vm="2746">
        <f ca="1"/>
        <v>44636</v>
      </c>
      <c r="V519" s="9" vm="5997">
        <f ca="1"/>
        <v>25.3</v>
      </c>
      <c r="W519" s="9" vm="9305">
        <f ca="1"/>
        <v>513505</v>
      </c>
      <c r="X519" s="85">
        <f t="shared" ca="1" si="71"/>
        <v>-5.6849953401677492E-2</v>
      </c>
      <c r="AR519" s="25" vm="2731">
        <f t="shared" ca="1" si="64"/>
        <v>44631</v>
      </c>
      <c r="AS519" s="189">
        <f t="shared" ca="1" si="65"/>
        <v>34986585.059999995</v>
      </c>
      <c r="AT519" s="189" t="str">
        <f t="shared" ca="1" si="66"/>
        <v/>
      </c>
      <c r="AU519" s="25" vm="2746">
        <f t="shared" ca="1" si="67"/>
        <v>44636</v>
      </c>
      <c r="AV519" s="189">
        <f t="shared" ca="1" si="68"/>
        <v>12991676.5</v>
      </c>
      <c r="AW519" s="189" t="str">
        <f t="shared" ca="1" si="69"/>
        <v/>
      </c>
      <c r="BD519" vm="124">
        <f ca="1"/>
        <v>45831</v>
      </c>
      <c r="BE519" s="189">
        <f ca="1"/>
        <v>153333565.70000002</v>
      </c>
    </row>
    <row r="520" spans="1:60" x14ac:dyDescent="0.25">
      <c r="A520" s="9" vm="2736">
        <f ca="1"/>
        <v>44634</v>
      </c>
      <c r="B520" s="9" vm="9306">
        <f ca="1"/>
        <v>48.48</v>
      </c>
      <c r="C520" s="9" vm="9307">
        <f ca="1"/>
        <v>790767</v>
      </c>
      <c r="D520" s="86">
        <f t="shared" ca="1" si="70"/>
        <v>3.9897039897039889E-2</v>
      </c>
      <c r="E520" s="9"/>
      <c r="F520" s="18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U520" s="9" vm="2749">
        <f ca="1"/>
        <v>44637</v>
      </c>
      <c r="V520" s="9" vm="9308">
        <f ca="1"/>
        <v>23.225000000000001</v>
      </c>
      <c r="W520" s="9" vm="9309">
        <f ca="1"/>
        <v>696988</v>
      </c>
      <c r="X520" s="85">
        <f t="shared" ca="1" si="71"/>
        <v>-8.2015810276679812E-2</v>
      </c>
      <c r="AR520" s="25" vm="2736">
        <f t="shared" ca="1" si="64"/>
        <v>44634</v>
      </c>
      <c r="AS520" s="189">
        <f t="shared" ca="1" si="65"/>
        <v>38336384.159999996</v>
      </c>
      <c r="AT520" s="189" t="str">
        <f t="shared" ca="1" si="66"/>
        <v/>
      </c>
      <c r="AU520" s="25" vm="2749">
        <f t="shared" ca="1" si="67"/>
        <v>44637</v>
      </c>
      <c r="AV520" s="189">
        <f t="shared" ca="1" si="68"/>
        <v>16187546.300000001</v>
      </c>
      <c r="AW520" s="189" t="str">
        <f t="shared" ca="1" si="69"/>
        <v/>
      </c>
      <c r="BD520" vm="131">
        <f ca="1"/>
        <v>45832</v>
      </c>
      <c r="BE520" s="189">
        <f ca="1"/>
        <v>102519361.98</v>
      </c>
    </row>
    <row r="521" spans="1:60" x14ac:dyDescent="0.25">
      <c r="A521" s="9" vm="2741">
        <f ca="1"/>
        <v>44635</v>
      </c>
      <c r="B521" s="9" vm="9310">
        <f ca="1"/>
        <v>49.72</v>
      </c>
      <c r="C521" s="9" vm="9311">
        <f ca="1"/>
        <v>919159</v>
      </c>
      <c r="D521" s="86">
        <f t="shared" ca="1" si="70"/>
        <v>2.557755775577562E-2</v>
      </c>
      <c r="E521" s="9"/>
      <c r="F521" s="18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U521" s="9" vm="2754">
        <f ca="1"/>
        <v>44638</v>
      </c>
      <c r="V521" s="9" vm="9312">
        <f ca="1"/>
        <v>23.537500000000001</v>
      </c>
      <c r="W521" s="9" vm="9313">
        <f ca="1"/>
        <v>346000</v>
      </c>
      <c r="X521" s="85">
        <f t="shared" ca="1" si="71"/>
        <v>1.3455328310010763E-2</v>
      </c>
      <c r="AR521" s="25" vm="2741">
        <f t="shared" ca="1" si="64"/>
        <v>44635</v>
      </c>
      <c r="AS521" s="189">
        <f t="shared" ca="1" si="65"/>
        <v>45700585.479999997</v>
      </c>
      <c r="AT521" s="189" t="str">
        <f t="shared" ca="1" si="66"/>
        <v/>
      </c>
      <c r="AU521" s="25" vm="2754">
        <f t="shared" ca="1" si="67"/>
        <v>44638</v>
      </c>
      <c r="AV521" s="189">
        <f t="shared" ca="1" si="68"/>
        <v>8143975.0000000009</v>
      </c>
      <c r="AW521" s="189" t="str">
        <f t="shared" ca="1" si="69"/>
        <v/>
      </c>
      <c r="BD521" vm="138">
        <f ca="1"/>
        <v>45833</v>
      </c>
      <c r="BE521" s="189">
        <f ca="1"/>
        <v>83917840.599999994</v>
      </c>
    </row>
    <row r="522" spans="1:60" x14ac:dyDescent="0.25">
      <c r="A522" s="9" vm="2746">
        <f ca="1"/>
        <v>44636</v>
      </c>
      <c r="B522" s="9" vm="9314">
        <f ca="1"/>
        <v>46.92</v>
      </c>
      <c r="C522" s="9" vm="9315">
        <f ca="1"/>
        <v>1376905</v>
      </c>
      <c r="D522" s="86">
        <f t="shared" ca="1" si="70"/>
        <v>-5.6315366049879266E-2</v>
      </c>
      <c r="E522" s="9"/>
      <c r="F522" s="18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U522" s="9" vm="2758">
        <f ca="1"/>
        <v>44641</v>
      </c>
      <c r="V522" s="9" vm="7963">
        <f ca="1"/>
        <v>22.95</v>
      </c>
      <c r="W522" s="9" vm="9316">
        <f ca="1"/>
        <v>598134</v>
      </c>
      <c r="X522" s="85">
        <f t="shared" ca="1" si="71"/>
        <v>-2.496016994158267E-2</v>
      </c>
      <c r="AR522" s="25" vm="2746">
        <f t="shared" ca="1" si="64"/>
        <v>44636</v>
      </c>
      <c r="AS522" s="189">
        <f t="shared" ca="1" si="65"/>
        <v>64604382.600000001</v>
      </c>
      <c r="AT522" s="189" t="str">
        <f t="shared" ca="1" si="66"/>
        <v/>
      </c>
      <c r="AU522" s="25" vm="2758">
        <f t="shared" ca="1" si="67"/>
        <v>44641</v>
      </c>
      <c r="AV522" s="189">
        <f t="shared" ca="1" si="68"/>
        <v>13727175.299999999</v>
      </c>
      <c r="AW522" s="189" t="str">
        <f t="shared" ca="1" si="69"/>
        <v/>
      </c>
      <c r="BD522" vm="145">
        <f ca="1"/>
        <v>45834</v>
      </c>
      <c r="BE522" s="189">
        <f ca="1"/>
        <v>141674994.25999999</v>
      </c>
    </row>
    <row r="523" spans="1:60" x14ac:dyDescent="0.25">
      <c r="A523" s="9" vm="2749">
        <f ca="1"/>
        <v>44637</v>
      </c>
      <c r="B523" s="9" vm="5624">
        <f ca="1"/>
        <v>43</v>
      </c>
      <c r="C523" s="9" vm="9317">
        <f ca="1"/>
        <v>2467993</v>
      </c>
      <c r="D523" s="86">
        <f t="shared" ca="1" si="70"/>
        <v>-8.3546462063086135E-2</v>
      </c>
      <c r="E523" s="9"/>
      <c r="F523" s="18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U523" s="9" vm="2762">
        <f ca="1"/>
        <v>44642</v>
      </c>
      <c r="V523" s="9" vm="9318">
        <f ca="1"/>
        <v>21.074999999999999</v>
      </c>
      <c r="W523" s="9" vm="9319">
        <f ca="1"/>
        <v>884064</v>
      </c>
      <c r="X523" s="85">
        <f t="shared" ca="1" si="71"/>
        <v>-8.1699346405228759E-2</v>
      </c>
      <c r="AR523" s="25" vm="2749">
        <f t="shared" ca="1" si="64"/>
        <v>44637</v>
      </c>
      <c r="AS523" s="189">
        <f t="shared" ca="1" si="65"/>
        <v>106123699</v>
      </c>
      <c r="AT523" s="189" t="str">
        <f t="shared" ca="1" si="66"/>
        <v/>
      </c>
      <c r="AU523" s="25" vm="2762">
        <f t="shared" ca="1" si="67"/>
        <v>44642</v>
      </c>
      <c r="AV523" s="189">
        <f t="shared" ca="1" si="68"/>
        <v>18631648.800000001</v>
      </c>
      <c r="AW523" s="189" t="str">
        <f t="shared" ca="1" si="69"/>
        <v/>
      </c>
      <c r="BD523" vm="152">
        <f ca="1"/>
        <v>45835</v>
      </c>
      <c r="BE523" s="189">
        <f ca="1"/>
        <v>136923615.83000001</v>
      </c>
    </row>
    <row r="524" spans="1:60" x14ac:dyDescent="0.25">
      <c r="A524" s="9" vm="2754">
        <f ca="1"/>
        <v>44638</v>
      </c>
      <c r="B524" s="9" vm="5737">
        <f ca="1"/>
        <v>43.7</v>
      </c>
      <c r="C524" s="9" vm="9320">
        <f ca="1"/>
        <v>903425</v>
      </c>
      <c r="D524" s="86">
        <f t="shared" ca="1" si="70"/>
        <v>1.6279069767441926E-2</v>
      </c>
      <c r="E524" s="9"/>
      <c r="F524" s="18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U524" s="9" vm="2767">
        <f ca="1"/>
        <v>44643</v>
      </c>
      <c r="V524" s="9" vm="9321">
        <f ca="1"/>
        <v>21.225000000000001</v>
      </c>
      <c r="W524" s="9" vm="9322">
        <f ca="1"/>
        <v>647444</v>
      </c>
      <c r="X524" s="85">
        <f t="shared" ca="1" si="71"/>
        <v>7.1174377224200299E-3</v>
      </c>
      <c r="AR524" s="25" vm="2754">
        <f t="shared" ca="1" si="64"/>
        <v>44638</v>
      </c>
      <c r="AS524" s="189">
        <f t="shared" ca="1" si="65"/>
        <v>39479672.5</v>
      </c>
      <c r="AT524" s="189" t="str">
        <f t="shared" ca="1" si="66"/>
        <v/>
      </c>
      <c r="AU524" s="25" vm="2767">
        <f t="shared" ca="1" si="67"/>
        <v>44643</v>
      </c>
      <c r="AV524" s="189">
        <f t="shared" ca="1" si="68"/>
        <v>13741998.9</v>
      </c>
      <c r="AW524" s="189" t="str">
        <f t="shared" ca="1" si="69"/>
        <v/>
      </c>
      <c r="BD524" vm="158">
        <f ca="1"/>
        <v>45838</v>
      </c>
      <c r="BE524" s="189">
        <f ca="1"/>
        <v>126448068.89</v>
      </c>
    </row>
    <row r="525" spans="1:60" x14ac:dyDescent="0.25">
      <c r="A525" s="9" vm="2758">
        <f ca="1"/>
        <v>44641</v>
      </c>
      <c r="B525" s="9" vm="9206">
        <f ca="1"/>
        <v>42.62</v>
      </c>
      <c r="C525" s="9" vm="9323">
        <f ca="1"/>
        <v>1187987</v>
      </c>
      <c r="D525" s="86">
        <f t="shared" ca="1" si="70"/>
        <v>-2.471395881006877E-2</v>
      </c>
      <c r="E525" s="9"/>
      <c r="F525" s="18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U525" s="9" vm="2771">
        <f ca="1"/>
        <v>44644</v>
      </c>
      <c r="V525" s="9" vm="8557">
        <f ca="1"/>
        <v>19.125</v>
      </c>
      <c r="W525" s="9" vm="9324">
        <f ca="1"/>
        <v>1080746</v>
      </c>
      <c r="X525" s="85">
        <f t="shared" ca="1" si="71"/>
        <v>-9.8939929328621973E-2</v>
      </c>
      <c r="AR525" s="25" vm="2758">
        <f t="shared" ca="1" si="64"/>
        <v>44641</v>
      </c>
      <c r="AS525" s="189">
        <f t="shared" ca="1" si="65"/>
        <v>50632005.939999998</v>
      </c>
      <c r="AT525" s="189" t="str">
        <f t="shared" ca="1" si="66"/>
        <v/>
      </c>
      <c r="AU525" s="25" vm="2771">
        <f t="shared" ca="1" si="67"/>
        <v>44644</v>
      </c>
      <c r="AV525" s="189">
        <f t="shared" ca="1" si="68"/>
        <v>20669267.25</v>
      </c>
      <c r="AW525" s="189" t="str">
        <f t="shared" ca="1" si="69"/>
        <v/>
      </c>
      <c r="BD525" vm="165">
        <f ca="1"/>
        <v>45839</v>
      </c>
      <c r="BE525" s="189">
        <f ca="1"/>
        <v>126800830.22999999</v>
      </c>
    </row>
    <row r="526" spans="1:60" x14ac:dyDescent="0.25">
      <c r="A526" s="9" vm="2762">
        <f ca="1"/>
        <v>44642</v>
      </c>
      <c r="B526" s="9" vm="9325">
        <f ca="1"/>
        <v>39.119999999999997</v>
      </c>
      <c r="C526" s="9" vm="9326">
        <f ca="1"/>
        <v>2236894</v>
      </c>
      <c r="D526" s="86">
        <f t="shared" ca="1" si="70"/>
        <v>-8.2121069920225248E-2</v>
      </c>
      <c r="E526" s="9"/>
      <c r="F526" s="18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U526" s="9" vm="2775">
        <f ca="1"/>
        <v>44645</v>
      </c>
      <c r="V526" s="9" vm="9327">
        <f ca="1"/>
        <v>18.074999999999999</v>
      </c>
      <c r="W526" s="9" vm="9328">
        <f ca="1"/>
        <v>746664</v>
      </c>
      <c r="X526" s="85">
        <f t="shared" ca="1" si="71"/>
        <v>-5.4901960784313759E-2</v>
      </c>
      <c r="AR526" s="25" vm="2762">
        <f t="shared" ca="1" si="64"/>
        <v>44642</v>
      </c>
      <c r="AS526" s="189">
        <f t="shared" ca="1" si="65"/>
        <v>87507293.280000001</v>
      </c>
      <c r="AT526" s="189" t="str">
        <f t="shared" ca="1" si="66"/>
        <v/>
      </c>
      <c r="AU526" s="25" vm="2775">
        <f t="shared" ca="1" si="67"/>
        <v>44645</v>
      </c>
      <c r="AV526" s="189">
        <f t="shared" ca="1" si="68"/>
        <v>13495951.799999999</v>
      </c>
      <c r="AW526" s="189" t="str">
        <f t="shared" ca="1" si="69"/>
        <v/>
      </c>
      <c r="BD526" vm="172">
        <f ca="1"/>
        <v>45840</v>
      </c>
      <c r="BE526" s="189">
        <f ca="1"/>
        <v>78116950.799999997</v>
      </c>
    </row>
    <row r="527" spans="1:60" x14ac:dyDescent="0.25">
      <c r="A527" s="9" vm="2767">
        <f ca="1"/>
        <v>44643</v>
      </c>
      <c r="B527" s="9" vm="9329">
        <f ca="1"/>
        <v>39.36</v>
      </c>
      <c r="C527" s="9" vm="9330">
        <f ca="1"/>
        <v>1818564</v>
      </c>
      <c r="D527" s="86">
        <f t="shared" ca="1" si="70"/>
        <v>6.1349693251534256E-3</v>
      </c>
      <c r="E527" s="9"/>
      <c r="F527" s="18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U527" s="9" vm="2780">
        <f ca="1"/>
        <v>44648</v>
      </c>
      <c r="V527" s="9" vm="9331">
        <f ca="1"/>
        <v>18.55</v>
      </c>
      <c r="W527" s="9" vm="9332">
        <f ca="1"/>
        <v>521313</v>
      </c>
      <c r="X527" s="85">
        <f t="shared" ca="1" si="71"/>
        <v>2.627939142461972E-2</v>
      </c>
      <c r="AR527" s="25" vm="2767">
        <f t="shared" ca="1" si="64"/>
        <v>44643</v>
      </c>
      <c r="AS527" s="189">
        <f t="shared" ca="1" si="65"/>
        <v>71578679.039999992</v>
      </c>
      <c r="AT527" s="189" t="str">
        <f t="shared" ca="1" si="66"/>
        <v/>
      </c>
      <c r="AU527" s="25" vm="2780">
        <f t="shared" ca="1" si="67"/>
        <v>44648</v>
      </c>
      <c r="AV527" s="189">
        <f t="shared" ca="1" si="68"/>
        <v>9670356.1500000004</v>
      </c>
      <c r="AW527" s="189" t="str">
        <f t="shared" ca="1" si="69"/>
        <v/>
      </c>
      <c r="BD527" vm="179">
        <f ca="1"/>
        <v>45841</v>
      </c>
      <c r="BE527" s="189">
        <f ca="1"/>
        <v>106965709.90000001</v>
      </c>
    </row>
    <row r="528" spans="1:60" x14ac:dyDescent="0.25">
      <c r="A528" s="9" vm="2771">
        <f ca="1"/>
        <v>44644</v>
      </c>
      <c r="B528" s="9" vm="9333">
        <f ca="1"/>
        <v>35.5</v>
      </c>
      <c r="C528" s="9" vm="9334">
        <f ca="1"/>
        <v>3081085</v>
      </c>
      <c r="D528" s="86">
        <f t="shared" ca="1" si="70"/>
        <v>-9.8069105691056896E-2</v>
      </c>
      <c r="E528" s="9"/>
      <c r="F528" s="18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U528" s="9" vm="2785">
        <f ca="1"/>
        <v>44649</v>
      </c>
      <c r="V528" s="9" vm="8494">
        <f ca="1"/>
        <v>19.725000000000001</v>
      </c>
      <c r="W528" s="9" vm="9335">
        <f ca="1"/>
        <v>828950</v>
      </c>
      <c r="X528" s="85">
        <f t="shared" ca="1" si="71"/>
        <v>6.3342318059299227E-2</v>
      </c>
      <c r="AR528" s="25" vm="2771">
        <f t="shared" ca="1" si="64"/>
        <v>44644</v>
      </c>
      <c r="AS528" s="189">
        <f t="shared" ca="1" si="65"/>
        <v>109378517.5</v>
      </c>
      <c r="AT528" s="189" t="str">
        <f t="shared" ca="1" si="66"/>
        <v/>
      </c>
      <c r="AU528" s="25" vm="2785">
        <f t="shared" ca="1" si="67"/>
        <v>44649</v>
      </c>
      <c r="AV528" s="189">
        <f t="shared" ca="1" si="68"/>
        <v>16351038.750000002</v>
      </c>
      <c r="AW528" s="189" t="str">
        <f t="shared" ca="1" si="69"/>
        <v/>
      </c>
      <c r="BD528" vm="186">
        <f ca="1"/>
        <v>45845</v>
      </c>
      <c r="BE528" s="189">
        <f ca="1"/>
        <v>122986432.89</v>
      </c>
    </row>
    <row r="529" spans="1:57" x14ac:dyDescent="0.25">
      <c r="A529" s="9" vm="2775">
        <f ca="1"/>
        <v>44645</v>
      </c>
      <c r="B529" s="9" vm="9336">
        <f ca="1"/>
        <v>33.520000000000003</v>
      </c>
      <c r="C529" s="9" vm="9337">
        <f ca="1"/>
        <v>2563039</v>
      </c>
      <c r="D529" s="86">
        <f t="shared" ca="1" si="70"/>
        <v>-5.5774647887323857E-2</v>
      </c>
      <c r="E529" s="9"/>
      <c r="F529" s="18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U529" s="9" vm="2789">
        <f ca="1"/>
        <v>44650</v>
      </c>
      <c r="V529" s="9" vm="9338">
        <f ca="1"/>
        <v>18.05</v>
      </c>
      <c r="W529" s="9" vm="9339">
        <f ca="1"/>
        <v>854576</v>
      </c>
      <c r="X529" s="85">
        <f t="shared" ca="1" si="71"/>
        <v>-8.4917617237008899E-2</v>
      </c>
      <c r="AR529" s="25" vm="2775">
        <f t="shared" ca="1" si="64"/>
        <v>44645</v>
      </c>
      <c r="AS529" s="189">
        <f t="shared" ca="1" si="65"/>
        <v>85913067.280000001</v>
      </c>
      <c r="AT529" s="189" t="str">
        <f t="shared" ca="1" si="66"/>
        <v/>
      </c>
      <c r="AU529" s="25" vm="2789">
        <f t="shared" ca="1" si="67"/>
        <v>44650</v>
      </c>
      <c r="AV529" s="189">
        <f t="shared" ca="1" si="68"/>
        <v>15425096.800000001</v>
      </c>
      <c r="AW529" s="189" t="str">
        <f t="shared" ca="1" si="69"/>
        <v/>
      </c>
      <c r="BD529" vm="193">
        <f ca="1"/>
        <v>45846</v>
      </c>
      <c r="BE529" s="189">
        <f ca="1"/>
        <v>81950490.650000006</v>
      </c>
    </row>
    <row r="530" spans="1:57" x14ac:dyDescent="0.25">
      <c r="A530" s="9" vm="2780">
        <f ca="1"/>
        <v>44648</v>
      </c>
      <c r="B530" s="9" vm="9340">
        <f ca="1"/>
        <v>34.42</v>
      </c>
      <c r="C530" s="9" vm="9341">
        <f ca="1"/>
        <v>1934398</v>
      </c>
      <c r="D530" s="86">
        <f t="shared" ca="1" si="70"/>
        <v>2.6849642004773223E-2</v>
      </c>
      <c r="E530" s="9"/>
      <c r="F530" s="18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U530" s="9" vm="2794">
        <f ca="1"/>
        <v>44651</v>
      </c>
      <c r="V530" s="9" vm="9342">
        <f ca="1"/>
        <v>17.375</v>
      </c>
      <c r="W530" s="9" vm="9343">
        <f ca="1"/>
        <v>1418205</v>
      </c>
      <c r="X530" s="85">
        <f t="shared" ca="1" si="71"/>
        <v>-3.7396121883656548E-2</v>
      </c>
      <c r="AR530" s="25" vm="2780">
        <f t="shared" ca="1" si="64"/>
        <v>44648</v>
      </c>
      <c r="AS530" s="189">
        <f t="shared" ca="1" si="65"/>
        <v>66581979.160000004</v>
      </c>
      <c r="AT530" s="189" t="str">
        <f t="shared" ca="1" si="66"/>
        <v/>
      </c>
      <c r="AU530" s="25" vm="2794">
        <f t="shared" ca="1" si="67"/>
        <v>44651</v>
      </c>
      <c r="AV530" s="189">
        <f t="shared" ca="1" si="68"/>
        <v>24641311.875</v>
      </c>
      <c r="AW530" s="189" t="str">
        <f t="shared" ca="1" si="69"/>
        <v/>
      </c>
      <c r="BD530" vm="200">
        <f ca="1"/>
        <v>45847</v>
      </c>
      <c r="BE530" s="189">
        <f ca="1"/>
        <v>156093142.30000001</v>
      </c>
    </row>
    <row r="531" spans="1:57" x14ac:dyDescent="0.25">
      <c r="A531" s="9" vm="2785">
        <f ca="1"/>
        <v>44649</v>
      </c>
      <c r="B531" s="9" vm="9344">
        <f ca="1"/>
        <v>36.6</v>
      </c>
      <c r="C531" s="9" vm="9345">
        <f ca="1"/>
        <v>2141563</v>
      </c>
      <c r="D531" s="86">
        <f t="shared" ca="1" si="70"/>
        <v>6.3335270191748977E-2</v>
      </c>
      <c r="E531" s="9"/>
      <c r="F531" s="18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U531" s="9" vm="2798">
        <f ca="1"/>
        <v>44652</v>
      </c>
      <c r="V531" s="9" vm="9346">
        <f ca="1"/>
        <v>17.024999999999999</v>
      </c>
      <c r="W531" s="9" vm="9347">
        <f ca="1"/>
        <v>809808</v>
      </c>
      <c r="X531" s="85">
        <f t="shared" ca="1" si="71"/>
        <v>-2.0143884892086412E-2</v>
      </c>
      <c r="AR531" s="25" vm="2785">
        <f t="shared" ca="1" si="64"/>
        <v>44649</v>
      </c>
      <c r="AS531" s="189">
        <f t="shared" ca="1" si="65"/>
        <v>78381205.799999997</v>
      </c>
      <c r="AT531" s="189" t="str">
        <f t="shared" ca="1" si="66"/>
        <v/>
      </c>
      <c r="AU531" s="25" vm="2798">
        <f t="shared" ca="1" si="67"/>
        <v>44652</v>
      </c>
      <c r="AV531" s="189">
        <f t="shared" ca="1" si="68"/>
        <v>13786981.199999999</v>
      </c>
      <c r="AW531" s="189" t="str">
        <f t="shared" ca="1" si="69"/>
        <v/>
      </c>
      <c r="BD531" vm="207">
        <f ca="1"/>
        <v>45848</v>
      </c>
      <c r="BE531" s="189">
        <f ca="1"/>
        <v>132903568.08</v>
      </c>
    </row>
    <row r="532" spans="1:57" x14ac:dyDescent="0.25">
      <c r="A532" s="9" vm="2789">
        <f ca="1"/>
        <v>44650</v>
      </c>
      <c r="B532" s="9" vm="9348">
        <f ca="1"/>
        <v>33.479999999999997</v>
      </c>
      <c r="C532" s="9" vm="9349">
        <f ca="1"/>
        <v>2224165</v>
      </c>
      <c r="D532" s="86">
        <f t="shared" ca="1" si="70"/>
        <v>-8.5245901639344382E-2</v>
      </c>
      <c r="E532" s="9"/>
      <c r="F532" s="18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U532" s="9" vm="2803">
        <f ca="1"/>
        <v>44655</v>
      </c>
      <c r="V532" s="9" vm="9350">
        <f ca="1"/>
        <v>16.8</v>
      </c>
      <c r="W532" s="9" vm="9351">
        <f ca="1"/>
        <v>939236</v>
      </c>
      <c r="X532" s="85">
        <f t="shared" ca="1" si="71"/>
        <v>-1.321585903083688E-2</v>
      </c>
      <c r="AR532" s="25" vm="2789">
        <f t="shared" ca="1" si="64"/>
        <v>44650</v>
      </c>
      <c r="AS532" s="189">
        <f t="shared" ca="1" si="65"/>
        <v>74465044.199999988</v>
      </c>
      <c r="AT532" s="189" t="str">
        <f t="shared" ca="1" si="66"/>
        <v/>
      </c>
      <c r="AU532" s="25" vm="2803">
        <f t="shared" ca="1" si="67"/>
        <v>44655</v>
      </c>
      <c r="AV532" s="189">
        <f t="shared" ca="1" si="68"/>
        <v>15779164.800000001</v>
      </c>
      <c r="AW532" s="189" t="str">
        <f t="shared" ca="1" si="69"/>
        <v/>
      </c>
      <c r="BD532" vm="213">
        <f ca="1"/>
        <v>45849</v>
      </c>
      <c r="BE532" s="189">
        <f ca="1"/>
        <v>115900321.2</v>
      </c>
    </row>
    <row r="533" spans="1:57" x14ac:dyDescent="0.25">
      <c r="A533" s="9" vm="2794">
        <f ca="1"/>
        <v>44651</v>
      </c>
      <c r="B533" s="9" vm="9352">
        <f ca="1"/>
        <v>32.28</v>
      </c>
      <c r="C533" s="9" vm="9353">
        <f ca="1"/>
        <v>3427942</v>
      </c>
      <c r="D533" s="86">
        <f t="shared" ca="1" si="70"/>
        <v>-3.5842293906809909E-2</v>
      </c>
      <c r="E533" s="9"/>
      <c r="F533" s="18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U533" s="9" vm="2808">
        <f ca="1"/>
        <v>44656</v>
      </c>
      <c r="V533" s="9" vm="9354">
        <f ca="1"/>
        <v>15.074999999999999</v>
      </c>
      <c r="W533" s="9" vm="9355">
        <f ca="1"/>
        <v>1681612</v>
      </c>
      <c r="X533" s="85">
        <f t="shared" ca="1" si="71"/>
        <v>-0.10267857142857151</v>
      </c>
      <c r="AR533" s="25" vm="2794">
        <f t="shared" ca="1" si="64"/>
        <v>44651</v>
      </c>
      <c r="AS533" s="189">
        <f t="shared" ca="1" si="65"/>
        <v>110653967.76000001</v>
      </c>
      <c r="AT533" s="189" t="str">
        <f t="shared" ca="1" si="66"/>
        <v/>
      </c>
      <c r="AU533" s="25" vm="2808">
        <f t="shared" ca="1" si="67"/>
        <v>44656</v>
      </c>
      <c r="AV533" s="189">
        <f t="shared" ca="1" si="68"/>
        <v>25350300.899999999</v>
      </c>
      <c r="AW533" s="189" t="str">
        <f t="shared" ca="1" si="69"/>
        <v/>
      </c>
      <c r="BD533" vm="220">
        <f ca="1"/>
        <v>45852</v>
      </c>
      <c r="BE533" s="189">
        <f ca="1"/>
        <v>139841824.72</v>
      </c>
    </row>
    <row r="534" spans="1:57" x14ac:dyDescent="0.25">
      <c r="A534" s="9" vm="2798">
        <f ca="1"/>
        <v>44652</v>
      </c>
      <c r="B534" s="9" vm="9356">
        <f ca="1"/>
        <v>31.62</v>
      </c>
      <c r="C534" s="9" vm="9357">
        <f ca="1"/>
        <v>2077048</v>
      </c>
      <c r="D534" s="86">
        <f t="shared" ca="1" si="70"/>
        <v>-2.0446096654275096E-2</v>
      </c>
      <c r="E534" s="9"/>
      <c r="F534" s="18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U534" s="9" vm="2813">
        <f ca="1"/>
        <v>44657</v>
      </c>
      <c r="V534" s="9" vm="9358">
        <f ca="1"/>
        <v>14.862500000000001</v>
      </c>
      <c r="W534" s="9" vm="9359">
        <f ca="1"/>
        <v>1369010</v>
      </c>
      <c r="X534" s="85">
        <f t="shared" ca="1" si="71"/>
        <v>-1.4096185737976689E-2</v>
      </c>
      <c r="AR534" s="25" vm="2798">
        <f t="shared" ca="1" si="64"/>
        <v>44652</v>
      </c>
      <c r="AS534" s="189">
        <f t="shared" ca="1" si="65"/>
        <v>65676257.760000005</v>
      </c>
      <c r="AT534" s="189" t="str">
        <f t="shared" ca="1" si="66"/>
        <v/>
      </c>
      <c r="AU534" s="25" vm="2813">
        <f t="shared" ca="1" si="67"/>
        <v>44657</v>
      </c>
      <c r="AV534" s="189">
        <f t="shared" ca="1" si="68"/>
        <v>20346911.125</v>
      </c>
      <c r="AW534" s="189" t="str">
        <f t="shared" ca="1" si="69"/>
        <v/>
      </c>
      <c r="BD534" vm="227">
        <f ca="1"/>
        <v>45853</v>
      </c>
      <c r="BE534" s="189">
        <f ca="1"/>
        <v>168644648.92000002</v>
      </c>
    </row>
    <row r="535" spans="1:57" x14ac:dyDescent="0.25">
      <c r="A535" s="9" vm="2803">
        <f ca="1"/>
        <v>44655</v>
      </c>
      <c r="B535" s="9" vm="9360">
        <f ca="1"/>
        <v>31.2</v>
      </c>
      <c r="C535" s="9" vm="9361">
        <f ca="1"/>
        <v>2227893</v>
      </c>
      <c r="D535" s="86">
        <f t="shared" ca="1" si="70"/>
        <v>-1.3282732447817891E-2</v>
      </c>
      <c r="E535" s="9"/>
      <c r="F535" s="18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U535" s="9" vm="2818">
        <f ca="1"/>
        <v>44658</v>
      </c>
      <c r="V535" s="9" vm="9362">
        <f ca="1"/>
        <v>13.275</v>
      </c>
      <c r="W535" s="9" vm="9363">
        <f ca="1"/>
        <v>1745586</v>
      </c>
      <c r="X535" s="85">
        <f t="shared" ca="1" si="71"/>
        <v>-0.1068124474348192</v>
      </c>
      <c r="AR535" s="25" vm="2803">
        <f t="shared" ca="1" si="64"/>
        <v>44655</v>
      </c>
      <c r="AS535" s="189">
        <f t="shared" ca="1" si="65"/>
        <v>69510261.599999994</v>
      </c>
      <c r="AT535" s="189" t="str">
        <f t="shared" ca="1" si="66"/>
        <v/>
      </c>
      <c r="AU535" s="25" vm="2818">
        <f t="shared" ca="1" si="67"/>
        <v>44658</v>
      </c>
      <c r="AV535" s="189">
        <f t="shared" ca="1" si="68"/>
        <v>23172654.150000002</v>
      </c>
      <c r="AW535" s="189" t="str">
        <f t="shared" ca="1" si="69"/>
        <v/>
      </c>
      <c r="BD535" vm="234">
        <f ca="1"/>
        <v>45854</v>
      </c>
      <c r="BE535" s="189">
        <f ca="1"/>
        <v>135359763.84</v>
      </c>
    </row>
    <row r="536" spans="1:57" x14ac:dyDescent="0.25">
      <c r="A536" s="9" vm="2808">
        <f ca="1"/>
        <v>44656</v>
      </c>
      <c r="B536" s="9" vm="9364">
        <f ca="1"/>
        <v>28</v>
      </c>
      <c r="C536" s="9" vm="9365">
        <f ca="1"/>
        <v>4920900</v>
      </c>
      <c r="D536" s="86">
        <f t="shared" ca="1" si="70"/>
        <v>-0.10256410256410255</v>
      </c>
      <c r="E536" s="9"/>
      <c r="F536" s="18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U536" s="9" vm="2823">
        <f ca="1"/>
        <v>44659</v>
      </c>
      <c r="V536" s="9" vm="9366">
        <f ca="1"/>
        <v>13.5375</v>
      </c>
      <c r="W536" s="9" vm="9367">
        <f ca="1"/>
        <v>947216</v>
      </c>
      <c r="X536" s="85">
        <f t="shared" ca="1" si="71"/>
        <v>1.9774011299434974E-2</v>
      </c>
      <c r="AR536" s="25" vm="2808">
        <f t="shared" ca="1" si="64"/>
        <v>44656</v>
      </c>
      <c r="AS536" s="189">
        <f t="shared" ca="1" si="65"/>
        <v>137785200</v>
      </c>
      <c r="AT536" s="189" t="str">
        <f t="shared" ca="1" si="66"/>
        <v/>
      </c>
      <c r="AU536" s="25" vm="2823">
        <f t="shared" ca="1" si="67"/>
        <v>44659</v>
      </c>
      <c r="AV536" s="189">
        <f t="shared" ca="1" si="68"/>
        <v>12822936.6</v>
      </c>
      <c r="AW536" s="189" t="str">
        <f t="shared" ca="1" si="69"/>
        <v/>
      </c>
      <c r="BD536" vm="241">
        <f ca="1"/>
        <v>45855</v>
      </c>
      <c r="BE536" s="189">
        <f ca="1"/>
        <v>121885159.73999999</v>
      </c>
    </row>
    <row r="537" spans="1:57" x14ac:dyDescent="0.25">
      <c r="A537" s="9" vm="2813">
        <f ca="1"/>
        <v>44657</v>
      </c>
      <c r="B537" s="9" vm="9368">
        <f ca="1"/>
        <v>27.54</v>
      </c>
      <c r="C537" s="9" vm="9369">
        <f ca="1"/>
        <v>5053704</v>
      </c>
      <c r="D537" s="86">
        <f t="shared" ca="1" si="70"/>
        <v>-1.6428571428571459E-2</v>
      </c>
      <c r="E537" s="9"/>
      <c r="F537" s="18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U537" s="9" vm="2828">
        <f ca="1"/>
        <v>44662</v>
      </c>
      <c r="V537" s="9" vm="8684">
        <f ca="1"/>
        <v>12.074999999999999</v>
      </c>
      <c r="W537" s="9" vm="9370">
        <f ca="1"/>
        <v>1321384</v>
      </c>
      <c r="X537" s="85">
        <f t="shared" ca="1" si="71"/>
        <v>-0.10803324099722994</v>
      </c>
      <c r="AR537" s="25" vm="2813">
        <f t="shared" ca="1" si="64"/>
        <v>44657</v>
      </c>
      <c r="AS537" s="189">
        <f t="shared" ca="1" si="65"/>
        <v>139179008.16</v>
      </c>
      <c r="AT537" s="189" t="str">
        <f t="shared" ca="1" si="66"/>
        <v/>
      </c>
      <c r="AU537" s="25" vm="2828">
        <f t="shared" ca="1" si="67"/>
        <v>44662</v>
      </c>
      <c r="AV537" s="189">
        <f t="shared" ca="1" si="68"/>
        <v>15955711.799999999</v>
      </c>
      <c r="AW537" s="189" t="str">
        <f t="shared" ca="1" si="69"/>
        <v/>
      </c>
      <c r="BD537" vm="248">
        <f ca="1"/>
        <v>45856</v>
      </c>
      <c r="BE537" s="189">
        <f ca="1"/>
        <v>151809813.99000001</v>
      </c>
    </row>
    <row r="538" spans="1:57" x14ac:dyDescent="0.25">
      <c r="A538" s="9" vm="2818">
        <f ca="1"/>
        <v>44658</v>
      </c>
      <c r="B538" s="9" vm="9371">
        <f ca="1"/>
        <v>24.62</v>
      </c>
      <c r="C538" s="9" vm="9372">
        <f ca="1"/>
        <v>4694407</v>
      </c>
      <c r="D538" s="86">
        <f t="shared" ca="1" si="70"/>
        <v>-0.10602759622367459</v>
      </c>
      <c r="E538" s="9"/>
      <c r="F538" s="18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U538" s="9" vm="2833">
        <f ca="1"/>
        <v>44663</v>
      </c>
      <c r="V538" s="9" vm="9373">
        <f ca="1"/>
        <v>11.95</v>
      </c>
      <c r="W538" s="9" vm="9374">
        <f ca="1"/>
        <v>1806336</v>
      </c>
      <c r="X538" s="85">
        <f t="shared" ca="1" si="71"/>
        <v>-1.0351966873706004E-2</v>
      </c>
      <c r="AR538" s="25" vm="2818">
        <f t="shared" ca="1" si="64"/>
        <v>44658</v>
      </c>
      <c r="AS538" s="189">
        <f t="shared" ca="1" si="65"/>
        <v>115576300.34</v>
      </c>
      <c r="AT538" s="189" t="str">
        <f t="shared" ca="1" si="66"/>
        <v/>
      </c>
      <c r="AU538" s="25" vm="2833">
        <f t="shared" ca="1" si="67"/>
        <v>44663</v>
      </c>
      <c r="AV538" s="189">
        <f t="shared" ca="1" si="68"/>
        <v>21585715.199999999</v>
      </c>
      <c r="AW538" s="189" t="str">
        <f t="shared" ca="1" si="69"/>
        <v/>
      </c>
      <c r="BD538" vm="255">
        <f ca="1"/>
        <v>45859</v>
      </c>
      <c r="BE538" s="189">
        <f ca="1"/>
        <v>159784205.34999999</v>
      </c>
    </row>
    <row r="539" spans="1:57" x14ac:dyDescent="0.25">
      <c r="A539" s="9" vm="2823">
        <f ca="1"/>
        <v>44659</v>
      </c>
      <c r="B539" s="9" vm="9375">
        <f ca="1"/>
        <v>25.16</v>
      </c>
      <c r="C539" s="9" vm="9376">
        <f ca="1"/>
        <v>3603211</v>
      </c>
      <c r="D539" s="86">
        <f t="shared" ca="1" si="70"/>
        <v>2.1933387489845618E-2</v>
      </c>
      <c r="E539" s="9"/>
      <c r="F539" s="18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U539" s="9" vm="2838">
        <f ca="1"/>
        <v>44664</v>
      </c>
      <c r="V539" s="9" vm="9377">
        <f ca="1"/>
        <v>10.675000000000001</v>
      </c>
      <c r="W539" s="9" vm="9378">
        <f ca="1"/>
        <v>1509441</v>
      </c>
      <c r="X539" s="85">
        <f t="shared" ca="1" si="71"/>
        <v>-0.10669456066945596</v>
      </c>
      <c r="AR539" s="25" vm="2823">
        <f t="shared" ca="1" si="64"/>
        <v>44659</v>
      </c>
      <c r="AS539" s="189">
        <f t="shared" ca="1" si="65"/>
        <v>90656788.760000005</v>
      </c>
      <c r="AT539" s="189" t="str">
        <f t="shared" ca="1" si="66"/>
        <v/>
      </c>
      <c r="AU539" s="25" vm="2838">
        <f t="shared" ca="1" si="67"/>
        <v>44664</v>
      </c>
      <c r="AV539" s="189">
        <f t="shared" ca="1" si="68"/>
        <v>16113282.675000001</v>
      </c>
      <c r="AW539" s="189" t="str">
        <f t="shared" ca="1" si="69"/>
        <v/>
      </c>
      <c r="BD539" vm="262">
        <f ca="1"/>
        <v>45860</v>
      </c>
      <c r="BE539" s="189">
        <f ca="1"/>
        <v>102180347.90000001</v>
      </c>
    </row>
    <row r="540" spans="1:57" x14ac:dyDescent="0.25">
      <c r="A540" s="9" vm="2828">
        <f ca="1"/>
        <v>44662</v>
      </c>
      <c r="B540" s="9" vm="9379">
        <f ca="1"/>
        <v>22.48</v>
      </c>
      <c r="C540" s="9" vm="9380">
        <f ca="1"/>
        <v>5147790</v>
      </c>
      <c r="D540" s="86">
        <f t="shared" ca="1" si="70"/>
        <v>-0.10651828298887121</v>
      </c>
      <c r="E540" s="9"/>
      <c r="F540" s="18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U540" s="9" vm="2843">
        <f ca="1"/>
        <v>44665</v>
      </c>
      <c r="V540" s="9" vm="9381">
        <f ca="1"/>
        <v>9.75</v>
      </c>
      <c r="W540" s="9" vm="9382">
        <f ca="1"/>
        <v>1948427</v>
      </c>
      <c r="X540" s="85">
        <f t="shared" ca="1" si="71"/>
        <v>-8.6651053864168673E-2</v>
      </c>
      <c r="AR540" s="25" vm="2828">
        <f t="shared" ca="1" si="64"/>
        <v>44662</v>
      </c>
      <c r="AS540" s="189">
        <f t="shared" ca="1" si="65"/>
        <v>115722319.2</v>
      </c>
      <c r="AT540" s="189" t="str">
        <f t="shared" ca="1" si="66"/>
        <v/>
      </c>
      <c r="AU540" s="25" vm="2843">
        <f t="shared" ca="1" si="67"/>
        <v>44665</v>
      </c>
      <c r="AV540" s="189">
        <f t="shared" ca="1" si="68"/>
        <v>18997163.25</v>
      </c>
      <c r="AW540" s="189" t="str">
        <f t="shared" ca="1" si="69"/>
        <v/>
      </c>
      <c r="BD540" vm="269">
        <f ca="1"/>
        <v>45861</v>
      </c>
      <c r="BE540" s="189">
        <f ca="1"/>
        <v>149885187.19999999</v>
      </c>
    </row>
    <row r="541" spans="1:57" x14ac:dyDescent="0.25">
      <c r="A541" s="9" vm="2833">
        <f ca="1"/>
        <v>44663</v>
      </c>
      <c r="B541" s="9" vm="9383">
        <f ca="1"/>
        <v>22.2</v>
      </c>
      <c r="C541" s="9" vm="9384">
        <f ca="1"/>
        <v>6373739</v>
      </c>
      <c r="D541" s="86">
        <f t="shared" ca="1" si="70"/>
        <v>-1.2455516014234926E-2</v>
      </c>
      <c r="E541" s="9"/>
      <c r="F541" s="18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U541" s="9" vm="2848">
        <f ca="1"/>
        <v>44669</v>
      </c>
      <c r="V541" s="9" vm="9385">
        <f ca="1"/>
        <v>8.5500000000000007</v>
      </c>
      <c r="W541" s="9" vm="9386">
        <f ca="1"/>
        <v>2774796</v>
      </c>
      <c r="X541" s="85">
        <f t="shared" ca="1" si="71"/>
        <v>-0.123076923076923</v>
      </c>
      <c r="AR541" s="25" vm="2833">
        <f t="shared" ca="1" si="64"/>
        <v>44663</v>
      </c>
      <c r="AS541" s="189">
        <f t="shared" ca="1" si="65"/>
        <v>141497005.79999998</v>
      </c>
      <c r="AT541" s="189" t="str">
        <f t="shared" ca="1" si="66"/>
        <v/>
      </c>
      <c r="AU541" s="25" vm="2848">
        <f t="shared" ca="1" si="67"/>
        <v>44669</v>
      </c>
      <c r="AV541" s="189">
        <f t="shared" ca="1" si="68"/>
        <v>23724505.800000001</v>
      </c>
      <c r="AW541" s="189" t="str">
        <f t="shared" ca="1" si="69"/>
        <v/>
      </c>
      <c r="BD541" vm="276">
        <f ca="1"/>
        <v>45862</v>
      </c>
      <c r="BE541" s="189">
        <f ca="1"/>
        <v>170699898.23999998</v>
      </c>
    </row>
    <row r="542" spans="1:57" x14ac:dyDescent="0.25">
      <c r="A542" s="9" vm="2838">
        <f ca="1"/>
        <v>44664</v>
      </c>
      <c r="B542" s="9" vm="9387">
        <f ca="1"/>
        <v>19.82</v>
      </c>
      <c r="C542" s="9" vm="9388">
        <f ca="1"/>
        <v>6905184</v>
      </c>
      <c r="D542" s="86">
        <f t="shared" ca="1" si="70"/>
        <v>-0.10720720720720717</v>
      </c>
      <c r="E542" s="9"/>
      <c r="F542" s="18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U542" s="9" vm="2853">
        <f ca="1"/>
        <v>44670</v>
      </c>
      <c r="V542" s="9" vm="9389">
        <f ca="1"/>
        <v>9.9</v>
      </c>
      <c r="W542" s="9" vm="9390">
        <f ca="1"/>
        <v>2764732</v>
      </c>
      <c r="X542" s="85">
        <f t="shared" ca="1" si="71"/>
        <v>0.1578947368421052</v>
      </c>
      <c r="AR542" s="25" vm="2838">
        <f t="shared" ca="1" si="64"/>
        <v>44664</v>
      </c>
      <c r="AS542" s="189">
        <f t="shared" ca="1" si="65"/>
        <v>136860746.88</v>
      </c>
      <c r="AT542" s="189" t="str">
        <f t="shared" ca="1" si="66"/>
        <v/>
      </c>
      <c r="AU542" s="25" vm="2853">
        <f t="shared" ca="1" si="67"/>
        <v>44670</v>
      </c>
      <c r="AV542" s="189">
        <f t="shared" ca="1" si="68"/>
        <v>27370846.800000001</v>
      </c>
      <c r="AW542" s="189" t="str">
        <f t="shared" ca="1" si="69"/>
        <v/>
      </c>
      <c r="BD542" vm="283">
        <f ca="1"/>
        <v>45863</v>
      </c>
      <c r="BE542" s="189">
        <f ca="1"/>
        <v>83932496.590000004</v>
      </c>
    </row>
    <row r="543" spans="1:57" x14ac:dyDescent="0.25">
      <c r="A543" s="9" vm="2843">
        <f ca="1"/>
        <v>44665</v>
      </c>
      <c r="B543" s="9" vm="9391">
        <f ca="1"/>
        <v>18.12</v>
      </c>
      <c r="C543" s="9" vm="9392">
        <f ca="1"/>
        <v>7487088</v>
      </c>
      <c r="D543" s="86">
        <f t="shared" ca="1" si="70"/>
        <v>-8.5771947527749706E-2</v>
      </c>
      <c r="E543" s="9"/>
      <c r="F543" s="18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U543" s="9" vm="2858">
        <f ca="1"/>
        <v>44671</v>
      </c>
      <c r="V543" s="9" vm="9393">
        <f ca="1"/>
        <v>10.7</v>
      </c>
      <c r="W543" s="9" vm="9394">
        <f ca="1"/>
        <v>2135295</v>
      </c>
      <c r="X543" s="85">
        <f t="shared" ca="1" si="71"/>
        <v>8.0808080808080704E-2</v>
      </c>
      <c r="AR543" s="25" vm="2843">
        <f t="shared" ca="1" si="64"/>
        <v>44665</v>
      </c>
      <c r="AS543" s="189">
        <f t="shared" ca="1" si="65"/>
        <v>135666034.56</v>
      </c>
      <c r="AT543" s="189" t="str">
        <f t="shared" ca="1" si="66"/>
        <v/>
      </c>
      <c r="AU543" s="25" vm="2858">
        <f t="shared" ca="1" si="67"/>
        <v>44671</v>
      </c>
      <c r="AV543" s="189">
        <f t="shared" ca="1" si="68"/>
        <v>22847656.5</v>
      </c>
      <c r="AW543" s="189" t="str">
        <f t="shared" ca="1" si="69"/>
        <v/>
      </c>
      <c r="BD543" vm="290">
        <f ca="1"/>
        <v>45866</v>
      </c>
      <c r="BE543" s="189">
        <f ca="1"/>
        <v>111287675.52000001</v>
      </c>
    </row>
    <row r="544" spans="1:57" x14ac:dyDescent="0.25">
      <c r="A544" s="9" vm="2848">
        <f ca="1"/>
        <v>44669</v>
      </c>
      <c r="B544" s="9" vm="9395">
        <f ca="1"/>
        <v>15.86</v>
      </c>
      <c r="C544" s="9" vm="9396">
        <f ca="1"/>
        <v>14173062</v>
      </c>
      <c r="D544" s="86">
        <f t="shared" ca="1" si="70"/>
        <v>-0.12472406181015461</v>
      </c>
      <c r="E544" s="9"/>
      <c r="F544" s="18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U544" s="9" vm="2863">
        <f ca="1"/>
        <v>44672</v>
      </c>
      <c r="V544" s="9" vm="9397">
        <f ca="1"/>
        <v>10.5</v>
      </c>
      <c r="W544" s="9" vm="9398">
        <f ca="1"/>
        <v>2456811</v>
      </c>
      <c r="X544" s="85">
        <f t="shared" ca="1" si="71"/>
        <v>-1.8691588785046665E-2</v>
      </c>
      <c r="AR544" s="25" vm="2848">
        <f t="shared" ca="1" si="64"/>
        <v>44669</v>
      </c>
      <c r="AS544" s="189">
        <f t="shared" ca="1" si="65"/>
        <v>224784763.31999999</v>
      </c>
      <c r="AT544" s="189">
        <f t="shared" ca="1" si="66"/>
        <v>14.517542077897064</v>
      </c>
      <c r="AU544" s="25" vm="2863">
        <f t="shared" ca="1" si="67"/>
        <v>44672</v>
      </c>
      <c r="AV544" s="189">
        <f t="shared" ca="1" si="68"/>
        <v>25796515.5</v>
      </c>
      <c r="AW544" s="189" t="str">
        <f t="shared" ca="1" si="69"/>
        <v/>
      </c>
      <c r="BD544" vm="297">
        <f ca="1"/>
        <v>45867</v>
      </c>
      <c r="BE544" s="189">
        <f ca="1"/>
        <v>93774291</v>
      </c>
    </row>
    <row r="545" spans="1:57" x14ac:dyDescent="0.25">
      <c r="A545" s="9" vm="2853">
        <f ca="1"/>
        <v>44670</v>
      </c>
      <c r="B545" s="9" vm="9399">
        <f ca="1"/>
        <v>18.34</v>
      </c>
      <c r="C545" s="9" vm="9400">
        <f ca="1"/>
        <v>13644809</v>
      </c>
      <c r="D545" s="86">
        <f t="shared" ca="1" si="70"/>
        <v>0.15636822194199246</v>
      </c>
      <c r="E545" s="9"/>
      <c r="F545" s="18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U545" s="9" vm="2868">
        <f ca="1"/>
        <v>44673</v>
      </c>
      <c r="V545" s="9" vm="9401">
        <f ca="1"/>
        <v>11.824999999999999</v>
      </c>
      <c r="W545" s="9" vm="9402">
        <f ca="1"/>
        <v>3210798</v>
      </c>
      <c r="X545" s="85">
        <f t="shared" ca="1" si="71"/>
        <v>0.12619047619047613</v>
      </c>
      <c r="AR545" s="25" vm="2853">
        <f t="shared" ca="1" si="64"/>
        <v>44670</v>
      </c>
      <c r="AS545" s="189">
        <f t="shared" ca="1" si="65"/>
        <v>250245797.06</v>
      </c>
      <c r="AT545" s="189">
        <f t="shared" ca="1" si="66"/>
        <v>13.976449746876755</v>
      </c>
      <c r="AU545" s="25" vm="2868">
        <f t="shared" ca="1" si="67"/>
        <v>44673</v>
      </c>
      <c r="AV545" s="189">
        <f t="shared" ca="1" si="68"/>
        <v>37967686.349999994</v>
      </c>
      <c r="AW545" s="189" t="str">
        <f t="shared" ca="1" si="69"/>
        <v/>
      </c>
      <c r="BD545" vm="303">
        <f ca="1"/>
        <v>45868</v>
      </c>
      <c r="BE545" s="189">
        <f ca="1"/>
        <v>110410953.66000001</v>
      </c>
    </row>
    <row r="546" spans="1:57" x14ac:dyDescent="0.25">
      <c r="A546" s="9" vm="2858">
        <f ca="1"/>
        <v>44671</v>
      </c>
      <c r="B546" s="9" vm="9403">
        <f ca="1"/>
        <v>19.760000000000002</v>
      </c>
      <c r="C546" s="9" vm="9404">
        <f ca="1"/>
        <v>9298075</v>
      </c>
      <c r="D546" s="86">
        <f t="shared" ca="1" si="70"/>
        <v>7.7426390403489739E-2</v>
      </c>
      <c r="E546" s="9"/>
      <c r="F546" s="18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U546" s="9" vm="2873">
        <f ca="1"/>
        <v>44676</v>
      </c>
      <c r="V546" s="9" vm="9405">
        <f ca="1"/>
        <v>10.324999999999999</v>
      </c>
      <c r="W546" s="9" vm="9406">
        <f ca="1"/>
        <v>1486727</v>
      </c>
      <c r="X546" s="85">
        <f t="shared" ca="1" si="71"/>
        <v>-0.12684989429175478</v>
      </c>
      <c r="AR546" s="25" vm="2858">
        <f t="shared" ca="1" si="64"/>
        <v>44671</v>
      </c>
      <c r="AS546" s="189">
        <f t="shared" ca="1" si="65"/>
        <v>183729962</v>
      </c>
      <c r="AT546" s="189" t="str">
        <f t="shared" ca="1" si="66"/>
        <v/>
      </c>
      <c r="AU546" s="25" vm="2873">
        <f t="shared" ca="1" si="67"/>
        <v>44676</v>
      </c>
      <c r="AV546" s="189">
        <f t="shared" ca="1" si="68"/>
        <v>15350456.274999999</v>
      </c>
      <c r="AW546" s="189" t="str">
        <f t="shared" ca="1" si="69"/>
        <v/>
      </c>
      <c r="BD546" vm="310">
        <f ca="1"/>
        <v>45869</v>
      </c>
      <c r="BE546" s="189">
        <f ca="1"/>
        <v>175689304.19999999</v>
      </c>
    </row>
    <row r="547" spans="1:57" x14ac:dyDescent="0.25">
      <c r="A547" s="9" vm="2863">
        <f ca="1"/>
        <v>44672</v>
      </c>
      <c r="B547" s="9" vm="9407">
        <f ca="1"/>
        <v>19.399999999999999</v>
      </c>
      <c r="C547" s="9" vm="9408">
        <f ca="1"/>
        <v>8325673</v>
      </c>
      <c r="D547" s="86">
        <f t="shared" ca="1" si="70"/>
        <v>-1.8218623481781528E-2</v>
      </c>
      <c r="E547" s="9"/>
      <c r="F547" s="18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U547" s="9" vm="2878">
        <f ca="1"/>
        <v>44677</v>
      </c>
      <c r="V547" s="9" vm="9377">
        <f ca="1"/>
        <v>10.675000000000001</v>
      </c>
      <c r="W547" s="9" vm="9409">
        <f ca="1"/>
        <v>2032223</v>
      </c>
      <c r="X547" s="85">
        <f t="shared" ca="1" si="71"/>
        <v>3.3898305084745901E-2</v>
      </c>
      <c r="AR547" s="25" vm="2863">
        <f t="shared" ca="1" si="64"/>
        <v>44672</v>
      </c>
      <c r="AS547" s="189">
        <f t="shared" ca="1" si="65"/>
        <v>161518056.19999999</v>
      </c>
      <c r="AT547" s="189" t="str">
        <f t="shared" ca="1" si="66"/>
        <v/>
      </c>
      <c r="AU547" s="25" vm="2878">
        <f t="shared" ca="1" si="67"/>
        <v>44677</v>
      </c>
      <c r="AV547" s="189">
        <f t="shared" ca="1" si="68"/>
        <v>21693980.525000002</v>
      </c>
      <c r="AW547" s="189" t="str">
        <f t="shared" ca="1" si="69"/>
        <v/>
      </c>
      <c r="BD547" vm="317">
        <f ca="1"/>
        <v>45870</v>
      </c>
      <c r="BE547" s="189">
        <f ca="1"/>
        <v>85801154.079999998</v>
      </c>
    </row>
    <row r="548" spans="1:57" x14ac:dyDescent="0.25">
      <c r="A548" s="9" vm="2868">
        <f ca="1"/>
        <v>44673</v>
      </c>
      <c r="B548" s="9" vm="9410">
        <f ca="1"/>
        <v>21.9</v>
      </c>
      <c r="C548" s="9" vm="9411">
        <f ca="1"/>
        <v>7738337</v>
      </c>
      <c r="D548" s="86">
        <f t="shared" ca="1" si="70"/>
        <v>0.12886597938144331</v>
      </c>
      <c r="E548" s="9"/>
      <c r="F548" s="18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U548" s="9" vm="2882">
        <f ca="1"/>
        <v>44678</v>
      </c>
      <c r="V548" s="9" vm="9412">
        <f ca="1"/>
        <v>9.5</v>
      </c>
      <c r="W548" s="9" vm="9413">
        <f ca="1"/>
        <v>2322419</v>
      </c>
      <c r="X548" s="85">
        <f t="shared" ca="1" si="71"/>
        <v>-0.11007025761124127</v>
      </c>
      <c r="AR548" s="25" vm="2868">
        <f t="shared" ca="1" si="64"/>
        <v>44673</v>
      </c>
      <c r="AS548" s="189">
        <f t="shared" ca="1" si="65"/>
        <v>169469580.29999998</v>
      </c>
      <c r="AT548" s="189" t="str">
        <f t="shared" ca="1" si="66"/>
        <v/>
      </c>
      <c r="AU548" s="25" vm="2882">
        <f t="shared" ca="1" si="67"/>
        <v>44678</v>
      </c>
      <c r="AV548" s="189">
        <f t="shared" ca="1" si="68"/>
        <v>22062980.5</v>
      </c>
      <c r="AW548" s="189" t="str">
        <f t="shared" ca="1" si="69"/>
        <v/>
      </c>
      <c r="BD548" vm="324">
        <f ca="1"/>
        <v>45873</v>
      </c>
      <c r="BE548" s="189">
        <f ca="1"/>
        <v>125909367.84000002</v>
      </c>
    </row>
    <row r="549" spans="1:57" x14ac:dyDescent="0.25">
      <c r="A549" s="9" vm="2873">
        <f ca="1"/>
        <v>44676</v>
      </c>
      <c r="B549" s="9" vm="9414">
        <f ca="1"/>
        <v>19.12</v>
      </c>
      <c r="C549" s="9" vm="9415">
        <f ca="1"/>
        <v>6017059</v>
      </c>
      <c r="D549" s="86">
        <f t="shared" ca="1" si="70"/>
        <v>-0.1269406392694063</v>
      </c>
      <c r="E549" s="9"/>
      <c r="F549" s="18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U549" s="9" vm="2887">
        <f ca="1"/>
        <v>44679</v>
      </c>
      <c r="V549" s="9" vm="8700">
        <f ca="1"/>
        <v>10.45</v>
      </c>
      <c r="W549" s="9" vm="9416">
        <f ca="1"/>
        <v>2171550</v>
      </c>
      <c r="X549" s="85">
        <f t="shared" ca="1" si="71"/>
        <v>9.9999999999999922E-2</v>
      </c>
      <c r="AR549" s="25" vm="2873">
        <f t="shared" ca="1" si="64"/>
        <v>44676</v>
      </c>
      <c r="AS549" s="189">
        <f t="shared" ca="1" si="65"/>
        <v>115046168.08000001</v>
      </c>
      <c r="AT549" s="189" t="str">
        <f t="shared" ca="1" si="66"/>
        <v/>
      </c>
      <c r="AU549" s="25" vm="2887">
        <f t="shared" ca="1" si="67"/>
        <v>44679</v>
      </c>
      <c r="AV549" s="189">
        <f t="shared" ca="1" si="68"/>
        <v>22692697.5</v>
      </c>
      <c r="AW549" s="189" t="str">
        <f t="shared" ca="1" si="69"/>
        <v/>
      </c>
      <c r="BD549" vm="331">
        <f ca="1"/>
        <v>45874</v>
      </c>
      <c r="BE549" s="189">
        <f ca="1"/>
        <v>148071778.09</v>
      </c>
    </row>
    <row r="550" spans="1:57" x14ac:dyDescent="0.25">
      <c r="A550" s="9" vm="2878">
        <f ca="1"/>
        <v>44677</v>
      </c>
      <c r="B550" s="9" vm="9417">
        <f ca="1"/>
        <v>19.84</v>
      </c>
      <c r="C550" s="9" vm="9418">
        <f ca="1"/>
        <v>5949922</v>
      </c>
      <c r="D550" s="86">
        <f t="shared" ca="1" si="70"/>
        <v>3.7656903765690315E-2</v>
      </c>
      <c r="E550" s="9"/>
      <c r="F550" s="18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U550" s="9" vm="2892">
        <f ca="1"/>
        <v>44680</v>
      </c>
      <c r="V550" s="9" vm="9419">
        <f ca="1"/>
        <v>9.4499999999999993</v>
      </c>
      <c r="W550" s="9" vm="9420">
        <f ca="1"/>
        <v>1494686</v>
      </c>
      <c r="X550" s="85">
        <f t="shared" ca="1" si="71"/>
        <v>-9.569377990430622E-2</v>
      </c>
      <c r="AR550" s="25" vm="2878">
        <f t="shared" ca="1" si="64"/>
        <v>44677</v>
      </c>
      <c r="AS550" s="189">
        <f t="shared" ca="1" si="65"/>
        <v>118046452.48</v>
      </c>
      <c r="AT550" s="189" t="str">
        <f t="shared" ca="1" si="66"/>
        <v/>
      </c>
      <c r="AU550" s="25" vm="2892">
        <f t="shared" ca="1" si="67"/>
        <v>44680</v>
      </c>
      <c r="AV550" s="189">
        <f t="shared" ca="1" si="68"/>
        <v>14124782.699999999</v>
      </c>
      <c r="AW550" s="189" t="str">
        <f t="shared" ca="1" si="69"/>
        <v/>
      </c>
      <c r="BD550" vm="125">
        <f ca="1"/>
        <v>45875</v>
      </c>
      <c r="BE550" s="189">
        <f ca="1"/>
        <v>158053112.48999998</v>
      </c>
    </row>
    <row r="551" spans="1:57" x14ac:dyDescent="0.25">
      <c r="A551" s="9" vm="2882">
        <f ca="1"/>
        <v>44678</v>
      </c>
      <c r="B551" s="9" vm="9421">
        <f ca="1"/>
        <v>17.5</v>
      </c>
      <c r="C551" s="9" vm="9422">
        <f ca="1"/>
        <v>7108055</v>
      </c>
      <c r="D551" s="86">
        <f t="shared" ca="1" si="70"/>
        <v>-0.11794354838709677</v>
      </c>
      <c r="E551" s="9"/>
      <c r="F551" s="18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U551" s="9" vm="2897">
        <f ca="1"/>
        <v>44683</v>
      </c>
      <c r="V551" s="9" vm="9423">
        <f ca="1"/>
        <v>8.6750000000000007</v>
      </c>
      <c r="W551" s="9" vm="9424">
        <f ca="1"/>
        <v>1319104</v>
      </c>
      <c r="X551" s="85">
        <f t="shared" ca="1" si="71"/>
        <v>-8.2010582010581867E-2</v>
      </c>
      <c r="AR551" s="25" vm="2882">
        <f t="shared" ca="1" si="64"/>
        <v>44678</v>
      </c>
      <c r="AS551" s="189">
        <f t="shared" ca="1" si="65"/>
        <v>124390962.5</v>
      </c>
      <c r="AT551" s="189" t="str">
        <f t="shared" ca="1" si="66"/>
        <v/>
      </c>
      <c r="AU551" s="25" vm="2897">
        <f t="shared" ca="1" si="67"/>
        <v>44683</v>
      </c>
      <c r="AV551" s="189">
        <f t="shared" ca="1" si="68"/>
        <v>11443227.200000001</v>
      </c>
      <c r="AW551" s="189" t="str">
        <f t="shared" ca="1" si="69"/>
        <v/>
      </c>
      <c r="BD551" vm="132">
        <f ca="1"/>
        <v>45876</v>
      </c>
      <c r="BE551" s="189">
        <f ca="1"/>
        <v>158082055.80000001</v>
      </c>
    </row>
    <row r="552" spans="1:57" x14ac:dyDescent="0.25">
      <c r="A552" s="9" vm="2887">
        <f ca="1"/>
        <v>44679</v>
      </c>
      <c r="B552" s="9" vm="9425">
        <f ca="1"/>
        <v>19.239999999999998</v>
      </c>
      <c r="C552" s="9" vm="9426">
        <f ca="1"/>
        <v>5047575</v>
      </c>
      <c r="D552" s="86">
        <f t="shared" ca="1" si="70"/>
        <v>9.9428571428571338E-2</v>
      </c>
      <c r="E552" s="9"/>
      <c r="F552" s="18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U552" s="9" vm="2902">
        <f ca="1"/>
        <v>44684</v>
      </c>
      <c r="V552" s="9" vm="9427">
        <f ca="1"/>
        <v>8.1</v>
      </c>
      <c r="W552" s="9" vm="9428">
        <f ca="1"/>
        <v>3316930</v>
      </c>
      <c r="X552" s="85">
        <f t="shared" ca="1" si="71"/>
        <v>-6.6282420749279661E-2</v>
      </c>
      <c r="AR552" s="25" vm="2887">
        <f t="shared" ca="1" si="64"/>
        <v>44679</v>
      </c>
      <c r="AS552" s="189">
        <f t="shared" ca="1" si="65"/>
        <v>97115342.999999985</v>
      </c>
      <c r="AT552" s="189" t="str">
        <f t="shared" ca="1" si="66"/>
        <v/>
      </c>
      <c r="AU552" s="25" vm="2902">
        <f t="shared" ca="1" si="67"/>
        <v>44684</v>
      </c>
      <c r="AV552" s="189">
        <f t="shared" ca="1" si="68"/>
        <v>26867133</v>
      </c>
      <c r="AW552" s="189" t="str">
        <f t="shared" ca="1" si="69"/>
        <v/>
      </c>
      <c r="BD552" vm="139">
        <f ca="1"/>
        <v>45877</v>
      </c>
      <c r="BE552" s="189">
        <f ca="1"/>
        <v>75469257.050000012</v>
      </c>
    </row>
    <row r="553" spans="1:57" x14ac:dyDescent="0.25">
      <c r="A553" s="9" vm="2892">
        <f ca="1"/>
        <v>44680</v>
      </c>
      <c r="B553" s="9" vm="9429">
        <f ca="1"/>
        <v>17.420000000000002</v>
      </c>
      <c r="C553" s="9" vm="9430">
        <f ca="1"/>
        <v>4807481</v>
      </c>
      <c r="D553" s="86">
        <f t="shared" ca="1" si="70"/>
        <v>-9.4594594594594433E-2</v>
      </c>
      <c r="E553" s="9"/>
      <c r="F553" s="18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U553" s="9" vm="2907">
        <f ca="1"/>
        <v>44685</v>
      </c>
      <c r="V553" s="9" vm="9431">
        <f ca="1"/>
        <v>6.8250000000000002</v>
      </c>
      <c r="W553" s="9" vm="9432">
        <f ca="1"/>
        <v>2811275</v>
      </c>
      <c r="X553" s="85">
        <f t="shared" ca="1" si="71"/>
        <v>-0.15740740740740736</v>
      </c>
      <c r="AR553" s="25" vm="2892">
        <f t="shared" ca="1" si="64"/>
        <v>44680</v>
      </c>
      <c r="AS553" s="189">
        <f t="shared" ca="1" si="65"/>
        <v>83746319.020000011</v>
      </c>
      <c r="AT553" s="189" t="str">
        <f t="shared" ca="1" si="66"/>
        <v/>
      </c>
      <c r="AU553" s="25" vm="2907">
        <f t="shared" ca="1" si="67"/>
        <v>44685</v>
      </c>
      <c r="AV553" s="189">
        <f t="shared" ca="1" si="68"/>
        <v>19186951.875</v>
      </c>
      <c r="AW553" s="189" t="str">
        <f t="shared" ca="1" si="69"/>
        <v/>
      </c>
      <c r="BD553" vm="146">
        <f ca="1"/>
        <v>45880</v>
      </c>
      <c r="BE553" s="189">
        <f ca="1"/>
        <v>68747964.299999997</v>
      </c>
    </row>
    <row r="554" spans="1:57" x14ac:dyDescent="0.25">
      <c r="A554" s="9" vm="2897">
        <f ca="1"/>
        <v>44683</v>
      </c>
      <c r="B554" s="9" vm="9433">
        <f ca="1"/>
        <v>16.2</v>
      </c>
      <c r="C554" s="9" vm="9434">
        <f ca="1"/>
        <v>4566952</v>
      </c>
      <c r="D554" s="86">
        <f t="shared" ca="1" si="70"/>
        <v>-7.0034443168771665E-2</v>
      </c>
      <c r="E554" s="9"/>
      <c r="F554" s="18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U554" s="9" vm="2912">
        <f ca="1"/>
        <v>44686</v>
      </c>
      <c r="V554" s="9" vm="9435">
        <f ca="1"/>
        <v>6.3</v>
      </c>
      <c r="W554" s="9" vm="9436">
        <f ca="1"/>
        <v>2913638</v>
      </c>
      <c r="X554" s="85">
        <f t="shared" ca="1" si="71"/>
        <v>-7.6923076923076969E-2</v>
      </c>
      <c r="AR554" s="25" vm="2897">
        <f t="shared" ca="1" si="64"/>
        <v>44683</v>
      </c>
      <c r="AS554" s="189">
        <f t="shared" ca="1" si="65"/>
        <v>73984622.399999991</v>
      </c>
      <c r="AT554" s="189" t="str">
        <f t="shared" ca="1" si="66"/>
        <v/>
      </c>
      <c r="AU554" s="25" vm="2912">
        <f t="shared" ca="1" si="67"/>
        <v>44686</v>
      </c>
      <c r="AV554" s="189">
        <f t="shared" ca="1" si="68"/>
        <v>18355919.399999999</v>
      </c>
      <c r="AW554" s="189" t="str">
        <f t="shared" ca="1" si="69"/>
        <v/>
      </c>
      <c r="BD554" vm="153">
        <f ca="1"/>
        <v>45881</v>
      </c>
      <c r="BE554" s="189">
        <f ca="1"/>
        <v>176328330.89999998</v>
      </c>
    </row>
    <row r="555" spans="1:57" x14ac:dyDescent="0.25">
      <c r="A555" s="9" vm="2902">
        <f ca="1"/>
        <v>44684</v>
      </c>
      <c r="B555" s="9" vm="9437">
        <f ca="1"/>
        <v>15.1</v>
      </c>
      <c r="C555" s="9" vm="9438">
        <f ca="1"/>
        <v>10228212</v>
      </c>
      <c r="D555" s="86">
        <f t="shared" ca="1" si="70"/>
        <v>-6.7901234567901217E-2</v>
      </c>
      <c r="E555" s="9"/>
      <c r="F555" s="18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U555" s="9" vm="2917">
        <f ca="1"/>
        <v>44687</v>
      </c>
      <c r="V555" s="9" vm="9439">
        <f ca="1"/>
        <v>7.3</v>
      </c>
      <c r="W555" s="9" vm="9440">
        <f ca="1"/>
        <v>2832172</v>
      </c>
      <c r="X555" s="85">
        <f t="shared" ca="1" si="71"/>
        <v>0.15873015873015872</v>
      </c>
      <c r="AR555" s="25" vm="2902">
        <f t="shared" ca="1" si="64"/>
        <v>44684</v>
      </c>
      <c r="AS555" s="189">
        <f t="shared" ca="1" si="65"/>
        <v>154446001.19999999</v>
      </c>
      <c r="AT555" s="189" t="str">
        <f t="shared" ca="1" si="66"/>
        <v/>
      </c>
      <c r="AU555" s="25" vm="2917">
        <f t="shared" ca="1" si="67"/>
        <v>44687</v>
      </c>
      <c r="AV555" s="189">
        <f t="shared" ca="1" si="68"/>
        <v>20674855.599999998</v>
      </c>
      <c r="AW555" s="189" t="str">
        <f t="shared" ca="1" si="69"/>
        <v/>
      </c>
      <c r="BD555" vm="159">
        <f ca="1"/>
        <v>45882</v>
      </c>
      <c r="BE555" s="189">
        <f ca="1"/>
        <v>61907089.770000003</v>
      </c>
    </row>
    <row r="556" spans="1:57" x14ac:dyDescent="0.25">
      <c r="A556" s="9" vm="2907">
        <f ca="1"/>
        <v>44685</v>
      </c>
      <c r="B556" s="9" vm="9441">
        <f ca="1"/>
        <v>12.84</v>
      </c>
      <c r="C556" s="9" vm="9442">
        <f ca="1"/>
        <v>11532176</v>
      </c>
      <c r="D556" s="86">
        <f t="shared" ca="1" si="70"/>
        <v>-0.14966887417218541</v>
      </c>
      <c r="E556" s="9"/>
      <c r="F556" s="18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U556" s="9" vm="2922">
        <f ca="1"/>
        <v>44690</v>
      </c>
      <c r="V556" s="9" vm="9443">
        <f ca="1"/>
        <v>9.0500000000000007</v>
      </c>
      <c r="W556" s="9" vm="9444">
        <f ca="1"/>
        <v>3098716</v>
      </c>
      <c r="X556" s="85">
        <f t="shared" ca="1" si="71"/>
        <v>0.2397260273972604</v>
      </c>
      <c r="AR556" s="25" vm="2907">
        <f t="shared" ca="1" si="64"/>
        <v>44685</v>
      </c>
      <c r="AS556" s="189">
        <f t="shared" ca="1" si="65"/>
        <v>148073139.84</v>
      </c>
      <c r="AT556" s="189" t="str">
        <f t="shared" ca="1" si="66"/>
        <v/>
      </c>
      <c r="AU556" s="25" vm="2922">
        <f t="shared" ca="1" si="67"/>
        <v>44690</v>
      </c>
      <c r="AV556" s="189">
        <f t="shared" ca="1" si="68"/>
        <v>28043379.800000001</v>
      </c>
      <c r="AW556" s="189" t="str">
        <f t="shared" ca="1" si="69"/>
        <v/>
      </c>
      <c r="BD556" vm="166">
        <f ca="1"/>
        <v>45883</v>
      </c>
      <c r="BE556" s="189">
        <f ca="1"/>
        <v>69905299.510000005</v>
      </c>
    </row>
    <row r="557" spans="1:57" x14ac:dyDescent="0.25">
      <c r="A557" s="9" vm="2912">
        <f ca="1"/>
        <v>44686</v>
      </c>
      <c r="B557" s="9" vm="118">
        <f ca="1"/>
        <v>11.84</v>
      </c>
      <c r="C557" s="9" vm="9445">
        <f ca="1"/>
        <v>11971811</v>
      </c>
      <c r="D557" s="86">
        <f t="shared" ca="1" si="70"/>
        <v>-7.7881619937694699E-2</v>
      </c>
      <c r="E557" s="9"/>
      <c r="F557" s="18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U557" s="9" vm="2927">
        <f ca="1"/>
        <v>44691</v>
      </c>
      <c r="V557" s="9" vm="9446">
        <f ca="1"/>
        <v>8.5749999999999993</v>
      </c>
      <c r="W557" s="9" vm="9447">
        <f ca="1"/>
        <v>3714146</v>
      </c>
      <c r="X557" s="85">
        <f t="shared" ca="1" si="71"/>
        <v>-5.2486187845304018E-2</v>
      </c>
      <c r="AR557" s="25" vm="2912">
        <f t="shared" ca="1" si="64"/>
        <v>44686</v>
      </c>
      <c r="AS557" s="189">
        <f t="shared" ca="1" si="65"/>
        <v>141746242.24000001</v>
      </c>
      <c r="AT557" s="189" t="str">
        <f t="shared" ca="1" si="66"/>
        <v/>
      </c>
      <c r="AU557" s="25" vm="2927">
        <f t="shared" ca="1" si="67"/>
        <v>44691</v>
      </c>
      <c r="AV557" s="189">
        <f t="shared" ca="1" si="68"/>
        <v>31848801.949999996</v>
      </c>
      <c r="AW557" s="189" t="str">
        <f t="shared" ca="1" si="69"/>
        <v/>
      </c>
      <c r="BD557" vm="173">
        <f ca="1"/>
        <v>45884</v>
      </c>
      <c r="BE557" s="189">
        <f ca="1"/>
        <v>90601353</v>
      </c>
    </row>
    <row r="558" spans="1:57" x14ac:dyDescent="0.25">
      <c r="A558" s="9" vm="2917">
        <f ca="1"/>
        <v>44687</v>
      </c>
      <c r="B558" s="9" vm="9448">
        <f ca="1"/>
        <v>13.64</v>
      </c>
      <c r="C558" s="9" vm="9449">
        <f ca="1"/>
        <v>14232388</v>
      </c>
      <c r="D558" s="86">
        <f t="shared" ca="1" si="70"/>
        <v>0.15202702702702708</v>
      </c>
      <c r="E558" s="9"/>
      <c r="F558" s="18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U558" s="9" vm="2932">
        <f ca="1"/>
        <v>44692</v>
      </c>
      <c r="V558" s="9" vm="9450">
        <f ca="1"/>
        <v>7.6</v>
      </c>
      <c r="W558" s="9" vm="9451">
        <f ca="1"/>
        <v>1694699</v>
      </c>
      <c r="X558" s="85">
        <f t="shared" ca="1" si="71"/>
        <v>-0.11370262390670551</v>
      </c>
      <c r="AR558" s="25" vm="2917">
        <f t="shared" ca="1" si="64"/>
        <v>44687</v>
      </c>
      <c r="AS558" s="189">
        <f t="shared" ca="1" si="65"/>
        <v>194129772.32000002</v>
      </c>
      <c r="AT558" s="189" t="str">
        <f t="shared" ca="1" si="66"/>
        <v/>
      </c>
      <c r="AU558" s="25" vm="2932">
        <f t="shared" ca="1" si="67"/>
        <v>44692</v>
      </c>
      <c r="AV558" s="189">
        <f t="shared" ca="1" si="68"/>
        <v>12879712.399999999</v>
      </c>
      <c r="AW558" s="189" t="str">
        <f t="shared" ca="1" si="69"/>
        <v/>
      </c>
      <c r="BD558" vm="180">
        <f ca="1"/>
        <v>45887</v>
      </c>
      <c r="BE558" s="189">
        <f ca="1"/>
        <v>95165862.980000004</v>
      </c>
    </row>
    <row r="559" spans="1:57" x14ac:dyDescent="0.25">
      <c r="A559" s="9" vm="2922">
        <f ca="1"/>
        <v>44690</v>
      </c>
      <c r="B559" s="9" vm="9452">
        <f ca="1"/>
        <v>16.86</v>
      </c>
      <c r="C559" s="9" vm="9453">
        <f ca="1"/>
        <v>11375634</v>
      </c>
      <c r="D559" s="86">
        <f t="shared" ca="1" si="70"/>
        <v>0.23607038123167146</v>
      </c>
      <c r="E559" s="9"/>
      <c r="F559" s="18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U559" s="9" vm="2937">
        <f ca="1"/>
        <v>44693</v>
      </c>
      <c r="V559" s="9" vm="9454">
        <f ca="1"/>
        <v>7.5250000000000004</v>
      </c>
      <c r="W559" s="9" vm="9455">
        <f ca="1"/>
        <v>2365328</v>
      </c>
      <c r="X559" s="85">
        <f t="shared" ca="1" si="71"/>
        <v>-9.8684210526314865E-3</v>
      </c>
      <c r="AR559" s="25" vm="2922">
        <f t="shared" ca="1" si="64"/>
        <v>44690</v>
      </c>
      <c r="AS559" s="189">
        <f t="shared" ca="1" si="65"/>
        <v>191793189.23999998</v>
      </c>
      <c r="AT559" s="189" t="str">
        <f t="shared" ca="1" si="66"/>
        <v/>
      </c>
      <c r="AU559" s="25" vm="2937">
        <f t="shared" ca="1" si="67"/>
        <v>44693</v>
      </c>
      <c r="AV559" s="189">
        <f t="shared" ca="1" si="68"/>
        <v>17799093.199999999</v>
      </c>
      <c r="AW559" s="189" t="str">
        <f t="shared" ca="1" si="69"/>
        <v/>
      </c>
      <c r="BD559" vm="187">
        <f ca="1"/>
        <v>45888</v>
      </c>
      <c r="BE559" s="189">
        <f ca="1"/>
        <v>96497986.889999986</v>
      </c>
    </row>
    <row r="560" spans="1:57" x14ac:dyDescent="0.25">
      <c r="A560" s="9" vm="2927">
        <f ca="1"/>
        <v>44691</v>
      </c>
      <c r="B560" s="9" vm="9456">
        <f ca="1"/>
        <v>16.02</v>
      </c>
      <c r="C560" s="9" vm="9457">
        <f ca="1"/>
        <v>13220116</v>
      </c>
      <c r="D560" s="86">
        <f t="shared" ca="1" si="70"/>
        <v>-4.9822064056939494E-2</v>
      </c>
      <c r="E560" s="9"/>
      <c r="F560" s="18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U560" s="9" vm="2942">
        <f ca="1"/>
        <v>44694</v>
      </c>
      <c r="V560" s="9" vm="9450">
        <f ca="1"/>
        <v>7.6</v>
      </c>
      <c r="W560" s="9" vm="9458">
        <f ca="1"/>
        <v>1605236</v>
      </c>
      <c r="X560" s="85">
        <f t="shared" ca="1" si="71"/>
        <v>9.9667774086377794E-3</v>
      </c>
      <c r="AR560" s="25" vm="2927">
        <f t="shared" ca="1" si="64"/>
        <v>44691</v>
      </c>
      <c r="AS560" s="189">
        <f t="shared" ca="1" si="65"/>
        <v>211786258.31999999</v>
      </c>
      <c r="AT560" s="189">
        <f t="shared" ca="1" si="66"/>
        <v>13.541434469466104</v>
      </c>
      <c r="AU560" s="25" vm="2942">
        <f t="shared" ca="1" si="67"/>
        <v>44694</v>
      </c>
      <c r="AV560" s="189">
        <f t="shared" ca="1" si="68"/>
        <v>12199793.6</v>
      </c>
      <c r="AW560" s="189" t="str">
        <f t="shared" ca="1" si="69"/>
        <v/>
      </c>
      <c r="BD560" vm="194">
        <f ca="1"/>
        <v>45889</v>
      </c>
      <c r="BE560" s="189">
        <f ca="1"/>
        <v>76816414.839999989</v>
      </c>
    </row>
    <row r="561" spans="1:57" x14ac:dyDescent="0.25">
      <c r="A561" s="9" vm="2932">
        <f ca="1"/>
        <v>44692</v>
      </c>
      <c r="B561" s="9" vm="9459">
        <f ca="1"/>
        <v>14.16</v>
      </c>
      <c r="C561" s="9" vm="9460">
        <f ca="1"/>
        <v>4526989</v>
      </c>
      <c r="D561" s="86">
        <f t="shared" ca="1" si="70"/>
        <v>-0.11610486891385764</v>
      </c>
      <c r="E561" s="9"/>
      <c r="F561" s="18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U561" s="9" vm="2947">
        <f ca="1"/>
        <v>44697</v>
      </c>
      <c r="V561" s="9" vm="9461">
        <f ca="1"/>
        <v>6.95</v>
      </c>
      <c r="W561" s="9" vm="9462">
        <f ca="1"/>
        <v>1917119</v>
      </c>
      <c r="X561" s="85">
        <f t="shared" ca="1" si="71"/>
        <v>-8.5526315789473617E-2</v>
      </c>
      <c r="AR561" s="25" vm="2932">
        <f t="shared" ca="1" si="64"/>
        <v>44692</v>
      </c>
      <c r="AS561" s="189">
        <f t="shared" ca="1" si="65"/>
        <v>64102164.240000002</v>
      </c>
      <c r="AT561" s="189" t="str">
        <f t="shared" ca="1" si="66"/>
        <v/>
      </c>
      <c r="AU561" s="25" vm="2947">
        <f t="shared" ca="1" si="67"/>
        <v>44697</v>
      </c>
      <c r="AV561" s="189">
        <f t="shared" ca="1" si="68"/>
        <v>13323977.050000001</v>
      </c>
      <c r="AW561" s="189" t="str">
        <f t="shared" ca="1" si="69"/>
        <v/>
      </c>
      <c r="BD561" vm="201">
        <f ca="1"/>
        <v>45890</v>
      </c>
      <c r="BE561" s="189">
        <f ca="1"/>
        <v>106287879.3</v>
      </c>
    </row>
    <row r="562" spans="1:57" x14ac:dyDescent="0.25">
      <c r="A562" s="9" vm="2937">
        <f ca="1"/>
        <v>44693</v>
      </c>
      <c r="B562" s="9" vm="9463">
        <f ca="1"/>
        <v>14.04</v>
      </c>
      <c r="C562" s="9" vm="9464">
        <f ca="1"/>
        <v>4931918</v>
      </c>
      <c r="D562" s="86">
        <f t="shared" ca="1" si="70"/>
        <v>-8.47457627118651E-3</v>
      </c>
      <c r="E562" s="9"/>
      <c r="F562" s="18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U562" s="9" vm="2952">
        <f ca="1"/>
        <v>44698</v>
      </c>
      <c r="V562" s="9" vm="9465">
        <f ca="1"/>
        <v>6.4249999999999998</v>
      </c>
      <c r="W562" s="9" vm="9466">
        <f ca="1"/>
        <v>2058206</v>
      </c>
      <c r="X562" s="85">
        <f t="shared" ca="1" si="71"/>
        <v>-7.5539568345323785E-2</v>
      </c>
      <c r="AR562" s="25" vm="2937">
        <f t="shared" ca="1" si="64"/>
        <v>44693</v>
      </c>
      <c r="AS562" s="189">
        <f t="shared" ca="1" si="65"/>
        <v>69244128.719999999</v>
      </c>
      <c r="AT562" s="189" t="str">
        <f t="shared" ca="1" si="66"/>
        <v/>
      </c>
      <c r="AU562" s="25" vm="2952">
        <f t="shared" ca="1" si="67"/>
        <v>44698</v>
      </c>
      <c r="AV562" s="189">
        <f t="shared" ca="1" si="68"/>
        <v>13223973.549999999</v>
      </c>
      <c r="AW562" s="189" t="str">
        <f t="shared" ca="1" si="69"/>
        <v/>
      </c>
      <c r="BD562" vm="84">
        <f ca="1"/>
        <v>45891</v>
      </c>
      <c r="BE562" s="189">
        <f ca="1"/>
        <v>85849913.819999993</v>
      </c>
    </row>
    <row r="563" spans="1:57" x14ac:dyDescent="0.25">
      <c r="A563" s="9" vm="2942">
        <f ca="1"/>
        <v>44694</v>
      </c>
      <c r="B563" s="9" vm="9467">
        <f ca="1"/>
        <v>14.22</v>
      </c>
      <c r="C563" s="9" vm="9468">
        <f ca="1"/>
        <v>4628594</v>
      </c>
      <c r="D563" s="86">
        <f t="shared" ca="1" si="70"/>
        <v>1.2820512820512928E-2</v>
      </c>
      <c r="E563" s="9"/>
      <c r="F563" s="18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U563" s="9" vm="2957">
        <f ca="1"/>
        <v>44699</v>
      </c>
      <c r="V563" s="9" vm="9469">
        <f ca="1"/>
        <v>6.4</v>
      </c>
      <c r="W563" s="9" vm="9470">
        <f ca="1"/>
        <v>1635307</v>
      </c>
      <c r="X563" s="85">
        <f t="shared" ca="1" si="71"/>
        <v>-3.8910505836575048E-3</v>
      </c>
      <c r="AR563" s="25" vm="2942">
        <f t="shared" ca="1" si="64"/>
        <v>44694</v>
      </c>
      <c r="AS563" s="189">
        <f t="shared" ca="1" si="65"/>
        <v>65818606.68</v>
      </c>
      <c r="AT563" s="189" t="str">
        <f t="shared" ca="1" si="66"/>
        <v/>
      </c>
      <c r="AU563" s="25" vm="2957">
        <f t="shared" ca="1" si="67"/>
        <v>44699</v>
      </c>
      <c r="AV563" s="189">
        <f t="shared" ca="1" si="68"/>
        <v>10465964.800000001</v>
      </c>
      <c r="AW563" s="189" t="str">
        <f t="shared" ca="1" si="69"/>
        <v/>
      </c>
      <c r="BD563" vm="214">
        <f ca="1"/>
        <v>45894</v>
      </c>
      <c r="BE563" s="189">
        <f ca="1"/>
        <v>79743309.75</v>
      </c>
    </row>
    <row r="564" spans="1:57" x14ac:dyDescent="0.25">
      <c r="A564" s="9" vm="2947">
        <f ca="1"/>
        <v>44697</v>
      </c>
      <c r="B564" s="9" vm="9471">
        <f ca="1"/>
        <v>12.98</v>
      </c>
      <c r="C564" s="9" vm="9472">
        <f ca="1"/>
        <v>7609324</v>
      </c>
      <c r="D564" s="86">
        <f t="shared" ca="1" si="70"/>
        <v>-8.7201125175808733E-2</v>
      </c>
      <c r="E564" s="9"/>
      <c r="F564" s="18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U564" s="9" vm="2962">
        <f ca="1"/>
        <v>44700</v>
      </c>
      <c r="V564" s="9" vm="8853">
        <f ca="1"/>
        <v>6.625</v>
      </c>
      <c r="W564" s="9" vm="9473">
        <f ca="1"/>
        <v>2292711</v>
      </c>
      <c r="X564" s="85">
        <f t="shared" ca="1" si="71"/>
        <v>3.5156249999999944E-2</v>
      </c>
      <c r="AR564" s="25" vm="2947">
        <f t="shared" ca="1" si="64"/>
        <v>44697</v>
      </c>
      <c r="AS564" s="189">
        <f t="shared" ca="1" si="65"/>
        <v>98769025.519999996</v>
      </c>
      <c r="AT564" s="189" t="str">
        <f t="shared" ca="1" si="66"/>
        <v/>
      </c>
      <c r="AU564" s="25" vm="2962">
        <f t="shared" ca="1" si="67"/>
        <v>44700</v>
      </c>
      <c r="AV564" s="189">
        <f t="shared" ca="1" si="68"/>
        <v>15189210.375</v>
      </c>
      <c r="AW564" s="189" t="str">
        <f t="shared" ca="1" si="69"/>
        <v/>
      </c>
      <c r="BD564" vm="221">
        <f ca="1"/>
        <v>45895</v>
      </c>
      <c r="BE564" s="189">
        <f ca="1"/>
        <v>79948256.820000008</v>
      </c>
    </row>
    <row r="565" spans="1:57" x14ac:dyDescent="0.25">
      <c r="A565" s="9" vm="2952">
        <f ca="1"/>
        <v>44698</v>
      </c>
      <c r="B565" s="9" vm="9474">
        <f ca="1"/>
        <v>12.06</v>
      </c>
      <c r="C565" s="9" vm="9475">
        <f ca="1"/>
        <v>8261821</v>
      </c>
      <c r="D565" s="86">
        <f t="shared" ca="1" si="70"/>
        <v>-7.0878274268104766E-2</v>
      </c>
      <c r="E565" s="9"/>
      <c r="F565" s="18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U565" s="9" vm="2967">
        <f ca="1"/>
        <v>44701</v>
      </c>
      <c r="V565" s="9" vm="9476">
        <f ca="1"/>
        <v>6.75</v>
      </c>
      <c r="W565" s="9" vm="9477">
        <f ca="1"/>
        <v>1238702</v>
      </c>
      <c r="X565" s="85">
        <f t="shared" ca="1" si="71"/>
        <v>1.8867924528301886E-2</v>
      </c>
      <c r="AR565" s="25" vm="2952">
        <f t="shared" ca="1" si="64"/>
        <v>44698</v>
      </c>
      <c r="AS565" s="189">
        <f t="shared" ca="1" si="65"/>
        <v>99637561.260000005</v>
      </c>
      <c r="AT565" s="189" t="str">
        <f t="shared" ca="1" si="66"/>
        <v/>
      </c>
      <c r="AU565" s="25" vm="2967">
        <f t="shared" ca="1" si="67"/>
        <v>44701</v>
      </c>
      <c r="AV565" s="189">
        <f t="shared" ca="1" si="68"/>
        <v>8361238.5</v>
      </c>
      <c r="AW565" s="189" t="str">
        <f t="shared" ca="1" si="69"/>
        <v/>
      </c>
      <c r="BD565" vm="228">
        <f ca="1"/>
        <v>45896</v>
      </c>
      <c r="BE565" s="189">
        <f ca="1"/>
        <v>171145728</v>
      </c>
    </row>
    <row r="566" spans="1:57" x14ac:dyDescent="0.25">
      <c r="A566" s="9" vm="2957">
        <f ca="1"/>
        <v>44699</v>
      </c>
      <c r="B566" s="9" vm="9478">
        <f ca="1"/>
        <v>12</v>
      </c>
      <c r="C566" s="9" vm="9479">
        <f ca="1"/>
        <v>11734044</v>
      </c>
      <c r="D566" s="86">
        <f t="shared" ca="1" si="70"/>
        <v>-4.9751243781094934E-3</v>
      </c>
      <c r="E566" s="9"/>
      <c r="F566" s="18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U566" s="9" vm="2972">
        <f ca="1"/>
        <v>44705</v>
      </c>
      <c r="V566" s="9" vm="9480">
        <f ca="1"/>
        <v>5.6</v>
      </c>
      <c r="W566" s="9" vm="9481">
        <f ca="1"/>
        <v>1354814</v>
      </c>
      <c r="X566" s="85">
        <f t="shared" ca="1" si="71"/>
        <v>-0.17037037037037042</v>
      </c>
      <c r="AR566" s="25" vm="2957">
        <f t="shared" ca="1" si="64"/>
        <v>44699</v>
      </c>
      <c r="AS566" s="189">
        <f t="shared" ca="1" si="65"/>
        <v>140808528</v>
      </c>
      <c r="AT566" s="189" t="str">
        <f t="shared" ca="1" si="66"/>
        <v/>
      </c>
      <c r="AU566" s="25" vm="2972">
        <f t="shared" ca="1" si="67"/>
        <v>44705</v>
      </c>
      <c r="AV566" s="189">
        <f t="shared" ca="1" si="68"/>
        <v>7586958.3999999994</v>
      </c>
      <c r="AW566" s="189" t="str">
        <f t="shared" ca="1" si="69"/>
        <v/>
      </c>
      <c r="BD566" vm="235">
        <f ca="1"/>
        <v>45897</v>
      </c>
      <c r="BE566" s="189">
        <f ca="1"/>
        <v>200106318.88</v>
      </c>
    </row>
    <row r="567" spans="1:57" x14ac:dyDescent="0.25">
      <c r="A567" s="9" vm="2962">
        <f ca="1"/>
        <v>44700</v>
      </c>
      <c r="B567" s="9" vm="9482">
        <f ca="1"/>
        <v>12.4</v>
      </c>
      <c r="C567" s="9" vm="9483">
        <f ca="1"/>
        <v>9822507</v>
      </c>
      <c r="D567" s="86">
        <f t="shared" ca="1" si="70"/>
        <v>3.3333333333333361E-2</v>
      </c>
      <c r="E567" s="9"/>
      <c r="F567" s="18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U567" s="9" vm="2977">
        <f ca="1"/>
        <v>44706</v>
      </c>
      <c r="V567" s="9" vm="9484">
        <f ca="1"/>
        <v>5.45</v>
      </c>
      <c r="W567" s="9" vm="9485">
        <f ca="1"/>
        <v>2757679</v>
      </c>
      <c r="X567" s="85">
        <f t="shared" ca="1" si="71"/>
        <v>-2.6785714285714191E-2</v>
      </c>
      <c r="AR567" s="25" vm="2962">
        <f t="shared" ca="1" si="64"/>
        <v>44700</v>
      </c>
      <c r="AS567" s="189">
        <f t="shared" ca="1" si="65"/>
        <v>121799086.8</v>
      </c>
      <c r="AT567" s="189" t="str">
        <f t="shared" ca="1" si="66"/>
        <v/>
      </c>
      <c r="AU567" s="25" vm="2977">
        <f t="shared" ca="1" si="67"/>
        <v>44706</v>
      </c>
      <c r="AV567" s="189">
        <f t="shared" ca="1" si="68"/>
        <v>15029350.550000001</v>
      </c>
      <c r="AW567" s="189" t="str">
        <f t="shared" ca="1" si="69"/>
        <v/>
      </c>
      <c r="BD567" vm="242">
        <f ca="1"/>
        <v>45898</v>
      </c>
      <c r="BE567" s="189">
        <f ca="1"/>
        <v>169826132.06999999</v>
      </c>
    </row>
    <row r="568" spans="1:57" x14ac:dyDescent="0.25">
      <c r="A568" s="9" vm="2967">
        <f ca="1"/>
        <v>44701</v>
      </c>
      <c r="B568" s="9" vm="9486">
        <f ca="1"/>
        <v>12.64</v>
      </c>
      <c r="C568" s="9" vm="9487">
        <f ca="1"/>
        <v>8022261</v>
      </c>
      <c r="D568" s="86">
        <f t="shared" ca="1" si="70"/>
        <v>1.9354838709677438E-2</v>
      </c>
      <c r="E568" s="9"/>
      <c r="F568" s="18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U568" s="9" vm="2981">
        <f ca="1"/>
        <v>44707</v>
      </c>
      <c r="V568" s="9" vm="8827">
        <f ca="1"/>
        <v>5.7249999999999996</v>
      </c>
      <c r="W568" s="9" vm="9488">
        <f ca="1"/>
        <v>3862759</v>
      </c>
      <c r="X568" s="85">
        <f t="shared" ca="1" si="71"/>
        <v>5.0458715596330174E-2</v>
      </c>
      <c r="AR568" s="25" vm="2967">
        <f t="shared" ca="1" si="64"/>
        <v>44701</v>
      </c>
      <c r="AS568" s="189">
        <f t="shared" ca="1" si="65"/>
        <v>101401379.04000001</v>
      </c>
      <c r="AT568" s="189" t="str">
        <f t="shared" ca="1" si="66"/>
        <v/>
      </c>
      <c r="AU568" s="25" vm="2981">
        <f t="shared" ca="1" si="67"/>
        <v>44707</v>
      </c>
      <c r="AV568" s="189">
        <f t="shared" ca="1" si="68"/>
        <v>22114295.274999999</v>
      </c>
      <c r="AW568" s="189" t="str">
        <f t="shared" ca="1" si="69"/>
        <v/>
      </c>
      <c r="BD568" vm="249">
        <f ca="1"/>
        <v>45902</v>
      </c>
      <c r="BE568" s="189">
        <f ca="1"/>
        <v>190920911.42999998</v>
      </c>
    </row>
    <row r="569" spans="1:57" x14ac:dyDescent="0.25">
      <c r="A569" s="9" vm="2984">
        <f ca="1"/>
        <v>44704</v>
      </c>
      <c r="B569" s="9" vm="9489">
        <f ca="1"/>
        <v>10.54</v>
      </c>
      <c r="C569" s="9" vm="9490">
        <f ca="1"/>
        <v>13179352</v>
      </c>
      <c r="D569" s="86">
        <f t="shared" ca="1" si="70"/>
        <v>-0.16613924050632922</v>
      </c>
      <c r="E569" s="9"/>
      <c r="F569" s="18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U569" s="9" vm="2987">
        <f ca="1"/>
        <v>44708</v>
      </c>
      <c r="V569" s="9" vm="9491">
        <f ca="1"/>
        <v>5.7750000000000004</v>
      </c>
      <c r="W569" s="9" vm="9492">
        <f ca="1"/>
        <v>2058141</v>
      </c>
      <c r="X569" s="85">
        <f t="shared" ca="1" si="71"/>
        <v>8.7336244541485961E-3</v>
      </c>
      <c r="AR569" s="25" vm="2984">
        <f t="shared" ca="1" si="64"/>
        <v>44704</v>
      </c>
      <c r="AS569" s="189">
        <f t="shared" ca="1" si="65"/>
        <v>138910370.07999998</v>
      </c>
      <c r="AT569" s="189" t="str">
        <f t="shared" ca="1" si="66"/>
        <v/>
      </c>
      <c r="AU569" s="25" vm="2987">
        <f t="shared" ca="1" si="67"/>
        <v>44708</v>
      </c>
      <c r="AV569" s="189">
        <f t="shared" ca="1" si="68"/>
        <v>11885764.275</v>
      </c>
      <c r="AW569" s="189" t="str">
        <f t="shared" ca="1" si="69"/>
        <v/>
      </c>
      <c r="BD569" vm="256">
        <f ca="1"/>
        <v>45903</v>
      </c>
      <c r="BE569" s="189">
        <f ca="1"/>
        <v>156698271</v>
      </c>
    </row>
    <row r="570" spans="1:57" x14ac:dyDescent="0.25">
      <c r="A570" s="9" vm="2972">
        <f ca="1"/>
        <v>44705</v>
      </c>
      <c r="B570" s="9" vm="9493">
        <f ca="1"/>
        <v>10.5</v>
      </c>
      <c r="C570" s="9" vm="9494">
        <f ca="1"/>
        <v>7695276</v>
      </c>
      <c r="D570" s="86">
        <f t="shared" ca="1" si="70"/>
        <v>-3.7950664136621585E-3</v>
      </c>
      <c r="E570" s="9"/>
      <c r="F570" s="18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U570" s="9" vm="2992">
        <f ca="1"/>
        <v>44711</v>
      </c>
      <c r="V570" s="9" vm="9495">
        <f ca="1"/>
        <v>5.85</v>
      </c>
      <c r="W570" s="9" vm="9496">
        <f ca="1"/>
        <v>461718</v>
      </c>
      <c r="X570" s="85">
        <f t="shared" ca="1" si="71"/>
        <v>1.2987012987012863E-2</v>
      </c>
      <c r="AR570" s="25" vm="2972">
        <f t="shared" ca="1" si="64"/>
        <v>44705</v>
      </c>
      <c r="AS570" s="189">
        <f t="shared" ca="1" si="65"/>
        <v>80800398</v>
      </c>
      <c r="AT570" s="189" t="str">
        <f t="shared" ca="1" si="66"/>
        <v/>
      </c>
      <c r="AU570" s="25" vm="2992">
        <f t="shared" ca="1" si="67"/>
        <v>44711</v>
      </c>
      <c r="AV570" s="189">
        <f t="shared" ca="1" si="68"/>
        <v>2701050.3</v>
      </c>
      <c r="AW570" s="189" t="str">
        <f t="shared" ca="1" si="69"/>
        <v/>
      </c>
      <c r="BD570" vm="263">
        <f ca="1"/>
        <v>45904</v>
      </c>
      <c r="BE570" s="189">
        <f ca="1"/>
        <v>128149498.17</v>
      </c>
    </row>
    <row r="571" spans="1:57" x14ac:dyDescent="0.25">
      <c r="A571" s="9" vm="2977">
        <f ca="1"/>
        <v>44706</v>
      </c>
      <c r="B571" s="9" vm="9497">
        <f ca="1"/>
        <v>10.199999999999999</v>
      </c>
      <c r="C571" s="9" vm="9498">
        <f ca="1"/>
        <v>13748974</v>
      </c>
      <c r="D571" s="86">
        <f t="shared" ca="1" si="70"/>
        <v>-2.857142857142864E-2</v>
      </c>
      <c r="E571" s="9"/>
      <c r="F571" s="18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U571" s="9" vm="2997">
        <f ca="1"/>
        <v>44712</v>
      </c>
      <c r="V571" s="9" vm="9465">
        <f ca="1"/>
        <v>6.4249999999999998</v>
      </c>
      <c r="W571" s="9" vm="9499">
        <f ca="1"/>
        <v>2336579</v>
      </c>
      <c r="X571" s="85">
        <f t="shared" ca="1" si="71"/>
        <v>9.829059829059833E-2</v>
      </c>
      <c r="AR571" s="25" vm="2977">
        <f t="shared" ca="1" si="64"/>
        <v>44706</v>
      </c>
      <c r="AS571" s="189">
        <f t="shared" ca="1" si="65"/>
        <v>140239534.79999998</v>
      </c>
      <c r="AT571" s="189" t="str">
        <f t="shared" ca="1" si="66"/>
        <v/>
      </c>
      <c r="AU571" s="25" vm="2997">
        <f t="shared" ca="1" si="67"/>
        <v>44712</v>
      </c>
      <c r="AV571" s="189">
        <f t="shared" ca="1" si="68"/>
        <v>15012520.074999999</v>
      </c>
      <c r="AW571" s="189" t="str">
        <f t="shared" ca="1" si="69"/>
        <v/>
      </c>
      <c r="BD571" vm="270">
        <f ca="1"/>
        <v>45905</v>
      </c>
      <c r="BE571" s="189">
        <f ca="1"/>
        <v>117262906.2</v>
      </c>
    </row>
    <row r="572" spans="1:57" x14ac:dyDescent="0.25">
      <c r="A572" s="9" vm="2981">
        <f ca="1"/>
        <v>44707</v>
      </c>
      <c r="B572" s="9" vm="9500">
        <f ca="1"/>
        <v>10.71</v>
      </c>
      <c r="C572" s="9" vm="9501">
        <f ca="1"/>
        <v>16171254</v>
      </c>
      <c r="D572" s="86">
        <f t="shared" ca="1" si="70"/>
        <v>5.0000000000000155E-2</v>
      </c>
      <c r="E572" s="9"/>
      <c r="F572" s="18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U572" s="9" vm="3002">
        <f ca="1"/>
        <v>44713</v>
      </c>
      <c r="V572" s="9" vm="8861">
        <f ca="1"/>
        <v>5.55</v>
      </c>
      <c r="W572" s="9" vm="9502">
        <f ca="1"/>
        <v>2084619</v>
      </c>
      <c r="X572" s="85">
        <f t="shared" ca="1" si="71"/>
        <v>-0.13618677042801558</v>
      </c>
      <c r="AR572" s="25" vm="2981">
        <f t="shared" ca="1" si="64"/>
        <v>44707</v>
      </c>
      <c r="AS572" s="189">
        <f t="shared" ca="1" si="65"/>
        <v>173194130.34</v>
      </c>
      <c r="AT572" s="189" t="str">
        <f t="shared" ca="1" si="66"/>
        <v/>
      </c>
      <c r="AU572" s="25" vm="3002">
        <f t="shared" ca="1" si="67"/>
        <v>44713</v>
      </c>
      <c r="AV572" s="189">
        <f t="shared" ca="1" si="68"/>
        <v>11569635.449999999</v>
      </c>
      <c r="AW572" s="189" t="str">
        <f t="shared" ca="1" si="69"/>
        <v/>
      </c>
      <c r="BD572" vm="277">
        <f ca="1"/>
        <v>45908</v>
      </c>
      <c r="BE572" s="189">
        <f ca="1"/>
        <v>105602330.88</v>
      </c>
    </row>
    <row r="573" spans="1:57" x14ac:dyDescent="0.25">
      <c r="A573" s="9" vm="2987">
        <f ca="1"/>
        <v>44708</v>
      </c>
      <c r="B573" s="9" vm="9503">
        <f ca="1"/>
        <v>10.86</v>
      </c>
      <c r="C573" s="9" vm="9504">
        <f ca="1"/>
        <v>16243122</v>
      </c>
      <c r="D573" s="86">
        <f t="shared" ca="1" si="70"/>
        <v>1.4005602240896226E-2</v>
      </c>
      <c r="E573" s="9"/>
      <c r="F573" s="18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U573" s="9" vm="3007">
        <f ca="1"/>
        <v>44714</v>
      </c>
      <c r="V573" s="9" vm="9505">
        <f ca="1"/>
        <v>5.95</v>
      </c>
      <c r="W573" s="9" vm="9506">
        <f ca="1"/>
        <v>2667011</v>
      </c>
      <c r="X573" s="85">
        <f t="shared" ca="1" si="71"/>
        <v>7.2072072072072141E-2</v>
      </c>
      <c r="AR573" s="25" vm="2987">
        <f t="shared" ca="1" si="64"/>
        <v>44708</v>
      </c>
      <c r="AS573" s="189">
        <f t="shared" ca="1" si="65"/>
        <v>176400304.91999999</v>
      </c>
      <c r="AT573" s="189" t="str">
        <f t="shared" ca="1" si="66"/>
        <v/>
      </c>
      <c r="AU573" s="25" vm="3007">
        <f t="shared" ca="1" si="67"/>
        <v>44714</v>
      </c>
      <c r="AV573" s="189">
        <f t="shared" ca="1" si="68"/>
        <v>15868715.450000001</v>
      </c>
      <c r="AW573" s="189" t="str">
        <f t="shared" ca="1" si="69"/>
        <v/>
      </c>
      <c r="BD573" vm="284">
        <f ca="1"/>
        <v>45909</v>
      </c>
      <c r="BE573" s="189">
        <f ca="1"/>
        <v>124432001.11999999</v>
      </c>
    </row>
    <row r="574" spans="1:57" x14ac:dyDescent="0.25">
      <c r="A574" s="9" vm="2997">
        <f ca="1"/>
        <v>44712</v>
      </c>
      <c r="B574" s="9" vm="9507">
        <f ca="1"/>
        <v>12.02</v>
      </c>
      <c r="C574" s="9" vm="9508">
        <f ca="1"/>
        <v>15927202</v>
      </c>
      <c r="D574" s="86">
        <f t="shared" ca="1" si="70"/>
        <v>0.10681399631675877</v>
      </c>
      <c r="E574" s="9"/>
      <c r="F574" s="18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U574" s="9" vm="3012">
        <f ca="1"/>
        <v>44715</v>
      </c>
      <c r="V574" s="9" vm="9495">
        <f ca="1"/>
        <v>5.85</v>
      </c>
      <c r="W574" s="9" vm="9509">
        <f ca="1"/>
        <v>1384591</v>
      </c>
      <c r="X574" s="85">
        <f t="shared" ca="1" si="71"/>
        <v>-1.680672268907572E-2</v>
      </c>
      <c r="AR574" s="25" vm="2997">
        <f t="shared" ca="1" si="64"/>
        <v>44712</v>
      </c>
      <c r="AS574" s="189">
        <f t="shared" ca="1" si="65"/>
        <v>191444968.03999999</v>
      </c>
      <c r="AT574" s="189" t="str">
        <f t="shared" ca="1" si="66"/>
        <v/>
      </c>
      <c r="AU574" s="25" vm="3012">
        <f t="shared" ca="1" si="67"/>
        <v>44715</v>
      </c>
      <c r="AV574" s="189">
        <f t="shared" ca="1" si="68"/>
        <v>8099857.3499999996</v>
      </c>
      <c r="AW574" s="189" t="str">
        <f t="shared" ca="1" si="69"/>
        <v/>
      </c>
      <c r="BD574" vm="291">
        <f ca="1"/>
        <v>45910</v>
      </c>
      <c r="BE574" s="189">
        <f ca="1"/>
        <v>90576440.019999996</v>
      </c>
    </row>
    <row r="575" spans="1:57" x14ac:dyDescent="0.25">
      <c r="A575" s="9" vm="3002">
        <f ca="1"/>
        <v>44713</v>
      </c>
      <c r="B575" s="9" vm="9510">
        <f ca="1"/>
        <v>10.395</v>
      </c>
      <c r="C575" s="9" vm="9511">
        <f ca="1"/>
        <v>12568170</v>
      </c>
      <c r="D575" s="86">
        <f t="shared" ca="1" si="70"/>
        <v>-0.13519134775374375</v>
      </c>
      <c r="E575" s="9"/>
      <c r="F575" s="18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U575" s="9" vm="3017">
        <f ca="1"/>
        <v>44718</v>
      </c>
      <c r="V575" s="9" vm="9512">
        <f ca="1"/>
        <v>4.75</v>
      </c>
      <c r="W575" s="9" vm="9513">
        <f ca="1"/>
        <v>3992159</v>
      </c>
      <c r="X575" s="85">
        <f t="shared" ca="1" si="71"/>
        <v>-0.18803418803418798</v>
      </c>
      <c r="AR575" s="25" vm="3002">
        <f t="shared" ca="1" si="64"/>
        <v>44713</v>
      </c>
      <c r="AS575" s="189">
        <f t="shared" ca="1" si="65"/>
        <v>130646127.14999999</v>
      </c>
      <c r="AT575" s="189" t="str">
        <f t="shared" ca="1" si="66"/>
        <v/>
      </c>
      <c r="AU575" s="25" vm="3017">
        <f t="shared" ca="1" si="67"/>
        <v>44718</v>
      </c>
      <c r="AV575" s="189">
        <f t="shared" ca="1" si="68"/>
        <v>18962755.25</v>
      </c>
      <c r="AW575" s="189" t="str">
        <f t="shared" ca="1" si="69"/>
        <v/>
      </c>
      <c r="BD575" vm="298">
        <f ca="1"/>
        <v>45911</v>
      </c>
      <c r="BE575" s="189">
        <f ca="1"/>
        <v>131158669.86999999</v>
      </c>
    </row>
    <row r="576" spans="1:57" x14ac:dyDescent="0.25">
      <c r="A576" s="9" vm="3007">
        <f ca="1"/>
        <v>44714</v>
      </c>
      <c r="B576" s="9" vm="9514">
        <f ca="1"/>
        <v>11.115</v>
      </c>
      <c r="C576" s="9" vm="9515">
        <f ca="1"/>
        <v>14332146</v>
      </c>
      <c r="D576" s="86">
        <f t="shared" ca="1" si="70"/>
        <v>6.9264069264069333E-2</v>
      </c>
      <c r="E576" s="9"/>
      <c r="F576" s="18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U576" s="9" vm="3022">
        <f ca="1"/>
        <v>44719</v>
      </c>
      <c r="V576" s="9" vm="9512">
        <f ca="1"/>
        <v>4.75</v>
      </c>
      <c r="W576" s="9" vm="9516">
        <f ca="1"/>
        <v>1795522</v>
      </c>
      <c r="X576" s="85">
        <f t="shared" ca="1" si="71"/>
        <v>0</v>
      </c>
      <c r="AR576" s="25" vm="3007">
        <f t="shared" ca="1" si="64"/>
        <v>44714</v>
      </c>
      <c r="AS576" s="189">
        <f t="shared" ca="1" si="65"/>
        <v>159301802.78999999</v>
      </c>
      <c r="AT576" s="189" t="str">
        <f t="shared" ca="1" si="66"/>
        <v/>
      </c>
      <c r="AU576" s="25" vm="3022">
        <f t="shared" ca="1" si="67"/>
        <v>44719</v>
      </c>
      <c r="AV576" s="189">
        <f t="shared" ca="1" si="68"/>
        <v>8528729.5</v>
      </c>
      <c r="AW576" s="189" t="str">
        <f t="shared" ca="1" si="69"/>
        <v/>
      </c>
      <c r="BD576" vm="304">
        <f ca="1"/>
        <v>45912</v>
      </c>
      <c r="BE576" s="189">
        <f ca="1"/>
        <v>129729940.58999999</v>
      </c>
    </row>
    <row r="577" spans="1:57" x14ac:dyDescent="0.25">
      <c r="A577" s="9" vm="3012">
        <f ca="1"/>
        <v>44715</v>
      </c>
      <c r="B577" s="9" vm="9517">
        <f ca="1"/>
        <v>10.975</v>
      </c>
      <c r="C577" s="9" vm="9518">
        <f ca="1"/>
        <v>7932436</v>
      </c>
      <c r="D577" s="86">
        <f t="shared" ca="1" si="70"/>
        <v>-1.2595591542960015E-2</v>
      </c>
      <c r="E577" s="9"/>
      <c r="F577" s="18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U577" s="9" vm="3027">
        <f ca="1"/>
        <v>44720</v>
      </c>
      <c r="V577" s="9" vm="9484">
        <f ca="1"/>
        <v>5.45</v>
      </c>
      <c r="W577" s="9" vm="9519">
        <f ca="1"/>
        <v>6865830</v>
      </c>
      <c r="X577" s="85">
        <f t="shared" ca="1" si="71"/>
        <v>0.14736842105263162</v>
      </c>
      <c r="AR577" s="25" vm="3012">
        <f t="shared" ca="1" si="64"/>
        <v>44715</v>
      </c>
      <c r="AS577" s="189">
        <f t="shared" ca="1" si="65"/>
        <v>87058485.099999994</v>
      </c>
      <c r="AT577" s="189" t="str">
        <f t="shared" ca="1" si="66"/>
        <v/>
      </c>
      <c r="AU577" s="25" vm="3027">
        <f t="shared" ca="1" si="67"/>
        <v>44720</v>
      </c>
      <c r="AV577" s="189">
        <f t="shared" ca="1" si="68"/>
        <v>37418773.5</v>
      </c>
      <c r="AW577" s="189">
        <f t="shared" ca="1" si="69"/>
        <v>25.692759009237836</v>
      </c>
      <c r="BD577" vm="311">
        <f ca="1"/>
        <v>45915</v>
      </c>
      <c r="BE577" s="189">
        <f ca="1"/>
        <v>139019202.40000001</v>
      </c>
    </row>
    <row r="578" spans="1:57" x14ac:dyDescent="0.25">
      <c r="A578" s="9" vm="3017">
        <f ca="1"/>
        <v>44718</v>
      </c>
      <c r="B578" s="9" vm="9520">
        <f ca="1"/>
        <v>8.8849999999999998</v>
      </c>
      <c r="C578" s="9" vm="9521">
        <f ca="1"/>
        <v>22752958</v>
      </c>
      <c r="D578" s="86">
        <f t="shared" ca="1" si="70"/>
        <v>-0.19043280182232344</v>
      </c>
      <c r="E578" s="9"/>
      <c r="F578" s="18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U578" s="9" vm="3032">
        <f ca="1"/>
        <v>44721</v>
      </c>
      <c r="V578" s="9" vm="8835">
        <f ca="1"/>
        <v>5.0999999999999996</v>
      </c>
      <c r="W578" s="9" vm="9522">
        <f ca="1"/>
        <v>4565020</v>
      </c>
      <c r="X578" s="85">
        <f t="shared" ca="1" si="71"/>
        <v>-6.4220183486238633E-2</v>
      </c>
      <c r="AR578" s="25" vm="3017">
        <f t="shared" ca="1" si="64"/>
        <v>44718</v>
      </c>
      <c r="AS578" s="189">
        <f t="shared" ca="1" si="65"/>
        <v>202160031.82999998</v>
      </c>
      <c r="AT578" s="189" t="str">
        <f t="shared" ca="1" si="66"/>
        <v/>
      </c>
      <c r="AU578" s="25" vm="3032">
        <f t="shared" ca="1" si="67"/>
        <v>44721</v>
      </c>
      <c r="AV578" s="189">
        <f t="shared" ca="1" si="68"/>
        <v>23281602</v>
      </c>
      <c r="AW578" s="189" t="str">
        <f t="shared" ca="1" si="69"/>
        <v/>
      </c>
      <c r="BD578" vm="318">
        <f ca="1"/>
        <v>45916</v>
      </c>
      <c r="BE578" s="189">
        <f ca="1"/>
        <v>120652521.71000001</v>
      </c>
    </row>
    <row r="579" spans="1:57" x14ac:dyDescent="0.25">
      <c r="A579" s="9" vm="3022">
        <f ca="1"/>
        <v>44719</v>
      </c>
      <c r="B579" s="9" vm="9523">
        <f ca="1"/>
        <v>8.91</v>
      </c>
      <c r="C579" s="9" vm="9524">
        <f ca="1"/>
        <v>13341134</v>
      </c>
      <c r="D579" s="86">
        <f t="shared" ca="1" si="70"/>
        <v>2.8137310073157408E-3</v>
      </c>
      <c r="E579" s="9"/>
      <c r="F579" s="18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U579" s="9" vm="3037">
        <f ca="1"/>
        <v>44722</v>
      </c>
      <c r="V579" s="9" vm="9525">
        <f ca="1"/>
        <v>5.3</v>
      </c>
      <c r="W579" s="9" vm="9526">
        <f ca="1"/>
        <v>2721438</v>
      </c>
      <c r="X579" s="85">
        <f t="shared" ca="1" si="71"/>
        <v>3.9215686274509838E-2</v>
      </c>
      <c r="AR579" s="25" vm="3022">
        <f t="shared" ca="1" si="64"/>
        <v>44719</v>
      </c>
      <c r="AS579" s="189">
        <f t="shared" ca="1" si="65"/>
        <v>118869503.94</v>
      </c>
      <c r="AT579" s="189" t="str">
        <f t="shared" ca="1" si="66"/>
        <v/>
      </c>
      <c r="AU579" s="25" vm="3037">
        <f t="shared" ca="1" si="67"/>
        <v>44722</v>
      </c>
      <c r="AV579" s="189">
        <f t="shared" ca="1" si="68"/>
        <v>14423621.4</v>
      </c>
      <c r="AW579" s="189" t="str">
        <f t="shared" ca="1" si="69"/>
        <v/>
      </c>
      <c r="BD579" vm="325">
        <f ca="1"/>
        <v>45917</v>
      </c>
      <c r="BE579" s="189">
        <f ca="1"/>
        <v>104294727.99000001</v>
      </c>
    </row>
    <row r="580" spans="1:57" x14ac:dyDescent="0.25">
      <c r="A580" s="9" vm="3027">
        <f ca="1"/>
        <v>44720</v>
      </c>
      <c r="B580" s="9" vm="9527">
        <f ca="1"/>
        <v>10.195</v>
      </c>
      <c r="C580" s="9" vm="9528">
        <f ca="1"/>
        <v>41706916</v>
      </c>
      <c r="D580" s="86">
        <f t="shared" ca="1" si="70"/>
        <v>0.1442199775533109</v>
      </c>
      <c r="E580" s="9"/>
      <c r="F580" s="18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U580" s="9" vm="3041">
        <f ca="1"/>
        <v>44725</v>
      </c>
      <c r="V580" s="9" vm="8838">
        <f ca="1"/>
        <v>5.4249999999999998</v>
      </c>
      <c r="W580" s="9" vm="9529">
        <f ca="1"/>
        <v>2315210</v>
      </c>
      <c r="X580" s="85">
        <f t="shared" ca="1" si="71"/>
        <v>2.358490566037736E-2</v>
      </c>
      <c r="AR580" s="25" vm="3027">
        <f t="shared" ref="AR580:AR643" ca="1" si="72">A580</f>
        <v>44720</v>
      </c>
      <c r="AS580" s="189">
        <f t="shared" ref="AS580:AS643" ca="1" si="73">B580*C580</f>
        <v>425202008.62</v>
      </c>
      <c r="AT580" s="189">
        <f t="shared" ref="AT580:AT643" ca="1" si="74">IF(AND($AS580 &gt;= $BI$2, $C580 &gt;= $BJ$2), ($C580 / $BK$2) * 100, "")</f>
        <v>42.720613793216899</v>
      </c>
      <c r="AU580" s="25" vm="3041">
        <f t="shared" ref="AU580:AU643" ca="1" si="75">U580</f>
        <v>44725</v>
      </c>
      <c r="AV580" s="189">
        <f t="shared" ref="AV580:AV643" ca="1" si="76">V580*W580</f>
        <v>12560014.25</v>
      </c>
      <c r="AW580" s="189" t="str">
        <f t="shared" ref="AW580:AW643" ca="1" si="77">IF(AND($AV580 &gt;= $BM$2, $W580 &gt;= $BN$2), ($W580 / $BO$2) * 100, "")</f>
        <v/>
      </c>
      <c r="BD580" vm="332">
        <f ca="1"/>
        <v>45918</v>
      </c>
      <c r="BE580" s="189">
        <f ca="1"/>
        <v>134416917.60000002</v>
      </c>
    </row>
    <row r="581" spans="1:57" x14ac:dyDescent="0.25">
      <c r="A581" s="9" vm="3032">
        <f ca="1"/>
        <v>44721</v>
      </c>
      <c r="B581" s="9" vm="9530">
        <f ca="1"/>
        <v>9.52</v>
      </c>
      <c r="C581" s="9" vm="9531">
        <f ca="1"/>
        <v>27946664</v>
      </c>
      <c r="D581" s="86">
        <f t="shared" ref="D581:D644" ca="1" si="78">(B581-B580)/B580</f>
        <v>-6.6208925944090308E-2</v>
      </c>
      <c r="E581" s="9"/>
      <c r="F581" s="18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U581" s="9" vm="3046">
        <f ca="1"/>
        <v>44726</v>
      </c>
      <c r="V581" s="9" vm="9532">
        <f ca="1"/>
        <v>7.1</v>
      </c>
      <c r="W581" s="9" vm="9533">
        <f ca="1"/>
        <v>6497702</v>
      </c>
      <c r="X581" s="85">
        <f t="shared" ref="X581:X644" ca="1" si="79">(V581-V580)/V580</f>
        <v>0.30875576036866359</v>
      </c>
      <c r="AR581" s="25" vm="3032">
        <f t="shared" ca="1" si="72"/>
        <v>44721</v>
      </c>
      <c r="AS581" s="189">
        <f t="shared" ca="1" si="73"/>
        <v>266052241.28</v>
      </c>
      <c r="AT581" s="189">
        <f t="shared" ca="1" si="74"/>
        <v>28.625915173224463</v>
      </c>
      <c r="AU581" s="25" vm="3046">
        <f t="shared" ca="1" si="75"/>
        <v>44726</v>
      </c>
      <c r="AV581" s="189">
        <f t="shared" ca="1" si="76"/>
        <v>46133684.199999996</v>
      </c>
      <c r="AW581" s="189">
        <f t="shared" ca="1" si="77"/>
        <v>24.315179898110308</v>
      </c>
      <c r="BD581" vm="338">
        <f ca="1"/>
        <v>45919</v>
      </c>
      <c r="BE581" s="189">
        <f ca="1"/>
        <v>103532652.20999999</v>
      </c>
    </row>
    <row r="582" spans="1:57" x14ac:dyDescent="0.25">
      <c r="A582" s="9" vm="3037">
        <f ca="1"/>
        <v>44722</v>
      </c>
      <c r="B582" s="9" vm="9534">
        <f ca="1"/>
        <v>9.93</v>
      </c>
      <c r="C582" s="9" vm="9535">
        <f ca="1"/>
        <v>11184144</v>
      </c>
      <c r="D582" s="86">
        <f t="shared" ca="1" si="78"/>
        <v>4.3067226890756316E-2</v>
      </c>
      <c r="E582" s="9"/>
      <c r="F582" s="18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U582" s="9" vm="3051">
        <f ca="1"/>
        <v>44727</v>
      </c>
      <c r="V582" s="9" vm="9536">
        <f ca="1"/>
        <v>6.7</v>
      </c>
      <c r="W582" s="9" vm="9537">
        <f ca="1"/>
        <v>2647878</v>
      </c>
      <c r="X582" s="85">
        <f t="shared" ca="1" si="79"/>
        <v>-5.6338028169014009E-2</v>
      </c>
      <c r="AR582" s="25" vm="3037">
        <f t="shared" ca="1" si="72"/>
        <v>44722</v>
      </c>
      <c r="AS582" s="189">
        <f t="shared" ca="1" si="73"/>
        <v>111058549.92</v>
      </c>
      <c r="AT582" s="189" t="str">
        <f t="shared" ca="1" si="74"/>
        <v/>
      </c>
      <c r="AU582" s="25" vm="3051">
        <f t="shared" ca="1" si="75"/>
        <v>44727</v>
      </c>
      <c r="AV582" s="189">
        <f t="shared" ca="1" si="76"/>
        <v>17740782.600000001</v>
      </c>
      <c r="AW582" s="189" t="str">
        <f t="shared" ca="1" si="77"/>
        <v/>
      </c>
      <c r="BD582" vm="344">
        <f ca="1"/>
        <v>45922</v>
      </c>
      <c r="BE582" s="189">
        <f ca="1"/>
        <v>141660324.06</v>
      </c>
    </row>
    <row r="583" spans="1:57" x14ac:dyDescent="0.25">
      <c r="A583" s="9" vm="3041">
        <f ca="1"/>
        <v>44725</v>
      </c>
      <c r="B583" s="9" vm="9538">
        <f ca="1"/>
        <v>10.16</v>
      </c>
      <c r="C583" s="9" vm="9539">
        <f ca="1"/>
        <v>15020190</v>
      </c>
      <c r="D583" s="86">
        <f t="shared" ca="1" si="78"/>
        <v>2.316213494461233E-2</v>
      </c>
      <c r="E583" s="9"/>
      <c r="F583" s="18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U583" s="9" vm="3056">
        <f ca="1"/>
        <v>44728</v>
      </c>
      <c r="V583" s="9" vm="9431">
        <f ca="1"/>
        <v>6.8250000000000002</v>
      </c>
      <c r="W583" s="9" vm="9540">
        <f ca="1"/>
        <v>2541028</v>
      </c>
      <c r="X583" s="85">
        <f t="shared" ca="1" si="79"/>
        <v>1.8656716417910446E-2</v>
      </c>
      <c r="AR583" s="25" vm="3041">
        <f t="shared" ca="1" si="72"/>
        <v>44725</v>
      </c>
      <c r="AS583" s="189">
        <f t="shared" ca="1" si="73"/>
        <v>152605130.40000001</v>
      </c>
      <c r="AT583" s="189" t="str">
        <f t="shared" ca="1" si="74"/>
        <v/>
      </c>
      <c r="AU583" s="25" vm="3056">
        <f t="shared" ca="1" si="75"/>
        <v>44728</v>
      </c>
      <c r="AV583" s="189">
        <f t="shared" ca="1" si="76"/>
        <v>17342516.100000001</v>
      </c>
      <c r="AW583" s="189" t="str">
        <f t="shared" ca="1" si="77"/>
        <v/>
      </c>
      <c r="BD583" vm="349">
        <f ca="1"/>
        <v>45923</v>
      </c>
      <c r="BE583" s="189">
        <f ca="1"/>
        <v>122491552.64</v>
      </c>
    </row>
    <row r="584" spans="1:57" x14ac:dyDescent="0.25">
      <c r="A584" s="9" vm="3046">
        <f ca="1"/>
        <v>44726</v>
      </c>
      <c r="B584" s="9" vm="9541">
        <f ca="1"/>
        <v>13.29</v>
      </c>
      <c r="C584" s="9" vm="9542">
        <f ca="1"/>
        <v>34957936</v>
      </c>
      <c r="D584" s="86">
        <f t="shared" ca="1" si="78"/>
        <v>0.30807086614173218</v>
      </c>
      <c r="E584" s="9"/>
      <c r="F584" s="18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U584" s="9" vm="3061">
        <f ca="1"/>
        <v>44729</v>
      </c>
      <c r="V584" s="9" vm="9543">
        <f ca="1"/>
        <v>7.65</v>
      </c>
      <c r="W584" s="9" vm="9544">
        <f ca="1"/>
        <v>2090742</v>
      </c>
      <c r="X584" s="85">
        <f t="shared" ca="1" si="79"/>
        <v>0.12087912087912091</v>
      </c>
      <c r="AR584" s="25" vm="3046">
        <f t="shared" ca="1" si="72"/>
        <v>44726</v>
      </c>
      <c r="AS584" s="189">
        <f t="shared" ca="1" si="73"/>
        <v>464590969.44</v>
      </c>
      <c r="AT584" s="189">
        <f t="shared" ca="1" si="74"/>
        <v>35.807598021968197</v>
      </c>
      <c r="AU584" s="25" vm="3061">
        <f t="shared" ca="1" si="75"/>
        <v>44729</v>
      </c>
      <c r="AV584" s="189">
        <f t="shared" ca="1" si="76"/>
        <v>15994176.300000001</v>
      </c>
      <c r="AW584" s="189" t="str">
        <f t="shared" ca="1" si="77"/>
        <v/>
      </c>
      <c r="BD584" vm="354">
        <f ca="1"/>
        <v>45924</v>
      </c>
      <c r="BE584" s="189">
        <f ca="1"/>
        <v>121503744.81999999</v>
      </c>
    </row>
    <row r="585" spans="1:57" x14ac:dyDescent="0.25">
      <c r="A585" s="9" vm="3051">
        <f ca="1"/>
        <v>44727</v>
      </c>
      <c r="B585" s="9" vm="9545">
        <f ca="1"/>
        <v>12.61</v>
      </c>
      <c r="C585" s="9" vm="9546">
        <f ca="1"/>
        <v>10044482</v>
      </c>
      <c r="D585" s="86">
        <f t="shared" ca="1" si="78"/>
        <v>-5.1166290443942795E-2</v>
      </c>
      <c r="E585" s="9"/>
      <c r="F585" s="18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U585" s="9" vm="3066">
        <f ca="1"/>
        <v>44732</v>
      </c>
      <c r="V585" s="9" vm="9547">
        <f ca="1"/>
        <v>8.3000000000000007</v>
      </c>
      <c r="W585" s="9" vm="9548">
        <f ca="1"/>
        <v>1348766</v>
      </c>
      <c r="X585" s="85">
        <f t="shared" ca="1" si="79"/>
        <v>8.4967320261437954E-2</v>
      </c>
      <c r="AR585" s="25" vm="3051">
        <f t="shared" ca="1" si="72"/>
        <v>44727</v>
      </c>
      <c r="AS585" s="189">
        <f t="shared" ca="1" si="73"/>
        <v>126660918.02</v>
      </c>
      <c r="AT585" s="189" t="str">
        <f t="shared" ca="1" si="74"/>
        <v/>
      </c>
      <c r="AU585" s="25" vm="3066">
        <f t="shared" ca="1" si="75"/>
        <v>44732</v>
      </c>
      <c r="AV585" s="189">
        <f t="shared" ca="1" si="76"/>
        <v>11194757.800000001</v>
      </c>
      <c r="AW585" s="189" t="str">
        <f t="shared" ca="1" si="77"/>
        <v/>
      </c>
      <c r="BD585" vm="360">
        <f ca="1"/>
        <v>45925</v>
      </c>
      <c r="BE585" s="189">
        <f ca="1"/>
        <v>189646800.69999999</v>
      </c>
    </row>
    <row r="586" spans="1:57" x14ac:dyDescent="0.25">
      <c r="A586" s="9" vm="3056">
        <f ca="1"/>
        <v>44728</v>
      </c>
      <c r="B586" s="9" vm="9549">
        <f ca="1"/>
        <v>12.885</v>
      </c>
      <c r="C586" s="9" vm="9550">
        <f ca="1"/>
        <v>12869540</v>
      </c>
      <c r="D586" s="86">
        <f t="shared" ca="1" si="78"/>
        <v>2.1808088818398127E-2</v>
      </c>
      <c r="E586" s="9"/>
      <c r="F586" s="18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U586" s="9" vm="3071">
        <f ca="1"/>
        <v>44733</v>
      </c>
      <c r="V586" s="9" vm="9551">
        <f ca="1"/>
        <v>7.9249999999999998</v>
      </c>
      <c r="W586" s="9" vm="9552">
        <f ca="1"/>
        <v>1415073</v>
      </c>
      <c r="X586" s="85">
        <f t="shared" ca="1" si="79"/>
        <v>-4.5180722891566369E-2</v>
      </c>
      <c r="AR586" s="25" vm="3056">
        <f t="shared" ca="1" si="72"/>
        <v>44728</v>
      </c>
      <c r="AS586" s="189">
        <f t="shared" ca="1" si="73"/>
        <v>165824022.90000001</v>
      </c>
      <c r="AT586" s="189" t="str">
        <f t="shared" ca="1" si="74"/>
        <v/>
      </c>
      <c r="AU586" s="25" vm="3071">
        <f t="shared" ca="1" si="75"/>
        <v>44733</v>
      </c>
      <c r="AV586" s="189">
        <f t="shared" ca="1" si="76"/>
        <v>11214453.525</v>
      </c>
      <c r="AW586" s="189" t="str">
        <f t="shared" ca="1" si="77"/>
        <v/>
      </c>
      <c r="BD586" vm="366">
        <f ca="1"/>
        <v>45926</v>
      </c>
      <c r="BE586" s="189">
        <f ca="1"/>
        <v>131514908.30999999</v>
      </c>
    </row>
    <row r="587" spans="1:57" x14ac:dyDescent="0.25">
      <c r="A587" s="9" vm="3061">
        <f ca="1"/>
        <v>44729</v>
      </c>
      <c r="B587" s="9" vm="9553">
        <f ca="1"/>
        <v>14.465</v>
      </c>
      <c r="C587" s="9" vm="9554">
        <f ca="1"/>
        <v>11699526</v>
      </c>
      <c r="D587" s="86">
        <f t="shared" ca="1" si="78"/>
        <v>0.12262320527745441</v>
      </c>
      <c r="E587" s="9"/>
      <c r="F587" s="18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U587" s="9" vm="3076">
        <f ca="1"/>
        <v>44734</v>
      </c>
      <c r="V587" s="9" vm="9555">
        <f ca="1"/>
        <v>7.95</v>
      </c>
      <c r="W587" s="9" vm="9556">
        <f ca="1"/>
        <v>1717570</v>
      </c>
      <c r="X587" s="85">
        <f t="shared" ca="1" si="79"/>
        <v>3.1545741324921586E-3</v>
      </c>
      <c r="AR587" s="25" vm="3061">
        <f t="shared" ca="1" si="72"/>
        <v>44729</v>
      </c>
      <c r="AS587" s="189">
        <f t="shared" ca="1" si="73"/>
        <v>169233643.59</v>
      </c>
      <c r="AT587" s="189" t="str">
        <f t="shared" ca="1" si="74"/>
        <v/>
      </c>
      <c r="AU587" s="25" vm="3076">
        <f t="shared" ca="1" si="75"/>
        <v>44734</v>
      </c>
      <c r="AV587" s="189">
        <f t="shared" ca="1" si="76"/>
        <v>13654681.5</v>
      </c>
      <c r="AW587" s="189" t="str">
        <f t="shared" ca="1" si="77"/>
        <v/>
      </c>
      <c r="BD587" vm="372">
        <f ca="1"/>
        <v>45929</v>
      </c>
      <c r="BE587" s="189">
        <f ca="1"/>
        <v>133648873.40000001</v>
      </c>
    </row>
    <row r="588" spans="1:57" x14ac:dyDescent="0.25">
      <c r="A588" s="9" vm="3071">
        <f ca="1"/>
        <v>44733</v>
      </c>
      <c r="B588" s="9" vm="9557">
        <f ca="1"/>
        <v>15.025</v>
      </c>
      <c r="C588" s="9" vm="9558">
        <f ca="1"/>
        <v>8432736</v>
      </c>
      <c r="D588" s="86">
        <f t="shared" ca="1" si="78"/>
        <v>3.8714137573453197E-2</v>
      </c>
      <c r="E588" s="9"/>
      <c r="F588" s="18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U588" s="9" vm="3081">
        <f ca="1"/>
        <v>44735</v>
      </c>
      <c r="V588" s="9" vm="9559">
        <f ca="1"/>
        <v>9.2249999999999996</v>
      </c>
      <c r="W588" s="9" vm="9560">
        <f ca="1"/>
        <v>1481832</v>
      </c>
      <c r="X588" s="85">
        <f t="shared" ca="1" si="79"/>
        <v>0.16037735849056597</v>
      </c>
      <c r="AR588" s="25" vm="3071">
        <f t="shared" ca="1" si="72"/>
        <v>44733</v>
      </c>
      <c r="AS588" s="189">
        <f t="shared" ca="1" si="73"/>
        <v>126701858.40000001</v>
      </c>
      <c r="AT588" s="189" t="str">
        <f t="shared" ca="1" si="74"/>
        <v/>
      </c>
      <c r="AU588" s="25" vm="3081">
        <f t="shared" ca="1" si="75"/>
        <v>44735</v>
      </c>
      <c r="AV588" s="189">
        <f t="shared" ca="1" si="76"/>
        <v>13669900.199999999</v>
      </c>
      <c r="AW588" s="189" t="str">
        <f t="shared" ca="1" si="77"/>
        <v/>
      </c>
      <c r="BD588" vm="378">
        <f ca="1"/>
        <v>45930</v>
      </c>
      <c r="BE588" s="189">
        <f ca="1"/>
        <v>162119730.07999998</v>
      </c>
    </row>
    <row r="589" spans="1:57" x14ac:dyDescent="0.25">
      <c r="A589" s="9" vm="3076">
        <f ca="1"/>
        <v>44734</v>
      </c>
      <c r="B589" s="9" vm="9561">
        <f ca="1"/>
        <v>14.984999999999999</v>
      </c>
      <c r="C589" s="9" vm="9562">
        <f ca="1"/>
        <v>4483912</v>
      </c>
      <c r="D589" s="86">
        <f t="shared" ca="1" si="78"/>
        <v>-2.6622296173045537E-3</v>
      </c>
      <c r="E589" s="9"/>
      <c r="F589" s="18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U589" s="9" vm="3086">
        <f ca="1"/>
        <v>44736</v>
      </c>
      <c r="V589" s="9" vm="9563">
        <f ca="1"/>
        <v>9.25</v>
      </c>
      <c r="W589" s="9" vm="9564">
        <f ca="1"/>
        <v>977220</v>
      </c>
      <c r="X589" s="85">
        <f t="shared" ca="1" si="79"/>
        <v>2.7100271002710413E-3</v>
      </c>
      <c r="AR589" s="25" vm="3076">
        <f t="shared" ca="1" si="72"/>
        <v>44734</v>
      </c>
      <c r="AS589" s="189">
        <f t="shared" ca="1" si="73"/>
        <v>67191421.319999993</v>
      </c>
      <c r="AT589" s="189" t="str">
        <f t="shared" ca="1" si="74"/>
        <v/>
      </c>
      <c r="AU589" s="25" vm="3086">
        <f t="shared" ca="1" si="75"/>
        <v>44736</v>
      </c>
      <c r="AV589" s="189">
        <f t="shared" ca="1" si="76"/>
        <v>9039285</v>
      </c>
      <c r="AW589" s="189" t="str">
        <f t="shared" ca="1" si="77"/>
        <v/>
      </c>
      <c r="BD589" vm="384">
        <f ca="1"/>
        <v>45931</v>
      </c>
      <c r="BE589" s="189">
        <f ca="1"/>
        <v>215857101.18000001</v>
      </c>
    </row>
    <row r="590" spans="1:57" x14ac:dyDescent="0.25">
      <c r="A590" s="9" vm="3081">
        <f ca="1"/>
        <v>44735</v>
      </c>
      <c r="B590" s="9" vm="9565">
        <f ca="1"/>
        <v>17.239999999999998</v>
      </c>
      <c r="C590" s="9" vm="9566">
        <f ca="1"/>
        <v>7774600</v>
      </c>
      <c r="D590" s="86">
        <f t="shared" ca="1" si="78"/>
        <v>0.15048381715048376</v>
      </c>
      <c r="E590" s="9"/>
      <c r="F590" s="18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U590" s="9" vm="3091">
        <f ca="1"/>
        <v>44739</v>
      </c>
      <c r="V590" s="9" vm="9567">
        <f ca="1"/>
        <v>8.5250000000000004</v>
      </c>
      <c r="W590" s="9" vm="9568">
        <f ca="1"/>
        <v>1576222</v>
      </c>
      <c r="X590" s="85">
        <f t="shared" ca="1" si="79"/>
        <v>-7.8378378378378341E-2</v>
      </c>
      <c r="AR590" s="25" vm="3081">
        <f t="shared" ca="1" si="72"/>
        <v>44735</v>
      </c>
      <c r="AS590" s="189">
        <f t="shared" ca="1" si="73"/>
        <v>134034103.99999999</v>
      </c>
      <c r="AT590" s="189" t="str">
        <f t="shared" ca="1" si="74"/>
        <v/>
      </c>
      <c r="AU590" s="25" vm="3091">
        <f t="shared" ca="1" si="75"/>
        <v>44739</v>
      </c>
      <c r="AV590" s="189">
        <f t="shared" ca="1" si="76"/>
        <v>13437292.550000001</v>
      </c>
      <c r="AW590" s="189" t="str">
        <f t="shared" ca="1" si="77"/>
        <v/>
      </c>
      <c r="BD590" vm="389">
        <f ca="1"/>
        <v>45932</v>
      </c>
      <c r="BE590" s="189">
        <f ca="1"/>
        <v>212841523.20000002</v>
      </c>
    </row>
    <row r="591" spans="1:57" x14ac:dyDescent="0.25">
      <c r="A591" s="9" vm="3086">
        <f ca="1"/>
        <v>44736</v>
      </c>
      <c r="B591" s="9" vm="9569">
        <f ca="1"/>
        <v>17.41</v>
      </c>
      <c r="C591" s="9" vm="9570">
        <f ca="1"/>
        <v>4122570</v>
      </c>
      <c r="D591" s="86">
        <f t="shared" ca="1" si="78"/>
        <v>9.8607888631091489E-3</v>
      </c>
      <c r="E591" s="9"/>
      <c r="F591" s="18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U591" s="9" vm="3095">
        <f ca="1"/>
        <v>44740</v>
      </c>
      <c r="V591" s="9" vm="9571">
        <f ca="1"/>
        <v>8.15</v>
      </c>
      <c r="W591" s="9" vm="9572">
        <f ca="1"/>
        <v>1703732</v>
      </c>
      <c r="X591" s="85">
        <f t="shared" ca="1" si="79"/>
        <v>-4.3988269794721403E-2</v>
      </c>
      <c r="AR591" s="25" vm="3086">
        <f t="shared" ca="1" si="72"/>
        <v>44736</v>
      </c>
      <c r="AS591" s="189">
        <f t="shared" ca="1" si="73"/>
        <v>71773943.700000003</v>
      </c>
      <c r="AT591" s="189" t="str">
        <f t="shared" ca="1" si="74"/>
        <v/>
      </c>
      <c r="AU591" s="25" vm="3095">
        <f t="shared" ca="1" si="75"/>
        <v>44740</v>
      </c>
      <c r="AV591" s="189">
        <f t="shared" ca="1" si="76"/>
        <v>13885415.800000001</v>
      </c>
      <c r="AW591" s="189" t="str">
        <f t="shared" ca="1" si="77"/>
        <v/>
      </c>
      <c r="BD591" vm="395">
        <f ca="1"/>
        <v>45933</v>
      </c>
      <c r="BE591" s="189">
        <f ca="1"/>
        <v>168896556.32000002</v>
      </c>
    </row>
    <row r="592" spans="1:57" x14ac:dyDescent="0.25">
      <c r="A592" s="9" vm="3091">
        <f ca="1"/>
        <v>44739</v>
      </c>
      <c r="B592" s="9" vm="9573">
        <f ca="1"/>
        <v>16.045000000000002</v>
      </c>
      <c r="C592" s="9" vm="9574">
        <f ca="1"/>
        <v>5538838</v>
      </c>
      <c r="D592" s="86">
        <f t="shared" ca="1" si="78"/>
        <v>-7.8403216542217033E-2</v>
      </c>
      <c r="E592" s="9"/>
      <c r="F592" s="18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U592" s="9" vm="3100">
        <f ca="1"/>
        <v>44741</v>
      </c>
      <c r="V592" s="9" vm="9575">
        <f ca="1"/>
        <v>8.7249999999999996</v>
      </c>
      <c r="W592" s="9" vm="9576">
        <f ca="1"/>
        <v>1243633</v>
      </c>
      <c r="X592" s="85">
        <f t="shared" ca="1" si="79"/>
        <v>7.0552147239263716E-2</v>
      </c>
      <c r="AR592" s="25" vm="3091">
        <f t="shared" ca="1" si="72"/>
        <v>44739</v>
      </c>
      <c r="AS592" s="189">
        <f t="shared" ca="1" si="73"/>
        <v>88870655.710000008</v>
      </c>
      <c r="AT592" s="189" t="str">
        <f t="shared" ca="1" si="74"/>
        <v/>
      </c>
      <c r="AU592" s="25" vm="3100">
        <f t="shared" ca="1" si="75"/>
        <v>44741</v>
      </c>
      <c r="AV592" s="189">
        <f t="shared" ca="1" si="76"/>
        <v>10850697.924999999</v>
      </c>
      <c r="AW592" s="189" t="str">
        <f t="shared" ca="1" si="77"/>
        <v/>
      </c>
      <c r="BD592" vm="401">
        <f ca="1"/>
        <v>45936</v>
      </c>
      <c r="BE592" s="189">
        <f ca="1"/>
        <v>153491801.59999999</v>
      </c>
    </row>
    <row r="593" spans="1:57" x14ac:dyDescent="0.25">
      <c r="A593" s="9" vm="3095">
        <f ca="1"/>
        <v>44740</v>
      </c>
      <c r="B593" s="9" vm="9577">
        <f ca="1"/>
        <v>15.265000000000001</v>
      </c>
      <c r="C593" s="9" vm="9578">
        <f ca="1"/>
        <v>4876936</v>
      </c>
      <c r="D593" s="86">
        <f t="shared" ca="1" si="78"/>
        <v>-4.8613275163602435E-2</v>
      </c>
      <c r="E593" s="9"/>
      <c r="F593" s="18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U593" s="9" vm="3105">
        <f ca="1"/>
        <v>44742</v>
      </c>
      <c r="V593" s="9" vm="9377">
        <f ca="1"/>
        <v>10.675000000000001</v>
      </c>
      <c r="W593" s="9" vm="9579">
        <f ca="1"/>
        <v>2942808</v>
      </c>
      <c r="X593" s="85">
        <f t="shared" ca="1" si="79"/>
        <v>0.2234957020057308</v>
      </c>
      <c r="AR593" s="25" vm="3095">
        <f t="shared" ca="1" si="72"/>
        <v>44740</v>
      </c>
      <c r="AS593" s="189">
        <f t="shared" ca="1" si="73"/>
        <v>74446428.040000007</v>
      </c>
      <c r="AT593" s="189" t="str">
        <f t="shared" ca="1" si="74"/>
        <v/>
      </c>
      <c r="AU593" s="25" vm="3105">
        <f t="shared" ca="1" si="75"/>
        <v>44742</v>
      </c>
      <c r="AV593" s="189">
        <f t="shared" ca="1" si="76"/>
        <v>31414475.400000002</v>
      </c>
      <c r="AW593" s="189" t="str">
        <f t="shared" ca="1" si="77"/>
        <v/>
      </c>
      <c r="BD593" vm="407">
        <f ca="1"/>
        <v>45937</v>
      </c>
      <c r="BE593" s="189">
        <f ca="1"/>
        <v>166385014.69999999</v>
      </c>
    </row>
    <row r="594" spans="1:57" x14ac:dyDescent="0.25">
      <c r="A594" s="9" vm="3100">
        <f ca="1"/>
        <v>44741</v>
      </c>
      <c r="B594" s="9" vm="9580">
        <f ca="1"/>
        <v>16.27</v>
      </c>
      <c r="C594" s="9" vm="9581">
        <f ca="1"/>
        <v>4033788</v>
      </c>
      <c r="D594" s="86">
        <f t="shared" ca="1" si="78"/>
        <v>6.5836881755650112E-2</v>
      </c>
      <c r="E594" s="9"/>
      <c r="F594" s="18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U594" s="9" vm="3109">
        <f ca="1"/>
        <v>44746</v>
      </c>
      <c r="V594" s="9" vm="9412">
        <f ca="1"/>
        <v>9.5</v>
      </c>
      <c r="W594" s="9" vm="9582">
        <f ca="1"/>
        <v>828425</v>
      </c>
      <c r="X594" s="85">
        <f t="shared" ca="1" si="79"/>
        <v>-0.11007025761124127</v>
      </c>
      <c r="AR594" s="25" vm="3100">
        <f t="shared" ca="1" si="72"/>
        <v>44741</v>
      </c>
      <c r="AS594" s="189">
        <f t="shared" ca="1" si="73"/>
        <v>65629730.759999998</v>
      </c>
      <c r="AT594" s="189" t="str">
        <f t="shared" ca="1" si="74"/>
        <v/>
      </c>
      <c r="AU594" s="25" vm="3109">
        <f t="shared" ca="1" si="75"/>
        <v>44746</v>
      </c>
      <c r="AV594" s="189">
        <f t="shared" ca="1" si="76"/>
        <v>7870037.5</v>
      </c>
      <c r="AW594" s="189" t="str">
        <f t="shared" ca="1" si="77"/>
        <v/>
      </c>
      <c r="BD594" vm="412">
        <f ca="1"/>
        <v>45938</v>
      </c>
      <c r="BE594" s="189">
        <f ca="1"/>
        <v>131128691.11999999</v>
      </c>
    </row>
    <row r="595" spans="1:57" x14ac:dyDescent="0.25">
      <c r="A595" s="9" vm="3105">
        <f ca="1"/>
        <v>44742</v>
      </c>
      <c r="B595" s="9" vm="9583">
        <f ca="1"/>
        <v>20.010000000000002</v>
      </c>
      <c r="C595" s="9" vm="9584">
        <f ca="1"/>
        <v>15113654</v>
      </c>
      <c r="D595" s="86">
        <f t="shared" ca="1" si="78"/>
        <v>0.22987092808850659</v>
      </c>
      <c r="E595" s="9"/>
      <c r="F595" s="18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U595" s="9" vm="3113">
        <f ca="1"/>
        <v>44747</v>
      </c>
      <c r="V595" s="9" vm="8692">
        <f ca="1"/>
        <v>11.074999999999999</v>
      </c>
      <c r="W595" s="9" vm="9585">
        <f ca="1"/>
        <v>2102623</v>
      </c>
      <c r="X595" s="85">
        <f t="shared" ca="1" si="79"/>
        <v>0.16578947368421046</v>
      </c>
      <c r="AR595" s="25" vm="3105">
        <f t="shared" ca="1" si="72"/>
        <v>44742</v>
      </c>
      <c r="AS595" s="189">
        <f t="shared" ca="1" si="73"/>
        <v>302424216.54000002</v>
      </c>
      <c r="AT595" s="189">
        <f t="shared" ca="1" si="74"/>
        <v>15.48099541904052</v>
      </c>
      <c r="AU595" s="25" vm="3113">
        <f t="shared" ca="1" si="75"/>
        <v>44747</v>
      </c>
      <c r="AV595" s="189">
        <f t="shared" ca="1" si="76"/>
        <v>23286549.724999998</v>
      </c>
      <c r="AW595" s="189" t="str">
        <f t="shared" ca="1" si="77"/>
        <v/>
      </c>
      <c r="BD595" vm="418">
        <f ca="1"/>
        <v>45939</v>
      </c>
      <c r="BE595" s="189">
        <f ca="1"/>
        <v>126215125.88000001</v>
      </c>
    </row>
    <row r="596" spans="1:57" x14ac:dyDescent="0.25">
      <c r="A596" s="9" vm="3116">
        <f ca="1"/>
        <v>44743</v>
      </c>
      <c r="B596" s="9" vm="9586">
        <f ca="1"/>
        <v>19.190000000000001</v>
      </c>
      <c r="C596" s="9" vm="9587">
        <f ca="1"/>
        <v>7222410</v>
      </c>
      <c r="D596" s="86">
        <f t="shared" ca="1" si="78"/>
        <v>-4.0979510244877573E-2</v>
      </c>
      <c r="E596" s="9"/>
      <c r="F596" s="18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U596" s="9" vm="3119">
        <f ca="1"/>
        <v>44748</v>
      </c>
      <c r="V596" s="9" vm="9588">
        <f ca="1"/>
        <v>10.85</v>
      </c>
      <c r="W596" s="9" vm="9589">
        <f ca="1"/>
        <v>1180993</v>
      </c>
      <c r="X596" s="85">
        <f t="shared" ca="1" si="79"/>
        <v>-2.0316027088036086E-2</v>
      </c>
      <c r="AR596" s="25" vm="3116">
        <f t="shared" ca="1" si="72"/>
        <v>44743</v>
      </c>
      <c r="AS596" s="189">
        <f t="shared" ca="1" si="73"/>
        <v>138598047.90000001</v>
      </c>
      <c r="AT596" s="189" t="str">
        <f t="shared" ca="1" si="74"/>
        <v/>
      </c>
      <c r="AU596" s="25" vm="3119">
        <f t="shared" ca="1" si="75"/>
        <v>44748</v>
      </c>
      <c r="AV596" s="189">
        <f t="shared" ca="1" si="76"/>
        <v>12813774.049999999</v>
      </c>
      <c r="AW596" s="189" t="str">
        <f t="shared" ca="1" si="77"/>
        <v/>
      </c>
      <c r="BD596" vm="423">
        <f ca="1"/>
        <v>45940</v>
      </c>
      <c r="BE596" s="189">
        <f ca="1"/>
        <v>102715195.97999999</v>
      </c>
    </row>
    <row r="597" spans="1:57" x14ac:dyDescent="0.25">
      <c r="A597" s="9" vm="3113">
        <f ca="1"/>
        <v>44747</v>
      </c>
      <c r="B597" s="9" vm="9590">
        <f ca="1"/>
        <v>20.625</v>
      </c>
      <c r="C597" s="9" vm="9591">
        <f ca="1"/>
        <v>6068740</v>
      </c>
      <c r="D597" s="86">
        <f t="shared" ca="1" si="78"/>
        <v>7.4778530484627334E-2</v>
      </c>
      <c r="E597" s="9"/>
      <c r="F597" s="18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U597" s="9" vm="3124">
        <f ca="1"/>
        <v>44749</v>
      </c>
      <c r="V597" s="9" vm="9592">
        <f ca="1"/>
        <v>8.0749999999999993</v>
      </c>
      <c r="W597" s="9" vm="9593">
        <f ca="1"/>
        <v>3420991</v>
      </c>
      <c r="X597" s="85">
        <f t="shared" ca="1" si="79"/>
        <v>-0.25576036866359453</v>
      </c>
      <c r="AR597" s="25" vm="3113">
        <f t="shared" ca="1" si="72"/>
        <v>44747</v>
      </c>
      <c r="AS597" s="189">
        <f t="shared" ca="1" si="73"/>
        <v>125167762.5</v>
      </c>
      <c r="AT597" s="189" t="str">
        <f t="shared" ca="1" si="74"/>
        <v/>
      </c>
      <c r="AU597" s="25" vm="3124">
        <f t="shared" ca="1" si="75"/>
        <v>44749</v>
      </c>
      <c r="AV597" s="189">
        <f t="shared" ca="1" si="76"/>
        <v>27624502.324999999</v>
      </c>
      <c r="AW597" s="189" t="str">
        <f t="shared" ca="1" si="77"/>
        <v/>
      </c>
      <c r="BD597" vm="613">
        <f ca="1"/>
        <v>45943</v>
      </c>
      <c r="BE597" s="189">
        <f ca="1"/>
        <v>96975658.359999999</v>
      </c>
    </row>
    <row r="598" spans="1:57" x14ac:dyDescent="0.25">
      <c r="A598" s="9" vm="3119">
        <f ca="1"/>
        <v>44748</v>
      </c>
      <c r="B598" s="9" vm="9594">
        <f ca="1"/>
        <v>20.11</v>
      </c>
      <c r="C598" s="9" vm="9595">
        <f ca="1"/>
        <v>4347156</v>
      </c>
      <c r="D598" s="86">
        <f t="shared" ca="1" si="78"/>
        <v>-2.4969696969696996E-2</v>
      </c>
      <c r="E598" s="9"/>
      <c r="F598" s="18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U598" s="9" vm="3129">
        <f ca="1"/>
        <v>44750</v>
      </c>
      <c r="V598" s="9" vm="9596">
        <f ca="1"/>
        <v>8.4499999999999993</v>
      </c>
      <c r="W598" s="9" vm="9597">
        <f ca="1"/>
        <v>1097374</v>
      </c>
      <c r="X598" s="85">
        <f t="shared" ca="1" si="79"/>
        <v>4.6439628482972138E-2</v>
      </c>
      <c r="AR598" s="25" vm="3119">
        <f t="shared" ca="1" si="72"/>
        <v>44748</v>
      </c>
      <c r="AS598" s="189">
        <f t="shared" ca="1" si="73"/>
        <v>87421307.159999996</v>
      </c>
      <c r="AT598" s="189" t="str">
        <f t="shared" ca="1" si="74"/>
        <v/>
      </c>
      <c r="AU598" s="25" vm="3129">
        <f t="shared" ca="1" si="75"/>
        <v>44750</v>
      </c>
      <c r="AV598" s="189">
        <f t="shared" ca="1" si="76"/>
        <v>9272810.2999999989</v>
      </c>
      <c r="AW598" s="189" t="str">
        <f t="shared" ca="1" si="77"/>
        <v/>
      </c>
      <c r="BD598" vm="429">
        <f ca="1"/>
        <v>45944</v>
      </c>
      <c r="BE598" s="189">
        <f ca="1"/>
        <v>115256387.39</v>
      </c>
    </row>
    <row r="599" spans="1:57" x14ac:dyDescent="0.25">
      <c r="A599" s="9" vm="3124">
        <f ca="1"/>
        <v>44749</v>
      </c>
      <c r="B599" s="9" vm="9598">
        <f ca="1"/>
        <v>14.955</v>
      </c>
      <c r="C599" s="9" vm="9599">
        <f ca="1"/>
        <v>13585836</v>
      </c>
      <c r="D599" s="86">
        <f t="shared" ca="1" si="78"/>
        <v>-0.25634012928891098</v>
      </c>
      <c r="E599" s="9"/>
      <c r="F599" s="18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U599" s="9" vm="3133">
        <f ca="1"/>
        <v>44753</v>
      </c>
      <c r="V599" s="9" vm="9600">
        <f ca="1"/>
        <v>7.3250000000000002</v>
      </c>
      <c r="W599" s="9" vm="9601">
        <f ca="1"/>
        <v>2020904</v>
      </c>
      <c r="X599" s="85">
        <f t="shared" ca="1" si="79"/>
        <v>-0.13313609467455612</v>
      </c>
      <c r="AR599" s="25" vm="3124">
        <f t="shared" ca="1" si="72"/>
        <v>44749</v>
      </c>
      <c r="AS599" s="189">
        <f t="shared" ca="1" si="73"/>
        <v>203176177.38</v>
      </c>
      <c r="AT599" s="189" t="str">
        <f t="shared" ca="1" si="74"/>
        <v/>
      </c>
      <c r="AU599" s="25" vm="3133">
        <f t="shared" ca="1" si="75"/>
        <v>44753</v>
      </c>
      <c r="AV599" s="189">
        <f t="shared" ca="1" si="76"/>
        <v>14803121.800000001</v>
      </c>
      <c r="AW599" s="189" t="str">
        <f t="shared" ca="1" si="77"/>
        <v/>
      </c>
      <c r="BD599" vm="434">
        <f ca="1"/>
        <v>45945</v>
      </c>
      <c r="BE599" s="189">
        <f ca="1"/>
        <v>99949911.510000005</v>
      </c>
    </row>
    <row r="600" spans="1:57" x14ac:dyDescent="0.25">
      <c r="A600" s="9" vm="3129">
        <f ca="1"/>
        <v>44750</v>
      </c>
      <c r="B600" s="9" vm="9602">
        <f ca="1"/>
        <v>15.835000000000001</v>
      </c>
      <c r="C600" s="9" vm="9603">
        <f ca="1"/>
        <v>6359100</v>
      </c>
      <c r="D600" s="86">
        <f t="shared" ca="1" si="78"/>
        <v>5.8843196255433015E-2</v>
      </c>
      <c r="E600" s="9"/>
      <c r="F600" s="18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U600" s="9" vm="3138">
        <f ca="1"/>
        <v>44754</v>
      </c>
      <c r="V600" s="9" vm="9604">
        <f ca="1"/>
        <v>7.875</v>
      </c>
      <c r="W600" s="9" vm="9605">
        <f ca="1"/>
        <v>1977000</v>
      </c>
      <c r="X600" s="85">
        <f t="shared" ca="1" si="79"/>
        <v>7.508532423208189E-2</v>
      </c>
      <c r="AR600" s="25" vm="3129">
        <f t="shared" ca="1" si="72"/>
        <v>44750</v>
      </c>
      <c r="AS600" s="189">
        <f t="shared" ca="1" si="73"/>
        <v>100696348.5</v>
      </c>
      <c r="AT600" s="189" t="str">
        <f t="shared" ca="1" si="74"/>
        <v/>
      </c>
      <c r="AU600" s="25" vm="3138">
        <f t="shared" ca="1" si="75"/>
        <v>44754</v>
      </c>
      <c r="AV600" s="189">
        <f t="shared" ca="1" si="76"/>
        <v>15568875</v>
      </c>
      <c r="AW600" s="189" t="str">
        <f t="shared" ca="1" si="77"/>
        <v/>
      </c>
      <c r="BD600" vm="83">
        <f ca="1"/>
        <v>45946</v>
      </c>
      <c r="BE600" s="189">
        <f ca="1"/>
        <v>125517552.93000001</v>
      </c>
    </row>
    <row r="601" spans="1:57" x14ac:dyDescent="0.25">
      <c r="A601" s="9" vm="3133">
        <f ca="1"/>
        <v>44753</v>
      </c>
      <c r="B601" s="9" vm="9606">
        <f ca="1"/>
        <v>13.845000000000001</v>
      </c>
      <c r="C601" s="9" vm="9607">
        <f ca="1"/>
        <v>8296632</v>
      </c>
      <c r="D601" s="86">
        <f t="shared" ca="1" si="78"/>
        <v>-0.12567098200189455</v>
      </c>
      <c r="E601" s="9"/>
      <c r="F601" s="18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U601" s="9" vm="3142">
        <f ca="1"/>
        <v>44755</v>
      </c>
      <c r="V601" s="9" vm="9608">
        <f ca="1"/>
        <v>6.8</v>
      </c>
      <c r="W601" s="9" vm="9609">
        <f ca="1"/>
        <v>3272234</v>
      </c>
      <c r="X601" s="85">
        <f t="shared" ca="1" si="79"/>
        <v>-0.13650793650793652</v>
      </c>
      <c r="AR601" s="25" vm="3133">
        <f t="shared" ca="1" si="72"/>
        <v>44753</v>
      </c>
      <c r="AS601" s="189">
        <f t="shared" ca="1" si="73"/>
        <v>114866870.04000001</v>
      </c>
      <c r="AT601" s="189" t="str">
        <f t="shared" ca="1" si="74"/>
        <v/>
      </c>
      <c r="AU601" s="25" vm="3142">
        <f t="shared" ca="1" si="75"/>
        <v>44755</v>
      </c>
      <c r="AV601" s="189">
        <f t="shared" ca="1" si="76"/>
        <v>22251191.199999999</v>
      </c>
      <c r="AW601" s="189" t="str">
        <f t="shared" ca="1" si="77"/>
        <v/>
      </c>
      <c r="BD601" vm="445">
        <f ca="1"/>
        <v>45947</v>
      </c>
      <c r="BE601" s="189">
        <f ca="1"/>
        <v>96718208.040000007</v>
      </c>
    </row>
    <row r="602" spans="1:57" x14ac:dyDescent="0.25">
      <c r="A602" s="9" vm="3138">
        <f ca="1"/>
        <v>44754</v>
      </c>
      <c r="B602" s="9" vm="9610">
        <f ca="1"/>
        <v>14.97</v>
      </c>
      <c r="C602" s="9" vm="9611">
        <f ca="1"/>
        <v>10296398</v>
      </c>
      <c r="D602" s="86">
        <f t="shared" ca="1" si="78"/>
        <v>8.1256771397616459E-2</v>
      </c>
      <c r="E602" s="9"/>
      <c r="F602" s="18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U602" s="9" vm="3147">
        <f ca="1"/>
        <v>44756</v>
      </c>
      <c r="V602" s="9" vm="9612">
        <f ca="1"/>
        <v>6.6</v>
      </c>
      <c r="W602" s="9" vm="9613">
        <f ca="1"/>
        <v>2559414</v>
      </c>
      <c r="X602" s="85">
        <f t="shared" ca="1" si="79"/>
        <v>-2.941176470588238E-2</v>
      </c>
      <c r="AR602" s="25" vm="3138">
        <f t="shared" ca="1" si="72"/>
        <v>44754</v>
      </c>
      <c r="AS602" s="189">
        <f t="shared" ca="1" si="73"/>
        <v>154137078.06</v>
      </c>
      <c r="AT602" s="189" t="str">
        <f t="shared" ca="1" si="74"/>
        <v/>
      </c>
      <c r="AU602" s="25" vm="3147">
        <f t="shared" ca="1" si="75"/>
        <v>44756</v>
      </c>
      <c r="AV602" s="189">
        <f t="shared" ca="1" si="76"/>
        <v>16892132.399999999</v>
      </c>
      <c r="AW602" s="189" t="str">
        <f t="shared" ca="1" si="77"/>
        <v/>
      </c>
      <c r="BD602" vm="451">
        <f ca="1"/>
        <v>45950</v>
      </c>
      <c r="BE602" s="189">
        <f ca="1"/>
        <v>143636776.25</v>
      </c>
    </row>
    <row r="603" spans="1:57" x14ac:dyDescent="0.25">
      <c r="A603" s="9" vm="3142">
        <f ca="1"/>
        <v>44755</v>
      </c>
      <c r="B603" s="9" vm="9614">
        <f ca="1"/>
        <v>12.82</v>
      </c>
      <c r="C603" s="9" vm="9615">
        <f ca="1"/>
        <v>17457824</v>
      </c>
      <c r="D603" s="86">
        <f t="shared" ca="1" si="78"/>
        <v>-0.14362057448229795</v>
      </c>
      <c r="E603" s="9"/>
      <c r="F603" s="18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U603" s="9" vm="3152">
        <f ca="1"/>
        <v>44757</v>
      </c>
      <c r="V603" s="9" vm="9616">
        <f ca="1"/>
        <v>5.7</v>
      </c>
      <c r="W603" s="9" vm="9617">
        <f ca="1"/>
        <v>2156388</v>
      </c>
      <c r="X603" s="85">
        <f t="shared" ca="1" si="79"/>
        <v>-0.1363636363636363</v>
      </c>
      <c r="AR603" s="25" vm="3142">
        <f t="shared" ca="1" si="72"/>
        <v>44755</v>
      </c>
      <c r="AS603" s="189">
        <f t="shared" ca="1" si="73"/>
        <v>223809303.68000001</v>
      </c>
      <c r="AT603" s="189">
        <f t="shared" ca="1" si="74"/>
        <v>17.882141100386157</v>
      </c>
      <c r="AU603" s="25" vm="3152">
        <f t="shared" ca="1" si="75"/>
        <v>44757</v>
      </c>
      <c r="AV603" s="189">
        <f t="shared" ca="1" si="76"/>
        <v>12291411.6</v>
      </c>
      <c r="AW603" s="189" t="str">
        <f t="shared" ca="1" si="77"/>
        <v/>
      </c>
      <c r="BD603" vm="456">
        <f ca="1"/>
        <v>45951</v>
      </c>
      <c r="BE603" s="189">
        <f ca="1"/>
        <v>152170168.15000001</v>
      </c>
    </row>
    <row r="604" spans="1:57" x14ac:dyDescent="0.25">
      <c r="A604" s="9" vm="3147">
        <f ca="1"/>
        <v>44756</v>
      </c>
      <c r="B604" s="9" vm="9618">
        <f ca="1"/>
        <v>12.494999999999999</v>
      </c>
      <c r="C604" s="9" vm="9619">
        <f ca="1"/>
        <v>13700104</v>
      </c>
      <c r="D604" s="86">
        <f t="shared" ca="1" si="78"/>
        <v>-2.5351014040561705E-2</v>
      </c>
      <c r="E604" s="9"/>
      <c r="F604" s="18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U604" s="9" vm="3157">
        <f ca="1"/>
        <v>44760</v>
      </c>
      <c r="V604" s="9" vm="9620">
        <f ca="1"/>
        <v>5.1749999999999998</v>
      </c>
      <c r="W604" s="9" vm="9621">
        <f ca="1"/>
        <v>2023032</v>
      </c>
      <c r="X604" s="85">
        <f t="shared" ca="1" si="79"/>
        <v>-9.2105263157894801E-2</v>
      </c>
      <c r="AR604" s="25" vm="3147">
        <f t="shared" ca="1" si="72"/>
        <v>44756</v>
      </c>
      <c r="AS604" s="189">
        <f t="shared" ca="1" si="73"/>
        <v>171182799.47999999</v>
      </c>
      <c r="AT604" s="189" t="str">
        <f t="shared" ca="1" si="74"/>
        <v/>
      </c>
      <c r="AU604" s="25" vm="3157">
        <f t="shared" ca="1" si="75"/>
        <v>44760</v>
      </c>
      <c r="AV604" s="189">
        <f t="shared" ca="1" si="76"/>
        <v>10469190.6</v>
      </c>
      <c r="AW604" s="189" t="str">
        <f t="shared" ca="1" si="77"/>
        <v/>
      </c>
      <c r="BD604" vm="462">
        <f ca="1"/>
        <v>45952</v>
      </c>
      <c r="BE604" s="189">
        <f ca="1"/>
        <v>138341555.11000001</v>
      </c>
    </row>
    <row r="605" spans="1:57" x14ac:dyDescent="0.25">
      <c r="A605" s="9" vm="3152">
        <f ca="1"/>
        <v>44757</v>
      </c>
      <c r="B605" s="9" vm="9622">
        <f ca="1"/>
        <v>10.78</v>
      </c>
      <c r="C605" s="9" vm="9623">
        <f ca="1"/>
        <v>14864586</v>
      </c>
      <c r="D605" s="86">
        <f t="shared" ca="1" si="78"/>
        <v>-0.1372549019607843</v>
      </c>
      <c r="E605" s="9"/>
      <c r="F605" s="18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U605" s="9" vm="3161">
        <f ca="1"/>
        <v>44761</v>
      </c>
      <c r="V605" s="9" vm="9624">
        <f ca="1"/>
        <v>5.35</v>
      </c>
      <c r="W605" s="9" vm="9625">
        <f ca="1"/>
        <v>1938561</v>
      </c>
      <c r="X605" s="85">
        <f t="shared" ca="1" si="79"/>
        <v>3.3816425120772917E-2</v>
      </c>
      <c r="AR605" s="25" vm="3152">
        <f t="shared" ca="1" si="72"/>
        <v>44757</v>
      </c>
      <c r="AS605" s="189">
        <f t="shared" ca="1" si="73"/>
        <v>160240237.07999998</v>
      </c>
      <c r="AT605" s="189" t="str">
        <f t="shared" ca="1" si="74"/>
        <v/>
      </c>
      <c r="AU605" s="25" vm="3161">
        <f t="shared" ca="1" si="75"/>
        <v>44761</v>
      </c>
      <c r="AV605" s="189">
        <f t="shared" ca="1" si="76"/>
        <v>10371301.35</v>
      </c>
      <c r="AW605" s="189" t="str">
        <f t="shared" ca="1" si="77"/>
        <v/>
      </c>
      <c r="BD605" vm="468">
        <f ca="1"/>
        <v>45953</v>
      </c>
      <c r="BE605" s="189">
        <f ca="1"/>
        <v>156867234</v>
      </c>
    </row>
    <row r="606" spans="1:57" x14ac:dyDescent="0.25">
      <c r="A606" s="9" vm="3157">
        <f ca="1"/>
        <v>44760</v>
      </c>
      <c r="B606" s="9" vm="9626">
        <f ca="1"/>
        <v>9.7349999999999994</v>
      </c>
      <c r="C606" s="9" vm="9627">
        <f ca="1"/>
        <v>19682080</v>
      </c>
      <c r="D606" s="86">
        <f t="shared" ca="1" si="78"/>
        <v>-9.6938775510204078E-2</v>
      </c>
      <c r="E606" s="9"/>
      <c r="F606" s="18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U606" s="9" vm="3166">
        <f ca="1"/>
        <v>44762</v>
      </c>
      <c r="V606" s="9" vm="9628">
        <f ca="1"/>
        <v>4.45</v>
      </c>
      <c r="W606" s="9" vm="9629">
        <f ca="1"/>
        <v>3737675</v>
      </c>
      <c r="X606" s="85">
        <f t="shared" ca="1" si="79"/>
        <v>-0.16822429906542047</v>
      </c>
      <c r="AR606" s="25" vm="3157">
        <f t="shared" ca="1" si="72"/>
        <v>44760</v>
      </c>
      <c r="AS606" s="189">
        <f t="shared" ca="1" si="73"/>
        <v>191605048.79999998</v>
      </c>
      <c r="AT606" s="189" t="str">
        <f t="shared" ca="1" si="74"/>
        <v/>
      </c>
      <c r="AU606" s="25" vm="3166">
        <f t="shared" ca="1" si="75"/>
        <v>44762</v>
      </c>
      <c r="AV606" s="189">
        <f t="shared" ca="1" si="76"/>
        <v>16632653.75</v>
      </c>
      <c r="AW606" s="189" t="str">
        <f t="shared" ca="1" si="77"/>
        <v/>
      </c>
      <c r="BD606" vm="474">
        <f ca="1"/>
        <v>45954</v>
      </c>
      <c r="BE606" s="189">
        <f ca="1"/>
        <v>157578596.84999999</v>
      </c>
    </row>
    <row r="607" spans="1:57" x14ac:dyDescent="0.25">
      <c r="A607" s="9" vm="3161">
        <f ca="1"/>
        <v>44761</v>
      </c>
      <c r="B607" s="9" vm="9630">
        <f ca="1"/>
        <v>10.045</v>
      </c>
      <c r="C607" s="9" vm="9631">
        <f ca="1"/>
        <v>12862198</v>
      </c>
      <c r="D607" s="86">
        <f t="shared" ca="1" si="78"/>
        <v>3.184386235233698E-2</v>
      </c>
      <c r="E607" s="9"/>
      <c r="F607" s="18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U607" s="9" vm="3171">
        <f ca="1"/>
        <v>44763</v>
      </c>
      <c r="V607" s="9" vm="9632">
        <f ca="1"/>
        <v>4.375</v>
      </c>
      <c r="W607" s="9" vm="9633">
        <f ca="1"/>
        <v>3071240</v>
      </c>
      <c r="X607" s="85">
        <f t="shared" ca="1" si="79"/>
        <v>-1.6853932584269701E-2</v>
      </c>
      <c r="AR607" s="25" vm="3161">
        <f t="shared" ca="1" si="72"/>
        <v>44761</v>
      </c>
      <c r="AS607" s="189">
        <f t="shared" ca="1" si="73"/>
        <v>129200778.91</v>
      </c>
      <c r="AT607" s="189" t="str">
        <f t="shared" ca="1" si="74"/>
        <v/>
      </c>
      <c r="AU607" s="25" vm="3171">
        <f t="shared" ca="1" si="75"/>
        <v>44763</v>
      </c>
      <c r="AV607" s="189">
        <f t="shared" ca="1" si="76"/>
        <v>13436675</v>
      </c>
      <c r="AW607" s="189" t="str">
        <f t="shared" ca="1" si="77"/>
        <v/>
      </c>
      <c r="BD607" vm="480">
        <f ca="1"/>
        <v>45957</v>
      </c>
      <c r="BE607" s="189">
        <f ca="1"/>
        <v>180160444.40000001</v>
      </c>
    </row>
    <row r="608" spans="1:57" x14ac:dyDescent="0.25">
      <c r="A608" s="9" vm="3166">
        <f ca="1"/>
        <v>44762</v>
      </c>
      <c r="B608" s="9" vm="9634">
        <f ca="1"/>
        <v>8.3699999999999992</v>
      </c>
      <c r="C608" s="9" vm="9635">
        <f ca="1"/>
        <v>31081220</v>
      </c>
      <c r="D608" s="86">
        <f t="shared" ca="1" si="78"/>
        <v>-0.16674962667994034</v>
      </c>
      <c r="E608" s="9"/>
      <c r="F608" s="18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U608" s="9" vm="3176">
        <f ca="1"/>
        <v>44764</v>
      </c>
      <c r="V608" s="9" vm="9636">
        <f ca="1"/>
        <v>3.95</v>
      </c>
      <c r="W608" s="9" vm="9637">
        <f ca="1"/>
        <v>3148652</v>
      </c>
      <c r="X608" s="85">
        <f t="shared" ca="1" si="79"/>
        <v>-9.71428571428571E-2</v>
      </c>
      <c r="AR608" s="25" vm="3166">
        <f t="shared" ca="1" si="72"/>
        <v>44762</v>
      </c>
      <c r="AS608" s="189">
        <f t="shared" ca="1" si="73"/>
        <v>260149811.39999998</v>
      </c>
      <c r="AT608" s="189">
        <f t="shared" ca="1" si="74"/>
        <v>31.836657398547736</v>
      </c>
      <c r="AU608" s="25" vm="3176">
        <f t="shared" ca="1" si="75"/>
        <v>44764</v>
      </c>
      <c r="AV608" s="189">
        <f t="shared" ca="1" si="76"/>
        <v>12437175.4</v>
      </c>
      <c r="AW608" s="189" t="str">
        <f t="shared" ca="1" si="77"/>
        <v/>
      </c>
      <c r="BD608" vm="486">
        <f ca="1"/>
        <v>45958</v>
      </c>
      <c r="BE608" s="189">
        <f ca="1"/>
        <v>187182325.25999999</v>
      </c>
    </row>
    <row r="609" spans="1:57" x14ac:dyDescent="0.25">
      <c r="A609" s="9" vm="3171">
        <f ca="1"/>
        <v>44763</v>
      </c>
      <c r="B609" s="9" vm="9638">
        <f ca="1"/>
        <v>8.25</v>
      </c>
      <c r="C609" s="9" vm="9639">
        <f ca="1"/>
        <v>25551878</v>
      </c>
      <c r="D609" s="86">
        <f t="shared" ca="1" si="78"/>
        <v>-1.4336917562723922E-2</v>
      </c>
      <c r="E609" s="9"/>
      <c r="F609" s="18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U609" s="9" vm="3181">
        <f ca="1"/>
        <v>44767</v>
      </c>
      <c r="V609" s="9" vm="8943">
        <f ca="1"/>
        <v>3.5750000000000002</v>
      </c>
      <c r="W609" s="9" vm="9640">
        <f ca="1"/>
        <v>2610907</v>
      </c>
      <c r="X609" s="85">
        <f t="shared" ca="1" si="79"/>
        <v>-9.4936708860759486E-2</v>
      </c>
      <c r="AR609" s="25" vm="3171">
        <f t="shared" ca="1" si="72"/>
        <v>44763</v>
      </c>
      <c r="AS609" s="189">
        <f t="shared" ca="1" si="73"/>
        <v>210802993.5</v>
      </c>
      <c r="AT609" s="189">
        <f t="shared" ca="1" si="74"/>
        <v>26.172923256406573</v>
      </c>
      <c r="AU609" s="25" vm="3181">
        <f t="shared" ca="1" si="75"/>
        <v>44767</v>
      </c>
      <c r="AV609" s="189">
        <f t="shared" ca="1" si="76"/>
        <v>9333992.5250000004</v>
      </c>
      <c r="AW609" s="189" t="str">
        <f t="shared" ca="1" si="77"/>
        <v/>
      </c>
      <c r="BD609" vm="492">
        <f ca="1"/>
        <v>45959</v>
      </c>
      <c r="BE609" s="189">
        <f ca="1"/>
        <v>147014620.91999999</v>
      </c>
    </row>
    <row r="610" spans="1:57" x14ac:dyDescent="0.25">
      <c r="A610" s="9" vm="3176">
        <f ca="1"/>
        <v>44764</v>
      </c>
      <c r="B610" s="9" vm="9641">
        <f ca="1"/>
        <v>7.45</v>
      </c>
      <c r="C610" s="9" vm="9642">
        <f ca="1"/>
        <v>25067528</v>
      </c>
      <c r="D610" s="86">
        <f t="shared" ca="1" si="78"/>
        <v>-9.6969696969696942E-2</v>
      </c>
      <c r="E610" s="9"/>
      <c r="F610" s="18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U610" s="9" vm="3186">
        <f ca="1"/>
        <v>44768</v>
      </c>
      <c r="V610" s="9" vm="9643">
        <f ca="1"/>
        <v>3.45</v>
      </c>
      <c r="W610" s="9" vm="9644">
        <f ca="1"/>
        <v>3626455</v>
      </c>
      <c r="X610" s="85">
        <f t="shared" ca="1" si="79"/>
        <v>-3.4965034965034961E-2</v>
      </c>
      <c r="AR610" s="25" vm="3176">
        <f t="shared" ca="1" si="72"/>
        <v>44764</v>
      </c>
      <c r="AS610" s="189">
        <f t="shared" ca="1" si="73"/>
        <v>186753083.59999999</v>
      </c>
      <c r="AT610" s="189" t="str">
        <f t="shared" ca="1" si="74"/>
        <v/>
      </c>
      <c r="AU610" s="25" vm="3186">
        <f t="shared" ca="1" si="75"/>
        <v>44768</v>
      </c>
      <c r="AV610" s="189">
        <f t="shared" ca="1" si="76"/>
        <v>12511269.75</v>
      </c>
      <c r="AW610" s="189" t="str">
        <f t="shared" ca="1" si="77"/>
        <v/>
      </c>
      <c r="BD610" vm="499">
        <f ca="1"/>
        <v>45960</v>
      </c>
      <c r="BE610" s="189">
        <f ca="1"/>
        <v>207110356.50999999</v>
      </c>
    </row>
    <row r="611" spans="1:57" x14ac:dyDescent="0.25">
      <c r="A611" s="9" vm="3181">
        <f ca="1"/>
        <v>44767</v>
      </c>
      <c r="B611" s="9" vm="9645">
        <f ca="1"/>
        <v>6.7149999999999999</v>
      </c>
      <c r="C611" s="9" vm="9646">
        <f ca="1"/>
        <v>28880122</v>
      </c>
      <c r="D611" s="86">
        <f t="shared" ca="1" si="78"/>
        <v>-9.8657718120805413E-2</v>
      </c>
      <c r="E611" s="9"/>
      <c r="F611" s="18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U611" s="9" vm="3191">
        <f ca="1"/>
        <v>44769</v>
      </c>
      <c r="V611" s="9" vm="9647">
        <f ca="1"/>
        <v>3.55</v>
      </c>
      <c r="W611" s="9" vm="9648">
        <f ca="1"/>
        <v>2922497</v>
      </c>
      <c r="X611" s="85">
        <f t="shared" ca="1" si="79"/>
        <v>2.8985507246376708E-2</v>
      </c>
      <c r="AR611" s="25" vm="3181">
        <f t="shared" ca="1" si="72"/>
        <v>44767</v>
      </c>
      <c r="AS611" s="189">
        <f t="shared" ca="1" si="73"/>
        <v>193930019.22999999</v>
      </c>
      <c r="AT611" s="189" t="str">
        <f t="shared" ca="1" si="74"/>
        <v/>
      </c>
      <c r="AU611" s="25" vm="3191">
        <f t="shared" ca="1" si="75"/>
        <v>44769</v>
      </c>
      <c r="AV611" s="189">
        <f t="shared" ca="1" si="76"/>
        <v>10374864.35</v>
      </c>
      <c r="AW611" s="189" t="str">
        <f t="shared" ca="1" si="77"/>
        <v/>
      </c>
      <c r="BD611" vm="505">
        <f ca="1"/>
        <v>45961</v>
      </c>
      <c r="BE611" s="189">
        <f ca="1"/>
        <v>166927514.85000002</v>
      </c>
    </row>
    <row r="612" spans="1:57" x14ac:dyDescent="0.25">
      <c r="A612" s="9" vm="3186">
        <f ca="1"/>
        <v>44768</v>
      </c>
      <c r="B612" s="9" vm="9649">
        <f ca="1"/>
        <v>6.5250000000000004</v>
      </c>
      <c r="C612" s="9" vm="9650">
        <f ca="1"/>
        <v>56781672</v>
      </c>
      <c r="D612" s="86">
        <f t="shared" ca="1" si="78"/>
        <v>-2.8294862248696873E-2</v>
      </c>
      <c r="E612" s="9"/>
      <c r="F612" s="18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U612" s="9" vm="3196">
        <f ca="1"/>
        <v>44770</v>
      </c>
      <c r="V612" s="9" vm="9651">
        <f ca="1"/>
        <v>3.85</v>
      </c>
      <c r="W612" s="9" vm="9652">
        <f ca="1"/>
        <v>2738986</v>
      </c>
      <c r="X612" s="85">
        <f t="shared" ca="1" si="79"/>
        <v>8.4507042253521208E-2</v>
      </c>
      <c r="AR612" s="25" vm="3186">
        <f t="shared" ca="1" si="72"/>
        <v>44768</v>
      </c>
      <c r="AS612" s="189">
        <f t="shared" ca="1" si="73"/>
        <v>370500409.80000001</v>
      </c>
      <c r="AT612" s="189">
        <f t="shared" ca="1" si="74"/>
        <v>58.16176578592188</v>
      </c>
      <c r="AU612" s="25" vm="3196">
        <f t="shared" ca="1" si="75"/>
        <v>44770</v>
      </c>
      <c r="AV612" s="189">
        <f t="shared" ca="1" si="76"/>
        <v>10545096.1</v>
      </c>
      <c r="AW612" s="189" t="str">
        <f t="shared" ca="1" si="77"/>
        <v/>
      </c>
      <c r="BD612" vm="511">
        <f ca="1"/>
        <v>45964</v>
      </c>
      <c r="BE612" s="189">
        <f ca="1"/>
        <v>184925344.17000002</v>
      </c>
    </row>
    <row r="613" spans="1:57" x14ac:dyDescent="0.25">
      <c r="A613" s="9" vm="3191">
        <f ca="1"/>
        <v>44769</v>
      </c>
      <c r="B613" s="9" vm="9653">
        <f ca="1"/>
        <v>6.6749999999999998</v>
      </c>
      <c r="C613" s="9" vm="9654">
        <f ca="1"/>
        <v>31085278</v>
      </c>
      <c r="D613" s="86">
        <f t="shared" ca="1" si="78"/>
        <v>2.2988505747126353E-2</v>
      </c>
      <c r="E613" s="9"/>
      <c r="F613" s="18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U613" s="9" vm="3201">
        <f ca="1"/>
        <v>44771</v>
      </c>
      <c r="V613" s="9" vm="9655">
        <f ca="1"/>
        <v>3.8</v>
      </c>
      <c r="W613" s="9" vm="9656">
        <f ca="1"/>
        <v>3133219</v>
      </c>
      <c r="X613" s="85">
        <f t="shared" ca="1" si="79"/>
        <v>-1.2987012987013056E-2</v>
      </c>
      <c r="AR613" s="25" vm="3191">
        <f t="shared" ca="1" si="72"/>
        <v>44769</v>
      </c>
      <c r="AS613" s="189">
        <f t="shared" ca="1" si="73"/>
        <v>207494230.65000001</v>
      </c>
      <c r="AT613" s="189">
        <f t="shared" ca="1" si="74"/>
        <v>31.840814029327458</v>
      </c>
      <c r="AU613" s="25" vm="3201">
        <f t="shared" ca="1" si="75"/>
        <v>44771</v>
      </c>
      <c r="AV613" s="189">
        <f t="shared" ca="1" si="76"/>
        <v>11906232.199999999</v>
      </c>
      <c r="AW613" s="189" t="str">
        <f t="shared" ca="1" si="77"/>
        <v/>
      </c>
      <c r="BD613" vm="517">
        <f ca="1"/>
        <v>45965</v>
      </c>
      <c r="BE613" s="189">
        <f ca="1"/>
        <v>264020148.59999999</v>
      </c>
    </row>
    <row r="614" spans="1:57" x14ac:dyDescent="0.25">
      <c r="A614" s="9" vm="3196">
        <f ca="1"/>
        <v>44770</v>
      </c>
      <c r="B614" s="9" vm="9657">
        <f ca="1"/>
        <v>7.3049999999999997</v>
      </c>
      <c r="C614" s="9" vm="9658">
        <f ca="1"/>
        <v>29900240</v>
      </c>
      <c r="D614" s="86">
        <f t="shared" ca="1" si="78"/>
        <v>9.4382022471910104E-2</v>
      </c>
      <c r="E614" s="9"/>
      <c r="F614" s="18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U614" s="9" vm="3206">
        <f ca="1"/>
        <v>44775</v>
      </c>
      <c r="V614" s="9" vm="9632">
        <f ca="1"/>
        <v>4.375</v>
      </c>
      <c r="W614" s="9" vm="9659">
        <f ca="1"/>
        <v>2958986</v>
      </c>
      <c r="X614" s="85">
        <f t="shared" ca="1" si="79"/>
        <v>0.15131578947368426</v>
      </c>
      <c r="AR614" s="25" vm="3196">
        <f t="shared" ca="1" si="72"/>
        <v>44770</v>
      </c>
      <c r="AS614" s="189">
        <f t="shared" ca="1" si="73"/>
        <v>218421253.19999999</v>
      </c>
      <c r="AT614" s="189">
        <f t="shared" ca="1" si="74"/>
        <v>30.626973362511283</v>
      </c>
      <c r="AU614" s="25" vm="3206">
        <f t="shared" ca="1" si="75"/>
        <v>44775</v>
      </c>
      <c r="AV614" s="189">
        <f t="shared" ca="1" si="76"/>
        <v>12945563.75</v>
      </c>
      <c r="AW614" s="189" t="str">
        <f t="shared" ca="1" si="77"/>
        <v/>
      </c>
      <c r="BD614" vm="523">
        <f ca="1"/>
        <v>45966</v>
      </c>
      <c r="BE614" s="189">
        <f ca="1"/>
        <v>205375488.78999999</v>
      </c>
    </row>
    <row r="615" spans="1:57" x14ac:dyDescent="0.25">
      <c r="A615" s="9" vm="3201">
        <f ca="1"/>
        <v>44771</v>
      </c>
      <c r="B615" s="9" vm="9660">
        <f ca="1"/>
        <v>7.16</v>
      </c>
      <c r="C615" s="9" vm="9661">
        <f ca="1"/>
        <v>40119806</v>
      </c>
      <c r="D615" s="86">
        <f t="shared" ca="1" si="78"/>
        <v>-1.9849418206707676E-2</v>
      </c>
      <c r="E615" s="9"/>
      <c r="F615" s="18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U615" s="9" vm="3211">
        <f ca="1"/>
        <v>44776</v>
      </c>
      <c r="V615" s="9" vm="9662">
        <f ca="1"/>
        <v>3.7</v>
      </c>
      <c r="W615" s="9" vm="9663">
        <f ca="1"/>
        <v>4319744</v>
      </c>
      <c r="X615" s="85">
        <f t="shared" ca="1" si="79"/>
        <v>-0.15428571428571425</v>
      </c>
      <c r="AR615" s="25" vm="3201">
        <f t="shared" ca="1" si="72"/>
        <v>44771</v>
      </c>
      <c r="AS615" s="189">
        <f t="shared" ca="1" si="73"/>
        <v>287257810.95999998</v>
      </c>
      <c r="AT615" s="189">
        <f t="shared" ca="1" si="74"/>
        <v>41.094928658469641</v>
      </c>
      <c r="AU615" s="25" vm="3211">
        <f t="shared" ca="1" si="75"/>
        <v>44776</v>
      </c>
      <c r="AV615" s="189">
        <f t="shared" ca="1" si="76"/>
        <v>15983052.800000001</v>
      </c>
      <c r="AW615" s="189" t="str">
        <f t="shared" ca="1" si="77"/>
        <v/>
      </c>
      <c r="BD615" vm="529">
        <f ca="1"/>
        <v>45967</v>
      </c>
      <c r="BE615" s="189">
        <f ca="1"/>
        <v>233947641.06</v>
      </c>
    </row>
    <row r="616" spans="1:57" x14ac:dyDescent="0.25">
      <c r="A616" s="9" vm="3214">
        <f ca="1"/>
        <v>44774</v>
      </c>
      <c r="B616" s="9" vm="9664">
        <f ca="1"/>
        <v>7.22</v>
      </c>
      <c r="C616" s="9" vm="9665">
        <f ca="1"/>
        <v>27690946</v>
      </c>
      <c r="D616" s="86">
        <f t="shared" ca="1" si="78"/>
        <v>8.3798882681563706E-3</v>
      </c>
      <c r="E616" s="9"/>
      <c r="F616" s="18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U616" s="9" vm="3217">
        <f ca="1"/>
        <v>44777</v>
      </c>
      <c r="V616" s="9" vm="9655">
        <f ca="1"/>
        <v>3.8</v>
      </c>
      <c r="W616" s="9" vm="9666">
        <f ca="1"/>
        <v>3128165</v>
      </c>
      <c r="X616" s="85">
        <f t="shared" ca="1" si="79"/>
        <v>2.7027027027026931E-2</v>
      </c>
      <c r="AR616" s="25" vm="3214">
        <f t="shared" ca="1" si="72"/>
        <v>44774</v>
      </c>
      <c r="AS616" s="189">
        <f t="shared" ca="1" si="73"/>
        <v>199928630.12</v>
      </c>
      <c r="AT616" s="189" t="str">
        <f t="shared" ca="1" si="74"/>
        <v/>
      </c>
      <c r="AU616" s="25" vm="3217">
        <f t="shared" ca="1" si="75"/>
        <v>44777</v>
      </c>
      <c r="AV616" s="189">
        <f t="shared" ca="1" si="76"/>
        <v>11887027</v>
      </c>
      <c r="AW616" s="189" t="str">
        <f t="shared" ca="1" si="77"/>
        <v/>
      </c>
      <c r="BD616" vm="535">
        <f ca="1"/>
        <v>45968</v>
      </c>
      <c r="BE616" s="189">
        <f ca="1"/>
        <v>160522205.90000001</v>
      </c>
    </row>
    <row r="617" spans="1:57" x14ac:dyDescent="0.25">
      <c r="A617" s="9" vm="3206">
        <f ca="1"/>
        <v>44775</v>
      </c>
      <c r="B617" s="9" vm="9667">
        <f ca="1"/>
        <v>8.2799999999999994</v>
      </c>
      <c r="C617" s="9" vm="9668">
        <f ca="1"/>
        <v>22779298</v>
      </c>
      <c r="D617" s="86">
        <f t="shared" ca="1" si="78"/>
        <v>0.14681440443213292</v>
      </c>
      <c r="E617" s="9"/>
      <c r="F617" s="18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U617" s="9" vm="3222">
        <f ca="1"/>
        <v>44778</v>
      </c>
      <c r="V617" s="9" vm="9669">
        <f ca="1"/>
        <v>3.9624999999999999</v>
      </c>
      <c r="W617" s="9" vm="9670">
        <f ca="1"/>
        <v>2383458</v>
      </c>
      <c r="X617" s="85">
        <f t="shared" ca="1" si="79"/>
        <v>4.2763157894736864E-2</v>
      </c>
      <c r="AR617" s="25" vm="3206">
        <f t="shared" ca="1" si="72"/>
        <v>44775</v>
      </c>
      <c r="AS617" s="189">
        <f t="shared" ca="1" si="73"/>
        <v>188612587.44</v>
      </c>
      <c r="AT617" s="189" t="str">
        <f t="shared" ca="1" si="74"/>
        <v/>
      </c>
      <c r="AU617" s="25" vm="3222">
        <f t="shared" ca="1" si="75"/>
        <v>44778</v>
      </c>
      <c r="AV617" s="189">
        <f t="shared" ca="1" si="76"/>
        <v>9444452.3249999993</v>
      </c>
      <c r="AW617" s="189" t="str">
        <f t="shared" ca="1" si="77"/>
        <v/>
      </c>
      <c r="BD617" vm="541">
        <f ca="1"/>
        <v>45971</v>
      </c>
      <c r="BE617" s="189">
        <f ca="1"/>
        <v>170827061.13</v>
      </c>
    </row>
    <row r="618" spans="1:57" x14ac:dyDescent="0.25">
      <c r="A618" s="9" vm="3211">
        <f ca="1"/>
        <v>44776</v>
      </c>
      <c r="B618" s="9" vm="9671">
        <f ca="1"/>
        <v>6.98</v>
      </c>
      <c r="C618" s="9" vm="9672">
        <f ca="1"/>
        <v>34861306</v>
      </c>
      <c r="D618" s="86">
        <f t="shared" ca="1" si="78"/>
        <v>-0.15700483091787429</v>
      </c>
      <c r="E618" s="9"/>
      <c r="F618" s="18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U618" s="9" vm="3227">
        <f ca="1"/>
        <v>44781</v>
      </c>
      <c r="V618" s="9" vm="9673">
        <f ca="1"/>
        <v>4.3250000000000002</v>
      </c>
      <c r="W618" s="9" vm="9674">
        <f ca="1"/>
        <v>1995982</v>
      </c>
      <c r="X618" s="85">
        <f t="shared" ca="1" si="79"/>
        <v>9.1482649842271363E-2</v>
      </c>
      <c r="AR618" s="25" vm="3211">
        <f t="shared" ca="1" si="72"/>
        <v>44776</v>
      </c>
      <c r="AS618" s="189">
        <f t="shared" ca="1" si="73"/>
        <v>243331915.88000003</v>
      </c>
      <c r="AT618" s="189">
        <f t="shared" ca="1" si="74"/>
        <v>35.708619403869498</v>
      </c>
      <c r="AU618" s="25" vm="3227">
        <f t="shared" ca="1" si="75"/>
        <v>44781</v>
      </c>
      <c r="AV618" s="189">
        <f t="shared" ca="1" si="76"/>
        <v>8632622.1500000004</v>
      </c>
      <c r="AW618" s="189" t="str">
        <f t="shared" ca="1" si="77"/>
        <v/>
      </c>
      <c r="BD618" vm="547">
        <f ca="1"/>
        <v>45972</v>
      </c>
      <c r="BE618" s="189">
        <f ca="1"/>
        <v>244696428.06</v>
      </c>
    </row>
    <row r="619" spans="1:57" x14ac:dyDescent="0.25">
      <c r="A619" s="9" vm="3217">
        <f ca="1"/>
        <v>44777</v>
      </c>
      <c r="B619" s="9" vm="9675">
        <f ca="1"/>
        <v>7.1449999999999996</v>
      </c>
      <c r="C619" s="9" vm="9676">
        <f ca="1"/>
        <v>25870248</v>
      </c>
      <c r="D619" s="86">
        <f t="shared" ca="1" si="78"/>
        <v>2.3638968481375235E-2</v>
      </c>
      <c r="E619" s="9"/>
      <c r="F619" s="18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U619" s="9" vm="3231">
        <f ca="1"/>
        <v>44782</v>
      </c>
      <c r="V619" s="9" vm="9677">
        <f ca="1"/>
        <v>4.0875000000000004</v>
      </c>
      <c r="W619" s="9" vm="9678">
        <f ca="1"/>
        <v>1384745</v>
      </c>
      <c r="X619" s="85">
        <f t="shared" ca="1" si="79"/>
        <v>-5.491329479768782E-2</v>
      </c>
      <c r="AR619" s="25" vm="3217">
        <f t="shared" ca="1" si="72"/>
        <v>44777</v>
      </c>
      <c r="AS619" s="189">
        <f t="shared" ca="1" si="73"/>
        <v>184842921.95999998</v>
      </c>
      <c r="AT619" s="189" t="str">
        <f t="shared" ca="1" si="74"/>
        <v/>
      </c>
      <c r="AU619" s="25" vm="3231">
        <f t="shared" ca="1" si="75"/>
        <v>44782</v>
      </c>
      <c r="AV619" s="189">
        <f t="shared" ca="1" si="76"/>
        <v>5660145.1875000009</v>
      </c>
      <c r="AW619" s="189" t="str">
        <f t="shared" ca="1" si="77"/>
        <v/>
      </c>
      <c r="BD619" vm="553">
        <f ca="1"/>
        <v>45973</v>
      </c>
      <c r="BE619" s="189">
        <f ca="1"/>
        <v>189805015.68000001</v>
      </c>
    </row>
    <row r="620" spans="1:57" x14ac:dyDescent="0.25">
      <c r="A620" s="9" vm="3222">
        <f ca="1"/>
        <v>44778</v>
      </c>
      <c r="B620" s="9" vm="9679">
        <f ca="1"/>
        <v>7.4649999999999999</v>
      </c>
      <c r="C620" s="9" vm="9680">
        <f ca="1"/>
        <v>15614044</v>
      </c>
      <c r="D620" s="86">
        <f t="shared" ca="1" si="78"/>
        <v>4.4786564030790808E-2</v>
      </c>
      <c r="E620" s="9"/>
      <c r="F620" s="18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U620" s="9" vm="3236">
        <f ca="1"/>
        <v>44783</v>
      </c>
      <c r="V620" s="9" vm="9681">
        <f ca="1"/>
        <v>3.6749999999999998</v>
      </c>
      <c r="W620" s="9" vm="9682">
        <f ca="1"/>
        <v>2976804</v>
      </c>
      <c r="X620" s="85">
        <f t="shared" ca="1" si="79"/>
        <v>-0.10091743119266067</v>
      </c>
      <c r="AR620" s="25" vm="3222">
        <f t="shared" ca="1" si="72"/>
        <v>44778</v>
      </c>
      <c r="AS620" s="189">
        <f t="shared" ca="1" si="73"/>
        <v>116558838.45999999</v>
      </c>
      <c r="AT620" s="189" t="str">
        <f t="shared" ca="1" si="74"/>
        <v/>
      </c>
      <c r="AU620" s="25" vm="3236">
        <f t="shared" ca="1" si="75"/>
        <v>44783</v>
      </c>
      <c r="AV620" s="189">
        <f t="shared" ca="1" si="76"/>
        <v>10939754.699999999</v>
      </c>
      <c r="AW620" s="189" t="str">
        <f t="shared" ca="1" si="77"/>
        <v/>
      </c>
      <c r="BD620" vm="559">
        <f ca="1"/>
        <v>45974</v>
      </c>
      <c r="BE620" s="189">
        <f ca="1"/>
        <v>218515217.63999999</v>
      </c>
    </row>
    <row r="621" spans="1:57" x14ac:dyDescent="0.25">
      <c r="A621" s="9" vm="3227">
        <f ca="1"/>
        <v>44781</v>
      </c>
      <c r="B621" s="9" vm="9683">
        <f ca="1"/>
        <v>8.1349999999999998</v>
      </c>
      <c r="C621" s="9" vm="9684">
        <f ca="1"/>
        <v>16578096</v>
      </c>
      <c r="D621" s="86">
        <f t="shared" ca="1" si="78"/>
        <v>8.9752176825184188E-2</v>
      </c>
      <c r="E621" s="9"/>
      <c r="F621" s="18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U621" s="9" vm="3241">
        <f ca="1"/>
        <v>44784</v>
      </c>
      <c r="V621" s="9" vm="9685">
        <f ca="1"/>
        <v>3.1875</v>
      </c>
      <c r="W621" s="9" vm="9686">
        <f ca="1"/>
        <v>4595706</v>
      </c>
      <c r="X621" s="85">
        <f t="shared" ca="1" si="79"/>
        <v>-0.13265306122448975</v>
      </c>
      <c r="AR621" s="25" vm="3227">
        <f t="shared" ca="1" si="72"/>
        <v>44781</v>
      </c>
      <c r="AS621" s="189">
        <f t="shared" ca="1" si="73"/>
        <v>134862810.96000001</v>
      </c>
      <c r="AT621" s="189" t="str">
        <f t="shared" ca="1" si="74"/>
        <v/>
      </c>
      <c r="AU621" s="25" vm="3241">
        <f t="shared" ca="1" si="75"/>
        <v>44784</v>
      </c>
      <c r="AV621" s="189">
        <f t="shared" ca="1" si="76"/>
        <v>14648812.875</v>
      </c>
      <c r="AW621" s="189" t="str">
        <f t="shared" ca="1" si="77"/>
        <v/>
      </c>
      <c r="BD621" vm="565">
        <f ca="1"/>
        <v>45975</v>
      </c>
      <c r="BE621" s="189">
        <f ca="1"/>
        <v>201315048.29999998</v>
      </c>
    </row>
    <row r="622" spans="1:57" x14ac:dyDescent="0.25">
      <c r="A622" s="9" vm="3231">
        <f ca="1"/>
        <v>44782</v>
      </c>
      <c r="B622" s="9" vm="9687">
        <f ca="1"/>
        <v>7.7</v>
      </c>
      <c r="C622" s="9" vm="9688">
        <f ca="1"/>
        <v>11334450</v>
      </c>
      <c r="D622" s="86">
        <f t="shared" ca="1" si="78"/>
        <v>-5.3472649047326321E-2</v>
      </c>
      <c r="E622" s="9"/>
      <c r="F622" s="18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U622" s="9" vm="3246">
        <f ca="1"/>
        <v>44785</v>
      </c>
      <c r="V622" s="9" vm="9689">
        <f ca="1"/>
        <v>3.15</v>
      </c>
      <c r="W622" s="9" vm="9690">
        <f ca="1"/>
        <v>1490781</v>
      </c>
      <c r="X622" s="85">
        <f t="shared" ca="1" si="79"/>
        <v>-1.1764705882352969E-2</v>
      </c>
      <c r="AR622" s="25" vm="3231">
        <f t="shared" ca="1" si="72"/>
        <v>44782</v>
      </c>
      <c r="AS622" s="189">
        <f t="shared" ca="1" si="73"/>
        <v>87275265</v>
      </c>
      <c r="AT622" s="189" t="str">
        <f t="shared" ca="1" si="74"/>
        <v/>
      </c>
      <c r="AU622" s="25" vm="3246">
        <f t="shared" ca="1" si="75"/>
        <v>44785</v>
      </c>
      <c r="AV622" s="189">
        <f t="shared" ca="1" si="76"/>
        <v>4695960.1499999994</v>
      </c>
      <c r="AW622" s="189" t="str">
        <f t="shared" ca="1" si="77"/>
        <v/>
      </c>
      <c r="BD622" vm="571">
        <f ca="1"/>
        <v>45978</v>
      </c>
      <c r="BE622" s="189">
        <f ca="1"/>
        <v>181376475.75</v>
      </c>
    </row>
    <row r="623" spans="1:57" x14ac:dyDescent="0.25">
      <c r="A623" s="9" vm="3236">
        <f ca="1"/>
        <v>44783</v>
      </c>
      <c r="B623" s="9" vm="9691">
        <f ca="1"/>
        <v>6.9</v>
      </c>
      <c r="C623" s="9" vm="9692">
        <f ca="1"/>
        <v>20787236</v>
      </c>
      <c r="D623" s="86">
        <f t="shared" ca="1" si="78"/>
        <v>-0.10389610389610388</v>
      </c>
      <c r="E623" s="9"/>
      <c r="F623" s="18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U623" s="9" vm="3251">
        <f ca="1"/>
        <v>44788</v>
      </c>
      <c r="V623" s="9" vm="9693">
        <f ca="1"/>
        <v>3.1</v>
      </c>
      <c r="W623" s="9" vm="9694">
        <f ca="1"/>
        <v>2357208</v>
      </c>
      <c r="X623" s="85">
        <f t="shared" ca="1" si="79"/>
        <v>-1.5873015873015817E-2</v>
      </c>
      <c r="AR623" s="25" vm="3236">
        <f t="shared" ca="1" si="72"/>
        <v>44783</v>
      </c>
      <c r="AS623" s="189">
        <f t="shared" ca="1" si="73"/>
        <v>143431928.40000001</v>
      </c>
      <c r="AT623" s="189" t="str">
        <f t="shared" ca="1" si="74"/>
        <v/>
      </c>
      <c r="AU623" s="25" vm="3251">
        <f t="shared" ca="1" si="75"/>
        <v>44788</v>
      </c>
      <c r="AV623" s="189">
        <f t="shared" ca="1" si="76"/>
        <v>7307344.7999999998</v>
      </c>
      <c r="AW623" s="189" t="str">
        <f t="shared" ca="1" si="77"/>
        <v/>
      </c>
      <c r="BD623" vm="577">
        <f ca="1"/>
        <v>45979</v>
      </c>
      <c r="BE623" s="189">
        <f ca="1"/>
        <v>221337257.76000002</v>
      </c>
    </row>
    <row r="624" spans="1:57" x14ac:dyDescent="0.25">
      <c r="A624" s="9" vm="3241">
        <f ca="1"/>
        <v>44784</v>
      </c>
      <c r="B624" s="9" vm="9695">
        <f ca="1"/>
        <v>6.02</v>
      </c>
      <c r="C624" s="9" vm="9696">
        <f ca="1"/>
        <v>43535102</v>
      </c>
      <c r="D624" s="86">
        <f t="shared" ca="1" si="78"/>
        <v>-0.12753623188405808</v>
      </c>
      <c r="E624" s="9"/>
      <c r="F624" s="18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U624" s="9" vm="3255">
        <f ca="1"/>
        <v>44789</v>
      </c>
      <c r="V624" s="9" vm="9697">
        <f ca="1"/>
        <v>2.7374999999999998</v>
      </c>
      <c r="W624" s="9" vm="9698">
        <f ca="1"/>
        <v>4756155</v>
      </c>
      <c r="X624" s="85">
        <f t="shared" ca="1" si="79"/>
        <v>-0.11693548387096782</v>
      </c>
      <c r="AR624" s="25" vm="3241">
        <f t="shared" ca="1" si="72"/>
        <v>44784</v>
      </c>
      <c r="AS624" s="189">
        <f t="shared" ca="1" si="73"/>
        <v>262081314.03999999</v>
      </c>
      <c r="AT624" s="189">
        <f t="shared" ca="1" si="74"/>
        <v>44.593234344881907</v>
      </c>
      <c r="AU624" s="25" vm="3255">
        <f t="shared" ca="1" si="75"/>
        <v>44789</v>
      </c>
      <c r="AV624" s="189">
        <f t="shared" ca="1" si="76"/>
        <v>13019974.3125</v>
      </c>
      <c r="AW624" s="189" t="str">
        <f t="shared" ca="1" si="77"/>
        <v/>
      </c>
      <c r="BD624" vm="583">
        <f ca="1"/>
        <v>45980</v>
      </c>
      <c r="BE624" s="189">
        <f ca="1"/>
        <v>174094040.63999999</v>
      </c>
    </row>
    <row r="625" spans="1:57" x14ac:dyDescent="0.25">
      <c r="A625" s="9" vm="3246">
        <f ca="1"/>
        <v>44785</v>
      </c>
      <c r="B625" s="9" vm="9699">
        <f ca="1"/>
        <v>5.96</v>
      </c>
      <c r="C625" s="9" vm="9700">
        <f ca="1"/>
        <v>17963838</v>
      </c>
      <c r="D625" s="86">
        <f t="shared" ca="1" si="78"/>
        <v>-9.9667774086378089E-3</v>
      </c>
      <c r="E625" s="9"/>
      <c r="F625" s="18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U625" s="9" vm="3260">
        <f ca="1"/>
        <v>44790</v>
      </c>
      <c r="V625" s="9" vm="9701">
        <f ca="1"/>
        <v>2.8250000000000002</v>
      </c>
      <c r="W625" s="9" vm="9702">
        <f ca="1"/>
        <v>1881769</v>
      </c>
      <c r="X625" s="85">
        <f t="shared" ca="1" si="79"/>
        <v>3.1963470319634833E-2</v>
      </c>
      <c r="AR625" s="25" vm="3246">
        <f t="shared" ca="1" si="72"/>
        <v>44785</v>
      </c>
      <c r="AS625" s="189">
        <f t="shared" ca="1" si="73"/>
        <v>107064474.48</v>
      </c>
      <c r="AT625" s="189" t="str">
        <f t="shared" ca="1" si="74"/>
        <v/>
      </c>
      <c r="AU625" s="25" vm="3260">
        <f t="shared" ca="1" si="75"/>
        <v>44790</v>
      </c>
      <c r="AV625" s="189">
        <f t="shared" ca="1" si="76"/>
        <v>5315997.4250000007</v>
      </c>
      <c r="AW625" s="189" t="str">
        <f t="shared" ca="1" si="77"/>
        <v/>
      </c>
      <c r="BD625" vm="589">
        <f ca="1"/>
        <v>45981</v>
      </c>
      <c r="BE625" s="189">
        <f ca="1"/>
        <v>219455628.50999999</v>
      </c>
    </row>
    <row r="626" spans="1:57" x14ac:dyDescent="0.25">
      <c r="A626" s="9" vm="3251">
        <f ca="1"/>
        <v>44788</v>
      </c>
      <c r="B626" s="9" vm="9703">
        <f ca="1"/>
        <v>5.86</v>
      </c>
      <c r="C626" s="9" vm="9704">
        <f ca="1"/>
        <v>24474556</v>
      </c>
      <c r="D626" s="86">
        <f t="shared" ca="1" si="78"/>
        <v>-1.6778523489932827E-2</v>
      </c>
      <c r="E626" s="9"/>
      <c r="F626" s="18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U626" s="9" vm="3265">
        <f ca="1"/>
        <v>44791</v>
      </c>
      <c r="V626" s="9" vm="9701">
        <f ca="1"/>
        <v>2.8250000000000002</v>
      </c>
      <c r="W626" s="9" vm="9705">
        <f ca="1"/>
        <v>4062607</v>
      </c>
      <c r="X626" s="85">
        <f t="shared" ca="1" si="79"/>
        <v>0</v>
      </c>
      <c r="AR626" s="25" vm="3251">
        <f t="shared" ca="1" si="72"/>
        <v>44788</v>
      </c>
      <c r="AS626" s="189">
        <f t="shared" ca="1" si="73"/>
        <v>143420898.16</v>
      </c>
      <c r="AT626" s="189" t="str">
        <f t="shared" ca="1" si="74"/>
        <v/>
      </c>
      <c r="AU626" s="25" vm="3265">
        <f t="shared" ca="1" si="75"/>
        <v>44791</v>
      </c>
      <c r="AV626" s="189">
        <f t="shared" ca="1" si="76"/>
        <v>11476864.775</v>
      </c>
      <c r="AW626" s="189" t="str">
        <f t="shared" ca="1" si="77"/>
        <v/>
      </c>
      <c r="BD626" vm="595">
        <f ca="1"/>
        <v>45982</v>
      </c>
      <c r="BE626" s="189">
        <f ca="1"/>
        <v>220376143.58000001</v>
      </c>
    </row>
    <row r="627" spans="1:57" x14ac:dyDescent="0.25">
      <c r="A627" s="9" vm="3255">
        <f ca="1"/>
        <v>44789</v>
      </c>
      <c r="B627" s="9" vm="9706">
        <f ca="1"/>
        <v>5.2</v>
      </c>
      <c r="C627" s="9" vm="9707">
        <f ca="1"/>
        <v>39231244</v>
      </c>
      <c r="D627" s="86">
        <f t="shared" ca="1" si="78"/>
        <v>-0.11262798634812289</v>
      </c>
      <c r="E627" s="9"/>
      <c r="F627" s="18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U627" s="9" vm="3270">
        <f ca="1"/>
        <v>44792</v>
      </c>
      <c r="V627" s="9" vm="9708">
        <f ca="1"/>
        <v>2.7749999999999999</v>
      </c>
      <c r="W627" s="9" vm="9709">
        <f ca="1"/>
        <v>1858493</v>
      </c>
      <c r="X627" s="85">
        <f t="shared" ca="1" si="79"/>
        <v>-1.7699115044247881E-2</v>
      </c>
      <c r="AR627" s="25" vm="3255">
        <f t="shared" ca="1" si="72"/>
        <v>44789</v>
      </c>
      <c r="AS627" s="189">
        <f t="shared" ca="1" si="73"/>
        <v>204002468.80000001</v>
      </c>
      <c r="AT627" s="189">
        <f t="shared" ca="1" si="74"/>
        <v>40.184769920448147</v>
      </c>
      <c r="AU627" s="25" vm="3270">
        <f t="shared" ca="1" si="75"/>
        <v>44792</v>
      </c>
      <c r="AV627" s="189">
        <f t="shared" ca="1" si="76"/>
        <v>5157318.0750000002</v>
      </c>
      <c r="AW627" s="189" t="str">
        <f t="shared" ca="1" si="77"/>
        <v/>
      </c>
      <c r="BD627" vm="601">
        <f ca="1"/>
        <v>45985</v>
      </c>
      <c r="BE627" s="189">
        <f ca="1"/>
        <v>129997819.11999999</v>
      </c>
    </row>
    <row r="628" spans="1:57" x14ac:dyDescent="0.25">
      <c r="A628" s="9" vm="3260">
        <f ca="1"/>
        <v>44790</v>
      </c>
      <c r="B628" s="9" vm="9710">
        <f ca="1"/>
        <v>5.32</v>
      </c>
      <c r="C628" s="9" vm="9711">
        <f ca="1"/>
        <v>25322422</v>
      </c>
      <c r="D628" s="86">
        <f t="shared" ca="1" si="78"/>
        <v>2.3076923076923096E-2</v>
      </c>
      <c r="E628" s="9"/>
      <c r="F628" s="18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U628" s="9" vm="3274">
        <f ca="1"/>
        <v>44795</v>
      </c>
      <c r="V628" s="9" vm="9712">
        <f ca="1"/>
        <v>2.5</v>
      </c>
      <c r="W628" s="9" vm="9713">
        <f ca="1"/>
        <v>3813571</v>
      </c>
      <c r="X628" s="85">
        <f t="shared" ca="1" si="79"/>
        <v>-9.9099099099099072E-2</v>
      </c>
      <c r="AR628" s="25" vm="3260">
        <f t="shared" ca="1" si="72"/>
        <v>44790</v>
      </c>
      <c r="AS628" s="189">
        <f t="shared" ca="1" si="73"/>
        <v>134715285.04000002</v>
      </c>
      <c r="AT628" s="189" t="str">
        <f t="shared" ca="1" si="74"/>
        <v/>
      </c>
      <c r="AU628" s="25" vm="3274">
        <f t="shared" ca="1" si="75"/>
        <v>44795</v>
      </c>
      <c r="AV628" s="189">
        <f t="shared" ca="1" si="76"/>
        <v>9533927.5</v>
      </c>
      <c r="AW628" s="189" t="str">
        <f t="shared" ca="1" si="77"/>
        <v/>
      </c>
      <c r="BD628" vm="607">
        <f ca="1"/>
        <v>45986</v>
      </c>
      <c r="BE628" s="189">
        <f ca="1"/>
        <v>185515879.88</v>
      </c>
    </row>
    <row r="629" spans="1:57" x14ac:dyDescent="0.25">
      <c r="A629" s="9" vm="3265">
        <f ca="1"/>
        <v>44791</v>
      </c>
      <c r="B629" s="9" vm="9714">
        <f ca="1"/>
        <v>5.3550000000000004</v>
      </c>
      <c r="C629" s="9" vm="9715">
        <f ca="1"/>
        <v>54045280</v>
      </c>
      <c r="D629" s="86">
        <f t="shared" ca="1" si="78"/>
        <v>6.5789473684210792E-3</v>
      </c>
      <c r="E629" s="9"/>
      <c r="F629" s="18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U629" s="9" vm="3279">
        <f ca="1"/>
        <v>44796</v>
      </c>
      <c r="V629" s="9" vm="9716">
        <f ca="1"/>
        <v>2.75</v>
      </c>
      <c r="W629" s="9" vm="9717">
        <f ca="1"/>
        <v>4429823</v>
      </c>
      <c r="X629" s="85">
        <f t="shared" ca="1" si="79"/>
        <v>0.1</v>
      </c>
      <c r="AR629" s="25" vm="3265">
        <f t="shared" ca="1" si="72"/>
        <v>44791</v>
      </c>
      <c r="AS629" s="189">
        <f t="shared" ca="1" si="73"/>
        <v>289412474.40000004</v>
      </c>
      <c r="AT629" s="189">
        <f t="shared" ca="1" si="74"/>
        <v>55.358865043540249</v>
      </c>
      <c r="AU629" s="25" vm="3279">
        <f t="shared" ca="1" si="75"/>
        <v>44796</v>
      </c>
      <c r="AV629" s="189">
        <f t="shared" ca="1" si="76"/>
        <v>12182013.25</v>
      </c>
      <c r="AW629" s="189" t="str">
        <f t="shared" ca="1" si="77"/>
        <v/>
      </c>
      <c r="BD629" vm="614">
        <f ca="1"/>
        <v>45987</v>
      </c>
      <c r="BE629" s="189">
        <f ca="1"/>
        <v>179304412</v>
      </c>
    </row>
    <row r="630" spans="1:57" x14ac:dyDescent="0.25">
      <c r="A630" s="9" vm="3270">
        <f ca="1"/>
        <v>44792</v>
      </c>
      <c r="B630" s="9" vm="9718">
        <f ca="1"/>
        <v>5.2450000000000001</v>
      </c>
      <c r="C630" s="9" vm="9719">
        <f ca="1"/>
        <v>19964484</v>
      </c>
      <c r="D630" s="86">
        <f t="shared" ca="1" si="78"/>
        <v>-2.0541549953314718E-2</v>
      </c>
      <c r="E630" s="9"/>
      <c r="F630" s="18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U630" s="9" vm="3283">
        <f ca="1"/>
        <v>44797</v>
      </c>
      <c r="V630" s="9" vm="9716">
        <f ca="1"/>
        <v>2.75</v>
      </c>
      <c r="W630" s="9" vm="9720">
        <f ca="1"/>
        <v>1468056</v>
      </c>
      <c r="X630" s="85">
        <f t="shared" ca="1" si="79"/>
        <v>0</v>
      </c>
      <c r="AR630" s="25" vm="3270">
        <f t="shared" ca="1" si="72"/>
        <v>44792</v>
      </c>
      <c r="AS630" s="189">
        <f t="shared" ca="1" si="73"/>
        <v>104713718.58</v>
      </c>
      <c r="AT630" s="189" t="str">
        <f t="shared" ca="1" si="74"/>
        <v/>
      </c>
      <c r="AU630" s="25" vm="3283">
        <f t="shared" ca="1" si="75"/>
        <v>44797</v>
      </c>
      <c r="AV630" s="189">
        <f t="shared" ca="1" si="76"/>
        <v>4037154</v>
      </c>
      <c r="AW630" s="189" t="str">
        <f t="shared" ca="1" si="77"/>
        <v/>
      </c>
      <c r="BD630" vm="626">
        <f ca="1"/>
        <v>45989</v>
      </c>
      <c r="BE630" s="189">
        <f ca="1"/>
        <v>138325912.19999999</v>
      </c>
    </row>
    <row r="631" spans="1:57" x14ac:dyDescent="0.25">
      <c r="A631" s="9" vm="3274">
        <f ca="1"/>
        <v>44795</v>
      </c>
      <c r="B631" s="9" vm="9721">
        <f ca="1"/>
        <v>4.7149999999999999</v>
      </c>
      <c r="C631" s="9" vm="9722">
        <f ca="1"/>
        <v>37235082</v>
      </c>
      <c r="D631" s="86">
        <f t="shared" ca="1" si="78"/>
        <v>-0.10104861773117259</v>
      </c>
      <c r="E631" s="9"/>
      <c r="F631" s="18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U631" s="9" vm="3287">
        <f ca="1"/>
        <v>44798</v>
      </c>
      <c r="V631" s="9" vm="9723">
        <f ca="1"/>
        <v>2.7</v>
      </c>
      <c r="W631" s="9" vm="9724">
        <f ca="1"/>
        <v>1810902</v>
      </c>
      <c r="X631" s="85">
        <f t="shared" ca="1" si="79"/>
        <v>-1.8181818181818118E-2</v>
      </c>
      <c r="AR631" s="25" vm="3274">
        <f t="shared" ca="1" si="72"/>
        <v>44795</v>
      </c>
      <c r="AS631" s="189">
        <f t="shared" ca="1" si="73"/>
        <v>175563411.63</v>
      </c>
      <c r="AT631" s="189" t="str">
        <f t="shared" ca="1" si="74"/>
        <v/>
      </c>
      <c r="AU631" s="25" vm="3287">
        <f t="shared" ca="1" si="75"/>
        <v>44798</v>
      </c>
      <c r="AV631" s="189">
        <f t="shared" ca="1" si="76"/>
        <v>4889435.4000000004</v>
      </c>
      <c r="AW631" s="189" t="str">
        <f t="shared" ca="1" si="77"/>
        <v/>
      </c>
      <c r="BD631" vm="632">
        <f ca="1"/>
        <v>45992</v>
      </c>
      <c r="BE631" s="189">
        <f ca="1"/>
        <v>203782606.72</v>
      </c>
    </row>
    <row r="632" spans="1:57" x14ac:dyDescent="0.25">
      <c r="A632" s="9" vm="3279">
        <f ca="1"/>
        <v>44796</v>
      </c>
      <c r="B632" s="9" vm="9725">
        <f ca="1"/>
        <v>5.2050000000000001</v>
      </c>
      <c r="C632" s="9" vm="9726">
        <f ca="1"/>
        <v>49510840</v>
      </c>
      <c r="D632" s="86">
        <f t="shared" ca="1" si="78"/>
        <v>0.10392364793213155</v>
      </c>
      <c r="E632" s="9"/>
      <c r="F632" s="18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U632" s="9" vm="3292">
        <f ca="1"/>
        <v>44799</v>
      </c>
      <c r="V632" s="9" vm="9727">
        <f ca="1"/>
        <v>2.7250000000000001</v>
      </c>
      <c r="W632" s="9" vm="9728">
        <f ca="1"/>
        <v>2462809</v>
      </c>
      <c r="X632" s="85">
        <f t="shared" ca="1" si="79"/>
        <v>9.2592592592592258E-3</v>
      </c>
      <c r="AR632" s="25" vm="3279">
        <f t="shared" ca="1" si="72"/>
        <v>44796</v>
      </c>
      <c r="AS632" s="189">
        <f t="shared" ca="1" si="73"/>
        <v>257703922.20000002</v>
      </c>
      <c r="AT632" s="189">
        <f t="shared" ca="1" si="74"/>
        <v>50.714214261676773</v>
      </c>
      <c r="AU632" s="25" vm="3292">
        <f t="shared" ca="1" si="75"/>
        <v>44799</v>
      </c>
      <c r="AV632" s="189">
        <f t="shared" ca="1" si="76"/>
        <v>6711154.5250000004</v>
      </c>
      <c r="AW632" s="189" t="str">
        <f t="shared" ca="1" si="77"/>
        <v/>
      </c>
      <c r="BD632" vm="638">
        <f ca="1"/>
        <v>45993</v>
      </c>
      <c r="BE632" s="189">
        <f ca="1"/>
        <v>181673631.78</v>
      </c>
    </row>
    <row r="633" spans="1:57" x14ac:dyDescent="0.25">
      <c r="A633" s="9" vm="3283">
        <f ca="1"/>
        <v>44797</v>
      </c>
      <c r="B633" s="9" vm="9729">
        <f ca="1"/>
        <v>5.25</v>
      </c>
      <c r="C633" s="9" vm="9730">
        <f ca="1"/>
        <v>25727056</v>
      </c>
      <c r="D633" s="86">
        <f t="shared" ca="1" si="78"/>
        <v>8.6455331412103615E-3</v>
      </c>
      <c r="E633" s="9"/>
      <c r="F633" s="18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U633" s="9" vm="3297">
        <f ca="1"/>
        <v>44802</v>
      </c>
      <c r="V633" s="9" vm="9708">
        <f ca="1"/>
        <v>2.7749999999999999</v>
      </c>
      <c r="W633" s="9" vm="9731">
        <f ca="1"/>
        <v>1515698</v>
      </c>
      <c r="X633" s="85">
        <f t="shared" ca="1" si="79"/>
        <v>1.8348623853210944E-2</v>
      </c>
      <c r="AR633" s="25" vm="3283">
        <f t="shared" ca="1" si="72"/>
        <v>44797</v>
      </c>
      <c r="AS633" s="189">
        <f t="shared" ca="1" si="73"/>
        <v>135067044</v>
      </c>
      <c r="AT633" s="189" t="str">
        <f t="shared" ca="1" si="74"/>
        <v/>
      </c>
      <c r="AU633" s="25" vm="3297">
        <f t="shared" ca="1" si="75"/>
        <v>44802</v>
      </c>
      <c r="AV633" s="189">
        <f t="shared" ca="1" si="76"/>
        <v>4206061.95</v>
      </c>
      <c r="AW633" s="189" t="str">
        <f t="shared" ca="1" si="77"/>
        <v/>
      </c>
      <c r="BD633" vm="644">
        <f ca="1"/>
        <v>45994</v>
      </c>
      <c r="BE633" s="189">
        <f ca="1"/>
        <v>249615475.19999999</v>
      </c>
    </row>
    <row r="634" spans="1:57" x14ac:dyDescent="0.25">
      <c r="A634" s="9" vm="3287">
        <f ca="1"/>
        <v>44798</v>
      </c>
      <c r="B634" s="9" vm="9732">
        <f ca="1"/>
        <v>5.1050000000000004</v>
      </c>
      <c r="C634" s="9" vm="9733">
        <f ca="1"/>
        <v>19949270</v>
      </c>
      <c r="D634" s="86">
        <f t="shared" ca="1" si="78"/>
        <v>-2.7619047619047536E-2</v>
      </c>
      <c r="E634" s="9"/>
      <c r="F634" s="18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U634" s="9" vm="3302">
        <f ca="1"/>
        <v>44803</v>
      </c>
      <c r="V634" s="9" vm="9734">
        <f ca="1"/>
        <v>2.85</v>
      </c>
      <c r="W634" s="9" vm="9735">
        <f ca="1"/>
        <v>2351739</v>
      </c>
      <c r="X634" s="85">
        <f t="shared" ca="1" si="79"/>
        <v>2.7027027027027091E-2</v>
      </c>
      <c r="AR634" s="25" vm="3287">
        <f t="shared" ca="1" si="72"/>
        <v>44798</v>
      </c>
      <c r="AS634" s="189">
        <f t="shared" ca="1" si="73"/>
        <v>101841023.35000001</v>
      </c>
      <c r="AT634" s="189" t="str">
        <f t="shared" ca="1" si="74"/>
        <v/>
      </c>
      <c r="AU634" s="25" vm="3302">
        <f t="shared" ca="1" si="75"/>
        <v>44803</v>
      </c>
      <c r="AV634" s="189">
        <f t="shared" ca="1" si="76"/>
        <v>6702456.1500000004</v>
      </c>
      <c r="AW634" s="189" t="str">
        <f t="shared" ca="1" si="77"/>
        <v/>
      </c>
      <c r="BD634" vm="650">
        <f ca="1"/>
        <v>45995</v>
      </c>
      <c r="BE634" s="189">
        <f ca="1"/>
        <v>227576017.35999998</v>
      </c>
    </row>
    <row r="635" spans="1:57" x14ac:dyDescent="0.25">
      <c r="A635" s="9" vm="3292">
        <f ca="1"/>
        <v>44799</v>
      </c>
      <c r="B635" s="9" vm="9736">
        <f ca="1"/>
        <v>5.2149999999999999</v>
      </c>
      <c r="C635" s="9" vm="9737">
        <f ca="1"/>
        <v>30955048</v>
      </c>
      <c r="D635" s="86">
        <f t="shared" ca="1" si="78"/>
        <v>2.1547502448579711E-2</v>
      </c>
      <c r="E635" s="9"/>
      <c r="F635" s="18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U635" s="9" vm="3307">
        <f ca="1"/>
        <v>44804</v>
      </c>
      <c r="V635" s="9" vm="9738">
        <f ca="1"/>
        <v>2.8</v>
      </c>
      <c r="W635" s="9" vm="9739">
        <f ca="1"/>
        <v>2024361</v>
      </c>
      <c r="X635" s="85">
        <f t="shared" ca="1" si="79"/>
        <v>-1.75438596491229E-2</v>
      </c>
      <c r="AR635" s="25" vm="3292">
        <f t="shared" ca="1" si="72"/>
        <v>44799</v>
      </c>
      <c r="AS635" s="189">
        <f t="shared" ca="1" si="73"/>
        <v>161430575.31999999</v>
      </c>
      <c r="AT635" s="189" t="str">
        <f t="shared" ca="1" si="74"/>
        <v/>
      </c>
      <c r="AU635" s="25" vm="3307">
        <f t="shared" ca="1" si="75"/>
        <v>44804</v>
      </c>
      <c r="AV635" s="189">
        <f t="shared" ca="1" si="76"/>
        <v>5668210.7999999998</v>
      </c>
      <c r="AW635" s="189" t="str">
        <f t="shared" ca="1" si="77"/>
        <v/>
      </c>
      <c r="BD635" vm="23">
        <f ca="1"/>
        <v>45996</v>
      </c>
      <c r="BE635" s="189">
        <f ca="1"/>
        <v>447509157.47999996</v>
      </c>
    </row>
    <row r="636" spans="1:57" x14ac:dyDescent="0.25">
      <c r="A636" s="9" vm="3297">
        <f ca="1"/>
        <v>44802</v>
      </c>
      <c r="B636" s="9" vm="9740">
        <f ca="1"/>
        <v>5.2249999999999996</v>
      </c>
      <c r="C636" s="9" vm="9741">
        <f ca="1"/>
        <v>24156388</v>
      </c>
      <c r="D636" s="86">
        <f t="shared" ca="1" si="78"/>
        <v>1.9175455417065747E-3</v>
      </c>
      <c r="E636" s="9"/>
      <c r="F636" s="18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U636" s="9" vm="3312">
        <f ca="1"/>
        <v>44805</v>
      </c>
      <c r="V636" s="9" vm="9708">
        <f ca="1"/>
        <v>2.7749999999999999</v>
      </c>
      <c r="W636" s="9" vm="9742">
        <f ca="1"/>
        <v>1599514</v>
      </c>
      <c r="X636" s="85">
        <f t="shared" ca="1" si="79"/>
        <v>-8.9285714285713969E-3</v>
      </c>
      <c r="AR636" s="25" vm="3297">
        <f t="shared" ca="1" si="72"/>
        <v>44802</v>
      </c>
      <c r="AS636" s="189">
        <f t="shared" ca="1" si="73"/>
        <v>126217127.3</v>
      </c>
      <c r="AT636" s="189" t="str">
        <f t="shared" ca="1" si="74"/>
        <v/>
      </c>
      <c r="AU636" s="25" vm="3312">
        <f t="shared" ca="1" si="75"/>
        <v>44805</v>
      </c>
      <c r="AV636" s="189">
        <f t="shared" ca="1" si="76"/>
        <v>4438651.3499999996</v>
      </c>
      <c r="AW636" s="189" t="str">
        <f t="shared" ca="1" si="77"/>
        <v/>
      </c>
      <c r="BD636" vm="661">
        <f ca="1"/>
        <v>45999</v>
      </c>
      <c r="BE636" s="189">
        <f ca="1"/>
        <v>301304420.78000003</v>
      </c>
    </row>
    <row r="637" spans="1:57" x14ac:dyDescent="0.25">
      <c r="A637" s="9" vm="3302">
        <f ca="1"/>
        <v>44803</v>
      </c>
      <c r="B637" s="9" vm="9743">
        <f ca="1"/>
        <v>5.4</v>
      </c>
      <c r="C637" s="9" vm="9744">
        <f ca="1"/>
        <v>26361820</v>
      </c>
      <c r="D637" s="86">
        <f t="shared" ca="1" si="78"/>
        <v>3.3492822966507317E-2</v>
      </c>
      <c r="E637" s="9"/>
      <c r="F637" s="18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U637" s="9" vm="3317">
        <f ca="1"/>
        <v>44806</v>
      </c>
      <c r="V637" s="9" vm="9745">
        <f ca="1"/>
        <v>2.9249999999999998</v>
      </c>
      <c r="W637" s="9" vm="9746">
        <f ca="1"/>
        <v>2891712</v>
      </c>
      <c r="X637" s="85">
        <f t="shared" ca="1" si="79"/>
        <v>5.4054054054054022E-2</v>
      </c>
      <c r="AR637" s="25" vm="3302">
        <f t="shared" ca="1" si="72"/>
        <v>44803</v>
      </c>
      <c r="AS637" s="189">
        <f t="shared" ca="1" si="73"/>
        <v>142353828</v>
      </c>
      <c r="AT637" s="189" t="str">
        <f t="shared" ca="1" si="74"/>
        <v/>
      </c>
      <c r="AU637" s="25" vm="3317">
        <f t="shared" ca="1" si="75"/>
        <v>44806</v>
      </c>
      <c r="AV637" s="189">
        <f t="shared" ca="1" si="76"/>
        <v>8458257.5999999996</v>
      </c>
      <c r="AW637" s="189" t="str">
        <f t="shared" ca="1" si="77"/>
        <v/>
      </c>
      <c r="BD637" vm="667">
        <f ca="1"/>
        <v>46000</v>
      </c>
      <c r="BE637" s="189">
        <f ca="1"/>
        <v>229510343.03999999</v>
      </c>
    </row>
    <row r="638" spans="1:57" x14ac:dyDescent="0.25">
      <c r="A638" s="9" vm="3307">
        <f ca="1"/>
        <v>44804</v>
      </c>
      <c r="B638" s="9" vm="9710">
        <f ca="1"/>
        <v>5.32</v>
      </c>
      <c r="C638" s="9" vm="9747">
        <f ca="1"/>
        <v>24763018</v>
      </c>
      <c r="D638" s="86">
        <f t="shared" ca="1" si="78"/>
        <v>-1.4814814814814828E-2</v>
      </c>
      <c r="E638" s="9"/>
      <c r="F638" s="18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U638" s="9" vm="3322">
        <f ca="1"/>
        <v>44810</v>
      </c>
      <c r="V638" s="9" vm="9748">
        <f ca="1"/>
        <v>3.5474999999999999</v>
      </c>
      <c r="W638" s="9" vm="9749">
        <f ca="1"/>
        <v>7692684</v>
      </c>
      <c r="X638" s="85">
        <f t="shared" ca="1" si="79"/>
        <v>0.21282051282051284</v>
      </c>
      <c r="AR638" s="25" vm="3307">
        <f t="shared" ca="1" si="72"/>
        <v>44804</v>
      </c>
      <c r="AS638" s="189">
        <f t="shared" ca="1" si="73"/>
        <v>131739255.76000001</v>
      </c>
      <c r="AT638" s="189" t="str">
        <f t="shared" ca="1" si="74"/>
        <v/>
      </c>
      <c r="AU638" s="25" vm="3322">
        <f t="shared" ca="1" si="75"/>
        <v>44810</v>
      </c>
      <c r="AV638" s="189">
        <f t="shared" ca="1" si="76"/>
        <v>27289796.489999998</v>
      </c>
      <c r="AW638" s="189" t="str">
        <f t="shared" ca="1" si="77"/>
        <v/>
      </c>
      <c r="BD638" vm="673">
        <f ca="1"/>
        <v>46001</v>
      </c>
      <c r="BE638" s="189">
        <f ca="1"/>
        <v>177988818.74000001</v>
      </c>
    </row>
    <row r="639" spans="1:57" x14ac:dyDescent="0.25">
      <c r="A639" s="9" vm="3312">
        <f ca="1"/>
        <v>44805</v>
      </c>
      <c r="B639" s="9" vm="9750">
        <f ca="1"/>
        <v>5.2750000000000004</v>
      </c>
      <c r="C639" s="9" vm="9751">
        <f ca="1"/>
        <v>24016008</v>
      </c>
      <c r="D639" s="86">
        <f t="shared" ca="1" si="78"/>
        <v>-8.458646616541339E-3</v>
      </c>
      <c r="E639" s="9"/>
      <c r="F639" s="18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U639" s="9" vm="3327">
        <f ca="1"/>
        <v>44811</v>
      </c>
      <c r="V639" s="9" vm="9752">
        <f ca="1"/>
        <v>3.7349999999999999</v>
      </c>
      <c r="W639" s="9" vm="9753">
        <f ca="1"/>
        <v>7896748</v>
      </c>
      <c r="X639" s="85">
        <f t="shared" ca="1" si="79"/>
        <v>5.2854122621564484E-2</v>
      </c>
      <c r="AR639" s="25" vm="3312">
        <f t="shared" ca="1" si="72"/>
        <v>44805</v>
      </c>
      <c r="AS639" s="189">
        <f t="shared" ca="1" si="73"/>
        <v>126684442.2</v>
      </c>
      <c r="AT639" s="189" t="str">
        <f t="shared" ca="1" si="74"/>
        <v/>
      </c>
      <c r="AU639" s="25" vm="3327">
        <f t="shared" ca="1" si="75"/>
        <v>44811</v>
      </c>
      <c r="AV639" s="189">
        <f t="shared" ca="1" si="76"/>
        <v>29494353.779999997</v>
      </c>
      <c r="AW639" s="189" t="str">
        <f t="shared" ca="1" si="77"/>
        <v/>
      </c>
      <c r="BD639" vm="679">
        <f ca="1"/>
        <v>46002</v>
      </c>
      <c r="BE639" s="189">
        <f ca="1"/>
        <v>186977920.92000002</v>
      </c>
    </row>
    <row r="640" spans="1:57" x14ac:dyDescent="0.25">
      <c r="A640" s="9" vm="3317">
        <f ca="1"/>
        <v>44806</v>
      </c>
      <c r="B640" s="9" vm="9754">
        <f ca="1"/>
        <v>5.59</v>
      </c>
      <c r="C640" s="9" vm="9755">
        <f ca="1"/>
        <v>43372906</v>
      </c>
      <c r="D640" s="86">
        <f t="shared" ca="1" si="78"/>
        <v>5.9715639810426442E-2</v>
      </c>
      <c r="E640" s="9"/>
      <c r="F640" s="18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U640" s="9" vm="3331">
        <f ca="1"/>
        <v>44812</v>
      </c>
      <c r="V640" s="9" vm="9756">
        <f ca="1"/>
        <v>3.5950000000000002</v>
      </c>
      <c r="W640" s="9" vm="9757">
        <f ca="1"/>
        <v>6065752</v>
      </c>
      <c r="X640" s="85">
        <f t="shared" ca="1" si="79"/>
        <v>-3.7483266398928967E-2</v>
      </c>
      <c r="AR640" s="25" vm="3317">
        <f t="shared" ca="1" si="72"/>
        <v>44806</v>
      </c>
      <c r="AS640" s="189">
        <f t="shared" ca="1" si="73"/>
        <v>242454544.53999999</v>
      </c>
      <c r="AT640" s="189">
        <f t="shared" ca="1" si="74"/>
        <v>44.427096127546328</v>
      </c>
      <c r="AU640" s="25" vm="3331">
        <f t="shared" ca="1" si="75"/>
        <v>44812</v>
      </c>
      <c r="AV640" s="189">
        <f t="shared" ca="1" si="76"/>
        <v>21806378.440000001</v>
      </c>
      <c r="AW640" s="189" t="str">
        <f t="shared" ca="1" si="77"/>
        <v/>
      </c>
      <c r="BD640" vm="686">
        <f ca="1"/>
        <v>46003</v>
      </c>
      <c r="BE640" s="189">
        <f ca="1"/>
        <v>155488515.06</v>
      </c>
    </row>
    <row r="641" spans="1:57" x14ac:dyDescent="0.25">
      <c r="A641" s="9" vm="3322">
        <f ca="1"/>
        <v>44810</v>
      </c>
      <c r="B641" s="9" vm="9645">
        <f ca="1"/>
        <v>6.7149999999999999</v>
      </c>
      <c r="C641" s="9" vm="9758">
        <f ca="1"/>
        <v>47446328</v>
      </c>
      <c r="D641" s="86">
        <f t="shared" ca="1" si="78"/>
        <v>0.20125223613595708</v>
      </c>
      <c r="E641" s="9"/>
      <c r="F641" s="18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U641" s="9" vm="3335">
        <f ca="1"/>
        <v>44813</v>
      </c>
      <c r="V641" s="9" vm="9759">
        <f ca="1"/>
        <v>3.5074999999999998</v>
      </c>
      <c r="W641" s="9" vm="9760">
        <f ca="1"/>
        <v>6437548</v>
      </c>
      <c r="X641" s="85">
        <f t="shared" ca="1" si="79"/>
        <v>-2.433936022253139E-2</v>
      </c>
      <c r="AR641" s="25" vm="3322">
        <f t="shared" ca="1" si="72"/>
        <v>44810</v>
      </c>
      <c r="AS641" s="189">
        <f t="shared" ca="1" si="73"/>
        <v>318602092.51999998</v>
      </c>
      <c r="AT641" s="189">
        <f t="shared" ca="1" si="74"/>
        <v>48.599523743119562</v>
      </c>
      <c r="AU641" s="25" vm="3335">
        <f t="shared" ca="1" si="75"/>
        <v>44813</v>
      </c>
      <c r="AV641" s="189">
        <f t="shared" ca="1" si="76"/>
        <v>22579699.609999999</v>
      </c>
      <c r="AW641" s="189" t="str">
        <f t="shared" ca="1" si="77"/>
        <v/>
      </c>
      <c r="BD641" vm="692">
        <f ca="1"/>
        <v>46006</v>
      </c>
      <c r="BE641" s="189">
        <f ca="1"/>
        <v>116095360.84999999</v>
      </c>
    </row>
    <row r="642" spans="1:57" x14ac:dyDescent="0.25">
      <c r="A642" s="9" vm="3327">
        <f ca="1"/>
        <v>44811</v>
      </c>
      <c r="B642" s="9" vm="9761">
        <f ca="1"/>
        <v>7.08</v>
      </c>
      <c r="C642" s="9" vm="9762">
        <f ca="1"/>
        <v>28670932</v>
      </c>
      <c r="D642" s="86">
        <f t="shared" ca="1" si="78"/>
        <v>5.4355919583023118E-2</v>
      </c>
      <c r="E642" s="9"/>
      <c r="F642" s="18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U642" s="9" vm="3339">
        <f ca="1"/>
        <v>44816</v>
      </c>
      <c r="V642" s="9" vm="9763">
        <f ca="1"/>
        <v>3.2374999999999998</v>
      </c>
      <c r="W642" s="9" vm="9764">
        <f ca="1"/>
        <v>5573592</v>
      </c>
      <c r="X642" s="85">
        <f t="shared" ca="1" si="79"/>
        <v>-7.6977904490377766E-2</v>
      </c>
      <c r="AR642" s="25" vm="3327">
        <f t="shared" ca="1" si="72"/>
        <v>44811</v>
      </c>
      <c r="AS642" s="189">
        <f t="shared" ca="1" si="73"/>
        <v>202990198.56</v>
      </c>
      <c r="AT642" s="189" t="str">
        <f t="shared" ca="1" si="74"/>
        <v/>
      </c>
      <c r="AU642" s="25" vm="3339">
        <f t="shared" ca="1" si="75"/>
        <v>44816</v>
      </c>
      <c r="AV642" s="189">
        <f t="shared" ca="1" si="76"/>
        <v>18044504.099999998</v>
      </c>
      <c r="AW642" s="189" t="str">
        <f t="shared" ca="1" si="77"/>
        <v/>
      </c>
      <c r="BD642" vm="698">
        <f ca="1"/>
        <v>46007</v>
      </c>
      <c r="BE642" s="189">
        <f ca="1"/>
        <v>175793479.40000001</v>
      </c>
    </row>
    <row r="643" spans="1:57" x14ac:dyDescent="0.25">
      <c r="A643" s="9" vm="3331">
        <f ca="1"/>
        <v>44812</v>
      </c>
      <c r="B643" s="9" vm="9765">
        <f ca="1"/>
        <v>6.835</v>
      </c>
      <c r="C643" s="9" vm="9766">
        <f ca="1"/>
        <v>21690974</v>
      </c>
      <c r="D643" s="86">
        <f t="shared" ca="1" si="78"/>
        <v>-3.4604519774011314E-2</v>
      </c>
      <c r="E643" s="9"/>
      <c r="F643" s="18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U643" s="9" vm="3343">
        <f ca="1"/>
        <v>44817</v>
      </c>
      <c r="V643" s="9" vm="9767">
        <f ca="1"/>
        <v>3.2075</v>
      </c>
      <c r="W643" s="9" vm="9768">
        <f ca="1"/>
        <v>5210916</v>
      </c>
      <c r="X643" s="85">
        <f t="shared" ca="1" si="79"/>
        <v>-9.266409266409207E-3</v>
      </c>
      <c r="AR643" s="25" vm="3331">
        <f t="shared" ca="1" si="72"/>
        <v>44812</v>
      </c>
      <c r="AS643" s="189">
        <f t="shared" ca="1" si="73"/>
        <v>148257807.28999999</v>
      </c>
      <c r="AT643" s="189" t="str">
        <f t="shared" ca="1" si="74"/>
        <v/>
      </c>
      <c r="AU643" s="25" vm="3343">
        <f t="shared" ca="1" si="75"/>
        <v>44817</v>
      </c>
      <c r="AV643" s="189">
        <f t="shared" ca="1" si="76"/>
        <v>16714013.07</v>
      </c>
      <c r="AW643" s="189" t="str">
        <f t="shared" ca="1" si="77"/>
        <v/>
      </c>
      <c r="BD643" vm="704">
        <f ca="1"/>
        <v>46008</v>
      </c>
      <c r="BE643" s="189">
        <f ca="1"/>
        <v>125137261.43999998</v>
      </c>
    </row>
    <row r="644" spans="1:57" x14ac:dyDescent="0.25">
      <c r="A644" s="9" vm="3335">
        <f ca="1"/>
        <v>44813</v>
      </c>
      <c r="B644" s="9" vm="9769">
        <f ca="1"/>
        <v>6.68</v>
      </c>
      <c r="C644" s="9" vm="9770">
        <f ca="1"/>
        <v>17710884</v>
      </c>
      <c r="D644" s="86">
        <f t="shared" ca="1" si="78"/>
        <v>-2.2677395757132443E-2</v>
      </c>
      <c r="E644" s="9"/>
      <c r="F644" s="18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U644" s="9" vm="3348">
        <f ca="1"/>
        <v>44818</v>
      </c>
      <c r="V644" s="9" vm="9771">
        <f ca="1"/>
        <v>2.66</v>
      </c>
      <c r="W644" s="9" vm="9772">
        <f ca="1"/>
        <v>8758700</v>
      </c>
      <c r="X644" s="85">
        <f t="shared" ca="1" si="79"/>
        <v>-0.17069368667186277</v>
      </c>
      <c r="AR644" s="25" vm="3335">
        <f t="shared" ref="AR644:AR707" ca="1" si="80">A644</f>
        <v>44813</v>
      </c>
      <c r="AS644" s="189">
        <f t="shared" ref="AS644:AS707" ca="1" si="81">B644*C644</f>
        <v>118308705.11999999</v>
      </c>
      <c r="AT644" s="189" t="str">
        <f t="shared" ref="AT644:AT707" ca="1" si="82">IF(AND($AS644 &gt;= $BI$2, $C644 &gt;= $BJ$2), ($C644 / $BK$2) * 100, "")</f>
        <v/>
      </c>
      <c r="AU644" s="25" vm="3348">
        <f t="shared" ref="AU644:AU707" ca="1" si="83">U644</f>
        <v>44818</v>
      </c>
      <c r="AV644" s="189">
        <f t="shared" ref="AV644:AV707" ca="1" si="84">V644*W644</f>
        <v>23298142</v>
      </c>
      <c r="AW644" s="189" t="str">
        <f t="shared" ref="AW644:AW707" ca="1" si="85">IF(AND($AV644 &gt;= $BM$2, $W644 &gt;= $BN$2), ($W644 / $BO$2) * 100, "")</f>
        <v/>
      </c>
      <c r="BD644" vm="710">
        <f ca="1"/>
        <v>46009</v>
      </c>
      <c r="BE644" s="189">
        <f ca="1"/>
        <v>173559779.25</v>
      </c>
    </row>
    <row r="645" spans="1:57" x14ac:dyDescent="0.25">
      <c r="A645" s="9" vm="3339">
        <f ca="1"/>
        <v>44816</v>
      </c>
      <c r="B645" s="9" vm="9773">
        <f ca="1"/>
        <v>6.15</v>
      </c>
      <c r="C645" s="9" vm="9774">
        <f ca="1"/>
        <v>23400426</v>
      </c>
      <c r="D645" s="86">
        <f t="shared" ref="D645:D708" ca="1" si="86">(B645-B644)/B644</f>
        <v>-7.9341317365269365E-2</v>
      </c>
      <c r="E645" s="9"/>
      <c r="F645" s="18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U645" s="9" vm="3353">
        <f ca="1"/>
        <v>44819</v>
      </c>
      <c r="V645" s="9" vm="9775">
        <f ca="1"/>
        <v>3.1324999999999998</v>
      </c>
      <c r="W645" s="9" vm="9776">
        <f ca="1"/>
        <v>9616332</v>
      </c>
      <c r="X645" s="85">
        <f t="shared" ref="X645:X708" ca="1" si="87">(V645-V644)/V644</f>
        <v>0.17763157894736831</v>
      </c>
      <c r="AR645" s="25" vm="3339">
        <f t="shared" ca="1" si="80"/>
        <v>44816</v>
      </c>
      <c r="AS645" s="189">
        <f t="shared" ca="1" si="81"/>
        <v>143912619.90000001</v>
      </c>
      <c r="AT645" s="189" t="str">
        <f t="shared" ca="1" si="82"/>
        <v/>
      </c>
      <c r="AU645" s="25" vm="3353">
        <f t="shared" ca="1" si="83"/>
        <v>44819</v>
      </c>
      <c r="AV645" s="189">
        <f t="shared" ca="1" si="84"/>
        <v>30123159.989999998</v>
      </c>
      <c r="AW645" s="189" t="str">
        <f t="shared" ca="1" si="85"/>
        <v/>
      </c>
      <c r="BD645" vm="716">
        <f ca="1"/>
        <v>46010</v>
      </c>
      <c r="BE645" s="189">
        <f ca="1"/>
        <v>143530739.90000001</v>
      </c>
    </row>
    <row r="646" spans="1:57" x14ac:dyDescent="0.25">
      <c r="A646" s="9" vm="3343">
        <f ca="1"/>
        <v>44817</v>
      </c>
      <c r="B646" s="9" vm="9777">
        <f ca="1"/>
        <v>6.11</v>
      </c>
      <c r="C646" s="9" vm="9778">
        <f ca="1"/>
        <v>19578094</v>
      </c>
      <c r="D646" s="86">
        <f t="shared" ca="1" si="86"/>
        <v>-6.5040650406504117E-3</v>
      </c>
      <c r="E646" s="9"/>
      <c r="F646" s="18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U646" s="9" vm="3358">
        <f ca="1"/>
        <v>44820</v>
      </c>
      <c r="V646" s="9" vm="9779">
        <f ca="1"/>
        <v>3.5</v>
      </c>
      <c r="W646" s="9" vm="9780">
        <f ca="1"/>
        <v>7255236</v>
      </c>
      <c r="X646" s="85">
        <f t="shared" ca="1" si="87"/>
        <v>0.11731843575419</v>
      </c>
      <c r="AR646" s="25" vm="3343">
        <f t="shared" ca="1" si="80"/>
        <v>44817</v>
      </c>
      <c r="AS646" s="189">
        <f t="shared" ca="1" si="81"/>
        <v>119622154.34</v>
      </c>
      <c r="AT646" s="189" t="str">
        <f t="shared" ca="1" si="82"/>
        <v/>
      </c>
      <c r="AU646" s="25" vm="3358">
        <f t="shared" ca="1" si="83"/>
        <v>44820</v>
      </c>
      <c r="AV646" s="189">
        <f t="shared" ca="1" si="84"/>
        <v>25393326</v>
      </c>
      <c r="AW646" s="189" t="str">
        <f t="shared" ca="1" si="85"/>
        <v/>
      </c>
      <c r="BD646" vm="721">
        <f ca="1"/>
        <v>46013</v>
      </c>
      <c r="BE646" s="189">
        <f ca="1"/>
        <v>184888674.25999999</v>
      </c>
    </row>
    <row r="647" spans="1:57" x14ac:dyDescent="0.25">
      <c r="A647" s="9" vm="3348">
        <f ca="1"/>
        <v>44818</v>
      </c>
      <c r="B647" s="9" vm="9781">
        <f ca="1"/>
        <v>5.08</v>
      </c>
      <c r="C647" s="9" vm="9782">
        <f ca="1"/>
        <v>44164330</v>
      </c>
      <c r="D647" s="86">
        <f t="shared" ca="1" si="86"/>
        <v>-0.16857610474631754</v>
      </c>
      <c r="E647" s="9"/>
      <c r="F647" s="18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U647" s="9" vm="3363">
        <f ca="1"/>
        <v>44823</v>
      </c>
      <c r="V647" s="9" vm="9783">
        <f ca="1"/>
        <v>3.4049999999999998</v>
      </c>
      <c r="W647" s="9" vm="9784">
        <f ca="1"/>
        <v>4344788</v>
      </c>
      <c r="X647" s="85">
        <f t="shared" ca="1" si="87"/>
        <v>-2.7142857142857198E-2</v>
      </c>
      <c r="AR647" s="25" vm="3348">
        <f t="shared" ca="1" si="80"/>
        <v>44818</v>
      </c>
      <c r="AS647" s="189">
        <f t="shared" ca="1" si="81"/>
        <v>224354796.40000001</v>
      </c>
      <c r="AT647" s="189">
        <f t="shared" ca="1" si="82"/>
        <v>45.237755900392706</v>
      </c>
      <c r="AU647" s="25" vm="3363">
        <f t="shared" ca="1" si="83"/>
        <v>44823</v>
      </c>
      <c r="AV647" s="189">
        <f t="shared" ca="1" si="84"/>
        <v>14794003.139999999</v>
      </c>
      <c r="AW647" s="189" t="str">
        <f t="shared" ca="1" si="85"/>
        <v/>
      </c>
      <c r="BD647" vm="727">
        <f ca="1"/>
        <v>46014</v>
      </c>
      <c r="BE647" s="189">
        <f ca="1"/>
        <v>196316929.61999997</v>
      </c>
    </row>
    <row r="648" spans="1:57" x14ac:dyDescent="0.25">
      <c r="A648" s="9" vm="3353">
        <f ca="1"/>
        <v>44819</v>
      </c>
      <c r="B648" s="9" vm="9785">
        <f ca="1"/>
        <v>5.9550000000000001</v>
      </c>
      <c r="C648" s="9" vm="9786">
        <f ca="1"/>
        <v>31125824</v>
      </c>
      <c r="D648" s="86">
        <f t="shared" ca="1" si="86"/>
        <v>0.17224409448818898</v>
      </c>
      <c r="E648" s="9"/>
      <c r="F648" s="18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U648" s="9" vm="3368">
        <f ca="1"/>
        <v>44824</v>
      </c>
      <c r="V648" s="9" vm="9787">
        <f ca="1"/>
        <v>3.585</v>
      </c>
      <c r="W648" s="9" vm="9788">
        <f ca="1"/>
        <v>6544588</v>
      </c>
      <c r="X648" s="85">
        <f t="shared" ca="1" si="87"/>
        <v>5.2863436123348068E-2</v>
      </c>
      <c r="AR648" s="25" vm="3353">
        <f t="shared" ca="1" si="80"/>
        <v>44819</v>
      </c>
      <c r="AS648" s="189">
        <f t="shared" ca="1" si="81"/>
        <v>185354281.92000002</v>
      </c>
      <c r="AT648" s="189" t="str">
        <f t="shared" ca="1" si="82"/>
        <v/>
      </c>
      <c r="AU648" s="25" vm="3368">
        <f t="shared" ca="1" si="83"/>
        <v>44824</v>
      </c>
      <c r="AV648" s="189">
        <f t="shared" ca="1" si="84"/>
        <v>23462347.98</v>
      </c>
      <c r="AW648" s="189" t="str">
        <f t="shared" ca="1" si="85"/>
        <v/>
      </c>
      <c r="BD648" vm="733">
        <f ca="1"/>
        <v>46015</v>
      </c>
      <c r="BE648" s="189">
        <f ca="1"/>
        <v>115274643</v>
      </c>
    </row>
    <row r="649" spans="1:57" x14ac:dyDescent="0.25">
      <c r="A649" s="9" vm="3358">
        <f ca="1"/>
        <v>44820</v>
      </c>
      <c r="B649" s="9" vm="9789">
        <f ca="1"/>
        <v>6.6550000000000002</v>
      </c>
      <c r="C649" s="9" vm="9790">
        <f ca="1"/>
        <v>27387756</v>
      </c>
      <c r="D649" s="86">
        <f t="shared" ca="1" si="86"/>
        <v>0.1175482787573468</v>
      </c>
      <c r="E649" s="9"/>
      <c r="F649" s="18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U649" s="9" vm="3373">
        <f ca="1"/>
        <v>44825</v>
      </c>
      <c r="V649" s="9" vm="9791">
        <f ca="1"/>
        <v>3.4975000000000001</v>
      </c>
      <c r="W649" s="9" vm="9792">
        <f ca="1"/>
        <v>1860160</v>
      </c>
      <c r="X649" s="85">
        <f t="shared" ca="1" si="87"/>
        <v>-2.4407252440725221E-2</v>
      </c>
      <c r="AR649" s="25" vm="3358">
        <f t="shared" ca="1" si="80"/>
        <v>44820</v>
      </c>
      <c r="AS649" s="189">
        <f t="shared" ca="1" si="81"/>
        <v>182265516.18000001</v>
      </c>
      <c r="AT649" s="189" t="str">
        <f t="shared" ca="1" si="82"/>
        <v/>
      </c>
      <c r="AU649" s="25" vm="3373">
        <f t="shared" ca="1" si="83"/>
        <v>44825</v>
      </c>
      <c r="AV649" s="189">
        <f t="shared" ca="1" si="84"/>
        <v>6505909.6000000006</v>
      </c>
      <c r="AW649" s="189" t="str">
        <f t="shared" ca="1" si="85"/>
        <v/>
      </c>
      <c r="BD649" vm="912">
        <f ca="1"/>
        <v>46017</v>
      </c>
      <c r="BE649" s="189">
        <f ca="1"/>
        <v>148260737.94</v>
      </c>
    </row>
    <row r="650" spans="1:57" x14ac:dyDescent="0.25">
      <c r="A650" s="9" vm="3363">
        <f ca="1"/>
        <v>44823</v>
      </c>
      <c r="B650" s="9" vm="9793">
        <f ca="1"/>
        <v>6.46</v>
      </c>
      <c r="C650" s="9" vm="9794">
        <f ca="1"/>
        <v>24186262</v>
      </c>
      <c r="D650" s="86">
        <f t="shared" ca="1" si="86"/>
        <v>-2.9301277235161575E-2</v>
      </c>
      <c r="E650" s="9"/>
      <c r="F650" s="18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U650" s="9" vm="3377">
        <f ca="1"/>
        <v>44826</v>
      </c>
      <c r="V650" s="9" vm="9795">
        <f ca="1"/>
        <v>3.9424999999999999</v>
      </c>
      <c r="W650" s="9" vm="9796">
        <f ca="1"/>
        <v>4175544</v>
      </c>
      <c r="X650" s="85">
        <f t="shared" ca="1" si="87"/>
        <v>0.12723373838456034</v>
      </c>
      <c r="AR650" s="25" vm="3363">
        <f t="shared" ca="1" si="80"/>
        <v>44823</v>
      </c>
      <c r="AS650" s="189">
        <f t="shared" ca="1" si="81"/>
        <v>156243252.52000001</v>
      </c>
      <c r="AT650" s="189" t="str">
        <f t="shared" ca="1" si="82"/>
        <v/>
      </c>
      <c r="AU650" s="25" vm="3377">
        <f t="shared" ca="1" si="83"/>
        <v>44826</v>
      </c>
      <c r="AV650" s="189">
        <f t="shared" ca="1" si="84"/>
        <v>16462082.219999999</v>
      </c>
      <c r="AW650" s="189" t="str">
        <f t="shared" ca="1" si="85"/>
        <v/>
      </c>
      <c r="BD650" vm="738">
        <f ca="1"/>
        <v>46020</v>
      </c>
      <c r="BE650" s="189">
        <f ca="1"/>
        <v>188485733.41</v>
      </c>
    </row>
    <row r="651" spans="1:57" x14ac:dyDescent="0.25">
      <c r="A651" s="9" vm="3368">
        <f ca="1"/>
        <v>44824</v>
      </c>
      <c r="B651" s="9" vm="9797">
        <f ca="1"/>
        <v>6.8049999999999997</v>
      </c>
      <c r="C651" s="9" vm="9798">
        <f ca="1"/>
        <v>19959384</v>
      </c>
      <c r="D651" s="86">
        <f t="shared" ca="1" si="86"/>
        <v>5.3405572755417921E-2</v>
      </c>
      <c r="E651" s="9"/>
      <c r="F651" s="18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U651" s="9" vm="3382">
        <f ca="1"/>
        <v>44827</v>
      </c>
      <c r="V651" s="9" vm="9799">
        <f ca="1"/>
        <v>4.3025000000000002</v>
      </c>
      <c r="W651" s="9" vm="9800">
        <f ca="1"/>
        <v>4874232</v>
      </c>
      <c r="X651" s="85">
        <f t="shared" ca="1" si="87"/>
        <v>9.1312618896639275E-2</v>
      </c>
      <c r="AR651" s="25" vm="3368">
        <f t="shared" ca="1" si="80"/>
        <v>44824</v>
      </c>
      <c r="AS651" s="189">
        <f t="shared" ca="1" si="81"/>
        <v>135823608.12</v>
      </c>
      <c r="AT651" s="189" t="str">
        <f t="shared" ca="1" si="82"/>
        <v/>
      </c>
      <c r="AU651" s="25" vm="3382">
        <f t="shared" ca="1" si="83"/>
        <v>44827</v>
      </c>
      <c r="AV651" s="189">
        <f t="shared" ca="1" si="84"/>
        <v>20971383.18</v>
      </c>
      <c r="AW651" s="189" t="str">
        <f t="shared" ca="1" si="85"/>
        <v/>
      </c>
      <c r="BD651" vm="743">
        <f ca="1"/>
        <v>46021</v>
      </c>
      <c r="BE651" s="189">
        <f ca="1"/>
        <v>173328991.57000002</v>
      </c>
    </row>
    <row r="652" spans="1:57" x14ac:dyDescent="0.25">
      <c r="A652" s="9" vm="3373">
        <f ca="1"/>
        <v>44825</v>
      </c>
      <c r="B652" s="9" vm="9789">
        <f ca="1"/>
        <v>6.6550000000000002</v>
      </c>
      <c r="C652" s="9" vm="9801">
        <f ca="1"/>
        <v>16211028</v>
      </c>
      <c r="D652" s="86">
        <f t="shared" ca="1" si="86"/>
        <v>-2.2042615723732471E-2</v>
      </c>
      <c r="E652" s="9"/>
      <c r="F652" s="18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U652" s="9" vm="3385">
        <f ca="1"/>
        <v>44830</v>
      </c>
      <c r="V652" s="9" vm="9802">
        <f ca="1"/>
        <v>4.2549999999999999</v>
      </c>
      <c r="W652" s="9" vm="9803">
        <f ca="1"/>
        <v>4453160</v>
      </c>
      <c r="X652" s="85">
        <f t="shared" ca="1" si="87"/>
        <v>-1.1040092969204026E-2</v>
      </c>
      <c r="AR652" s="25" vm="3373">
        <f t="shared" ca="1" si="80"/>
        <v>44825</v>
      </c>
      <c r="AS652" s="189">
        <f t="shared" ca="1" si="81"/>
        <v>107884391.34</v>
      </c>
      <c r="AT652" s="189" t="str">
        <f t="shared" ca="1" si="82"/>
        <v/>
      </c>
      <c r="AU652" s="25" vm="3385">
        <f t="shared" ca="1" si="83"/>
        <v>44830</v>
      </c>
      <c r="AV652" s="189">
        <f t="shared" ca="1" si="84"/>
        <v>18948195.800000001</v>
      </c>
      <c r="AW652" s="189" t="str">
        <f t="shared" ca="1" si="85"/>
        <v/>
      </c>
      <c r="BD652" vm="748">
        <f ca="1"/>
        <v>46022</v>
      </c>
      <c r="BE652" s="189">
        <f ca="1"/>
        <v>166088440.39000002</v>
      </c>
    </row>
    <row r="653" spans="1:57" x14ac:dyDescent="0.25">
      <c r="A653" s="9" vm="3377">
        <f ca="1"/>
        <v>44826</v>
      </c>
      <c r="B653" s="9" vm="9804">
        <f ca="1"/>
        <v>7.5049999999999999</v>
      </c>
      <c r="C653" s="9" vm="9805">
        <f ca="1"/>
        <v>27118366</v>
      </c>
      <c r="D653" s="86">
        <f t="shared" ca="1" si="86"/>
        <v>0.12772351615326816</v>
      </c>
      <c r="E653" s="9"/>
      <c r="F653" s="18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U653" s="9" vm="3390">
        <f ca="1"/>
        <v>44831</v>
      </c>
      <c r="V653" s="9" vm="9806">
        <f ca="1"/>
        <v>4.5324999999999998</v>
      </c>
      <c r="W653" s="9" vm="9807">
        <f ca="1"/>
        <v>3590084</v>
      </c>
      <c r="X653" s="85">
        <f t="shared" ca="1" si="87"/>
        <v>6.5217391304347797E-2</v>
      </c>
      <c r="AR653" s="25" vm="3377">
        <f t="shared" ca="1" si="80"/>
        <v>44826</v>
      </c>
      <c r="AS653" s="189">
        <f t="shared" ca="1" si="81"/>
        <v>203523336.82999998</v>
      </c>
      <c r="AT653" s="189" t="str">
        <f t="shared" ca="1" si="82"/>
        <v/>
      </c>
      <c r="AU653" s="25" vm="3390">
        <f t="shared" ca="1" si="83"/>
        <v>44831</v>
      </c>
      <c r="AV653" s="189">
        <f t="shared" ca="1" si="84"/>
        <v>16272055.729999999</v>
      </c>
      <c r="AW653" s="189" t="str">
        <f t="shared" ca="1" si="85"/>
        <v/>
      </c>
      <c r="BD653" vm="754">
        <f ca="1"/>
        <v>46024</v>
      </c>
      <c r="BE653" s="189">
        <f ca="1"/>
        <v>122868877.92</v>
      </c>
    </row>
    <row r="654" spans="1:57" x14ac:dyDescent="0.25">
      <c r="A654" s="9" vm="3382">
        <f ca="1"/>
        <v>44827</v>
      </c>
      <c r="B654" s="9" vm="9808">
        <f ca="1"/>
        <v>8.1649999999999991</v>
      </c>
      <c r="C654" s="9" vm="9809">
        <f ca="1"/>
        <v>50329002</v>
      </c>
      <c r="D654" s="86">
        <f t="shared" ca="1" si="86"/>
        <v>8.7941372418387648E-2</v>
      </c>
      <c r="E654" s="9"/>
      <c r="F654" s="18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U654" s="9" vm="3395">
        <f ca="1"/>
        <v>44832</v>
      </c>
      <c r="V654" s="9" vm="9810">
        <f ca="1"/>
        <v>4.2699999999999996</v>
      </c>
      <c r="W654" s="9" vm="9811">
        <f ca="1"/>
        <v>3155876</v>
      </c>
      <c r="X654" s="85">
        <f t="shared" ca="1" si="87"/>
        <v>-5.7915057915057959E-2</v>
      </c>
      <c r="AR654" s="25" vm="3382">
        <f t="shared" ca="1" si="80"/>
        <v>44827</v>
      </c>
      <c r="AS654" s="189">
        <f t="shared" ca="1" si="81"/>
        <v>410936301.32999998</v>
      </c>
      <c r="AT654" s="189">
        <f t="shared" ca="1" si="82"/>
        <v>51.55226190879327</v>
      </c>
      <c r="AU654" s="25" vm="3395">
        <f t="shared" ca="1" si="83"/>
        <v>44832</v>
      </c>
      <c r="AV654" s="189">
        <f t="shared" ca="1" si="84"/>
        <v>13475590.52</v>
      </c>
      <c r="AW654" s="189" t="str">
        <f t="shared" ca="1" si="85"/>
        <v/>
      </c>
      <c r="BD654" vm="760">
        <f ca="1"/>
        <v>46027</v>
      </c>
      <c r="BE654" s="189">
        <f ca="1"/>
        <v>199288605.22999999</v>
      </c>
    </row>
    <row r="655" spans="1:57" x14ac:dyDescent="0.25">
      <c r="A655" s="9" vm="3385">
        <f ca="1"/>
        <v>44830</v>
      </c>
      <c r="B655" s="9" vm="9812">
        <f ca="1"/>
        <v>8.0850000000000009</v>
      </c>
      <c r="C655" s="9" vm="9813">
        <f ca="1"/>
        <v>18945752</v>
      </c>
      <c r="D655" s="86">
        <f t="shared" ca="1" si="86"/>
        <v>-9.797917942437024E-3</v>
      </c>
      <c r="E655" s="9"/>
      <c r="F655" s="18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U655" s="9" vm="3399">
        <f ca="1"/>
        <v>44834</v>
      </c>
      <c r="V655" s="9" vm="9814">
        <f ca="1"/>
        <v>4.53</v>
      </c>
      <c r="W655" s="9" vm="9815">
        <f ca="1"/>
        <v>2857768</v>
      </c>
      <c r="X655" s="85">
        <f t="shared" ca="1" si="87"/>
        <v>6.0889929742388924E-2</v>
      </c>
      <c r="AR655" s="25" vm="3385">
        <f t="shared" ca="1" si="80"/>
        <v>44830</v>
      </c>
      <c r="AS655" s="189">
        <f t="shared" ca="1" si="81"/>
        <v>153176404.92000002</v>
      </c>
      <c r="AT655" s="189" t="str">
        <f t="shared" ca="1" si="82"/>
        <v/>
      </c>
      <c r="AU655" s="25" vm="3399">
        <f t="shared" ca="1" si="83"/>
        <v>44834</v>
      </c>
      <c r="AV655" s="189">
        <f t="shared" ca="1" si="84"/>
        <v>12945689.040000001</v>
      </c>
      <c r="AW655" s="189" t="str">
        <f t="shared" ca="1" si="85"/>
        <v/>
      </c>
      <c r="BD655" vm="766">
        <f ca="1"/>
        <v>46028</v>
      </c>
      <c r="BE655" s="189">
        <f ca="1"/>
        <v>155894234.75999999</v>
      </c>
    </row>
    <row r="656" spans="1:57" x14ac:dyDescent="0.25">
      <c r="A656" s="9" vm="3390">
        <f ca="1"/>
        <v>44831</v>
      </c>
      <c r="B656" s="9" vm="9816">
        <f ca="1"/>
        <v>8.6150000000000002</v>
      </c>
      <c r="C656" s="9" vm="9817">
        <f ca="1"/>
        <v>18737758</v>
      </c>
      <c r="D656" s="86">
        <f t="shared" ca="1" si="86"/>
        <v>6.5553494124922604E-2</v>
      </c>
      <c r="E656" s="9"/>
      <c r="F656" s="18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U656" s="9" vm="3404">
        <f ca="1"/>
        <v>44837</v>
      </c>
      <c r="V656" s="9" vm="8872">
        <f ca="1"/>
        <v>4.875</v>
      </c>
      <c r="W656" s="9" vm="9818">
        <f ca="1"/>
        <v>5269040</v>
      </c>
      <c r="X656" s="85">
        <f t="shared" ca="1" si="87"/>
        <v>7.6158940397350938E-2</v>
      </c>
      <c r="AR656" s="25" vm="3390">
        <f t="shared" ca="1" si="80"/>
        <v>44831</v>
      </c>
      <c r="AS656" s="189">
        <f t="shared" ca="1" si="81"/>
        <v>161425785.17000002</v>
      </c>
      <c r="AT656" s="189" t="str">
        <f t="shared" ca="1" si="82"/>
        <v/>
      </c>
      <c r="AU656" s="25" vm="3404">
        <f t="shared" ca="1" si="83"/>
        <v>44837</v>
      </c>
      <c r="AV656" s="189">
        <f t="shared" ca="1" si="84"/>
        <v>25686570</v>
      </c>
      <c r="AW656" s="189" t="str">
        <f t="shared" ca="1" si="85"/>
        <v/>
      </c>
      <c r="BD656" vm="772">
        <f ca="1"/>
        <v>46029</v>
      </c>
      <c r="BE656" s="189">
        <f ca="1"/>
        <v>153959598.62</v>
      </c>
    </row>
    <row r="657" spans="1:57" x14ac:dyDescent="0.25">
      <c r="A657" s="9" vm="3395">
        <f ca="1"/>
        <v>44832</v>
      </c>
      <c r="B657" s="9" vm="9819">
        <f ca="1"/>
        <v>8.1199999999999992</v>
      </c>
      <c r="C657" s="9" vm="9820">
        <f ca="1"/>
        <v>17470372</v>
      </c>
      <c r="D657" s="86">
        <f t="shared" ca="1" si="86"/>
        <v>-5.7457922228671035E-2</v>
      </c>
      <c r="E657" s="9"/>
      <c r="F657" s="18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U657" s="9" vm="3409">
        <f ca="1"/>
        <v>44838</v>
      </c>
      <c r="V657" s="9" vm="9821">
        <f ca="1"/>
        <v>4.4249999999999998</v>
      </c>
      <c r="W657" s="9" vm="9822">
        <f ca="1"/>
        <v>4642968</v>
      </c>
      <c r="X657" s="85">
        <f t="shared" ca="1" si="87"/>
        <v>-9.2307692307692341E-2</v>
      </c>
      <c r="AR657" s="25" vm="3395">
        <f t="shared" ca="1" si="80"/>
        <v>44832</v>
      </c>
      <c r="AS657" s="189">
        <f t="shared" ca="1" si="81"/>
        <v>141859420.63999999</v>
      </c>
      <c r="AT657" s="189" t="str">
        <f t="shared" ca="1" si="82"/>
        <v/>
      </c>
      <c r="AU657" s="25" vm="3409">
        <f t="shared" ca="1" si="83"/>
        <v>44838</v>
      </c>
      <c r="AV657" s="189">
        <f t="shared" ca="1" si="84"/>
        <v>20545133.399999999</v>
      </c>
      <c r="AW657" s="189" t="str">
        <f t="shared" ca="1" si="85"/>
        <v/>
      </c>
      <c r="BD657" vm="778">
        <f ca="1"/>
        <v>46030</v>
      </c>
      <c r="BE657" s="189">
        <f ca="1"/>
        <v>167286375.74000001</v>
      </c>
    </row>
    <row r="658" spans="1:57" x14ac:dyDescent="0.25">
      <c r="A658" s="9" vm="3412">
        <f ca="1"/>
        <v>44833</v>
      </c>
      <c r="B658" s="9" vm="9823">
        <f ca="1"/>
        <v>8.4</v>
      </c>
      <c r="C658" s="9" vm="9824">
        <f ca="1"/>
        <v>17887404</v>
      </c>
      <c r="D658" s="86">
        <f t="shared" ca="1" si="86"/>
        <v>3.44827586206898E-2</v>
      </c>
      <c r="E658" s="9"/>
      <c r="F658" s="18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U658" s="9" vm="3415">
        <f ca="1"/>
        <v>44839</v>
      </c>
      <c r="V658" s="9" vm="8865">
        <f ca="1"/>
        <v>4.25</v>
      </c>
      <c r="W658" s="9" vm="9825">
        <f ca="1"/>
        <v>2361408</v>
      </c>
      <c r="X658" s="85">
        <f t="shared" ca="1" si="87"/>
        <v>-3.9548022598870018E-2</v>
      </c>
      <c r="AR658" s="25" vm="3412">
        <f t="shared" ca="1" si="80"/>
        <v>44833</v>
      </c>
      <c r="AS658" s="189">
        <f t="shared" ca="1" si="81"/>
        <v>150254193.59999999</v>
      </c>
      <c r="AT658" s="189" t="str">
        <f t="shared" ca="1" si="82"/>
        <v/>
      </c>
      <c r="AU658" s="25" vm="3415">
        <f t="shared" ca="1" si="83"/>
        <v>44839</v>
      </c>
      <c r="AV658" s="189">
        <f t="shared" ca="1" si="84"/>
        <v>10035984</v>
      </c>
      <c r="AW658" s="189" t="str">
        <f t="shared" ca="1" si="85"/>
        <v/>
      </c>
      <c r="BD658" vm="8">
        <f ca="1"/>
        <v>46031</v>
      </c>
      <c r="BE658" s="189">
        <f ca="1"/>
        <v>276840334.10000002</v>
      </c>
    </row>
    <row r="659" spans="1:57" x14ac:dyDescent="0.25">
      <c r="A659" s="9" vm="3399">
        <f ca="1"/>
        <v>44834</v>
      </c>
      <c r="B659" s="9" vm="9826">
        <f ca="1"/>
        <v>8.6050000000000004</v>
      </c>
      <c r="C659" s="9" vm="9827">
        <f ca="1"/>
        <v>16274182</v>
      </c>
      <c r="D659" s="86">
        <f t="shared" ca="1" si="86"/>
        <v>2.4404761904761912E-2</v>
      </c>
      <c r="E659" s="9"/>
      <c r="F659" s="18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U659" s="9" vm="3420">
        <f ca="1"/>
        <v>44840</v>
      </c>
      <c r="V659" s="9" vm="9828">
        <f ca="1"/>
        <v>4.2874999999999996</v>
      </c>
      <c r="W659" s="9" vm="9829">
        <f ca="1"/>
        <v>2611612</v>
      </c>
      <c r="X659" s="85">
        <f t="shared" ca="1" si="87"/>
        <v>8.8235294117646225E-3</v>
      </c>
      <c r="AR659" s="25" vm="3399">
        <f t="shared" ca="1" si="80"/>
        <v>44834</v>
      </c>
      <c r="AS659" s="189">
        <f t="shared" ca="1" si="81"/>
        <v>140039336.11000001</v>
      </c>
      <c r="AT659" s="189" t="str">
        <f t="shared" ca="1" si="82"/>
        <v/>
      </c>
      <c r="AU659" s="25" vm="3420">
        <f t="shared" ca="1" si="83"/>
        <v>44840</v>
      </c>
      <c r="AV659" s="189">
        <f t="shared" ca="1" si="84"/>
        <v>11197286.449999999</v>
      </c>
      <c r="AW659" s="189" t="str">
        <f t="shared" ca="1" si="85"/>
        <v/>
      </c>
      <c r="BD659" vm="789">
        <f ca="1"/>
        <v>46034</v>
      </c>
      <c r="BE659" s="189">
        <f ca="1"/>
        <v>145387217.79999998</v>
      </c>
    </row>
    <row r="660" spans="1:57" x14ac:dyDescent="0.25">
      <c r="A660" s="9" vm="3404">
        <f ca="1"/>
        <v>44837</v>
      </c>
      <c r="B660" s="9" vm="9830">
        <f ca="1"/>
        <v>9.2650000000000006</v>
      </c>
      <c r="C660" s="9" vm="9831">
        <f ca="1"/>
        <v>14963224</v>
      </c>
      <c r="D660" s="86">
        <f t="shared" ca="1" si="86"/>
        <v>7.6699593259732732E-2</v>
      </c>
      <c r="E660" s="9"/>
      <c r="F660" s="18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U660" s="9" vm="3424">
        <f ca="1"/>
        <v>44841</v>
      </c>
      <c r="V660" s="9" vm="9832">
        <f ca="1"/>
        <v>4.5949999999999998</v>
      </c>
      <c r="W660" s="9" vm="9833">
        <f ca="1"/>
        <v>4539652</v>
      </c>
      <c r="X660" s="85">
        <f t="shared" ca="1" si="87"/>
        <v>7.1720116618075827E-2</v>
      </c>
      <c r="AR660" s="25" vm="3404">
        <f t="shared" ca="1" si="80"/>
        <v>44837</v>
      </c>
      <c r="AS660" s="189">
        <f t="shared" ca="1" si="81"/>
        <v>138634270.36000001</v>
      </c>
      <c r="AT660" s="189" t="str">
        <f t="shared" ca="1" si="82"/>
        <v/>
      </c>
      <c r="AU660" s="25" vm="3424">
        <f t="shared" ca="1" si="83"/>
        <v>44841</v>
      </c>
      <c r="AV660" s="189">
        <f t="shared" ca="1" si="84"/>
        <v>20859700.939999998</v>
      </c>
      <c r="AW660" s="189" t="str">
        <f t="shared" ca="1" si="85"/>
        <v/>
      </c>
      <c r="BD660" vm="795">
        <f ca="1"/>
        <v>46035</v>
      </c>
      <c r="BE660" s="189">
        <f ca="1"/>
        <v>89783042.179999992</v>
      </c>
    </row>
    <row r="661" spans="1:57" x14ac:dyDescent="0.25">
      <c r="A661" s="9" vm="3409">
        <f ca="1"/>
        <v>44838</v>
      </c>
      <c r="B661" s="9" vm="9834">
        <f ca="1"/>
        <v>8.41</v>
      </c>
      <c r="C661" s="9" vm="9835">
        <f ca="1"/>
        <v>20341550</v>
      </c>
      <c r="D661" s="86">
        <f t="shared" ca="1" si="86"/>
        <v>-9.2282784673502469E-2</v>
      </c>
      <c r="E661" s="9"/>
      <c r="F661" s="18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U661" s="9" vm="3429">
        <f ca="1"/>
        <v>44845</v>
      </c>
      <c r="V661" s="9" vm="9836">
        <f ca="1"/>
        <v>4.6875</v>
      </c>
      <c r="W661" s="9" vm="9837">
        <f ca="1"/>
        <v>3471984</v>
      </c>
      <c r="X661" s="85">
        <f t="shared" ca="1" si="87"/>
        <v>2.0130576713819424E-2</v>
      </c>
      <c r="AR661" s="25" vm="3409">
        <f t="shared" ca="1" si="80"/>
        <v>44838</v>
      </c>
      <c r="AS661" s="189">
        <f t="shared" ca="1" si="81"/>
        <v>171072435.5</v>
      </c>
      <c r="AT661" s="189" t="str">
        <f t="shared" ca="1" si="82"/>
        <v/>
      </c>
      <c r="AU661" s="25" vm="3429">
        <f t="shared" ca="1" si="83"/>
        <v>44845</v>
      </c>
      <c r="AV661" s="189">
        <f t="shared" ca="1" si="84"/>
        <v>16274925</v>
      </c>
      <c r="AW661" s="189" t="str">
        <f t="shared" ca="1" si="85"/>
        <v/>
      </c>
      <c r="BD661" vm="801">
        <f ca="1"/>
        <v>46036</v>
      </c>
      <c r="BE661" s="189">
        <f ca="1"/>
        <v>145170056.09999999</v>
      </c>
    </row>
    <row r="662" spans="1:57" x14ac:dyDescent="0.25">
      <c r="A662" s="9" vm="3415">
        <f ca="1"/>
        <v>44839</v>
      </c>
      <c r="B662" s="9" vm="9838">
        <f ca="1"/>
        <v>8.06</v>
      </c>
      <c r="C662" s="9" vm="9839">
        <f ca="1"/>
        <v>11299646</v>
      </c>
      <c r="D662" s="86">
        <f t="shared" ca="1" si="86"/>
        <v>-4.1617122473246095E-2</v>
      </c>
      <c r="E662" s="9"/>
      <c r="F662" s="18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U662" s="9" vm="3433">
        <f ca="1"/>
        <v>44846</v>
      </c>
      <c r="V662" s="9" vm="9840">
        <f ca="1"/>
        <v>4.9050000000000002</v>
      </c>
      <c r="W662" s="9" vm="9841">
        <f ca="1"/>
        <v>2358104</v>
      </c>
      <c r="X662" s="85">
        <f t="shared" ca="1" si="87"/>
        <v>4.6400000000000052E-2</v>
      </c>
      <c r="AR662" s="25" vm="3415">
        <f t="shared" ca="1" si="80"/>
        <v>44839</v>
      </c>
      <c r="AS662" s="189">
        <f t="shared" ca="1" si="81"/>
        <v>91075146.760000005</v>
      </c>
      <c r="AT662" s="189" t="str">
        <f t="shared" ca="1" si="82"/>
        <v/>
      </c>
      <c r="AU662" s="25" vm="3433">
        <f t="shared" ca="1" si="83"/>
        <v>44846</v>
      </c>
      <c r="AV662" s="189">
        <f t="shared" ca="1" si="84"/>
        <v>11566500.120000001</v>
      </c>
      <c r="AW662" s="189" t="str">
        <f t="shared" ca="1" si="85"/>
        <v/>
      </c>
      <c r="BD662" vm="87">
        <f ca="1"/>
        <v>46037</v>
      </c>
      <c r="BE662" s="189">
        <f ca="1"/>
        <v>91735060.479999989</v>
      </c>
    </row>
    <row r="663" spans="1:57" x14ac:dyDescent="0.25">
      <c r="A663" s="9" vm="3420">
        <f ca="1"/>
        <v>44840</v>
      </c>
      <c r="B663" s="9" vm="9842">
        <f ca="1"/>
        <v>8.1449999999999996</v>
      </c>
      <c r="C663" s="9" vm="9843">
        <f ca="1"/>
        <v>12598814</v>
      </c>
      <c r="D663" s="86">
        <f t="shared" ca="1" si="86"/>
        <v>1.0545905707195914E-2</v>
      </c>
      <c r="E663" s="9"/>
      <c r="F663" s="18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U663" s="9" vm="3437">
        <f ca="1"/>
        <v>44847</v>
      </c>
      <c r="V663" s="9" vm="9844">
        <f ca="1"/>
        <v>4.5475000000000003</v>
      </c>
      <c r="W663" s="9" vm="9845">
        <f ca="1"/>
        <v>3840076</v>
      </c>
      <c r="X663" s="85">
        <f t="shared" ca="1" si="87"/>
        <v>-7.2884811416921491E-2</v>
      </c>
      <c r="AR663" s="25" vm="3420">
        <f t="shared" ca="1" si="80"/>
        <v>44840</v>
      </c>
      <c r="AS663" s="189">
        <f t="shared" ca="1" si="81"/>
        <v>102617340.03</v>
      </c>
      <c r="AT663" s="189" t="str">
        <f t="shared" ca="1" si="82"/>
        <v/>
      </c>
      <c r="AU663" s="25" vm="3437">
        <f t="shared" ca="1" si="83"/>
        <v>44847</v>
      </c>
      <c r="AV663" s="189">
        <f t="shared" ca="1" si="84"/>
        <v>17462745.609999999</v>
      </c>
      <c r="AW663" s="189" t="str">
        <f t="shared" ca="1" si="85"/>
        <v/>
      </c>
      <c r="BD663" vm="81">
        <f ca="1"/>
        <v>46038</v>
      </c>
      <c r="BE663" s="189">
        <f ca="1"/>
        <v>127269982.32000001</v>
      </c>
    </row>
    <row r="664" spans="1:57" x14ac:dyDescent="0.25">
      <c r="A664" s="9" vm="3424">
        <f ca="1"/>
        <v>44841</v>
      </c>
      <c r="B664" s="9" vm="9846">
        <f ca="1"/>
        <v>8.76</v>
      </c>
      <c r="C664" s="9" vm="9847">
        <f ca="1"/>
        <v>13116210</v>
      </c>
      <c r="D664" s="86">
        <f t="shared" ca="1" si="86"/>
        <v>7.5506445672191558E-2</v>
      </c>
      <c r="E664" s="9"/>
      <c r="F664" s="18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U664" s="9" vm="3442">
        <f ca="1"/>
        <v>44848</v>
      </c>
      <c r="V664" s="9" vm="9848">
        <f ca="1"/>
        <v>4.7275</v>
      </c>
      <c r="W664" s="9" vm="9849">
        <f ca="1"/>
        <v>2440412</v>
      </c>
      <c r="X664" s="85">
        <f t="shared" ca="1" si="87"/>
        <v>3.9582188015393011E-2</v>
      </c>
      <c r="AR664" s="25" vm="3424">
        <f t="shared" ca="1" si="80"/>
        <v>44841</v>
      </c>
      <c r="AS664" s="189">
        <f t="shared" ca="1" si="81"/>
        <v>114897999.59999999</v>
      </c>
      <c r="AT664" s="189" t="str">
        <f t="shared" ca="1" si="82"/>
        <v/>
      </c>
      <c r="AU664" s="25" vm="3442">
        <f t="shared" ca="1" si="83"/>
        <v>44848</v>
      </c>
      <c r="AV664" s="189">
        <f t="shared" ca="1" si="84"/>
        <v>11537047.73</v>
      </c>
      <c r="AW664" s="189" t="str">
        <f t="shared" ca="1" si="85"/>
        <v/>
      </c>
      <c r="BD664" vm="5">
        <f ca="1"/>
        <v>46042</v>
      </c>
      <c r="BE664" s="189">
        <f ca="1"/>
        <v>447696806.25999999</v>
      </c>
    </row>
    <row r="665" spans="1:57" x14ac:dyDescent="0.25">
      <c r="A665" s="9" vm="3444">
        <f ca="1"/>
        <v>44844</v>
      </c>
      <c r="B665" s="9" vm="9850">
        <f ca="1"/>
        <v>9.0399999999999991</v>
      </c>
      <c r="C665" s="9" vm="9851">
        <f ca="1"/>
        <v>11867742</v>
      </c>
      <c r="D665" s="86">
        <f t="shared" ca="1" si="86"/>
        <v>3.1963470319634632E-2</v>
      </c>
      <c r="E665" s="9"/>
      <c r="F665" s="18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U665" s="9" vm="3447">
        <f ca="1"/>
        <v>44851</v>
      </c>
      <c r="V665" s="9" vm="9852">
        <f ca="1"/>
        <v>5.2975000000000003</v>
      </c>
      <c r="W665" s="9" vm="9853">
        <f ca="1"/>
        <v>3350900</v>
      </c>
      <c r="X665" s="85">
        <f t="shared" ca="1" si="87"/>
        <v>0.12057112638815448</v>
      </c>
      <c r="AR665" s="25" vm="3444">
        <f t="shared" ca="1" si="80"/>
        <v>44844</v>
      </c>
      <c r="AS665" s="189">
        <f t="shared" ca="1" si="81"/>
        <v>107284387.67999999</v>
      </c>
      <c r="AT665" s="189" t="str">
        <f t="shared" ca="1" si="82"/>
        <v/>
      </c>
      <c r="AU665" s="25" vm="3447">
        <f t="shared" ca="1" si="83"/>
        <v>44851</v>
      </c>
      <c r="AV665" s="189">
        <f t="shared" ca="1" si="84"/>
        <v>17751392.75</v>
      </c>
      <c r="AW665" s="189" t="str">
        <f t="shared" ca="1" si="85"/>
        <v/>
      </c>
      <c r="BD665" vm="828">
        <f ca="1"/>
        <v>46043</v>
      </c>
      <c r="BE665" s="189">
        <f ca="1"/>
        <v>488714127.99999994</v>
      </c>
    </row>
    <row r="666" spans="1:57" x14ac:dyDescent="0.25">
      <c r="A666" s="9" vm="3429">
        <f ca="1"/>
        <v>44845</v>
      </c>
      <c r="B666" s="9" vm="9854">
        <f ca="1"/>
        <v>8.9</v>
      </c>
      <c r="C666" s="9" vm="9855">
        <f ca="1"/>
        <v>11470530</v>
      </c>
      <c r="D666" s="86">
        <f t="shared" ca="1" si="86"/>
        <v>-1.5486725663716682E-2</v>
      </c>
      <c r="E666" s="9"/>
      <c r="F666" s="18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U666" s="9" vm="3451">
        <f ca="1"/>
        <v>44852</v>
      </c>
      <c r="V666" s="9" vm="9856">
        <f ca="1"/>
        <v>5.6924999999999999</v>
      </c>
      <c r="W666" s="9" vm="9857">
        <f ca="1"/>
        <v>2078096</v>
      </c>
      <c r="X666" s="85">
        <f t="shared" ca="1" si="87"/>
        <v>7.4563473336479391E-2</v>
      </c>
      <c r="AR666" s="25" vm="3429">
        <f t="shared" ca="1" si="80"/>
        <v>44845</v>
      </c>
      <c r="AS666" s="189">
        <f t="shared" ca="1" si="81"/>
        <v>102087717</v>
      </c>
      <c r="AT666" s="189" t="str">
        <f t="shared" ca="1" si="82"/>
        <v/>
      </c>
      <c r="AU666" s="25" vm="3451">
        <f t="shared" ca="1" si="83"/>
        <v>44852</v>
      </c>
      <c r="AV666" s="189">
        <f t="shared" ca="1" si="84"/>
        <v>11829561.48</v>
      </c>
      <c r="AW666" s="189" t="str">
        <f t="shared" ca="1" si="85"/>
        <v/>
      </c>
      <c r="BD666" vm="63">
        <f ca="1"/>
        <v>46044</v>
      </c>
      <c r="BE666" s="189">
        <f ca="1"/>
        <v>708430292.31000006</v>
      </c>
    </row>
    <row r="667" spans="1:57" x14ac:dyDescent="0.25">
      <c r="A667" s="9" vm="3433">
        <f ca="1"/>
        <v>44846</v>
      </c>
      <c r="B667" s="9" vm="9858">
        <f ca="1"/>
        <v>9.2899999999999991</v>
      </c>
      <c r="C667" s="9" vm="9859">
        <f ca="1"/>
        <v>8904008</v>
      </c>
      <c r="D667" s="86">
        <f t="shared" ca="1" si="86"/>
        <v>4.3820224719100985E-2</v>
      </c>
      <c r="E667" s="9"/>
      <c r="F667" s="18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U667" s="9" vm="3454">
        <f ca="1"/>
        <v>44853</v>
      </c>
      <c r="V667" s="9" vm="9860">
        <f ca="1"/>
        <v>6.2374999999999998</v>
      </c>
      <c r="W667" s="9" vm="9861">
        <f ca="1"/>
        <v>2116588</v>
      </c>
      <c r="X667" s="85">
        <f t="shared" ca="1" si="87"/>
        <v>9.5740008783487041E-2</v>
      </c>
      <c r="AR667" s="25" vm="3433">
        <f t="shared" ca="1" si="80"/>
        <v>44846</v>
      </c>
      <c r="AS667" s="189">
        <f t="shared" ca="1" si="81"/>
        <v>82718234.319999993</v>
      </c>
      <c r="AT667" s="189" t="str">
        <f t="shared" ca="1" si="82"/>
        <v/>
      </c>
      <c r="AU667" s="25" vm="3454">
        <f t="shared" ca="1" si="83"/>
        <v>44853</v>
      </c>
      <c r="AV667" s="189">
        <f t="shared" ca="1" si="84"/>
        <v>13202217.65</v>
      </c>
      <c r="AW667" s="189" t="str">
        <f t="shared" ca="1" si="85"/>
        <v/>
      </c>
      <c r="BD667" vm="839">
        <f ca="1"/>
        <v>46045</v>
      </c>
      <c r="BE667" s="189">
        <f ca="1"/>
        <v>441958108.90000004</v>
      </c>
    </row>
    <row r="668" spans="1:57" x14ac:dyDescent="0.25">
      <c r="A668" s="9" vm="3437">
        <f ca="1"/>
        <v>44847</v>
      </c>
      <c r="B668" s="9" vm="9816">
        <f ca="1"/>
        <v>8.6150000000000002</v>
      </c>
      <c r="C668" s="9" vm="9862">
        <f ca="1"/>
        <v>14145434</v>
      </c>
      <c r="D668" s="86">
        <f t="shared" ca="1" si="86"/>
        <v>-7.2658772874058017E-2</v>
      </c>
      <c r="E668" s="9"/>
      <c r="F668" s="18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U668" s="9" vm="3458">
        <f ca="1"/>
        <v>44854</v>
      </c>
      <c r="V668" s="9" vm="9863">
        <f ca="1"/>
        <v>6.3949999999999996</v>
      </c>
      <c r="W668" s="9" vm="9864">
        <f ca="1"/>
        <v>2316228</v>
      </c>
      <c r="X668" s="85">
        <f t="shared" ca="1" si="87"/>
        <v>2.5250501002003968E-2</v>
      </c>
      <c r="AR668" s="25" vm="3437">
        <f t="shared" ca="1" si="80"/>
        <v>44847</v>
      </c>
      <c r="AS668" s="189">
        <f t="shared" ca="1" si="81"/>
        <v>121862913.91</v>
      </c>
      <c r="AT668" s="189" t="str">
        <f t="shared" ca="1" si="82"/>
        <v/>
      </c>
      <c r="AU668" s="25" vm="3458">
        <f t="shared" ca="1" si="83"/>
        <v>44854</v>
      </c>
      <c r="AV668" s="189">
        <f t="shared" ca="1" si="84"/>
        <v>14812278.059999999</v>
      </c>
      <c r="AW668" s="189" t="str">
        <f t="shared" ca="1" si="85"/>
        <v/>
      </c>
      <c r="BD668" vm="845">
        <f ca="1"/>
        <v>46048</v>
      </c>
      <c r="BE668" s="189">
        <f ca="1"/>
        <v>697833478.5</v>
      </c>
    </row>
    <row r="669" spans="1:57" x14ac:dyDescent="0.25">
      <c r="A669" s="9" vm="3442">
        <f ca="1"/>
        <v>44848</v>
      </c>
      <c r="B669" s="9" vm="9520">
        <f ca="1"/>
        <v>8.8849999999999998</v>
      </c>
      <c r="C669" s="9" vm="9865">
        <f ca="1"/>
        <v>8653672</v>
      </c>
      <c r="D669" s="86">
        <f t="shared" ca="1" si="86"/>
        <v>3.1340684852002268E-2</v>
      </c>
      <c r="E669" s="9"/>
      <c r="F669" s="18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U669" s="9" vm="3463">
        <f ca="1"/>
        <v>44855</v>
      </c>
      <c r="V669" s="9" vm="9866">
        <f ca="1"/>
        <v>7.0449999999999999</v>
      </c>
      <c r="W669" s="9" vm="9867">
        <f ca="1"/>
        <v>3121848</v>
      </c>
      <c r="X669" s="85">
        <f t="shared" ca="1" si="87"/>
        <v>0.10164190774042227</v>
      </c>
      <c r="AR669" s="25" vm="3442">
        <f t="shared" ca="1" si="80"/>
        <v>44848</v>
      </c>
      <c r="AS669" s="189">
        <f t="shared" ca="1" si="81"/>
        <v>76887875.719999999</v>
      </c>
      <c r="AT669" s="189" t="str">
        <f t="shared" ca="1" si="82"/>
        <v/>
      </c>
      <c r="AU669" s="25" vm="3463">
        <f t="shared" ca="1" si="83"/>
        <v>44855</v>
      </c>
      <c r="AV669" s="189">
        <f t="shared" ca="1" si="84"/>
        <v>21993419.16</v>
      </c>
      <c r="AW669" s="189" t="str">
        <f t="shared" ca="1" si="85"/>
        <v/>
      </c>
      <c r="BD669" vm="851">
        <f ca="1"/>
        <v>46049</v>
      </c>
      <c r="BE669" s="189">
        <f ca="1"/>
        <v>465407948.60999995</v>
      </c>
    </row>
    <row r="670" spans="1:57" x14ac:dyDescent="0.25">
      <c r="A670" s="9" vm="3447">
        <f ca="1"/>
        <v>44851</v>
      </c>
      <c r="B670" s="9" vm="9868">
        <f ca="1"/>
        <v>9.8550000000000004</v>
      </c>
      <c r="C670" s="9" vm="9869">
        <f ca="1"/>
        <v>14637578</v>
      </c>
      <c r="D670" s="86">
        <f t="shared" ca="1" si="86"/>
        <v>0.10917276308384925</v>
      </c>
      <c r="E670" s="9"/>
      <c r="F670" s="18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U670" s="9" vm="3467">
        <f ca="1"/>
        <v>44858</v>
      </c>
      <c r="V670" s="9" vm="9870">
        <f ca="1"/>
        <v>6.4424999999999999</v>
      </c>
      <c r="W670" s="9" vm="9871">
        <f ca="1"/>
        <v>2699600</v>
      </c>
      <c r="X670" s="85">
        <f t="shared" ca="1" si="87"/>
        <v>-8.5521646557842446E-2</v>
      </c>
      <c r="AR670" s="25" vm="3447">
        <f t="shared" ca="1" si="80"/>
        <v>44851</v>
      </c>
      <c r="AS670" s="189">
        <f t="shared" ca="1" si="81"/>
        <v>144253331.19</v>
      </c>
      <c r="AT670" s="189" t="str">
        <f t="shared" ca="1" si="82"/>
        <v/>
      </c>
      <c r="AU670" s="25" vm="3467">
        <f t="shared" ca="1" si="83"/>
        <v>44858</v>
      </c>
      <c r="AV670" s="189">
        <f t="shared" ca="1" si="84"/>
        <v>17392173</v>
      </c>
      <c r="AW670" s="189" t="str">
        <f t="shared" ca="1" si="85"/>
        <v/>
      </c>
      <c r="BD670" vm="857">
        <f ca="1"/>
        <v>46050</v>
      </c>
      <c r="BE670" s="189">
        <f ca="1"/>
        <v>508116376.26000005</v>
      </c>
    </row>
    <row r="671" spans="1:57" x14ac:dyDescent="0.25">
      <c r="A671" s="9" vm="3451">
        <f ca="1"/>
        <v>44852</v>
      </c>
      <c r="B671" s="9" vm="9493">
        <f ca="1"/>
        <v>10.5</v>
      </c>
      <c r="C671" s="9" vm="9872">
        <f ca="1"/>
        <v>12378920</v>
      </c>
      <c r="D671" s="86">
        <f t="shared" ca="1" si="86"/>
        <v>6.5449010654490061E-2</v>
      </c>
      <c r="E671" s="9"/>
      <c r="F671" s="18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U671" s="9" vm="3472">
        <f ca="1"/>
        <v>44859</v>
      </c>
      <c r="V671" s="9" vm="8831">
        <f ca="1"/>
        <v>5.4625000000000004</v>
      </c>
      <c r="W671" s="9" vm="9873">
        <f ca="1"/>
        <v>3455228</v>
      </c>
      <c r="X671" s="85">
        <f t="shared" ca="1" si="87"/>
        <v>-0.15211486224291806</v>
      </c>
      <c r="AR671" s="25" vm="3451">
        <f t="shared" ca="1" si="80"/>
        <v>44852</v>
      </c>
      <c r="AS671" s="189">
        <f t="shared" ca="1" si="81"/>
        <v>129978660</v>
      </c>
      <c r="AT671" s="189" t="str">
        <f t="shared" ca="1" si="82"/>
        <v/>
      </c>
      <c r="AU671" s="25" vm="3472">
        <f t="shared" ca="1" si="83"/>
        <v>44859</v>
      </c>
      <c r="AV671" s="189">
        <f t="shared" ca="1" si="84"/>
        <v>18874182.950000003</v>
      </c>
      <c r="AW671" s="189" t="str">
        <f t="shared" ca="1" si="85"/>
        <v/>
      </c>
      <c r="BD671" vm="862">
        <f ca="1"/>
        <v>46051</v>
      </c>
      <c r="BE671" s="189">
        <f ca="1"/>
        <v>509173473.89999998</v>
      </c>
    </row>
    <row r="672" spans="1:57" x14ac:dyDescent="0.25">
      <c r="A672" s="9" vm="3454">
        <f ca="1"/>
        <v>44853</v>
      </c>
      <c r="B672" s="9" vm="9874">
        <f ca="1"/>
        <v>11.45</v>
      </c>
      <c r="C672" s="9" vm="9875">
        <f ca="1"/>
        <v>8264502</v>
      </c>
      <c r="D672" s="86">
        <f t="shared" ca="1" si="86"/>
        <v>9.0476190476190405E-2</v>
      </c>
      <c r="E672" s="9"/>
      <c r="F672" s="18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U672" s="9" vm="3476">
        <f ca="1"/>
        <v>44860</v>
      </c>
      <c r="V672" s="9" vm="9876">
        <f ca="1"/>
        <v>5.5625</v>
      </c>
      <c r="W672" s="9" vm="9877">
        <f ca="1"/>
        <v>4885732</v>
      </c>
      <c r="X672" s="85">
        <f t="shared" ca="1" si="87"/>
        <v>1.8306636155606341E-2</v>
      </c>
      <c r="AR672" s="25" vm="3454">
        <f t="shared" ca="1" si="80"/>
        <v>44853</v>
      </c>
      <c r="AS672" s="189">
        <f t="shared" ca="1" si="81"/>
        <v>94628547.899999991</v>
      </c>
      <c r="AT672" s="189" t="str">
        <f t="shared" ca="1" si="82"/>
        <v/>
      </c>
      <c r="AU672" s="25" vm="3476">
        <f t="shared" ca="1" si="83"/>
        <v>44860</v>
      </c>
      <c r="AV672" s="189">
        <f t="shared" ca="1" si="84"/>
        <v>27176884.25</v>
      </c>
      <c r="AW672" s="189" t="str">
        <f t="shared" ca="1" si="85"/>
        <v/>
      </c>
      <c r="BD672" vm="22">
        <f ca="1"/>
        <v>46052</v>
      </c>
      <c r="BE672" s="189">
        <f ca="1"/>
        <v>733680711.96000004</v>
      </c>
    </row>
    <row r="673" spans="1:57" x14ac:dyDescent="0.25">
      <c r="A673" s="9" vm="3458">
        <f ca="1"/>
        <v>44854</v>
      </c>
      <c r="B673" s="9" vm="9878">
        <f ca="1"/>
        <v>11.74</v>
      </c>
      <c r="C673" s="9" vm="9879">
        <f ca="1"/>
        <v>7974430</v>
      </c>
      <c r="D673" s="86">
        <f t="shared" ca="1" si="86"/>
        <v>2.532751091703065E-2</v>
      </c>
      <c r="E673" s="9"/>
      <c r="F673" s="18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U673" s="9" vm="3481">
        <f ca="1"/>
        <v>44861</v>
      </c>
      <c r="V673" s="9" vm="9880">
        <f ca="1"/>
        <v>6.085</v>
      </c>
      <c r="W673" s="9" vm="9881">
        <f ca="1"/>
        <v>5819240</v>
      </c>
      <c r="X673" s="85">
        <f t="shared" ca="1" si="87"/>
        <v>9.3932584269662917E-2</v>
      </c>
      <c r="AR673" s="25" vm="3458">
        <f t="shared" ca="1" si="80"/>
        <v>44854</v>
      </c>
      <c r="AS673" s="189">
        <f t="shared" ca="1" si="81"/>
        <v>93619808.200000003</v>
      </c>
      <c r="AT673" s="189" t="str">
        <f t="shared" ca="1" si="82"/>
        <v/>
      </c>
      <c r="AU673" s="25" vm="3481">
        <f t="shared" ca="1" si="83"/>
        <v>44861</v>
      </c>
      <c r="AV673" s="189">
        <f t="shared" ca="1" si="84"/>
        <v>35410075.399999999</v>
      </c>
      <c r="AW673" s="189" t="str">
        <f t="shared" ca="1" si="85"/>
        <v/>
      </c>
      <c r="BD673" vm="61">
        <f ca="1"/>
        <v>46055</v>
      </c>
      <c r="BE673" s="189">
        <f ca="1"/>
        <v>883279234.44000006</v>
      </c>
    </row>
    <row r="674" spans="1:57" x14ac:dyDescent="0.25">
      <c r="A674" s="9" vm="3463">
        <f ca="1"/>
        <v>44855</v>
      </c>
      <c r="B674" s="9" vm="9882">
        <f ca="1"/>
        <v>12.865</v>
      </c>
      <c r="C674" s="9" vm="9883">
        <f ca="1"/>
        <v>9660048</v>
      </c>
      <c r="D674" s="86">
        <f t="shared" ca="1" si="86"/>
        <v>9.5826235093696768E-2</v>
      </c>
      <c r="E674" s="9"/>
      <c r="F674" s="18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U674" s="9" vm="3485">
        <f ca="1"/>
        <v>44862</v>
      </c>
      <c r="V674" s="9" vm="9884">
        <f ca="1"/>
        <v>6.2074999999999996</v>
      </c>
      <c r="W674" s="9" vm="9885">
        <f ca="1"/>
        <v>3995656</v>
      </c>
      <c r="X674" s="85">
        <f t="shared" ca="1" si="87"/>
        <v>2.0131470829909549E-2</v>
      </c>
      <c r="AR674" s="25" vm="3463">
        <f t="shared" ca="1" si="80"/>
        <v>44855</v>
      </c>
      <c r="AS674" s="189">
        <f t="shared" ca="1" si="81"/>
        <v>124276517.52</v>
      </c>
      <c r="AT674" s="189" t="str">
        <f t="shared" ca="1" si="82"/>
        <v/>
      </c>
      <c r="AU674" s="25" vm="3485">
        <f t="shared" ca="1" si="83"/>
        <v>44862</v>
      </c>
      <c r="AV674" s="189">
        <f t="shared" ca="1" si="84"/>
        <v>24803034.619999997</v>
      </c>
      <c r="AW674" s="189" t="str">
        <f t="shared" ca="1" si="85"/>
        <v/>
      </c>
      <c r="BD674" vm="877">
        <f ca="1"/>
        <v>46056</v>
      </c>
      <c r="BE674" s="189">
        <f ca="1"/>
        <v>268141398.66000003</v>
      </c>
    </row>
    <row r="675" spans="1:57" x14ac:dyDescent="0.25">
      <c r="A675" s="9" vm="3467">
        <f ca="1"/>
        <v>44858</v>
      </c>
      <c r="B675" s="9" vm="9886">
        <f ca="1"/>
        <v>11.785</v>
      </c>
      <c r="C675" s="9" vm="9887">
        <f ca="1"/>
        <v>8405692</v>
      </c>
      <c r="D675" s="86">
        <f t="shared" ca="1" si="86"/>
        <v>-8.3948698017877965E-2</v>
      </c>
      <c r="E675" s="9"/>
      <c r="F675" s="18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U675" s="9" vm="3489">
        <f ca="1"/>
        <v>44865</v>
      </c>
      <c r="V675" s="9" vm="9888">
        <f ca="1"/>
        <v>4.9924999999999997</v>
      </c>
      <c r="W675" s="9" vm="9889">
        <f ca="1"/>
        <v>7666852</v>
      </c>
      <c r="X675" s="85">
        <f t="shared" ca="1" si="87"/>
        <v>-0.19573097060008054</v>
      </c>
      <c r="AR675" s="25" vm="3467">
        <f t="shared" ca="1" si="80"/>
        <v>44858</v>
      </c>
      <c r="AS675" s="189">
        <f t="shared" ca="1" si="81"/>
        <v>99061080.219999999</v>
      </c>
      <c r="AT675" s="189" t="str">
        <f t="shared" ca="1" si="82"/>
        <v/>
      </c>
      <c r="AU675" s="25" vm="3489">
        <f t="shared" ca="1" si="83"/>
        <v>44865</v>
      </c>
      <c r="AV675" s="189">
        <f t="shared" ca="1" si="84"/>
        <v>38276758.609999999</v>
      </c>
      <c r="AW675" s="189">
        <f t="shared" ca="1" si="85"/>
        <v>28.690279368334654</v>
      </c>
      <c r="BD675" vm="883">
        <f ca="1"/>
        <v>46057</v>
      </c>
      <c r="BE675" s="189">
        <f ca="1"/>
        <v>210961734.75</v>
      </c>
    </row>
    <row r="676" spans="1:57" x14ac:dyDescent="0.25">
      <c r="A676" s="9" vm="3472">
        <f ca="1"/>
        <v>44859</v>
      </c>
      <c r="B676" s="9" vm="9890">
        <f ca="1"/>
        <v>10.175000000000001</v>
      </c>
      <c r="C676" s="9" vm="9891">
        <f ca="1"/>
        <v>12968878</v>
      </c>
      <c r="D676" s="86">
        <f t="shared" ca="1" si="86"/>
        <v>-0.1366143402630462</v>
      </c>
      <c r="E676" s="9"/>
      <c r="F676" s="18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U676" s="9" vm="3494">
        <f ca="1"/>
        <v>44866</v>
      </c>
      <c r="V676" s="9" vm="9892">
        <f ca="1"/>
        <v>5.6624999999999996</v>
      </c>
      <c r="W676" s="9" vm="9893">
        <f ca="1"/>
        <v>4040260</v>
      </c>
      <c r="X676" s="85">
        <f t="shared" ca="1" si="87"/>
        <v>0.1342013019529294</v>
      </c>
      <c r="AR676" s="25" vm="3472">
        <f t="shared" ca="1" si="80"/>
        <v>44859</v>
      </c>
      <c r="AS676" s="189">
        <f t="shared" ca="1" si="81"/>
        <v>131958333.65000001</v>
      </c>
      <c r="AT676" s="189" t="str">
        <f t="shared" ca="1" si="82"/>
        <v/>
      </c>
      <c r="AU676" s="25" vm="3494">
        <f t="shared" ca="1" si="83"/>
        <v>44866</v>
      </c>
      <c r="AV676" s="189">
        <f t="shared" ca="1" si="84"/>
        <v>22877972.25</v>
      </c>
      <c r="AW676" s="189" t="str">
        <f t="shared" ca="1" si="85"/>
        <v/>
      </c>
      <c r="BD676" vm="889">
        <f ca="1"/>
        <v>46058</v>
      </c>
      <c r="BE676" s="189">
        <f ca="1"/>
        <v>269601635.10000002</v>
      </c>
    </row>
    <row r="677" spans="1:57" x14ac:dyDescent="0.25">
      <c r="A677" s="9" vm="3476">
        <f ca="1"/>
        <v>44860</v>
      </c>
      <c r="B677" s="9" vm="9894">
        <f ca="1"/>
        <v>10.305</v>
      </c>
      <c r="C677" s="9" vm="9895">
        <f ca="1"/>
        <v>13855552</v>
      </c>
      <c r="D677" s="86">
        <f t="shared" ca="1" si="86"/>
        <v>1.2776412776412678E-2</v>
      </c>
      <c r="E677" s="9"/>
      <c r="F677" s="18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U677" s="9" vm="3498">
        <f ca="1"/>
        <v>44867</v>
      </c>
      <c r="V677" s="9" vm="9896">
        <f ca="1"/>
        <v>4.9375</v>
      </c>
      <c r="W677" s="9" vm="9897">
        <f ca="1"/>
        <v>9789704</v>
      </c>
      <c r="X677" s="85">
        <f t="shared" ca="1" si="87"/>
        <v>-0.12803532008830015</v>
      </c>
      <c r="AR677" s="25" vm="3476">
        <f t="shared" ca="1" si="80"/>
        <v>44860</v>
      </c>
      <c r="AS677" s="189">
        <f t="shared" ca="1" si="81"/>
        <v>142781463.35999998</v>
      </c>
      <c r="AT677" s="189" t="str">
        <f t="shared" ca="1" si="82"/>
        <v/>
      </c>
      <c r="AU677" s="25" vm="3498">
        <f t="shared" ca="1" si="83"/>
        <v>44867</v>
      </c>
      <c r="AV677" s="189">
        <f t="shared" ca="1" si="84"/>
        <v>48336663.5</v>
      </c>
      <c r="AW677" s="189">
        <f t="shared" ca="1" si="85"/>
        <v>36.634246062569517</v>
      </c>
      <c r="BD677" vm="894">
        <f ca="1"/>
        <v>46059</v>
      </c>
      <c r="BE677" s="189">
        <f ca="1"/>
        <v>293762996.25999999</v>
      </c>
    </row>
    <row r="678" spans="1:57" x14ac:dyDescent="0.25">
      <c r="A678" s="9" vm="3481">
        <f ca="1"/>
        <v>44861</v>
      </c>
      <c r="B678" s="9" vm="9898">
        <f ca="1"/>
        <v>11.26</v>
      </c>
      <c r="C678" s="9" vm="9899">
        <f ca="1"/>
        <v>10782058</v>
      </c>
      <c r="D678" s="86">
        <f t="shared" ca="1" si="86"/>
        <v>9.2673459485686574E-2</v>
      </c>
      <c r="E678" s="9"/>
      <c r="F678" s="18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U678" s="9" vm="3503">
        <f ca="1"/>
        <v>44868</v>
      </c>
      <c r="V678" s="9" vm="9900">
        <f ca="1"/>
        <v>5.3224999999999998</v>
      </c>
      <c r="W678" s="9" vm="9901">
        <f ca="1"/>
        <v>9999612</v>
      </c>
      <c r="X678" s="85">
        <f t="shared" ca="1" si="87"/>
        <v>7.7974683544303758E-2</v>
      </c>
      <c r="AR678" s="25" vm="3481">
        <f t="shared" ca="1" si="80"/>
        <v>44861</v>
      </c>
      <c r="AS678" s="189">
        <f t="shared" ca="1" si="81"/>
        <v>121405973.08</v>
      </c>
      <c r="AT678" s="189" t="str">
        <f t="shared" ca="1" si="82"/>
        <v/>
      </c>
      <c r="AU678" s="25" vm="3503">
        <f t="shared" ca="1" si="83"/>
        <v>44868</v>
      </c>
      <c r="AV678" s="189">
        <f t="shared" ca="1" si="84"/>
        <v>53222934.869999997</v>
      </c>
      <c r="AW678" s="189">
        <f t="shared" ca="1" si="85"/>
        <v>37.419746964588811</v>
      </c>
      <c r="BD678" vm="900">
        <f ca="1"/>
        <v>46062</v>
      </c>
      <c r="BE678" s="189">
        <f ca="1"/>
        <v>288427732.39999998</v>
      </c>
    </row>
    <row r="679" spans="1:57" x14ac:dyDescent="0.25">
      <c r="A679" s="9" vm="3485">
        <f ca="1"/>
        <v>44862</v>
      </c>
      <c r="B679" s="9" vm="9902">
        <f ca="1"/>
        <v>11.465</v>
      </c>
      <c r="C679" s="9" vm="9903">
        <f ca="1"/>
        <v>8659522</v>
      </c>
      <c r="D679" s="86">
        <f t="shared" ca="1" si="86"/>
        <v>1.8206039076376562E-2</v>
      </c>
      <c r="E679" s="9"/>
      <c r="F679" s="18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U679" s="9" vm="3508">
        <f ca="1"/>
        <v>44869</v>
      </c>
      <c r="V679" s="9" vm="9904">
        <f ca="1"/>
        <v>4.4375</v>
      </c>
      <c r="W679" s="9" vm="9905">
        <f ca="1"/>
        <v>9397160</v>
      </c>
      <c r="X679" s="85">
        <f t="shared" ca="1" si="87"/>
        <v>-0.16627524659464535</v>
      </c>
      <c r="AR679" s="25" vm="3485">
        <f t="shared" ca="1" si="80"/>
        <v>44862</v>
      </c>
      <c r="AS679" s="189">
        <f t="shared" ca="1" si="81"/>
        <v>99281419.730000004</v>
      </c>
      <c r="AT679" s="189" t="str">
        <f t="shared" ca="1" si="82"/>
        <v/>
      </c>
      <c r="AU679" s="25" vm="3508">
        <f t="shared" ca="1" si="83"/>
        <v>44869</v>
      </c>
      <c r="AV679" s="189">
        <f t="shared" ca="1" si="84"/>
        <v>41699897.5</v>
      </c>
      <c r="AW679" s="189">
        <f t="shared" ca="1" si="85"/>
        <v>35.165299352190402</v>
      </c>
      <c r="BD679" vm="906">
        <f ca="1"/>
        <v>46063</v>
      </c>
      <c r="BE679" s="189">
        <f ca="1"/>
        <v>176699436.59999999</v>
      </c>
    </row>
    <row r="680" spans="1:57" x14ac:dyDescent="0.25">
      <c r="A680" s="9" vm="3489">
        <f ca="1"/>
        <v>44865</v>
      </c>
      <c r="B680" s="9" vm="9906">
        <f ca="1"/>
        <v>9.3949999999999996</v>
      </c>
      <c r="C680" s="9" vm="9907">
        <f ca="1"/>
        <v>16100974</v>
      </c>
      <c r="D680" s="86">
        <f t="shared" ca="1" si="86"/>
        <v>-0.18054949847361537</v>
      </c>
      <c r="E680" s="9"/>
      <c r="F680" s="18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U680" s="9" vm="3513">
        <f ca="1"/>
        <v>44872</v>
      </c>
      <c r="V680" s="9" vm="9908">
        <f ca="1"/>
        <v>3.9674999999999998</v>
      </c>
      <c r="W680" s="9" vm="9909">
        <f ca="1"/>
        <v>12226336</v>
      </c>
      <c r="X680" s="85">
        <f t="shared" ca="1" si="87"/>
        <v>-0.10591549295774652</v>
      </c>
      <c r="AR680" s="25" vm="3489">
        <f t="shared" ca="1" si="80"/>
        <v>44865</v>
      </c>
      <c r="AS680" s="189">
        <f t="shared" ca="1" si="81"/>
        <v>151268650.72999999</v>
      </c>
      <c r="AT680" s="189" t="str">
        <f t="shared" ca="1" si="82"/>
        <v/>
      </c>
      <c r="AU680" s="25" vm="3513">
        <f t="shared" ca="1" si="83"/>
        <v>44872</v>
      </c>
      <c r="AV680" s="189">
        <f t="shared" ca="1" si="84"/>
        <v>48507988.079999998</v>
      </c>
      <c r="AW680" s="189">
        <f t="shared" ca="1" si="85"/>
        <v>45.752415136111566</v>
      </c>
      <c r="BD680" vm="913">
        <f ca="1"/>
        <v>46064</v>
      </c>
      <c r="BE680" s="189">
        <f ca="1"/>
        <v>148706656.16</v>
      </c>
    </row>
    <row r="681" spans="1:57" x14ac:dyDescent="0.25">
      <c r="A681" s="9" vm="3494">
        <f ca="1"/>
        <v>44866</v>
      </c>
      <c r="B681" s="9" vm="9910">
        <f ca="1"/>
        <v>10.355</v>
      </c>
      <c r="C681" s="9" vm="9911">
        <f ca="1"/>
        <v>11887632</v>
      </c>
      <c r="D681" s="86">
        <f t="shared" ca="1" si="86"/>
        <v>0.1021820117083556</v>
      </c>
      <c r="E681" s="9"/>
      <c r="F681" s="18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U681" s="9" vm="3518">
        <f ca="1"/>
        <v>44873</v>
      </c>
      <c r="V681" s="9" vm="9912">
        <f ca="1"/>
        <v>4.4000000000000004</v>
      </c>
      <c r="W681" s="9" vm="9913">
        <f ca="1"/>
        <v>7506988</v>
      </c>
      <c r="X681" s="85">
        <f t="shared" ca="1" si="87"/>
        <v>0.10901071203528685</v>
      </c>
      <c r="AR681" s="25" vm="3494">
        <f t="shared" ca="1" si="80"/>
        <v>44866</v>
      </c>
      <c r="AS681" s="189">
        <f t="shared" ca="1" si="81"/>
        <v>123096429.36</v>
      </c>
      <c r="AT681" s="189" t="str">
        <f t="shared" ca="1" si="82"/>
        <v/>
      </c>
      <c r="AU681" s="25" vm="3518">
        <f t="shared" ca="1" si="83"/>
        <v>44873</v>
      </c>
      <c r="AV681" s="189">
        <f t="shared" ca="1" si="84"/>
        <v>33030747.200000003</v>
      </c>
      <c r="AW681" s="189" t="str">
        <f t="shared" ca="1" si="85"/>
        <v/>
      </c>
      <c r="BD681" vm="919">
        <f ca="1"/>
        <v>46065</v>
      </c>
      <c r="BE681" s="189">
        <f ca="1"/>
        <v>223334879.40000001</v>
      </c>
    </row>
    <row r="682" spans="1:57" x14ac:dyDescent="0.25">
      <c r="A682" s="9" vm="3498">
        <f ca="1"/>
        <v>44867</v>
      </c>
      <c r="B682" s="9" vm="9914">
        <f ca="1"/>
        <v>9.2149999999999999</v>
      </c>
      <c r="C682" s="9" vm="9915">
        <f ca="1"/>
        <v>15889922</v>
      </c>
      <c r="D682" s="86">
        <f t="shared" ca="1" si="86"/>
        <v>-0.1100917431192661</v>
      </c>
      <c r="E682" s="9"/>
      <c r="F682" s="18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U682" s="9" vm="3523">
        <f ca="1"/>
        <v>44874</v>
      </c>
      <c r="V682" s="9" vm="8872">
        <f ca="1"/>
        <v>4.875</v>
      </c>
      <c r="W682" s="9" vm="9916">
        <f ca="1"/>
        <v>5370096</v>
      </c>
      <c r="X682" s="85">
        <f t="shared" ca="1" si="87"/>
        <v>0.10795454545454536</v>
      </c>
      <c r="AR682" s="25" vm="3498">
        <f t="shared" ca="1" si="80"/>
        <v>44867</v>
      </c>
      <c r="AS682" s="189">
        <f t="shared" ca="1" si="81"/>
        <v>146425631.22999999</v>
      </c>
      <c r="AT682" s="189" t="str">
        <f t="shared" ca="1" si="82"/>
        <v/>
      </c>
      <c r="AU682" s="25" vm="3523">
        <f t="shared" ca="1" si="83"/>
        <v>44874</v>
      </c>
      <c r="AV682" s="189">
        <f t="shared" ca="1" si="84"/>
        <v>26179218</v>
      </c>
      <c r="AW682" s="189" t="str">
        <f t="shared" ca="1" si="85"/>
        <v/>
      </c>
      <c r="BD682" vm="925">
        <f ca="1"/>
        <v>46066</v>
      </c>
      <c r="BE682" s="189">
        <f ca="1"/>
        <v>126506873.39999999</v>
      </c>
    </row>
    <row r="683" spans="1:57" x14ac:dyDescent="0.25">
      <c r="A683" s="9" vm="3503">
        <f ca="1"/>
        <v>44868</v>
      </c>
      <c r="B683" s="9" vm="9917">
        <f ca="1"/>
        <v>9.8249999999999993</v>
      </c>
      <c r="C683" s="9" vm="9918">
        <f ca="1"/>
        <v>13412714</v>
      </c>
      <c r="D683" s="86">
        <f t="shared" ca="1" si="86"/>
        <v>6.6196418882257135E-2</v>
      </c>
      <c r="E683" s="9"/>
      <c r="F683" s="18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U683" s="9" vm="3528">
        <f ca="1"/>
        <v>44875</v>
      </c>
      <c r="V683" s="9" vm="9919">
        <f ca="1"/>
        <v>4.4749999999999996</v>
      </c>
      <c r="W683" s="9" vm="9920">
        <f ca="1"/>
        <v>5290364</v>
      </c>
      <c r="X683" s="85">
        <f t="shared" ca="1" si="87"/>
        <v>-8.2051282051282121E-2</v>
      </c>
      <c r="AR683" s="25" vm="3503">
        <f t="shared" ca="1" si="80"/>
        <v>44868</v>
      </c>
      <c r="AS683" s="189">
        <f t="shared" ca="1" si="81"/>
        <v>131779915.05</v>
      </c>
      <c r="AT683" s="189" t="str">
        <f t="shared" ca="1" si="82"/>
        <v/>
      </c>
      <c r="AU683" s="25" vm="3528">
        <f t="shared" ca="1" si="83"/>
        <v>44875</v>
      </c>
      <c r="AV683" s="189">
        <f t="shared" ca="1" si="84"/>
        <v>23674378.899999999</v>
      </c>
      <c r="AW683" s="189" t="str">
        <f t="shared" ca="1" si="85"/>
        <v/>
      </c>
      <c r="BD683" vm="931">
        <f ca="1"/>
        <v>46070</v>
      </c>
      <c r="BE683" s="189">
        <f ca="1"/>
        <v>193088752.56</v>
      </c>
    </row>
    <row r="684" spans="1:57" x14ac:dyDescent="0.25">
      <c r="A684" s="9" vm="3508">
        <f ca="1"/>
        <v>44869</v>
      </c>
      <c r="B684" s="9" vm="9921">
        <f ca="1"/>
        <v>8.2249999999999996</v>
      </c>
      <c r="C684" s="9" vm="9922">
        <f ca="1"/>
        <v>18983326</v>
      </c>
      <c r="D684" s="86">
        <f t="shared" ca="1" si="86"/>
        <v>-0.16284987277353688</v>
      </c>
      <c r="E684" s="9"/>
      <c r="F684" s="18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U684" s="9" vm="3533">
        <f ca="1"/>
        <v>44876</v>
      </c>
      <c r="V684" s="9" vm="9923">
        <f ca="1"/>
        <v>4.7300000000000004</v>
      </c>
      <c r="W684" s="9" vm="9924">
        <f ca="1"/>
        <v>6075904</v>
      </c>
      <c r="X684" s="85">
        <f t="shared" ca="1" si="87"/>
        <v>5.6983240223463863E-2</v>
      </c>
      <c r="AR684" s="25" vm="3508">
        <f t="shared" ca="1" si="80"/>
        <v>44869</v>
      </c>
      <c r="AS684" s="189">
        <f t="shared" ca="1" si="81"/>
        <v>156137856.34999999</v>
      </c>
      <c r="AT684" s="189" t="str">
        <f t="shared" ca="1" si="82"/>
        <v/>
      </c>
      <c r="AU684" s="25" vm="3533">
        <f t="shared" ca="1" si="83"/>
        <v>44876</v>
      </c>
      <c r="AV684" s="189">
        <f t="shared" ca="1" si="84"/>
        <v>28739025.920000002</v>
      </c>
      <c r="AW684" s="189" t="str">
        <f t="shared" ca="1" si="85"/>
        <v/>
      </c>
      <c r="BD684" vm="937">
        <f ca="1"/>
        <v>46071</v>
      </c>
      <c r="BE684" s="189">
        <f ca="1"/>
        <v>136021018.72</v>
      </c>
    </row>
    <row r="685" spans="1:57" x14ac:dyDescent="0.25">
      <c r="A685" s="9" vm="3513">
        <f ca="1"/>
        <v>44872</v>
      </c>
      <c r="B685" s="9" vm="9925">
        <f ca="1"/>
        <v>7.5</v>
      </c>
      <c r="C685" s="9" vm="9926">
        <f ca="1"/>
        <v>34518576</v>
      </c>
      <c r="D685" s="86">
        <f t="shared" ca="1" si="86"/>
        <v>-8.8145896656534911E-2</v>
      </c>
      <c r="E685" s="9"/>
      <c r="F685" s="18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U685" s="9" vm="3537">
        <f ca="1"/>
        <v>44879</v>
      </c>
      <c r="V685" s="9" vm="9927">
        <f ca="1"/>
        <v>4.6050000000000004</v>
      </c>
      <c r="W685" s="9" vm="9928">
        <f ca="1"/>
        <v>4847092</v>
      </c>
      <c r="X685" s="85">
        <f t="shared" ca="1" si="87"/>
        <v>-2.6427061310782238E-2</v>
      </c>
      <c r="AR685" s="25" vm="3513">
        <f t="shared" ca="1" si="80"/>
        <v>44872</v>
      </c>
      <c r="AS685" s="189">
        <f t="shared" ca="1" si="81"/>
        <v>258889320</v>
      </c>
      <c r="AT685" s="189">
        <f t="shared" ca="1" si="82"/>
        <v>35.357559259183915</v>
      </c>
      <c r="AU685" s="25" vm="3537">
        <f t="shared" ca="1" si="83"/>
        <v>44879</v>
      </c>
      <c r="AV685" s="189">
        <f t="shared" ca="1" si="84"/>
        <v>22320858.660000004</v>
      </c>
      <c r="AW685" s="189" t="str">
        <f t="shared" ca="1" si="85"/>
        <v/>
      </c>
      <c r="BD685" vm="62">
        <f ca="1"/>
        <v>46072</v>
      </c>
      <c r="BE685" s="189">
        <f ca="1"/>
        <v>133471962.09</v>
      </c>
    </row>
    <row r="686" spans="1:57" x14ac:dyDescent="0.25">
      <c r="A686" s="9" vm="3518">
        <f ca="1"/>
        <v>44873</v>
      </c>
      <c r="B686" s="9" vm="9929">
        <f ca="1"/>
        <v>8.2349999999999994</v>
      </c>
      <c r="C686" s="9" vm="9930">
        <f ca="1"/>
        <v>19384358</v>
      </c>
      <c r="D686" s="86">
        <f t="shared" ca="1" si="86"/>
        <v>9.7999999999999921E-2</v>
      </c>
      <c r="E686" s="9"/>
      <c r="F686" s="18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U686" s="9" vm="3542">
        <f ca="1"/>
        <v>44880</v>
      </c>
      <c r="V686" s="9" vm="9931">
        <f ca="1"/>
        <v>4.5075000000000003</v>
      </c>
      <c r="W686" s="9" vm="9932">
        <f ca="1"/>
        <v>2998340</v>
      </c>
      <c r="X686" s="85">
        <f t="shared" ca="1" si="87"/>
        <v>-2.1172638436482115E-2</v>
      </c>
      <c r="AR686" s="25" vm="3518">
        <f t="shared" ca="1" si="80"/>
        <v>44873</v>
      </c>
      <c r="AS686" s="189">
        <f t="shared" ca="1" si="81"/>
        <v>159630188.13</v>
      </c>
      <c r="AT686" s="189" t="str">
        <f t="shared" ca="1" si="82"/>
        <v/>
      </c>
      <c r="AU686" s="25" vm="3542">
        <f t="shared" ca="1" si="83"/>
        <v>44880</v>
      </c>
      <c r="AV686" s="189">
        <f t="shared" ca="1" si="84"/>
        <v>13515017.550000001</v>
      </c>
      <c r="AW686" s="189" t="str">
        <f t="shared" ca="1" si="85"/>
        <v/>
      </c>
      <c r="BD686" vm="947">
        <f ca="1"/>
        <v>46073</v>
      </c>
      <c r="BE686" s="189">
        <f ca="1"/>
        <v>221664318.39000002</v>
      </c>
    </row>
    <row r="687" spans="1:57" x14ac:dyDescent="0.25">
      <c r="A687" s="9" vm="3523">
        <f ca="1"/>
        <v>44874</v>
      </c>
      <c r="B687" s="9" vm="9933">
        <f ca="1"/>
        <v>9.15</v>
      </c>
      <c r="C687" s="9" vm="9934">
        <f ca="1"/>
        <v>15359610</v>
      </c>
      <c r="D687" s="86">
        <f t="shared" ca="1" si="86"/>
        <v>0.11111111111111123</v>
      </c>
      <c r="E687" s="9"/>
      <c r="F687" s="18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U687" s="9" vm="3547">
        <f ca="1"/>
        <v>44881</v>
      </c>
      <c r="V687" s="9" vm="9673">
        <f ca="1"/>
        <v>4.3250000000000002</v>
      </c>
      <c r="W687" s="9" vm="9935">
        <f ca="1"/>
        <v>4775088</v>
      </c>
      <c r="X687" s="85">
        <f t="shared" ca="1" si="87"/>
        <v>-4.0488075429839177E-2</v>
      </c>
      <c r="AR687" s="25" vm="3523">
        <f t="shared" ca="1" si="80"/>
        <v>44874</v>
      </c>
      <c r="AS687" s="189">
        <f t="shared" ca="1" si="81"/>
        <v>140540431.5</v>
      </c>
      <c r="AT687" s="189" t="str">
        <f t="shared" ca="1" si="82"/>
        <v/>
      </c>
      <c r="AU687" s="25" vm="3547">
        <f t="shared" ca="1" si="83"/>
        <v>44881</v>
      </c>
      <c r="AV687" s="189">
        <f t="shared" ca="1" si="84"/>
        <v>20652255.600000001</v>
      </c>
      <c r="AW687" s="189" t="str">
        <f t="shared" ca="1" si="85"/>
        <v/>
      </c>
      <c r="BE687" s="189"/>
    </row>
    <row r="688" spans="1:57" x14ac:dyDescent="0.25">
      <c r="A688" s="9" vm="3528">
        <f ca="1"/>
        <v>44875</v>
      </c>
      <c r="B688" s="9" vm="9936">
        <f ca="1"/>
        <v>8.39</v>
      </c>
      <c r="C688" s="9" vm="9937">
        <f ca="1"/>
        <v>9815362</v>
      </c>
      <c r="D688" s="86">
        <f t="shared" ca="1" si="86"/>
        <v>-8.3060109289617462E-2</v>
      </c>
      <c r="E688" s="9"/>
      <c r="F688" s="18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U688" s="9" vm="3552">
        <f ca="1"/>
        <v>44882</v>
      </c>
      <c r="V688" s="9" vm="9938">
        <f ca="1"/>
        <v>4.1150000000000002</v>
      </c>
      <c r="W688" s="9" vm="9939">
        <f ca="1"/>
        <v>7456620</v>
      </c>
      <c r="X688" s="85">
        <f t="shared" ca="1" si="87"/>
        <v>-4.8554913294797677E-2</v>
      </c>
      <c r="AR688" s="25" vm="3528">
        <f t="shared" ca="1" si="80"/>
        <v>44875</v>
      </c>
      <c r="AS688" s="189">
        <f t="shared" ca="1" si="81"/>
        <v>82350887.180000007</v>
      </c>
      <c r="AT688" s="189" t="str">
        <f t="shared" ca="1" si="82"/>
        <v/>
      </c>
      <c r="AU688" s="25" vm="3552">
        <f t="shared" ca="1" si="83"/>
        <v>44882</v>
      </c>
      <c r="AV688" s="189">
        <f t="shared" ca="1" si="84"/>
        <v>30683991.300000001</v>
      </c>
      <c r="AW688" s="189" t="str">
        <f t="shared" ca="1" si="85"/>
        <v/>
      </c>
      <c r="BE688" s="189"/>
    </row>
    <row r="689" spans="1:57" x14ac:dyDescent="0.25">
      <c r="A689" s="9" vm="3533">
        <f ca="1"/>
        <v>44876</v>
      </c>
      <c r="B689" s="9" vm="9520">
        <f ca="1"/>
        <v>8.8849999999999998</v>
      </c>
      <c r="C689" s="9" vm="9940">
        <f ca="1"/>
        <v>17021404</v>
      </c>
      <c r="D689" s="86">
        <f t="shared" ca="1" si="86"/>
        <v>5.8998808104886676E-2</v>
      </c>
      <c r="E689" s="9"/>
      <c r="F689" s="18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U689" s="9" vm="3557">
        <f ca="1"/>
        <v>44883</v>
      </c>
      <c r="V689" s="9" vm="9941">
        <f ca="1"/>
        <v>4.13</v>
      </c>
      <c r="W689" s="9" vm="9942">
        <f ca="1"/>
        <v>5060996</v>
      </c>
      <c r="X689" s="85">
        <f t="shared" ca="1" si="87"/>
        <v>3.6452004860266537E-3</v>
      </c>
      <c r="AR689" s="25" vm="3533">
        <f t="shared" ca="1" si="80"/>
        <v>44876</v>
      </c>
      <c r="AS689" s="189">
        <f t="shared" ca="1" si="81"/>
        <v>151235174.53999999</v>
      </c>
      <c r="AT689" s="189" t="str">
        <f t="shared" ca="1" si="82"/>
        <v/>
      </c>
      <c r="AU689" s="25" vm="3557">
        <f t="shared" ca="1" si="83"/>
        <v>44883</v>
      </c>
      <c r="AV689" s="189">
        <f t="shared" ca="1" si="84"/>
        <v>20901913.48</v>
      </c>
      <c r="AW689" s="189" t="str">
        <f t="shared" ca="1" si="85"/>
        <v/>
      </c>
      <c r="BE689" s="189"/>
    </row>
    <row r="690" spans="1:57" x14ac:dyDescent="0.25">
      <c r="A690" s="9" vm="3537">
        <f ca="1"/>
        <v>44879</v>
      </c>
      <c r="B690" s="9" vm="9943">
        <f ca="1"/>
        <v>8.65</v>
      </c>
      <c r="C690" s="9" vm="9944">
        <f ca="1"/>
        <v>22422668</v>
      </c>
      <c r="D690" s="86">
        <f t="shared" ca="1" si="86"/>
        <v>-2.6449071468767522E-2</v>
      </c>
      <c r="E690" s="9"/>
      <c r="F690" s="18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U690" s="9" vm="3561">
        <f ca="1"/>
        <v>44886</v>
      </c>
      <c r="V690" s="9" vm="9945">
        <f ca="1"/>
        <v>3.61</v>
      </c>
      <c r="W690" s="9" vm="9946">
        <f ca="1"/>
        <v>8032460</v>
      </c>
      <c r="X690" s="85">
        <f t="shared" ca="1" si="87"/>
        <v>-0.12590799031476999</v>
      </c>
      <c r="AR690" s="25" vm="3537">
        <f t="shared" ca="1" si="80"/>
        <v>44879</v>
      </c>
      <c r="AS690" s="189">
        <f t="shared" ca="1" si="81"/>
        <v>193956078.20000002</v>
      </c>
      <c r="AT690" s="189" t="str">
        <f t="shared" ca="1" si="82"/>
        <v/>
      </c>
      <c r="AU690" s="25" vm="3561">
        <f t="shared" ca="1" si="83"/>
        <v>44886</v>
      </c>
      <c r="AV690" s="189">
        <f t="shared" ca="1" si="84"/>
        <v>28997180.599999998</v>
      </c>
      <c r="AW690" s="189" t="str">
        <f t="shared" ca="1" si="85"/>
        <v/>
      </c>
      <c r="BE690" s="189"/>
    </row>
    <row r="691" spans="1:57" x14ac:dyDescent="0.25">
      <c r="A691" s="9" vm="3542">
        <f ca="1"/>
        <v>44880</v>
      </c>
      <c r="B691" s="9" vm="9947">
        <f ca="1"/>
        <v>8.4499999999999993</v>
      </c>
      <c r="C691" s="9" vm="9948">
        <f ca="1"/>
        <v>10924416</v>
      </c>
      <c r="D691" s="86">
        <f t="shared" ca="1" si="86"/>
        <v>-2.3121387283237118E-2</v>
      </c>
      <c r="E691" s="9"/>
      <c r="F691" s="18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U691" s="9" vm="3565">
        <f ca="1"/>
        <v>44887</v>
      </c>
      <c r="V691" s="9" vm="9949">
        <f ca="1"/>
        <v>3.2675000000000001</v>
      </c>
      <c r="W691" s="9" vm="9950">
        <f ca="1"/>
        <v>8426220</v>
      </c>
      <c r="X691" s="85">
        <f t="shared" ca="1" si="87"/>
        <v>-9.4875346260387766E-2</v>
      </c>
      <c r="AR691" s="25" vm="3542">
        <f t="shared" ca="1" si="80"/>
        <v>44880</v>
      </c>
      <c r="AS691" s="189">
        <f t="shared" ca="1" si="81"/>
        <v>92311315.199999988</v>
      </c>
      <c r="AT691" s="189" t="str">
        <f t="shared" ca="1" si="82"/>
        <v/>
      </c>
      <c r="AU691" s="25" vm="3565">
        <f t="shared" ca="1" si="83"/>
        <v>44887</v>
      </c>
      <c r="AV691" s="189">
        <f t="shared" ca="1" si="84"/>
        <v>27532673.850000001</v>
      </c>
      <c r="AW691" s="189" t="str">
        <f t="shared" ca="1" si="85"/>
        <v/>
      </c>
      <c r="BE691" s="189"/>
    </row>
    <row r="692" spans="1:57" x14ac:dyDescent="0.25">
      <c r="A692" s="9" vm="3547">
        <f ca="1"/>
        <v>44881</v>
      </c>
      <c r="B692" s="9" vm="9951">
        <f ca="1"/>
        <v>8.1300000000000008</v>
      </c>
      <c r="C692" s="9" vm="9952">
        <f ca="1"/>
        <v>17831922</v>
      </c>
      <c r="D692" s="86">
        <f t="shared" ca="1" si="86"/>
        <v>-3.7869822485206928E-2</v>
      </c>
      <c r="E692" s="9"/>
      <c r="F692" s="18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U692" s="9" vm="3568">
        <f ca="1"/>
        <v>44888</v>
      </c>
      <c r="V692" s="9" vm="9953">
        <f ca="1"/>
        <v>3.0750000000000002</v>
      </c>
      <c r="W692" s="9" vm="9954">
        <f ca="1"/>
        <v>13448808</v>
      </c>
      <c r="X692" s="85">
        <f t="shared" ca="1" si="87"/>
        <v>-5.8913542463657195E-2</v>
      </c>
      <c r="AR692" s="25" vm="3547">
        <f t="shared" ca="1" si="80"/>
        <v>44881</v>
      </c>
      <c r="AS692" s="189">
        <f t="shared" ca="1" si="81"/>
        <v>144973525.86000001</v>
      </c>
      <c r="AT692" s="189" t="str">
        <f t="shared" ca="1" si="82"/>
        <v/>
      </c>
      <c r="AU692" s="25" vm="3568">
        <f t="shared" ca="1" si="83"/>
        <v>44888</v>
      </c>
      <c r="AV692" s="189">
        <f t="shared" ca="1" si="84"/>
        <v>41355084.600000001</v>
      </c>
      <c r="AW692" s="189">
        <f t="shared" ca="1" si="85"/>
        <v>50.327051923148382</v>
      </c>
      <c r="BE692" s="189"/>
    </row>
    <row r="693" spans="1:57" x14ac:dyDescent="0.25">
      <c r="A693" s="9" vm="3552">
        <f ca="1"/>
        <v>44882</v>
      </c>
      <c r="B693" s="9" vm="9955">
        <f ca="1"/>
        <v>7.73</v>
      </c>
      <c r="C693" s="9" vm="9956">
        <f ca="1"/>
        <v>23383842</v>
      </c>
      <c r="D693" s="86">
        <f t="shared" ca="1" si="86"/>
        <v>-4.9200492004920091E-2</v>
      </c>
      <c r="E693" s="9"/>
      <c r="F693" s="18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U693" s="9" vm="3573">
        <f ca="1"/>
        <v>44889</v>
      </c>
      <c r="V693" s="9" vm="9957">
        <f ca="1"/>
        <v>3.1425000000000001</v>
      </c>
      <c r="W693" s="9" vm="9958">
        <f ca="1"/>
        <v>3443708</v>
      </c>
      <c r="X693" s="85">
        <f t="shared" ca="1" si="87"/>
        <v>2.1951219512195086E-2</v>
      </c>
      <c r="AR693" s="25" vm="3552">
        <f t="shared" ca="1" si="80"/>
        <v>44882</v>
      </c>
      <c r="AS693" s="189">
        <f t="shared" ca="1" si="81"/>
        <v>180757098.66</v>
      </c>
      <c r="AT693" s="189" t="str">
        <f t="shared" ca="1" si="82"/>
        <v/>
      </c>
      <c r="AU693" s="25" vm="3573">
        <f t="shared" ca="1" si="83"/>
        <v>44889</v>
      </c>
      <c r="AV693" s="189">
        <f t="shared" ca="1" si="84"/>
        <v>10821852.390000001</v>
      </c>
      <c r="AW693" s="189" t="str">
        <f t="shared" ca="1" si="85"/>
        <v/>
      </c>
      <c r="BE693" s="189"/>
    </row>
    <row r="694" spans="1:57" x14ac:dyDescent="0.25">
      <c r="A694" s="9" vm="3557">
        <f ca="1"/>
        <v>44883</v>
      </c>
      <c r="B694" s="9" vm="9959">
        <f ca="1"/>
        <v>7.7549999999999999</v>
      </c>
      <c r="C694" s="9" vm="9960">
        <f ca="1"/>
        <v>22200168</v>
      </c>
      <c r="D694" s="86">
        <f t="shared" ca="1" si="86"/>
        <v>3.2341526520051054E-3</v>
      </c>
      <c r="E694" s="9"/>
      <c r="F694" s="18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U694" s="9" vm="3578">
        <f ca="1"/>
        <v>44890</v>
      </c>
      <c r="V694" s="9" vm="9961">
        <f ca="1"/>
        <v>3.4874999999999998</v>
      </c>
      <c r="W694" s="9" vm="9962">
        <f ca="1"/>
        <v>7634524</v>
      </c>
      <c r="X694" s="85">
        <f t="shared" ca="1" si="87"/>
        <v>0.10978520286396173</v>
      </c>
      <c r="AR694" s="25" vm="3557">
        <f t="shared" ca="1" si="80"/>
        <v>44883</v>
      </c>
      <c r="AS694" s="189">
        <f t="shared" ca="1" si="81"/>
        <v>172162302.84</v>
      </c>
      <c r="AT694" s="189" t="str">
        <f t="shared" ca="1" si="82"/>
        <v/>
      </c>
      <c r="AU694" s="25" vm="3578">
        <f t="shared" ca="1" si="83"/>
        <v>44890</v>
      </c>
      <c r="AV694" s="189">
        <f t="shared" ca="1" si="84"/>
        <v>26625402.449999999</v>
      </c>
      <c r="AW694" s="189" t="str">
        <f t="shared" ca="1" si="85"/>
        <v/>
      </c>
      <c r="BE694" s="189"/>
    </row>
    <row r="695" spans="1:57" x14ac:dyDescent="0.25">
      <c r="A695" s="9" vm="3561">
        <f ca="1"/>
        <v>44886</v>
      </c>
      <c r="B695" s="9" vm="9963">
        <f ca="1"/>
        <v>6.7649999999999997</v>
      </c>
      <c r="C695" s="9" vm="9964">
        <f ca="1"/>
        <v>28599094</v>
      </c>
      <c r="D695" s="86">
        <f t="shared" ca="1" si="86"/>
        <v>-0.12765957446808512</v>
      </c>
      <c r="E695" s="9"/>
      <c r="F695" s="18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U695" s="9" vm="3583">
        <f ca="1"/>
        <v>44893</v>
      </c>
      <c r="V695" s="9" vm="9965">
        <f ca="1"/>
        <v>3.38</v>
      </c>
      <c r="W695" s="9" vm="9966">
        <f ca="1"/>
        <v>11627396</v>
      </c>
      <c r="X695" s="85">
        <f t="shared" ca="1" si="87"/>
        <v>-3.0824372759856611E-2</v>
      </c>
      <c r="AR695" s="25" vm="3561">
        <f t="shared" ca="1" si="80"/>
        <v>44886</v>
      </c>
      <c r="AS695" s="189">
        <f t="shared" ca="1" si="81"/>
        <v>193472870.91</v>
      </c>
      <c r="AT695" s="189" t="str">
        <f t="shared" ca="1" si="82"/>
        <v/>
      </c>
      <c r="AU695" s="25" vm="3583">
        <f t="shared" ca="1" si="83"/>
        <v>44893</v>
      </c>
      <c r="AV695" s="189">
        <f t="shared" ca="1" si="84"/>
        <v>39300598.479999997</v>
      </c>
      <c r="AW695" s="189">
        <f t="shared" ca="1" si="85"/>
        <v>43.511109848769337</v>
      </c>
      <c r="BE695" s="189"/>
    </row>
    <row r="696" spans="1:57" x14ac:dyDescent="0.25">
      <c r="A696" s="9" vm="3565">
        <f ca="1"/>
        <v>44887</v>
      </c>
      <c r="B696" s="9" vm="9967">
        <f ca="1"/>
        <v>6.1550000000000002</v>
      </c>
      <c r="C696" s="9" vm="9968">
        <f ca="1"/>
        <v>30861314</v>
      </c>
      <c r="D696" s="86">
        <f t="shared" ca="1" si="86"/>
        <v>-9.0169992609016925E-2</v>
      </c>
      <c r="E696" s="9"/>
      <c r="F696" s="18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U696" s="9" vm="3588">
        <f ca="1"/>
        <v>44894</v>
      </c>
      <c r="V696" s="9" vm="9643">
        <f ca="1"/>
        <v>3.45</v>
      </c>
      <c r="W696" s="9" vm="9969">
        <f ca="1"/>
        <v>7453880</v>
      </c>
      <c r="X696" s="85">
        <f t="shared" ca="1" si="87"/>
        <v>2.0710059171597718E-2</v>
      </c>
      <c r="AR696" s="25" vm="3565">
        <f t="shared" ca="1" si="80"/>
        <v>44887</v>
      </c>
      <c r="AS696" s="189">
        <f t="shared" ca="1" si="81"/>
        <v>189951387.67000002</v>
      </c>
      <c r="AT696" s="189" t="str">
        <f t="shared" ca="1" si="82"/>
        <v/>
      </c>
      <c r="AU696" s="25" vm="3588">
        <f t="shared" ca="1" si="83"/>
        <v>44894</v>
      </c>
      <c r="AV696" s="189">
        <f t="shared" ca="1" si="84"/>
        <v>25715886</v>
      </c>
      <c r="AW696" s="189" t="str">
        <f t="shared" ca="1" si="85"/>
        <v/>
      </c>
      <c r="BE696" s="189"/>
    </row>
    <row r="697" spans="1:57" x14ac:dyDescent="0.25">
      <c r="A697" s="9" vm="3568">
        <f ca="1"/>
        <v>44888</v>
      </c>
      <c r="B697" s="9" vm="9970">
        <f ca="1"/>
        <v>5.7649999999999997</v>
      </c>
      <c r="C697" s="9" vm="9971">
        <f ca="1"/>
        <v>97627146</v>
      </c>
      <c r="D697" s="86">
        <f t="shared" ca="1" si="86"/>
        <v>-6.3363119415109762E-2</v>
      </c>
      <c r="E697" s="9"/>
      <c r="F697" s="18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U697" s="9" vm="3592">
        <f ca="1"/>
        <v>44895</v>
      </c>
      <c r="V697" s="9" vm="9972">
        <f ca="1"/>
        <v>3.73</v>
      </c>
      <c r="W697" s="9" vm="9973">
        <f ca="1"/>
        <v>6961964</v>
      </c>
      <c r="X697" s="85">
        <f t="shared" ca="1" si="87"/>
        <v>8.1159420289855011E-2</v>
      </c>
      <c r="AR697" s="25" vm="3568">
        <f t="shared" ca="1" si="80"/>
        <v>44888</v>
      </c>
      <c r="AS697" s="189">
        <f t="shared" ca="1" si="81"/>
        <v>562820496.68999994</v>
      </c>
      <c r="AT697" s="189">
        <f t="shared" ca="1" si="82"/>
        <v>100</v>
      </c>
      <c r="AU697" s="25" vm="3592">
        <f t="shared" ca="1" si="83"/>
        <v>44895</v>
      </c>
      <c r="AV697" s="189">
        <f t="shared" ca="1" si="84"/>
        <v>25968125.719999999</v>
      </c>
      <c r="AW697" s="189" t="str">
        <f t="shared" ca="1" si="85"/>
        <v/>
      </c>
      <c r="BE697" s="189"/>
    </row>
    <row r="698" spans="1:57" x14ac:dyDescent="0.25">
      <c r="A698" s="9" vm="3578">
        <f ca="1"/>
        <v>44890</v>
      </c>
      <c r="B698" s="9" vm="9974">
        <f ca="1"/>
        <v>6.1749999999999998</v>
      </c>
      <c r="C698" s="9" vm="9975">
        <f ca="1"/>
        <v>32486596</v>
      </c>
      <c r="D698" s="86">
        <f t="shared" ca="1" si="86"/>
        <v>7.1118820468343474E-2</v>
      </c>
      <c r="E698" s="9"/>
      <c r="F698" s="18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U698" s="9" vm="3597">
        <f ca="1"/>
        <v>44896</v>
      </c>
      <c r="V698" s="9" vm="9976">
        <f ca="1"/>
        <v>3.8475000000000001</v>
      </c>
      <c r="W698" s="9" vm="9977">
        <f ca="1"/>
        <v>5637780</v>
      </c>
      <c r="X698" s="85">
        <f t="shared" ca="1" si="87"/>
        <v>3.1501340482573768E-2</v>
      </c>
      <c r="AR698" s="25" vm="3578">
        <f t="shared" ca="1" si="80"/>
        <v>44890</v>
      </c>
      <c r="AS698" s="189">
        <f t="shared" ca="1" si="81"/>
        <v>200604730.29999998</v>
      </c>
      <c r="AT698" s="189" t="str">
        <f t="shared" ca="1" si="82"/>
        <v/>
      </c>
      <c r="AU698" s="25" vm="3597">
        <f t="shared" ca="1" si="83"/>
        <v>44896</v>
      </c>
      <c r="AV698" s="189">
        <f t="shared" ca="1" si="84"/>
        <v>21691358.550000001</v>
      </c>
      <c r="AW698" s="189" t="str">
        <f t="shared" ca="1" si="85"/>
        <v/>
      </c>
      <c r="BE698" s="189"/>
    </row>
    <row r="699" spans="1:57" x14ac:dyDescent="0.25">
      <c r="A699" s="9" vm="3583">
        <f ca="1"/>
        <v>44893</v>
      </c>
      <c r="B699" s="9" vm="9978">
        <f ca="1"/>
        <v>6.35</v>
      </c>
      <c r="C699" s="9" vm="9979">
        <f ca="1"/>
        <v>35793554</v>
      </c>
      <c r="D699" s="86">
        <f t="shared" ca="1" si="86"/>
        <v>2.8340080971659892E-2</v>
      </c>
      <c r="E699" s="9"/>
      <c r="F699" s="18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U699" s="9" vm="3601">
        <f ca="1"/>
        <v>44897</v>
      </c>
      <c r="V699" s="9" vm="9980">
        <f ca="1"/>
        <v>4.5425000000000004</v>
      </c>
      <c r="W699" s="9" vm="9981">
        <f ca="1"/>
        <v>5980372</v>
      </c>
      <c r="X699" s="85">
        <f t="shared" ca="1" si="87"/>
        <v>0.18063677712800527</v>
      </c>
      <c r="AR699" s="25" vm="3583">
        <f t="shared" ca="1" si="80"/>
        <v>44893</v>
      </c>
      <c r="AS699" s="189">
        <f t="shared" ca="1" si="81"/>
        <v>227289067.89999998</v>
      </c>
      <c r="AT699" s="189">
        <f t="shared" ca="1" si="82"/>
        <v>36.663525941852285</v>
      </c>
      <c r="AU699" s="25" vm="3601">
        <f t="shared" ca="1" si="83"/>
        <v>44897</v>
      </c>
      <c r="AV699" s="189">
        <f t="shared" ca="1" si="84"/>
        <v>27165839.810000002</v>
      </c>
      <c r="AW699" s="189" t="str">
        <f t="shared" ca="1" si="85"/>
        <v/>
      </c>
      <c r="BE699" s="189"/>
    </row>
    <row r="700" spans="1:57" x14ac:dyDescent="0.25">
      <c r="A700" s="9" vm="3588">
        <f ca="1"/>
        <v>44894</v>
      </c>
      <c r="B700" s="9" vm="9982">
        <f ca="1"/>
        <v>6.49</v>
      </c>
      <c r="C700" s="9" vm="9983">
        <f ca="1"/>
        <v>33173728</v>
      </c>
      <c r="D700" s="86">
        <f t="shared" ca="1" si="86"/>
        <v>2.2047244094488279E-2</v>
      </c>
      <c r="E700" s="9"/>
      <c r="F700" s="18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U700" s="9" vm="3605">
        <f ca="1"/>
        <v>44900</v>
      </c>
      <c r="V700" s="9" vm="9984">
        <f ca="1"/>
        <v>5.4524999999999997</v>
      </c>
      <c r="W700" s="9" vm="9985">
        <f ca="1"/>
        <v>3217476</v>
      </c>
      <c r="X700" s="85">
        <f t="shared" ca="1" si="87"/>
        <v>0.2003302146395155</v>
      </c>
      <c r="AR700" s="25" vm="3588">
        <f t="shared" ca="1" si="80"/>
        <v>44894</v>
      </c>
      <c r="AS700" s="189">
        <f t="shared" ca="1" si="81"/>
        <v>215297494.72</v>
      </c>
      <c r="AT700" s="189">
        <f t="shared" ca="1" si="82"/>
        <v>33.980024367402898</v>
      </c>
      <c r="AU700" s="25" vm="3605">
        <f t="shared" ca="1" si="83"/>
        <v>44900</v>
      </c>
      <c r="AV700" s="189">
        <f t="shared" ca="1" si="84"/>
        <v>17543287.890000001</v>
      </c>
      <c r="AW700" s="189" t="str">
        <f t="shared" ca="1" si="85"/>
        <v/>
      </c>
      <c r="BE700" s="189"/>
    </row>
    <row r="701" spans="1:57" x14ac:dyDescent="0.25">
      <c r="A701" s="9" vm="3592">
        <f ca="1"/>
        <v>44895</v>
      </c>
      <c r="B701" s="9" vm="9986">
        <f ca="1"/>
        <v>7</v>
      </c>
      <c r="C701" s="9" vm="9987">
        <f ca="1"/>
        <v>35295118</v>
      </c>
      <c r="D701" s="86">
        <f t="shared" ca="1" si="86"/>
        <v>7.8582434514637867E-2</v>
      </c>
      <c r="E701" s="9"/>
      <c r="F701" s="18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U701" s="9" vm="3609">
        <f ca="1"/>
        <v>44901</v>
      </c>
      <c r="V701" s="9" vm="9988">
        <f ca="1"/>
        <v>5.9424999999999999</v>
      </c>
      <c r="W701" s="9" vm="9989">
        <f ca="1"/>
        <v>3533776</v>
      </c>
      <c r="X701" s="85">
        <f t="shared" ca="1" si="87"/>
        <v>8.9867033470884955E-2</v>
      </c>
      <c r="AR701" s="25" vm="3592">
        <f t="shared" ca="1" si="80"/>
        <v>44895</v>
      </c>
      <c r="AS701" s="189">
        <f t="shared" ca="1" si="81"/>
        <v>247065826</v>
      </c>
      <c r="AT701" s="189">
        <f t="shared" ca="1" si="82"/>
        <v>36.152975321023931</v>
      </c>
      <c r="AU701" s="25" vm="3609">
        <f t="shared" ca="1" si="83"/>
        <v>44901</v>
      </c>
      <c r="AV701" s="189">
        <f t="shared" ca="1" si="84"/>
        <v>20999463.879999999</v>
      </c>
      <c r="AW701" s="189" t="str">
        <f t="shared" ca="1" si="85"/>
        <v/>
      </c>
      <c r="BE701" s="189"/>
    </row>
    <row r="702" spans="1:57" x14ac:dyDescent="0.25">
      <c r="A702" s="9" vm="3597">
        <f ca="1"/>
        <v>44896</v>
      </c>
      <c r="B702" s="9" vm="9990">
        <f ca="1"/>
        <v>7.2249999999999996</v>
      </c>
      <c r="C702" s="9" vm="9991">
        <f ca="1"/>
        <v>19639278</v>
      </c>
      <c r="D702" s="86">
        <f t="shared" ca="1" si="86"/>
        <v>3.2142857142857091E-2</v>
      </c>
      <c r="E702" s="9"/>
      <c r="F702" s="18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U702" s="9" vm="3614">
        <f ca="1"/>
        <v>44902</v>
      </c>
      <c r="V702" s="9" vm="9992">
        <f ca="1"/>
        <v>5.0575000000000001</v>
      </c>
      <c r="W702" s="9" vm="9993">
        <f ca="1"/>
        <v>4592792</v>
      </c>
      <c r="X702" s="85">
        <f t="shared" ca="1" si="87"/>
        <v>-0.14892721918384516</v>
      </c>
      <c r="AR702" s="25" vm="3597">
        <f t="shared" ca="1" si="80"/>
        <v>44896</v>
      </c>
      <c r="AS702" s="189">
        <f t="shared" ca="1" si="81"/>
        <v>141893783.54999998</v>
      </c>
      <c r="AT702" s="189" t="str">
        <f t="shared" ca="1" si="82"/>
        <v/>
      </c>
      <c r="AU702" s="25" vm="3614">
        <f t="shared" ca="1" si="83"/>
        <v>44902</v>
      </c>
      <c r="AV702" s="189">
        <f t="shared" ca="1" si="84"/>
        <v>23228045.539999999</v>
      </c>
      <c r="AW702" s="189" t="str">
        <f t="shared" ca="1" si="85"/>
        <v/>
      </c>
      <c r="BE702" s="189"/>
    </row>
    <row r="703" spans="1:57" x14ac:dyDescent="0.25">
      <c r="A703" s="9" vm="3601">
        <f ca="1"/>
        <v>44897</v>
      </c>
      <c r="B703" s="9" vm="9994">
        <f ca="1"/>
        <v>8.5350000000000001</v>
      </c>
      <c r="C703" s="9" vm="9995">
        <f ca="1"/>
        <v>22594674</v>
      </c>
      <c r="D703" s="86">
        <f t="shared" ca="1" si="86"/>
        <v>0.18131487889273365</v>
      </c>
      <c r="E703" s="9"/>
      <c r="F703" s="18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U703" s="9" vm="3619">
        <f ca="1"/>
        <v>44903</v>
      </c>
      <c r="V703" s="9" vm="9996">
        <f ca="1"/>
        <v>4.7949999999999999</v>
      </c>
      <c r="W703" s="9" vm="9997">
        <f ca="1"/>
        <v>3871776</v>
      </c>
      <c r="X703" s="85">
        <f t="shared" ca="1" si="87"/>
        <v>-5.1903114186851243E-2</v>
      </c>
      <c r="AR703" s="25" vm="3601">
        <f t="shared" ca="1" si="80"/>
        <v>44897</v>
      </c>
      <c r="AS703" s="189">
        <f t="shared" ca="1" si="81"/>
        <v>192845542.59</v>
      </c>
      <c r="AT703" s="189" t="str">
        <f t="shared" ca="1" si="82"/>
        <v/>
      </c>
      <c r="AU703" s="25" vm="3619">
        <f t="shared" ca="1" si="83"/>
        <v>44903</v>
      </c>
      <c r="AV703" s="189">
        <f t="shared" ca="1" si="84"/>
        <v>18565165.919999998</v>
      </c>
      <c r="AW703" s="189" t="str">
        <f t="shared" ca="1" si="85"/>
        <v/>
      </c>
      <c r="BE703" s="189"/>
    </row>
    <row r="704" spans="1:57" x14ac:dyDescent="0.25">
      <c r="A704" s="9" vm="3605">
        <f ca="1"/>
        <v>44900</v>
      </c>
      <c r="B704" s="9" vm="9998">
        <f ca="1"/>
        <v>10.244999999999999</v>
      </c>
      <c r="C704" s="9" vm="9999">
        <f ca="1"/>
        <v>23267656</v>
      </c>
      <c r="D704" s="86">
        <f t="shared" ca="1" si="86"/>
        <v>0.20035149384885753</v>
      </c>
      <c r="E704" s="9"/>
      <c r="F704" s="18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U704" s="9" vm="3623">
        <f ca="1"/>
        <v>44904</v>
      </c>
      <c r="V704" s="9" vm="9810">
        <f ca="1"/>
        <v>4.2699999999999996</v>
      </c>
      <c r="W704" s="9" vm="10000">
        <f ca="1"/>
        <v>6105772</v>
      </c>
      <c r="X704" s="85">
        <f t="shared" ca="1" si="87"/>
        <v>-0.10948905109489059</v>
      </c>
      <c r="AR704" s="25" vm="3605">
        <f t="shared" ca="1" si="80"/>
        <v>44900</v>
      </c>
      <c r="AS704" s="189">
        <f t="shared" ca="1" si="81"/>
        <v>238377135.71999997</v>
      </c>
      <c r="AT704" s="189">
        <f t="shared" ca="1" si="82"/>
        <v>23.833182627299173</v>
      </c>
      <c r="AU704" s="25" vm="3623">
        <f t="shared" ca="1" si="83"/>
        <v>44904</v>
      </c>
      <c r="AV704" s="189">
        <f t="shared" ca="1" si="84"/>
        <v>26071646.439999998</v>
      </c>
      <c r="AW704" s="189" t="str">
        <f t="shared" ca="1" si="85"/>
        <v/>
      </c>
      <c r="BE704" s="189"/>
    </row>
    <row r="705" spans="1:57" x14ac:dyDescent="0.25">
      <c r="A705" s="9" vm="3609">
        <f ca="1"/>
        <v>44901</v>
      </c>
      <c r="B705" s="9" vm="10001">
        <f ca="1"/>
        <v>11.164999999999999</v>
      </c>
      <c r="C705" s="9" vm="10002">
        <f ca="1"/>
        <v>17743740</v>
      </c>
      <c r="D705" s="86">
        <f t="shared" ca="1" si="86"/>
        <v>8.9799902391410447E-2</v>
      </c>
      <c r="E705" s="9"/>
      <c r="F705" s="18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U705" s="9" vm="3627">
        <f ca="1"/>
        <v>44907</v>
      </c>
      <c r="V705" s="9" vm="9908">
        <f ca="1"/>
        <v>3.9674999999999998</v>
      </c>
      <c r="W705" s="9" vm="10003">
        <f ca="1"/>
        <v>7560260</v>
      </c>
      <c r="X705" s="85">
        <f t="shared" ca="1" si="87"/>
        <v>-7.0843091334894567E-2</v>
      </c>
      <c r="AR705" s="25" vm="3609">
        <f t="shared" ca="1" si="80"/>
        <v>44901</v>
      </c>
      <c r="AS705" s="189">
        <f t="shared" ca="1" si="81"/>
        <v>198108857.09999999</v>
      </c>
      <c r="AT705" s="189" t="str">
        <f t="shared" ca="1" si="82"/>
        <v/>
      </c>
      <c r="AU705" s="25" vm="3627">
        <f t="shared" ca="1" si="83"/>
        <v>44907</v>
      </c>
      <c r="AV705" s="189">
        <f t="shared" ca="1" si="84"/>
        <v>29995331.549999997</v>
      </c>
      <c r="AW705" s="189" t="str">
        <f t="shared" ca="1" si="85"/>
        <v/>
      </c>
      <c r="BE705" s="189"/>
    </row>
    <row r="706" spans="1:57" x14ac:dyDescent="0.25">
      <c r="A706" s="9" vm="3614">
        <f ca="1"/>
        <v>44902</v>
      </c>
      <c r="B706" s="9" vm="10004">
        <f ca="1"/>
        <v>9.49</v>
      </c>
      <c r="C706" s="9" vm="10005">
        <f ca="1"/>
        <v>26704110</v>
      </c>
      <c r="D706" s="86">
        <f t="shared" ca="1" si="86"/>
        <v>-0.15002239140170165</v>
      </c>
      <c r="E706" s="9"/>
      <c r="F706" s="18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U706" s="9" vm="3631">
        <f ca="1"/>
        <v>44908</v>
      </c>
      <c r="V706" s="9" vm="10006">
        <f ca="1"/>
        <v>3.4750000000000001</v>
      </c>
      <c r="W706" s="9" vm="10007">
        <f ca="1"/>
        <v>12431188</v>
      </c>
      <c r="X706" s="85">
        <f t="shared" ca="1" si="87"/>
        <v>-0.12413358538122236</v>
      </c>
      <c r="AR706" s="25" vm="3614">
        <f t="shared" ca="1" si="80"/>
        <v>44902</v>
      </c>
      <c r="AS706" s="189">
        <f t="shared" ca="1" si="81"/>
        <v>253422003.90000001</v>
      </c>
      <c r="AT706" s="189">
        <f t="shared" ca="1" si="82"/>
        <v>27.353160564583135</v>
      </c>
      <c r="AU706" s="25" vm="3631">
        <f t="shared" ca="1" si="83"/>
        <v>44908</v>
      </c>
      <c r="AV706" s="189">
        <f t="shared" ca="1" si="84"/>
        <v>43198378.300000004</v>
      </c>
      <c r="AW706" s="189">
        <f t="shared" ca="1" si="85"/>
        <v>46.51899587996342</v>
      </c>
      <c r="BE706" s="189"/>
    </row>
    <row r="707" spans="1:57" x14ac:dyDescent="0.25">
      <c r="A707" s="9" vm="3619">
        <f ca="1"/>
        <v>44903</v>
      </c>
      <c r="B707" s="9" vm="10008">
        <f ca="1"/>
        <v>8.9499999999999993</v>
      </c>
      <c r="C707" s="9" vm="10009">
        <f ca="1"/>
        <v>26017926</v>
      </c>
      <c r="D707" s="86">
        <f t="shared" ca="1" si="86"/>
        <v>-5.6902002107481656E-2</v>
      </c>
      <c r="E707" s="9"/>
      <c r="F707" s="18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U707" s="9" vm="3636">
        <f ca="1"/>
        <v>44909</v>
      </c>
      <c r="V707" s="9" vm="10010">
        <f ca="1"/>
        <v>4.1100000000000003</v>
      </c>
      <c r="W707" s="9" vm="10011">
        <f ca="1"/>
        <v>6087848</v>
      </c>
      <c r="X707" s="85">
        <f t="shared" ca="1" si="87"/>
        <v>0.18273381294964036</v>
      </c>
      <c r="AR707" s="25" vm="3619">
        <f t="shared" ca="1" si="80"/>
        <v>44903</v>
      </c>
      <c r="AS707" s="189">
        <f t="shared" ca="1" si="81"/>
        <v>232860437.69999999</v>
      </c>
      <c r="AT707" s="189">
        <f t="shared" ca="1" si="82"/>
        <v>26.650298678197558</v>
      </c>
      <c r="AU707" s="25" vm="3636">
        <f t="shared" ca="1" si="83"/>
        <v>44909</v>
      </c>
      <c r="AV707" s="189">
        <f t="shared" ca="1" si="84"/>
        <v>25021055.280000001</v>
      </c>
      <c r="AW707" s="189" t="str">
        <f t="shared" ca="1" si="85"/>
        <v/>
      </c>
      <c r="BE707" s="189"/>
    </row>
    <row r="708" spans="1:57" x14ac:dyDescent="0.25">
      <c r="A708" s="9" vm="3623">
        <f ca="1"/>
        <v>44904</v>
      </c>
      <c r="B708" s="9" vm="10012">
        <f ca="1"/>
        <v>8.0350000000000001</v>
      </c>
      <c r="C708" s="9" vm="10013">
        <f ca="1"/>
        <v>41983756</v>
      </c>
      <c r="D708" s="86">
        <f t="shared" ca="1" si="86"/>
        <v>-0.10223463687150829</v>
      </c>
      <c r="E708" s="9"/>
      <c r="F708" s="18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U708" s="9" vm="3641">
        <f ca="1"/>
        <v>44910</v>
      </c>
      <c r="V708" s="9" vm="10014">
        <f ca="1"/>
        <v>3.6324999999999998</v>
      </c>
      <c r="W708" s="9" vm="10015">
        <f ca="1"/>
        <v>11120276</v>
      </c>
      <c r="X708" s="85">
        <f t="shared" ca="1" si="87"/>
        <v>-0.11618004866180059</v>
      </c>
      <c r="AR708" s="25" vm="3623">
        <f t="shared" ref="AR708:AR771" ca="1" si="88">A708</f>
        <v>44904</v>
      </c>
      <c r="AS708" s="189">
        <f t="shared" ref="AS708:AS771" ca="1" si="89">B708*C708</f>
        <v>337339479.45999998</v>
      </c>
      <c r="AT708" s="189">
        <f t="shared" ref="AT708:AT771" ca="1" si="90">IF(AND($AS708 &gt;= $BI$2, $C708 &gt;= $BJ$2), ($C708 / $BK$2) * 100, "")</f>
        <v>43.004182463758596</v>
      </c>
      <c r="AU708" s="25" vm="3641">
        <f t="shared" ref="AU708:AU771" ca="1" si="91">U708</f>
        <v>44910</v>
      </c>
      <c r="AV708" s="189">
        <f t="shared" ref="AV708:AV771" ca="1" si="92">V708*W708</f>
        <v>40394402.57</v>
      </c>
      <c r="AW708" s="189">
        <f t="shared" ref="AW708:AW771" ca="1" si="93">IF(AND($AV708 &gt;= $BM$2, $W708 &gt;= $BN$2), ($W708 / $BO$2) * 100, "")</f>
        <v>41.613406009792151</v>
      </c>
      <c r="BE708" s="189"/>
    </row>
    <row r="709" spans="1:57" x14ac:dyDescent="0.25">
      <c r="A709" s="9" vm="3627">
        <f ca="1"/>
        <v>44907</v>
      </c>
      <c r="B709" s="9" vm="10016">
        <f ca="1"/>
        <v>7.55</v>
      </c>
      <c r="C709" s="9" vm="10017">
        <f ca="1"/>
        <v>41045034</v>
      </c>
      <c r="D709" s="86">
        <f t="shared" ref="D709:D772" ca="1" si="94">(B709-B708)/B708</f>
        <v>-6.0360920970752997E-2</v>
      </c>
      <c r="E709" s="9"/>
      <c r="F709" s="18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U709" s="9" vm="3646">
        <f ca="1"/>
        <v>44911</v>
      </c>
      <c r="V709" s="9" vm="10018">
        <f ca="1"/>
        <v>3.8774999999999999</v>
      </c>
      <c r="W709" s="9" vm="10019">
        <f ca="1"/>
        <v>7941888</v>
      </c>
      <c r="X709" s="85">
        <f t="shared" ref="X709:X772" ca="1" si="95">(V709-V708)/V708</f>
        <v>6.7446662078458397E-2</v>
      </c>
      <c r="AR709" s="25" vm="3627">
        <f t="shared" ca="1" si="88"/>
        <v>44907</v>
      </c>
      <c r="AS709" s="189">
        <f t="shared" ca="1" si="89"/>
        <v>309890006.69999999</v>
      </c>
      <c r="AT709" s="189">
        <f t="shared" ca="1" si="90"/>
        <v>42.0426445734673</v>
      </c>
      <c r="AU709" s="25" vm="3646">
        <f t="shared" ca="1" si="91"/>
        <v>44911</v>
      </c>
      <c r="AV709" s="189">
        <f t="shared" ca="1" si="92"/>
        <v>30794670.719999999</v>
      </c>
      <c r="AW709" s="189" t="str">
        <f t="shared" ca="1" si="93"/>
        <v/>
      </c>
      <c r="BE709" s="189"/>
    </row>
    <row r="710" spans="1:57" x14ac:dyDescent="0.25">
      <c r="A710" s="9" vm="3631">
        <f ca="1"/>
        <v>44908</v>
      </c>
      <c r="B710" s="9" vm="10020">
        <f ca="1"/>
        <v>6.64</v>
      </c>
      <c r="C710" s="9" vm="10021">
        <f ca="1"/>
        <v>52897118</v>
      </c>
      <c r="D710" s="86">
        <f t="shared" ca="1" si="94"/>
        <v>-0.12052980132450333</v>
      </c>
      <c r="E710" s="9"/>
      <c r="F710" s="18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U710" s="9" vm="3650">
        <f ca="1"/>
        <v>44914</v>
      </c>
      <c r="V710" s="9" vm="10022">
        <f ca="1"/>
        <v>4.6849999999999996</v>
      </c>
      <c r="W710" s="9" vm="10023">
        <f ca="1"/>
        <v>3980540</v>
      </c>
      <c r="X710" s="85">
        <f t="shared" ca="1" si="95"/>
        <v>0.2082527401676337</v>
      </c>
      <c r="AR710" s="25" vm="3631">
        <f t="shared" ca="1" si="88"/>
        <v>44908</v>
      </c>
      <c r="AS710" s="189">
        <f t="shared" ca="1" si="89"/>
        <v>351236863.51999998</v>
      </c>
      <c r="AT710" s="189">
        <f t="shared" ca="1" si="90"/>
        <v>54.182796657806634</v>
      </c>
      <c r="AU710" s="25" vm="3650">
        <f t="shared" ca="1" si="91"/>
        <v>44914</v>
      </c>
      <c r="AV710" s="189">
        <f t="shared" ca="1" si="92"/>
        <v>18648829.899999999</v>
      </c>
      <c r="AW710" s="189" t="str">
        <f t="shared" ca="1" si="93"/>
        <v/>
      </c>
      <c r="BE710" s="189"/>
    </row>
    <row r="711" spans="1:57" x14ac:dyDescent="0.25">
      <c r="A711" s="9" vm="3636">
        <f ca="1"/>
        <v>44909</v>
      </c>
      <c r="B711" s="9" vm="10024">
        <f ca="1"/>
        <v>7.76</v>
      </c>
      <c r="C711" s="9" vm="10025">
        <f ca="1"/>
        <v>31560722</v>
      </c>
      <c r="D711" s="86">
        <f t="shared" ca="1" si="94"/>
        <v>0.16867469879518074</v>
      </c>
      <c r="E711" s="9"/>
      <c r="F711" s="18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U711" s="9" vm="3655">
        <f ca="1"/>
        <v>44915</v>
      </c>
      <c r="V711" s="9" vm="10026">
        <f ca="1"/>
        <v>5.3674999999999997</v>
      </c>
      <c r="W711" s="9" vm="10027">
        <f ca="1"/>
        <v>4973300</v>
      </c>
      <c r="X711" s="85">
        <f t="shared" ca="1" si="95"/>
        <v>0.14567769477054432</v>
      </c>
      <c r="AR711" s="25" vm="3636">
        <f t="shared" ca="1" si="88"/>
        <v>44909</v>
      </c>
      <c r="AS711" s="189">
        <f t="shared" ca="1" si="89"/>
        <v>244911202.72</v>
      </c>
      <c r="AT711" s="189">
        <f t="shared" ca="1" si="90"/>
        <v>32.327813823421614</v>
      </c>
      <c r="AU711" s="25" vm="3655">
        <f t="shared" ca="1" si="91"/>
        <v>44915</v>
      </c>
      <c r="AV711" s="189">
        <f t="shared" ca="1" si="92"/>
        <v>26694187.75</v>
      </c>
      <c r="AW711" s="189" t="str">
        <f t="shared" ca="1" si="93"/>
        <v/>
      </c>
      <c r="BE711" s="189"/>
    </row>
    <row r="712" spans="1:57" x14ac:dyDescent="0.25">
      <c r="A712" s="9" vm="3641">
        <f ca="1"/>
        <v>44910</v>
      </c>
      <c r="B712" s="9" vm="10028">
        <f ca="1"/>
        <v>7.23</v>
      </c>
      <c r="C712" s="9" vm="10029">
        <f ca="1"/>
        <v>38586248</v>
      </c>
      <c r="D712" s="86">
        <f t="shared" ca="1" si="94"/>
        <v>-6.8298969072164872E-2</v>
      </c>
      <c r="E712" s="9"/>
      <c r="F712" s="18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U712" s="9" vm="3659">
        <f ca="1"/>
        <v>44916</v>
      </c>
      <c r="V712" s="9" vm="10030">
        <f ca="1"/>
        <v>5.2149999999999999</v>
      </c>
      <c r="W712" s="9" vm="10031">
        <f ca="1"/>
        <v>3637600</v>
      </c>
      <c r="X712" s="85">
        <f t="shared" ca="1" si="95"/>
        <v>-2.8411737307871422E-2</v>
      </c>
      <c r="AR712" s="25" vm="3641">
        <f t="shared" ca="1" si="88"/>
        <v>44910</v>
      </c>
      <c r="AS712" s="189">
        <f t="shared" ca="1" si="89"/>
        <v>278978573.04000002</v>
      </c>
      <c r="AT712" s="189">
        <f t="shared" ca="1" si="90"/>
        <v>39.524097119463065</v>
      </c>
      <c r="AU712" s="25" vm="3659">
        <f t="shared" ca="1" si="91"/>
        <v>44916</v>
      </c>
      <c r="AV712" s="189">
        <f t="shared" ca="1" si="92"/>
        <v>18970084</v>
      </c>
      <c r="AW712" s="189" t="str">
        <f t="shared" ca="1" si="93"/>
        <v/>
      </c>
      <c r="BE712" s="189"/>
    </row>
    <row r="713" spans="1:57" x14ac:dyDescent="0.25">
      <c r="A713" s="9" vm="3646">
        <f ca="1"/>
        <v>44911</v>
      </c>
      <c r="B713" s="9" vm="10032">
        <f ca="1"/>
        <v>7.6950000000000003</v>
      </c>
      <c r="C713" s="9" vm="10033">
        <f ca="1"/>
        <v>21013050</v>
      </c>
      <c r="D713" s="86">
        <f t="shared" ca="1" si="94"/>
        <v>6.4315352697095415E-2</v>
      </c>
      <c r="E713" s="9"/>
      <c r="F713" s="18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U713" s="9" vm="3663">
        <f ca="1"/>
        <v>44917</v>
      </c>
      <c r="V713" s="9" vm="10034">
        <f ca="1"/>
        <v>5.8674999999999997</v>
      </c>
      <c r="W713" s="9" vm="10035">
        <f ca="1"/>
        <v>4276152</v>
      </c>
      <c r="X713" s="85">
        <f t="shared" ca="1" si="95"/>
        <v>0.12511984659635664</v>
      </c>
      <c r="AR713" s="25" vm="3646">
        <f t="shared" ca="1" si="88"/>
        <v>44911</v>
      </c>
      <c r="AS713" s="189">
        <f t="shared" ca="1" si="89"/>
        <v>161695419.75</v>
      </c>
      <c r="AT713" s="189" t="str">
        <f t="shared" ca="1" si="90"/>
        <v/>
      </c>
      <c r="AU713" s="25" vm="3663">
        <f t="shared" ca="1" si="91"/>
        <v>44917</v>
      </c>
      <c r="AV713" s="189">
        <f t="shared" ca="1" si="92"/>
        <v>25090321.859999999</v>
      </c>
      <c r="AW713" s="189" t="str">
        <f t="shared" ca="1" si="93"/>
        <v/>
      </c>
      <c r="BE713" s="189"/>
    </row>
    <row r="714" spans="1:57" x14ac:dyDescent="0.25">
      <c r="A714" s="9" vm="3650">
        <f ca="1"/>
        <v>44914</v>
      </c>
      <c r="B714" s="9" vm="10036">
        <f ca="1"/>
        <v>8.7949999999999999</v>
      </c>
      <c r="C714" s="9" vm="10037">
        <f ca="1"/>
        <v>17870574</v>
      </c>
      <c r="D714" s="86">
        <f t="shared" ca="1" si="94"/>
        <v>0.14294996751137096</v>
      </c>
      <c r="E714" s="9"/>
      <c r="F714" s="18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U714" s="9" vm="3668">
        <f ca="1"/>
        <v>44918</v>
      </c>
      <c r="V714" s="9" vm="10038">
        <f ca="1"/>
        <v>5.7949999999999999</v>
      </c>
      <c r="W714" s="9" vm="10039">
        <f ca="1"/>
        <v>3235480</v>
      </c>
      <c r="X714" s="85">
        <f t="shared" ca="1" si="95"/>
        <v>-1.2356199403493787E-2</v>
      </c>
      <c r="AR714" s="25" vm="3650">
        <f t="shared" ca="1" si="88"/>
        <v>44914</v>
      </c>
      <c r="AS714" s="189">
        <f t="shared" ca="1" si="89"/>
        <v>157171698.33000001</v>
      </c>
      <c r="AT714" s="189" t="str">
        <f t="shared" ca="1" si="90"/>
        <v/>
      </c>
      <c r="AU714" s="25" vm="3668">
        <f t="shared" ca="1" si="91"/>
        <v>44918</v>
      </c>
      <c r="AV714" s="189">
        <f t="shared" ca="1" si="92"/>
        <v>18749606.600000001</v>
      </c>
      <c r="AW714" s="189" t="str">
        <f t="shared" ca="1" si="93"/>
        <v/>
      </c>
      <c r="BE714" s="189"/>
    </row>
    <row r="715" spans="1:57" x14ac:dyDescent="0.25">
      <c r="A715" s="9" vm="3655">
        <f ca="1"/>
        <v>44915</v>
      </c>
      <c r="B715" s="9" vm="10040">
        <f ca="1"/>
        <v>9.9550000000000001</v>
      </c>
      <c r="C715" s="9" vm="10041">
        <f ca="1"/>
        <v>21673480</v>
      </c>
      <c r="D715" s="86">
        <f t="shared" ca="1" si="94"/>
        <v>0.13189312109152929</v>
      </c>
      <c r="E715" s="9"/>
      <c r="F715" s="18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U715" s="9" vm="3673">
        <f ca="1"/>
        <v>44923</v>
      </c>
      <c r="V715" s="9" vm="10042">
        <f ca="1"/>
        <v>6.4074999999999998</v>
      </c>
      <c r="W715" s="9" vm="10043">
        <f ca="1"/>
        <v>4126544</v>
      </c>
      <c r="X715" s="85">
        <f t="shared" ca="1" si="95"/>
        <v>0.1056945642795513</v>
      </c>
      <c r="AR715" s="25" vm="3655">
        <f t="shared" ca="1" si="88"/>
        <v>44915</v>
      </c>
      <c r="AS715" s="189">
        <f t="shared" ca="1" si="89"/>
        <v>215759493.40000001</v>
      </c>
      <c r="AT715" s="189">
        <f t="shared" ca="1" si="90"/>
        <v>22.200259751524438</v>
      </c>
      <c r="AU715" s="25" vm="3673">
        <f t="shared" ca="1" si="91"/>
        <v>44923</v>
      </c>
      <c r="AV715" s="189">
        <f t="shared" ca="1" si="92"/>
        <v>26440830.68</v>
      </c>
      <c r="AW715" s="189" t="str">
        <f t="shared" ca="1" si="93"/>
        <v/>
      </c>
      <c r="BE715" s="189"/>
    </row>
    <row r="716" spans="1:57" x14ac:dyDescent="0.25">
      <c r="A716" s="9" vm="3659">
        <f ca="1"/>
        <v>44916</v>
      </c>
      <c r="B716" s="9" vm="10044">
        <f ca="1"/>
        <v>9.9</v>
      </c>
      <c r="C716" s="9" vm="10045">
        <f ca="1"/>
        <v>15402566</v>
      </c>
      <c r="D716" s="86">
        <f t="shared" ca="1" si="94"/>
        <v>-5.5248618784530098E-3</v>
      </c>
      <c r="E716" s="9"/>
      <c r="F716" s="18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U716" s="9" vm="3677">
        <f ca="1"/>
        <v>44924</v>
      </c>
      <c r="V716" s="9" vm="10046">
        <f ca="1"/>
        <v>6.85</v>
      </c>
      <c r="W716" s="9" vm="10047">
        <f ca="1"/>
        <v>2491252</v>
      </c>
      <c r="X716" s="85">
        <f t="shared" ca="1" si="95"/>
        <v>6.9059695669137722E-2</v>
      </c>
      <c r="AR716" s="25" vm="3659">
        <f t="shared" ca="1" si="88"/>
        <v>44916</v>
      </c>
      <c r="AS716" s="189">
        <f t="shared" ca="1" si="89"/>
        <v>152485403.40000001</v>
      </c>
      <c r="AT716" s="189" t="str">
        <f t="shared" ca="1" si="90"/>
        <v/>
      </c>
      <c r="AU716" s="25" vm="3677">
        <f t="shared" ca="1" si="91"/>
        <v>44924</v>
      </c>
      <c r="AV716" s="189">
        <f t="shared" ca="1" si="92"/>
        <v>17065076.199999999</v>
      </c>
      <c r="AW716" s="189" t="str">
        <f t="shared" ca="1" si="93"/>
        <v/>
      </c>
      <c r="BE716" s="189"/>
    </row>
    <row r="717" spans="1:57" x14ac:dyDescent="0.25">
      <c r="A717" s="9" vm="3663">
        <f ca="1"/>
        <v>44917</v>
      </c>
      <c r="B717" s="9" vm="10048">
        <f ca="1"/>
        <v>11.29</v>
      </c>
      <c r="C717" s="9" vm="10049">
        <f ca="1"/>
        <v>22039046</v>
      </c>
      <c r="D717" s="86">
        <f t="shared" ca="1" si="94"/>
        <v>0.14040404040404028</v>
      </c>
      <c r="E717" s="9"/>
      <c r="F717" s="18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U717" s="9" vm="3681">
        <f ca="1"/>
        <v>44925</v>
      </c>
      <c r="V717" s="9" vm="9439">
        <f ca="1"/>
        <v>7.3</v>
      </c>
      <c r="W717" s="9" vm="10050">
        <f ca="1"/>
        <v>2525352</v>
      </c>
      <c r="X717" s="85">
        <f t="shared" ca="1" si="95"/>
        <v>6.5693430656934337E-2</v>
      </c>
      <c r="AR717" s="25" vm="3663">
        <f t="shared" ca="1" si="88"/>
        <v>44917</v>
      </c>
      <c r="AS717" s="189">
        <f t="shared" ca="1" si="89"/>
        <v>248820829.33999997</v>
      </c>
      <c r="AT717" s="189">
        <f t="shared" ca="1" si="90"/>
        <v>22.574710931322318</v>
      </c>
      <c r="AU717" s="25" vm="3681">
        <f t="shared" ca="1" si="91"/>
        <v>44925</v>
      </c>
      <c r="AV717" s="189">
        <f t="shared" ca="1" si="92"/>
        <v>18435069.599999998</v>
      </c>
      <c r="AW717" s="189" t="str">
        <f t="shared" ca="1" si="93"/>
        <v/>
      </c>
      <c r="BE717" s="189"/>
    </row>
    <row r="718" spans="1:57" x14ac:dyDescent="0.25">
      <c r="A718" s="9" vm="3668">
        <f ca="1"/>
        <v>44918</v>
      </c>
      <c r="B718" s="9" vm="10051">
        <f ca="1"/>
        <v>11.535</v>
      </c>
      <c r="C718" s="9" vm="10052">
        <f ca="1"/>
        <v>17926414</v>
      </c>
      <c r="D718" s="86">
        <f t="shared" ca="1" si="94"/>
        <v>2.1700620017714882E-2</v>
      </c>
      <c r="E718" s="9"/>
      <c r="F718" s="18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U718" s="9" vm="3685">
        <f ca="1"/>
        <v>44929</v>
      </c>
      <c r="V718" s="9" vm="10053">
        <f ca="1"/>
        <v>8.6125000000000007</v>
      </c>
      <c r="W718" s="9" vm="10054">
        <f ca="1"/>
        <v>3330068</v>
      </c>
      <c r="X718" s="85">
        <f t="shared" ca="1" si="95"/>
        <v>0.17979452054794534</v>
      </c>
      <c r="AR718" s="25" vm="3668">
        <f t="shared" ca="1" si="88"/>
        <v>44918</v>
      </c>
      <c r="AS718" s="189">
        <f t="shared" ca="1" si="89"/>
        <v>206781185.49000001</v>
      </c>
      <c r="AT718" s="189">
        <f t="shared" ca="1" si="90"/>
        <v>18.362120306169761</v>
      </c>
      <c r="AU718" s="25" vm="3685">
        <f t="shared" ca="1" si="91"/>
        <v>44929</v>
      </c>
      <c r="AV718" s="189">
        <f t="shared" ca="1" si="92"/>
        <v>28680210.650000002</v>
      </c>
      <c r="AW718" s="189" t="str">
        <f t="shared" ca="1" si="93"/>
        <v/>
      </c>
      <c r="BE718" s="189"/>
    </row>
    <row r="719" spans="1:57" x14ac:dyDescent="0.25">
      <c r="A719" s="9" vm="3688">
        <f ca="1"/>
        <v>44922</v>
      </c>
      <c r="B719" s="9" vm="10055">
        <f ca="1"/>
        <v>11.555</v>
      </c>
      <c r="C719" s="9" vm="10056">
        <f ca="1"/>
        <v>11713902</v>
      </c>
      <c r="D719" s="86">
        <f t="shared" ca="1" si="94"/>
        <v>1.7338534893801105E-3</v>
      </c>
      <c r="E719" s="9"/>
      <c r="F719" s="18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U719" s="9" vm="3691">
        <f ca="1"/>
        <v>44930</v>
      </c>
      <c r="V719" s="9" vm="10057">
        <f ca="1"/>
        <v>8.0024999999999995</v>
      </c>
      <c r="W719" s="9" vm="10058">
        <f ca="1"/>
        <v>3244972</v>
      </c>
      <c r="X719" s="85">
        <f t="shared" ca="1" si="95"/>
        <v>-7.0827285921625682E-2</v>
      </c>
      <c r="AR719" s="25" vm="3688">
        <f t="shared" ca="1" si="88"/>
        <v>44922</v>
      </c>
      <c r="AS719" s="189">
        <f t="shared" ca="1" si="89"/>
        <v>135354137.60999998</v>
      </c>
      <c r="AT719" s="189" t="str">
        <f t="shared" ca="1" si="90"/>
        <v/>
      </c>
      <c r="AU719" s="25" vm="3691">
        <f t="shared" ca="1" si="91"/>
        <v>44930</v>
      </c>
      <c r="AV719" s="189">
        <f t="shared" ca="1" si="92"/>
        <v>25967888.43</v>
      </c>
      <c r="AW719" s="189" t="str">
        <f t="shared" ca="1" si="93"/>
        <v/>
      </c>
      <c r="BE719" s="189"/>
    </row>
    <row r="720" spans="1:57" x14ac:dyDescent="0.25">
      <c r="A720" s="9" vm="3673">
        <f ca="1"/>
        <v>44923</v>
      </c>
      <c r="B720" s="9" vm="10059">
        <f ca="1"/>
        <v>12.675000000000001</v>
      </c>
      <c r="C720" s="9" vm="10060">
        <f ca="1"/>
        <v>11966014</v>
      </c>
      <c r="D720" s="86">
        <f t="shared" ca="1" si="94"/>
        <v>9.6927736910428469E-2</v>
      </c>
      <c r="E720" s="9"/>
      <c r="F720" s="18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U720" s="9" vm="3696">
        <f ca="1"/>
        <v>44931</v>
      </c>
      <c r="V720" s="9" vm="10061">
        <f ca="1"/>
        <v>9.4875000000000007</v>
      </c>
      <c r="W720" s="9" vm="10062">
        <f ca="1"/>
        <v>2839944</v>
      </c>
      <c r="X720" s="85">
        <f t="shared" ca="1" si="95"/>
        <v>0.18556701030927852</v>
      </c>
      <c r="AR720" s="25" vm="3673">
        <f t="shared" ca="1" si="88"/>
        <v>44923</v>
      </c>
      <c r="AS720" s="189">
        <f t="shared" ca="1" si="89"/>
        <v>151669227.45000002</v>
      </c>
      <c r="AT720" s="189" t="str">
        <f t="shared" ca="1" si="90"/>
        <v/>
      </c>
      <c r="AU720" s="25" vm="3696">
        <f t="shared" ca="1" si="91"/>
        <v>44931</v>
      </c>
      <c r="AV720" s="189">
        <f t="shared" ca="1" si="92"/>
        <v>26943968.700000003</v>
      </c>
      <c r="AW720" s="189" t="str">
        <f t="shared" ca="1" si="93"/>
        <v/>
      </c>
      <c r="BE720" s="189"/>
    </row>
    <row r="721" spans="1:57" x14ac:dyDescent="0.25">
      <c r="A721" s="9" vm="3677">
        <f ca="1"/>
        <v>44924</v>
      </c>
      <c r="B721" s="9" vm="10063">
        <f ca="1"/>
        <v>13.255000000000001</v>
      </c>
      <c r="C721" s="9" vm="10064">
        <f ca="1"/>
        <v>10689194</v>
      </c>
      <c r="D721" s="86">
        <f t="shared" ca="1" si="94"/>
        <v>4.5759368836291919E-2</v>
      </c>
      <c r="E721" s="9"/>
      <c r="F721" s="18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U721" s="9" vm="3701">
        <f ca="1"/>
        <v>44932</v>
      </c>
      <c r="V721" s="9" vm="10065">
        <f ca="1"/>
        <v>9.6125000000000007</v>
      </c>
      <c r="W721" s="9" vm="10066">
        <f ca="1"/>
        <v>3242196</v>
      </c>
      <c r="X721" s="85">
        <f t="shared" ca="1" si="95"/>
        <v>1.3175230566534914E-2</v>
      </c>
      <c r="AR721" s="25" vm="3677">
        <f t="shared" ca="1" si="88"/>
        <v>44924</v>
      </c>
      <c r="AS721" s="189">
        <f t="shared" ca="1" si="89"/>
        <v>141685266.47</v>
      </c>
      <c r="AT721" s="189" t="str">
        <f t="shared" ca="1" si="90"/>
        <v/>
      </c>
      <c r="AU721" s="25" vm="3701">
        <f t="shared" ca="1" si="91"/>
        <v>44932</v>
      </c>
      <c r="AV721" s="189">
        <f t="shared" ca="1" si="92"/>
        <v>31165609.050000001</v>
      </c>
      <c r="AW721" s="189" t="str">
        <f t="shared" ca="1" si="93"/>
        <v/>
      </c>
      <c r="BE721" s="189"/>
    </row>
    <row r="722" spans="1:57" x14ac:dyDescent="0.25">
      <c r="A722" s="9" vm="3681">
        <f ca="1"/>
        <v>44925</v>
      </c>
      <c r="B722" s="9" vm="10067">
        <f ca="1"/>
        <v>13.78</v>
      </c>
      <c r="C722" s="9" vm="10068">
        <f ca="1"/>
        <v>8423874</v>
      </c>
      <c r="D722" s="86">
        <f t="shared" ca="1" si="94"/>
        <v>3.9607695209354851E-2</v>
      </c>
      <c r="E722" s="9"/>
      <c r="F722" s="18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U722" s="9" vm="3706">
        <f ca="1"/>
        <v>44935</v>
      </c>
      <c r="V722" s="9" vm="10069">
        <f ca="1"/>
        <v>8.7550000000000008</v>
      </c>
      <c r="W722" s="9" vm="10070">
        <f ca="1"/>
        <v>6501728</v>
      </c>
      <c r="X722" s="85">
        <f t="shared" ca="1" si="95"/>
        <v>-8.9206762028608569E-2</v>
      </c>
      <c r="AR722" s="25" vm="3681">
        <f t="shared" ca="1" si="88"/>
        <v>44925</v>
      </c>
      <c r="AS722" s="189">
        <f t="shared" ca="1" si="89"/>
        <v>116080983.72</v>
      </c>
      <c r="AT722" s="189" t="str">
        <f t="shared" ca="1" si="90"/>
        <v/>
      </c>
      <c r="AU722" s="25" vm="3706">
        <f t="shared" ca="1" si="91"/>
        <v>44935</v>
      </c>
      <c r="AV722" s="189">
        <f t="shared" ca="1" si="92"/>
        <v>56922628.640000008</v>
      </c>
      <c r="AW722" s="189">
        <f t="shared" ca="1" si="93"/>
        <v>24.330245672790308</v>
      </c>
      <c r="BE722" s="189"/>
    </row>
    <row r="723" spans="1:57" x14ac:dyDescent="0.25">
      <c r="A723" s="9" vm="3685">
        <f ca="1"/>
        <v>44929</v>
      </c>
      <c r="B723" s="9" vm="10071">
        <f ca="1"/>
        <v>16.28</v>
      </c>
      <c r="C723" s="9" vm="10072">
        <f ca="1"/>
        <v>9904290</v>
      </c>
      <c r="D723" s="86">
        <f t="shared" ca="1" si="94"/>
        <v>0.18142235123367212</v>
      </c>
      <c r="E723" s="9"/>
      <c r="F723" s="18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U723" s="9" vm="3711">
        <f ca="1"/>
        <v>44936</v>
      </c>
      <c r="V723" s="9" vm="10073">
        <f ca="1"/>
        <v>10.1</v>
      </c>
      <c r="W723" s="9" vm="10074">
        <f ca="1"/>
        <v>2411208</v>
      </c>
      <c r="X723" s="85">
        <f t="shared" ca="1" si="95"/>
        <v>0.15362649914334653</v>
      </c>
      <c r="AR723" s="25" vm="3685">
        <f t="shared" ca="1" si="88"/>
        <v>44929</v>
      </c>
      <c r="AS723" s="189">
        <f t="shared" ca="1" si="89"/>
        <v>161241841.20000002</v>
      </c>
      <c r="AT723" s="189" t="str">
        <f t="shared" ca="1" si="90"/>
        <v/>
      </c>
      <c r="AU723" s="25" vm="3711">
        <f t="shared" ca="1" si="91"/>
        <v>44936</v>
      </c>
      <c r="AV723" s="189">
        <f t="shared" ca="1" si="92"/>
        <v>24353200.800000001</v>
      </c>
      <c r="AW723" s="189" t="str">
        <f t="shared" ca="1" si="93"/>
        <v/>
      </c>
      <c r="BE723" s="189"/>
    </row>
    <row r="724" spans="1:57" x14ac:dyDescent="0.25">
      <c r="A724" s="9" vm="3691">
        <f ca="1"/>
        <v>44930</v>
      </c>
      <c r="B724" s="9" vm="10075">
        <f ca="1"/>
        <v>15.324999999999999</v>
      </c>
      <c r="C724" s="9" vm="10076">
        <f ca="1"/>
        <v>10343144</v>
      </c>
      <c r="D724" s="86">
        <f t="shared" ca="1" si="94"/>
        <v>-5.8660933660933771E-2</v>
      </c>
      <c r="E724" s="9"/>
      <c r="F724" s="18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U724" s="9" vm="3716">
        <f ca="1"/>
        <v>44937</v>
      </c>
      <c r="V724" s="9" vm="10077">
        <f ca="1"/>
        <v>9.5274999999999999</v>
      </c>
      <c r="W724" s="9" vm="10078">
        <f ca="1"/>
        <v>2196712</v>
      </c>
      <c r="X724" s="85">
        <f t="shared" ca="1" si="95"/>
        <v>-5.6683168316831664E-2</v>
      </c>
      <c r="AR724" s="25" vm="3691">
        <f t="shared" ca="1" si="88"/>
        <v>44930</v>
      </c>
      <c r="AS724" s="189">
        <f t="shared" ca="1" si="89"/>
        <v>158508681.79999998</v>
      </c>
      <c r="AT724" s="189" t="str">
        <f t="shared" ca="1" si="90"/>
        <v/>
      </c>
      <c r="AU724" s="25" vm="3716">
        <f t="shared" ca="1" si="91"/>
        <v>44937</v>
      </c>
      <c r="AV724" s="189">
        <f t="shared" ca="1" si="92"/>
        <v>20929173.579999998</v>
      </c>
      <c r="AW724" s="189" t="str">
        <f t="shared" ca="1" si="93"/>
        <v/>
      </c>
      <c r="BE724" s="189"/>
    </row>
    <row r="725" spans="1:57" x14ac:dyDescent="0.25">
      <c r="A725" s="9" vm="3696">
        <f ca="1"/>
        <v>44931</v>
      </c>
      <c r="B725" s="9" vm="10079">
        <f ca="1"/>
        <v>17.754999999999999</v>
      </c>
      <c r="C725" s="9" vm="10080">
        <f ca="1"/>
        <v>10392998</v>
      </c>
      <c r="D725" s="86">
        <f t="shared" ca="1" si="94"/>
        <v>0.15856443719412724</v>
      </c>
      <c r="E725" s="9"/>
      <c r="F725" s="18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U725" s="9" vm="3721">
        <f ca="1"/>
        <v>44938</v>
      </c>
      <c r="V725" s="9" vm="10081">
        <f ca="1"/>
        <v>9.6174999999999997</v>
      </c>
      <c r="W725" s="9" vm="10082">
        <f ca="1"/>
        <v>3783484</v>
      </c>
      <c r="X725" s="85">
        <f t="shared" ca="1" si="95"/>
        <v>9.4463395434269074E-3</v>
      </c>
      <c r="AR725" s="25" vm="3696">
        <f t="shared" ca="1" si="88"/>
        <v>44931</v>
      </c>
      <c r="AS725" s="189">
        <f t="shared" ca="1" si="89"/>
        <v>184527679.48999998</v>
      </c>
      <c r="AT725" s="189" t="str">
        <f t="shared" ca="1" si="90"/>
        <v/>
      </c>
      <c r="AU725" s="25" vm="3721">
        <f t="shared" ca="1" si="91"/>
        <v>44938</v>
      </c>
      <c r="AV725" s="189">
        <f t="shared" ca="1" si="92"/>
        <v>36387657.369999997</v>
      </c>
      <c r="AW725" s="189" t="str">
        <f t="shared" ca="1" si="93"/>
        <v/>
      </c>
      <c r="BE725" s="189"/>
    </row>
    <row r="726" spans="1:57" x14ac:dyDescent="0.25">
      <c r="A726" s="9" vm="3701">
        <f ca="1"/>
        <v>44932</v>
      </c>
      <c r="B726" s="9" vm="10083">
        <f ca="1"/>
        <v>18.3</v>
      </c>
      <c r="C726" s="9" vm="10084">
        <f ca="1"/>
        <v>11479486</v>
      </c>
      <c r="D726" s="86">
        <f t="shared" ca="1" si="94"/>
        <v>3.0695578710222569E-2</v>
      </c>
      <c r="E726" s="9"/>
      <c r="F726" s="18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U726" s="9" vm="3726">
        <f ca="1"/>
        <v>44939</v>
      </c>
      <c r="V726" s="9" vm="8700">
        <f ca="1"/>
        <v>10.45</v>
      </c>
      <c r="W726" s="9" vm="10085">
        <f ca="1"/>
        <v>1905956</v>
      </c>
      <c r="X726" s="85">
        <f t="shared" ca="1" si="95"/>
        <v>8.656095658955025E-2</v>
      </c>
      <c r="AR726" s="25" vm="3701">
        <f t="shared" ca="1" si="88"/>
        <v>44932</v>
      </c>
      <c r="AS726" s="189">
        <f t="shared" ca="1" si="89"/>
        <v>210074593.80000001</v>
      </c>
      <c r="AT726" s="189" t="str">
        <f t="shared" ca="1" si="90"/>
        <v/>
      </c>
      <c r="AU726" s="25" vm="3726">
        <f t="shared" ca="1" si="91"/>
        <v>44939</v>
      </c>
      <c r="AV726" s="189">
        <f t="shared" ca="1" si="92"/>
        <v>19917240.199999999</v>
      </c>
      <c r="AW726" s="189" t="str">
        <f t="shared" ca="1" si="93"/>
        <v/>
      </c>
      <c r="BE726" s="189"/>
    </row>
    <row r="727" spans="1:57" x14ac:dyDescent="0.25">
      <c r="A727" s="9" vm="3706">
        <f ca="1"/>
        <v>44935</v>
      </c>
      <c r="B727" s="9" vm="10086">
        <f ca="1"/>
        <v>16.815000000000001</v>
      </c>
      <c r="C727" s="9" vm="10087">
        <f ca="1"/>
        <v>13234110</v>
      </c>
      <c r="D727" s="86">
        <f t="shared" ca="1" si="94"/>
        <v>-8.114754098360652E-2</v>
      </c>
      <c r="E727" s="9"/>
      <c r="F727" s="18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U727" s="9" vm="3731">
        <f ca="1"/>
        <v>44942</v>
      </c>
      <c r="V727" s="9" vm="10088">
        <f ca="1"/>
        <v>9.7850000000000001</v>
      </c>
      <c r="W727" s="9" vm="10089">
        <f ca="1"/>
        <v>1984916</v>
      </c>
      <c r="X727" s="85">
        <f t="shared" ca="1" si="95"/>
        <v>-6.363636363636356E-2</v>
      </c>
      <c r="AR727" s="25" vm="3706">
        <f t="shared" ca="1" si="88"/>
        <v>44935</v>
      </c>
      <c r="AS727" s="189">
        <f t="shared" ca="1" si="89"/>
        <v>222531559.65000001</v>
      </c>
      <c r="AT727" s="189">
        <f t="shared" ca="1" si="90"/>
        <v>13.555768597394009</v>
      </c>
      <c r="AU727" s="25" vm="3731">
        <f t="shared" ca="1" si="91"/>
        <v>44942</v>
      </c>
      <c r="AV727" s="189">
        <f t="shared" ca="1" si="92"/>
        <v>19422403.059999999</v>
      </c>
      <c r="AW727" s="189" t="str">
        <f t="shared" ca="1" si="93"/>
        <v/>
      </c>
      <c r="BE727" s="189"/>
    </row>
    <row r="728" spans="1:57" x14ac:dyDescent="0.25">
      <c r="A728" s="9" vm="3711">
        <f ca="1"/>
        <v>44936</v>
      </c>
      <c r="B728" s="9" vm="10090">
        <f ca="1"/>
        <v>19.274999999999999</v>
      </c>
      <c r="C728" s="9" vm="10091">
        <f ca="1"/>
        <v>7763078</v>
      </c>
      <c r="D728" s="86">
        <f t="shared" ca="1" si="94"/>
        <v>0.14629794826048154</v>
      </c>
      <c r="E728" s="9"/>
      <c r="F728" s="18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U728" s="9" vm="3736">
        <f ca="1"/>
        <v>44943</v>
      </c>
      <c r="V728" s="9" vm="10092">
        <f ca="1"/>
        <v>9.8674999999999997</v>
      </c>
      <c r="W728" s="9" vm="10093">
        <f ca="1"/>
        <v>2116280</v>
      </c>
      <c r="X728" s="85">
        <f t="shared" ca="1" si="95"/>
        <v>8.4312723556463545E-3</v>
      </c>
      <c r="AR728" s="25" vm="3711">
        <f t="shared" ca="1" si="88"/>
        <v>44936</v>
      </c>
      <c r="AS728" s="189">
        <f t="shared" ca="1" si="89"/>
        <v>149633328.44999999</v>
      </c>
      <c r="AT728" s="189" t="str">
        <f t="shared" ca="1" si="90"/>
        <v/>
      </c>
      <c r="AU728" s="25" vm="3736">
        <f t="shared" ca="1" si="91"/>
        <v>44943</v>
      </c>
      <c r="AV728" s="189">
        <f t="shared" ca="1" si="92"/>
        <v>20882392.899999999</v>
      </c>
      <c r="AW728" s="189" t="str">
        <f t="shared" ca="1" si="93"/>
        <v/>
      </c>
      <c r="BE728" s="189"/>
    </row>
    <row r="729" spans="1:57" x14ac:dyDescent="0.25">
      <c r="A729" s="9" vm="3716">
        <f ca="1"/>
        <v>44937</v>
      </c>
      <c r="B729" s="9" vm="10094">
        <f ca="1"/>
        <v>18.239999999999998</v>
      </c>
      <c r="C729" s="9" vm="10095">
        <f ca="1"/>
        <v>10668488</v>
      </c>
      <c r="D729" s="86">
        <f t="shared" ca="1" si="94"/>
        <v>-5.3696498054474719E-2</v>
      </c>
      <c r="E729" s="9"/>
      <c r="F729" s="18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U729" s="9" vm="3740">
        <f ca="1"/>
        <v>44944</v>
      </c>
      <c r="V729" s="9" vm="10096">
        <f ca="1"/>
        <v>11.154999999999999</v>
      </c>
      <c r="W729" s="9" vm="10097">
        <f ca="1"/>
        <v>3470364</v>
      </c>
      <c r="X729" s="85">
        <f t="shared" ca="1" si="95"/>
        <v>0.13047884469217125</v>
      </c>
      <c r="AR729" s="25" vm="3716">
        <f t="shared" ca="1" si="88"/>
        <v>44937</v>
      </c>
      <c r="AS729" s="189">
        <f t="shared" ca="1" si="89"/>
        <v>194593221.11999997</v>
      </c>
      <c r="AT729" s="189" t="str">
        <f t="shared" ca="1" si="90"/>
        <v/>
      </c>
      <c r="AU729" s="25" vm="3740">
        <f t="shared" ca="1" si="91"/>
        <v>44944</v>
      </c>
      <c r="AV729" s="189">
        <f t="shared" ca="1" si="92"/>
        <v>38711910.419999994</v>
      </c>
      <c r="AW729" s="189" t="str">
        <f t="shared" ca="1" si="93"/>
        <v/>
      </c>
      <c r="BE729" s="189"/>
    </row>
    <row r="730" spans="1:57" x14ac:dyDescent="0.25">
      <c r="A730" s="9" vm="3721">
        <f ca="1"/>
        <v>44938</v>
      </c>
      <c r="B730" s="9" vm="10098">
        <f ca="1"/>
        <v>18.375</v>
      </c>
      <c r="C730" s="9" vm="10099">
        <f ca="1"/>
        <v>9912644</v>
      </c>
      <c r="D730" s="86">
        <f t="shared" ca="1" si="94"/>
        <v>7.4013157894737705E-3</v>
      </c>
      <c r="E730" s="9"/>
      <c r="F730" s="18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U730" s="9" vm="3745">
        <f ca="1"/>
        <v>44945</v>
      </c>
      <c r="V730" s="9" vm="10100">
        <f ca="1"/>
        <v>11.38</v>
      </c>
      <c r="W730" s="9" vm="10101">
        <f ca="1"/>
        <v>2568372</v>
      </c>
      <c r="X730" s="85">
        <f t="shared" ca="1" si="95"/>
        <v>2.0170327207530384E-2</v>
      </c>
      <c r="AR730" s="25" vm="3721">
        <f t="shared" ca="1" si="88"/>
        <v>44938</v>
      </c>
      <c r="AS730" s="189">
        <f t="shared" ca="1" si="89"/>
        <v>182144833.5</v>
      </c>
      <c r="AT730" s="189" t="str">
        <f t="shared" ca="1" si="90"/>
        <v/>
      </c>
      <c r="AU730" s="25" vm="3745">
        <f t="shared" ca="1" si="91"/>
        <v>44945</v>
      </c>
      <c r="AV730" s="189">
        <f t="shared" ca="1" si="92"/>
        <v>29228073.360000003</v>
      </c>
      <c r="AW730" s="189" t="str">
        <f t="shared" ca="1" si="93"/>
        <v/>
      </c>
      <c r="BE730" s="189"/>
    </row>
    <row r="731" spans="1:57" x14ac:dyDescent="0.25">
      <c r="A731" s="9" vm="3726">
        <f ca="1"/>
        <v>44939</v>
      </c>
      <c r="B731" s="9" vm="10102">
        <f ca="1"/>
        <v>20.024999999999999</v>
      </c>
      <c r="C731" s="9" vm="10103">
        <f ca="1"/>
        <v>5872614</v>
      </c>
      <c r="D731" s="86">
        <f t="shared" ca="1" si="94"/>
        <v>8.9795918367346864E-2</v>
      </c>
      <c r="E731" s="9"/>
      <c r="F731" s="18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U731" s="9" vm="3750">
        <f ca="1"/>
        <v>44946</v>
      </c>
      <c r="V731" s="9" vm="10104">
        <f ca="1"/>
        <v>11.87</v>
      </c>
      <c r="W731" s="9" vm="10105">
        <f ca="1"/>
        <v>3583416</v>
      </c>
      <c r="X731" s="85">
        <f t="shared" ca="1" si="95"/>
        <v>4.3057996485061374E-2</v>
      </c>
      <c r="AR731" s="25" vm="3726">
        <f t="shared" ca="1" si="88"/>
        <v>44939</v>
      </c>
      <c r="AS731" s="189">
        <f t="shared" ca="1" si="89"/>
        <v>117599095.34999999</v>
      </c>
      <c r="AT731" s="189" t="str">
        <f t="shared" ca="1" si="90"/>
        <v/>
      </c>
      <c r="AU731" s="25" vm="3750">
        <f t="shared" ca="1" si="91"/>
        <v>44946</v>
      </c>
      <c r="AV731" s="189">
        <f t="shared" ca="1" si="92"/>
        <v>42535147.919999994</v>
      </c>
      <c r="AW731" s="189" t="str">
        <f t="shared" ca="1" si="93"/>
        <v/>
      </c>
      <c r="BE731" s="189"/>
    </row>
    <row r="732" spans="1:57" x14ac:dyDescent="0.25">
      <c r="A732" s="9" vm="3736">
        <f ca="1"/>
        <v>44943</v>
      </c>
      <c r="B732" s="9" vm="10106">
        <f ca="1"/>
        <v>18.855</v>
      </c>
      <c r="C732" s="9" vm="10107">
        <f ca="1"/>
        <v>7840922</v>
      </c>
      <c r="D732" s="86">
        <f t="shared" ca="1" si="94"/>
        <v>-5.8426966292134744E-2</v>
      </c>
      <c r="E732" s="9"/>
      <c r="F732" s="18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U732" s="9" vm="3755">
        <f ca="1"/>
        <v>44949</v>
      </c>
      <c r="V732" s="9" vm="10108">
        <f ca="1"/>
        <v>10.1775</v>
      </c>
      <c r="W732" s="9" vm="10109">
        <f ca="1"/>
        <v>4590196</v>
      </c>
      <c r="X732" s="85">
        <f t="shared" ca="1" si="95"/>
        <v>-0.14258635214827289</v>
      </c>
      <c r="AR732" s="25" vm="3736">
        <f t="shared" ca="1" si="88"/>
        <v>44943</v>
      </c>
      <c r="AS732" s="189">
        <f t="shared" ca="1" si="89"/>
        <v>147840584.31</v>
      </c>
      <c r="AT732" s="189" t="str">
        <f t="shared" ca="1" si="90"/>
        <v/>
      </c>
      <c r="AU732" s="25" vm="3755">
        <f t="shared" ca="1" si="91"/>
        <v>44949</v>
      </c>
      <c r="AV732" s="189">
        <f t="shared" ca="1" si="92"/>
        <v>46716719.789999999</v>
      </c>
      <c r="AW732" s="189">
        <f t="shared" ca="1" si="93"/>
        <v>17.177063753860416</v>
      </c>
      <c r="BE732" s="189"/>
    </row>
    <row r="733" spans="1:57" x14ac:dyDescent="0.25">
      <c r="A733" s="9" vm="3740">
        <f ca="1"/>
        <v>44944</v>
      </c>
      <c r="B733" s="9" vm="10110">
        <f ca="1"/>
        <v>21.315000000000001</v>
      </c>
      <c r="C733" s="9" vm="10111">
        <f ca="1"/>
        <v>6298924</v>
      </c>
      <c r="D733" s="86">
        <f t="shared" ca="1" si="94"/>
        <v>0.1304693715194909</v>
      </c>
      <c r="E733" s="9"/>
      <c r="F733" s="18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U733" s="9" vm="3759">
        <f ca="1"/>
        <v>44950</v>
      </c>
      <c r="V733" s="9" vm="10112">
        <f ca="1"/>
        <v>11.14</v>
      </c>
      <c r="W733" s="9" vm="10113">
        <f ca="1"/>
        <v>1873736</v>
      </c>
      <c r="X733" s="85">
        <f t="shared" ca="1" si="95"/>
        <v>9.4571358388602339E-2</v>
      </c>
      <c r="AR733" s="25" vm="3740">
        <f t="shared" ca="1" si="88"/>
        <v>44944</v>
      </c>
      <c r="AS733" s="189">
        <f t="shared" ca="1" si="89"/>
        <v>134261565.06</v>
      </c>
      <c r="AT733" s="189" t="str">
        <f t="shared" ca="1" si="90"/>
        <v/>
      </c>
      <c r="AU733" s="25" vm="3759">
        <f t="shared" ca="1" si="91"/>
        <v>44950</v>
      </c>
      <c r="AV733" s="189">
        <f t="shared" ca="1" si="92"/>
        <v>20873419.040000003</v>
      </c>
      <c r="AW733" s="189" t="str">
        <f t="shared" ca="1" si="93"/>
        <v/>
      </c>
      <c r="BE733" s="189"/>
    </row>
    <row r="734" spans="1:57" x14ac:dyDescent="0.25">
      <c r="A734" s="9" vm="3745">
        <f ca="1"/>
        <v>44945</v>
      </c>
      <c r="B734" s="9" vm="10114">
        <f ca="1"/>
        <v>21.71</v>
      </c>
      <c r="C734" s="9" vm="10115">
        <f ca="1"/>
        <v>4846980</v>
      </c>
      <c r="D734" s="86">
        <f t="shared" ca="1" si="94"/>
        <v>1.8531550551254963E-2</v>
      </c>
      <c r="E734" s="9"/>
      <c r="F734" s="18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U734" s="9" vm="3764">
        <f ca="1"/>
        <v>44951</v>
      </c>
      <c r="V734" s="9" vm="10116">
        <f ca="1"/>
        <v>12.59</v>
      </c>
      <c r="W734" s="9" vm="10117">
        <f ca="1"/>
        <v>1498276</v>
      </c>
      <c r="X734" s="85">
        <f t="shared" ca="1" si="95"/>
        <v>0.13016157989228</v>
      </c>
      <c r="AR734" s="25" vm="3745">
        <f t="shared" ca="1" si="88"/>
        <v>44945</v>
      </c>
      <c r="AS734" s="189">
        <f t="shared" ca="1" si="89"/>
        <v>105227935.8</v>
      </c>
      <c r="AT734" s="189" t="str">
        <f t="shared" ca="1" si="90"/>
        <v/>
      </c>
      <c r="AU734" s="25" vm="3764">
        <f t="shared" ca="1" si="91"/>
        <v>44951</v>
      </c>
      <c r="AV734" s="189">
        <f t="shared" ca="1" si="92"/>
        <v>18863294.84</v>
      </c>
      <c r="AW734" s="189" t="str">
        <f t="shared" ca="1" si="93"/>
        <v/>
      </c>
      <c r="BE734" s="189"/>
    </row>
    <row r="735" spans="1:57" x14ac:dyDescent="0.25">
      <c r="A735" s="9" vm="3750">
        <f ca="1"/>
        <v>44946</v>
      </c>
      <c r="B735" s="9" vm="10118">
        <f ca="1"/>
        <v>22.7</v>
      </c>
      <c r="C735" s="9" vm="10119">
        <f ca="1"/>
        <v>9278070</v>
      </c>
      <c r="D735" s="86">
        <f t="shared" ca="1" si="94"/>
        <v>4.5601105481344925E-2</v>
      </c>
      <c r="E735" s="9"/>
      <c r="F735" s="18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U735" s="9" vm="3769">
        <f ca="1"/>
        <v>44952</v>
      </c>
      <c r="V735" s="9" vm="10120">
        <f ca="1"/>
        <v>13.12</v>
      </c>
      <c r="W735" s="9" vm="10121">
        <f ca="1"/>
        <v>1898180</v>
      </c>
      <c r="X735" s="85">
        <f t="shared" ca="1" si="95"/>
        <v>4.2096902303415361E-2</v>
      </c>
      <c r="AR735" s="25" vm="3750">
        <f t="shared" ca="1" si="88"/>
        <v>44946</v>
      </c>
      <c r="AS735" s="189">
        <f t="shared" ca="1" si="89"/>
        <v>210612189</v>
      </c>
      <c r="AT735" s="189" t="str">
        <f t="shared" ca="1" si="90"/>
        <v/>
      </c>
      <c r="AU735" s="25" vm="3769">
        <f t="shared" ca="1" si="91"/>
        <v>44952</v>
      </c>
      <c r="AV735" s="189">
        <f t="shared" ca="1" si="92"/>
        <v>24904121.599999998</v>
      </c>
      <c r="AW735" s="189" t="str">
        <f t="shared" ca="1" si="93"/>
        <v/>
      </c>
      <c r="BE735" s="189"/>
    </row>
    <row r="736" spans="1:57" x14ac:dyDescent="0.25">
      <c r="A736" s="9" vm="3755">
        <f ca="1"/>
        <v>44949</v>
      </c>
      <c r="B736" s="9" vm="10122">
        <f ca="1"/>
        <v>19.495000000000001</v>
      </c>
      <c r="C736" s="9" vm="10123">
        <f ca="1"/>
        <v>11805342</v>
      </c>
      <c r="D736" s="86">
        <f t="shared" ca="1" si="94"/>
        <v>-0.14118942731277526</v>
      </c>
      <c r="E736" s="9"/>
      <c r="F736" s="18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U736" s="9" vm="3774">
        <f ca="1"/>
        <v>44953</v>
      </c>
      <c r="V736" s="9" vm="10124">
        <f ca="1"/>
        <v>12.58</v>
      </c>
      <c r="W736" s="9" vm="10125">
        <f ca="1"/>
        <v>2470776</v>
      </c>
      <c r="X736" s="85">
        <f t="shared" ca="1" si="95"/>
        <v>-4.1158536585365793E-2</v>
      </c>
      <c r="AR736" s="25" vm="3755">
        <f t="shared" ca="1" si="88"/>
        <v>44949</v>
      </c>
      <c r="AS736" s="189">
        <f t="shared" ca="1" si="89"/>
        <v>230145142.29000002</v>
      </c>
      <c r="AT736" s="189" t="str">
        <f t="shared" ca="1" si="90"/>
        <v/>
      </c>
      <c r="AU736" s="25" vm="3774">
        <f t="shared" ca="1" si="91"/>
        <v>44953</v>
      </c>
      <c r="AV736" s="189">
        <f t="shared" ca="1" si="92"/>
        <v>31082362.080000002</v>
      </c>
      <c r="AW736" s="189" t="str">
        <f t="shared" ca="1" si="93"/>
        <v/>
      </c>
      <c r="BE736" s="189"/>
    </row>
    <row r="737" spans="1:57" x14ac:dyDescent="0.25">
      <c r="A737" s="9" vm="3759">
        <f ca="1"/>
        <v>44950</v>
      </c>
      <c r="B737" s="9" vm="10126">
        <f ca="1"/>
        <v>21.274999999999999</v>
      </c>
      <c r="C737" s="9" vm="10127">
        <f ca="1"/>
        <v>5708624</v>
      </c>
      <c r="D737" s="86">
        <f t="shared" ca="1" si="94"/>
        <v>9.1305462939215057E-2</v>
      </c>
      <c r="E737" s="9"/>
      <c r="F737" s="18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U737" s="9" vm="3779">
        <f ca="1"/>
        <v>44956</v>
      </c>
      <c r="V737" s="9" vm="10128">
        <f ca="1"/>
        <v>14.4925</v>
      </c>
      <c r="W737" s="9" vm="10129">
        <f ca="1"/>
        <v>1679168</v>
      </c>
      <c r="X737" s="85">
        <f t="shared" ca="1" si="95"/>
        <v>0.152027027027027</v>
      </c>
      <c r="AR737" s="25" vm="3759">
        <f t="shared" ca="1" si="88"/>
        <v>44950</v>
      </c>
      <c r="AS737" s="189">
        <f t="shared" ca="1" si="89"/>
        <v>121450975.59999999</v>
      </c>
      <c r="AT737" s="189" t="str">
        <f t="shared" ca="1" si="90"/>
        <v/>
      </c>
      <c r="AU737" s="25" vm="3779">
        <f t="shared" ca="1" si="91"/>
        <v>44956</v>
      </c>
      <c r="AV737" s="189">
        <f t="shared" ca="1" si="92"/>
        <v>24335342.239999998</v>
      </c>
      <c r="AW737" s="189" t="str">
        <f t="shared" ca="1" si="93"/>
        <v/>
      </c>
      <c r="BE737" s="189"/>
    </row>
    <row r="738" spans="1:57" x14ac:dyDescent="0.25">
      <c r="A738" s="9" vm="3764">
        <f ca="1"/>
        <v>44951</v>
      </c>
      <c r="B738" s="9" vm="10130">
        <f ca="1"/>
        <v>24.125</v>
      </c>
      <c r="C738" s="9" vm="10131">
        <f ca="1"/>
        <v>6109210</v>
      </c>
      <c r="D738" s="86">
        <f t="shared" ca="1" si="94"/>
        <v>0.13396004700352535</v>
      </c>
      <c r="E738" s="9"/>
      <c r="F738" s="18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U738" s="9" vm="3784">
        <f ca="1"/>
        <v>44957</v>
      </c>
      <c r="V738" s="9" vm="10132">
        <f ca="1"/>
        <v>13.86</v>
      </c>
      <c r="W738" s="9" vm="10133">
        <f ca="1"/>
        <v>3034968</v>
      </c>
      <c r="X738" s="85">
        <f t="shared" ca="1" si="95"/>
        <v>-4.3643263757115767E-2</v>
      </c>
      <c r="AR738" s="25" vm="3764">
        <f t="shared" ca="1" si="88"/>
        <v>44951</v>
      </c>
      <c r="AS738" s="189">
        <f t="shared" ca="1" si="89"/>
        <v>147384691.25</v>
      </c>
      <c r="AT738" s="189" t="str">
        <f t="shared" ca="1" si="90"/>
        <v/>
      </c>
      <c r="AU738" s="25" vm="3784">
        <f t="shared" ca="1" si="91"/>
        <v>44957</v>
      </c>
      <c r="AV738" s="189">
        <f t="shared" ca="1" si="92"/>
        <v>42064656.479999997</v>
      </c>
      <c r="AW738" s="189" t="str">
        <f t="shared" ca="1" si="93"/>
        <v/>
      </c>
      <c r="BE738" s="189"/>
    </row>
    <row r="739" spans="1:57" x14ac:dyDescent="0.25">
      <c r="A739" s="9" vm="3769">
        <f ca="1"/>
        <v>44952</v>
      </c>
      <c r="B739" s="9" vm="10134">
        <f ca="1"/>
        <v>25.164999999999999</v>
      </c>
      <c r="C739" s="9" vm="10135">
        <f ca="1"/>
        <v>9543794</v>
      </c>
      <c r="D739" s="86">
        <f t="shared" ca="1" si="94"/>
        <v>4.3108808290155405E-2</v>
      </c>
      <c r="E739" s="9"/>
      <c r="F739" s="18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U739" s="9" vm="3789">
        <f ca="1"/>
        <v>44958</v>
      </c>
      <c r="V739" s="9" vm="10136">
        <f ca="1"/>
        <v>16.357500000000002</v>
      </c>
      <c r="W739" s="9" vm="10137">
        <f ca="1"/>
        <v>1818296</v>
      </c>
      <c r="X739" s="85">
        <f t="shared" ca="1" si="95"/>
        <v>0.18019480519480538</v>
      </c>
      <c r="AR739" s="25" vm="3769">
        <f t="shared" ca="1" si="88"/>
        <v>44952</v>
      </c>
      <c r="AS739" s="189">
        <f t="shared" ca="1" si="89"/>
        <v>240169576.00999999</v>
      </c>
      <c r="AT739" s="189" t="str">
        <f t="shared" ca="1" si="90"/>
        <v/>
      </c>
      <c r="AU739" s="25" vm="3789">
        <f t="shared" ca="1" si="91"/>
        <v>44958</v>
      </c>
      <c r="AV739" s="189">
        <f t="shared" ca="1" si="92"/>
        <v>29742776.820000004</v>
      </c>
      <c r="AW739" s="189" t="str">
        <f t="shared" ca="1" si="93"/>
        <v/>
      </c>
      <c r="BE739" s="189"/>
    </row>
    <row r="740" spans="1:57" x14ac:dyDescent="0.25">
      <c r="A740" s="9" vm="3774">
        <f ca="1"/>
        <v>44953</v>
      </c>
      <c r="B740" s="9" vm="10138">
        <f ca="1"/>
        <v>24.114999999999998</v>
      </c>
      <c r="C740" s="9" vm="10139">
        <f ca="1"/>
        <v>8448850</v>
      </c>
      <c r="D740" s="86">
        <f t="shared" ca="1" si="94"/>
        <v>-4.172461752433939E-2</v>
      </c>
      <c r="E740" s="9"/>
      <c r="F740" s="18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U740" s="9" vm="3794">
        <f ca="1"/>
        <v>44959</v>
      </c>
      <c r="V740" s="9" vm="10140">
        <f ca="1"/>
        <v>16.892499999999998</v>
      </c>
      <c r="W740" s="9" vm="10141">
        <f ca="1"/>
        <v>2145552</v>
      </c>
      <c r="X740" s="85">
        <f t="shared" ca="1" si="95"/>
        <v>3.2706709460491916E-2</v>
      </c>
      <c r="AR740" s="25" vm="3774">
        <f t="shared" ca="1" si="88"/>
        <v>44953</v>
      </c>
      <c r="AS740" s="189">
        <f t="shared" ca="1" si="89"/>
        <v>203744017.75</v>
      </c>
      <c r="AT740" s="189" t="str">
        <f t="shared" ca="1" si="90"/>
        <v/>
      </c>
      <c r="AU740" s="25" vm="3794">
        <f t="shared" ca="1" si="91"/>
        <v>44959</v>
      </c>
      <c r="AV740" s="189">
        <f t="shared" ca="1" si="92"/>
        <v>36243737.159999996</v>
      </c>
      <c r="AW740" s="189" t="str">
        <f t="shared" ca="1" si="93"/>
        <v/>
      </c>
      <c r="BE740" s="189"/>
    </row>
    <row r="741" spans="1:57" x14ac:dyDescent="0.25">
      <c r="A741" s="9" vm="3779">
        <f ca="1"/>
        <v>44956</v>
      </c>
      <c r="B741" s="9" vm="10142">
        <f ca="1"/>
        <v>27.745000000000001</v>
      </c>
      <c r="C741" s="9" vm="10143">
        <f ca="1"/>
        <v>4603680</v>
      </c>
      <c r="D741" s="86">
        <f t="shared" ca="1" si="94"/>
        <v>0.15052871656645253</v>
      </c>
      <c r="E741" s="9"/>
      <c r="F741" s="18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U741" s="9" vm="3799">
        <f ca="1"/>
        <v>44960</v>
      </c>
      <c r="V741" s="9" vm="8526">
        <f ca="1"/>
        <v>17.649999999999999</v>
      </c>
      <c r="W741" s="9" vm="10144">
        <f ca="1"/>
        <v>1474164</v>
      </c>
      <c r="X741" s="85">
        <f t="shared" ca="1" si="95"/>
        <v>4.4842385674115755E-2</v>
      </c>
      <c r="AR741" s="25" vm="3779">
        <f t="shared" ca="1" si="88"/>
        <v>44956</v>
      </c>
      <c r="AS741" s="189">
        <f t="shared" ca="1" si="89"/>
        <v>127729101.60000001</v>
      </c>
      <c r="AT741" s="189" t="str">
        <f t="shared" ca="1" si="90"/>
        <v/>
      </c>
      <c r="AU741" s="25" vm="3799">
        <f t="shared" ca="1" si="91"/>
        <v>44960</v>
      </c>
      <c r="AV741" s="189">
        <f t="shared" ca="1" si="92"/>
        <v>26018994.599999998</v>
      </c>
      <c r="AW741" s="189" t="str">
        <f t="shared" ca="1" si="93"/>
        <v/>
      </c>
      <c r="BE741" s="189"/>
    </row>
    <row r="742" spans="1:57" x14ac:dyDescent="0.25">
      <c r="A742" s="9" vm="3784">
        <f ca="1"/>
        <v>44957</v>
      </c>
      <c r="B742" s="9" vm="10145">
        <f ca="1"/>
        <v>26.535</v>
      </c>
      <c r="C742" s="9" vm="10146">
        <f ca="1"/>
        <v>9542804</v>
      </c>
      <c r="D742" s="86">
        <f t="shared" ca="1" si="94"/>
        <v>-4.3611461524599056E-2</v>
      </c>
      <c r="E742" s="9"/>
      <c r="F742" s="18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U742" s="9" vm="3804">
        <f ca="1"/>
        <v>44963</v>
      </c>
      <c r="V742" s="9" vm="10147">
        <f ca="1"/>
        <v>16.344999999999999</v>
      </c>
      <c r="W742" s="9" vm="10148">
        <f ca="1"/>
        <v>2189464</v>
      </c>
      <c r="X742" s="85">
        <f t="shared" ca="1" si="95"/>
        <v>-7.3937677053824355E-2</v>
      </c>
      <c r="AR742" s="25" vm="3784">
        <f t="shared" ca="1" si="88"/>
        <v>44957</v>
      </c>
      <c r="AS742" s="189">
        <f t="shared" ca="1" si="89"/>
        <v>253218304.14000002</v>
      </c>
      <c r="AT742" s="189" t="str">
        <f t="shared" ca="1" si="90"/>
        <v/>
      </c>
      <c r="AU742" s="25" vm="3804">
        <f t="shared" ca="1" si="91"/>
        <v>44963</v>
      </c>
      <c r="AV742" s="189">
        <f t="shared" ca="1" si="92"/>
        <v>35786789.079999998</v>
      </c>
      <c r="AW742" s="189" t="str">
        <f t="shared" ca="1" si="93"/>
        <v/>
      </c>
      <c r="BE742" s="189"/>
    </row>
    <row r="743" spans="1:57" x14ac:dyDescent="0.25">
      <c r="A743" s="9" vm="3789">
        <f ca="1"/>
        <v>44958</v>
      </c>
      <c r="B743" s="9" vm="7050">
        <f ca="1"/>
        <v>31.35</v>
      </c>
      <c r="C743" s="9" vm="10149">
        <f ca="1"/>
        <v>6136016</v>
      </c>
      <c r="D743" s="86">
        <f t="shared" ca="1" si="94"/>
        <v>0.18145845110231773</v>
      </c>
      <c r="E743" s="9"/>
      <c r="F743" s="18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U743" s="9" vm="3809">
        <f ca="1"/>
        <v>44964</v>
      </c>
      <c r="V743" s="9" vm="10150">
        <f ca="1"/>
        <v>14.942500000000001</v>
      </c>
      <c r="W743" s="9" vm="10151">
        <f ca="1"/>
        <v>2150344</v>
      </c>
      <c r="X743" s="85">
        <f t="shared" ca="1" si="95"/>
        <v>-8.5806056898133878E-2</v>
      </c>
      <c r="AR743" s="25" vm="3789">
        <f t="shared" ca="1" si="88"/>
        <v>44958</v>
      </c>
      <c r="AS743" s="189">
        <f t="shared" ca="1" si="89"/>
        <v>192364101.59999999</v>
      </c>
      <c r="AT743" s="189" t="str">
        <f t="shared" ca="1" si="90"/>
        <v/>
      </c>
      <c r="AU743" s="25" vm="3809">
        <f t="shared" ca="1" si="91"/>
        <v>44964</v>
      </c>
      <c r="AV743" s="189">
        <f t="shared" ca="1" si="92"/>
        <v>32131515.220000003</v>
      </c>
      <c r="AW743" s="189" t="str">
        <f t="shared" ca="1" si="93"/>
        <v/>
      </c>
      <c r="BE743" s="189"/>
    </row>
    <row r="744" spans="1:57" x14ac:dyDescent="0.25">
      <c r="A744" s="9" vm="3794">
        <f ca="1"/>
        <v>44959</v>
      </c>
      <c r="B744" s="9" vm="10152">
        <f ca="1"/>
        <v>32.325000000000003</v>
      </c>
      <c r="C744" s="9" vm="10153">
        <f ca="1"/>
        <v>5706286</v>
      </c>
      <c r="D744" s="86">
        <f t="shared" ca="1" si="94"/>
        <v>3.1100478468899566E-2</v>
      </c>
      <c r="E744" s="9"/>
      <c r="F744" s="18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U744" s="9" vm="3814">
        <f ca="1"/>
        <v>44965</v>
      </c>
      <c r="V744" s="9" vm="10154">
        <f ca="1"/>
        <v>16.952500000000001</v>
      </c>
      <c r="W744" s="9" vm="10155">
        <f ca="1"/>
        <v>1717224</v>
      </c>
      <c r="X744" s="85">
        <f t="shared" ca="1" si="95"/>
        <v>0.13451564329931401</v>
      </c>
      <c r="AR744" s="25" vm="3794">
        <f t="shared" ca="1" si="88"/>
        <v>44959</v>
      </c>
      <c r="AS744" s="189">
        <f t="shared" ca="1" si="89"/>
        <v>184455694.95000002</v>
      </c>
      <c r="AT744" s="189" t="str">
        <f t="shared" ca="1" si="90"/>
        <v/>
      </c>
      <c r="AU744" s="25" vm="3814">
        <f t="shared" ca="1" si="91"/>
        <v>44965</v>
      </c>
      <c r="AV744" s="189">
        <f t="shared" ca="1" si="92"/>
        <v>29111239.859999999</v>
      </c>
      <c r="AW744" s="189" t="str">
        <f t="shared" ca="1" si="93"/>
        <v/>
      </c>
      <c r="BE744" s="189"/>
    </row>
    <row r="745" spans="1:57" x14ac:dyDescent="0.25">
      <c r="A745" s="9" vm="3799">
        <f ca="1"/>
        <v>44960</v>
      </c>
      <c r="B745" s="9" vm="10156">
        <f ca="1"/>
        <v>33.76</v>
      </c>
      <c r="C745" s="9" vm="10157">
        <f ca="1"/>
        <v>7379374</v>
      </c>
      <c r="D745" s="86">
        <f t="shared" ca="1" si="94"/>
        <v>4.4392884764114307E-2</v>
      </c>
      <c r="E745" s="9"/>
      <c r="F745" s="18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U745" s="9" vm="3819">
        <f ca="1"/>
        <v>44966</v>
      </c>
      <c r="V745" s="9" vm="10158">
        <f ca="1"/>
        <v>16.672499999999999</v>
      </c>
      <c r="W745" s="9" vm="10159">
        <f ca="1"/>
        <v>1486884</v>
      </c>
      <c r="X745" s="85">
        <f t="shared" ca="1" si="95"/>
        <v>-1.6516737944256076E-2</v>
      </c>
      <c r="AR745" s="25" vm="3799">
        <f t="shared" ca="1" si="88"/>
        <v>44960</v>
      </c>
      <c r="AS745" s="189">
        <f t="shared" ca="1" si="89"/>
        <v>249127666.23999998</v>
      </c>
      <c r="AT745" s="189" t="str">
        <f t="shared" ca="1" si="90"/>
        <v/>
      </c>
      <c r="AU745" s="25" vm="3819">
        <f t="shared" ca="1" si="91"/>
        <v>44966</v>
      </c>
      <c r="AV745" s="189">
        <f t="shared" ca="1" si="92"/>
        <v>24790073.489999998</v>
      </c>
      <c r="AW745" s="189" t="str">
        <f t="shared" ca="1" si="93"/>
        <v/>
      </c>
      <c r="BE745" s="189"/>
    </row>
    <row r="746" spans="1:57" x14ac:dyDescent="0.25">
      <c r="A746" s="9" vm="3804">
        <f ca="1"/>
        <v>44963</v>
      </c>
      <c r="B746" s="9" vm="10160">
        <f ca="1"/>
        <v>31.23</v>
      </c>
      <c r="C746" s="9" vm="10161">
        <f ca="1"/>
        <v>5591894</v>
      </c>
      <c r="D746" s="86">
        <f t="shared" ca="1" si="94"/>
        <v>-7.4940758293838797E-2</v>
      </c>
      <c r="E746" s="9"/>
      <c r="F746" s="18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U746" s="9" vm="3823">
        <f ca="1"/>
        <v>44967</v>
      </c>
      <c r="V746" s="9" vm="10162">
        <f ca="1"/>
        <v>14.73</v>
      </c>
      <c r="W746" s="9" vm="10163">
        <f ca="1"/>
        <v>1580132</v>
      </c>
      <c r="X746" s="85">
        <f t="shared" ca="1" si="95"/>
        <v>-0.11650922177237961</v>
      </c>
      <c r="AR746" s="25" vm="3804">
        <f t="shared" ca="1" si="88"/>
        <v>44963</v>
      </c>
      <c r="AS746" s="189">
        <f t="shared" ca="1" si="89"/>
        <v>174634849.62</v>
      </c>
      <c r="AT746" s="189" t="str">
        <f t="shared" ca="1" si="90"/>
        <v/>
      </c>
      <c r="AU746" s="25" vm="3823">
        <f t="shared" ca="1" si="91"/>
        <v>44967</v>
      </c>
      <c r="AV746" s="189">
        <f t="shared" ca="1" si="92"/>
        <v>23275344.359999999</v>
      </c>
      <c r="AW746" s="189" t="str">
        <f t="shared" ca="1" si="93"/>
        <v/>
      </c>
      <c r="BE746" s="189"/>
    </row>
    <row r="747" spans="1:57" x14ac:dyDescent="0.25">
      <c r="A747" s="9" vm="3809">
        <f ca="1"/>
        <v>44964</v>
      </c>
      <c r="B747" s="9" vm="10164">
        <f ca="1"/>
        <v>28.52</v>
      </c>
      <c r="C747" s="9" vm="10165">
        <f ca="1"/>
        <v>6272682</v>
      </c>
      <c r="D747" s="86">
        <f t="shared" ca="1" si="94"/>
        <v>-8.6775536343259713E-2</v>
      </c>
      <c r="E747" s="9"/>
      <c r="F747" s="18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U747" s="9" vm="3828">
        <f ca="1"/>
        <v>44970</v>
      </c>
      <c r="V747" s="9" vm="10166">
        <f ca="1"/>
        <v>16.237500000000001</v>
      </c>
      <c r="W747" s="9" vm="10167">
        <f ca="1"/>
        <v>1242852</v>
      </c>
      <c r="X747" s="85">
        <f t="shared" ca="1" si="95"/>
        <v>0.10234215885947048</v>
      </c>
      <c r="AR747" s="25" vm="3809">
        <f t="shared" ca="1" si="88"/>
        <v>44964</v>
      </c>
      <c r="AS747" s="189">
        <f t="shared" ca="1" si="89"/>
        <v>178896890.63999999</v>
      </c>
      <c r="AT747" s="189" t="str">
        <f t="shared" ca="1" si="90"/>
        <v/>
      </c>
      <c r="AU747" s="25" vm="3828">
        <f t="shared" ca="1" si="91"/>
        <v>44970</v>
      </c>
      <c r="AV747" s="189">
        <f t="shared" ca="1" si="92"/>
        <v>20180809.350000001</v>
      </c>
      <c r="AW747" s="189" t="str">
        <f t="shared" ca="1" si="93"/>
        <v/>
      </c>
      <c r="BE747" s="189"/>
    </row>
    <row r="748" spans="1:57" x14ac:dyDescent="0.25">
      <c r="A748" s="9" vm="3814">
        <f ca="1"/>
        <v>44965</v>
      </c>
      <c r="B748" s="9" vm="10168">
        <f ca="1"/>
        <v>32.475000000000001</v>
      </c>
      <c r="C748" s="9" vm="10169">
        <f ca="1"/>
        <v>4656998</v>
      </c>
      <c r="D748" s="86">
        <f t="shared" ca="1" si="94"/>
        <v>0.13867461430575043</v>
      </c>
      <c r="E748" s="9"/>
      <c r="F748" s="18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U748" s="9" vm="3833">
        <f ca="1"/>
        <v>44971</v>
      </c>
      <c r="V748" s="9" vm="10170">
        <f ca="1"/>
        <v>14.2675</v>
      </c>
      <c r="W748" s="9" vm="10171">
        <f ca="1"/>
        <v>1961904</v>
      </c>
      <c r="X748" s="85">
        <f t="shared" ca="1" si="95"/>
        <v>-0.12132409545804468</v>
      </c>
      <c r="AR748" s="25" vm="3814">
        <f t="shared" ca="1" si="88"/>
        <v>44965</v>
      </c>
      <c r="AS748" s="189">
        <f t="shared" ca="1" si="89"/>
        <v>151236010.05000001</v>
      </c>
      <c r="AT748" s="189" t="str">
        <f t="shared" ca="1" si="90"/>
        <v/>
      </c>
      <c r="AU748" s="25" vm="3833">
        <f t="shared" ca="1" si="91"/>
        <v>44971</v>
      </c>
      <c r="AV748" s="189">
        <f t="shared" ca="1" si="92"/>
        <v>27991465.32</v>
      </c>
      <c r="AW748" s="189" t="str">
        <f t="shared" ca="1" si="93"/>
        <v/>
      </c>
      <c r="BE748" s="189"/>
    </row>
    <row r="749" spans="1:57" x14ac:dyDescent="0.25">
      <c r="A749" s="9" vm="3819">
        <f ca="1"/>
        <v>44966</v>
      </c>
      <c r="B749" s="9" vm="10172">
        <f ca="1"/>
        <v>31.83</v>
      </c>
      <c r="C749" s="9" vm="10173">
        <f ca="1"/>
        <v>5441788</v>
      </c>
      <c r="D749" s="86">
        <f t="shared" ca="1" si="94"/>
        <v>-1.9861431870669841E-2</v>
      </c>
      <c r="E749" s="9"/>
      <c r="F749" s="18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U749" s="9" vm="3838">
        <f ca="1"/>
        <v>44972</v>
      </c>
      <c r="V749" s="9" vm="10174">
        <f ca="1"/>
        <v>15.73</v>
      </c>
      <c r="W749" s="9" vm="10175">
        <f ca="1"/>
        <v>2145460</v>
      </c>
      <c r="X749" s="85">
        <f t="shared" ca="1" si="95"/>
        <v>0.10250569476082007</v>
      </c>
      <c r="AR749" s="25" vm="3819">
        <f t="shared" ca="1" si="88"/>
        <v>44966</v>
      </c>
      <c r="AS749" s="189">
        <f t="shared" ca="1" si="89"/>
        <v>173212112.03999999</v>
      </c>
      <c r="AT749" s="189" t="str">
        <f t="shared" ca="1" si="90"/>
        <v/>
      </c>
      <c r="AU749" s="25" vm="3838">
        <f t="shared" ca="1" si="91"/>
        <v>44972</v>
      </c>
      <c r="AV749" s="189">
        <f t="shared" ca="1" si="92"/>
        <v>33748085.800000004</v>
      </c>
      <c r="AW749" s="189" t="str">
        <f t="shared" ca="1" si="93"/>
        <v/>
      </c>
      <c r="BE749" s="189"/>
    </row>
    <row r="750" spans="1:57" x14ac:dyDescent="0.25">
      <c r="A750" s="9" vm="3823">
        <f ca="1"/>
        <v>44967</v>
      </c>
      <c r="B750" s="9" vm="10176">
        <f ca="1"/>
        <v>28.315000000000001</v>
      </c>
      <c r="C750" s="9" vm="10177">
        <f ca="1"/>
        <v>5073688</v>
      </c>
      <c r="D750" s="86">
        <f t="shared" ca="1" si="94"/>
        <v>-0.11043041156141996</v>
      </c>
      <c r="E750" s="9"/>
      <c r="F750" s="18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U750" s="9" vm="3842">
        <f ca="1"/>
        <v>44973</v>
      </c>
      <c r="V750" s="9" vm="10136">
        <f ca="1"/>
        <v>16.357500000000002</v>
      </c>
      <c r="W750" s="9" vm="10178">
        <f ca="1"/>
        <v>1424812</v>
      </c>
      <c r="X750" s="85">
        <f t="shared" ca="1" si="95"/>
        <v>3.9891926255562697E-2</v>
      </c>
      <c r="AR750" s="25" vm="3823">
        <f t="shared" ca="1" si="88"/>
        <v>44967</v>
      </c>
      <c r="AS750" s="189">
        <f t="shared" ca="1" si="89"/>
        <v>143661475.72</v>
      </c>
      <c r="AT750" s="189" t="str">
        <f t="shared" ca="1" si="90"/>
        <v/>
      </c>
      <c r="AU750" s="25" vm="3842">
        <f t="shared" ca="1" si="91"/>
        <v>44973</v>
      </c>
      <c r="AV750" s="189">
        <f t="shared" ca="1" si="92"/>
        <v>23306362.290000003</v>
      </c>
      <c r="AW750" s="189" t="str">
        <f t="shared" ca="1" si="93"/>
        <v/>
      </c>
      <c r="BE750" s="189"/>
    </row>
    <row r="751" spans="1:57" x14ac:dyDescent="0.25">
      <c r="A751" s="9" vm="3828">
        <f ca="1"/>
        <v>44970</v>
      </c>
      <c r="B751" s="9" vm="10179">
        <f ca="1"/>
        <v>30.914999999999999</v>
      </c>
      <c r="C751" s="9" vm="10180">
        <f ca="1"/>
        <v>4036354</v>
      </c>
      <c r="D751" s="86">
        <f t="shared" ca="1" si="94"/>
        <v>9.182412149037604E-2</v>
      </c>
      <c r="E751" s="9"/>
      <c r="F751" s="18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U751" s="9" vm="3847">
        <f ca="1"/>
        <v>44974</v>
      </c>
      <c r="V751" s="9" vm="10181">
        <f ca="1"/>
        <v>18.287500000000001</v>
      </c>
      <c r="W751" s="9" vm="10182">
        <f ca="1"/>
        <v>1043076</v>
      </c>
      <c r="X751" s="85">
        <f t="shared" ca="1" si="95"/>
        <v>0.11798869020327064</v>
      </c>
      <c r="AR751" s="25" vm="3828">
        <f t="shared" ca="1" si="88"/>
        <v>44970</v>
      </c>
      <c r="AS751" s="189">
        <f t="shared" ca="1" si="89"/>
        <v>124783883.91</v>
      </c>
      <c r="AT751" s="189" t="str">
        <f t="shared" ca="1" si="90"/>
        <v/>
      </c>
      <c r="AU751" s="25" vm="3847">
        <f t="shared" ca="1" si="91"/>
        <v>44974</v>
      </c>
      <c r="AV751" s="189">
        <f t="shared" ca="1" si="92"/>
        <v>19075252.350000001</v>
      </c>
      <c r="AW751" s="189" t="str">
        <f t="shared" ca="1" si="93"/>
        <v/>
      </c>
      <c r="BE751" s="189"/>
    </row>
    <row r="752" spans="1:57" x14ac:dyDescent="0.25">
      <c r="A752" s="9" vm="3833">
        <f ca="1"/>
        <v>44971</v>
      </c>
      <c r="B752" s="9" vm="10183">
        <f ca="1"/>
        <v>28.33</v>
      </c>
      <c r="C752" s="9" vm="10184">
        <f ca="1"/>
        <v>4063354</v>
      </c>
      <c r="D752" s="86">
        <f t="shared" ca="1" si="94"/>
        <v>-8.3616367459162247E-2</v>
      </c>
      <c r="E752" s="9"/>
      <c r="F752" s="18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U752" s="9" vm="3852">
        <f ca="1"/>
        <v>44978</v>
      </c>
      <c r="V752" s="9" vm="10185">
        <f ca="1"/>
        <v>20.9025</v>
      </c>
      <c r="W752" s="9" vm="10186">
        <f ca="1"/>
        <v>741684</v>
      </c>
      <c r="X752" s="85">
        <f t="shared" ca="1" si="95"/>
        <v>0.14299384825700606</v>
      </c>
      <c r="AR752" s="25" vm="3833">
        <f t="shared" ca="1" si="88"/>
        <v>44971</v>
      </c>
      <c r="AS752" s="189">
        <f t="shared" ca="1" si="89"/>
        <v>115114818.81999999</v>
      </c>
      <c r="AT752" s="189" t="str">
        <f t="shared" ca="1" si="90"/>
        <v/>
      </c>
      <c r="AU752" s="25" vm="3852">
        <f t="shared" ca="1" si="91"/>
        <v>44978</v>
      </c>
      <c r="AV752" s="189">
        <f t="shared" ca="1" si="92"/>
        <v>15503049.810000001</v>
      </c>
      <c r="AW752" s="189" t="str">
        <f t="shared" ca="1" si="93"/>
        <v/>
      </c>
      <c r="BE752" s="189"/>
    </row>
    <row r="753" spans="1:57" x14ac:dyDescent="0.25">
      <c r="A753" s="9" vm="3838">
        <f ca="1"/>
        <v>44972</v>
      </c>
      <c r="B753" s="9" vm="10187">
        <f ca="1"/>
        <v>30.79</v>
      </c>
      <c r="C753" s="9" vm="10188">
        <f ca="1"/>
        <v>3481846</v>
      </c>
      <c r="D753" s="86">
        <f t="shared" ca="1" si="94"/>
        <v>8.6833745146487853E-2</v>
      </c>
      <c r="E753" s="9"/>
      <c r="F753" s="18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U753" s="9" vm="3857">
        <f ca="1"/>
        <v>44979</v>
      </c>
      <c r="V753" s="9" vm="10189">
        <f ca="1"/>
        <v>18.697500000000002</v>
      </c>
      <c r="W753" s="9" vm="10190">
        <f ca="1"/>
        <v>2287088</v>
      </c>
      <c r="X753" s="85">
        <f t="shared" ca="1" si="95"/>
        <v>-0.10548977395048431</v>
      </c>
      <c r="AR753" s="25" vm="3838">
        <f t="shared" ca="1" si="88"/>
        <v>44972</v>
      </c>
      <c r="AS753" s="189">
        <f t="shared" ca="1" si="89"/>
        <v>107206038.34</v>
      </c>
      <c r="AT753" s="189" t="str">
        <f t="shared" ca="1" si="90"/>
        <v/>
      </c>
      <c r="AU753" s="25" vm="3857">
        <f t="shared" ca="1" si="91"/>
        <v>44979</v>
      </c>
      <c r="AV753" s="189">
        <f t="shared" ca="1" si="92"/>
        <v>42762827.880000003</v>
      </c>
      <c r="AW753" s="189" t="str">
        <f t="shared" ca="1" si="93"/>
        <v/>
      </c>
      <c r="BE753" s="189"/>
    </row>
    <row r="754" spans="1:57" x14ac:dyDescent="0.25">
      <c r="A754" s="9" vm="3842">
        <f ca="1"/>
        <v>44973</v>
      </c>
      <c r="B754" s="9" vm="10191">
        <f ca="1"/>
        <v>32.03</v>
      </c>
      <c r="C754" s="9" vm="10192">
        <f ca="1"/>
        <v>3407578</v>
      </c>
      <c r="D754" s="86">
        <f t="shared" ca="1" si="94"/>
        <v>4.0272815849301785E-2</v>
      </c>
      <c r="E754" s="9"/>
      <c r="F754" s="18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U754" s="9" vm="3862">
        <f ca="1"/>
        <v>44980</v>
      </c>
      <c r="V754" s="9" vm="6844">
        <f ca="1"/>
        <v>16.309999999999999</v>
      </c>
      <c r="W754" s="9" vm="10193">
        <f ca="1"/>
        <v>2664808</v>
      </c>
      <c r="X754" s="85">
        <f t="shared" ca="1" si="95"/>
        <v>-0.12769086776307007</v>
      </c>
      <c r="AR754" s="25" vm="3842">
        <f t="shared" ca="1" si="88"/>
        <v>44973</v>
      </c>
      <c r="AS754" s="189">
        <f t="shared" ca="1" si="89"/>
        <v>109144723.34</v>
      </c>
      <c r="AT754" s="189" t="str">
        <f t="shared" ca="1" si="90"/>
        <v/>
      </c>
      <c r="AU754" s="25" vm="3862">
        <f t="shared" ca="1" si="91"/>
        <v>44980</v>
      </c>
      <c r="AV754" s="189">
        <f t="shared" ca="1" si="92"/>
        <v>43463018.479999997</v>
      </c>
      <c r="AW754" s="189" t="str">
        <f t="shared" ca="1" si="93"/>
        <v/>
      </c>
      <c r="BE754" s="189"/>
    </row>
    <row r="755" spans="1:57" x14ac:dyDescent="0.25">
      <c r="A755" s="9" vm="3847">
        <f ca="1"/>
        <v>44974</v>
      </c>
      <c r="B755" s="9" vm="10194">
        <f ca="1"/>
        <v>35.715000000000003</v>
      </c>
      <c r="C755" s="9" vm="10195">
        <f ca="1"/>
        <v>4907256</v>
      </c>
      <c r="D755" s="86">
        <f t="shared" ca="1" si="94"/>
        <v>0.11504839213237597</v>
      </c>
      <c r="E755" s="9"/>
      <c r="F755" s="18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U755" s="9" vm="3867">
        <f ca="1"/>
        <v>44981</v>
      </c>
      <c r="V755" s="9" vm="7189">
        <f ca="1"/>
        <v>14.65</v>
      </c>
      <c r="W755" s="9" vm="10196">
        <f ca="1"/>
        <v>1978484</v>
      </c>
      <c r="X755" s="85">
        <f t="shared" ca="1" si="95"/>
        <v>-0.10177805027590427</v>
      </c>
      <c r="AR755" s="25" vm="3847">
        <f t="shared" ca="1" si="88"/>
        <v>44974</v>
      </c>
      <c r="AS755" s="189">
        <f t="shared" ca="1" si="89"/>
        <v>175262648.04000002</v>
      </c>
      <c r="AT755" s="189" t="str">
        <f t="shared" ca="1" si="90"/>
        <v/>
      </c>
      <c r="AU755" s="25" vm="3867">
        <f t="shared" ca="1" si="91"/>
        <v>44981</v>
      </c>
      <c r="AV755" s="189">
        <f t="shared" ca="1" si="92"/>
        <v>28984790.600000001</v>
      </c>
      <c r="AW755" s="189" t="str">
        <f t="shared" ca="1" si="93"/>
        <v/>
      </c>
      <c r="BE755" s="189"/>
    </row>
    <row r="756" spans="1:57" x14ac:dyDescent="0.25">
      <c r="A756" s="9" vm="3852">
        <f ca="1"/>
        <v>44978</v>
      </c>
      <c r="B756" s="9" vm="10197">
        <f ca="1"/>
        <v>40.634999999999998</v>
      </c>
      <c r="C756" s="9" vm="10198">
        <f ca="1"/>
        <v>4831094</v>
      </c>
      <c r="D756" s="86">
        <f t="shared" ca="1" si="94"/>
        <v>0.13775724485510274</v>
      </c>
      <c r="E756" s="9"/>
      <c r="F756" s="18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U756" s="9" vm="3872">
        <f ca="1"/>
        <v>44984</v>
      </c>
      <c r="V756" s="9" vm="10199">
        <f ca="1"/>
        <v>12.907500000000001</v>
      </c>
      <c r="W756" s="9" vm="10200">
        <f ca="1"/>
        <v>2012284</v>
      </c>
      <c r="X756" s="85">
        <f t="shared" ca="1" si="95"/>
        <v>-0.11894197952218427</v>
      </c>
      <c r="AR756" s="25" vm="3852">
        <f t="shared" ca="1" si="88"/>
        <v>44978</v>
      </c>
      <c r="AS756" s="189">
        <f t="shared" ca="1" si="89"/>
        <v>196311504.69</v>
      </c>
      <c r="AT756" s="189" t="str">
        <f t="shared" ca="1" si="90"/>
        <v/>
      </c>
      <c r="AU756" s="25" vm="3872">
        <f t="shared" ca="1" si="91"/>
        <v>44984</v>
      </c>
      <c r="AV756" s="189">
        <f t="shared" ca="1" si="92"/>
        <v>25973555.73</v>
      </c>
      <c r="AW756" s="189" t="str">
        <f t="shared" ca="1" si="93"/>
        <v/>
      </c>
      <c r="BE756" s="189"/>
    </row>
    <row r="757" spans="1:57" x14ac:dyDescent="0.25">
      <c r="A757" s="9" vm="3857">
        <f ca="1"/>
        <v>44979</v>
      </c>
      <c r="B757" s="9" vm="10201">
        <f ca="1"/>
        <v>36.424999999999997</v>
      </c>
      <c r="C757" s="9" vm="10202">
        <f ca="1"/>
        <v>6844392</v>
      </c>
      <c r="D757" s="86">
        <f t="shared" ca="1" si="94"/>
        <v>-0.1036052663959641</v>
      </c>
      <c r="E757" s="9"/>
      <c r="F757" s="18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U757" s="9" vm="3877">
        <f ca="1"/>
        <v>44985</v>
      </c>
      <c r="V757" s="9" vm="10203">
        <f ca="1"/>
        <v>12.47</v>
      </c>
      <c r="W757" s="9" vm="10204">
        <f ca="1"/>
        <v>2842088</v>
      </c>
      <c r="X757" s="85">
        <f t="shared" ca="1" si="95"/>
        <v>-3.3895022273871776E-2</v>
      </c>
      <c r="AR757" s="25" vm="3857">
        <f t="shared" ca="1" si="88"/>
        <v>44979</v>
      </c>
      <c r="AS757" s="189">
        <f t="shared" ca="1" si="89"/>
        <v>249306978.59999999</v>
      </c>
      <c r="AT757" s="189" t="str">
        <f t="shared" ca="1" si="90"/>
        <v/>
      </c>
      <c r="AU757" s="25" vm="3877">
        <f t="shared" ca="1" si="91"/>
        <v>44985</v>
      </c>
      <c r="AV757" s="189">
        <f t="shared" ca="1" si="92"/>
        <v>35440837.359999999</v>
      </c>
      <c r="AW757" s="189" t="str">
        <f t="shared" ca="1" si="93"/>
        <v/>
      </c>
      <c r="BE757" s="189"/>
    </row>
    <row r="758" spans="1:57" x14ac:dyDescent="0.25">
      <c r="A758" s="9" vm="3862">
        <f ca="1"/>
        <v>44980</v>
      </c>
      <c r="B758" s="9" vm="10205">
        <f ca="1"/>
        <v>31.85</v>
      </c>
      <c r="C758" s="9" vm="10206">
        <f ca="1"/>
        <v>7745406</v>
      </c>
      <c r="D758" s="86">
        <f t="shared" ca="1" si="94"/>
        <v>-0.12560054907343846</v>
      </c>
      <c r="E758" s="9"/>
      <c r="F758" s="18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U758" s="9" vm="3882">
        <f ca="1"/>
        <v>44986</v>
      </c>
      <c r="V758" s="9" vm="10207">
        <f ca="1"/>
        <v>11.984999999999999</v>
      </c>
      <c r="W758" s="9" vm="10208">
        <f ca="1"/>
        <v>2261384</v>
      </c>
      <c r="X758" s="85">
        <f t="shared" ca="1" si="95"/>
        <v>-3.8893344025661684E-2</v>
      </c>
      <c r="AR758" s="25" vm="3862">
        <f t="shared" ca="1" si="88"/>
        <v>44980</v>
      </c>
      <c r="AS758" s="189">
        <f t="shared" ca="1" si="89"/>
        <v>246691181.10000002</v>
      </c>
      <c r="AT758" s="189" t="str">
        <f t="shared" ca="1" si="90"/>
        <v/>
      </c>
      <c r="AU758" s="25" vm="3882">
        <f t="shared" ca="1" si="91"/>
        <v>44986</v>
      </c>
      <c r="AV758" s="189">
        <f t="shared" ca="1" si="92"/>
        <v>27102687.239999998</v>
      </c>
      <c r="AW758" s="189" t="str">
        <f t="shared" ca="1" si="93"/>
        <v/>
      </c>
      <c r="BE758" s="189"/>
    </row>
    <row r="759" spans="1:57" x14ac:dyDescent="0.25">
      <c r="A759" s="9" vm="3867">
        <f ca="1"/>
        <v>44981</v>
      </c>
      <c r="B759" s="9" vm="10209">
        <f ca="1"/>
        <v>29.024999999999999</v>
      </c>
      <c r="C759" s="9" vm="10210">
        <f ca="1"/>
        <v>5758656</v>
      </c>
      <c r="D759" s="86">
        <f t="shared" ca="1" si="94"/>
        <v>-8.8697017268445921E-2</v>
      </c>
      <c r="E759" s="9"/>
      <c r="F759" s="18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U759" s="9" vm="3887">
        <f ca="1"/>
        <v>44987</v>
      </c>
      <c r="V759" s="9" vm="10211">
        <f ca="1"/>
        <v>12.307499999999999</v>
      </c>
      <c r="W759" s="9" vm="10212">
        <f ca="1"/>
        <v>2393004</v>
      </c>
      <c r="X759" s="85">
        <f t="shared" ca="1" si="95"/>
        <v>2.6908635794743414E-2</v>
      </c>
      <c r="AR759" s="25" vm="3867">
        <f t="shared" ca="1" si="88"/>
        <v>44981</v>
      </c>
      <c r="AS759" s="189">
        <f t="shared" ca="1" si="89"/>
        <v>167144990.40000001</v>
      </c>
      <c r="AT759" s="189" t="str">
        <f t="shared" ca="1" si="90"/>
        <v/>
      </c>
      <c r="AU759" s="25" vm="3887">
        <f t="shared" ca="1" si="91"/>
        <v>44987</v>
      </c>
      <c r="AV759" s="189">
        <f t="shared" ca="1" si="92"/>
        <v>29451896.729999997</v>
      </c>
      <c r="AW759" s="189" t="str">
        <f t="shared" ca="1" si="93"/>
        <v/>
      </c>
      <c r="BE759" s="189"/>
    </row>
    <row r="760" spans="1:57" x14ac:dyDescent="0.25">
      <c r="A760" s="9" vm="3872">
        <f ca="1"/>
        <v>44984</v>
      </c>
      <c r="B760" s="9" vm="10213">
        <f ca="1"/>
        <v>26.355</v>
      </c>
      <c r="C760" s="9" vm="10214">
        <f ca="1"/>
        <v>7958036</v>
      </c>
      <c r="D760" s="86">
        <f t="shared" ca="1" si="94"/>
        <v>-9.1989664082687272E-2</v>
      </c>
      <c r="E760" s="9"/>
      <c r="F760" s="18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U760" s="9" vm="3892">
        <f ca="1"/>
        <v>44988</v>
      </c>
      <c r="V760" s="9" vm="10215">
        <f ca="1"/>
        <v>10.342499999999999</v>
      </c>
      <c r="W760" s="9" vm="10216">
        <f ca="1"/>
        <v>4296708</v>
      </c>
      <c r="X760" s="85">
        <f t="shared" ca="1" si="95"/>
        <v>-0.15965874466788543</v>
      </c>
      <c r="AR760" s="25" vm="3872">
        <f t="shared" ca="1" si="88"/>
        <v>44984</v>
      </c>
      <c r="AS760" s="189">
        <f t="shared" ca="1" si="89"/>
        <v>209734038.78</v>
      </c>
      <c r="AT760" s="189" t="str">
        <f t="shared" ca="1" si="90"/>
        <v/>
      </c>
      <c r="AU760" s="25" vm="3892">
        <f t="shared" ca="1" si="91"/>
        <v>44988</v>
      </c>
      <c r="AV760" s="189">
        <f t="shared" ca="1" si="92"/>
        <v>44438702.489999995</v>
      </c>
      <c r="AW760" s="189" t="str">
        <f t="shared" ca="1" si="93"/>
        <v/>
      </c>
      <c r="BE760" s="189"/>
    </row>
    <row r="761" spans="1:57" x14ac:dyDescent="0.25">
      <c r="A761" s="9" vm="3877">
        <f ca="1"/>
        <v>44985</v>
      </c>
      <c r="B761" s="9" vm="10217">
        <f ca="1"/>
        <v>25.59</v>
      </c>
      <c r="C761" s="9" vm="10218">
        <f ca="1"/>
        <v>7714280</v>
      </c>
      <c r="D761" s="86">
        <f t="shared" ca="1" si="94"/>
        <v>-2.9026750142288012E-2</v>
      </c>
      <c r="E761" s="9"/>
      <c r="F761" s="18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U761" s="9" vm="3897">
        <f ca="1"/>
        <v>44991</v>
      </c>
      <c r="V761" s="9" vm="10219">
        <f ca="1"/>
        <v>12.76</v>
      </c>
      <c r="W761" s="9" vm="10220">
        <f ca="1"/>
        <v>2675940</v>
      </c>
      <c r="X761" s="85">
        <f t="shared" ca="1" si="95"/>
        <v>0.23374425912496985</v>
      </c>
      <c r="AR761" s="25" vm="3877">
        <f t="shared" ca="1" si="88"/>
        <v>44985</v>
      </c>
      <c r="AS761" s="189">
        <f t="shared" ca="1" si="89"/>
        <v>197408425.19999999</v>
      </c>
      <c r="AT761" s="189" t="str">
        <f t="shared" ca="1" si="90"/>
        <v/>
      </c>
      <c r="AU761" s="25" vm="3897">
        <f t="shared" ca="1" si="91"/>
        <v>44991</v>
      </c>
      <c r="AV761" s="189">
        <f t="shared" ca="1" si="92"/>
        <v>34144994.399999999</v>
      </c>
      <c r="AW761" s="189" t="str">
        <f t="shared" ca="1" si="93"/>
        <v/>
      </c>
      <c r="BE761" s="189"/>
    </row>
    <row r="762" spans="1:57" x14ac:dyDescent="0.25">
      <c r="A762" s="9" vm="3882">
        <f ca="1"/>
        <v>44986</v>
      </c>
      <c r="B762" s="9" vm="10221">
        <f ca="1"/>
        <v>24.324999999999999</v>
      </c>
      <c r="C762" s="9" vm="10222">
        <f ca="1"/>
        <v>7044550</v>
      </c>
      <c r="D762" s="86">
        <f t="shared" ca="1" si="94"/>
        <v>-4.943337241109811E-2</v>
      </c>
      <c r="E762" s="9"/>
      <c r="F762" s="18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U762" s="9" vm="3902">
        <f ca="1"/>
        <v>44992</v>
      </c>
      <c r="V762" s="9" vm="10223">
        <f ca="1"/>
        <v>12.305</v>
      </c>
      <c r="W762" s="9" vm="10224">
        <f ca="1"/>
        <v>2347908</v>
      </c>
      <c r="X762" s="85">
        <f t="shared" ca="1" si="95"/>
        <v>-3.5658307210031354E-2</v>
      </c>
      <c r="AR762" s="25" vm="3882">
        <f t="shared" ca="1" si="88"/>
        <v>44986</v>
      </c>
      <c r="AS762" s="189">
        <f t="shared" ca="1" si="89"/>
        <v>171358678.75</v>
      </c>
      <c r="AT762" s="189" t="str">
        <f t="shared" ca="1" si="90"/>
        <v/>
      </c>
      <c r="AU762" s="25" vm="3902">
        <f t="shared" ca="1" si="91"/>
        <v>44992</v>
      </c>
      <c r="AV762" s="189">
        <f t="shared" ca="1" si="92"/>
        <v>28891007.939999998</v>
      </c>
      <c r="AW762" s="189" t="str">
        <f t="shared" ca="1" si="93"/>
        <v/>
      </c>
      <c r="BE762" s="189"/>
    </row>
    <row r="763" spans="1:57" x14ac:dyDescent="0.25">
      <c r="A763" s="9" vm="3887">
        <f ca="1"/>
        <v>44987</v>
      </c>
      <c r="B763" s="9" vm="10225">
        <f ca="1"/>
        <v>24.9</v>
      </c>
      <c r="C763" s="9" vm="10226">
        <f ca="1"/>
        <v>5519084</v>
      </c>
      <c r="D763" s="86">
        <f t="shared" ca="1" si="94"/>
        <v>2.3638232271325769E-2</v>
      </c>
      <c r="E763" s="9"/>
      <c r="F763" s="18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U763" s="9" vm="3907">
        <f ca="1"/>
        <v>44993</v>
      </c>
      <c r="V763" s="9" vm="10219">
        <f ca="1"/>
        <v>12.76</v>
      </c>
      <c r="W763" s="9" vm="10227">
        <f ca="1"/>
        <v>2471148</v>
      </c>
      <c r="X763" s="85">
        <f t="shared" ca="1" si="95"/>
        <v>3.6976838683462014E-2</v>
      </c>
      <c r="AR763" s="25" vm="3887">
        <f t="shared" ca="1" si="88"/>
        <v>44987</v>
      </c>
      <c r="AS763" s="189">
        <f t="shared" ca="1" si="89"/>
        <v>137425191.59999999</v>
      </c>
      <c r="AT763" s="189" t="str">
        <f t="shared" ca="1" si="90"/>
        <v/>
      </c>
      <c r="AU763" s="25" vm="3907">
        <f t="shared" ca="1" si="91"/>
        <v>44993</v>
      </c>
      <c r="AV763" s="189">
        <f t="shared" ca="1" si="92"/>
        <v>31531848.48</v>
      </c>
      <c r="AW763" s="189" t="str">
        <f t="shared" ca="1" si="93"/>
        <v/>
      </c>
      <c r="BE763" s="189"/>
    </row>
    <row r="764" spans="1:57" x14ac:dyDescent="0.25">
      <c r="A764" s="9" vm="3892">
        <f ca="1"/>
        <v>44988</v>
      </c>
      <c r="B764" s="9" vm="10228">
        <f ca="1"/>
        <v>21.024999999999999</v>
      </c>
      <c r="C764" s="9" vm="10229">
        <f ca="1"/>
        <v>11105990</v>
      </c>
      <c r="D764" s="86">
        <f t="shared" ca="1" si="94"/>
        <v>-0.15562248995983938</v>
      </c>
      <c r="E764" s="9"/>
      <c r="F764" s="18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U764" s="9" vm="3912">
        <f ca="1"/>
        <v>44994</v>
      </c>
      <c r="V764" s="9" vm="10230">
        <f ca="1"/>
        <v>13.935</v>
      </c>
      <c r="W764" s="9" vm="10231">
        <f ca="1"/>
        <v>1547172</v>
      </c>
      <c r="X764" s="85">
        <f t="shared" ca="1" si="95"/>
        <v>9.2084639498432652E-2</v>
      </c>
      <c r="AR764" s="25" vm="3892">
        <f t="shared" ca="1" si="88"/>
        <v>44988</v>
      </c>
      <c r="AS764" s="189">
        <f t="shared" ca="1" si="89"/>
        <v>233503439.74999997</v>
      </c>
      <c r="AT764" s="189" t="str">
        <f t="shared" ca="1" si="90"/>
        <v/>
      </c>
      <c r="AU764" s="25" vm="3912">
        <f t="shared" ca="1" si="91"/>
        <v>44994</v>
      </c>
      <c r="AV764" s="189">
        <f t="shared" ca="1" si="92"/>
        <v>21559841.82</v>
      </c>
      <c r="AW764" s="189" t="str">
        <f t="shared" ca="1" si="93"/>
        <v/>
      </c>
      <c r="BE764" s="189"/>
    </row>
    <row r="765" spans="1:57" x14ac:dyDescent="0.25">
      <c r="A765" s="9" vm="3897">
        <f ca="1"/>
        <v>44991</v>
      </c>
      <c r="B765" s="9" vm="10232">
        <f ca="1"/>
        <v>25.4</v>
      </c>
      <c r="C765" s="9" vm="10233">
        <f ca="1"/>
        <v>8053514</v>
      </c>
      <c r="D765" s="86">
        <f t="shared" ca="1" si="94"/>
        <v>0.20808561236623069</v>
      </c>
      <c r="E765" s="9"/>
      <c r="F765" s="18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U765" s="9" vm="3917">
        <f ca="1"/>
        <v>44995</v>
      </c>
      <c r="V765" s="9" vm="10234">
        <f ca="1"/>
        <v>14.725</v>
      </c>
      <c r="W765" s="9" vm="10235">
        <f ca="1"/>
        <v>1270192</v>
      </c>
      <c r="X765" s="85">
        <f t="shared" ca="1" si="95"/>
        <v>5.6691783279511958E-2</v>
      </c>
      <c r="AR765" s="25" vm="3897">
        <f t="shared" ca="1" si="88"/>
        <v>44991</v>
      </c>
      <c r="AS765" s="189">
        <f t="shared" ca="1" si="89"/>
        <v>204559255.59999999</v>
      </c>
      <c r="AT765" s="189" t="str">
        <f t="shared" ca="1" si="90"/>
        <v/>
      </c>
      <c r="AU765" s="25" vm="3917">
        <f t="shared" ca="1" si="91"/>
        <v>44995</v>
      </c>
      <c r="AV765" s="189">
        <f t="shared" ca="1" si="92"/>
        <v>18703577.199999999</v>
      </c>
      <c r="AW765" s="189" t="str">
        <f t="shared" ca="1" si="93"/>
        <v/>
      </c>
      <c r="BE765" s="189"/>
    </row>
    <row r="766" spans="1:57" x14ac:dyDescent="0.25">
      <c r="A766" s="9" vm="3902">
        <f ca="1"/>
        <v>44992</v>
      </c>
      <c r="B766" s="9" vm="10236">
        <f ca="1"/>
        <v>24.73</v>
      </c>
      <c r="C766" s="9" vm="10237">
        <f ca="1"/>
        <v>4512682</v>
      </c>
      <c r="D766" s="86">
        <f t="shared" ca="1" si="94"/>
        <v>-2.6377952755905442E-2</v>
      </c>
      <c r="E766" s="9"/>
      <c r="F766" s="18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U766" s="9" vm="3922">
        <f ca="1"/>
        <v>44998</v>
      </c>
      <c r="V766" s="9" vm="10238">
        <f ca="1"/>
        <v>12.7425</v>
      </c>
      <c r="W766" s="9" vm="10239">
        <f ca="1"/>
        <v>2408992</v>
      </c>
      <c r="X766" s="85">
        <f t="shared" ca="1" si="95"/>
        <v>-0.13463497453310697</v>
      </c>
      <c r="AR766" s="25" vm="3902">
        <f t="shared" ca="1" si="88"/>
        <v>44992</v>
      </c>
      <c r="AS766" s="189">
        <f t="shared" ca="1" si="89"/>
        <v>111598625.86</v>
      </c>
      <c r="AT766" s="189" t="str">
        <f t="shared" ca="1" si="90"/>
        <v/>
      </c>
      <c r="AU766" s="25" vm="3922">
        <f t="shared" ca="1" si="91"/>
        <v>44998</v>
      </c>
      <c r="AV766" s="189">
        <f t="shared" ca="1" si="92"/>
        <v>30696580.559999999</v>
      </c>
      <c r="AW766" s="189" t="str">
        <f t="shared" ca="1" si="93"/>
        <v/>
      </c>
      <c r="BE766" s="189"/>
    </row>
    <row r="767" spans="1:57" x14ac:dyDescent="0.25">
      <c r="A767" s="9" vm="3907">
        <f ca="1"/>
        <v>44993</v>
      </c>
      <c r="B767" s="9" vm="10240">
        <f ca="1"/>
        <v>25.63</v>
      </c>
      <c r="C767" s="9" vm="10241">
        <f ca="1"/>
        <v>5845088</v>
      </c>
      <c r="D767" s="86">
        <f t="shared" ca="1" si="94"/>
        <v>3.6393044884755303E-2</v>
      </c>
      <c r="E767" s="9"/>
      <c r="F767" s="18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U767" s="9" vm="3927">
        <f ca="1"/>
        <v>44999</v>
      </c>
      <c r="V767" s="9" vm="10242">
        <f ca="1"/>
        <v>13</v>
      </c>
      <c r="W767" s="9" vm="10243">
        <f ca="1"/>
        <v>1726736</v>
      </c>
      <c r="X767" s="85">
        <f t="shared" ca="1" si="95"/>
        <v>2.0207965469884268E-2</v>
      </c>
      <c r="AR767" s="25" vm="3907">
        <f t="shared" ca="1" si="88"/>
        <v>44993</v>
      </c>
      <c r="AS767" s="189">
        <f t="shared" ca="1" si="89"/>
        <v>149809605.44</v>
      </c>
      <c r="AT767" s="189" t="str">
        <f t="shared" ca="1" si="90"/>
        <v/>
      </c>
      <c r="AU767" s="25" vm="3927">
        <f t="shared" ca="1" si="91"/>
        <v>44999</v>
      </c>
      <c r="AV767" s="189">
        <f t="shared" ca="1" si="92"/>
        <v>22447568</v>
      </c>
      <c r="AW767" s="189" t="str">
        <f t="shared" ca="1" si="93"/>
        <v/>
      </c>
      <c r="BE767" s="189"/>
    </row>
    <row r="768" spans="1:57" x14ac:dyDescent="0.25">
      <c r="A768" s="9" vm="3912">
        <f ca="1"/>
        <v>44994</v>
      </c>
      <c r="B768" s="9" vm="10244">
        <f ca="1"/>
        <v>28.09</v>
      </c>
      <c r="C768" s="9" vm="10245">
        <f ca="1"/>
        <v>5469344</v>
      </c>
      <c r="D768" s="86">
        <f t="shared" ca="1" si="94"/>
        <v>9.5981271946937216E-2</v>
      </c>
      <c r="E768" s="9"/>
      <c r="F768" s="18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U768" s="9" vm="3932">
        <f ca="1"/>
        <v>45000</v>
      </c>
      <c r="V768" s="9" vm="10246">
        <f ca="1"/>
        <v>14.4</v>
      </c>
      <c r="W768" s="9" vm="10247">
        <f ca="1"/>
        <v>1958544</v>
      </c>
      <c r="X768" s="85">
        <f t="shared" ca="1" si="95"/>
        <v>0.10769230769230773</v>
      </c>
      <c r="AR768" s="25" vm="3912">
        <f t="shared" ca="1" si="88"/>
        <v>44994</v>
      </c>
      <c r="AS768" s="189">
        <f t="shared" ca="1" si="89"/>
        <v>153633872.96000001</v>
      </c>
      <c r="AT768" s="189" t="str">
        <f t="shared" ca="1" si="90"/>
        <v/>
      </c>
      <c r="AU768" s="25" vm="3932">
        <f t="shared" ca="1" si="91"/>
        <v>45000</v>
      </c>
      <c r="AV768" s="189">
        <f t="shared" ca="1" si="92"/>
        <v>28203033.600000001</v>
      </c>
      <c r="AW768" s="189" t="str">
        <f t="shared" ca="1" si="93"/>
        <v/>
      </c>
      <c r="BE768" s="189"/>
    </row>
    <row r="769" spans="1:57" x14ac:dyDescent="0.25">
      <c r="A769" s="9" vm="3917">
        <f ca="1"/>
        <v>44995</v>
      </c>
      <c r="B769" s="9" vm="6894">
        <f ca="1"/>
        <v>29.55</v>
      </c>
      <c r="C769" s="9" vm="10248">
        <f ca="1"/>
        <v>5214194</v>
      </c>
      <c r="D769" s="86">
        <f t="shared" ca="1" si="94"/>
        <v>5.1975792096831647E-2</v>
      </c>
      <c r="E769" s="9"/>
      <c r="F769" s="18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U769" s="9" vm="3937">
        <f ca="1"/>
        <v>45001</v>
      </c>
      <c r="V769" s="9" vm="10249">
        <f ca="1"/>
        <v>13.574999999999999</v>
      </c>
      <c r="W769" s="9" vm="10250">
        <f ca="1"/>
        <v>1765364</v>
      </c>
      <c r="X769" s="85">
        <f t="shared" ca="1" si="95"/>
        <v>-5.7291666666666741E-2</v>
      </c>
      <c r="AR769" s="25" vm="3917">
        <f t="shared" ca="1" si="88"/>
        <v>44995</v>
      </c>
      <c r="AS769" s="189">
        <f t="shared" ca="1" si="89"/>
        <v>154079432.70000002</v>
      </c>
      <c r="AT769" s="189" t="str">
        <f t="shared" ca="1" si="90"/>
        <v/>
      </c>
      <c r="AU769" s="25" vm="3937">
        <f t="shared" ca="1" si="91"/>
        <v>45001</v>
      </c>
      <c r="AV769" s="189">
        <f t="shared" ca="1" si="92"/>
        <v>23964816.299999997</v>
      </c>
      <c r="AW769" s="189" t="str">
        <f t="shared" ca="1" si="93"/>
        <v/>
      </c>
      <c r="BE769" s="189"/>
    </row>
    <row r="770" spans="1:57" x14ac:dyDescent="0.25">
      <c r="A770" s="9" vm="3922">
        <f ca="1"/>
        <v>44998</v>
      </c>
      <c r="B770" s="9" vm="10251">
        <f ca="1"/>
        <v>25.57</v>
      </c>
      <c r="C770" s="9" vm="10252">
        <f ca="1"/>
        <v>6768322</v>
      </c>
      <c r="D770" s="86">
        <f t="shared" ca="1" si="94"/>
        <v>-0.1346869712351946</v>
      </c>
      <c r="E770" s="9"/>
      <c r="F770" s="18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U770" s="9" vm="3942">
        <f ca="1"/>
        <v>45002</v>
      </c>
      <c r="V770" s="9" vm="10253">
        <f ca="1"/>
        <v>15.297499999999999</v>
      </c>
      <c r="W770" s="9" vm="10254">
        <f ca="1"/>
        <v>1733536</v>
      </c>
      <c r="X770" s="85">
        <f t="shared" ca="1" si="95"/>
        <v>0.1268876611418048</v>
      </c>
      <c r="AR770" s="25" vm="3922">
        <f t="shared" ca="1" si="88"/>
        <v>44998</v>
      </c>
      <c r="AS770" s="189">
        <f t="shared" ca="1" si="89"/>
        <v>173065993.53999999</v>
      </c>
      <c r="AT770" s="189" t="str">
        <f t="shared" ca="1" si="90"/>
        <v/>
      </c>
      <c r="AU770" s="25" vm="3942">
        <f t="shared" ca="1" si="91"/>
        <v>45002</v>
      </c>
      <c r="AV770" s="189">
        <f t="shared" ca="1" si="92"/>
        <v>26518766.959999997</v>
      </c>
      <c r="AW770" s="189" t="str">
        <f t="shared" ca="1" si="93"/>
        <v/>
      </c>
      <c r="BE770" s="189"/>
    </row>
    <row r="771" spans="1:57" x14ac:dyDescent="0.25">
      <c r="A771" s="9" vm="3927">
        <f ca="1"/>
        <v>44999</v>
      </c>
      <c r="B771" s="9" vm="10255">
        <f ca="1"/>
        <v>26.14</v>
      </c>
      <c r="C771" s="9" vm="10256">
        <f ca="1"/>
        <v>4884924</v>
      </c>
      <c r="D771" s="86">
        <f t="shared" ca="1" si="94"/>
        <v>2.2291748142354333E-2</v>
      </c>
      <c r="E771" s="9"/>
      <c r="F771" s="18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U771" s="9" vm="3947">
        <f ca="1"/>
        <v>45005</v>
      </c>
      <c r="V771" s="9" vm="10257">
        <f ca="1"/>
        <v>16.6175</v>
      </c>
      <c r="W771" s="9" vm="10258">
        <f ca="1"/>
        <v>1307608</v>
      </c>
      <c r="X771" s="85">
        <f t="shared" ca="1" si="95"/>
        <v>8.6288609249877454E-2</v>
      </c>
      <c r="AR771" s="25" vm="3927">
        <f t="shared" ca="1" si="88"/>
        <v>44999</v>
      </c>
      <c r="AS771" s="189">
        <f t="shared" ca="1" si="89"/>
        <v>127691913.36</v>
      </c>
      <c r="AT771" s="189" t="str">
        <f t="shared" ca="1" si="90"/>
        <v/>
      </c>
      <c r="AU771" s="25" vm="3947">
        <f t="shared" ca="1" si="91"/>
        <v>45005</v>
      </c>
      <c r="AV771" s="189">
        <f t="shared" ca="1" si="92"/>
        <v>21729175.940000001</v>
      </c>
      <c r="AW771" s="189" t="str">
        <f t="shared" ca="1" si="93"/>
        <v/>
      </c>
      <c r="BE771" s="189"/>
    </row>
    <row r="772" spans="1:57" x14ac:dyDescent="0.25">
      <c r="A772" s="9" vm="3932">
        <f ca="1"/>
        <v>45000</v>
      </c>
      <c r="B772" s="9" vm="10259">
        <f ca="1"/>
        <v>28.954999999999998</v>
      </c>
      <c r="C772" s="9" vm="10260">
        <f ca="1"/>
        <v>4767734</v>
      </c>
      <c r="D772" s="86">
        <f t="shared" ca="1" si="94"/>
        <v>0.10768936495791881</v>
      </c>
      <c r="E772" s="9"/>
      <c r="F772" s="18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U772" s="9" vm="3952">
        <f ca="1"/>
        <v>45006</v>
      </c>
      <c r="V772" s="9" vm="10261">
        <f ca="1"/>
        <v>15.135</v>
      </c>
      <c r="W772" s="9" vm="10262">
        <f ca="1"/>
        <v>2256960</v>
      </c>
      <c r="X772" s="85">
        <f t="shared" ca="1" si="95"/>
        <v>-8.9213178877689175E-2</v>
      </c>
      <c r="AR772" s="25" vm="3932">
        <f t="shared" ref="AR772:AR835" ca="1" si="96">A772</f>
        <v>45000</v>
      </c>
      <c r="AS772" s="189">
        <f t="shared" ref="AS772:AS835" ca="1" si="97">B772*C772</f>
        <v>138049737.97</v>
      </c>
      <c r="AT772" s="189" t="str">
        <f t="shared" ref="AT772:AT835" ca="1" si="98">IF(AND($AS772 &gt;= $BI$2, $C772 &gt;= $BJ$2), ($C772 / $BK$2) * 100, "")</f>
        <v/>
      </c>
      <c r="AU772" s="25" vm="3952">
        <f t="shared" ref="AU772:AU835" ca="1" si="99">U772</f>
        <v>45006</v>
      </c>
      <c r="AV772" s="189">
        <f t="shared" ref="AV772:AV835" ca="1" si="100">V772*W772</f>
        <v>34159089.600000001</v>
      </c>
      <c r="AW772" s="189" t="str">
        <f t="shared" ref="AW772:AW835" ca="1" si="101">IF(AND($AV772 &gt;= $BM$2, $W772 &gt;= $BN$2), ($W772 / $BO$2) * 100, "")</f>
        <v/>
      </c>
      <c r="BE772" s="189"/>
    </row>
    <row r="773" spans="1:57" x14ac:dyDescent="0.25">
      <c r="A773" s="9" vm="3937">
        <f ca="1"/>
        <v>45001</v>
      </c>
      <c r="B773" s="9" vm="10263">
        <f ca="1"/>
        <v>27.225000000000001</v>
      </c>
      <c r="C773" s="9" vm="10264">
        <f ca="1"/>
        <v>3839502</v>
      </c>
      <c r="D773" s="86">
        <f t="shared" ref="D773:D836" ca="1" si="102">(B773-B772)/B772</f>
        <v>-5.9747884648592542E-2</v>
      </c>
      <c r="E773" s="9"/>
      <c r="F773" s="18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U773" s="9" vm="3957">
        <f ca="1"/>
        <v>45007</v>
      </c>
      <c r="V773" s="9" vm="10265">
        <f ca="1"/>
        <v>16.467500000000001</v>
      </c>
      <c r="W773" s="9" vm="10266">
        <f ca="1"/>
        <v>1478344</v>
      </c>
      <c r="X773" s="85">
        <f t="shared" ref="X773:X836" ca="1" si="103">(V773-V772)/V772</f>
        <v>8.8040964651470197E-2</v>
      </c>
      <c r="AR773" s="25" vm="3937">
        <f t="shared" ca="1" si="96"/>
        <v>45001</v>
      </c>
      <c r="AS773" s="189">
        <f t="shared" ca="1" si="97"/>
        <v>104530441.95</v>
      </c>
      <c r="AT773" s="189" t="str">
        <f t="shared" ca="1" si="98"/>
        <v/>
      </c>
      <c r="AU773" s="25" vm="3957">
        <f t="shared" ca="1" si="99"/>
        <v>45007</v>
      </c>
      <c r="AV773" s="189">
        <f t="shared" ca="1" si="100"/>
        <v>24344629.82</v>
      </c>
      <c r="AW773" s="189" t="str">
        <f t="shared" ca="1" si="101"/>
        <v/>
      </c>
      <c r="BE773" s="189"/>
    </row>
    <row r="774" spans="1:57" x14ac:dyDescent="0.25">
      <c r="A774" s="9" vm="3942">
        <f ca="1"/>
        <v>45002</v>
      </c>
      <c r="B774" s="9" vm="10267">
        <f ca="1"/>
        <v>30.77</v>
      </c>
      <c r="C774" s="9" vm="10268">
        <f ca="1"/>
        <v>4153006</v>
      </c>
      <c r="D774" s="86">
        <f t="shared" ca="1" si="102"/>
        <v>0.1302112029384756</v>
      </c>
      <c r="E774" s="9"/>
      <c r="F774" s="18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U774" s="9" vm="3962">
        <f ca="1"/>
        <v>45008</v>
      </c>
      <c r="V774" s="9" vm="10269">
        <f ca="1"/>
        <v>17.407499999999999</v>
      </c>
      <c r="W774" s="9" vm="10270">
        <f ca="1"/>
        <v>948900</v>
      </c>
      <c r="X774" s="85">
        <f t="shared" ca="1" si="103"/>
        <v>5.708213147107926E-2</v>
      </c>
      <c r="AR774" s="25" vm="3942">
        <f t="shared" ca="1" si="96"/>
        <v>45002</v>
      </c>
      <c r="AS774" s="189">
        <f t="shared" ca="1" si="97"/>
        <v>127787994.62</v>
      </c>
      <c r="AT774" s="189" t="str">
        <f t="shared" ca="1" si="98"/>
        <v/>
      </c>
      <c r="AU774" s="25" vm="3962">
        <f t="shared" ca="1" si="99"/>
        <v>45008</v>
      </c>
      <c r="AV774" s="189">
        <f t="shared" ca="1" si="100"/>
        <v>16517976.749999998</v>
      </c>
      <c r="AW774" s="189" t="str">
        <f t="shared" ca="1" si="101"/>
        <v/>
      </c>
      <c r="BE774" s="189"/>
    </row>
    <row r="775" spans="1:57" x14ac:dyDescent="0.25">
      <c r="A775" s="9" vm="3947">
        <f ca="1"/>
        <v>45005</v>
      </c>
      <c r="B775" s="9" vm="10271">
        <f ca="1"/>
        <v>33.35</v>
      </c>
      <c r="C775" s="9" vm="10272">
        <f ca="1"/>
        <v>3401816</v>
      </c>
      <c r="D775" s="86">
        <f t="shared" ca="1" si="102"/>
        <v>8.3847903802405005E-2</v>
      </c>
      <c r="E775" s="9"/>
      <c r="F775" s="18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U775" s="9" vm="3967">
        <f ca="1"/>
        <v>45009</v>
      </c>
      <c r="V775" s="9" vm="10273">
        <f ca="1"/>
        <v>16.5825</v>
      </c>
      <c r="W775" s="9" vm="10274">
        <f ca="1"/>
        <v>1583136</v>
      </c>
      <c r="X775" s="85">
        <f t="shared" ca="1" si="103"/>
        <v>-4.7393364928909915E-2</v>
      </c>
      <c r="AR775" s="25" vm="3947">
        <f t="shared" ca="1" si="96"/>
        <v>45005</v>
      </c>
      <c r="AS775" s="189">
        <f t="shared" ca="1" si="97"/>
        <v>113450563.60000001</v>
      </c>
      <c r="AT775" s="189" t="str">
        <f t="shared" ca="1" si="98"/>
        <v/>
      </c>
      <c r="AU775" s="25" vm="3967">
        <f t="shared" ca="1" si="99"/>
        <v>45009</v>
      </c>
      <c r="AV775" s="189">
        <f t="shared" ca="1" si="100"/>
        <v>26252352.719999999</v>
      </c>
      <c r="AW775" s="189" t="str">
        <f t="shared" ca="1" si="101"/>
        <v/>
      </c>
      <c r="BE775" s="189"/>
    </row>
    <row r="776" spans="1:57" x14ac:dyDescent="0.25">
      <c r="A776" s="9" vm="3952">
        <f ca="1"/>
        <v>45006</v>
      </c>
      <c r="B776" s="9" vm="10275">
        <f ca="1"/>
        <v>30.495000000000001</v>
      </c>
      <c r="C776" s="9" vm="10276">
        <f ca="1"/>
        <v>5699652</v>
      </c>
      <c r="D776" s="86">
        <f t="shared" ca="1" si="102"/>
        <v>-8.5607196401799104E-2</v>
      </c>
      <c r="E776" s="9"/>
      <c r="F776" s="18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U776" s="9" vm="3972">
        <f ca="1"/>
        <v>45012</v>
      </c>
      <c r="V776" s="9" vm="10277">
        <f ca="1"/>
        <v>17.695</v>
      </c>
      <c r="W776" s="9" vm="10278">
        <f ca="1"/>
        <v>1492256</v>
      </c>
      <c r="X776" s="85">
        <f t="shared" ca="1" si="103"/>
        <v>6.7088798432082056E-2</v>
      </c>
      <c r="AR776" s="25" vm="3952">
        <f t="shared" ca="1" si="96"/>
        <v>45006</v>
      </c>
      <c r="AS776" s="189">
        <f t="shared" ca="1" si="97"/>
        <v>173810887.74000001</v>
      </c>
      <c r="AT776" s="189" t="str">
        <f t="shared" ca="1" si="98"/>
        <v/>
      </c>
      <c r="AU776" s="25" vm="3972">
        <f t="shared" ca="1" si="99"/>
        <v>45012</v>
      </c>
      <c r="AV776" s="189">
        <f t="shared" ca="1" si="100"/>
        <v>26405469.920000002</v>
      </c>
      <c r="AW776" s="189" t="str">
        <f t="shared" ca="1" si="101"/>
        <v/>
      </c>
      <c r="BE776" s="189"/>
    </row>
    <row r="777" spans="1:57" x14ac:dyDescent="0.25">
      <c r="A777" s="9" vm="3957">
        <f ca="1"/>
        <v>45007</v>
      </c>
      <c r="B777" s="9" vm="10279">
        <f ca="1"/>
        <v>33.134999999999998</v>
      </c>
      <c r="C777" s="9" vm="10280">
        <f ca="1"/>
        <v>4836544</v>
      </c>
      <c r="D777" s="86">
        <f t="shared" ca="1" si="102"/>
        <v>8.6571569109690008E-2</v>
      </c>
      <c r="E777" s="9"/>
      <c r="F777" s="18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U777" s="9" vm="3977">
        <f ca="1"/>
        <v>45013</v>
      </c>
      <c r="V777" s="9" vm="10281">
        <f ca="1"/>
        <v>18.887499999999999</v>
      </c>
      <c r="W777" s="9" vm="10282">
        <f ca="1"/>
        <v>1089452</v>
      </c>
      <c r="X777" s="85">
        <f t="shared" ca="1" si="103"/>
        <v>6.739191862107935E-2</v>
      </c>
      <c r="AR777" s="25" vm="3957">
        <f t="shared" ca="1" si="96"/>
        <v>45007</v>
      </c>
      <c r="AS777" s="189">
        <f t="shared" ca="1" si="97"/>
        <v>160258885.44</v>
      </c>
      <c r="AT777" s="189" t="str">
        <f t="shared" ca="1" si="98"/>
        <v/>
      </c>
      <c r="AU777" s="25" vm="3977">
        <f t="shared" ca="1" si="99"/>
        <v>45013</v>
      </c>
      <c r="AV777" s="189">
        <f t="shared" ca="1" si="100"/>
        <v>20577024.649999999</v>
      </c>
      <c r="AW777" s="189" t="str">
        <f t="shared" ca="1" si="101"/>
        <v/>
      </c>
      <c r="BE777" s="189"/>
    </row>
    <row r="778" spans="1:57" x14ac:dyDescent="0.25">
      <c r="A778" s="9" vm="3962">
        <f ca="1"/>
        <v>45008</v>
      </c>
      <c r="B778" s="9" vm="10283">
        <f ca="1"/>
        <v>34.97</v>
      </c>
      <c r="C778" s="9" vm="10284">
        <f ca="1"/>
        <v>4087688</v>
      </c>
      <c r="D778" s="86">
        <f t="shared" ca="1" si="102"/>
        <v>5.5379508073034586E-2</v>
      </c>
      <c r="E778" s="9"/>
      <c r="F778" s="18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U778" s="9" vm="3982">
        <f ca="1"/>
        <v>45014</v>
      </c>
      <c r="V778" s="9" vm="10285">
        <f ca="1"/>
        <v>18.48</v>
      </c>
      <c r="W778" s="9" vm="10286">
        <f ca="1"/>
        <v>1687460</v>
      </c>
      <c r="X778" s="85">
        <f t="shared" ca="1" si="103"/>
        <v>-2.1575115817339452E-2</v>
      </c>
      <c r="AR778" s="25" vm="3962">
        <f t="shared" ca="1" si="96"/>
        <v>45008</v>
      </c>
      <c r="AS778" s="189">
        <f t="shared" ca="1" si="97"/>
        <v>142946449.35999998</v>
      </c>
      <c r="AT778" s="189" t="str">
        <f t="shared" ca="1" si="98"/>
        <v/>
      </c>
      <c r="AU778" s="25" vm="3982">
        <f t="shared" ca="1" si="99"/>
        <v>45014</v>
      </c>
      <c r="AV778" s="189">
        <f t="shared" ca="1" si="100"/>
        <v>31184260.800000001</v>
      </c>
      <c r="AW778" s="189" t="str">
        <f t="shared" ca="1" si="101"/>
        <v/>
      </c>
      <c r="BE778" s="189"/>
    </row>
    <row r="779" spans="1:57" x14ac:dyDescent="0.25">
      <c r="A779" s="9" vm="3967">
        <f ca="1"/>
        <v>45009</v>
      </c>
      <c r="B779" s="9" vm="10287">
        <f ca="1"/>
        <v>33.375</v>
      </c>
      <c r="C779" s="9" vm="10288">
        <f ca="1"/>
        <v>4108672</v>
      </c>
      <c r="D779" s="86">
        <f t="shared" ca="1" si="102"/>
        <v>-4.5610523305690563E-2</v>
      </c>
      <c r="E779" s="9"/>
      <c r="F779" s="18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U779" s="9" vm="3987">
        <f ca="1"/>
        <v>45015</v>
      </c>
      <c r="V779" s="9" vm="10289">
        <f ca="1"/>
        <v>19.5975</v>
      </c>
      <c r="W779" s="9" vm="10290">
        <f ca="1"/>
        <v>968432</v>
      </c>
      <c r="X779" s="85">
        <f t="shared" ca="1" si="103"/>
        <v>6.0470779220779203E-2</v>
      </c>
      <c r="AR779" s="25" vm="3967">
        <f t="shared" ca="1" si="96"/>
        <v>45009</v>
      </c>
      <c r="AS779" s="189">
        <f t="shared" ca="1" si="97"/>
        <v>137126928</v>
      </c>
      <c r="AT779" s="189" t="str">
        <f t="shared" ca="1" si="98"/>
        <v/>
      </c>
      <c r="AU779" s="25" vm="3987">
        <f t="shared" ca="1" si="99"/>
        <v>45015</v>
      </c>
      <c r="AV779" s="189">
        <f t="shared" ca="1" si="100"/>
        <v>18978846.120000001</v>
      </c>
      <c r="AW779" s="189" t="str">
        <f t="shared" ca="1" si="101"/>
        <v/>
      </c>
      <c r="BE779" s="189"/>
    </row>
    <row r="780" spans="1:57" x14ac:dyDescent="0.25">
      <c r="A780" s="9" vm="3972">
        <f ca="1"/>
        <v>45012</v>
      </c>
      <c r="B780" s="9" vm="10291">
        <f ca="1"/>
        <v>35.645000000000003</v>
      </c>
      <c r="C780" s="9" vm="10292">
        <f ca="1"/>
        <v>3814560</v>
      </c>
      <c r="D780" s="86">
        <f t="shared" ca="1" si="102"/>
        <v>6.801498127340834E-2</v>
      </c>
      <c r="E780" s="9"/>
      <c r="F780" s="18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U780" s="9" vm="3992">
        <f ca="1"/>
        <v>45016</v>
      </c>
      <c r="V780" s="9" vm="10293">
        <f ca="1"/>
        <v>17.947500000000002</v>
      </c>
      <c r="W780" s="9" vm="10294">
        <f ca="1"/>
        <v>3225220</v>
      </c>
      <c r="X780" s="85">
        <f t="shared" ca="1" si="103"/>
        <v>-8.4194412552621431E-2</v>
      </c>
      <c r="AR780" s="25" vm="3972">
        <f t="shared" ca="1" si="96"/>
        <v>45012</v>
      </c>
      <c r="AS780" s="189">
        <f t="shared" ca="1" si="97"/>
        <v>135969991.20000002</v>
      </c>
      <c r="AT780" s="189" t="str">
        <f t="shared" ca="1" si="98"/>
        <v/>
      </c>
      <c r="AU780" s="25" vm="3992">
        <f t="shared" ca="1" si="99"/>
        <v>45016</v>
      </c>
      <c r="AV780" s="189">
        <f t="shared" ca="1" si="100"/>
        <v>57884635.950000003</v>
      </c>
      <c r="AW780" s="189" t="str">
        <f t="shared" ca="1" si="101"/>
        <v/>
      </c>
      <c r="BE780" s="189"/>
    </row>
    <row r="781" spans="1:57" x14ac:dyDescent="0.25">
      <c r="A781" s="9" vm="3977">
        <f ca="1"/>
        <v>45013</v>
      </c>
      <c r="B781" s="9" vm="10295">
        <f ca="1"/>
        <v>38.04</v>
      </c>
      <c r="C781" s="9" vm="10296">
        <f ca="1"/>
        <v>3542690</v>
      </c>
      <c r="D781" s="86">
        <f t="shared" ca="1" si="102"/>
        <v>6.7190349277598427E-2</v>
      </c>
      <c r="E781" s="9"/>
      <c r="F781" s="18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U781" s="9" vm="3997">
        <f ca="1"/>
        <v>45019</v>
      </c>
      <c r="V781" s="9" vm="10297">
        <f ca="1"/>
        <v>19.172499999999999</v>
      </c>
      <c r="W781" s="9" vm="10298">
        <f ca="1"/>
        <v>1999224</v>
      </c>
      <c r="X781" s="85">
        <f t="shared" ca="1" si="103"/>
        <v>6.8254631564284601E-2</v>
      </c>
      <c r="AR781" s="25" vm="3977">
        <f t="shared" ca="1" si="96"/>
        <v>45013</v>
      </c>
      <c r="AS781" s="189">
        <f t="shared" ca="1" si="97"/>
        <v>134763927.59999999</v>
      </c>
      <c r="AT781" s="189" t="str">
        <f t="shared" ca="1" si="98"/>
        <v/>
      </c>
      <c r="AU781" s="25" vm="3997">
        <f t="shared" ca="1" si="99"/>
        <v>45019</v>
      </c>
      <c r="AV781" s="189">
        <f t="shared" ca="1" si="100"/>
        <v>38330122.140000001</v>
      </c>
      <c r="AW781" s="189" t="str">
        <f t="shared" ca="1" si="101"/>
        <v/>
      </c>
      <c r="BE781" s="189"/>
    </row>
    <row r="782" spans="1:57" x14ac:dyDescent="0.25">
      <c r="A782" s="9" vm="3982">
        <f ca="1"/>
        <v>45014</v>
      </c>
      <c r="B782" s="9" vm="10299">
        <f ca="1"/>
        <v>37.22</v>
      </c>
      <c r="C782" s="9" vm="10300">
        <f ca="1"/>
        <v>5367192</v>
      </c>
      <c r="D782" s="86">
        <f t="shared" ca="1" si="102"/>
        <v>-2.1556256572029451E-2</v>
      </c>
      <c r="E782" s="9"/>
      <c r="F782" s="18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U782" s="9" vm="4002">
        <f ca="1"/>
        <v>45020</v>
      </c>
      <c r="V782" s="9" vm="7890">
        <f ca="1"/>
        <v>19.625</v>
      </c>
      <c r="W782" s="9" vm="10301">
        <f ca="1"/>
        <v>1571748</v>
      </c>
      <c r="X782" s="85">
        <f t="shared" ca="1" si="103"/>
        <v>2.3601512583126906E-2</v>
      </c>
      <c r="AR782" s="25" vm="3982">
        <f t="shared" ca="1" si="96"/>
        <v>45014</v>
      </c>
      <c r="AS782" s="189">
        <f t="shared" ca="1" si="97"/>
        <v>199766886.23999998</v>
      </c>
      <c r="AT782" s="189" t="str">
        <f t="shared" ca="1" si="98"/>
        <v/>
      </c>
      <c r="AU782" s="25" vm="4002">
        <f t="shared" ca="1" si="99"/>
        <v>45020</v>
      </c>
      <c r="AV782" s="189">
        <f t="shared" ca="1" si="100"/>
        <v>30845554.5</v>
      </c>
      <c r="AW782" s="189" t="str">
        <f t="shared" ca="1" si="101"/>
        <v/>
      </c>
      <c r="BE782" s="189"/>
    </row>
    <row r="783" spans="1:57" x14ac:dyDescent="0.25">
      <c r="A783" s="9" vm="3987">
        <f ca="1"/>
        <v>45015</v>
      </c>
      <c r="B783" s="9" vm="10302">
        <f ca="1"/>
        <v>39.545000000000002</v>
      </c>
      <c r="C783" s="9" vm="10303">
        <f ca="1"/>
        <v>3459480</v>
      </c>
      <c r="D783" s="86">
        <f t="shared" ca="1" si="102"/>
        <v>6.2466415905427265E-2</v>
      </c>
      <c r="E783" s="9"/>
      <c r="F783" s="18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U783" s="9" vm="4007">
        <f ca="1"/>
        <v>45021</v>
      </c>
      <c r="V783" s="9" vm="10304">
        <f ca="1"/>
        <v>18.637499999999999</v>
      </c>
      <c r="W783" s="9" vm="10305">
        <f ca="1"/>
        <v>1561476</v>
      </c>
      <c r="X783" s="85">
        <f t="shared" ca="1" si="103"/>
        <v>-5.0318471337579655E-2</v>
      </c>
      <c r="AR783" s="25" vm="3987">
        <f t="shared" ca="1" si="96"/>
        <v>45015</v>
      </c>
      <c r="AS783" s="189">
        <f t="shared" ca="1" si="97"/>
        <v>136805136.59999999</v>
      </c>
      <c r="AT783" s="189" t="str">
        <f t="shared" ca="1" si="98"/>
        <v/>
      </c>
      <c r="AU783" s="25" vm="4007">
        <f t="shared" ca="1" si="99"/>
        <v>45021</v>
      </c>
      <c r="AV783" s="189">
        <f t="shared" ca="1" si="100"/>
        <v>29102008.949999999</v>
      </c>
      <c r="AW783" s="189" t="str">
        <f t="shared" ca="1" si="101"/>
        <v/>
      </c>
      <c r="BE783" s="189"/>
    </row>
    <row r="784" spans="1:57" x14ac:dyDescent="0.25">
      <c r="A784" s="9" vm="3992">
        <f ca="1"/>
        <v>45016</v>
      </c>
      <c r="B784" s="9" vm="10306">
        <f ca="1"/>
        <v>36.21</v>
      </c>
      <c r="C784" s="9" vm="10307">
        <f ca="1"/>
        <v>6702324</v>
      </c>
      <c r="D784" s="86">
        <f t="shared" ca="1" si="102"/>
        <v>-8.4334302693134425E-2</v>
      </c>
      <c r="E784" s="9"/>
      <c r="F784" s="18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U784" s="9" vm="4012">
        <f ca="1"/>
        <v>45022</v>
      </c>
      <c r="V784" s="9" vm="10308">
        <f ca="1"/>
        <v>20.7775</v>
      </c>
      <c r="W784" s="9" vm="10309">
        <f ca="1"/>
        <v>1319112</v>
      </c>
      <c r="X784" s="85">
        <f t="shared" ca="1" si="103"/>
        <v>0.11482226693494303</v>
      </c>
      <c r="AR784" s="25" vm="3992">
        <f t="shared" ca="1" si="96"/>
        <v>45016</v>
      </c>
      <c r="AS784" s="189">
        <f t="shared" ca="1" si="97"/>
        <v>242691152.03999999</v>
      </c>
      <c r="AT784" s="189" t="str">
        <f t="shared" ca="1" si="98"/>
        <v/>
      </c>
      <c r="AU784" s="25" vm="4012">
        <f t="shared" ca="1" si="99"/>
        <v>45022</v>
      </c>
      <c r="AV784" s="189">
        <f t="shared" ca="1" si="100"/>
        <v>27407849.579999998</v>
      </c>
      <c r="AW784" s="189" t="str">
        <f t="shared" ca="1" si="101"/>
        <v/>
      </c>
      <c r="BE784" s="189"/>
    </row>
    <row r="785" spans="1:57" x14ac:dyDescent="0.25">
      <c r="A785" s="9" vm="3997">
        <f ca="1"/>
        <v>45019</v>
      </c>
      <c r="B785" s="9" vm="10310">
        <f ca="1"/>
        <v>38.674999999999997</v>
      </c>
      <c r="C785" s="9" vm="10311">
        <f ca="1"/>
        <v>4992628</v>
      </c>
      <c r="D785" s="86">
        <f t="shared" ca="1" si="102"/>
        <v>6.8075117370891919E-2</v>
      </c>
      <c r="E785" s="9"/>
      <c r="F785" s="18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U785" s="9" vm="4016">
        <f ca="1"/>
        <v>45026</v>
      </c>
      <c r="V785" s="9" vm="10312">
        <f ca="1"/>
        <v>17.987500000000001</v>
      </c>
      <c r="W785" s="9" vm="10313">
        <f ca="1"/>
        <v>3624132</v>
      </c>
      <c r="X785" s="85">
        <f t="shared" ca="1" si="103"/>
        <v>-0.13427987005173861</v>
      </c>
      <c r="AR785" s="25" vm="3997">
        <f t="shared" ca="1" si="96"/>
        <v>45019</v>
      </c>
      <c r="AS785" s="189">
        <f t="shared" ca="1" si="97"/>
        <v>193089887.89999998</v>
      </c>
      <c r="AT785" s="189" t="str">
        <f t="shared" ca="1" si="98"/>
        <v/>
      </c>
      <c r="AU785" s="25" vm="4016">
        <f t="shared" ca="1" si="99"/>
        <v>45026</v>
      </c>
      <c r="AV785" s="189">
        <f t="shared" ca="1" si="100"/>
        <v>65189074.350000001</v>
      </c>
      <c r="AW785" s="189" t="str">
        <f t="shared" ca="1" si="101"/>
        <v/>
      </c>
      <c r="BE785" s="189"/>
    </row>
    <row r="786" spans="1:57" x14ac:dyDescent="0.25">
      <c r="A786" s="9" vm="4002">
        <f ca="1"/>
        <v>45020</v>
      </c>
      <c r="B786" s="9" vm="10314">
        <f ca="1"/>
        <v>39.594999999999999</v>
      </c>
      <c r="C786" s="9" vm="10315">
        <f ca="1"/>
        <v>4089552</v>
      </c>
      <c r="D786" s="86">
        <f t="shared" ca="1" si="102"/>
        <v>2.3787976729153247E-2</v>
      </c>
      <c r="E786" s="9"/>
      <c r="F786" s="18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U786" s="9" vm="4021">
        <f ca="1"/>
        <v>45027</v>
      </c>
      <c r="V786" s="9" vm="10316">
        <f ca="1"/>
        <v>17.267499999999998</v>
      </c>
      <c r="W786" s="9" vm="10317">
        <f ca="1"/>
        <v>2099872</v>
      </c>
      <c r="X786" s="85">
        <f t="shared" ca="1" si="103"/>
        <v>-4.0027797081306597E-2</v>
      </c>
      <c r="AR786" s="25" vm="4002">
        <f t="shared" ca="1" si="96"/>
        <v>45020</v>
      </c>
      <c r="AS786" s="189">
        <f t="shared" ca="1" si="97"/>
        <v>161925811.44</v>
      </c>
      <c r="AT786" s="189" t="str">
        <f t="shared" ca="1" si="98"/>
        <v/>
      </c>
      <c r="AU786" s="25" vm="4021">
        <f t="shared" ca="1" si="99"/>
        <v>45027</v>
      </c>
      <c r="AV786" s="189">
        <f t="shared" ca="1" si="100"/>
        <v>36259539.759999998</v>
      </c>
      <c r="AW786" s="189" t="str">
        <f t="shared" ca="1" si="101"/>
        <v/>
      </c>
      <c r="BE786" s="189"/>
    </row>
    <row r="787" spans="1:57" x14ac:dyDescent="0.25">
      <c r="A787" s="9" vm="4007">
        <f ca="1"/>
        <v>45021</v>
      </c>
      <c r="B787" s="9" vm="10318">
        <f ca="1"/>
        <v>37.58</v>
      </c>
      <c r="C787" s="9" vm="10319">
        <f ca="1"/>
        <v>4269944</v>
      </c>
      <c r="D787" s="86">
        <f t="shared" ca="1" si="102"/>
        <v>-5.0890263922212416E-2</v>
      </c>
      <c r="E787" s="9"/>
      <c r="F787" s="18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U787" s="9" vm="4026">
        <f ca="1"/>
        <v>45028</v>
      </c>
      <c r="V787" s="9" vm="10320">
        <f ca="1"/>
        <v>18.977499999999999</v>
      </c>
      <c r="W787" s="9" vm="10321">
        <f ca="1"/>
        <v>1608492</v>
      </c>
      <c r="X787" s="85">
        <f t="shared" ca="1" si="103"/>
        <v>9.9029969596062029E-2</v>
      </c>
      <c r="AR787" s="25" vm="4007">
        <f t="shared" ca="1" si="96"/>
        <v>45021</v>
      </c>
      <c r="AS787" s="189">
        <f t="shared" ca="1" si="97"/>
        <v>160464495.51999998</v>
      </c>
      <c r="AT787" s="189" t="str">
        <f t="shared" ca="1" si="98"/>
        <v/>
      </c>
      <c r="AU787" s="25" vm="4026">
        <f t="shared" ca="1" si="99"/>
        <v>45028</v>
      </c>
      <c r="AV787" s="189">
        <f t="shared" ca="1" si="100"/>
        <v>30525156.93</v>
      </c>
      <c r="AW787" s="189" t="str">
        <f t="shared" ca="1" si="101"/>
        <v/>
      </c>
      <c r="BE787" s="189"/>
    </row>
    <row r="788" spans="1:57" x14ac:dyDescent="0.25">
      <c r="A788" s="9" vm="4012">
        <f ca="1"/>
        <v>45022</v>
      </c>
      <c r="B788" s="9" vm="10322">
        <f ca="1"/>
        <v>41.74</v>
      </c>
      <c r="C788" s="9" vm="10323">
        <f ca="1"/>
        <v>4479454</v>
      </c>
      <c r="D788" s="86">
        <f t="shared" ca="1" si="102"/>
        <v>0.11069717935071857</v>
      </c>
      <c r="E788" s="9"/>
      <c r="F788" s="18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U788" s="9" vm="4031">
        <f ca="1"/>
        <v>45029</v>
      </c>
      <c r="V788" s="9" vm="10324">
        <f ca="1"/>
        <v>20.052499999999998</v>
      </c>
      <c r="W788" s="9" vm="10325">
        <f ca="1"/>
        <v>1424980</v>
      </c>
      <c r="X788" s="85">
        <f t="shared" ca="1" si="103"/>
        <v>5.6646028191279112E-2</v>
      </c>
      <c r="AR788" s="25" vm="4012">
        <f t="shared" ca="1" si="96"/>
        <v>45022</v>
      </c>
      <c r="AS788" s="189">
        <f t="shared" ca="1" si="97"/>
        <v>186972409.96000001</v>
      </c>
      <c r="AT788" s="189" t="str">
        <f t="shared" ca="1" si="98"/>
        <v/>
      </c>
      <c r="AU788" s="25" vm="4031">
        <f t="shared" ca="1" si="99"/>
        <v>45029</v>
      </c>
      <c r="AV788" s="189">
        <f t="shared" ca="1" si="100"/>
        <v>28574411.449999999</v>
      </c>
      <c r="AW788" s="189" t="str">
        <f t="shared" ca="1" si="101"/>
        <v/>
      </c>
      <c r="BE788" s="189"/>
    </row>
    <row r="789" spans="1:57" x14ac:dyDescent="0.25">
      <c r="A789" s="9" vm="4016">
        <f ca="1"/>
        <v>45026</v>
      </c>
      <c r="B789" s="9" vm="10326">
        <f ca="1"/>
        <v>35.72</v>
      </c>
      <c r="C789" s="9" vm="10327">
        <f ca="1"/>
        <v>8045396</v>
      </c>
      <c r="D789" s="86">
        <f t="shared" ca="1" si="102"/>
        <v>-0.14422616195495935</v>
      </c>
      <c r="E789" s="9"/>
      <c r="F789" s="18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U789" s="9" vm="4036">
        <f ca="1"/>
        <v>45030</v>
      </c>
      <c r="V789" s="9" vm="10328">
        <f ca="1"/>
        <v>18.37</v>
      </c>
      <c r="W789" s="9" vm="10329">
        <f ca="1"/>
        <v>2436240</v>
      </c>
      <c r="X789" s="85">
        <f t="shared" ca="1" si="103"/>
        <v>-8.3904750031168068E-2</v>
      </c>
      <c r="AR789" s="25" vm="4016">
        <f t="shared" ca="1" si="96"/>
        <v>45026</v>
      </c>
      <c r="AS789" s="189">
        <f t="shared" ca="1" si="97"/>
        <v>287381545.12</v>
      </c>
      <c r="AT789" s="189" t="str">
        <f t="shared" ca="1" si="98"/>
        <v/>
      </c>
      <c r="AU789" s="25" vm="4036">
        <f t="shared" ca="1" si="99"/>
        <v>45030</v>
      </c>
      <c r="AV789" s="189">
        <f t="shared" ca="1" si="100"/>
        <v>44753728.800000004</v>
      </c>
      <c r="AW789" s="189" t="str">
        <f t="shared" ca="1" si="101"/>
        <v/>
      </c>
      <c r="BE789" s="189"/>
    </row>
    <row r="790" spans="1:57" x14ac:dyDescent="0.25">
      <c r="A790" s="9" vm="4021">
        <f ca="1"/>
        <v>45027</v>
      </c>
      <c r="B790" s="9" vm="7093">
        <f ca="1"/>
        <v>34.229999999999997</v>
      </c>
      <c r="C790" s="9" vm="10330">
        <f ca="1"/>
        <v>5136102</v>
      </c>
      <c r="D790" s="86">
        <f t="shared" ca="1" si="102"/>
        <v>-4.1713325867861202E-2</v>
      </c>
      <c r="E790" s="9"/>
      <c r="F790" s="18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U790" s="9" vm="4040">
        <f ca="1"/>
        <v>45033</v>
      </c>
      <c r="V790" s="9" vm="10331">
        <f ca="1"/>
        <v>16.087499999999999</v>
      </c>
      <c r="W790" s="9" vm="10332">
        <f ca="1"/>
        <v>2549320</v>
      </c>
      <c r="X790" s="85">
        <f t="shared" ca="1" si="103"/>
        <v>-0.12425149700598814</v>
      </c>
      <c r="AR790" s="25" vm="4021">
        <f t="shared" ca="1" si="96"/>
        <v>45027</v>
      </c>
      <c r="AS790" s="189">
        <f t="shared" ca="1" si="97"/>
        <v>175808771.45999998</v>
      </c>
      <c r="AT790" s="189" t="str">
        <f t="shared" ca="1" si="98"/>
        <v/>
      </c>
      <c r="AU790" s="25" vm="4040">
        <f t="shared" ca="1" si="99"/>
        <v>45033</v>
      </c>
      <c r="AV790" s="189">
        <f t="shared" ca="1" si="100"/>
        <v>41012185.5</v>
      </c>
      <c r="AW790" s="189" t="str">
        <f t="shared" ca="1" si="101"/>
        <v/>
      </c>
      <c r="BE790" s="189"/>
    </row>
    <row r="791" spans="1:57" x14ac:dyDescent="0.25">
      <c r="A791" s="9" vm="4026">
        <f ca="1"/>
        <v>45028</v>
      </c>
      <c r="B791" s="9" vm="10333">
        <f ca="1"/>
        <v>37.935000000000002</v>
      </c>
      <c r="C791" s="9" vm="10334">
        <f ca="1"/>
        <v>3821546</v>
      </c>
      <c r="D791" s="86">
        <f t="shared" ca="1" si="102"/>
        <v>0.10823838737949185</v>
      </c>
      <c r="E791" s="9"/>
      <c r="F791" s="18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U791" s="9" vm="4045">
        <f ca="1"/>
        <v>45034</v>
      </c>
      <c r="V791" s="9" vm="10335">
        <f ca="1"/>
        <v>15.0875</v>
      </c>
      <c r="W791" s="9" vm="10336">
        <f ca="1"/>
        <v>2180104</v>
      </c>
      <c r="X791" s="85">
        <f t="shared" ca="1" si="103"/>
        <v>-6.2160062160062056E-2</v>
      </c>
      <c r="AR791" s="25" vm="4026">
        <f t="shared" ca="1" si="96"/>
        <v>45028</v>
      </c>
      <c r="AS791" s="189">
        <f t="shared" ca="1" si="97"/>
        <v>144970347.51000002</v>
      </c>
      <c r="AT791" s="189" t="str">
        <f t="shared" ca="1" si="98"/>
        <v/>
      </c>
      <c r="AU791" s="25" vm="4045">
        <f t="shared" ca="1" si="99"/>
        <v>45034</v>
      </c>
      <c r="AV791" s="189">
        <f t="shared" ca="1" si="100"/>
        <v>32892319.100000001</v>
      </c>
      <c r="AW791" s="189" t="str">
        <f t="shared" ca="1" si="101"/>
        <v/>
      </c>
      <c r="BE791" s="189"/>
    </row>
    <row r="792" spans="1:57" x14ac:dyDescent="0.25">
      <c r="A792" s="9" vm="4031">
        <f ca="1"/>
        <v>45029</v>
      </c>
      <c r="B792" s="9" vm="10337">
        <f ca="1"/>
        <v>39.72</v>
      </c>
      <c r="C792" s="9" vm="10338">
        <f ca="1"/>
        <v>3241266</v>
      </c>
      <c r="D792" s="86">
        <f t="shared" ca="1" si="102"/>
        <v>4.705417160933166E-2</v>
      </c>
      <c r="E792" s="9"/>
      <c r="F792" s="18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U792" s="9" vm="4050">
        <f ca="1"/>
        <v>45035</v>
      </c>
      <c r="V792" s="9" vm="10339">
        <f ca="1"/>
        <v>16.579999999999998</v>
      </c>
      <c r="W792" s="9" vm="10340">
        <f ca="1"/>
        <v>2174128</v>
      </c>
      <c r="X792" s="85">
        <f t="shared" ca="1" si="103"/>
        <v>9.8922949461474591E-2</v>
      </c>
      <c r="AR792" s="25" vm="4031">
        <f t="shared" ca="1" si="96"/>
        <v>45029</v>
      </c>
      <c r="AS792" s="189">
        <f t="shared" ca="1" si="97"/>
        <v>128743085.52</v>
      </c>
      <c r="AT792" s="189" t="str">
        <f t="shared" ca="1" si="98"/>
        <v/>
      </c>
      <c r="AU792" s="25" vm="4050">
        <f t="shared" ca="1" si="99"/>
        <v>45035</v>
      </c>
      <c r="AV792" s="189">
        <f t="shared" ca="1" si="100"/>
        <v>36047042.239999995</v>
      </c>
      <c r="AW792" s="189" t="str">
        <f t="shared" ca="1" si="101"/>
        <v/>
      </c>
      <c r="BE792" s="189"/>
    </row>
    <row r="793" spans="1:57" x14ac:dyDescent="0.25">
      <c r="A793" s="9" vm="4036">
        <f ca="1"/>
        <v>45030</v>
      </c>
      <c r="B793" s="9" vm="5918">
        <f ca="1"/>
        <v>36.450000000000003</v>
      </c>
      <c r="C793" s="9" vm="10341">
        <f ca="1"/>
        <v>4366854</v>
      </c>
      <c r="D793" s="86">
        <f t="shared" ca="1" si="102"/>
        <v>-8.2326283987915305E-2</v>
      </c>
      <c r="E793" s="9"/>
      <c r="F793" s="18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U793" s="9" vm="4055">
        <f ca="1"/>
        <v>45036</v>
      </c>
      <c r="V793" s="9" vm="10342">
        <f ca="1"/>
        <v>16.482500000000002</v>
      </c>
      <c r="W793" s="9" vm="10343">
        <f ca="1"/>
        <v>1909136</v>
      </c>
      <c r="X793" s="85">
        <f t="shared" ca="1" si="103"/>
        <v>-5.8805790108562486E-3</v>
      </c>
      <c r="AR793" s="25" vm="4036">
        <f t="shared" ca="1" si="96"/>
        <v>45030</v>
      </c>
      <c r="AS793" s="189">
        <f t="shared" ca="1" si="97"/>
        <v>159171828.30000001</v>
      </c>
      <c r="AT793" s="189" t="str">
        <f t="shared" ca="1" si="98"/>
        <v/>
      </c>
      <c r="AU793" s="25" vm="4055">
        <f t="shared" ca="1" si="99"/>
        <v>45036</v>
      </c>
      <c r="AV793" s="189">
        <f t="shared" ca="1" si="100"/>
        <v>31467334.120000005</v>
      </c>
      <c r="AW793" s="189" t="str">
        <f t="shared" ca="1" si="101"/>
        <v/>
      </c>
      <c r="BE793" s="189"/>
    </row>
    <row r="794" spans="1:57" x14ac:dyDescent="0.25">
      <c r="A794" s="9" vm="4040">
        <f ca="1"/>
        <v>45033</v>
      </c>
      <c r="B794" s="9" vm="10344">
        <f ca="1"/>
        <v>33.545000000000002</v>
      </c>
      <c r="C794" s="9" vm="10345">
        <f ca="1"/>
        <v>7664542</v>
      </c>
      <c r="D794" s="86">
        <f t="shared" ca="1" si="102"/>
        <v>-7.9698216735253791E-2</v>
      </c>
      <c r="E794" s="9"/>
      <c r="F794" s="18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U794" s="9" vm="4060">
        <f ca="1"/>
        <v>45037</v>
      </c>
      <c r="V794" s="9" vm="10346">
        <f ca="1"/>
        <v>16.537500000000001</v>
      </c>
      <c r="W794" s="9" vm="10347">
        <f ca="1"/>
        <v>1654884</v>
      </c>
      <c r="X794" s="85">
        <f t="shared" ca="1" si="103"/>
        <v>3.3368724404671444E-3</v>
      </c>
      <c r="AR794" s="25" vm="4040">
        <f t="shared" ca="1" si="96"/>
        <v>45033</v>
      </c>
      <c r="AS794" s="189">
        <f t="shared" ca="1" si="97"/>
        <v>257107061.39000002</v>
      </c>
      <c r="AT794" s="189" t="str">
        <f t="shared" ca="1" si="98"/>
        <v/>
      </c>
      <c r="AU794" s="25" vm="4060">
        <f t="shared" ca="1" si="99"/>
        <v>45037</v>
      </c>
      <c r="AV794" s="189">
        <f t="shared" ca="1" si="100"/>
        <v>27367644.150000002</v>
      </c>
      <c r="AW794" s="189" t="str">
        <f t="shared" ca="1" si="101"/>
        <v/>
      </c>
      <c r="BE794" s="189"/>
    </row>
    <row r="795" spans="1:57" x14ac:dyDescent="0.25">
      <c r="A795" s="9" vm="4045">
        <f ca="1"/>
        <v>45034</v>
      </c>
      <c r="B795" s="9" vm="10348">
        <f ca="1"/>
        <v>31.59</v>
      </c>
      <c r="C795" s="9" vm="10349">
        <f ca="1"/>
        <v>7916560</v>
      </c>
      <c r="D795" s="86">
        <f t="shared" ca="1" si="102"/>
        <v>-5.8279922492174743E-2</v>
      </c>
      <c r="E795" s="9"/>
      <c r="F795" s="18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U795" s="9" vm="4065">
        <f ca="1"/>
        <v>45040</v>
      </c>
      <c r="V795" s="9" vm="10350">
        <f ca="1"/>
        <v>15.65</v>
      </c>
      <c r="W795" s="9" vm="10351">
        <f ca="1"/>
        <v>2905900</v>
      </c>
      <c r="X795" s="85">
        <f t="shared" ca="1" si="103"/>
        <v>-5.3665910808768008E-2</v>
      </c>
      <c r="AR795" s="25" vm="4045">
        <f t="shared" ca="1" si="96"/>
        <v>45034</v>
      </c>
      <c r="AS795" s="189">
        <f t="shared" ca="1" si="97"/>
        <v>250084130.40000001</v>
      </c>
      <c r="AT795" s="189" t="str">
        <f t="shared" ca="1" si="98"/>
        <v/>
      </c>
      <c r="AU795" s="25" vm="4065">
        <f t="shared" ca="1" si="99"/>
        <v>45040</v>
      </c>
      <c r="AV795" s="189">
        <f t="shared" ca="1" si="100"/>
        <v>45477335</v>
      </c>
      <c r="AW795" s="189" t="str">
        <f t="shared" ca="1" si="101"/>
        <v/>
      </c>
      <c r="BE795" s="189"/>
    </row>
    <row r="796" spans="1:57" x14ac:dyDescent="0.25">
      <c r="A796" s="9" vm="4050">
        <f ca="1"/>
        <v>45035</v>
      </c>
      <c r="B796" s="9" vm="10352">
        <f ca="1"/>
        <v>34.619999999999997</v>
      </c>
      <c r="C796" s="9" vm="10353">
        <f ca="1"/>
        <v>6248868</v>
      </c>
      <c r="D796" s="86">
        <f t="shared" ca="1" si="102"/>
        <v>9.5916429249762514E-2</v>
      </c>
      <c r="E796" s="9"/>
      <c r="F796" s="18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U796" s="9" vm="4069">
        <f ca="1"/>
        <v>45041</v>
      </c>
      <c r="V796" s="9" vm="10354">
        <f ca="1"/>
        <v>16.502500000000001</v>
      </c>
      <c r="W796" s="9" vm="10355">
        <f ca="1"/>
        <v>3219644</v>
      </c>
      <c r="X796" s="85">
        <f t="shared" ca="1" si="103"/>
        <v>5.4472843450479293E-2</v>
      </c>
      <c r="AR796" s="25" vm="4050">
        <f t="shared" ca="1" si="96"/>
        <v>45035</v>
      </c>
      <c r="AS796" s="189">
        <f t="shared" ca="1" si="97"/>
        <v>216335810.16</v>
      </c>
      <c r="AT796" s="189" t="str">
        <f t="shared" ca="1" si="98"/>
        <v/>
      </c>
      <c r="AU796" s="25" vm="4069">
        <f t="shared" ca="1" si="99"/>
        <v>45041</v>
      </c>
      <c r="AV796" s="189">
        <f t="shared" ca="1" si="100"/>
        <v>53132175.110000007</v>
      </c>
      <c r="AW796" s="189" t="str">
        <f t="shared" ca="1" si="101"/>
        <v/>
      </c>
      <c r="BE796" s="189"/>
    </row>
    <row r="797" spans="1:57" x14ac:dyDescent="0.25">
      <c r="A797" s="9" vm="4055">
        <f ca="1"/>
        <v>45036</v>
      </c>
      <c r="B797" s="9" vm="10356">
        <f ca="1"/>
        <v>34.424999999999997</v>
      </c>
      <c r="C797" s="9" vm="10357">
        <f ca="1"/>
        <v>4961752</v>
      </c>
      <c r="D797" s="86">
        <f t="shared" ca="1" si="102"/>
        <v>-5.6325823223570279E-3</v>
      </c>
      <c r="E797" s="9"/>
      <c r="F797" s="18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U797" s="9" vm="4074">
        <f ca="1"/>
        <v>45042</v>
      </c>
      <c r="V797" s="9" vm="10358">
        <f ca="1"/>
        <v>17.572500000000002</v>
      </c>
      <c r="W797" s="9" vm="10359">
        <f ca="1"/>
        <v>1129316</v>
      </c>
      <c r="X797" s="85">
        <f t="shared" ca="1" si="103"/>
        <v>6.4838660808968357E-2</v>
      </c>
      <c r="AR797" s="25" vm="4055">
        <f t="shared" ca="1" si="96"/>
        <v>45036</v>
      </c>
      <c r="AS797" s="189">
        <f t="shared" ca="1" si="97"/>
        <v>170808312.59999999</v>
      </c>
      <c r="AT797" s="189" t="str">
        <f t="shared" ca="1" si="98"/>
        <v/>
      </c>
      <c r="AU797" s="25" vm="4074">
        <f t="shared" ca="1" si="99"/>
        <v>45042</v>
      </c>
      <c r="AV797" s="189">
        <f t="shared" ca="1" si="100"/>
        <v>19844905.41</v>
      </c>
      <c r="AW797" s="189" t="str">
        <f t="shared" ca="1" si="101"/>
        <v/>
      </c>
      <c r="BE797" s="189"/>
    </row>
    <row r="798" spans="1:57" x14ac:dyDescent="0.25">
      <c r="A798" s="9" vm="4060">
        <f ca="1"/>
        <v>45037</v>
      </c>
      <c r="B798" s="9" vm="10360">
        <f ca="1"/>
        <v>34.594999999999999</v>
      </c>
      <c r="C798" s="9" vm="10361">
        <f ca="1"/>
        <v>3130826</v>
      </c>
      <c r="D798" s="86">
        <f t="shared" ca="1" si="102"/>
        <v>4.9382716049383218E-3</v>
      </c>
      <c r="E798" s="9"/>
      <c r="F798" s="18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U798" s="9" vm="4079">
        <f ca="1"/>
        <v>45043</v>
      </c>
      <c r="V798" s="9" vm="10362">
        <f ca="1"/>
        <v>16.91</v>
      </c>
      <c r="W798" s="9" vm="10363">
        <f ca="1"/>
        <v>2167792</v>
      </c>
      <c r="X798" s="85">
        <f t="shared" ca="1" si="103"/>
        <v>-3.7700953193911015E-2</v>
      </c>
      <c r="AR798" s="25" vm="4060">
        <f t="shared" ca="1" si="96"/>
        <v>45037</v>
      </c>
      <c r="AS798" s="189">
        <f t="shared" ca="1" si="97"/>
        <v>108310925.47</v>
      </c>
      <c r="AT798" s="189" t="str">
        <f t="shared" ca="1" si="98"/>
        <v/>
      </c>
      <c r="AU798" s="25" vm="4079">
        <f t="shared" ca="1" si="99"/>
        <v>45043</v>
      </c>
      <c r="AV798" s="189">
        <f t="shared" ca="1" si="100"/>
        <v>36657362.719999999</v>
      </c>
      <c r="AW798" s="189" t="str">
        <f t="shared" ca="1" si="101"/>
        <v/>
      </c>
      <c r="BE798" s="189"/>
    </row>
    <row r="799" spans="1:57" x14ac:dyDescent="0.25">
      <c r="A799" s="9" vm="4065">
        <f ca="1"/>
        <v>45040</v>
      </c>
      <c r="B799" s="9" vm="10364">
        <f ca="1"/>
        <v>32.83</v>
      </c>
      <c r="C799" s="9" vm="10365">
        <f ca="1"/>
        <v>5275660</v>
      </c>
      <c r="D799" s="86">
        <f t="shared" ca="1" si="102"/>
        <v>-5.1018933371874568E-2</v>
      </c>
      <c r="E799" s="9"/>
      <c r="F799" s="18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U799" s="9" vm="4084">
        <f ca="1"/>
        <v>45044</v>
      </c>
      <c r="V799" s="9" vm="7181">
        <f ca="1"/>
        <v>16.3</v>
      </c>
      <c r="W799" s="9" vm="10366">
        <f ca="1"/>
        <v>2348356</v>
      </c>
      <c r="X799" s="85">
        <f t="shared" ca="1" si="103"/>
        <v>-3.607332939089293E-2</v>
      </c>
      <c r="AR799" s="25" vm="4065">
        <f t="shared" ca="1" si="96"/>
        <v>45040</v>
      </c>
      <c r="AS799" s="189">
        <f t="shared" ca="1" si="97"/>
        <v>173199917.79999998</v>
      </c>
      <c r="AT799" s="189" t="str">
        <f t="shared" ca="1" si="98"/>
        <v/>
      </c>
      <c r="AU799" s="25" vm="4084">
        <f t="shared" ca="1" si="99"/>
        <v>45044</v>
      </c>
      <c r="AV799" s="189">
        <f t="shared" ca="1" si="100"/>
        <v>38278202.800000004</v>
      </c>
      <c r="AW799" s="189" t="str">
        <f t="shared" ca="1" si="101"/>
        <v/>
      </c>
      <c r="BE799" s="189"/>
    </row>
    <row r="800" spans="1:57" x14ac:dyDescent="0.25">
      <c r="A800" s="9" vm="4069">
        <f ca="1"/>
        <v>45041</v>
      </c>
      <c r="B800" s="9" vm="10367">
        <f ca="1"/>
        <v>34.33</v>
      </c>
      <c r="C800" s="9" vm="10368">
        <f ca="1"/>
        <v>5967966</v>
      </c>
      <c r="D800" s="86">
        <f t="shared" ca="1" si="102"/>
        <v>4.5689917758148041E-2</v>
      </c>
      <c r="E800" s="9"/>
      <c r="F800" s="18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U800" s="9" vm="4088">
        <f ca="1"/>
        <v>45047</v>
      </c>
      <c r="V800" s="9" vm="10369">
        <f ca="1"/>
        <v>17.452500000000001</v>
      </c>
      <c r="W800" s="9" vm="10370">
        <f ca="1"/>
        <v>1259856</v>
      </c>
      <c r="X800" s="85">
        <f t="shared" ca="1" si="103"/>
        <v>7.0705521472392632E-2</v>
      </c>
      <c r="AR800" s="25" vm="4069">
        <f t="shared" ca="1" si="96"/>
        <v>45041</v>
      </c>
      <c r="AS800" s="189">
        <f t="shared" ca="1" si="97"/>
        <v>204880272.78</v>
      </c>
      <c r="AT800" s="189" t="str">
        <f t="shared" ca="1" si="98"/>
        <v/>
      </c>
      <c r="AU800" s="25" vm="4088">
        <f t="shared" ca="1" si="99"/>
        <v>45047</v>
      </c>
      <c r="AV800" s="189">
        <f t="shared" ca="1" si="100"/>
        <v>21987636.84</v>
      </c>
      <c r="AW800" s="189" t="str">
        <f t="shared" ca="1" si="101"/>
        <v/>
      </c>
      <c r="BE800" s="189"/>
    </row>
    <row r="801" spans="1:57" x14ac:dyDescent="0.25">
      <c r="A801" s="9" vm="4074">
        <f ca="1"/>
        <v>45042</v>
      </c>
      <c r="B801" s="9" vm="6759">
        <f ca="1"/>
        <v>36.54</v>
      </c>
      <c r="C801" s="9" vm="10371">
        <f ca="1"/>
        <v>3876316</v>
      </c>
      <c r="D801" s="86">
        <f t="shared" ca="1" si="102"/>
        <v>6.4375182056510369E-2</v>
      </c>
      <c r="E801" s="9"/>
      <c r="F801" s="18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U801" s="9" vm="4093">
        <f ca="1"/>
        <v>45048</v>
      </c>
      <c r="V801" s="9" vm="10372">
        <f ca="1"/>
        <v>18.895</v>
      </c>
      <c r="W801" s="9" vm="10373">
        <f ca="1"/>
        <v>808772</v>
      </c>
      <c r="X801" s="85">
        <f t="shared" ca="1" si="103"/>
        <v>8.2652915055149628E-2</v>
      </c>
      <c r="AR801" s="25" vm="4074">
        <f t="shared" ca="1" si="96"/>
        <v>45042</v>
      </c>
      <c r="AS801" s="189">
        <f t="shared" ca="1" si="97"/>
        <v>141640586.63999999</v>
      </c>
      <c r="AT801" s="189" t="str">
        <f t="shared" ca="1" si="98"/>
        <v/>
      </c>
      <c r="AU801" s="25" vm="4093">
        <f t="shared" ca="1" si="99"/>
        <v>45048</v>
      </c>
      <c r="AV801" s="189">
        <f t="shared" ca="1" si="100"/>
        <v>15281746.939999999</v>
      </c>
      <c r="AW801" s="189" t="str">
        <f t="shared" ca="1" si="101"/>
        <v/>
      </c>
      <c r="BE801" s="189"/>
    </row>
    <row r="802" spans="1:57" x14ac:dyDescent="0.25">
      <c r="A802" s="9" vm="4079">
        <f ca="1"/>
        <v>45043</v>
      </c>
      <c r="B802" s="9" vm="10374">
        <f ca="1"/>
        <v>35.53</v>
      </c>
      <c r="C802" s="9" vm="10375">
        <f ca="1"/>
        <v>3885718</v>
      </c>
      <c r="D802" s="86">
        <f t="shared" ca="1" si="102"/>
        <v>-2.764094143404483E-2</v>
      </c>
      <c r="E802" s="9"/>
      <c r="F802" s="18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U802" s="9" vm="4098">
        <f ca="1"/>
        <v>45049</v>
      </c>
      <c r="V802" s="9" vm="10376">
        <f ca="1"/>
        <v>19.934999999999999</v>
      </c>
      <c r="W802" s="9" vm="10377">
        <f ca="1"/>
        <v>1013132</v>
      </c>
      <c r="X802" s="85">
        <f t="shared" ca="1" si="103"/>
        <v>5.5041016141836423E-2</v>
      </c>
      <c r="AR802" s="25" vm="4079">
        <f t="shared" ca="1" si="96"/>
        <v>45043</v>
      </c>
      <c r="AS802" s="189">
        <f t="shared" ca="1" si="97"/>
        <v>138059560.53999999</v>
      </c>
      <c r="AT802" s="189" t="str">
        <f t="shared" ca="1" si="98"/>
        <v/>
      </c>
      <c r="AU802" s="25" vm="4098">
        <f t="shared" ca="1" si="99"/>
        <v>45049</v>
      </c>
      <c r="AV802" s="189">
        <f t="shared" ca="1" si="100"/>
        <v>20196786.419999998</v>
      </c>
      <c r="AW802" s="189" t="str">
        <f t="shared" ca="1" si="101"/>
        <v/>
      </c>
      <c r="BE802" s="189"/>
    </row>
    <row r="803" spans="1:57" x14ac:dyDescent="0.25">
      <c r="A803" s="9" vm="4084">
        <f ca="1"/>
        <v>45044</v>
      </c>
      <c r="B803" s="9" vm="10378">
        <f ca="1"/>
        <v>34.685000000000002</v>
      </c>
      <c r="C803" s="9" vm="10379">
        <f ca="1"/>
        <v>4976952</v>
      </c>
      <c r="D803" s="86">
        <f t="shared" ca="1" si="102"/>
        <v>-2.3782718829158424E-2</v>
      </c>
      <c r="E803" s="9"/>
      <c r="F803" s="18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U803" s="9" vm="4103">
        <f ca="1"/>
        <v>45050</v>
      </c>
      <c r="V803" s="9" vm="10380">
        <f ca="1"/>
        <v>21.2425</v>
      </c>
      <c r="W803" s="9" vm="10381">
        <f ca="1"/>
        <v>1555672</v>
      </c>
      <c r="X803" s="85">
        <f t="shared" ca="1" si="103"/>
        <v>6.5588161524956168E-2</v>
      </c>
      <c r="AR803" s="25" vm="4084">
        <f t="shared" ca="1" si="96"/>
        <v>45044</v>
      </c>
      <c r="AS803" s="189">
        <f t="shared" ca="1" si="97"/>
        <v>172625580.12</v>
      </c>
      <c r="AT803" s="189" t="str">
        <f t="shared" ca="1" si="98"/>
        <v/>
      </c>
      <c r="AU803" s="25" vm="4103">
        <f t="shared" ca="1" si="99"/>
        <v>45050</v>
      </c>
      <c r="AV803" s="189">
        <f t="shared" ca="1" si="100"/>
        <v>33046362.460000001</v>
      </c>
      <c r="AW803" s="189" t="str">
        <f t="shared" ca="1" si="101"/>
        <v/>
      </c>
      <c r="BE803" s="189"/>
    </row>
    <row r="804" spans="1:57" x14ac:dyDescent="0.25">
      <c r="A804" s="9" vm="4088">
        <f ca="1"/>
        <v>45047</v>
      </c>
      <c r="B804" s="9" vm="10382">
        <f ca="1"/>
        <v>36.814999999999998</v>
      </c>
      <c r="C804" s="9" vm="10383">
        <f ca="1"/>
        <v>2844512</v>
      </c>
      <c r="D804" s="86">
        <f t="shared" ca="1" si="102"/>
        <v>6.1409831339195482E-2</v>
      </c>
      <c r="E804" s="9"/>
      <c r="F804" s="18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U804" s="9" vm="4108">
        <f ca="1"/>
        <v>45051</v>
      </c>
      <c r="V804" s="9" vm="10384">
        <f ca="1"/>
        <v>20.732500000000002</v>
      </c>
      <c r="W804" s="9" vm="10385">
        <f ca="1"/>
        <v>1941060</v>
      </c>
      <c r="X804" s="85">
        <f t="shared" ca="1" si="103"/>
        <v>-2.400847357891011E-2</v>
      </c>
      <c r="AR804" s="25" vm="4088">
        <f t="shared" ca="1" si="96"/>
        <v>45047</v>
      </c>
      <c r="AS804" s="189">
        <f t="shared" ca="1" si="97"/>
        <v>104720709.27999999</v>
      </c>
      <c r="AT804" s="189" t="str">
        <f t="shared" ca="1" si="98"/>
        <v/>
      </c>
      <c r="AU804" s="25" vm="4108">
        <f t="shared" ca="1" si="99"/>
        <v>45051</v>
      </c>
      <c r="AV804" s="189">
        <f t="shared" ca="1" si="100"/>
        <v>40243026.450000003</v>
      </c>
      <c r="AW804" s="189" t="str">
        <f t="shared" ca="1" si="101"/>
        <v/>
      </c>
      <c r="BE804" s="189"/>
    </row>
    <row r="805" spans="1:57" x14ac:dyDescent="0.25">
      <c r="A805" s="9" vm="4093">
        <f ca="1"/>
        <v>45048</v>
      </c>
      <c r="B805" s="9" vm="10386">
        <f ca="1"/>
        <v>38.795000000000002</v>
      </c>
      <c r="C805" s="9" vm="10387">
        <f ca="1"/>
        <v>2375866</v>
      </c>
      <c r="D805" s="86">
        <f t="shared" ca="1" si="102"/>
        <v>5.3782425641722233E-2</v>
      </c>
      <c r="E805" s="9"/>
      <c r="F805" s="18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U805" s="9" vm="4113">
        <f ca="1"/>
        <v>45054</v>
      </c>
      <c r="V805" s="9" vm="10388">
        <f ca="1"/>
        <v>18.71</v>
      </c>
      <c r="W805" s="9" vm="10389">
        <f ca="1"/>
        <v>1936856</v>
      </c>
      <c r="X805" s="85">
        <f t="shared" ca="1" si="103"/>
        <v>-9.755215241770171E-2</v>
      </c>
      <c r="AR805" s="25" vm="4093">
        <f t="shared" ca="1" si="96"/>
        <v>45048</v>
      </c>
      <c r="AS805" s="189">
        <f t="shared" ca="1" si="97"/>
        <v>92171721.469999999</v>
      </c>
      <c r="AT805" s="189" t="str">
        <f t="shared" ca="1" si="98"/>
        <v/>
      </c>
      <c r="AU805" s="25" vm="4113">
        <f t="shared" ca="1" si="99"/>
        <v>45054</v>
      </c>
      <c r="AV805" s="189">
        <f t="shared" ca="1" si="100"/>
        <v>36238575.760000005</v>
      </c>
      <c r="AW805" s="189" t="str">
        <f t="shared" ca="1" si="101"/>
        <v/>
      </c>
      <c r="BE805" s="189"/>
    </row>
    <row r="806" spans="1:57" x14ac:dyDescent="0.25">
      <c r="A806" s="9" vm="4098">
        <f ca="1"/>
        <v>45049</v>
      </c>
      <c r="B806" s="9" vm="10390">
        <f ca="1"/>
        <v>41.46</v>
      </c>
      <c r="C806" s="9" vm="10391">
        <f ca="1"/>
        <v>2571402</v>
      </c>
      <c r="D806" s="86">
        <f t="shared" ca="1" si="102"/>
        <v>6.8694419383941205E-2</v>
      </c>
      <c r="E806" s="9"/>
      <c r="F806" s="18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U806" s="9" vm="4118">
        <f ca="1"/>
        <v>45055</v>
      </c>
      <c r="V806" s="9" vm="10392">
        <f ca="1"/>
        <v>18.307500000000001</v>
      </c>
      <c r="W806" s="9" vm="10393">
        <f ca="1"/>
        <v>1524344</v>
      </c>
      <c r="X806" s="85">
        <f t="shared" ca="1" si="103"/>
        <v>-2.1512560128273642E-2</v>
      </c>
      <c r="AR806" s="25" vm="4098">
        <f t="shared" ca="1" si="96"/>
        <v>45049</v>
      </c>
      <c r="AS806" s="189">
        <f t="shared" ca="1" si="97"/>
        <v>106610326.92</v>
      </c>
      <c r="AT806" s="189" t="str">
        <f t="shared" ca="1" si="98"/>
        <v/>
      </c>
      <c r="AU806" s="25" vm="4118">
        <f t="shared" ca="1" si="99"/>
        <v>45055</v>
      </c>
      <c r="AV806" s="189">
        <f t="shared" ca="1" si="100"/>
        <v>27906927.780000001</v>
      </c>
      <c r="AW806" s="189" t="str">
        <f t="shared" ca="1" si="101"/>
        <v/>
      </c>
      <c r="BE806" s="189"/>
    </row>
    <row r="807" spans="1:57" x14ac:dyDescent="0.25">
      <c r="A807" s="9" vm="4103">
        <f ca="1"/>
        <v>45050</v>
      </c>
      <c r="B807" s="9" vm="10394">
        <f ca="1"/>
        <v>43.645000000000003</v>
      </c>
      <c r="C807" s="9" vm="10395">
        <f ca="1"/>
        <v>2399568</v>
      </c>
      <c r="D807" s="86">
        <f t="shared" ca="1" si="102"/>
        <v>5.2701398938736183E-2</v>
      </c>
      <c r="E807" s="9"/>
      <c r="F807" s="18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U807" s="9" vm="4123">
        <f ca="1"/>
        <v>45056</v>
      </c>
      <c r="V807" s="9" vm="10396">
        <f ca="1"/>
        <v>19.602499999999999</v>
      </c>
      <c r="W807" s="9" vm="10397">
        <f ca="1"/>
        <v>1371264</v>
      </c>
      <c r="X807" s="85">
        <f t="shared" ca="1" si="103"/>
        <v>7.0736037143247193E-2</v>
      </c>
      <c r="AR807" s="25" vm="4103">
        <f t="shared" ca="1" si="96"/>
        <v>45050</v>
      </c>
      <c r="AS807" s="189">
        <f t="shared" ca="1" si="97"/>
        <v>104729145.36000001</v>
      </c>
      <c r="AT807" s="189" t="str">
        <f t="shared" ca="1" si="98"/>
        <v/>
      </c>
      <c r="AU807" s="25" vm="4123">
        <f t="shared" ca="1" si="99"/>
        <v>45056</v>
      </c>
      <c r="AV807" s="189">
        <f t="shared" ca="1" si="100"/>
        <v>26880202.559999999</v>
      </c>
      <c r="AW807" s="189" t="str">
        <f t="shared" ca="1" si="101"/>
        <v/>
      </c>
      <c r="BE807" s="189"/>
    </row>
    <row r="808" spans="1:57" x14ac:dyDescent="0.25">
      <c r="A808" s="9" vm="4108">
        <f ca="1"/>
        <v>45051</v>
      </c>
      <c r="B808" s="9" vm="10398">
        <f ca="1"/>
        <v>43.01</v>
      </c>
      <c r="C808" s="9" vm="10399">
        <f ca="1"/>
        <v>2195076</v>
      </c>
      <c r="D808" s="86">
        <f t="shared" ca="1" si="102"/>
        <v>-1.4549203803414025E-2</v>
      </c>
      <c r="E808" s="9"/>
      <c r="F808" s="18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U808" s="9" vm="4128">
        <f ca="1"/>
        <v>45057</v>
      </c>
      <c r="V808" s="9" vm="10400">
        <f ca="1"/>
        <v>19.53</v>
      </c>
      <c r="W808" s="9" vm="10401">
        <f ca="1"/>
        <v>1478292</v>
      </c>
      <c r="X808" s="85">
        <f t="shared" ca="1" si="103"/>
        <v>-3.6985078433872218E-3</v>
      </c>
      <c r="AR808" s="25" vm="4108">
        <f t="shared" ca="1" si="96"/>
        <v>45051</v>
      </c>
      <c r="AS808" s="189">
        <f t="shared" ca="1" si="97"/>
        <v>94410218.75999999</v>
      </c>
      <c r="AT808" s="189" t="str">
        <f t="shared" ca="1" si="98"/>
        <v/>
      </c>
      <c r="AU808" s="25" vm="4128">
        <f t="shared" ca="1" si="99"/>
        <v>45057</v>
      </c>
      <c r="AV808" s="189">
        <f t="shared" ca="1" si="100"/>
        <v>28871042.760000002</v>
      </c>
      <c r="AW808" s="189" t="str">
        <f t="shared" ca="1" si="101"/>
        <v/>
      </c>
      <c r="BE808" s="189"/>
    </row>
    <row r="809" spans="1:57" x14ac:dyDescent="0.25">
      <c r="A809" s="9" vm="4113">
        <f ca="1"/>
        <v>45054</v>
      </c>
      <c r="B809" s="9" vm="5922">
        <f ca="1"/>
        <v>39.25</v>
      </c>
      <c r="C809" s="9" vm="10402">
        <f ca="1"/>
        <v>2769262</v>
      </c>
      <c r="D809" s="86">
        <f t="shared" ca="1" si="102"/>
        <v>-8.7421529876772805E-2</v>
      </c>
      <c r="E809" s="9"/>
      <c r="F809" s="18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U809" s="9" vm="4133">
        <f ca="1"/>
        <v>45058</v>
      </c>
      <c r="V809" s="9" vm="10403">
        <f ca="1"/>
        <v>17.837499999999999</v>
      </c>
      <c r="W809" s="9" vm="10404">
        <f ca="1"/>
        <v>2255500</v>
      </c>
      <c r="X809" s="85">
        <f t="shared" ca="1" si="103"/>
        <v>-8.666154633896582E-2</v>
      </c>
      <c r="AR809" s="25" vm="4113">
        <f t="shared" ca="1" si="96"/>
        <v>45054</v>
      </c>
      <c r="AS809" s="189">
        <f t="shared" ca="1" si="97"/>
        <v>108693533.5</v>
      </c>
      <c r="AT809" s="189" t="str">
        <f t="shared" ca="1" si="98"/>
        <v/>
      </c>
      <c r="AU809" s="25" vm="4133">
        <f t="shared" ca="1" si="99"/>
        <v>45058</v>
      </c>
      <c r="AV809" s="189">
        <f t="shared" ca="1" si="100"/>
        <v>40232481.25</v>
      </c>
      <c r="AW809" s="189" t="str">
        <f t="shared" ca="1" si="101"/>
        <v/>
      </c>
      <c r="BE809" s="189"/>
    </row>
    <row r="810" spans="1:57" x14ac:dyDescent="0.25">
      <c r="A810" s="9" vm="4118">
        <f ca="1"/>
        <v>45055</v>
      </c>
      <c r="B810" s="9" vm="10405">
        <f ca="1"/>
        <v>38.5</v>
      </c>
      <c r="C810" s="9" vm="10406">
        <f ca="1"/>
        <v>3507742</v>
      </c>
      <c r="D810" s="86">
        <f t="shared" ca="1" si="102"/>
        <v>-1.9108280254777069E-2</v>
      </c>
      <c r="E810" s="9"/>
      <c r="F810" s="18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U810" s="9" vm="4138">
        <f ca="1"/>
        <v>45061</v>
      </c>
      <c r="V810" s="9" vm="10407">
        <f ca="1"/>
        <v>16.4925</v>
      </c>
      <c r="W810" s="9" vm="10408">
        <f ca="1"/>
        <v>2432296</v>
      </c>
      <c r="X810" s="85">
        <f t="shared" ca="1" si="103"/>
        <v>-7.5402943237561262E-2</v>
      </c>
      <c r="AR810" s="25" vm="4118">
        <f t="shared" ca="1" si="96"/>
        <v>45055</v>
      </c>
      <c r="AS810" s="189">
        <f t="shared" ca="1" si="97"/>
        <v>135048067</v>
      </c>
      <c r="AT810" s="189" t="str">
        <f t="shared" ca="1" si="98"/>
        <v/>
      </c>
      <c r="AU810" s="25" vm="4138">
        <f t="shared" ca="1" si="99"/>
        <v>45061</v>
      </c>
      <c r="AV810" s="189">
        <f t="shared" ca="1" si="100"/>
        <v>40114641.780000001</v>
      </c>
      <c r="AW810" s="189" t="str">
        <f t="shared" ca="1" si="101"/>
        <v/>
      </c>
      <c r="BE810" s="189"/>
    </row>
    <row r="811" spans="1:57" x14ac:dyDescent="0.25">
      <c r="A811" s="9" vm="4123">
        <f ca="1"/>
        <v>45056</v>
      </c>
      <c r="B811" s="9" vm="10409">
        <f ca="1"/>
        <v>41.314999999999998</v>
      </c>
      <c r="C811" s="9" vm="10410">
        <f ca="1"/>
        <v>3251436</v>
      </c>
      <c r="D811" s="86">
        <f t="shared" ca="1" si="102"/>
        <v>7.3116883116883052E-2</v>
      </c>
      <c r="E811" s="9"/>
      <c r="F811" s="18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U811" s="9" vm="4143">
        <f ca="1"/>
        <v>45062</v>
      </c>
      <c r="V811" s="9" vm="10411">
        <f ca="1"/>
        <v>16.795000000000002</v>
      </c>
      <c r="W811" s="9" vm="10412">
        <f ca="1"/>
        <v>2619260</v>
      </c>
      <c r="X811" s="85">
        <f t="shared" ca="1" si="103"/>
        <v>1.8341670456268121E-2</v>
      </c>
      <c r="AR811" s="25" vm="4123">
        <f t="shared" ca="1" si="96"/>
        <v>45056</v>
      </c>
      <c r="AS811" s="189">
        <f t="shared" ca="1" si="97"/>
        <v>134333078.34</v>
      </c>
      <c r="AT811" s="189" t="str">
        <f t="shared" ca="1" si="98"/>
        <v/>
      </c>
      <c r="AU811" s="25" vm="4143">
        <f t="shared" ca="1" si="99"/>
        <v>45062</v>
      </c>
      <c r="AV811" s="189">
        <f t="shared" ca="1" si="100"/>
        <v>43990471.700000003</v>
      </c>
      <c r="AW811" s="189" t="str">
        <f t="shared" ca="1" si="101"/>
        <v/>
      </c>
      <c r="BE811" s="189"/>
    </row>
    <row r="812" spans="1:57" x14ac:dyDescent="0.25">
      <c r="A812" s="9" vm="4128">
        <f ca="1"/>
        <v>45057</v>
      </c>
      <c r="B812" s="9" vm="10413">
        <f ca="1"/>
        <v>41.115000000000002</v>
      </c>
      <c r="C812" s="9" vm="10414">
        <f ca="1"/>
        <v>2876534</v>
      </c>
      <c r="D812" s="86">
        <f t="shared" ca="1" si="102"/>
        <v>-4.8408568316591011E-3</v>
      </c>
      <c r="E812" s="9"/>
      <c r="F812" s="18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U812" s="9" vm="4148">
        <f ca="1"/>
        <v>45063</v>
      </c>
      <c r="V812" s="9" vm="10415">
        <f ca="1"/>
        <v>16.734999999999999</v>
      </c>
      <c r="W812" s="9" vm="10416">
        <f ca="1"/>
        <v>1949940</v>
      </c>
      <c r="X812" s="85">
        <f t="shared" ca="1" si="103"/>
        <v>-3.5724918130397303E-3</v>
      </c>
      <c r="AR812" s="25" vm="4128">
        <f t="shared" ca="1" si="96"/>
        <v>45057</v>
      </c>
      <c r="AS812" s="189">
        <f t="shared" ca="1" si="97"/>
        <v>118268695.41000001</v>
      </c>
      <c r="AT812" s="189" t="str">
        <f t="shared" ca="1" si="98"/>
        <v/>
      </c>
      <c r="AU812" s="25" vm="4148">
        <f t="shared" ca="1" si="99"/>
        <v>45063</v>
      </c>
      <c r="AV812" s="189">
        <f t="shared" ca="1" si="100"/>
        <v>32632245.899999999</v>
      </c>
      <c r="AW812" s="189" t="str">
        <f t="shared" ca="1" si="101"/>
        <v/>
      </c>
      <c r="BE812" s="189"/>
    </row>
    <row r="813" spans="1:57" x14ac:dyDescent="0.25">
      <c r="A813" s="9" vm="4133">
        <f ca="1"/>
        <v>45058</v>
      </c>
      <c r="B813" s="9" vm="10417">
        <f ca="1"/>
        <v>37.590000000000003</v>
      </c>
      <c r="C813" s="9" vm="10418">
        <f ca="1"/>
        <v>5971524</v>
      </c>
      <c r="D813" s="86">
        <f t="shared" ca="1" si="102"/>
        <v>-8.5735133163079125E-2</v>
      </c>
      <c r="E813" s="9"/>
      <c r="F813" s="18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U813" s="9" vm="4152">
        <f ca="1"/>
        <v>45064</v>
      </c>
      <c r="V813" s="9" vm="10419">
        <f ca="1"/>
        <v>13.827500000000001</v>
      </c>
      <c r="W813" s="9" vm="10420">
        <f ca="1"/>
        <v>3612892</v>
      </c>
      <c r="X813" s="85">
        <f t="shared" ca="1" si="103"/>
        <v>-0.1737376755303256</v>
      </c>
      <c r="AR813" s="25" vm="4133">
        <f t="shared" ca="1" si="96"/>
        <v>45058</v>
      </c>
      <c r="AS813" s="189">
        <f t="shared" ca="1" si="97"/>
        <v>224469587.16000003</v>
      </c>
      <c r="AT813" s="189" t="str">
        <f t="shared" ca="1" si="98"/>
        <v/>
      </c>
      <c r="AU813" s="25" vm="4152">
        <f t="shared" ca="1" si="99"/>
        <v>45064</v>
      </c>
      <c r="AV813" s="189">
        <f t="shared" ca="1" si="100"/>
        <v>49957264.130000003</v>
      </c>
      <c r="AW813" s="189" t="str">
        <f t="shared" ca="1" si="101"/>
        <v/>
      </c>
      <c r="BE813" s="189"/>
    </row>
    <row r="814" spans="1:57" x14ac:dyDescent="0.25">
      <c r="A814" s="9" vm="4138">
        <f ca="1"/>
        <v>45061</v>
      </c>
      <c r="B814" s="9" vm="10421">
        <f ca="1"/>
        <v>34.700000000000003</v>
      </c>
      <c r="C814" s="9" vm="10422">
        <f ca="1"/>
        <v>4666520</v>
      </c>
      <c r="D814" s="86">
        <f t="shared" ca="1" si="102"/>
        <v>-7.6882149507847844E-2</v>
      </c>
      <c r="E814" s="9"/>
      <c r="F814" s="18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U814" s="9" vm="4156">
        <f ca="1"/>
        <v>45065</v>
      </c>
      <c r="V814" s="9" vm="10423">
        <f ca="1"/>
        <v>13.967499999999999</v>
      </c>
      <c r="W814" s="9" vm="10424">
        <f ca="1"/>
        <v>1889136</v>
      </c>
      <c r="X814" s="85">
        <f t="shared" ca="1" si="103"/>
        <v>1.0124751401193186E-2</v>
      </c>
      <c r="AR814" s="25" vm="4138">
        <f t="shared" ca="1" si="96"/>
        <v>45061</v>
      </c>
      <c r="AS814" s="189">
        <f t="shared" ca="1" si="97"/>
        <v>161928244</v>
      </c>
      <c r="AT814" s="189" t="str">
        <f t="shared" ca="1" si="98"/>
        <v/>
      </c>
      <c r="AU814" s="25" vm="4156">
        <f t="shared" ca="1" si="99"/>
        <v>45065</v>
      </c>
      <c r="AV814" s="189">
        <f t="shared" ca="1" si="100"/>
        <v>26386507.079999998</v>
      </c>
      <c r="AW814" s="189" t="str">
        <f t="shared" ca="1" si="101"/>
        <v/>
      </c>
      <c r="BE814" s="189"/>
    </row>
    <row r="815" spans="1:57" x14ac:dyDescent="0.25">
      <c r="A815" s="9" vm="4143">
        <f ca="1"/>
        <v>45062</v>
      </c>
      <c r="B815" s="9" vm="10425">
        <f ca="1"/>
        <v>35.284999999999997</v>
      </c>
      <c r="C815" s="9" vm="10426">
        <f ca="1"/>
        <v>4715308</v>
      </c>
      <c r="D815" s="86">
        <f t="shared" ca="1" si="102"/>
        <v>1.6858789625360047E-2</v>
      </c>
      <c r="E815" s="9"/>
      <c r="F815" s="18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U815" s="9" vm="4161">
        <f ca="1"/>
        <v>45069</v>
      </c>
      <c r="V815" s="9" vm="10427">
        <f ca="1"/>
        <v>16.145</v>
      </c>
      <c r="W815" s="9" vm="10428">
        <f ca="1"/>
        <v>2099116</v>
      </c>
      <c r="X815" s="85">
        <f t="shared" ca="1" si="103"/>
        <v>0.15589761947377845</v>
      </c>
      <c r="AR815" s="25" vm="4143">
        <f t="shared" ca="1" si="96"/>
        <v>45062</v>
      </c>
      <c r="AS815" s="189">
        <f t="shared" ca="1" si="97"/>
        <v>166379642.77999997</v>
      </c>
      <c r="AT815" s="189" t="str">
        <f t="shared" ca="1" si="98"/>
        <v/>
      </c>
      <c r="AU815" s="25" vm="4161">
        <f t="shared" ca="1" si="99"/>
        <v>45069</v>
      </c>
      <c r="AV815" s="189">
        <f t="shared" ca="1" si="100"/>
        <v>33890227.82</v>
      </c>
      <c r="AW815" s="189" t="str">
        <f t="shared" ca="1" si="101"/>
        <v/>
      </c>
      <c r="BE815" s="189"/>
    </row>
    <row r="816" spans="1:57" x14ac:dyDescent="0.25">
      <c r="A816" s="9" vm="4148">
        <f ca="1"/>
        <v>45063</v>
      </c>
      <c r="B816" s="9" vm="120">
        <f ca="1"/>
        <v>35.200000000000003</v>
      </c>
      <c r="C816" s="9" vm="10429">
        <f ca="1"/>
        <v>3922092</v>
      </c>
      <c r="D816" s="86">
        <f t="shared" ca="1" si="102"/>
        <v>-2.408955646875266E-3</v>
      </c>
      <c r="E816" s="9"/>
      <c r="F816" s="18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U816" s="9" vm="4166">
        <f ca="1"/>
        <v>45070</v>
      </c>
      <c r="V816" s="9" vm="10430">
        <f ca="1"/>
        <v>15.324999999999999</v>
      </c>
      <c r="W816" s="9" vm="10431">
        <f ca="1"/>
        <v>1440544</v>
      </c>
      <c r="X816" s="85">
        <f t="shared" ca="1" si="103"/>
        <v>-5.0789718179002803E-2</v>
      </c>
      <c r="AR816" s="25" vm="4148">
        <f t="shared" ca="1" si="96"/>
        <v>45063</v>
      </c>
      <c r="AS816" s="189">
        <f t="shared" ca="1" si="97"/>
        <v>138057638.40000001</v>
      </c>
      <c r="AT816" s="189" t="str">
        <f t="shared" ca="1" si="98"/>
        <v/>
      </c>
      <c r="AU816" s="25" vm="4166">
        <f t="shared" ca="1" si="99"/>
        <v>45070</v>
      </c>
      <c r="AV816" s="189">
        <f t="shared" ca="1" si="100"/>
        <v>22076336.800000001</v>
      </c>
      <c r="AW816" s="189" t="str">
        <f t="shared" ca="1" si="101"/>
        <v/>
      </c>
      <c r="BE816" s="189"/>
    </row>
    <row r="817" spans="1:57" x14ac:dyDescent="0.25">
      <c r="A817" s="9" vm="4152">
        <f ca="1"/>
        <v>45064</v>
      </c>
      <c r="B817" s="9" vm="10432">
        <f ca="1"/>
        <v>29.21</v>
      </c>
      <c r="C817" s="9" vm="10433">
        <f ca="1"/>
        <v>9831994</v>
      </c>
      <c r="D817" s="86">
        <f t="shared" ca="1" si="102"/>
        <v>-0.1701704545454546</v>
      </c>
      <c r="E817" s="9"/>
      <c r="F817" s="18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U817" s="9" vm="4171">
        <f ca="1"/>
        <v>45071</v>
      </c>
      <c r="V817" s="9" vm="10434">
        <f ca="1"/>
        <v>16.625</v>
      </c>
      <c r="W817" s="9" vm="10435">
        <f ca="1"/>
        <v>1208252</v>
      </c>
      <c r="X817" s="85">
        <f t="shared" ca="1" si="103"/>
        <v>8.4828711256117503E-2</v>
      </c>
      <c r="AR817" s="25" vm="4152">
        <f t="shared" ca="1" si="96"/>
        <v>45064</v>
      </c>
      <c r="AS817" s="189">
        <f t="shared" ca="1" si="97"/>
        <v>287192544.74000001</v>
      </c>
      <c r="AT817" s="189" t="str">
        <f t="shared" ca="1" si="98"/>
        <v/>
      </c>
      <c r="AU817" s="25" vm="4171">
        <f t="shared" ca="1" si="99"/>
        <v>45071</v>
      </c>
      <c r="AV817" s="189">
        <f t="shared" ca="1" si="100"/>
        <v>20087189.5</v>
      </c>
      <c r="AW817" s="189" t="str">
        <f t="shared" ca="1" si="101"/>
        <v/>
      </c>
      <c r="BE817" s="189"/>
    </row>
    <row r="818" spans="1:57" x14ac:dyDescent="0.25">
      <c r="A818" s="9" vm="4156">
        <f ca="1"/>
        <v>45065</v>
      </c>
      <c r="B818" s="9" vm="10436">
        <f ca="1"/>
        <v>29.465</v>
      </c>
      <c r="C818" s="9" vm="10437">
        <f ca="1"/>
        <v>7335894</v>
      </c>
      <c r="D818" s="86">
        <f t="shared" ca="1" si="102"/>
        <v>8.7298870249914069E-3</v>
      </c>
      <c r="E818" s="9"/>
      <c r="F818" s="18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U818" s="9" vm="4176">
        <f ca="1"/>
        <v>45072</v>
      </c>
      <c r="V818" s="9" vm="10438">
        <f ca="1"/>
        <v>17.217500000000001</v>
      </c>
      <c r="W818" s="9" vm="10439">
        <f ca="1"/>
        <v>901604</v>
      </c>
      <c r="X818" s="85">
        <f t="shared" ca="1" si="103"/>
        <v>3.563909774436097E-2</v>
      </c>
      <c r="AR818" s="25" vm="4156">
        <f t="shared" ca="1" si="96"/>
        <v>45065</v>
      </c>
      <c r="AS818" s="189">
        <f t="shared" ca="1" si="97"/>
        <v>216152116.71000001</v>
      </c>
      <c r="AT818" s="189" t="str">
        <f t="shared" ca="1" si="98"/>
        <v/>
      </c>
      <c r="AU818" s="25" vm="4176">
        <f t="shared" ca="1" si="99"/>
        <v>45072</v>
      </c>
      <c r="AV818" s="189">
        <f t="shared" ca="1" si="100"/>
        <v>15523366.870000001</v>
      </c>
      <c r="AW818" s="189" t="str">
        <f t="shared" ca="1" si="101"/>
        <v/>
      </c>
      <c r="BE818" s="189"/>
    </row>
    <row r="819" spans="1:57" x14ac:dyDescent="0.25">
      <c r="A819" s="9" vm="4179">
        <f ca="1"/>
        <v>45068</v>
      </c>
      <c r="B819" s="9" vm="10440">
        <f ca="1"/>
        <v>33.19</v>
      </c>
      <c r="C819" s="9" vm="10441">
        <f ca="1"/>
        <v>4866692</v>
      </c>
      <c r="D819" s="86">
        <f t="shared" ca="1" si="102"/>
        <v>0.12642117766842009</v>
      </c>
      <c r="E819" s="9"/>
      <c r="F819" s="18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U819" s="9" vm="4181">
        <f ca="1"/>
        <v>45075</v>
      </c>
      <c r="V819" s="9" vm="10442">
        <f ca="1"/>
        <v>18.0625</v>
      </c>
      <c r="W819" s="9" vm="10443">
        <f ca="1"/>
        <v>281500</v>
      </c>
      <c r="X819" s="85">
        <f t="shared" ca="1" si="103"/>
        <v>4.9077972992594678E-2</v>
      </c>
      <c r="AR819" s="25" vm="4179">
        <f t="shared" ca="1" si="96"/>
        <v>45068</v>
      </c>
      <c r="AS819" s="189">
        <f t="shared" ca="1" si="97"/>
        <v>161525507.47999999</v>
      </c>
      <c r="AT819" s="189" t="str">
        <f t="shared" ca="1" si="98"/>
        <v/>
      </c>
      <c r="AU819" s="25" vm="4181">
        <f t="shared" ca="1" si="99"/>
        <v>45075</v>
      </c>
      <c r="AV819" s="189">
        <f t="shared" ca="1" si="100"/>
        <v>5084593.75</v>
      </c>
      <c r="AW819" s="189" t="str">
        <f t="shared" ca="1" si="101"/>
        <v/>
      </c>
      <c r="BE819" s="189"/>
    </row>
    <row r="820" spans="1:57" x14ac:dyDescent="0.25">
      <c r="A820" s="9" vm="4161">
        <f ca="1"/>
        <v>45069</v>
      </c>
      <c r="B820" s="9" vm="10444">
        <f ca="1"/>
        <v>34.32</v>
      </c>
      <c r="C820" s="9" vm="10445">
        <f ca="1"/>
        <v>3370040</v>
      </c>
      <c r="D820" s="86">
        <f t="shared" ca="1" si="102"/>
        <v>3.4046399517927164E-2</v>
      </c>
      <c r="E820" s="9"/>
      <c r="F820" s="18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U820" s="9" vm="4185">
        <f ca="1"/>
        <v>45076</v>
      </c>
      <c r="V820" s="9" vm="10446">
        <f ca="1"/>
        <v>18.807500000000001</v>
      </c>
      <c r="W820" s="9" vm="10447">
        <f ca="1"/>
        <v>762304</v>
      </c>
      <c r="X820" s="85">
        <f t="shared" ca="1" si="103"/>
        <v>4.1245674740484482E-2</v>
      </c>
      <c r="AR820" s="25" vm="4161">
        <f t="shared" ca="1" si="96"/>
        <v>45069</v>
      </c>
      <c r="AS820" s="189">
        <f t="shared" ca="1" si="97"/>
        <v>115659772.8</v>
      </c>
      <c r="AT820" s="189" t="str">
        <f t="shared" ca="1" si="98"/>
        <v/>
      </c>
      <c r="AU820" s="25" vm="4185">
        <f t="shared" ca="1" si="99"/>
        <v>45076</v>
      </c>
      <c r="AV820" s="189">
        <f t="shared" ca="1" si="100"/>
        <v>14337032.48</v>
      </c>
      <c r="AW820" s="189" t="str">
        <f t="shared" ca="1" si="101"/>
        <v/>
      </c>
      <c r="BE820" s="189"/>
    </row>
    <row r="821" spans="1:57" x14ac:dyDescent="0.25">
      <c r="A821" s="9" vm="4166">
        <f ca="1"/>
        <v>45070</v>
      </c>
      <c r="B821" s="9" vm="10448">
        <f ca="1"/>
        <v>32.594999999999999</v>
      </c>
      <c r="C821" s="9" vm="10449">
        <f ca="1"/>
        <v>2789518</v>
      </c>
      <c r="D821" s="86">
        <f t="shared" ca="1" si="102"/>
        <v>-5.0262237762237802E-2</v>
      </c>
      <c r="E821" s="9"/>
      <c r="F821" s="18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U821" s="9" vm="4190">
        <f ca="1"/>
        <v>45077</v>
      </c>
      <c r="V821" s="9" vm="10450">
        <f ca="1"/>
        <v>19.635000000000002</v>
      </c>
      <c r="W821" s="9" vm="10451">
        <f ca="1"/>
        <v>480352</v>
      </c>
      <c r="X821" s="85">
        <f t="shared" ca="1" si="103"/>
        <v>4.3998404891665586E-2</v>
      </c>
      <c r="AR821" s="25" vm="4166">
        <f t="shared" ca="1" si="96"/>
        <v>45070</v>
      </c>
      <c r="AS821" s="189">
        <f t="shared" ca="1" si="97"/>
        <v>90924339.209999993</v>
      </c>
      <c r="AT821" s="189" t="str">
        <f t="shared" ca="1" si="98"/>
        <v/>
      </c>
      <c r="AU821" s="25" vm="4190">
        <f t="shared" ca="1" si="99"/>
        <v>45077</v>
      </c>
      <c r="AV821" s="189">
        <f t="shared" ca="1" si="100"/>
        <v>9431711.5200000014</v>
      </c>
      <c r="AW821" s="189" t="str">
        <f t="shared" ca="1" si="101"/>
        <v/>
      </c>
      <c r="BE821" s="189"/>
    </row>
    <row r="822" spans="1:57" x14ac:dyDescent="0.25">
      <c r="A822" s="9" vm="4171">
        <f ca="1"/>
        <v>45071</v>
      </c>
      <c r="B822" s="9" vm="10452">
        <f ca="1"/>
        <v>35.29</v>
      </c>
      <c r="C822" s="9" vm="10453">
        <f ca="1"/>
        <v>3833070</v>
      </c>
      <c r="D822" s="86">
        <f t="shared" ca="1" si="102"/>
        <v>8.2681392851664384E-2</v>
      </c>
      <c r="E822" s="9"/>
      <c r="F822" s="18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U822" s="9" vm="4194">
        <f ca="1"/>
        <v>45078</v>
      </c>
      <c r="V822" s="9" vm="10454">
        <f ca="1"/>
        <v>21.23</v>
      </c>
      <c r="W822" s="9" vm="10455">
        <f ca="1"/>
        <v>746836</v>
      </c>
      <c r="X822" s="85">
        <f t="shared" ca="1" si="103"/>
        <v>8.1232492997198813E-2</v>
      </c>
      <c r="AR822" s="25" vm="4171">
        <f t="shared" ca="1" si="96"/>
        <v>45071</v>
      </c>
      <c r="AS822" s="189">
        <f t="shared" ca="1" si="97"/>
        <v>135269040.29999998</v>
      </c>
      <c r="AT822" s="189" t="str">
        <f t="shared" ca="1" si="98"/>
        <v/>
      </c>
      <c r="AU822" s="25" vm="4194">
        <f t="shared" ca="1" si="99"/>
        <v>45078</v>
      </c>
      <c r="AV822" s="189">
        <f t="shared" ca="1" si="100"/>
        <v>15855328.280000001</v>
      </c>
      <c r="AW822" s="189" t="str">
        <f t="shared" ca="1" si="101"/>
        <v/>
      </c>
      <c r="BE822" s="189"/>
    </row>
    <row r="823" spans="1:57" x14ac:dyDescent="0.25">
      <c r="A823" s="9" vm="4176">
        <f ca="1"/>
        <v>45072</v>
      </c>
      <c r="B823" s="9" vm="10456">
        <f ca="1"/>
        <v>36.634999999999998</v>
      </c>
      <c r="C823" s="9" vm="10457">
        <f ca="1"/>
        <v>2768146</v>
      </c>
      <c r="D823" s="86">
        <f t="shared" ca="1" si="102"/>
        <v>3.8112779824312805E-2</v>
      </c>
      <c r="E823" s="9"/>
      <c r="F823" s="18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U823" s="9" vm="4199">
        <f ca="1"/>
        <v>45079</v>
      </c>
      <c r="V823" s="9" vm="10458">
        <f ca="1"/>
        <v>20.905000000000001</v>
      </c>
      <c r="W823" s="9" vm="10459">
        <f ca="1"/>
        <v>1070212</v>
      </c>
      <c r="X823" s="85">
        <f t="shared" ca="1" si="103"/>
        <v>-1.5308525671219937E-2</v>
      </c>
      <c r="AR823" s="25" vm="4176">
        <f t="shared" ca="1" si="96"/>
        <v>45072</v>
      </c>
      <c r="AS823" s="189">
        <f t="shared" ca="1" si="97"/>
        <v>101411028.70999999</v>
      </c>
      <c r="AT823" s="189" t="str">
        <f t="shared" ca="1" si="98"/>
        <v/>
      </c>
      <c r="AU823" s="25" vm="4199">
        <f t="shared" ca="1" si="99"/>
        <v>45079</v>
      </c>
      <c r="AV823" s="189">
        <f t="shared" ca="1" si="100"/>
        <v>22372781.859999999</v>
      </c>
      <c r="AW823" s="189" t="str">
        <f t="shared" ca="1" si="101"/>
        <v/>
      </c>
      <c r="BE823" s="189"/>
    </row>
    <row r="824" spans="1:57" x14ac:dyDescent="0.25">
      <c r="A824" s="9" vm="4185">
        <f ca="1"/>
        <v>45076</v>
      </c>
      <c r="B824" s="9" vm="10460">
        <f ca="1"/>
        <v>39.994999999999997</v>
      </c>
      <c r="C824" s="9" vm="10461">
        <f ca="1"/>
        <v>3448714</v>
      </c>
      <c r="D824" s="86">
        <f t="shared" ca="1" si="102"/>
        <v>9.1715572539920825E-2</v>
      </c>
      <c r="E824" s="9"/>
      <c r="F824" s="18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U824" s="9" vm="4203">
        <f ca="1"/>
        <v>45082</v>
      </c>
      <c r="V824" s="9" vm="8000">
        <f ca="1"/>
        <v>19.5</v>
      </c>
      <c r="W824" s="9" vm="10462">
        <f ca="1"/>
        <v>1898776</v>
      </c>
      <c r="X824" s="85">
        <f t="shared" ca="1" si="103"/>
        <v>-6.7208801722076106E-2</v>
      </c>
      <c r="AR824" s="25" vm="4185">
        <f t="shared" ca="1" si="96"/>
        <v>45076</v>
      </c>
      <c r="AS824" s="189">
        <f t="shared" ca="1" si="97"/>
        <v>137931316.42999998</v>
      </c>
      <c r="AT824" s="189" t="str">
        <f t="shared" ca="1" si="98"/>
        <v/>
      </c>
      <c r="AU824" s="25" vm="4203">
        <f t="shared" ca="1" si="99"/>
        <v>45082</v>
      </c>
      <c r="AV824" s="189">
        <f t="shared" ca="1" si="100"/>
        <v>37026132</v>
      </c>
      <c r="AW824" s="189" t="str">
        <f t="shared" ca="1" si="101"/>
        <v/>
      </c>
      <c r="BE824" s="189"/>
    </row>
    <row r="825" spans="1:57" x14ac:dyDescent="0.25">
      <c r="A825" s="9" vm="4190">
        <f ca="1"/>
        <v>45077</v>
      </c>
      <c r="B825" s="9" vm="10463">
        <f ca="1"/>
        <v>41.755000000000003</v>
      </c>
      <c r="C825" s="9" vm="10464">
        <f ca="1"/>
        <v>3198450</v>
      </c>
      <c r="D825" s="86">
        <f t="shared" ca="1" si="102"/>
        <v>4.4005500687586081E-2</v>
      </c>
      <c r="E825" s="9"/>
      <c r="F825" s="18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U825" s="9" vm="4208">
        <f ca="1"/>
        <v>45083</v>
      </c>
      <c r="V825" s="9" vm="10465">
        <f ca="1"/>
        <v>19.34</v>
      </c>
      <c r="W825" s="9" vm="10466">
        <f ca="1"/>
        <v>1008684</v>
      </c>
      <c r="X825" s="85">
        <f t="shared" ca="1" si="103"/>
        <v>-8.2051282051282121E-3</v>
      </c>
      <c r="AR825" s="25" vm="4190">
        <f t="shared" ca="1" si="96"/>
        <v>45077</v>
      </c>
      <c r="AS825" s="189">
        <f t="shared" ca="1" si="97"/>
        <v>133551279.75000001</v>
      </c>
      <c r="AT825" s="189" t="str">
        <f t="shared" ca="1" si="98"/>
        <v/>
      </c>
      <c r="AU825" s="25" vm="4208">
        <f t="shared" ca="1" si="99"/>
        <v>45083</v>
      </c>
      <c r="AV825" s="189">
        <f t="shared" ca="1" si="100"/>
        <v>19507948.559999999</v>
      </c>
      <c r="AW825" s="189" t="str">
        <f t="shared" ca="1" si="101"/>
        <v/>
      </c>
      <c r="BE825" s="189"/>
    </row>
    <row r="826" spans="1:57" x14ac:dyDescent="0.25">
      <c r="A826" s="9" vm="4194">
        <f ca="1"/>
        <v>45078</v>
      </c>
      <c r="B826" s="9" vm="108">
        <f ca="1"/>
        <v>45.24</v>
      </c>
      <c r="C826" s="9" vm="10467">
        <f ca="1"/>
        <v>3251652</v>
      </c>
      <c r="D826" s="86">
        <f t="shared" ca="1" si="102"/>
        <v>8.3463058316369285E-2</v>
      </c>
      <c r="E826" s="9"/>
      <c r="F826" s="18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U826" s="9" vm="4213">
        <f ca="1"/>
        <v>45084</v>
      </c>
      <c r="V826" s="9" vm="10468">
        <f ca="1"/>
        <v>18.2925</v>
      </c>
      <c r="W826" s="9" vm="10469">
        <f ca="1"/>
        <v>1669228</v>
      </c>
      <c r="X826" s="85">
        <f t="shared" ca="1" si="103"/>
        <v>-5.4162357807652502E-2</v>
      </c>
      <c r="AR826" s="25" vm="4194">
        <f t="shared" ca="1" si="96"/>
        <v>45078</v>
      </c>
      <c r="AS826" s="189">
        <f t="shared" ca="1" si="97"/>
        <v>147104736.48000002</v>
      </c>
      <c r="AT826" s="189" t="str">
        <f t="shared" ca="1" si="98"/>
        <v/>
      </c>
      <c r="AU826" s="25" vm="4213">
        <f t="shared" ca="1" si="99"/>
        <v>45084</v>
      </c>
      <c r="AV826" s="189">
        <f t="shared" ca="1" si="100"/>
        <v>30534353.190000001</v>
      </c>
      <c r="AW826" s="189" t="str">
        <f t="shared" ca="1" si="101"/>
        <v/>
      </c>
      <c r="BE826" s="189"/>
    </row>
    <row r="827" spans="1:57" x14ac:dyDescent="0.25">
      <c r="A827" s="9" vm="4199">
        <f ca="1"/>
        <v>45079</v>
      </c>
      <c r="B827" s="9" vm="10470">
        <f ca="1"/>
        <v>44.45</v>
      </c>
      <c r="C827" s="9" vm="10471">
        <f ca="1"/>
        <v>2027860</v>
      </c>
      <c r="D827" s="86">
        <f t="shared" ca="1" si="102"/>
        <v>-1.7462422634836407E-2</v>
      </c>
      <c r="E827" s="9"/>
      <c r="F827" s="18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U827" s="9" vm="4218">
        <f ca="1"/>
        <v>45085</v>
      </c>
      <c r="V827" s="9" vm="7858">
        <f ca="1"/>
        <v>18.350000000000001</v>
      </c>
      <c r="W827" s="9" vm="10472">
        <f ca="1"/>
        <v>1616396</v>
      </c>
      <c r="X827" s="85">
        <f t="shared" ca="1" si="103"/>
        <v>3.1433647669810573E-3</v>
      </c>
      <c r="AR827" s="25" vm="4199">
        <f t="shared" ca="1" si="96"/>
        <v>45079</v>
      </c>
      <c r="AS827" s="189">
        <f t="shared" ca="1" si="97"/>
        <v>90138377</v>
      </c>
      <c r="AT827" s="189" t="str">
        <f t="shared" ca="1" si="98"/>
        <v/>
      </c>
      <c r="AU827" s="25" vm="4218">
        <f t="shared" ca="1" si="99"/>
        <v>45085</v>
      </c>
      <c r="AV827" s="189">
        <f t="shared" ca="1" si="100"/>
        <v>29660866.600000001</v>
      </c>
      <c r="AW827" s="189" t="str">
        <f t="shared" ca="1" si="101"/>
        <v/>
      </c>
      <c r="BE827" s="189"/>
    </row>
    <row r="828" spans="1:57" x14ac:dyDescent="0.25">
      <c r="A828" s="9" vm="4203">
        <f ca="1"/>
        <v>45082</v>
      </c>
      <c r="B828" s="9" vm="10473">
        <f ca="1"/>
        <v>41.56</v>
      </c>
      <c r="C828" s="9" vm="10474">
        <f ca="1"/>
        <v>2424038</v>
      </c>
      <c r="D828" s="86">
        <f t="shared" ca="1" si="102"/>
        <v>-6.5016872890888644E-2</v>
      </c>
      <c r="E828" s="9"/>
      <c r="F828" s="18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U828" s="9" vm="4223">
        <f ca="1"/>
        <v>45086</v>
      </c>
      <c r="V828" s="9" vm="10475">
        <f ca="1"/>
        <v>19.432500000000001</v>
      </c>
      <c r="W828" s="9" vm="10476">
        <f ca="1"/>
        <v>1105800</v>
      </c>
      <c r="X828" s="85">
        <f t="shared" ca="1" si="103"/>
        <v>5.8991825613078988E-2</v>
      </c>
      <c r="AR828" s="25" vm="4203">
        <f t="shared" ca="1" si="96"/>
        <v>45082</v>
      </c>
      <c r="AS828" s="189">
        <f t="shared" ca="1" si="97"/>
        <v>100743019.28</v>
      </c>
      <c r="AT828" s="189" t="str">
        <f t="shared" ca="1" si="98"/>
        <v/>
      </c>
      <c r="AU828" s="25" vm="4223">
        <f t="shared" ca="1" si="99"/>
        <v>45086</v>
      </c>
      <c r="AV828" s="189">
        <f t="shared" ca="1" si="100"/>
        <v>21488458.5</v>
      </c>
      <c r="AW828" s="189" t="str">
        <f t="shared" ca="1" si="101"/>
        <v/>
      </c>
      <c r="BE828" s="189"/>
    </row>
    <row r="829" spans="1:57" x14ac:dyDescent="0.25">
      <c r="A829" s="9" vm="4208">
        <f ca="1"/>
        <v>45083</v>
      </c>
      <c r="B829" s="9" vm="10477">
        <f ca="1"/>
        <v>41.195</v>
      </c>
      <c r="C829" s="9" vm="10478">
        <f ca="1"/>
        <v>1923096</v>
      </c>
      <c r="D829" s="86">
        <f t="shared" ca="1" si="102"/>
        <v>-8.7824831568816646E-3</v>
      </c>
      <c r="E829" s="9"/>
      <c r="F829" s="18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U829" s="9" vm="4227">
        <f ca="1"/>
        <v>45089</v>
      </c>
      <c r="V829" s="9" vm="10479">
        <f ca="1"/>
        <v>19.395</v>
      </c>
      <c r="W829" s="9" vm="10480">
        <f ca="1"/>
        <v>1215340</v>
      </c>
      <c r="X829" s="85">
        <f t="shared" ca="1" si="103"/>
        <v>-1.9297568506368929E-3</v>
      </c>
      <c r="AR829" s="25" vm="4208">
        <f t="shared" ca="1" si="96"/>
        <v>45083</v>
      </c>
      <c r="AS829" s="189">
        <f t="shared" ca="1" si="97"/>
        <v>79221939.719999999</v>
      </c>
      <c r="AT829" s="189" t="str">
        <f t="shared" ca="1" si="98"/>
        <v/>
      </c>
      <c r="AU829" s="25" vm="4227">
        <f t="shared" ca="1" si="99"/>
        <v>45089</v>
      </c>
      <c r="AV829" s="189">
        <f t="shared" ca="1" si="100"/>
        <v>23571519.300000001</v>
      </c>
      <c r="AW829" s="189" t="str">
        <f t="shared" ca="1" si="101"/>
        <v/>
      </c>
      <c r="BE829" s="189"/>
    </row>
    <row r="830" spans="1:57" x14ac:dyDescent="0.25">
      <c r="A830" s="9" vm="4213">
        <f ca="1"/>
        <v>45084</v>
      </c>
      <c r="B830" s="9" vm="10481">
        <f ca="1"/>
        <v>38.86</v>
      </c>
      <c r="C830" s="9" vm="10482">
        <f ca="1"/>
        <v>3006074</v>
      </c>
      <c r="D830" s="86">
        <f t="shared" ca="1" si="102"/>
        <v>-5.668163612088848E-2</v>
      </c>
      <c r="E830" s="9"/>
      <c r="F830" s="18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U830" s="9" vm="4231">
        <f ca="1"/>
        <v>45090</v>
      </c>
      <c r="V830" s="9" vm="7878">
        <f ca="1"/>
        <v>18.375</v>
      </c>
      <c r="W830" s="9" vm="10483">
        <f ca="1"/>
        <v>2117880</v>
      </c>
      <c r="X830" s="85">
        <f t="shared" ca="1" si="103"/>
        <v>-5.2590873936581573E-2</v>
      </c>
      <c r="AR830" s="25" vm="4213">
        <f t="shared" ca="1" si="96"/>
        <v>45084</v>
      </c>
      <c r="AS830" s="189">
        <f t="shared" ca="1" si="97"/>
        <v>116816035.64</v>
      </c>
      <c r="AT830" s="189" t="str">
        <f t="shared" ca="1" si="98"/>
        <v/>
      </c>
      <c r="AU830" s="25" vm="4231">
        <f t="shared" ca="1" si="99"/>
        <v>45090</v>
      </c>
      <c r="AV830" s="189">
        <f t="shared" ca="1" si="100"/>
        <v>38916045</v>
      </c>
      <c r="AW830" s="189" t="str">
        <f t="shared" ca="1" si="101"/>
        <v/>
      </c>
      <c r="BE830" s="189"/>
    </row>
    <row r="831" spans="1:57" x14ac:dyDescent="0.25">
      <c r="A831" s="9" vm="4218">
        <f ca="1"/>
        <v>45085</v>
      </c>
      <c r="B831" s="9" vm="10484">
        <f ca="1"/>
        <v>38.79</v>
      </c>
      <c r="C831" s="9" vm="10485">
        <f ca="1"/>
        <v>3090232</v>
      </c>
      <c r="D831" s="86">
        <f t="shared" ca="1" si="102"/>
        <v>-1.8013381369017057E-3</v>
      </c>
      <c r="E831" s="9"/>
      <c r="F831" s="18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U831" s="9" vm="4235">
        <f ca="1"/>
        <v>45091</v>
      </c>
      <c r="V831" s="9" vm="10486">
        <f ca="1"/>
        <v>18.137499999999999</v>
      </c>
      <c r="W831" s="9" vm="10487">
        <f ca="1"/>
        <v>1963788</v>
      </c>
      <c r="X831" s="85">
        <f t="shared" ca="1" si="103"/>
        <v>-1.292517006802725E-2</v>
      </c>
      <c r="AR831" s="25" vm="4218">
        <f t="shared" ca="1" si="96"/>
        <v>45085</v>
      </c>
      <c r="AS831" s="189">
        <f t="shared" ca="1" si="97"/>
        <v>119870099.28</v>
      </c>
      <c r="AT831" s="189" t="str">
        <f t="shared" ca="1" si="98"/>
        <v/>
      </c>
      <c r="AU831" s="25" vm="4235">
        <f t="shared" ca="1" si="99"/>
        <v>45091</v>
      </c>
      <c r="AV831" s="189">
        <f t="shared" ca="1" si="100"/>
        <v>35618204.850000001</v>
      </c>
      <c r="AW831" s="189" t="str">
        <f t="shared" ca="1" si="101"/>
        <v/>
      </c>
      <c r="BE831" s="189"/>
    </row>
    <row r="832" spans="1:57" x14ac:dyDescent="0.25">
      <c r="A832" s="9" vm="4223">
        <f ca="1"/>
        <v>45086</v>
      </c>
      <c r="B832" s="9" vm="10488">
        <f ca="1"/>
        <v>41.085000000000001</v>
      </c>
      <c r="C832" s="9" vm="10489">
        <f ca="1"/>
        <v>2769318</v>
      </c>
      <c r="D832" s="86">
        <f t="shared" ca="1" si="102"/>
        <v>5.9164733178654338E-2</v>
      </c>
      <c r="E832" s="9"/>
      <c r="F832" s="18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U832" s="9" vm="4239">
        <f ca="1"/>
        <v>45092</v>
      </c>
      <c r="V832" s="9" vm="10490">
        <f ca="1"/>
        <v>15.025</v>
      </c>
      <c r="W832" s="9" vm="10491">
        <f ca="1"/>
        <v>3843656</v>
      </c>
      <c r="X832" s="85">
        <f t="shared" ca="1" si="103"/>
        <v>-0.17160578911095792</v>
      </c>
      <c r="AR832" s="25" vm="4223">
        <f t="shared" ca="1" si="96"/>
        <v>45086</v>
      </c>
      <c r="AS832" s="189">
        <f t="shared" ca="1" si="97"/>
        <v>113777430.03</v>
      </c>
      <c r="AT832" s="189" t="str">
        <f t="shared" ca="1" si="98"/>
        <v/>
      </c>
      <c r="AU832" s="25" vm="4239">
        <f t="shared" ca="1" si="99"/>
        <v>45092</v>
      </c>
      <c r="AV832" s="189">
        <f t="shared" ca="1" si="100"/>
        <v>57750931.399999999</v>
      </c>
      <c r="AW832" s="189" t="str">
        <f t="shared" ca="1" si="101"/>
        <v/>
      </c>
      <c r="BE832" s="189"/>
    </row>
    <row r="833" spans="1:57" x14ac:dyDescent="0.25">
      <c r="A833" s="9" vm="4227">
        <f ca="1"/>
        <v>45089</v>
      </c>
      <c r="B833" s="9" vm="10492">
        <f ca="1"/>
        <v>40.814999999999998</v>
      </c>
      <c r="C833" s="9" vm="10493">
        <f ca="1"/>
        <v>2732958</v>
      </c>
      <c r="D833" s="86">
        <f t="shared" ca="1" si="102"/>
        <v>-6.5717415115006238E-3</v>
      </c>
      <c r="E833" s="9"/>
      <c r="F833" s="18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U833" s="9" vm="4244">
        <f ca="1"/>
        <v>45093</v>
      </c>
      <c r="V833" s="9" vm="10494">
        <f ca="1"/>
        <v>14.237500000000001</v>
      </c>
      <c r="W833" s="9" vm="10495">
        <f ca="1"/>
        <v>2239428</v>
      </c>
      <c r="X833" s="85">
        <f t="shared" ca="1" si="103"/>
        <v>-5.2412645590682171E-2</v>
      </c>
      <c r="AR833" s="25" vm="4227">
        <f t="shared" ca="1" si="96"/>
        <v>45089</v>
      </c>
      <c r="AS833" s="189">
        <f t="shared" ca="1" si="97"/>
        <v>111545680.77</v>
      </c>
      <c r="AT833" s="189" t="str">
        <f t="shared" ca="1" si="98"/>
        <v/>
      </c>
      <c r="AU833" s="25" vm="4244">
        <f t="shared" ca="1" si="99"/>
        <v>45093</v>
      </c>
      <c r="AV833" s="189">
        <f t="shared" ca="1" si="100"/>
        <v>31883856.150000002</v>
      </c>
      <c r="AW833" s="189" t="str">
        <f t="shared" ca="1" si="101"/>
        <v/>
      </c>
      <c r="BE833" s="189"/>
    </row>
    <row r="834" spans="1:57" x14ac:dyDescent="0.25">
      <c r="A834" s="9" vm="4231">
        <f ca="1"/>
        <v>45090</v>
      </c>
      <c r="B834" s="9" vm="10496">
        <f ca="1"/>
        <v>38.78</v>
      </c>
      <c r="C834" s="9" vm="10497">
        <f ca="1"/>
        <v>2216360</v>
      </c>
      <c r="D834" s="86">
        <f t="shared" ca="1" si="102"/>
        <v>-4.9859120421413612E-2</v>
      </c>
      <c r="E834" s="9"/>
      <c r="F834" s="18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U834" s="9" vm="4248">
        <f ca="1"/>
        <v>45096</v>
      </c>
      <c r="V834" s="9" vm="10498">
        <f ca="1"/>
        <v>13.65</v>
      </c>
      <c r="W834" s="9" vm="10499">
        <f ca="1"/>
        <v>1001152</v>
      </c>
      <c r="X834" s="85">
        <f t="shared" ca="1" si="103"/>
        <v>-4.1264266900790186E-2</v>
      </c>
      <c r="AR834" s="25" vm="4231">
        <f t="shared" ca="1" si="96"/>
        <v>45090</v>
      </c>
      <c r="AS834" s="189">
        <f t="shared" ca="1" si="97"/>
        <v>85950440.799999997</v>
      </c>
      <c r="AT834" s="189" t="str">
        <f t="shared" ca="1" si="98"/>
        <v/>
      </c>
      <c r="AU834" s="25" vm="4248">
        <f t="shared" ca="1" si="99"/>
        <v>45096</v>
      </c>
      <c r="AV834" s="189">
        <f t="shared" ca="1" si="100"/>
        <v>13665724.800000001</v>
      </c>
      <c r="AW834" s="189" t="str">
        <f t="shared" ca="1" si="101"/>
        <v/>
      </c>
      <c r="BE834" s="189"/>
    </row>
    <row r="835" spans="1:57" x14ac:dyDescent="0.25">
      <c r="A835" s="9" vm="4235">
        <f ca="1"/>
        <v>45091</v>
      </c>
      <c r="B835" s="9" vm="10500">
        <f ca="1"/>
        <v>38.295000000000002</v>
      </c>
      <c r="C835" s="9" vm="10501">
        <f ca="1"/>
        <v>2603660</v>
      </c>
      <c r="D835" s="86">
        <f t="shared" ca="1" si="102"/>
        <v>-1.2506446621970072E-2</v>
      </c>
      <c r="E835" s="9"/>
      <c r="F835" s="18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U835" s="9" vm="4253">
        <f ca="1"/>
        <v>45097</v>
      </c>
      <c r="V835" s="9" vm="10502">
        <f ca="1"/>
        <v>15.555</v>
      </c>
      <c r="W835" s="9" vm="10503">
        <f ca="1"/>
        <v>1736184</v>
      </c>
      <c r="X835" s="85">
        <f t="shared" ca="1" si="103"/>
        <v>0.13956043956043951</v>
      </c>
      <c r="AR835" s="25" vm="4235">
        <f t="shared" ca="1" si="96"/>
        <v>45091</v>
      </c>
      <c r="AS835" s="189">
        <f t="shared" ca="1" si="97"/>
        <v>99707159.700000003</v>
      </c>
      <c r="AT835" s="189" t="str">
        <f t="shared" ca="1" si="98"/>
        <v/>
      </c>
      <c r="AU835" s="25" vm="4253">
        <f t="shared" ca="1" si="99"/>
        <v>45097</v>
      </c>
      <c r="AV835" s="189">
        <f t="shared" ca="1" si="100"/>
        <v>27006342.120000001</v>
      </c>
      <c r="AW835" s="189" t="str">
        <f t="shared" ca="1" si="101"/>
        <v/>
      </c>
      <c r="BE835" s="189"/>
    </row>
    <row r="836" spans="1:57" x14ac:dyDescent="0.25">
      <c r="A836" s="9" vm="4239">
        <f ca="1"/>
        <v>45092</v>
      </c>
      <c r="B836" s="9" vm="10504">
        <f ca="1"/>
        <v>32.005000000000003</v>
      </c>
      <c r="C836" s="9" vm="10505">
        <f ca="1"/>
        <v>6462502</v>
      </c>
      <c r="D836" s="86">
        <f t="shared" ca="1" si="102"/>
        <v>-0.16425120772946858</v>
      </c>
      <c r="E836" s="9"/>
      <c r="F836" s="18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U836" s="9" vm="4257">
        <f ca="1"/>
        <v>45098</v>
      </c>
      <c r="V836" s="9" vm="10506">
        <f ca="1"/>
        <v>14.275</v>
      </c>
      <c r="W836" s="9" vm="10507">
        <f ca="1"/>
        <v>1695408</v>
      </c>
      <c r="X836" s="85">
        <f t="shared" ca="1" si="103"/>
        <v>-8.2288653166184472E-2</v>
      </c>
      <c r="AR836" s="25" vm="4239">
        <f t="shared" ref="AR836:AR899" ca="1" si="104">A836</f>
        <v>45092</v>
      </c>
      <c r="AS836" s="189">
        <f t="shared" ref="AS836:AS899" ca="1" si="105">B836*C836</f>
        <v>206832376.51000002</v>
      </c>
      <c r="AT836" s="189" t="str">
        <f t="shared" ref="AT836:AT899" ca="1" si="106">IF(AND($AS836 &gt;= $BI$2, $C836 &gt;= $BJ$2), ($C836 / $BK$2) * 100, "")</f>
        <v/>
      </c>
      <c r="AU836" s="25" vm="4257">
        <f t="shared" ref="AU836:AU899" ca="1" si="107">U836</f>
        <v>45098</v>
      </c>
      <c r="AV836" s="189">
        <f t="shared" ref="AV836:AV899" ca="1" si="108">V836*W836</f>
        <v>24201949.199999999</v>
      </c>
      <c r="AW836" s="189" t="str">
        <f t="shared" ref="AW836:AW899" ca="1" si="109">IF(AND($AV836 &gt;= $BM$2, $W836 &gt;= $BN$2), ($W836 / $BO$2) * 100, "")</f>
        <v/>
      </c>
      <c r="BE836" s="189"/>
    </row>
    <row r="837" spans="1:57" x14ac:dyDescent="0.25">
      <c r="A837" s="9" vm="4244">
        <f ca="1"/>
        <v>45093</v>
      </c>
      <c r="B837" s="9" vm="10508">
        <f ca="1"/>
        <v>30.395</v>
      </c>
      <c r="C837" s="9" vm="10509">
        <f ca="1"/>
        <v>4747778</v>
      </c>
      <c r="D837" s="86">
        <f t="shared" ref="D837:D900" ca="1" si="110">(B837-B836)/B836</f>
        <v>-5.0304639900015713E-2</v>
      </c>
      <c r="E837" s="9"/>
      <c r="F837" s="18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U837" s="9" vm="4262">
        <f ca="1"/>
        <v>45099</v>
      </c>
      <c r="V837" s="9" vm="10510">
        <f ca="1"/>
        <v>14.0975</v>
      </c>
      <c r="W837" s="9" vm="10511">
        <f ca="1"/>
        <v>1457356</v>
      </c>
      <c r="X837" s="85">
        <f t="shared" ref="X837:X900" ca="1" si="111">(V837-V836)/V836</f>
        <v>-1.2434325744308247E-2</v>
      </c>
      <c r="AR837" s="25" vm="4244">
        <f t="shared" ca="1" si="104"/>
        <v>45093</v>
      </c>
      <c r="AS837" s="189">
        <f t="shared" ca="1" si="105"/>
        <v>144308712.31</v>
      </c>
      <c r="AT837" s="189" t="str">
        <f t="shared" ca="1" si="106"/>
        <v/>
      </c>
      <c r="AU837" s="25" vm="4262">
        <f t="shared" ca="1" si="107"/>
        <v>45099</v>
      </c>
      <c r="AV837" s="189">
        <f t="shared" ca="1" si="108"/>
        <v>20545076.210000001</v>
      </c>
      <c r="AW837" s="189" t="str">
        <f t="shared" ca="1" si="109"/>
        <v/>
      </c>
      <c r="BE837" s="189"/>
    </row>
    <row r="838" spans="1:57" x14ac:dyDescent="0.25">
      <c r="A838" s="9" vm="4253">
        <f ca="1"/>
        <v>45097</v>
      </c>
      <c r="B838" s="9" vm="10512">
        <f ca="1"/>
        <v>33.159999999999997</v>
      </c>
      <c r="C838" s="9" vm="10513">
        <f ca="1"/>
        <v>3939726</v>
      </c>
      <c r="D838" s="86">
        <f t="shared" ca="1" si="110"/>
        <v>9.0968909360092026E-2</v>
      </c>
      <c r="E838" s="9"/>
      <c r="F838" s="18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U838" s="9" vm="4267">
        <f ca="1"/>
        <v>45100</v>
      </c>
      <c r="V838" s="9" vm="8642">
        <f ca="1"/>
        <v>12.675000000000001</v>
      </c>
      <c r="W838" s="9" vm="10514">
        <f ca="1"/>
        <v>2436236</v>
      </c>
      <c r="X838" s="85">
        <f t="shared" ca="1" si="111"/>
        <v>-0.10090441567653835</v>
      </c>
      <c r="AR838" s="25" vm="4253">
        <f t="shared" ca="1" si="104"/>
        <v>45097</v>
      </c>
      <c r="AS838" s="189">
        <f t="shared" ca="1" si="105"/>
        <v>130641314.15999998</v>
      </c>
      <c r="AT838" s="189" t="str">
        <f t="shared" ca="1" si="106"/>
        <v/>
      </c>
      <c r="AU838" s="25" vm="4267">
        <f t="shared" ca="1" si="107"/>
        <v>45100</v>
      </c>
      <c r="AV838" s="189">
        <f t="shared" ca="1" si="108"/>
        <v>30879291.300000001</v>
      </c>
      <c r="AW838" s="189" t="str">
        <f t="shared" ca="1" si="109"/>
        <v/>
      </c>
      <c r="BE838" s="189"/>
    </row>
    <row r="839" spans="1:57" x14ac:dyDescent="0.25">
      <c r="A839" s="9" vm="4257">
        <f ca="1"/>
        <v>45098</v>
      </c>
      <c r="B839" s="9" vm="10508">
        <f ca="1"/>
        <v>30.395</v>
      </c>
      <c r="C839" s="9" vm="10515">
        <f ca="1"/>
        <v>3059672</v>
      </c>
      <c r="D839" s="86">
        <f t="shared" ca="1" si="110"/>
        <v>-8.3383594692400406E-2</v>
      </c>
      <c r="E839" s="9"/>
      <c r="F839" s="18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U839" s="9" vm="4271">
        <f ca="1"/>
        <v>45103</v>
      </c>
      <c r="V839" s="9" vm="10516">
        <f ca="1"/>
        <v>12.175000000000001</v>
      </c>
      <c r="W839" s="9" vm="10517">
        <f ca="1"/>
        <v>2039472</v>
      </c>
      <c r="X839" s="85">
        <f t="shared" ca="1" si="111"/>
        <v>-3.9447731755424063E-2</v>
      </c>
      <c r="AR839" s="25" vm="4257">
        <f t="shared" ca="1" si="104"/>
        <v>45098</v>
      </c>
      <c r="AS839" s="189">
        <f t="shared" ca="1" si="105"/>
        <v>92998730.439999998</v>
      </c>
      <c r="AT839" s="189" t="str">
        <f t="shared" ca="1" si="106"/>
        <v/>
      </c>
      <c r="AU839" s="25" vm="4271">
        <f t="shared" ca="1" si="107"/>
        <v>45103</v>
      </c>
      <c r="AV839" s="189">
        <f t="shared" ca="1" si="108"/>
        <v>24830571.600000001</v>
      </c>
      <c r="AW839" s="189" t="str">
        <f t="shared" ca="1" si="109"/>
        <v/>
      </c>
      <c r="BE839" s="189"/>
    </row>
    <row r="840" spans="1:57" x14ac:dyDescent="0.25">
      <c r="A840" s="9" vm="4262">
        <f ca="1"/>
        <v>45099</v>
      </c>
      <c r="B840" s="9" vm="10518">
        <f ca="1"/>
        <v>30.024999999999999</v>
      </c>
      <c r="C840" s="9" vm="10519">
        <f ca="1"/>
        <v>3622722</v>
      </c>
      <c r="D840" s="86">
        <f t="shared" ca="1" si="110"/>
        <v>-1.2173054778746537E-2</v>
      </c>
      <c r="E840" s="9"/>
      <c r="F840" s="18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U840" s="9" vm="4276">
        <f ca="1"/>
        <v>45104</v>
      </c>
      <c r="V840" s="9" vm="10520">
        <f ca="1"/>
        <v>12.835000000000001</v>
      </c>
      <c r="W840" s="9" vm="10521">
        <f ca="1"/>
        <v>2046196</v>
      </c>
      <c r="X840" s="85">
        <f t="shared" ca="1" si="111"/>
        <v>5.4209445585215614E-2</v>
      </c>
      <c r="AR840" s="25" vm="4262">
        <f t="shared" ca="1" si="104"/>
        <v>45099</v>
      </c>
      <c r="AS840" s="189">
        <f t="shared" ca="1" si="105"/>
        <v>108772228.05</v>
      </c>
      <c r="AT840" s="189" t="str">
        <f t="shared" ca="1" si="106"/>
        <v/>
      </c>
      <c r="AU840" s="25" vm="4276">
        <f t="shared" ca="1" si="107"/>
        <v>45104</v>
      </c>
      <c r="AV840" s="189">
        <f t="shared" ca="1" si="108"/>
        <v>26262925.66</v>
      </c>
      <c r="AW840" s="189" t="str">
        <f t="shared" ca="1" si="109"/>
        <v/>
      </c>
      <c r="BE840" s="189"/>
    </row>
    <row r="841" spans="1:57" x14ac:dyDescent="0.25">
      <c r="A841" s="9" vm="4267">
        <f ca="1"/>
        <v>45100</v>
      </c>
      <c r="B841" s="9" vm="10522">
        <f ca="1"/>
        <v>27.155000000000001</v>
      </c>
      <c r="C841" s="9" vm="10523">
        <f ca="1"/>
        <v>5275710</v>
      </c>
      <c r="D841" s="86">
        <f t="shared" ca="1" si="110"/>
        <v>-9.5587010824312993E-2</v>
      </c>
      <c r="E841" s="9"/>
      <c r="F841" s="18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U841" s="9" vm="4281">
        <f ca="1"/>
        <v>45105</v>
      </c>
      <c r="V841" s="9" vm="10524">
        <f ca="1"/>
        <v>14.22</v>
      </c>
      <c r="W841" s="9" vm="10525">
        <f ca="1"/>
        <v>2074824</v>
      </c>
      <c r="X841" s="85">
        <f t="shared" ca="1" si="111"/>
        <v>0.10790806388780676</v>
      </c>
      <c r="AR841" s="25" vm="4267">
        <f t="shared" ca="1" si="104"/>
        <v>45100</v>
      </c>
      <c r="AS841" s="189">
        <f t="shared" ca="1" si="105"/>
        <v>143261905.05000001</v>
      </c>
      <c r="AT841" s="189" t="str">
        <f t="shared" ca="1" si="106"/>
        <v/>
      </c>
      <c r="AU841" s="25" vm="4281">
        <f t="shared" ca="1" si="107"/>
        <v>45105</v>
      </c>
      <c r="AV841" s="189">
        <f t="shared" ca="1" si="108"/>
        <v>29503997.280000001</v>
      </c>
      <c r="AW841" s="189" t="str">
        <f t="shared" ca="1" si="109"/>
        <v/>
      </c>
      <c r="BE841" s="189"/>
    </row>
    <row r="842" spans="1:57" x14ac:dyDescent="0.25">
      <c r="A842" s="9" vm="4271">
        <f ca="1"/>
        <v>45103</v>
      </c>
      <c r="B842" s="9" vm="10526">
        <f ca="1"/>
        <v>26.234999999999999</v>
      </c>
      <c r="C842" s="9" vm="10527">
        <f ca="1"/>
        <v>3336036</v>
      </c>
      <c r="D842" s="86">
        <f t="shared" ca="1" si="110"/>
        <v>-3.387958018781078E-2</v>
      </c>
      <c r="E842" s="9"/>
      <c r="F842" s="18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U842" s="9" vm="4286">
        <f ca="1"/>
        <v>45106</v>
      </c>
      <c r="V842" s="9" vm="10528">
        <f ca="1"/>
        <v>13.875</v>
      </c>
      <c r="W842" s="9" vm="10529">
        <f ca="1"/>
        <v>1078996</v>
      </c>
      <c r="X842" s="85">
        <f t="shared" ca="1" si="111"/>
        <v>-2.426160337552747E-2</v>
      </c>
      <c r="AR842" s="25" vm="4271">
        <f t="shared" ca="1" si="104"/>
        <v>45103</v>
      </c>
      <c r="AS842" s="189">
        <f t="shared" ca="1" si="105"/>
        <v>87520904.459999993</v>
      </c>
      <c r="AT842" s="189" t="str">
        <f t="shared" ca="1" si="106"/>
        <v/>
      </c>
      <c r="AU842" s="25" vm="4286">
        <f t="shared" ca="1" si="107"/>
        <v>45106</v>
      </c>
      <c r="AV842" s="189">
        <f t="shared" ca="1" si="108"/>
        <v>14971069.5</v>
      </c>
      <c r="AW842" s="189" t="str">
        <f t="shared" ca="1" si="109"/>
        <v/>
      </c>
      <c r="BE842" s="189"/>
    </row>
    <row r="843" spans="1:57" x14ac:dyDescent="0.25">
      <c r="A843" s="9" vm="4276">
        <f ca="1"/>
        <v>45104</v>
      </c>
      <c r="B843" s="9" vm="10530">
        <f ca="1"/>
        <v>27.754999999999999</v>
      </c>
      <c r="C843" s="9" vm="10531">
        <f ca="1"/>
        <v>3602714</v>
      </c>
      <c r="D843" s="86">
        <f t="shared" ca="1" si="110"/>
        <v>5.7937869258623959E-2</v>
      </c>
      <c r="E843" s="9"/>
      <c r="F843" s="18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U843" s="9" vm="4291">
        <f ca="1"/>
        <v>45107</v>
      </c>
      <c r="V843" s="9" vm="10532">
        <f ca="1"/>
        <v>12.9025</v>
      </c>
      <c r="W843" s="9" vm="10533">
        <f ca="1"/>
        <v>2497332</v>
      </c>
      <c r="X843" s="85">
        <f t="shared" ca="1" si="111"/>
        <v>-7.0090090090090096E-2</v>
      </c>
      <c r="AR843" s="25" vm="4276">
        <f t="shared" ca="1" si="104"/>
        <v>45104</v>
      </c>
      <c r="AS843" s="189">
        <f t="shared" ca="1" si="105"/>
        <v>99993327.069999993</v>
      </c>
      <c r="AT843" s="189" t="str">
        <f t="shared" ca="1" si="106"/>
        <v/>
      </c>
      <c r="AU843" s="25" vm="4291">
        <f t="shared" ca="1" si="107"/>
        <v>45107</v>
      </c>
      <c r="AV843" s="189">
        <f t="shared" ca="1" si="108"/>
        <v>32221826.129999999</v>
      </c>
      <c r="AW843" s="189" t="str">
        <f t="shared" ca="1" si="109"/>
        <v/>
      </c>
      <c r="BE843" s="189"/>
    </row>
    <row r="844" spans="1:57" x14ac:dyDescent="0.25">
      <c r="A844" s="9" vm="4281">
        <f ca="1"/>
        <v>45105</v>
      </c>
      <c r="B844" s="9" vm="10534">
        <f ca="1"/>
        <v>30.5</v>
      </c>
      <c r="C844" s="9" vm="10535">
        <f ca="1"/>
        <v>3668076</v>
      </c>
      <c r="D844" s="86">
        <f t="shared" ca="1" si="110"/>
        <v>9.8901098901098938E-2</v>
      </c>
      <c r="E844" s="9"/>
      <c r="F844" s="18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U844" s="9" vm="4295">
        <f ca="1"/>
        <v>45111</v>
      </c>
      <c r="V844" s="9" vm="10536">
        <f ca="1"/>
        <v>13.172499999999999</v>
      </c>
      <c r="W844" s="9" vm="10537">
        <f ca="1"/>
        <v>347476</v>
      </c>
      <c r="X844" s="85">
        <f t="shared" ca="1" si="111"/>
        <v>2.0926177097461699E-2</v>
      </c>
      <c r="AR844" s="25" vm="4281">
        <f t="shared" ca="1" si="104"/>
        <v>45105</v>
      </c>
      <c r="AS844" s="189">
        <f t="shared" ca="1" si="105"/>
        <v>111876318</v>
      </c>
      <c r="AT844" s="189" t="str">
        <f t="shared" ca="1" si="106"/>
        <v/>
      </c>
      <c r="AU844" s="25" vm="4295">
        <f t="shared" ca="1" si="107"/>
        <v>45111</v>
      </c>
      <c r="AV844" s="189">
        <f t="shared" ca="1" si="108"/>
        <v>4577127.6099999994</v>
      </c>
      <c r="AW844" s="189" t="str">
        <f t="shared" ca="1" si="109"/>
        <v/>
      </c>
      <c r="BE844" s="189"/>
    </row>
    <row r="845" spans="1:57" x14ac:dyDescent="0.25">
      <c r="A845" s="9" vm="4286">
        <f ca="1"/>
        <v>45106</v>
      </c>
      <c r="B845" s="9" vm="10538">
        <f ca="1"/>
        <v>29.565000000000001</v>
      </c>
      <c r="C845" s="9" vm="10539">
        <f ca="1"/>
        <v>4298978</v>
      </c>
      <c r="D845" s="86">
        <f t="shared" ca="1" si="110"/>
        <v>-3.0655737704917991E-2</v>
      </c>
      <c r="E845" s="9"/>
      <c r="F845" s="18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U845" s="9" vm="4300">
        <f ca="1"/>
        <v>45112</v>
      </c>
      <c r="V845" s="9" vm="10540">
        <f ca="1"/>
        <v>14.0175</v>
      </c>
      <c r="W845" s="9" vm="10541">
        <f ca="1"/>
        <v>1207296</v>
      </c>
      <c r="X845" s="85">
        <f t="shared" ca="1" si="111"/>
        <v>6.4148794837730172E-2</v>
      </c>
      <c r="AR845" s="25" vm="4286">
        <f t="shared" ca="1" si="104"/>
        <v>45106</v>
      </c>
      <c r="AS845" s="189">
        <f t="shared" ca="1" si="105"/>
        <v>127099284.57000001</v>
      </c>
      <c r="AT845" s="189" t="str">
        <f t="shared" ca="1" si="106"/>
        <v/>
      </c>
      <c r="AU845" s="25" vm="4300">
        <f t="shared" ca="1" si="107"/>
        <v>45112</v>
      </c>
      <c r="AV845" s="189">
        <f t="shared" ca="1" si="108"/>
        <v>16923271.68</v>
      </c>
      <c r="AW845" s="189" t="str">
        <f t="shared" ca="1" si="109"/>
        <v/>
      </c>
      <c r="BE845" s="189"/>
    </row>
    <row r="846" spans="1:57" x14ac:dyDescent="0.25">
      <c r="A846" s="9" vm="4291">
        <f ca="1"/>
        <v>45107</v>
      </c>
      <c r="B846" s="9" vm="10542">
        <f ca="1"/>
        <v>27.725000000000001</v>
      </c>
      <c r="C846" s="9" vm="10543">
        <f ca="1"/>
        <v>4585354</v>
      </c>
      <c r="D846" s="86">
        <f t="shared" ca="1" si="110"/>
        <v>-6.2235751733468618E-2</v>
      </c>
      <c r="E846" s="9"/>
      <c r="F846" s="18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U846" s="9" vm="4305">
        <f ca="1"/>
        <v>45113</v>
      </c>
      <c r="V846" s="9" vm="10544">
        <f ca="1"/>
        <v>14.29</v>
      </c>
      <c r="W846" s="9" vm="10545">
        <f ca="1"/>
        <v>1297292</v>
      </c>
      <c r="X846" s="85">
        <f t="shared" ca="1" si="111"/>
        <v>1.9439985732120496E-2</v>
      </c>
      <c r="AR846" s="25" vm="4291">
        <f t="shared" ca="1" si="104"/>
        <v>45107</v>
      </c>
      <c r="AS846" s="189">
        <f t="shared" ca="1" si="105"/>
        <v>127128939.65000001</v>
      </c>
      <c r="AT846" s="189" t="str">
        <f t="shared" ca="1" si="106"/>
        <v/>
      </c>
      <c r="AU846" s="25" vm="4305">
        <f t="shared" ca="1" si="107"/>
        <v>45113</v>
      </c>
      <c r="AV846" s="189">
        <f t="shared" ca="1" si="108"/>
        <v>18538302.68</v>
      </c>
      <c r="AW846" s="189" t="str">
        <f t="shared" ca="1" si="109"/>
        <v/>
      </c>
      <c r="BE846" s="189"/>
    </row>
    <row r="847" spans="1:57" x14ac:dyDescent="0.25">
      <c r="A847" s="9" vm="4308">
        <f ca="1"/>
        <v>45110</v>
      </c>
      <c r="B847" s="9" vm="10546">
        <f ca="1"/>
        <v>29</v>
      </c>
      <c r="C847" s="9" vm="10547">
        <f ca="1"/>
        <v>1791896</v>
      </c>
      <c r="D847" s="86">
        <f t="shared" ca="1" si="110"/>
        <v>4.5987376014427359E-2</v>
      </c>
      <c r="E847" s="9"/>
      <c r="F847" s="18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U847" s="9" vm="4311">
        <f ca="1"/>
        <v>45114</v>
      </c>
      <c r="V847" s="9" vm="10548">
        <f ca="1"/>
        <v>15.035</v>
      </c>
      <c r="W847" s="9" vm="10549">
        <f ca="1"/>
        <v>1548412</v>
      </c>
      <c r="X847" s="85">
        <f t="shared" ca="1" si="111"/>
        <v>5.2134359692092444E-2</v>
      </c>
      <c r="AR847" s="25" vm="4308">
        <f t="shared" ca="1" si="104"/>
        <v>45110</v>
      </c>
      <c r="AS847" s="189">
        <f t="shared" ca="1" si="105"/>
        <v>51964984</v>
      </c>
      <c r="AT847" s="189" t="str">
        <f t="shared" ca="1" si="106"/>
        <v/>
      </c>
      <c r="AU847" s="25" vm="4311">
        <f t="shared" ca="1" si="107"/>
        <v>45114</v>
      </c>
      <c r="AV847" s="189">
        <f t="shared" ca="1" si="108"/>
        <v>23280374.420000002</v>
      </c>
      <c r="AW847" s="189" t="str">
        <f t="shared" ca="1" si="109"/>
        <v/>
      </c>
      <c r="BE847" s="189"/>
    </row>
    <row r="848" spans="1:57" x14ac:dyDescent="0.25">
      <c r="A848" s="9" vm="4300">
        <f ca="1"/>
        <v>45112</v>
      </c>
      <c r="B848" s="9" vm="6914">
        <f ca="1"/>
        <v>30.18</v>
      </c>
      <c r="C848" s="9" vm="10550">
        <f ca="1"/>
        <v>2907204</v>
      </c>
      <c r="D848" s="86">
        <f t="shared" ca="1" si="110"/>
        <v>4.0689655172413783E-2</v>
      </c>
      <c r="E848" s="9"/>
      <c r="F848" s="18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U848" s="9" vm="4316">
        <f ca="1"/>
        <v>45117</v>
      </c>
      <c r="V848" s="9" vm="10551">
        <f ca="1"/>
        <v>13.914999999999999</v>
      </c>
      <c r="W848" s="9" vm="10552">
        <f ca="1"/>
        <v>2140004</v>
      </c>
      <c r="X848" s="85">
        <f t="shared" ca="1" si="111"/>
        <v>-7.4492850016627934E-2</v>
      </c>
      <c r="AR848" s="25" vm="4300">
        <f t="shared" ca="1" si="104"/>
        <v>45112</v>
      </c>
      <c r="AS848" s="189">
        <f t="shared" ca="1" si="105"/>
        <v>87739416.719999999</v>
      </c>
      <c r="AT848" s="189" t="str">
        <f t="shared" ca="1" si="106"/>
        <v/>
      </c>
      <c r="AU848" s="25" vm="4316">
        <f t="shared" ca="1" si="107"/>
        <v>45117</v>
      </c>
      <c r="AV848" s="189">
        <f t="shared" ca="1" si="108"/>
        <v>29778155.659999996</v>
      </c>
      <c r="AW848" s="189" t="str">
        <f t="shared" ca="1" si="109"/>
        <v/>
      </c>
      <c r="BE848" s="189"/>
    </row>
    <row r="849" spans="1:57" x14ac:dyDescent="0.25">
      <c r="A849" s="9" vm="4305">
        <f ca="1"/>
        <v>45113</v>
      </c>
      <c r="B849" s="9" vm="10553">
        <f ca="1"/>
        <v>30.675000000000001</v>
      </c>
      <c r="C849" s="9" vm="10554">
        <f ca="1"/>
        <v>3766882</v>
      </c>
      <c r="D849" s="86">
        <f t="shared" ca="1" si="110"/>
        <v>1.6401590457256494E-2</v>
      </c>
      <c r="E849" s="9"/>
      <c r="F849" s="18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U849" s="9" vm="4321">
        <f ca="1"/>
        <v>45118</v>
      </c>
      <c r="V849" s="9" vm="10555">
        <f ca="1"/>
        <v>13.24</v>
      </c>
      <c r="W849" s="9" vm="10556">
        <f ca="1"/>
        <v>1429200</v>
      </c>
      <c r="X849" s="85">
        <f t="shared" ca="1" si="111"/>
        <v>-4.8508803449514838E-2</v>
      </c>
      <c r="AR849" s="25" vm="4305">
        <f t="shared" ca="1" si="104"/>
        <v>45113</v>
      </c>
      <c r="AS849" s="189">
        <f t="shared" ca="1" si="105"/>
        <v>115549105.35000001</v>
      </c>
      <c r="AT849" s="189" t="str">
        <f t="shared" ca="1" si="106"/>
        <v/>
      </c>
      <c r="AU849" s="25" vm="4321">
        <f t="shared" ca="1" si="107"/>
        <v>45118</v>
      </c>
      <c r="AV849" s="189">
        <f t="shared" ca="1" si="108"/>
        <v>18922608</v>
      </c>
      <c r="AW849" s="189" t="str">
        <f t="shared" ca="1" si="109"/>
        <v/>
      </c>
      <c r="BE849" s="189"/>
    </row>
    <row r="850" spans="1:57" x14ac:dyDescent="0.25">
      <c r="A850" s="9" vm="4311">
        <f ca="1"/>
        <v>45114</v>
      </c>
      <c r="B850" s="9" vm="10557">
        <f ca="1"/>
        <v>32.284999999999997</v>
      </c>
      <c r="C850" s="9" vm="10558">
        <f ca="1"/>
        <v>4121662</v>
      </c>
      <c r="D850" s="86">
        <f t="shared" ca="1" si="110"/>
        <v>5.2485737571312009E-2</v>
      </c>
      <c r="E850" s="9"/>
      <c r="F850" s="18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U850" s="9" vm="4326">
        <f ca="1"/>
        <v>45119</v>
      </c>
      <c r="V850" s="9" vm="10559">
        <f ca="1"/>
        <v>14.05</v>
      </c>
      <c r="W850" s="9" vm="10560">
        <f ca="1"/>
        <v>1425708</v>
      </c>
      <c r="X850" s="85">
        <f t="shared" ca="1" si="111"/>
        <v>6.1178247734139012E-2</v>
      </c>
      <c r="AR850" s="25" vm="4311">
        <f t="shared" ca="1" si="104"/>
        <v>45114</v>
      </c>
      <c r="AS850" s="189">
        <f t="shared" ca="1" si="105"/>
        <v>133067857.66999999</v>
      </c>
      <c r="AT850" s="189" t="str">
        <f t="shared" ca="1" si="106"/>
        <v/>
      </c>
      <c r="AU850" s="25" vm="4326">
        <f t="shared" ca="1" si="107"/>
        <v>45119</v>
      </c>
      <c r="AV850" s="189">
        <f t="shared" ca="1" si="108"/>
        <v>20031197.400000002</v>
      </c>
      <c r="AW850" s="189" t="str">
        <f t="shared" ca="1" si="109"/>
        <v/>
      </c>
      <c r="BE850" s="189"/>
    </row>
    <row r="851" spans="1:57" x14ac:dyDescent="0.25">
      <c r="A851" s="9" vm="4316">
        <f ca="1"/>
        <v>45117</v>
      </c>
      <c r="B851" s="9" vm="10561">
        <f ca="1"/>
        <v>30.27</v>
      </c>
      <c r="C851" s="9" vm="10562">
        <f ca="1"/>
        <v>4168012</v>
      </c>
      <c r="D851" s="86">
        <f t="shared" ca="1" si="110"/>
        <v>-6.2412885240823827E-2</v>
      </c>
      <c r="E851" s="9"/>
      <c r="F851" s="18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U851" s="9" vm="4331">
        <f ca="1"/>
        <v>45120</v>
      </c>
      <c r="V851" s="9" vm="10563">
        <f ca="1"/>
        <v>14.87</v>
      </c>
      <c r="W851" s="9" vm="10564">
        <f ca="1"/>
        <v>1022112</v>
      </c>
      <c r="X851" s="85">
        <f t="shared" ca="1" si="111"/>
        <v>5.836298932384331E-2</v>
      </c>
      <c r="AR851" s="25" vm="4316">
        <f t="shared" ca="1" si="104"/>
        <v>45117</v>
      </c>
      <c r="AS851" s="189">
        <f t="shared" ca="1" si="105"/>
        <v>126165723.23999999</v>
      </c>
      <c r="AT851" s="189" t="str">
        <f t="shared" ca="1" si="106"/>
        <v/>
      </c>
      <c r="AU851" s="25" vm="4331">
        <f t="shared" ca="1" si="107"/>
        <v>45120</v>
      </c>
      <c r="AV851" s="189">
        <f t="shared" ca="1" si="108"/>
        <v>15198805.439999999</v>
      </c>
      <c r="AW851" s="189" t="str">
        <f t="shared" ca="1" si="109"/>
        <v/>
      </c>
      <c r="BE851" s="189"/>
    </row>
    <row r="852" spans="1:57" x14ac:dyDescent="0.25">
      <c r="A852" s="9" vm="4321">
        <f ca="1"/>
        <v>45118</v>
      </c>
      <c r="B852" s="9" vm="10565">
        <f ca="1"/>
        <v>28.98</v>
      </c>
      <c r="C852" s="9" vm="10566">
        <f ca="1"/>
        <v>4345536</v>
      </c>
      <c r="D852" s="86">
        <f t="shared" ca="1" si="110"/>
        <v>-4.2616451932606512E-2</v>
      </c>
      <c r="E852" s="9"/>
      <c r="F852" s="18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U852" s="9" vm="4336">
        <f ca="1"/>
        <v>45121</v>
      </c>
      <c r="V852" s="9" vm="10567">
        <f ca="1"/>
        <v>14.945</v>
      </c>
      <c r="W852" s="9" vm="10568">
        <f ca="1"/>
        <v>889276</v>
      </c>
      <c r="X852" s="85">
        <f t="shared" ca="1" si="111"/>
        <v>5.0437121721587808E-3</v>
      </c>
      <c r="AR852" s="25" vm="4321">
        <f t="shared" ca="1" si="104"/>
        <v>45118</v>
      </c>
      <c r="AS852" s="189">
        <f t="shared" ca="1" si="105"/>
        <v>125933633.28</v>
      </c>
      <c r="AT852" s="189" t="str">
        <f t="shared" ca="1" si="106"/>
        <v/>
      </c>
      <c r="AU852" s="25" vm="4336">
        <f t="shared" ca="1" si="107"/>
        <v>45121</v>
      </c>
      <c r="AV852" s="189">
        <f t="shared" ca="1" si="108"/>
        <v>13290229.82</v>
      </c>
      <c r="AW852" s="189" t="str">
        <f t="shared" ca="1" si="109"/>
        <v/>
      </c>
      <c r="BE852" s="189"/>
    </row>
    <row r="853" spans="1:57" x14ac:dyDescent="0.25">
      <c r="A853" s="9" vm="4326">
        <f ca="1"/>
        <v>45119</v>
      </c>
      <c r="B853" s="9" vm="10569">
        <f ca="1"/>
        <v>30.73</v>
      </c>
      <c r="C853" s="9" vm="10570">
        <f ca="1"/>
        <v>2655916</v>
      </c>
      <c r="D853" s="86">
        <f t="shared" ca="1" si="110"/>
        <v>6.0386473429951688E-2</v>
      </c>
      <c r="E853" s="9"/>
      <c r="F853" s="18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U853" s="9" vm="4341">
        <f ca="1"/>
        <v>45124</v>
      </c>
      <c r="V853" s="9" vm="10571">
        <f ca="1"/>
        <v>15.1</v>
      </c>
      <c r="W853" s="9" vm="10572">
        <f ca="1"/>
        <v>628532</v>
      </c>
      <c r="X853" s="85">
        <f t="shared" ca="1" si="111"/>
        <v>1.0371361659417823E-2</v>
      </c>
      <c r="AR853" s="25" vm="4326">
        <f t="shared" ca="1" si="104"/>
        <v>45119</v>
      </c>
      <c r="AS853" s="189">
        <f t="shared" ca="1" si="105"/>
        <v>81616298.680000007</v>
      </c>
      <c r="AT853" s="189" t="str">
        <f t="shared" ca="1" si="106"/>
        <v/>
      </c>
      <c r="AU853" s="25" vm="4341">
        <f t="shared" ca="1" si="107"/>
        <v>45124</v>
      </c>
      <c r="AV853" s="189">
        <f t="shared" ca="1" si="108"/>
        <v>9490833.1999999993</v>
      </c>
      <c r="AW853" s="189" t="str">
        <f t="shared" ca="1" si="109"/>
        <v/>
      </c>
      <c r="BE853" s="189"/>
    </row>
    <row r="854" spans="1:57" x14ac:dyDescent="0.25">
      <c r="A854" s="9" vm="4331">
        <f ca="1"/>
        <v>45120</v>
      </c>
      <c r="B854" s="9" vm="10573">
        <f ca="1"/>
        <v>32.44</v>
      </c>
      <c r="C854" s="9" vm="10574">
        <f ca="1"/>
        <v>2646368</v>
      </c>
      <c r="D854" s="86">
        <f t="shared" ca="1" si="110"/>
        <v>5.5645948584445076E-2</v>
      </c>
      <c r="E854" s="9"/>
      <c r="F854" s="18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U854" s="9" vm="4346">
        <f ca="1"/>
        <v>45125</v>
      </c>
      <c r="V854" s="9" vm="10575">
        <f ca="1"/>
        <v>14.012499999999999</v>
      </c>
      <c r="W854" s="9" vm="10576">
        <f ca="1"/>
        <v>1294064</v>
      </c>
      <c r="X854" s="85">
        <f t="shared" ca="1" si="111"/>
        <v>-7.2019867549668895E-2</v>
      </c>
      <c r="AR854" s="25" vm="4331">
        <f t="shared" ca="1" si="104"/>
        <v>45120</v>
      </c>
      <c r="AS854" s="189">
        <f t="shared" ca="1" si="105"/>
        <v>85848177.919999987</v>
      </c>
      <c r="AT854" s="189" t="str">
        <f t="shared" ca="1" si="106"/>
        <v/>
      </c>
      <c r="AU854" s="25" vm="4346">
        <f t="shared" ca="1" si="107"/>
        <v>45125</v>
      </c>
      <c r="AV854" s="189">
        <f t="shared" ca="1" si="108"/>
        <v>18133071.800000001</v>
      </c>
      <c r="AW854" s="189" t="str">
        <f t="shared" ca="1" si="109"/>
        <v/>
      </c>
      <c r="BE854" s="189"/>
    </row>
    <row r="855" spans="1:57" x14ac:dyDescent="0.25">
      <c r="A855" s="9" vm="4336">
        <f ca="1"/>
        <v>45121</v>
      </c>
      <c r="B855" s="9" vm="10577">
        <f ca="1"/>
        <v>32.645000000000003</v>
      </c>
      <c r="C855" s="9" vm="10578">
        <f ca="1"/>
        <v>2325880</v>
      </c>
      <c r="D855" s="86">
        <f t="shared" ca="1" si="110"/>
        <v>6.3193588162763692E-3</v>
      </c>
      <c r="E855" s="9"/>
      <c r="F855" s="18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U855" s="9" vm="4351">
        <f ca="1"/>
        <v>45126</v>
      </c>
      <c r="V855" s="9" vm="10579">
        <f ca="1"/>
        <v>13.9575</v>
      </c>
      <c r="W855" s="9" vm="10580">
        <f ca="1"/>
        <v>1191596</v>
      </c>
      <c r="X855" s="85">
        <f t="shared" ca="1" si="111"/>
        <v>-3.9250669045494896E-3</v>
      </c>
      <c r="AR855" s="25" vm="4336">
        <f t="shared" ca="1" si="104"/>
        <v>45121</v>
      </c>
      <c r="AS855" s="189">
        <f t="shared" ca="1" si="105"/>
        <v>75928352.600000009</v>
      </c>
      <c r="AT855" s="189" t="str">
        <f t="shared" ca="1" si="106"/>
        <v/>
      </c>
      <c r="AU855" s="25" vm="4351">
        <f t="shared" ca="1" si="107"/>
        <v>45126</v>
      </c>
      <c r="AV855" s="189">
        <f t="shared" ca="1" si="108"/>
        <v>16631701.17</v>
      </c>
      <c r="AW855" s="189" t="str">
        <f t="shared" ca="1" si="109"/>
        <v/>
      </c>
      <c r="BE855" s="189"/>
    </row>
    <row r="856" spans="1:57" x14ac:dyDescent="0.25">
      <c r="A856" s="9" vm="4341">
        <f ca="1"/>
        <v>45124</v>
      </c>
      <c r="B856" s="9" vm="10581">
        <f ca="1"/>
        <v>32.914999999999999</v>
      </c>
      <c r="C856" s="9" vm="10582">
        <f ca="1"/>
        <v>2218086</v>
      </c>
      <c r="D856" s="86">
        <f t="shared" ca="1" si="110"/>
        <v>8.270791851738275E-3</v>
      </c>
      <c r="E856" s="9"/>
      <c r="F856" s="18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U856" s="9" vm="4356">
        <f ca="1"/>
        <v>45127</v>
      </c>
      <c r="V856" s="9" vm="10583">
        <f ca="1"/>
        <v>12.8</v>
      </c>
      <c r="W856" s="9" vm="10584">
        <f ca="1"/>
        <v>2502084</v>
      </c>
      <c r="X856" s="85">
        <f t="shared" ca="1" si="111"/>
        <v>-8.2930324198459526E-2</v>
      </c>
      <c r="AR856" s="25" vm="4341">
        <f t="shared" ca="1" si="104"/>
        <v>45124</v>
      </c>
      <c r="AS856" s="189">
        <f t="shared" ca="1" si="105"/>
        <v>73008300.689999998</v>
      </c>
      <c r="AT856" s="189" t="str">
        <f t="shared" ca="1" si="106"/>
        <v/>
      </c>
      <c r="AU856" s="25" vm="4356">
        <f t="shared" ca="1" si="107"/>
        <v>45127</v>
      </c>
      <c r="AV856" s="189">
        <f t="shared" ca="1" si="108"/>
        <v>32026675.200000003</v>
      </c>
      <c r="AW856" s="189" t="str">
        <f t="shared" ca="1" si="109"/>
        <v/>
      </c>
      <c r="BE856" s="189"/>
    </row>
    <row r="857" spans="1:57" x14ac:dyDescent="0.25">
      <c r="A857" s="9" vm="4346">
        <f ca="1"/>
        <v>45125</v>
      </c>
      <c r="B857" s="9" vm="10585">
        <f ca="1"/>
        <v>30.61</v>
      </c>
      <c r="C857" s="9" vm="10586">
        <f ca="1"/>
        <v>3593494</v>
      </c>
      <c r="D857" s="86">
        <f t="shared" ca="1" si="110"/>
        <v>-7.0028862220871929E-2</v>
      </c>
      <c r="E857" s="9"/>
      <c r="F857" s="18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U857" s="9" vm="4361">
        <f ca="1"/>
        <v>45128</v>
      </c>
      <c r="V857" s="9" vm="8634">
        <f ca="1"/>
        <v>12.875</v>
      </c>
      <c r="W857" s="9" vm="10587">
        <f ca="1"/>
        <v>1449024</v>
      </c>
      <c r="X857" s="85">
        <f t="shared" ca="1" si="111"/>
        <v>5.8593749999999445E-3</v>
      </c>
      <c r="AR857" s="25" vm="4346">
        <f t="shared" ca="1" si="104"/>
        <v>45125</v>
      </c>
      <c r="AS857" s="189">
        <f t="shared" ca="1" si="105"/>
        <v>109996851.34</v>
      </c>
      <c r="AT857" s="189" t="str">
        <f t="shared" ca="1" si="106"/>
        <v/>
      </c>
      <c r="AU857" s="25" vm="4361">
        <f t="shared" ca="1" si="107"/>
        <v>45128</v>
      </c>
      <c r="AV857" s="189">
        <f t="shared" ca="1" si="108"/>
        <v>18656184</v>
      </c>
      <c r="AW857" s="189" t="str">
        <f t="shared" ca="1" si="109"/>
        <v/>
      </c>
      <c r="BE857" s="189"/>
    </row>
    <row r="858" spans="1:57" x14ac:dyDescent="0.25">
      <c r="A858" s="9" vm="4351">
        <f ca="1"/>
        <v>45126</v>
      </c>
      <c r="B858" s="9" vm="10588">
        <f ca="1"/>
        <v>30.42</v>
      </c>
      <c r="C858" s="9" vm="10589">
        <f ca="1"/>
        <v>2560198</v>
      </c>
      <c r="D858" s="86">
        <f t="shared" ca="1" si="110"/>
        <v>-6.2071218556026698E-3</v>
      </c>
      <c r="E858" s="9"/>
      <c r="F858" s="18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U858" s="9" vm="4366">
        <f ca="1"/>
        <v>45131</v>
      </c>
      <c r="V858" s="9" vm="10590">
        <f ca="1"/>
        <v>12.97</v>
      </c>
      <c r="W858" s="9" vm="10591">
        <f ca="1"/>
        <v>1205400</v>
      </c>
      <c r="X858" s="85">
        <f t="shared" ca="1" si="111"/>
        <v>7.3786407766990789E-3</v>
      </c>
      <c r="AR858" s="25" vm="4351">
        <f t="shared" ca="1" si="104"/>
        <v>45126</v>
      </c>
      <c r="AS858" s="189">
        <f t="shared" ca="1" si="105"/>
        <v>77881223.160000011</v>
      </c>
      <c r="AT858" s="189" t="str">
        <f t="shared" ca="1" si="106"/>
        <v/>
      </c>
      <c r="AU858" s="25" vm="4366">
        <f t="shared" ca="1" si="107"/>
        <v>45131</v>
      </c>
      <c r="AV858" s="189">
        <f t="shared" ca="1" si="108"/>
        <v>15634038</v>
      </c>
      <c r="AW858" s="189" t="str">
        <f t="shared" ca="1" si="109"/>
        <v/>
      </c>
      <c r="BE858" s="189"/>
    </row>
    <row r="859" spans="1:57" x14ac:dyDescent="0.25">
      <c r="A859" s="9" vm="4356">
        <f ca="1"/>
        <v>45127</v>
      </c>
      <c r="B859" s="9" vm="10592">
        <f ca="1"/>
        <v>27.95</v>
      </c>
      <c r="C859" s="9" vm="10593">
        <f ca="1"/>
        <v>6960528</v>
      </c>
      <c r="D859" s="86">
        <f t="shared" ca="1" si="110"/>
        <v>-8.1196581196581269E-2</v>
      </c>
      <c r="E859" s="9"/>
      <c r="F859" s="18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U859" s="9" vm="4371">
        <f ca="1"/>
        <v>45132</v>
      </c>
      <c r="V859" s="9" vm="10594">
        <f ca="1"/>
        <v>12.5975</v>
      </c>
      <c r="W859" s="9" vm="10595">
        <f ca="1"/>
        <v>1722892</v>
      </c>
      <c r="X859" s="85">
        <f t="shared" ca="1" si="111"/>
        <v>-2.8720123361603737E-2</v>
      </c>
      <c r="AR859" s="25" vm="4356">
        <f t="shared" ca="1" si="104"/>
        <v>45127</v>
      </c>
      <c r="AS859" s="189">
        <f t="shared" ca="1" si="105"/>
        <v>194546757.59999999</v>
      </c>
      <c r="AT859" s="189" t="str">
        <f t="shared" ca="1" si="106"/>
        <v/>
      </c>
      <c r="AU859" s="25" vm="4371">
        <f t="shared" ca="1" si="107"/>
        <v>45132</v>
      </c>
      <c r="AV859" s="189">
        <f t="shared" ca="1" si="108"/>
        <v>21704131.969999999</v>
      </c>
      <c r="AW859" s="189" t="str">
        <f t="shared" ca="1" si="109"/>
        <v/>
      </c>
      <c r="BE859" s="189"/>
    </row>
    <row r="860" spans="1:57" x14ac:dyDescent="0.25">
      <c r="A860" s="9" vm="4361">
        <f ca="1"/>
        <v>45128</v>
      </c>
      <c r="B860" s="9" vm="10596">
        <f ca="1"/>
        <v>28.105</v>
      </c>
      <c r="C860" s="9" vm="10597">
        <f ca="1"/>
        <v>3077086</v>
      </c>
      <c r="D860" s="86">
        <f t="shared" ca="1" si="110"/>
        <v>5.5456171735241908E-3</v>
      </c>
      <c r="E860" s="9"/>
      <c r="F860" s="18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U860" s="9" vm="4376">
        <f ca="1"/>
        <v>45133</v>
      </c>
      <c r="V860" s="9" vm="10598">
        <f ca="1"/>
        <v>13.015000000000001</v>
      </c>
      <c r="W860" s="9" vm="10599">
        <f ca="1"/>
        <v>1288268</v>
      </c>
      <c r="X860" s="85">
        <f t="shared" ca="1" si="111"/>
        <v>3.3141496328636666E-2</v>
      </c>
      <c r="AR860" s="25" vm="4361">
        <f t="shared" ca="1" si="104"/>
        <v>45128</v>
      </c>
      <c r="AS860" s="189">
        <f t="shared" ca="1" si="105"/>
        <v>86481502.030000001</v>
      </c>
      <c r="AT860" s="189" t="str">
        <f t="shared" ca="1" si="106"/>
        <v/>
      </c>
      <c r="AU860" s="25" vm="4376">
        <f t="shared" ca="1" si="107"/>
        <v>45133</v>
      </c>
      <c r="AV860" s="189">
        <f t="shared" ca="1" si="108"/>
        <v>16766808.020000001</v>
      </c>
      <c r="AW860" s="189" t="str">
        <f t="shared" ca="1" si="109"/>
        <v/>
      </c>
      <c r="BE860" s="189"/>
    </row>
    <row r="861" spans="1:57" x14ac:dyDescent="0.25">
      <c r="A861" s="9" vm="4366">
        <f ca="1"/>
        <v>45131</v>
      </c>
      <c r="B861" s="9" vm="10600">
        <f ca="1"/>
        <v>28.28</v>
      </c>
      <c r="C861" s="9" vm="10601">
        <f ca="1"/>
        <v>2867544</v>
      </c>
      <c r="D861" s="86">
        <f t="shared" ca="1" si="110"/>
        <v>6.2266500622665255E-3</v>
      </c>
      <c r="E861" s="9"/>
      <c r="F861" s="18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U861" s="9" vm="4381">
        <f ca="1"/>
        <v>45134</v>
      </c>
      <c r="V861" s="9" vm="10602">
        <f ca="1"/>
        <v>13.8125</v>
      </c>
      <c r="W861" s="9" vm="10603">
        <f ca="1"/>
        <v>1166836</v>
      </c>
      <c r="X861" s="85">
        <f t="shared" ca="1" si="111"/>
        <v>6.1275451402228155E-2</v>
      </c>
      <c r="AR861" s="25" vm="4366">
        <f t="shared" ca="1" si="104"/>
        <v>45131</v>
      </c>
      <c r="AS861" s="189">
        <f t="shared" ca="1" si="105"/>
        <v>81094144.320000008</v>
      </c>
      <c r="AT861" s="189" t="str">
        <f t="shared" ca="1" si="106"/>
        <v/>
      </c>
      <c r="AU861" s="25" vm="4381">
        <f t="shared" ca="1" si="107"/>
        <v>45134</v>
      </c>
      <c r="AV861" s="189">
        <f t="shared" ca="1" si="108"/>
        <v>16116922.25</v>
      </c>
      <c r="AW861" s="189" t="str">
        <f t="shared" ca="1" si="109"/>
        <v/>
      </c>
      <c r="BE861" s="189"/>
    </row>
    <row r="862" spans="1:57" x14ac:dyDescent="0.25">
      <c r="A862" s="9" vm="4371">
        <f ca="1"/>
        <v>45132</v>
      </c>
      <c r="B862" s="9" vm="10604">
        <f ca="1"/>
        <v>27.454999999999998</v>
      </c>
      <c r="C862" s="9" vm="10605">
        <f ca="1"/>
        <v>4179230</v>
      </c>
      <c r="D862" s="86">
        <f t="shared" ca="1" si="110"/>
        <v>-2.9172560113154271E-2</v>
      </c>
      <c r="E862" s="9"/>
      <c r="F862" s="18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U862" s="9" vm="4386">
        <f ca="1"/>
        <v>45135</v>
      </c>
      <c r="V862" s="9" vm="10606">
        <f ca="1"/>
        <v>13.435</v>
      </c>
      <c r="W862" s="9" vm="10607">
        <f ca="1"/>
        <v>1119588</v>
      </c>
      <c r="X862" s="85">
        <f t="shared" ca="1" si="111"/>
        <v>-2.7330316742081411E-2</v>
      </c>
      <c r="AR862" s="25" vm="4371">
        <f t="shared" ca="1" si="104"/>
        <v>45132</v>
      </c>
      <c r="AS862" s="189">
        <f t="shared" ca="1" si="105"/>
        <v>114740759.64999999</v>
      </c>
      <c r="AT862" s="189" t="str">
        <f t="shared" ca="1" si="106"/>
        <v/>
      </c>
      <c r="AU862" s="25" vm="4386">
        <f t="shared" ca="1" si="107"/>
        <v>45135</v>
      </c>
      <c r="AV862" s="189">
        <f t="shared" ca="1" si="108"/>
        <v>15041664.780000001</v>
      </c>
      <c r="AW862" s="189" t="str">
        <f t="shared" ca="1" si="109"/>
        <v/>
      </c>
      <c r="BE862" s="189"/>
    </row>
    <row r="863" spans="1:57" x14ac:dyDescent="0.25">
      <c r="A863" s="9" vm="4376">
        <f ca="1"/>
        <v>45133</v>
      </c>
      <c r="B863" s="9" vm="10608">
        <f ca="1"/>
        <v>28.43</v>
      </c>
      <c r="C863" s="9" vm="10609">
        <f ca="1"/>
        <v>3278464</v>
      </c>
      <c r="D863" s="86">
        <f t="shared" ca="1" si="110"/>
        <v>3.5512657075214039E-2</v>
      </c>
      <c r="E863" s="9"/>
      <c r="F863" s="18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U863" s="9" vm="4391">
        <f ca="1"/>
        <v>45138</v>
      </c>
      <c r="V863" s="9" vm="10610">
        <f ca="1"/>
        <v>13.4275</v>
      </c>
      <c r="W863" s="9" vm="10611">
        <f ca="1"/>
        <v>1319908</v>
      </c>
      <c r="X863" s="85">
        <f t="shared" ca="1" si="111"/>
        <v>-5.5824339411985734E-4</v>
      </c>
      <c r="AR863" s="25" vm="4376">
        <f t="shared" ca="1" si="104"/>
        <v>45133</v>
      </c>
      <c r="AS863" s="189">
        <f t="shared" ca="1" si="105"/>
        <v>93206731.519999996</v>
      </c>
      <c r="AT863" s="189" t="str">
        <f t="shared" ca="1" si="106"/>
        <v/>
      </c>
      <c r="AU863" s="25" vm="4391">
        <f t="shared" ca="1" si="107"/>
        <v>45138</v>
      </c>
      <c r="AV863" s="189">
        <f t="shared" ca="1" si="108"/>
        <v>17723064.670000002</v>
      </c>
      <c r="AW863" s="189" t="str">
        <f t="shared" ca="1" si="109"/>
        <v/>
      </c>
      <c r="BE863" s="189"/>
    </row>
    <row r="864" spans="1:57" x14ac:dyDescent="0.25">
      <c r="A864" s="9" vm="4381">
        <f ca="1"/>
        <v>45134</v>
      </c>
      <c r="B864" s="9" vm="10612">
        <f ca="1"/>
        <v>30.135000000000002</v>
      </c>
      <c r="C864" s="9" vm="10613">
        <f ca="1"/>
        <v>3492386</v>
      </c>
      <c r="D864" s="86">
        <f t="shared" ca="1" si="110"/>
        <v>5.9971860710517126E-2</v>
      </c>
      <c r="E864" s="9"/>
      <c r="F864" s="18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U864" s="9" vm="4396">
        <f ca="1"/>
        <v>45139</v>
      </c>
      <c r="V864" s="9" vm="10510">
        <f ca="1"/>
        <v>14.0975</v>
      </c>
      <c r="W864" s="9" vm="10614">
        <f ca="1"/>
        <v>1029904</v>
      </c>
      <c r="X864" s="85">
        <f t="shared" ca="1" si="111"/>
        <v>4.9897598212623344E-2</v>
      </c>
      <c r="AR864" s="25" vm="4381">
        <f t="shared" ca="1" si="104"/>
        <v>45134</v>
      </c>
      <c r="AS864" s="189">
        <f t="shared" ca="1" si="105"/>
        <v>105243052.11</v>
      </c>
      <c r="AT864" s="189" t="str">
        <f t="shared" ca="1" si="106"/>
        <v/>
      </c>
      <c r="AU864" s="25" vm="4396">
        <f t="shared" ca="1" si="107"/>
        <v>45139</v>
      </c>
      <c r="AV864" s="189">
        <f t="shared" ca="1" si="108"/>
        <v>14519071.640000001</v>
      </c>
      <c r="AW864" s="189" t="str">
        <f t="shared" ca="1" si="109"/>
        <v/>
      </c>
      <c r="BE864" s="189"/>
    </row>
    <row r="865" spans="1:57" x14ac:dyDescent="0.25">
      <c r="A865" s="9" vm="4386">
        <f ca="1"/>
        <v>45135</v>
      </c>
      <c r="B865" s="9" vm="10615">
        <f ca="1"/>
        <v>29.34</v>
      </c>
      <c r="C865" s="9" vm="10616">
        <f ca="1"/>
        <v>2410060</v>
      </c>
      <c r="D865" s="86">
        <f t="shared" ca="1" si="110"/>
        <v>-2.6381284221005531E-2</v>
      </c>
      <c r="E865" s="9"/>
      <c r="F865" s="18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U865" s="9" vm="4400">
        <f ca="1"/>
        <v>45140</v>
      </c>
      <c r="V865" s="9" vm="10617">
        <f ca="1"/>
        <v>15.15</v>
      </c>
      <c r="W865" s="9" vm="10618">
        <f ca="1"/>
        <v>831720</v>
      </c>
      <c r="X865" s="85">
        <f t="shared" ca="1" si="111"/>
        <v>7.4658627416208559E-2</v>
      </c>
      <c r="AR865" s="25" vm="4386">
        <f t="shared" ca="1" si="104"/>
        <v>45135</v>
      </c>
      <c r="AS865" s="189">
        <f t="shared" ca="1" si="105"/>
        <v>70711160.400000006</v>
      </c>
      <c r="AT865" s="189" t="str">
        <f t="shared" ca="1" si="106"/>
        <v/>
      </c>
      <c r="AU865" s="25" vm="4400">
        <f t="shared" ca="1" si="107"/>
        <v>45140</v>
      </c>
      <c r="AV865" s="189">
        <f t="shared" ca="1" si="108"/>
        <v>12600558</v>
      </c>
      <c r="AW865" s="189" t="str">
        <f t="shared" ca="1" si="109"/>
        <v/>
      </c>
      <c r="BE865" s="189"/>
    </row>
    <row r="866" spans="1:57" x14ac:dyDescent="0.25">
      <c r="A866" s="9" vm="4391">
        <f ca="1"/>
        <v>45138</v>
      </c>
      <c r="B866" s="9" vm="10619">
        <f ca="1"/>
        <v>29.26</v>
      </c>
      <c r="C866" s="9" vm="10620">
        <f ca="1"/>
        <v>2199304</v>
      </c>
      <c r="D866" s="86">
        <f t="shared" ca="1" si="110"/>
        <v>-2.7266530334014417E-3</v>
      </c>
      <c r="E866" s="9"/>
      <c r="F866" s="18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U866" s="9" vm="4405">
        <f ca="1"/>
        <v>45141</v>
      </c>
      <c r="V866" s="9" vm="7295">
        <f ca="1"/>
        <v>14.17</v>
      </c>
      <c r="W866" s="9" vm="10621">
        <f ca="1"/>
        <v>1462424</v>
      </c>
      <c r="X866" s="85">
        <f t="shared" ca="1" si="111"/>
        <v>-6.4686468646864712E-2</v>
      </c>
      <c r="AR866" s="25" vm="4391">
        <f t="shared" ca="1" si="104"/>
        <v>45138</v>
      </c>
      <c r="AS866" s="189">
        <f t="shared" ca="1" si="105"/>
        <v>64351635.040000007</v>
      </c>
      <c r="AT866" s="189" t="str">
        <f t="shared" ca="1" si="106"/>
        <v/>
      </c>
      <c r="AU866" s="25" vm="4405">
        <f t="shared" ca="1" si="107"/>
        <v>45141</v>
      </c>
      <c r="AV866" s="189">
        <f t="shared" ca="1" si="108"/>
        <v>20722548.079999998</v>
      </c>
      <c r="AW866" s="189" t="str">
        <f t="shared" ca="1" si="109"/>
        <v/>
      </c>
      <c r="BE866" s="189"/>
    </row>
    <row r="867" spans="1:57" x14ac:dyDescent="0.25">
      <c r="A867" s="9" vm="4396">
        <f ca="1"/>
        <v>45139</v>
      </c>
      <c r="B867" s="9" vm="10622">
        <f ca="1"/>
        <v>30.725000000000001</v>
      </c>
      <c r="C867" s="9" vm="10623">
        <f ca="1"/>
        <v>1790026</v>
      </c>
      <c r="D867" s="86">
        <f t="shared" ca="1" si="110"/>
        <v>5.0068352699931637E-2</v>
      </c>
      <c r="E867" s="9"/>
      <c r="F867" s="18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U867" s="9" vm="4409">
        <f ca="1"/>
        <v>45142</v>
      </c>
      <c r="V867" s="9" vm="10624">
        <f ca="1"/>
        <v>13.904999999999999</v>
      </c>
      <c r="W867" s="9" vm="10625">
        <f ca="1"/>
        <v>864936</v>
      </c>
      <c r="X867" s="85">
        <f t="shared" ca="1" si="111"/>
        <v>-1.8701482004234337E-2</v>
      </c>
      <c r="AR867" s="25" vm="4396">
        <f t="shared" ca="1" si="104"/>
        <v>45139</v>
      </c>
      <c r="AS867" s="189">
        <f t="shared" ca="1" si="105"/>
        <v>54998548.850000001</v>
      </c>
      <c r="AT867" s="189" t="str">
        <f t="shared" ca="1" si="106"/>
        <v/>
      </c>
      <c r="AU867" s="25" vm="4409">
        <f t="shared" ca="1" si="107"/>
        <v>45142</v>
      </c>
      <c r="AV867" s="189">
        <f t="shared" ca="1" si="108"/>
        <v>12026935.08</v>
      </c>
      <c r="AW867" s="189" t="str">
        <f t="shared" ca="1" si="109"/>
        <v/>
      </c>
      <c r="BE867" s="189"/>
    </row>
    <row r="868" spans="1:57" x14ac:dyDescent="0.25">
      <c r="A868" s="9" vm="4400">
        <f ca="1"/>
        <v>45140</v>
      </c>
      <c r="B868" s="9" vm="10626">
        <f ca="1"/>
        <v>33.08</v>
      </c>
      <c r="C868" s="9" vm="10627">
        <f ca="1"/>
        <v>1621836</v>
      </c>
      <c r="D868" s="86">
        <f t="shared" ca="1" si="110"/>
        <v>7.6647681041497051E-2</v>
      </c>
      <c r="E868" s="9"/>
      <c r="F868" s="18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U868" s="9" vm="4414">
        <f ca="1"/>
        <v>45146</v>
      </c>
      <c r="V868" s="9" vm="10628">
        <f ca="1"/>
        <v>11.74</v>
      </c>
      <c r="W868" s="9" vm="10629">
        <f ca="1"/>
        <v>3001172</v>
      </c>
      <c r="X868" s="85">
        <f t="shared" ca="1" si="111"/>
        <v>-0.15569938870909739</v>
      </c>
      <c r="AR868" s="25" vm="4400">
        <f t="shared" ca="1" si="104"/>
        <v>45140</v>
      </c>
      <c r="AS868" s="189">
        <f t="shared" ca="1" si="105"/>
        <v>53650334.879999995</v>
      </c>
      <c r="AT868" s="189" t="str">
        <f t="shared" ca="1" si="106"/>
        <v/>
      </c>
      <c r="AU868" s="25" vm="4414">
        <f t="shared" ca="1" si="107"/>
        <v>45146</v>
      </c>
      <c r="AV868" s="189">
        <f t="shared" ca="1" si="108"/>
        <v>35233759.280000001</v>
      </c>
      <c r="AW868" s="189" t="str">
        <f t="shared" ca="1" si="109"/>
        <v/>
      </c>
      <c r="BE868" s="189"/>
    </row>
    <row r="869" spans="1:57" x14ac:dyDescent="0.25">
      <c r="A869" s="9" vm="4405">
        <f ca="1"/>
        <v>45141</v>
      </c>
      <c r="B869" s="9" vm="10630">
        <f ca="1"/>
        <v>30.96</v>
      </c>
      <c r="C869" s="9" vm="10631">
        <f ca="1"/>
        <v>2362394</v>
      </c>
      <c r="D869" s="86">
        <f t="shared" ca="1" si="110"/>
        <v>-6.4087061668681902E-2</v>
      </c>
      <c r="E869" s="9"/>
      <c r="F869" s="18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U869" s="9" vm="4419">
        <f ca="1"/>
        <v>45147</v>
      </c>
      <c r="V869" s="9" vm="10632">
        <f ca="1"/>
        <v>10.29</v>
      </c>
      <c r="W869" s="9" vm="10633">
        <f ca="1"/>
        <v>2761496</v>
      </c>
      <c r="X869" s="85">
        <f t="shared" ca="1" si="111"/>
        <v>-0.12350936967632035</v>
      </c>
      <c r="AR869" s="25" vm="4405">
        <f t="shared" ca="1" si="104"/>
        <v>45141</v>
      </c>
      <c r="AS869" s="189">
        <f t="shared" ca="1" si="105"/>
        <v>73139718.239999995</v>
      </c>
      <c r="AT869" s="189" t="str">
        <f t="shared" ca="1" si="106"/>
        <v/>
      </c>
      <c r="AU869" s="25" vm="4419">
        <f t="shared" ca="1" si="107"/>
        <v>45147</v>
      </c>
      <c r="AV869" s="189">
        <f t="shared" ca="1" si="108"/>
        <v>28415793.839999996</v>
      </c>
      <c r="AW869" s="189" t="str">
        <f t="shared" ca="1" si="109"/>
        <v/>
      </c>
      <c r="BE869" s="189"/>
    </row>
    <row r="870" spans="1:57" x14ac:dyDescent="0.25">
      <c r="A870" s="9" vm="4409">
        <f ca="1"/>
        <v>45142</v>
      </c>
      <c r="B870" s="9" vm="10634">
        <f ca="1"/>
        <v>30.38</v>
      </c>
      <c r="C870" s="9" vm="10635">
        <f ca="1"/>
        <v>1550160</v>
      </c>
      <c r="D870" s="86">
        <f t="shared" ca="1" si="110"/>
        <v>-1.8733850129199026E-2</v>
      </c>
      <c r="E870" s="9"/>
      <c r="F870" s="18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U870" s="9" vm="4424">
        <f ca="1"/>
        <v>45148</v>
      </c>
      <c r="V870" s="9" vm="10636">
        <f ca="1"/>
        <v>11.445</v>
      </c>
      <c r="W870" s="9" vm="10637">
        <f ca="1"/>
        <v>1942132</v>
      </c>
      <c r="X870" s="85">
        <f t="shared" ca="1" si="111"/>
        <v>0.1122448979591838</v>
      </c>
      <c r="AR870" s="25" vm="4409">
        <f t="shared" ca="1" si="104"/>
        <v>45142</v>
      </c>
      <c r="AS870" s="189">
        <f t="shared" ca="1" si="105"/>
        <v>47093860.799999997</v>
      </c>
      <c r="AT870" s="189" t="str">
        <f t="shared" ca="1" si="106"/>
        <v/>
      </c>
      <c r="AU870" s="25" vm="4424">
        <f t="shared" ca="1" si="107"/>
        <v>45148</v>
      </c>
      <c r="AV870" s="189">
        <f t="shared" ca="1" si="108"/>
        <v>22227700.740000002</v>
      </c>
      <c r="AW870" s="189" t="str">
        <f t="shared" ca="1" si="109"/>
        <v/>
      </c>
      <c r="BE870" s="189"/>
    </row>
    <row r="871" spans="1:57" x14ac:dyDescent="0.25">
      <c r="A871" s="9" vm="4427">
        <f ca="1"/>
        <v>45145</v>
      </c>
      <c r="B871" s="9" vm="10638">
        <f ca="1"/>
        <v>26.55</v>
      </c>
      <c r="C871" s="9" vm="10639">
        <f ca="1"/>
        <v>6329208</v>
      </c>
      <c r="D871" s="86">
        <f t="shared" ca="1" si="110"/>
        <v>-0.12606978275181036</v>
      </c>
      <c r="E871" s="9"/>
      <c r="F871" s="18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U871" s="9" vm="4430">
        <f ca="1"/>
        <v>45149</v>
      </c>
      <c r="V871" s="9" vm="10640">
        <f ca="1"/>
        <v>11.3575</v>
      </c>
      <c r="W871" s="9" vm="10641">
        <f ca="1"/>
        <v>1416732</v>
      </c>
      <c r="X871" s="85">
        <f t="shared" ca="1" si="111"/>
        <v>-7.6452599388379516E-3</v>
      </c>
      <c r="AR871" s="25" vm="4427">
        <f t="shared" ca="1" si="104"/>
        <v>45145</v>
      </c>
      <c r="AS871" s="189">
        <f t="shared" ca="1" si="105"/>
        <v>168040472.40000001</v>
      </c>
      <c r="AT871" s="189" t="str">
        <f t="shared" ca="1" si="106"/>
        <v/>
      </c>
      <c r="AU871" s="25" vm="4430">
        <f t="shared" ca="1" si="107"/>
        <v>45149</v>
      </c>
      <c r="AV871" s="189">
        <f t="shared" ca="1" si="108"/>
        <v>16090533.689999999</v>
      </c>
      <c r="AW871" s="189" t="str">
        <f t="shared" ca="1" si="109"/>
        <v/>
      </c>
      <c r="BE871" s="189"/>
    </row>
    <row r="872" spans="1:57" x14ac:dyDescent="0.25">
      <c r="A872" s="9" vm="4414">
        <f ca="1"/>
        <v>45146</v>
      </c>
      <c r="B872" s="9" vm="10642">
        <f ca="1"/>
        <v>25.7</v>
      </c>
      <c r="C872" s="9" vm="10643">
        <f ca="1"/>
        <v>5215658</v>
      </c>
      <c r="D872" s="86">
        <f t="shared" ca="1" si="110"/>
        <v>-3.2015065913371048E-2</v>
      </c>
      <c r="E872" s="9"/>
      <c r="F872" s="18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U872" s="9" vm="4435">
        <f ca="1"/>
        <v>45152</v>
      </c>
      <c r="V872" s="9" vm="10644">
        <f ca="1"/>
        <v>11.35</v>
      </c>
      <c r="W872" s="9" vm="10645">
        <f ca="1"/>
        <v>1541940</v>
      </c>
      <c r="X872" s="85">
        <f t="shared" ca="1" si="111"/>
        <v>-6.6035659256000743E-4</v>
      </c>
      <c r="AR872" s="25" vm="4414">
        <f t="shared" ca="1" si="104"/>
        <v>45146</v>
      </c>
      <c r="AS872" s="189">
        <f t="shared" ca="1" si="105"/>
        <v>134042410.59999999</v>
      </c>
      <c r="AT872" s="189" t="str">
        <f t="shared" ca="1" si="106"/>
        <v/>
      </c>
      <c r="AU872" s="25" vm="4435">
        <f t="shared" ca="1" si="107"/>
        <v>45152</v>
      </c>
      <c r="AV872" s="189">
        <f t="shared" ca="1" si="108"/>
        <v>17501019</v>
      </c>
      <c r="AW872" s="189" t="str">
        <f t="shared" ca="1" si="109"/>
        <v/>
      </c>
      <c r="BE872" s="189"/>
    </row>
    <row r="873" spans="1:57" x14ac:dyDescent="0.25">
      <c r="A873" s="9" vm="4419">
        <f ca="1"/>
        <v>45147</v>
      </c>
      <c r="B873" s="9" vm="10646">
        <f ca="1"/>
        <v>22.664999999999999</v>
      </c>
      <c r="C873" s="9" vm="10647">
        <f ca="1"/>
        <v>11201482</v>
      </c>
      <c r="D873" s="86">
        <f t="shared" ca="1" si="110"/>
        <v>-0.11809338521400779</v>
      </c>
      <c r="E873" s="9"/>
      <c r="F873" s="18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U873" s="9" vm="4440">
        <f ca="1"/>
        <v>45153</v>
      </c>
      <c r="V873" s="9" vm="10648">
        <f ca="1"/>
        <v>12.227499999999999</v>
      </c>
      <c r="W873" s="9" vm="10649">
        <f ca="1"/>
        <v>2102636</v>
      </c>
      <c r="X873" s="85">
        <f t="shared" ca="1" si="111"/>
        <v>7.7312775330396433E-2</v>
      </c>
      <c r="AR873" s="25" vm="4419">
        <f t="shared" ca="1" si="104"/>
        <v>45147</v>
      </c>
      <c r="AS873" s="189">
        <f t="shared" ca="1" si="105"/>
        <v>253881589.53</v>
      </c>
      <c r="AT873" s="189" t="str">
        <f t="shared" ca="1" si="106"/>
        <v/>
      </c>
      <c r="AU873" s="25" vm="4440">
        <f t="shared" ca="1" si="107"/>
        <v>45153</v>
      </c>
      <c r="AV873" s="189">
        <f t="shared" ca="1" si="108"/>
        <v>25709981.689999998</v>
      </c>
      <c r="AW873" s="189" t="str">
        <f t="shared" ca="1" si="109"/>
        <v/>
      </c>
      <c r="BE873" s="189"/>
    </row>
    <row r="874" spans="1:57" x14ac:dyDescent="0.25">
      <c r="A874" s="9" vm="4424">
        <f ca="1"/>
        <v>45148</v>
      </c>
      <c r="B874" s="9" vm="10650">
        <f ca="1"/>
        <v>24.625</v>
      </c>
      <c r="C874" s="9" vm="10651">
        <f ca="1"/>
        <v>7266142</v>
      </c>
      <c r="D874" s="86">
        <f t="shared" ca="1" si="110"/>
        <v>8.6476946834326093E-2</v>
      </c>
      <c r="E874" s="9"/>
      <c r="F874" s="18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U874" s="9" vm="4445">
        <f ca="1"/>
        <v>45154</v>
      </c>
      <c r="V874" s="9" vm="10652">
        <f ca="1"/>
        <v>12.737500000000001</v>
      </c>
      <c r="W874" s="9" vm="10653">
        <f ca="1"/>
        <v>1598860</v>
      </c>
      <c r="X874" s="85">
        <f t="shared" ca="1" si="111"/>
        <v>4.1709261909630063E-2</v>
      </c>
      <c r="AR874" s="25" vm="4424">
        <f t="shared" ca="1" si="104"/>
        <v>45148</v>
      </c>
      <c r="AS874" s="189">
        <f t="shared" ca="1" si="105"/>
        <v>178928746.75</v>
      </c>
      <c r="AT874" s="189" t="str">
        <f t="shared" ca="1" si="106"/>
        <v/>
      </c>
      <c r="AU874" s="25" vm="4445">
        <f t="shared" ca="1" si="107"/>
        <v>45154</v>
      </c>
      <c r="AV874" s="189">
        <f t="shared" ca="1" si="108"/>
        <v>20365479.25</v>
      </c>
      <c r="AW874" s="189" t="str">
        <f t="shared" ca="1" si="109"/>
        <v/>
      </c>
      <c r="BE874" s="189"/>
    </row>
    <row r="875" spans="1:57" x14ac:dyDescent="0.25">
      <c r="A875" s="9" vm="4430">
        <f ca="1"/>
        <v>45149</v>
      </c>
      <c r="B875" s="9" vm="10138">
        <f ca="1"/>
        <v>24.114999999999998</v>
      </c>
      <c r="C875" s="9" vm="10654">
        <f ca="1"/>
        <v>5297426</v>
      </c>
      <c r="D875" s="86">
        <f t="shared" ca="1" si="110"/>
        <v>-2.0710659898477222E-2</v>
      </c>
      <c r="E875" s="9"/>
      <c r="F875" s="18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U875" s="9" vm="4450">
        <f ca="1"/>
        <v>45155</v>
      </c>
      <c r="V875" s="9" vm="10655">
        <f ca="1"/>
        <v>12.4725</v>
      </c>
      <c r="W875" s="9" vm="10656">
        <f ca="1"/>
        <v>1904880</v>
      </c>
      <c r="X875" s="85">
        <f t="shared" ca="1" si="111"/>
        <v>-2.0804710500490719E-2</v>
      </c>
      <c r="AR875" s="25" vm="4430">
        <f t="shared" ca="1" si="104"/>
        <v>45149</v>
      </c>
      <c r="AS875" s="189">
        <f t="shared" ca="1" si="105"/>
        <v>127747427.98999999</v>
      </c>
      <c r="AT875" s="189" t="str">
        <f t="shared" ca="1" si="106"/>
        <v/>
      </c>
      <c r="AU875" s="25" vm="4450">
        <f t="shared" ca="1" si="107"/>
        <v>45155</v>
      </c>
      <c r="AV875" s="189">
        <f t="shared" ca="1" si="108"/>
        <v>23758615.800000001</v>
      </c>
      <c r="AW875" s="189" t="str">
        <f t="shared" ca="1" si="109"/>
        <v/>
      </c>
      <c r="BE875" s="189"/>
    </row>
    <row r="876" spans="1:57" x14ac:dyDescent="0.25">
      <c r="A876" s="9" vm="4435">
        <f ca="1"/>
        <v>45152</v>
      </c>
      <c r="B876" s="9" vm="10657">
        <f ca="1"/>
        <v>24.02</v>
      </c>
      <c r="C876" s="9" vm="10658">
        <f ca="1"/>
        <v>2990790</v>
      </c>
      <c r="D876" s="86">
        <f t="shared" ca="1" si="110"/>
        <v>-3.9394567696454021E-3</v>
      </c>
      <c r="E876" s="9"/>
      <c r="F876" s="18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U876" s="9" vm="4455">
        <f ca="1"/>
        <v>45156</v>
      </c>
      <c r="V876" s="9" vm="10659">
        <f ca="1"/>
        <v>12.93</v>
      </c>
      <c r="W876" s="9" vm="10660">
        <f ca="1"/>
        <v>2192524</v>
      </c>
      <c r="X876" s="85">
        <f t="shared" ca="1" si="111"/>
        <v>3.6680697534576034E-2</v>
      </c>
      <c r="AR876" s="25" vm="4435">
        <f t="shared" ca="1" si="104"/>
        <v>45152</v>
      </c>
      <c r="AS876" s="189">
        <f t="shared" ca="1" si="105"/>
        <v>71838775.799999997</v>
      </c>
      <c r="AT876" s="189" t="str">
        <f t="shared" ca="1" si="106"/>
        <v/>
      </c>
      <c r="AU876" s="25" vm="4455">
        <f t="shared" ca="1" si="107"/>
        <v>45156</v>
      </c>
      <c r="AV876" s="189">
        <f t="shared" ca="1" si="108"/>
        <v>28349335.32</v>
      </c>
      <c r="AW876" s="189" t="str">
        <f t="shared" ca="1" si="109"/>
        <v/>
      </c>
      <c r="BE876" s="189"/>
    </row>
    <row r="877" spans="1:57" x14ac:dyDescent="0.25">
      <c r="A877" s="9" vm="4440">
        <f ca="1"/>
        <v>45153</v>
      </c>
      <c r="B877" s="9" vm="9375">
        <f ca="1"/>
        <v>25.16</v>
      </c>
      <c r="C877" s="9" vm="10661">
        <f ca="1"/>
        <v>4124140</v>
      </c>
      <c r="D877" s="86">
        <f t="shared" ca="1" si="110"/>
        <v>4.7460449625312262E-2</v>
      </c>
      <c r="E877" s="9"/>
      <c r="F877" s="18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U877" s="9" vm="4460">
        <f ca="1"/>
        <v>45159</v>
      </c>
      <c r="V877" s="9" vm="10662">
        <f ca="1"/>
        <v>12.72</v>
      </c>
      <c r="W877" s="9" vm="10663">
        <f ca="1"/>
        <v>1450656</v>
      </c>
      <c r="X877" s="85">
        <f t="shared" ca="1" si="111"/>
        <v>-1.6241299303944245E-2</v>
      </c>
      <c r="AR877" s="25" vm="4440">
        <f t="shared" ca="1" si="104"/>
        <v>45153</v>
      </c>
      <c r="AS877" s="189">
        <f t="shared" ca="1" si="105"/>
        <v>103763362.40000001</v>
      </c>
      <c r="AT877" s="189" t="str">
        <f t="shared" ca="1" si="106"/>
        <v/>
      </c>
      <c r="AU877" s="25" vm="4460">
        <f t="shared" ca="1" si="107"/>
        <v>45159</v>
      </c>
      <c r="AV877" s="189">
        <f t="shared" ca="1" si="108"/>
        <v>18452344.32</v>
      </c>
      <c r="AW877" s="189" t="str">
        <f t="shared" ca="1" si="109"/>
        <v/>
      </c>
    </row>
    <row r="878" spans="1:57" x14ac:dyDescent="0.25">
      <c r="A878" s="9" vm="4445">
        <f ca="1"/>
        <v>45154</v>
      </c>
      <c r="B878" s="9" vm="10664">
        <f ca="1"/>
        <v>26.195</v>
      </c>
      <c r="C878" s="9" vm="10665">
        <f ca="1"/>
        <v>3260084</v>
      </c>
      <c r="D878" s="86">
        <f t="shared" ca="1" si="110"/>
        <v>4.1136724960254376E-2</v>
      </c>
      <c r="E878" s="9"/>
      <c r="F878" s="18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U878" s="9" vm="4464">
        <f ca="1"/>
        <v>45160</v>
      </c>
      <c r="V878" s="9" vm="10666">
        <f ca="1"/>
        <v>13.404999999999999</v>
      </c>
      <c r="W878" s="9" vm="10667">
        <f ca="1"/>
        <v>1247980</v>
      </c>
      <c r="X878" s="85">
        <f t="shared" ca="1" si="111"/>
        <v>5.3852201257861533E-2</v>
      </c>
      <c r="AR878" s="25" vm="4445">
        <f t="shared" ca="1" si="104"/>
        <v>45154</v>
      </c>
      <c r="AS878" s="189">
        <f t="shared" ca="1" si="105"/>
        <v>85397900.379999995</v>
      </c>
      <c r="AT878" s="189" t="str">
        <f t="shared" ca="1" si="106"/>
        <v/>
      </c>
      <c r="AU878" s="25" vm="4464">
        <f t="shared" ca="1" si="107"/>
        <v>45160</v>
      </c>
      <c r="AV878" s="189">
        <f t="shared" ca="1" si="108"/>
        <v>16729171.899999999</v>
      </c>
      <c r="AW878" s="189" t="str">
        <f t="shared" ca="1" si="109"/>
        <v/>
      </c>
    </row>
    <row r="879" spans="1:57" x14ac:dyDescent="0.25">
      <c r="A879" s="9" vm="4450">
        <f ca="1"/>
        <v>45155</v>
      </c>
      <c r="B879" s="9" vm="10668">
        <f ca="1"/>
        <v>25.914999999999999</v>
      </c>
      <c r="C879" s="9" vm="10669">
        <f ca="1"/>
        <v>2497818</v>
      </c>
      <c r="D879" s="86">
        <f t="shared" ca="1" si="110"/>
        <v>-1.0689062798243982E-2</v>
      </c>
      <c r="E879" s="9"/>
      <c r="F879" s="18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U879" s="9" vm="4469">
        <f ca="1"/>
        <v>45161</v>
      </c>
      <c r="V879" s="9" vm="10670">
        <f ca="1"/>
        <v>14.1675</v>
      </c>
      <c r="W879" s="9" vm="10671">
        <f ca="1"/>
        <v>812888</v>
      </c>
      <c r="X879" s="85">
        <f t="shared" ca="1" si="111"/>
        <v>5.68817605371131E-2</v>
      </c>
      <c r="AR879" s="25" vm="4450">
        <f t="shared" ca="1" si="104"/>
        <v>45155</v>
      </c>
      <c r="AS879" s="189">
        <f t="shared" ca="1" si="105"/>
        <v>64730953.469999999</v>
      </c>
      <c r="AT879" s="189" t="str">
        <f t="shared" ca="1" si="106"/>
        <v/>
      </c>
      <c r="AU879" s="25" vm="4469">
        <f t="shared" ca="1" si="107"/>
        <v>45161</v>
      </c>
      <c r="AV879" s="189">
        <f t="shared" ca="1" si="108"/>
        <v>11516590.74</v>
      </c>
      <c r="AW879" s="189" t="str">
        <f t="shared" ca="1" si="109"/>
        <v/>
      </c>
    </row>
    <row r="880" spans="1:57" x14ac:dyDescent="0.25">
      <c r="A880" s="9" vm="4455">
        <f ca="1"/>
        <v>45156</v>
      </c>
      <c r="B880" s="9" vm="10672">
        <f ca="1"/>
        <v>26.83</v>
      </c>
      <c r="C880" s="9" vm="10673">
        <f ca="1"/>
        <v>3182384</v>
      </c>
      <c r="D880" s="86">
        <f t="shared" ca="1" si="110"/>
        <v>3.5307736831950577E-2</v>
      </c>
      <c r="E880" s="9"/>
      <c r="F880" s="18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U880" s="9" vm="4474">
        <f ca="1"/>
        <v>45162</v>
      </c>
      <c r="V880" s="9" vm="10674">
        <f ca="1"/>
        <v>13.612500000000001</v>
      </c>
      <c r="W880" s="9" vm="10675">
        <f ca="1"/>
        <v>1218548</v>
      </c>
      <c r="X880" s="85">
        <f t="shared" ca="1" si="111"/>
        <v>-3.9174166225516123E-2</v>
      </c>
      <c r="AR880" s="25" vm="4455">
        <f t="shared" ca="1" si="104"/>
        <v>45156</v>
      </c>
      <c r="AS880" s="189">
        <f t="shared" ca="1" si="105"/>
        <v>85383362.719999999</v>
      </c>
      <c r="AT880" s="189" t="str">
        <f t="shared" ca="1" si="106"/>
        <v/>
      </c>
      <c r="AU880" s="25" vm="4474">
        <f t="shared" ca="1" si="107"/>
        <v>45162</v>
      </c>
      <c r="AV880" s="189">
        <f t="shared" ca="1" si="108"/>
        <v>16587484.65</v>
      </c>
      <c r="AW880" s="189" t="str">
        <f t="shared" ca="1" si="109"/>
        <v/>
      </c>
    </row>
    <row r="881" spans="1:49" x14ac:dyDescent="0.25">
      <c r="A881" s="9" vm="4460">
        <f ca="1"/>
        <v>45159</v>
      </c>
      <c r="B881" s="9" vm="6929">
        <f ca="1"/>
        <v>26.81</v>
      </c>
      <c r="C881" s="9" vm="10676">
        <f ca="1"/>
        <v>2305648</v>
      </c>
      <c r="D881" s="86">
        <f t="shared" ca="1" si="110"/>
        <v>-7.454342154304724E-4</v>
      </c>
      <c r="E881" s="9"/>
      <c r="F881" s="18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U881" s="9" vm="4479">
        <f ca="1"/>
        <v>45163</v>
      </c>
      <c r="V881" s="9" vm="10677">
        <f ca="1"/>
        <v>13.15</v>
      </c>
      <c r="W881" s="9" vm="10678">
        <f ca="1"/>
        <v>1085504</v>
      </c>
      <c r="X881" s="85">
        <f t="shared" ca="1" si="111"/>
        <v>-3.3976124885215821E-2</v>
      </c>
      <c r="AR881" s="25" vm="4460">
        <f t="shared" ca="1" si="104"/>
        <v>45159</v>
      </c>
      <c r="AS881" s="189">
        <f t="shared" ca="1" si="105"/>
        <v>61814422.879999995</v>
      </c>
      <c r="AT881" s="189" t="str">
        <f t="shared" ca="1" si="106"/>
        <v/>
      </c>
      <c r="AU881" s="25" vm="4479">
        <f t="shared" ca="1" si="107"/>
        <v>45163</v>
      </c>
      <c r="AV881" s="189">
        <f t="shared" ca="1" si="108"/>
        <v>14274377.6</v>
      </c>
      <c r="AW881" s="189" t="str">
        <f t="shared" ca="1" si="109"/>
        <v/>
      </c>
    </row>
    <row r="882" spans="1:49" x14ac:dyDescent="0.25">
      <c r="A882" s="9" vm="4464">
        <f ca="1"/>
        <v>45160</v>
      </c>
      <c r="B882" s="9" vm="10679">
        <f ca="1"/>
        <v>28.07</v>
      </c>
      <c r="C882" s="9" vm="10680">
        <f ca="1"/>
        <v>2444626</v>
      </c>
      <c r="D882" s="86">
        <f t="shared" ca="1" si="110"/>
        <v>4.699738903394262E-2</v>
      </c>
      <c r="E882" s="9"/>
      <c r="F882" s="18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U882" s="9" vm="4483">
        <f ca="1"/>
        <v>45166</v>
      </c>
      <c r="V882" s="9" vm="10681">
        <f ca="1"/>
        <v>13.112500000000001</v>
      </c>
      <c r="W882" s="9" vm="10682">
        <f ca="1"/>
        <v>1640772</v>
      </c>
      <c r="X882" s="85">
        <f t="shared" ca="1" si="111"/>
        <v>-2.8517110266159424E-3</v>
      </c>
      <c r="AR882" s="25" vm="4464">
        <f t="shared" ca="1" si="104"/>
        <v>45160</v>
      </c>
      <c r="AS882" s="189">
        <f t="shared" ca="1" si="105"/>
        <v>68620651.820000008</v>
      </c>
      <c r="AT882" s="189" t="str">
        <f t="shared" ca="1" si="106"/>
        <v/>
      </c>
      <c r="AU882" s="25" vm="4483">
        <f t="shared" ca="1" si="107"/>
        <v>45166</v>
      </c>
      <c r="AV882" s="189">
        <f t="shared" ca="1" si="108"/>
        <v>21514622.850000001</v>
      </c>
      <c r="AW882" s="189" t="str">
        <f t="shared" ca="1" si="109"/>
        <v/>
      </c>
    </row>
    <row r="883" spans="1:49" x14ac:dyDescent="0.25">
      <c r="A883" s="9" vm="4469">
        <f ca="1"/>
        <v>45161</v>
      </c>
      <c r="B883" s="9" vm="10683">
        <f ca="1"/>
        <v>29.295000000000002</v>
      </c>
      <c r="C883" s="9" vm="10684">
        <f ca="1"/>
        <v>1954904</v>
      </c>
      <c r="D883" s="86">
        <f t="shared" ca="1" si="110"/>
        <v>4.3640897755611023E-2</v>
      </c>
      <c r="E883" s="9"/>
      <c r="F883" s="18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U883" s="9" vm="4487">
        <f ca="1"/>
        <v>45167</v>
      </c>
      <c r="V883" s="9" vm="10685">
        <f ca="1"/>
        <v>13.147500000000001</v>
      </c>
      <c r="W883" s="9" vm="10686">
        <f ca="1"/>
        <v>1348676</v>
      </c>
      <c r="X883" s="85">
        <f t="shared" ca="1" si="111"/>
        <v>2.6692087702573988E-3</v>
      </c>
      <c r="AR883" s="25" vm="4469">
        <f t="shared" ca="1" si="104"/>
        <v>45161</v>
      </c>
      <c r="AS883" s="189">
        <f t="shared" ca="1" si="105"/>
        <v>57268912.68</v>
      </c>
      <c r="AT883" s="189" t="str">
        <f t="shared" ca="1" si="106"/>
        <v/>
      </c>
      <c r="AU883" s="25" vm="4487">
        <f t="shared" ca="1" si="107"/>
        <v>45167</v>
      </c>
      <c r="AV883" s="189">
        <f t="shared" ca="1" si="108"/>
        <v>17731717.710000001</v>
      </c>
      <c r="AW883" s="189" t="str">
        <f t="shared" ca="1" si="109"/>
        <v/>
      </c>
    </row>
    <row r="884" spans="1:49" x14ac:dyDescent="0.25">
      <c r="A884" s="9" vm="4474">
        <f ca="1"/>
        <v>45162</v>
      </c>
      <c r="B884" s="9" vm="10687">
        <f ca="1"/>
        <v>28.37</v>
      </c>
      <c r="C884" s="9" vm="10688">
        <f ca="1"/>
        <v>3415268</v>
      </c>
      <c r="D884" s="86">
        <f t="shared" ca="1" si="110"/>
        <v>-3.1575354155999338E-2</v>
      </c>
      <c r="E884" s="9"/>
      <c r="F884" s="18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U884" s="9" vm="4492">
        <f ca="1"/>
        <v>45168</v>
      </c>
      <c r="V884" s="9" vm="10689">
        <f ca="1"/>
        <v>11.8325</v>
      </c>
      <c r="W884" s="9" vm="10690">
        <f ca="1"/>
        <v>2826684</v>
      </c>
      <c r="X884" s="85">
        <f t="shared" ca="1" si="111"/>
        <v>-0.10001901502186737</v>
      </c>
      <c r="AR884" s="25" vm="4474">
        <f t="shared" ca="1" si="104"/>
        <v>45162</v>
      </c>
      <c r="AS884" s="189">
        <f t="shared" ca="1" si="105"/>
        <v>96891153.159999996</v>
      </c>
      <c r="AT884" s="189" t="str">
        <f t="shared" ca="1" si="106"/>
        <v/>
      </c>
      <c r="AU884" s="25" vm="4492">
        <f t="shared" ca="1" si="107"/>
        <v>45168</v>
      </c>
      <c r="AV884" s="189">
        <f t="shared" ca="1" si="108"/>
        <v>33446738.43</v>
      </c>
      <c r="AW884" s="189" t="str">
        <f t="shared" ca="1" si="109"/>
        <v/>
      </c>
    </row>
    <row r="885" spans="1:49" x14ac:dyDescent="0.25">
      <c r="A885" s="9" vm="4479">
        <f ca="1"/>
        <v>45163</v>
      </c>
      <c r="B885" s="9" vm="10691">
        <f ca="1"/>
        <v>27.24</v>
      </c>
      <c r="C885" s="9" vm="10692">
        <f ca="1"/>
        <v>2187326</v>
      </c>
      <c r="D885" s="86">
        <f t="shared" ca="1" si="110"/>
        <v>-3.9830807190694484E-2</v>
      </c>
      <c r="E885" s="9"/>
      <c r="F885" s="18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U885" s="9" vm="4497">
        <f ca="1"/>
        <v>45169</v>
      </c>
      <c r="V885" s="9" vm="10693">
        <f ca="1"/>
        <v>12.115</v>
      </c>
      <c r="W885" s="9" vm="10694">
        <f ca="1"/>
        <v>3556000</v>
      </c>
      <c r="X885" s="85">
        <f t="shared" ca="1" si="111"/>
        <v>2.3874920769068299E-2</v>
      </c>
      <c r="AR885" s="25" vm="4479">
        <f t="shared" ca="1" si="104"/>
        <v>45163</v>
      </c>
      <c r="AS885" s="189">
        <f t="shared" ca="1" si="105"/>
        <v>59582760.239999995</v>
      </c>
      <c r="AT885" s="189" t="str">
        <f t="shared" ca="1" si="106"/>
        <v/>
      </c>
      <c r="AU885" s="25" vm="4497">
        <f t="shared" ca="1" si="107"/>
        <v>45169</v>
      </c>
      <c r="AV885" s="189">
        <f t="shared" ca="1" si="108"/>
        <v>43080940</v>
      </c>
      <c r="AW885" s="189" t="str">
        <f t="shared" ca="1" si="109"/>
        <v/>
      </c>
    </row>
    <row r="886" spans="1:49" x14ac:dyDescent="0.25">
      <c r="A886" s="9" vm="4483">
        <f ca="1"/>
        <v>45166</v>
      </c>
      <c r="B886" s="9" vm="10695">
        <f ca="1"/>
        <v>27.914999999999999</v>
      </c>
      <c r="C886" s="9" vm="10696">
        <f ca="1"/>
        <v>3578638</v>
      </c>
      <c r="D886" s="86">
        <f t="shared" ca="1" si="110"/>
        <v>2.4779735682819409E-2</v>
      </c>
      <c r="E886" s="9"/>
      <c r="F886" s="18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U886" s="9" vm="4501">
        <f ca="1"/>
        <v>45170</v>
      </c>
      <c r="V886" s="9" vm="10697">
        <f ca="1"/>
        <v>12.317500000000001</v>
      </c>
      <c r="W886" s="9" vm="10698">
        <f ca="1"/>
        <v>2744588</v>
      </c>
      <c r="X886" s="85">
        <f t="shared" ca="1" si="111"/>
        <v>1.6714816343376026E-2</v>
      </c>
      <c r="AR886" s="25" vm="4483">
        <f t="shared" ca="1" si="104"/>
        <v>45166</v>
      </c>
      <c r="AS886" s="189">
        <f t="shared" ca="1" si="105"/>
        <v>99897679.769999996</v>
      </c>
      <c r="AT886" s="189" t="str">
        <f t="shared" ca="1" si="106"/>
        <v/>
      </c>
      <c r="AU886" s="25" vm="4501">
        <f t="shared" ca="1" si="107"/>
        <v>45170</v>
      </c>
      <c r="AV886" s="189">
        <f t="shared" ca="1" si="108"/>
        <v>33806462.690000005</v>
      </c>
      <c r="AW886" s="189" t="str">
        <f t="shared" ca="1" si="109"/>
        <v/>
      </c>
    </row>
    <row r="887" spans="1:49" x14ac:dyDescent="0.25">
      <c r="A887" s="9" vm="4487">
        <f ca="1"/>
        <v>45167</v>
      </c>
      <c r="B887" s="9" vm="10699">
        <f ca="1"/>
        <v>28.62</v>
      </c>
      <c r="C887" s="9" vm="10700">
        <f ca="1"/>
        <v>2139374</v>
      </c>
      <c r="D887" s="86">
        <f t="shared" ca="1" si="110"/>
        <v>2.5255239118753426E-2</v>
      </c>
      <c r="E887" s="9"/>
      <c r="F887" s="18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U887" s="9" vm="4505">
        <f ca="1"/>
        <v>45174</v>
      </c>
      <c r="V887" s="9" vm="10701">
        <f ca="1"/>
        <v>13.6975</v>
      </c>
      <c r="W887" s="9" vm="10702">
        <f ca="1"/>
        <v>1615572</v>
      </c>
      <c r="X887" s="85">
        <f t="shared" ca="1" si="111"/>
        <v>0.11203572153440218</v>
      </c>
      <c r="AR887" s="25" vm="4487">
        <f t="shared" ca="1" si="104"/>
        <v>45167</v>
      </c>
      <c r="AS887" s="189">
        <f t="shared" ca="1" si="105"/>
        <v>61228883.880000003</v>
      </c>
      <c r="AT887" s="189" t="str">
        <f t="shared" ca="1" si="106"/>
        <v/>
      </c>
      <c r="AU887" s="25" vm="4505">
        <f t="shared" ca="1" si="107"/>
        <v>45174</v>
      </c>
      <c r="AV887" s="189">
        <f t="shared" ca="1" si="108"/>
        <v>22129297.469999999</v>
      </c>
      <c r="AW887" s="189" t="str">
        <f t="shared" ca="1" si="109"/>
        <v/>
      </c>
    </row>
    <row r="888" spans="1:49" x14ac:dyDescent="0.25">
      <c r="A888" s="9" vm="4492">
        <f ca="1"/>
        <v>45168</v>
      </c>
      <c r="B888" s="9" vm="10703">
        <f ca="1"/>
        <v>26.39</v>
      </c>
      <c r="C888" s="9" vm="10704">
        <f ca="1"/>
        <v>3643760</v>
      </c>
      <c r="D888" s="86">
        <f t="shared" ca="1" si="110"/>
        <v>-7.7917540181691142E-2</v>
      </c>
      <c r="E888" s="9"/>
      <c r="F888" s="18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U888" s="9" vm="4510">
        <f ca="1"/>
        <v>45175</v>
      </c>
      <c r="V888" s="9" vm="10705">
        <f ca="1"/>
        <v>14.432499999999999</v>
      </c>
      <c r="W888" s="9" vm="10706">
        <f ca="1"/>
        <v>828656</v>
      </c>
      <c r="X888" s="85">
        <f t="shared" ca="1" si="111"/>
        <v>5.3659426902719437E-2</v>
      </c>
      <c r="AR888" s="25" vm="4492">
        <f t="shared" ca="1" si="104"/>
        <v>45168</v>
      </c>
      <c r="AS888" s="189">
        <f t="shared" ca="1" si="105"/>
        <v>96158826.400000006</v>
      </c>
      <c r="AT888" s="189" t="str">
        <f t="shared" ca="1" si="106"/>
        <v/>
      </c>
      <c r="AU888" s="25" vm="4510">
        <f t="shared" ca="1" si="107"/>
        <v>45175</v>
      </c>
      <c r="AV888" s="189">
        <f t="shared" ca="1" si="108"/>
        <v>11959577.719999999</v>
      </c>
      <c r="AW888" s="189" t="str">
        <f t="shared" ca="1" si="109"/>
        <v/>
      </c>
    </row>
    <row r="889" spans="1:49" x14ac:dyDescent="0.25">
      <c r="A889" s="9" vm="4497">
        <f ca="1"/>
        <v>45169</v>
      </c>
      <c r="B889" s="9" vm="10707">
        <f ca="1"/>
        <v>27.145</v>
      </c>
      <c r="C889" s="9" vm="10708">
        <f ca="1"/>
        <v>4537184</v>
      </c>
      <c r="D889" s="86">
        <f t="shared" ca="1" si="110"/>
        <v>2.8609321712769951E-2</v>
      </c>
      <c r="E889" s="9"/>
      <c r="F889" s="18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U889" s="9" vm="4515">
        <f ca="1"/>
        <v>45176</v>
      </c>
      <c r="V889" s="9" vm="10709">
        <f ca="1"/>
        <v>13.6875</v>
      </c>
      <c r="W889" s="9" vm="10710">
        <f ca="1"/>
        <v>1303472</v>
      </c>
      <c r="X889" s="85">
        <f t="shared" ca="1" si="111"/>
        <v>-5.1619608522431963E-2</v>
      </c>
      <c r="AR889" s="25" vm="4497">
        <f t="shared" ca="1" si="104"/>
        <v>45169</v>
      </c>
      <c r="AS889" s="189">
        <f t="shared" ca="1" si="105"/>
        <v>123161859.67999999</v>
      </c>
      <c r="AT889" s="189" t="str">
        <f t="shared" ca="1" si="106"/>
        <v/>
      </c>
      <c r="AU889" s="25" vm="4515">
        <f t="shared" ca="1" si="107"/>
        <v>45176</v>
      </c>
      <c r="AV889" s="189">
        <f t="shared" ca="1" si="108"/>
        <v>17841273</v>
      </c>
      <c r="AW889" s="189" t="str">
        <f t="shared" ca="1" si="109"/>
        <v/>
      </c>
    </row>
    <row r="890" spans="1:49" x14ac:dyDescent="0.25">
      <c r="A890" s="9" vm="4501">
        <f ca="1"/>
        <v>45170</v>
      </c>
      <c r="B890" s="9" vm="10711">
        <f ca="1"/>
        <v>27.844999999999999</v>
      </c>
      <c r="C890" s="9" vm="10712">
        <f ca="1"/>
        <v>3526822</v>
      </c>
      <c r="D890" s="86">
        <f t="shared" ca="1" si="110"/>
        <v>2.5787437833855197E-2</v>
      </c>
      <c r="E890" s="9"/>
      <c r="F890" s="18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U890" s="9" vm="4520">
        <f ca="1"/>
        <v>45177</v>
      </c>
      <c r="V890" s="9" vm="10713">
        <f ca="1"/>
        <v>13.51</v>
      </c>
      <c r="W890" s="9" vm="10714">
        <f ca="1"/>
        <v>977548</v>
      </c>
      <c r="X890" s="85">
        <f t="shared" ca="1" si="111"/>
        <v>-1.2968036529680382E-2</v>
      </c>
      <c r="AR890" s="25" vm="4501">
        <f t="shared" ca="1" si="104"/>
        <v>45170</v>
      </c>
      <c r="AS890" s="189">
        <f t="shared" ca="1" si="105"/>
        <v>98204358.589999989</v>
      </c>
      <c r="AT890" s="189" t="str">
        <f t="shared" ca="1" si="106"/>
        <v/>
      </c>
      <c r="AU890" s="25" vm="4520">
        <f t="shared" ca="1" si="107"/>
        <v>45177</v>
      </c>
      <c r="AV890" s="189">
        <f t="shared" ca="1" si="108"/>
        <v>13206673.48</v>
      </c>
      <c r="AW890" s="189" t="str">
        <f t="shared" ca="1" si="109"/>
        <v/>
      </c>
    </row>
    <row r="891" spans="1:49" x14ac:dyDescent="0.25">
      <c r="A891" s="9" vm="4505">
        <f ca="1"/>
        <v>45174</v>
      </c>
      <c r="B891" s="9" vm="10715">
        <f ca="1"/>
        <v>29.695</v>
      </c>
      <c r="C891" s="9" vm="10716">
        <f ca="1"/>
        <v>2092284</v>
      </c>
      <c r="D891" s="86">
        <f t="shared" ca="1" si="110"/>
        <v>6.6439217094631048E-2</v>
      </c>
      <c r="E891" s="9"/>
      <c r="F891" s="18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U891" s="9" vm="4525">
        <f ca="1"/>
        <v>45180</v>
      </c>
      <c r="V891" s="9" vm="10249">
        <f ca="1"/>
        <v>13.574999999999999</v>
      </c>
      <c r="W891" s="9" vm="10717">
        <f ca="1"/>
        <v>941952</v>
      </c>
      <c r="X891" s="85">
        <f t="shared" ca="1" si="111"/>
        <v>4.8112509252405261E-3</v>
      </c>
      <c r="AR891" s="25" vm="4505">
        <f t="shared" ca="1" si="104"/>
        <v>45174</v>
      </c>
      <c r="AS891" s="189">
        <f t="shared" ca="1" si="105"/>
        <v>62130373.380000003</v>
      </c>
      <c r="AT891" s="189" t="str">
        <f t="shared" ca="1" si="106"/>
        <v/>
      </c>
      <c r="AU891" s="25" vm="4525">
        <f t="shared" ca="1" si="107"/>
        <v>45180</v>
      </c>
      <c r="AV891" s="189">
        <f t="shared" ca="1" si="108"/>
        <v>12786998.399999999</v>
      </c>
      <c r="AW891" s="189" t="str">
        <f t="shared" ca="1" si="109"/>
        <v/>
      </c>
    </row>
    <row r="892" spans="1:49" x14ac:dyDescent="0.25">
      <c r="A892" s="9" vm="4510">
        <f ca="1"/>
        <v>45175</v>
      </c>
      <c r="B892" s="9" vm="10553">
        <f ca="1"/>
        <v>30.675000000000001</v>
      </c>
      <c r="C892" s="9" vm="10718">
        <f ca="1"/>
        <v>1411066</v>
      </c>
      <c r="D892" s="86">
        <f t="shared" ca="1" si="110"/>
        <v>3.3002188920693731E-2</v>
      </c>
      <c r="E892" s="9"/>
      <c r="F892" s="18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U892" s="9" vm="4530">
        <f ca="1"/>
        <v>45181</v>
      </c>
      <c r="V892" s="9" vm="10719">
        <f ca="1"/>
        <v>12.762499999999999</v>
      </c>
      <c r="W892" s="9" vm="10720">
        <f ca="1"/>
        <v>2749732</v>
      </c>
      <c r="X892" s="85">
        <f t="shared" ca="1" si="111"/>
        <v>-5.9852670349907919E-2</v>
      </c>
      <c r="AR892" s="25" vm="4510">
        <f t="shared" ca="1" si="104"/>
        <v>45175</v>
      </c>
      <c r="AS892" s="189">
        <f t="shared" ca="1" si="105"/>
        <v>43284449.550000004</v>
      </c>
      <c r="AT892" s="189" t="str">
        <f t="shared" ca="1" si="106"/>
        <v/>
      </c>
      <c r="AU892" s="25" vm="4530">
        <f t="shared" ca="1" si="107"/>
        <v>45181</v>
      </c>
      <c r="AV892" s="189">
        <f t="shared" ca="1" si="108"/>
        <v>35093454.649999999</v>
      </c>
      <c r="AW892" s="189" t="str">
        <f t="shared" ca="1" si="109"/>
        <v/>
      </c>
    </row>
    <row r="893" spans="1:49" x14ac:dyDescent="0.25">
      <c r="A893" s="9" vm="4515">
        <f ca="1"/>
        <v>45176</v>
      </c>
      <c r="B893" s="9" vm="10721">
        <f ca="1"/>
        <v>30.465</v>
      </c>
      <c r="C893" s="9" vm="10722">
        <f ca="1"/>
        <v>2222138</v>
      </c>
      <c r="D893" s="86">
        <f t="shared" ca="1" si="110"/>
        <v>-6.8459657701711767E-3</v>
      </c>
      <c r="E893" s="9"/>
      <c r="F893" s="18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U893" s="9" vm="4534">
        <f ca="1"/>
        <v>45182</v>
      </c>
      <c r="V893" s="9" vm="10723">
        <f ca="1"/>
        <v>12.815</v>
      </c>
      <c r="W893" s="9" vm="10724">
        <f ca="1"/>
        <v>1993716</v>
      </c>
      <c r="X893" s="85">
        <f t="shared" ca="1" si="111"/>
        <v>4.1136141038198015E-3</v>
      </c>
      <c r="AR893" s="25" vm="4515">
        <f t="shared" ca="1" si="104"/>
        <v>45176</v>
      </c>
      <c r="AS893" s="189">
        <f t="shared" ca="1" si="105"/>
        <v>67697434.170000002</v>
      </c>
      <c r="AT893" s="189" t="str">
        <f t="shared" ca="1" si="106"/>
        <v/>
      </c>
      <c r="AU893" s="25" vm="4534">
        <f t="shared" ca="1" si="107"/>
        <v>45182</v>
      </c>
      <c r="AV893" s="189">
        <f t="shared" ca="1" si="108"/>
        <v>25549470.539999999</v>
      </c>
      <c r="AW893" s="189" t="str">
        <f t="shared" ca="1" si="109"/>
        <v/>
      </c>
    </row>
    <row r="894" spans="1:49" x14ac:dyDescent="0.25">
      <c r="A894" s="9" vm="4520">
        <f ca="1"/>
        <v>45177</v>
      </c>
      <c r="B894" s="9" vm="10725">
        <f ca="1"/>
        <v>30.274999999999999</v>
      </c>
      <c r="C894" s="9" vm="10726">
        <f ca="1"/>
        <v>988138</v>
      </c>
      <c r="D894" s="86">
        <f t="shared" ca="1" si="110"/>
        <v>-6.2366650254390707E-3</v>
      </c>
      <c r="E894" s="9"/>
      <c r="F894" s="18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U894" s="9" vm="4539">
        <f ca="1"/>
        <v>45183</v>
      </c>
      <c r="V894" s="9" vm="10727">
        <f ca="1"/>
        <v>13.055</v>
      </c>
      <c r="W894" s="9" vm="10728">
        <f ca="1"/>
        <v>1578128</v>
      </c>
      <c r="X894" s="85">
        <f t="shared" ca="1" si="111"/>
        <v>1.8728053062817027E-2</v>
      </c>
      <c r="AR894" s="25" vm="4520">
        <f t="shared" ca="1" si="104"/>
        <v>45177</v>
      </c>
      <c r="AS894" s="189">
        <f t="shared" ca="1" si="105"/>
        <v>29915877.949999999</v>
      </c>
      <c r="AT894" s="189" t="str">
        <f t="shared" ca="1" si="106"/>
        <v/>
      </c>
      <c r="AU894" s="25" vm="4539">
        <f t="shared" ca="1" si="107"/>
        <v>45183</v>
      </c>
      <c r="AV894" s="189">
        <f t="shared" ca="1" si="108"/>
        <v>20602461.039999999</v>
      </c>
      <c r="AW894" s="189" t="str">
        <f t="shared" ca="1" si="109"/>
        <v/>
      </c>
    </row>
    <row r="895" spans="1:49" x14ac:dyDescent="0.25">
      <c r="A895" s="9" vm="4525">
        <f ca="1"/>
        <v>45180</v>
      </c>
      <c r="B895" s="9" vm="10729">
        <f ca="1"/>
        <v>30.71</v>
      </c>
      <c r="C895" s="9" vm="10730">
        <f ca="1"/>
        <v>1312474</v>
      </c>
      <c r="D895" s="86">
        <f t="shared" ca="1" si="110"/>
        <v>1.4368290668868779E-2</v>
      </c>
      <c r="E895" s="9"/>
      <c r="F895" s="18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U895" s="9" vm="4544">
        <f ca="1"/>
        <v>45184</v>
      </c>
      <c r="V895" s="9" vm="10731">
        <f ca="1"/>
        <v>13.42</v>
      </c>
      <c r="W895" s="9" vm="10732">
        <f ca="1"/>
        <v>855192</v>
      </c>
      <c r="X895" s="85">
        <f t="shared" ca="1" si="111"/>
        <v>2.7958636537725026E-2</v>
      </c>
      <c r="AR895" s="25" vm="4525">
        <f t="shared" ca="1" si="104"/>
        <v>45180</v>
      </c>
      <c r="AS895" s="189">
        <f t="shared" ca="1" si="105"/>
        <v>40306076.539999999</v>
      </c>
      <c r="AT895" s="189" t="str">
        <f t="shared" ca="1" si="106"/>
        <v/>
      </c>
      <c r="AU895" s="25" vm="4544">
        <f t="shared" ca="1" si="107"/>
        <v>45184</v>
      </c>
      <c r="AV895" s="189">
        <f t="shared" ca="1" si="108"/>
        <v>11476676.640000001</v>
      </c>
      <c r="AW895" s="189" t="str">
        <f t="shared" ca="1" si="109"/>
        <v/>
      </c>
    </row>
    <row r="896" spans="1:49" x14ac:dyDescent="0.25">
      <c r="A896" s="9" vm="4530">
        <f ca="1"/>
        <v>45181</v>
      </c>
      <c r="B896" s="9" vm="10733">
        <f ca="1"/>
        <v>29.324999999999999</v>
      </c>
      <c r="C896" s="9" vm="10734">
        <f ca="1"/>
        <v>3310532</v>
      </c>
      <c r="D896" s="86">
        <f t="shared" ca="1" si="110"/>
        <v>-4.5099316183653586E-2</v>
      </c>
      <c r="E896" s="9"/>
      <c r="F896" s="18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U896" s="9" vm="4549">
        <f ca="1"/>
        <v>45187</v>
      </c>
      <c r="V896" s="9" vm="10735">
        <f ca="1"/>
        <v>12.942500000000001</v>
      </c>
      <c r="W896" s="9" vm="10736">
        <f ca="1"/>
        <v>1586960</v>
      </c>
      <c r="X896" s="85">
        <f t="shared" ca="1" si="111"/>
        <v>-3.5581222056631827E-2</v>
      </c>
      <c r="AR896" s="25" vm="4530">
        <f t="shared" ca="1" si="104"/>
        <v>45181</v>
      </c>
      <c r="AS896" s="189">
        <f t="shared" ca="1" si="105"/>
        <v>97081350.899999991</v>
      </c>
      <c r="AT896" s="189" t="str">
        <f t="shared" ca="1" si="106"/>
        <v/>
      </c>
      <c r="AU896" s="25" vm="4549">
        <f t="shared" ca="1" si="107"/>
        <v>45187</v>
      </c>
      <c r="AV896" s="189">
        <f t="shared" ca="1" si="108"/>
        <v>20539229.800000001</v>
      </c>
      <c r="AW896" s="189" t="str">
        <f t="shared" ca="1" si="109"/>
        <v/>
      </c>
    </row>
    <row r="897" spans="1:49" x14ac:dyDescent="0.25">
      <c r="A897" s="9" vm="4534">
        <f ca="1"/>
        <v>45182</v>
      </c>
      <c r="B897" s="9" vm="10737">
        <f ca="1"/>
        <v>29.41</v>
      </c>
      <c r="C897" s="9" vm="10738">
        <f ca="1"/>
        <v>3125084</v>
      </c>
      <c r="D897" s="86">
        <f t="shared" ca="1" si="110"/>
        <v>2.8985507246377103E-3</v>
      </c>
      <c r="E897" s="9"/>
      <c r="F897" s="18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U897" s="9" vm="4554">
        <f ca="1"/>
        <v>45188</v>
      </c>
      <c r="V897" s="9" vm="8661">
        <f ca="1"/>
        <v>12.637499999999999</v>
      </c>
      <c r="W897" s="9" vm="10739">
        <f ca="1"/>
        <v>2135912</v>
      </c>
      <c r="X897" s="85">
        <f t="shared" ca="1" si="111"/>
        <v>-2.3565771682441682E-2</v>
      </c>
      <c r="AR897" s="25" vm="4534">
        <f t="shared" ca="1" si="104"/>
        <v>45182</v>
      </c>
      <c r="AS897" s="189">
        <f t="shared" ca="1" si="105"/>
        <v>91908720.439999998</v>
      </c>
      <c r="AT897" s="189" t="str">
        <f t="shared" ca="1" si="106"/>
        <v/>
      </c>
      <c r="AU897" s="25" vm="4554">
        <f t="shared" ca="1" si="107"/>
        <v>45188</v>
      </c>
      <c r="AV897" s="189">
        <f t="shared" ca="1" si="108"/>
        <v>26992587.899999999</v>
      </c>
      <c r="AW897" s="189" t="str">
        <f t="shared" ca="1" si="109"/>
        <v/>
      </c>
    </row>
    <row r="898" spans="1:49" x14ac:dyDescent="0.25">
      <c r="A898" s="9" vm="4539">
        <f ca="1"/>
        <v>45183</v>
      </c>
      <c r="B898" s="9" vm="10740">
        <f ca="1"/>
        <v>30</v>
      </c>
      <c r="C898" s="9" vm="10741">
        <f ca="1"/>
        <v>2866408</v>
      </c>
      <c r="D898" s="86">
        <f t="shared" ca="1" si="110"/>
        <v>2.0061203672220328E-2</v>
      </c>
      <c r="E898" s="9"/>
      <c r="F898" s="18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U898" s="9" vm="4559">
        <f ca="1"/>
        <v>45189</v>
      </c>
      <c r="V898" s="9" vm="10742">
        <f ca="1"/>
        <v>13.465</v>
      </c>
      <c r="W898" s="9" vm="10743">
        <f ca="1"/>
        <v>1700624</v>
      </c>
      <c r="X898" s="85">
        <f t="shared" ca="1" si="111"/>
        <v>6.5479723046488678E-2</v>
      </c>
      <c r="AR898" s="25" vm="4539">
        <f t="shared" ca="1" si="104"/>
        <v>45183</v>
      </c>
      <c r="AS898" s="189">
        <f t="shared" ca="1" si="105"/>
        <v>85992240</v>
      </c>
      <c r="AT898" s="189" t="str">
        <f t="shared" ca="1" si="106"/>
        <v/>
      </c>
      <c r="AU898" s="25" vm="4559">
        <f t="shared" ca="1" si="107"/>
        <v>45189</v>
      </c>
      <c r="AV898" s="189">
        <f t="shared" ca="1" si="108"/>
        <v>22898902.16</v>
      </c>
      <c r="AW898" s="189" t="str">
        <f t="shared" ca="1" si="109"/>
        <v/>
      </c>
    </row>
    <row r="899" spans="1:49" x14ac:dyDescent="0.25">
      <c r="A899" s="9" vm="4544">
        <f ca="1"/>
        <v>45184</v>
      </c>
      <c r="B899" s="9" vm="10744">
        <f ca="1"/>
        <v>30.844999999999999</v>
      </c>
      <c r="C899" s="9" vm="10745">
        <f ca="1"/>
        <v>1662636</v>
      </c>
      <c r="D899" s="86">
        <f t="shared" ca="1" si="110"/>
        <v>2.8166666666666628E-2</v>
      </c>
      <c r="E899" s="9"/>
      <c r="F899" s="18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U899" s="9" vm="4564">
        <f ca="1"/>
        <v>45190</v>
      </c>
      <c r="V899" s="9" vm="10746">
        <f ca="1"/>
        <v>14.1425</v>
      </c>
      <c r="W899" s="9" vm="10747">
        <f ca="1"/>
        <v>1384288</v>
      </c>
      <c r="X899" s="85">
        <f t="shared" ca="1" si="111"/>
        <v>5.031563312291127E-2</v>
      </c>
      <c r="AR899" s="25" vm="4544">
        <f t="shared" ca="1" si="104"/>
        <v>45184</v>
      </c>
      <c r="AS899" s="189">
        <f t="shared" ca="1" si="105"/>
        <v>51284007.420000002</v>
      </c>
      <c r="AT899" s="189" t="str">
        <f t="shared" ca="1" si="106"/>
        <v/>
      </c>
      <c r="AU899" s="25" vm="4564">
        <f t="shared" ca="1" si="107"/>
        <v>45190</v>
      </c>
      <c r="AV899" s="189">
        <f t="shared" ca="1" si="108"/>
        <v>19577293.039999999</v>
      </c>
      <c r="AW899" s="189" t="str">
        <f t="shared" ca="1" si="109"/>
        <v/>
      </c>
    </row>
    <row r="900" spans="1:49" x14ac:dyDescent="0.25">
      <c r="A900" s="9" vm="4549">
        <f ca="1"/>
        <v>45187</v>
      </c>
      <c r="B900" s="9" vm="10748">
        <f ca="1"/>
        <v>29.76</v>
      </c>
      <c r="C900" s="9" vm="10749">
        <f ca="1"/>
        <v>2459896</v>
      </c>
      <c r="D900" s="86">
        <f t="shared" ca="1" si="110"/>
        <v>-3.5175879396984841E-2</v>
      </c>
      <c r="E900" s="9"/>
      <c r="F900" s="18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U900" s="9" vm="4569">
        <f ca="1"/>
        <v>45191</v>
      </c>
      <c r="V900" s="9" vm="10750">
        <f ca="1"/>
        <v>13.8325</v>
      </c>
      <c r="W900" s="9" vm="10751">
        <f ca="1"/>
        <v>673604</v>
      </c>
      <c r="X900" s="85">
        <f t="shared" ca="1" si="111"/>
        <v>-2.1919745448117412E-2</v>
      </c>
      <c r="AR900" s="25" vm="4549">
        <f t="shared" ref="AR900:AR963" ca="1" si="112">A900</f>
        <v>45187</v>
      </c>
      <c r="AS900" s="189">
        <f t="shared" ref="AS900:AS963" ca="1" si="113">B900*C900</f>
        <v>73206504.960000008</v>
      </c>
      <c r="AT900" s="189" t="str">
        <f t="shared" ref="AT900:AT963" ca="1" si="114">IF(AND($AS900 &gt;= $BI$2, $C900 &gt;= $BJ$2), ($C900 / $BK$2) * 100, "")</f>
        <v/>
      </c>
      <c r="AU900" s="25" vm="4569">
        <f t="shared" ref="AU900:AU963" ca="1" si="115">U900</f>
        <v>45191</v>
      </c>
      <c r="AV900" s="189">
        <f t="shared" ref="AV900:AV963" ca="1" si="116">V900*W900</f>
        <v>9317627.3300000001</v>
      </c>
      <c r="AW900" s="189" t="str">
        <f t="shared" ref="AW900:AW963" ca="1" si="117">IF(AND($AV900 &gt;= $BM$2, $W900 &gt;= $BN$2), ($W900 / $BO$2) * 100, "")</f>
        <v/>
      </c>
    </row>
    <row r="901" spans="1:49" x14ac:dyDescent="0.25">
      <c r="A901" s="9" vm="4554">
        <f ca="1"/>
        <v>45188</v>
      </c>
      <c r="B901" s="9" vm="10752">
        <f ca="1"/>
        <v>29.06</v>
      </c>
      <c r="C901" s="9" vm="10753">
        <f ca="1"/>
        <v>3998148</v>
      </c>
      <c r="D901" s="86">
        <f t="shared" ref="D901:D964" ca="1" si="118">(B901-B900)/B900</f>
        <v>-2.352150537634418E-2</v>
      </c>
      <c r="E901" s="9"/>
      <c r="F901" s="18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U901" s="9" vm="4573">
        <f ca="1"/>
        <v>45194</v>
      </c>
      <c r="V901" s="9" vm="10754">
        <f ca="1"/>
        <v>13.7</v>
      </c>
      <c r="W901" s="9" vm="10755">
        <f ca="1"/>
        <v>938284</v>
      </c>
      <c r="X901" s="85">
        <f t="shared" ref="X901:X964" ca="1" si="119">(V901-V900)/V900</f>
        <v>-9.5788902945960815E-3</v>
      </c>
      <c r="AR901" s="25" vm="4554">
        <f t="shared" ca="1" si="112"/>
        <v>45188</v>
      </c>
      <c r="AS901" s="189">
        <f t="shared" ca="1" si="113"/>
        <v>116186180.88</v>
      </c>
      <c r="AT901" s="189" t="str">
        <f t="shared" ca="1" si="114"/>
        <v/>
      </c>
      <c r="AU901" s="25" vm="4573">
        <f t="shared" ca="1" si="115"/>
        <v>45194</v>
      </c>
      <c r="AV901" s="189">
        <f t="shared" ca="1" si="116"/>
        <v>12854490.799999999</v>
      </c>
      <c r="AW901" s="189" t="str">
        <f t="shared" ca="1" si="117"/>
        <v/>
      </c>
    </row>
    <row r="902" spans="1:49" x14ac:dyDescent="0.25">
      <c r="A902" s="9" vm="4559">
        <f ca="1"/>
        <v>45189</v>
      </c>
      <c r="B902" s="9" vm="10756">
        <f ca="1"/>
        <v>30.99</v>
      </c>
      <c r="C902" s="9" vm="10757">
        <f ca="1"/>
        <v>2553518</v>
      </c>
      <c r="D902" s="86">
        <f t="shared" ca="1" si="118"/>
        <v>6.6414315209910521E-2</v>
      </c>
      <c r="E902" s="9"/>
      <c r="F902" s="18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U902" s="9" vm="4578">
        <f ca="1"/>
        <v>45195</v>
      </c>
      <c r="V902" s="9" vm="10758">
        <f ca="1"/>
        <v>14.1625</v>
      </c>
      <c r="W902" s="9" vm="10759">
        <f ca="1"/>
        <v>1199456</v>
      </c>
      <c r="X902" s="85">
        <f t="shared" ca="1" si="119"/>
        <v>3.3759124087591269E-2</v>
      </c>
      <c r="AR902" s="25" vm="4559">
        <f t="shared" ca="1" si="112"/>
        <v>45189</v>
      </c>
      <c r="AS902" s="189">
        <f t="shared" ca="1" si="113"/>
        <v>79133522.819999993</v>
      </c>
      <c r="AT902" s="189" t="str">
        <f t="shared" ca="1" si="114"/>
        <v/>
      </c>
      <c r="AU902" s="25" vm="4578">
        <f t="shared" ca="1" si="115"/>
        <v>45195</v>
      </c>
      <c r="AV902" s="189">
        <f t="shared" ca="1" si="116"/>
        <v>16987295.599999998</v>
      </c>
      <c r="AW902" s="189" t="str">
        <f t="shared" ca="1" si="117"/>
        <v/>
      </c>
    </row>
    <row r="903" spans="1:49" x14ac:dyDescent="0.25">
      <c r="A903" s="9" vm="4564">
        <f ca="1"/>
        <v>45190</v>
      </c>
      <c r="B903" s="9" vm="10760">
        <f ca="1"/>
        <v>32.520000000000003</v>
      </c>
      <c r="C903" s="9" vm="10761">
        <f ca="1"/>
        <v>2451644</v>
      </c>
      <c r="D903" s="86">
        <f t="shared" ca="1" si="118"/>
        <v>4.9370764762826869E-2</v>
      </c>
      <c r="E903" s="9"/>
      <c r="F903" s="18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U903" s="9" vm="4583">
        <f ca="1"/>
        <v>45196</v>
      </c>
      <c r="V903" s="9" vm="10762">
        <f ca="1"/>
        <v>13.76</v>
      </c>
      <c r="W903" s="9" vm="10763">
        <f ca="1"/>
        <v>2690696</v>
      </c>
      <c r="X903" s="85">
        <f t="shared" ca="1" si="119"/>
        <v>-2.8420123565754626E-2</v>
      </c>
      <c r="AR903" s="25" vm="4564">
        <f t="shared" ca="1" si="112"/>
        <v>45190</v>
      </c>
      <c r="AS903" s="189">
        <f t="shared" ca="1" si="113"/>
        <v>79727462.88000001</v>
      </c>
      <c r="AT903" s="189" t="str">
        <f t="shared" ca="1" si="114"/>
        <v/>
      </c>
      <c r="AU903" s="25" vm="4583">
        <f t="shared" ca="1" si="115"/>
        <v>45196</v>
      </c>
      <c r="AV903" s="189">
        <f t="shared" ca="1" si="116"/>
        <v>37023976.960000001</v>
      </c>
      <c r="AW903" s="189" t="str">
        <f t="shared" ca="1" si="117"/>
        <v/>
      </c>
    </row>
    <row r="904" spans="1:49" x14ac:dyDescent="0.25">
      <c r="A904" s="9" vm="4569">
        <f ca="1"/>
        <v>45191</v>
      </c>
      <c r="B904" s="9" vm="10764">
        <f ca="1"/>
        <v>31.835000000000001</v>
      </c>
      <c r="C904" s="9" vm="10765">
        <f ca="1"/>
        <v>1454406</v>
      </c>
      <c r="D904" s="86">
        <f t="shared" ca="1" si="118"/>
        <v>-2.1063960639606465E-2</v>
      </c>
      <c r="E904" s="9"/>
      <c r="F904" s="18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U904" s="9" vm="4588">
        <f ca="1"/>
        <v>45197</v>
      </c>
      <c r="V904" s="9" vm="7310">
        <f ca="1"/>
        <v>13.25</v>
      </c>
      <c r="W904" s="9" vm="10766">
        <f ca="1"/>
        <v>2531432</v>
      </c>
      <c r="X904" s="85">
        <f t="shared" ca="1" si="119"/>
        <v>-3.7063953488372076E-2</v>
      </c>
      <c r="AR904" s="25" vm="4569">
        <f t="shared" ca="1" si="112"/>
        <v>45191</v>
      </c>
      <c r="AS904" s="189">
        <f t="shared" ca="1" si="113"/>
        <v>46301015.009999998</v>
      </c>
      <c r="AT904" s="189" t="str">
        <f t="shared" ca="1" si="114"/>
        <v/>
      </c>
      <c r="AU904" s="25" vm="4588">
        <f t="shared" ca="1" si="115"/>
        <v>45197</v>
      </c>
      <c r="AV904" s="189">
        <f t="shared" ca="1" si="116"/>
        <v>33541474</v>
      </c>
      <c r="AW904" s="189" t="str">
        <f t="shared" ca="1" si="117"/>
        <v/>
      </c>
    </row>
    <row r="905" spans="1:49" x14ac:dyDescent="0.25">
      <c r="A905" s="9" vm="4573">
        <f ca="1"/>
        <v>45194</v>
      </c>
      <c r="B905" s="9" vm="10767">
        <f ca="1"/>
        <v>31.475000000000001</v>
      </c>
      <c r="C905" s="9" vm="10768">
        <f ca="1"/>
        <v>1713248</v>
      </c>
      <c r="D905" s="86">
        <f t="shared" ca="1" si="118"/>
        <v>-1.1308308465525347E-2</v>
      </c>
      <c r="E905" s="9"/>
      <c r="F905" s="18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U905" s="9" vm="4593">
        <f ca="1"/>
        <v>45198</v>
      </c>
      <c r="V905" s="9" vm="10769">
        <f ca="1"/>
        <v>13.262499999999999</v>
      </c>
      <c r="W905" s="9" vm="10770">
        <f ca="1"/>
        <v>2033280</v>
      </c>
      <c r="X905" s="85">
        <f t="shared" ca="1" si="119"/>
        <v>9.4339622641504068E-4</v>
      </c>
      <c r="AR905" s="25" vm="4573">
        <f t="shared" ca="1" si="112"/>
        <v>45194</v>
      </c>
      <c r="AS905" s="189">
        <f t="shared" ca="1" si="113"/>
        <v>53924480.800000004</v>
      </c>
      <c r="AT905" s="189" t="str">
        <f t="shared" ca="1" si="114"/>
        <v/>
      </c>
      <c r="AU905" s="25" vm="4593">
        <f t="shared" ca="1" si="115"/>
        <v>45198</v>
      </c>
      <c r="AV905" s="189">
        <f t="shared" ca="1" si="116"/>
        <v>26966376</v>
      </c>
      <c r="AW905" s="189" t="str">
        <f t="shared" ca="1" si="117"/>
        <v/>
      </c>
    </row>
    <row r="906" spans="1:49" x14ac:dyDescent="0.25">
      <c r="A906" s="9" vm="4578">
        <f ca="1"/>
        <v>45195</v>
      </c>
      <c r="B906" s="9" vm="10771">
        <f ca="1"/>
        <v>32.575000000000003</v>
      </c>
      <c r="C906" s="9" vm="10772">
        <f ca="1"/>
        <v>2386724</v>
      </c>
      <c r="D906" s="86">
        <f t="shared" ca="1" si="118"/>
        <v>3.4948371723590194E-2</v>
      </c>
      <c r="E906" s="9"/>
      <c r="F906" s="18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U906" s="9" vm="4597">
        <f ca="1"/>
        <v>45201</v>
      </c>
      <c r="V906" s="9" vm="10773">
        <f ca="1"/>
        <v>14.0625</v>
      </c>
      <c r="W906" s="9" vm="10774">
        <f ca="1"/>
        <v>1470376</v>
      </c>
      <c r="X906" s="85">
        <f t="shared" ca="1" si="119"/>
        <v>6.0320452403393079E-2</v>
      </c>
      <c r="AR906" s="25" vm="4578">
        <f t="shared" ca="1" si="112"/>
        <v>45195</v>
      </c>
      <c r="AS906" s="189">
        <f t="shared" ca="1" si="113"/>
        <v>77747534.300000012</v>
      </c>
      <c r="AT906" s="189" t="str">
        <f t="shared" ca="1" si="114"/>
        <v/>
      </c>
      <c r="AU906" s="25" vm="4597">
        <f t="shared" ca="1" si="115"/>
        <v>45201</v>
      </c>
      <c r="AV906" s="189">
        <f t="shared" ca="1" si="116"/>
        <v>20677162.5</v>
      </c>
      <c r="AW906" s="189" t="str">
        <f t="shared" ca="1" si="117"/>
        <v/>
      </c>
    </row>
    <row r="907" spans="1:49" x14ac:dyDescent="0.25">
      <c r="A907" s="9" vm="4583">
        <f ca="1"/>
        <v>45196</v>
      </c>
      <c r="B907" s="9" vm="10775">
        <f ca="1"/>
        <v>31.67</v>
      </c>
      <c r="C907" s="9" vm="10776">
        <f ca="1"/>
        <v>3342508</v>
      </c>
      <c r="D907" s="86">
        <f t="shared" ca="1" si="118"/>
        <v>-2.7782041442824285E-2</v>
      </c>
      <c r="E907" s="9"/>
      <c r="F907" s="18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U907" s="9" vm="4602">
        <f ca="1"/>
        <v>45202</v>
      </c>
      <c r="V907" s="9" vm="10777">
        <f ca="1"/>
        <v>13.14</v>
      </c>
      <c r="W907" s="9" vm="10778">
        <f ca="1"/>
        <v>2550588</v>
      </c>
      <c r="X907" s="85">
        <f t="shared" ca="1" si="119"/>
        <v>-6.5599999999999964E-2</v>
      </c>
      <c r="AR907" s="25" vm="4583">
        <f t="shared" ca="1" si="112"/>
        <v>45196</v>
      </c>
      <c r="AS907" s="189">
        <f t="shared" ca="1" si="113"/>
        <v>105857228.36</v>
      </c>
      <c r="AT907" s="189" t="str">
        <f t="shared" ca="1" si="114"/>
        <v/>
      </c>
      <c r="AU907" s="25" vm="4602">
        <f t="shared" ca="1" si="115"/>
        <v>45202</v>
      </c>
      <c r="AV907" s="189">
        <f t="shared" ca="1" si="116"/>
        <v>33514726.32</v>
      </c>
      <c r="AW907" s="189" t="str">
        <f t="shared" ca="1" si="117"/>
        <v/>
      </c>
    </row>
    <row r="908" spans="1:49" x14ac:dyDescent="0.25">
      <c r="A908" s="9" vm="4588">
        <f ca="1"/>
        <v>45197</v>
      </c>
      <c r="B908" s="9" vm="10779">
        <f ca="1"/>
        <v>30.46</v>
      </c>
      <c r="C908" s="9" vm="10780">
        <f ca="1"/>
        <v>3715832</v>
      </c>
      <c r="D908" s="86">
        <f t="shared" ca="1" si="118"/>
        <v>-3.8206504578465451E-2</v>
      </c>
      <c r="E908" s="9"/>
      <c r="F908" s="18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U908" s="9" vm="4606">
        <f ca="1"/>
        <v>45203</v>
      </c>
      <c r="V908" s="9" vm="10781">
        <f ca="1"/>
        <v>12.66</v>
      </c>
      <c r="W908" s="9" vm="10782">
        <f ca="1"/>
        <v>1700372</v>
      </c>
      <c r="X908" s="85">
        <f t="shared" ca="1" si="119"/>
        <v>-3.6529680365296836E-2</v>
      </c>
      <c r="AR908" s="25" vm="4588">
        <f t="shared" ca="1" si="112"/>
        <v>45197</v>
      </c>
      <c r="AS908" s="189">
        <f t="shared" ca="1" si="113"/>
        <v>113184242.72</v>
      </c>
      <c r="AT908" s="189" t="str">
        <f t="shared" ca="1" si="114"/>
        <v/>
      </c>
      <c r="AU908" s="25" vm="4606">
        <f t="shared" ca="1" si="115"/>
        <v>45203</v>
      </c>
      <c r="AV908" s="189">
        <f t="shared" ca="1" si="116"/>
        <v>21526709.52</v>
      </c>
      <c r="AW908" s="189" t="str">
        <f t="shared" ca="1" si="117"/>
        <v/>
      </c>
    </row>
    <row r="909" spans="1:49" x14ac:dyDescent="0.25">
      <c r="A909" s="9" vm="4593">
        <f ca="1"/>
        <v>45198</v>
      </c>
      <c r="B909" s="9" vm="10783">
        <f ca="1"/>
        <v>30.52</v>
      </c>
      <c r="C909" s="9" vm="10784">
        <f ca="1"/>
        <v>3551114</v>
      </c>
      <c r="D909" s="86">
        <f t="shared" ca="1" si="118"/>
        <v>1.9697964543663399E-3</v>
      </c>
      <c r="E909" s="9"/>
      <c r="F909" s="18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U909" s="9" vm="4611">
        <f ca="1"/>
        <v>45204</v>
      </c>
      <c r="V909" s="9" vm="10785">
        <f ca="1"/>
        <v>11.0875</v>
      </c>
      <c r="W909" s="9" vm="10786">
        <f ca="1"/>
        <v>2917412</v>
      </c>
      <c r="X909" s="85">
        <f t="shared" ca="1" si="119"/>
        <v>-0.12421011058451815</v>
      </c>
      <c r="AR909" s="25" vm="4593">
        <f t="shared" ca="1" si="112"/>
        <v>45198</v>
      </c>
      <c r="AS909" s="189">
        <f t="shared" ca="1" si="113"/>
        <v>108379999.28</v>
      </c>
      <c r="AT909" s="189" t="str">
        <f t="shared" ca="1" si="114"/>
        <v/>
      </c>
      <c r="AU909" s="25" vm="4611">
        <f t="shared" ca="1" si="115"/>
        <v>45204</v>
      </c>
      <c r="AV909" s="189">
        <f t="shared" ca="1" si="116"/>
        <v>32346805.550000001</v>
      </c>
      <c r="AW909" s="189" t="str">
        <f t="shared" ca="1" si="117"/>
        <v/>
      </c>
    </row>
    <row r="910" spans="1:49" x14ac:dyDescent="0.25">
      <c r="A910" s="9" vm="4597">
        <f ca="1"/>
        <v>45201</v>
      </c>
      <c r="B910" s="9" vm="10152">
        <f ca="1"/>
        <v>32.325000000000003</v>
      </c>
      <c r="C910" s="9" vm="10787">
        <f ca="1"/>
        <v>2816452</v>
      </c>
      <c r="D910" s="86">
        <f t="shared" ca="1" si="118"/>
        <v>5.9141546526867733E-2</v>
      </c>
      <c r="E910" s="9"/>
      <c r="F910" s="18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U910" s="9" vm="4615">
        <f ca="1"/>
        <v>45205</v>
      </c>
      <c r="V910" s="9" vm="10788">
        <f ca="1"/>
        <v>10.16</v>
      </c>
      <c r="W910" s="9" vm="10789">
        <f ca="1"/>
        <v>2801368</v>
      </c>
      <c r="X910" s="85">
        <f t="shared" ca="1" si="119"/>
        <v>-8.3652762119503968E-2</v>
      </c>
      <c r="AR910" s="25" vm="4597">
        <f t="shared" ca="1" si="112"/>
        <v>45201</v>
      </c>
      <c r="AS910" s="189">
        <f t="shared" ca="1" si="113"/>
        <v>91041810.900000006</v>
      </c>
      <c r="AT910" s="189" t="str">
        <f t="shared" ca="1" si="114"/>
        <v/>
      </c>
      <c r="AU910" s="25" vm="4615">
        <f t="shared" ca="1" si="115"/>
        <v>45205</v>
      </c>
      <c r="AV910" s="189">
        <f t="shared" ca="1" si="116"/>
        <v>28461898.879999999</v>
      </c>
      <c r="AW910" s="189" t="str">
        <f t="shared" ca="1" si="117"/>
        <v/>
      </c>
    </row>
    <row r="911" spans="1:49" x14ac:dyDescent="0.25">
      <c r="A911" s="9" vm="4602">
        <f ca="1"/>
        <v>45202</v>
      </c>
      <c r="B911" s="9" vm="10790">
        <f ca="1"/>
        <v>30.204999999999998</v>
      </c>
      <c r="C911" s="9" vm="10791">
        <f ca="1"/>
        <v>4551118</v>
      </c>
      <c r="D911" s="86">
        <f t="shared" ca="1" si="118"/>
        <v>-6.558391337973718E-2</v>
      </c>
      <c r="E911" s="9"/>
      <c r="F911" s="18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U911" s="9" vm="4618">
        <f ca="1"/>
        <v>45209</v>
      </c>
      <c r="V911" s="9" vm="10792">
        <f ca="1"/>
        <v>9.83</v>
      </c>
      <c r="W911" s="9" vm="10793">
        <f ca="1"/>
        <v>1367956</v>
      </c>
      <c r="X911" s="85">
        <f t="shared" ca="1" si="119"/>
        <v>-3.2480314960629926E-2</v>
      </c>
      <c r="AR911" s="25" vm="4602">
        <f t="shared" ca="1" si="112"/>
        <v>45202</v>
      </c>
      <c r="AS911" s="189">
        <f t="shared" ca="1" si="113"/>
        <v>137466519.19</v>
      </c>
      <c r="AT911" s="189" t="str">
        <f t="shared" ca="1" si="114"/>
        <v/>
      </c>
      <c r="AU911" s="25" vm="4618">
        <f t="shared" ca="1" si="115"/>
        <v>45209</v>
      </c>
      <c r="AV911" s="189">
        <f t="shared" ca="1" si="116"/>
        <v>13447007.48</v>
      </c>
      <c r="AW911" s="189" t="str">
        <f t="shared" ca="1" si="117"/>
        <v/>
      </c>
    </row>
    <row r="912" spans="1:49" x14ac:dyDescent="0.25">
      <c r="A912" s="9" vm="4606">
        <f ca="1"/>
        <v>45203</v>
      </c>
      <c r="B912" s="9" vm="10794">
        <f ca="1"/>
        <v>29.12</v>
      </c>
      <c r="C912" s="9" vm="10795">
        <f ca="1"/>
        <v>4323312</v>
      </c>
      <c r="D912" s="86">
        <f t="shared" ca="1" si="118"/>
        <v>-3.5921205098493537E-2</v>
      </c>
      <c r="E912" s="9"/>
      <c r="F912" s="18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U912" s="9" vm="4623">
        <f ca="1"/>
        <v>45210</v>
      </c>
      <c r="V912" s="9" vm="10796">
        <f ca="1"/>
        <v>9.8475000000000001</v>
      </c>
      <c r="W912" s="9" vm="10797">
        <f ca="1"/>
        <v>2688184</v>
      </c>
      <c r="X912" s="85">
        <f t="shared" ca="1" si="119"/>
        <v>1.7802644964394782E-3</v>
      </c>
      <c r="AR912" s="25" vm="4606">
        <f t="shared" ca="1" si="112"/>
        <v>45203</v>
      </c>
      <c r="AS912" s="189">
        <f t="shared" ca="1" si="113"/>
        <v>125894845.44</v>
      </c>
      <c r="AT912" s="189" t="str">
        <f t="shared" ca="1" si="114"/>
        <v/>
      </c>
      <c r="AU912" s="25" vm="4623">
        <f t="shared" ca="1" si="115"/>
        <v>45210</v>
      </c>
      <c r="AV912" s="189">
        <f t="shared" ca="1" si="116"/>
        <v>26471891.940000001</v>
      </c>
      <c r="AW912" s="189" t="str">
        <f t="shared" ca="1" si="117"/>
        <v/>
      </c>
    </row>
    <row r="913" spans="1:49" x14ac:dyDescent="0.25">
      <c r="A913" s="9" vm="4611">
        <f ca="1"/>
        <v>45204</v>
      </c>
      <c r="B913" s="9" vm="10798">
        <f ca="1"/>
        <v>25.495000000000001</v>
      </c>
      <c r="C913" s="9" vm="10799">
        <f ca="1"/>
        <v>8211646</v>
      </c>
      <c r="D913" s="86">
        <f t="shared" ca="1" si="118"/>
        <v>-0.12448489010989011</v>
      </c>
      <c r="E913" s="9"/>
      <c r="F913" s="18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U913" s="9" vm="4628">
        <f ca="1"/>
        <v>45211</v>
      </c>
      <c r="V913" s="9" vm="10800">
        <f ca="1"/>
        <v>10.01</v>
      </c>
      <c r="W913" s="9" vm="10801">
        <f ca="1"/>
        <v>1575068</v>
      </c>
      <c r="X913" s="85">
        <f t="shared" ca="1" si="119"/>
        <v>1.6501650165016465E-2</v>
      </c>
      <c r="AR913" s="25" vm="4611">
        <f t="shared" ca="1" si="112"/>
        <v>45204</v>
      </c>
      <c r="AS913" s="189">
        <f t="shared" ca="1" si="113"/>
        <v>209355914.77000001</v>
      </c>
      <c r="AT913" s="189" t="str">
        <f t="shared" ca="1" si="114"/>
        <v/>
      </c>
      <c r="AU913" s="25" vm="4628">
        <f t="shared" ca="1" si="115"/>
        <v>45211</v>
      </c>
      <c r="AV913" s="189">
        <f t="shared" ca="1" si="116"/>
        <v>15766430.68</v>
      </c>
      <c r="AW913" s="189" t="str">
        <f t="shared" ca="1" si="117"/>
        <v/>
      </c>
    </row>
    <row r="914" spans="1:49" x14ac:dyDescent="0.25">
      <c r="A914" s="9" vm="4615">
        <f ca="1"/>
        <v>45205</v>
      </c>
      <c r="B914" s="9" vm="10802">
        <f ca="1"/>
        <v>23.15</v>
      </c>
      <c r="C914" s="9" vm="10803">
        <f ca="1"/>
        <v>8932700</v>
      </c>
      <c r="D914" s="86">
        <f t="shared" ca="1" si="118"/>
        <v>-9.19788193763484E-2</v>
      </c>
      <c r="E914" s="9"/>
      <c r="F914" s="18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U914" s="9" vm="4632">
        <f ca="1"/>
        <v>45212</v>
      </c>
      <c r="V914" s="9" vm="10804">
        <f ca="1"/>
        <v>10.41</v>
      </c>
      <c r="W914" s="9" vm="10805">
        <f ca="1"/>
        <v>2276188</v>
      </c>
      <c r="X914" s="85">
        <f t="shared" ca="1" si="119"/>
        <v>3.9960039960039995E-2</v>
      </c>
      <c r="AR914" s="25" vm="4615">
        <f t="shared" ca="1" si="112"/>
        <v>45205</v>
      </c>
      <c r="AS914" s="189">
        <f t="shared" ca="1" si="113"/>
        <v>206792005</v>
      </c>
      <c r="AT914" s="189" t="str">
        <f t="shared" ca="1" si="114"/>
        <v/>
      </c>
      <c r="AU914" s="25" vm="4632">
        <f t="shared" ca="1" si="115"/>
        <v>45212</v>
      </c>
      <c r="AV914" s="189">
        <f t="shared" ca="1" si="116"/>
        <v>23695117.080000002</v>
      </c>
      <c r="AW914" s="189" t="str">
        <f t="shared" ca="1" si="117"/>
        <v/>
      </c>
    </row>
    <row r="915" spans="1:49" x14ac:dyDescent="0.25">
      <c r="A915" s="9" vm="4635">
        <f ca="1"/>
        <v>45208</v>
      </c>
      <c r="B915" s="9" vm="10806">
        <f ca="1"/>
        <v>22.524999999999999</v>
      </c>
      <c r="C915" s="9" vm="10807">
        <f ca="1"/>
        <v>5430688</v>
      </c>
      <c r="D915" s="86">
        <f t="shared" ca="1" si="118"/>
        <v>-2.699784017278618E-2</v>
      </c>
      <c r="E915" s="9"/>
      <c r="F915" s="18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U915" s="9" vm="4638">
        <f ca="1"/>
        <v>45215</v>
      </c>
      <c r="V915" s="9" vm="10808">
        <f ca="1"/>
        <v>10.9125</v>
      </c>
      <c r="W915" s="9" vm="10809">
        <f ca="1"/>
        <v>2764080</v>
      </c>
      <c r="X915" s="85">
        <f t="shared" ca="1" si="119"/>
        <v>4.8270893371757877E-2</v>
      </c>
      <c r="AR915" s="25" vm="4635">
        <f t="shared" ca="1" si="112"/>
        <v>45208</v>
      </c>
      <c r="AS915" s="189">
        <f t="shared" ca="1" si="113"/>
        <v>122326247.19999999</v>
      </c>
      <c r="AT915" s="189" t="str">
        <f t="shared" ca="1" si="114"/>
        <v/>
      </c>
      <c r="AU915" s="25" vm="4638">
        <f t="shared" ca="1" si="115"/>
        <v>45215</v>
      </c>
      <c r="AV915" s="189">
        <f t="shared" ca="1" si="116"/>
        <v>30163023</v>
      </c>
      <c r="AW915" s="189" t="str">
        <f t="shared" ca="1" si="117"/>
        <v/>
      </c>
    </row>
    <row r="916" spans="1:49" x14ac:dyDescent="0.25">
      <c r="A916" s="9" vm="4618">
        <f ca="1"/>
        <v>45209</v>
      </c>
      <c r="B916" s="9" vm="10810">
        <f ca="1"/>
        <v>22.245000000000001</v>
      </c>
      <c r="C916" s="9" vm="10811">
        <f ca="1"/>
        <v>4982642</v>
      </c>
      <c r="D916" s="86">
        <f t="shared" ca="1" si="118"/>
        <v>-1.2430632630410549E-2</v>
      </c>
      <c r="E916" s="9"/>
      <c r="F916" s="18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U916" s="9" vm="4643">
        <f ca="1"/>
        <v>45216</v>
      </c>
      <c r="V916" s="9" vm="10812">
        <f ca="1"/>
        <v>11.11</v>
      </c>
      <c r="W916" s="9" vm="10813">
        <f ca="1"/>
        <v>1955256</v>
      </c>
      <c r="X916" s="85">
        <f t="shared" ca="1" si="119"/>
        <v>1.8098510882016017E-2</v>
      </c>
      <c r="AR916" s="25" vm="4618">
        <f t="shared" ca="1" si="112"/>
        <v>45209</v>
      </c>
      <c r="AS916" s="189">
        <f t="shared" ca="1" si="113"/>
        <v>110838871.29000001</v>
      </c>
      <c r="AT916" s="189" t="str">
        <f t="shared" ca="1" si="114"/>
        <v/>
      </c>
      <c r="AU916" s="25" vm="4643">
        <f t="shared" ca="1" si="115"/>
        <v>45216</v>
      </c>
      <c r="AV916" s="189">
        <f t="shared" ca="1" si="116"/>
        <v>21722894.16</v>
      </c>
      <c r="AW916" s="189" t="str">
        <f t="shared" ca="1" si="117"/>
        <v/>
      </c>
    </row>
    <row r="917" spans="1:49" x14ac:dyDescent="0.25">
      <c r="A917" s="9" vm="4623">
        <f ca="1"/>
        <v>45210</v>
      </c>
      <c r="B917" s="9" vm="10814">
        <f ca="1"/>
        <v>22.225000000000001</v>
      </c>
      <c r="C917" s="9" vm="10815">
        <f ca="1"/>
        <v>8595014</v>
      </c>
      <c r="D917" s="86">
        <f t="shared" ca="1" si="118"/>
        <v>-8.9907844459427165E-4</v>
      </c>
      <c r="E917" s="9"/>
      <c r="F917" s="18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U917" s="9" vm="4648">
        <f ca="1"/>
        <v>45217</v>
      </c>
      <c r="V917" s="9" vm="10816">
        <f ca="1"/>
        <v>11.0725</v>
      </c>
      <c r="W917" s="9" vm="10817">
        <f ca="1"/>
        <v>1408412</v>
      </c>
      <c r="X917" s="85">
        <f t="shared" ca="1" si="119"/>
        <v>-3.3753375337533436E-3</v>
      </c>
      <c r="AR917" s="25" vm="4623">
        <f t="shared" ca="1" si="112"/>
        <v>45210</v>
      </c>
      <c r="AS917" s="189">
        <f t="shared" ca="1" si="113"/>
        <v>191024186.15000001</v>
      </c>
      <c r="AT917" s="189" t="str">
        <f t="shared" ca="1" si="114"/>
        <v/>
      </c>
      <c r="AU917" s="25" vm="4648">
        <f t="shared" ca="1" si="115"/>
        <v>45217</v>
      </c>
      <c r="AV917" s="189">
        <f t="shared" ca="1" si="116"/>
        <v>15594641.869999999</v>
      </c>
      <c r="AW917" s="189" t="str">
        <f t="shared" ca="1" si="117"/>
        <v/>
      </c>
    </row>
    <row r="918" spans="1:49" x14ac:dyDescent="0.25">
      <c r="A918" s="9" vm="4628">
        <f ca="1"/>
        <v>45211</v>
      </c>
      <c r="B918" s="9" vm="10818">
        <f ca="1"/>
        <v>22.605</v>
      </c>
      <c r="C918" s="9" vm="10819">
        <f ca="1"/>
        <v>5243568</v>
      </c>
      <c r="D918" s="86">
        <f t="shared" ca="1" si="118"/>
        <v>1.7097862767154061E-2</v>
      </c>
      <c r="E918" s="9"/>
      <c r="F918" s="18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U918" s="9" vm="4652">
        <f ca="1"/>
        <v>45218</v>
      </c>
      <c r="V918" s="9" vm="10820">
        <f ca="1"/>
        <v>11.865</v>
      </c>
      <c r="W918" s="9" vm="10821">
        <f ca="1"/>
        <v>2067256</v>
      </c>
      <c r="X918" s="85">
        <f t="shared" ca="1" si="119"/>
        <v>7.1573718672386585E-2</v>
      </c>
      <c r="AR918" s="25" vm="4628">
        <f t="shared" ca="1" si="112"/>
        <v>45211</v>
      </c>
      <c r="AS918" s="189">
        <f t="shared" ca="1" si="113"/>
        <v>118530854.64</v>
      </c>
      <c r="AT918" s="189" t="str">
        <f t="shared" ca="1" si="114"/>
        <v/>
      </c>
      <c r="AU918" s="25" vm="4652">
        <f t="shared" ca="1" si="115"/>
        <v>45218</v>
      </c>
      <c r="AV918" s="189">
        <f t="shared" ca="1" si="116"/>
        <v>24527992.440000001</v>
      </c>
      <c r="AW918" s="189" t="str">
        <f t="shared" ca="1" si="117"/>
        <v/>
      </c>
    </row>
    <row r="919" spans="1:49" x14ac:dyDescent="0.25">
      <c r="A919" s="9" vm="4632">
        <f ca="1"/>
        <v>45212</v>
      </c>
      <c r="B919" s="9" vm="10822">
        <f ca="1"/>
        <v>23.4</v>
      </c>
      <c r="C919" s="9" vm="10823">
        <f ca="1"/>
        <v>3641186</v>
      </c>
      <c r="D919" s="86">
        <f t="shared" ca="1" si="118"/>
        <v>3.5169210351692022E-2</v>
      </c>
      <c r="E919" s="9"/>
      <c r="F919" s="18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U919" s="9" vm="4657">
        <f ca="1"/>
        <v>45219</v>
      </c>
      <c r="V919" s="9" vm="10223">
        <f ca="1"/>
        <v>12.305</v>
      </c>
      <c r="W919" s="9" vm="10824">
        <f ca="1"/>
        <v>1176944</v>
      </c>
      <c r="X919" s="85">
        <f t="shared" ca="1" si="119"/>
        <v>3.7083860092709607E-2</v>
      </c>
      <c r="AR919" s="25" vm="4632">
        <f t="shared" ca="1" si="112"/>
        <v>45212</v>
      </c>
      <c r="AS919" s="189">
        <f t="shared" ca="1" si="113"/>
        <v>85203752.399999991</v>
      </c>
      <c r="AT919" s="189" t="str">
        <f t="shared" ca="1" si="114"/>
        <v/>
      </c>
      <c r="AU919" s="25" vm="4657">
        <f t="shared" ca="1" si="115"/>
        <v>45219</v>
      </c>
      <c r="AV919" s="189">
        <f t="shared" ca="1" si="116"/>
        <v>14482295.92</v>
      </c>
      <c r="AW919" s="189" t="str">
        <f t="shared" ca="1" si="117"/>
        <v/>
      </c>
    </row>
    <row r="920" spans="1:49" x14ac:dyDescent="0.25">
      <c r="A920" s="9" vm="4638">
        <f ca="1"/>
        <v>45215</v>
      </c>
      <c r="B920" s="9" vm="10825">
        <f ca="1"/>
        <v>24.44</v>
      </c>
      <c r="C920" s="9" vm="10826">
        <f ca="1"/>
        <v>5117968</v>
      </c>
      <c r="D920" s="86">
        <f t="shared" ca="1" si="118"/>
        <v>4.4444444444444564E-2</v>
      </c>
      <c r="E920" s="9"/>
      <c r="F920" s="18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U920" s="9" vm="4662">
        <f ca="1"/>
        <v>45222</v>
      </c>
      <c r="V920" s="9" vm="10827">
        <f ca="1"/>
        <v>12.244999999999999</v>
      </c>
      <c r="W920" s="9" vm="10828">
        <f ca="1"/>
        <v>747576</v>
      </c>
      <c r="X920" s="85">
        <f t="shared" ca="1" si="119"/>
        <v>-4.8760666395774484E-3</v>
      </c>
      <c r="AR920" s="25" vm="4638">
        <f t="shared" ca="1" si="112"/>
        <v>45215</v>
      </c>
      <c r="AS920" s="189">
        <f t="shared" ca="1" si="113"/>
        <v>125083137.92</v>
      </c>
      <c r="AT920" s="189" t="str">
        <f t="shared" ca="1" si="114"/>
        <v/>
      </c>
      <c r="AU920" s="25" vm="4662">
        <f t="shared" ca="1" si="115"/>
        <v>45222</v>
      </c>
      <c r="AV920" s="189">
        <f t="shared" ca="1" si="116"/>
        <v>9154068.1199999992</v>
      </c>
      <c r="AW920" s="189" t="str">
        <f t="shared" ca="1" si="117"/>
        <v/>
      </c>
    </row>
    <row r="921" spans="1:49" x14ac:dyDescent="0.25">
      <c r="A921" s="9" vm="4643">
        <f ca="1"/>
        <v>45216</v>
      </c>
      <c r="B921" s="9" vm="10829">
        <f ca="1"/>
        <v>24.855</v>
      </c>
      <c r="C921" s="9" vm="10830">
        <f ca="1"/>
        <v>3319334</v>
      </c>
      <c r="D921" s="86">
        <f t="shared" ca="1" si="118"/>
        <v>1.6980360065466413E-2</v>
      </c>
      <c r="E921" s="9"/>
      <c r="F921" s="18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U921" s="9" vm="4667">
        <f ca="1"/>
        <v>45223</v>
      </c>
      <c r="V921" s="9" vm="10831">
        <f ca="1"/>
        <v>11.73</v>
      </c>
      <c r="W921" s="9" vm="10832">
        <f ca="1"/>
        <v>971308</v>
      </c>
      <c r="X921" s="85">
        <f t="shared" ca="1" si="119"/>
        <v>-4.2057982850142818E-2</v>
      </c>
      <c r="AR921" s="25" vm="4643">
        <f t="shared" ca="1" si="112"/>
        <v>45216</v>
      </c>
      <c r="AS921" s="189">
        <f t="shared" ca="1" si="113"/>
        <v>82502046.570000008</v>
      </c>
      <c r="AT921" s="189" t="str">
        <f t="shared" ca="1" si="114"/>
        <v/>
      </c>
      <c r="AU921" s="25" vm="4667">
        <f t="shared" ca="1" si="115"/>
        <v>45223</v>
      </c>
      <c r="AV921" s="189">
        <f t="shared" ca="1" si="116"/>
        <v>11393442.84</v>
      </c>
      <c r="AW921" s="189" t="str">
        <f t="shared" ca="1" si="117"/>
        <v/>
      </c>
    </row>
    <row r="922" spans="1:49" x14ac:dyDescent="0.25">
      <c r="A922" s="9" vm="4648">
        <f ca="1"/>
        <v>45217</v>
      </c>
      <c r="B922" s="9" vm="10833">
        <f ca="1"/>
        <v>24.74</v>
      </c>
      <c r="C922" s="9" vm="10834">
        <f ca="1"/>
        <v>2200796</v>
      </c>
      <c r="D922" s="86">
        <f t="shared" ca="1" si="118"/>
        <v>-4.6268356467512369E-3</v>
      </c>
      <c r="E922" s="9"/>
      <c r="F922" s="18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U922" s="9" vm="4672">
        <f ca="1"/>
        <v>45224</v>
      </c>
      <c r="V922" s="9" vm="10835">
        <f ca="1"/>
        <v>11.36</v>
      </c>
      <c r="W922" s="9" vm="10836">
        <f ca="1"/>
        <v>1148660</v>
      </c>
      <c r="X922" s="85">
        <f t="shared" ca="1" si="119"/>
        <v>-3.1543052003410142E-2</v>
      </c>
      <c r="AR922" s="25" vm="4648">
        <f t="shared" ca="1" si="112"/>
        <v>45217</v>
      </c>
      <c r="AS922" s="189">
        <f t="shared" ca="1" si="113"/>
        <v>54447693.039999999</v>
      </c>
      <c r="AT922" s="189" t="str">
        <f t="shared" ca="1" si="114"/>
        <v/>
      </c>
      <c r="AU922" s="25" vm="4672">
        <f t="shared" ca="1" si="115"/>
        <v>45224</v>
      </c>
      <c r="AV922" s="189">
        <f t="shared" ca="1" si="116"/>
        <v>13048777.6</v>
      </c>
      <c r="AW922" s="189" t="str">
        <f t="shared" ca="1" si="117"/>
        <v/>
      </c>
    </row>
    <row r="923" spans="1:49" x14ac:dyDescent="0.25">
      <c r="A923" s="9" vm="4652">
        <f ca="1"/>
        <v>45218</v>
      </c>
      <c r="B923" s="9" vm="10837">
        <f ca="1"/>
        <v>26.335000000000001</v>
      </c>
      <c r="C923" s="9" vm="10838">
        <f ca="1"/>
        <v>4340900</v>
      </c>
      <c r="D923" s="86">
        <f t="shared" ca="1" si="118"/>
        <v>6.4470493128536879E-2</v>
      </c>
      <c r="E923" s="9"/>
      <c r="F923" s="18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U923" s="9" vm="4677">
        <f ca="1"/>
        <v>45225</v>
      </c>
      <c r="V923" s="9" vm="10839">
        <f ca="1"/>
        <v>10.532500000000001</v>
      </c>
      <c r="W923" s="9" vm="10840">
        <f ca="1"/>
        <v>2607164</v>
      </c>
      <c r="X923" s="85">
        <f t="shared" ca="1" si="119"/>
        <v>-7.2843309859154826E-2</v>
      </c>
      <c r="AR923" s="25" vm="4652">
        <f t="shared" ca="1" si="112"/>
        <v>45218</v>
      </c>
      <c r="AS923" s="189">
        <f t="shared" ca="1" si="113"/>
        <v>114317601.5</v>
      </c>
      <c r="AT923" s="189" t="str">
        <f t="shared" ca="1" si="114"/>
        <v/>
      </c>
      <c r="AU923" s="25" vm="4677">
        <f t="shared" ca="1" si="115"/>
        <v>45225</v>
      </c>
      <c r="AV923" s="189">
        <f t="shared" ca="1" si="116"/>
        <v>27459954.830000002</v>
      </c>
      <c r="AW923" s="189" t="str">
        <f t="shared" ca="1" si="117"/>
        <v/>
      </c>
    </row>
    <row r="924" spans="1:49" x14ac:dyDescent="0.25">
      <c r="A924" s="9" vm="4657">
        <f ca="1"/>
        <v>45219</v>
      </c>
      <c r="B924" s="9" vm="10841">
        <f ca="1"/>
        <v>27.285</v>
      </c>
      <c r="C924" s="9" vm="10842">
        <f ca="1"/>
        <v>2854620</v>
      </c>
      <c r="D924" s="86">
        <f t="shared" ca="1" si="118"/>
        <v>3.6073666223656702E-2</v>
      </c>
      <c r="E924" s="9"/>
      <c r="F924" s="18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U924" s="9" vm="4682">
        <f ca="1"/>
        <v>45226</v>
      </c>
      <c r="V924" s="9" vm="10843">
        <f ca="1"/>
        <v>10.887499999999999</v>
      </c>
      <c r="W924" s="9" vm="10844">
        <f ca="1"/>
        <v>2326600</v>
      </c>
      <c r="X924" s="85">
        <f t="shared" ca="1" si="119"/>
        <v>3.3705198196059688E-2</v>
      </c>
      <c r="AR924" s="25" vm="4657">
        <f t="shared" ca="1" si="112"/>
        <v>45219</v>
      </c>
      <c r="AS924" s="189">
        <f t="shared" ca="1" si="113"/>
        <v>77888306.700000003</v>
      </c>
      <c r="AT924" s="189" t="str">
        <f t="shared" ca="1" si="114"/>
        <v/>
      </c>
      <c r="AU924" s="25" vm="4682">
        <f t="shared" ca="1" si="115"/>
        <v>45226</v>
      </c>
      <c r="AV924" s="189">
        <f t="shared" ca="1" si="116"/>
        <v>25330857.5</v>
      </c>
      <c r="AW924" s="189" t="str">
        <f t="shared" ca="1" si="117"/>
        <v/>
      </c>
    </row>
    <row r="925" spans="1:49" x14ac:dyDescent="0.25">
      <c r="A925" s="9" vm="4662">
        <f ca="1"/>
        <v>45222</v>
      </c>
      <c r="B925" s="9" vm="10845">
        <f ca="1"/>
        <v>27.175000000000001</v>
      </c>
      <c r="C925" s="9" vm="10846">
        <f ca="1"/>
        <v>1992464</v>
      </c>
      <c r="D925" s="86">
        <f t="shared" ca="1" si="118"/>
        <v>-4.0315191497159401E-3</v>
      </c>
      <c r="E925" s="9"/>
      <c r="F925" s="18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U925" s="9" vm="4687">
        <f ca="1"/>
        <v>45229</v>
      </c>
      <c r="V925" s="9" vm="10847">
        <f ca="1"/>
        <v>11.67</v>
      </c>
      <c r="W925" s="9" vm="10848">
        <f ca="1"/>
        <v>1793660</v>
      </c>
      <c r="X925" s="85">
        <f t="shared" ca="1" si="119"/>
        <v>7.1871412169919699E-2</v>
      </c>
      <c r="AR925" s="25" vm="4662">
        <f t="shared" ca="1" si="112"/>
        <v>45222</v>
      </c>
      <c r="AS925" s="189">
        <f t="shared" ca="1" si="113"/>
        <v>54145209.200000003</v>
      </c>
      <c r="AT925" s="189" t="str">
        <f t="shared" ca="1" si="114"/>
        <v/>
      </c>
      <c r="AU925" s="25" vm="4687">
        <f t="shared" ca="1" si="115"/>
        <v>45229</v>
      </c>
      <c r="AV925" s="189">
        <f t="shared" ca="1" si="116"/>
        <v>20932012.199999999</v>
      </c>
      <c r="AW925" s="189" t="str">
        <f t="shared" ca="1" si="117"/>
        <v/>
      </c>
    </row>
    <row r="926" spans="1:49" x14ac:dyDescent="0.25">
      <c r="A926" s="9" vm="4667">
        <f ca="1"/>
        <v>45223</v>
      </c>
      <c r="B926" s="9" vm="10849">
        <f ca="1"/>
        <v>26.225000000000001</v>
      </c>
      <c r="C926" s="9" vm="10850">
        <f ca="1"/>
        <v>2298052</v>
      </c>
      <c r="D926" s="86">
        <f t="shared" ca="1" si="118"/>
        <v>-3.4958601655933737E-2</v>
      </c>
      <c r="E926" s="9"/>
      <c r="F926" s="18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U926" s="9" vm="4692">
        <f ca="1"/>
        <v>45230</v>
      </c>
      <c r="V926" s="9" vm="10851">
        <f ca="1"/>
        <v>9.8650000000000002</v>
      </c>
      <c r="W926" s="9" vm="10852">
        <f ca="1"/>
        <v>4260596</v>
      </c>
      <c r="X926" s="85">
        <f t="shared" ca="1" si="119"/>
        <v>-0.15467009425878317</v>
      </c>
      <c r="AR926" s="25" vm="4667">
        <f t="shared" ca="1" si="112"/>
        <v>45223</v>
      </c>
      <c r="AS926" s="189">
        <f t="shared" ca="1" si="113"/>
        <v>60266413.700000003</v>
      </c>
      <c r="AT926" s="189" t="str">
        <f t="shared" ca="1" si="114"/>
        <v/>
      </c>
      <c r="AU926" s="25" vm="4692">
        <f t="shared" ca="1" si="115"/>
        <v>45230</v>
      </c>
      <c r="AV926" s="189">
        <f t="shared" ca="1" si="116"/>
        <v>42030779.539999999</v>
      </c>
      <c r="AW926" s="189" t="str">
        <f t="shared" ca="1" si="117"/>
        <v/>
      </c>
    </row>
    <row r="927" spans="1:49" x14ac:dyDescent="0.25">
      <c r="A927" s="9" vm="4672">
        <f ca="1"/>
        <v>45224</v>
      </c>
      <c r="B927" s="9" vm="10853">
        <f ca="1"/>
        <v>25.33</v>
      </c>
      <c r="C927" s="9" vm="10854">
        <f ca="1"/>
        <v>1935388</v>
      </c>
      <c r="D927" s="86">
        <f t="shared" ca="1" si="118"/>
        <v>-3.4127740705433861E-2</v>
      </c>
      <c r="E927" s="9"/>
      <c r="F927" s="18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U927" s="9" vm="4697">
        <f ca="1"/>
        <v>45231</v>
      </c>
      <c r="V927" s="9" vm="10855">
        <f ca="1"/>
        <v>10.4925</v>
      </c>
      <c r="W927" s="9" vm="10856">
        <f ca="1"/>
        <v>3620552</v>
      </c>
      <c r="X927" s="85">
        <f t="shared" ca="1" si="119"/>
        <v>6.3608717688798735E-2</v>
      </c>
      <c r="AR927" s="25" vm="4672">
        <f t="shared" ca="1" si="112"/>
        <v>45224</v>
      </c>
      <c r="AS927" s="189">
        <f t="shared" ca="1" si="113"/>
        <v>49023378.039999999</v>
      </c>
      <c r="AT927" s="189" t="str">
        <f t="shared" ca="1" si="114"/>
        <v/>
      </c>
      <c r="AU927" s="25" vm="4697">
        <f t="shared" ca="1" si="115"/>
        <v>45231</v>
      </c>
      <c r="AV927" s="189">
        <f t="shared" ca="1" si="116"/>
        <v>37988641.859999999</v>
      </c>
      <c r="AW927" s="189" t="str">
        <f t="shared" ca="1" si="117"/>
        <v/>
      </c>
    </row>
    <row r="928" spans="1:49" x14ac:dyDescent="0.25">
      <c r="A928" s="9" vm="4677">
        <f ca="1"/>
        <v>45225</v>
      </c>
      <c r="B928" s="9" vm="107">
        <f ca="1"/>
        <v>23.93</v>
      </c>
      <c r="C928" s="9" vm="10857">
        <f ca="1"/>
        <v>4292010</v>
      </c>
      <c r="D928" s="86">
        <f t="shared" ca="1" si="118"/>
        <v>-5.5270430319778865E-2</v>
      </c>
      <c r="E928" s="9"/>
      <c r="F928" s="18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U928" s="9" vm="4701">
        <f ca="1"/>
        <v>45232</v>
      </c>
      <c r="V928" s="9" vm="10858">
        <f ca="1"/>
        <v>10.43</v>
      </c>
      <c r="W928" s="9" vm="10859">
        <f ca="1"/>
        <v>2365452</v>
      </c>
      <c r="X928" s="85">
        <f t="shared" ca="1" si="119"/>
        <v>-5.9566356921610672E-3</v>
      </c>
      <c r="AR928" s="25" vm="4677">
        <f t="shared" ca="1" si="112"/>
        <v>45225</v>
      </c>
      <c r="AS928" s="189">
        <f t="shared" ca="1" si="113"/>
        <v>102707799.3</v>
      </c>
      <c r="AT928" s="189" t="str">
        <f t="shared" ca="1" si="114"/>
        <v/>
      </c>
      <c r="AU928" s="25" vm="4701">
        <f t="shared" ca="1" si="115"/>
        <v>45232</v>
      </c>
      <c r="AV928" s="189">
        <f t="shared" ca="1" si="116"/>
        <v>24671664.359999999</v>
      </c>
      <c r="AW928" s="189" t="str">
        <f t="shared" ca="1" si="117"/>
        <v/>
      </c>
    </row>
    <row r="929" spans="1:49" x14ac:dyDescent="0.25">
      <c r="A929" s="9" vm="4682">
        <f ca="1"/>
        <v>45226</v>
      </c>
      <c r="B929" s="9" vm="10860">
        <f ca="1"/>
        <v>24.585000000000001</v>
      </c>
      <c r="C929" s="9" vm="10861">
        <f ca="1"/>
        <v>5002740</v>
      </c>
      <c r="D929" s="86">
        <f t="shared" ca="1" si="118"/>
        <v>2.7371500208942797E-2</v>
      </c>
      <c r="E929" s="9"/>
      <c r="F929" s="18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U929" s="9" vm="4706">
        <f ca="1"/>
        <v>45233</v>
      </c>
      <c r="V929" s="9" vm="8758">
        <f ca="1"/>
        <v>10.525</v>
      </c>
      <c r="W929" s="9" vm="10862">
        <f ca="1"/>
        <v>2219508</v>
      </c>
      <c r="X929" s="85">
        <f t="shared" ca="1" si="119"/>
        <v>9.108341323106485E-3</v>
      </c>
      <c r="AR929" s="25" vm="4682">
        <f t="shared" ca="1" si="112"/>
        <v>45226</v>
      </c>
      <c r="AS929" s="189">
        <f t="shared" ca="1" si="113"/>
        <v>122992362.90000001</v>
      </c>
      <c r="AT929" s="189" t="str">
        <f t="shared" ca="1" si="114"/>
        <v/>
      </c>
      <c r="AU929" s="25" vm="4706">
        <f t="shared" ca="1" si="115"/>
        <v>45233</v>
      </c>
      <c r="AV929" s="189">
        <f t="shared" ca="1" si="116"/>
        <v>23360321.699999999</v>
      </c>
      <c r="AW929" s="189" t="str">
        <f t="shared" ca="1" si="117"/>
        <v/>
      </c>
    </row>
    <row r="930" spans="1:49" x14ac:dyDescent="0.25">
      <c r="A930" s="9" vm="4687">
        <f ca="1"/>
        <v>45229</v>
      </c>
      <c r="B930" s="9" vm="10863">
        <f ca="1"/>
        <v>26.18</v>
      </c>
      <c r="C930" s="9" vm="10864">
        <f ca="1"/>
        <v>2518242</v>
      </c>
      <c r="D930" s="86">
        <f t="shared" ca="1" si="118"/>
        <v>6.4876957494407111E-2</v>
      </c>
      <c r="E930" s="9"/>
      <c r="F930" s="18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U930" s="9" vm="4711">
        <f ca="1"/>
        <v>45236</v>
      </c>
      <c r="V930" s="9" vm="10865">
        <f ca="1"/>
        <v>11.765000000000001</v>
      </c>
      <c r="W930" s="9" vm="10866">
        <f ca="1"/>
        <v>2507308</v>
      </c>
      <c r="X930" s="85">
        <f t="shared" ca="1" si="119"/>
        <v>0.11781472684085512</v>
      </c>
      <c r="AR930" s="25" vm="4687">
        <f t="shared" ca="1" si="112"/>
        <v>45229</v>
      </c>
      <c r="AS930" s="189">
        <f t="shared" ca="1" si="113"/>
        <v>65927575.560000002</v>
      </c>
      <c r="AT930" s="189" t="str">
        <f t="shared" ca="1" si="114"/>
        <v/>
      </c>
      <c r="AU930" s="25" vm="4711">
        <f t="shared" ca="1" si="115"/>
        <v>45236</v>
      </c>
      <c r="AV930" s="189">
        <f t="shared" ca="1" si="116"/>
        <v>29498478.620000001</v>
      </c>
      <c r="AW930" s="189" t="str">
        <f t="shared" ca="1" si="117"/>
        <v/>
      </c>
    </row>
    <row r="931" spans="1:49" x14ac:dyDescent="0.25">
      <c r="A931" s="9" vm="4692">
        <f ca="1"/>
        <v>45230</v>
      </c>
      <c r="B931" s="9" vm="10867">
        <f ca="1"/>
        <v>22.43</v>
      </c>
      <c r="C931" s="9" vm="10868">
        <f ca="1"/>
        <v>9388350</v>
      </c>
      <c r="D931" s="86">
        <f t="shared" ca="1" si="118"/>
        <v>-0.14323911382734913</v>
      </c>
      <c r="E931" s="9"/>
      <c r="F931" s="18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U931" s="9" vm="4716">
        <f ca="1"/>
        <v>45237</v>
      </c>
      <c r="V931" s="9" vm="10869">
        <f ca="1"/>
        <v>12.4</v>
      </c>
      <c r="W931" s="9" vm="10870">
        <f ca="1"/>
        <v>1465276</v>
      </c>
      <c r="X931" s="85">
        <f t="shared" ca="1" si="119"/>
        <v>5.397365065873351E-2</v>
      </c>
      <c r="AR931" s="25" vm="4692">
        <f t="shared" ca="1" si="112"/>
        <v>45230</v>
      </c>
      <c r="AS931" s="189">
        <f t="shared" ca="1" si="113"/>
        <v>210580690.5</v>
      </c>
      <c r="AT931" s="189" t="str">
        <f t="shared" ca="1" si="114"/>
        <v/>
      </c>
      <c r="AU931" s="25" vm="4716">
        <f t="shared" ca="1" si="115"/>
        <v>45237</v>
      </c>
      <c r="AV931" s="189">
        <f t="shared" ca="1" si="116"/>
        <v>18169422.400000002</v>
      </c>
      <c r="AW931" s="189" t="str">
        <f t="shared" ca="1" si="117"/>
        <v/>
      </c>
    </row>
    <row r="932" spans="1:49" x14ac:dyDescent="0.25">
      <c r="A932" s="9" vm="4697">
        <f ca="1"/>
        <v>45231</v>
      </c>
      <c r="B932" s="9" vm="10871">
        <f ca="1"/>
        <v>23.46</v>
      </c>
      <c r="C932" s="9" vm="10872">
        <f ca="1"/>
        <v>5267252</v>
      </c>
      <c r="D932" s="86">
        <f t="shared" ca="1" si="118"/>
        <v>4.5920641997325061E-2</v>
      </c>
      <c r="E932" s="9"/>
      <c r="F932" s="18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U932" s="9" vm="4721">
        <f ca="1"/>
        <v>45238</v>
      </c>
      <c r="V932" s="9" vm="10873">
        <f ca="1"/>
        <v>12.88</v>
      </c>
      <c r="W932" s="9" vm="10874">
        <f ca="1"/>
        <v>1538764</v>
      </c>
      <c r="X932" s="85">
        <f t="shared" ca="1" si="119"/>
        <v>3.8709677419354875E-2</v>
      </c>
      <c r="AR932" s="25" vm="4697">
        <f t="shared" ca="1" si="112"/>
        <v>45231</v>
      </c>
      <c r="AS932" s="189">
        <f t="shared" ca="1" si="113"/>
        <v>123569731.92</v>
      </c>
      <c r="AT932" s="189" t="str">
        <f t="shared" ca="1" si="114"/>
        <v/>
      </c>
      <c r="AU932" s="25" vm="4721">
        <f t="shared" ca="1" si="115"/>
        <v>45238</v>
      </c>
      <c r="AV932" s="189">
        <f t="shared" ca="1" si="116"/>
        <v>19819280.32</v>
      </c>
      <c r="AW932" s="189" t="str">
        <f t="shared" ca="1" si="117"/>
        <v/>
      </c>
    </row>
    <row r="933" spans="1:49" x14ac:dyDescent="0.25">
      <c r="A933" s="9" vm="4701">
        <f ca="1"/>
        <v>45232</v>
      </c>
      <c r="B933" s="9" vm="10875">
        <f ca="1"/>
        <v>23.114999999999998</v>
      </c>
      <c r="C933" s="9" vm="10876">
        <f ca="1"/>
        <v>3553170</v>
      </c>
      <c r="D933" s="86">
        <f t="shared" ca="1" si="118"/>
        <v>-1.4705882352941279E-2</v>
      </c>
      <c r="E933" s="9"/>
      <c r="F933" s="18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U933" s="9" vm="4725">
        <f ca="1"/>
        <v>45239</v>
      </c>
      <c r="V933" s="9" vm="10877">
        <f ca="1"/>
        <v>13.5625</v>
      </c>
      <c r="W933" s="9" vm="10878">
        <f ca="1"/>
        <v>1032824</v>
      </c>
      <c r="X933" s="85">
        <f t="shared" ca="1" si="119"/>
        <v>5.2989130434782546E-2</v>
      </c>
      <c r="AR933" s="25" vm="4701">
        <f t="shared" ca="1" si="112"/>
        <v>45232</v>
      </c>
      <c r="AS933" s="189">
        <f t="shared" ca="1" si="113"/>
        <v>82131524.549999997</v>
      </c>
      <c r="AT933" s="189" t="str">
        <f t="shared" ca="1" si="114"/>
        <v/>
      </c>
      <c r="AU933" s="25" vm="4725">
        <f t="shared" ca="1" si="115"/>
        <v>45239</v>
      </c>
      <c r="AV933" s="189">
        <f t="shared" ca="1" si="116"/>
        <v>14007675.5</v>
      </c>
      <c r="AW933" s="189" t="str">
        <f t="shared" ca="1" si="117"/>
        <v/>
      </c>
    </row>
    <row r="934" spans="1:49" x14ac:dyDescent="0.25">
      <c r="A934" s="9" vm="4706">
        <f ca="1"/>
        <v>45233</v>
      </c>
      <c r="B934" s="9" vm="10879">
        <f ca="1"/>
        <v>23.31</v>
      </c>
      <c r="C934" s="9" vm="10880">
        <f ca="1"/>
        <v>3240380</v>
      </c>
      <c r="D934" s="86">
        <f t="shared" ca="1" si="118"/>
        <v>8.4360804672290856E-3</v>
      </c>
      <c r="E934" s="9"/>
      <c r="F934" s="18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U934" s="9" vm="4729">
        <f ca="1"/>
        <v>45240</v>
      </c>
      <c r="V934" s="9" vm="10881">
        <f ca="1"/>
        <v>13.8725</v>
      </c>
      <c r="W934" s="9" vm="10882">
        <f ca="1"/>
        <v>785536</v>
      </c>
      <c r="X934" s="85">
        <f t="shared" ca="1" si="119"/>
        <v>2.2857142857142895E-2</v>
      </c>
      <c r="AR934" s="25" vm="4706">
        <f t="shared" ca="1" si="112"/>
        <v>45233</v>
      </c>
      <c r="AS934" s="189">
        <f t="shared" ca="1" si="113"/>
        <v>75533257.799999997</v>
      </c>
      <c r="AT934" s="189" t="str">
        <f t="shared" ca="1" si="114"/>
        <v/>
      </c>
      <c r="AU934" s="25" vm="4729">
        <f t="shared" ca="1" si="115"/>
        <v>45240</v>
      </c>
      <c r="AV934" s="189">
        <f t="shared" ca="1" si="116"/>
        <v>10897348.16</v>
      </c>
      <c r="AW934" s="189" t="str">
        <f t="shared" ca="1" si="117"/>
        <v/>
      </c>
    </row>
    <row r="935" spans="1:49" x14ac:dyDescent="0.25">
      <c r="A935" s="9" vm="4711">
        <f ca="1"/>
        <v>45236</v>
      </c>
      <c r="B935" s="9" vm="10883">
        <f ca="1"/>
        <v>25.56</v>
      </c>
      <c r="C935" s="9" vm="10884">
        <f ca="1"/>
        <v>4704752</v>
      </c>
      <c r="D935" s="86">
        <f t="shared" ca="1" si="118"/>
        <v>9.6525096525096526E-2</v>
      </c>
      <c r="E935" s="9"/>
      <c r="F935" s="18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U935" s="9" vm="4734">
        <f ca="1"/>
        <v>45243</v>
      </c>
      <c r="V935" s="9" vm="10238">
        <f ca="1"/>
        <v>12.7425</v>
      </c>
      <c r="W935" s="9" vm="10885">
        <f ca="1"/>
        <v>1306840</v>
      </c>
      <c r="X935" s="85">
        <f t="shared" ca="1" si="119"/>
        <v>-8.1456118219499066E-2</v>
      </c>
      <c r="AR935" s="25" vm="4711">
        <f t="shared" ca="1" si="112"/>
        <v>45236</v>
      </c>
      <c r="AS935" s="189">
        <f t="shared" ca="1" si="113"/>
        <v>120253461.11999999</v>
      </c>
      <c r="AT935" s="189" t="str">
        <f t="shared" ca="1" si="114"/>
        <v/>
      </c>
      <c r="AU935" s="25" vm="4734">
        <f t="shared" ca="1" si="115"/>
        <v>45243</v>
      </c>
      <c r="AV935" s="189">
        <f t="shared" ca="1" si="116"/>
        <v>16652408.699999999</v>
      </c>
      <c r="AW935" s="189" t="str">
        <f t="shared" ca="1" si="117"/>
        <v/>
      </c>
    </row>
    <row r="936" spans="1:49" x14ac:dyDescent="0.25">
      <c r="A936" s="9" vm="4716">
        <f ca="1"/>
        <v>45237</v>
      </c>
      <c r="B936" s="9" vm="10886">
        <f ca="1"/>
        <v>26.605</v>
      </c>
      <c r="C936" s="9" vm="10887">
        <f ca="1"/>
        <v>3270672</v>
      </c>
      <c r="D936" s="86">
        <f t="shared" ca="1" si="118"/>
        <v>4.0884194053208207E-2</v>
      </c>
      <c r="E936" s="9"/>
      <c r="F936" s="18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U936" s="9" vm="4739">
        <f ca="1"/>
        <v>45244</v>
      </c>
      <c r="V936" s="9" vm="10888">
        <f ca="1"/>
        <v>13.672499999999999</v>
      </c>
      <c r="W936" s="9" vm="10889">
        <f ca="1"/>
        <v>760680</v>
      </c>
      <c r="X936" s="85">
        <f t="shared" ca="1" si="119"/>
        <v>7.2984108298999387E-2</v>
      </c>
      <c r="AR936" s="25" vm="4716">
        <f t="shared" ca="1" si="112"/>
        <v>45237</v>
      </c>
      <c r="AS936" s="189">
        <f t="shared" ca="1" si="113"/>
        <v>87016228.560000002</v>
      </c>
      <c r="AT936" s="189" t="str">
        <f t="shared" ca="1" si="114"/>
        <v/>
      </c>
      <c r="AU936" s="25" vm="4739">
        <f t="shared" ca="1" si="115"/>
        <v>45244</v>
      </c>
      <c r="AV936" s="189">
        <f t="shared" ca="1" si="116"/>
        <v>10400397.299999999</v>
      </c>
      <c r="AW936" s="189" t="str">
        <f t="shared" ca="1" si="117"/>
        <v/>
      </c>
    </row>
    <row r="937" spans="1:49" x14ac:dyDescent="0.25">
      <c r="A937" s="9" vm="4721">
        <f ca="1"/>
        <v>45238</v>
      </c>
      <c r="B937" s="9" vm="10592">
        <f ca="1"/>
        <v>27.95</v>
      </c>
      <c r="C937" s="9" vm="10890">
        <f ca="1"/>
        <v>3603444</v>
      </c>
      <c r="D937" s="86">
        <f t="shared" ca="1" si="118"/>
        <v>5.0554407066340873E-2</v>
      </c>
      <c r="E937" s="9"/>
      <c r="F937" s="18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U937" s="9" vm="4744">
        <f ca="1"/>
        <v>45245</v>
      </c>
      <c r="V937" s="9" vm="10891">
        <f ca="1"/>
        <v>13.4375</v>
      </c>
      <c r="W937" s="9" vm="10892">
        <f ca="1"/>
        <v>1349444</v>
      </c>
      <c r="X937" s="85">
        <f t="shared" ca="1" si="119"/>
        <v>-1.7187785701225047E-2</v>
      </c>
      <c r="AR937" s="25" vm="4721">
        <f t="shared" ca="1" si="112"/>
        <v>45238</v>
      </c>
      <c r="AS937" s="189">
        <f t="shared" ca="1" si="113"/>
        <v>100716259.8</v>
      </c>
      <c r="AT937" s="189" t="str">
        <f t="shared" ca="1" si="114"/>
        <v/>
      </c>
      <c r="AU937" s="25" vm="4744">
        <f t="shared" ca="1" si="115"/>
        <v>45245</v>
      </c>
      <c r="AV937" s="189">
        <f t="shared" ca="1" si="116"/>
        <v>18133153.75</v>
      </c>
      <c r="AW937" s="189" t="str">
        <f t="shared" ca="1" si="117"/>
        <v/>
      </c>
    </row>
    <row r="938" spans="1:49" x14ac:dyDescent="0.25">
      <c r="A938" s="9" vm="4725">
        <f ca="1"/>
        <v>45239</v>
      </c>
      <c r="B938" s="9" vm="10893">
        <f ca="1"/>
        <v>29.35</v>
      </c>
      <c r="C938" s="9" vm="10894">
        <f ca="1"/>
        <v>2356102</v>
      </c>
      <c r="D938" s="86">
        <f t="shared" ca="1" si="118"/>
        <v>5.0089445438282726E-2</v>
      </c>
      <c r="E938" s="9"/>
      <c r="F938" s="18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U938" s="9" vm="4749">
        <f ca="1"/>
        <v>45246</v>
      </c>
      <c r="V938" s="9" vm="10895">
        <f ca="1"/>
        <v>14.225</v>
      </c>
      <c r="W938" s="9" vm="10896">
        <f ca="1"/>
        <v>887492</v>
      </c>
      <c r="X938" s="85">
        <f t="shared" ca="1" si="119"/>
        <v>5.860465116279067E-2</v>
      </c>
      <c r="AR938" s="25" vm="4725">
        <f t="shared" ca="1" si="112"/>
        <v>45239</v>
      </c>
      <c r="AS938" s="189">
        <f t="shared" ca="1" si="113"/>
        <v>69151593.700000003</v>
      </c>
      <c r="AT938" s="189" t="str">
        <f t="shared" ca="1" si="114"/>
        <v/>
      </c>
      <c r="AU938" s="25" vm="4749">
        <f t="shared" ca="1" si="115"/>
        <v>45246</v>
      </c>
      <c r="AV938" s="189">
        <f t="shared" ca="1" si="116"/>
        <v>12624573.699999999</v>
      </c>
      <c r="AW938" s="189" t="str">
        <f t="shared" ca="1" si="117"/>
        <v/>
      </c>
    </row>
    <row r="939" spans="1:49" x14ac:dyDescent="0.25">
      <c r="A939" s="9" vm="4729">
        <f ca="1"/>
        <v>45240</v>
      </c>
      <c r="B939" s="9" vm="10897">
        <f ca="1"/>
        <v>29.97</v>
      </c>
      <c r="C939" s="9" vm="10898">
        <f ca="1"/>
        <v>1909264</v>
      </c>
      <c r="D939" s="86">
        <f t="shared" ca="1" si="118"/>
        <v>2.1124361158432619E-2</v>
      </c>
      <c r="E939" s="9"/>
      <c r="F939" s="18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U939" s="9" vm="4754">
        <f ca="1"/>
        <v>45247</v>
      </c>
      <c r="V939" s="9" vm="10899">
        <f ca="1"/>
        <v>15.125</v>
      </c>
      <c r="W939" s="9" vm="10900">
        <f ca="1"/>
        <v>796820</v>
      </c>
      <c r="X939" s="85">
        <f t="shared" ca="1" si="119"/>
        <v>6.3268892794376128E-2</v>
      </c>
      <c r="AR939" s="25" vm="4729">
        <f t="shared" ca="1" si="112"/>
        <v>45240</v>
      </c>
      <c r="AS939" s="189">
        <f t="shared" ca="1" si="113"/>
        <v>57220642.079999998</v>
      </c>
      <c r="AT939" s="189" t="str">
        <f t="shared" ca="1" si="114"/>
        <v/>
      </c>
      <c r="AU939" s="25" vm="4754">
        <f t="shared" ca="1" si="115"/>
        <v>45247</v>
      </c>
      <c r="AV939" s="189">
        <f t="shared" ca="1" si="116"/>
        <v>12051902.5</v>
      </c>
      <c r="AW939" s="189" t="str">
        <f t="shared" ca="1" si="117"/>
        <v/>
      </c>
    </row>
    <row r="940" spans="1:49" x14ac:dyDescent="0.25">
      <c r="A940" s="9" vm="4734">
        <f ca="1"/>
        <v>45243</v>
      </c>
      <c r="B940" s="9" vm="10901">
        <f ca="1"/>
        <v>27.6</v>
      </c>
      <c r="C940" s="9" vm="10902">
        <f ca="1"/>
        <v>2652172</v>
      </c>
      <c r="D940" s="86">
        <f t="shared" ca="1" si="118"/>
        <v>-7.907907907907899E-2</v>
      </c>
      <c r="E940" s="9"/>
      <c r="F940" s="18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U940" s="9" vm="4759">
        <f ca="1"/>
        <v>45250</v>
      </c>
      <c r="V940" s="9" vm="10903">
        <f ca="1"/>
        <v>15.96</v>
      </c>
      <c r="W940" s="9" vm="10904">
        <f ca="1"/>
        <v>599852</v>
      </c>
      <c r="X940" s="85">
        <f t="shared" ca="1" si="119"/>
        <v>5.520661157024799E-2</v>
      </c>
      <c r="AR940" s="25" vm="4734">
        <f t="shared" ca="1" si="112"/>
        <v>45243</v>
      </c>
      <c r="AS940" s="189">
        <f t="shared" ca="1" si="113"/>
        <v>73199947.200000003</v>
      </c>
      <c r="AT940" s="189" t="str">
        <f t="shared" ca="1" si="114"/>
        <v/>
      </c>
      <c r="AU940" s="25" vm="4759">
        <f t="shared" ca="1" si="115"/>
        <v>45250</v>
      </c>
      <c r="AV940" s="189">
        <f t="shared" ca="1" si="116"/>
        <v>9573637.9199999999</v>
      </c>
      <c r="AW940" s="189" t="str">
        <f t="shared" ca="1" si="117"/>
        <v/>
      </c>
    </row>
    <row r="941" spans="1:49" x14ac:dyDescent="0.25">
      <c r="A941" s="9" vm="4739">
        <f ca="1"/>
        <v>45244</v>
      </c>
      <c r="B941" s="9" vm="10905">
        <f ca="1"/>
        <v>29.61</v>
      </c>
      <c r="C941" s="9" vm="10906">
        <f ca="1"/>
        <v>2554550</v>
      </c>
      <c r="D941" s="86">
        <f t="shared" ca="1" si="118"/>
        <v>7.2826086956521666E-2</v>
      </c>
      <c r="E941" s="9"/>
      <c r="F941" s="18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U941" s="9" vm="4764">
        <f ca="1"/>
        <v>45251</v>
      </c>
      <c r="V941" s="9" vm="10907">
        <f ca="1"/>
        <v>16.559999999999999</v>
      </c>
      <c r="W941" s="9" vm="10908">
        <f ca="1"/>
        <v>654784</v>
      </c>
      <c r="X941" s="85">
        <f t="shared" ca="1" si="119"/>
        <v>3.7593984962405881E-2</v>
      </c>
      <c r="AR941" s="25" vm="4739">
        <f t="shared" ca="1" si="112"/>
        <v>45244</v>
      </c>
      <c r="AS941" s="189">
        <f t="shared" ca="1" si="113"/>
        <v>75640225.5</v>
      </c>
      <c r="AT941" s="189" t="str">
        <f t="shared" ca="1" si="114"/>
        <v/>
      </c>
      <c r="AU941" s="25" vm="4764">
        <f t="shared" ca="1" si="115"/>
        <v>45251</v>
      </c>
      <c r="AV941" s="189">
        <f t="shared" ca="1" si="116"/>
        <v>10843223.039999999</v>
      </c>
      <c r="AW941" s="189" t="str">
        <f t="shared" ca="1" si="117"/>
        <v/>
      </c>
    </row>
    <row r="942" spans="1:49" x14ac:dyDescent="0.25">
      <c r="A942" s="9" vm="4744">
        <f ca="1"/>
        <v>45245</v>
      </c>
      <c r="B942" s="9" vm="10909">
        <f ca="1"/>
        <v>29.125</v>
      </c>
      <c r="C942" s="9" vm="10910">
        <f ca="1"/>
        <v>2883604</v>
      </c>
      <c r="D942" s="86">
        <f t="shared" ca="1" si="118"/>
        <v>-1.6379601485984444E-2</v>
      </c>
      <c r="E942" s="9"/>
      <c r="F942" s="18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U942" s="9" vm="4768">
        <f ca="1"/>
        <v>45252</v>
      </c>
      <c r="V942" s="9" vm="10911">
        <f ca="1"/>
        <v>16</v>
      </c>
      <c r="W942" s="9" vm="10912">
        <f ca="1"/>
        <v>967108</v>
      </c>
      <c r="X942" s="85">
        <f t="shared" ca="1" si="119"/>
        <v>-3.3816425120772875E-2</v>
      </c>
      <c r="AR942" s="25" vm="4744">
        <f t="shared" ca="1" si="112"/>
        <v>45245</v>
      </c>
      <c r="AS942" s="189">
        <f t="shared" ca="1" si="113"/>
        <v>83984966.5</v>
      </c>
      <c r="AT942" s="189" t="str">
        <f t="shared" ca="1" si="114"/>
        <v/>
      </c>
      <c r="AU942" s="25" vm="4768">
        <f t="shared" ca="1" si="115"/>
        <v>45252</v>
      </c>
      <c r="AV942" s="189">
        <f t="shared" ca="1" si="116"/>
        <v>15473728</v>
      </c>
      <c r="AW942" s="189" t="str">
        <f t="shared" ca="1" si="117"/>
        <v/>
      </c>
    </row>
    <row r="943" spans="1:49" x14ac:dyDescent="0.25">
      <c r="A943" s="9" vm="4749">
        <f ca="1"/>
        <v>45246</v>
      </c>
      <c r="B943" s="9" vm="10913">
        <f ca="1"/>
        <v>30.84</v>
      </c>
      <c r="C943" s="9" vm="10914">
        <f ca="1"/>
        <v>3356506</v>
      </c>
      <c r="D943" s="86">
        <f t="shared" ca="1" si="118"/>
        <v>5.8884120171673812E-2</v>
      </c>
      <c r="E943" s="9"/>
      <c r="F943" s="18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U943" s="9" vm="4773">
        <f ca="1"/>
        <v>45253</v>
      </c>
      <c r="V943" s="9" vm="10915">
        <f ca="1"/>
        <v>15.702500000000001</v>
      </c>
      <c r="W943" s="9" vm="10916">
        <f ca="1"/>
        <v>193500</v>
      </c>
      <c r="X943" s="85">
        <f t="shared" ca="1" si="119"/>
        <v>-1.8593749999999964E-2</v>
      </c>
      <c r="AR943" s="25" vm="4749">
        <f t="shared" ca="1" si="112"/>
        <v>45246</v>
      </c>
      <c r="AS943" s="189">
        <f t="shared" ca="1" si="113"/>
        <v>103514645.04000001</v>
      </c>
      <c r="AT943" s="189" t="str">
        <f t="shared" ca="1" si="114"/>
        <v/>
      </c>
      <c r="AU943" s="25" vm="4773">
        <f t="shared" ca="1" si="115"/>
        <v>45253</v>
      </c>
      <c r="AV943" s="189">
        <f t="shared" ca="1" si="116"/>
        <v>3038433.75</v>
      </c>
      <c r="AW943" s="189" t="str">
        <f t="shared" ca="1" si="117"/>
        <v/>
      </c>
    </row>
    <row r="944" spans="1:49" x14ac:dyDescent="0.25">
      <c r="A944" s="9" vm="4754">
        <f ca="1"/>
        <v>45247</v>
      </c>
      <c r="B944" s="9" vm="10917">
        <f ca="1"/>
        <v>32.734999999999999</v>
      </c>
      <c r="C944" s="9" vm="10918">
        <f ca="1"/>
        <v>2785104</v>
      </c>
      <c r="D944" s="86">
        <f t="shared" ca="1" si="118"/>
        <v>6.1446173800259393E-2</v>
      </c>
      <c r="E944" s="9"/>
      <c r="F944" s="18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U944" s="9" vm="4778">
        <f ca="1"/>
        <v>45254</v>
      </c>
      <c r="V944" s="9" vm="10919">
        <f ca="1"/>
        <v>16.462499999999999</v>
      </c>
      <c r="W944" s="9" vm="10920">
        <f ca="1"/>
        <v>580516</v>
      </c>
      <c r="X944" s="85">
        <f t="shared" ca="1" si="119"/>
        <v>4.8399936315873138E-2</v>
      </c>
      <c r="AR944" s="25" vm="4754">
        <f t="shared" ca="1" si="112"/>
        <v>45247</v>
      </c>
      <c r="AS944" s="189">
        <f t="shared" ca="1" si="113"/>
        <v>91170379.439999998</v>
      </c>
      <c r="AT944" s="189" t="str">
        <f t="shared" ca="1" si="114"/>
        <v/>
      </c>
      <c r="AU944" s="25" vm="4778">
        <f t="shared" ca="1" si="115"/>
        <v>45254</v>
      </c>
      <c r="AV944" s="189">
        <f t="shared" ca="1" si="116"/>
        <v>9556744.6499999985</v>
      </c>
      <c r="AW944" s="189" t="str">
        <f t="shared" ca="1" si="117"/>
        <v/>
      </c>
    </row>
    <row r="945" spans="1:49" x14ac:dyDescent="0.25">
      <c r="A945" s="9" vm="4759">
        <f ca="1"/>
        <v>45250</v>
      </c>
      <c r="B945" s="9" vm="10921">
        <f ca="1"/>
        <v>34.54</v>
      </c>
      <c r="C945" s="9" vm="10922">
        <f ca="1"/>
        <v>2262208</v>
      </c>
      <c r="D945" s="86">
        <f t="shared" ca="1" si="118"/>
        <v>5.5139758668092245E-2</v>
      </c>
      <c r="E945" s="9"/>
      <c r="F945" s="18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U945" s="9" vm="4783">
        <f ca="1"/>
        <v>45257</v>
      </c>
      <c r="V945" s="9" vm="10923">
        <f ca="1"/>
        <v>17.065000000000001</v>
      </c>
      <c r="W945" s="9" vm="10924">
        <f ca="1"/>
        <v>648532</v>
      </c>
      <c r="X945" s="85">
        <f t="shared" ca="1" si="119"/>
        <v>3.6598329536826284E-2</v>
      </c>
      <c r="AR945" s="25" vm="4759">
        <f t="shared" ca="1" si="112"/>
        <v>45250</v>
      </c>
      <c r="AS945" s="189">
        <f t="shared" ca="1" si="113"/>
        <v>78136664.319999993</v>
      </c>
      <c r="AT945" s="189" t="str">
        <f t="shared" ca="1" si="114"/>
        <v/>
      </c>
      <c r="AU945" s="25" vm="4783">
        <f t="shared" ca="1" si="115"/>
        <v>45257</v>
      </c>
      <c r="AV945" s="189">
        <f t="shared" ca="1" si="116"/>
        <v>11067198.58</v>
      </c>
      <c r="AW945" s="189" t="str">
        <f t="shared" ca="1" si="117"/>
        <v/>
      </c>
    </row>
    <row r="946" spans="1:49" x14ac:dyDescent="0.25">
      <c r="A946" s="9" vm="4764">
        <f ca="1"/>
        <v>45251</v>
      </c>
      <c r="B946" s="9" vm="10925">
        <f ca="1"/>
        <v>35.86</v>
      </c>
      <c r="C946" s="9" vm="10926">
        <f ca="1"/>
        <v>1718022</v>
      </c>
      <c r="D946" s="86">
        <f t="shared" ca="1" si="118"/>
        <v>3.8216560509554152E-2</v>
      </c>
      <c r="E946" s="9"/>
      <c r="F946" s="18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U946" s="9" vm="4788">
        <f ca="1"/>
        <v>45258</v>
      </c>
      <c r="V946" s="9" vm="10927">
        <f ca="1"/>
        <v>18.7575</v>
      </c>
      <c r="W946" s="9" vm="10928">
        <f ca="1"/>
        <v>975876</v>
      </c>
      <c r="X946" s="85">
        <f t="shared" ca="1" si="119"/>
        <v>9.9179607383533486E-2</v>
      </c>
      <c r="AR946" s="25" vm="4764">
        <f t="shared" ca="1" si="112"/>
        <v>45251</v>
      </c>
      <c r="AS946" s="189">
        <f t="shared" ca="1" si="113"/>
        <v>61608268.920000002</v>
      </c>
      <c r="AT946" s="189" t="str">
        <f t="shared" ca="1" si="114"/>
        <v/>
      </c>
      <c r="AU946" s="25" vm="4788">
        <f t="shared" ca="1" si="115"/>
        <v>45258</v>
      </c>
      <c r="AV946" s="189">
        <f t="shared" ca="1" si="116"/>
        <v>18304994.07</v>
      </c>
      <c r="AW946" s="189" t="str">
        <f t="shared" ca="1" si="117"/>
        <v/>
      </c>
    </row>
    <row r="947" spans="1:49" x14ac:dyDescent="0.25">
      <c r="A947" s="9" vm="4768">
        <f ca="1"/>
        <v>45252</v>
      </c>
      <c r="B947" s="9" vm="10929">
        <f ca="1"/>
        <v>34.645000000000003</v>
      </c>
      <c r="C947" s="9" vm="10930">
        <f ca="1"/>
        <v>1503082</v>
      </c>
      <c r="D947" s="86">
        <f t="shared" ca="1" si="118"/>
        <v>-3.3881762409369666E-2</v>
      </c>
      <c r="E947" s="9"/>
      <c r="F947" s="18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U947" s="9" vm="4793">
        <f ca="1"/>
        <v>45259</v>
      </c>
      <c r="V947" s="9" vm="10931">
        <f ca="1"/>
        <v>18.8</v>
      </c>
      <c r="W947" s="9" vm="10932">
        <f ca="1"/>
        <v>711288</v>
      </c>
      <c r="X947" s="85">
        <f t="shared" ca="1" si="119"/>
        <v>2.2657603625216806E-3</v>
      </c>
      <c r="AR947" s="25" vm="4768">
        <f t="shared" ca="1" si="112"/>
        <v>45252</v>
      </c>
      <c r="AS947" s="189">
        <f t="shared" ca="1" si="113"/>
        <v>52074275.890000008</v>
      </c>
      <c r="AT947" s="189" t="str">
        <f t="shared" ca="1" si="114"/>
        <v/>
      </c>
      <c r="AU947" s="25" vm="4793">
        <f t="shared" ca="1" si="115"/>
        <v>45259</v>
      </c>
      <c r="AV947" s="189">
        <f t="shared" ca="1" si="116"/>
        <v>13372214.4</v>
      </c>
      <c r="AW947" s="189" t="str">
        <f t="shared" ca="1" si="117"/>
        <v/>
      </c>
    </row>
    <row r="948" spans="1:49" x14ac:dyDescent="0.25">
      <c r="A948" s="9" vm="4778">
        <f ca="1"/>
        <v>45254</v>
      </c>
      <c r="B948" s="9" vm="10933">
        <f ca="1"/>
        <v>35.475000000000001</v>
      </c>
      <c r="C948" s="9" vm="10934">
        <f ca="1"/>
        <v>1026984</v>
      </c>
      <c r="D948" s="86">
        <f t="shared" ca="1" si="118"/>
        <v>2.395728099292822E-2</v>
      </c>
      <c r="E948" s="9"/>
      <c r="F948" s="18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U948" s="9" vm="4798">
        <f ca="1"/>
        <v>45260</v>
      </c>
      <c r="V948" s="9" vm="10935">
        <f ca="1"/>
        <v>18.704999999999998</v>
      </c>
      <c r="W948" s="9" vm="10936">
        <f ca="1"/>
        <v>744512</v>
      </c>
      <c r="X948" s="85">
        <f t="shared" ca="1" si="119"/>
        <v>-5.0531914893618309E-3</v>
      </c>
      <c r="AR948" s="25" vm="4778">
        <f t="shared" ca="1" si="112"/>
        <v>45254</v>
      </c>
      <c r="AS948" s="189">
        <f t="shared" ca="1" si="113"/>
        <v>36432257.399999999</v>
      </c>
      <c r="AT948" s="189" t="str">
        <f t="shared" ca="1" si="114"/>
        <v/>
      </c>
      <c r="AU948" s="25" vm="4798">
        <f t="shared" ca="1" si="115"/>
        <v>45260</v>
      </c>
      <c r="AV948" s="189">
        <f t="shared" ca="1" si="116"/>
        <v>13926096.959999999</v>
      </c>
      <c r="AW948" s="189" t="str">
        <f t="shared" ca="1" si="117"/>
        <v/>
      </c>
    </row>
    <row r="949" spans="1:49" x14ac:dyDescent="0.25">
      <c r="A949" s="9" vm="4783">
        <f ca="1"/>
        <v>45257</v>
      </c>
      <c r="B949" s="9" vm="10937">
        <f ca="1"/>
        <v>37</v>
      </c>
      <c r="C949" s="9" vm="10938">
        <f ca="1"/>
        <v>1331214</v>
      </c>
      <c r="D949" s="86">
        <f t="shared" ca="1" si="118"/>
        <v>4.2988019732205736E-2</v>
      </c>
      <c r="E949" s="9"/>
      <c r="F949" s="18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U949" s="9" vm="4803">
        <f ca="1"/>
        <v>45261</v>
      </c>
      <c r="V949" s="9" vm="10939">
        <f ca="1"/>
        <v>19.122499999999999</v>
      </c>
      <c r="W949" s="9" vm="10940">
        <f ca="1"/>
        <v>1057744</v>
      </c>
      <c r="X949" s="85">
        <f t="shared" ca="1" si="119"/>
        <v>2.2320235231221622E-2</v>
      </c>
      <c r="AR949" s="25" vm="4783">
        <f t="shared" ca="1" si="112"/>
        <v>45257</v>
      </c>
      <c r="AS949" s="189">
        <f t="shared" ca="1" si="113"/>
        <v>49254918</v>
      </c>
      <c r="AT949" s="189" t="str">
        <f t="shared" ca="1" si="114"/>
        <v/>
      </c>
      <c r="AU949" s="25" vm="4803">
        <f t="shared" ca="1" si="115"/>
        <v>45261</v>
      </c>
      <c r="AV949" s="189">
        <f t="shared" ca="1" si="116"/>
        <v>20226709.639999997</v>
      </c>
      <c r="AW949" s="189" t="str">
        <f t="shared" ca="1" si="117"/>
        <v/>
      </c>
    </row>
    <row r="950" spans="1:49" x14ac:dyDescent="0.25">
      <c r="A950" s="9" vm="4788">
        <f ca="1"/>
        <v>45258</v>
      </c>
      <c r="B950" s="9" vm="10941">
        <f ca="1"/>
        <v>40.700000000000003</v>
      </c>
      <c r="C950" s="9" vm="10942">
        <f ca="1"/>
        <v>2353640</v>
      </c>
      <c r="D950" s="86">
        <f t="shared" ca="1" si="118"/>
        <v>0.10000000000000007</v>
      </c>
      <c r="E950" s="9"/>
      <c r="F950" s="18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U950" s="9" vm="4808">
        <f ca="1"/>
        <v>45264</v>
      </c>
      <c r="V950" s="9" vm="7025">
        <f ca="1"/>
        <v>19.940000000000001</v>
      </c>
      <c r="W950" s="9" vm="10943">
        <f ca="1"/>
        <v>699068</v>
      </c>
      <c r="X950" s="85">
        <f t="shared" ca="1" si="119"/>
        <v>4.2750686364230753E-2</v>
      </c>
      <c r="AR950" s="25" vm="4788">
        <f t="shared" ca="1" si="112"/>
        <v>45258</v>
      </c>
      <c r="AS950" s="189">
        <f t="shared" ca="1" si="113"/>
        <v>95793148</v>
      </c>
      <c r="AT950" s="189" t="str">
        <f t="shared" ca="1" si="114"/>
        <v/>
      </c>
      <c r="AU950" s="25" vm="4808">
        <f t="shared" ca="1" si="115"/>
        <v>45264</v>
      </c>
      <c r="AV950" s="189">
        <f t="shared" ca="1" si="116"/>
        <v>13939415.920000002</v>
      </c>
      <c r="AW950" s="189" t="str">
        <f t="shared" ca="1" si="117"/>
        <v/>
      </c>
    </row>
    <row r="951" spans="1:49" x14ac:dyDescent="0.25">
      <c r="A951" s="9" vm="4793">
        <f ca="1"/>
        <v>45259</v>
      </c>
      <c r="B951" s="9" vm="10944">
        <f ca="1"/>
        <v>40.86</v>
      </c>
      <c r="C951" s="9" vm="10945">
        <f ca="1"/>
        <v>2050304</v>
      </c>
      <c r="D951" s="86">
        <f t="shared" ca="1" si="118"/>
        <v>3.931203931203847E-3</v>
      </c>
      <c r="E951" s="9"/>
      <c r="F951" s="18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U951" s="9" vm="4813">
        <f ca="1"/>
        <v>45265</v>
      </c>
      <c r="V951" s="9" vm="10946">
        <f ca="1"/>
        <v>19.91</v>
      </c>
      <c r="W951" s="9" vm="10947">
        <f ca="1"/>
        <v>795452</v>
      </c>
      <c r="X951" s="85">
        <f t="shared" ca="1" si="119"/>
        <v>-1.5045135406219225E-3</v>
      </c>
      <c r="AR951" s="25" vm="4793">
        <f t="shared" ca="1" si="112"/>
        <v>45259</v>
      </c>
      <c r="AS951" s="189">
        <f t="shared" ca="1" si="113"/>
        <v>83775421.439999998</v>
      </c>
      <c r="AT951" s="189" t="str">
        <f t="shared" ca="1" si="114"/>
        <v/>
      </c>
      <c r="AU951" s="25" vm="4813">
        <f t="shared" ca="1" si="115"/>
        <v>45265</v>
      </c>
      <c r="AV951" s="189">
        <f t="shared" ca="1" si="116"/>
        <v>15837449.32</v>
      </c>
      <c r="AW951" s="189" t="str">
        <f t="shared" ca="1" si="117"/>
        <v/>
      </c>
    </row>
    <row r="952" spans="1:49" x14ac:dyDescent="0.25">
      <c r="A952" s="9" vm="4798">
        <f ca="1"/>
        <v>45260</v>
      </c>
      <c r="B952" s="9" vm="10948">
        <f ca="1"/>
        <v>40.47</v>
      </c>
      <c r="C952" s="9" vm="10949">
        <f ca="1"/>
        <v>1802602</v>
      </c>
      <c r="D952" s="86">
        <f t="shared" ca="1" si="118"/>
        <v>-9.5447870778267389E-3</v>
      </c>
      <c r="E952" s="9"/>
      <c r="F952" s="18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U952" s="9" vm="4818">
        <f ca="1"/>
        <v>45266</v>
      </c>
      <c r="V952" s="9" vm="10950">
        <f ca="1"/>
        <v>22.04</v>
      </c>
      <c r="W952" s="9" vm="10951">
        <f ca="1"/>
        <v>1056684</v>
      </c>
      <c r="X952" s="85">
        <f t="shared" ca="1" si="119"/>
        <v>0.10698141637368151</v>
      </c>
      <c r="AR952" s="25" vm="4798">
        <f t="shared" ca="1" si="112"/>
        <v>45260</v>
      </c>
      <c r="AS952" s="189">
        <f t="shared" ca="1" si="113"/>
        <v>72951302.939999998</v>
      </c>
      <c r="AT952" s="189" t="str">
        <f t="shared" ca="1" si="114"/>
        <v/>
      </c>
      <c r="AU952" s="25" vm="4818">
        <f t="shared" ca="1" si="115"/>
        <v>45266</v>
      </c>
      <c r="AV952" s="189">
        <f t="shared" ca="1" si="116"/>
        <v>23289315.359999999</v>
      </c>
      <c r="AW952" s="189" t="str">
        <f t="shared" ca="1" si="117"/>
        <v/>
      </c>
    </row>
    <row r="953" spans="1:49" x14ac:dyDescent="0.25">
      <c r="A953" s="9" vm="4803">
        <f ca="1"/>
        <v>45261</v>
      </c>
      <c r="B953" s="9" vm="10952">
        <f ca="1"/>
        <v>41.52</v>
      </c>
      <c r="C953" s="9" vm="10953">
        <f ca="1"/>
        <v>2792622</v>
      </c>
      <c r="D953" s="86">
        <f t="shared" ca="1" si="118"/>
        <v>2.594514455151975E-2</v>
      </c>
      <c r="E953" s="9"/>
      <c r="F953" s="18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U953" s="9" vm="4823">
        <f ca="1"/>
        <v>45267</v>
      </c>
      <c r="V953" s="9" vm="10954">
        <f ca="1"/>
        <v>22.074999999999999</v>
      </c>
      <c r="W953" s="9" vm="10955">
        <f ca="1"/>
        <v>1003704</v>
      </c>
      <c r="X953" s="85">
        <f t="shared" ca="1" si="119"/>
        <v>1.5880217785843986E-3</v>
      </c>
      <c r="AR953" s="25" vm="4803">
        <f t="shared" ca="1" si="112"/>
        <v>45261</v>
      </c>
      <c r="AS953" s="189">
        <f t="shared" ca="1" si="113"/>
        <v>115949665.44000001</v>
      </c>
      <c r="AT953" s="189" t="str">
        <f t="shared" ca="1" si="114"/>
        <v/>
      </c>
      <c r="AU953" s="25" vm="4823">
        <f t="shared" ca="1" si="115"/>
        <v>45267</v>
      </c>
      <c r="AV953" s="189">
        <f t="shared" ca="1" si="116"/>
        <v>22156765.800000001</v>
      </c>
      <c r="AW953" s="189" t="str">
        <f t="shared" ca="1" si="117"/>
        <v/>
      </c>
    </row>
    <row r="954" spans="1:49" x14ac:dyDescent="0.25">
      <c r="A954" s="9" vm="4808">
        <f ca="1"/>
        <v>45264</v>
      </c>
      <c r="B954" s="9" vm="10956">
        <f ca="1"/>
        <v>43.094999999999999</v>
      </c>
      <c r="C954" s="9" vm="10957">
        <f ca="1"/>
        <v>2429046</v>
      </c>
      <c r="D954" s="86">
        <f t="shared" ca="1" si="118"/>
        <v>3.7933526011560588E-2</v>
      </c>
      <c r="E954" s="9"/>
      <c r="F954" s="18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U954" s="9" vm="4828">
        <f ca="1"/>
        <v>45268</v>
      </c>
      <c r="V954" s="9" vm="10958">
        <f ca="1"/>
        <v>22.39</v>
      </c>
      <c r="W954" s="9" vm="10959">
        <f ca="1"/>
        <v>613888</v>
      </c>
      <c r="X954" s="85">
        <f t="shared" ca="1" si="119"/>
        <v>1.4269535673839243E-2</v>
      </c>
      <c r="AR954" s="25" vm="4808">
        <f t="shared" ca="1" si="112"/>
        <v>45264</v>
      </c>
      <c r="AS954" s="189">
        <f t="shared" ca="1" si="113"/>
        <v>104679737.36999999</v>
      </c>
      <c r="AT954" s="189" t="str">
        <f t="shared" ca="1" si="114"/>
        <v/>
      </c>
      <c r="AU954" s="25" vm="4828">
        <f t="shared" ca="1" si="115"/>
        <v>45268</v>
      </c>
      <c r="AV954" s="189">
        <f t="shared" ca="1" si="116"/>
        <v>13744952.32</v>
      </c>
      <c r="AW954" s="189" t="str">
        <f t="shared" ca="1" si="117"/>
        <v/>
      </c>
    </row>
    <row r="955" spans="1:49" x14ac:dyDescent="0.25">
      <c r="A955" s="9" vm="4813">
        <f ca="1"/>
        <v>45265</v>
      </c>
      <c r="B955" s="9" vm="10960">
        <f ca="1"/>
        <v>43.195</v>
      </c>
      <c r="C955" s="9" vm="10961">
        <f ca="1"/>
        <v>1706844</v>
      </c>
      <c r="D955" s="86">
        <f t="shared" ca="1" si="118"/>
        <v>2.3204548091426249E-3</v>
      </c>
      <c r="E955" s="9"/>
      <c r="F955" s="18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U955" s="9" vm="4832">
        <f ca="1"/>
        <v>45271</v>
      </c>
      <c r="V955" s="9" vm="10962">
        <f ca="1"/>
        <v>24.385000000000002</v>
      </c>
      <c r="W955" s="9" vm="10963">
        <f ca="1"/>
        <v>761624</v>
      </c>
      <c r="X955" s="85">
        <f t="shared" ca="1" si="119"/>
        <v>8.9102277802590488E-2</v>
      </c>
      <c r="AR955" s="25" vm="4813">
        <f t="shared" ca="1" si="112"/>
        <v>45265</v>
      </c>
      <c r="AS955" s="189">
        <f t="shared" ca="1" si="113"/>
        <v>73727126.579999998</v>
      </c>
      <c r="AT955" s="189" t="str">
        <f t="shared" ca="1" si="114"/>
        <v/>
      </c>
      <c r="AU955" s="25" vm="4832">
        <f t="shared" ca="1" si="115"/>
        <v>45271</v>
      </c>
      <c r="AV955" s="189">
        <f t="shared" ca="1" si="116"/>
        <v>18572201.240000002</v>
      </c>
      <c r="AW955" s="189" t="str">
        <f t="shared" ca="1" si="117"/>
        <v/>
      </c>
    </row>
    <row r="956" spans="1:49" x14ac:dyDescent="0.25">
      <c r="A956" s="9" vm="4818">
        <f ca="1"/>
        <v>45266</v>
      </c>
      <c r="B956" s="9" vm="10964">
        <f ca="1"/>
        <v>47.875</v>
      </c>
      <c r="C956" s="9" vm="10965">
        <f ca="1"/>
        <v>3322204</v>
      </c>
      <c r="D956" s="86">
        <f t="shared" ca="1" si="118"/>
        <v>0.1083458733649728</v>
      </c>
      <c r="E956" s="9"/>
      <c r="F956" s="18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U956" s="9" vm="4837">
        <f ca="1"/>
        <v>45272</v>
      </c>
      <c r="V956" s="9" vm="10966">
        <f ca="1"/>
        <v>27.234999999999999</v>
      </c>
      <c r="W956" s="9" vm="10967">
        <f ca="1"/>
        <v>649216</v>
      </c>
      <c r="X956" s="85">
        <f t="shared" ca="1" si="119"/>
        <v>0.1168751281525527</v>
      </c>
      <c r="AR956" s="25" vm="4818">
        <f t="shared" ca="1" si="112"/>
        <v>45266</v>
      </c>
      <c r="AS956" s="189">
        <f t="shared" ca="1" si="113"/>
        <v>159050516.5</v>
      </c>
      <c r="AT956" s="189" t="str">
        <f t="shared" ca="1" si="114"/>
        <v/>
      </c>
      <c r="AU956" s="25" vm="4837">
        <f t="shared" ca="1" si="115"/>
        <v>45272</v>
      </c>
      <c r="AV956" s="189">
        <f t="shared" ca="1" si="116"/>
        <v>17681397.759999998</v>
      </c>
      <c r="AW956" s="189" t="str">
        <f t="shared" ca="1" si="117"/>
        <v/>
      </c>
    </row>
    <row r="957" spans="1:49" x14ac:dyDescent="0.25">
      <c r="A957" s="9" vm="4823">
        <f ca="1"/>
        <v>45267</v>
      </c>
      <c r="B957" s="9" vm="10968">
        <f ca="1"/>
        <v>47.765000000000001</v>
      </c>
      <c r="C957" s="9" vm="10969">
        <f ca="1"/>
        <v>2089680</v>
      </c>
      <c r="D957" s="86">
        <f t="shared" ca="1" si="118"/>
        <v>-2.297650130548291E-3</v>
      </c>
      <c r="E957" s="9"/>
      <c r="F957" s="18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U957" s="9" vm="4841">
        <f ca="1"/>
        <v>45273</v>
      </c>
      <c r="V957" s="9" vm="10970">
        <f ca="1"/>
        <v>25.68</v>
      </c>
      <c r="W957" s="9" vm="10971">
        <f ca="1"/>
        <v>735640</v>
      </c>
      <c r="X957" s="85">
        <f t="shared" ca="1" si="119"/>
        <v>-5.7095648981090499E-2</v>
      </c>
      <c r="AR957" s="25" vm="4823">
        <f t="shared" ca="1" si="112"/>
        <v>45267</v>
      </c>
      <c r="AS957" s="189">
        <f t="shared" ca="1" si="113"/>
        <v>99813565.200000003</v>
      </c>
      <c r="AT957" s="189" t="str">
        <f t="shared" ca="1" si="114"/>
        <v/>
      </c>
      <c r="AU957" s="25" vm="4841">
        <f t="shared" ca="1" si="115"/>
        <v>45273</v>
      </c>
      <c r="AV957" s="189">
        <f t="shared" ca="1" si="116"/>
        <v>18891235.199999999</v>
      </c>
      <c r="AW957" s="189" t="str">
        <f t="shared" ca="1" si="117"/>
        <v/>
      </c>
    </row>
    <row r="958" spans="1:49" x14ac:dyDescent="0.25">
      <c r="A958" s="9" vm="4828">
        <f ca="1"/>
        <v>45268</v>
      </c>
      <c r="B958" s="9" vm="10972">
        <f ca="1"/>
        <v>48.42</v>
      </c>
      <c r="C958" s="9" vm="10973">
        <f ca="1"/>
        <v>1527038</v>
      </c>
      <c r="D958" s="86">
        <f t="shared" ca="1" si="118"/>
        <v>1.3712969747723252E-2</v>
      </c>
      <c r="E958" s="9"/>
      <c r="F958" s="18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U958" s="9" vm="4846">
        <f ca="1"/>
        <v>45274</v>
      </c>
      <c r="V958" s="9" vm="10974">
        <f ca="1"/>
        <v>23.95</v>
      </c>
      <c r="W958" s="9" vm="10975">
        <f ca="1"/>
        <v>731228</v>
      </c>
      <c r="X958" s="85">
        <f t="shared" ca="1" si="119"/>
        <v>-6.736760124610594E-2</v>
      </c>
      <c r="AR958" s="25" vm="4828">
        <f t="shared" ca="1" si="112"/>
        <v>45268</v>
      </c>
      <c r="AS958" s="189">
        <f t="shared" ca="1" si="113"/>
        <v>73939179.960000008</v>
      </c>
      <c r="AT958" s="189" t="str">
        <f t="shared" ca="1" si="114"/>
        <v/>
      </c>
      <c r="AU958" s="25" vm="4846">
        <f t="shared" ca="1" si="115"/>
        <v>45274</v>
      </c>
      <c r="AV958" s="189">
        <f t="shared" ca="1" si="116"/>
        <v>17512910.599999998</v>
      </c>
      <c r="AW958" s="189" t="str">
        <f t="shared" ca="1" si="117"/>
        <v/>
      </c>
    </row>
    <row r="959" spans="1:49" x14ac:dyDescent="0.25">
      <c r="A959" s="9" vm="4832">
        <f ca="1"/>
        <v>45271</v>
      </c>
      <c r="B959" s="9" vm="10976">
        <f ca="1"/>
        <v>52.66</v>
      </c>
      <c r="C959" s="9" vm="10977">
        <f ca="1"/>
        <v>3022914</v>
      </c>
      <c r="D959" s="86">
        <f t="shared" ca="1" si="118"/>
        <v>8.756712102436999E-2</v>
      </c>
      <c r="E959" s="9"/>
      <c r="F959" s="18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U959" s="9" vm="4851">
        <f ca="1"/>
        <v>45275</v>
      </c>
      <c r="V959" s="9" vm="10978">
        <f ca="1"/>
        <v>23.3825</v>
      </c>
      <c r="W959" s="9" vm="10979">
        <f ca="1"/>
        <v>932664</v>
      </c>
      <c r="X959" s="85">
        <f t="shared" ca="1" si="119"/>
        <v>-2.3695198329853822E-2</v>
      </c>
      <c r="AR959" s="25" vm="4832">
        <f t="shared" ca="1" si="112"/>
        <v>45271</v>
      </c>
      <c r="AS959" s="189">
        <f t="shared" ca="1" si="113"/>
        <v>159186651.23999998</v>
      </c>
      <c r="AT959" s="189" t="str">
        <f t="shared" ca="1" si="114"/>
        <v/>
      </c>
      <c r="AU959" s="25" vm="4851">
        <f t="shared" ca="1" si="115"/>
        <v>45275</v>
      </c>
      <c r="AV959" s="189">
        <f t="shared" ca="1" si="116"/>
        <v>21808015.98</v>
      </c>
      <c r="AW959" s="189" t="str">
        <f t="shared" ca="1" si="117"/>
        <v/>
      </c>
    </row>
    <row r="960" spans="1:49" x14ac:dyDescent="0.25">
      <c r="A960" s="9" vm="4837">
        <f ca="1"/>
        <v>45272</v>
      </c>
      <c r="B960" s="9" vm="10980">
        <f ca="1"/>
        <v>58.295000000000002</v>
      </c>
      <c r="C960" s="9" vm="10981">
        <f ca="1"/>
        <v>1976960</v>
      </c>
      <c r="D960" s="86">
        <f t="shared" ca="1" si="118"/>
        <v>0.10700721610330433</v>
      </c>
      <c r="E960" s="9"/>
      <c r="F960" s="18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U960" s="9" vm="4856">
        <f ca="1"/>
        <v>45278</v>
      </c>
      <c r="V960" s="9" vm="8058">
        <f ca="1"/>
        <v>22.875</v>
      </c>
      <c r="W960" s="9" vm="10982">
        <f ca="1"/>
        <v>636060</v>
      </c>
      <c r="X960" s="85">
        <f t="shared" ca="1" si="119"/>
        <v>-2.1704266010905603E-2</v>
      </c>
      <c r="AR960" s="25" vm="4837">
        <f t="shared" ca="1" si="112"/>
        <v>45272</v>
      </c>
      <c r="AS960" s="189">
        <f t="shared" ca="1" si="113"/>
        <v>115246883.2</v>
      </c>
      <c r="AT960" s="189" t="str">
        <f t="shared" ca="1" si="114"/>
        <v/>
      </c>
      <c r="AU960" s="25" vm="4856">
        <f t="shared" ca="1" si="115"/>
        <v>45278</v>
      </c>
      <c r="AV960" s="189">
        <f t="shared" ca="1" si="116"/>
        <v>14549872.5</v>
      </c>
      <c r="AW960" s="189" t="str">
        <f t="shared" ca="1" si="117"/>
        <v/>
      </c>
    </row>
    <row r="961" spans="1:49" x14ac:dyDescent="0.25">
      <c r="A961" s="9" vm="4841">
        <f ca="1"/>
        <v>45273</v>
      </c>
      <c r="B961" s="9" vm="10983">
        <f ca="1"/>
        <v>55.09</v>
      </c>
      <c r="C961" s="9" vm="10984">
        <f ca="1"/>
        <v>2967722</v>
      </c>
      <c r="D961" s="86">
        <f t="shared" ca="1" si="118"/>
        <v>-5.4978986190925436E-2</v>
      </c>
      <c r="E961" s="9"/>
      <c r="F961" s="18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U961" s="9" vm="4861">
        <f ca="1"/>
        <v>45279</v>
      </c>
      <c r="V961" s="9" vm="10985">
        <f ca="1"/>
        <v>22.712499999999999</v>
      </c>
      <c r="W961" s="9" vm="10986">
        <f ca="1"/>
        <v>767224</v>
      </c>
      <c r="X961" s="85">
        <f t="shared" ca="1" si="119"/>
        <v>-7.1038251366120839E-3</v>
      </c>
      <c r="AR961" s="25" vm="4841">
        <f t="shared" ca="1" si="112"/>
        <v>45273</v>
      </c>
      <c r="AS961" s="189">
        <f t="shared" ca="1" si="113"/>
        <v>163491804.98000002</v>
      </c>
      <c r="AT961" s="189" t="str">
        <f t="shared" ca="1" si="114"/>
        <v/>
      </c>
      <c r="AU961" s="25" vm="4861">
        <f t="shared" ca="1" si="115"/>
        <v>45279</v>
      </c>
      <c r="AV961" s="189">
        <f t="shared" ca="1" si="116"/>
        <v>17425575.099999998</v>
      </c>
      <c r="AW961" s="189" t="str">
        <f t="shared" ca="1" si="117"/>
        <v/>
      </c>
    </row>
    <row r="962" spans="1:49" x14ac:dyDescent="0.25">
      <c r="A962" s="9" vm="4846">
        <f ca="1"/>
        <v>45274</v>
      </c>
      <c r="B962" s="9" vm="10987">
        <f ca="1"/>
        <v>50.77</v>
      </c>
      <c r="C962" s="9" vm="10988">
        <f ca="1"/>
        <v>2582808</v>
      </c>
      <c r="D962" s="86">
        <f t="shared" ca="1" si="118"/>
        <v>-7.8417135596296969E-2</v>
      </c>
      <c r="E962" s="9"/>
      <c r="F962" s="18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U962" s="9" vm="4866">
        <f ca="1"/>
        <v>45280</v>
      </c>
      <c r="V962" s="9" vm="7567">
        <f ca="1"/>
        <v>24.85</v>
      </c>
      <c r="W962" s="9" vm="10989">
        <f ca="1"/>
        <v>797524</v>
      </c>
      <c r="X962" s="85">
        <f t="shared" ca="1" si="119"/>
        <v>9.4111172261970411E-2</v>
      </c>
      <c r="AR962" s="25" vm="4846">
        <f t="shared" ca="1" si="112"/>
        <v>45274</v>
      </c>
      <c r="AS962" s="189">
        <f t="shared" ca="1" si="113"/>
        <v>131129162.16000001</v>
      </c>
      <c r="AT962" s="189" t="str">
        <f t="shared" ca="1" si="114"/>
        <v/>
      </c>
      <c r="AU962" s="25" vm="4866">
        <f t="shared" ca="1" si="115"/>
        <v>45280</v>
      </c>
      <c r="AV962" s="189">
        <f t="shared" ca="1" si="116"/>
        <v>19818471.400000002</v>
      </c>
      <c r="AW962" s="189" t="str">
        <f t="shared" ca="1" si="117"/>
        <v/>
      </c>
    </row>
    <row r="963" spans="1:49" x14ac:dyDescent="0.25">
      <c r="A963" s="9" vm="4851">
        <f ca="1"/>
        <v>45275</v>
      </c>
      <c r="B963" s="9" vm="10990">
        <f ca="1"/>
        <v>50.08</v>
      </c>
      <c r="C963" s="9" vm="10991">
        <f ca="1"/>
        <v>2150052</v>
      </c>
      <c r="D963" s="86">
        <f t="shared" ca="1" si="118"/>
        <v>-1.3590703171164167E-2</v>
      </c>
      <c r="E963" s="9"/>
      <c r="F963" s="18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U963" s="9" vm="4871">
        <f ca="1"/>
        <v>45281</v>
      </c>
      <c r="V963" s="9" vm="7127">
        <f ca="1"/>
        <v>21.8</v>
      </c>
      <c r="W963" s="9" vm="10992">
        <f ca="1"/>
        <v>1122100</v>
      </c>
      <c r="X963" s="85">
        <f t="shared" ca="1" si="119"/>
        <v>-0.12273641851106643</v>
      </c>
      <c r="AR963" s="25" vm="4851">
        <f t="shared" ca="1" si="112"/>
        <v>45275</v>
      </c>
      <c r="AS963" s="189">
        <f t="shared" ca="1" si="113"/>
        <v>107674604.16</v>
      </c>
      <c r="AT963" s="189" t="str">
        <f t="shared" ca="1" si="114"/>
        <v/>
      </c>
      <c r="AU963" s="25" vm="4871">
        <f t="shared" ca="1" si="115"/>
        <v>45281</v>
      </c>
      <c r="AV963" s="189">
        <f t="shared" ca="1" si="116"/>
        <v>24461780</v>
      </c>
      <c r="AW963" s="189" t="str">
        <f t="shared" ca="1" si="117"/>
        <v/>
      </c>
    </row>
    <row r="964" spans="1:49" x14ac:dyDescent="0.25">
      <c r="A964" s="9" vm="4856">
        <f ca="1"/>
        <v>45278</v>
      </c>
      <c r="B964" s="9" vm="10993">
        <f ca="1"/>
        <v>49.55</v>
      </c>
      <c r="C964" s="9" vm="10994">
        <f ca="1"/>
        <v>1803424</v>
      </c>
      <c r="D964" s="86">
        <f t="shared" ca="1" si="118"/>
        <v>-1.058306709265178E-2</v>
      </c>
      <c r="E964" s="9"/>
      <c r="F964" s="18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U964" s="9" vm="4876">
        <f ca="1"/>
        <v>45282</v>
      </c>
      <c r="V964" s="9" vm="10995">
        <f ca="1"/>
        <v>21.344999999999999</v>
      </c>
      <c r="W964" s="9" vm="10996">
        <f ca="1"/>
        <v>728048</v>
      </c>
      <c r="X964" s="85">
        <f t="shared" ca="1" si="119"/>
        <v>-2.0871559633027607E-2</v>
      </c>
      <c r="AR964" s="25" vm="4856">
        <f t="shared" ref="AR964:AR1027" ca="1" si="120">A964</f>
        <v>45278</v>
      </c>
      <c r="AS964" s="189">
        <f t="shared" ref="AS964:AS1027" ca="1" si="121">B964*C964</f>
        <v>89359659.199999988</v>
      </c>
      <c r="AT964" s="189" t="str">
        <f t="shared" ref="AT964:AT1027" ca="1" si="122">IF(AND($AS964 &gt;= $BI$2, $C964 &gt;= $BJ$2), ($C964 / $BK$2) * 100, "")</f>
        <v/>
      </c>
      <c r="AU964" s="25" vm="4876">
        <f t="shared" ref="AU964:AU1027" ca="1" si="123">U964</f>
        <v>45282</v>
      </c>
      <c r="AV964" s="189">
        <f t="shared" ref="AV964:AV1027" ca="1" si="124">V964*W964</f>
        <v>15540184.559999999</v>
      </c>
      <c r="AW964" s="189" t="str">
        <f t="shared" ref="AW964:AW1027" ca="1" si="125">IF(AND($AV964 &gt;= $BM$2, $W964 &gt;= $BN$2), ($W964 / $BO$2) * 100, "")</f>
        <v/>
      </c>
    </row>
    <row r="965" spans="1:49" x14ac:dyDescent="0.25">
      <c r="A965" s="9" vm="4861">
        <f ca="1"/>
        <v>45279</v>
      </c>
      <c r="B965" s="9" vm="10997">
        <f ca="1"/>
        <v>50.215000000000003</v>
      </c>
      <c r="C965" s="9" vm="10998">
        <f ca="1"/>
        <v>3159160</v>
      </c>
      <c r="D965" s="86">
        <f t="shared" ref="D965:D1028" ca="1" si="126">(B965-B964)/B964</f>
        <v>1.3420787083753912E-2</v>
      </c>
      <c r="E965" s="9"/>
      <c r="F965" s="18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U965" s="9" vm="4881">
        <f ca="1"/>
        <v>45287</v>
      </c>
      <c r="V965" s="9" vm="10999">
        <f ca="1"/>
        <v>22.15</v>
      </c>
      <c r="W965" s="9" vm="11000">
        <f ca="1"/>
        <v>847380</v>
      </c>
      <c r="X965" s="85">
        <f t="shared" ref="X965:X1028" ca="1" si="127">(V965-V964)/V964</f>
        <v>3.7713750292808608E-2</v>
      </c>
      <c r="AR965" s="25" vm="4861">
        <f t="shared" ca="1" si="120"/>
        <v>45279</v>
      </c>
      <c r="AS965" s="189">
        <f t="shared" ca="1" si="121"/>
        <v>158637219.40000001</v>
      </c>
      <c r="AT965" s="189" t="str">
        <f t="shared" ca="1" si="122"/>
        <v/>
      </c>
      <c r="AU965" s="25" vm="4881">
        <f t="shared" ca="1" si="123"/>
        <v>45287</v>
      </c>
      <c r="AV965" s="189">
        <f t="shared" ca="1" si="124"/>
        <v>18769467</v>
      </c>
      <c r="AW965" s="189" t="str">
        <f t="shared" ca="1" si="125"/>
        <v/>
      </c>
    </row>
    <row r="966" spans="1:49" x14ac:dyDescent="0.25">
      <c r="A966" s="9" vm="4866">
        <f ca="1"/>
        <v>45280</v>
      </c>
      <c r="B966" s="9" vm="11001">
        <f ca="1"/>
        <v>54.97</v>
      </c>
      <c r="C966" s="9" vm="11002">
        <f ca="1"/>
        <v>3042956</v>
      </c>
      <c r="D966" s="86">
        <f t="shared" ca="1" si="126"/>
        <v>9.4692820870257793E-2</v>
      </c>
      <c r="E966" s="9"/>
      <c r="F966" s="18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U966" s="9" vm="4886">
        <f ca="1"/>
        <v>45288</v>
      </c>
      <c r="V966" s="9" vm="11003">
        <f ca="1"/>
        <v>20.395</v>
      </c>
      <c r="W966" s="9" vm="11004">
        <f ca="1"/>
        <v>1226900</v>
      </c>
      <c r="X966" s="85">
        <f t="shared" ca="1" si="127"/>
        <v>-7.923250564334082E-2</v>
      </c>
      <c r="AR966" s="25" vm="4866">
        <f t="shared" ca="1" si="120"/>
        <v>45280</v>
      </c>
      <c r="AS966" s="189">
        <f t="shared" ca="1" si="121"/>
        <v>167271291.31999999</v>
      </c>
      <c r="AT966" s="189" t="str">
        <f t="shared" ca="1" si="122"/>
        <v/>
      </c>
      <c r="AU966" s="25" vm="4886">
        <f t="shared" ca="1" si="123"/>
        <v>45288</v>
      </c>
      <c r="AV966" s="189">
        <f t="shared" ca="1" si="124"/>
        <v>25022625.5</v>
      </c>
      <c r="AW966" s="189" t="str">
        <f t="shared" ca="1" si="125"/>
        <v/>
      </c>
    </row>
    <row r="967" spans="1:49" x14ac:dyDescent="0.25">
      <c r="A967" s="9" vm="4871">
        <f ca="1"/>
        <v>45281</v>
      </c>
      <c r="B967" s="9" vm="9300">
        <f ca="1"/>
        <v>49.36</v>
      </c>
      <c r="C967" s="9" vm="11005">
        <f ca="1"/>
        <v>3594554</v>
      </c>
      <c r="D967" s="86">
        <f t="shared" ca="1" si="126"/>
        <v>-0.10205566672730579</v>
      </c>
      <c r="E967" s="9"/>
      <c r="F967" s="18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U967" s="9" vm="4891">
        <f ca="1"/>
        <v>45289</v>
      </c>
      <c r="V967" s="9" vm="11006">
        <f ca="1"/>
        <v>20.954999999999998</v>
      </c>
      <c r="W967" s="9" vm="11007">
        <f ca="1"/>
        <v>821968</v>
      </c>
      <c r="X967" s="85">
        <f t="shared" ca="1" si="127"/>
        <v>2.7457710223093835E-2</v>
      </c>
      <c r="AR967" s="25" vm="4871">
        <f t="shared" ca="1" si="120"/>
        <v>45281</v>
      </c>
      <c r="AS967" s="189">
        <f t="shared" ca="1" si="121"/>
        <v>177427185.44</v>
      </c>
      <c r="AT967" s="189" t="str">
        <f t="shared" ca="1" si="122"/>
        <v/>
      </c>
      <c r="AU967" s="25" vm="4891">
        <f t="shared" ca="1" si="123"/>
        <v>45289</v>
      </c>
      <c r="AV967" s="189">
        <f t="shared" ca="1" si="124"/>
        <v>17224339.439999998</v>
      </c>
      <c r="AW967" s="189" t="str">
        <f t="shared" ca="1" si="125"/>
        <v/>
      </c>
    </row>
    <row r="968" spans="1:49" x14ac:dyDescent="0.25">
      <c r="A968" s="9" vm="4876">
        <f ca="1"/>
        <v>45282</v>
      </c>
      <c r="B968" s="9" vm="11008">
        <f ca="1"/>
        <v>48.59</v>
      </c>
      <c r="C968" s="9" vm="11009">
        <f ca="1"/>
        <v>2513028</v>
      </c>
      <c r="D968" s="86">
        <f t="shared" ca="1" si="126"/>
        <v>-1.559967585089133E-2</v>
      </c>
      <c r="E968" s="9"/>
      <c r="F968" s="18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U968" s="9" vm="4896">
        <f ca="1"/>
        <v>45293</v>
      </c>
      <c r="V968" s="9" vm="11010">
        <f ca="1"/>
        <v>19.97</v>
      </c>
      <c r="W968" s="9" vm="11011">
        <f ca="1"/>
        <v>932232</v>
      </c>
      <c r="X968" s="85">
        <f t="shared" ca="1" si="127"/>
        <v>-4.7005487950369816E-2</v>
      </c>
      <c r="AR968" s="25" vm="4876">
        <f t="shared" ca="1" si="120"/>
        <v>45282</v>
      </c>
      <c r="AS968" s="189">
        <f t="shared" ca="1" si="121"/>
        <v>122108030.52000001</v>
      </c>
      <c r="AT968" s="189" t="str">
        <f t="shared" ca="1" si="122"/>
        <v/>
      </c>
      <c r="AU968" s="25" vm="4896">
        <f t="shared" ca="1" si="123"/>
        <v>45293</v>
      </c>
      <c r="AV968" s="189">
        <f t="shared" ca="1" si="124"/>
        <v>18616673.039999999</v>
      </c>
      <c r="AW968" s="189" t="str">
        <f t="shared" ca="1" si="125"/>
        <v/>
      </c>
    </row>
    <row r="969" spans="1:49" x14ac:dyDescent="0.25">
      <c r="A969" s="9" vm="4899">
        <f ca="1"/>
        <v>45286</v>
      </c>
      <c r="B969" s="9" vm="11012">
        <f ca="1"/>
        <v>50.72</v>
      </c>
      <c r="C969" s="9" vm="11013">
        <f ca="1"/>
        <v>3190688</v>
      </c>
      <c r="D969" s="86">
        <f t="shared" ca="1" si="126"/>
        <v>4.3836180284008958E-2</v>
      </c>
      <c r="E969" s="9"/>
      <c r="F969" s="18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U969" s="9" vm="4902">
        <f ca="1"/>
        <v>45294</v>
      </c>
      <c r="V969" s="9" vm="11014">
        <f ca="1"/>
        <v>18.09</v>
      </c>
      <c r="W969" s="9" vm="11015">
        <f ca="1"/>
        <v>1796580</v>
      </c>
      <c r="X969" s="85">
        <f t="shared" ca="1" si="127"/>
        <v>-9.4141211817726542E-2</v>
      </c>
      <c r="AR969" s="25" vm="4899">
        <f t="shared" ca="1" si="120"/>
        <v>45286</v>
      </c>
      <c r="AS969" s="189">
        <f t="shared" ca="1" si="121"/>
        <v>161831695.35999998</v>
      </c>
      <c r="AT969" s="189" t="str">
        <f t="shared" ca="1" si="122"/>
        <v/>
      </c>
      <c r="AU969" s="25" vm="4902">
        <f t="shared" ca="1" si="123"/>
        <v>45294</v>
      </c>
      <c r="AV969" s="189">
        <f t="shared" ca="1" si="124"/>
        <v>32500132.199999999</v>
      </c>
      <c r="AW969" s="189" t="str">
        <f t="shared" ca="1" si="125"/>
        <v/>
      </c>
    </row>
    <row r="970" spans="1:49" x14ac:dyDescent="0.25">
      <c r="A970" s="9" vm="4881">
        <f ca="1"/>
        <v>45287</v>
      </c>
      <c r="B970" s="9" vm="11016">
        <f ca="1"/>
        <v>49.8</v>
      </c>
      <c r="C970" s="9" vm="11017">
        <f ca="1"/>
        <v>3540872</v>
      </c>
      <c r="D970" s="86">
        <f t="shared" ca="1" si="126"/>
        <v>-1.8138801261829686E-2</v>
      </c>
      <c r="E970" s="9"/>
      <c r="F970" s="18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U970" s="9" vm="4907">
        <f ca="1"/>
        <v>45295</v>
      </c>
      <c r="V970" s="9" vm="10903">
        <f ca="1"/>
        <v>15.96</v>
      </c>
      <c r="W970" s="9" vm="11018">
        <f ca="1"/>
        <v>2621840</v>
      </c>
      <c r="X970" s="85">
        <f t="shared" ca="1" si="127"/>
        <v>-0.11774461028192366</v>
      </c>
      <c r="AR970" s="25" vm="4881">
        <f t="shared" ca="1" si="120"/>
        <v>45287</v>
      </c>
      <c r="AS970" s="189">
        <f t="shared" ca="1" si="121"/>
        <v>176335425.59999999</v>
      </c>
      <c r="AT970" s="189" t="str">
        <f t="shared" ca="1" si="122"/>
        <v/>
      </c>
      <c r="AU970" s="25" vm="4907">
        <f t="shared" ca="1" si="123"/>
        <v>45295</v>
      </c>
      <c r="AV970" s="189">
        <f t="shared" ca="1" si="124"/>
        <v>41844566.400000006</v>
      </c>
      <c r="AW970" s="189" t="str">
        <f t="shared" ca="1" si="125"/>
        <v/>
      </c>
    </row>
    <row r="971" spans="1:49" x14ac:dyDescent="0.25">
      <c r="A971" s="9" vm="4886">
        <f ca="1"/>
        <v>45288</v>
      </c>
      <c r="B971" s="9" vm="5728">
        <f ca="1"/>
        <v>46.2</v>
      </c>
      <c r="C971" s="9" vm="11019">
        <f ca="1"/>
        <v>4712690</v>
      </c>
      <c r="D971" s="86">
        <f t="shared" ca="1" si="126"/>
        <v>-7.228915662650591E-2</v>
      </c>
      <c r="E971" s="9"/>
      <c r="F971" s="18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U971" s="9" vm="4912">
        <f ca="1"/>
        <v>45296</v>
      </c>
      <c r="V971" s="9" vm="8619">
        <f ca="1"/>
        <v>15.625</v>
      </c>
      <c r="W971" s="9" vm="11020">
        <f ca="1"/>
        <v>2099772</v>
      </c>
      <c r="X971" s="85">
        <f t="shared" ca="1" si="127"/>
        <v>-2.0989974937343409E-2</v>
      </c>
      <c r="AR971" s="25" vm="4886">
        <f t="shared" ca="1" si="120"/>
        <v>45288</v>
      </c>
      <c r="AS971" s="189">
        <f t="shared" ca="1" si="121"/>
        <v>217726278</v>
      </c>
      <c r="AT971" s="189" t="str">
        <f t="shared" ca="1" si="122"/>
        <v/>
      </c>
      <c r="AU971" s="25" vm="4912">
        <f t="shared" ca="1" si="123"/>
        <v>45296</v>
      </c>
      <c r="AV971" s="189">
        <f t="shared" ca="1" si="124"/>
        <v>32808937.5</v>
      </c>
      <c r="AW971" s="189" t="str">
        <f t="shared" ca="1" si="125"/>
        <v/>
      </c>
    </row>
    <row r="972" spans="1:49" x14ac:dyDescent="0.25">
      <c r="A972" s="9" vm="4891">
        <f ca="1"/>
        <v>45289</v>
      </c>
      <c r="B972" s="9" vm="11021">
        <f ca="1"/>
        <v>48.204999999999998</v>
      </c>
      <c r="C972" s="9" vm="11022">
        <f ca="1"/>
        <v>3387512</v>
      </c>
      <c r="D972" s="86">
        <f t="shared" ca="1" si="126"/>
        <v>4.3398268398268297E-2</v>
      </c>
      <c r="E972" s="9"/>
      <c r="F972" s="18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U972" s="9" vm="4917">
        <f ca="1"/>
        <v>45299</v>
      </c>
      <c r="V972" s="9" vm="11023">
        <f ca="1"/>
        <v>15.01</v>
      </c>
      <c r="W972" s="9" vm="11024">
        <f ca="1"/>
        <v>2251000</v>
      </c>
      <c r="X972" s="85">
        <f t="shared" ca="1" si="127"/>
        <v>-3.9360000000000013E-2</v>
      </c>
      <c r="AR972" s="25" vm="4891">
        <f t="shared" ca="1" si="120"/>
        <v>45289</v>
      </c>
      <c r="AS972" s="189">
        <f t="shared" ca="1" si="121"/>
        <v>163295015.96000001</v>
      </c>
      <c r="AT972" s="189" t="str">
        <f t="shared" ca="1" si="122"/>
        <v/>
      </c>
      <c r="AU972" s="25" vm="4917">
        <f t="shared" ca="1" si="123"/>
        <v>45299</v>
      </c>
      <c r="AV972" s="189">
        <f t="shared" ca="1" si="124"/>
        <v>33787510</v>
      </c>
      <c r="AW972" s="189" t="str">
        <f t="shared" ca="1" si="125"/>
        <v/>
      </c>
    </row>
    <row r="973" spans="1:49" x14ac:dyDescent="0.25">
      <c r="A973" s="9" vm="4896">
        <f ca="1"/>
        <v>45293</v>
      </c>
      <c r="B973" s="9" vm="11025">
        <f ca="1"/>
        <v>45.784999999999997</v>
      </c>
      <c r="C973" s="9" vm="11026">
        <f ca="1"/>
        <v>3653000</v>
      </c>
      <c r="D973" s="86">
        <f t="shared" ca="1" si="126"/>
        <v>-5.0202261176226573E-2</v>
      </c>
      <c r="E973" s="9"/>
      <c r="F973" s="18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U973" s="9" vm="4922">
        <f ca="1"/>
        <v>45300</v>
      </c>
      <c r="V973" s="9" vm="11027">
        <f ca="1"/>
        <v>13.17</v>
      </c>
      <c r="W973" s="9" vm="11028">
        <f ca="1"/>
        <v>4645084</v>
      </c>
      <c r="X973" s="85">
        <f t="shared" ca="1" si="127"/>
        <v>-0.12258494337108594</v>
      </c>
      <c r="AR973" s="25" vm="4896">
        <f t="shared" ca="1" si="120"/>
        <v>45293</v>
      </c>
      <c r="AS973" s="189">
        <f t="shared" ca="1" si="121"/>
        <v>167252605</v>
      </c>
      <c r="AT973" s="189" t="str">
        <f t="shared" ca="1" si="122"/>
        <v/>
      </c>
      <c r="AU973" s="25" vm="4922">
        <f t="shared" ca="1" si="123"/>
        <v>45300</v>
      </c>
      <c r="AV973" s="189">
        <f t="shared" ca="1" si="124"/>
        <v>61175756.280000001</v>
      </c>
      <c r="AW973" s="189">
        <f t="shared" ca="1" si="125"/>
        <v>17.382461230421743</v>
      </c>
    </row>
    <row r="974" spans="1:49" x14ac:dyDescent="0.25">
      <c r="A974" s="9" vm="4902">
        <f ca="1"/>
        <v>45294</v>
      </c>
      <c r="B974" s="9" vm="11029">
        <f ca="1"/>
        <v>42.375</v>
      </c>
      <c r="C974" s="9" vm="11030">
        <f ca="1"/>
        <v>4622312</v>
      </c>
      <c r="D974" s="86">
        <f t="shared" ca="1" si="126"/>
        <v>-7.4478541006879909E-2</v>
      </c>
      <c r="E974" s="9"/>
      <c r="F974" s="18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U974" s="9" vm="4927">
        <f ca="1"/>
        <v>45301</v>
      </c>
      <c r="V974" s="9" vm="11031">
        <f ca="1"/>
        <v>14.6325</v>
      </c>
      <c r="W974" s="9" vm="11032">
        <f ca="1"/>
        <v>2201940</v>
      </c>
      <c r="X974" s="85">
        <f t="shared" ca="1" si="127"/>
        <v>0.11104783599088841</v>
      </c>
      <c r="AR974" s="25" vm="4902">
        <f t="shared" ca="1" si="120"/>
        <v>45294</v>
      </c>
      <c r="AS974" s="189">
        <f t="shared" ca="1" si="121"/>
        <v>195870471</v>
      </c>
      <c r="AT974" s="189" t="str">
        <f t="shared" ca="1" si="122"/>
        <v/>
      </c>
      <c r="AU974" s="25" vm="4927">
        <f t="shared" ca="1" si="123"/>
        <v>45301</v>
      </c>
      <c r="AV974" s="189">
        <f t="shared" ca="1" si="124"/>
        <v>32219887.050000001</v>
      </c>
      <c r="AW974" s="189" t="str">
        <f t="shared" ca="1" si="125"/>
        <v/>
      </c>
    </row>
    <row r="975" spans="1:49" x14ac:dyDescent="0.25">
      <c r="A975" s="9" vm="4907">
        <f ca="1"/>
        <v>45295</v>
      </c>
      <c r="B975" s="9" vm="11033">
        <f ca="1"/>
        <v>38.615000000000002</v>
      </c>
      <c r="C975" s="9" vm="11034">
        <f ca="1"/>
        <v>6837766</v>
      </c>
      <c r="D975" s="86">
        <f t="shared" ca="1" si="126"/>
        <v>-8.8731563421828863E-2</v>
      </c>
      <c r="E975" s="9"/>
      <c r="F975" s="18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U975" s="9" vm="4932">
        <f ca="1"/>
        <v>45302</v>
      </c>
      <c r="V975" s="9" vm="7262">
        <f ca="1"/>
        <v>14.86</v>
      </c>
      <c r="W975" s="9" vm="11035">
        <f ca="1"/>
        <v>2613516</v>
      </c>
      <c r="X975" s="85">
        <f t="shared" ca="1" si="127"/>
        <v>1.5547582436357364E-2</v>
      </c>
      <c r="AR975" s="25" vm="4907">
        <f t="shared" ca="1" si="120"/>
        <v>45295</v>
      </c>
      <c r="AS975" s="189">
        <f t="shared" ca="1" si="121"/>
        <v>264040334.09</v>
      </c>
      <c r="AT975" s="189" t="str">
        <f t="shared" ca="1" si="122"/>
        <v/>
      </c>
      <c r="AU975" s="25" vm="4932">
        <f t="shared" ca="1" si="123"/>
        <v>45302</v>
      </c>
      <c r="AV975" s="189">
        <f t="shared" ca="1" si="124"/>
        <v>38836847.759999998</v>
      </c>
      <c r="AW975" s="189" t="str">
        <f t="shared" ca="1" si="125"/>
        <v/>
      </c>
    </row>
    <row r="976" spans="1:49" x14ac:dyDescent="0.25">
      <c r="A976" s="9" vm="4912">
        <f ca="1"/>
        <v>45296</v>
      </c>
      <c r="B976" s="9" vm="11036">
        <f ca="1"/>
        <v>38.15</v>
      </c>
      <c r="C976" s="9" vm="11037">
        <f ca="1"/>
        <v>5917588</v>
      </c>
      <c r="D976" s="86">
        <f t="shared" ca="1" si="126"/>
        <v>-1.204195260908982E-2</v>
      </c>
      <c r="E976" s="9"/>
      <c r="F976" s="18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U976" s="9" vm="4936">
        <f ca="1"/>
        <v>45303</v>
      </c>
      <c r="V976" s="9" vm="11038">
        <f ca="1"/>
        <v>13.637499999999999</v>
      </c>
      <c r="W976" s="9" vm="11039">
        <f ca="1"/>
        <v>3297572</v>
      </c>
      <c r="X976" s="85">
        <f t="shared" ca="1" si="127"/>
        <v>-8.2267833109017516E-2</v>
      </c>
      <c r="AR976" s="25" vm="4912">
        <f t="shared" ca="1" si="120"/>
        <v>45296</v>
      </c>
      <c r="AS976" s="189">
        <f t="shared" ca="1" si="121"/>
        <v>225755982.19999999</v>
      </c>
      <c r="AT976" s="189" t="str">
        <f t="shared" ca="1" si="122"/>
        <v/>
      </c>
      <c r="AU976" s="25" vm="4936">
        <f t="shared" ca="1" si="123"/>
        <v>45303</v>
      </c>
      <c r="AV976" s="189">
        <f t="shared" ca="1" si="124"/>
        <v>44970638.149999999</v>
      </c>
      <c r="AW976" s="189" t="str">
        <f t="shared" ca="1" si="125"/>
        <v/>
      </c>
    </row>
    <row r="977" spans="1:49" x14ac:dyDescent="0.25">
      <c r="A977" s="9" vm="4917">
        <f ca="1"/>
        <v>45299</v>
      </c>
      <c r="B977" s="9" vm="11040">
        <f ca="1"/>
        <v>38.72</v>
      </c>
      <c r="C977" s="9" vm="11041">
        <f ca="1"/>
        <v>6302470</v>
      </c>
      <c r="D977" s="86">
        <f t="shared" ca="1" si="126"/>
        <v>1.494102228047183E-2</v>
      </c>
      <c r="E977" s="9"/>
      <c r="F977" s="18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U977" s="9" vm="4941">
        <f ca="1"/>
        <v>45306</v>
      </c>
      <c r="V977" s="9" vm="11042">
        <f ca="1"/>
        <v>15.012499999999999</v>
      </c>
      <c r="W977" s="9" vm="11043">
        <f ca="1"/>
        <v>1434104</v>
      </c>
      <c r="X977" s="85">
        <f t="shared" ca="1" si="127"/>
        <v>0.10082493125572869</v>
      </c>
      <c r="AR977" s="25" vm="4917">
        <f t="shared" ca="1" si="120"/>
        <v>45299</v>
      </c>
      <c r="AS977" s="189">
        <f t="shared" ca="1" si="121"/>
        <v>244031638.40000001</v>
      </c>
      <c r="AT977" s="189" t="str">
        <f t="shared" ca="1" si="122"/>
        <v/>
      </c>
      <c r="AU977" s="25" vm="4941">
        <f t="shared" ca="1" si="123"/>
        <v>45306</v>
      </c>
      <c r="AV977" s="189">
        <f t="shared" ca="1" si="124"/>
        <v>21529486.300000001</v>
      </c>
      <c r="AW977" s="189" t="str">
        <f t="shared" ca="1" si="125"/>
        <v/>
      </c>
    </row>
    <row r="978" spans="1:49" x14ac:dyDescent="0.25">
      <c r="A978" s="9" vm="4922">
        <f ca="1"/>
        <v>45300</v>
      </c>
      <c r="B978" s="9" vm="7077">
        <f ca="1"/>
        <v>35.020000000000003</v>
      </c>
      <c r="C978" s="9" vm="11044">
        <f ca="1"/>
        <v>16064928</v>
      </c>
      <c r="D978" s="86">
        <f t="shared" ca="1" si="126"/>
        <v>-9.5557851239669311E-2</v>
      </c>
      <c r="E978" s="9"/>
      <c r="F978" s="18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U978" s="9" vm="4946">
        <f ca="1"/>
        <v>45307</v>
      </c>
      <c r="V978" s="9" vm="11045">
        <f ca="1"/>
        <v>15.762499999999999</v>
      </c>
      <c r="W978" s="9" vm="11046">
        <f ca="1"/>
        <v>2124120</v>
      </c>
      <c r="X978" s="85">
        <f t="shared" ca="1" si="127"/>
        <v>4.9958368026644467E-2</v>
      </c>
      <c r="AR978" s="25" vm="4922">
        <f t="shared" ca="1" si="120"/>
        <v>45300</v>
      </c>
      <c r="AS978" s="189">
        <f t="shared" ca="1" si="121"/>
        <v>562593778.56000006</v>
      </c>
      <c r="AT978" s="189">
        <f t="shared" ca="1" si="122"/>
        <v>16.455390389062487</v>
      </c>
      <c r="AU978" s="25" vm="4946">
        <f t="shared" ca="1" si="123"/>
        <v>45307</v>
      </c>
      <c r="AV978" s="189">
        <f t="shared" ca="1" si="124"/>
        <v>33481441.5</v>
      </c>
      <c r="AW978" s="189" t="str">
        <f t="shared" ca="1" si="125"/>
        <v/>
      </c>
    </row>
    <row r="979" spans="1:49" x14ac:dyDescent="0.25">
      <c r="A979" s="9" vm="4927">
        <f ca="1"/>
        <v>45301</v>
      </c>
      <c r="B979" s="9" vm="11047">
        <f ca="1"/>
        <v>39.21</v>
      </c>
      <c r="C979" s="9" vm="11048">
        <f ca="1"/>
        <v>7927978</v>
      </c>
      <c r="D979" s="86">
        <f t="shared" ca="1" si="126"/>
        <v>0.11964591661907474</v>
      </c>
      <c r="E979" s="9"/>
      <c r="F979" s="18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U979" s="9" vm="4951">
        <f ca="1"/>
        <v>45308</v>
      </c>
      <c r="V979" s="9" vm="11049">
        <f ca="1"/>
        <v>15.355</v>
      </c>
      <c r="W979" s="9" vm="11050">
        <f ca="1"/>
        <v>3373968</v>
      </c>
      <c r="X979" s="85">
        <f t="shared" ca="1" si="127"/>
        <v>-2.58524980174464E-2</v>
      </c>
      <c r="AR979" s="25" vm="4927">
        <f t="shared" ca="1" si="120"/>
        <v>45301</v>
      </c>
      <c r="AS979" s="189">
        <f t="shared" ca="1" si="121"/>
        <v>310856017.38</v>
      </c>
      <c r="AT979" s="189" t="str">
        <f t="shared" ca="1" si="122"/>
        <v/>
      </c>
      <c r="AU979" s="25" vm="4951">
        <f t="shared" ca="1" si="123"/>
        <v>45308</v>
      </c>
      <c r="AV979" s="189">
        <f t="shared" ca="1" si="124"/>
        <v>51807278.640000001</v>
      </c>
      <c r="AW979" s="189" t="str">
        <f t="shared" ca="1" si="125"/>
        <v/>
      </c>
    </row>
    <row r="980" spans="1:49" x14ac:dyDescent="0.25">
      <c r="A980" s="9" vm="4932">
        <f ca="1"/>
        <v>45302</v>
      </c>
      <c r="B980" s="9" vm="11051">
        <f ca="1"/>
        <v>39.615000000000002</v>
      </c>
      <c r="C980" s="9" vm="11052">
        <f ca="1"/>
        <v>9651568</v>
      </c>
      <c r="D980" s="86">
        <f t="shared" ca="1" si="126"/>
        <v>1.0328997704667206E-2</v>
      </c>
      <c r="E980" s="9"/>
      <c r="F980" s="18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U980" s="9" vm="4956">
        <f ca="1"/>
        <v>45309</v>
      </c>
      <c r="V980" s="9" vm="6836">
        <f ca="1"/>
        <v>16.149999999999999</v>
      </c>
      <c r="W980" s="9" vm="11053">
        <f ca="1"/>
        <v>3550472</v>
      </c>
      <c r="X980" s="85">
        <f t="shared" ca="1" si="127"/>
        <v>5.1774666232497435E-2</v>
      </c>
      <c r="AR980" s="25" vm="4932">
        <f t="shared" ca="1" si="120"/>
        <v>45302</v>
      </c>
      <c r="AS980" s="189">
        <f t="shared" ca="1" si="121"/>
        <v>382346866.31999999</v>
      </c>
      <c r="AT980" s="189" t="str">
        <f t="shared" ca="1" si="122"/>
        <v/>
      </c>
      <c r="AU980" s="25" vm="4956">
        <f t="shared" ca="1" si="123"/>
        <v>45309</v>
      </c>
      <c r="AV980" s="189">
        <f t="shared" ca="1" si="124"/>
        <v>57340122.799999997</v>
      </c>
      <c r="AW980" s="189" t="str">
        <f t="shared" ca="1" si="125"/>
        <v/>
      </c>
    </row>
    <row r="981" spans="1:49" x14ac:dyDescent="0.25">
      <c r="A981" s="9" vm="4936">
        <f ca="1"/>
        <v>45303</v>
      </c>
      <c r="B981" s="9" vm="10201">
        <f ca="1"/>
        <v>36.424999999999997</v>
      </c>
      <c r="C981" s="9" vm="11054">
        <f ca="1"/>
        <v>9354968</v>
      </c>
      <c r="D981" s="86">
        <f t="shared" ca="1" si="126"/>
        <v>-8.0525053641297611E-2</v>
      </c>
      <c r="E981" s="9"/>
      <c r="F981" s="18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U981" s="9" vm="4961">
        <f ca="1"/>
        <v>45310</v>
      </c>
      <c r="V981" s="9" vm="11055">
        <f ca="1"/>
        <v>18.3825</v>
      </c>
      <c r="W981" s="9" vm="11056">
        <f ca="1"/>
        <v>3050532</v>
      </c>
      <c r="X981" s="85">
        <f t="shared" ca="1" si="127"/>
        <v>0.13823529411764718</v>
      </c>
      <c r="AR981" s="25" vm="4936">
        <f t="shared" ca="1" si="120"/>
        <v>45303</v>
      </c>
      <c r="AS981" s="189">
        <f t="shared" ca="1" si="121"/>
        <v>340754709.39999998</v>
      </c>
      <c r="AT981" s="189" t="str">
        <f t="shared" ca="1" si="122"/>
        <v/>
      </c>
      <c r="AU981" s="25" vm="4961">
        <f t="shared" ca="1" si="123"/>
        <v>45310</v>
      </c>
      <c r="AV981" s="189">
        <f t="shared" ca="1" si="124"/>
        <v>56076404.490000002</v>
      </c>
      <c r="AW981" s="189" t="str">
        <f t="shared" ca="1" si="125"/>
        <v/>
      </c>
    </row>
    <row r="982" spans="1:49" x14ac:dyDescent="0.25">
      <c r="A982" s="9" vm="4946">
        <f ca="1"/>
        <v>45307</v>
      </c>
      <c r="B982" s="9" vm="11057">
        <f ca="1"/>
        <v>42.064999999999998</v>
      </c>
      <c r="C982" s="9" vm="11058">
        <f ca="1"/>
        <v>5302924</v>
      </c>
      <c r="D982" s="86">
        <f t="shared" ca="1" si="126"/>
        <v>0.15483870967741939</v>
      </c>
      <c r="E982" s="9"/>
      <c r="F982" s="18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U982" s="9" vm="4966">
        <f ca="1"/>
        <v>45313</v>
      </c>
      <c r="V982" s="9" vm="11059">
        <f ca="1"/>
        <v>20.3125</v>
      </c>
      <c r="W982" s="9" vm="11060">
        <f ca="1"/>
        <v>1519404</v>
      </c>
      <c r="X982" s="85">
        <f t="shared" ca="1" si="127"/>
        <v>0.10499116007071942</v>
      </c>
      <c r="AR982" s="25" vm="4946">
        <f t="shared" ca="1" si="120"/>
        <v>45307</v>
      </c>
      <c r="AS982" s="189">
        <f t="shared" ca="1" si="121"/>
        <v>223067498.06</v>
      </c>
      <c r="AT982" s="189" t="str">
        <f t="shared" ca="1" si="122"/>
        <v/>
      </c>
      <c r="AU982" s="25" vm="4966">
        <f t="shared" ca="1" si="123"/>
        <v>45313</v>
      </c>
      <c r="AV982" s="189">
        <f t="shared" ca="1" si="124"/>
        <v>30862893.75</v>
      </c>
      <c r="AW982" s="189" t="str">
        <f t="shared" ca="1" si="125"/>
        <v/>
      </c>
    </row>
    <row r="983" spans="1:49" x14ac:dyDescent="0.25">
      <c r="A983" s="9" vm="4951">
        <f ca="1"/>
        <v>45308</v>
      </c>
      <c r="B983" s="9" vm="11061">
        <f ca="1"/>
        <v>41.03</v>
      </c>
      <c r="C983" s="9" vm="11062">
        <f ca="1"/>
        <v>4781282</v>
      </c>
      <c r="D983" s="86">
        <f t="shared" ca="1" si="126"/>
        <v>-2.4604778319267721E-2</v>
      </c>
      <c r="E983" s="9"/>
      <c r="F983" s="18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U983" s="9" vm="4971">
        <f ca="1"/>
        <v>45314</v>
      </c>
      <c r="V983" s="9" vm="11063">
        <f ca="1"/>
        <v>19.287500000000001</v>
      </c>
      <c r="W983" s="9" vm="11064">
        <f ca="1"/>
        <v>3880876</v>
      </c>
      <c r="X983" s="85">
        <f t="shared" ca="1" si="127"/>
        <v>-5.0461538461538391E-2</v>
      </c>
      <c r="AR983" s="25" vm="4951">
        <f t="shared" ca="1" si="120"/>
        <v>45308</v>
      </c>
      <c r="AS983" s="189">
        <f t="shared" ca="1" si="121"/>
        <v>196176000.46000001</v>
      </c>
      <c r="AT983" s="189" t="str">
        <f t="shared" ca="1" si="122"/>
        <v/>
      </c>
      <c r="AU983" s="25" vm="4971">
        <f t="shared" ca="1" si="123"/>
        <v>45314</v>
      </c>
      <c r="AV983" s="189">
        <f t="shared" ca="1" si="124"/>
        <v>74852395.850000009</v>
      </c>
      <c r="AW983" s="189" t="str">
        <f t="shared" ca="1" si="125"/>
        <v/>
      </c>
    </row>
    <row r="984" spans="1:49" x14ac:dyDescent="0.25">
      <c r="A984" s="9" vm="4956">
        <f ca="1"/>
        <v>45309</v>
      </c>
      <c r="B984" s="9" vm="11065">
        <f ca="1"/>
        <v>43.104999999999997</v>
      </c>
      <c r="C984" s="9" vm="11066">
        <f ca="1"/>
        <v>5801506</v>
      </c>
      <c r="D984" s="86">
        <f t="shared" ca="1" si="126"/>
        <v>5.0572751645137602E-2</v>
      </c>
      <c r="E984" s="9"/>
      <c r="F984" s="18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U984" s="9" vm="4976">
        <f ca="1"/>
        <v>45315</v>
      </c>
      <c r="V984" s="9" vm="11067">
        <f ca="1"/>
        <v>17.5275</v>
      </c>
      <c r="W984" s="9" vm="11068">
        <f ca="1"/>
        <v>4817756</v>
      </c>
      <c r="X984" s="85">
        <f t="shared" ca="1" si="127"/>
        <v>-9.1250810110175051E-2</v>
      </c>
      <c r="AR984" s="25" vm="4956">
        <f t="shared" ca="1" si="120"/>
        <v>45309</v>
      </c>
      <c r="AS984" s="189">
        <f t="shared" ca="1" si="121"/>
        <v>250073916.13</v>
      </c>
      <c r="AT984" s="189" t="str">
        <f t="shared" ca="1" si="122"/>
        <v/>
      </c>
      <c r="AU984" s="25" vm="4976">
        <f t="shared" ca="1" si="123"/>
        <v>45315</v>
      </c>
      <c r="AV984" s="189">
        <f t="shared" ca="1" si="124"/>
        <v>84443218.290000007</v>
      </c>
      <c r="AW984" s="189">
        <f t="shared" ca="1" si="125"/>
        <v>18.028620556190532</v>
      </c>
    </row>
    <row r="985" spans="1:49" x14ac:dyDescent="0.25">
      <c r="A985" s="9" vm="4961">
        <f ca="1"/>
        <v>45310</v>
      </c>
      <c r="B985" s="9" vm="11069">
        <f ca="1"/>
        <v>49.18</v>
      </c>
      <c r="C985" s="9" vm="11070">
        <f ca="1"/>
        <v>4270790</v>
      </c>
      <c r="D985" s="86">
        <f t="shared" ca="1" si="126"/>
        <v>0.14093492634265173</v>
      </c>
      <c r="E985" s="9"/>
      <c r="F985" s="18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U985" s="9" vm="4981">
        <f ca="1"/>
        <v>45316</v>
      </c>
      <c r="V985" s="9" vm="11071">
        <f ca="1"/>
        <v>19.232500000000002</v>
      </c>
      <c r="W985" s="9" vm="11072">
        <f ca="1"/>
        <v>4016756</v>
      </c>
      <c r="X985" s="85">
        <f t="shared" ca="1" si="127"/>
        <v>9.7275709599201357E-2</v>
      </c>
      <c r="AR985" s="25" vm="4961">
        <f t="shared" ca="1" si="120"/>
        <v>45310</v>
      </c>
      <c r="AS985" s="189">
        <f t="shared" ca="1" si="121"/>
        <v>210037452.19999999</v>
      </c>
      <c r="AT985" s="189" t="str">
        <f t="shared" ca="1" si="122"/>
        <v/>
      </c>
      <c r="AU985" s="25" vm="4981">
        <f t="shared" ca="1" si="123"/>
        <v>45316</v>
      </c>
      <c r="AV985" s="189">
        <f t="shared" ca="1" si="124"/>
        <v>77252259.770000011</v>
      </c>
      <c r="AW985" s="189" t="str">
        <f t="shared" ca="1" si="125"/>
        <v/>
      </c>
    </row>
    <row r="986" spans="1:49" x14ac:dyDescent="0.25">
      <c r="A986" s="9" vm="4966">
        <f ca="1"/>
        <v>45313</v>
      </c>
      <c r="B986" s="9" vm="11073">
        <f ca="1"/>
        <v>54.18</v>
      </c>
      <c r="C986" s="9" vm="11074">
        <f ca="1"/>
        <v>3059918</v>
      </c>
      <c r="D986" s="86">
        <f t="shared" ca="1" si="126"/>
        <v>0.101667344448963</v>
      </c>
      <c r="E986" s="9"/>
      <c r="F986" s="18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U986" s="9" vm="4985">
        <f ca="1"/>
        <v>45317</v>
      </c>
      <c r="V986" s="9" vm="11075">
        <f ca="1"/>
        <v>19.184999999999999</v>
      </c>
      <c r="W986" s="9" vm="11076">
        <f ca="1"/>
        <v>1447892</v>
      </c>
      <c r="X986" s="85">
        <f t="shared" ca="1" si="127"/>
        <v>-2.4697777200053546E-3</v>
      </c>
      <c r="AR986" s="25" vm="4966">
        <f t="shared" ca="1" si="120"/>
        <v>45313</v>
      </c>
      <c r="AS986" s="189">
        <f t="shared" ca="1" si="121"/>
        <v>165786357.24000001</v>
      </c>
      <c r="AT986" s="189" t="str">
        <f t="shared" ca="1" si="122"/>
        <v/>
      </c>
      <c r="AU986" s="25" vm="4985">
        <f t="shared" ca="1" si="123"/>
        <v>45317</v>
      </c>
      <c r="AV986" s="189">
        <f t="shared" ca="1" si="124"/>
        <v>27777808.02</v>
      </c>
      <c r="AW986" s="189" t="str">
        <f t="shared" ca="1" si="125"/>
        <v/>
      </c>
    </row>
    <row r="987" spans="1:49" x14ac:dyDescent="0.25">
      <c r="A987" s="9" vm="4971">
        <f ca="1"/>
        <v>45314</v>
      </c>
      <c r="B987" s="9" vm="11077">
        <f ca="1"/>
        <v>51.53</v>
      </c>
      <c r="C987" s="9" vm="11078">
        <f ca="1"/>
        <v>3113806</v>
      </c>
      <c r="D987" s="86">
        <f t="shared" ca="1" si="126"/>
        <v>-4.8911037283130281E-2</v>
      </c>
      <c r="E987" s="9"/>
      <c r="F987" s="18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U987" s="9" vm="4990">
        <f ca="1"/>
        <v>45320</v>
      </c>
      <c r="V987" s="9" vm="11079">
        <f ca="1"/>
        <v>21.0425</v>
      </c>
      <c r="W987" s="9" vm="11080">
        <f ca="1"/>
        <v>995760</v>
      </c>
      <c r="X987" s="85">
        <f t="shared" ca="1" si="127"/>
        <v>9.6820432629658684E-2</v>
      </c>
      <c r="AR987" s="25" vm="4971">
        <f t="shared" ca="1" si="120"/>
        <v>45314</v>
      </c>
      <c r="AS987" s="189">
        <f t="shared" ca="1" si="121"/>
        <v>160454423.18000001</v>
      </c>
      <c r="AT987" s="189" t="str">
        <f t="shared" ca="1" si="122"/>
        <v/>
      </c>
      <c r="AU987" s="25" vm="4990">
        <f t="shared" ca="1" si="123"/>
        <v>45320</v>
      </c>
      <c r="AV987" s="189">
        <f t="shared" ca="1" si="124"/>
        <v>20953279.800000001</v>
      </c>
      <c r="AW987" s="189" t="str">
        <f t="shared" ca="1" si="125"/>
        <v/>
      </c>
    </row>
    <row r="988" spans="1:49" x14ac:dyDescent="0.25">
      <c r="A988" s="9" vm="4976">
        <f ca="1"/>
        <v>45315</v>
      </c>
      <c r="B988" s="9" vm="11081">
        <f ca="1"/>
        <v>46.865000000000002</v>
      </c>
      <c r="C988" s="9" vm="11082">
        <f ca="1"/>
        <v>3699802</v>
      </c>
      <c r="D988" s="86">
        <f t="shared" ca="1" si="126"/>
        <v>-9.052978847273431E-2</v>
      </c>
      <c r="E988" s="9"/>
      <c r="F988" s="18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U988" s="9" vm="4995">
        <f ca="1"/>
        <v>45321</v>
      </c>
      <c r="V988" s="9" vm="6773">
        <f ca="1"/>
        <v>20.5</v>
      </c>
      <c r="W988" s="9" vm="11083">
        <f ca="1"/>
        <v>940604</v>
      </c>
      <c r="X988" s="85">
        <f t="shared" ca="1" si="127"/>
        <v>-2.5781157181893805E-2</v>
      </c>
      <c r="AR988" s="25" vm="4976">
        <f t="shared" ca="1" si="120"/>
        <v>45315</v>
      </c>
      <c r="AS988" s="189">
        <f t="shared" ca="1" si="121"/>
        <v>173391220.73000002</v>
      </c>
      <c r="AT988" s="189" t="str">
        <f t="shared" ca="1" si="122"/>
        <v/>
      </c>
      <c r="AU988" s="25" vm="4995">
        <f t="shared" ca="1" si="123"/>
        <v>45321</v>
      </c>
      <c r="AV988" s="189">
        <f t="shared" ca="1" si="124"/>
        <v>19282382</v>
      </c>
      <c r="AW988" s="189" t="str">
        <f t="shared" ca="1" si="125"/>
        <v/>
      </c>
    </row>
    <row r="989" spans="1:49" x14ac:dyDescent="0.25">
      <c r="A989" s="9" vm="4981">
        <f ca="1"/>
        <v>45316</v>
      </c>
      <c r="B989" s="9" vm="11084">
        <f ca="1"/>
        <v>51.335000000000001</v>
      </c>
      <c r="C989" s="9" vm="11085">
        <f ca="1"/>
        <v>3348894</v>
      </c>
      <c r="D989" s="86">
        <f t="shared" ca="1" si="126"/>
        <v>9.538034780753224E-2</v>
      </c>
      <c r="E989" s="9"/>
      <c r="F989" s="18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U989" s="9" vm="5000">
        <f ca="1"/>
        <v>45322</v>
      </c>
      <c r="V989" s="9" vm="11086">
        <f ca="1"/>
        <v>19.9025</v>
      </c>
      <c r="W989" s="9" vm="11087">
        <f ca="1"/>
        <v>1579088</v>
      </c>
      <c r="X989" s="85">
        <f t="shared" ca="1" si="127"/>
        <v>-2.9146341463414643E-2</v>
      </c>
      <c r="AR989" s="25" vm="4981">
        <f t="shared" ca="1" si="120"/>
        <v>45316</v>
      </c>
      <c r="AS989" s="189">
        <f t="shared" ca="1" si="121"/>
        <v>171915473.49000001</v>
      </c>
      <c r="AT989" s="189" t="str">
        <f t="shared" ca="1" si="122"/>
        <v/>
      </c>
      <c r="AU989" s="25" vm="5000">
        <f t="shared" ca="1" si="123"/>
        <v>45322</v>
      </c>
      <c r="AV989" s="189">
        <f t="shared" ca="1" si="124"/>
        <v>31427798.919999998</v>
      </c>
      <c r="AW989" s="189" t="str">
        <f t="shared" ca="1" si="125"/>
        <v/>
      </c>
    </row>
    <row r="990" spans="1:49" x14ac:dyDescent="0.25">
      <c r="A990" s="9" vm="4985">
        <f ca="1"/>
        <v>45317</v>
      </c>
      <c r="B990" s="9" vm="11088">
        <f ca="1"/>
        <v>51.204999999999998</v>
      </c>
      <c r="C990" s="9" vm="11089">
        <f ca="1"/>
        <v>2859876</v>
      </c>
      <c r="D990" s="86">
        <f t="shared" ca="1" si="126"/>
        <v>-2.5323853121652392E-3</v>
      </c>
      <c r="E990" s="9"/>
      <c r="F990" s="18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U990" s="9" vm="5005">
        <f ca="1"/>
        <v>45323</v>
      </c>
      <c r="V990" s="9" vm="11090">
        <f ca="1"/>
        <v>21.5075</v>
      </c>
      <c r="W990" s="9" vm="11091">
        <f ca="1"/>
        <v>1074280</v>
      </c>
      <c r="X990" s="85">
        <f t="shared" ca="1" si="127"/>
        <v>8.0643135284512016E-2</v>
      </c>
      <c r="AR990" s="25" vm="4985">
        <f t="shared" ca="1" si="120"/>
        <v>45317</v>
      </c>
      <c r="AS990" s="189">
        <f t="shared" ca="1" si="121"/>
        <v>146439950.57999998</v>
      </c>
      <c r="AT990" s="189" t="str">
        <f t="shared" ca="1" si="122"/>
        <v/>
      </c>
      <c r="AU990" s="25" vm="5005">
        <f t="shared" ca="1" si="123"/>
        <v>45323</v>
      </c>
      <c r="AV990" s="189">
        <f t="shared" ca="1" si="124"/>
        <v>23105077.100000001</v>
      </c>
      <c r="AW990" s="189" t="str">
        <f t="shared" ca="1" si="125"/>
        <v/>
      </c>
    </row>
    <row r="991" spans="1:49" x14ac:dyDescent="0.25">
      <c r="A991" s="9" vm="4990">
        <f ca="1"/>
        <v>45320</v>
      </c>
      <c r="B991" s="9" vm="11092">
        <f ca="1"/>
        <v>56.39</v>
      </c>
      <c r="C991" s="9" vm="11093">
        <f ca="1"/>
        <v>2584892</v>
      </c>
      <c r="D991" s="86">
        <f t="shared" ca="1" si="126"/>
        <v>0.10125964261302611</v>
      </c>
      <c r="E991" s="9"/>
      <c r="F991" s="18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U991" s="9" vm="5010">
        <f ca="1"/>
        <v>45324</v>
      </c>
      <c r="V991" s="9" vm="11094">
        <f ca="1"/>
        <v>20.475000000000001</v>
      </c>
      <c r="W991" s="9" vm="11095">
        <f ca="1"/>
        <v>1513796</v>
      </c>
      <c r="X991" s="85">
        <f t="shared" ca="1" si="127"/>
        <v>-4.8006509357200924E-2</v>
      </c>
      <c r="AR991" s="25" vm="4990">
        <f t="shared" ca="1" si="120"/>
        <v>45320</v>
      </c>
      <c r="AS991" s="189">
        <f t="shared" ca="1" si="121"/>
        <v>145762059.88</v>
      </c>
      <c r="AT991" s="189" t="str">
        <f t="shared" ca="1" si="122"/>
        <v/>
      </c>
      <c r="AU991" s="25" vm="5010">
        <f t="shared" ca="1" si="123"/>
        <v>45324</v>
      </c>
      <c r="AV991" s="189">
        <f t="shared" ca="1" si="124"/>
        <v>30994973.100000001</v>
      </c>
      <c r="AW991" s="189" t="str">
        <f t="shared" ca="1" si="125"/>
        <v/>
      </c>
    </row>
    <row r="992" spans="1:49" x14ac:dyDescent="0.25">
      <c r="A992" s="9" vm="4995">
        <f ca="1"/>
        <v>45321</v>
      </c>
      <c r="B992" s="9" vm="11096">
        <f ca="1"/>
        <v>54.615000000000002</v>
      </c>
      <c r="C992" s="9" vm="11097">
        <f ca="1"/>
        <v>1682834</v>
      </c>
      <c r="D992" s="86">
        <f t="shared" ca="1" si="126"/>
        <v>-3.147721227167935E-2</v>
      </c>
      <c r="E992" s="9"/>
      <c r="F992" s="18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U992" s="9" vm="5015">
        <f ca="1"/>
        <v>45327</v>
      </c>
      <c r="V992" s="9" vm="11098">
        <f ca="1"/>
        <v>20.745000000000001</v>
      </c>
      <c r="W992" s="9" vm="11099">
        <f ca="1"/>
        <v>931316</v>
      </c>
      <c r="X992" s="85">
        <f t="shared" ca="1" si="127"/>
        <v>1.3186813186813164E-2</v>
      </c>
      <c r="AR992" s="25" vm="4995">
        <f t="shared" ca="1" si="120"/>
        <v>45321</v>
      </c>
      <c r="AS992" s="189">
        <f t="shared" ca="1" si="121"/>
        <v>91907978.909999996</v>
      </c>
      <c r="AT992" s="189" t="str">
        <f t="shared" ca="1" si="122"/>
        <v/>
      </c>
      <c r="AU992" s="25" vm="5015">
        <f t="shared" ca="1" si="123"/>
        <v>45327</v>
      </c>
      <c r="AV992" s="189">
        <f t="shared" ca="1" si="124"/>
        <v>19320150.420000002</v>
      </c>
      <c r="AW992" s="189" t="str">
        <f t="shared" ca="1" si="125"/>
        <v/>
      </c>
    </row>
    <row r="993" spans="1:49" x14ac:dyDescent="0.25">
      <c r="A993" s="9" vm="5000">
        <f ca="1"/>
        <v>45322</v>
      </c>
      <c r="B993" s="9" vm="11100">
        <f ca="1"/>
        <v>53.36</v>
      </c>
      <c r="C993" s="9" vm="11101">
        <f ca="1"/>
        <v>1818746</v>
      </c>
      <c r="D993" s="86">
        <f t="shared" ca="1" si="126"/>
        <v>-2.2979035063627255E-2</v>
      </c>
      <c r="E993" s="9"/>
      <c r="F993" s="18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U993" s="9" vm="5020">
        <f ca="1"/>
        <v>45328</v>
      </c>
      <c r="V993" s="9" vm="11102">
        <f ca="1"/>
        <v>22.254999999999999</v>
      </c>
      <c r="W993" s="9" vm="11103">
        <f ca="1"/>
        <v>853656</v>
      </c>
      <c r="X993" s="85">
        <f t="shared" ca="1" si="127"/>
        <v>7.27886237647625E-2</v>
      </c>
      <c r="AR993" s="25" vm="5000">
        <f t="shared" ca="1" si="120"/>
        <v>45322</v>
      </c>
      <c r="AS993" s="189">
        <f t="shared" ca="1" si="121"/>
        <v>97048286.560000002</v>
      </c>
      <c r="AT993" s="189" t="str">
        <f t="shared" ca="1" si="122"/>
        <v/>
      </c>
      <c r="AU993" s="25" vm="5020">
        <f t="shared" ca="1" si="123"/>
        <v>45328</v>
      </c>
      <c r="AV993" s="189">
        <f t="shared" ca="1" si="124"/>
        <v>18998114.279999997</v>
      </c>
      <c r="AW993" s="189" t="str">
        <f t="shared" ca="1" si="125"/>
        <v/>
      </c>
    </row>
    <row r="994" spans="1:49" x14ac:dyDescent="0.25">
      <c r="A994" s="9" vm="5005">
        <f ca="1"/>
        <v>45323</v>
      </c>
      <c r="B994" s="9" vm="11104">
        <f ca="1"/>
        <v>57.5</v>
      </c>
      <c r="C994" s="9" vm="11105">
        <f ca="1"/>
        <v>1838098</v>
      </c>
      <c r="D994" s="86">
        <f t="shared" ca="1" si="126"/>
        <v>7.758620689655174E-2</v>
      </c>
      <c r="E994" s="9"/>
      <c r="F994" s="18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U994" s="9" vm="5025">
        <f ca="1"/>
        <v>45329</v>
      </c>
      <c r="V994" s="9" vm="8058">
        <f ca="1"/>
        <v>22.875</v>
      </c>
      <c r="W994" s="9" vm="11106">
        <f ca="1"/>
        <v>552060</v>
      </c>
      <c r="X994" s="85">
        <f t="shared" ca="1" si="127"/>
        <v>2.7858908110537005E-2</v>
      </c>
      <c r="AR994" s="25" vm="5005">
        <f t="shared" ca="1" si="120"/>
        <v>45323</v>
      </c>
      <c r="AS994" s="189">
        <f t="shared" ca="1" si="121"/>
        <v>105690635</v>
      </c>
      <c r="AT994" s="189" t="str">
        <f t="shared" ca="1" si="122"/>
        <v/>
      </c>
      <c r="AU994" s="25" vm="5025">
        <f t="shared" ca="1" si="123"/>
        <v>45329</v>
      </c>
      <c r="AV994" s="189">
        <f t="shared" ca="1" si="124"/>
        <v>12628372.5</v>
      </c>
      <c r="AW994" s="189" t="str">
        <f t="shared" ca="1" si="125"/>
        <v/>
      </c>
    </row>
    <row r="995" spans="1:49" x14ac:dyDescent="0.25">
      <c r="A995" s="9" vm="5010">
        <f ca="1"/>
        <v>45324</v>
      </c>
      <c r="B995" s="9" vm="11107">
        <f ca="1"/>
        <v>54.814999999999998</v>
      </c>
      <c r="C995" s="9" vm="11108">
        <f ca="1"/>
        <v>1573704</v>
      </c>
      <c r="D995" s="86">
        <f t="shared" ca="1" si="126"/>
        <v>-4.6695652173913083E-2</v>
      </c>
      <c r="E995" s="9"/>
      <c r="F995" s="18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U995" s="9" vm="5030">
        <f ca="1"/>
        <v>45330</v>
      </c>
      <c r="V995" s="9" vm="11109">
        <f ca="1"/>
        <v>24.795000000000002</v>
      </c>
      <c r="W995" s="9" vm="11110">
        <f ca="1"/>
        <v>982448</v>
      </c>
      <c r="X995" s="85">
        <f t="shared" ca="1" si="127"/>
        <v>8.3934426229508266E-2</v>
      </c>
      <c r="AR995" s="25" vm="5010">
        <f t="shared" ca="1" si="120"/>
        <v>45324</v>
      </c>
      <c r="AS995" s="189">
        <f t="shared" ca="1" si="121"/>
        <v>86262584.75999999</v>
      </c>
      <c r="AT995" s="189" t="str">
        <f t="shared" ca="1" si="122"/>
        <v/>
      </c>
      <c r="AU995" s="25" vm="5030">
        <f t="shared" ca="1" si="123"/>
        <v>45330</v>
      </c>
      <c r="AV995" s="189">
        <f t="shared" ca="1" si="124"/>
        <v>24359798.16</v>
      </c>
      <c r="AW995" s="189" t="str">
        <f t="shared" ca="1" si="125"/>
        <v/>
      </c>
    </row>
    <row r="996" spans="1:49" x14ac:dyDescent="0.25">
      <c r="A996" s="9" vm="5015">
        <f ca="1"/>
        <v>45327</v>
      </c>
      <c r="B996" s="9" vm="11111">
        <f ca="1"/>
        <v>55.414999999999999</v>
      </c>
      <c r="C996" s="9" vm="11112">
        <f ca="1"/>
        <v>1489228</v>
      </c>
      <c r="D996" s="86">
        <f t="shared" ca="1" si="126"/>
        <v>1.0945908966523789E-2</v>
      </c>
      <c r="E996" s="9"/>
      <c r="F996" s="18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U996" s="9" vm="5035">
        <f ca="1"/>
        <v>45331</v>
      </c>
      <c r="V996" s="9" vm="11113">
        <f ca="1"/>
        <v>25.48</v>
      </c>
      <c r="W996" s="9" vm="11114">
        <f ca="1"/>
        <v>517676</v>
      </c>
      <c r="X996" s="85">
        <f t="shared" ca="1" si="127"/>
        <v>2.7626537608388735E-2</v>
      </c>
      <c r="AR996" s="25" vm="5015">
        <f t="shared" ca="1" si="120"/>
        <v>45327</v>
      </c>
      <c r="AS996" s="189">
        <f t="shared" ca="1" si="121"/>
        <v>82525569.620000005</v>
      </c>
      <c r="AT996" s="189" t="str">
        <f t="shared" ca="1" si="122"/>
        <v/>
      </c>
      <c r="AU996" s="25" vm="5035">
        <f t="shared" ca="1" si="123"/>
        <v>45331</v>
      </c>
      <c r="AV996" s="189">
        <f t="shared" ca="1" si="124"/>
        <v>13190384.48</v>
      </c>
      <c r="AW996" s="189" t="str">
        <f t="shared" ca="1" si="125"/>
        <v/>
      </c>
    </row>
    <row r="997" spans="1:49" x14ac:dyDescent="0.25">
      <c r="A997" s="9" vm="5020">
        <f ca="1"/>
        <v>45328</v>
      </c>
      <c r="B997" s="9" vm="11115">
        <f ca="1"/>
        <v>59.715000000000003</v>
      </c>
      <c r="C997" s="9" vm="11116">
        <f ca="1"/>
        <v>1448880</v>
      </c>
      <c r="D997" s="86">
        <f t="shared" ca="1" si="126"/>
        <v>7.7596318686276353E-2</v>
      </c>
      <c r="E997" s="9"/>
      <c r="F997" s="18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U997" s="9" vm="5040">
        <f ca="1"/>
        <v>45334</v>
      </c>
      <c r="V997" s="9" vm="11117">
        <f ca="1"/>
        <v>28.355</v>
      </c>
      <c r="W997" s="9" vm="11118">
        <f ca="1"/>
        <v>721964</v>
      </c>
      <c r="X997" s="85">
        <f t="shared" ca="1" si="127"/>
        <v>0.11283359497645212</v>
      </c>
      <c r="AR997" s="25" vm="5020">
        <f t="shared" ca="1" si="120"/>
        <v>45328</v>
      </c>
      <c r="AS997" s="189">
        <f t="shared" ca="1" si="121"/>
        <v>86519869.200000003</v>
      </c>
      <c r="AT997" s="189" t="str">
        <f t="shared" ca="1" si="122"/>
        <v/>
      </c>
      <c r="AU997" s="25" vm="5040">
        <f t="shared" ca="1" si="123"/>
        <v>45334</v>
      </c>
      <c r="AV997" s="189">
        <f t="shared" ca="1" si="124"/>
        <v>20471289.219999999</v>
      </c>
      <c r="AW997" s="189" t="str">
        <f t="shared" ca="1" si="125"/>
        <v/>
      </c>
    </row>
    <row r="998" spans="1:49" x14ac:dyDescent="0.25">
      <c r="A998" s="9" vm="5025">
        <f ca="1"/>
        <v>45329</v>
      </c>
      <c r="B998" s="9" vm="11119">
        <f ca="1"/>
        <v>61.575000000000003</v>
      </c>
      <c r="C998" s="9" vm="11120">
        <f ca="1"/>
        <v>1111690</v>
      </c>
      <c r="D998" s="86">
        <f t="shared" ca="1" si="126"/>
        <v>3.1147952775684488E-2</v>
      </c>
      <c r="E998" s="9"/>
      <c r="F998" s="18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U998" s="9" vm="5045">
        <f ca="1"/>
        <v>45335</v>
      </c>
      <c r="V998" s="9" vm="11121">
        <f ca="1"/>
        <v>30.094999999999999</v>
      </c>
      <c r="W998" s="9" vm="11122">
        <f ca="1"/>
        <v>738128</v>
      </c>
      <c r="X998" s="85">
        <f t="shared" ca="1" si="127"/>
        <v>6.1364838652794865E-2</v>
      </c>
      <c r="AR998" s="25" vm="5025">
        <f t="shared" ca="1" si="120"/>
        <v>45329</v>
      </c>
      <c r="AS998" s="189">
        <f t="shared" ca="1" si="121"/>
        <v>68452311.75</v>
      </c>
      <c r="AT998" s="189" t="str">
        <f t="shared" ca="1" si="122"/>
        <v/>
      </c>
      <c r="AU998" s="25" vm="5045">
        <f t="shared" ca="1" si="123"/>
        <v>45335</v>
      </c>
      <c r="AV998" s="189">
        <f t="shared" ca="1" si="124"/>
        <v>22213962.16</v>
      </c>
      <c r="AW998" s="189" t="str">
        <f t="shared" ca="1" si="125"/>
        <v/>
      </c>
    </row>
    <row r="999" spans="1:49" x14ac:dyDescent="0.25">
      <c r="A999" s="9" vm="5030">
        <f ca="1"/>
        <v>45330</v>
      </c>
      <c r="B999" s="9" vm="9237">
        <f ca="1"/>
        <v>66.72</v>
      </c>
      <c r="C999" s="9" vm="11123">
        <f ca="1"/>
        <v>1560170</v>
      </c>
      <c r="D999" s="86">
        <f t="shared" ca="1" si="126"/>
        <v>8.3556638246041343E-2</v>
      </c>
      <c r="E999" s="9"/>
      <c r="F999" s="18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U999" s="9" vm="5050">
        <f ca="1"/>
        <v>45336</v>
      </c>
      <c r="V999" s="9" vm="11124">
        <f ca="1"/>
        <v>32.395000000000003</v>
      </c>
      <c r="W999" s="9" vm="11125">
        <f ca="1"/>
        <v>450600</v>
      </c>
      <c r="X999" s="85">
        <f t="shared" ca="1" si="127"/>
        <v>7.6424655258348712E-2</v>
      </c>
      <c r="AR999" s="25" vm="5030">
        <f t="shared" ca="1" si="120"/>
        <v>45330</v>
      </c>
      <c r="AS999" s="189">
        <f t="shared" ca="1" si="121"/>
        <v>104094542.39999999</v>
      </c>
      <c r="AT999" s="189" t="str">
        <f t="shared" ca="1" si="122"/>
        <v/>
      </c>
      <c r="AU999" s="25" vm="5050">
        <f t="shared" ca="1" si="123"/>
        <v>45336</v>
      </c>
      <c r="AV999" s="189">
        <f t="shared" ca="1" si="124"/>
        <v>14597187.000000002</v>
      </c>
      <c r="AW999" s="189" t="str">
        <f t="shared" ca="1" si="125"/>
        <v/>
      </c>
    </row>
    <row r="1000" spans="1:49" x14ac:dyDescent="0.25">
      <c r="A1000" s="9" vm="5035">
        <f ca="1"/>
        <v>45331</v>
      </c>
      <c r="B1000" s="9" vm="11126">
        <f ca="1"/>
        <v>68.62</v>
      </c>
      <c r="C1000" s="9" vm="11127">
        <f ca="1"/>
        <v>1368908</v>
      </c>
      <c r="D1000" s="86">
        <f t="shared" ca="1" si="126"/>
        <v>2.8477218225419751E-2</v>
      </c>
      <c r="E1000" s="9"/>
      <c r="F1000" s="18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U1000" s="9" vm="5055">
        <f ca="1"/>
        <v>45337</v>
      </c>
      <c r="V1000" s="9" vm="11128">
        <f ca="1"/>
        <v>32.602499999999999</v>
      </c>
      <c r="W1000" s="9" vm="11129">
        <f ca="1"/>
        <v>550096</v>
      </c>
      <c r="X1000" s="85">
        <f t="shared" ca="1" si="127"/>
        <v>6.4053094613365025E-3</v>
      </c>
      <c r="AR1000" s="25" vm="5035">
        <f t="shared" ca="1" si="120"/>
        <v>45331</v>
      </c>
      <c r="AS1000" s="189">
        <f t="shared" ca="1" si="121"/>
        <v>93934466.960000008</v>
      </c>
      <c r="AT1000" s="189" t="str">
        <f t="shared" ca="1" si="122"/>
        <v/>
      </c>
      <c r="AU1000" s="25" vm="5055">
        <f t="shared" ca="1" si="123"/>
        <v>45337</v>
      </c>
      <c r="AV1000" s="189">
        <f t="shared" ca="1" si="124"/>
        <v>17934504.84</v>
      </c>
      <c r="AW1000" s="189" t="str">
        <f t="shared" ca="1" si="125"/>
        <v/>
      </c>
    </row>
    <row r="1001" spans="1:49" x14ac:dyDescent="0.25">
      <c r="A1001" s="9" vm="5040">
        <f ca="1"/>
        <v>45334</v>
      </c>
      <c r="B1001" s="9" vm="11130">
        <f ca="1"/>
        <v>75.680000000000007</v>
      </c>
      <c r="C1001" s="9" vm="11131">
        <f ca="1"/>
        <v>1682598</v>
      </c>
      <c r="D1001" s="86">
        <f t="shared" ca="1" si="126"/>
        <v>0.10288545613523757</v>
      </c>
      <c r="E1001" s="9"/>
      <c r="F1001" s="18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U1001" s="9" vm="5060">
        <f ca="1"/>
        <v>45338</v>
      </c>
      <c r="V1001" s="9" vm="11132">
        <f ca="1"/>
        <v>31.612500000000001</v>
      </c>
      <c r="W1001" s="9" vm="11133">
        <f ca="1"/>
        <v>699992</v>
      </c>
      <c r="X1001" s="85">
        <f t="shared" ca="1" si="127"/>
        <v>-3.0365769496204231E-2</v>
      </c>
      <c r="AR1001" s="25" vm="5040">
        <f t="shared" ca="1" si="120"/>
        <v>45334</v>
      </c>
      <c r="AS1001" s="189">
        <f t="shared" ca="1" si="121"/>
        <v>127339016.64000002</v>
      </c>
      <c r="AT1001" s="189" t="str">
        <f t="shared" ca="1" si="122"/>
        <v/>
      </c>
      <c r="AU1001" s="25" vm="5060">
        <f t="shared" ca="1" si="123"/>
        <v>45338</v>
      </c>
      <c r="AV1001" s="189">
        <f t="shared" ca="1" si="124"/>
        <v>22128497.100000001</v>
      </c>
      <c r="AW1001" s="189" t="str">
        <f t="shared" ca="1" si="125"/>
        <v/>
      </c>
    </row>
    <row r="1002" spans="1:49" x14ac:dyDescent="0.25">
      <c r="A1002" s="9" vm="5045">
        <f ca="1"/>
        <v>45335</v>
      </c>
      <c r="B1002" s="9" vm="11134">
        <f ca="1"/>
        <v>79.814999999999998</v>
      </c>
      <c r="C1002" s="9" vm="11135">
        <f ca="1"/>
        <v>1791184</v>
      </c>
      <c r="D1002" s="86">
        <f t="shared" ca="1" si="126"/>
        <v>5.463794926004216E-2</v>
      </c>
      <c r="E1002" s="9"/>
      <c r="F1002" s="18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U1002" s="9" vm="5065">
        <f ca="1"/>
        <v>45342</v>
      </c>
      <c r="V1002" s="9" vm="11136">
        <f ca="1"/>
        <v>32.747500000000002</v>
      </c>
      <c r="W1002" s="9" vm="11137">
        <f ca="1"/>
        <v>440224</v>
      </c>
      <c r="X1002" s="85">
        <f t="shared" ca="1" si="127"/>
        <v>3.5903519177540581E-2</v>
      </c>
      <c r="AR1002" s="25" vm="5045">
        <f t="shared" ca="1" si="120"/>
        <v>45335</v>
      </c>
      <c r="AS1002" s="189">
        <f t="shared" ca="1" si="121"/>
        <v>142963350.96000001</v>
      </c>
      <c r="AT1002" s="189" t="str">
        <f t="shared" ca="1" si="122"/>
        <v/>
      </c>
      <c r="AU1002" s="25" vm="5065">
        <f t="shared" ca="1" si="123"/>
        <v>45342</v>
      </c>
      <c r="AV1002" s="189">
        <f t="shared" ca="1" si="124"/>
        <v>14416235.440000001</v>
      </c>
      <c r="AW1002" s="189" t="str">
        <f t="shared" ca="1" si="125"/>
        <v/>
      </c>
    </row>
    <row r="1003" spans="1:49" x14ac:dyDescent="0.25">
      <c r="A1003" s="9" vm="5050">
        <f ca="1"/>
        <v>45336</v>
      </c>
      <c r="B1003" s="9" vm="11138">
        <f ca="1"/>
        <v>86.745000000000005</v>
      </c>
      <c r="C1003" s="9" vm="11139">
        <f ca="1"/>
        <v>1635564</v>
      </c>
      <c r="D1003" s="86">
        <f t="shared" ca="1" si="126"/>
        <v>8.6825784626949912E-2</v>
      </c>
      <c r="E1003" s="9"/>
      <c r="F1003" s="18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U1003" s="9" vm="5070">
        <f ca="1"/>
        <v>45343</v>
      </c>
      <c r="V1003" s="9" vm="11140">
        <f ca="1"/>
        <v>24.28</v>
      </c>
      <c r="W1003" s="9" vm="11141">
        <f ca="1"/>
        <v>1262448</v>
      </c>
      <c r="X1003" s="85">
        <f t="shared" ca="1" si="127"/>
        <v>-0.25856935643942286</v>
      </c>
      <c r="AR1003" s="25" vm="5050">
        <f t="shared" ca="1" si="120"/>
        <v>45336</v>
      </c>
      <c r="AS1003" s="189">
        <f t="shared" ca="1" si="121"/>
        <v>141876999.18000001</v>
      </c>
      <c r="AT1003" s="189" t="str">
        <f t="shared" ca="1" si="122"/>
        <v/>
      </c>
      <c r="AU1003" s="25" vm="5070">
        <f t="shared" ca="1" si="123"/>
        <v>45343</v>
      </c>
      <c r="AV1003" s="189">
        <f t="shared" ca="1" si="124"/>
        <v>30652237.440000001</v>
      </c>
      <c r="AW1003" s="189" t="str">
        <f t="shared" ca="1" si="125"/>
        <v/>
      </c>
    </row>
    <row r="1004" spans="1:49" x14ac:dyDescent="0.25">
      <c r="A1004" s="9" vm="5055">
        <f ca="1"/>
        <v>45337</v>
      </c>
      <c r="B1004" s="9" vm="6393">
        <f ca="1"/>
        <v>85.76</v>
      </c>
      <c r="C1004" s="9" vm="11142">
        <f ca="1"/>
        <v>1250246</v>
      </c>
      <c r="D1004" s="86">
        <f t="shared" ca="1" si="126"/>
        <v>-1.1355121332641644E-2</v>
      </c>
      <c r="E1004" s="9"/>
      <c r="F1004" s="18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U1004" s="9" vm="5075">
        <f ca="1"/>
        <v>45344</v>
      </c>
      <c r="V1004" s="9" vm="11143">
        <f ca="1"/>
        <v>25.377500000000001</v>
      </c>
      <c r="W1004" s="9" vm="11144">
        <f ca="1"/>
        <v>1052268</v>
      </c>
      <c r="X1004" s="85">
        <f t="shared" ca="1" si="127"/>
        <v>4.5201812191103793E-2</v>
      </c>
      <c r="AR1004" s="25" vm="5055">
        <f t="shared" ca="1" si="120"/>
        <v>45337</v>
      </c>
      <c r="AS1004" s="189">
        <f t="shared" ca="1" si="121"/>
        <v>107221096.96000001</v>
      </c>
      <c r="AT1004" s="189" t="str">
        <f t="shared" ca="1" si="122"/>
        <v/>
      </c>
      <c r="AU1004" s="25" vm="5075">
        <f t="shared" ca="1" si="123"/>
        <v>45344</v>
      </c>
      <c r="AV1004" s="189">
        <f t="shared" ca="1" si="124"/>
        <v>26703931.170000002</v>
      </c>
      <c r="AW1004" s="189" t="str">
        <f t="shared" ca="1" si="125"/>
        <v/>
      </c>
    </row>
    <row r="1005" spans="1:49" x14ac:dyDescent="0.25">
      <c r="A1005" s="9" vm="5060">
        <f ca="1"/>
        <v>45338</v>
      </c>
      <c r="B1005" s="9" vm="11145">
        <f ca="1"/>
        <v>82.784999999999997</v>
      </c>
      <c r="C1005" s="9" vm="11146">
        <f ca="1"/>
        <v>1460652</v>
      </c>
      <c r="D1005" s="86">
        <f t="shared" ca="1" si="126"/>
        <v>-3.4689832089552335E-2</v>
      </c>
      <c r="E1005" s="9"/>
      <c r="F1005" s="18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U1005" s="9" vm="5080">
        <f ca="1"/>
        <v>45345</v>
      </c>
      <c r="V1005" s="9" vm="11147">
        <f ca="1"/>
        <v>28.522500000000001</v>
      </c>
      <c r="W1005" s="9" vm="11148">
        <f ca="1"/>
        <v>799436</v>
      </c>
      <c r="X1005" s="85">
        <f t="shared" ca="1" si="127"/>
        <v>0.12392867697763765</v>
      </c>
      <c r="AR1005" s="25" vm="5060">
        <f t="shared" ca="1" si="120"/>
        <v>45338</v>
      </c>
      <c r="AS1005" s="189">
        <f t="shared" ca="1" si="121"/>
        <v>120920075.81999999</v>
      </c>
      <c r="AT1005" s="189" t="str">
        <f t="shared" ca="1" si="122"/>
        <v/>
      </c>
      <c r="AU1005" s="25" vm="5080">
        <f t="shared" ca="1" si="123"/>
        <v>45345</v>
      </c>
      <c r="AV1005" s="189">
        <f t="shared" ca="1" si="124"/>
        <v>22801913.310000002</v>
      </c>
      <c r="AW1005" s="189" t="str">
        <f t="shared" ca="1" si="125"/>
        <v/>
      </c>
    </row>
    <row r="1006" spans="1:49" x14ac:dyDescent="0.25">
      <c r="A1006" s="9" vm="5065">
        <f ca="1"/>
        <v>45342</v>
      </c>
      <c r="B1006" s="9" vm="11149">
        <f ca="1"/>
        <v>86.28</v>
      </c>
      <c r="C1006" s="9" vm="11150">
        <f ca="1"/>
        <v>1587676</v>
      </c>
      <c r="D1006" s="86">
        <f t="shared" ca="1" si="126"/>
        <v>4.22177930784563E-2</v>
      </c>
      <c r="E1006" s="9"/>
      <c r="F1006" s="18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U1006" s="9" vm="5085">
        <f ca="1"/>
        <v>45348</v>
      </c>
      <c r="V1006" s="9" vm="11151">
        <f ca="1"/>
        <v>27.11</v>
      </c>
      <c r="W1006" s="9" vm="11152">
        <f ca="1"/>
        <v>1117612</v>
      </c>
      <c r="X1006" s="85">
        <f t="shared" ca="1" si="127"/>
        <v>-4.9522306950653044E-2</v>
      </c>
      <c r="AR1006" s="25" vm="5065">
        <f t="shared" ca="1" si="120"/>
        <v>45342</v>
      </c>
      <c r="AS1006" s="189">
        <f t="shared" ca="1" si="121"/>
        <v>136984685.28</v>
      </c>
      <c r="AT1006" s="189" t="str">
        <f t="shared" ca="1" si="122"/>
        <v/>
      </c>
      <c r="AU1006" s="25" vm="5085">
        <f t="shared" ca="1" si="123"/>
        <v>45348</v>
      </c>
      <c r="AV1006" s="189">
        <f t="shared" ca="1" si="124"/>
        <v>30298461.32</v>
      </c>
      <c r="AW1006" s="189" t="str">
        <f t="shared" ca="1" si="125"/>
        <v/>
      </c>
    </row>
    <row r="1007" spans="1:49" x14ac:dyDescent="0.25">
      <c r="A1007" s="9" vm="5070">
        <f ca="1"/>
        <v>45343</v>
      </c>
      <c r="B1007" s="9" vm="11153">
        <f ca="1"/>
        <v>64.734999999999999</v>
      </c>
      <c r="C1007" s="9" vm="11154">
        <f ca="1"/>
        <v>2545758</v>
      </c>
      <c r="D1007" s="86">
        <f t="shared" ca="1" si="126"/>
        <v>-0.24971024571163655</v>
      </c>
      <c r="E1007" s="9"/>
      <c r="F1007" s="18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U1007" s="9" vm="5089">
        <f ca="1"/>
        <v>45349</v>
      </c>
      <c r="V1007" s="9" vm="11155">
        <f ca="1"/>
        <v>25.204999999999998</v>
      </c>
      <c r="W1007" s="9" vm="11156">
        <f ca="1"/>
        <v>2256192</v>
      </c>
      <c r="X1007" s="85">
        <f t="shared" ca="1" si="127"/>
        <v>-7.0269273330874266E-2</v>
      </c>
      <c r="AR1007" s="25" vm="5070">
        <f t="shared" ca="1" si="120"/>
        <v>45343</v>
      </c>
      <c r="AS1007" s="189">
        <f t="shared" ca="1" si="121"/>
        <v>164799644.13</v>
      </c>
      <c r="AT1007" s="189" t="str">
        <f t="shared" ca="1" si="122"/>
        <v/>
      </c>
      <c r="AU1007" s="25" vm="5089">
        <f t="shared" ca="1" si="123"/>
        <v>45349</v>
      </c>
      <c r="AV1007" s="189">
        <f t="shared" ca="1" si="124"/>
        <v>56867319.359999999</v>
      </c>
      <c r="AW1007" s="189" t="str">
        <f t="shared" ca="1" si="125"/>
        <v/>
      </c>
    </row>
    <row r="1008" spans="1:49" x14ac:dyDescent="0.25">
      <c r="A1008" s="9" vm="5075">
        <f ca="1"/>
        <v>45344</v>
      </c>
      <c r="B1008" s="9" vm="11157">
        <f ca="1"/>
        <v>65.97</v>
      </c>
      <c r="C1008" s="9" vm="11158">
        <f ca="1"/>
        <v>1619036</v>
      </c>
      <c r="D1008" s="86">
        <f t="shared" ca="1" si="126"/>
        <v>1.9077778635977437E-2</v>
      </c>
      <c r="E1008" s="9"/>
      <c r="F1008" s="18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U1008" s="9" vm="5093">
        <f ca="1"/>
        <v>45350</v>
      </c>
      <c r="V1008" s="9" vm="11159">
        <f ca="1"/>
        <v>23.297499999999999</v>
      </c>
      <c r="W1008" s="9" vm="11160">
        <f ca="1"/>
        <v>1989236</v>
      </c>
      <c r="X1008" s="85">
        <f t="shared" ca="1" si="127"/>
        <v>-7.5679428684784722E-2</v>
      </c>
      <c r="AR1008" s="25" vm="5075">
        <f t="shared" ca="1" si="120"/>
        <v>45344</v>
      </c>
      <c r="AS1008" s="189">
        <f t="shared" ca="1" si="121"/>
        <v>106807804.92</v>
      </c>
      <c r="AT1008" s="189" t="str">
        <f t="shared" ca="1" si="122"/>
        <v/>
      </c>
      <c r="AU1008" s="25" vm="5093">
        <f t="shared" ca="1" si="123"/>
        <v>45350</v>
      </c>
      <c r="AV1008" s="189">
        <f t="shared" ca="1" si="124"/>
        <v>46344225.710000001</v>
      </c>
      <c r="AW1008" s="189" t="str">
        <f t="shared" ca="1" si="125"/>
        <v/>
      </c>
    </row>
    <row r="1009" spans="1:49" x14ac:dyDescent="0.25">
      <c r="A1009" s="9" vm="5080">
        <f ca="1"/>
        <v>45345</v>
      </c>
      <c r="B1009" s="9" vm="11161">
        <f ca="1"/>
        <v>73.569999999999993</v>
      </c>
      <c r="C1009" s="9" vm="11162">
        <f ca="1"/>
        <v>1473744</v>
      </c>
      <c r="D1009" s="86">
        <f t="shared" ca="1" si="126"/>
        <v>0.11520388055176586</v>
      </c>
      <c r="E1009" s="9"/>
      <c r="F1009" s="18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U1009" s="9" vm="5098">
        <f ca="1"/>
        <v>45351</v>
      </c>
      <c r="V1009" s="9" vm="11163">
        <f ca="1"/>
        <v>23.887499999999999</v>
      </c>
      <c r="W1009" s="9" vm="11164">
        <f ca="1"/>
        <v>1645628</v>
      </c>
      <c r="X1009" s="85">
        <f t="shared" ca="1" si="127"/>
        <v>2.532460564438244E-2</v>
      </c>
      <c r="AR1009" s="25" vm="5080">
        <f t="shared" ca="1" si="120"/>
        <v>45345</v>
      </c>
      <c r="AS1009" s="189">
        <f t="shared" ca="1" si="121"/>
        <v>108423346.07999998</v>
      </c>
      <c r="AT1009" s="189" t="str">
        <f t="shared" ca="1" si="122"/>
        <v/>
      </c>
      <c r="AU1009" s="25" vm="5098">
        <f t="shared" ca="1" si="123"/>
        <v>45351</v>
      </c>
      <c r="AV1009" s="189">
        <f t="shared" ca="1" si="124"/>
        <v>39309938.850000001</v>
      </c>
      <c r="AW1009" s="189" t="str">
        <f t="shared" ca="1" si="125"/>
        <v/>
      </c>
    </row>
    <row r="1010" spans="1:49" x14ac:dyDescent="0.25">
      <c r="A1010" s="9" vm="5085">
        <f ca="1"/>
        <v>45348</v>
      </c>
      <c r="B1010" s="9" vm="11165">
        <f ca="1"/>
        <v>69.87</v>
      </c>
      <c r="C1010" s="9" vm="11166">
        <f ca="1"/>
        <v>1771710</v>
      </c>
      <c r="D1010" s="86">
        <f t="shared" ca="1" si="126"/>
        <v>-5.0292238684246149E-2</v>
      </c>
      <c r="E1010" s="9"/>
      <c r="F1010" s="18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U1010" s="9" vm="5103">
        <f ca="1"/>
        <v>45352</v>
      </c>
      <c r="V1010" s="9" vm="11167">
        <f ca="1"/>
        <v>24.23</v>
      </c>
      <c r="W1010" s="9" vm="11168">
        <f ca="1"/>
        <v>1161244</v>
      </c>
      <c r="X1010" s="85">
        <f t="shared" ca="1" si="127"/>
        <v>1.4338042909471528E-2</v>
      </c>
      <c r="AR1010" s="25" vm="5085">
        <f t="shared" ca="1" si="120"/>
        <v>45348</v>
      </c>
      <c r="AS1010" s="189">
        <f t="shared" ca="1" si="121"/>
        <v>123789377.7</v>
      </c>
      <c r="AT1010" s="189" t="str">
        <f t="shared" ca="1" si="122"/>
        <v/>
      </c>
      <c r="AU1010" s="25" vm="5103">
        <f t="shared" ca="1" si="123"/>
        <v>45352</v>
      </c>
      <c r="AV1010" s="189">
        <f t="shared" ca="1" si="124"/>
        <v>28136942.120000001</v>
      </c>
      <c r="AW1010" s="189" t="str">
        <f t="shared" ca="1" si="125"/>
        <v/>
      </c>
    </row>
    <row r="1011" spans="1:49" x14ac:dyDescent="0.25">
      <c r="A1011" s="9" vm="5089">
        <f ca="1"/>
        <v>45349</v>
      </c>
      <c r="B1011" s="9" vm="11169">
        <f ca="1"/>
        <v>65.12</v>
      </c>
      <c r="C1011" s="9" vm="11170">
        <f ca="1"/>
        <v>2396756</v>
      </c>
      <c r="D1011" s="86">
        <f t="shared" ca="1" si="126"/>
        <v>-6.7983397738657497E-2</v>
      </c>
      <c r="E1011" s="9"/>
      <c r="F1011" s="18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U1011" s="9" vm="5108">
        <f ca="1"/>
        <v>45355</v>
      </c>
      <c r="V1011" s="9" vm="11171">
        <f ca="1"/>
        <v>21.712499999999999</v>
      </c>
      <c r="W1011" s="9" vm="11172">
        <f ca="1"/>
        <v>2109068</v>
      </c>
      <c r="X1011" s="85">
        <f t="shared" ca="1" si="127"/>
        <v>-0.10390012381345447</v>
      </c>
      <c r="AR1011" s="25" vm="5089">
        <f t="shared" ca="1" si="120"/>
        <v>45349</v>
      </c>
      <c r="AS1011" s="189">
        <f t="shared" ca="1" si="121"/>
        <v>156076750.72</v>
      </c>
      <c r="AT1011" s="189" t="str">
        <f t="shared" ca="1" si="122"/>
        <v/>
      </c>
      <c r="AU1011" s="25" vm="5108">
        <f t="shared" ca="1" si="123"/>
        <v>45355</v>
      </c>
      <c r="AV1011" s="189">
        <f t="shared" ca="1" si="124"/>
        <v>45793138.949999996</v>
      </c>
      <c r="AW1011" s="189" t="str">
        <f t="shared" ca="1" si="125"/>
        <v/>
      </c>
    </row>
    <row r="1012" spans="1:49" x14ac:dyDescent="0.25">
      <c r="A1012" s="9" vm="5093">
        <f ca="1"/>
        <v>45350</v>
      </c>
      <c r="B1012" s="9" vm="11173">
        <f ca="1"/>
        <v>59.884999999999998</v>
      </c>
      <c r="C1012" s="9" vm="11174">
        <f ca="1"/>
        <v>2834234</v>
      </c>
      <c r="D1012" s="86">
        <f t="shared" ca="1" si="126"/>
        <v>-8.0390049140049241E-2</v>
      </c>
      <c r="E1012" s="9"/>
      <c r="F1012" s="18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U1012" s="9" vm="5113">
        <f ca="1"/>
        <v>45356</v>
      </c>
      <c r="V1012" s="9" vm="11175">
        <f ca="1"/>
        <v>21.13</v>
      </c>
      <c r="W1012" s="9" vm="11176">
        <f ca="1"/>
        <v>1438372</v>
      </c>
      <c r="X1012" s="85">
        <f t="shared" ca="1" si="127"/>
        <v>-2.6827864133563598E-2</v>
      </c>
      <c r="AR1012" s="25" vm="5093">
        <f t="shared" ca="1" si="120"/>
        <v>45350</v>
      </c>
      <c r="AS1012" s="189">
        <f t="shared" ca="1" si="121"/>
        <v>169728103.09</v>
      </c>
      <c r="AT1012" s="189" t="str">
        <f t="shared" ca="1" si="122"/>
        <v/>
      </c>
      <c r="AU1012" s="25" vm="5113">
        <f t="shared" ca="1" si="123"/>
        <v>45356</v>
      </c>
      <c r="AV1012" s="189">
        <f t="shared" ca="1" si="124"/>
        <v>30392800.359999999</v>
      </c>
      <c r="AW1012" s="189" t="str">
        <f t="shared" ca="1" si="125"/>
        <v/>
      </c>
    </row>
    <row r="1013" spans="1:49" x14ac:dyDescent="0.25">
      <c r="A1013" s="9" vm="5098">
        <f ca="1"/>
        <v>45351</v>
      </c>
      <c r="B1013" s="9" vm="11177">
        <f ca="1"/>
        <v>62.34</v>
      </c>
      <c r="C1013" s="9" vm="11178">
        <f ca="1"/>
        <v>1899024</v>
      </c>
      <c r="D1013" s="86">
        <f t="shared" ca="1" si="126"/>
        <v>4.0995240878350263E-2</v>
      </c>
      <c r="E1013" s="9"/>
      <c r="F1013" s="18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U1013" s="9" vm="5118">
        <f ca="1"/>
        <v>45357</v>
      </c>
      <c r="V1013" s="9" vm="11179">
        <f ca="1"/>
        <v>21.71</v>
      </c>
      <c r="W1013" s="9" vm="11180">
        <f ca="1"/>
        <v>1019032</v>
      </c>
      <c r="X1013" s="85">
        <f t="shared" ca="1" si="127"/>
        <v>2.7449124467581725E-2</v>
      </c>
      <c r="AR1013" s="25" vm="5098">
        <f t="shared" ca="1" si="120"/>
        <v>45351</v>
      </c>
      <c r="AS1013" s="189">
        <f t="shared" ca="1" si="121"/>
        <v>118385156.16000001</v>
      </c>
      <c r="AT1013" s="189" t="str">
        <f t="shared" ca="1" si="122"/>
        <v/>
      </c>
      <c r="AU1013" s="25" vm="5118">
        <f t="shared" ca="1" si="123"/>
        <v>45357</v>
      </c>
      <c r="AV1013" s="189">
        <f t="shared" ca="1" si="124"/>
        <v>22123184.720000003</v>
      </c>
      <c r="AW1013" s="189" t="str">
        <f t="shared" ca="1" si="125"/>
        <v/>
      </c>
    </row>
    <row r="1014" spans="1:49" x14ac:dyDescent="0.25">
      <c r="A1014" s="9" vm="5103">
        <f ca="1"/>
        <v>45352</v>
      </c>
      <c r="B1014" s="9" vm="11181">
        <f ca="1"/>
        <v>63.674999999999997</v>
      </c>
      <c r="C1014" s="9" vm="11182">
        <f ca="1"/>
        <v>1285598</v>
      </c>
      <c r="D1014" s="86">
        <f t="shared" ca="1" si="126"/>
        <v>2.1414821944176991E-2</v>
      </c>
      <c r="E1014" s="9"/>
      <c r="F1014" s="18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U1014" s="9" vm="5123">
        <f ca="1"/>
        <v>45358</v>
      </c>
      <c r="V1014" s="9" vm="8043">
        <f ca="1"/>
        <v>24.824999999999999</v>
      </c>
      <c r="W1014" s="9" vm="11183">
        <f ca="1"/>
        <v>885628</v>
      </c>
      <c r="X1014" s="85">
        <f t="shared" ca="1" si="127"/>
        <v>0.14348226623675717</v>
      </c>
      <c r="AR1014" s="25" vm="5103">
        <f t="shared" ca="1" si="120"/>
        <v>45352</v>
      </c>
      <c r="AS1014" s="189">
        <f t="shared" ca="1" si="121"/>
        <v>81860452.649999991</v>
      </c>
      <c r="AT1014" s="189" t="str">
        <f t="shared" ca="1" si="122"/>
        <v/>
      </c>
      <c r="AU1014" s="25" vm="5123">
        <f t="shared" ca="1" si="123"/>
        <v>45358</v>
      </c>
      <c r="AV1014" s="189">
        <f t="shared" ca="1" si="124"/>
        <v>21985715.099999998</v>
      </c>
      <c r="AW1014" s="189" t="str">
        <f t="shared" ca="1" si="125"/>
        <v/>
      </c>
    </row>
    <row r="1015" spans="1:49" x14ac:dyDescent="0.25">
      <c r="A1015" s="9" vm="5108">
        <f ca="1"/>
        <v>45355</v>
      </c>
      <c r="B1015" s="9" vm="11184">
        <f ca="1"/>
        <v>56.715000000000003</v>
      </c>
      <c r="C1015" s="9" vm="11185">
        <f ca="1"/>
        <v>2897396</v>
      </c>
      <c r="D1015" s="86">
        <f t="shared" ca="1" si="126"/>
        <v>-0.10930506478209649</v>
      </c>
      <c r="E1015" s="9"/>
      <c r="F1015" s="18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U1015" s="9" vm="5128">
        <f ca="1"/>
        <v>45359</v>
      </c>
      <c r="V1015" s="9" vm="11186">
        <f ca="1"/>
        <v>24.82</v>
      </c>
      <c r="W1015" s="9" vm="11187">
        <f ca="1"/>
        <v>869060</v>
      </c>
      <c r="X1015" s="85">
        <f t="shared" ca="1" si="127"/>
        <v>-2.0140986908354503E-4</v>
      </c>
      <c r="AR1015" s="25" vm="5108">
        <f t="shared" ca="1" si="120"/>
        <v>45355</v>
      </c>
      <c r="AS1015" s="189">
        <f t="shared" ca="1" si="121"/>
        <v>164325814.14000002</v>
      </c>
      <c r="AT1015" s="189" t="str">
        <f t="shared" ca="1" si="122"/>
        <v/>
      </c>
      <c r="AU1015" s="25" vm="5128">
        <f t="shared" ca="1" si="123"/>
        <v>45359</v>
      </c>
      <c r="AV1015" s="189">
        <f t="shared" ca="1" si="124"/>
        <v>21570069.199999999</v>
      </c>
      <c r="AW1015" s="189" t="str">
        <f t="shared" ca="1" si="125"/>
        <v/>
      </c>
    </row>
    <row r="1016" spans="1:49" x14ac:dyDescent="0.25">
      <c r="A1016" s="9" vm="5113">
        <f ca="1"/>
        <v>45356</v>
      </c>
      <c r="B1016" s="9" vm="11188">
        <f ca="1"/>
        <v>55.975000000000001</v>
      </c>
      <c r="C1016" s="9" vm="11189">
        <f ca="1"/>
        <v>1835946</v>
      </c>
      <c r="D1016" s="86">
        <f t="shared" ca="1" si="126"/>
        <v>-1.3047694613418001E-2</v>
      </c>
      <c r="E1016" s="9"/>
      <c r="F1016" s="18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U1016" s="9" vm="5133">
        <f ca="1"/>
        <v>45362</v>
      </c>
      <c r="V1016" s="9" vm="8417">
        <f ca="1"/>
        <v>26.4</v>
      </c>
      <c r="W1016" s="9" vm="11190">
        <f ca="1"/>
        <v>719092</v>
      </c>
      <c r="X1016" s="85">
        <f t="shared" ca="1" si="127"/>
        <v>6.3658340048348042E-2</v>
      </c>
      <c r="AR1016" s="25" vm="5113">
        <f t="shared" ca="1" si="120"/>
        <v>45356</v>
      </c>
      <c r="AS1016" s="189">
        <f t="shared" ca="1" si="121"/>
        <v>102767077.35000001</v>
      </c>
      <c r="AT1016" s="189" t="str">
        <f t="shared" ca="1" si="122"/>
        <v/>
      </c>
      <c r="AU1016" s="25" vm="5133">
        <f t="shared" ca="1" si="123"/>
        <v>45362</v>
      </c>
      <c r="AV1016" s="189">
        <f t="shared" ca="1" si="124"/>
        <v>18984028.800000001</v>
      </c>
      <c r="AW1016" s="189" t="str">
        <f t="shared" ca="1" si="125"/>
        <v/>
      </c>
    </row>
    <row r="1017" spans="1:49" x14ac:dyDescent="0.25">
      <c r="A1017" s="9" vm="5118">
        <f ca="1"/>
        <v>45357</v>
      </c>
      <c r="B1017" s="9" vm="11191">
        <f ca="1"/>
        <v>57.645000000000003</v>
      </c>
      <c r="C1017" s="9" vm="11192">
        <f ca="1"/>
        <v>1007888</v>
      </c>
      <c r="D1017" s="86">
        <f t="shared" ca="1" si="126"/>
        <v>2.9834747655203244E-2</v>
      </c>
      <c r="E1017" s="9"/>
      <c r="F1017" s="18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U1017" s="9" vm="5138">
        <f ca="1"/>
        <v>45363</v>
      </c>
      <c r="V1017" s="9" vm="11193">
        <f ca="1"/>
        <v>27.557500000000001</v>
      </c>
      <c r="W1017" s="9" vm="11194">
        <f ca="1"/>
        <v>730396</v>
      </c>
      <c r="X1017" s="85">
        <f t="shared" ca="1" si="127"/>
        <v>4.3844696969697061E-2</v>
      </c>
      <c r="AR1017" s="25" vm="5118">
        <f t="shared" ca="1" si="120"/>
        <v>45357</v>
      </c>
      <c r="AS1017" s="189">
        <f t="shared" ca="1" si="121"/>
        <v>58099703.760000005</v>
      </c>
      <c r="AT1017" s="189" t="str">
        <f t="shared" ca="1" si="122"/>
        <v/>
      </c>
      <c r="AU1017" s="25" vm="5138">
        <f t="shared" ca="1" si="123"/>
        <v>45363</v>
      </c>
      <c r="AV1017" s="189">
        <f t="shared" ca="1" si="124"/>
        <v>20127887.77</v>
      </c>
      <c r="AW1017" s="189" t="str">
        <f t="shared" ca="1" si="125"/>
        <v/>
      </c>
    </row>
    <row r="1018" spans="1:49" x14ac:dyDescent="0.25">
      <c r="A1018" s="9" vm="5123">
        <f ca="1"/>
        <v>45358</v>
      </c>
      <c r="B1018" s="9" vm="11195">
        <f ca="1"/>
        <v>65.28</v>
      </c>
      <c r="C1018" s="9" vm="11196">
        <f ca="1"/>
        <v>1822764</v>
      </c>
      <c r="D1018" s="86">
        <f t="shared" ca="1" si="126"/>
        <v>0.1324486078584439</v>
      </c>
      <c r="E1018" s="9"/>
      <c r="F1018" s="18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U1018" s="9" vm="5143">
        <f ca="1"/>
        <v>45364</v>
      </c>
      <c r="V1018" s="9" vm="11197">
        <f ca="1"/>
        <v>28.45</v>
      </c>
      <c r="W1018" s="9" vm="11198">
        <f ca="1"/>
        <v>882036</v>
      </c>
      <c r="X1018" s="85">
        <f t="shared" ca="1" si="127"/>
        <v>3.2386827542411262E-2</v>
      </c>
      <c r="AR1018" s="25" vm="5123">
        <f t="shared" ca="1" si="120"/>
        <v>45358</v>
      </c>
      <c r="AS1018" s="189">
        <f t="shared" ca="1" si="121"/>
        <v>118990033.92</v>
      </c>
      <c r="AT1018" s="189" t="str">
        <f t="shared" ca="1" si="122"/>
        <v/>
      </c>
      <c r="AU1018" s="25" vm="5143">
        <f t="shared" ca="1" si="123"/>
        <v>45364</v>
      </c>
      <c r="AV1018" s="189">
        <f t="shared" ca="1" si="124"/>
        <v>25093924.199999999</v>
      </c>
      <c r="AW1018" s="189" t="str">
        <f t="shared" ca="1" si="125"/>
        <v/>
      </c>
    </row>
    <row r="1019" spans="1:49" x14ac:dyDescent="0.25">
      <c r="A1019" s="9" vm="5128">
        <f ca="1"/>
        <v>45359</v>
      </c>
      <c r="B1019" s="9" vm="11157">
        <f ca="1"/>
        <v>65.97</v>
      </c>
      <c r="C1019" s="9" vm="11199">
        <f ca="1"/>
        <v>1211624</v>
      </c>
      <c r="D1019" s="86">
        <f t="shared" ca="1" si="126"/>
        <v>1.0569852941176435E-2</v>
      </c>
      <c r="E1019" s="9"/>
      <c r="F1019" s="18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U1019" s="9" vm="5148">
        <f ca="1"/>
        <v>45365</v>
      </c>
      <c r="V1019" s="9" vm="11200">
        <f ca="1"/>
        <v>26.137499999999999</v>
      </c>
      <c r="W1019" s="9" vm="11201">
        <f ca="1"/>
        <v>863220</v>
      </c>
      <c r="X1019" s="85">
        <f t="shared" ca="1" si="127"/>
        <v>-8.1282952548330401E-2</v>
      </c>
      <c r="AR1019" s="25" vm="5128">
        <f t="shared" ca="1" si="120"/>
        <v>45359</v>
      </c>
      <c r="AS1019" s="189">
        <f t="shared" ca="1" si="121"/>
        <v>79930835.280000001</v>
      </c>
      <c r="AT1019" s="189" t="str">
        <f t="shared" ca="1" si="122"/>
        <v/>
      </c>
      <c r="AU1019" s="25" vm="5148">
        <f t="shared" ca="1" si="123"/>
        <v>45365</v>
      </c>
      <c r="AV1019" s="189">
        <f t="shared" ca="1" si="124"/>
        <v>22562412.75</v>
      </c>
      <c r="AW1019" s="189" t="str">
        <f t="shared" ca="1" si="125"/>
        <v/>
      </c>
    </row>
    <row r="1020" spans="1:49" x14ac:dyDescent="0.25">
      <c r="A1020" s="9" vm="5133">
        <f ca="1"/>
        <v>45362</v>
      </c>
      <c r="B1020" s="9" vm="11202">
        <f ca="1"/>
        <v>70.430000000000007</v>
      </c>
      <c r="C1020" s="9" vm="11203">
        <f ca="1"/>
        <v>1163636</v>
      </c>
      <c r="D1020" s="86">
        <f t="shared" ca="1" si="126"/>
        <v>6.7606487797483822E-2</v>
      </c>
      <c r="E1020" s="9"/>
      <c r="F1020" s="18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U1020" s="9" vm="5152">
        <f ca="1"/>
        <v>45366</v>
      </c>
      <c r="V1020" s="9" vm="11204">
        <f ca="1"/>
        <v>27.375</v>
      </c>
      <c r="W1020" s="9" vm="11205">
        <f ca="1"/>
        <v>1045528</v>
      </c>
      <c r="X1020" s="85">
        <f t="shared" ca="1" si="127"/>
        <v>4.7345767575322842E-2</v>
      </c>
      <c r="AR1020" s="25" vm="5133">
        <f t="shared" ca="1" si="120"/>
        <v>45362</v>
      </c>
      <c r="AS1020" s="189">
        <f t="shared" ca="1" si="121"/>
        <v>81954883.480000004</v>
      </c>
      <c r="AT1020" s="189" t="str">
        <f t="shared" ca="1" si="122"/>
        <v/>
      </c>
      <c r="AU1020" s="25" vm="5152">
        <f t="shared" ca="1" si="123"/>
        <v>45366</v>
      </c>
      <c r="AV1020" s="189">
        <f t="shared" ca="1" si="124"/>
        <v>28621329</v>
      </c>
      <c r="AW1020" s="189" t="str">
        <f t="shared" ca="1" si="125"/>
        <v/>
      </c>
    </row>
    <row r="1021" spans="1:49" x14ac:dyDescent="0.25">
      <c r="A1021" s="9" vm="5138">
        <f ca="1"/>
        <v>45363</v>
      </c>
      <c r="B1021" s="9" vm="11206">
        <f ca="1"/>
        <v>73.385000000000005</v>
      </c>
      <c r="C1021" s="9" vm="11207">
        <f ca="1"/>
        <v>1194498</v>
      </c>
      <c r="D1021" s="86">
        <f t="shared" ca="1" si="126"/>
        <v>4.1956552605423796E-2</v>
      </c>
      <c r="E1021" s="9"/>
      <c r="F1021" s="18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U1021" s="9" vm="5157">
        <f ca="1"/>
        <v>45369</v>
      </c>
      <c r="V1021" s="9" vm="11208">
        <f ca="1"/>
        <v>26.645</v>
      </c>
      <c r="W1021" s="9" vm="11209">
        <f ca="1"/>
        <v>641580</v>
      </c>
      <c r="X1021" s="85">
        <f t="shared" ca="1" si="127"/>
        <v>-2.6666666666666682E-2</v>
      </c>
      <c r="AR1021" s="25" vm="5138">
        <f t="shared" ca="1" si="120"/>
        <v>45363</v>
      </c>
      <c r="AS1021" s="189">
        <f t="shared" ca="1" si="121"/>
        <v>87658235.730000004</v>
      </c>
      <c r="AT1021" s="189" t="str">
        <f t="shared" ca="1" si="122"/>
        <v/>
      </c>
      <c r="AU1021" s="25" vm="5157">
        <f t="shared" ca="1" si="123"/>
        <v>45369</v>
      </c>
      <c r="AV1021" s="189">
        <f t="shared" ca="1" si="124"/>
        <v>17094899.100000001</v>
      </c>
      <c r="AW1021" s="189" t="str">
        <f t="shared" ca="1" si="125"/>
        <v/>
      </c>
    </row>
    <row r="1022" spans="1:49" x14ac:dyDescent="0.25">
      <c r="A1022" s="9" vm="5143">
        <f ca="1"/>
        <v>45364</v>
      </c>
      <c r="B1022" s="9" vm="11210">
        <f ca="1"/>
        <v>76.135000000000005</v>
      </c>
      <c r="C1022" s="9" vm="11211">
        <f ca="1"/>
        <v>1199806</v>
      </c>
      <c r="D1022" s="86">
        <f t="shared" ca="1" si="126"/>
        <v>3.7473598146760233E-2</v>
      </c>
      <c r="E1022" s="9"/>
      <c r="F1022" s="18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U1022" s="9" vm="5162">
        <f ca="1"/>
        <v>45370</v>
      </c>
      <c r="V1022" s="9" vm="8204">
        <f ca="1"/>
        <v>25.5</v>
      </c>
      <c r="W1022" s="9" vm="11212">
        <f ca="1"/>
        <v>952460</v>
      </c>
      <c r="X1022" s="85">
        <f t="shared" ca="1" si="127"/>
        <v>-4.2972415087258381E-2</v>
      </c>
      <c r="AR1022" s="25" vm="5143">
        <f t="shared" ca="1" si="120"/>
        <v>45364</v>
      </c>
      <c r="AS1022" s="189">
        <f t="shared" ca="1" si="121"/>
        <v>91347229.810000002</v>
      </c>
      <c r="AT1022" s="189" t="str">
        <f t="shared" ca="1" si="122"/>
        <v/>
      </c>
      <c r="AU1022" s="25" vm="5162">
        <f t="shared" ca="1" si="123"/>
        <v>45370</v>
      </c>
      <c r="AV1022" s="189">
        <f t="shared" ca="1" si="124"/>
        <v>24287730</v>
      </c>
      <c r="AW1022" s="189" t="str">
        <f t="shared" ca="1" si="125"/>
        <v/>
      </c>
    </row>
    <row r="1023" spans="1:49" x14ac:dyDescent="0.25">
      <c r="A1023" s="9" vm="5148">
        <f ca="1"/>
        <v>45365</v>
      </c>
      <c r="B1023" s="9" vm="11213">
        <f ca="1"/>
        <v>69.885000000000005</v>
      </c>
      <c r="C1023" s="9" vm="11214">
        <f ca="1"/>
        <v>2148470</v>
      </c>
      <c r="D1023" s="86">
        <f t="shared" ca="1" si="126"/>
        <v>-8.2091022525776575E-2</v>
      </c>
      <c r="E1023" s="9"/>
      <c r="F1023" s="18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U1023" s="9" vm="5167">
        <f ca="1"/>
        <v>45371</v>
      </c>
      <c r="V1023" s="9" vm="11215">
        <f ca="1"/>
        <v>26.484999999999999</v>
      </c>
      <c r="W1023" s="9" vm="11216">
        <f ca="1"/>
        <v>894928</v>
      </c>
      <c r="X1023" s="85">
        <f t="shared" ca="1" si="127"/>
        <v>3.8627450980392136E-2</v>
      </c>
      <c r="AR1023" s="25" vm="5148">
        <f t="shared" ca="1" si="120"/>
        <v>45365</v>
      </c>
      <c r="AS1023" s="189">
        <f t="shared" ca="1" si="121"/>
        <v>150145825.95000002</v>
      </c>
      <c r="AT1023" s="189" t="str">
        <f t="shared" ca="1" si="122"/>
        <v/>
      </c>
      <c r="AU1023" s="25" vm="5167">
        <f t="shared" ca="1" si="123"/>
        <v>45371</v>
      </c>
      <c r="AV1023" s="189">
        <f t="shared" ca="1" si="124"/>
        <v>23702168.079999998</v>
      </c>
      <c r="AW1023" s="189" t="str">
        <f t="shared" ca="1" si="125"/>
        <v/>
      </c>
    </row>
    <row r="1024" spans="1:49" x14ac:dyDescent="0.25">
      <c r="A1024" s="9" vm="5152">
        <f ca="1"/>
        <v>45366</v>
      </c>
      <c r="B1024" s="9" vm="11217">
        <f ca="1"/>
        <v>73.099999999999994</v>
      </c>
      <c r="C1024" s="9" vm="11218">
        <f ca="1"/>
        <v>1623694</v>
      </c>
      <c r="D1024" s="86">
        <f t="shared" ca="1" si="126"/>
        <v>4.6004149674465034E-2</v>
      </c>
      <c r="E1024" s="9"/>
      <c r="F1024" s="18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U1024" s="9" vm="5172">
        <f ca="1"/>
        <v>45372</v>
      </c>
      <c r="V1024" s="9" vm="11219">
        <f ca="1"/>
        <v>26.614999999999998</v>
      </c>
      <c r="W1024" s="9" vm="11220">
        <f ca="1"/>
        <v>1181908</v>
      </c>
      <c r="X1024" s="85">
        <f t="shared" ca="1" si="127"/>
        <v>4.908438738908779E-3</v>
      </c>
      <c r="AR1024" s="25" vm="5152">
        <f t="shared" ca="1" si="120"/>
        <v>45366</v>
      </c>
      <c r="AS1024" s="189">
        <f t="shared" ca="1" si="121"/>
        <v>118692031.39999999</v>
      </c>
      <c r="AT1024" s="189" t="str">
        <f t="shared" ca="1" si="122"/>
        <v/>
      </c>
      <c r="AU1024" s="25" vm="5172">
        <f t="shared" ca="1" si="123"/>
        <v>45372</v>
      </c>
      <c r="AV1024" s="189">
        <f t="shared" ca="1" si="124"/>
        <v>31456481.419999998</v>
      </c>
      <c r="AW1024" s="189" t="str">
        <f t="shared" ca="1" si="125"/>
        <v/>
      </c>
    </row>
    <row r="1025" spans="1:49" x14ac:dyDescent="0.25">
      <c r="A1025" s="9" vm="5157">
        <f ca="1"/>
        <v>45369</v>
      </c>
      <c r="B1025" s="9" vm="11221">
        <f ca="1"/>
        <v>71.209999999999994</v>
      </c>
      <c r="C1025" s="9" vm="11222">
        <f ca="1"/>
        <v>1376568</v>
      </c>
      <c r="D1025" s="86">
        <f t="shared" ca="1" si="126"/>
        <v>-2.585499316005473E-2</v>
      </c>
      <c r="E1025" s="9"/>
      <c r="F1025" s="18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U1025" s="9" vm="5176">
        <f ca="1"/>
        <v>45373</v>
      </c>
      <c r="V1025" s="9" vm="11223">
        <f ca="1"/>
        <v>27.3125</v>
      </c>
      <c r="W1025" s="9" vm="11224">
        <f ca="1"/>
        <v>789228</v>
      </c>
      <c r="X1025" s="85">
        <f t="shared" ca="1" si="127"/>
        <v>2.6207026113094181E-2</v>
      </c>
      <c r="AR1025" s="25" vm="5157">
        <f t="shared" ca="1" si="120"/>
        <v>45369</v>
      </c>
      <c r="AS1025" s="189">
        <f t="shared" ca="1" si="121"/>
        <v>98025407.279999986</v>
      </c>
      <c r="AT1025" s="189" t="str">
        <f t="shared" ca="1" si="122"/>
        <v/>
      </c>
      <c r="AU1025" s="25" vm="5176">
        <f t="shared" ca="1" si="123"/>
        <v>45373</v>
      </c>
      <c r="AV1025" s="189">
        <f t="shared" ca="1" si="124"/>
        <v>21555789.75</v>
      </c>
      <c r="AW1025" s="189" t="str">
        <f t="shared" ca="1" si="125"/>
        <v/>
      </c>
    </row>
    <row r="1026" spans="1:49" x14ac:dyDescent="0.25">
      <c r="A1026" s="9" vm="5162">
        <f ca="1"/>
        <v>45370</v>
      </c>
      <c r="B1026" s="9" vm="11225">
        <f ca="1"/>
        <v>68.069999999999993</v>
      </c>
      <c r="C1026" s="9" vm="11226">
        <f ca="1"/>
        <v>1477514</v>
      </c>
      <c r="D1026" s="86">
        <f t="shared" ca="1" si="126"/>
        <v>-4.4094930487291122E-2</v>
      </c>
      <c r="E1026" s="9"/>
      <c r="F1026" s="18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U1026" s="9" vm="5181">
        <f ca="1"/>
        <v>45376</v>
      </c>
      <c r="V1026" s="9" vm="5882">
        <f ca="1"/>
        <v>27.6</v>
      </c>
      <c r="W1026" s="9" vm="11227">
        <f ca="1"/>
        <v>691016</v>
      </c>
      <c r="X1026" s="85">
        <f t="shared" ca="1" si="127"/>
        <v>1.0526315789473736E-2</v>
      </c>
      <c r="AR1026" s="25" vm="5162">
        <f t="shared" ca="1" si="120"/>
        <v>45370</v>
      </c>
      <c r="AS1026" s="189">
        <f t="shared" ca="1" si="121"/>
        <v>100574377.97999999</v>
      </c>
      <c r="AT1026" s="189" t="str">
        <f t="shared" ca="1" si="122"/>
        <v/>
      </c>
      <c r="AU1026" s="25" vm="5181">
        <f t="shared" ca="1" si="123"/>
        <v>45376</v>
      </c>
      <c r="AV1026" s="189">
        <f t="shared" ca="1" si="124"/>
        <v>19072041.600000001</v>
      </c>
      <c r="AW1026" s="189" t="str">
        <f t="shared" ca="1" si="125"/>
        <v/>
      </c>
    </row>
    <row r="1027" spans="1:49" x14ac:dyDescent="0.25">
      <c r="A1027" s="9" vm="5167">
        <f ca="1"/>
        <v>45371</v>
      </c>
      <c r="B1027" s="9" vm="11228">
        <f ca="1"/>
        <v>70.704999999999998</v>
      </c>
      <c r="C1027" s="9" vm="11229">
        <f ca="1"/>
        <v>1155044</v>
      </c>
      <c r="D1027" s="86">
        <f t="shared" ca="1" si="126"/>
        <v>3.8710151314823055E-2</v>
      </c>
      <c r="E1027" s="9"/>
      <c r="F1027" s="18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U1027" s="9" vm="5186">
        <f ca="1"/>
        <v>45377</v>
      </c>
      <c r="V1027" s="9" vm="11230">
        <f ca="1"/>
        <v>27.954999999999998</v>
      </c>
      <c r="W1027" s="9" vm="11231">
        <f ca="1"/>
        <v>747632</v>
      </c>
      <c r="X1027" s="85">
        <f t="shared" ca="1" si="127"/>
        <v>1.2862318840579597E-2</v>
      </c>
      <c r="AR1027" s="25" vm="5167">
        <f t="shared" ca="1" si="120"/>
        <v>45371</v>
      </c>
      <c r="AS1027" s="189">
        <f t="shared" ca="1" si="121"/>
        <v>81667386.019999996</v>
      </c>
      <c r="AT1027" s="189" t="str">
        <f t="shared" ca="1" si="122"/>
        <v/>
      </c>
      <c r="AU1027" s="25" vm="5186">
        <f t="shared" ca="1" si="123"/>
        <v>45377</v>
      </c>
      <c r="AV1027" s="189">
        <f t="shared" ca="1" si="124"/>
        <v>20900052.559999999</v>
      </c>
      <c r="AW1027" s="189" t="str">
        <f t="shared" ca="1" si="125"/>
        <v/>
      </c>
    </row>
    <row r="1028" spans="1:49" x14ac:dyDescent="0.25">
      <c r="A1028" s="9" vm="5172">
        <f ca="1"/>
        <v>45372</v>
      </c>
      <c r="B1028" s="9" vm="11232">
        <f ca="1"/>
        <v>71.185000000000002</v>
      </c>
      <c r="C1028" s="9" vm="11233">
        <f ca="1"/>
        <v>1425308</v>
      </c>
      <c r="D1028" s="86">
        <f t="shared" ca="1" si="126"/>
        <v>6.7887702425571596E-3</v>
      </c>
      <c r="E1028" s="9"/>
      <c r="F1028" s="18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U1028" s="9" vm="85">
        <f ca="1"/>
        <v>45378</v>
      </c>
      <c r="V1028" s="9" vm="117">
        <f ca="1"/>
        <v>30.267499999999998</v>
      </c>
      <c r="W1028" s="9" vm="100">
        <f ca="1"/>
        <v>660604</v>
      </c>
      <c r="X1028" s="85">
        <f t="shared" ca="1" si="127"/>
        <v>8.2722232158826695E-2</v>
      </c>
      <c r="AR1028" s="25" vm="5172">
        <f t="shared" ref="AR1028:AR1091" ca="1" si="128">A1028</f>
        <v>45372</v>
      </c>
      <c r="AS1028" s="189">
        <f t="shared" ref="AS1028:AS1091" ca="1" si="129">B1028*C1028</f>
        <v>101460549.98</v>
      </c>
      <c r="AT1028" s="189" t="str">
        <f t="shared" ref="AT1028:AT1091" ca="1" si="130">IF(AND($AS1028 &gt;= $BI$2, $C1028 &gt;= $BJ$2), ($C1028 / $BK$2) * 100, "")</f>
        <v/>
      </c>
      <c r="AU1028" s="25" vm="85">
        <f t="shared" ref="AU1028:AU1091" ca="1" si="131">U1028</f>
        <v>45378</v>
      </c>
      <c r="AV1028" s="189">
        <f t="shared" ref="AV1028:AV1091" ca="1" si="132">V1028*W1028</f>
        <v>19994831.57</v>
      </c>
      <c r="AW1028" s="189" t="str">
        <f t="shared" ref="AW1028:AW1091" ca="1" si="133">IF(AND($AV1028 &gt;= $BM$2, $W1028 &gt;= $BN$2), ($W1028 / $BO$2) * 100, "")</f>
        <v/>
      </c>
    </row>
    <row r="1029" spans="1:49" x14ac:dyDescent="0.25">
      <c r="A1029" s="9" vm="5176">
        <f ca="1"/>
        <v>45373</v>
      </c>
      <c r="B1029" s="9" vm="11234">
        <f ca="1"/>
        <v>72.98</v>
      </c>
      <c r="C1029" s="9" vm="11235">
        <f ca="1"/>
        <v>783578</v>
      </c>
      <c r="D1029" s="86">
        <f t="shared" ref="D1029:D1092" ca="1" si="134">(B1029-B1028)/B1028</f>
        <v>2.5215986514012807E-2</v>
      </c>
      <c r="E1029" s="9"/>
      <c r="F1029" s="18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U1029" s="9" vm="5194">
        <f ca="1"/>
        <v>45379</v>
      </c>
      <c r="V1029" s="9" vm="6681">
        <f ca="1"/>
        <v>29.25</v>
      </c>
      <c r="W1029" s="9" vm="11236">
        <f ca="1"/>
        <v>1441560</v>
      </c>
      <c r="X1029" s="85">
        <f t="shared" ref="X1029:X1092" ca="1" si="135">(V1029-V1028)/V1028</f>
        <v>-3.3616915833815091E-2</v>
      </c>
      <c r="AR1029" s="25" vm="5176">
        <f t="shared" ca="1" si="128"/>
        <v>45373</v>
      </c>
      <c r="AS1029" s="189">
        <f t="shared" ca="1" si="129"/>
        <v>57185522.440000005</v>
      </c>
      <c r="AT1029" s="189" t="str">
        <f t="shared" ca="1" si="130"/>
        <v/>
      </c>
      <c r="AU1029" s="25" vm="5194">
        <f t="shared" ca="1" si="131"/>
        <v>45379</v>
      </c>
      <c r="AV1029" s="189">
        <f t="shared" ca="1" si="132"/>
        <v>42165630</v>
      </c>
      <c r="AW1029" s="189" t="str">
        <f t="shared" ca="1" si="133"/>
        <v/>
      </c>
    </row>
    <row r="1030" spans="1:49" x14ac:dyDescent="0.25">
      <c r="A1030" s="9" vm="5181">
        <f ca="1"/>
        <v>45376</v>
      </c>
      <c r="B1030" s="9" vm="11237">
        <f ca="1"/>
        <v>73.754999999999995</v>
      </c>
      <c r="C1030" s="9" vm="11238">
        <f ca="1"/>
        <v>1294746</v>
      </c>
      <c r="D1030" s="86">
        <f t="shared" ca="1" si="134"/>
        <v>1.0619347766511255E-2</v>
      </c>
      <c r="E1030" s="9"/>
      <c r="F1030" s="18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U1030" s="9" vm="5199">
        <f ca="1"/>
        <v>45383</v>
      </c>
      <c r="V1030" s="9" vm="11239">
        <f ca="1"/>
        <v>26.045000000000002</v>
      </c>
      <c r="W1030" s="9" vm="11240">
        <f ca="1"/>
        <v>1476520</v>
      </c>
      <c r="X1030" s="85">
        <f t="shared" ca="1" si="135"/>
        <v>-0.10957264957264952</v>
      </c>
      <c r="AR1030" s="25" vm="5181">
        <f t="shared" ca="1" si="128"/>
        <v>45376</v>
      </c>
      <c r="AS1030" s="189">
        <f t="shared" ca="1" si="129"/>
        <v>95493991.229999989</v>
      </c>
      <c r="AT1030" s="189" t="str">
        <f t="shared" ca="1" si="130"/>
        <v/>
      </c>
      <c r="AU1030" s="25" vm="5199">
        <f t="shared" ca="1" si="131"/>
        <v>45383</v>
      </c>
      <c r="AV1030" s="189">
        <f t="shared" ca="1" si="132"/>
        <v>38455963.400000006</v>
      </c>
      <c r="AW1030" s="189" t="str">
        <f t="shared" ca="1" si="133"/>
        <v/>
      </c>
    </row>
    <row r="1031" spans="1:49" x14ac:dyDescent="0.25">
      <c r="A1031" s="9" vm="5186">
        <f ca="1"/>
        <v>45377</v>
      </c>
      <c r="B1031" s="9" vm="11241">
        <f ca="1"/>
        <v>74.775000000000006</v>
      </c>
      <c r="C1031" s="9" vm="11242">
        <f ca="1"/>
        <v>1017778</v>
      </c>
      <c r="D1031" s="86">
        <f t="shared" ca="1" si="134"/>
        <v>1.3829570876550882E-2</v>
      </c>
      <c r="E1031" s="9"/>
      <c r="F1031" s="18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U1031" s="9" vm="5203">
        <f ca="1"/>
        <v>45384</v>
      </c>
      <c r="V1031" s="9" vm="11243">
        <f ca="1"/>
        <v>25.72</v>
      </c>
      <c r="W1031" s="9" vm="11244">
        <f ca="1"/>
        <v>1524876</v>
      </c>
      <c r="X1031" s="85">
        <f t="shared" ca="1" si="135"/>
        <v>-1.2478402764446259E-2</v>
      </c>
      <c r="AR1031" s="25" vm="5186">
        <f t="shared" ca="1" si="128"/>
        <v>45377</v>
      </c>
      <c r="AS1031" s="189">
        <f t="shared" ca="1" si="129"/>
        <v>76104349.950000003</v>
      </c>
      <c r="AT1031" s="189" t="str">
        <f t="shared" ca="1" si="130"/>
        <v/>
      </c>
      <c r="AU1031" s="25" vm="5203">
        <f t="shared" ca="1" si="131"/>
        <v>45384</v>
      </c>
      <c r="AV1031" s="189">
        <f t="shared" ca="1" si="132"/>
        <v>39219810.719999999</v>
      </c>
      <c r="AW1031" s="189" t="str">
        <f t="shared" ca="1" si="133"/>
        <v/>
      </c>
    </row>
    <row r="1032" spans="1:49" x14ac:dyDescent="0.25">
      <c r="A1032" s="9" vm="85">
        <f ca="1"/>
        <v>45378</v>
      </c>
      <c r="B1032" s="9" vm="11245">
        <f ca="1"/>
        <v>80.974999999999994</v>
      </c>
      <c r="C1032" s="9" vm="11246">
        <f ca="1"/>
        <v>1087248</v>
      </c>
      <c r="D1032" s="86">
        <f t="shared" ca="1" si="134"/>
        <v>8.2915412905382652E-2</v>
      </c>
      <c r="E1032" s="9"/>
      <c r="F1032" s="18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U1032" s="9" vm="5208">
        <f ca="1"/>
        <v>45385</v>
      </c>
      <c r="V1032" s="9" vm="11247">
        <f ca="1"/>
        <v>25.787500000000001</v>
      </c>
      <c r="W1032" s="9" vm="11248">
        <f ca="1"/>
        <v>762960</v>
      </c>
      <c r="X1032" s="85">
        <f t="shared" ca="1" si="135"/>
        <v>2.6244167962675958E-3</v>
      </c>
      <c r="AR1032" s="25" vm="85">
        <f t="shared" ca="1" si="128"/>
        <v>45378</v>
      </c>
      <c r="AS1032" s="189">
        <f t="shared" ca="1" si="129"/>
        <v>88039906.799999997</v>
      </c>
      <c r="AT1032" s="189" t="str">
        <f t="shared" ca="1" si="130"/>
        <v/>
      </c>
      <c r="AU1032" s="25" vm="5208">
        <f t="shared" ca="1" si="131"/>
        <v>45385</v>
      </c>
      <c r="AV1032" s="189">
        <f t="shared" ca="1" si="132"/>
        <v>19674831</v>
      </c>
      <c r="AW1032" s="189" t="str">
        <f t="shared" ca="1" si="133"/>
        <v/>
      </c>
    </row>
    <row r="1033" spans="1:49" x14ac:dyDescent="0.25">
      <c r="A1033" s="9" vm="5194">
        <f ca="1"/>
        <v>45379</v>
      </c>
      <c r="B1033" s="9" vm="5503">
        <f ca="1"/>
        <v>78.349999999999994</v>
      </c>
      <c r="C1033" s="9" vm="11249">
        <f ca="1"/>
        <v>1470004</v>
      </c>
      <c r="D1033" s="86">
        <f t="shared" ca="1" si="134"/>
        <v>-3.2417412781722756E-2</v>
      </c>
      <c r="E1033" s="9"/>
      <c r="F1033" s="18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U1033" s="9" vm="5213">
        <f ca="1"/>
        <v>45386</v>
      </c>
      <c r="V1033" s="9" vm="11250">
        <f ca="1"/>
        <v>27.844999999999999</v>
      </c>
      <c r="W1033" s="9" vm="11251">
        <f ca="1"/>
        <v>1030176</v>
      </c>
      <c r="X1033" s="85">
        <f t="shared" ca="1" si="135"/>
        <v>7.9786718371303827E-2</v>
      </c>
      <c r="AR1033" s="25" vm="5194">
        <f t="shared" ca="1" si="128"/>
        <v>45379</v>
      </c>
      <c r="AS1033" s="189">
        <f t="shared" ca="1" si="129"/>
        <v>115174813.39999999</v>
      </c>
      <c r="AT1033" s="189" t="str">
        <f t="shared" ca="1" si="130"/>
        <v/>
      </c>
      <c r="AU1033" s="25" vm="5213">
        <f t="shared" ca="1" si="131"/>
        <v>45386</v>
      </c>
      <c r="AV1033" s="189">
        <f t="shared" ca="1" si="132"/>
        <v>28685250.719999999</v>
      </c>
      <c r="AW1033" s="189" t="str">
        <f t="shared" ca="1" si="133"/>
        <v/>
      </c>
    </row>
    <row r="1034" spans="1:49" x14ac:dyDescent="0.25">
      <c r="A1034" s="9" vm="5199">
        <f ca="1"/>
        <v>45383</v>
      </c>
      <c r="B1034" s="9" vm="11252">
        <f ca="1"/>
        <v>69.814999999999998</v>
      </c>
      <c r="C1034" s="9" vm="11253">
        <f ca="1"/>
        <v>2135800</v>
      </c>
      <c r="D1034" s="86">
        <f t="shared" ca="1" si="134"/>
        <v>-0.10893426930440328</v>
      </c>
      <c r="E1034" s="9"/>
      <c r="F1034" s="18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U1034" s="9" vm="5218">
        <f ca="1"/>
        <v>45387</v>
      </c>
      <c r="V1034" s="9" vm="11254">
        <f ca="1"/>
        <v>27.895</v>
      </c>
      <c r="W1034" s="9" vm="11255">
        <f ca="1"/>
        <v>1409272</v>
      </c>
      <c r="X1034" s="85">
        <f t="shared" ca="1" si="135"/>
        <v>1.7956545160711336E-3</v>
      </c>
      <c r="AR1034" s="25" vm="5199">
        <f t="shared" ca="1" si="128"/>
        <v>45383</v>
      </c>
      <c r="AS1034" s="189">
        <f t="shared" ca="1" si="129"/>
        <v>149110877</v>
      </c>
      <c r="AT1034" s="189" t="str">
        <f t="shared" ca="1" si="130"/>
        <v/>
      </c>
      <c r="AU1034" s="25" vm="5218">
        <f t="shared" ca="1" si="131"/>
        <v>45387</v>
      </c>
      <c r="AV1034" s="189">
        <f t="shared" ca="1" si="132"/>
        <v>39311642.439999998</v>
      </c>
      <c r="AW1034" s="189" t="str">
        <f t="shared" ca="1" si="133"/>
        <v/>
      </c>
    </row>
    <row r="1035" spans="1:49" x14ac:dyDescent="0.25">
      <c r="A1035" s="9" vm="5203">
        <f ca="1"/>
        <v>45384</v>
      </c>
      <c r="B1035" s="9" vm="11256">
        <f ca="1"/>
        <v>68.83</v>
      </c>
      <c r="C1035" s="9" vm="11257">
        <f ca="1"/>
        <v>2082484</v>
      </c>
      <c r="D1035" s="86">
        <f t="shared" ca="1" si="134"/>
        <v>-1.4108715892000278E-2</v>
      </c>
      <c r="E1035" s="9"/>
      <c r="F1035" s="18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U1035" s="9" vm="5222">
        <f ca="1"/>
        <v>45390</v>
      </c>
      <c r="V1035" s="9" vm="11258">
        <f ca="1"/>
        <v>26.155000000000001</v>
      </c>
      <c r="W1035" s="9" vm="11259">
        <f ca="1"/>
        <v>1114868</v>
      </c>
      <c r="X1035" s="85">
        <f t="shared" ca="1" si="135"/>
        <v>-6.2376770030471353E-2</v>
      </c>
      <c r="AR1035" s="25" vm="5203">
        <f t="shared" ca="1" si="128"/>
        <v>45384</v>
      </c>
      <c r="AS1035" s="189">
        <f t="shared" ca="1" si="129"/>
        <v>143337373.72</v>
      </c>
      <c r="AT1035" s="189" t="str">
        <f t="shared" ca="1" si="130"/>
        <v/>
      </c>
      <c r="AU1035" s="25" vm="5222">
        <f t="shared" ca="1" si="131"/>
        <v>45390</v>
      </c>
      <c r="AV1035" s="189">
        <f t="shared" ca="1" si="132"/>
        <v>29159372.540000003</v>
      </c>
      <c r="AW1035" s="189" t="str">
        <f t="shared" ca="1" si="133"/>
        <v/>
      </c>
    </row>
    <row r="1036" spans="1:49" x14ac:dyDescent="0.25">
      <c r="A1036" s="9" vm="5208">
        <f ca="1"/>
        <v>45385</v>
      </c>
      <c r="B1036" s="9" vm="11260">
        <f ca="1"/>
        <v>69.150000000000006</v>
      </c>
      <c r="C1036" s="9" vm="11261">
        <f ca="1"/>
        <v>1243352</v>
      </c>
      <c r="D1036" s="86">
        <f t="shared" ca="1" si="134"/>
        <v>4.649135551358527E-3</v>
      </c>
      <c r="E1036" s="9"/>
      <c r="F1036" s="18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U1036" s="9" vm="5226">
        <f ca="1"/>
        <v>45391</v>
      </c>
      <c r="V1036" s="9" vm="11262">
        <f ca="1"/>
        <v>25.015000000000001</v>
      </c>
      <c r="W1036" s="9" vm="11263">
        <f ca="1"/>
        <v>1280900</v>
      </c>
      <c r="X1036" s="85">
        <f t="shared" ca="1" si="135"/>
        <v>-4.3586312368571994E-2</v>
      </c>
      <c r="AR1036" s="25" vm="5208">
        <f t="shared" ca="1" si="128"/>
        <v>45385</v>
      </c>
      <c r="AS1036" s="189">
        <f t="shared" ca="1" si="129"/>
        <v>85977790.800000012</v>
      </c>
      <c r="AT1036" s="189" t="str">
        <f t="shared" ca="1" si="130"/>
        <v/>
      </c>
      <c r="AU1036" s="25" vm="5226">
        <f t="shared" ca="1" si="131"/>
        <v>45391</v>
      </c>
      <c r="AV1036" s="189">
        <f t="shared" ca="1" si="132"/>
        <v>32041713.5</v>
      </c>
      <c r="AW1036" s="189" t="str">
        <f t="shared" ca="1" si="133"/>
        <v/>
      </c>
    </row>
    <row r="1037" spans="1:49" x14ac:dyDescent="0.25">
      <c r="A1037" s="9" vm="5213">
        <f ca="1"/>
        <v>45386</v>
      </c>
      <c r="B1037" s="9" vm="11264">
        <f ca="1"/>
        <v>74.355000000000004</v>
      </c>
      <c r="C1037" s="9" vm="11265">
        <f ca="1"/>
        <v>1263476</v>
      </c>
      <c r="D1037" s="86">
        <f t="shared" ca="1" si="134"/>
        <v>7.5271149674620355E-2</v>
      </c>
      <c r="E1037" s="9"/>
      <c r="F1037" s="18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U1037" s="9" vm="5230">
        <f ca="1"/>
        <v>45392</v>
      </c>
      <c r="V1037" s="9" vm="11266">
        <f ca="1"/>
        <v>25.655000000000001</v>
      </c>
      <c r="W1037" s="9" vm="11267">
        <f ca="1"/>
        <v>976444</v>
      </c>
      <c r="X1037" s="85">
        <f t="shared" ca="1" si="135"/>
        <v>2.5584649210473737E-2</v>
      </c>
      <c r="AR1037" s="25" vm="5213">
        <f t="shared" ca="1" si="128"/>
        <v>45386</v>
      </c>
      <c r="AS1037" s="189">
        <f t="shared" ca="1" si="129"/>
        <v>93945757.980000004</v>
      </c>
      <c r="AT1037" s="189" t="str">
        <f t="shared" ca="1" si="130"/>
        <v/>
      </c>
      <c r="AU1037" s="25" vm="5230">
        <f t="shared" ca="1" si="131"/>
        <v>45392</v>
      </c>
      <c r="AV1037" s="189">
        <f t="shared" ca="1" si="132"/>
        <v>25050670.82</v>
      </c>
      <c r="AW1037" s="189" t="str">
        <f t="shared" ca="1" si="133"/>
        <v/>
      </c>
    </row>
    <row r="1038" spans="1:49" x14ac:dyDescent="0.25">
      <c r="A1038" s="9" vm="5218">
        <f ca="1"/>
        <v>45387</v>
      </c>
      <c r="B1038" s="9" vm="11268">
        <f ca="1"/>
        <v>74.36</v>
      </c>
      <c r="C1038" s="9" vm="11269">
        <f ca="1"/>
        <v>1123256</v>
      </c>
      <c r="D1038" s="86">
        <f t="shared" ca="1" si="134"/>
        <v>6.7244973438174328E-5</v>
      </c>
      <c r="E1038" s="9"/>
      <c r="F1038" s="18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U1038" s="9" vm="5235">
        <f ca="1"/>
        <v>45393</v>
      </c>
      <c r="V1038" s="9" vm="11270">
        <f ca="1"/>
        <v>27.1</v>
      </c>
      <c r="W1038" s="9" vm="11271">
        <f ca="1"/>
        <v>963960</v>
      </c>
      <c r="X1038" s="85">
        <f t="shared" ca="1" si="135"/>
        <v>5.6324303254726184E-2</v>
      </c>
      <c r="AR1038" s="25" vm="5218">
        <f t="shared" ca="1" si="128"/>
        <v>45387</v>
      </c>
      <c r="AS1038" s="189">
        <f t="shared" ca="1" si="129"/>
        <v>83525316.159999996</v>
      </c>
      <c r="AT1038" s="189" t="str">
        <f t="shared" ca="1" si="130"/>
        <v/>
      </c>
      <c r="AU1038" s="25" vm="5235">
        <f t="shared" ca="1" si="131"/>
        <v>45393</v>
      </c>
      <c r="AV1038" s="189">
        <f t="shared" ca="1" si="132"/>
        <v>26123316</v>
      </c>
      <c r="AW1038" s="189" t="str">
        <f t="shared" ca="1" si="133"/>
        <v/>
      </c>
    </row>
    <row r="1039" spans="1:49" x14ac:dyDescent="0.25">
      <c r="A1039" s="9" vm="5222">
        <f ca="1"/>
        <v>45390</v>
      </c>
      <c r="B1039" s="9" vm="11272">
        <f ca="1"/>
        <v>69.375</v>
      </c>
      <c r="C1039" s="9" vm="11273">
        <f ca="1"/>
        <v>1430854</v>
      </c>
      <c r="D1039" s="86">
        <f t="shared" ca="1" si="134"/>
        <v>-6.7038730500268956E-2</v>
      </c>
      <c r="E1039" s="9"/>
      <c r="F1039" s="18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U1039" s="9" vm="5240">
        <f ca="1"/>
        <v>45394</v>
      </c>
      <c r="V1039" s="9" vm="11274">
        <f ca="1"/>
        <v>26.287500000000001</v>
      </c>
      <c r="W1039" s="9" vm="11275">
        <f ca="1"/>
        <v>631308</v>
      </c>
      <c r="X1039" s="85">
        <f t="shared" ca="1" si="135"/>
        <v>-2.9981549815498155E-2</v>
      </c>
      <c r="AR1039" s="25" vm="5222">
        <f t="shared" ca="1" si="128"/>
        <v>45390</v>
      </c>
      <c r="AS1039" s="189">
        <f t="shared" ca="1" si="129"/>
        <v>99265496.25</v>
      </c>
      <c r="AT1039" s="189" t="str">
        <f t="shared" ca="1" si="130"/>
        <v/>
      </c>
      <c r="AU1039" s="25" vm="5240">
        <f t="shared" ca="1" si="131"/>
        <v>45394</v>
      </c>
      <c r="AV1039" s="189">
        <f t="shared" ca="1" si="132"/>
        <v>16595509.050000001</v>
      </c>
      <c r="AW1039" s="189" t="str">
        <f t="shared" ca="1" si="133"/>
        <v/>
      </c>
    </row>
    <row r="1040" spans="1:49" x14ac:dyDescent="0.25">
      <c r="A1040" s="9" vm="5226">
        <f ca="1"/>
        <v>45391</v>
      </c>
      <c r="B1040" s="9" vm="11276">
        <f ca="1"/>
        <v>67.144999999999996</v>
      </c>
      <c r="C1040" s="9" vm="11277">
        <f ca="1"/>
        <v>1726748</v>
      </c>
      <c r="D1040" s="86">
        <f t="shared" ca="1" si="134"/>
        <v>-3.2144144144144203E-2</v>
      </c>
      <c r="E1040" s="9"/>
      <c r="F1040" s="18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U1040" s="9" vm="5245">
        <f ca="1"/>
        <v>45397</v>
      </c>
      <c r="V1040" s="9" vm="11278">
        <f ca="1"/>
        <v>28.89</v>
      </c>
      <c r="W1040" s="9" vm="11279">
        <f ca="1"/>
        <v>967824</v>
      </c>
      <c r="X1040" s="85">
        <f t="shared" ca="1" si="135"/>
        <v>9.9001426533523507E-2</v>
      </c>
      <c r="AR1040" s="25" vm="5226">
        <f t="shared" ca="1" si="128"/>
        <v>45391</v>
      </c>
      <c r="AS1040" s="189">
        <f t="shared" ca="1" si="129"/>
        <v>115942494.45999999</v>
      </c>
      <c r="AT1040" s="189" t="str">
        <f t="shared" ca="1" si="130"/>
        <v/>
      </c>
      <c r="AU1040" s="25" vm="5245">
        <f t="shared" ca="1" si="131"/>
        <v>45397</v>
      </c>
      <c r="AV1040" s="189">
        <f t="shared" ca="1" si="132"/>
        <v>27960435.359999999</v>
      </c>
      <c r="AW1040" s="189" t="str">
        <f t="shared" ca="1" si="133"/>
        <v/>
      </c>
    </row>
    <row r="1041" spans="1:49" x14ac:dyDescent="0.25">
      <c r="A1041" s="9" vm="5230">
        <f ca="1"/>
        <v>45392</v>
      </c>
      <c r="B1041" s="9" vm="11280">
        <f ca="1"/>
        <v>68.7</v>
      </c>
      <c r="C1041" s="9" vm="11281">
        <f ca="1"/>
        <v>1009186</v>
      </c>
      <c r="D1041" s="86">
        <f t="shared" ca="1" si="134"/>
        <v>2.3158835356318519E-2</v>
      </c>
      <c r="E1041" s="9"/>
      <c r="F1041" s="18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U1041" s="9" vm="5250">
        <f ca="1"/>
        <v>45398</v>
      </c>
      <c r="V1041" s="9" vm="11282">
        <f ca="1"/>
        <v>27.425000000000001</v>
      </c>
      <c r="W1041" s="9" vm="11283">
        <f ca="1"/>
        <v>1059952</v>
      </c>
      <c r="X1041" s="85">
        <f t="shared" ca="1" si="135"/>
        <v>-5.0709588092765656E-2</v>
      </c>
      <c r="AR1041" s="25" vm="5230">
        <f t="shared" ca="1" si="128"/>
        <v>45392</v>
      </c>
      <c r="AS1041" s="189">
        <f t="shared" ca="1" si="129"/>
        <v>69331078.200000003</v>
      </c>
      <c r="AT1041" s="189" t="str">
        <f t="shared" ca="1" si="130"/>
        <v/>
      </c>
      <c r="AU1041" s="25" vm="5250">
        <f t="shared" ca="1" si="131"/>
        <v>45398</v>
      </c>
      <c r="AV1041" s="189">
        <f t="shared" ca="1" si="132"/>
        <v>29069183.600000001</v>
      </c>
      <c r="AW1041" s="189" t="str">
        <f t="shared" ca="1" si="133"/>
        <v/>
      </c>
    </row>
    <row r="1042" spans="1:49" x14ac:dyDescent="0.25">
      <c r="A1042" s="9" vm="5235">
        <f ca="1"/>
        <v>45393</v>
      </c>
      <c r="B1042" s="9" vm="11284">
        <f ca="1"/>
        <v>72.06</v>
      </c>
      <c r="C1042" s="9" vm="11285">
        <f ca="1"/>
        <v>892843</v>
      </c>
      <c r="D1042" s="86">
        <f t="shared" ca="1" si="134"/>
        <v>4.8908296943231427E-2</v>
      </c>
      <c r="E1042" s="9"/>
      <c r="F1042" s="18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U1042" s="9" vm="5254">
        <f ca="1"/>
        <v>45399</v>
      </c>
      <c r="V1042" s="9" vm="11286">
        <f ca="1"/>
        <v>27.835000000000001</v>
      </c>
      <c r="W1042" s="9" vm="11287">
        <f ca="1"/>
        <v>764924</v>
      </c>
      <c r="X1042" s="85">
        <f t="shared" ca="1" si="135"/>
        <v>1.4949863263445766E-2</v>
      </c>
      <c r="AR1042" s="25" vm="5235">
        <f t="shared" ca="1" si="128"/>
        <v>45393</v>
      </c>
      <c r="AS1042" s="189">
        <f t="shared" ca="1" si="129"/>
        <v>64338266.580000006</v>
      </c>
      <c r="AT1042" s="189" t="str">
        <f t="shared" ca="1" si="130"/>
        <v/>
      </c>
      <c r="AU1042" s="25" vm="5254">
        <f t="shared" ca="1" si="131"/>
        <v>45399</v>
      </c>
      <c r="AV1042" s="189">
        <f t="shared" ca="1" si="132"/>
        <v>21291659.539999999</v>
      </c>
      <c r="AW1042" s="189" t="str">
        <f t="shared" ca="1" si="133"/>
        <v/>
      </c>
    </row>
    <row r="1043" spans="1:49" x14ac:dyDescent="0.25">
      <c r="A1043" s="9" vm="5240">
        <f ca="1"/>
        <v>45394</v>
      </c>
      <c r="B1043" s="9" vm="11288">
        <f ca="1"/>
        <v>70.2</v>
      </c>
      <c r="C1043" s="9" vm="11289">
        <f ca="1"/>
        <v>444260</v>
      </c>
      <c r="D1043" s="86">
        <f t="shared" ca="1" si="134"/>
        <v>-2.5811823480432965E-2</v>
      </c>
      <c r="E1043" s="9"/>
      <c r="F1043" s="18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U1043" s="9" vm="5259">
        <f ca="1"/>
        <v>45400</v>
      </c>
      <c r="V1043" s="9" vm="11290">
        <f ca="1"/>
        <v>27.684999999999999</v>
      </c>
      <c r="W1043" s="9" vm="11291">
        <f ca="1"/>
        <v>908048</v>
      </c>
      <c r="X1043" s="85">
        <f t="shared" ca="1" si="135"/>
        <v>-5.3888988683313144E-3</v>
      </c>
      <c r="AR1043" s="25" vm="5240">
        <f t="shared" ca="1" si="128"/>
        <v>45394</v>
      </c>
      <c r="AS1043" s="189">
        <f t="shared" ca="1" si="129"/>
        <v>31187052</v>
      </c>
      <c r="AT1043" s="189" t="str">
        <f t="shared" ca="1" si="130"/>
        <v/>
      </c>
      <c r="AU1043" s="25" vm="5259">
        <f t="shared" ca="1" si="131"/>
        <v>45400</v>
      </c>
      <c r="AV1043" s="189">
        <f t="shared" ca="1" si="132"/>
        <v>25139308.879999999</v>
      </c>
      <c r="AW1043" s="189" t="str">
        <f t="shared" ca="1" si="133"/>
        <v/>
      </c>
    </row>
    <row r="1044" spans="1:49" x14ac:dyDescent="0.25">
      <c r="A1044" s="9" vm="5245">
        <f ca="1"/>
        <v>45397</v>
      </c>
      <c r="B1044" s="9" vm="11292">
        <f ca="1"/>
        <v>75.760000000000005</v>
      </c>
      <c r="C1044" s="9" vm="11293">
        <f ca="1"/>
        <v>647001</v>
      </c>
      <c r="D1044" s="86">
        <f t="shared" ca="1" si="134"/>
        <v>7.9202279202279235E-2</v>
      </c>
      <c r="E1044" s="9"/>
      <c r="F1044" s="18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U1044" s="9" vm="5264">
        <f ca="1"/>
        <v>45401</v>
      </c>
      <c r="V1044" s="9" vm="11294">
        <f ca="1"/>
        <v>27.245000000000001</v>
      </c>
      <c r="W1044" s="9" vm="11295">
        <f ca="1"/>
        <v>1091836</v>
      </c>
      <c r="X1044" s="85">
        <f t="shared" ca="1" si="135"/>
        <v>-1.5893082896875483E-2</v>
      </c>
      <c r="AR1044" s="25" vm="5245">
        <f t="shared" ca="1" si="128"/>
        <v>45397</v>
      </c>
      <c r="AS1044" s="189">
        <f t="shared" ca="1" si="129"/>
        <v>49016795.760000005</v>
      </c>
      <c r="AT1044" s="189" t="str">
        <f t="shared" ca="1" si="130"/>
        <v/>
      </c>
      <c r="AU1044" s="25" vm="5264">
        <f t="shared" ca="1" si="131"/>
        <v>45401</v>
      </c>
      <c r="AV1044" s="189">
        <f t="shared" ca="1" si="132"/>
        <v>29747071.82</v>
      </c>
      <c r="AW1044" s="189" t="str">
        <f t="shared" ca="1" si="133"/>
        <v/>
      </c>
    </row>
    <row r="1045" spans="1:49" x14ac:dyDescent="0.25">
      <c r="A1045" s="9" vm="5250">
        <f ca="1"/>
        <v>45398</v>
      </c>
      <c r="B1045" s="9" vm="11296">
        <f ca="1"/>
        <v>72.09</v>
      </c>
      <c r="C1045" s="9" vm="11297">
        <f ca="1"/>
        <v>989810</v>
      </c>
      <c r="D1045" s="86">
        <f t="shared" ca="1" si="134"/>
        <v>-4.844244984160509E-2</v>
      </c>
      <c r="E1045" s="9"/>
      <c r="F1045" s="18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U1045" s="9" vm="5268">
        <f ca="1"/>
        <v>45404</v>
      </c>
      <c r="V1045" s="9" vm="11298">
        <f ca="1"/>
        <v>25.337499999999999</v>
      </c>
      <c r="W1045" s="9" vm="11299">
        <f ca="1"/>
        <v>1446380</v>
      </c>
      <c r="X1045" s="85">
        <f t="shared" ca="1" si="135"/>
        <v>-7.0012846393833816E-2</v>
      </c>
      <c r="AR1045" s="25" vm="5250">
        <f t="shared" ca="1" si="128"/>
        <v>45398</v>
      </c>
      <c r="AS1045" s="189">
        <f t="shared" ca="1" si="129"/>
        <v>71355402.900000006</v>
      </c>
      <c r="AT1045" s="189" t="str">
        <f t="shared" ca="1" si="130"/>
        <v/>
      </c>
      <c r="AU1045" s="25" vm="5268">
        <f t="shared" ca="1" si="131"/>
        <v>45404</v>
      </c>
      <c r="AV1045" s="189">
        <f t="shared" ca="1" si="132"/>
        <v>36647653.25</v>
      </c>
      <c r="AW1045" s="189" t="str">
        <f t="shared" ca="1" si="133"/>
        <v/>
      </c>
    </row>
    <row r="1046" spans="1:49" x14ac:dyDescent="0.25">
      <c r="A1046" s="9" vm="5254">
        <f ca="1"/>
        <v>45399</v>
      </c>
      <c r="B1046" s="9" vm="8980">
        <f ca="1"/>
        <v>73</v>
      </c>
      <c r="C1046" s="9" vm="11300">
        <f ca="1"/>
        <v>434537</v>
      </c>
      <c r="D1046" s="86">
        <f t="shared" ca="1" si="134"/>
        <v>1.2623110001387107E-2</v>
      </c>
      <c r="E1046" s="9"/>
      <c r="F1046" s="18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U1046" s="9" vm="5273">
        <f ca="1"/>
        <v>45405</v>
      </c>
      <c r="V1046" s="9" vm="11301">
        <f ca="1"/>
        <v>23.995000000000001</v>
      </c>
      <c r="W1046" s="9" vm="11302">
        <f ca="1"/>
        <v>1043588</v>
      </c>
      <c r="X1046" s="85">
        <f t="shared" ca="1" si="135"/>
        <v>-5.2984706462752745E-2</v>
      </c>
      <c r="AR1046" s="25" vm="5254">
        <f t="shared" ca="1" si="128"/>
        <v>45399</v>
      </c>
      <c r="AS1046" s="189">
        <f t="shared" ca="1" si="129"/>
        <v>31721201</v>
      </c>
      <c r="AT1046" s="189" t="str">
        <f t="shared" ca="1" si="130"/>
        <v/>
      </c>
      <c r="AU1046" s="25" vm="5273">
        <f t="shared" ca="1" si="131"/>
        <v>45405</v>
      </c>
      <c r="AV1046" s="189">
        <f t="shared" ca="1" si="132"/>
        <v>25040894.060000002</v>
      </c>
      <c r="AW1046" s="189" t="str">
        <f t="shared" ca="1" si="133"/>
        <v/>
      </c>
    </row>
    <row r="1047" spans="1:49" x14ac:dyDescent="0.25">
      <c r="A1047" s="9" vm="5259">
        <f ca="1"/>
        <v>45400</v>
      </c>
      <c r="B1047" s="9" vm="5326">
        <f ca="1"/>
        <v>73.2</v>
      </c>
      <c r="C1047" s="9" vm="11303">
        <f ca="1"/>
        <v>492612</v>
      </c>
      <c r="D1047" s="86">
        <f t="shared" ca="1" si="134"/>
        <v>2.7397260273972993E-3</v>
      </c>
      <c r="E1047" s="9"/>
      <c r="F1047" s="18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U1047" s="9" vm="5277">
        <f ca="1"/>
        <v>45406</v>
      </c>
      <c r="V1047" s="9" vm="11304">
        <f ca="1"/>
        <v>27.602499999999999</v>
      </c>
      <c r="W1047" s="9" vm="11305">
        <f ca="1"/>
        <v>1515288</v>
      </c>
      <c r="X1047" s="85">
        <f t="shared" ca="1" si="135"/>
        <v>0.15034382162950607</v>
      </c>
      <c r="AR1047" s="25" vm="5259">
        <f t="shared" ca="1" si="128"/>
        <v>45400</v>
      </c>
      <c r="AS1047" s="189">
        <f t="shared" ca="1" si="129"/>
        <v>36059198.399999999</v>
      </c>
      <c r="AT1047" s="189" t="str">
        <f t="shared" ca="1" si="130"/>
        <v/>
      </c>
      <c r="AU1047" s="25" vm="5277">
        <f t="shared" ca="1" si="131"/>
        <v>45406</v>
      </c>
      <c r="AV1047" s="189">
        <f t="shared" ca="1" si="132"/>
        <v>41825737.019999996</v>
      </c>
      <c r="AW1047" s="189" t="str">
        <f t="shared" ca="1" si="133"/>
        <v/>
      </c>
    </row>
    <row r="1048" spans="1:49" x14ac:dyDescent="0.25">
      <c r="A1048" s="9" vm="5264">
        <f ca="1"/>
        <v>45401</v>
      </c>
      <c r="B1048" s="9" vm="11306">
        <f ca="1"/>
        <v>72.19</v>
      </c>
      <c r="C1048" s="9" vm="11307">
        <f ca="1"/>
        <v>891426</v>
      </c>
      <c r="D1048" s="86">
        <f t="shared" ca="1" si="134"/>
        <v>-1.3797814207650343E-2</v>
      </c>
      <c r="E1048" s="9"/>
      <c r="F1048" s="18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U1048" s="9" vm="5282">
        <f ca="1"/>
        <v>45407</v>
      </c>
      <c r="V1048" s="9" vm="11308">
        <f ca="1"/>
        <v>27.565000000000001</v>
      </c>
      <c r="W1048" s="9" vm="11309">
        <f ca="1"/>
        <v>816124</v>
      </c>
      <c r="X1048" s="85">
        <f t="shared" ca="1" si="135"/>
        <v>-1.3585725930621453E-3</v>
      </c>
      <c r="AR1048" s="25" vm="5264">
        <f t="shared" ca="1" si="128"/>
        <v>45401</v>
      </c>
      <c r="AS1048" s="189">
        <f t="shared" ca="1" si="129"/>
        <v>64352042.939999998</v>
      </c>
      <c r="AT1048" s="189" t="str">
        <f t="shared" ca="1" si="130"/>
        <v/>
      </c>
      <c r="AU1048" s="25" vm="5282">
        <f t="shared" ca="1" si="131"/>
        <v>45407</v>
      </c>
      <c r="AV1048" s="189">
        <f t="shared" ca="1" si="132"/>
        <v>22496458.060000002</v>
      </c>
      <c r="AW1048" s="189" t="str">
        <f t="shared" ca="1" si="133"/>
        <v/>
      </c>
    </row>
    <row r="1049" spans="1:49" x14ac:dyDescent="0.25">
      <c r="A1049" s="9" vm="5268">
        <f ca="1"/>
        <v>45404</v>
      </c>
      <c r="B1049" s="9" vm="11310">
        <f ca="1"/>
        <v>68.459999999999994</v>
      </c>
      <c r="C1049" s="9" vm="11311">
        <f ca="1"/>
        <v>750175</v>
      </c>
      <c r="D1049" s="86">
        <f t="shared" ca="1" si="134"/>
        <v>-5.1669206261255075E-2</v>
      </c>
      <c r="E1049" s="9"/>
      <c r="F1049" s="18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U1049" s="9" vm="5287">
        <f ca="1"/>
        <v>45408</v>
      </c>
      <c r="V1049" s="9" vm="11312">
        <f ca="1"/>
        <v>28.7075</v>
      </c>
      <c r="W1049" s="9" vm="11313">
        <f ca="1"/>
        <v>728220</v>
      </c>
      <c r="X1049" s="85">
        <f t="shared" ca="1" si="135"/>
        <v>4.1447487756212521E-2</v>
      </c>
      <c r="AR1049" s="25" vm="5268">
        <f t="shared" ca="1" si="128"/>
        <v>45404</v>
      </c>
      <c r="AS1049" s="189">
        <f t="shared" ca="1" si="129"/>
        <v>51356980.499999993</v>
      </c>
      <c r="AT1049" s="189" t="str">
        <f t="shared" ca="1" si="130"/>
        <v/>
      </c>
      <c r="AU1049" s="25" vm="5287">
        <f t="shared" ca="1" si="131"/>
        <v>45408</v>
      </c>
      <c r="AV1049" s="189">
        <f t="shared" ca="1" si="132"/>
        <v>20905375.649999999</v>
      </c>
      <c r="AW1049" s="189" t="str">
        <f t="shared" ca="1" si="133"/>
        <v/>
      </c>
    </row>
    <row r="1050" spans="1:49" x14ac:dyDescent="0.25">
      <c r="A1050" s="9" vm="5273">
        <f ca="1"/>
        <v>45405</v>
      </c>
      <c r="B1050" s="9" vm="11314">
        <f ca="1"/>
        <v>65.5</v>
      </c>
      <c r="C1050" s="9" vm="11315">
        <f ca="1"/>
        <v>994283</v>
      </c>
      <c r="D1050" s="86">
        <f t="shared" ca="1" si="134"/>
        <v>-4.3236926672509404E-2</v>
      </c>
      <c r="E1050" s="9"/>
      <c r="F1050" s="18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U1050" s="9" vm="5291">
        <f ca="1"/>
        <v>45411</v>
      </c>
      <c r="V1050" s="9" vm="8369">
        <f ca="1"/>
        <v>25.25</v>
      </c>
      <c r="W1050" s="9" vm="11316">
        <f ca="1"/>
        <v>1569844</v>
      </c>
      <c r="X1050" s="85">
        <f t="shared" ca="1" si="135"/>
        <v>-0.12043890969258904</v>
      </c>
      <c r="AR1050" s="25" vm="5273">
        <f t="shared" ca="1" si="128"/>
        <v>45405</v>
      </c>
      <c r="AS1050" s="189">
        <f t="shared" ca="1" si="129"/>
        <v>65125536.5</v>
      </c>
      <c r="AT1050" s="189" t="str">
        <f t="shared" ca="1" si="130"/>
        <v/>
      </c>
      <c r="AU1050" s="25" vm="5291">
        <f t="shared" ca="1" si="131"/>
        <v>45411</v>
      </c>
      <c r="AV1050" s="189">
        <f t="shared" ca="1" si="132"/>
        <v>39638561</v>
      </c>
      <c r="AW1050" s="189" t="str">
        <f t="shared" ca="1" si="133"/>
        <v/>
      </c>
    </row>
    <row r="1051" spans="1:49" x14ac:dyDescent="0.25">
      <c r="A1051" s="9" vm="5277">
        <f ca="1"/>
        <v>45406</v>
      </c>
      <c r="B1051" s="9" vm="11317">
        <f ca="1"/>
        <v>71.95</v>
      </c>
      <c r="C1051" s="9" vm="11318">
        <f ca="1"/>
        <v>878500</v>
      </c>
      <c r="D1051" s="86">
        <f t="shared" ca="1" si="134"/>
        <v>9.8473282442748139E-2</v>
      </c>
      <c r="E1051" s="9"/>
      <c r="F1051" s="18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U1051" s="9" vm="5296">
        <f ca="1"/>
        <v>45412</v>
      </c>
      <c r="V1051" s="9" vm="11319">
        <f ca="1"/>
        <v>26.95</v>
      </c>
      <c r="W1051" s="9" vm="11320">
        <f ca="1"/>
        <v>1239284</v>
      </c>
      <c r="X1051" s="85">
        <f t="shared" ca="1" si="135"/>
        <v>6.7326732673267303E-2</v>
      </c>
      <c r="AR1051" s="25" vm="5277">
        <f t="shared" ca="1" si="128"/>
        <v>45406</v>
      </c>
      <c r="AS1051" s="189">
        <f t="shared" ca="1" si="129"/>
        <v>63208075</v>
      </c>
      <c r="AT1051" s="189" t="str">
        <f t="shared" ca="1" si="130"/>
        <v/>
      </c>
      <c r="AU1051" s="25" vm="5296">
        <f t="shared" ca="1" si="131"/>
        <v>45412</v>
      </c>
      <c r="AV1051" s="189">
        <f t="shared" ca="1" si="132"/>
        <v>33398703.800000001</v>
      </c>
      <c r="AW1051" s="189" t="str">
        <f t="shared" ca="1" si="133"/>
        <v/>
      </c>
    </row>
    <row r="1052" spans="1:49" x14ac:dyDescent="0.25">
      <c r="A1052" s="9" vm="5282">
        <f ca="1"/>
        <v>45407</v>
      </c>
      <c r="B1052" s="9" vm="11321">
        <f ca="1"/>
        <v>71.22</v>
      </c>
      <c r="C1052" s="9" vm="11322">
        <f ca="1"/>
        <v>536066</v>
      </c>
      <c r="D1052" s="86">
        <f t="shared" ca="1" si="134"/>
        <v>-1.0145934676858984E-2</v>
      </c>
      <c r="E1052" s="9"/>
      <c r="F1052" s="18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U1052" s="9" vm="5301">
        <f ca="1"/>
        <v>45413</v>
      </c>
      <c r="V1052" s="9" vm="8108">
        <f ca="1"/>
        <v>28.1</v>
      </c>
      <c r="W1052" s="9" vm="11323">
        <f ca="1"/>
        <v>644560</v>
      </c>
      <c r="X1052" s="85">
        <f t="shared" ca="1" si="135"/>
        <v>4.2671614100185606E-2</v>
      </c>
      <c r="AR1052" s="25" vm="5282">
        <f t="shared" ca="1" si="128"/>
        <v>45407</v>
      </c>
      <c r="AS1052" s="189">
        <f t="shared" ca="1" si="129"/>
        <v>38178620.519999996</v>
      </c>
      <c r="AT1052" s="189" t="str">
        <f t="shared" ca="1" si="130"/>
        <v/>
      </c>
      <c r="AU1052" s="25" vm="5301">
        <f t="shared" ca="1" si="131"/>
        <v>45413</v>
      </c>
      <c r="AV1052" s="189">
        <f t="shared" ca="1" si="132"/>
        <v>18112136</v>
      </c>
      <c r="AW1052" s="189" t="str">
        <f t="shared" ca="1" si="133"/>
        <v/>
      </c>
    </row>
    <row r="1053" spans="1:49" x14ac:dyDescent="0.25">
      <c r="A1053" s="9" vm="5287">
        <f ca="1"/>
        <v>45408</v>
      </c>
      <c r="B1053" s="9" vm="5096">
        <f ca="1"/>
        <v>73.650000000000006</v>
      </c>
      <c r="C1053" s="9" vm="11324">
        <f ca="1"/>
        <v>439592</v>
      </c>
      <c r="D1053" s="86">
        <f t="shared" ca="1" si="134"/>
        <v>3.4119629317607508E-2</v>
      </c>
      <c r="E1053" s="9"/>
      <c r="F1053" s="18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U1053" s="9" vm="5306">
        <f ca="1"/>
        <v>45414</v>
      </c>
      <c r="V1053" s="9" vm="11325">
        <f ca="1"/>
        <v>25.175000000000001</v>
      </c>
      <c r="W1053" s="9" vm="11326">
        <f ca="1"/>
        <v>1218784</v>
      </c>
      <c r="X1053" s="85">
        <f t="shared" ca="1" si="135"/>
        <v>-0.10409252669039148</v>
      </c>
      <c r="AR1053" s="25" vm="5287">
        <f t="shared" ca="1" si="128"/>
        <v>45408</v>
      </c>
      <c r="AS1053" s="189">
        <f t="shared" ca="1" si="129"/>
        <v>32375950.800000001</v>
      </c>
      <c r="AT1053" s="189" t="str">
        <f t="shared" ca="1" si="130"/>
        <v/>
      </c>
      <c r="AU1053" s="25" vm="5306">
        <f t="shared" ca="1" si="131"/>
        <v>45414</v>
      </c>
      <c r="AV1053" s="189">
        <f t="shared" ca="1" si="132"/>
        <v>30682887.199999999</v>
      </c>
      <c r="AW1053" s="189" t="str">
        <f t="shared" ca="1" si="133"/>
        <v/>
      </c>
    </row>
    <row r="1054" spans="1:49" x14ac:dyDescent="0.25">
      <c r="A1054" s="9" vm="5291">
        <f ca="1"/>
        <v>45411</v>
      </c>
      <c r="B1054" s="9" vm="11327">
        <f ca="1"/>
        <v>67.59</v>
      </c>
      <c r="C1054" s="9" vm="11328">
        <f ca="1"/>
        <v>1225624</v>
      </c>
      <c r="D1054" s="86">
        <f t="shared" ca="1" si="134"/>
        <v>-8.2281059063136486E-2</v>
      </c>
      <c r="E1054" s="9"/>
      <c r="F1054" s="18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U1054" s="9" vm="5310">
        <f ca="1"/>
        <v>45415</v>
      </c>
      <c r="V1054" s="9" vm="11329">
        <f ca="1"/>
        <v>22.4375</v>
      </c>
      <c r="W1054" s="9" vm="11330">
        <f ca="1"/>
        <v>1537080</v>
      </c>
      <c r="X1054" s="85">
        <f t="shared" ca="1" si="135"/>
        <v>-0.10873882820258195</v>
      </c>
      <c r="AR1054" s="25" vm="5291">
        <f t="shared" ca="1" si="128"/>
        <v>45411</v>
      </c>
      <c r="AS1054" s="189">
        <f t="shared" ca="1" si="129"/>
        <v>82839926.160000011</v>
      </c>
      <c r="AT1054" s="189" t="str">
        <f t="shared" ca="1" si="130"/>
        <v/>
      </c>
      <c r="AU1054" s="25" vm="5310">
        <f t="shared" ca="1" si="131"/>
        <v>45415</v>
      </c>
      <c r="AV1054" s="189">
        <f t="shared" ca="1" si="132"/>
        <v>34488232.5</v>
      </c>
      <c r="AW1054" s="189" t="str">
        <f t="shared" ca="1" si="133"/>
        <v/>
      </c>
    </row>
    <row r="1055" spans="1:49" x14ac:dyDescent="0.25">
      <c r="A1055" s="9" vm="5296">
        <f ca="1"/>
        <v>45412</v>
      </c>
      <c r="B1055" s="9" vm="11331">
        <f ca="1"/>
        <v>72</v>
      </c>
      <c r="C1055" s="9" vm="11332">
        <f ca="1"/>
        <v>1041136</v>
      </c>
      <c r="D1055" s="86">
        <f t="shared" ca="1" si="134"/>
        <v>6.5246338215712324E-2</v>
      </c>
      <c r="E1055" s="9"/>
      <c r="F1055" s="18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U1055" s="9" vm="5314">
        <f ca="1"/>
        <v>45418</v>
      </c>
      <c r="V1055" s="9" vm="11333">
        <f ca="1"/>
        <v>21.375</v>
      </c>
      <c r="W1055" s="9" vm="11334">
        <f ca="1"/>
        <v>2080740</v>
      </c>
      <c r="X1055" s="85">
        <f t="shared" ca="1" si="135"/>
        <v>-4.7353760445682451E-2</v>
      </c>
      <c r="AR1055" s="25" vm="5296">
        <f t="shared" ca="1" si="128"/>
        <v>45412</v>
      </c>
      <c r="AS1055" s="189">
        <f t="shared" ca="1" si="129"/>
        <v>74961792</v>
      </c>
      <c r="AT1055" s="189" t="str">
        <f t="shared" ca="1" si="130"/>
        <v/>
      </c>
      <c r="AU1055" s="25" vm="5314">
        <f t="shared" ca="1" si="131"/>
        <v>45418</v>
      </c>
      <c r="AV1055" s="189">
        <f t="shared" ca="1" si="132"/>
        <v>44475817.5</v>
      </c>
      <c r="AW1055" s="189" t="str">
        <f t="shared" ca="1" si="133"/>
        <v/>
      </c>
    </row>
    <row r="1056" spans="1:49" x14ac:dyDescent="0.25">
      <c r="A1056" s="9" vm="5301">
        <f ca="1"/>
        <v>45413</v>
      </c>
      <c r="B1056" s="9" vm="11335">
        <f ca="1"/>
        <v>74.48</v>
      </c>
      <c r="C1056" s="9" vm="11336">
        <f ca="1"/>
        <v>506330</v>
      </c>
      <c r="D1056" s="86">
        <f t="shared" ca="1" si="134"/>
        <v>3.44444444444445E-2</v>
      </c>
      <c r="E1056" s="9"/>
      <c r="F1056" s="18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U1056" s="9" vm="5319">
        <f ca="1"/>
        <v>45419</v>
      </c>
      <c r="V1056" s="9" vm="11337">
        <f ca="1"/>
        <v>21.114999999999998</v>
      </c>
      <c r="W1056" s="9" vm="11338">
        <f ca="1"/>
        <v>879576</v>
      </c>
      <c r="X1056" s="85">
        <f t="shared" ca="1" si="135"/>
        <v>-1.2163742690058552E-2</v>
      </c>
      <c r="AR1056" s="25" vm="5301">
        <f t="shared" ca="1" si="128"/>
        <v>45413</v>
      </c>
      <c r="AS1056" s="189">
        <f t="shared" ca="1" si="129"/>
        <v>37711458.399999999</v>
      </c>
      <c r="AT1056" s="189" t="str">
        <f t="shared" ca="1" si="130"/>
        <v/>
      </c>
      <c r="AU1056" s="25" vm="5319">
        <f t="shared" ca="1" si="131"/>
        <v>45419</v>
      </c>
      <c r="AV1056" s="189">
        <f t="shared" ca="1" si="132"/>
        <v>18572247.239999998</v>
      </c>
      <c r="AW1056" s="189" t="str">
        <f t="shared" ca="1" si="133"/>
        <v/>
      </c>
    </row>
    <row r="1057" spans="1:49" x14ac:dyDescent="0.25">
      <c r="A1057" s="9" vm="5306">
        <f ca="1"/>
        <v>45414</v>
      </c>
      <c r="B1057" s="9" vm="11339">
        <f ca="1"/>
        <v>70.27</v>
      </c>
      <c r="C1057" s="9" vm="11340">
        <f ca="1"/>
        <v>1040683</v>
      </c>
      <c r="D1057" s="86">
        <f t="shared" ca="1" si="134"/>
        <v>-5.6525241675617718E-2</v>
      </c>
      <c r="E1057" s="9"/>
      <c r="F1057" s="18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U1057" s="9" vm="5323">
        <f ca="1"/>
        <v>45420</v>
      </c>
      <c r="V1057" s="9" vm="11341">
        <f ca="1"/>
        <v>21.447500000000002</v>
      </c>
      <c r="W1057" s="9" vm="11342">
        <f ca="1"/>
        <v>911108</v>
      </c>
      <c r="X1057" s="85">
        <f t="shared" ca="1" si="135"/>
        <v>1.5747099218565149E-2</v>
      </c>
      <c r="AR1057" s="25" vm="5306">
        <f t="shared" ca="1" si="128"/>
        <v>45414</v>
      </c>
      <c r="AS1057" s="189">
        <f t="shared" ca="1" si="129"/>
        <v>73128794.409999996</v>
      </c>
      <c r="AT1057" s="189" t="str">
        <f t="shared" ca="1" si="130"/>
        <v/>
      </c>
      <c r="AU1057" s="25" vm="5323">
        <f t="shared" ca="1" si="131"/>
        <v>45420</v>
      </c>
      <c r="AV1057" s="189">
        <f t="shared" ca="1" si="132"/>
        <v>19540988.830000002</v>
      </c>
      <c r="AW1057" s="189" t="str">
        <f t="shared" ca="1" si="133"/>
        <v/>
      </c>
    </row>
    <row r="1058" spans="1:49" x14ac:dyDescent="0.25">
      <c r="A1058" s="9" vm="5310">
        <f ca="1"/>
        <v>45415</v>
      </c>
      <c r="B1058" s="9" vm="11343">
        <f ca="1"/>
        <v>64.88</v>
      </c>
      <c r="C1058" s="9" vm="11344">
        <f ca="1"/>
        <v>2156812</v>
      </c>
      <c r="D1058" s="86">
        <f t="shared" ca="1" si="134"/>
        <v>-7.670414116977374E-2</v>
      </c>
      <c r="E1058" s="9"/>
      <c r="F1058" s="18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U1058" s="9" vm="5328">
        <f ca="1"/>
        <v>45421</v>
      </c>
      <c r="V1058" s="9" vm="11345">
        <f ca="1"/>
        <v>19.8125</v>
      </c>
      <c r="W1058" s="9" vm="11346">
        <f ca="1"/>
        <v>1531108</v>
      </c>
      <c r="X1058" s="85">
        <f t="shared" ca="1" si="135"/>
        <v>-7.6232661149318176E-2</v>
      </c>
      <c r="AR1058" s="25" vm="5310">
        <f t="shared" ca="1" si="128"/>
        <v>45415</v>
      </c>
      <c r="AS1058" s="189">
        <f t="shared" ca="1" si="129"/>
        <v>139933962.56</v>
      </c>
      <c r="AT1058" s="189" t="str">
        <f t="shared" ca="1" si="130"/>
        <v/>
      </c>
      <c r="AU1058" s="25" vm="5328">
        <f t="shared" ca="1" si="131"/>
        <v>45421</v>
      </c>
      <c r="AV1058" s="189">
        <f t="shared" ca="1" si="132"/>
        <v>30335077.25</v>
      </c>
      <c r="AW1058" s="189" t="str">
        <f t="shared" ca="1" si="133"/>
        <v/>
      </c>
    </row>
    <row r="1059" spans="1:49" x14ac:dyDescent="0.25">
      <c r="A1059" s="9" vm="5314">
        <f ca="1"/>
        <v>45418</v>
      </c>
      <c r="B1059" s="9" vm="11347">
        <f ca="1"/>
        <v>62.44</v>
      </c>
      <c r="C1059" s="9" vm="11348">
        <f ca="1"/>
        <v>2183619</v>
      </c>
      <c r="D1059" s="86">
        <f t="shared" ca="1" si="134"/>
        <v>-3.7607891491985172E-2</v>
      </c>
      <c r="E1059" s="9"/>
      <c r="F1059" s="18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U1059" s="9" vm="5332">
        <f ca="1"/>
        <v>45422</v>
      </c>
      <c r="V1059" s="9" vm="11349">
        <f ca="1"/>
        <v>20.774999999999999</v>
      </c>
      <c r="W1059" s="9" vm="11350">
        <f ca="1"/>
        <v>868492</v>
      </c>
      <c r="X1059" s="85">
        <f t="shared" ca="1" si="135"/>
        <v>4.8580441640378474E-2</v>
      </c>
      <c r="AR1059" s="25" vm="5314">
        <f t="shared" ca="1" si="128"/>
        <v>45418</v>
      </c>
      <c r="AS1059" s="189">
        <f t="shared" ca="1" si="129"/>
        <v>136345170.35999998</v>
      </c>
      <c r="AT1059" s="189" t="str">
        <f t="shared" ca="1" si="130"/>
        <v/>
      </c>
      <c r="AU1059" s="25" vm="5332">
        <f t="shared" ca="1" si="131"/>
        <v>45422</v>
      </c>
      <c r="AV1059" s="189">
        <f t="shared" ca="1" si="132"/>
        <v>18042921.299999997</v>
      </c>
      <c r="AW1059" s="189" t="str">
        <f t="shared" ca="1" si="133"/>
        <v/>
      </c>
    </row>
    <row r="1060" spans="1:49" x14ac:dyDescent="0.25">
      <c r="A1060" s="9" vm="5319">
        <f ca="1"/>
        <v>45419</v>
      </c>
      <c r="B1060" s="9" vm="11351">
        <f ca="1"/>
        <v>61.78</v>
      </c>
      <c r="C1060" s="9" vm="11352">
        <f ca="1"/>
        <v>997648</v>
      </c>
      <c r="D1060" s="86">
        <f t="shared" ca="1" si="134"/>
        <v>-1.0570147341447735E-2</v>
      </c>
      <c r="E1060" s="9"/>
      <c r="F1060" s="18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U1060" s="9" vm="5337">
        <f ca="1"/>
        <v>45425</v>
      </c>
      <c r="V1060" s="9" vm="7832">
        <f ca="1"/>
        <v>19.3</v>
      </c>
      <c r="W1060" s="9" vm="11353">
        <f ca="1"/>
        <v>1151744</v>
      </c>
      <c r="X1060" s="85">
        <f t="shared" ca="1" si="135"/>
        <v>-7.0998796630565492E-2</v>
      </c>
      <c r="AR1060" s="25" vm="5319">
        <f t="shared" ca="1" si="128"/>
        <v>45419</v>
      </c>
      <c r="AS1060" s="189">
        <f t="shared" ca="1" si="129"/>
        <v>61634693.439999998</v>
      </c>
      <c r="AT1060" s="189" t="str">
        <f t="shared" ca="1" si="130"/>
        <v/>
      </c>
      <c r="AU1060" s="25" vm="5337">
        <f t="shared" ca="1" si="131"/>
        <v>45425</v>
      </c>
      <c r="AV1060" s="189">
        <f t="shared" ca="1" si="132"/>
        <v>22228659.199999999</v>
      </c>
      <c r="AW1060" s="189" t="str">
        <f t="shared" ca="1" si="133"/>
        <v/>
      </c>
    </row>
    <row r="1061" spans="1:49" x14ac:dyDescent="0.25">
      <c r="A1061" s="9" vm="5323">
        <f ca="1"/>
        <v>45420</v>
      </c>
      <c r="B1061" s="9" vm="11354">
        <f ca="1"/>
        <v>62.28</v>
      </c>
      <c r="C1061" s="9" vm="11355">
        <f ca="1"/>
        <v>1593398</v>
      </c>
      <c r="D1061" s="86">
        <f t="shared" ca="1" si="134"/>
        <v>8.093234056328908E-3</v>
      </c>
      <c r="E1061" s="9"/>
      <c r="F1061" s="18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U1061" s="9" vm="5342">
        <f ca="1"/>
        <v>45426</v>
      </c>
      <c r="V1061" s="9" vm="11356">
        <f ca="1"/>
        <v>19.39</v>
      </c>
      <c r="W1061" s="9" vm="11357">
        <f ca="1"/>
        <v>957100</v>
      </c>
      <c r="X1061" s="85">
        <f t="shared" ca="1" si="135"/>
        <v>4.6632124352331532E-3</v>
      </c>
      <c r="AR1061" s="25" vm="5323">
        <f t="shared" ca="1" si="128"/>
        <v>45420</v>
      </c>
      <c r="AS1061" s="189">
        <f t="shared" ca="1" si="129"/>
        <v>99236827.439999998</v>
      </c>
      <c r="AT1061" s="189" t="str">
        <f t="shared" ca="1" si="130"/>
        <v/>
      </c>
      <c r="AU1061" s="25" vm="5342">
        <f t="shared" ca="1" si="131"/>
        <v>45426</v>
      </c>
      <c r="AV1061" s="189">
        <f t="shared" ca="1" si="132"/>
        <v>18558169</v>
      </c>
      <c r="AW1061" s="189" t="str">
        <f t="shared" ca="1" si="133"/>
        <v/>
      </c>
    </row>
    <row r="1062" spans="1:49" x14ac:dyDescent="0.25">
      <c r="A1062" s="9" vm="5328">
        <f ca="1"/>
        <v>45421</v>
      </c>
      <c r="B1062" s="9" vm="11358">
        <f ca="1"/>
        <v>58.28</v>
      </c>
      <c r="C1062" s="9" vm="11359">
        <f ca="1"/>
        <v>1830965</v>
      </c>
      <c r="D1062" s="86">
        <f t="shared" ca="1" si="134"/>
        <v>-6.4226075786769421E-2</v>
      </c>
      <c r="E1062" s="9"/>
      <c r="F1062" s="18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U1062" s="9" vm="5347">
        <f ca="1"/>
        <v>45427</v>
      </c>
      <c r="V1062" s="9" vm="11360">
        <f ca="1"/>
        <v>18.5</v>
      </c>
      <c r="W1062" s="9" vm="11361">
        <f ca="1"/>
        <v>1337244</v>
      </c>
      <c r="X1062" s="85">
        <f t="shared" ca="1" si="135"/>
        <v>-4.5899948427024266E-2</v>
      </c>
      <c r="AR1062" s="25" vm="5328">
        <f t="shared" ca="1" si="128"/>
        <v>45421</v>
      </c>
      <c r="AS1062" s="189">
        <f t="shared" ca="1" si="129"/>
        <v>106708640.2</v>
      </c>
      <c r="AT1062" s="189" t="str">
        <f t="shared" ca="1" si="130"/>
        <v/>
      </c>
      <c r="AU1062" s="25" vm="5347">
        <f t="shared" ca="1" si="131"/>
        <v>45427</v>
      </c>
      <c r="AV1062" s="189">
        <f t="shared" ca="1" si="132"/>
        <v>24739014</v>
      </c>
      <c r="AW1062" s="189" t="str">
        <f t="shared" ca="1" si="133"/>
        <v/>
      </c>
    </row>
    <row r="1063" spans="1:49" x14ac:dyDescent="0.25">
      <c r="A1063" s="9" vm="5332">
        <f ca="1"/>
        <v>45422</v>
      </c>
      <c r="B1063" s="9" vm="11362">
        <f ca="1"/>
        <v>61.13</v>
      </c>
      <c r="C1063" s="9" vm="11363">
        <f ca="1"/>
        <v>1097433</v>
      </c>
      <c r="D1063" s="86">
        <f t="shared" ca="1" si="134"/>
        <v>4.8901853122855207E-2</v>
      </c>
      <c r="E1063" s="9"/>
      <c r="F1063" s="18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U1063" s="9" vm="5352">
        <f ca="1"/>
        <v>45428</v>
      </c>
      <c r="V1063" s="9" vm="11364">
        <f ca="1"/>
        <v>17.657499999999999</v>
      </c>
      <c r="W1063" s="9" vm="11365">
        <f ca="1"/>
        <v>1745076</v>
      </c>
      <c r="X1063" s="85">
        <f t="shared" ca="1" si="135"/>
        <v>-4.5540540540540603E-2</v>
      </c>
      <c r="AR1063" s="25" vm="5332">
        <f t="shared" ca="1" si="128"/>
        <v>45422</v>
      </c>
      <c r="AS1063" s="189">
        <f t="shared" ca="1" si="129"/>
        <v>67086079.289999999</v>
      </c>
      <c r="AT1063" s="189" t="str">
        <f t="shared" ca="1" si="130"/>
        <v/>
      </c>
      <c r="AU1063" s="25" vm="5352">
        <f t="shared" ca="1" si="131"/>
        <v>45428</v>
      </c>
      <c r="AV1063" s="189">
        <f t="shared" ca="1" si="132"/>
        <v>30813679.469999999</v>
      </c>
      <c r="AW1063" s="189" t="str">
        <f t="shared" ca="1" si="133"/>
        <v/>
      </c>
    </row>
    <row r="1064" spans="1:49" x14ac:dyDescent="0.25">
      <c r="A1064" s="9" vm="5337">
        <f ca="1"/>
        <v>45425</v>
      </c>
      <c r="B1064" s="9" vm="6112">
        <f ca="1"/>
        <v>56.75</v>
      </c>
      <c r="C1064" s="9" vm="11366">
        <f ca="1"/>
        <v>1739126</v>
      </c>
      <c r="D1064" s="86">
        <f t="shared" ca="1" si="134"/>
        <v>-7.1650580729592711E-2</v>
      </c>
      <c r="E1064" s="9"/>
      <c r="F1064" s="18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U1064" s="9" vm="5357">
        <f ca="1"/>
        <v>45429</v>
      </c>
      <c r="V1064" s="9" vm="11367">
        <f ca="1"/>
        <v>16.2</v>
      </c>
      <c r="W1064" s="9" vm="11368">
        <f ca="1"/>
        <v>1852204</v>
      </c>
      <c r="X1064" s="85">
        <f t="shared" ca="1" si="135"/>
        <v>-8.2542828826277767E-2</v>
      </c>
      <c r="AR1064" s="25" vm="5337">
        <f t="shared" ca="1" si="128"/>
        <v>45425</v>
      </c>
      <c r="AS1064" s="189">
        <f t="shared" ca="1" si="129"/>
        <v>98695400.5</v>
      </c>
      <c r="AT1064" s="189" t="str">
        <f t="shared" ca="1" si="130"/>
        <v/>
      </c>
      <c r="AU1064" s="25" vm="5357">
        <f t="shared" ca="1" si="131"/>
        <v>45429</v>
      </c>
      <c r="AV1064" s="189">
        <f t="shared" ca="1" si="132"/>
        <v>30005704.799999997</v>
      </c>
      <c r="AW1064" s="189" t="str">
        <f t="shared" ca="1" si="133"/>
        <v/>
      </c>
    </row>
    <row r="1065" spans="1:49" x14ac:dyDescent="0.25">
      <c r="A1065" s="9" vm="5342">
        <f ca="1"/>
        <v>45426</v>
      </c>
      <c r="B1065" s="9" vm="11369">
        <f ca="1"/>
        <v>57.08</v>
      </c>
      <c r="C1065" s="9" vm="11370">
        <f ca="1"/>
        <v>1471435</v>
      </c>
      <c r="D1065" s="86">
        <f t="shared" ca="1" si="134"/>
        <v>5.8149779735682519E-3</v>
      </c>
      <c r="E1065" s="9"/>
      <c r="F1065" s="18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U1065" s="9" vm="5362">
        <f ca="1"/>
        <v>45433</v>
      </c>
      <c r="V1065" s="9" vm="11371">
        <f ca="1"/>
        <v>15.5875</v>
      </c>
      <c r="W1065" s="9" vm="11372">
        <f ca="1"/>
        <v>1424324</v>
      </c>
      <c r="X1065" s="85">
        <f t="shared" ca="1" si="135"/>
        <v>-3.7808641975308581E-2</v>
      </c>
      <c r="AR1065" s="25" vm="5342">
        <f t="shared" ca="1" si="128"/>
        <v>45426</v>
      </c>
      <c r="AS1065" s="189">
        <f t="shared" ca="1" si="129"/>
        <v>83989509.799999997</v>
      </c>
      <c r="AT1065" s="189" t="str">
        <f t="shared" ca="1" si="130"/>
        <v/>
      </c>
      <c r="AU1065" s="25" vm="5362">
        <f t="shared" ca="1" si="131"/>
        <v>45433</v>
      </c>
      <c r="AV1065" s="189">
        <f t="shared" ca="1" si="132"/>
        <v>22201650.350000001</v>
      </c>
      <c r="AW1065" s="189" t="str">
        <f t="shared" ca="1" si="133"/>
        <v/>
      </c>
    </row>
    <row r="1066" spans="1:49" x14ac:dyDescent="0.25">
      <c r="A1066" s="9" vm="5347">
        <f ca="1"/>
        <v>45427</v>
      </c>
      <c r="B1066" s="9" vm="11373">
        <f ca="1"/>
        <v>54.55</v>
      </c>
      <c r="C1066" s="9" vm="11374">
        <f ca="1"/>
        <v>2256926</v>
      </c>
      <c r="D1066" s="86">
        <f t="shared" ca="1" si="134"/>
        <v>-4.432375613174494E-2</v>
      </c>
      <c r="E1066" s="9"/>
      <c r="F1066" s="18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U1066" s="9" vm="5367">
        <f ca="1"/>
        <v>45434</v>
      </c>
      <c r="V1066" s="9" vm="11375">
        <f ca="1"/>
        <v>13.725</v>
      </c>
      <c r="W1066" s="9" vm="11376">
        <f ca="1"/>
        <v>2726936</v>
      </c>
      <c r="X1066" s="85">
        <f t="shared" ca="1" si="135"/>
        <v>-0.11948676824378512</v>
      </c>
      <c r="AR1066" s="25" vm="5347">
        <f t="shared" ca="1" si="128"/>
        <v>45427</v>
      </c>
      <c r="AS1066" s="189">
        <f t="shared" ca="1" si="129"/>
        <v>123115313.3</v>
      </c>
      <c r="AT1066" s="189" t="str">
        <f t="shared" ca="1" si="130"/>
        <v/>
      </c>
      <c r="AU1066" s="25" vm="5367">
        <f t="shared" ca="1" si="131"/>
        <v>45434</v>
      </c>
      <c r="AV1066" s="189">
        <f t="shared" ca="1" si="132"/>
        <v>37427196.600000001</v>
      </c>
      <c r="AW1066" s="189" t="str">
        <f t="shared" ca="1" si="133"/>
        <v/>
      </c>
    </row>
    <row r="1067" spans="1:49" x14ac:dyDescent="0.25">
      <c r="A1067" s="9" vm="5352">
        <f ca="1"/>
        <v>45428</v>
      </c>
      <c r="B1067" s="9" vm="11377">
        <f ca="1"/>
        <v>52.04</v>
      </c>
      <c r="C1067" s="9" vm="11378">
        <f ca="1"/>
        <v>2983365</v>
      </c>
      <c r="D1067" s="86">
        <f t="shared" ca="1" si="134"/>
        <v>-4.6012832263977968E-2</v>
      </c>
      <c r="E1067" s="9"/>
      <c r="F1067" s="18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U1067" s="9" vm="26">
        <f ca="1"/>
        <v>45435</v>
      </c>
      <c r="V1067" s="9" vm="11379">
        <f ca="1"/>
        <v>14.27</v>
      </c>
      <c r="W1067" s="9" vm="11380">
        <f ca="1"/>
        <v>3712708</v>
      </c>
      <c r="X1067" s="85">
        <f t="shared" ca="1" si="135"/>
        <v>3.9708561020036427E-2</v>
      </c>
      <c r="AR1067" s="25" vm="5352">
        <f t="shared" ca="1" si="128"/>
        <v>45428</v>
      </c>
      <c r="AS1067" s="189">
        <f t="shared" ca="1" si="129"/>
        <v>155254314.59999999</v>
      </c>
      <c r="AT1067" s="189" t="str">
        <f t="shared" ca="1" si="130"/>
        <v/>
      </c>
      <c r="AU1067" s="25" vm="26">
        <f t="shared" ca="1" si="131"/>
        <v>45435</v>
      </c>
      <c r="AV1067" s="189">
        <f t="shared" ca="1" si="132"/>
        <v>52980343.159999996</v>
      </c>
      <c r="AW1067" s="189" t="str">
        <f t="shared" ca="1" si="133"/>
        <v/>
      </c>
    </row>
    <row r="1068" spans="1:49" x14ac:dyDescent="0.25">
      <c r="A1068" s="9" vm="5357">
        <f ca="1"/>
        <v>45429</v>
      </c>
      <c r="B1068" s="9" vm="11381">
        <f ca="1"/>
        <v>47.7</v>
      </c>
      <c r="C1068" s="9" vm="11382">
        <f ca="1"/>
        <v>2608913</v>
      </c>
      <c r="D1068" s="86">
        <f t="shared" ca="1" si="134"/>
        <v>-8.339738662567249E-2</v>
      </c>
      <c r="E1068" s="9"/>
      <c r="F1068" s="18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U1068" s="9" vm="5374">
        <f ca="1"/>
        <v>45436</v>
      </c>
      <c r="V1068" s="9" vm="11383">
        <f ca="1"/>
        <v>15.875</v>
      </c>
      <c r="W1068" s="9" vm="11384">
        <f ca="1"/>
        <v>1839612</v>
      </c>
      <c r="X1068" s="85">
        <f t="shared" ca="1" si="135"/>
        <v>0.11247372109320256</v>
      </c>
      <c r="AR1068" s="25" vm="5357">
        <f t="shared" ca="1" si="128"/>
        <v>45429</v>
      </c>
      <c r="AS1068" s="189">
        <f t="shared" ca="1" si="129"/>
        <v>124445150.10000001</v>
      </c>
      <c r="AT1068" s="189" t="str">
        <f t="shared" ca="1" si="130"/>
        <v/>
      </c>
      <c r="AU1068" s="25" vm="5374">
        <f t="shared" ca="1" si="131"/>
        <v>45436</v>
      </c>
      <c r="AV1068" s="189">
        <f t="shared" ca="1" si="132"/>
        <v>29203840.5</v>
      </c>
      <c r="AW1068" s="189" t="str">
        <f t="shared" ca="1" si="133"/>
        <v/>
      </c>
    </row>
    <row r="1069" spans="1:49" x14ac:dyDescent="0.25">
      <c r="A1069" s="9" vm="5377">
        <f ca="1"/>
        <v>45432</v>
      </c>
      <c r="B1069" s="9" vm="11385">
        <f ca="1"/>
        <v>44.15</v>
      </c>
      <c r="C1069" s="9" vm="11386">
        <f ca="1"/>
        <v>2382011</v>
      </c>
      <c r="D1069" s="86">
        <f t="shared" ca="1" si="134"/>
        <v>-7.4423480083857532E-2</v>
      </c>
      <c r="E1069" s="9"/>
      <c r="F1069" s="18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U1069" s="9" vm="5380">
        <f ca="1"/>
        <v>45439</v>
      </c>
      <c r="V1069" s="9" vm="11371">
        <f ca="1"/>
        <v>15.5875</v>
      </c>
      <c r="W1069" s="9" vm="11387">
        <f ca="1"/>
        <v>775116</v>
      </c>
      <c r="X1069" s="85">
        <f t="shared" ca="1" si="135"/>
        <v>-1.811023622047242E-2</v>
      </c>
      <c r="AR1069" s="25" vm="5377">
        <f t="shared" ca="1" si="128"/>
        <v>45432</v>
      </c>
      <c r="AS1069" s="189">
        <f t="shared" ca="1" si="129"/>
        <v>105165785.64999999</v>
      </c>
      <c r="AT1069" s="189" t="str">
        <f t="shared" ca="1" si="130"/>
        <v/>
      </c>
      <c r="AU1069" s="25" vm="5380">
        <f t="shared" ca="1" si="131"/>
        <v>45439</v>
      </c>
      <c r="AV1069" s="189">
        <f t="shared" ca="1" si="132"/>
        <v>12082120.65</v>
      </c>
      <c r="AW1069" s="189" t="str">
        <f t="shared" ca="1" si="133"/>
        <v/>
      </c>
    </row>
    <row r="1070" spans="1:49" x14ac:dyDescent="0.25">
      <c r="A1070" s="9" vm="5362">
        <f ca="1"/>
        <v>45433</v>
      </c>
      <c r="B1070" s="9" vm="11388">
        <f ca="1"/>
        <v>45.6</v>
      </c>
      <c r="C1070" s="9" vm="11389">
        <f ca="1"/>
        <v>3130467</v>
      </c>
      <c r="D1070" s="86">
        <f t="shared" ca="1" si="134"/>
        <v>3.2842582106455333E-2</v>
      </c>
      <c r="E1070" s="9"/>
      <c r="F1070" s="18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U1070" s="9" vm="5384">
        <f ca="1"/>
        <v>45440</v>
      </c>
      <c r="V1070" s="9" vm="11390">
        <f ca="1"/>
        <v>15.2775</v>
      </c>
      <c r="W1070" s="9" vm="11391">
        <f ca="1"/>
        <v>1144596</v>
      </c>
      <c r="X1070" s="85">
        <f t="shared" ca="1" si="135"/>
        <v>-1.9887730553328018E-2</v>
      </c>
      <c r="AR1070" s="25" vm="5362">
        <f t="shared" ca="1" si="128"/>
        <v>45433</v>
      </c>
      <c r="AS1070" s="189">
        <f t="shared" ca="1" si="129"/>
        <v>142749295.20000002</v>
      </c>
      <c r="AT1070" s="189" t="str">
        <f t="shared" ca="1" si="130"/>
        <v/>
      </c>
      <c r="AU1070" s="25" vm="5384">
        <f t="shared" ca="1" si="131"/>
        <v>45440</v>
      </c>
      <c r="AV1070" s="189">
        <f t="shared" ca="1" si="132"/>
        <v>17486565.390000001</v>
      </c>
      <c r="AW1070" s="189" t="str">
        <f t="shared" ca="1" si="133"/>
        <v/>
      </c>
    </row>
    <row r="1071" spans="1:49" x14ac:dyDescent="0.25">
      <c r="A1071" s="9" vm="5367">
        <f ca="1"/>
        <v>45434</v>
      </c>
      <c r="B1071" s="9" vm="11392">
        <f ca="1"/>
        <v>40.26</v>
      </c>
      <c r="C1071" s="9" vm="11393">
        <f ca="1"/>
        <v>4632389</v>
      </c>
      <c r="D1071" s="86">
        <f t="shared" ca="1" si="134"/>
        <v>-0.11710526315789481</v>
      </c>
      <c r="E1071" s="9"/>
      <c r="F1071" s="18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U1071" s="9" vm="5389">
        <f ca="1"/>
        <v>45441</v>
      </c>
      <c r="V1071" s="9" vm="11394">
        <f ca="1"/>
        <v>17.135000000000002</v>
      </c>
      <c r="W1071" s="9" vm="11395">
        <f ca="1"/>
        <v>1362656</v>
      </c>
      <c r="X1071" s="85">
        <f t="shared" ca="1" si="135"/>
        <v>0.12158402880052376</v>
      </c>
      <c r="AR1071" s="25" vm="5367">
        <f t="shared" ca="1" si="128"/>
        <v>45434</v>
      </c>
      <c r="AS1071" s="189">
        <f t="shared" ca="1" si="129"/>
        <v>186499981.13999999</v>
      </c>
      <c r="AT1071" s="189" t="str">
        <f t="shared" ca="1" si="130"/>
        <v/>
      </c>
      <c r="AU1071" s="25" vm="5389">
        <f t="shared" ca="1" si="131"/>
        <v>45441</v>
      </c>
      <c r="AV1071" s="189">
        <f t="shared" ca="1" si="132"/>
        <v>23349110.560000002</v>
      </c>
      <c r="AW1071" s="189" t="str">
        <f t="shared" ca="1" si="133"/>
        <v/>
      </c>
    </row>
    <row r="1072" spans="1:49" x14ac:dyDescent="0.25">
      <c r="A1072" s="9" vm="26">
        <f ca="1"/>
        <v>45435</v>
      </c>
      <c r="B1072" s="9" vm="11396">
        <f ca="1"/>
        <v>41.86</v>
      </c>
      <c r="C1072" s="9" vm="11397">
        <f ca="1"/>
        <v>6773504</v>
      </c>
      <c r="D1072" s="86">
        <f t="shared" ca="1" si="134"/>
        <v>3.9741679085941416E-2</v>
      </c>
      <c r="E1072" s="9"/>
      <c r="F1072" s="18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U1072" s="9" vm="5394">
        <f ca="1"/>
        <v>45442</v>
      </c>
      <c r="V1072" s="9" vm="7878">
        <f ca="1"/>
        <v>18.375</v>
      </c>
      <c r="W1072" s="9" vm="11398">
        <f ca="1"/>
        <v>1291192</v>
      </c>
      <c r="X1072" s="85">
        <f t="shared" ca="1" si="135"/>
        <v>7.2366501313101739E-2</v>
      </c>
      <c r="AR1072" s="25" vm="26">
        <f t="shared" ca="1" si="128"/>
        <v>45435</v>
      </c>
      <c r="AS1072" s="189">
        <f t="shared" ca="1" si="129"/>
        <v>283538877.44</v>
      </c>
      <c r="AT1072" s="189" t="str">
        <f t="shared" ca="1" si="130"/>
        <v/>
      </c>
      <c r="AU1072" s="25" vm="5394">
        <f t="shared" ca="1" si="131"/>
        <v>45442</v>
      </c>
      <c r="AV1072" s="189">
        <f t="shared" ca="1" si="132"/>
        <v>23725653</v>
      </c>
      <c r="AW1072" s="189" t="str">
        <f t="shared" ca="1" si="133"/>
        <v/>
      </c>
    </row>
    <row r="1073" spans="1:49" x14ac:dyDescent="0.25">
      <c r="A1073" s="9" vm="5374">
        <f ca="1"/>
        <v>45436</v>
      </c>
      <c r="B1073" s="9" vm="11399">
        <f ca="1"/>
        <v>46.54</v>
      </c>
      <c r="C1073" s="9" vm="11400">
        <f ca="1"/>
        <v>3139025</v>
      </c>
      <c r="D1073" s="86">
        <f t="shared" ca="1" si="134"/>
        <v>0.11180124223602483</v>
      </c>
      <c r="E1073" s="9"/>
      <c r="F1073" s="18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U1073" s="9" vm="5399">
        <f ca="1"/>
        <v>45443</v>
      </c>
      <c r="V1073" s="9" vm="10181">
        <f ca="1"/>
        <v>18.287500000000001</v>
      </c>
      <c r="W1073" s="9" vm="11401">
        <f ca="1"/>
        <v>670676</v>
      </c>
      <c r="X1073" s="85">
        <f t="shared" ca="1" si="135"/>
        <v>-4.7619047619046843E-3</v>
      </c>
      <c r="AR1073" s="25" vm="5374">
        <f t="shared" ca="1" si="128"/>
        <v>45436</v>
      </c>
      <c r="AS1073" s="189">
        <f t="shared" ca="1" si="129"/>
        <v>146090223.5</v>
      </c>
      <c r="AT1073" s="189" t="str">
        <f t="shared" ca="1" si="130"/>
        <v/>
      </c>
      <c r="AU1073" s="25" vm="5399">
        <f t="shared" ca="1" si="131"/>
        <v>45443</v>
      </c>
      <c r="AV1073" s="189">
        <f t="shared" ca="1" si="132"/>
        <v>12264987.350000001</v>
      </c>
      <c r="AW1073" s="189" t="str">
        <f t="shared" ca="1" si="133"/>
        <v/>
      </c>
    </row>
    <row r="1074" spans="1:49" x14ac:dyDescent="0.25">
      <c r="A1074" s="9" vm="5384">
        <f ca="1"/>
        <v>45440</v>
      </c>
      <c r="B1074" s="9" vm="11402">
        <f ca="1"/>
        <v>44.8</v>
      </c>
      <c r="C1074" s="9" vm="11403">
        <f ca="1"/>
        <v>2041463</v>
      </c>
      <c r="D1074" s="86">
        <f t="shared" ca="1" si="134"/>
        <v>-3.7387193811774862E-2</v>
      </c>
      <c r="E1074" s="9"/>
      <c r="F1074" s="18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U1074" s="9" vm="5403">
        <f ca="1"/>
        <v>45446</v>
      </c>
      <c r="V1074" s="9" vm="11371">
        <f ca="1"/>
        <v>15.5875</v>
      </c>
      <c r="W1074" s="9" vm="11404">
        <f ca="1"/>
        <v>1563928</v>
      </c>
      <c r="X1074" s="85">
        <f t="shared" ca="1" si="135"/>
        <v>-0.14764183185235821</v>
      </c>
      <c r="AR1074" s="25" vm="5384">
        <f t="shared" ca="1" si="128"/>
        <v>45440</v>
      </c>
      <c r="AS1074" s="189">
        <f t="shared" ca="1" si="129"/>
        <v>91457542.399999991</v>
      </c>
      <c r="AT1074" s="189" t="str">
        <f t="shared" ca="1" si="130"/>
        <v/>
      </c>
      <c r="AU1074" s="25" vm="5403">
        <f t="shared" ca="1" si="131"/>
        <v>45446</v>
      </c>
      <c r="AV1074" s="189">
        <f t="shared" ca="1" si="132"/>
        <v>24377727.699999999</v>
      </c>
      <c r="AW1074" s="189" t="str">
        <f t="shared" ca="1" si="133"/>
        <v/>
      </c>
    </row>
    <row r="1075" spans="1:49" x14ac:dyDescent="0.25">
      <c r="A1075" s="9" vm="5389">
        <f ca="1"/>
        <v>45441</v>
      </c>
      <c r="B1075" s="9" vm="11405">
        <f ca="1"/>
        <v>50.27</v>
      </c>
      <c r="C1075" s="9" vm="11406">
        <f ca="1"/>
        <v>2435207</v>
      </c>
      <c r="D1075" s="86">
        <f t="shared" ca="1" si="134"/>
        <v>0.12209821428571442</v>
      </c>
      <c r="E1075" s="9"/>
      <c r="F1075" s="18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U1075" s="9" vm="5408">
        <f ca="1"/>
        <v>45447</v>
      </c>
      <c r="V1075" s="9" vm="11407">
        <f ca="1"/>
        <v>16.987500000000001</v>
      </c>
      <c r="W1075" s="9" vm="11408">
        <f ca="1"/>
        <v>1177788</v>
      </c>
      <c r="X1075" s="85">
        <f t="shared" ca="1" si="135"/>
        <v>8.9815557337610291E-2</v>
      </c>
      <c r="AR1075" s="25" vm="5389">
        <f t="shared" ca="1" si="128"/>
        <v>45441</v>
      </c>
      <c r="AS1075" s="189">
        <f t="shared" ca="1" si="129"/>
        <v>122417855.89</v>
      </c>
      <c r="AT1075" s="189" t="str">
        <f t="shared" ca="1" si="130"/>
        <v/>
      </c>
      <c r="AU1075" s="25" vm="5408">
        <f t="shared" ca="1" si="131"/>
        <v>45447</v>
      </c>
      <c r="AV1075" s="189">
        <f t="shared" ca="1" si="132"/>
        <v>20007673.650000002</v>
      </c>
      <c r="AW1075" s="189" t="str">
        <f t="shared" ca="1" si="133"/>
        <v/>
      </c>
    </row>
    <row r="1076" spans="1:49" x14ac:dyDescent="0.25">
      <c r="A1076" s="9" vm="5394">
        <f ca="1"/>
        <v>45442</v>
      </c>
      <c r="B1076" s="9" vm="11409">
        <f ca="1"/>
        <v>53.91</v>
      </c>
      <c r="C1076" s="9" vm="11410">
        <f ca="1"/>
        <v>2405350</v>
      </c>
      <c r="D1076" s="86">
        <f t="shared" ca="1" si="134"/>
        <v>7.2408991446190438E-2</v>
      </c>
      <c r="E1076" s="9"/>
      <c r="F1076" s="18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U1076" s="9" vm="5413">
        <f ca="1"/>
        <v>45448</v>
      </c>
      <c r="V1076" s="9" vm="11411">
        <f ca="1"/>
        <v>15.195</v>
      </c>
      <c r="W1076" s="9" vm="11412">
        <f ca="1"/>
        <v>2232488</v>
      </c>
      <c r="X1076" s="85">
        <f t="shared" ca="1" si="135"/>
        <v>-0.10551876379690951</v>
      </c>
      <c r="AR1076" s="25" vm="5394">
        <f t="shared" ca="1" si="128"/>
        <v>45442</v>
      </c>
      <c r="AS1076" s="189">
        <f t="shared" ca="1" si="129"/>
        <v>129672418.49999999</v>
      </c>
      <c r="AT1076" s="189" t="str">
        <f t="shared" ca="1" si="130"/>
        <v/>
      </c>
      <c r="AU1076" s="25" vm="5413">
        <f t="shared" ca="1" si="131"/>
        <v>45448</v>
      </c>
      <c r="AV1076" s="189">
        <f t="shared" ca="1" si="132"/>
        <v>33922655.160000004</v>
      </c>
      <c r="AW1076" s="189" t="str">
        <f t="shared" ca="1" si="133"/>
        <v/>
      </c>
    </row>
    <row r="1077" spans="1:49" x14ac:dyDescent="0.25">
      <c r="A1077" s="9" vm="5399">
        <f ca="1"/>
        <v>45443</v>
      </c>
      <c r="B1077" s="9" vm="11413">
        <f ca="1"/>
        <v>53.62</v>
      </c>
      <c r="C1077" s="9" vm="11414">
        <f ca="1"/>
        <v>1758052</v>
      </c>
      <c r="D1077" s="86">
        <f t="shared" ca="1" si="134"/>
        <v>-5.3793359302541114E-3</v>
      </c>
      <c r="E1077" s="9"/>
      <c r="F1077" s="18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U1077" s="9" vm="5418">
        <f ca="1"/>
        <v>45449</v>
      </c>
      <c r="V1077" s="9" vm="11415">
        <f ca="1"/>
        <v>14.635</v>
      </c>
      <c r="W1077" s="9" vm="11416">
        <f ca="1"/>
        <v>2543884</v>
      </c>
      <c r="X1077" s="85">
        <f t="shared" ca="1" si="135"/>
        <v>-3.685422836459365E-2</v>
      </c>
      <c r="AR1077" s="25" vm="5399">
        <f t="shared" ca="1" si="128"/>
        <v>45443</v>
      </c>
      <c r="AS1077" s="189">
        <f t="shared" ca="1" si="129"/>
        <v>94266748.239999995</v>
      </c>
      <c r="AT1077" s="189" t="str">
        <f t="shared" ca="1" si="130"/>
        <v/>
      </c>
      <c r="AU1077" s="25" vm="5418">
        <f t="shared" ca="1" si="131"/>
        <v>45449</v>
      </c>
      <c r="AV1077" s="189">
        <f t="shared" ca="1" si="132"/>
        <v>37229742.339999996</v>
      </c>
      <c r="AW1077" s="189" t="str">
        <f t="shared" ca="1" si="133"/>
        <v/>
      </c>
    </row>
    <row r="1078" spans="1:49" x14ac:dyDescent="0.25">
      <c r="A1078" s="9" vm="5403">
        <f ca="1"/>
        <v>45446</v>
      </c>
      <c r="B1078" s="9" vm="11417">
        <f ca="1"/>
        <v>45.76</v>
      </c>
      <c r="C1078" s="9" vm="11418">
        <f ca="1"/>
        <v>2882539</v>
      </c>
      <c r="D1078" s="86">
        <f t="shared" ca="1" si="134"/>
        <v>-0.1465870943677732</v>
      </c>
      <c r="E1078" s="9"/>
      <c r="F1078" s="18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U1078" s="9" vm="5423">
        <f ca="1"/>
        <v>45450</v>
      </c>
      <c r="V1078" s="9" vm="11419">
        <f ca="1"/>
        <v>13.3</v>
      </c>
      <c r="W1078" s="9" vm="11420">
        <f ca="1"/>
        <v>2719540</v>
      </c>
      <c r="X1078" s="85">
        <f t="shared" ca="1" si="135"/>
        <v>-9.1219678852066902E-2</v>
      </c>
      <c r="AR1078" s="25" vm="5403">
        <f t="shared" ca="1" si="128"/>
        <v>45446</v>
      </c>
      <c r="AS1078" s="189">
        <f t="shared" ca="1" si="129"/>
        <v>131904984.64</v>
      </c>
      <c r="AT1078" s="189" t="str">
        <f t="shared" ca="1" si="130"/>
        <v/>
      </c>
      <c r="AU1078" s="25" vm="5423">
        <f t="shared" ca="1" si="131"/>
        <v>45450</v>
      </c>
      <c r="AV1078" s="189">
        <f t="shared" ca="1" si="132"/>
        <v>36169882</v>
      </c>
      <c r="AW1078" s="189" t="str">
        <f t="shared" ca="1" si="133"/>
        <v/>
      </c>
    </row>
    <row r="1079" spans="1:49" x14ac:dyDescent="0.25">
      <c r="A1079" s="9" vm="5408">
        <f ca="1"/>
        <v>45447</v>
      </c>
      <c r="B1079" s="9" vm="11421">
        <f ca="1"/>
        <v>50</v>
      </c>
      <c r="C1079" s="9" vm="11422">
        <f ca="1"/>
        <v>2880662</v>
      </c>
      <c r="D1079" s="86">
        <f t="shared" ca="1" si="134"/>
        <v>9.2657342657342712E-2</v>
      </c>
      <c r="E1079" s="9"/>
      <c r="F1079" s="18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U1079" s="9" vm="5428">
        <f ca="1"/>
        <v>45453</v>
      </c>
      <c r="V1079" s="9" vm="11423">
        <f ca="1"/>
        <v>13.3675</v>
      </c>
      <c r="W1079" s="9" vm="11424">
        <f ca="1"/>
        <v>3204424</v>
      </c>
      <c r="X1079" s="85">
        <f t="shared" ca="1" si="135"/>
        <v>5.075187969924737E-3</v>
      </c>
      <c r="AR1079" s="25" vm="5408">
        <f t="shared" ca="1" si="128"/>
        <v>45447</v>
      </c>
      <c r="AS1079" s="189">
        <f t="shared" ca="1" si="129"/>
        <v>144033100</v>
      </c>
      <c r="AT1079" s="189" t="str">
        <f t="shared" ca="1" si="130"/>
        <v/>
      </c>
      <c r="AU1079" s="25" vm="5428">
        <f t="shared" ca="1" si="131"/>
        <v>45453</v>
      </c>
      <c r="AV1079" s="189">
        <f t="shared" ca="1" si="132"/>
        <v>42835137.82</v>
      </c>
      <c r="AW1079" s="189" t="str">
        <f t="shared" ca="1" si="133"/>
        <v/>
      </c>
    </row>
    <row r="1080" spans="1:49" x14ac:dyDescent="0.25">
      <c r="A1080" s="9" vm="5413">
        <f ca="1"/>
        <v>45448</v>
      </c>
      <c r="B1080" s="9" vm="11425">
        <f ca="1"/>
        <v>44.56</v>
      </c>
      <c r="C1080" s="9" vm="11426">
        <f ca="1"/>
        <v>3131955</v>
      </c>
      <c r="D1080" s="86">
        <f t="shared" ca="1" si="134"/>
        <v>-0.10879999999999995</v>
      </c>
      <c r="E1080" s="9"/>
      <c r="F1080" s="18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U1080" s="9" vm="25">
        <f ca="1"/>
        <v>45454</v>
      </c>
      <c r="V1080" s="9" vm="11427">
        <f ca="1"/>
        <v>11.6</v>
      </c>
      <c r="W1080" s="9" vm="11428">
        <f ca="1"/>
        <v>3383636</v>
      </c>
      <c r="X1080" s="85">
        <f t="shared" ca="1" si="135"/>
        <v>-0.13222367682812794</v>
      </c>
      <c r="AR1080" s="25" vm="5413">
        <f t="shared" ca="1" si="128"/>
        <v>45448</v>
      </c>
      <c r="AS1080" s="189">
        <f t="shared" ca="1" si="129"/>
        <v>139559914.80000001</v>
      </c>
      <c r="AT1080" s="189" t="str">
        <f t="shared" ca="1" si="130"/>
        <v/>
      </c>
      <c r="AU1080" s="25" vm="25">
        <f t="shared" ca="1" si="131"/>
        <v>45454</v>
      </c>
      <c r="AV1080" s="189">
        <f t="shared" ca="1" si="132"/>
        <v>39250177.600000001</v>
      </c>
      <c r="AW1080" s="189" t="str">
        <f t="shared" ca="1" si="133"/>
        <v/>
      </c>
    </row>
    <row r="1081" spans="1:49" x14ac:dyDescent="0.25">
      <c r="A1081" s="9" vm="5418">
        <f ca="1"/>
        <v>45449</v>
      </c>
      <c r="B1081" s="9" vm="11429">
        <f ca="1"/>
        <v>42.84</v>
      </c>
      <c r="C1081" s="9" vm="11430">
        <f ca="1"/>
        <v>3619133</v>
      </c>
      <c r="D1081" s="86">
        <f t="shared" ca="1" si="134"/>
        <v>-3.8599640933572682E-2</v>
      </c>
      <c r="E1081" s="9"/>
      <c r="F1081" s="18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U1081" s="9" vm="5435">
        <f ca="1"/>
        <v>45455</v>
      </c>
      <c r="V1081" s="9" vm="11431">
        <f ca="1"/>
        <v>12.2775</v>
      </c>
      <c r="W1081" s="9" vm="11432">
        <f ca="1"/>
        <v>2506872</v>
      </c>
      <c r="X1081" s="85">
        <f t="shared" ca="1" si="135"/>
        <v>5.8405172413793123E-2</v>
      </c>
      <c r="AR1081" s="25" vm="5418">
        <f t="shared" ca="1" si="128"/>
        <v>45449</v>
      </c>
      <c r="AS1081" s="189">
        <f t="shared" ca="1" si="129"/>
        <v>155043657.72</v>
      </c>
      <c r="AT1081" s="189" t="str">
        <f t="shared" ca="1" si="130"/>
        <v/>
      </c>
      <c r="AU1081" s="25" vm="5435">
        <f t="shared" ca="1" si="131"/>
        <v>45455</v>
      </c>
      <c r="AV1081" s="189">
        <f t="shared" ca="1" si="132"/>
        <v>30778120.98</v>
      </c>
      <c r="AW1081" s="189" t="str">
        <f t="shared" ca="1" si="133"/>
        <v/>
      </c>
    </row>
    <row r="1082" spans="1:49" x14ac:dyDescent="0.25">
      <c r="A1082" s="9" vm="5423">
        <f ca="1"/>
        <v>45450</v>
      </c>
      <c r="B1082" s="9" vm="11433">
        <f ca="1"/>
        <v>39.07</v>
      </c>
      <c r="C1082" s="9" vm="11434">
        <f ca="1"/>
        <v>4535726</v>
      </c>
      <c r="D1082" s="86">
        <f t="shared" ca="1" si="134"/>
        <v>-8.8001867413632182E-2</v>
      </c>
      <c r="E1082" s="9"/>
      <c r="F1082" s="18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U1082" s="9" vm="5440">
        <f ca="1"/>
        <v>45456</v>
      </c>
      <c r="V1082" s="9" vm="11435">
        <f ca="1"/>
        <v>13.1175</v>
      </c>
      <c r="W1082" s="9" vm="11436">
        <f ca="1"/>
        <v>1945244</v>
      </c>
      <c r="X1082" s="85">
        <f t="shared" ca="1" si="135"/>
        <v>6.8417837507635915E-2</v>
      </c>
      <c r="AR1082" s="25" vm="5423">
        <f t="shared" ca="1" si="128"/>
        <v>45450</v>
      </c>
      <c r="AS1082" s="189">
        <f t="shared" ca="1" si="129"/>
        <v>177210814.81999999</v>
      </c>
      <c r="AT1082" s="189" t="str">
        <f t="shared" ca="1" si="130"/>
        <v/>
      </c>
      <c r="AU1082" s="25" vm="5440">
        <f t="shared" ca="1" si="131"/>
        <v>45456</v>
      </c>
      <c r="AV1082" s="189">
        <f t="shared" ca="1" si="132"/>
        <v>25516738.169999998</v>
      </c>
      <c r="AW1082" s="189" t="str">
        <f t="shared" ca="1" si="133"/>
        <v/>
      </c>
    </row>
    <row r="1083" spans="1:49" x14ac:dyDescent="0.25">
      <c r="A1083" s="9" vm="5428">
        <f ca="1"/>
        <v>45453</v>
      </c>
      <c r="B1083" s="9" vm="11437">
        <f ca="1"/>
        <v>39.159999999999997</v>
      </c>
      <c r="C1083" s="9" vm="11438">
        <f ca="1"/>
        <v>6429972</v>
      </c>
      <c r="D1083" s="86">
        <f t="shared" ca="1" si="134"/>
        <v>2.3035577169182569E-3</v>
      </c>
      <c r="E1083" s="9"/>
      <c r="F1083" s="18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U1083" s="9" vm="5445">
        <f ca="1"/>
        <v>45457</v>
      </c>
      <c r="V1083" s="9" vm="11439">
        <f ca="1"/>
        <v>13.4</v>
      </c>
      <c r="W1083" s="9" vm="11440">
        <f ca="1"/>
        <v>1412836</v>
      </c>
      <c r="X1083" s="85">
        <f t="shared" ca="1" si="135"/>
        <v>2.1536115875738567E-2</v>
      </c>
      <c r="AR1083" s="25" vm="5428">
        <f t="shared" ca="1" si="128"/>
        <v>45453</v>
      </c>
      <c r="AS1083" s="189">
        <f t="shared" ca="1" si="129"/>
        <v>251797703.51999998</v>
      </c>
      <c r="AT1083" s="189" t="str">
        <f t="shared" ca="1" si="130"/>
        <v/>
      </c>
      <c r="AU1083" s="25" vm="5445">
        <f t="shared" ca="1" si="131"/>
        <v>45457</v>
      </c>
      <c r="AV1083" s="189">
        <f t="shared" ca="1" si="132"/>
        <v>18932002.400000002</v>
      </c>
      <c r="AW1083" s="189" t="str">
        <f t="shared" ca="1" si="133"/>
        <v/>
      </c>
    </row>
    <row r="1084" spans="1:49" x14ac:dyDescent="0.25">
      <c r="A1084" s="9" vm="25">
        <f ca="1"/>
        <v>45454</v>
      </c>
      <c r="B1084" s="9" vm="11441">
        <f ca="1"/>
        <v>33.96</v>
      </c>
      <c r="C1084" s="9" vm="11442">
        <f ca="1"/>
        <v>5979356</v>
      </c>
      <c r="D1084" s="86">
        <f t="shared" ca="1" si="134"/>
        <v>-0.13278855975485179</v>
      </c>
      <c r="E1084" s="9"/>
      <c r="F1084" s="18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U1084" s="9" vm="5448">
        <f ca="1"/>
        <v>45460</v>
      </c>
      <c r="V1084" s="9" vm="11443">
        <f ca="1"/>
        <v>14.3675</v>
      </c>
      <c r="W1084" s="9" vm="11444">
        <f ca="1"/>
        <v>1214684</v>
      </c>
      <c r="X1084" s="85">
        <f t="shared" ca="1" si="135"/>
        <v>7.220149253731338E-2</v>
      </c>
      <c r="AR1084" s="25" vm="25">
        <f t="shared" ca="1" si="128"/>
        <v>45454</v>
      </c>
      <c r="AS1084" s="189">
        <f t="shared" ca="1" si="129"/>
        <v>203058929.75999999</v>
      </c>
      <c r="AT1084" s="189" t="str">
        <f t="shared" ca="1" si="130"/>
        <v/>
      </c>
      <c r="AU1084" s="25" vm="5448">
        <f t="shared" ca="1" si="131"/>
        <v>45460</v>
      </c>
      <c r="AV1084" s="189">
        <f t="shared" ca="1" si="132"/>
        <v>17451972.370000001</v>
      </c>
      <c r="AW1084" s="189" t="str">
        <f t="shared" ca="1" si="133"/>
        <v/>
      </c>
    </row>
    <row r="1085" spans="1:49" x14ac:dyDescent="0.25">
      <c r="A1085" s="9" vm="5435">
        <f ca="1"/>
        <v>45455</v>
      </c>
      <c r="B1085" s="9" vm="11445">
        <f ca="1"/>
        <v>36.07</v>
      </c>
      <c r="C1085" s="9" vm="11446">
        <f ca="1"/>
        <v>4035323</v>
      </c>
      <c r="D1085" s="86">
        <f t="shared" ca="1" si="134"/>
        <v>6.2131919905771479E-2</v>
      </c>
      <c r="E1085" s="9"/>
      <c r="F1085" s="18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U1085" s="9" vm="5453">
        <f ca="1"/>
        <v>45461</v>
      </c>
      <c r="V1085" s="9" vm="11447">
        <f ca="1"/>
        <v>13.195</v>
      </c>
      <c r="W1085" s="9" vm="11448">
        <f ca="1"/>
        <v>1363416</v>
      </c>
      <c r="X1085" s="85">
        <f t="shared" ca="1" si="135"/>
        <v>-8.1607795371498135E-2</v>
      </c>
      <c r="AR1085" s="25" vm="5435">
        <f t="shared" ca="1" si="128"/>
        <v>45455</v>
      </c>
      <c r="AS1085" s="189">
        <f t="shared" ca="1" si="129"/>
        <v>145554100.61000001</v>
      </c>
      <c r="AT1085" s="189" t="str">
        <f t="shared" ca="1" si="130"/>
        <v/>
      </c>
      <c r="AU1085" s="25" vm="5453">
        <f t="shared" ca="1" si="131"/>
        <v>45461</v>
      </c>
      <c r="AV1085" s="189">
        <f t="shared" ca="1" si="132"/>
        <v>17990274.120000001</v>
      </c>
      <c r="AW1085" s="189" t="str">
        <f t="shared" ca="1" si="133"/>
        <v/>
      </c>
    </row>
    <row r="1086" spans="1:49" x14ac:dyDescent="0.25">
      <c r="A1086" s="9" vm="5440">
        <f ca="1"/>
        <v>45456</v>
      </c>
      <c r="B1086" s="9" vm="10405">
        <f ca="1"/>
        <v>38.5</v>
      </c>
      <c r="C1086" s="9" vm="11449">
        <f ca="1"/>
        <v>3489164</v>
      </c>
      <c r="D1086" s="86">
        <f t="shared" ca="1" si="134"/>
        <v>6.7369004713057928E-2</v>
      </c>
      <c r="E1086" s="9"/>
      <c r="F1086" s="18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U1086" s="9" vm="5458">
        <f ca="1"/>
        <v>45462</v>
      </c>
      <c r="V1086" s="9" vm="11450">
        <f ca="1"/>
        <v>13.164999999999999</v>
      </c>
      <c r="W1086" s="9" vm="11451">
        <f ca="1"/>
        <v>484248</v>
      </c>
      <c r="X1086" s="85">
        <f t="shared" ca="1" si="135"/>
        <v>-2.2735884804851183E-3</v>
      </c>
      <c r="AR1086" s="25" vm="5440">
        <f t="shared" ca="1" si="128"/>
        <v>45456</v>
      </c>
      <c r="AS1086" s="189">
        <f t="shared" ca="1" si="129"/>
        <v>134332814</v>
      </c>
      <c r="AT1086" s="189" t="str">
        <f t="shared" ca="1" si="130"/>
        <v/>
      </c>
      <c r="AU1086" s="25" vm="5458">
        <f t="shared" ca="1" si="131"/>
        <v>45462</v>
      </c>
      <c r="AV1086" s="189">
        <f t="shared" ca="1" si="132"/>
        <v>6375124.9199999999</v>
      </c>
      <c r="AW1086" s="189" t="str">
        <f t="shared" ca="1" si="133"/>
        <v/>
      </c>
    </row>
    <row r="1087" spans="1:49" x14ac:dyDescent="0.25">
      <c r="A1087" s="9" vm="5445">
        <f ca="1"/>
        <v>45457</v>
      </c>
      <c r="B1087" s="9" vm="11452">
        <f ca="1"/>
        <v>39.32</v>
      </c>
      <c r="C1087" s="9" vm="11453">
        <f ca="1"/>
        <v>2546215</v>
      </c>
      <c r="D1087" s="86">
        <f t="shared" ca="1" si="134"/>
        <v>2.1298701298701306E-2</v>
      </c>
      <c r="E1087" s="9"/>
      <c r="F1087" s="18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U1087" s="9" vm="5463">
        <f ca="1"/>
        <v>45463</v>
      </c>
      <c r="V1087" s="9" vm="11454">
        <f ca="1"/>
        <v>14.3825</v>
      </c>
      <c r="W1087" s="9" vm="11455">
        <f ca="1"/>
        <v>1611272</v>
      </c>
      <c r="X1087" s="85">
        <f t="shared" ca="1" si="135"/>
        <v>9.2480060767185818E-2</v>
      </c>
      <c r="AR1087" s="25" vm="5445">
        <f t="shared" ca="1" si="128"/>
        <v>45457</v>
      </c>
      <c r="AS1087" s="189">
        <f t="shared" ca="1" si="129"/>
        <v>100117173.8</v>
      </c>
      <c r="AT1087" s="189" t="str">
        <f t="shared" ca="1" si="130"/>
        <v/>
      </c>
      <c r="AU1087" s="25" vm="5463">
        <f t="shared" ca="1" si="131"/>
        <v>45463</v>
      </c>
      <c r="AV1087" s="189">
        <f t="shared" ca="1" si="132"/>
        <v>23174119.539999999</v>
      </c>
      <c r="AW1087" s="189" t="str">
        <f t="shared" ca="1" si="133"/>
        <v/>
      </c>
    </row>
    <row r="1088" spans="1:49" x14ac:dyDescent="0.25">
      <c r="A1088" s="9" vm="5448">
        <f ca="1"/>
        <v>45460</v>
      </c>
      <c r="B1088" s="9" vm="11456">
        <f ca="1"/>
        <v>42.02</v>
      </c>
      <c r="C1088" s="9" vm="11457">
        <f ca="1"/>
        <v>2105137</v>
      </c>
      <c r="D1088" s="86">
        <f t="shared" ca="1" si="134"/>
        <v>6.8667344862665389E-2</v>
      </c>
      <c r="E1088" s="9"/>
      <c r="F1088" s="18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U1088" s="9" vm="5467">
        <f ca="1"/>
        <v>45464</v>
      </c>
      <c r="V1088" s="9" vm="11458">
        <f ca="1"/>
        <v>14.48</v>
      </c>
      <c r="W1088" s="9" vm="11459">
        <f ca="1"/>
        <v>1079740</v>
      </c>
      <c r="X1088" s="85">
        <f t="shared" ca="1" si="135"/>
        <v>6.779071788632028E-3</v>
      </c>
      <c r="AR1088" s="25" vm="5448">
        <f t="shared" ca="1" si="128"/>
        <v>45460</v>
      </c>
      <c r="AS1088" s="189">
        <f t="shared" ca="1" si="129"/>
        <v>88457856.74000001</v>
      </c>
      <c r="AT1088" s="189" t="str">
        <f t="shared" ca="1" si="130"/>
        <v/>
      </c>
      <c r="AU1088" s="25" vm="5467">
        <f t="shared" ca="1" si="131"/>
        <v>45464</v>
      </c>
      <c r="AV1088" s="189">
        <f t="shared" ca="1" si="132"/>
        <v>15634635.200000001</v>
      </c>
      <c r="AW1088" s="189" t="str">
        <f t="shared" ca="1" si="133"/>
        <v/>
      </c>
    </row>
    <row r="1089" spans="1:49" x14ac:dyDescent="0.25">
      <c r="A1089" s="9" vm="5453">
        <f ca="1"/>
        <v>45461</v>
      </c>
      <c r="B1089" s="9" vm="10484">
        <f ca="1"/>
        <v>38.79</v>
      </c>
      <c r="C1089" s="9" vm="11460">
        <f ca="1"/>
        <v>2428465</v>
      </c>
      <c r="D1089" s="86">
        <f t="shared" ca="1" si="134"/>
        <v>-7.6868158019990571E-2</v>
      </c>
      <c r="E1089" s="9"/>
      <c r="F1089" s="18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U1089" s="9" vm="5472">
        <f ca="1"/>
        <v>45467</v>
      </c>
      <c r="V1089" s="9" vm="8654">
        <f ca="1"/>
        <v>13.375</v>
      </c>
      <c r="W1089" s="9" vm="11461">
        <f ca="1"/>
        <v>1268640</v>
      </c>
      <c r="X1089" s="85">
        <f t="shared" ca="1" si="135"/>
        <v>-7.6312154696132631E-2</v>
      </c>
      <c r="AR1089" s="25" vm="5453">
        <f t="shared" ca="1" si="128"/>
        <v>45461</v>
      </c>
      <c r="AS1089" s="189">
        <f t="shared" ca="1" si="129"/>
        <v>94200157.349999994</v>
      </c>
      <c r="AT1089" s="189" t="str">
        <f t="shared" ca="1" si="130"/>
        <v/>
      </c>
      <c r="AU1089" s="25" vm="5472">
        <f t="shared" ca="1" si="131"/>
        <v>45467</v>
      </c>
      <c r="AV1089" s="189">
        <f t="shared" ca="1" si="132"/>
        <v>16968060</v>
      </c>
      <c r="AW1089" s="189" t="str">
        <f t="shared" ca="1" si="133"/>
        <v/>
      </c>
    </row>
    <row r="1090" spans="1:49" x14ac:dyDescent="0.25">
      <c r="A1090" s="9" vm="5463">
        <f ca="1"/>
        <v>45463</v>
      </c>
      <c r="B1090" s="9" vm="11462">
        <f ca="1"/>
        <v>42.23</v>
      </c>
      <c r="C1090" s="9" vm="11463">
        <f ca="1"/>
        <v>2048737</v>
      </c>
      <c r="D1090" s="86">
        <f t="shared" ca="1" si="134"/>
        <v>8.8682650167568905E-2</v>
      </c>
      <c r="E1090" s="9"/>
      <c r="F1090" s="18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U1090" s="9" vm="5477">
        <f ca="1"/>
        <v>45468</v>
      </c>
      <c r="V1090" s="9" vm="11464">
        <f ca="1"/>
        <v>14.395</v>
      </c>
      <c r="W1090" s="9" vm="11465">
        <f ca="1"/>
        <v>1555476</v>
      </c>
      <c r="X1090" s="85">
        <f t="shared" ca="1" si="135"/>
        <v>7.6261682242990625E-2</v>
      </c>
      <c r="AR1090" s="25" vm="5463">
        <f t="shared" ca="1" si="128"/>
        <v>45463</v>
      </c>
      <c r="AS1090" s="189">
        <f t="shared" ca="1" si="129"/>
        <v>86518163.50999999</v>
      </c>
      <c r="AT1090" s="189" t="str">
        <f t="shared" ca="1" si="130"/>
        <v/>
      </c>
      <c r="AU1090" s="25" vm="5477">
        <f t="shared" ca="1" si="131"/>
        <v>45468</v>
      </c>
      <c r="AV1090" s="189">
        <f t="shared" ca="1" si="132"/>
        <v>22391077.02</v>
      </c>
      <c r="AW1090" s="189" t="str">
        <f t="shared" ca="1" si="133"/>
        <v/>
      </c>
    </row>
    <row r="1091" spans="1:49" x14ac:dyDescent="0.25">
      <c r="A1091" s="9" vm="5467">
        <f ca="1"/>
        <v>45464</v>
      </c>
      <c r="B1091" s="9" vm="11466">
        <f ca="1"/>
        <v>42.79</v>
      </c>
      <c r="C1091" s="9" vm="11467">
        <f ca="1"/>
        <v>1507259</v>
      </c>
      <c r="D1091" s="86">
        <f t="shared" ca="1" si="134"/>
        <v>1.3260715131423214E-2</v>
      </c>
      <c r="E1091" s="9"/>
      <c r="F1091" s="18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U1091" s="9" vm="5481">
        <f ca="1"/>
        <v>45469</v>
      </c>
      <c r="V1091" s="9" vm="11468">
        <f ca="1"/>
        <v>15.404999999999999</v>
      </c>
      <c r="W1091" s="9" vm="11469">
        <f ca="1"/>
        <v>1459784</v>
      </c>
      <c r="X1091" s="85">
        <f t="shared" ca="1" si="135"/>
        <v>7.0163251128864179E-2</v>
      </c>
      <c r="AR1091" s="25" vm="5467">
        <f t="shared" ca="1" si="128"/>
        <v>45464</v>
      </c>
      <c r="AS1091" s="189">
        <f t="shared" ca="1" si="129"/>
        <v>64495612.609999999</v>
      </c>
      <c r="AT1091" s="189" t="str">
        <f t="shared" ca="1" si="130"/>
        <v/>
      </c>
      <c r="AU1091" s="25" vm="5481">
        <f t="shared" ca="1" si="131"/>
        <v>45469</v>
      </c>
      <c r="AV1091" s="189">
        <f t="shared" ca="1" si="132"/>
        <v>22487972.52</v>
      </c>
      <c r="AW1091" s="189" t="str">
        <f t="shared" ca="1" si="133"/>
        <v/>
      </c>
    </row>
    <row r="1092" spans="1:49" x14ac:dyDescent="0.25">
      <c r="A1092" s="9" vm="5472">
        <f ca="1"/>
        <v>45467</v>
      </c>
      <c r="B1092" s="9" vm="11470">
        <f ca="1"/>
        <v>39.28</v>
      </c>
      <c r="C1092" s="9" vm="11471">
        <f ca="1"/>
        <v>1861042</v>
      </c>
      <c r="D1092" s="86">
        <f t="shared" ca="1" si="134"/>
        <v>-8.202851133442389E-2</v>
      </c>
      <c r="E1092" s="9"/>
      <c r="F1092" s="18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U1092" s="9" vm="5486">
        <f ca="1"/>
        <v>45470</v>
      </c>
      <c r="V1092" s="9" vm="11472">
        <f ca="1"/>
        <v>15.92</v>
      </c>
      <c r="W1092" s="9" vm="11473">
        <f ca="1"/>
        <v>1305684</v>
      </c>
      <c r="X1092" s="85">
        <f t="shared" ca="1" si="135"/>
        <v>3.3430704316780302E-2</v>
      </c>
      <c r="AR1092" s="25" vm="5472">
        <f t="shared" ref="AR1092:AR1155" ca="1" si="136">A1092</f>
        <v>45467</v>
      </c>
      <c r="AS1092" s="189">
        <f t="shared" ref="AS1092:AS1155" ca="1" si="137">B1092*C1092</f>
        <v>73101729.760000005</v>
      </c>
      <c r="AT1092" s="189" t="str">
        <f t="shared" ref="AT1092:AT1155" ca="1" si="138">IF(AND($AS1092 &gt;= $BI$2, $C1092 &gt;= $BJ$2), ($C1092 / $BK$2) * 100, "")</f>
        <v/>
      </c>
      <c r="AU1092" s="25" vm="5486">
        <f t="shared" ref="AU1092:AU1155" ca="1" si="139">U1092</f>
        <v>45470</v>
      </c>
      <c r="AV1092" s="189">
        <f t="shared" ref="AV1092:AV1155" ca="1" si="140">V1092*W1092</f>
        <v>20786489.280000001</v>
      </c>
      <c r="AW1092" s="189" t="str">
        <f t="shared" ref="AW1092:AW1155" ca="1" si="141">IF(AND($AV1092 &gt;= $BM$2, $W1092 &gt;= $BN$2), ($W1092 / $BO$2) * 100, "")</f>
        <v/>
      </c>
    </row>
    <row r="1093" spans="1:49" x14ac:dyDescent="0.25">
      <c r="A1093" s="9" vm="5477">
        <f ca="1"/>
        <v>45468</v>
      </c>
      <c r="B1093" s="9" vm="11474">
        <f ca="1"/>
        <v>42.12</v>
      </c>
      <c r="C1093" s="9" vm="11475">
        <f ca="1"/>
        <v>1371686</v>
      </c>
      <c r="D1093" s="86">
        <f t="shared" ref="D1093:D1156" ca="1" si="142">(B1093-B1092)/B1092</f>
        <v>7.2301425661914359E-2</v>
      </c>
      <c r="E1093" s="9"/>
      <c r="F1093" s="18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U1093" s="9" vm="5491">
        <f ca="1"/>
        <v>45471</v>
      </c>
      <c r="V1093" s="9" vm="11476">
        <f ca="1"/>
        <v>16.914999999999999</v>
      </c>
      <c r="W1093" s="9" vm="11477">
        <f ca="1"/>
        <v>1277328</v>
      </c>
      <c r="X1093" s="85">
        <f t="shared" ref="X1093:X1136" ca="1" si="143">(V1093-V1092)/V1092</f>
        <v>6.2499999999999951E-2</v>
      </c>
      <c r="AR1093" s="25" vm="5477">
        <f t="shared" ca="1" si="136"/>
        <v>45468</v>
      </c>
      <c r="AS1093" s="189">
        <f t="shared" ca="1" si="137"/>
        <v>57775414.319999993</v>
      </c>
      <c r="AT1093" s="189" t="str">
        <f t="shared" ca="1" si="138"/>
        <v/>
      </c>
      <c r="AU1093" s="25" vm="5491">
        <f t="shared" ca="1" si="139"/>
        <v>45471</v>
      </c>
      <c r="AV1093" s="189">
        <f t="shared" ca="1" si="140"/>
        <v>21606003.119999997</v>
      </c>
      <c r="AW1093" s="189" t="str">
        <f t="shared" ca="1" si="141"/>
        <v/>
      </c>
    </row>
    <row r="1094" spans="1:49" x14ac:dyDescent="0.25">
      <c r="A1094" s="9" vm="5481">
        <f ca="1"/>
        <v>45469</v>
      </c>
      <c r="B1094" s="9" vm="11402">
        <f ca="1"/>
        <v>44.8</v>
      </c>
      <c r="C1094" s="9" vm="11478">
        <f ca="1"/>
        <v>1741155</v>
      </c>
      <c r="D1094" s="86">
        <f t="shared" ca="1" si="142"/>
        <v>6.3627730294396959E-2</v>
      </c>
      <c r="E1094" s="9"/>
      <c r="F1094" s="18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U1094" s="9" vm="5496">
        <f ca="1"/>
        <v>45475</v>
      </c>
      <c r="V1094" s="9" vm="11479">
        <f ca="1"/>
        <v>18.855</v>
      </c>
      <c r="W1094" s="9" vm="11480">
        <f ca="1"/>
        <v>762148</v>
      </c>
      <c r="X1094" s="85">
        <f t="shared" ca="1" si="143"/>
        <v>0.11469110257168202</v>
      </c>
      <c r="AR1094" s="25" vm="5481">
        <f t="shared" ca="1" si="136"/>
        <v>45469</v>
      </c>
      <c r="AS1094" s="189">
        <f t="shared" ca="1" si="137"/>
        <v>78003744</v>
      </c>
      <c r="AT1094" s="189" t="str">
        <f t="shared" ca="1" si="138"/>
        <v/>
      </c>
      <c r="AU1094" s="25" vm="5496">
        <f t="shared" ca="1" si="139"/>
        <v>45475</v>
      </c>
      <c r="AV1094" s="189">
        <f t="shared" ca="1" si="140"/>
        <v>14370300.540000001</v>
      </c>
      <c r="AW1094" s="189" t="str">
        <f t="shared" ca="1" si="141"/>
        <v/>
      </c>
    </row>
    <row r="1095" spans="1:49" x14ac:dyDescent="0.25">
      <c r="A1095" s="9" vm="5486">
        <f ca="1"/>
        <v>45470</v>
      </c>
      <c r="B1095" s="9" vm="11481">
        <f ca="1"/>
        <v>46.44</v>
      </c>
      <c r="C1095" s="9" vm="11482">
        <f ca="1"/>
        <v>1766265</v>
      </c>
      <c r="D1095" s="86">
        <f t="shared" ca="1" si="142"/>
        <v>3.6607142857142873E-2</v>
      </c>
      <c r="E1095" s="9"/>
      <c r="F1095" s="18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U1095" s="9" vm="5500">
        <f ca="1"/>
        <v>45476</v>
      </c>
      <c r="V1095" s="9" vm="11483">
        <f ca="1"/>
        <v>19.425000000000001</v>
      </c>
      <c r="W1095" s="9" vm="11484">
        <f ca="1"/>
        <v>744788</v>
      </c>
      <c r="X1095" s="85">
        <f t="shared" ca="1" si="143"/>
        <v>3.0230708035003991E-2</v>
      </c>
      <c r="AR1095" s="25" vm="5486">
        <f t="shared" ca="1" si="136"/>
        <v>45470</v>
      </c>
      <c r="AS1095" s="189">
        <f t="shared" ca="1" si="137"/>
        <v>82025346.599999994</v>
      </c>
      <c r="AT1095" s="189" t="str">
        <f t="shared" ca="1" si="138"/>
        <v/>
      </c>
      <c r="AU1095" s="25" vm="5500">
        <f t="shared" ca="1" si="139"/>
        <v>45476</v>
      </c>
      <c r="AV1095" s="189">
        <f t="shared" ca="1" si="140"/>
        <v>14467506.9</v>
      </c>
      <c r="AW1095" s="189" t="str">
        <f t="shared" ca="1" si="141"/>
        <v/>
      </c>
    </row>
    <row r="1096" spans="1:49" x14ac:dyDescent="0.25">
      <c r="A1096" s="9" vm="5491">
        <f ca="1"/>
        <v>45471</v>
      </c>
      <c r="B1096" s="9" vm="11485">
        <f ca="1"/>
        <v>49.19</v>
      </c>
      <c r="C1096" s="9" vm="11486">
        <f ca="1"/>
        <v>1688329</v>
      </c>
      <c r="D1096" s="86">
        <f t="shared" ca="1" si="142"/>
        <v>5.9216192937123172E-2</v>
      </c>
      <c r="E1096" s="9"/>
      <c r="F1096" s="18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U1096" s="9" vm="5505">
        <f ca="1"/>
        <v>45477</v>
      </c>
      <c r="V1096" s="9" vm="11487">
        <f ca="1"/>
        <v>20.010000000000002</v>
      </c>
      <c r="W1096" s="9" vm="11488">
        <f ca="1"/>
        <v>365292</v>
      </c>
      <c r="X1096" s="85">
        <f t="shared" ca="1" si="143"/>
        <v>3.0115830115830158E-2</v>
      </c>
      <c r="AR1096" s="25" vm="5491">
        <f t="shared" ca="1" si="136"/>
        <v>45471</v>
      </c>
      <c r="AS1096" s="189">
        <f t="shared" ca="1" si="137"/>
        <v>83048903.50999999</v>
      </c>
      <c r="AT1096" s="189" t="str">
        <f t="shared" ca="1" si="138"/>
        <v/>
      </c>
      <c r="AU1096" s="25" vm="5505">
        <f t="shared" ca="1" si="139"/>
        <v>45477</v>
      </c>
      <c r="AV1096" s="189">
        <f t="shared" ca="1" si="140"/>
        <v>7309492.9200000009</v>
      </c>
      <c r="AW1096" s="189" t="str">
        <f t="shared" ca="1" si="141"/>
        <v/>
      </c>
    </row>
    <row r="1097" spans="1:49" x14ac:dyDescent="0.25">
      <c r="A1097" s="9" vm="5508">
        <f ca="1"/>
        <v>45474</v>
      </c>
      <c r="B1097" s="9" vm="11489">
        <f ca="1"/>
        <v>53.41</v>
      </c>
      <c r="C1097" s="9" vm="11490">
        <f ca="1"/>
        <v>1281042</v>
      </c>
      <c r="D1097" s="86">
        <f t="shared" ca="1" si="142"/>
        <v>8.5789794673714156E-2</v>
      </c>
      <c r="E1097" s="9"/>
      <c r="F1097" s="18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U1097" s="9" vm="5510">
        <f ca="1"/>
        <v>45478</v>
      </c>
      <c r="V1097" s="9" vm="11491">
        <f ca="1"/>
        <v>20.824999999999999</v>
      </c>
      <c r="W1097" s="9" vm="11492">
        <f ca="1"/>
        <v>763844</v>
      </c>
      <c r="X1097" s="85">
        <f t="shared" ca="1" si="143"/>
        <v>4.0729635182408679E-2</v>
      </c>
      <c r="AR1097" s="25" vm="5508">
        <f t="shared" ca="1" si="136"/>
        <v>45474</v>
      </c>
      <c r="AS1097" s="189">
        <f t="shared" ca="1" si="137"/>
        <v>68420453.219999999</v>
      </c>
      <c r="AT1097" s="189" t="str">
        <f t="shared" ca="1" si="138"/>
        <v/>
      </c>
      <c r="AU1097" s="25" vm="5510">
        <f t="shared" ca="1" si="139"/>
        <v>45478</v>
      </c>
      <c r="AV1097" s="189">
        <f t="shared" ca="1" si="140"/>
        <v>15907051.299999999</v>
      </c>
      <c r="AW1097" s="189" t="str">
        <f t="shared" ca="1" si="141"/>
        <v/>
      </c>
    </row>
    <row r="1098" spans="1:49" x14ac:dyDescent="0.25">
      <c r="A1098" s="9" vm="5496">
        <f ca="1"/>
        <v>45475</v>
      </c>
      <c r="B1098" s="9" vm="11493">
        <f ca="1"/>
        <v>54.08</v>
      </c>
      <c r="C1098" s="9" vm="11494">
        <f ca="1"/>
        <v>1291215</v>
      </c>
      <c r="D1098" s="86">
        <f t="shared" ca="1" si="142"/>
        <v>1.2544467328215722E-2</v>
      </c>
      <c r="E1098" s="9"/>
      <c r="F1098" s="18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U1098" s="9" vm="5514">
        <f ca="1"/>
        <v>45481</v>
      </c>
      <c r="V1098" s="9" vm="8540">
        <f ca="1"/>
        <v>20.074999999999999</v>
      </c>
      <c r="W1098" s="9" vm="11495">
        <f ca="1"/>
        <v>588180</v>
      </c>
      <c r="X1098" s="85">
        <f t="shared" ca="1" si="143"/>
        <v>-3.601440576230492E-2</v>
      </c>
      <c r="AR1098" s="25" vm="5496">
        <f t="shared" ca="1" si="136"/>
        <v>45475</v>
      </c>
      <c r="AS1098" s="189">
        <f t="shared" ca="1" si="137"/>
        <v>69828907.200000003</v>
      </c>
      <c r="AT1098" s="189" t="str">
        <f t="shared" ca="1" si="138"/>
        <v/>
      </c>
      <c r="AU1098" s="25" vm="5514">
        <f t="shared" ca="1" si="139"/>
        <v>45481</v>
      </c>
      <c r="AV1098" s="189">
        <f t="shared" ca="1" si="140"/>
        <v>11807713.5</v>
      </c>
      <c r="AW1098" s="189" t="str">
        <f t="shared" ca="1" si="141"/>
        <v/>
      </c>
    </row>
    <row r="1099" spans="1:49" x14ac:dyDescent="0.25">
      <c r="A1099" s="9" vm="5500">
        <f ca="1"/>
        <v>45476</v>
      </c>
      <c r="B1099" s="9" vm="11496">
        <f ca="1"/>
        <v>54.32</v>
      </c>
      <c r="C1099" s="9" vm="11497">
        <f ca="1"/>
        <v>783324</v>
      </c>
      <c r="D1099" s="86">
        <f t="shared" ca="1" si="142"/>
        <v>4.4378698224852436E-3</v>
      </c>
      <c r="E1099" s="9"/>
      <c r="F1099" s="18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U1099" s="9" vm="5519">
        <f ca="1"/>
        <v>45482</v>
      </c>
      <c r="V1099" s="9" vm="8004">
        <f ca="1"/>
        <v>20.425000000000001</v>
      </c>
      <c r="W1099" s="9" vm="11498">
        <f ca="1"/>
        <v>545280</v>
      </c>
      <c r="X1099" s="85">
        <f t="shared" ca="1" si="143"/>
        <v>1.7434620174346271E-2</v>
      </c>
      <c r="AR1099" s="25" vm="5500">
        <f t="shared" ca="1" si="136"/>
        <v>45476</v>
      </c>
      <c r="AS1099" s="189">
        <f t="shared" ca="1" si="137"/>
        <v>42550159.68</v>
      </c>
      <c r="AT1099" s="189" t="str">
        <f t="shared" ca="1" si="138"/>
        <v/>
      </c>
      <c r="AU1099" s="25" vm="5519">
        <f t="shared" ca="1" si="139"/>
        <v>45482</v>
      </c>
      <c r="AV1099" s="189">
        <f t="shared" ca="1" si="140"/>
        <v>11137344</v>
      </c>
      <c r="AW1099" s="189" t="str">
        <f t="shared" ca="1" si="141"/>
        <v/>
      </c>
    </row>
    <row r="1100" spans="1:49" x14ac:dyDescent="0.25">
      <c r="A1100" s="9" vm="5510">
        <f ca="1"/>
        <v>45478</v>
      </c>
      <c r="B1100" s="9" vm="11499">
        <f ca="1"/>
        <v>59.21</v>
      </c>
      <c r="C1100" s="9" vm="11500">
        <f ca="1"/>
        <v>1222762</v>
      </c>
      <c r="D1100" s="86">
        <f t="shared" ca="1" si="142"/>
        <v>9.0022091310751118E-2</v>
      </c>
      <c r="E1100" s="9"/>
      <c r="F1100" s="18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U1100" s="9" vm="5523">
        <f ca="1"/>
        <v>45483</v>
      </c>
      <c r="V1100" s="9" vm="11501">
        <f ca="1"/>
        <v>20.997499999999999</v>
      </c>
      <c r="W1100" s="9" vm="11502">
        <f ca="1"/>
        <v>599364</v>
      </c>
      <c r="X1100" s="85">
        <f t="shared" ca="1" si="143"/>
        <v>2.8029375764993782E-2</v>
      </c>
      <c r="AR1100" s="25" vm="5510">
        <f t="shared" ca="1" si="136"/>
        <v>45478</v>
      </c>
      <c r="AS1100" s="189">
        <f t="shared" ca="1" si="137"/>
        <v>72399738.019999996</v>
      </c>
      <c r="AT1100" s="189" t="str">
        <f t="shared" ca="1" si="138"/>
        <v/>
      </c>
      <c r="AU1100" s="25" vm="5523">
        <f t="shared" ca="1" si="139"/>
        <v>45483</v>
      </c>
      <c r="AV1100" s="189">
        <f t="shared" ca="1" si="140"/>
        <v>12585145.59</v>
      </c>
      <c r="AW1100" s="189" t="str">
        <f t="shared" ca="1" si="141"/>
        <v/>
      </c>
    </row>
    <row r="1101" spans="1:49" x14ac:dyDescent="0.25">
      <c r="A1101" s="9" vm="5514">
        <f ca="1"/>
        <v>45481</v>
      </c>
      <c r="B1101" s="9" vm="11503">
        <f ca="1"/>
        <v>57.92</v>
      </c>
      <c r="C1101" s="9" vm="11504">
        <f ca="1"/>
        <v>1049532</v>
      </c>
      <c r="D1101" s="86">
        <f t="shared" ca="1" si="142"/>
        <v>-2.1786860327647341E-2</v>
      </c>
      <c r="E1101" s="9"/>
      <c r="F1101" s="18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U1101" s="9" vm="5528">
        <f ca="1"/>
        <v>45484</v>
      </c>
      <c r="V1101" s="9" vm="11505">
        <f ca="1"/>
        <v>21.862500000000001</v>
      </c>
      <c r="W1101" s="9" vm="11506">
        <f ca="1"/>
        <v>580980</v>
      </c>
      <c r="X1101" s="85">
        <f t="shared" ca="1" si="143"/>
        <v>4.1195380402428955E-2</v>
      </c>
      <c r="AR1101" s="25" vm="5514">
        <f t="shared" ca="1" si="136"/>
        <v>45481</v>
      </c>
      <c r="AS1101" s="189">
        <f t="shared" ca="1" si="137"/>
        <v>60788893.440000005</v>
      </c>
      <c r="AT1101" s="189" t="str">
        <f t="shared" ca="1" si="138"/>
        <v/>
      </c>
      <c r="AU1101" s="25" vm="5528">
        <f t="shared" ca="1" si="139"/>
        <v>45484</v>
      </c>
      <c r="AV1101" s="189">
        <f t="shared" ca="1" si="140"/>
        <v>12701675.25</v>
      </c>
      <c r="AW1101" s="189" t="str">
        <f t="shared" ca="1" si="141"/>
        <v/>
      </c>
    </row>
    <row r="1102" spans="1:49" x14ac:dyDescent="0.25">
      <c r="A1102" s="9" vm="5519">
        <f ca="1"/>
        <v>45482</v>
      </c>
      <c r="B1102" s="9" vm="11507">
        <f ca="1"/>
        <v>58.85</v>
      </c>
      <c r="C1102" s="9" vm="11508">
        <f ca="1"/>
        <v>1028181</v>
      </c>
      <c r="D1102" s="86">
        <f t="shared" ca="1" si="142"/>
        <v>1.6056629834254137E-2</v>
      </c>
      <c r="E1102" s="9"/>
      <c r="F1102" s="18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U1102" s="9" vm="5533">
        <f ca="1"/>
        <v>45485</v>
      </c>
      <c r="V1102" s="9" vm="11509">
        <f ca="1"/>
        <v>21.177499999999998</v>
      </c>
      <c r="W1102" s="9" vm="11510">
        <f ca="1"/>
        <v>620012</v>
      </c>
      <c r="X1102" s="85">
        <f t="shared" ca="1" si="143"/>
        <v>-3.1332189822755964E-2</v>
      </c>
      <c r="AR1102" s="25" vm="5519">
        <f t="shared" ca="1" si="136"/>
        <v>45482</v>
      </c>
      <c r="AS1102" s="189">
        <f t="shared" ca="1" si="137"/>
        <v>60508451.850000001</v>
      </c>
      <c r="AT1102" s="189" t="str">
        <f t="shared" ca="1" si="138"/>
        <v/>
      </c>
      <c r="AU1102" s="25" vm="5533">
        <f t="shared" ca="1" si="139"/>
        <v>45485</v>
      </c>
      <c r="AV1102" s="189">
        <f t="shared" ca="1" si="140"/>
        <v>13130304.129999999</v>
      </c>
      <c r="AW1102" s="189" t="str">
        <f t="shared" ca="1" si="141"/>
        <v/>
      </c>
    </row>
    <row r="1103" spans="1:49" x14ac:dyDescent="0.25">
      <c r="A1103" s="9" vm="5523">
        <f ca="1"/>
        <v>45483</v>
      </c>
      <c r="B1103" s="9" vm="11511">
        <f ca="1"/>
        <v>60.7</v>
      </c>
      <c r="C1103" s="9" vm="11512">
        <f ca="1"/>
        <v>976565</v>
      </c>
      <c r="D1103" s="86">
        <f t="shared" ca="1" si="142"/>
        <v>3.1435853865760428E-2</v>
      </c>
      <c r="E1103" s="9"/>
      <c r="F1103" s="18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U1103" s="9" vm="5537">
        <f ca="1"/>
        <v>45488</v>
      </c>
      <c r="V1103" s="9" vm="11513">
        <f ca="1"/>
        <v>23.607500000000002</v>
      </c>
      <c r="W1103" s="9" vm="11514">
        <f ca="1"/>
        <v>826484</v>
      </c>
      <c r="X1103" s="85">
        <f t="shared" ca="1" si="143"/>
        <v>0.11474442214614583</v>
      </c>
      <c r="AR1103" s="25" vm="5523">
        <f t="shared" ca="1" si="136"/>
        <v>45483</v>
      </c>
      <c r="AS1103" s="189">
        <f t="shared" ca="1" si="137"/>
        <v>59277495.5</v>
      </c>
      <c r="AT1103" s="189" t="str">
        <f t="shared" ca="1" si="138"/>
        <v/>
      </c>
      <c r="AU1103" s="25" vm="5537">
        <f t="shared" ca="1" si="139"/>
        <v>45488</v>
      </c>
      <c r="AV1103" s="189">
        <f t="shared" ca="1" si="140"/>
        <v>19511221.030000001</v>
      </c>
      <c r="AW1103" s="189" t="str">
        <f t="shared" ca="1" si="141"/>
        <v/>
      </c>
    </row>
    <row r="1104" spans="1:49" x14ac:dyDescent="0.25">
      <c r="A1104" s="9" vm="5528">
        <f ca="1"/>
        <v>45484</v>
      </c>
      <c r="B1104" s="9" vm="11515">
        <f ca="1"/>
        <v>63.01</v>
      </c>
      <c r="C1104" s="9" vm="11516">
        <f ca="1"/>
        <v>883129</v>
      </c>
      <c r="D1104" s="86">
        <f t="shared" ca="1" si="142"/>
        <v>3.8056013179571579E-2</v>
      </c>
      <c r="E1104" s="9"/>
      <c r="F1104" s="18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U1104" s="9" vm="5542">
        <f ca="1"/>
        <v>45489</v>
      </c>
      <c r="V1104" s="9" vm="11517">
        <f ca="1"/>
        <v>23.27</v>
      </c>
      <c r="W1104" s="9" vm="11518">
        <f ca="1"/>
        <v>525928</v>
      </c>
      <c r="X1104" s="85">
        <f t="shared" ca="1" si="143"/>
        <v>-1.4296304140633362E-2</v>
      </c>
      <c r="AR1104" s="25" vm="5528">
        <f t="shared" ca="1" si="136"/>
        <v>45484</v>
      </c>
      <c r="AS1104" s="189">
        <f t="shared" ca="1" si="137"/>
        <v>55645958.289999999</v>
      </c>
      <c r="AT1104" s="189" t="str">
        <f t="shared" ca="1" si="138"/>
        <v/>
      </c>
      <c r="AU1104" s="25" vm="5542">
        <f t="shared" ca="1" si="139"/>
        <v>45489</v>
      </c>
      <c r="AV1104" s="189">
        <f t="shared" ca="1" si="140"/>
        <v>12238344.560000001</v>
      </c>
      <c r="AW1104" s="189" t="str">
        <f t="shared" ca="1" si="141"/>
        <v/>
      </c>
    </row>
    <row r="1105" spans="1:49" x14ac:dyDescent="0.25">
      <c r="A1105" s="9" vm="5533">
        <f ca="1"/>
        <v>45485</v>
      </c>
      <c r="B1105" s="9" vm="11519">
        <f ca="1"/>
        <v>61.1</v>
      </c>
      <c r="C1105" s="9" vm="11520">
        <f ca="1"/>
        <v>921644</v>
      </c>
      <c r="D1105" s="86">
        <f t="shared" ca="1" si="142"/>
        <v>-3.0312648785906945E-2</v>
      </c>
      <c r="E1105" s="9"/>
      <c r="F1105" s="18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U1105" s="9" vm="5547">
        <f ca="1"/>
        <v>45490</v>
      </c>
      <c r="V1105" s="9" vm="11521">
        <f ca="1"/>
        <v>25.837499999999999</v>
      </c>
      <c r="W1105" s="9" vm="11522">
        <f ca="1"/>
        <v>747696</v>
      </c>
      <c r="X1105" s="85">
        <f t="shared" ca="1" si="143"/>
        <v>0.11033519553072621</v>
      </c>
      <c r="AR1105" s="25" vm="5533">
        <f t="shared" ca="1" si="136"/>
        <v>45485</v>
      </c>
      <c r="AS1105" s="189">
        <f t="shared" ca="1" si="137"/>
        <v>56312448.399999999</v>
      </c>
      <c r="AT1105" s="189" t="str">
        <f t="shared" ca="1" si="138"/>
        <v/>
      </c>
      <c r="AU1105" s="25" vm="5547">
        <f t="shared" ca="1" si="139"/>
        <v>45490</v>
      </c>
      <c r="AV1105" s="189">
        <f t="shared" ca="1" si="140"/>
        <v>19318595.399999999</v>
      </c>
      <c r="AW1105" s="189" t="str">
        <f t="shared" ca="1" si="141"/>
        <v/>
      </c>
    </row>
    <row r="1106" spans="1:49" x14ac:dyDescent="0.25">
      <c r="A1106" s="9" vm="5537">
        <f ca="1"/>
        <v>45488</v>
      </c>
      <c r="B1106" s="9" vm="11523">
        <f ca="1"/>
        <v>67.94</v>
      </c>
      <c r="C1106" s="9" vm="11524">
        <f ca="1"/>
        <v>1548890</v>
      </c>
      <c r="D1106" s="86">
        <f t="shared" ca="1" si="142"/>
        <v>0.11194762684124381</v>
      </c>
      <c r="E1106" s="9"/>
      <c r="F1106" s="18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U1106" s="9" vm="5552">
        <f ca="1"/>
        <v>45491</v>
      </c>
      <c r="V1106" s="9" vm="11525">
        <f ca="1"/>
        <v>24.16</v>
      </c>
      <c r="W1106" s="9" vm="11526">
        <f ca="1"/>
        <v>494288</v>
      </c>
      <c r="X1106" s="85">
        <f t="shared" ca="1" si="143"/>
        <v>-6.4925012094823362E-2</v>
      </c>
      <c r="AR1106" s="25" vm="5537">
        <f t="shared" ca="1" si="136"/>
        <v>45488</v>
      </c>
      <c r="AS1106" s="189">
        <f t="shared" ca="1" si="137"/>
        <v>105231586.59999999</v>
      </c>
      <c r="AT1106" s="189" t="str">
        <f t="shared" ca="1" si="138"/>
        <v/>
      </c>
      <c r="AU1106" s="25" vm="5552">
        <f t="shared" ca="1" si="139"/>
        <v>45491</v>
      </c>
      <c r="AV1106" s="189">
        <f t="shared" ca="1" si="140"/>
        <v>11941998.08</v>
      </c>
      <c r="AW1106" s="189" t="str">
        <f t="shared" ca="1" si="141"/>
        <v/>
      </c>
    </row>
    <row r="1107" spans="1:49" x14ac:dyDescent="0.25">
      <c r="A1107" s="9" vm="5542">
        <f ca="1"/>
        <v>45489</v>
      </c>
      <c r="B1107" s="9" vm="11527">
        <f ca="1"/>
        <v>67.09</v>
      </c>
      <c r="C1107" s="9" vm="11528">
        <f ca="1"/>
        <v>811957</v>
      </c>
      <c r="D1107" s="86">
        <f t="shared" ca="1" si="142"/>
        <v>-1.2511039152193029E-2</v>
      </c>
      <c r="E1107" s="9"/>
      <c r="F1107" s="18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U1107" s="9" vm="5557">
        <f ca="1"/>
        <v>45492</v>
      </c>
      <c r="V1107" s="9" vm="11529">
        <f ca="1"/>
        <v>23.642499999999998</v>
      </c>
      <c r="W1107" s="9" vm="11530">
        <f ca="1"/>
        <v>492372</v>
      </c>
      <c r="X1107" s="85">
        <f t="shared" ca="1" si="143"/>
        <v>-2.1419701986755042E-2</v>
      </c>
      <c r="AR1107" s="25" vm="5542">
        <f t="shared" ca="1" si="136"/>
        <v>45489</v>
      </c>
      <c r="AS1107" s="189">
        <f t="shared" ca="1" si="137"/>
        <v>54474195.130000003</v>
      </c>
      <c r="AT1107" s="189" t="str">
        <f t="shared" ca="1" si="138"/>
        <v/>
      </c>
      <c r="AU1107" s="25" vm="5557">
        <f t="shared" ca="1" si="139"/>
        <v>45492</v>
      </c>
      <c r="AV1107" s="189">
        <f t="shared" ca="1" si="140"/>
        <v>11640905.01</v>
      </c>
      <c r="AW1107" s="189" t="str">
        <f t="shared" ca="1" si="141"/>
        <v/>
      </c>
    </row>
    <row r="1108" spans="1:49" x14ac:dyDescent="0.25">
      <c r="A1108" s="9" vm="5547">
        <f ca="1"/>
        <v>45490</v>
      </c>
      <c r="B1108" s="9" vm="11531">
        <f ca="1"/>
        <v>74.55</v>
      </c>
      <c r="C1108" s="9" vm="11532">
        <f ca="1"/>
        <v>1475379</v>
      </c>
      <c r="D1108" s="86">
        <f t="shared" ca="1" si="142"/>
        <v>0.11119391861678332</v>
      </c>
      <c r="E1108" s="9"/>
      <c r="F1108" s="18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U1108" s="9" vm="5562">
        <f ca="1"/>
        <v>45495</v>
      </c>
      <c r="V1108" s="9" vm="11533">
        <f ca="1"/>
        <v>21.175000000000001</v>
      </c>
      <c r="W1108" s="9" vm="11534">
        <f ca="1"/>
        <v>708272</v>
      </c>
      <c r="X1108" s="85">
        <f t="shared" ca="1" si="143"/>
        <v>-0.10436713545521827</v>
      </c>
      <c r="AR1108" s="25" vm="5547">
        <f t="shared" ca="1" si="136"/>
        <v>45490</v>
      </c>
      <c r="AS1108" s="189">
        <f t="shared" ca="1" si="137"/>
        <v>109989504.45</v>
      </c>
      <c r="AT1108" s="189" t="str">
        <f t="shared" ca="1" si="138"/>
        <v/>
      </c>
      <c r="AU1108" s="25" vm="5562">
        <f t="shared" ca="1" si="139"/>
        <v>45495</v>
      </c>
      <c r="AV1108" s="189">
        <f t="shared" ca="1" si="140"/>
        <v>14997659.6</v>
      </c>
      <c r="AW1108" s="189" t="str">
        <f t="shared" ca="1" si="141"/>
        <v/>
      </c>
    </row>
    <row r="1109" spans="1:49" x14ac:dyDescent="0.25">
      <c r="A1109" s="9" vm="5552">
        <f ca="1"/>
        <v>45491</v>
      </c>
      <c r="B1109" s="9" vm="11535">
        <f ca="1"/>
        <v>69.819999999999993</v>
      </c>
      <c r="C1109" s="9" vm="11536">
        <f ca="1"/>
        <v>1046789</v>
      </c>
      <c r="D1109" s="86">
        <f t="shared" ca="1" si="142"/>
        <v>-6.3447350771294486E-2</v>
      </c>
      <c r="E1109" s="9"/>
      <c r="F1109" s="18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U1109" s="9" vm="5567">
        <f ca="1"/>
        <v>45496</v>
      </c>
      <c r="V1109" s="9" vm="11537">
        <f ca="1"/>
        <v>21.594999999999999</v>
      </c>
      <c r="W1109" s="9" vm="11538">
        <f ca="1"/>
        <v>617780</v>
      </c>
      <c r="X1109" s="85">
        <f t="shared" ca="1" si="143"/>
        <v>1.9834710743801564E-2</v>
      </c>
      <c r="AR1109" s="25" vm="5552">
        <f t="shared" ca="1" si="136"/>
        <v>45491</v>
      </c>
      <c r="AS1109" s="189">
        <f t="shared" ca="1" si="137"/>
        <v>73086807.979999989</v>
      </c>
      <c r="AT1109" s="189" t="str">
        <f t="shared" ca="1" si="138"/>
        <v/>
      </c>
      <c r="AU1109" s="25" vm="5567">
        <f t="shared" ca="1" si="139"/>
        <v>45496</v>
      </c>
      <c r="AV1109" s="189">
        <f t="shared" ca="1" si="140"/>
        <v>13340959.1</v>
      </c>
      <c r="AW1109" s="189" t="str">
        <f t="shared" ca="1" si="141"/>
        <v/>
      </c>
    </row>
    <row r="1110" spans="1:49" x14ac:dyDescent="0.25">
      <c r="A1110" s="9" vm="5557">
        <f ca="1"/>
        <v>45492</v>
      </c>
      <c r="B1110" s="9" vm="11539">
        <f ca="1"/>
        <v>68.150000000000006</v>
      </c>
      <c r="C1110" s="9" vm="11540">
        <f ca="1"/>
        <v>730552</v>
      </c>
      <c r="D1110" s="86">
        <f t="shared" ca="1" si="142"/>
        <v>-2.3918647951876076E-2</v>
      </c>
      <c r="E1110" s="9"/>
      <c r="F1110" s="18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U1110" s="9" vm="5572">
        <f ca="1"/>
        <v>45497</v>
      </c>
      <c r="V1110" s="9" vm="11541">
        <f ca="1"/>
        <v>23.25</v>
      </c>
      <c r="W1110" s="9" vm="11542">
        <f ca="1"/>
        <v>558024</v>
      </c>
      <c r="X1110" s="85">
        <f t="shared" ca="1" si="143"/>
        <v>7.6638110673767135E-2</v>
      </c>
      <c r="AR1110" s="25" vm="5557">
        <f t="shared" ca="1" si="136"/>
        <v>45492</v>
      </c>
      <c r="AS1110" s="189">
        <f t="shared" ca="1" si="137"/>
        <v>49787118.800000004</v>
      </c>
      <c r="AT1110" s="189" t="str">
        <f t="shared" ca="1" si="138"/>
        <v/>
      </c>
      <c r="AU1110" s="25" vm="5572">
        <f t="shared" ca="1" si="139"/>
        <v>45497</v>
      </c>
      <c r="AV1110" s="189">
        <f t="shared" ca="1" si="140"/>
        <v>12974058</v>
      </c>
      <c r="AW1110" s="189" t="str">
        <f t="shared" ca="1" si="141"/>
        <v/>
      </c>
    </row>
    <row r="1111" spans="1:49" x14ac:dyDescent="0.25">
      <c r="A1111" s="9" vm="5562">
        <f ca="1"/>
        <v>45495</v>
      </c>
      <c r="B1111" s="9" vm="11543">
        <f ca="1"/>
        <v>61.12</v>
      </c>
      <c r="C1111" s="9" vm="11544">
        <f ca="1"/>
        <v>1273335</v>
      </c>
      <c r="D1111" s="86">
        <f t="shared" ca="1" si="142"/>
        <v>-0.10315480557593555</v>
      </c>
      <c r="E1111" s="9"/>
      <c r="F1111" s="18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U1111" s="9" vm="5576">
        <f ca="1"/>
        <v>45498</v>
      </c>
      <c r="V1111" s="9" vm="11545">
        <f ca="1"/>
        <v>25.102499999999999</v>
      </c>
      <c r="W1111" s="9" vm="11546">
        <f ca="1"/>
        <v>719244</v>
      </c>
      <c r="X1111" s="85">
        <f t="shared" ca="1" si="143"/>
        <v>7.9677419354838672E-2</v>
      </c>
      <c r="AR1111" s="25" vm="5562">
        <f t="shared" ca="1" si="136"/>
        <v>45495</v>
      </c>
      <c r="AS1111" s="189">
        <f t="shared" ca="1" si="137"/>
        <v>77826235.200000003</v>
      </c>
      <c r="AT1111" s="189" t="str">
        <f t="shared" ca="1" si="138"/>
        <v/>
      </c>
      <c r="AU1111" s="25" vm="5576">
        <f t="shared" ca="1" si="139"/>
        <v>45498</v>
      </c>
      <c r="AV1111" s="189">
        <f t="shared" ca="1" si="140"/>
        <v>18054822.509999998</v>
      </c>
      <c r="AW1111" s="189" t="str">
        <f t="shared" ca="1" si="141"/>
        <v/>
      </c>
    </row>
    <row r="1112" spans="1:49" x14ac:dyDescent="0.25">
      <c r="A1112" s="9" vm="5567">
        <f ca="1"/>
        <v>45496</v>
      </c>
      <c r="B1112" s="9" vm="11547">
        <f ca="1"/>
        <v>62.32</v>
      </c>
      <c r="C1112" s="9" vm="11548">
        <f ca="1"/>
        <v>884928</v>
      </c>
      <c r="D1112" s="86">
        <f t="shared" ca="1" si="142"/>
        <v>1.963350785340319E-2</v>
      </c>
      <c r="E1112" s="9"/>
      <c r="F1112" s="18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U1112" s="9" vm="5581">
        <f ca="1"/>
        <v>45499</v>
      </c>
      <c r="V1112" s="9" vm="11549">
        <f ca="1"/>
        <v>25.934999999999999</v>
      </c>
      <c r="W1112" s="9" vm="11550">
        <f ca="1"/>
        <v>581144</v>
      </c>
      <c r="X1112" s="85">
        <f t="shared" ca="1" si="143"/>
        <v>3.3164027487302045E-2</v>
      </c>
      <c r="AR1112" s="25" vm="5567">
        <f t="shared" ca="1" si="136"/>
        <v>45496</v>
      </c>
      <c r="AS1112" s="189">
        <f t="shared" ca="1" si="137"/>
        <v>55148712.960000001</v>
      </c>
      <c r="AT1112" s="189" t="str">
        <f t="shared" ca="1" si="138"/>
        <v/>
      </c>
      <c r="AU1112" s="25" vm="5581">
        <f t="shared" ca="1" si="139"/>
        <v>45499</v>
      </c>
      <c r="AV1112" s="189">
        <f t="shared" ca="1" si="140"/>
        <v>15071969.639999999</v>
      </c>
      <c r="AW1112" s="189" t="str">
        <f t="shared" ca="1" si="141"/>
        <v/>
      </c>
    </row>
    <row r="1113" spans="1:49" x14ac:dyDescent="0.25">
      <c r="A1113" s="9" vm="5572">
        <f ca="1"/>
        <v>45497</v>
      </c>
      <c r="B1113" s="9" vm="8976">
        <f ca="1"/>
        <v>67.099999999999994</v>
      </c>
      <c r="C1113" s="9" vm="11551">
        <f ca="1"/>
        <v>628293</v>
      </c>
      <c r="D1113" s="86">
        <f t="shared" ca="1" si="142"/>
        <v>7.670089858793315E-2</v>
      </c>
      <c r="E1113" s="9"/>
      <c r="F1113" s="18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U1113" s="9" vm="5586">
        <f ca="1"/>
        <v>45502</v>
      </c>
      <c r="V1113" s="9" vm="11552">
        <f ca="1"/>
        <v>25.684999999999999</v>
      </c>
      <c r="W1113" s="9" vm="11553">
        <f ca="1"/>
        <v>673028</v>
      </c>
      <c r="X1113" s="85">
        <f t="shared" ca="1" si="143"/>
        <v>-9.6394833236938503E-3</v>
      </c>
      <c r="AR1113" s="25" vm="5572">
        <f t="shared" ca="1" si="136"/>
        <v>45497</v>
      </c>
      <c r="AS1113" s="189">
        <f t="shared" ca="1" si="137"/>
        <v>42158460.299999997</v>
      </c>
      <c r="AT1113" s="189" t="str">
        <f t="shared" ca="1" si="138"/>
        <v/>
      </c>
      <c r="AU1113" s="25" vm="5586">
        <f t="shared" ca="1" si="139"/>
        <v>45502</v>
      </c>
      <c r="AV1113" s="189">
        <f t="shared" ca="1" si="140"/>
        <v>17286724.18</v>
      </c>
      <c r="AW1113" s="189" t="str">
        <f t="shared" ca="1" si="141"/>
        <v/>
      </c>
    </row>
    <row r="1114" spans="1:49" x14ac:dyDescent="0.25">
      <c r="A1114" s="9" vm="5576">
        <f ca="1"/>
        <v>45498</v>
      </c>
      <c r="B1114" s="9" vm="11554">
        <f ca="1"/>
        <v>72.55</v>
      </c>
      <c r="C1114" s="9" vm="11555">
        <f ca="1"/>
        <v>843850</v>
      </c>
      <c r="D1114" s="86">
        <f t="shared" ca="1" si="142"/>
        <v>8.1222056631892747E-2</v>
      </c>
      <c r="E1114" s="9"/>
      <c r="F1114" s="18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U1114" s="9" vm="5591">
        <f ca="1"/>
        <v>45503</v>
      </c>
      <c r="V1114" s="9" vm="9275">
        <f ca="1"/>
        <v>24.024999999999999</v>
      </c>
      <c r="W1114" s="9" vm="11556">
        <f ca="1"/>
        <v>707060</v>
      </c>
      <c r="X1114" s="85">
        <f t="shared" ca="1" si="143"/>
        <v>-6.4629160988904033E-2</v>
      </c>
      <c r="AR1114" s="25" vm="5576">
        <f t="shared" ca="1" si="136"/>
        <v>45498</v>
      </c>
      <c r="AS1114" s="189">
        <f t="shared" ca="1" si="137"/>
        <v>61221317.5</v>
      </c>
      <c r="AT1114" s="189" t="str">
        <f t="shared" ca="1" si="138"/>
        <v/>
      </c>
      <c r="AU1114" s="25" vm="5591">
        <f t="shared" ca="1" si="139"/>
        <v>45503</v>
      </c>
      <c r="AV1114" s="189">
        <f t="shared" ca="1" si="140"/>
        <v>16987116.5</v>
      </c>
      <c r="AW1114" s="189" t="str">
        <f t="shared" ca="1" si="141"/>
        <v/>
      </c>
    </row>
    <row r="1115" spans="1:49" x14ac:dyDescent="0.25">
      <c r="A1115" s="9" vm="5581">
        <f ca="1"/>
        <v>45499</v>
      </c>
      <c r="B1115" s="9" vm="11557">
        <f ca="1"/>
        <v>74.98</v>
      </c>
      <c r="C1115" s="9" vm="11558">
        <f ca="1"/>
        <v>479671</v>
      </c>
      <c r="D1115" s="86">
        <f t="shared" ca="1" si="142"/>
        <v>3.349414197105454E-2</v>
      </c>
      <c r="E1115" s="9"/>
      <c r="F1115" s="18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U1115" s="9" vm="5596">
        <f ca="1"/>
        <v>45504</v>
      </c>
      <c r="V1115" s="9" vm="11559">
        <f ca="1"/>
        <v>25.58</v>
      </c>
      <c r="W1115" s="9" vm="11560">
        <f ca="1"/>
        <v>1009464</v>
      </c>
      <c r="X1115" s="85">
        <f t="shared" ca="1" si="143"/>
        <v>6.4724245577523404E-2</v>
      </c>
      <c r="AR1115" s="25" vm="5581">
        <f t="shared" ca="1" si="136"/>
        <v>45499</v>
      </c>
      <c r="AS1115" s="189">
        <f t="shared" ca="1" si="137"/>
        <v>35965731.579999998</v>
      </c>
      <c r="AT1115" s="189" t="str">
        <f t="shared" ca="1" si="138"/>
        <v/>
      </c>
      <c r="AU1115" s="25" vm="5596">
        <f t="shared" ca="1" si="139"/>
        <v>45504</v>
      </c>
      <c r="AV1115" s="189">
        <f t="shared" ca="1" si="140"/>
        <v>25822089.119999997</v>
      </c>
      <c r="AW1115" s="189" t="str">
        <f t="shared" ca="1" si="141"/>
        <v/>
      </c>
    </row>
    <row r="1116" spans="1:49" x14ac:dyDescent="0.25">
      <c r="A1116" s="9" vm="5586">
        <f ca="1"/>
        <v>45502</v>
      </c>
      <c r="B1116" s="9" vm="11561">
        <f ca="1"/>
        <v>74.290000000000006</v>
      </c>
      <c r="C1116" s="9" vm="11562">
        <f ca="1"/>
        <v>783622</v>
      </c>
      <c r="D1116" s="86">
        <f t="shared" ca="1" si="142"/>
        <v>-9.2024539877300308E-3</v>
      </c>
      <c r="E1116" s="9"/>
      <c r="F1116" s="18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U1116" s="9" vm="5601">
        <f ca="1"/>
        <v>45505</v>
      </c>
      <c r="V1116" s="9" vm="5845">
        <f ca="1"/>
        <v>27.24</v>
      </c>
      <c r="W1116" s="9" vm="11563">
        <f ca="1"/>
        <v>939148</v>
      </c>
      <c r="X1116" s="85">
        <f t="shared" ca="1" si="143"/>
        <v>6.4894448788115719E-2</v>
      </c>
      <c r="AR1116" s="25" vm="5586">
        <f t="shared" ca="1" si="136"/>
        <v>45502</v>
      </c>
      <c r="AS1116" s="189">
        <f t="shared" ca="1" si="137"/>
        <v>58215278.380000003</v>
      </c>
      <c r="AT1116" s="189" t="str">
        <f t="shared" ca="1" si="138"/>
        <v/>
      </c>
      <c r="AU1116" s="25" vm="5601">
        <f t="shared" ca="1" si="139"/>
        <v>45505</v>
      </c>
      <c r="AV1116" s="189">
        <f t="shared" ca="1" si="140"/>
        <v>25582391.52</v>
      </c>
      <c r="AW1116" s="189" t="str">
        <f t="shared" ca="1" si="141"/>
        <v/>
      </c>
    </row>
    <row r="1117" spans="1:49" x14ac:dyDescent="0.25">
      <c r="A1117" s="9" vm="5591">
        <f ca="1"/>
        <v>45503</v>
      </c>
      <c r="B1117" s="9" vm="11564">
        <f ca="1"/>
        <v>69.44</v>
      </c>
      <c r="C1117" s="9" vm="11565">
        <f ca="1"/>
        <v>1048458</v>
      </c>
      <c r="D1117" s="86">
        <f t="shared" ca="1" si="142"/>
        <v>-6.5284695113743546E-2</v>
      </c>
      <c r="E1117" s="9"/>
      <c r="F1117" s="18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U1117" s="9" vm="5606">
        <f ca="1"/>
        <v>45506</v>
      </c>
      <c r="V1117" s="9" vm="11282">
        <f ca="1"/>
        <v>27.425000000000001</v>
      </c>
      <c r="W1117" s="9" vm="11566">
        <f ca="1"/>
        <v>659648</v>
      </c>
      <c r="X1117" s="85">
        <f t="shared" ca="1" si="143"/>
        <v>6.7914831130691002E-3</v>
      </c>
      <c r="AR1117" s="25" vm="5591">
        <f t="shared" ca="1" si="136"/>
        <v>45503</v>
      </c>
      <c r="AS1117" s="189">
        <f t="shared" ca="1" si="137"/>
        <v>72804923.519999996</v>
      </c>
      <c r="AT1117" s="189" t="str">
        <f t="shared" ca="1" si="138"/>
        <v/>
      </c>
      <c r="AU1117" s="25" vm="5606">
        <f t="shared" ca="1" si="139"/>
        <v>45506</v>
      </c>
      <c r="AV1117" s="189">
        <f t="shared" ca="1" si="140"/>
        <v>18090846.400000002</v>
      </c>
      <c r="AW1117" s="189" t="str">
        <f t="shared" ca="1" si="141"/>
        <v/>
      </c>
    </row>
    <row r="1118" spans="1:49" x14ac:dyDescent="0.25">
      <c r="A1118" s="9" vm="5596">
        <f ca="1"/>
        <v>45504</v>
      </c>
      <c r="B1118" s="9" vm="11567">
        <f ca="1"/>
        <v>73.760000000000005</v>
      </c>
      <c r="C1118" s="9" vm="11568">
        <f ca="1"/>
        <v>606672</v>
      </c>
      <c r="D1118" s="86">
        <f t="shared" ca="1" si="142"/>
        <v>6.2211981566820382E-2</v>
      </c>
      <c r="E1118" s="9"/>
      <c r="F1118" s="18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U1118" s="9" vm="5611">
        <f ca="1"/>
        <v>45510</v>
      </c>
      <c r="V1118" s="9" vm="11569">
        <f ca="1"/>
        <v>26.315000000000001</v>
      </c>
      <c r="W1118" s="9" vm="11570">
        <f ca="1"/>
        <v>621616</v>
      </c>
      <c r="X1118" s="85">
        <f t="shared" ca="1" si="143"/>
        <v>-4.0474020054694602E-2</v>
      </c>
      <c r="AR1118" s="25" vm="5596">
        <f t="shared" ca="1" si="136"/>
        <v>45504</v>
      </c>
      <c r="AS1118" s="189">
        <f t="shared" ca="1" si="137"/>
        <v>44748126.720000006</v>
      </c>
      <c r="AT1118" s="189" t="str">
        <f t="shared" ca="1" si="138"/>
        <v/>
      </c>
      <c r="AU1118" s="25" vm="5611">
        <f t="shared" ca="1" si="139"/>
        <v>45510</v>
      </c>
      <c r="AV1118" s="189">
        <f t="shared" ca="1" si="140"/>
        <v>16357825.040000001</v>
      </c>
      <c r="AW1118" s="189" t="str">
        <f t="shared" ca="1" si="141"/>
        <v/>
      </c>
    </row>
    <row r="1119" spans="1:49" x14ac:dyDescent="0.25">
      <c r="A1119" s="9" vm="5601">
        <f ca="1"/>
        <v>45505</v>
      </c>
      <c r="B1119" s="9" vm="11571">
        <f ca="1"/>
        <v>78.819999999999993</v>
      </c>
      <c r="C1119" s="9" vm="11572">
        <f ca="1"/>
        <v>1374687</v>
      </c>
      <c r="D1119" s="86">
        <f t="shared" ca="1" si="142"/>
        <v>6.8600867678958621E-2</v>
      </c>
      <c r="E1119" s="9"/>
      <c r="F1119" s="18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U1119" s="9" vm="5616">
        <f ca="1"/>
        <v>45511</v>
      </c>
      <c r="V1119" s="9" vm="11573">
        <f ca="1"/>
        <v>24.125</v>
      </c>
      <c r="W1119" s="9" vm="11574">
        <f ca="1"/>
        <v>692284</v>
      </c>
      <c r="X1119" s="85">
        <f t="shared" ca="1" si="143"/>
        <v>-8.3222496674900295E-2</v>
      </c>
      <c r="AR1119" s="25" vm="5601">
        <f t="shared" ca="1" si="136"/>
        <v>45505</v>
      </c>
      <c r="AS1119" s="189">
        <f t="shared" ca="1" si="137"/>
        <v>108352829.33999999</v>
      </c>
      <c r="AT1119" s="189" t="str">
        <f t="shared" ca="1" si="138"/>
        <v/>
      </c>
      <c r="AU1119" s="25" vm="5616">
        <f t="shared" ca="1" si="139"/>
        <v>45511</v>
      </c>
      <c r="AV1119" s="189">
        <f t="shared" ca="1" si="140"/>
        <v>16701351.5</v>
      </c>
      <c r="AW1119" s="189" t="str">
        <f t="shared" ca="1" si="141"/>
        <v/>
      </c>
    </row>
    <row r="1120" spans="1:49" x14ac:dyDescent="0.25">
      <c r="A1120" s="9" vm="5606">
        <f ca="1"/>
        <v>45506</v>
      </c>
      <c r="B1120" s="9" vm="11575">
        <f ca="1"/>
        <v>79.34</v>
      </c>
      <c r="C1120" s="9" vm="11576">
        <f ca="1"/>
        <v>873124</v>
      </c>
      <c r="D1120" s="86">
        <f t="shared" ca="1" si="142"/>
        <v>6.5973103273282195E-3</v>
      </c>
      <c r="E1120" s="9"/>
      <c r="F1120" s="18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U1120" s="9" vm="5621">
        <f ca="1"/>
        <v>45512</v>
      </c>
      <c r="V1120" s="9" vm="7963">
        <f ca="1"/>
        <v>22.95</v>
      </c>
      <c r="W1120" s="9" vm="11577">
        <f ca="1"/>
        <v>931080</v>
      </c>
      <c r="X1120" s="85">
        <f t="shared" ca="1" si="143"/>
        <v>-4.8704663212435266E-2</v>
      </c>
      <c r="AR1120" s="25" vm="5606">
        <f t="shared" ca="1" si="136"/>
        <v>45506</v>
      </c>
      <c r="AS1120" s="189">
        <f t="shared" ca="1" si="137"/>
        <v>69273658.159999996</v>
      </c>
      <c r="AT1120" s="189" t="str">
        <f t="shared" ca="1" si="138"/>
        <v/>
      </c>
      <c r="AU1120" s="25" vm="5621">
        <f t="shared" ca="1" si="139"/>
        <v>45512</v>
      </c>
      <c r="AV1120" s="189">
        <f t="shared" ca="1" si="140"/>
        <v>21368286</v>
      </c>
      <c r="AW1120" s="189" t="str">
        <f t="shared" ca="1" si="141"/>
        <v/>
      </c>
    </row>
    <row r="1121" spans="1:49" x14ac:dyDescent="0.25">
      <c r="A1121" s="9" vm="88">
        <f ca="1"/>
        <v>45509</v>
      </c>
      <c r="B1121" s="9" vm="11578">
        <f ca="1"/>
        <v>80.66</v>
      </c>
      <c r="C1121" s="9" vm="11579">
        <f ca="1"/>
        <v>759921</v>
      </c>
      <c r="D1121" s="86">
        <f t="shared" ca="1" si="142"/>
        <v>1.6637257373329887E-2</v>
      </c>
      <c r="E1121" s="9"/>
      <c r="F1121" s="18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U1121" s="9" vm="5626">
        <f ca="1"/>
        <v>45513</v>
      </c>
      <c r="V1121" s="9" vm="11580">
        <f ca="1"/>
        <v>22.614999999999998</v>
      </c>
      <c r="W1121" s="9" vm="11581">
        <f ca="1"/>
        <v>486460</v>
      </c>
      <c r="X1121" s="85">
        <f t="shared" ca="1" si="143"/>
        <v>-1.4596949891067575E-2</v>
      </c>
      <c r="AR1121" s="25" vm="88">
        <f t="shared" ca="1" si="136"/>
        <v>45509</v>
      </c>
      <c r="AS1121" s="189">
        <f t="shared" ca="1" si="137"/>
        <v>61295227.859999999</v>
      </c>
      <c r="AT1121" s="189" t="str">
        <f t="shared" ca="1" si="138"/>
        <v/>
      </c>
      <c r="AU1121" s="25" vm="5626">
        <f t="shared" ca="1" si="139"/>
        <v>45513</v>
      </c>
      <c r="AV1121" s="189">
        <f t="shared" ca="1" si="140"/>
        <v>11001292.899999999</v>
      </c>
      <c r="AW1121" s="189" t="str">
        <f t="shared" ca="1" si="141"/>
        <v/>
      </c>
    </row>
    <row r="1122" spans="1:49" x14ac:dyDescent="0.25">
      <c r="A1122" s="9" vm="5611">
        <f ca="1"/>
        <v>45510</v>
      </c>
      <c r="B1122" s="9" vm="11130">
        <f ca="1"/>
        <v>75.680000000000007</v>
      </c>
      <c r="C1122" s="9" vm="11582">
        <f ca="1"/>
        <v>1001200</v>
      </c>
      <c r="D1122" s="86">
        <f t="shared" ca="1" si="142"/>
        <v>-6.1740639722290977E-2</v>
      </c>
      <c r="E1122" s="9"/>
      <c r="F1122" s="18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U1122" s="9" vm="5631">
        <f ca="1"/>
        <v>45516</v>
      </c>
      <c r="V1122" s="9" vm="11583">
        <f ca="1"/>
        <v>22.195</v>
      </c>
      <c r="W1122" s="9" vm="11584">
        <f ca="1"/>
        <v>374432</v>
      </c>
      <c r="X1122" s="85">
        <f t="shared" ca="1" si="143"/>
        <v>-1.8571744417421984E-2</v>
      </c>
      <c r="AR1122" s="25" vm="5611">
        <f t="shared" ca="1" si="136"/>
        <v>45510</v>
      </c>
      <c r="AS1122" s="189">
        <f t="shared" ca="1" si="137"/>
        <v>75770816</v>
      </c>
      <c r="AT1122" s="189" t="str">
        <f t="shared" ca="1" si="138"/>
        <v/>
      </c>
      <c r="AU1122" s="25" vm="5631">
        <f t="shared" ca="1" si="139"/>
        <v>45516</v>
      </c>
      <c r="AV1122" s="189">
        <f t="shared" ca="1" si="140"/>
        <v>8310518.2400000002</v>
      </c>
      <c r="AW1122" s="189" t="str">
        <f t="shared" ca="1" si="141"/>
        <v/>
      </c>
    </row>
    <row r="1123" spans="1:49" x14ac:dyDescent="0.25">
      <c r="A1123" s="9" vm="5616">
        <f ca="1"/>
        <v>45511</v>
      </c>
      <c r="B1123" s="9" vm="11585">
        <f ca="1"/>
        <v>69.260000000000005</v>
      </c>
      <c r="C1123" s="9" vm="11586">
        <f ca="1"/>
        <v>1011053</v>
      </c>
      <c r="D1123" s="86">
        <f t="shared" ca="1" si="142"/>
        <v>-8.4830866807611011E-2</v>
      </c>
      <c r="E1123" s="9"/>
      <c r="F1123" s="18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U1123" s="9" vm="5636">
        <f ca="1"/>
        <v>45517</v>
      </c>
      <c r="V1123" s="9" vm="11587">
        <f ca="1"/>
        <v>22.82</v>
      </c>
      <c r="W1123" s="9" vm="11588">
        <f ca="1"/>
        <v>452536</v>
      </c>
      <c r="X1123" s="85">
        <f t="shared" ca="1" si="143"/>
        <v>2.8159495381842758E-2</v>
      </c>
      <c r="AR1123" s="25" vm="5616">
        <f t="shared" ca="1" si="136"/>
        <v>45511</v>
      </c>
      <c r="AS1123" s="189">
        <f t="shared" ca="1" si="137"/>
        <v>70025530.780000001</v>
      </c>
      <c r="AT1123" s="189" t="str">
        <f t="shared" ca="1" si="138"/>
        <v/>
      </c>
      <c r="AU1123" s="25" vm="5636">
        <f t="shared" ca="1" si="139"/>
        <v>45517</v>
      </c>
      <c r="AV1123" s="189">
        <f t="shared" ca="1" si="140"/>
        <v>10326871.52</v>
      </c>
      <c r="AW1123" s="189" t="str">
        <f t="shared" ca="1" si="141"/>
        <v/>
      </c>
    </row>
    <row r="1124" spans="1:49" x14ac:dyDescent="0.25">
      <c r="A1124" s="9" vm="5621">
        <f ca="1"/>
        <v>45512</v>
      </c>
      <c r="B1124" s="9" vm="11589">
        <f ca="1"/>
        <v>66</v>
      </c>
      <c r="C1124" s="9" vm="11590">
        <f ca="1"/>
        <v>1540290</v>
      </c>
      <c r="D1124" s="86">
        <f t="shared" ca="1" si="142"/>
        <v>-4.7069015304649221E-2</v>
      </c>
      <c r="E1124" s="9"/>
      <c r="F1124" s="18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U1124" s="9" vm="5641">
        <f ca="1"/>
        <v>45518</v>
      </c>
      <c r="V1124" s="9" vm="11591">
        <f ca="1"/>
        <v>21.64</v>
      </c>
      <c r="W1124" s="9" vm="11592">
        <f ca="1"/>
        <v>1065556</v>
      </c>
      <c r="X1124" s="85">
        <f t="shared" ca="1" si="143"/>
        <v>-5.1709027169149858E-2</v>
      </c>
      <c r="AR1124" s="25" vm="5621">
        <f t="shared" ca="1" si="136"/>
        <v>45512</v>
      </c>
      <c r="AS1124" s="189">
        <f t="shared" ca="1" si="137"/>
        <v>101659140</v>
      </c>
      <c r="AT1124" s="189" t="str">
        <f t="shared" ca="1" si="138"/>
        <v/>
      </c>
      <c r="AU1124" s="25" vm="5641">
        <f t="shared" ca="1" si="139"/>
        <v>45518</v>
      </c>
      <c r="AV1124" s="189">
        <f t="shared" ca="1" si="140"/>
        <v>23058631.84</v>
      </c>
      <c r="AW1124" s="189" t="str">
        <f t="shared" ca="1" si="141"/>
        <v/>
      </c>
    </row>
    <row r="1125" spans="1:49" x14ac:dyDescent="0.25">
      <c r="A1125" s="9" vm="5626">
        <f ca="1"/>
        <v>45513</v>
      </c>
      <c r="B1125" s="9" vm="11593">
        <f ca="1"/>
        <v>65.19</v>
      </c>
      <c r="C1125" s="9" vm="11594">
        <f ca="1"/>
        <v>966976</v>
      </c>
      <c r="D1125" s="86">
        <f t="shared" ca="1" si="142"/>
        <v>-1.2272727272727307E-2</v>
      </c>
      <c r="E1125" s="9"/>
      <c r="F1125" s="18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U1125" s="9" vm="5646">
        <f ca="1"/>
        <v>45519</v>
      </c>
      <c r="V1125" s="9" vm="11595">
        <f ca="1"/>
        <v>22.03</v>
      </c>
      <c r="W1125" s="9" vm="11596">
        <f ca="1"/>
        <v>900992</v>
      </c>
      <c r="X1125" s="85">
        <f t="shared" ca="1" si="143"/>
        <v>1.8022181146025905E-2</v>
      </c>
      <c r="AR1125" s="25" vm="5626">
        <f t="shared" ca="1" si="136"/>
        <v>45513</v>
      </c>
      <c r="AS1125" s="189">
        <f t="shared" ca="1" si="137"/>
        <v>63037165.439999998</v>
      </c>
      <c r="AT1125" s="189" t="str">
        <f t="shared" ca="1" si="138"/>
        <v/>
      </c>
      <c r="AU1125" s="25" vm="5646">
        <f t="shared" ca="1" si="139"/>
        <v>45519</v>
      </c>
      <c r="AV1125" s="189">
        <f t="shared" ca="1" si="140"/>
        <v>19848853.760000002</v>
      </c>
      <c r="AW1125" s="189" t="str">
        <f t="shared" ca="1" si="141"/>
        <v/>
      </c>
    </row>
    <row r="1126" spans="1:49" x14ac:dyDescent="0.25">
      <c r="A1126" s="9" vm="5631">
        <f ca="1"/>
        <v>45516</v>
      </c>
      <c r="B1126" s="9" vm="5262">
        <f ca="1"/>
        <v>64.599999999999994</v>
      </c>
      <c r="C1126" s="9" vm="11597">
        <f ca="1"/>
        <v>782738</v>
      </c>
      <c r="D1126" s="86">
        <f t="shared" ca="1" si="142"/>
        <v>-9.0504678631692509E-3</v>
      </c>
      <c r="E1126" s="9"/>
      <c r="F1126" s="18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U1126" s="9" vm="5651">
        <f ca="1"/>
        <v>45520</v>
      </c>
      <c r="V1126" s="9" vm="11598">
        <f ca="1"/>
        <v>23.65</v>
      </c>
      <c r="W1126" s="9" vm="11599">
        <f ca="1"/>
        <v>464536</v>
      </c>
      <c r="X1126" s="85">
        <f t="shared" ca="1" si="143"/>
        <v>7.353608715388095E-2</v>
      </c>
      <c r="AR1126" s="25" vm="5631">
        <f t="shared" ca="1" si="136"/>
        <v>45516</v>
      </c>
      <c r="AS1126" s="189">
        <f t="shared" ca="1" si="137"/>
        <v>50564874.799999997</v>
      </c>
      <c r="AT1126" s="189" t="str">
        <f t="shared" ca="1" si="138"/>
        <v/>
      </c>
      <c r="AU1126" s="25" vm="5651">
        <f t="shared" ca="1" si="139"/>
        <v>45520</v>
      </c>
      <c r="AV1126" s="189">
        <f t="shared" ca="1" si="140"/>
        <v>10986276.399999999</v>
      </c>
      <c r="AW1126" s="189" t="str">
        <f t="shared" ca="1" si="141"/>
        <v/>
      </c>
    </row>
    <row r="1127" spans="1:49" x14ac:dyDescent="0.25">
      <c r="A1127" s="9" vm="5636">
        <f ca="1"/>
        <v>45517</v>
      </c>
      <c r="B1127" s="9" vm="11600">
        <f ca="1"/>
        <v>66.239999999999995</v>
      </c>
      <c r="C1127" s="9" vm="11601">
        <f ca="1"/>
        <v>671943</v>
      </c>
      <c r="D1127" s="86">
        <f t="shared" ca="1" si="142"/>
        <v>2.5386996904024777E-2</v>
      </c>
      <c r="E1127" s="9"/>
      <c r="F1127" s="18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U1127" s="9" vm="5656">
        <f ca="1"/>
        <v>45523</v>
      </c>
      <c r="V1127" s="9" vm="11602">
        <f ca="1"/>
        <v>21.47</v>
      </c>
      <c r="W1127" s="9" vm="11603">
        <f ca="1"/>
        <v>979400</v>
      </c>
      <c r="X1127" s="85">
        <f t="shared" ca="1" si="143"/>
        <v>-9.2177589852008454E-2</v>
      </c>
      <c r="AR1127" s="25" vm="5636">
        <f t="shared" ca="1" si="136"/>
        <v>45517</v>
      </c>
      <c r="AS1127" s="189">
        <f t="shared" ca="1" si="137"/>
        <v>44509504.319999993</v>
      </c>
      <c r="AT1127" s="189" t="str">
        <f t="shared" ca="1" si="138"/>
        <v/>
      </c>
      <c r="AU1127" s="25" vm="5656">
        <f t="shared" ca="1" si="139"/>
        <v>45523</v>
      </c>
      <c r="AV1127" s="189">
        <f t="shared" ca="1" si="140"/>
        <v>21027718</v>
      </c>
      <c r="AW1127" s="189" t="str">
        <f t="shared" ca="1" si="141"/>
        <v/>
      </c>
    </row>
    <row r="1128" spans="1:49" x14ac:dyDescent="0.25">
      <c r="A1128" s="9" vm="5641">
        <f ca="1"/>
        <v>45518</v>
      </c>
      <c r="B1128" s="9" vm="11604">
        <f ca="1"/>
        <v>64.319999999999993</v>
      </c>
      <c r="C1128" s="9" vm="11605">
        <f ca="1"/>
        <v>1087100</v>
      </c>
      <c r="D1128" s="86">
        <f t="shared" ca="1" si="142"/>
        <v>-2.898550724637684E-2</v>
      </c>
      <c r="E1128" s="9"/>
      <c r="F1128" s="18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U1128" s="9" vm="5661">
        <f ca="1"/>
        <v>45524</v>
      </c>
      <c r="V1128" s="9" vm="11606">
        <f ca="1"/>
        <v>21.67</v>
      </c>
      <c r="W1128" s="9" vm="11607">
        <f ca="1"/>
        <v>626460</v>
      </c>
      <c r="X1128" s="85">
        <f t="shared" ca="1" si="143"/>
        <v>9.3153237074989678E-3</v>
      </c>
      <c r="AR1128" s="25" vm="5641">
        <f t="shared" ca="1" si="136"/>
        <v>45518</v>
      </c>
      <c r="AS1128" s="189">
        <f t="shared" ca="1" si="137"/>
        <v>69922272</v>
      </c>
      <c r="AT1128" s="189" t="str">
        <f t="shared" ca="1" si="138"/>
        <v/>
      </c>
      <c r="AU1128" s="25" vm="5661">
        <f t="shared" ca="1" si="139"/>
        <v>45524</v>
      </c>
      <c r="AV1128" s="189">
        <f t="shared" ca="1" si="140"/>
        <v>13575388.200000001</v>
      </c>
      <c r="AW1128" s="189" t="str">
        <f t="shared" ca="1" si="141"/>
        <v/>
      </c>
    </row>
    <row r="1129" spans="1:49" x14ac:dyDescent="0.25">
      <c r="A1129" s="9" vm="5646">
        <f ca="1"/>
        <v>45519</v>
      </c>
      <c r="B1129" s="9" vm="11608">
        <f ca="1"/>
        <v>65.84</v>
      </c>
      <c r="C1129" s="9" vm="11609">
        <f ca="1"/>
        <v>812899</v>
      </c>
      <c r="D1129" s="86">
        <f t="shared" ca="1" si="142"/>
        <v>2.3631840796020064E-2</v>
      </c>
      <c r="E1129" s="9"/>
      <c r="F1129" s="18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U1129" s="9" vm="5665">
        <f ca="1"/>
        <v>45525</v>
      </c>
      <c r="V1129" s="9" vm="11610">
        <f ca="1"/>
        <v>21.864999999999998</v>
      </c>
      <c r="W1129" s="9" vm="11611">
        <f ca="1"/>
        <v>542456</v>
      </c>
      <c r="X1129" s="85">
        <f t="shared" ca="1" si="143"/>
        <v>8.9986155976002173E-3</v>
      </c>
      <c r="AR1129" s="25" vm="5646">
        <f t="shared" ca="1" si="136"/>
        <v>45519</v>
      </c>
      <c r="AS1129" s="189">
        <f t="shared" ca="1" si="137"/>
        <v>53521270.160000004</v>
      </c>
      <c r="AT1129" s="189" t="str">
        <f t="shared" ca="1" si="138"/>
        <v/>
      </c>
      <c r="AU1129" s="25" vm="5665">
        <f t="shared" ca="1" si="139"/>
        <v>45525</v>
      </c>
      <c r="AV1129" s="189">
        <f t="shared" ca="1" si="140"/>
        <v>11860800.439999999</v>
      </c>
      <c r="AW1129" s="189" t="str">
        <f t="shared" ca="1" si="141"/>
        <v/>
      </c>
    </row>
    <row r="1130" spans="1:49" x14ac:dyDescent="0.25">
      <c r="A1130" s="9" vm="5651">
        <f ca="1"/>
        <v>45520</v>
      </c>
      <c r="B1130" s="9" vm="11612">
        <f ca="1"/>
        <v>70.52</v>
      </c>
      <c r="C1130" s="9" vm="11613">
        <f ca="1"/>
        <v>563046</v>
      </c>
      <c r="D1130" s="86">
        <f t="shared" ca="1" si="142"/>
        <v>7.1081409477521146E-2</v>
      </c>
      <c r="E1130" s="9"/>
      <c r="F1130" s="18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U1130" s="9" vm="5670">
        <f ca="1"/>
        <v>45526</v>
      </c>
      <c r="V1130" s="9" vm="7256">
        <f ca="1"/>
        <v>24.21</v>
      </c>
      <c r="W1130" s="9" vm="11614">
        <f ca="1"/>
        <v>582664</v>
      </c>
      <c r="X1130" s="85">
        <f t="shared" ca="1" si="143"/>
        <v>0.10724902812714396</v>
      </c>
      <c r="AR1130" s="25" vm="5651">
        <f t="shared" ca="1" si="136"/>
        <v>45520</v>
      </c>
      <c r="AS1130" s="189">
        <f t="shared" ca="1" si="137"/>
        <v>39706003.919999994</v>
      </c>
      <c r="AT1130" s="189" t="str">
        <f t="shared" ca="1" si="138"/>
        <v/>
      </c>
      <c r="AU1130" s="25" vm="5670">
        <f t="shared" ca="1" si="139"/>
        <v>45526</v>
      </c>
      <c r="AV1130" s="189">
        <f t="shared" ca="1" si="140"/>
        <v>14106295.440000001</v>
      </c>
      <c r="AW1130" s="189" t="str">
        <f t="shared" ca="1" si="141"/>
        <v/>
      </c>
    </row>
    <row r="1131" spans="1:49" x14ac:dyDescent="0.25">
      <c r="A1131" s="9" vm="5656">
        <f ca="1"/>
        <v>45523</v>
      </c>
      <c r="B1131" s="9" vm="11615">
        <f ca="1"/>
        <v>66.09</v>
      </c>
      <c r="C1131" s="9" vm="11616">
        <f ca="1"/>
        <v>1257208</v>
      </c>
      <c r="D1131" s="86">
        <f t="shared" ca="1" si="142"/>
        <v>-6.2819058423142268E-2</v>
      </c>
      <c r="E1131" s="9"/>
      <c r="F1131" s="18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U1131" s="9" vm="5674">
        <f ca="1"/>
        <v>45527</v>
      </c>
      <c r="V1131" s="9" vm="11617">
        <f ca="1"/>
        <v>24.515000000000001</v>
      </c>
      <c r="W1131" s="9" vm="11618">
        <f ca="1"/>
        <v>252780</v>
      </c>
      <c r="X1131" s="85">
        <f t="shared" ca="1" si="143"/>
        <v>1.2598099958694741E-2</v>
      </c>
      <c r="AR1131" s="25" vm="5656">
        <f t="shared" ca="1" si="136"/>
        <v>45523</v>
      </c>
      <c r="AS1131" s="189">
        <f t="shared" ca="1" si="137"/>
        <v>83088876.719999999</v>
      </c>
      <c r="AT1131" s="189" t="str">
        <f t="shared" ca="1" si="138"/>
        <v/>
      </c>
      <c r="AU1131" s="25" vm="5674">
        <f t="shared" ca="1" si="139"/>
        <v>45527</v>
      </c>
      <c r="AV1131" s="189">
        <f t="shared" ca="1" si="140"/>
        <v>6196901.7000000002</v>
      </c>
      <c r="AW1131" s="189" t="str">
        <f t="shared" ca="1" si="141"/>
        <v/>
      </c>
    </row>
    <row r="1132" spans="1:49" x14ac:dyDescent="0.25">
      <c r="A1132" s="9" vm="5661">
        <f ca="1"/>
        <v>45524</v>
      </c>
      <c r="B1132" s="9" vm="11619">
        <f ca="1"/>
        <v>66.31</v>
      </c>
      <c r="C1132" s="9" vm="11620">
        <f ca="1"/>
        <v>739353</v>
      </c>
      <c r="D1132" s="86">
        <f t="shared" ca="1" si="142"/>
        <v>3.3287940686941874E-3</v>
      </c>
      <c r="E1132" s="9"/>
      <c r="F1132" s="18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U1132" s="9" vm="5679">
        <f ca="1"/>
        <v>45530</v>
      </c>
      <c r="V1132" s="9" vm="11621">
        <f ca="1"/>
        <v>25.942499999999999</v>
      </c>
      <c r="W1132" s="9" vm="11622">
        <f ca="1"/>
        <v>333660</v>
      </c>
      <c r="X1132" s="85">
        <f t="shared" ca="1" si="143"/>
        <v>5.8229655313073565E-2</v>
      </c>
      <c r="AR1132" s="25" vm="5661">
        <f t="shared" ca="1" si="136"/>
        <v>45524</v>
      </c>
      <c r="AS1132" s="189">
        <f t="shared" ca="1" si="137"/>
        <v>49026497.43</v>
      </c>
      <c r="AT1132" s="189" t="str">
        <f t="shared" ca="1" si="138"/>
        <v/>
      </c>
      <c r="AU1132" s="25" vm="5679">
        <f t="shared" ca="1" si="139"/>
        <v>45530</v>
      </c>
      <c r="AV1132" s="189">
        <f t="shared" ca="1" si="140"/>
        <v>8655974.5499999989</v>
      </c>
      <c r="AW1132" s="189" t="str">
        <f t="shared" ca="1" si="141"/>
        <v/>
      </c>
    </row>
    <row r="1133" spans="1:49" x14ac:dyDescent="0.25">
      <c r="A1133" s="9" vm="5665">
        <f ca="1"/>
        <v>45525</v>
      </c>
      <c r="B1133" s="9" vm="11623">
        <f ca="1"/>
        <v>66.63</v>
      </c>
      <c r="C1133" s="9" vm="11624">
        <f ca="1"/>
        <v>500239</v>
      </c>
      <c r="D1133" s="86">
        <f t="shared" ca="1" si="142"/>
        <v>4.8258181269792361E-3</v>
      </c>
      <c r="E1133" s="9"/>
      <c r="F1133" s="18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U1133" s="9" vm="5683">
        <f ca="1"/>
        <v>45531</v>
      </c>
      <c r="V1133" s="9" vm="11625">
        <f ca="1"/>
        <v>26.875</v>
      </c>
      <c r="W1133" s="9" vm="11626">
        <f ca="1"/>
        <v>387860</v>
      </c>
      <c r="X1133" s="85">
        <f t="shared" ca="1" si="143"/>
        <v>3.59448780957888E-2</v>
      </c>
      <c r="AR1133" s="25" vm="5665">
        <f t="shared" ca="1" si="136"/>
        <v>45525</v>
      </c>
      <c r="AS1133" s="189">
        <f t="shared" ca="1" si="137"/>
        <v>33330924.569999997</v>
      </c>
      <c r="AT1133" s="189" t="str">
        <f t="shared" ca="1" si="138"/>
        <v/>
      </c>
      <c r="AU1133" s="25" vm="5683">
        <f t="shared" ca="1" si="139"/>
        <v>45531</v>
      </c>
      <c r="AV1133" s="189">
        <f t="shared" ca="1" si="140"/>
        <v>10423737.5</v>
      </c>
      <c r="AW1133" s="189" t="str">
        <f t="shared" ca="1" si="141"/>
        <v/>
      </c>
    </row>
    <row r="1134" spans="1:49" x14ac:dyDescent="0.25">
      <c r="A1134" s="9" vm="5670">
        <f ca="1"/>
        <v>45526</v>
      </c>
      <c r="B1134" s="9" vm="11627">
        <f ca="1"/>
        <v>71.62</v>
      </c>
      <c r="C1134" s="9" vm="11628">
        <f ca="1"/>
        <v>965713</v>
      </c>
      <c r="D1134" s="86">
        <f t="shared" ca="1" si="142"/>
        <v>7.489119015458516E-2</v>
      </c>
      <c r="E1134" s="9"/>
      <c r="F1134" s="18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U1134" s="9" vm="5688">
        <f ca="1"/>
        <v>45532</v>
      </c>
      <c r="V1134" s="9" vm="11629">
        <f ca="1"/>
        <v>26.337499999999999</v>
      </c>
      <c r="W1134" s="9" vm="11630">
        <f ca="1"/>
        <v>534916</v>
      </c>
      <c r="X1134" s="85">
        <f t="shared" ca="1" si="143"/>
        <v>-2.0000000000000052E-2</v>
      </c>
      <c r="AR1134" s="25" vm="5670">
        <f t="shared" ca="1" si="136"/>
        <v>45526</v>
      </c>
      <c r="AS1134" s="189">
        <f t="shared" ca="1" si="137"/>
        <v>69164365.060000002</v>
      </c>
      <c r="AT1134" s="189" t="str">
        <f t="shared" ca="1" si="138"/>
        <v/>
      </c>
      <c r="AU1134" s="25" vm="5688">
        <f t="shared" ca="1" si="139"/>
        <v>45532</v>
      </c>
      <c r="AV1134" s="189">
        <f t="shared" ca="1" si="140"/>
        <v>14088350.149999999</v>
      </c>
      <c r="AW1134" s="189" t="str">
        <f t="shared" ca="1" si="141"/>
        <v/>
      </c>
    </row>
    <row r="1135" spans="1:49" x14ac:dyDescent="0.25">
      <c r="A1135" s="9" vm="5674">
        <f ca="1"/>
        <v>45527</v>
      </c>
      <c r="B1135" s="9" vm="11631">
        <f ca="1"/>
        <v>72.48</v>
      </c>
      <c r="C1135" s="9" vm="11632">
        <f ca="1"/>
        <v>312124</v>
      </c>
      <c r="D1135" s="86">
        <f t="shared" ca="1" si="142"/>
        <v>1.2007819044959499E-2</v>
      </c>
      <c r="E1135" s="9"/>
      <c r="F1135" s="18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U1135" s="9" vm="5693">
        <f ca="1"/>
        <v>45533</v>
      </c>
      <c r="V1135" s="9" vm="11633">
        <f ca="1"/>
        <v>25.4725</v>
      </c>
      <c r="W1135" s="9" vm="11634">
        <f ca="1"/>
        <v>674500</v>
      </c>
      <c r="X1135" s="85">
        <f t="shared" ca="1" si="143"/>
        <v>-3.2842904603701886E-2</v>
      </c>
      <c r="AR1135" s="25" vm="5674">
        <f t="shared" ca="1" si="136"/>
        <v>45527</v>
      </c>
      <c r="AS1135" s="189">
        <f t="shared" ca="1" si="137"/>
        <v>22622747.52</v>
      </c>
      <c r="AT1135" s="189" t="str">
        <f t="shared" ca="1" si="138"/>
        <v/>
      </c>
      <c r="AU1135" s="25" vm="5693">
        <f t="shared" ca="1" si="139"/>
        <v>45533</v>
      </c>
      <c r="AV1135" s="189">
        <f t="shared" ca="1" si="140"/>
        <v>17181201.25</v>
      </c>
      <c r="AW1135" s="189" t="str">
        <f t="shared" ca="1" si="141"/>
        <v/>
      </c>
    </row>
    <row r="1136" spans="1:49" x14ac:dyDescent="0.25">
      <c r="A1136" s="9" vm="5679">
        <f ca="1"/>
        <v>45530</v>
      </c>
      <c r="B1136" s="9" vm="11557">
        <f ca="1"/>
        <v>74.98</v>
      </c>
      <c r="C1136" s="9" vm="11635">
        <f ca="1"/>
        <v>546708</v>
      </c>
      <c r="D1136" s="86">
        <f t="shared" ca="1" si="142"/>
        <v>3.4492273730684322E-2</v>
      </c>
      <c r="E1136" s="9"/>
      <c r="F1136" s="18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U1136" s="9" vm="5698">
        <f ca="1"/>
        <v>45534</v>
      </c>
      <c r="V1136" s="9" vm="11636">
        <f ca="1"/>
        <v>25.69</v>
      </c>
      <c r="W1136" s="9" vm="11637">
        <f ca="1"/>
        <v>493836</v>
      </c>
      <c r="X1136" s="85">
        <f t="shared" ca="1" si="143"/>
        <v>8.5386200804789918E-3</v>
      </c>
      <c r="AR1136" s="25" vm="5679">
        <f t="shared" ca="1" si="136"/>
        <v>45530</v>
      </c>
      <c r="AS1136" s="189">
        <f t="shared" ca="1" si="137"/>
        <v>40992165.840000004</v>
      </c>
      <c r="AT1136" s="189" t="str">
        <f t="shared" ca="1" si="138"/>
        <v/>
      </c>
      <c r="AU1136" s="25" vm="5698">
        <f t="shared" ca="1" si="139"/>
        <v>45534</v>
      </c>
      <c r="AV1136" s="189">
        <f t="shared" ca="1" si="140"/>
        <v>12686646.84</v>
      </c>
      <c r="AW1136" s="189" t="str">
        <f t="shared" ca="1" si="141"/>
        <v/>
      </c>
    </row>
    <row r="1137" spans="1:49" x14ac:dyDescent="0.25">
      <c r="A1137" s="9" vm="5683">
        <f ca="1"/>
        <v>45531</v>
      </c>
      <c r="B1137" s="9" vm="11638">
        <f ca="1"/>
        <v>77.03</v>
      </c>
      <c r="C1137" s="9" vm="11639">
        <f ca="1"/>
        <v>480915</v>
      </c>
      <c r="D1137" s="86">
        <f t="shared" ca="1" si="142"/>
        <v>2.7340624166444345E-2</v>
      </c>
      <c r="F1137" s="189"/>
      <c r="U1137" vm="5702">
        <f ca="1"/>
        <v>45538</v>
      </c>
      <c r="V1137" vm="11640">
        <f ca="1"/>
        <v>23.712499999999999</v>
      </c>
      <c r="W1137" vm="11641">
        <f ca="1"/>
        <v>822700</v>
      </c>
      <c r="X1137" s="85">
        <f t="shared" ref="X1137" ca="1" si="144">(V1137-V1136)/V1136</f>
        <v>-7.6975476839237153E-2</v>
      </c>
      <c r="AR1137" s="25" vm="5683">
        <f t="shared" ca="1" si="136"/>
        <v>45531</v>
      </c>
      <c r="AS1137" s="189">
        <f t="shared" ca="1" si="137"/>
        <v>37044882.450000003</v>
      </c>
      <c r="AT1137" s="189" t="str">
        <f t="shared" ca="1" si="138"/>
        <v/>
      </c>
      <c r="AU1137" s="25" vm="5702">
        <f t="shared" ca="1" si="139"/>
        <v>45538</v>
      </c>
      <c r="AV1137" s="189">
        <f t="shared" ca="1" si="140"/>
        <v>19508273.75</v>
      </c>
      <c r="AW1137" s="189" t="str">
        <f t="shared" ca="1" si="141"/>
        <v/>
      </c>
    </row>
    <row r="1138" spans="1:49" x14ac:dyDescent="0.25">
      <c r="A1138" s="9" vm="5688">
        <f ca="1"/>
        <v>45532</v>
      </c>
      <c r="B1138" s="9" vm="11642">
        <f ca="1"/>
        <v>75.72</v>
      </c>
      <c r="C1138" s="9" vm="11643">
        <f ca="1"/>
        <v>797301</v>
      </c>
      <c r="D1138" s="86">
        <f t="shared" ca="1" si="142"/>
        <v>-1.7006361157990424E-2</v>
      </c>
      <c r="F1138" s="189"/>
      <c r="U1138" vm="5707">
        <f ca="1"/>
        <v>45539</v>
      </c>
      <c r="V1138" vm="11644">
        <f ca="1"/>
        <v>25.23</v>
      </c>
      <c r="W1138" vm="11645">
        <f ca="1"/>
        <v>466644</v>
      </c>
      <c r="X1138" s="85">
        <f t="shared" ref="X1138" ca="1" si="145">(V1138-V1137)/V1137</f>
        <v>6.3995782814971092E-2</v>
      </c>
      <c r="AR1138" s="25" vm="5688">
        <f t="shared" ca="1" si="136"/>
        <v>45532</v>
      </c>
      <c r="AS1138" s="189">
        <f t="shared" ca="1" si="137"/>
        <v>60371631.719999999</v>
      </c>
      <c r="AT1138" s="189" t="str">
        <f t="shared" ca="1" si="138"/>
        <v/>
      </c>
      <c r="AU1138" s="25" vm="5707">
        <f t="shared" ca="1" si="139"/>
        <v>45539</v>
      </c>
      <c r="AV1138" s="189">
        <f t="shared" ca="1" si="140"/>
        <v>11773428.120000001</v>
      </c>
      <c r="AW1138" s="189" t="str">
        <f t="shared" ca="1" si="141"/>
        <v/>
      </c>
    </row>
    <row r="1139" spans="1:49" x14ac:dyDescent="0.25">
      <c r="A1139" vm="5693">
        <f ca="1"/>
        <v>45533</v>
      </c>
      <c r="B1139" vm="11646">
        <f ca="1"/>
        <v>75.34</v>
      </c>
      <c r="C1139" vm="11647">
        <f ca="1"/>
        <v>936659</v>
      </c>
      <c r="D1139" s="86">
        <f t="shared" ca="1" si="142"/>
        <v>-5.0184891706285721E-3</v>
      </c>
      <c r="F1139" s="189"/>
      <c r="U1139" vm="5711">
        <f ca="1"/>
        <v>45540</v>
      </c>
      <c r="V1139" vm="11648">
        <f ca="1"/>
        <v>22.522500000000001</v>
      </c>
      <c r="W1139" vm="11649">
        <f ca="1"/>
        <v>1094692</v>
      </c>
      <c r="X1139" s="85">
        <f t="shared" ref="X1139" ca="1" si="146">(V1139-V1138)/V1138</f>
        <v>-0.10731272294887037</v>
      </c>
      <c r="AR1139" s="25" vm="5693">
        <f t="shared" ca="1" si="136"/>
        <v>45533</v>
      </c>
      <c r="AS1139" s="189">
        <f t="shared" ca="1" si="137"/>
        <v>70567889.060000002</v>
      </c>
      <c r="AT1139" s="189" t="str">
        <f t="shared" ca="1" si="138"/>
        <v/>
      </c>
      <c r="AU1139" s="25" vm="5711">
        <f t="shared" ca="1" si="139"/>
        <v>45540</v>
      </c>
      <c r="AV1139" s="189">
        <f t="shared" ca="1" si="140"/>
        <v>24655200.57</v>
      </c>
      <c r="AW1139" s="189" t="str">
        <f t="shared" ca="1" si="141"/>
        <v/>
      </c>
    </row>
    <row r="1140" spans="1:49" x14ac:dyDescent="0.25">
      <c r="A1140" vm="5698">
        <f ca="1"/>
        <v>45534</v>
      </c>
      <c r="B1140" vm="9023">
        <f ca="1"/>
        <v>77.599999999999994</v>
      </c>
      <c r="C1140" vm="11650">
        <f ca="1"/>
        <v>690143</v>
      </c>
      <c r="D1140" s="86">
        <f t="shared" ca="1" si="142"/>
        <v>2.9997345367666454E-2</v>
      </c>
      <c r="F1140" s="189"/>
      <c r="U1140" vm="5716">
        <f ca="1"/>
        <v>45541</v>
      </c>
      <c r="V1140" vm="7044">
        <f ca="1"/>
        <v>22.05</v>
      </c>
      <c r="W1140" vm="11651">
        <f ca="1"/>
        <v>556552</v>
      </c>
      <c r="X1140" s="85">
        <f t="shared" ref="X1140" ca="1" si="147">(V1140-V1139)/V1139</f>
        <v>-2.0979020979020983E-2</v>
      </c>
      <c r="AR1140" s="25" vm="5698">
        <f t="shared" ca="1" si="136"/>
        <v>45534</v>
      </c>
      <c r="AS1140" s="189">
        <f t="shared" ca="1" si="137"/>
        <v>53555096.799999997</v>
      </c>
      <c r="AT1140" s="189" t="str">
        <f t="shared" ca="1" si="138"/>
        <v/>
      </c>
      <c r="AU1140" s="25" vm="5716">
        <f t="shared" ca="1" si="139"/>
        <v>45541</v>
      </c>
      <c r="AV1140" s="189">
        <f t="shared" ca="1" si="140"/>
        <v>12271971.6</v>
      </c>
      <c r="AW1140" s="189" t="str">
        <f t="shared" ca="1" si="141"/>
        <v/>
      </c>
    </row>
    <row r="1141" spans="1:49" x14ac:dyDescent="0.25">
      <c r="A1141" vm="5702">
        <f ca="1"/>
        <v>45538</v>
      </c>
      <c r="B1141" vm="11652">
        <f ca="1"/>
        <v>73.88</v>
      </c>
      <c r="C1141" vm="11653">
        <f ca="1"/>
        <v>1025264</v>
      </c>
      <c r="D1141" s="86">
        <f t="shared" ca="1" si="142"/>
        <v>-4.7938144329896897E-2</v>
      </c>
      <c r="F1141" s="189"/>
      <c r="U1141" vm="5720">
        <f ca="1"/>
        <v>45544</v>
      </c>
      <c r="V1141" vm="11654">
        <f ca="1"/>
        <v>24.475000000000001</v>
      </c>
      <c r="W1141" vm="11655">
        <f ca="1"/>
        <v>629776</v>
      </c>
      <c r="X1141" s="85">
        <f t="shared" ref="X1141:X1143" ca="1" si="148">(V1141-V1140)/V1140</f>
        <v>0.10997732426303858</v>
      </c>
      <c r="AR1141" s="25" vm="5702">
        <f t="shared" ca="1" si="136"/>
        <v>45538</v>
      </c>
      <c r="AS1141" s="189">
        <f t="shared" ca="1" si="137"/>
        <v>75746504.319999993</v>
      </c>
      <c r="AT1141" s="189" t="str">
        <f t="shared" ca="1" si="138"/>
        <v/>
      </c>
      <c r="AU1141" s="25" vm="5720">
        <f t="shared" ca="1" si="139"/>
        <v>45544</v>
      </c>
      <c r="AV1141" s="189">
        <f t="shared" ca="1" si="140"/>
        <v>15413767.600000001</v>
      </c>
      <c r="AW1141" s="189" t="str">
        <f t="shared" ca="1" si="141"/>
        <v/>
      </c>
    </row>
    <row r="1142" spans="1:49" x14ac:dyDescent="0.25">
      <c r="A1142" vm="5707">
        <f ca="1"/>
        <v>45539</v>
      </c>
      <c r="B1142" vm="11656">
        <f ca="1"/>
        <v>77.14</v>
      </c>
      <c r="C1142" vm="11657">
        <f ca="1"/>
        <v>565484</v>
      </c>
      <c r="D1142" s="86">
        <f t="shared" ca="1" si="142"/>
        <v>4.4125609095831152E-2</v>
      </c>
      <c r="F1142" s="189"/>
      <c r="U1142" vm="5725">
        <f ca="1"/>
        <v>45545</v>
      </c>
      <c r="V1142" vm="11658">
        <f ca="1"/>
        <v>23.0625</v>
      </c>
      <c r="W1142" vm="11659">
        <f ca="1"/>
        <v>705812</v>
      </c>
      <c r="X1142" s="85">
        <f t="shared" ca="1" si="148"/>
        <v>-5.7711950970377991E-2</v>
      </c>
      <c r="AR1142" s="25" vm="5707">
        <f t="shared" ca="1" si="136"/>
        <v>45539</v>
      </c>
      <c r="AS1142" s="189">
        <f t="shared" ca="1" si="137"/>
        <v>43621435.759999998</v>
      </c>
      <c r="AT1142" s="189" t="str">
        <f t="shared" ca="1" si="138"/>
        <v/>
      </c>
      <c r="AU1142" s="25" vm="5725">
        <f t="shared" ca="1" si="139"/>
        <v>45545</v>
      </c>
      <c r="AV1142" s="189">
        <f t="shared" ca="1" si="140"/>
        <v>16277789.25</v>
      </c>
      <c r="AW1142" s="189" t="str">
        <f t="shared" ca="1" si="141"/>
        <v/>
      </c>
    </row>
    <row r="1143" spans="1:49" x14ac:dyDescent="0.25">
      <c r="A1143" vm="5711">
        <f ca="1"/>
        <v>45540</v>
      </c>
      <c r="B1143" vm="8903">
        <f ca="1"/>
        <v>72.099999999999994</v>
      </c>
      <c r="C1143" vm="11660">
        <f ca="1"/>
        <v>1068084</v>
      </c>
      <c r="D1143" s="86">
        <f t="shared" ca="1" si="142"/>
        <v>-6.5335753176043634E-2</v>
      </c>
      <c r="F1143" s="189"/>
      <c r="U1143" vm="5730">
        <f ca="1"/>
        <v>45546</v>
      </c>
      <c r="V1143" vm="7913">
        <f ca="1"/>
        <v>22.625</v>
      </c>
      <c r="W1143" vm="11661">
        <f ca="1"/>
        <v>814008</v>
      </c>
      <c r="X1143" s="85">
        <f t="shared" ca="1" si="148"/>
        <v>-1.8970189701897018E-2</v>
      </c>
      <c r="AR1143" s="25" vm="5711">
        <f t="shared" ca="1" si="136"/>
        <v>45540</v>
      </c>
      <c r="AS1143" s="189">
        <f t="shared" ca="1" si="137"/>
        <v>77008856.399999991</v>
      </c>
      <c r="AT1143" s="189" t="str">
        <f t="shared" ca="1" si="138"/>
        <v/>
      </c>
      <c r="AU1143" s="25" vm="5730">
        <f t="shared" ca="1" si="139"/>
        <v>45546</v>
      </c>
      <c r="AV1143" s="189">
        <f t="shared" ca="1" si="140"/>
        <v>18416931</v>
      </c>
      <c r="AW1143" s="189" t="str">
        <f t="shared" ca="1" si="141"/>
        <v/>
      </c>
    </row>
    <row r="1144" spans="1:49" x14ac:dyDescent="0.25">
      <c r="A1144" vm="5716">
        <f ca="1"/>
        <v>45541</v>
      </c>
      <c r="B1144" vm="9030">
        <f ca="1"/>
        <v>70.900000000000006</v>
      </c>
      <c r="C1144" vm="11662">
        <f ca="1"/>
        <v>537147</v>
      </c>
      <c r="D1144" s="86">
        <f t="shared" ca="1" si="142"/>
        <v>-1.6643550624132992E-2</v>
      </c>
      <c r="F1144" s="189"/>
      <c r="U1144" vm="5734">
        <f ca="1"/>
        <v>45547</v>
      </c>
      <c r="V1144" vm="11663">
        <f ca="1"/>
        <v>21.5625</v>
      </c>
      <c r="W1144" vm="11664">
        <f ca="1"/>
        <v>1089440</v>
      </c>
      <c r="X1144" s="85">
        <f t="shared" ref="X1144" ca="1" si="149">(V1144-V1143)/V1143</f>
        <v>-4.6961325966850827E-2</v>
      </c>
      <c r="AR1144" s="25" vm="5716">
        <f t="shared" ca="1" si="136"/>
        <v>45541</v>
      </c>
      <c r="AS1144" s="189">
        <f t="shared" ca="1" si="137"/>
        <v>38083722.300000004</v>
      </c>
      <c r="AT1144" s="189" t="str">
        <f t="shared" ca="1" si="138"/>
        <v/>
      </c>
      <c r="AU1144" s="25" vm="5734">
        <f t="shared" ca="1" si="139"/>
        <v>45547</v>
      </c>
      <c r="AV1144" s="189">
        <f t="shared" ca="1" si="140"/>
        <v>23491050</v>
      </c>
      <c r="AW1144" s="189" t="str">
        <f t="shared" ca="1" si="141"/>
        <v/>
      </c>
    </row>
    <row r="1145" spans="1:49" x14ac:dyDescent="0.25">
      <c r="A1145" vm="5720">
        <f ca="1"/>
        <v>45544</v>
      </c>
      <c r="B1145" vm="11665">
        <f ca="1"/>
        <v>76.209999999999994</v>
      </c>
      <c r="C1145" vm="11666">
        <f ca="1"/>
        <v>734407</v>
      </c>
      <c r="D1145" s="86">
        <f t="shared" ca="1" si="142"/>
        <v>7.4894217207334093E-2</v>
      </c>
      <c r="F1145" s="189"/>
      <c r="U1145" vm="5739">
        <f ca="1"/>
        <v>45548</v>
      </c>
      <c r="V1145" vm="11667">
        <f ca="1"/>
        <v>22.377500000000001</v>
      </c>
      <c r="W1145" vm="11668">
        <f ca="1"/>
        <v>604048</v>
      </c>
      <c r="X1145" s="85">
        <f t="shared" ref="X1145" ca="1" si="150">(V1145-V1144)/V1144</f>
        <v>3.7797101449275422E-2</v>
      </c>
      <c r="AR1145" s="25" vm="5720">
        <f t="shared" ca="1" si="136"/>
        <v>45544</v>
      </c>
      <c r="AS1145" s="189">
        <f t="shared" ca="1" si="137"/>
        <v>55969157.469999999</v>
      </c>
      <c r="AT1145" s="189" t="str">
        <f t="shared" ca="1" si="138"/>
        <v/>
      </c>
      <c r="AU1145" s="25" vm="5739">
        <f t="shared" ca="1" si="139"/>
        <v>45548</v>
      </c>
      <c r="AV1145" s="189">
        <f t="shared" ca="1" si="140"/>
        <v>13517084.120000001</v>
      </c>
      <c r="AW1145" s="189" t="str">
        <f t="shared" ca="1" si="141"/>
        <v/>
      </c>
    </row>
    <row r="1146" spans="1:49" x14ac:dyDescent="0.25">
      <c r="A1146" vm="5725">
        <f ca="1"/>
        <v>45545</v>
      </c>
      <c r="B1146" vm="11669">
        <f ca="1"/>
        <v>73.959999999999994</v>
      </c>
      <c r="C1146" vm="11670">
        <f ca="1"/>
        <v>843419</v>
      </c>
      <c r="D1146" s="86">
        <f t="shared" ca="1" si="142"/>
        <v>-2.9523684555832569E-2</v>
      </c>
      <c r="F1146" s="189"/>
      <c r="U1146" vm="5743">
        <f ca="1"/>
        <v>45551</v>
      </c>
      <c r="V1146" vm="11341">
        <f ca="1"/>
        <v>21.447500000000002</v>
      </c>
      <c r="W1146" vm="11671">
        <f ca="1"/>
        <v>681120</v>
      </c>
      <c r="X1146" s="85">
        <f t="shared" ref="X1146" ca="1" si="151">(V1146-V1145)/V1145</f>
        <v>-4.1559602279074952E-2</v>
      </c>
      <c r="AR1146" s="25" vm="5725">
        <f t="shared" ca="1" si="136"/>
        <v>45545</v>
      </c>
      <c r="AS1146" s="189">
        <f t="shared" ca="1" si="137"/>
        <v>62379269.239999995</v>
      </c>
      <c r="AT1146" s="189" t="str">
        <f t="shared" ca="1" si="138"/>
        <v/>
      </c>
      <c r="AU1146" s="25" vm="5743">
        <f t="shared" ca="1" si="139"/>
        <v>45551</v>
      </c>
      <c r="AV1146" s="189">
        <f t="shared" ca="1" si="140"/>
        <v>14608321.200000001</v>
      </c>
      <c r="AW1146" s="189" t="str">
        <f t="shared" ca="1" si="141"/>
        <v/>
      </c>
    </row>
    <row r="1147" spans="1:49" x14ac:dyDescent="0.25">
      <c r="A1147" vm="5730">
        <f ca="1"/>
        <v>45546</v>
      </c>
      <c r="B1147" vm="11672">
        <f ca="1"/>
        <v>72.72</v>
      </c>
      <c r="C1147" vm="11673">
        <f ca="1"/>
        <v>881844</v>
      </c>
      <c r="D1147" s="86">
        <f t="shared" ca="1" si="142"/>
        <v>-1.676581936181713E-2</v>
      </c>
      <c r="F1147" s="189"/>
      <c r="U1147" vm="5748">
        <f ca="1"/>
        <v>45552</v>
      </c>
      <c r="V1147" vm="7800">
        <f ca="1"/>
        <v>22</v>
      </c>
      <c r="W1147" vm="11674">
        <f ca="1"/>
        <v>786948</v>
      </c>
      <c r="X1147" s="85">
        <f t="shared" ref="X1147" ca="1" si="152">(V1147-V1146)/V1146</f>
        <v>2.5760578155962159E-2</v>
      </c>
      <c r="AR1147" s="25" vm="5730">
        <f t="shared" ca="1" si="136"/>
        <v>45546</v>
      </c>
      <c r="AS1147" s="189">
        <f t="shared" ca="1" si="137"/>
        <v>64127695.68</v>
      </c>
      <c r="AT1147" s="189" t="str">
        <f t="shared" ca="1" si="138"/>
        <v/>
      </c>
      <c r="AU1147" s="25" vm="5748">
        <f t="shared" ca="1" si="139"/>
        <v>45552</v>
      </c>
      <c r="AV1147" s="189">
        <f t="shared" ca="1" si="140"/>
        <v>17312856</v>
      </c>
      <c r="AW1147" s="189" t="str">
        <f t="shared" ca="1" si="141"/>
        <v/>
      </c>
    </row>
    <row r="1148" spans="1:49" x14ac:dyDescent="0.25">
      <c r="A1148" vm="5734">
        <f ca="1"/>
        <v>45547</v>
      </c>
      <c r="B1148" vm="11260">
        <f ca="1"/>
        <v>69.150000000000006</v>
      </c>
      <c r="C1148" vm="11675">
        <f ca="1"/>
        <v>1448125</v>
      </c>
      <c r="D1148" s="86">
        <f t="shared" ca="1" si="142"/>
        <v>-4.9092409240924E-2</v>
      </c>
      <c r="F1148" s="189"/>
      <c r="U1148" vm="5753">
        <f ca="1"/>
        <v>45553</v>
      </c>
      <c r="V1148" vm="11676">
        <f ca="1"/>
        <v>22.55</v>
      </c>
      <c r="W1148" vm="11677">
        <f ca="1"/>
        <v>430456</v>
      </c>
      <c r="X1148" s="85">
        <f t="shared" ref="X1148" ca="1" si="153">(V1148-V1147)/V1147</f>
        <v>2.5000000000000033E-2</v>
      </c>
      <c r="AR1148" s="25" vm="5734">
        <f t="shared" ca="1" si="136"/>
        <v>45547</v>
      </c>
      <c r="AS1148" s="189">
        <f t="shared" ca="1" si="137"/>
        <v>100137843.75000001</v>
      </c>
      <c r="AT1148" s="189" t="str">
        <f t="shared" ca="1" si="138"/>
        <v/>
      </c>
      <c r="AU1148" s="25" vm="5753">
        <f t="shared" ca="1" si="139"/>
        <v>45553</v>
      </c>
      <c r="AV1148" s="189">
        <f t="shared" ca="1" si="140"/>
        <v>9706782.8000000007</v>
      </c>
      <c r="AW1148" s="189" t="str">
        <f t="shared" ca="1" si="141"/>
        <v/>
      </c>
    </row>
    <row r="1149" spans="1:49" x14ac:dyDescent="0.25">
      <c r="A1149" vm="5739">
        <f ca="1"/>
        <v>45548</v>
      </c>
      <c r="B1149" vm="11678">
        <f ca="1"/>
        <v>71.900000000000006</v>
      </c>
      <c r="C1149" vm="11679">
        <f ca="1"/>
        <v>1138828</v>
      </c>
      <c r="D1149" s="86">
        <f t="shared" ca="1" si="142"/>
        <v>3.976861894432393E-2</v>
      </c>
      <c r="F1149" s="189"/>
      <c r="U1149" vm="5758">
        <f ca="1"/>
        <v>45554</v>
      </c>
      <c r="V1149" vm="11595">
        <f ca="1"/>
        <v>22.03</v>
      </c>
      <c r="W1149" vm="11680">
        <f ca="1"/>
        <v>642064</v>
      </c>
      <c r="X1149" s="85">
        <f t="shared" ref="X1149" ca="1" si="154">(V1149-V1148)/V1148</f>
        <v>-2.3059866962305966E-2</v>
      </c>
      <c r="AR1149" s="25" vm="5739">
        <f t="shared" ca="1" si="136"/>
        <v>45548</v>
      </c>
      <c r="AS1149" s="189">
        <f t="shared" ca="1" si="137"/>
        <v>81881733.200000003</v>
      </c>
      <c r="AT1149" s="189" t="str">
        <f t="shared" ca="1" si="138"/>
        <v/>
      </c>
      <c r="AU1149" s="25" vm="5758">
        <f t="shared" ca="1" si="139"/>
        <v>45554</v>
      </c>
      <c r="AV1149" s="189">
        <f t="shared" ca="1" si="140"/>
        <v>14144669.92</v>
      </c>
      <c r="AW1149" s="189" t="str">
        <f t="shared" ca="1" si="141"/>
        <v/>
      </c>
    </row>
    <row r="1150" spans="1:49" x14ac:dyDescent="0.25">
      <c r="A1150" vm="5743">
        <f ca="1"/>
        <v>45551</v>
      </c>
      <c r="B1150" vm="11681">
        <f ca="1"/>
        <v>68.739999999999995</v>
      </c>
      <c r="C1150" vm="11682">
        <f ca="1"/>
        <v>1226229</v>
      </c>
      <c r="D1150" s="86">
        <f t="shared" ca="1" si="142"/>
        <v>-4.3949930458970943E-2</v>
      </c>
      <c r="F1150" s="189"/>
      <c r="U1150" vm="5762">
        <f ca="1"/>
        <v>45555</v>
      </c>
      <c r="V1150" vm="11683">
        <f ca="1"/>
        <v>19.8</v>
      </c>
      <c r="W1150" vm="11684">
        <f ca="1"/>
        <v>1245812</v>
      </c>
      <c r="X1150" s="85">
        <f t="shared" ref="X1150" ca="1" si="155">(V1150-V1149)/V1149</f>
        <v>-0.10122560145256469</v>
      </c>
      <c r="AR1150" s="25" vm="5743">
        <f t="shared" ca="1" si="136"/>
        <v>45551</v>
      </c>
      <c r="AS1150" s="189">
        <f t="shared" ca="1" si="137"/>
        <v>84290981.459999993</v>
      </c>
      <c r="AT1150" s="189" t="str">
        <f t="shared" ca="1" si="138"/>
        <v/>
      </c>
      <c r="AU1150" s="25" vm="5762">
        <f t="shared" ca="1" si="139"/>
        <v>45555</v>
      </c>
      <c r="AV1150" s="189">
        <f t="shared" ca="1" si="140"/>
        <v>24667077.600000001</v>
      </c>
      <c r="AW1150" s="189" t="str">
        <f t="shared" ca="1" si="141"/>
        <v/>
      </c>
    </row>
    <row r="1151" spans="1:49" x14ac:dyDescent="0.25">
      <c r="A1151" vm="5748">
        <f ca="1"/>
        <v>45552</v>
      </c>
      <c r="B1151" vm="11685">
        <f ca="1"/>
        <v>70.59</v>
      </c>
      <c r="C1151" vm="11686">
        <f ca="1"/>
        <v>1570221</v>
      </c>
      <c r="D1151" s="86">
        <f t="shared" ca="1" si="142"/>
        <v>2.6913005528076937E-2</v>
      </c>
      <c r="F1151" s="189"/>
      <c r="U1151" vm="5767">
        <f ca="1"/>
        <v>45558</v>
      </c>
      <c r="V1151" vm="8579">
        <f ca="1"/>
        <v>17.899999999999999</v>
      </c>
      <c r="W1151" vm="11687">
        <f ca="1"/>
        <v>1443084</v>
      </c>
      <c r="X1151" s="85">
        <f t="shared" ref="X1151" ca="1" si="156">(V1151-V1150)/V1150</f>
        <v>-9.5959595959596064E-2</v>
      </c>
      <c r="AR1151" s="25" vm="5748">
        <f t="shared" ca="1" si="136"/>
        <v>45552</v>
      </c>
      <c r="AS1151" s="189">
        <f t="shared" ca="1" si="137"/>
        <v>110841900.39</v>
      </c>
      <c r="AT1151" s="189" t="str">
        <f t="shared" ca="1" si="138"/>
        <v/>
      </c>
      <c r="AU1151" s="25" vm="5767">
        <f t="shared" ca="1" si="139"/>
        <v>45558</v>
      </c>
      <c r="AV1151" s="189">
        <f t="shared" ca="1" si="140"/>
        <v>25831203.599999998</v>
      </c>
      <c r="AW1151" s="189" t="str">
        <f t="shared" ca="1" si="141"/>
        <v/>
      </c>
    </row>
    <row r="1152" spans="1:49" x14ac:dyDescent="0.25">
      <c r="A1152" vm="5753">
        <f ca="1"/>
        <v>45553</v>
      </c>
      <c r="B1152" vm="11688">
        <f ca="1"/>
        <v>72.47</v>
      </c>
      <c r="C1152" vm="11689">
        <f ca="1"/>
        <v>998730</v>
      </c>
      <c r="D1152" s="86">
        <f t="shared" ca="1" si="142"/>
        <v>2.663266751664535E-2</v>
      </c>
      <c r="F1152" s="189"/>
      <c r="U1152" vm="5771">
        <f ca="1"/>
        <v>45559</v>
      </c>
      <c r="V1152" vm="11360">
        <f ca="1"/>
        <v>18.5</v>
      </c>
      <c r="W1152" vm="11690">
        <f ca="1"/>
        <v>943420</v>
      </c>
      <c r="X1152" s="85">
        <f t="shared" ref="X1152:X1154" ca="1" si="157">(V1152-V1151)/V1151</f>
        <v>3.3519553072625781E-2</v>
      </c>
      <c r="AR1152" s="25" vm="5753">
        <f t="shared" ca="1" si="136"/>
        <v>45553</v>
      </c>
      <c r="AS1152" s="189">
        <f t="shared" ca="1" si="137"/>
        <v>72377963.099999994</v>
      </c>
      <c r="AT1152" s="189" t="str">
        <f t="shared" ca="1" si="138"/>
        <v/>
      </c>
      <c r="AU1152" s="25" vm="5771">
        <f t="shared" ca="1" si="139"/>
        <v>45559</v>
      </c>
      <c r="AV1152" s="189">
        <f t="shared" ca="1" si="140"/>
        <v>17453270</v>
      </c>
      <c r="AW1152" s="189" t="str">
        <f t="shared" ca="1" si="141"/>
        <v/>
      </c>
    </row>
    <row r="1153" spans="1:49" x14ac:dyDescent="0.25">
      <c r="A1153" vm="5758">
        <f ca="1"/>
        <v>45554</v>
      </c>
      <c r="B1153" vm="11691">
        <f ca="1"/>
        <v>70.790000000000006</v>
      </c>
      <c r="C1153" vm="11692">
        <f ca="1"/>
        <v>1047520</v>
      </c>
      <c r="D1153" s="86">
        <f t="shared" ca="1" si="142"/>
        <v>-2.3182006347454018E-2</v>
      </c>
      <c r="F1153" s="189"/>
      <c r="U1153" vm="5776">
        <f ca="1"/>
        <v>45560</v>
      </c>
      <c r="V1153" vm="11693">
        <f ca="1"/>
        <v>18.39</v>
      </c>
      <c r="W1153" vm="11694">
        <f ca="1"/>
        <v>1015024</v>
      </c>
      <c r="X1153" s="85">
        <f t="shared" ca="1" si="157"/>
        <v>-5.9459459459459156E-3</v>
      </c>
      <c r="AR1153" s="25" vm="5758">
        <f t="shared" ca="1" si="136"/>
        <v>45554</v>
      </c>
      <c r="AS1153" s="189">
        <f t="shared" ca="1" si="137"/>
        <v>74153940.800000012</v>
      </c>
      <c r="AT1153" s="189" t="str">
        <f t="shared" ca="1" si="138"/>
        <v/>
      </c>
      <c r="AU1153" s="25" vm="5776">
        <f t="shared" ca="1" si="139"/>
        <v>45560</v>
      </c>
      <c r="AV1153" s="189">
        <f t="shared" ca="1" si="140"/>
        <v>18666291.359999999</v>
      </c>
      <c r="AW1153" s="189" t="str">
        <f t="shared" ca="1" si="141"/>
        <v/>
      </c>
    </row>
    <row r="1154" spans="1:49" x14ac:dyDescent="0.25">
      <c r="A1154" vm="5762">
        <f ca="1"/>
        <v>45555</v>
      </c>
      <c r="B1154" vm="11695">
        <f ca="1"/>
        <v>63.55</v>
      </c>
      <c r="C1154" vm="11696">
        <f ca="1"/>
        <v>2478955</v>
      </c>
      <c r="D1154" s="86">
        <f t="shared" ca="1" si="142"/>
        <v>-0.10227433253284374</v>
      </c>
      <c r="F1154" s="189"/>
      <c r="U1154" vm="5781">
        <f ca="1"/>
        <v>45561</v>
      </c>
      <c r="V1154" vm="11697">
        <f ca="1"/>
        <v>19.315000000000001</v>
      </c>
      <c r="W1154" vm="11698">
        <f ca="1"/>
        <v>785824</v>
      </c>
      <c r="X1154" s="85">
        <f t="shared" ca="1" si="157"/>
        <v>5.029907558455686E-2</v>
      </c>
      <c r="AR1154" s="25" vm="5762">
        <f t="shared" ca="1" si="136"/>
        <v>45555</v>
      </c>
      <c r="AS1154" s="189">
        <f t="shared" ca="1" si="137"/>
        <v>157537590.25</v>
      </c>
      <c r="AT1154" s="189" t="str">
        <f t="shared" ca="1" si="138"/>
        <v/>
      </c>
      <c r="AU1154" s="25" vm="5781">
        <f t="shared" ca="1" si="139"/>
        <v>45561</v>
      </c>
      <c r="AV1154" s="189">
        <f t="shared" ca="1" si="140"/>
        <v>15178190.560000001</v>
      </c>
      <c r="AW1154" s="189" t="str">
        <f t="shared" ca="1" si="141"/>
        <v/>
      </c>
    </row>
    <row r="1155" spans="1:49" x14ac:dyDescent="0.25">
      <c r="A1155" vm="5767">
        <f ca="1"/>
        <v>45558</v>
      </c>
      <c r="B1155" vm="11699">
        <f ca="1"/>
        <v>57.48</v>
      </c>
      <c r="C1155" vm="11700">
        <f ca="1"/>
        <v>2624300</v>
      </c>
      <c r="D1155" s="86">
        <f t="shared" ca="1" si="142"/>
        <v>-9.55153422501967E-2</v>
      </c>
      <c r="F1155" s="189"/>
      <c r="U1155" vm="5786">
        <f ca="1"/>
        <v>45562</v>
      </c>
      <c r="V1155" vm="11701">
        <f ca="1"/>
        <v>17.059999999999999</v>
      </c>
      <c r="W1155" vm="11702">
        <f ca="1"/>
        <v>1828244</v>
      </c>
      <c r="X1155" s="85">
        <f t="shared" ref="X1155" ca="1" si="158">(V1155-V1154)/V1154</f>
        <v>-0.11674864095262762</v>
      </c>
      <c r="AR1155" s="25" vm="5767">
        <f t="shared" ca="1" si="136"/>
        <v>45558</v>
      </c>
      <c r="AS1155" s="189">
        <f t="shared" ca="1" si="137"/>
        <v>150844764</v>
      </c>
      <c r="AT1155" s="189" t="str">
        <f t="shared" ca="1" si="138"/>
        <v/>
      </c>
      <c r="AU1155" s="25" vm="5786">
        <f t="shared" ca="1" si="139"/>
        <v>45562</v>
      </c>
      <c r="AV1155" s="189">
        <f t="shared" ca="1" si="140"/>
        <v>31189842.639999997</v>
      </c>
      <c r="AW1155" s="189" t="str">
        <f t="shared" ca="1" si="141"/>
        <v/>
      </c>
    </row>
    <row r="1156" spans="1:49" x14ac:dyDescent="0.25">
      <c r="A1156" vm="5771">
        <f ca="1"/>
        <v>45559</v>
      </c>
      <c r="B1156" vm="11703">
        <f ca="1"/>
        <v>59.39</v>
      </c>
      <c r="C1156" vm="11704">
        <f ca="1"/>
        <v>2041783</v>
      </c>
      <c r="D1156" s="86">
        <f t="shared" ca="1" si="142"/>
        <v>3.3228949199721705E-2</v>
      </c>
      <c r="F1156" s="189"/>
      <c r="U1156" vm="5790">
        <f ca="1"/>
        <v>45565</v>
      </c>
      <c r="V1156" vm="11705">
        <f ca="1"/>
        <v>17.149999999999999</v>
      </c>
      <c r="W1156" vm="11706">
        <f ca="1"/>
        <v>845528</v>
      </c>
      <c r="X1156" s="85">
        <f t="shared" ref="X1156" ca="1" si="159">(V1156-V1155)/V1155</f>
        <v>5.2754982415005782E-3</v>
      </c>
      <c r="AR1156" s="25" vm="5771">
        <f t="shared" ref="AR1156:AR1219" ca="1" si="160">A1156</f>
        <v>45559</v>
      </c>
      <c r="AS1156" s="189">
        <f t="shared" ref="AS1156:AS1219" ca="1" si="161">B1156*C1156</f>
        <v>121261492.37</v>
      </c>
      <c r="AT1156" s="189" t="str">
        <f t="shared" ref="AT1156:AT1219" ca="1" si="162">IF(AND($AS1156 &gt;= $BI$2, $C1156 &gt;= $BJ$2), ($C1156 / $BK$2) * 100, "")</f>
        <v/>
      </c>
      <c r="AU1156" s="25" vm="5790">
        <f t="shared" ref="AU1156:AU1219" ca="1" si="163">U1156</f>
        <v>45565</v>
      </c>
      <c r="AV1156" s="189">
        <f t="shared" ref="AV1156:AV1219" ca="1" si="164">V1156*W1156</f>
        <v>14500805.199999999</v>
      </c>
      <c r="AW1156" s="189" t="str">
        <f t="shared" ref="AW1156:AW1219" ca="1" si="165">IF(AND($AV1156 &gt;= $BM$2, $W1156 &gt;= $BN$2), ($W1156 / $BO$2) * 100, "")</f>
        <v/>
      </c>
    </row>
    <row r="1157" spans="1:49" x14ac:dyDescent="0.25">
      <c r="A1157" vm="5776">
        <f ca="1"/>
        <v>45560</v>
      </c>
      <c r="B1157" vm="11707">
        <f ca="1"/>
        <v>59.04</v>
      </c>
      <c r="C1157" vm="11708">
        <f ca="1"/>
        <v>1993564</v>
      </c>
      <c r="D1157" s="86">
        <f t="shared" ref="D1157:D1221" ca="1" si="166">(B1157-B1156)/B1156</f>
        <v>-5.8932480215524736E-3</v>
      </c>
      <c r="F1157" s="189"/>
      <c r="U1157" vm="5795">
        <f ca="1"/>
        <v>45566</v>
      </c>
      <c r="V1157" vm="10923">
        <f ca="1"/>
        <v>17.065000000000001</v>
      </c>
      <c r="W1157" vm="11709">
        <f ca="1"/>
        <v>1167576</v>
      </c>
      <c r="X1157" s="85">
        <f t="shared" ref="X1157" ca="1" si="167">(V1157-V1156)/V1156</f>
        <v>-4.9562682215741867E-3</v>
      </c>
      <c r="AR1157" s="25" vm="5776">
        <f t="shared" ca="1" si="160"/>
        <v>45560</v>
      </c>
      <c r="AS1157" s="189">
        <f t="shared" ca="1" si="161"/>
        <v>117700018.56</v>
      </c>
      <c r="AT1157" s="189" t="str">
        <f t="shared" ca="1" si="162"/>
        <v/>
      </c>
      <c r="AU1157" s="25" vm="5795">
        <f t="shared" ca="1" si="163"/>
        <v>45566</v>
      </c>
      <c r="AV1157" s="189">
        <f t="shared" ca="1" si="164"/>
        <v>19924684.440000001</v>
      </c>
      <c r="AW1157" s="189" t="str">
        <f t="shared" ca="1" si="165"/>
        <v/>
      </c>
    </row>
    <row r="1158" spans="1:49" x14ac:dyDescent="0.25">
      <c r="A1158" vm="5781">
        <f ca="1"/>
        <v>45561</v>
      </c>
      <c r="B1158" vm="11710">
        <f ca="1"/>
        <v>62</v>
      </c>
      <c r="C1158" vm="11711">
        <f ca="1"/>
        <v>2144771</v>
      </c>
      <c r="D1158" s="86">
        <f t="shared" ca="1" si="166"/>
        <v>5.0135501355013566E-2</v>
      </c>
      <c r="F1158" s="189"/>
      <c r="U1158" vm="5800">
        <f ca="1"/>
        <v>45567</v>
      </c>
      <c r="V1158" vm="11712">
        <f ca="1"/>
        <v>17.015000000000001</v>
      </c>
      <c r="W1158" vm="11713">
        <f ca="1"/>
        <v>1555548</v>
      </c>
      <c r="X1158" s="85">
        <f t="shared" ref="X1158" ca="1" si="168">(V1158-V1157)/V1157</f>
        <v>-2.9299736302373694E-3</v>
      </c>
      <c r="AR1158" s="25" vm="5781">
        <f t="shared" ca="1" si="160"/>
        <v>45561</v>
      </c>
      <c r="AS1158" s="189">
        <f t="shared" ca="1" si="161"/>
        <v>132975802</v>
      </c>
      <c r="AT1158" s="189" t="str">
        <f t="shared" ca="1" si="162"/>
        <v/>
      </c>
      <c r="AU1158" s="25" vm="5800">
        <f t="shared" ca="1" si="163"/>
        <v>45567</v>
      </c>
      <c r="AV1158" s="189">
        <f t="shared" ca="1" si="164"/>
        <v>26467649.220000003</v>
      </c>
      <c r="AW1158" s="189" t="str">
        <f t="shared" ca="1" si="165"/>
        <v/>
      </c>
    </row>
    <row r="1159" spans="1:49" x14ac:dyDescent="0.25">
      <c r="A1159" vm="5786">
        <f ca="1"/>
        <v>45562</v>
      </c>
      <c r="B1159" vm="11714">
        <f ca="1"/>
        <v>54.84</v>
      </c>
      <c r="C1159" vm="11715">
        <f ca="1"/>
        <v>3506233</v>
      </c>
      <c r="D1159" s="86">
        <f t="shared" ca="1" si="166"/>
        <v>-0.11548387096774188</v>
      </c>
      <c r="F1159" s="189"/>
      <c r="U1159" vm="5804">
        <f ca="1"/>
        <v>45568</v>
      </c>
      <c r="V1159" vm="11716">
        <f ca="1"/>
        <v>16.3825</v>
      </c>
      <c r="W1159" vm="11717">
        <f ca="1"/>
        <v>1490132</v>
      </c>
      <c r="X1159" s="85">
        <f t="shared" ref="X1159:X1161" ca="1" si="169">(V1159-V1158)/V1158</f>
        <v>-3.7173082574199254E-2</v>
      </c>
      <c r="AR1159" s="25" vm="5786">
        <f t="shared" ca="1" si="160"/>
        <v>45562</v>
      </c>
      <c r="AS1159" s="189">
        <f t="shared" ca="1" si="161"/>
        <v>192281817.72</v>
      </c>
      <c r="AT1159" s="189" t="str">
        <f t="shared" ca="1" si="162"/>
        <v/>
      </c>
      <c r="AU1159" s="25" vm="5804">
        <f t="shared" ca="1" si="163"/>
        <v>45568</v>
      </c>
      <c r="AV1159" s="189">
        <f t="shared" ca="1" si="164"/>
        <v>24412087.490000002</v>
      </c>
      <c r="AW1159" s="189" t="str">
        <f t="shared" ca="1" si="165"/>
        <v/>
      </c>
    </row>
    <row r="1160" spans="1:49" x14ac:dyDescent="0.25">
      <c r="A1160" vm="5790">
        <f ca="1"/>
        <v>45565</v>
      </c>
      <c r="B1160" vm="11718">
        <f ca="1"/>
        <v>55.22</v>
      </c>
      <c r="C1160" vm="11719">
        <f ca="1"/>
        <v>2115480</v>
      </c>
      <c r="D1160" s="86">
        <f t="shared" ca="1" si="166"/>
        <v>6.9292487235593624E-3</v>
      </c>
      <c r="F1160" s="189"/>
      <c r="U1160" vm="5809">
        <f ca="1"/>
        <v>45569</v>
      </c>
      <c r="V1160" vm="11720">
        <f ca="1"/>
        <v>17.844999999999999</v>
      </c>
      <c r="W1160" vm="11721">
        <f ca="1"/>
        <v>1168760</v>
      </c>
      <c r="X1160" s="85">
        <f t="shared" ca="1" si="169"/>
        <v>8.9272089119487169E-2</v>
      </c>
      <c r="AR1160" s="25" vm="5790">
        <f t="shared" ca="1" si="160"/>
        <v>45565</v>
      </c>
      <c r="AS1160" s="189">
        <f t="shared" ca="1" si="161"/>
        <v>116816805.59999999</v>
      </c>
      <c r="AT1160" s="189" t="str">
        <f t="shared" ca="1" si="162"/>
        <v/>
      </c>
      <c r="AU1160" s="25" vm="5809">
        <f t="shared" ca="1" si="163"/>
        <v>45569</v>
      </c>
      <c r="AV1160" s="189">
        <f t="shared" ca="1" si="164"/>
        <v>20856522.199999999</v>
      </c>
      <c r="AW1160" s="189" t="str">
        <f t="shared" ca="1" si="165"/>
        <v/>
      </c>
    </row>
    <row r="1161" spans="1:49" x14ac:dyDescent="0.25">
      <c r="A1161" vm="5795">
        <f ca="1"/>
        <v>45566</v>
      </c>
      <c r="B1161" vm="6579">
        <f ca="1"/>
        <v>54.83</v>
      </c>
      <c r="C1161" vm="11722">
        <f ca="1"/>
        <v>2453760</v>
      </c>
      <c r="D1161" s="86">
        <f t="shared" ca="1" si="166"/>
        <v>-7.062658457080778E-3</v>
      </c>
      <c r="F1161" s="189"/>
      <c r="U1161" vm="5814">
        <f ca="1"/>
        <v>45572</v>
      </c>
      <c r="V1161" vm="11723">
        <f ca="1"/>
        <v>19.065000000000001</v>
      </c>
      <c r="W1161" vm="11724">
        <f ca="1"/>
        <v>766604</v>
      </c>
      <c r="X1161" s="85">
        <f t="shared" ca="1" si="169"/>
        <v>6.8366489212664749E-2</v>
      </c>
      <c r="AR1161" s="25" vm="5795">
        <f t="shared" ca="1" si="160"/>
        <v>45566</v>
      </c>
      <c r="AS1161" s="189">
        <f t="shared" ca="1" si="161"/>
        <v>134539660.79999998</v>
      </c>
      <c r="AT1161" s="189" t="str">
        <f t="shared" ca="1" si="162"/>
        <v/>
      </c>
      <c r="AU1161" s="25" vm="5814">
        <f t="shared" ca="1" si="163"/>
        <v>45572</v>
      </c>
      <c r="AV1161" s="189">
        <f t="shared" ca="1" si="164"/>
        <v>14615305.260000002</v>
      </c>
      <c r="AW1161" s="189" t="str">
        <f t="shared" ca="1" si="165"/>
        <v/>
      </c>
    </row>
    <row r="1162" spans="1:49" x14ac:dyDescent="0.25">
      <c r="A1162" vm="5800">
        <f ca="1"/>
        <v>45567</v>
      </c>
      <c r="B1162" vm="11725">
        <f ca="1"/>
        <v>54.75</v>
      </c>
      <c r="C1162" vm="11726">
        <f ca="1"/>
        <v>3516043</v>
      </c>
      <c r="D1162" s="86">
        <f t="shared" ca="1" si="166"/>
        <v>-1.4590552617180065E-3</v>
      </c>
      <c r="F1162" s="189"/>
      <c r="U1162" vm="5819">
        <f ca="1"/>
        <v>45573</v>
      </c>
      <c r="V1162" vm="11727">
        <f ca="1"/>
        <v>19.329999999999998</v>
      </c>
      <c r="W1162" vm="11728">
        <f ca="1"/>
        <v>777100</v>
      </c>
      <c r="X1162" s="85">
        <f t="shared" ref="X1162" ca="1" si="170">(V1162-V1161)/V1161</f>
        <v>1.3899816417518857E-2</v>
      </c>
      <c r="AR1162" s="25" vm="5800">
        <f t="shared" ca="1" si="160"/>
        <v>45567</v>
      </c>
      <c r="AS1162" s="189">
        <f t="shared" ca="1" si="161"/>
        <v>192503354.25</v>
      </c>
      <c r="AT1162" s="189" t="str">
        <f t="shared" ca="1" si="162"/>
        <v/>
      </c>
      <c r="AU1162" s="25" vm="5819">
        <f t="shared" ca="1" si="163"/>
        <v>45573</v>
      </c>
      <c r="AV1162" s="189">
        <f t="shared" ca="1" si="164"/>
        <v>15021342.999999998</v>
      </c>
      <c r="AW1162" s="189" t="str">
        <f t="shared" ca="1" si="165"/>
        <v/>
      </c>
    </row>
    <row r="1163" spans="1:49" x14ac:dyDescent="0.25">
      <c r="A1163" vm="5804">
        <f ca="1"/>
        <v>45568</v>
      </c>
      <c r="B1163" vm="11729">
        <f ca="1"/>
        <v>52.69</v>
      </c>
      <c r="C1163" vm="11730">
        <f ca="1"/>
        <v>2316333</v>
      </c>
      <c r="D1163" s="86">
        <f t="shared" ca="1" si="166"/>
        <v>-3.7625570776255751E-2</v>
      </c>
      <c r="F1163" s="189"/>
      <c r="U1163" vm="5824">
        <f ca="1"/>
        <v>45574</v>
      </c>
      <c r="V1163" vm="11731">
        <f ca="1"/>
        <v>20.327500000000001</v>
      </c>
      <c r="W1163" vm="11732">
        <f ca="1"/>
        <v>634704</v>
      </c>
      <c r="X1163" s="85">
        <f t="shared" ref="X1163" ca="1" si="171">(V1163-V1162)/V1162</f>
        <v>5.1603724780134627E-2</v>
      </c>
      <c r="AR1163" s="25" vm="5804">
        <f t="shared" ca="1" si="160"/>
        <v>45568</v>
      </c>
      <c r="AS1163" s="189">
        <f t="shared" ca="1" si="161"/>
        <v>122047585.77</v>
      </c>
      <c r="AT1163" s="189" t="str">
        <f t="shared" ca="1" si="162"/>
        <v/>
      </c>
      <c r="AU1163" s="25" vm="5824">
        <f t="shared" ca="1" si="163"/>
        <v>45574</v>
      </c>
      <c r="AV1163" s="189">
        <f t="shared" ca="1" si="164"/>
        <v>12901945.560000001</v>
      </c>
      <c r="AW1163" s="189" t="str">
        <f t="shared" ca="1" si="165"/>
        <v/>
      </c>
    </row>
    <row r="1164" spans="1:49" x14ac:dyDescent="0.25">
      <c r="A1164" vm="5809">
        <f ca="1"/>
        <v>45569</v>
      </c>
      <c r="B1164" vm="11733">
        <f ca="1"/>
        <v>57.59</v>
      </c>
      <c r="C1164" vm="11734">
        <f ca="1"/>
        <v>2586568</v>
      </c>
      <c r="D1164" s="86">
        <f t="shared" ca="1" si="166"/>
        <v>9.299677358132484E-2</v>
      </c>
      <c r="F1164" s="189"/>
      <c r="U1164" vm="5828">
        <f ca="1"/>
        <v>45575</v>
      </c>
      <c r="V1164" vm="11735">
        <f ca="1"/>
        <v>20.145</v>
      </c>
      <c r="W1164" vm="11736">
        <f ca="1"/>
        <v>791564</v>
      </c>
      <c r="X1164" s="85">
        <f t="shared" ref="X1164" ca="1" si="172">(V1164-V1163)/V1163</f>
        <v>-8.9779854876399449E-3</v>
      </c>
      <c r="AR1164" s="25" vm="5809">
        <f t="shared" ca="1" si="160"/>
        <v>45569</v>
      </c>
      <c r="AS1164" s="189">
        <f t="shared" ca="1" si="161"/>
        <v>148960451.12</v>
      </c>
      <c r="AT1164" s="189" t="str">
        <f t="shared" ca="1" si="162"/>
        <v/>
      </c>
      <c r="AU1164" s="25" vm="5828">
        <f t="shared" ca="1" si="163"/>
        <v>45575</v>
      </c>
      <c r="AV1164" s="189">
        <f t="shared" ca="1" si="164"/>
        <v>15946056.779999999</v>
      </c>
      <c r="AW1164" s="189" t="str">
        <f t="shared" ca="1" si="165"/>
        <v/>
      </c>
    </row>
    <row r="1165" spans="1:49" x14ac:dyDescent="0.25">
      <c r="A1165" vm="5814">
        <f ca="1"/>
        <v>45572</v>
      </c>
      <c r="B1165" vm="11737">
        <f ca="1"/>
        <v>61.67</v>
      </c>
      <c r="C1165" vm="11738">
        <f ca="1"/>
        <v>1686621</v>
      </c>
      <c r="D1165" s="86">
        <f t="shared" ca="1" si="166"/>
        <v>7.0845632922382329E-2</v>
      </c>
      <c r="F1165" s="189"/>
      <c r="U1165" vm="5832">
        <f ca="1"/>
        <v>45576</v>
      </c>
      <c r="V1165" vm="11739">
        <f ca="1"/>
        <v>20.947500000000002</v>
      </c>
      <c r="W1165" vm="11740">
        <f ca="1"/>
        <v>590420</v>
      </c>
      <c r="X1165" s="85">
        <f t="shared" ref="X1165" ca="1" si="173">(V1165-V1164)/V1164</f>
        <v>3.9836187639612906E-2</v>
      </c>
      <c r="AR1165" s="25" vm="5814">
        <f t="shared" ca="1" si="160"/>
        <v>45572</v>
      </c>
      <c r="AS1165" s="189">
        <f t="shared" ca="1" si="161"/>
        <v>104013917.07000001</v>
      </c>
      <c r="AT1165" s="189" t="str">
        <f t="shared" ca="1" si="162"/>
        <v/>
      </c>
      <c r="AU1165" s="25" vm="5832">
        <f t="shared" ca="1" si="163"/>
        <v>45576</v>
      </c>
      <c r="AV1165" s="189">
        <f t="shared" ca="1" si="164"/>
        <v>12367822.950000001</v>
      </c>
      <c r="AW1165" s="189" t="str">
        <f t="shared" ca="1" si="165"/>
        <v/>
      </c>
    </row>
    <row r="1166" spans="1:49" x14ac:dyDescent="0.25">
      <c r="A1166" vm="5819">
        <f ca="1"/>
        <v>45573</v>
      </c>
      <c r="B1166" vm="11741">
        <f ca="1"/>
        <v>62.66</v>
      </c>
      <c r="C1166" vm="11742">
        <f ca="1"/>
        <v>1125401</v>
      </c>
      <c r="D1166" s="86">
        <f t="shared" ca="1" si="166"/>
        <v>1.60531863142532E-2</v>
      </c>
      <c r="F1166" s="189"/>
      <c r="U1166" vm="5836">
        <f ca="1"/>
        <v>45580</v>
      </c>
      <c r="V1166" vm="11743">
        <f ca="1"/>
        <v>22.5</v>
      </c>
      <c r="W1166" vm="11744">
        <f ca="1"/>
        <v>675072</v>
      </c>
      <c r="X1166" s="85">
        <f t="shared" ref="X1166:X1167" ca="1" si="174">(V1166-V1165)/V1165</f>
        <v>7.4113856068743211E-2</v>
      </c>
      <c r="AR1166" s="25" vm="5819">
        <f t="shared" ca="1" si="160"/>
        <v>45573</v>
      </c>
      <c r="AS1166" s="189">
        <f t="shared" ca="1" si="161"/>
        <v>70517626.659999996</v>
      </c>
      <c r="AT1166" s="189" t="str">
        <f t="shared" ca="1" si="162"/>
        <v/>
      </c>
      <c r="AU1166" s="25" vm="5836">
        <f t="shared" ca="1" si="163"/>
        <v>45580</v>
      </c>
      <c r="AV1166" s="189">
        <f t="shared" ca="1" si="164"/>
        <v>15189120</v>
      </c>
      <c r="AW1166" s="189" t="str">
        <f t="shared" ca="1" si="165"/>
        <v/>
      </c>
    </row>
    <row r="1167" spans="1:49" x14ac:dyDescent="0.25">
      <c r="A1167" vm="5824">
        <f ca="1"/>
        <v>45574</v>
      </c>
      <c r="B1167" vm="11745">
        <f ca="1"/>
        <v>65.849999999999994</v>
      </c>
      <c r="C1167" vm="11746">
        <f ca="1"/>
        <v>1365484</v>
      </c>
      <c r="D1167" s="86">
        <f t="shared" ca="1" si="166"/>
        <v>5.0909671241621414E-2</v>
      </c>
      <c r="F1167" s="189"/>
      <c r="U1167" vm="5840">
        <f ca="1"/>
        <v>45581</v>
      </c>
      <c r="V1167" vm="11747">
        <f ca="1"/>
        <v>23.807500000000001</v>
      </c>
      <c r="W1167" vm="11748">
        <f ca="1"/>
        <v>436764</v>
      </c>
      <c r="X1167" s="85">
        <f t="shared" ca="1" si="174"/>
        <v>5.8111111111111155E-2</v>
      </c>
      <c r="AR1167" s="25" vm="5824">
        <f t="shared" ca="1" si="160"/>
        <v>45574</v>
      </c>
      <c r="AS1167" s="189">
        <f t="shared" ca="1" si="161"/>
        <v>89917121.399999991</v>
      </c>
      <c r="AT1167" s="189" t="str">
        <f t="shared" ca="1" si="162"/>
        <v/>
      </c>
      <c r="AU1167" s="25" vm="5840">
        <f t="shared" ca="1" si="163"/>
        <v>45581</v>
      </c>
      <c r="AV1167" s="189">
        <f t="shared" ca="1" si="164"/>
        <v>10398258.93</v>
      </c>
      <c r="AW1167" s="189" t="str">
        <f t="shared" ca="1" si="165"/>
        <v/>
      </c>
    </row>
    <row r="1168" spans="1:49" x14ac:dyDescent="0.25">
      <c r="A1168" vm="5828">
        <f ca="1"/>
        <v>45575</v>
      </c>
      <c r="B1168" vm="11749">
        <f ca="1"/>
        <v>65.010000000000005</v>
      </c>
      <c r="C1168" vm="11750">
        <f ca="1"/>
        <v>1586989</v>
      </c>
      <c r="D1168" s="86">
        <f t="shared" ca="1" si="166"/>
        <v>-1.2756264236901887E-2</v>
      </c>
      <c r="F1168" s="189"/>
      <c r="U1168" vm="5844">
        <f ca="1"/>
        <v>45582</v>
      </c>
      <c r="V1168" vm="11751">
        <f ca="1"/>
        <v>24.142499999999998</v>
      </c>
      <c r="W1168" vm="11752">
        <f ca="1"/>
        <v>353516</v>
      </c>
      <c r="X1168" s="85">
        <f t="shared" ref="X1168:X1169" ca="1" si="175">(V1168-V1167)/V1167</f>
        <v>1.4071196051664278E-2</v>
      </c>
      <c r="AR1168" s="25" vm="5828">
        <f t="shared" ca="1" si="160"/>
        <v>45575</v>
      </c>
      <c r="AS1168" s="189">
        <f t="shared" ca="1" si="161"/>
        <v>103170154.89000002</v>
      </c>
      <c r="AT1168" s="189" t="str">
        <f t="shared" ca="1" si="162"/>
        <v/>
      </c>
      <c r="AU1168" s="25" vm="5844">
        <f t="shared" ca="1" si="163"/>
        <v>45582</v>
      </c>
      <c r="AV1168" s="189">
        <f t="shared" ca="1" si="164"/>
        <v>8534760.0299999993</v>
      </c>
      <c r="AW1168" s="189" t="str">
        <f t="shared" ca="1" si="165"/>
        <v/>
      </c>
    </row>
    <row r="1169" spans="1:49" x14ac:dyDescent="0.25">
      <c r="A1169" vm="5832">
        <f ca="1"/>
        <v>45576</v>
      </c>
      <c r="B1169" vm="11753">
        <f ca="1"/>
        <v>67.44</v>
      </c>
      <c r="C1169" vm="11754">
        <f ca="1"/>
        <v>873222</v>
      </c>
      <c r="D1169" s="86">
        <f t="shared" ca="1" si="166"/>
        <v>3.7378864790032183E-2</v>
      </c>
      <c r="F1169" s="189"/>
      <c r="U1169" vm="5849">
        <f ca="1"/>
        <v>45583</v>
      </c>
      <c r="V1169" vm="11755">
        <f ca="1"/>
        <v>25.037500000000001</v>
      </c>
      <c r="W1169" vm="11756">
        <f ca="1"/>
        <v>214716</v>
      </c>
      <c r="X1169" s="85">
        <f t="shared" ca="1" si="175"/>
        <v>3.7071554312933755E-2</v>
      </c>
      <c r="AR1169" s="25" vm="5832">
        <f t="shared" ca="1" si="160"/>
        <v>45576</v>
      </c>
      <c r="AS1169" s="189">
        <f t="shared" ca="1" si="161"/>
        <v>58890091.68</v>
      </c>
      <c r="AT1169" s="189" t="str">
        <f t="shared" ca="1" si="162"/>
        <v/>
      </c>
      <c r="AU1169" s="25" vm="5849">
        <f t="shared" ca="1" si="163"/>
        <v>45583</v>
      </c>
      <c r="AV1169" s="189">
        <f t="shared" ca="1" si="164"/>
        <v>5375951.8500000006</v>
      </c>
      <c r="AW1169" s="189" t="str">
        <f t="shared" ca="1" si="165"/>
        <v/>
      </c>
    </row>
    <row r="1170" spans="1:49" x14ac:dyDescent="0.25">
      <c r="A1170" vm="5852">
        <f ca="1"/>
        <v>45579</v>
      </c>
      <c r="B1170" vm="11757">
        <f ca="1"/>
        <v>72.14</v>
      </c>
      <c r="C1170" vm="11758">
        <f ca="1"/>
        <v>693598</v>
      </c>
      <c r="D1170" s="86">
        <f t="shared" ca="1" si="166"/>
        <v>6.9691577698695176E-2</v>
      </c>
      <c r="F1170" s="189"/>
      <c r="U1170" vm="5855">
        <f ca="1"/>
        <v>45586</v>
      </c>
      <c r="V1170" vm="11759">
        <f ca="1"/>
        <v>24.1325</v>
      </c>
      <c r="W1170" vm="11760">
        <f ca="1"/>
        <v>404172</v>
      </c>
      <c r="X1170" s="85">
        <f t="shared" ref="X1170:X1171" ca="1" si="176">(V1170-V1169)/V1169</f>
        <v>-3.6145781328008032E-2</v>
      </c>
      <c r="AR1170" s="25" vm="5852">
        <f t="shared" ca="1" si="160"/>
        <v>45579</v>
      </c>
      <c r="AS1170" s="189">
        <f t="shared" ca="1" si="161"/>
        <v>50036159.719999999</v>
      </c>
      <c r="AT1170" s="189" t="str">
        <f t="shared" ca="1" si="162"/>
        <v/>
      </c>
      <c r="AU1170" s="25" vm="5855">
        <f t="shared" ca="1" si="163"/>
        <v>45586</v>
      </c>
      <c r="AV1170" s="189">
        <f t="shared" ca="1" si="164"/>
        <v>9753680.790000001</v>
      </c>
      <c r="AW1170" s="189" t="str">
        <f t="shared" ca="1" si="165"/>
        <v/>
      </c>
    </row>
    <row r="1171" spans="1:49" x14ac:dyDescent="0.25">
      <c r="A1171" vm="5836">
        <f ca="1"/>
        <v>45580</v>
      </c>
      <c r="B1171" vm="11761">
        <f ca="1"/>
        <v>71.36</v>
      </c>
      <c r="C1171" vm="11762">
        <f ca="1"/>
        <v>1228219</v>
      </c>
      <c r="D1171" s="86">
        <f t="shared" ca="1" si="166"/>
        <v>-1.0812309398392032E-2</v>
      </c>
      <c r="F1171" s="189"/>
      <c r="U1171" vm="5859">
        <f ca="1"/>
        <v>45587</v>
      </c>
      <c r="V1171" vm="8453">
        <f ca="1"/>
        <v>23.175000000000001</v>
      </c>
      <c r="W1171" vm="11763">
        <f ca="1"/>
        <v>712300</v>
      </c>
      <c r="X1171" s="85">
        <f t="shared" ca="1" si="176"/>
        <v>-3.9676784419351477E-2</v>
      </c>
      <c r="AR1171" s="25" vm="5836">
        <f t="shared" ca="1" si="160"/>
        <v>45580</v>
      </c>
      <c r="AS1171" s="189">
        <f t="shared" ca="1" si="161"/>
        <v>87645707.840000004</v>
      </c>
      <c r="AT1171" s="189" t="str">
        <f t="shared" ca="1" si="162"/>
        <v/>
      </c>
      <c r="AU1171" s="25" vm="5859">
        <f t="shared" ca="1" si="163"/>
        <v>45587</v>
      </c>
      <c r="AV1171" s="189">
        <f t="shared" ca="1" si="164"/>
        <v>16507552.5</v>
      </c>
      <c r="AW1171" s="189" t="str">
        <f t="shared" ca="1" si="165"/>
        <v/>
      </c>
    </row>
    <row r="1172" spans="1:49" x14ac:dyDescent="0.25">
      <c r="A1172" vm="5840">
        <f ca="1"/>
        <v>45581</v>
      </c>
      <c r="B1172" vm="11764">
        <f ca="1"/>
        <v>74.709999999999994</v>
      </c>
      <c r="C1172" vm="11765">
        <f ca="1"/>
        <v>1134548</v>
      </c>
      <c r="D1172" s="86">
        <f t="shared" ca="1" si="166"/>
        <v>4.6945067264573911E-2</v>
      </c>
      <c r="F1172" s="189"/>
      <c r="U1172" vm="5863">
        <f ca="1"/>
        <v>45588</v>
      </c>
      <c r="V1172" vm="11766">
        <f ca="1"/>
        <v>22.092500000000001</v>
      </c>
      <c r="W1172" vm="11767">
        <f ca="1"/>
        <v>773196</v>
      </c>
      <c r="X1172" s="85">
        <f t="shared" ref="X1172:X1173" ca="1" si="177">(V1172-V1171)/V1171</f>
        <v>-4.6709816612729216E-2</v>
      </c>
      <c r="AR1172" s="25" vm="5840">
        <f t="shared" ca="1" si="160"/>
        <v>45581</v>
      </c>
      <c r="AS1172" s="189">
        <f t="shared" ca="1" si="161"/>
        <v>84762081.079999998</v>
      </c>
      <c r="AT1172" s="189" t="str">
        <f t="shared" ca="1" si="162"/>
        <v/>
      </c>
      <c r="AU1172" s="25" vm="5863">
        <f t="shared" ca="1" si="163"/>
        <v>45588</v>
      </c>
      <c r="AV1172" s="189">
        <f t="shared" ca="1" si="164"/>
        <v>17081832.630000003</v>
      </c>
      <c r="AW1172" s="189" t="str">
        <f t="shared" ca="1" si="165"/>
        <v/>
      </c>
    </row>
    <row r="1173" spans="1:49" x14ac:dyDescent="0.25">
      <c r="A1173" vm="5844">
        <f ca="1"/>
        <v>45582</v>
      </c>
      <c r="B1173" vm="11768">
        <f ca="1"/>
        <v>75.64</v>
      </c>
      <c r="C1173" vm="11769">
        <f ca="1"/>
        <v>1242868</v>
      </c>
      <c r="D1173" s="86">
        <f t="shared" ca="1" si="166"/>
        <v>1.244813278008308E-2</v>
      </c>
      <c r="F1173" s="189"/>
      <c r="U1173" vm="5868">
        <f ca="1"/>
        <v>45589</v>
      </c>
      <c r="V1173" vm="11770">
        <f ca="1"/>
        <v>20.5075</v>
      </c>
      <c r="W1173" vm="11771">
        <f ca="1"/>
        <v>1094956</v>
      </c>
      <c r="X1173" s="85">
        <f t="shared" ca="1" si="177"/>
        <v>-7.1743804458526683E-2</v>
      </c>
      <c r="AR1173" s="25" vm="5844">
        <f t="shared" ca="1" si="160"/>
        <v>45582</v>
      </c>
      <c r="AS1173" s="189">
        <f t="shared" ca="1" si="161"/>
        <v>94010535.519999996</v>
      </c>
      <c r="AT1173" s="189" t="str">
        <f t="shared" ca="1" si="162"/>
        <v/>
      </c>
      <c r="AU1173" s="25" vm="5868">
        <f t="shared" ca="1" si="163"/>
        <v>45589</v>
      </c>
      <c r="AV1173" s="189">
        <f t="shared" ca="1" si="164"/>
        <v>22454810.170000002</v>
      </c>
      <c r="AW1173" s="189" t="str">
        <f t="shared" ca="1" si="165"/>
        <v/>
      </c>
    </row>
    <row r="1174" spans="1:49" x14ac:dyDescent="0.25">
      <c r="A1174" vm="5849">
        <f ca="1"/>
        <v>45583</v>
      </c>
      <c r="B1174" vm="11772">
        <f ca="1"/>
        <v>77.62</v>
      </c>
      <c r="C1174" vm="11773">
        <f ca="1"/>
        <v>749362</v>
      </c>
      <c r="D1174" s="86">
        <f t="shared" ca="1" si="166"/>
        <v>2.6176626123744103E-2</v>
      </c>
      <c r="F1174" s="189"/>
      <c r="U1174" vm="5872">
        <f ca="1"/>
        <v>45590</v>
      </c>
      <c r="V1174" vm="11774">
        <f ca="1"/>
        <v>20.135000000000002</v>
      </c>
      <c r="W1174" vm="11775">
        <f ca="1"/>
        <v>932724</v>
      </c>
      <c r="X1174" s="85">
        <f t="shared" ref="X1174:X1179" ca="1" si="178">(V1174-V1173)/V1173</f>
        <v>-1.8164086309886564E-2</v>
      </c>
      <c r="AR1174" s="25" vm="5849">
        <f t="shared" ca="1" si="160"/>
        <v>45583</v>
      </c>
      <c r="AS1174" s="189">
        <f t="shared" ca="1" si="161"/>
        <v>58165478.440000005</v>
      </c>
      <c r="AT1174" s="189" t="str">
        <f t="shared" ca="1" si="162"/>
        <v/>
      </c>
      <c r="AU1174" s="25" vm="5872">
        <f t="shared" ca="1" si="163"/>
        <v>45590</v>
      </c>
      <c r="AV1174" s="189">
        <f t="shared" ca="1" si="164"/>
        <v>18780397.740000002</v>
      </c>
      <c r="AW1174" s="189" t="str">
        <f t="shared" ca="1" si="165"/>
        <v/>
      </c>
    </row>
    <row r="1175" spans="1:49" x14ac:dyDescent="0.25">
      <c r="A1175" vm="5855">
        <f ca="1"/>
        <v>45586</v>
      </c>
      <c r="B1175" vm="11776">
        <f ca="1"/>
        <v>75.52</v>
      </c>
      <c r="C1175" vm="11777">
        <f ca="1"/>
        <v>1019939</v>
      </c>
      <c r="D1175" s="86">
        <f t="shared" ca="1" si="166"/>
        <v>-2.7054882762174805E-2</v>
      </c>
      <c r="F1175" s="189"/>
      <c r="U1175" vm="5877">
        <f ca="1"/>
        <v>45593</v>
      </c>
      <c r="V1175" vm="11778">
        <f ca="1"/>
        <v>23.26</v>
      </c>
      <c r="W1175" vm="11779">
        <f ca="1"/>
        <v>1070732</v>
      </c>
      <c r="X1175" s="85">
        <f t="shared" ca="1" si="178"/>
        <v>0.15520238390861682</v>
      </c>
      <c r="AR1175" s="25" vm="5855">
        <f t="shared" ca="1" si="160"/>
        <v>45586</v>
      </c>
      <c r="AS1175" s="189">
        <f t="shared" ca="1" si="161"/>
        <v>77025793.280000001</v>
      </c>
      <c r="AT1175" s="189" t="str">
        <f t="shared" ca="1" si="162"/>
        <v/>
      </c>
      <c r="AU1175" s="25" vm="5877">
        <f t="shared" ca="1" si="163"/>
        <v>45593</v>
      </c>
      <c r="AV1175" s="189">
        <f t="shared" ca="1" si="164"/>
        <v>24905226.32</v>
      </c>
      <c r="AW1175" s="189" t="str">
        <f t="shared" ca="1" si="165"/>
        <v/>
      </c>
    </row>
    <row r="1176" spans="1:49" x14ac:dyDescent="0.25">
      <c r="A1176" vm="5859">
        <f ca="1"/>
        <v>45587</v>
      </c>
      <c r="B1176" vm="11780">
        <f ca="1"/>
        <v>72.97</v>
      </c>
      <c r="C1176" vm="11781">
        <f ca="1"/>
        <v>2160179</v>
      </c>
      <c r="D1176" s="86">
        <f t="shared" ca="1" si="166"/>
        <v>-3.376588983050844E-2</v>
      </c>
      <c r="F1176" s="189"/>
      <c r="U1176" vm="5881">
        <f ca="1"/>
        <v>45594</v>
      </c>
      <c r="V1176" vm="7820">
        <f ca="1"/>
        <v>23.05</v>
      </c>
      <c r="W1176" vm="11782">
        <f ca="1"/>
        <v>653372</v>
      </c>
      <c r="X1176" s="85">
        <f t="shared" ca="1" si="178"/>
        <v>-9.0283748925193818E-3</v>
      </c>
      <c r="AR1176" s="25" vm="5859">
        <f t="shared" ca="1" si="160"/>
        <v>45587</v>
      </c>
      <c r="AS1176" s="189">
        <f t="shared" ca="1" si="161"/>
        <v>157628261.63</v>
      </c>
      <c r="AT1176" s="189" t="str">
        <f t="shared" ca="1" si="162"/>
        <v/>
      </c>
      <c r="AU1176" s="25" vm="5881">
        <f t="shared" ca="1" si="163"/>
        <v>45594</v>
      </c>
      <c r="AV1176" s="189">
        <f t="shared" ca="1" si="164"/>
        <v>15060224.6</v>
      </c>
      <c r="AW1176" s="189" t="str">
        <f t="shared" ca="1" si="165"/>
        <v/>
      </c>
    </row>
    <row r="1177" spans="1:49" x14ac:dyDescent="0.25">
      <c r="A1177" vm="5863">
        <f ca="1"/>
        <v>45588</v>
      </c>
      <c r="B1177" vm="11783">
        <f ca="1"/>
        <v>70.599999999999994</v>
      </c>
      <c r="C1177" vm="11784">
        <f ca="1"/>
        <v>1592878</v>
      </c>
      <c r="D1177" s="86">
        <f t="shared" ca="1" si="166"/>
        <v>-3.2479101000411188E-2</v>
      </c>
      <c r="F1177" s="189"/>
      <c r="U1177" vm="5885">
        <f ca="1"/>
        <v>45595</v>
      </c>
      <c r="V1177" vm="11785">
        <f ca="1"/>
        <v>23.625</v>
      </c>
      <c r="W1177" vm="11786">
        <f ca="1"/>
        <v>995504</v>
      </c>
      <c r="X1177" s="85">
        <f t="shared" ca="1" si="178"/>
        <v>2.4945770065075892E-2</v>
      </c>
      <c r="AR1177" s="25" vm="5863">
        <f t="shared" ca="1" si="160"/>
        <v>45588</v>
      </c>
      <c r="AS1177" s="189">
        <f t="shared" ca="1" si="161"/>
        <v>112457186.8</v>
      </c>
      <c r="AT1177" s="189" t="str">
        <f t="shared" ca="1" si="162"/>
        <v/>
      </c>
      <c r="AU1177" s="25" vm="5885">
        <f t="shared" ca="1" si="163"/>
        <v>45595</v>
      </c>
      <c r="AV1177" s="189">
        <f t="shared" ca="1" si="164"/>
        <v>23518782</v>
      </c>
      <c r="AW1177" s="189" t="str">
        <f t="shared" ca="1" si="165"/>
        <v/>
      </c>
    </row>
    <row r="1178" spans="1:49" x14ac:dyDescent="0.25">
      <c r="A1178" vm="5868">
        <f ca="1"/>
        <v>45589</v>
      </c>
      <c r="B1178" vm="11787">
        <f ca="1"/>
        <v>66.66</v>
      </c>
      <c r="C1178" vm="11788">
        <f ca="1"/>
        <v>1900480</v>
      </c>
      <c r="D1178" s="86">
        <f t="shared" ca="1" si="166"/>
        <v>-5.5807365439093454E-2</v>
      </c>
      <c r="F1178" s="189"/>
      <c r="U1178" vm="5890">
        <f ca="1"/>
        <v>45596</v>
      </c>
      <c r="V1178" vm="11789">
        <f ca="1"/>
        <v>25.484999999999999</v>
      </c>
      <c r="W1178" vm="11790">
        <f ca="1"/>
        <v>929964</v>
      </c>
      <c r="X1178" s="85">
        <f t="shared" ca="1" si="178"/>
        <v>7.8730158730158706E-2</v>
      </c>
      <c r="AR1178" s="25" vm="5868">
        <f t="shared" ca="1" si="160"/>
        <v>45589</v>
      </c>
      <c r="AS1178" s="189">
        <f t="shared" ca="1" si="161"/>
        <v>126685996.8</v>
      </c>
      <c r="AT1178" s="189" t="str">
        <f t="shared" ca="1" si="162"/>
        <v/>
      </c>
      <c r="AU1178" s="25" vm="5890">
        <f t="shared" ca="1" si="163"/>
        <v>45596</v>
      </c>
      <c r="AV1178" s="189">
        <f t="shared" ca="1" si="164"/>
        <v>23700132.539999999</v>
      </c>
      <c r="AW1178" s="189" t="str">
        <f t="shared" ca="1" si="165"/>
        <v/>
      </c>
    </row>
    <row r="1179" spans="1:49" x14ac:dyDescent="0.25">
      <c r="A1179" vm="5872">
        <f ca="1"/>
        <v>45590</v>
      </c>
      <c r="B1179" vm="11791">
        <f ca="1"/>
        <v>65.319999999999993</v>
      </c>
      <c r="C1179" vm="11792">
        <f ca="1"/>
        <v>1790927</v>
      </c>
      <c r="D1179" s="86">
        <f t="shared" ca="1" si="166"/>
        <v>-2.0102010201020155E-2</v>
      </c>
      <c r="F1179" s="189"/>
      <c r="U1179" vm="5895">
        <f ca="1"/>
        <v>45597</v>
      </c>
      <c r="V1179" vm="11793">
        <f ca="1"/>
        <v>26.34</v>
      </c>
      <c r="W1179" vm="11794">
        <f ca="1"/>
        <v>626912</v>
      </c>
      <c r="X1179" s="85">
        <f t="shared" ca="1" si="178"/>
        <v>3.3549146556798137E-2</v>
      </c>
      <c r="AR1179" s="25" vm="5872">
        <f t="shared" ca="1" si="160"/>
        <v>45590</v>
      </c>
      <c r="AS1179" s="189">
        <f t="shared" ca="1" si="161"/>
        <v>116983351.63999999</v>
      </c>
      <c r="AT1179" s="189" t="str">
        <f t="shared" ca="1" si="162"/>
        <v/>
      </c>
      <c r="AU1179" s="25" vm="5895">
        <f t="shared" ca="1" si="163"/>
        <v>45597</v>
      </c>
      <c r="AV1179" s="189">
        <f t="shared" ca="1" si="164"/>
        <v>16512862.08</v>
      </c>
      <c r="AW1179" s="189" t="str">
        <f t="shared" ca="1" si="165"/>
        <v/>
      </c>
    </row>
    <row r="1180" spans="1:49" x14ac:dyDescent="0.25">
      <c r="A1180" vm="5877">
        <f ca="1"/>
        <v>45593</v>
      </c>
      <c r="B1180" vm="11795">
        <f ca="1"/>
        <v>74.150000000000006</v>
      </c>
      <c r="C1180" vm="11796">
        <f ca="1"/>
        <v>1837220</v>
      </c>
      <c r="D1180" s="86">
        <f t="shared" ca="1" si="166"/>
        <v>0.1351806491120639</v>
      </c>
      <c r="F1180" s="189"/>
      <c r="U1180" vm="5900">
        <f ca="1"/>
        <v>45600</v>
      </c>
      <c r="V1180" vm="11797">
        <f ca="1"/>
        <v>23.9375</v>
      </c>
      <c r="W1180" vm="11798">
        <f ca="1"/>
        <v>980144</v>
      </c>
      <c r="X1180" s="85">
        <f t="shared" ref="X1180:X1184" ca="1" si="179">(V1180-V1179)/V1179</f>
        <v>-9.1211085801063019E-2</v>
      </c>
      <c r="AR1180" s="25" vm="5877">
        <f t="shared" ca="1" si="160"/>
        <v>45593</v>
      </c>
      <c r="AS1180" s="189">
        <f t="shared" ca="1" si="161"/>
        <v>136229863</v>
      </c>
      <c r="AT1180" s="189" t="str">
        <f t="shared" ca="1" si="162"/>
        <v/>
      </c>
      <c r="AU1180" s="25" vm="5900">
        <f t="shared" ca="1" si="163"/>
        <v>45600</v>
      </c>
      <c r="AV1180" s="189">
        <f t="shared" ca="1" si="164"/>
        <v>23462197</v>
      </c>
      <c r="AW1180" s="189" t="str">
        <f t="shared" ca="1" si="165"/>
        <v/>
      </c>
    </row>
    <row r="1181" spans="1:49" x14ac:dyDescent="0.25">
      <c r="A1181" vm="5881">
        <f ca="1"/>
        <v>45594</v>
      </c>
      <c r="B1181" vm="5150">
        <f ca="1"/>
        <v>73.5</v>
      </c>
      <c r="C1181" vm="11799">
        <f ca="1"/>
        <v>1002089</v>
      </c>
      <c r="D1181" s="86">
        <f t="shared" ca="1" si="166"/>
        <v>-8.7660148347944115E-3</v>
      </c>
      <c r="F1181" s="189"/>
      <c r="U1181" vm="5905">
        <f ca="1"/>
        <v>45601</v>
      </c>
      <c r="V1181" vm="11800">
        <f ca="1"/>
        <v>25.885000000000002</v>
      </c>
      <c r="W1181" vm="11801">
        <f ca="1"/>
        <v>690408</v>
      </c>
      <c r="X1181" s="85">
        <f t="shared" ca="1" si="179"/>
        <v>8.1357702349869512E-2</v>
      </c>
      <c r="AR1181" s="25" vm="5881">
        <f t="shared" ca="1" si="160"/>
        <v>45594</v>
      </c>
      <c r="AS1181" s="189">
        <f t="shared" ca="1" si="161"/>
        <v>73653541.5</v>
      </c>
      <c r="AT1181" s="189" t="str">
        <f t="shared" ca="1" si="162"/>
        <v/>
      </c>
      <c r="AU1181" s="25" vm="5905">
        <f t="shared" ca="1" si="163"/>
        <v>45601</v>
      </c>
      <c r="AV1181" s="189">
        <f t="shared" ca="1" si="164"/>
        <v>17871211.080000002</v>
      </c>
      <c r="AW1181" s="189" t="str">
        <f t="shared" ca="1" si="165"/>
        <v/>
      </c>
    </row>
    <row r="1182" spans="1:49" x14ac:dyDescent="0.25">
      <c r="A1182" vm="5885">
        <f ca="1"/>
        <v>45595</v>
      </c>
      <c r="B1182" vm="11802">
        <f ca="1"/>
        <v>75.36</v>
      </c>
      <c r="C1182" vm="11803">
        <f ca="1"/>
        <v>1253671</v>
      </c>
      <c r="D1182" s="86">
        <f t="shared" ca="1" si="166"/>
        <v>2.5306122448979583E-2</v>
      </c>
      <c r="F1182" s="189"/>
      <c r="U1182" vm="5910">
        <f ca="1"/>
        <v>45602</v>
      </c>
      <c r="V1182" vm="11804">
        <f ca="1"/>
        <v>24.42</v>
      </c>
      <c r="W1182" vm="11805">
        <f ca="1"/>
        <v>1094796</v>
      </c>
      <c r="X1182" s="85">
        <f t="shared" ca="1" si="179"/>
        <v>-5.659648445045392E-2</v>
      </c>
      <c r="AR1182" s="25" vm="5885">
        <f t="shared" ca="1" si="160"/>
        <v>45595</v>
      </c>
      <c r="AS1182" s="189">
        <f t="shared" ca="1" si="161"/>
        <v>94476646.560000002</v>
      </c>
      <c r="AT1182" s="189" t="str">
        <f t="shared" ca="1" si="162"/>
        <v/>
      </c>
      <c r="AU1182" s="25" vm="5910">
        <f t="shared" ca="1" si="163"/>
        <v>45602</v>
      </c>
      <c r="AV1182" s="189">
        <f t="shared" ca="1" si="164"/>
        <v>26734918.32</v>
      </c>
      <c r="AW1182" s="189" t="str">
        <f t="shared" ca="1" si="165"/>
        <v/>
      </c>
    </row>
    <row r="1183" spans="1:49" x14ac:dyDescent="0.25">
      <c r="A1183" vm="5890">
        <f ca="1"/>
        <v>45596</v>
      </c>
      <c r="B1183" vm="11806">
        <f ca="1"/>
        <v>80.8</v>
      </c>
      <c r="C1183" vm="11807">
        <f ca="1"/>
        <v>1060534</v>
      </c>
      <c r="D1183" s="86">
        <f t="shared" ca="1" si="166"/>
        <v>7.2186836518046679E-2</v>
      </c>
      <c r="F1183" s="189"/>
      <c r="U1183" vm="5915">
        <f ca="1"/>
        <v>45603</v>
      </c>
      <c r="V1183" vm="11808">
        <f ca="1"/>
        <v>25.237500000000001</v>
      </c>
      <c r="W1183" vm="11809">
        <f ca="1"/>
        <v>875696</v>
      </c>
      <c r="X1183" s="85">
        <f t="shared" ca="1" si="179"/>
        <v>3.3476658476658434E-2</v>
      </c>
      <c r="AR1183" s="25" vm="5890">
        <f t="shared" ca="1" si="160"/>
        <v>45596</v>
      </c>
      <c r="AS1183" s="189">
        <f t="shared" ca="1" si="161"/>
        <v>85691147.200000003</v>
      </c>
      <c r="AT1183" s="189" t="str">
        <f t="shared" ca="1" si="162"/>
        <v/>
      </c>
      <c r="AU1183" s="25" vm="5915">
        <f t="shared" ca="1" si="163"/>
        <v>45603</v>
      </c>
      <c r="AV1183" s="189">
        <f t="shared" ca="1" si="164"/>
        <v>22100377.800000001</v>
      </c>
      <c r="AW1183" s="189" t="str">
        <f t="shared" ca="1" si="165"/>
        <v/>
      </c>
    </row>
    <row r="1184" spans="1:49" x14ac:dyDescent="0.25">
      <c r="A1184" vm="5895">
        <f ca="1"/>
        <v>45597</v>
      </c>
      <c r="B1184" vm="11810">
        <f ca="1"/>
        <v>82.73</v>
      </c>
      <c r="C1184" vm="11811">
        <f ca="1"/>
        <v>875276</v>
      </c>
      <c r="D1184" s="86">
        <f t="shared" ca="1" si="166"/>
        <v>2.388613861386147E-2</v>
      </c>
      <c r="F1184" s="189"/>
      <c r="U1184" vm="82">
        <f ca="1"/>
        <v>45604</v>
      </c>
      <c r="V1184" vm="11812">
        <f ca="1"/>
        <v>25.872499999999999</v>
      </c>
      <c r="W1184" vm="11813">
        <f ca="1"/>
        <v>605140</v>
      </c>
      <c r="X1184" s="85">
        <f t="shared" ca="1" si="179"/>
        <v>2.5160970777612601E-2</v>
      </c>
      <c r="AR1184" s="25" vm="5895">
        <f t="shared" ca="1" si="160"/>
        <v>45597</v>
      </c>
      <c r="AS1184" s="189">
        <f t="shared" ca="1" si="161"/>
        <v>72411583.480000004</v>
      </c>
      <c r="AT1184" s="189" t="str">
        <f t="shared" ca="1" si="162"/>
        <v/>
      </c>
      <c r="AU1184" s="25" vm="82">
        <f t="shared" ca="1" si="163"/>
        <v>45604</v>
      </c>
      <c r="AV1184" s="189">
        <f t="shared" ca="1" si="164"/>
        <v>15656484.649999999</v>
      </c>
      <c r="AW1184" s="189" t="str">
        <f t="shared" ca="1" si="165"/>
        <v/>
      </c>
    </row>
    <row r="1185" spans="1:49" x14ac:dyDescent="0.25">
      <c r="A1185" vm="5900">
        <f ca="1"/>
        <v>45600</v>
      </c>
      <c r="B1185" vm="11814">
        <f ca="1"/>
        <v>76.53</v>
      </c>
      <c r="C1185" vm="11815">
        <f ca="1"/>
        <v>1543825</v>
      </c>
      <c r="D1185" s="86">
        <f t="shared" ca="1" si="166"/>
        <v>-7.4942584310407387E-2</v>
      </c>
      <c r="F1185" s="189"/>
      <c r="U1185" vm="5924">
        <f ca="1"/>
        <v>45607</v>
      </c>
      <c r="V1185" vm="11816">
        <f ca="1"/>
        <v>21.664999999999999</v>
      </c>
      <c r="W1185" vm="11817">
        <f ca="1"/>
        <v>1944772</v>
      </c>
      <c r="X1185" s="85">
        <f t="shared" ref="X1185:X1186" ca="1" si="180">(V1185-V1184)/V1184</f>
        <v>-0.16262440815537732</v>
      </c>
      <c r="AR1185" s="25" vm="5900">
        <f t="shared" ca="1" si="160"/>
        <v>45600</v>
      </c>
      <c r="AS1185" s="189">
        <f t="shared" ca="1" si="161"/>
        <v>118148927.25</v>
      </c>
      <c r="AT1185" s="189" t="str">
        <f t="shared" ca="1" si="162"/>
        <v/>
      </c>
      <c r="AU1185" s="25" vm="5924">
        <f t="shared" ca="1" si="163"/>
        <v>45607</v>
      </c>
      <c r="AV1185" s="189">
        <f t="shared" ca="1" si="164"/>
        <v>42133485.379999995</v>
      </c>
      <c r="AW1185" s="189" t="str">
        <f t="shared" ca="1" si="165"/>
        <v/>
      </c>
    </row>
    <row r="1186" spans="1:49" x14ac:dyDescent="0.25">
      <c r="A1186" vm="5905">
        <f ca="1"/>
        <v>45601</v>
      </c>
      <c r="B1186" vm="11818">
        <f ca="1"/>
        <v>82.01</v>
      </c>
      <c r="C1186" vm="11819">
        <f ca="1"/>
        <v>1470066</v>
      </c>
      <c r="D1186" s="86">
        <f t="shared" ca="1" si="166"/>
        <v>7.1605906180582823E-2</v>
      </c>
      <c r="F1186" s="189"/>
      <c r="U1186" vm="5927">
        <f ca="1"/>
        <v>45608</v>
      </c>
      <c r="V1186" vm="11820">
        <f ca="1"/>
        <v>21.822500000000002</v>
      </c>
      <c r="W1186" vm="11821">
        <f ca="1"/>
        <v>1705592</v>
      </c>
      <c r="X1186" s="85">
        <f t="shared" ca="1" si="180"/>
        <v>7.2697899838450233E-3</v>
      </c>
      <c r="AR1186" s="25" vm="5905">
        <f t="shared" ca="1" si="160"/>
        <v>45601</v>
      </c>
      <c r="AS1186" s="189">
        <f t="shared" ca="1" si="161"/>
        <v>120560112.66000001</v>
      </c>
      <c r="AT1186" s="189" t="str">
        <f t="shared" ca="1" si="162"/>
        <v/>
      </c>
      <c r="AU1186" s="25" vm="5927">
        <f t="shared" ca="1" si="163"/>
        <v>45608</v>
      </c>
      <c r="AV1186" s="189">
        <f t="shared" ca="1" si="164"/>
        <v>37220281.420000002</v>
      </c>
      <c r="AW1186" s="189" t="str">
        <f t="shared" ca="1" si="165"/>
        <v/>
      </c>
    </row>
    <row r="1187" spans="1:49" x14ac:dyDescent="0.25">
      <c r="A1187" vm="5910">
        <f ca="1"/>
        <v>45602</v>
      </c>
      <c r="B1187" vm="11822">
        <f ca="1"/>
        <v>78.13</v>
      </c>
      <c r="C1187" vm="11823">
        <f ca="1"/>
        <v>1383454</v>
      </c>
      <c r="D1187" s="86">
        <f t="shared" ca="1" si="166"/>
        <v>-4.731130349957334E-2</v>
      </c>
      <c r="F1187" s="189"/>
      <c r="U1187" vm="5931">
        <f ca="1"/>
        <v>45609</v>
      </c>
      <c r="V1187" vm="11824">
        <f ca="1"/>
        <v>20.487500000000001</v>
      </c>
      <c r="W1187" vm="11825">
        <f ca="1"/>
        <v>1876808</v>
      </c>
      <c r="X1187" s="85">
        <f t="shared" ref="X1187:X1188" ca="1" si="181">(V1187-V1186)/V1186</f>
        <v>-6.1175392370260089E-2</v>
      </c>
      <c r="AR1187" s="25" vm="5910">
        <f t="shared" ca="1" si="160"/>
        <v>45602</v>
      </c>
      <c r="AS1187" s="189">
        <f t="shared" ca="1" si="161"/>
        <v>108089261.02</v>
      </c>
      <c r="AT1187" s="189" t="str">
        <f t="shared" ca="1" si="162"/>
        <v/>
      </c>
      <c r="AU1187" s="25" vm="5931">
        <f t="shared" ca="1" si="163"/>
        <v>45609</v>
      </c>
      <c r="AV1187" s="189">
        <f t="shared" ca="1" si="164"/>
        <v>38451103.899999999</v>
      </c>
      <c r="AW1187" s="189" t="str">
        <f t="shared" ca="1" si="165"/>
        <v/>
      </c>
    </row>
    <row r="1188" spans="1:49" x14ac:dyDescent="0.25">
      <c r="A1188" vm="5915">
        <f ca="1"/>
        <v>45603</v>
      </c>
      <c r="B1188" vm="11826">
        <f ca="1"/>
        <v>80.650000000000006</v>
      </c>
      <c r="C1188" vm="11827">
        <f ca="1"/>
        <v>1903275</v>
      </c>
      <c r="D1188" s="86">
        <f t="shared" ca="1" si="166"/>
        <v>3.2253935748112257E-2</v>
      </c>
      <c r="F1188" s="189"/>
      <c r="U1188" vm="5936">
        <f ca="1"/>
        <v>45610</v>
      </c>
      <c r="V1188" vm="7963">
        <f ca="1"/>
        <v>22.95</v>
      </c>
      <c r="W1188" vm="11828">
        <f ca="1"/>
        <v>1814848</v>
      </c>
      <c r="X1188" s="85">
        <f t="shared" ca="1" si="181"/>
        <v>0.12019524100061005</v>
      </c>
      <c r="AR1188" s="25" vm="5915">
        <f t="shared" ca="1" si="160"/>
        <v>45603</v>
      </c>
      <c r="AS1188" s="189">
        <f t="shared" ca="1" si="161"/>
        <v>153499128.75</v>
      </c>
      <c r="AT1188" s="189" t="str">
        <f t="shared" ca="1" si="162"/>
        <v/>
      </c>
      <c r="AU1188" s="25" vm="5936">
        <f t="shared" ca="1" si="163"/>
        <v>45610</v>
      </c>
      <c r="AV1188" s="189">
        <f t="shared" ca="1" si="164"/>
        <v>41650761.600000001</v>
      </c>
      <c r="AW1188" s="189" t="str">
        <f t="shared" ca="1" si="165"/>
        <v/>
      </c>
    </row>
    <row r="1189" spans="1:49" x14ac:dyDescent="0.25">
      <c r="A1189" vm="82">
        <f ca="1"/>
        <v>45604</v>
      </c>
      <c r="B1189" vm="110">
        <f ca="1"/>
        <v>82.81</v>
      </c>
      <c r="C1189" vm="93">
        <f ca="1"/>
        <v>1274211</v>
      </c>
      <c r="D1189" s="86">
        <f t="shared" ca="1" si="166"/>
        <v>2.6782393056416571E-2</v>
      </c>
      <c r="F1189" s="189"/>
      <c r="U1189" vm="5941">
        <f ca="1"/>
        <v>45611</v>
      </c>
      <c r="V1189" vm="11829">
        <f ca="1"/>
        <v>22.175000000000001</v>
      </c>
      <c r="W1189" vm="11830">
        <f ca="1"/>
        <v>1077144</v>
      </c>
      <c r="X1189" s="85">
        <f t="shared" ref="X1189" ca="1" si="182">(V1189-V1188)/V1188</f>
        <v>-3.3769063180827827E-2</v>
      </c>
      <c r="AR1189" s="25" vm="82">
        <f t="shared" ca="1" si="160"/>
        <v>45604</v>
      </c>
      <c r="AS1189" s="189">
        <f t="shared" ca="1" si="161"/>
        <v>105517412.91</v>
      </c>
      <c r="AT1189" s="189" t="str">
        <f t="shared" ca="1" si="162"/>
        <v/>
      </c>
      <c r="AU1189" s="25" vm="5941">
        <f t="shared" ca="1" si="163"/>
        <v>45611</v>
      </c>
      <c r="AV1189" s="189">
        <f t="shared" ca="1" si="164"/>
        <v>23885668.199999999</v>
      </c>
      <c r="AW1189" s="189" t="str">
        <f t="shared" ca="1" si="165"/>
        <v/>
      </c>
    </row>
    <row r="1190" spans="1:49" x14ac:dyDescent="0.25">
      <c r="A1190" vm="5924">
        <f ca="1"/>
        <v>45607</v>
      </c>
      <c r="B1190" vm="11831">
        <f ca="1"/>
        <v>70.17</v>
      </c>
      <c r="C1190" vm="11832">
        <f ca="1"/>
        <v>1939496</v>
      </c>
      <c r="D1190" s="86">
        <f t="shared" ca="1" si="166"/>
        <v>-0.15263857022098781</v>
      </c>
      <c r="F1190" s="189"/>
      <c r="U1190" vm="5946">
        <f ca="1"/>
        <v>45614</v>
      </c>
      <c r="V1190" vm="11833">
        <f ca="1"/>
        <v>20.945</v>
      </c>
      <c r="W1190" vm="11834">
        <f ca="1"/>
        <v>1251584</v>
      </c>
      <c r="X1190" s="85">
        <f t="shared" ref="X1190:X1191" ca="1" si="183">(V1190-V1189)/V1189</f>
        <v>-5.5467869222096976E-2</v>
      </c>
      <c r="AR1190" s="25" vm="5924">
        <f t="shared" ca="1" si="160"/>
        <v>45607</v>
      </c>
      <c r="AS1190" s="189">
        <f t="shared" ca="1" si="161"/>
        <v>136094434.31999999</v>
      </c>
      <c r="AT1190" s="189" t="str">
        <f t="shared" ca="1" si="162"/>
        <v/>
      </c>
      <c r="AU1190" s="25" vm="5946">
        <f t="shared" ca="1" si="163"/>
        <v>45614</v>
      </c>
      <c r="AV1190" s="189">
        <f t="shared" ca="1" si="164"/>
        <v>26214426.879999999</v>
      </c>
      <c r="AW1190" s="189" t="str">
        <f t="shared" ca="1" si="165"/>
        <v/>
      </c>
    </row>
    <row r="1191" spans="1:49" x14ac:dyDescent="0.25">
      <c r="A1191" vm="5927">
        <f ca="1"/>
        <v>45608</v>
      </c>
      <c r="B1191" vm="11835">
        <f ca="1"/>
        <v>70.66</v>
      </c>
      <c r="C1191" vm="11836">
        <f ca="1"/>
        <v>2197850</v>
      </c>
      <c r="D1191" s="86">
        <f t="shared" ca="1" si="166"/>
        <v>6.9830411856918184E-3</v>
      </c>
      <c r="F1191" s="189"/>
      <c r="U1191" vm="5951">
        <f ca="1"/>
        <v>45615</v>
      </c>
      <c r="V1191" vm="11837">
        <f ca="1"/>
        <v>20.5825</v>
      </c>
      <c r="W1191" vm="11838">
        <f ca="1"/>
        <v>1631316</v>
      </c>
      <c r="X1191" s="85">
        <f t="shared" ca="1" si="183"/>
        <v>-1.7307233229887836E-2</v>
      </c>
      <c r="AR1191" s="25" vm="5927">
        <f t="shared" ca="1" si="160"/>
        <v>45608</v>
      </c>
      <c r="AS1191" s="189">
        <f t="shared" ca="1" si="161"/>
        <v>155300081</v>
      </c>
      <c r="AT1191" s="189" t="str">
        <f t="shared" ca="1" si="162"/>
        <v/>
      </c>
      <c r="AU1191" s="25" vm="5951">
        <f t="shared" ca="1" si="163"/>
        <v>45615</v>
      </c>
      <c r="AV1191" s="189">
        <f t="shared" ca="1" si="164"/>
        <v>33576561.57</v>
      </c>
      <c r="AW1191" s="189" t="str">
        <f t="shared" ca="1" si="165"/>
        <v/>
      </c>
    </row>
    <row r="1192" spans="1:49" x14ac:dyDescent="0.25">
      <c r="A1192" vm="5931">
        <f ca="1"/>
        <v>45609</v>
      </c>
      <c r="B1192" vm="11839">
        <f ca="1"/>
        <v>66.510000000000005</v>
      </c>
      <c r="C1192" vm="11840">
        <f ca="1"/>
        <v>2818912</v>
      </c>
      <c r="D1192" s="86">
        <f t="shared" ca="1" si="166"/>
        <v>-5.873195584489091E-2</v>
      </c>
      <c r="F1192" s="189"/>
      <c r="U1192" vm="5955">
        <f ca="1"/>
        <v>45616</v>
      </c>
      <c r="V1192" vm="11841">
        <f ca="1"/>
        <v>18</v>
      </c>
      <c r="W1192" vm="11842">
        <f ca="1"/>
        <v>2415212</v>
      </c>
      <c r="X1192" s="85">
        <f t="shared" ref="X1192:X1194" ca="1" si="184">(V1192-V1191)/V1191</f>
        <v>-0.12547066682861652</v>
      </c>
      <c r="AR1192" s="25" vm="5931">
        <f t="shared" ca="1" si="160"/>
        <v>45609</v>
      </c>
      <c r="AS1192" s="189">
        <f t="shared" ca="1" si="161"/>
        <v>187485837.12</v>
      </c>
      <c r="AT1192" s="189" t="str">
        <f t="shared" ca="1" si="162"/>
        <v/>
      </c>
      <c r="AU1192" s="25" vm="5955">
        <f t="shared" ca="1" si="163"/>
        <v>45616</v>
      </c>
      <c r="AV1192" s="189">
        <f t="shared" ca="1" si="164"/>
        <v>43473816</v>
      </c>
      <c r="AW1192" s="189" t="str">
        <f t="shared" ca="1" si="165"/>
        <v/>
      </c>
    </row>
    <row r="1193" spans="1:49" x14ac:dyDescent="0.25">
      <c r="A1193" vm="5936">
        <f ca="1"/>
        <v>45610</v>
      </c>
      <c r="B1193" vm="11335">
        <f ca="1"/>
        <v>74.48</v>
      </c>
      <c r="C1193" vm="11843">
        <f ca="1"/>
        <v>2433163</v>
      </c>
      <c r="D1193" s="86">
        <f t="shared" ca="1" si="166"/>
        <v>0.11983160427003456</v>
      </c>
      <c r="F1193" s="189"/>
      <c r="U1193" vm="5959">
        <f ca="1"/>
        <v>45617</v>
      </c>
      <c r="V1193" vm="11844">
        <f ca="1"/>
        <v>17.09</v>
      </c>
      <c r="W1193" vm="11845">
        <f ca="1"/>
        <v>2382240</v>
      </c>
      <c r="X1193" s="85">
        <f t="shared" ca="1" si="184"/>
        <v>-5.0555555555555562E-2</v>
      </c>
      <c r="AR1193" s="25" vm="5936">
        <f t="shared" ca="1" si="160"/>
        <v>45610</v>
      </c>
      <c r="AS1193" s="189">
        <f t="shared" ca="1" si="161"/>
        <v>181221980.24000001</v>
      </c>
      <c r="AT1193" s="189" t="str">
        <f t="shared" ca="1" si="162"/>
        <v/>
      </c>
      <c r="AU1193" s="25" vm="5959">
        <f t="shared" ca="1" si="163"/>
        <v>45617</v>
      </c>
      <c r="AV1193" s="189">
        <f t="shared" ca="1" si="164"/>
        <v>40712481.600000001</v>
      </c>
      <c r="AW1193" s="189" t="str">
        <f t="shared" ca="1" si="165"/>
        <v/>
      </c>
    </row>
    <row r="1194" spans="1:49" x14ac:dyDescent="0.25">
      <c r="A1194" vm="5941">
        <f ca="1"/>
        <v>45611</v>
      </c>
      <c r="B1194" vm="11846">
        <f ca="1"/>
        <v>71.959999999999994</v>
      </c>
      <c r="C1194" vm="11847">
        <f ca="1"/>
        <v>1326134</v>
      </c>
      <c r="D1194" s="86">
        <f t="shared" ca="1" si="166"/>
        <v>-3.383458646616555E-2</v>
      </c>
      <c r="F1194" s="189"/>
      <c r="U1194" vm="5963">
        <f ca="1"/>
        <v>45618</v>
      </c>
      <c r="V1194" vm="11848">
        <f ca="1"/>
        <v>18.987500000000001</v>
      </c>
      <c r="W1194" vm="11849">
        <f ca="1"/>
        <v>2030752</v>
      </c>
      <c r="X1194" s="85">
        <f t="shared" ca="1" si="184"/>
        <v>0.11102984201287308</v>
      </c>
      <c r="AR1194" s="25" vm="5941">
        <f t="shared" ca="1" si="160"/>
        <v>45611</v>
      </c>
      <c r="AS1194" s="189">
        <f t="shared" ca="1" si="161"/>
        <v>95428602.639999986</v>
      </c>
      <c r="AT1194" s="189" t="str">
        <f t="shared" ca="1" si="162"/>
        <v/>
      </c>
      <c r="AU1194" s="25" vm="5963">
        <f t="shared" ca="1" si="163"/>
        <v>45618</v>
      </c>
      <c r="AV1194" s="189">
        <f t="shared" ca="1" si="164"/>
        <v>38558903.600000001</v>
      </c>
      <c r="AW1194" s="189" t="str">
        <f t="shared" ca="1" si="165"/>
        <v/>
      </c>
    </row>
    <row r="1195" spans="1:49" x14ac:dyDescent="0.25">
      <c r="A1195" vm="5946">
        <f ca="1"/>
        <v>45614</v>
      </c>
      <c r="B1195" vm="11850">
        <f ca="1"/>
        <v>68</v>
      </c>
      <c r="C1195" vm="11851">
        <f ca="1"/>
        <v>1954744</v>
      </c>
      <c r="D1195" s="86">
        <f t="shared" ca="1" si="166"/>
        <v>-5.5030572540300082E-2</v>
      </c>
      <c r="F1195" s="189"/>
      <c r="U1195" vm="5968">
        <f ca="1"/>
        <v>45621</v>
      </c>
      <c r="V1195" vm="11852">
        <f ca="1"/>
        <v>17.602499999999999</v>
      </c>
      <c r="W1195" vm="11853">
        <f ca="1"/>
        <v>4146112</v>
      </c>
      <c r="X1195" s="85">
        <f t="shared" ref="X1195:X1199" ca="1" si="185">(V1195-V1194)/V1194</f>
        <v>-7.2942725477287765E-2</v>
      </c>
      <c r="AR1195" s="25" vm="5946">
        <f t="shared" ca="1" si="160"/>
        <v>45614</v>
      </c>
      <c r="AS1195" s="189">
        <f t="shared" ca="1" si="161"/>
        <v>132922592</v>
      </c>
      <c r="AT1195" s="189" t="str">
        <f t="shared" ca="1" si="162"/>
        <v/>
      </c>
      <c r="AU1195" s="25" vm="5968">
        <f t="shared" ca="1" si="163"/>
        <v>45621</v>
      </c>
      <c r="AV1195" s="189">
        <f t="shared" ca="1" si="164"/>
        <v>72981936.479999989</v>
      </c>
      <c r="AW1195" s="189" t="str">
        <f t="shared" ca="1" si="165"/>
        <v/>
      </c>
    </row>
    <row r="1196" spans="1:49" x14ac:dyDescent="0.25">
      <c r="A1196" vm="5951">
        <f ca="1"/>
        <v>45615</v>
      </c>
      <c r="B1196" vm="5228">
        <f ca="1"/>
        <v>66.75</v>
      </c>
      <c r="C1196" vm="11854">
        <f ca="1"/>
        <v>2291233</v>
      </c>
      <c r="D1196" s="86">
        <f t="shared" ca="1" si="166"/>
        <v>-1.8382352941176471E-2</v>
      </c>
      <c r="F1196" s="189"/>
      <c r="U1196" vm="5972">
        <f ca="1"/>
        <v>45622</v>
      </c>
      <c r="V1196" vm="11855">
        <f ca="1"/>
        <v>16.967500000000001</v>
      </c>
      <c r="W1196" vm="11856">
        <f ca="1"/>
        <v>2475216</v>
      </c>
      <c r="X1196" s="85">
        <f t="shared" ca="1" si="185"/>
        <v>-3.6074421246981854E-2</v>
      </c>
      <c r="AR1196" s="25" vm="5951">
        <f t="shared" ca="1" si="160"/>
        <v>45615</v>
      </c>
      <c r="AS1196" s="189">
        <f t="shared" ca="1" si="161"/>
        <v>152939802.75</v>
      </c>
      <c r="AT1196" s="189" t="str">
        <f t="shared" ca="1" si="162"/>
        <v/>
      </c>
      <c r="AU1196" s="25" vm="5972">
        <f t="shared" ca="1" si="163"/>
        <v>45622</v>
      </c>
      <c r="AV1196" s="189">
        <f t="shared" ca="1" si="164"/>
        <v>41998227.480000004</v>
      </c>
      <c r="AW1196" s="189" t="str">
        <f t="shared" ca="1" si="165"/>
        <v/>
      </c>
    </row>
    <row r="1197" spans="1:49" x14ac:dyDescent="0.25">
      <c r="A1197" vm="5955">
        <f ca="1"/>
        <v>45616</v>
      </c>
      <c r="B1197" vm="11857">
        <f ca="1"/>
        <v>58.54</v>
      </c>
      <c r="C1197" vm="11858">
        <f ca="1"/>
        <v>3264762</v>
      </c>
      <c r="D1197" s="86">
        <f t="shared" ca="1" si="166"/>
        <v>-0.12299625468164796</v>
      </c>
      <c r="F1197" s="189"/>
      <c r="U1197" vm="5977">
        <f ca="1"/>
        <v>45623</v>
      </c>
      <c r="V1197" vm="11859">
        <f ca="1"/>
        <v>19.885000000000002</v>
      </c>
      <c r="W1197" vm="11860">
        <f ca="1"/>
        <v>1207272</v>
      </c>
      <c r="X1197" s="89" t="s">
        <v>37</v>
      </c>
      <c r="AR1197" s="25" vm="5955">
        <f t="shared" ca="1" si="160"/>
        <v>45616</v>
      </c>
      <c r="AS1197" s="189">
        <f t="shared" ca="1" si="161"/>
        <v>191119167.47999999</v>
      </c>
      <c r="AT1197" s="189" t="str">
        <f t="shared" ca="1" si="162"/>
        <v/>
      </c>
      <c r="AU1197" s="25" vm="5977">
        <f t="shared" ca="1" si="163"/>
        <v>45623</v>
      </c>
      <c r="AV1197" s="189">
        <f t="shared" ca="1" si="164"/>
        <v>24006603.720000003</v>
      </c>
      <c r="AW1197" s="189" t="str">
        <f t="shared" ca="1" si="165"/>
        <v/>
      </c>
    </row>
    <row r="1198" spans="1:49" x14ac:dyDescent="0.25">
      <c r="A1198" vm="5959">
        <f ca="1"/>
        <v>45617</v>
      </c>
      <c r="B1198" vm="11861">
        <f ca="1"/>
        <v>55.4</v>
      </c>
      <c r="C1198" vm="11862">
        <f ca="1"/>
        <v>4413208</v>
      </c>
      <c r="D1198" s="86">
        <f t="shared" ca="1" si="166"/>
        <v>-5.3638537751964477E-2</v>
      </c>
      <c r="F1198" s="189"/>
      <c r="U1198" vm="5982">
        <f ca="1"/>
        <v>45624</v>
      </c>
      <c r="V1198" vm="7021">
        <f ca="1"/>
        <v>18.75</v>
      </c>
      <c r="W1198" vm="11863">
        <f ca="1"/>
        <v>783985</v>
      </c>
      <c r="X1198" s="85">
        <f t="shared" ca="1" si="185"/>
        <v>-5.7078199647975933E-2</v>
      </c>
      <c r="AR1198" s="25" vm="5959">
        <f t="shared" ca="1" si="160"/>
        <v>45617</v>
      </c>
      <c r="AS1198" s="189">
        <f t="shared" ca="1" si="161"/>
        <v>244491723.19999999</v>
      </c>
      <c r="AT1198" s="189" t="str">
        <f t="shared" ca="1" si="162"/>
        <v/>
      </c>
      <c r="AU1198" s="25" vm="5982">
        <f t="shared" ca="1" si="163"/>
        <v>45624</v>
      </c>
      <c r="AV1198" s="189">
        <f t="shared" ca="1" si="164"/>
        <v>14699718.75</v>
      </c>
      <c r="AW1198" s="189" t="str">
        <f t="shared" ca="1" si="165"/>
        <v/>
      </c>
    </row>
    <row r="1199" spans="1:49" x14ac:dyDescent="0.25">
      <c r="A1199" vm="5963">
        <f ca="1"/>
        <v>45618</v>
      </c>
      <c r="B1199" vm="11864">
        <f ca="1"/>
        <v>61.63</v>
      </c>
      <c r="C1199" vm="11865">
        <f ca="1"/>
        <v>2785787</v>
      </c>
      <c r="D1199" s="86">
        <f t="shared" ca="1" si="166"/>
        <v>0.11245487364620946</v>
      </c>
      <c r="F1199" s="189"/>
      <c r="U1199" vm="5986">
        <f ca="1"/>
        <v>45625</v>
      </c>
      <c r="V1199" vm="6927">
        <f ca="1"/>
        <v>17.7</v>
      </c>
      <c r="W1199" vm="11866">
        <f ca="1"/>
        <v>1940985</v>
      </c>
      <c r="X1199" s="85">
        <f t="shared" ca="1" si="185"/>
        <v>-5.6000000000000036E-2</v>
      </c>
      <c r="AR1199" s="25" vm="5963">
        <f t="shared" ca="1" si="160"/>
        <v>45618</v>
      </c>
      <c r="AS1199" s="189">
        <f t="shared" ca="1" si="161"/>
        <v>171688052.81</v>
      </c>
      <c r="AT1199" s="189" t="str">
        <f t="shared" ca="1" si="162"/>
        <v/>
      </c>
      <c r="AU1199" s="25" vm="5986">
        <f t="shared" ca="1" si="163"/>
        <v>45625</v>
      </c>
      <c r="AV1199" s="189">
        <f t="shared" ca="1" si="164"/>
        <v>34355434.5</v>
      </c>
      <c r="AW1199" s="189" t="str">
        <f t="shared" ca="1" si="165"/>
        <v/>
      </c>
    </row>
    <row r="1200" spans="1:49" x14ac:dyDescent="0.25">
      <c r="A1200" vm="5968">
        <f ca="1"/>
        <v>45621</v>
      </c>
      <c r="B1200" vm="11867">
        <f ca="1"/>
        <v>57.18</v>
      </c>
      <c r="C1200" vm="11868">
        <f ca="1"/>
        <v>4230804</v>
      </c>
      <c r="D1200" s="86">
        <f t="shared" ca="1" si="166"/>
        <v>-7.2205094921304599E-2</v>
      </c>
      <c r="F1200" s="189"/>
      <c r="U1200" vm="5991">
        <f ca="1"/>
        <v>45628</v>
      </c>
      <c r="V1200" vm="8000">
        <f ca="1"/>
        <v>19.5</v>
      </c>
      <c r="W1200" vm="11869">
        <f ca="1"/>
        <v>1895988</v>
      </c>
      <c r="X1200" s="85">
        <f t="shared" ref="X1200" ca="1" si="186">(V1200-V1199)/V1199</f>
        <v>0.10169491525423734</v>
      </c>
      <c r="AR1200" s="25" vm="5968">
        <f t="shared" ca="1" si="160"/>
        <v>45621</v>
      </c>
      <c r="AS1200" s="189">
        <f t="shared" ca="1" si="161"/>
        <v>241917372.72</v>
      </c>
      <c r="AT1200" s="189" t="str">
        <f t="shared" ca="1" si="162"/>
        <v/>
      </c>
      <c r="AU1200" s="25" vm="5991">
        <f t="shared" ca="1" si="163"/>
        <v>45628</v>
      </c>
      <c r="AV1200" s="189">
        <f t="shared" ca="1" si="164"/>
        <v>36971766</v>
      </c>
      <c r="AW1200" s="189" t="str">
        <f t="shared" ca="1" si="165"/>
        <v/>
      </c>
    </row>
    <row r="1201" spans="1:49" x14ac:dyDescent="0.25">
      <c r="A1201" vm="5972">
        <f ca="1"/>
        <v>45622</v>
      </c>
      <c r="B1201" vm="11870">
        <f ca="1"/>
        <v>55.16</v>
      </c>
      <c r="C1201" vm="11871">
        <f ca="1"/>
        <v>3023954</v>
      </c>
      <c r="D1201" s="86">
        <f t="shared" ca="1" si="166"/>
        <v>-3.532703742567337E-2</v>
      </c>
      <c r="F1201" s="189"/>
      <c r="U1201" vm="5996">
        <f ca="1"/>
        <v>45629</v>
      </c>
      <c r="V1201" vm="11872">
        <f ca="1"/>
        <v>21.34</v>
      </c>
      <c r="W1201" vm="11873">
        <f ca="1"/>
        <v>1104726</v>
      </c>
      <c r="X1201" s="85">
        <f t="shared" ref="X1201:X1203" ca="1" si="187">(V1201-V1200)/V1200</f>
        <v>9.4358974358974348E-2</v>
      </c>
      <c r="AR1201" s="25" vm="5972">
        <f t="shared" ca="1" si="160"/>
        <v>45622</v>
      </c>
      <c r="AS1201" s="189">
        <f t="shared" ca="1" si="161"/>
        <v>166801302.63999999</v>
      </c>
      <c r="AT1201" s="189" t="str">
        <f t="shared" ca="1" si="162"/>
        <v/>
      </c>
      <c r="AU1201" s="25" vm="5996">
        <f t="shared" ca="1" si="163"/>
        <v>45629</v>
      </c>
      <c r="AV1201" s="189">
        <f t="shared" ca="1" si="164"/>
        <v>23574852.84</v>
      </c>
      <c r="AW1201" s="189" t="str">
        <f t="shared" ca="1" si="165"/>
        <v/>
      </c>
    </row>
    <row r="1202" spans="1:49" x14ac:dyDescent="0.25">
      <c r="A1202" vm="5977">
        <f ca="1"/>
        <v>45623</v>
      </c>
      <c r="B1202" vm="11874">
        <f ca="1"/>
        <v>64.59</v>
      </c>
      <c r="C1202" vm="11875">
        <f ca="1"/>
        <v>2041175</v>
      </c>
      <c r="D1202" s="86">
        <f t="shared" ca="1" si="166"/>
        <v>0.17095721537345918</v>
      </c>
      <c r="F1202" s="189"/>
      <c r="U1202" vm="6001">
        <f ca="1"/>
        <v>45630</v>
      </c>
      <c r="V1202" vm="8474">
        <f ca="1"/>
        <v>21.15</v>
      </c>
      <c r="W1202" vm="11876">
        <f ca="1"/>
        <v>1221499</v>
      </c>
      <c r="X1202" s="85">
        <f t="shared" ca="1" si="187"/>
        <v>-8.9034676663543241E-3</v>
      </c>
      <c r="AR1202" s="25" vm="5977">
        <f t="shared" ca="1" si="160"/>
        <v>45623</v>
      </c>
      <c r="AS1202" s="189">
        <f t="shared" ca="1" si="161"/>
        <v>131839493.25</v>
      </c>
      <c r="AT1202" s="189" t="str">
        <f t="shared" ca="1" si="162"/>
        <v/>
      </c>
      <c r="AU1202" s="25" vm="6001">
        <f t="shared" ca="1" si="163"/>
        <v>45630</v>
      </c>
      <c r="AV1202" s="189">
        <f t="shared" ca="1" si="164"/>
        <v>25834703.849999998</v>
      </c>
      <c r="AW1202" s="189" t="str">
        <f t="shared" ca="1" si="165"/>
        <v/>
      </c>
    </row>
    <row r="1203" spans="1:49" x14ac:dyDescent="0.25">
      <c r="A1203" vm="5986">
        <f ca="1"/>
        <v>45625</v>
      </c>
      <c r="B1203" vm="11877">
        <f ca="1"/>
        <v>58.7</v>
      </c>
      <c r="C1203" vm="11878">
        <f ca="1"/>
        <v>1801347</v>
      </c>
      <c r="D1203" s="86">
        <f t="shared" ca="1" si="166"/>
        <v>-9.1190586778139029E-2</v>
      </c>
      <c r="F1203" s="189"/>
      <c r="U1203" vm="6006">
        <f ca="1"/>
        <v>45631</v>
      </c>
      <c r="V1203" vm="7959">
        <f ca="1"/>
        <v>21</v>
      </c>
      <c r="W1203" vm="11879">
        <f ca="1"/>
        <v>1410948</v>
      </c>
      <c r="X1203" s="85">
        <f t="shared" ca="1" si="187"/>
        <v>-7.0921985815602167E-3</v>
      </c>
      <c r="AR1203" s="25" vm="5986">
        <f t="shared" ca="1" si="160"/>
        <v>45625</v>
      </c>
      <c r="AS1203" s="189">
        <f t="shared" ca="1" si="161"/>
        <v>105739068.90000001</v>
      </c>
      <c r="AT1203" s="189" t="str">
        <f t="shared" ca="1" si="162"/>
        <v/>
      </c>
      <c r="AU1203" s="25" vm="6006">
        <f t="shared" ca="1" si="163"/>
        <v>45631</v>
      </c>
      <c r="AV1203" s="189">
        <f t="shared" ca="1" si="164"/>
        <v>29629908</v>
      </c>
      <c r="AW1203" s="189" t="str">
        <f t="shared" ca="1" si="165"/>
        <v/>
      </c>
    </row>
    <row r="1204" spans="1:49" x14ac:dyDescent="0.25">
      <c r="A1204" vm="5991">
        <f ca="1"/>
        <v>45628</v>
      </c>
      <c r="B1204" vm="11880">
        <f ca="1"/>
        <v>63.29</v>
      </c>
      <c r="C1204" vm="11881">
        <f ca="1"/>
        <v>2118568</v>
      </c>
      <c r="D1204" s="86">
        <f t="shared" ca="1" si="166"/>
        <v>7.8194207836456489E-2</v>
      </c>
      <c r="F1204" s="189"/>
      <c r="U1204" vm="6011">
        <f ca="1"/>
        <v>45632</v>
      </c>
      <c r="V1204" vm="11882">
        <f ca="1"/>
        <v>20.86</v>
      </c>
      <c r="W1204" vm="11883">
        <f ca="1"/>
        <v>1315622</v>
      </c>
      <c r="X1204" s="85">
        <f t="shared" ref="X1204" ca="1" si="188">(V1204-V1203)/V1203</f>
        <v>-6.666666666666694E-3</v>
      </c>
      <c r="AR1204" s="25" vm="5991">
        <f t="shared" ca="1" si="160"/>
        <v>45628</v>
      </c>
      <c r="AS1204" s="189">
        <f t="shared" ca="1" si="161"/>
        <v>134084168.72</v>
      </c>
      <c r="AT1204" s="189" t="str">
        <f t="shared" ca="1" si="162"/>
        <v/>
      </c>
      <c r="AU1204" s="25" vm="6011">
        <f t="shared" ca="1" si="163"/>
        <v>45632</v>
      </c>
      <c r="AV1204" s="189">
        <f t="shared" ca="1" si="164"/>
        <v>27443874.919999998</v>
      </c>
      <c r="AW1204" s="189" t="str">
        <f t="shared" ca="1" si="165"/>
        <v/>
      </c>
    </row>
    <row r="1205" spans="1:49" x14ac:dyDescent="0.25">
      <c r="A1205" vm="5996">
        <f ca="1"/>
        <v>45629</v>
      </c>
      <c r="B1205" vm="11585">
        <f ca="1"/>
        <v>69.260000000000005</v>
      </c>
      <c r="C1205" vm="11884">
        <f ca="1"/>
        <v>1582968</v>
      </c>
      <c r="D1205" s="86">
        <f t="shared" ca="1" si="166"/>
        <v>9.4327697898562268E-2</v>
      </c>
      <c r="F1205" s="189"/>
      <c r="U1205" vm="6016">
        <f ca="1"/>
        <v>45635</v>
      </c>
      <c r="V1205" vm="11683">
        <f ca="1"/>
        <v>19.8</v>
      </c>
      <c r="W1205" vm="11885">
        <f ca="1"/>
        <v>1866894</v>
      </c>
      <c r="X1205" s="85">
        <f t="shared" ref="X1205:X1206" ca="1" si="189">(V1205-V1204)/V1204</f>
        <v>-5.0814956855225253E-2</v>
      </c>
      <c r="AR1205" s="25" vm="5996">
        <f t="shared" ca="1" si="160"/>
        <v>45629</v>
      </c>
      <c r="AS1205" s="189">
        <f t="shared" ca="1" si="161"/>
        <v>109636363.68000001</v>
      </c>
      <c r="AT1205" s="189" t="str">
        <f t="shared" ca="1" si="162"/>
        <v/>
      </c>
      <c r="AU1205" s="25" vm="6016">
        <f t="shared" ca="1" si="163"/>
        <v>45635</v>
      </c>
      <c r="AV1205" s="189">
        <f t="shared" ca="1" si="164"/>
        <v>36964501.200000003</v>
      </c>
      <c r="AW1205" s="189" t="str">
        <f t="shared" ca="1" si="165"/>
        <v/>
      </c>
    </row>
    <row r="1206" spans="1:49" x14ac:dyDescent="0.25">
      <c r="A1206" vm="6001">
        <f ca="1"/>
        <v>45630</v>
      </c>
      <c r="B1206" vm="11886">
        <f ca="1"/>
        <v>68.67</v>
      </c>
      <c r="C1206" vm="11887">
        <f ca="1"/>
        <v>1488080</v>
      </c>
      <c r="D1206" s="86">
        <f t="shared" ca="1" si="166"/>
        <v>-8.5186254692463676E-3</v>
      </c>
      <c r="F1206" s="189"/>
      <c r="U1206" vm="6021">
        <f ca="1"/>
        <v>45636</v>
      </c>
      <c r="V1206" vm="11888">
        <f ca="1"/>
        <v>19.77</v>
      </c>
      <c r="W1206" vm="11889">
        <f ca="1"/>
        <v>1610963</v>
      </c>
      <c r="X1206" s="85">
        <f t="shared" ca="1" si="189"/>
        <v>-1.5151515151515726E-3</v>
      </c>
      <c r="AR1206" s="25" vm="6001">
        <f t="shared" ca="1" si="160"/>
        <v>45630</v>
      </c>
      <c r="AS1206" s="189">
        <f t="shared" ca="1" si="161"/>
        <v>102186453.60000001</v>
      </c>
      <c r="AT1206" s="189" t="str">
        <f t="shared" ca="1" si="162"/>
        <v/>
      </c>
      <c r="AU1206" s="25" vm="6021">
        <f t="shared" ca="1" si="163"/>
        <v>45636</v>
      </c>
      <c r="AV1206" s="189">
        <f t="shared" ca="1" si="164"/>
        <v>31848738.509999998</v>
      </c>
      <c r="AW1206" s="189" t="str">
        <f t="shared" ca="1" si="165"/>
        <v/>
      </c>
    </row>
    <row r="1207" spans="1:49" x14ac:dyDescent="0.25">
      <c r="A1207" vm="6006">
        <f ca="1"/>
        <v>45631</v>
      </c>
      <c r="B1207" vm="11539">
        <f ca="1"/>
        <v>68.150000000000006</v>
      </c>
      <c r="C1207" vm="11890">
        <f ca="1"/>
        <v>1766619</v>
      </c>
      <c r="D1207" s="86">
        <f t="shared" ca="1" si="166"/>
        <v>-7.5724479394203587E-3</v>
      </c>
      <c r="F1207" s="189"/>
      <c r="U1207" vm="6026">
        <f ca="1"/>
        <v>45637</v>
      </c>
      <c r="V1207" vm="11891">
        <f ca="1"/>
        <v>17.920000000000002</v>
      </c>
      <c r="W1207" vm="11892">
        <f ca="1"/>
        <v>2908583</v>
      </c>
      <c r="X1207" s="85">
        <f t="shared" ref="X1207:X1210" ca="1" si="190">(V1207-V1206)/V1206</f>
        <v>-9.3576125442589683E-2</v>
      </c>
      <c r="AR1207" s="25" vm="6006">
        <f t="shared" ca="1" si="160"/>
        <v>45631</v>
      </c>
      <c r="AS1207" s="189">
        <f t="shared" ca="1" si="161"/>
        <v>120395084.85000001</v>
      </c>
      <c r="AT1207" s="189" t="str">
        <f t="shared" ca="1" si="162"/>
        <v/>
      </c>
      <c r="AU1207" s="25" vm="6026">
        <f t="shared" ca="1" si="163"/>
        <v>45637</v>
      </c>
      <c r="AV1207" s="189">
        <f t="shared" ca="1" si="164"/>
        <v>52121807.360000007</v>
      </c>
      <c r="AW1207" s="189" t="str">
        <f t="shared" ca="1" si="165"/>
        <v/>
      </c>
    </row>
    <row r="1208" spans="1:49" x14ac:dyDescent="0.25">
      <c r="A1208" vm="6011">
        <f ca="1"/>
        <v>45632</v>
      </c>
      <c r="B1208" vm="11893">
        <f ca="1"/>
        <v>67.61</v>
      </c>
      <c r="C1208" vm="11894">
        <f ca="1"/>
        <v>1133190</v>
      </c>
      <c r="D1208" s="86">
        <f t="shared" ca="1" si="166"/>
        <v>-7.923697725605373E-3</v>
      </c>
      <c r="F1208" s="189"/>
      <c r="U1208" vm="6031">
        <f ca="1"/>
        <v>45638</v>
      </c>
      <c r="V1208" vm="11895">
        <f ca="1"/>
        <v>17.05</v>
      </c>
      <c r="W1208" vm="11896">
        <f ca="1"/>
        <v>2336573</v>
      </c>
      <c r="X1208" s="85">
        <f t="shared" ca="1" si="190"/>
        <v>-4.8549107142857192E-2</v>
      </c>
      <c r="AR1208" s="25" vm="6011">
        <f t="shared" ca="1" si="160"/>
        <v>45632</v>
      </c>
      <c r="AS1208" s="189">
        <f t="shared" ca="1" si="161"/>
        <v>76614975.900000006</v>
      </c>
      <c r="AT1208" s="189" t="str">
        <f t="shared" ca="1" si="162"/>
        <v/>
      </c>
      <c r="AU1208" s="25" vm="6031">
        <f t="shared" ca="1" si="163"/>
        <v>45638</v>
      </c>
      <c r="AV1208" s="189">
        <f t="shared" ca="1" si="164"/>
        <v>39838569.649999999</v>
      </c>
      <c r="AW1208" s="189" t="str">
        <f t="shared" ca="1" si="165"/>
        <v/>
      </c>
    </row>
    <row r="1209" spans="1:49" x14ac:dyDescent="0.25">
      <c r="A1209" vm="6016">
        <f ca="1"/>
        <v>45635</v>
      </c>
      <c r="B1209" vm="11897">
        <f ca="1"/>
        <v>63.95</v>
      </c>
      <c r="C1209" vm="11898">
        <f ca="1"/>
        <v>1506928</v>
      </c>
      <c r="D1209" s="86">
        <f t="shared" ca="1" si="166"/>
        <v>-5.4134003845584922E-2</v>
      </c>
      <c r="F1209" s="189"/>
      <c r="U1209" vm="6036">
        <f ca="1"/>
        <v>45639</v>
      </c>
      <c r="V1209" vm="11899">
        <f ca="1"/>
        <v>18.23</v>
      </c>
      <c r="W1209" vm="11900">
        <f ca="1"/>
        <v>1655082</v>
      </c>
      <c r="X1209" s="85">
        <f t="shared" ca="1" si="190"/>
        <v>6.9208211143694992E-2</v>
      </c>
      <c r="AR1209" s="25" vm="6016">
        <f t="shared" ca="1" si="160"/>
        <v>45635</v>
      </c>
      <c r="AS1209" s="189">
        <f t="shared" ca="1" si="161"/>
        <v>96368045.600000009</v>
      </c>
      <c r="AT1209" s="189" t="str">
        <f t="shared" ca="1" si="162"/>
        <v/>
      </c>
      <c r="AU1209" s="25" vm="6036">
        <f t="shared" ca="1" si="163"/>
        <v>45639</v>
      </c>
      <c r="AV1209" s="189">
        <f t="shared" ca="1" si="164"/>
        <v>30172144.859999999</v>
      </c>
      <c r="AW1209" s="189" t="str">
        <f t="shared" ca="1" si="165"/>
        <v/>
      </c>
    </row>
    <row r="1210" spans="1:49" x14ac:dyDescent="0.25">
      <c r="A1210" vm="6021">
        <f ca="1"/>
        <v>45636</v>
      </c>
      <c r="B1210" vm="11901">
        <f ca="1"/>
        <v>63.9</v>
      </c>
      <c r="C1210" vm="11902">
        <f ca="1"/>
        <v>1479403</v>
      </c>
      <c r="D1210" s="86">
        <f t="shared" ca="1" si="166"/>
        <v>-7.8186082877254516E-4</v>
      </c>
      <c r="F1210" s="189"/>
      <c r="U1210" vm="6041">
        <f ca="1"/>
        <v>45642</v>
      </c>
      <c r="V1210" vm="11903">
        <f ca="1"/>
        <v>19.05</v>
      </c>
      <c r="W1210" vm="11904">
        <f ca="1"/>
        <v>1127506</v>
      </c>
      <c r="X1210" s="85">
        <f t="shared" ca="1" si="190"/>
        <v>4.4980800877674178E-2</v>
      </c>
      <c r="AR1210" s="25" vm="6021">
        <f t="shared" ca="1" si="160"/>
        <v>45636</v>
      </c>
      <c r="AS1210" s="189">
        <f t="shared" ca="1" si="161"/>
        <v>94533851.700000003</v>
      </c>
      <c r="AT1210" s="189" t="str">
        <f t="shared" ca="1" si="162"/>
        <v/>
      </c>
      <c r="AU1210" s="25" vm="6041">
        <f t="shared" ca="1" si="163"/>
        <v>45642</v>
      </c>
      <c r="AV1210" s="189">
        <f t="shared" ca="1" si="164"/>
        <v>21478989.300000001</v>
      </c>
      <c r="AW1210" s="189" t="str">
        <f t="shared" ca="1" si="165"/>
        <v/>
      </c>
    </row>
    <row r="1211" spans="1:49" x14ac:dyDescent="0.25">
      <c r="A1211" vm="6026">
        <f ca="1"/>
        <v>45637</v>
      </c>
      <c r="B1211" vm="11905">
        <f ca="1"/>
        <v>58.67</v>
      </c>
      <c r="C1211" vm="11906">
        <f ca="1"/>
        <v>2883605</v>
      </c>
      <c r="D1211" s="86">
        <f t="shared" ca="1" si="166"/>
        <v>-8.1846635367762086E-2</v>
      </c>
      <c r="F1211" s="189"/>
      <c r="U1211" vm="6046">
        <f ca="1"/>
        <v>45643</v>
      </c>
      <c r="V1211" vm="6852">
        <f ca="1"/>
        <v>17.96</v>
      </c>
      <c r="W1211" vm="11907">
        <f ca="1"/>
        <v>2193975</v>
      </c>
      <c r="X1211" s="85">
        <f t="shared" ref="X1211:X1213" ca="1" si="191">(V1211-V1210)/V1210</f>
        <v>-5.7217847769028864E-2</v>
      </c>
      <c r="AR1211" s="25" vm="6026">
        <f t="shared" ca="1" si="160"/>
        <v>45637</v>
      </c>
      <c r="AS1211" s="189">
        <f t="shared" ca="1" si="161"/>
        <v>169181105.34999999</v>
      </c>
      <c r="AT1211" s="189" t="str">
        <f t="shared" ca="1" si="162"/>
        <v/>
      </c>
      <c r="AU1211" s="25" vm="6046">
        <f t="shared" ca="1" si="163"/>
        <v>45643</v>
      </c>
      <c r="AV1211" s="189">
        <f t="shared" ca="1" si="164"/>
        <v>39403791</v>
      </c>
      <c r="AW1211" s="189" t="str">
        <f t="shared" ca="1" si="165"/>
        <v/>
      </c>
    </row>
    <row r="1212" spans="1:49" x14ac:dyDescent="0.25">
      <c r="A1212" vm="6031">
        <f ca="1"/>
        <v>45638</v>
      </c>
      <c r="B1212" vm="11908">
        <f ca="1"/>
        <v>56.95</v>
      </c>
      <c r="C1212" vm="11909">
        <f ca="1"/>
        <v>2933169</v>
      </c>
      <c r="D1212" s="86">
        <f t="shared" ca="1" si="166"/>
        <v>-2.9316516107039354E-2</v>
      </c>
      <c r="F1212" s="189"/>
      <c r="U1212" vm="6051">
        <f ca="1"/>
        <v>45644</v>
      </c>
      <c r="V1212" vm="7149">
        <f ca="1"/>
        <v>17.78</v>
      </c>
      <c r="W1212" vm="11910">
        <f ca="1"/>
        <v>1629056</v>
      </c>
      <c r="X1212" s="85">
        <f t="shared" ca="1" si="191"/>
        <v>-1.0022271714922032E-2</v>
      </c>
      <c r="AR1212" s="25" vm="6031">
        <f t="shared" ca="1" si="160"/>
        <v>45638</v>
      </c>
      <c r="AS1212" s="189">
        <f t="shared" ca="1" si="161"/>
        <v>167043974.55000001</v>
      </c>
      <c r="AT1212" s="189" t="str">
        <f t="shared" ca="1" si="162"/>
        <v/>
      </c>
      <c r="AU1212" s="25" vm="6051">
        <f t="shared" ca="1" si="163"/>
        <v>45644</v>
      </c>
      <c r="AV1212" s="189">
        <f t="shared" ca="1" si="164"/>
        <v>28964615.680000003</v>
      </c>
      <c r="AW1212" s="189" t="str">
        <f t="shared" ca="1" si="165"/>
        <v/>
      </c>
    </row>
    <row r="1213" spans="1:49" x14ac:dyDescent="0.25">
      <c r="A1213" vm="6036">
        <f ca="1"/>
        <v>45639</v>
      </c>
      <c r="B1213" vm="11911">
        <f ca="1"/>
        <v>59.12</v>
      </c>
      <c r="C1213" vm="11912">
        <f ca="1"/>
        <v>2041155</v>
      </c>
      <c r="D1213" s="86">
        <f t="shared" ca="1" si="166"/>
        <v>3.810359964881465E-2</v>
      </c>
      <c r="F1213" s="189"/>
      <c r="U1213" vm="6056">
        <f ca="1"/>
        <v>45645</v>
      </c>
      <c r="V1213" vm="10350">
        <f ca="1"/>
        <v>15.65</v>
      </c>
      <c r="W1213" vm="11913">
        <f ca="1"/>
        <v>2918861</v>
      </c>
      <c r="X1213" s="85">
        <f t="shared" ca="1" si="191"/>
        <v>-0.11979752530933636</v>
      </c>
      <c r="AR1213" s="25" vm="6036">
        <f t="shared" ca="1" si="160"/>
        <v>45639</v>
      </c>
      <c r="AS1213" s="189">
        <f t="shared" ca="1" si="161"/>
        <v>120673083.59999999</v>
      </c>
      <c r="AT1213" s="189" t="str">
        <f t="shared" ca="1" si="162"/>
        <v/>
      </c>
      <c r="AU1213" s="25" vm="6056">
        <f t="shared" ca="1" si="163"/>
        <v>45645</v>
      </c>
      <c r="AV1213" s="189">
        <f t="shared" ca="1" si="164"/>
        <v>45680174.649999999</v>
      </c>
      <c r="AW1213" s="189" t="str">
        <f t="shared" ca="1" si="165"/>
        <v/>
      </c>
    </row>
    <row r="1214" spans="1:49" x14ac:dyDescent="0.25">
      <c r="A1214" vm="6041">
        <f ca="1"/>
        <v>45642</v>
      </c>
      <c r="B1214" vm="11914">
        <f ca="1"/>
        <v>61</v>
      </c>
      <c r="C1214" vm="11915">
        <f ca="1"/>
        <v>1346058</v>
      </c>
      <c r="D1214" s="86">
        <f t="shared" ca="1" si="166"/>
        <v>3.1799729364005457E-2</v>
      </c>
      <c r="F1214" s="189"/>
      <c r="U1214" vm="6061">
        <f ca="1"/>
        <v>45646</v>
      </c>
      <c r="V1214" vm="11916">
        <f ca="1"/>
        <v>14.72</v>
      </c>
      <c r="W1214" vm="11917">
        <f ca="1"/>
        <v>3276678</v>
      </c>
      <c r="X1214" s="85">
        <f t="shared" ref="X1214" ca="1" si="192">(V1214-V1213)/V1213</f>
        <v>-5.9424920127795509E-2</v>
      </c>
      <c r="AR1214" s="25" vm="6041">
        <f t="shared" ca="1" si="160"/>
        <v>45642</v>
      </c>
      <c r="AS1214" s="189">
        <f t="shared" ca="1" si="161"/>
        <v>82109538</v>
      </c>
      <c r="AT1214" s="189" t="str">
        <f t="shared" ca="1" si="162"/>
        <v/>
      </c>
      <c r="AU1214" s="25" vm="6061">
        <f t="shared" ca="1" si="163"/>
        <v>45646</v>
      </c>
      <c r="AV1214" s="189">
        <f t="shared" ca="1" si="164"/>
        <v>48232700.160000004</v>
      </c>
      <c r="AW1214" s="189" t="str">
        <f t="shared" ca="1" si="165"/>
        <v/>
      </c>
    </row>
    <row r="1215" spans="1:49" x14ac:dyDescent="0.25">
      <c r="A1215" vm="6046">
        <f ca="1"/>
        <v>45643</v>
      </c>
      <c r="B1215" vm="11918">
        <f ca="1"/>
        <v>59.23</v>
      </c>
      <c r="C1215" vm="11919">
        <f ca="1"/>
        <v>2278921</v>
      </c>
      <c r="D1215" s="86">
        <f t="shared" ca="1" si="166"/>
        <v>-2.9016393442623002E-2</v>
      </c>
      <c r="F1215" s="189"/>
      <c r="U1215" vm="6066">
        <f ca="1"/>
        <v>45649</v>
      </c>
      <c r="V1215" vm="11920">
        <f ca="1"/>
        <v>15.12</v>
      </c>
      <c r="W1215" vm="11921">
        <f ca="1"/>
        <v>3453478</v>
      </c>
      <c r="X1215" s="85">
        <f t="shared" ref="X1215" ca="1" si="193">(V1215-V1214)/V1214</f>
        <v>2.7173913043478163E-2</v>
      </c>
      <c r="AR1215" s="25" vm="6046">
        <f t="shared" ca="1" si="160"/>
        <v>45643</v>
      </c>
      <c r="AS1215" s="189">
        <f t="shared" ca="1" si="161"/>
        <v>134980490.82999998</v>
      </c>
      <c r="AT1215" s="189" t="str">
        <f t="shared" ca="1" si="162"/>
        <v/>
      </c>
      <c r="AU1215" s="25" vm="6066">
        <f t="shared" ca="1" si="163"/>
        <v>45649</v>
      </c>
      <c r="AV1215" s="189">
        <f t="shared" ca="1" si="164"/>
        <v>52216587.359999999</v>
      </c>
      <c r="AW1215" s="189" t="str">
        <f t="shared" ca="1" si="165"/>
        <v/>
      </c>
    </row>
    <row r="1216" spans="1:49" x14ac:dyDescent="0.25">
      <c r="A1216" vm="6051">
        <f ca="1"/>
        <v>45644</v>
      </c>
      <c r="B1216" vm="11922">
        <f ca="1"/>
        <v>59</v>
      </c>
      <c r="C1216" vm="11923">
        <f ca="1"/>
        <v>2319645</v>
      </c>
      <c r="D1216" s="86">
        <f t="shared" ca="1" si="166"/>
        <v>-3.8831673138611665E-3</v>
      </c>
      <c r="F1216" s="189"/>
      <c r="U1216" vm="6070">
        <f ca="1"/>
        <v>45650</v>
      </c>
      <c r="V1216" vm="11924">
        <f ca="1"/>
        <v>14.11</v>
      </c>
      <c r="W1216" vm="11925">
        <f ca="1"/>
        <v>1210799</v>
      </c>
      <c r="X1216" s="85">
        <f t="shared" ref="X1216" ca="1" si="194">(V1216-V1215)/V1215</f>
        <v>-6.6798941798941788E-2</v>
      </c>
      <c r="AR1216" s="25" vm="6051">
        <f t="shared" ca="1" si="160"/>
        <v>45644</v>
      </c>
      <c r="AS1216" s="189">
        <f t="shared" ca="1" si="161"/>
        <v>136859055</v>
      </c>
      <c r="AT1216" s="189" t="str">
        <f t="shared" ca="1" si="162"/>
        <v/>
      </c>
      <c r="AU1216" s="25" vm="6070">
        <f t="shared" ca="1" si="163"/>
        <v>45650</v>
      </c>
      <c r="AV1216" s="189">
        <f t="shared" ca="1" si="164"/>
        <v>17084373.890000001</v>
      </c>
      <c r="AW1216" s="189" t="str">
        <f t="shared" ca="1" si="165"/>
        <v/>
      </c>
    </row>
    <row r="1217" spans="1:49" x14ac:dyDescent="0.25">
      <c r="A1217" vm="6056">
        <f ca="1"/>
        <v>45645</v>
      </c>
      <c r="B1217" vm="11926">
        <f ca="1"/>
        <v>53.43</v>
      </c>
      <c r="C1217" vm="11927">
        <f ca="1"/>
        <v>2677037</v>
      </c>
      <c r="D1217" s="86">
        <f t="shared" ca="1" si="166"/>
        <v>-9.440677966101696E-2</v>
      </c>
      <c r="F1217" s="189"/>
      <c r="U1217" vm="6075">
        <f ca="1"/>
        <v>45653</v>
      </c>
      <c r="V1217" vm="11928">
        <f ca="1"/>
        <v>14.74</v>
      </c>
      <c r="W1217" vm="11929">
        <f ca="1"/>
        <v>2596529</v>
      </c>
      <c r="X1217" s="85">
        <f t="shared" ref="X1217" ca="1" si="195">(V1217-V1216)/V1216</f>
        <v>4.4649184975194954E-2</v>
      </c>
      <c r="AR1217" s="25" vm="6056">
        <f t="shared" ca="1" si="160"/>
        <v>45645</v>
      </c>
      <c r="AS1217" s="189">
        <f t="shared" ca="1" si="161"/>
        <v>143034086.91</v>
      </c>
      <c r="AT1217" s="189" t="str">
        <f t="shared" ca="1" si="162"/>
        <v/>
      </c>
      <c r="AU1217" s="25" vm="6075">
        <f t="shared" ca="1" si="163"/>
        <v>45653</v>
      </c>
      <c r="AV1217" s="189">
        <f t="shared" ca="1" si="164"/>
        <v>38272837.460000001</v>
      </c>
      <c r="AW1217" s="189" t="str">
        <f t="shared" ca="1" si="165"/>
        <v/>
      </c>
    </row>
    <row r="1218" spans="1:49" x14ac:dyDescent="0.25">
      <c r="A1218" vm="6061">
        <f ca="1"/>
        <v>45646</v>
      </c>
      <c r="B1218" vm="11930">
        <f ca="1"/>
        <v>51.04</v>
      </c>
      <c r="C1218" vm="11931">
        <f ca="1"/>
        <v>3179051</v>
      </c>
      <c r="D1218" s="86">
        <f t="shared" ca="1" si="166"/>
        <v>-4.4731424293468103E-2</v>
      </c>
      <c r="F1218" s="189"/>
      <c r="U1218" vm="6080">
        <f ca="1"/>
        <v>45656</v>
      </c>
      <c r="V1218" vm="11932">
        <f ca="1"/>
        <v>10.3</v>
      </c>
      <c r="W1218" vm="11933">
        <f ca="1"/>
        <v>8095147</v>
      </c>
      <c r="X1218" s="85">
        <f t="shared" ref="X1218:X1281" ca="1" si="196">(V1218-V1217)/V1217</f>
        <v>-0.30122116689280864</v>
      </c>
      <c r="AR1218" s="25" vm="6061">
        <f t="shared" ca="1" si="160"/>
        <v>45646</v>
      </c>
      <c r="AS1218" s="189">
        <f t="shared" ca="1" si="161"/>
        <v>162258763.03999999</v>
      </c>
      <c r="AT1218" s="189" t="str">
        <f t="shared" ca="1" si="162"/>
        <v/>
      </c>
      <c r="AU1218" s="25" vm="6080">
        <f t="shared" ca="1" si="163"/>
        <v>45656</v>
      </c>
      <c r="AV1218" s="189">
        <f t="shared" ca="1" si="164"/>
        <v>83380014.100000009</v>
      </c>
      <c r="AW1218" s="189">
        <f t="shared" ca="1" si="165"/>
        <v>30.293010606926568</v>
      </c>
    </row>
    <row r="1219" spans="1:49" x14ac:dyDescent="0.25">
      <c r="A1219" vm="6066">
        <f ca="1"/>
        <v>45649</v>
      </c>
      <c r="B1219" vm="5677">
        <f ca="1"/>
        <v>50.9</v>
      </c>
      <c r="C1219" vm="11934">
        <f ca="1"/>
        <v>2133445</v>
      </c>
      <c r="D1219" s="86">
        <f t="shared" ca="1" si="166"/>
        <v>-2.7429467084639611E-3</v>
      </c>
      <c r="F1219" s="189"/>
      <c r="U1219" vm="6085">
        <f ca="1"/>
        <v>45657</v>
      </c>
      <c r="V1219" vm="11935">
        <f ca="1"/>
        <v>11.63</v>
      </c>
      <c r="W1219" vm="11936">
        <f ca="1"/>
        <v>3134421</v>
      </c>
      <c r="X1219" s="85">
        <f t="shared" ca="1" si="196"/>
        <v>0.129126213592233</v>
      </c>
      <c r="AR1219" s="25" vm="6066">
        <f t="shared" ca="1" si="160"/>
        <v>45649</v>
      </c>
      <c r="AS1219" s="189">
        <f t="shared" ca="1" si="161"/>
        <v>108592350.5</v>
      </c>
      <c r="AT1219" s="189" t="str">
        <f t="shared" ca="1" si="162"/>
        <v/>
      </c>
      <c r="AU1219" s="25" vm="6085">
        <f t="shared" ca="1" si="163"/>
        <v>45657</v>
      </c>
      <c r="AV1219" s="189">
        <f t="shared" ca="1" si="164"/>
        <v>36453316.230000004</v>
      </c>
      <c r="AW1219" s="189" t="str">
        <f t="shared" ca="1" si="165"/>
        <v/>
      </c>
    </row>
    <row r="1220" spans="1:49" x14ac:dyDescent="0.25">
      <c r="A1220" vm="6070">
        <f ca="1"/>
        <v>45650</v>
      </c>
      <c r="B1220" vm="11937">
        <f ca="1"/>
        <v>48.12</v>
      </c>
      <c r="C1220" vm="11938">
        <f ca="1"/>
        <v>1953366</v>
      </c>
      <c r="D1220" s="86">
        <f t="shared" ca="1" si="166"/>
        <v>-5.4616895874263285E-2</v>
      </c>
      <c r="F1220" s="189"/>
      <c r="U1220" vm="6090">
        <f ca="1"/>
        <v>45659</v>
      </c>
      <c r="V1220" vm="11939">
        <f ca="1"/>
        <v>11.4</v>
      </c>
      <c r="W1220" vm="11940">
        <f ca="1"/>
        <v>3558052</v>
      </c>
      <c r="X1220" s="85">
        <f t="shared" ca="1" si="196"/>
        <v>-1.9776440240756699E-2</v>
      </c>
      <c r="AR1220" s="25" vm="6070">
        <f t="shared" ref="AR1220:AR1283" ca="1" si="197">A1220</f>
        <v>45650</v>
      </c>
      <c r="AS1220" s="189">
        <f t="shared" ref="AS1220:AS1283" ca="1" si="198">B1220*C1220</f>
        <v>93995971.920000002</v>
      </c>
      <c r="AT1220" s="189" t="str">
        <f t="shared" ref="AT1220:AT1283" ca="1" si="199">IF(AND($AS1220 &gt;= $BI$2, $C1220 &gt;= $BJ$2), ($C1220 / $BK$2) * 100, "")</f>
        <v/>
      </c>
      <c r="AU1220" s="25" vm="6090">
        <f t="shared" ref="AU1220:AU1283" ca="1" si="200">U1220</f>
        <v>45659</v>
      </c>
      <c r="AV1220" s="189">
        <f t="shared" ref="AV1220:AV1283" ca="1" si="201">V1220*W1220</f>
        <v>40561792.800000004</v>
      </c>
      <c r="AW1220" s="189" t="str">
        <f t="shared" ref="AW1220:AW1283" ca="1" si="202">IF(AND($AV1220 &gt;= $BM$2, $W1220 &gt;= $BN$2), ($W1220 / $BO$2) * 100, "")</f>
        <v/>
      </c>
    </row>
    <row r="1221" spans="1:49" x14ac:dyDescent="0.25">
      <c r="A1221" vm="6093">
        <f ca="1"/>
        <v>45652</v>
      </c>
      <c r="B1221" vm="11941">
        <f ca="1"/>
        <v>52.57</v>
      </c>
      <c r="C1221" vm="11942">
        <f ca="1"/>
        <v>2280541</v>
      </c>
      <c r="D1221" s="86">
        <f t="shared" ca="1" si="166"/>
        <v>9.2477140482128073E-2</v>
      </c>
      <c r="F1221" s="189"/>
      <c r="U1221" vm="6096">
        <f ca="1"/>
        <v>45660</v>
      </c>
      <c r="V1221" vm="11943">
        <f ca="1"/>
        <v>13.31</v>
      </c>
      <c r="W1221" vm="11944">
        <f ca="1"/>
        <v>2076336</v>
      </c>
      <c r="X1221" s="85">
        <f t="shared" ca="1" si="196"/>
        <v>0.1675438596491228</v>
      </c>
      <c r="AR1221" s="25" vm="6093">
        <f t="shared" ca="1" si="197"/>
        <v>45652</v>
      </c>
      <c r="AS1221" s="189">
        <f t="shared" ca="1" si="198"/>
        <v>119888040.37</v>
      </c>
      <c r="AT1221" s="189" t="str">
        <f t="shared" ca="1" si="199"/>
        <v/>
      </c>
      <c r="AU1221" s="25" vm="6096">
        <f t="shared" ca="1" si="200"/>
        <v>45660</v>
      </c>
      <c r="AV1221" s="189">
        <f t="shared" ca="1" si="201"/>
        <v>27636032.16</v>
      </c>
      <c r="AW1221" s="189" t="str">
        <f t="shared" ca="1" si="202"/>
        <v/>
      </c>
    </row>
    <row r="1222" spans="1:49" x14ac:dyDescent="0.25">
      <c r="A1222" vm="6075">
        <f ca="1"/>
        <v>45653</v>
      </c>
      <c r="B1222" vm="11945">
        <f ca="1"/>
        <v>49.56</v>
      </c>
      <c r="C1222" vm="11946">
        <f ca="1"/>
        <v>3607078</v>
      </c>
      <c r="D1222" s="86">
        <f t="shared" ref="D1222:D1285" ca="1" si="203">(B1222-B1221)/B1221</f>
        <v>-5.7256990679094504E-2</v>
      </c>
      <c r="F1222" s="189"/>
      <c r="U1222" vm="6100">
        <f ca="1"/>
        <v>45663</v>
      </c>
      <c r="V1222" vm="11947">
        <f ca="1"/>
        <v>10.67</v>
      </c>
      <c r="W1222" vm="11948">
        <f ca="1"/>
        <v>6029143</v>
      </c>
      <c r="X1222" s="85">
        <f t="shared" ca="1" si="196"/>
        <v>-0.19834710743801656</v>
      </c>
      <c r="AR1222" s="25" vm="6075">
        <f t="shared" ca="1" si="197"/>
        <v>45653</v>
      </c>
      <c r="AS1222" s="189">
        <f t="shared" ca="1" si="198"/>
        <v>178766785.68000001</v>
      </c>
      <c r="AT1222" s="189" t="str">
        <f t="shared" ca="1" si="199"/>
        <v/>
      </c>
      <c r="AU1222" s="25" vm="6100">
        <f t="shared" ca="1" si="200"/>
        <v>45663</v>
      </c>
      <c r="AV1222" s="189">
        <f t="shared" ca="1" si="201"/>
        <v>64330955.810000002</v>
      </c>
      <c r="AW1222" s="189">
        <f t="shared" ca="1" si="202"/>
        <v>22.561775944238821</v>
      </c>
    </row>
    <row r="1223" spans="1:49" x14ac:dyDescent="0.25">
      <c r="A1223" vm="6080">
        <f ca="1"/>
        <v>45656</v>
      </c>
      <c r="B1223" vm="11949">
        <f ca="1"/>
        <v>40.36</v>
      </c>
      <c r="C1223" vm="11950">
        <f ca="1"/>
        <v>11705789</v>
      </c>
      <c r="D1223" s="86">
        <f t="shared" ca="1" si="203"/>
        <v>-0.18563357546408399</v>
      </c>
      <c r="F1223" s="189"/>
      <c r="U1223" vm="6104">
        <f ca="1"/>
        <v>45664</v>
      </c>
      <c r="V1223" vm="11951">
        <f ca="1"/>
        <v>12.17</v>
      </c>
      <c r="W1223" vm="11952">
        <f ca="1"/>
        <v>3257936</v>
      </c>
      <c r="X1223" s="85">
        <f t="shared" ca="1" si="196"/>
        <v>0.14058106841611998</v>
      </c>
      <c r="AR1223" s="25" vm="6080">
        <f t="shared" ca="1" si="197"/>
        <v>45656</v>
      </c>
      <c r="AS1223" s="189">
        <f t="shared" ca="1" si="198"/>
        <v>472445644.04000002</v>
      </c>
      <c r="AT1223" s="189" t="str">
        <f t="shared" ca="1" si="199"/>
        <v/>
      </c>
      <c r="AU1223" s="25" vm="6104">
        <f t="shared" ca="1" si="200"/>
        <v>45664</v>
      </c>
      <c r="AV1223" s="189">
        <f t="shared" ca="1" si="201"/>
        <v>39649081.119999997</v>
      </c>
      <c r="AW1223" s="189" t="str">
        <f t="shared" ca="1" si="202"/>
        <v/>
      </c>
    </row>
    <row r="1224" spans="1:49" x14ac:dyDescent="0.25">
      <c r="A1224" vm="6085">
        <f ca="1"/>
        <v>45657</v>
      </c>
      <c r="B1224" vm="11953">
        <f ca="1"/>
        <v>42.74</v>
      </c>
      <c r="C1224" vm="11954">
        <f ca="1"/>
        <v>4370509</v>
      </c>
      <c r="D1224" s="86">
        <f t="shared" ca="1" si="203"/>
        <v>5.8969276511397488E-2</v>
      </c>
      <c r="F1224" s="189"/>
      <c r="U1224" vm="6109">
        <f ca="1"/>
        <v>45665</v>
      </c>
      <c r="V1224" vm="11955">
        <f ca="1"/>
        <v>10.64</v>
      </c>
      <c r="W1224" vm="11956">
        <f ca="1"/>
        <v>4712429</v>
      </c>
      <c r="X1224" s="85">
        <f t="shared" ca="1" si="196"/>
        <v>-0.12571898110106816</v>
      </c>
      <c r="AR1224" s="25" vm="6085">
        <f t="shared" ca="1" si="197"/>
        <v>45657</v>
      </c>
      <c r="AS1224" s="189">
        <f t="shared" ca="1" si="198"/>
        <v>186795554.66</v>
      </c>
      <c r="AT1224" s="189" t="str">
        <f t="shared" ca="1" si="199"/>
        <v/>
      </c>
      <c r="AU1224" s="25" vm="6109">
        <f t="shared" ca="1" si="200"/>
        <v>45665</v>
      </c>
      <c r="AV1224" s="189">
        <f t="shared" ca="1" si="201"/>
        <v>50140244.560000002</v>
      </c>
      <c r="AW1224" s="189">
        <f t="shared" ca="1" si="202"/>
        <v>17.634474294461651</v>
      </c>
    </row>
    <row r="1225" spans="1:49" x14ac:dyDescent="0.25">
      <c r="A1225" vm="6090">
        <f ca="1"/>
        <v>45659</v>
      </c>
      <c r="B1225" vm="11957">
        <f ca="1"/>
        <v>42.13</v>
      </c>
      <c r="C1225" vm="11958">
        <f ca="1"/>
        <v>4203732</v>
      </c>
      <c r="D1225" s="86">
        <f t="shared" ca="1" si="203"/>
        <v>-1.4272344408048653E-2</v>
      </c>
      <c r="F1225" s="189"/>
      <c r="U1225" vm="6114">
        <f ca="1"/>
        <v>45666</v>
      </c>
      <c r="V1225" vm="11959">
        <f ca="1"/>
        <v>10.33</v>
      </c>
      <c r="W1225" vm="11960">
        <f ca="1"/>
        <v>4678798</v>
      </c>
      <c r="X1225" s="85">
        <f t="shared" ca="1" si="196"/>
        <v>-2.9135338345864705E-2</v>
      </c>
      <c r="AR1225" s="25" vm="6090">
        <f t="shared" ca="1" si="197"/>
        <v>45659</v>
      </c>
      <c r="AS1225" s="189">
        <f t="shared" ca="1" si="198"/>
        <v>177103229.16</v>
      </c>
      <c r="AT1225" s="189" t="str">
        <f t="shared" ca="1" si="199"/>
        <v/>
      </c>
      <c r="AU1225" s="25" vm="6114">
        <f t="shared" ca="1" si="200"/>
        <v>45666</v>
      </c>
      <c r="AV1225" s="189">
        <f t="shared" ca="1" si="201"/>
        <v>48331983.340000004</v>
      </c>
      <c r="AW1225" s="189">
        <f t="shared" ca="1" si="202"/>
        <v>17.508623060417161</v>
      </c>
    </row>
    <row r="1226" spans="1:49" x14ac:dyDescent="0.25">
      <c r="A1226" vm="6096">
        <f ca="1"/>
        <v>45660</v>
      </c>
      <c r="B1226" vm="11961">
        <f ca="1"/>
        <v>47.63</v>
      </c>
      <c r="C1226" vm="11962">
        <f ca="1"/>
        <v>5846394</v>
      </c>
      <c r="D1226" s="86">
        <f t="shared" ca="1" si="203"/>
        <v>0.13054830287206265</v>
      </c>
      <c r="F1226" s="189"/>
      <c r="U1226" vm="6118">
        <f ca="1"/>
        <v>45667</v>
      </c>
      <c r="V1226" vm="11963">
        <f ca="1"/>
        <v>9.26</v>
      </c>
      <c r="W1226" vm="11964">
        <f ca="1"/>
        <v>5858098</v>
      </c>
      <c r="X1226" s="85">
        <f t="shared" ca="1" si="196"/>
        <v>-0.10358180058083255</v>
      </c>
      <c r="AR1226" s="25" vm="6096">
        <f t="shared" ca="1" si="197"/>
        <v>45660</v>
      </c>
      <c r="AS1226" s="189">
        <f t="shared" ca="1" si="198"/>
        <v>278463746.22000003</v>
      </c>
      <c r="AT1226" s="189" t="str">
        <f t="shared" ca="1" si="199"/>
        <v/>
      </c>
      <c r="AU1226" s="25" vm="6118">
        <f t="shared" ca="1" si="200"/>
        <v>45667</v>
      </c>
      <c r="AV1226" s="189">
        <f t="shared" ca="1" si="201"/>
        <v>54245987.479999997</v>
      </c>
      <c r="AW1226" s="189">
        <f t="shared" ca="1" si="202"/>
        <v>21.921705047532221</v>
      </c>
    </row>
    <row r="1227" spans="1:49" x14ac:dyDescent="0.25">
      <c r="A1227" vm="6100">
        <f ca="1"/>
        <v>45663</v>
      </c>
      <c r="B1227" vm="11965">
        <f ca="1"/>
        <v>41.77</v>
      </c>
      <c r="C1227" vm="11966">
        <f ca="1"/>
        <v>4421772</v>
      </c>
      <c r="D1227" s="86">
        <f t="shared" ca="1" si="203"/>
        <v>-0.12303170270837706</v>
      </c>
      <c r="F1227" s="189"/>
      <c r="U1227" vm="6123">
        <f ca="1"/>
        <v>45670</v>
      </c>
      <c r="V1227" vm="11967">
        <f ca="1"/>
        <v>9.09</v>
      </c>
      <c r="W1227" vm="11968">
        <f ca="1"/>
        <v>2848609</v>
      </c>
      <c r="X1227" s="85">
        <f t="shared" ca="1" si="196"/>
        <v>-1.8358531317494594E-2</v>
      </c>
      <c r="AR1227" s="25" vm="6100">
        <f t="shared" ca="1" si="197"/>
        <v>45663</v>
      </c>
      <c r="AS1227" s="189">
        <f t="shared" ca="1" si="198"/>
        <v>184697416.44000003</v>
      </c>
      <c r="AT1227" s="189" t="str">
        <f t="shared" ca="1" si="199"/>
        <v/>
      </c>
      <c r="AU1227" s="25" vm="6123">
        <f t="shared" ca="1" si="200"/>
        <v>45670</v>
      </c>
      <c r="AV1227" s="189">
        <f t="shared" ca="1" si="201"/>
        <v>25893855.809999999</v>
      </c>
      <c r="AW1227" s="189" t="str">
        <f t="shared" ca="1" si="202"/>
        <v/>
      </c>
    </row>
    <row r="1228" spans="1:49" x14ac:dyDescent="0.25">
      <c r="A1228" vm="6104">
        <f ca="1"/>
        <v>45664</v>
      </c>
      <c r="B1228" vm="11969">
        <f ca="1"/>
        <v>44.46</v>
      </c>
      <c r="C1228" vm="11970">
        <f ca="1"/>
        <v>3703577</v>
      </c>
      <c r="D1228" s="86">
        <f t="shared" ca="1" si="203"/>
        <v>6.4400287287526878E-2</v>
      </c>
      <c r="F1228" s="189"/>
      <c r="U1228" vm="6128">
        <f ca="1"/>
        <v>45671</v>
      </c>
      <c r="V1228" vm="11971">
        <f ca="1"/>
        <v>9.02</v>
      </c>
      <c r="W1228" vm="11972">
        <f ca="1"/>
        <v>2962726</v>
      </c>
      <c r="X1228" s="85">
        <f t="shared" ca="1" si="196"/>
        <v>-7.7007700770077318E-3</v>
      </c>
      <c r="AR1228" s="25" vm="6104">
        <f t="shared" ca="1" si="197"/>
        <v>45664</v>
      </c>
      <c r="AS1228" s="189">
        <f t="shared" ca="1" si="198"/>
        <v>164661033.42000002</v>
      </c>
      <c r="AT1228" s="189" t="str">
        <f t="shared" ca="1" si="199"/>
        <v/>
      </c>
      <c r="AU1228" s="25" vm="6128">
        <f t="shared" ca="1" si="200"/>
        <v>45671</v>
      </c>
      <c r="AV1228" s="189">
        <f t="shared" ca="1" si="201"/>
        <v>26723788.52</v>
      </c>
      <c r="AW1228" s="189" t="str">
        <f t="shared" ca="1" si="202"/>
        <v/>
      </c>
    </row>
    <row r="1229" spans="1:49" x14ac:dyDescent="0.25">
      <c r="A1229" vm="6109">
        <f ca="1"/>
        <v>45665</v>
      </c>
      <c r="B1229" vm="11973">
        <f ca="1"/>
        <v>40.22</v>
      </c>
      <c r="C1229" vm="11974">
        <f ca="1"/>
        <v>4477169</v>
      </c>
      <c r="D1229" s="86">
        <f t="shared" ca="1" si="203"/>
        <v>-9.5366621682411196E-2</v>
      </c>
      <c r="F1229" s="189"/>
      <c r="U1229" vm="6133">
        <f ca="1"/>
        <v>45672</v>
      </c>
      <c r="V1229" vm="11975">
        <f ca="1"/>
        <v>8.24</v>
      </c>
      <c r="W1229" vm="11976">
        <f ca="1"/>
        <v>3308726</v>
      </c>
      <c r="X1229" s="85">
        <f t="shared" ca="1" si="196"/>
        <v>-8.6474501108647378E-2</v>
      </c>
      <c r="AR1229" s="25" vm="6109">
        <f t="shared" ca="1" si="197"/>
        <v>45665</v>
      </c>
      <c r="AS1229" s="189">
        <f t="shared" ca="1" si="198"/>
        <v>180071737.18000001</v>
      </c>
      <c r="AT1229" s="189" t="str">
        <f t="shared" ca="1" si="199"/>
        <v/>
      </c>
      <c r="AU1229" s="25" vm="6133">
        <f t="shared" ca="1" si="200"/>
        <v>45672</v>
      </c>
      <c r="AV1229" s="189">
        <f t="shared" ca="1" si="201"/>
        <v>27263902.240000002</v>
      </c>
      <c r="AW1229" s="189" t="str">
        <f t="shared" ca="1" si="202"/>
        <v/>
      </c>
    </row>
    <row r="1230" spans="1:49" x14ac:dyDescent="0.25">
      <c r="A1230" vm="6118">
        <f ca="1"/>
        <v>45667</v>
      </c>
      <c r="B1230" vm="11977">
        <f ca="1"/>
        <v>34.79</v>
      </c>
      <c r="C1230" vm="11978">
        <f ca="1"/>
        <v>6522544</v>
      </c>
      <c r="D1230" s="86">
        <f t="shared" ca="1" si="203"/>
        <v>-0.13500745897563401</v>
      </c>
      <c r="F1230" s="189"/>
      <c r="U1230" vm="6138">
        <f ca="1"/>
        <v>45673</v>
      </c>
      <c r="V1230" vm="11979">
        <f ca="1"/>
        <v>7.4850000000000003</v>
      </c>
      <c r="W1230" vm="11980">
        <f ca="1"/>
        <v>4076177</v>
      </c>
      <c r="X1230" s="85">
        <f t="shared" ca="1" si="196"/>
        <v>-9.1626213592232997E-2</v>
      </c>
      <c r="AR1230" s="25" vm="6118">
        <f t="shared" ca="1" si="197"/>
        <v>45667</v>
      </c>
      <c r="AS1230" s="189">
        <f t="shared" ca="1" si="198"/>
        <v>226919305.75999999</v>
      </c>
      <c r="AT1230" s="189" t="str">
        <f t="shared" ca="1" si="199"/>
        <v/>
      </c>
      <c r="AU1230" s="25" vm="6138">
        <f t="shared" ca="1" si="200"/>
        <v>45673</v>
      </c>
      <c r="AV1230" s="189">
        <f t="shared" ca="1" si="201"/>
        <v>30510184.845000003</v>
      </c>
      <c r="AW1230" s="189" t="str">
        <f t="shared" ca="1" si="202"/>
        <v/>
      </c>
    </row>
    <row r="1231" spans="1:49" x14ac:dyDescent="0.25">
      <c r="A1231" vm="6123">
        <f ca="1"/>
        <v>45670</v>
      </c>
      <c r="B1231" vm="11981">
        <f ca="1"/>
        <v>34.049999999999997</v>
      </c>
      <c r="C1231" vm="11982">
        <f ca="1"/>
        <v>4523242</v>
      </c>
      <c r="D1231" s="86">
        <f t="shared" ca="1" si="203"/>
        <v>-2.127048002299517E-2</v>
      </c>
      <c r="F1231" s="189"/>
      <c r="U1231" vm="6143">
        <f ca="1"/>
        <v>45674</v>
      </c>
      <c r="V1231" vm="11983">
        <f ca="1"/>
        <v>8.61</v>
      </c>
      <c r="W1231" vm="11984">
        <f ca="1"/>
        <v>3787257</v>
      </c>
      <c r="X1231" s="85">
        <f t="shared" ca="1" si="196"/>
        <v>0.15030060120240468</v>
      </c>
      <c r="AR1231" s="25" vm="6123">
        <f t="shared" ca="1" si="197"/>
        <v>45670</v>
      </c>
      <c r="AS1231" s="189">
        <f t="shared" ca="1" si="198"/>
        <v>154016390.09999999</v>
      </c>
      <c r="AT1231" s="189" t="str">
        <f t="shared" ca="1" si="199"/>
        <v/>
      </c>
      <c r="AU1231" s="25" vm="6143">
        <f t="shared" ca="1" si="200"/>
        <v>45674</v>
      </c>
      <c r="AV1231" s="189">
        <f t="shared" ca="1" si="201"/>
        <v>32608282.77</v>
      </c>
      <c r="AW1231" s="189" t="str">
        <f t="shared" ca="1" si="202"/>
        <v/>
      </c>
    </row>
    <row r="1232" spans="1:49" x14ac:dyDescent="0.25">
      <c r="A1232" vm="6128">
        <f ca="1"/>
        <v>45671</v>
      </c>
      <c r="B1232" vm="11985">
        <f ca="1"/>
        <v>33.880000000000003</v>
      </c>
      <c r="C1232" vm="11986">
        <f ca="1"/>
        <v>5221719</v>
      </c>
      <c r="D1232" s="86">
        <f t="shared" ca="1" si="203"/>
        <v>-4.992657856093821E-3</v>
      </c>
      <c r="F1232" s="189"/>
      <c r="U1232" vm="6148">
        <f ca="1"/>
        <v>45677</v>
      </c>
      <c r="V1232" vm="11987">
        <f ca="1"/>
        <v>8.7799999999999994</v>
      </c>
      <c r="W1232" vm="11988">
        <f ca="1"/>
        <v>1433034</v>
      </c>
      <c r="X1232" s="85">
        <f t="shared" ca="1" si="196"/>
        <v>1.9744483159117299E-2</v>
      </c>
      <c r="AR1232" s="25" vm="6128">
        <f t="shared" ca="1" si="197"/>
        <v>45671</v>
      </c>
      <c r="AS1232" s="189">
        <f t="shared" ca="1" si="198"/>
        <v>176911839.72</v>
      </c>
      <c r="AT1232" s="189" t="str">
        <f t="shared" ca="1" si="199"/>
        <v/>
      </c>
      <c r="AU1232" s="25" vm="6148">
        <f t="shared" ca="1" si="200"/>
        <v>45677</v>
      </c>
      <c r="AV1232" s="189">
        <f t="shared" ca="1" si="201"/>
        <v>12582038.52</v>
      </c>
      <c r="AW1232" s="189" t="str">
        <f t="shared" ca="1" si="202"/>
        <v/>
      </c>
    </row>
    <row r="1233" spans="1:49" x14ac:dyDescent="0.25">
      <c r="A1233" vm="6133">
        <f ca="1"/>
        <v>45672</v>
      </c>
      <c r="B1233" vm="11989">
        <f ca="1"/>
        <v>31</v>
      </c>
      <c r="C1233" vm="11990">
        <f ca="1"/>
        <v>7347415</v>
      </c>
      <c r="D1233" s="86">
        <f t="shared" ca="1" si="203"/>
        <v>-8.5005903187721443E-2</v>
      </c>
      <c r="F1233" s="189"/>
      <c r="U1233" vm="6152">
        <f ca="1"/>
        <v>45678</v>
      </c>
      <c r="V1233" vm="11991">
        <f ca="1"/>
        <v>9.14</v>
      </c>
      <c r="W1233" vm="11992">
        <f ca="1"/>
        <v>2235855</v>
      </c>
      <c r="X1233" s="85">
        <f t="shared" ca="1" si="196"/>
        <v>4.1002277904328158E-2</v>
      </c>
      <c r="AR1233" s="25" vm="6133">
        <f t="shared" ca="1" si="197"/>
        <v>45672</v>
      </c>
      <c r="AS1233" s="189">
        <f t="shared" ca="1" si="198"/>
        <v>227769865</v>
      </c>
      <c r="AT1233" s="189" t="str">
        <f t="shared" ca="1" si="199"/>
        <v/>
      </c>
      <c r="AU1233" s="25" vm="6152">
        <f t="shared" ca="1" si="200"/>
        <v>45678</v>
      </c>
      <c r="AV1233" s="189">
        <f t="shared" ca="1" si="201"/>
        <v>20435714.700000003</v>
      </c>
      <c r="AW1233" s="189" t="str">
        <f t="shared" ca="1" si="202"/>
        <v/>
      </c>
    </row>
    <row r="1234" spans="1:49" x14ac:dyDescent="0.25">
      <c r="A1234" vm="6138">
        <f ca="1"/>
        <v>45673</v>
      </c>
      <c r="B1234" vm="11993">
        <f ca="1"/>
        <v>28.12</v>
      </c>
      <c r="C1234" vm="11994">
        <f ca="1"/>
        <v>10107610</v>
      </c>
      <c r="D1234" s="86">
        <f t="shared" ca="1" si="203"/>
        <v>-9.2903225806451578E-2</v>
      </c>
      <c r="F1234" s="189"/>
      <c r="U1234" vm="6157">
        <f ca="1"/>
        <v>45679</v>
      </c>
      <c r="V1234" vm="9547">
        <f ca="1"/>
        <v>8.3000000000000007</v>
      </c>
      <c r="W1234" vm="11995">
        <f ca="1"/>
        <v>2884818</v>
      </c>
      <c r="X1234" s="85">
        <f t="shared" ca="1" si="196"/>
        <v>-9.190371991247262E-2</v>
      </c>
      <c r="AR1234" s="25" vm="6138">
        <f t="shared" ca="1" si="197"/>
        <v>45673</v>
      </c>
      <c r="AS1234" s="189">
        <f t="shared" ca="1" si="198"/>
        <v>284225993.19999999</v>
      </c>
      <c r="AT1234" s="189" t="str">
        <f t="shared" ca="1" si="199"/>
        <v/>
      </c>
      <c r="AU1234" s="25" vm="6157">
        <f t="shared" ca="1" si="200"/>
        <v>45679</v>
      </c>
      <c r="AV1234" s="189">
        <f t="shared" ca="1" si="201"/>
        <v>23943989.400000002</v>
      </c>
      <c r="AW1234" s="189" t="str">
        <f t="shared" ca="1" si="202"/>
        <v/>
      </c>
    </row>
    <row r="1235" spans="1:49" x14ac:dyDescent="0.25">
      <c r="A1235" vm="6143">
        <f ca="1"/>
        <v>45674</v>
      </c>
      <c r="B1235" vm="11996">
        <f ca="1"/>
        <v>32.299999999999997</v>
      </c>
      <c r="C1235" vm="11997">
        <f ca="1"/>
        <v>6072482</v>
      </c>
      <c r="D1235" s="86">
        <f t="shared" ca="1" si="203"/>
        <v>0.14864864864864852</v>
      </c>
      <c r="F1235" s="189"/>
      <c r="U1235" vm="6162">
        <f ca="1"/>
        <v>45680</v>
      </c>
      <c r="V1235" vm="11998">
        <f ca="1"/>
        <v>8.56</v>
      </c>
      <c r="W1235" vm="11999">
        <f ca="1"/>
        <v>3576782</v>
      </c>
      <c r="X1235" s="85">
        <f t="shared" ca="1" si="196"/>
        <v>3.1325301204819252E-2</v>
      </c>
      <c r="AR1235" s="25" vm="6143">
        <f t="shared" ca="1" si="197"/>
        <v>45674</v>
      </c>
      <c r="AS1235" s="189">
        <f t="shared" ca="1" si="198"/>
        <v>196141168.59999999</v>
      </c>
      <c r="AT1235" s="189" t="str">
        <f t="shared" ca="1" si="199"/>
        <v/>
      </c>
      <c r="AU1235" s="25" vm="6162">
        <f t="shared" ca="1" si="200"/>
        <v>45680</v>
      </c>
      <c r="AV1235" s="189">
        <f t="shared" ca="1" si="201"/>
        <v>30617253.920000002</v>
      </c>
      <c r="AW1235" s="189" t="str">
        <f t="shared" ca="1" si="202"/>
        <v/>
      </c>
    </row>
    <row r="1236" spans="1:49" x14ac:dyDescent="0.25">
      <c r="A1236" vm="6152">
        <f ca="1"/>
        <v>45678</v>
      </c>
      <c r="B1236" vm="12000">
        <f ca="1"/>
        <v>34.299999999999997</v>
      </c>
      <c r="C1236" vm="12001">
        <f ca="1"/>
        <v>3929541</v>
      </c>
      <c r="D1236" s="86">
        <f t="shared" ca="1" si="203"/>
        <v>6.1919504643962855E-2</v>
      </c>
      <c r="F1236" s="189"/>
      <c r="U1236" vm="6167">
        <f ca="1"/>
        <v>45681</v>
      </c>
      <c r="V1236" vm="12002">
        <f ca="1"/>
        <v>8.6999999999999993</v>
      </c>
      <c r="W1236" vm="12003">
        <f ca="1"/>
        <v>3566100</v>
      </c>
      <c r="X1236" s="85">
        <f t="shared" ca="1" si="196"/>
        <v>1.6355140186915747E-2</v>
      </c>
      <c r="AR1236" s="25" vm="6152">
        <f t="shared" ca="1" si="197"/>
        <v>45678</v>
      </c>
      <c r="AS1236" s="189">
        <f t="shared" ca="1" si="198"/>
        <v>134783256.29999998</v>
      </c>
      <c r="AT1236" s="189" t="str">
        <f t="shared" ca="1" si="199"/>
        <v/>
      </c>
      <c r="AU1236" s="25" vm="6167">
        <f t="shared" ca="1" si="200"/>
        <v>45681</v>
      </c>
      <c r="AV1236" s="189">
        <f t="shared" ca="1" si="201"/>
        <v>31025069.999999996</v>
      </c>
      <c r="AW1236" s="189" t="str">
        <f t="shared" ca="1" si="202"/>
        <v/>
      </c>
    </row>
    <row r="1237" spans="1:49" x14ac:dyDescent="0.25">
      <c r="A1237" vm="6157">
        <f ca="1"/>
        <v>45679</v>
      </c>
      <c r="B1237" vm="9360">
        <f ca="1"/>
        <v>31.2</v>
      </c>
      <c r="C1237" vm="12004">
        <f ca="1"/>
        <v>4953653</v>
      </c>
      <c r="D1237" s="86">
        <f t="shared" ca="1" si="203"/>
        <v>-9.0379008746355627E-2</v>
      </c>
      <c r="F1237" s="189"/>
      <c r="U1237" vm="6172">
        <f ca="1"/>
        <v>45684</v>
      </c>
      <c r="V1237" vm="12005">
        <f ca="1"/>
        <v>9.6300000000000008</v>
      </c>
      <c r="W1237" vm="12006">
        <f ca="1"/>
        <v>3674344</v>
      </c>
      <c r="X1237" s="85">
        <f t="shared" ca="1" si="196"/>
        <v>0.10689655172413812</v>
      </c>
      <c r="AR1237" s="25" vm="6157">
        <f t="shared" ca="1" si="197"/>
        <v>45679</v>
      </c>
      <c r="AS1237" s="189">
        <f t="shared" ca="1" si="198"/>
        <v>154553973.59999999</v>
      </c>
      <c r="AT1237" s="189" t="str">
        <f t="shared" ca="1" si="199"/>
        <v/>
      </c>
      <c r="AU1237" s="25" vm="6172">
        <f t="shared" ca="1" si="200"/>
        <v>45684</v>
      </c>
      <c r="AV1237" s="189">
        <f t="shared" ca="1" si="201"/>
        <v>35383932.720000006</v>
      </c>
      <c r="AW1237" s="189" t="str">
        <f t="shared" ca="1" si="202"/>
        <v/>
      </c>
    </row>
    <row r="1238" spans="1:49" x14ac:dyDescent="0.25">
      <c r="A1238" vm="6162">
        <f ca="1"/>
        <v>45680</v>
      </c>
      <c r="B1238" vm="12007">
        <f ca="1"/>
        <v>32.159999999999997</v>
      </c>
      <c r="C1238" vm="12008">
        <f ca="1"/>
        <v>6416113</v>
      </c>
      <c r="D1238" s="86">
        <f t="shared" ca="1" si="203"/>
        <v>3.0769230769230684E-2</v>
      </c>
      <c r="F1238" s="189"/>
      <c r="U1238" vm="6177">
        <f ca="1"/>
        <v>45685</v>
      </c>
      <c r="V1238" vm="12009">
        <f ca="1"/>
        <v>10.62</v>
      </c>
      <c r="W1238" vm="12010">
        <f ca="1"/>
        <v>3254392</v>
      </c>
      <c r="X1238" s="85">
        <f t="shared" ca="1" si="196"/>
        <v>0.10280373831775684</v>
      </c>
      <c r="AR1238" s="25" vm="6162">
        <f t="shared" ca="1" si="197"/>
        <v>45680</v>
      </c>
      <c r="AS1238" s="189">
        <f t="shared" ca="1" si="198"/>
        <v>206342194.07999998</v>
      </c>
      <c r="AT1238" s="189" t="str">
        <f t="shared" ca="1" si="199"/>
        <v/>
      </c>
      <c r="AU1238" s="25" vm="6177">
        <f t="shared" ca="1" si="200"/>
        <v>45685</v>
      </c>
      <c r="AV1238" s="189">
        <f t="shared" ca="1" si="201"/>
        <v>34561643.039999999</v>
      </c>
      <c r="AW1238" s="189" t="str">
        <f t="shared" ca="1" si="202"/>
        <v/>
      </c>
    </row>
    <row r="1239" spans="1:49" x14ac:dyDescent="0.25">
      <c r="A1239" vm="6167">
        <f ca="1"/>
        <v>45681</v>
      </c>
      <c r="B1239" vm="12011">
        <f ca="1"/>
        <v>32.68</v>
      </c>
      <c r="C1239" vm="12012">
        <f ca="1"/>
        <v>4333138</v>
      </c>
      <c r="D1239" s="86">
        <f t="shared" ca="1" si="203"/>
        <v>1.6169154228855821E-2</v>
      </c>
      <c r="F1239" s="189"/>
      <c r="U1239" vm="6182">
        <f ca="1"/>
        <v>45686</v>
      </c>
      <c r="V1239" vm="10800">
        <f ca="1"/>
        <v>10.01</v>
      </c>
      <c r="W1239" vm="12013">
        <f ca="1"/>
        <v>3181381</v>
      </c>
      <c r="X1239" s="85">
        <f t="shared" ca="1" si="196"/>
        <v>-5.7438794726930274E-2</v>
      </c>
      <c r="AR1239" s="25" vm="6167">
        <f t="shared" ca="1" si="197"/>
        <v>45681</v>
      </c>
      <c r="AS1239" s="189">
        <f t="shared" ca="1" si="198"/>
        <v>141606949.84</v>
      </c>
      <c r="AT1239" s="189" t="str">
        <f t="shared" ca="1" si="199"/>
        <v/>
      </c>
      <c r="AU1239" s="25" vm="6182">
        <f t="shared" ca="1" si="200"/>
        <v>45686</v>
      </c>
      <c r="AV1239" s="189">
        <f t="shared" ca="1" si="201"/>
        <v>31845623.809999999</v>
      </c>
      <c r="AW1239" s="189" t="str">
        <f t="shared" ca="1" si="202"/>
        <v/>
      </c>
    </row>
    <row r="1240" spans="1:49" x14ac:dyDescent="0.25">
      <c r="A1240" vm="6172">
        <f ca="1"/>
        <v>45684</v>
      </c>
      <c r="B1240" vm="12014">
        <f ca="1"/>
        <v>36.14</v>
      </c>
      <c r="C1240" vm="12015">
        <f ca="1"/>
        <v>6538591</v>
      </c>
      <c r="D1240" s="86">
        <f t="shared" ca="1" si="203"/>
        <v>0.10587515299877603</v>
      </c>
      <c r="F1240" s="189"/>
      <c r="U1240" vm="6187">
        <f ca="1"/>
        <v>45687</v>
      </c>
      <c r="V1240" vm="12016">
        <f ca="1"/>
        <v>10.77</v>
      </c>
      <c r="W1240" vm="12017">
        <f ca="1"/>
        <v>3563367</v>
      </c>
      <c r="X1240" s="85">
        <f t="shared" ca="1" si="196"/>
        <v>7.5924075924075907E-2</v>
      </c>
      <c r="AR1240" s="25" vm="6172">
        <f t="shared" ca="1" si="197"/>
        <v>45684</v>
      </c>
      <c r="AS1240" s="189">
        <f t="shared" ca="1" si="198"/>
        <v>236304678.74000001</v>
      </c>
      <c r="AT1240" s="189" t="str">
        <f t="shared" ca="1" si="199"/>
        <v/>
      </c>
      <c r="AU1240" s="25" vm="6187">
        <f t="shared" ca="1" si="200"/>
        <v>45687</v>
      </c>
      <c r="AV1240" s="189">
        <f t="shared" ca="1" si="201"/>
        <v>38377462.589999996</v>
      </c>
      <c r="AW1240" s="189" t="str">
        <f t="shared" ca="1" si="202"/>
        <v/>
      </c>
    </row>
    <row r="1241" spans="1:49" x14ac:dyDescent="0.25">
      <c r="A1241" vm="6177">
        <f ca="1"/>
        <v>45685</v>
      </c>
      <c r="B1241" vm="12018">
        <f ca="1"/>
        <v>39.9</v>
      </c>
      <c r="C1241" vm="12019">
        <f ca="1"/>
        <v>4911580</v>
      </c>
      <c r="D1241" s="86">
        <f t="shared" ca="1" si="203"/>
        <v>0.10403984504703924</v>
      </c>
      <c r="F1241" s="189"/>
      <c r="U1241" vm="6192">
        <f ca="1"/>
        <v>45688</v>
      </c>
      <c r="V1241" vm="12020">
        <f ca="1"/>
        <v>10.69</v>
      </c>
      <c r="W1241" vm="12021">
        <f ca="1"/>
        <v>2115703</v>
      </c>
      <c r="X1241" s="85">
        <f t="shared" ca="1" si="196"/>
        <v>-7.4280408542247052E-3</v>
      </c>
      <c r="AR1241" s="25" vm="6177">
        <f t="shared" ca="1" si="197"/>
        <v>45685</v>
      </c>
      <c r="AS1241" s="189">
        <f t="shared" ca="1" si="198"/>
        <v>195972042</v>
      </c>
      <c r="AT1241" s="189" t="str">
        <f t="shared" ca="1" si="199"/>
        <v/>
      </c>
      <c r="AU1241" s="25" vm="6192">
        <f t="shared" ca="1" si="200"/>
        <v>45688</v>
      </c>
      <c r="AV1241" s="189">
        <f t="shared" ca="1" si="201"/>
        <v>22616865.07</v>
      </c>
      <c r="AW1241" s="189" t="str">
        <f t="shared" ca="1" si="202"/>
        <v/>
      </c>
    </row>
    <row r="1242" spans="1:49" x14ac:dyDescent="0.25">
      <c r="A1242" vm="6182">
        <f ca="1"/>
        <v>45686</v>
      </c>
      <c r="B1242" vm="12022">
        <f ca="1"/>
        <v>37.71</v>
      </c>
      <c r="C1242" vm="12023">
        <f ca="1"/>
        <v>4008840</v>
      </c>
      <c r="D1242" s="86">
        <f t="shared" ca="1" si="203"/>
        <v>-5.4887218045112728E-2</v>
      </c>
      <c r="F1242" s="189"/>
      <c r="U1242" vm="6196">
        <f ca="1"/>
        <v>45691</v>
      </c>
      <c r="V1242" vm="12024">
        <f ca="1"/>
        <v>8.69</v>
      </c>
      <c r="W1242" vm="12025">
        <f ca="1"/>
        <v>5151124</v>
      </c>
      <c r="X1242" s="85">
        <f t="shared" ca="1" si="196"/>
        <v>-0.1870907390084191</v>
      </c>
      <c r="AR1242" s="25" vm="6182">
        <f t="shared" ca="1" si="197"/>
        <v>45686</v>
      </c>
      <c r="AS1242" s="189">
        <f t="shared" ca="1" si="198"/>
        <v>151173356.40000001</v>
      </c>
      <c r="AT1242" s="189" t="str">
        <f t="shared" ca="1" si="199"/>
        <v/>
      </c>
      <c r="AU1242" s="25" vm="6196">
        <f t="shared" ca="1" si="200"/>
        <v>45691</v>
      </c>
      <c r="AV1242" s="189">
        <f t="shared" ca="1" si="201"/>
        <v>44763267.559999995</v>
      </c>
      <c r="AW1242" s="189">
        <f t="shared" ca="1" si="202"/>
        <v>19.276123579916955</v>
      </c>
    </row>
    <row r="1243" spans="1:49" x14ac:dyDescent="0.25">
      <c r="A1243" vm="6187">
        <f ca="1"/>
        <v>45687</v>
      </c>
      <c r="B1243" vm="12026">
        <f ca="1"/>
        <v>40.43</v>
      </c>
      <c r="C1243" vm="12027">
        <f ca="1"/>
        <v>3968597</v>
      </c>
      <c r="D1243" s="86">
        <f t="shared" ca="1" si="203"/>
        <v>7.2129408644921733E-2</v>
      </c>
      <c r="F1243" s="189"/>
      <c r="U1243" vm="6200">
        <f ca="1"/>
        <v>45692</v>
      </c>
      <c r="V1243" vm="11963">
        <f ca="1"/>
        <v>9.26</v>
      </c>
      <c r="W1243" vm="12028">
        <f ca="1"/>
        <v>4954985</v>
      </c>
      <c r="X1243" s="85">
        <f t="shared" ca="1" si="196"/>
        <v>6.5592635212888412E-2</v>
      </c>
      <c r="AR1243" s="25" vm="6187">
        <f t="shared" ca="1" si="197"/>
        <v>45687</v>
      </c>
      <c r="AS1243" s="189">
        <f t="shared" ca="1" si="198"/>
        <v>160450376.71000001</v>
      </c>
      <c r="AT1243" s="189" t="str">
        <f t="shared" ca="1" si="199"/>
        <v/>
      </c>
      <c r="AU1243" s="25" vm="6200">
        <f t="shared" ca="1" si="200"/>
        <v>45692</v>
      </c>
      <c r="AV1243" s="189">
        <f t="shared" ca="1" si="201"/>
        <v>45883161.100000001</v>
      </c>
      <c r="AW1243" s="189">
        <f t="shared" ca="1" si="202"/>
        <v>18.542147926672861</v>
      </c>
    </row>
    <row r="1244" spans="1:49" x14ac:dyDescent="0.25">
      <c r="A1244" vm="6192">
        <f ca="1"/>
        <v>45688</v>
      </c>
      <c r="B1244" vm="11973">
        <f ca="1"/>
        <v>40.22</v>
      </c>
      <c r="C1244" vm="12029">
        <f ca="1"/>
        <v>3284399</v>
      </c>
      <c r="D1244" s="86">
        <f t="shared" ca="1" si="203"/>
        <v>-5.1941627504328682E-3</v>
      </c>
      <c r="F1244" s="189"/>
      <c r="U1244" vm="6205">
        <f ca="1"/>
        <v>45693</v>
      </c>
      <c r="V1244" vm="12030">
        <f ca="1"/>
        <v>8.49</v>
      </c>
      <c r="W1244" vm="12031">
        <f ca="1"/>
        <v>3916700</v>
      </c>
      <c r="X1244" s="85">
        <f t="shared" ca="1" si="196"/>
        <v>-8.3153347732181387E-2</v>
      </c>
      <c r="AR1244" s="25" vm="6192">
        <f t="shared" ca="1" si="197"/>
        <v>45688</v>
      </c>
      <c r="AS1244" s="189">
        <f t="shared" ca="1" si="198"/>
        <v>132098527.78</v>
      </c>
      <c r="AT1244" s="189" t="str">
        <f t="shared" ca="1" si="199"/>
        <v/>
      </c>
      <c r="AU1244" s="25" vm="6205">
        <f t="shared" ca="1" si="200"/>
        <v>45693</v>
      </c>
      <c r="AV1244" s="189">
        <f t="shared" ca="1" si="201"/>
        <v>33252783</v>
      </c>
      <c r="AW1244" s="189" t="str">
        <f t="shared" ca="1" si="202"/>
        <v/>
      </c>
    </row>
    <row r="1245" spans="1:49" x14ac:dyDescent="0.25">
      <c r="A1245" vm="6196">
        <f ca="1"/>
        <v>45691</v>
      </c>
      <c r="B1245" vm="12032">
        <f ca="1"/>
        <v>32.74</v>
      </c>
      <c r="C1245" vm="12033">
        <f ca="1"/>
        <v>9183919</v>
      </c>
      <c r="D1245" s="86">
        <f t="shared" ca="1" si="203"/>
        <v>-0.18597712580805562</v>
      </c>
      <c r="F1245" s="189"/>
      <c r="U1245" vm="6210">
        <f ca="1"/>
        <v>45694</v>
      </c>
      <c r="V1245" vm="12034">
        <f ca="1"/>
        <v>8.39</v>
      </c>
      <c r="W1245" vm="12035">
        <f ca="1"/>
        <v>3699453</v>
      </c>
      <c r="X1245" s="85">
        <f t="shared" ca="1" si="196"/>
        <v>-1.1778563015312089E-2</v>
      </c>
      <c r="AR1245" s="25" vm="6196">
        <f t="shared" ca="1" si="197"/>
        <v>45691</v>
      </c>
      <c r="AS1245" s="189">
        <f t="shared" ca="1" si="198"/>
        <v>300681508.06</v>
      </c>
      <c r="AT1245" s="189" t="str">
        <f t="shared" ca="1" si="199"/>
        <v/>
      </c>
      <c r="AU1245" s="25" vm="6210">
        <f t="shared" ca="1" si="200"/>
        <v>45694</v>
      </c>
      <c r="AV1245" s="189">
        <f t="shared" ca="1" si="201"/>
        <v>31038410.670000002</v>
      </c>
      <c r="AW1245" s="189" t="str">
        <f t="shared" ca="1" si="202"/>
        <v/>
      </c>
    </row>
    <row r="1246" spans="1:49" x14ac:dyDescent="0.25">
      <c r="A1246" vm="6200">
        <f ca="1"/>
        <v>45692</v>
      </c>
      <c r="B1246" vm="12036">
        <f ca="1"/>
        <v>34.94</v>
      </c>
      <c r="C1246" vm="12037">
        <f ca="1"/>
        <v>5337815</v>
      </c>
      <c r="D1246" s="86">
        <f t="shared" ca="1" si="203"/>
        <v>6.7196090409285147E-2</v>
      </c>
      <c r="F1246" s="189"/>
      <c r="U1246" vm="6215">
        <f ca="1"/>
        <v>45695</v>
      </c>
      <c r="V1246" vm="12038">
        <f ca="1"/>
        <v>8.75</v>
      </c>
      <c r="W1246" vm="12039">
        <f ca="1"/>
        <v>2524718</v>
      </c>
      <c r="X1246" s="85">
        <f t="shared" ca="1" si="196"/>
        <v>4.2908224076281219E-2</v>
      </c>
      <c r="AR1246" s="25" vm="6200">
        <f t="shared" ca="1" si="197"/>
        <v>45692</v>
      </c>
      <c r="AS1246" s="189">
        <f t="shared" ca="1" si="198"/>
        <v>186503256.09999999</v>
      </c>
      <c r="AT1246" s="189" t="str">
        <f t="shared" ca="1" si="199"/>
        <v/>
      </c>
      <c r="AU1246" s="25" vm="6215">
        <f t="shared" ca="1" si="200"/>
        <v>45695</v>
      </c>
      <c r="AV1246" s="189">
        <f t="shared" ca="1" si="201"/>
        <v>22091282.5</v>
      </c>
      <c r="AW1246" s="189" t="str">
        <f t="shared" ca="1" si="202"/>
        <v/>
      </c>
    </row>
    <row r="1247" spans="1:49" x14ac:dyDescent="0.25">
      <c r="A1247" vm="6205">
        <f ca="1"/>
        <v>45693</v>
      </c>
      <c r="B1247" vm="12040">
        <f ca="1"/>
        <v>31.96</v>
      </c>
      <c r="C1247" vm="12041">
        <f ca="1"/>
        <v>5713278</v>
      </c>
      <c r="D1247" s="86">
        <f t="shared" ca="1" si="203"/>
        <v>-8.5289066971951835E-2</v>
      </c>
      <c r="F1247" s="189"/>
      <c r="U1247" vm="6220">
        <f ca="1"/>
        <v>45698</v>
      </c>
      <c r="V1247" vm="12042">
        <f ca="1"/>
        <v>8.02</v>
      </c>
      <c r="W1247" vm="12043">
        <f ca="1"/>
        <v>3127351</v>
      </c>
      <c r="X1247" s="85">
        <f t="shared" ca="1" si="196"/>
        <v>-8.3428571428571477E-2</v>
      </c>
      <c r="AR1247" s="25" vm="6205">
        <f t="shared" ca="1" si="197"/>
        <v>45693</v>
      </c>
      <c r="AS1247" s="189">
        <f t="shared" ca="1" si="198"/>
        <v>182596364.88</v>
      </c>
      <c r="AT1247" s="189" t="str">
        <f t="shared" ca="1" si="199"/>
        <v/>
      </c>
      <c r="AU1247" s="25" vm="6220">
        <f t="shared" ca="1" si="200"/>
        <v>45698</v>
      </c>
      <c r="AV1247" s="189">
        <f t="shared" ca="1" si="201"/>
        <v>25081355.02</v>
      </c>
      <c r="AW1247" s="189" t="str">
        <f t="shared" ca="1" si="202"/>
        <v/>
      </c>
    </row>
    <row r="1248" spans="1:49" x14ac:dyDescent="0.25">
      <c r="A1248" vm="6210">
        <f ca="1"/>
        <v>45694</v>
      </c>
      <c r="B1248" vm="10775">
        <f ca="1"/>
        <v>31.67</v>
      </c>
      <c r="C1248" vm="12044">
        <f ca="1"/>
        <v>5093676</v>
      </c>
      <c r="D1248" s="86">
        <f t="shared" ca="1" si="203"/>
        <v>-9.0738423028785715E-3</v>
      </c>
      <c r="F1248" s="189"/>
      <c r="U1248" vm="6225">
        <f ca="1"/>
        <v>45699</v>
      </c>
      <c r="V1248" vm="12045">
        <f ca="1"/>
        <v>7.71</v>
      </c>
      <c r="W1248" vm="12046">
        <f ca="1"/>
        <v>3140886</v>
      </c>
      <c r="X1248" s="85">
        <f t="shared" ca="1" si="196"/>
        <v>-3.8653366583541099E-2</v>
      </c>
      <c r="AR1248" s="25" vm="6210">
        <f t="shared" ca="1" si="197"/>
        <v>45694</v>
      </c>
      <c r="AS1248" s="189">
        <f t="shared" ca="1" si="198"/>
        <v>161316718.92000002</v>
      </c>
      <c r="AT1248" s="189" t="str">
        <f t="shared" ca="1" si="199"/>
        <v/>
      </c>
      <c r="AU1248" s="25" vm="6225">
        <f t="shared" ca="1" si="200"/>
        <v>45699</v>
      </c>
      <c r="AV1248" s="189">
        <f t="shared" ca="1" si="201"/>
        <v>24216231.059999999</v>
      </c>
      <c r="AW1248" s="189" t="str">
        <f t="shared" ca="1" si="202"/>
        <v/>
      </c>
    </row>
    <row r="1249" spans="1:49" x14ac:dyDescent="0.25">
      <c r="A1249" vm="6215">
        <f ca="1"/>
        <v>45695</v>
      </c>
      <c r="B1249" vm="7139">
        <f ca="1"/>
        <v>33.11</v>
      </c>
      <c r="C1249" vm="12047">
        <f ca="1"/>
        <v>3767262</v>
      </c>
      <c r="D1249" s="86">
        <f t="shared" ca="1" si="203"/>
        <v>4.5468898010735635E-2</v>
      </c>
      <c r="F1249" s="189"/>
      <c r="U1249" vm="6230">
        <f ca="1"/>
        <v>45700</v>
      </c>
      <c r="V1249" vm="12048">
        <f ca="1"/>
        <v>7.52</v>
      </c>
      <c r="W1249" vm="12049">
        <f ca="1"/>
        <v>2700225</v>
      </c>
      <c r="X1249" s="85">
        <f t="shared" ca="1" si="196"/>
        <v>-2.4643320363164772E-2</v>
      </c>
      <c r="AR1249" s="25" vm="6215">
        <f t="shared" ca="1" si="197"/>
        <v>45695</v>
      </c>
      <c r="AS1249" s="189">
        <f t="shared" ca="1" si="198"/>
        <v>124734044.81999999</v>
      </c>
      <c r="AT1249" s="189" t="str">
        <f t="shared" ca="1" si="199"/>
        <v/>
      </c>
      <c r="AU1249" s="25" vm="6230">
        <f t="shared" ca="1" si="200"/>
        <v>45700</v>
      </c>
      <c r="AV1249" s="189">
        <f t="shared" ca="1" si="201"/>
        <v>20305692</v>
      </c>
      <c r="AW1249" s="189" t="str">
        <f t="shared" ca="1" si="202"/>
        <v/>
      </c>
    </row>
    <row r="1250" spans="1:49" x14ac:dyDescent="0.25">
      <c r="A1250" vm="6220">
        <f ca="1"/>
        <v>45698</v>
      </c>
      <c r="B1250" vm="12050">
        <f ca="1"/>
        <v>30.4</v>
      </c>
      <c r="C1250" vm="12051">
        <f ca="1"/>
        <v>6154338</v>
      </c>
      <c r="D1250" s="86">
        <f t="shared" ca="1" si="203"/>
        <v>-8.1848384173965602E-2</v>
      </c>
      <c r="F1250" s="189"/>
      <c r="U1250" vm="6235">
        <f ca="1"/>
        <v>45701</v>
      </c>
      <c r="V1250" vm="9439">
        <f ca="1"/>
        <v>7.3</v>
      </c>
      <c r="W1250" vm="12052">
        <f ca="1"/>
        <v>4662792</v>
      </c>
      <c r="X1250" s="85">
        <f t="shared" ca="1" si="196"/>
        <v>-2.925531914893614E-2</v>
      </c>
      <c r="AR1250" s="25" vm="6220">
        <f t="shared" ca="1" si="197"/>
        <v>45698</v>
      </c>
      <c r="AS1250" s="189">
        <f t="shared" ca="1" si="198"/>
        <v>187091875.19999999</v>
      </c>
      <c r="AT1250" s="189" t="str">
        <f t="shared" ca="1" si="199"/>
        <v/>
      </c>
      <c r="AU1250" s="25" vm="6235">
        <f t="shared" ca="1" si="200"/>
        <v>45701</v>
      </c>
      <c r="AV1250" s="189">
        <f t="shared" ca="1" si="201"/>
        <v>34038381.600000001</v>
      </c>
      <c r="AW1250" s="189" t="str">
        <f t="shared" ca="1" si="202"/>
        <v/>
      </c>
    </row>
    <row r="1251" spans="1:49" x14ac:dyDescent="0.25">
      <c r="A1251" vm="6225">
        <f ca="1"/>
        <v>45699</v>
      </c>
      <c r="B1251" vm="12053">
        <f ca="1"/>
        <v>29.16</v>
      </c>
      <c r="C1251" vm="12054">
        <f ca="1"/>
        <v>6250397</v>
      </c>
      <c r="D1251" s="86">
        <f t="shared" ca="1" si="203"/>
        <v>-4.078947368421048E-2</v>
      </c>
      <c r="F1251" s="189"/>
      <c r="U1251" vm="6240">
        <f ca="1"/>
        <v>45702</v>
      </c>
      <c r="V1251" vm="12055">
        <f ca="1"/>
        <v>6.92</v>
      </c>
      <c r="W1251" vm="12056">
        <f ca="1"/>
        <v>3856291</v>
      </c>
      <c r="X1251" s="85">
        <f t="shared" ca="1" si="196"/>
        <v>-5.2054794520547933E-2</v>
      </c>
      <c r="AR1251" s="25" vm="6225">
        <f t="shared" ca="1" si="197"/>
        <v>45699</v>
      </c>
      <c r="AS1251" s="189">
        <f t="shared" ca="1" si="198"/>
        <v>182261576.52000001</v>
      </c>
      <c r="AT1251" s="189" t="str">
        <f t="shared" ca="1" si="199"/>
        <v/>
      </c>
      <c r="AU1251" s="25" vm="6240">
        <f t="shared" ca="1" si="200"/>
        <v>45702</v>
      </c>
      <c r="AV1251" s="189">
        <f t="shared" ca="1" si="201"/>
        <v>26685533.719999999</v>
      </c>
      <c r="AW1251" s="189" t="str">
        <f t="shared" ca="1" si="202"/>
        <v/>
      </c>
    </row>
    <row r="1252" spans="1:49" x14ac:dyDescent="0.25">
      <c r="A1252" vm="6230">
        <f ca="1"/>
        <v>45700</v>
      </c>
      <c r="B1252" vm="12057">
        <f ca="1"/>
        <v>28.58</v>
      </c>
      <c r="C1252" vm="12058">
        <f ca="1"/>
        <v>5068222</v>
      </c>
      <c r="D1252" s="86">
        <f t="shared" ca="1" si="203"/>
        <v>-1.9890260631001435E-2</v>
      </c>
      <c r="F1252" s="189"/>
      <c r="U1252" vm="6244">
        <f ca="1"/>
        <v>45706</v>
      </c>
      <c r="V1252" vm="12059">
        <f ca="1"/>
        <v>6</v>
      </c>
      <c r="W1252" vm="12060">
        <f ca="1"/>
        <v>5954966</v>
      </c>
      <c r="X1252" s="85">
        <f t="shared" ca="1" si="196"/>
        <v>-0.13294797687861271</v>
      </c>
      <c r="AR1252" s="25" vm="6230">
        <f t="shared" ca="1" si="197"/>
        <v>45700</v>
      </c>
      <c r="AS1252" s="189">
        <f t="shared" ca="1" si="198"/>
        <v>144849784.75999999</v>
      </c>
      <c r="AT1252" s="189" t="str">
        <f t="shared" ca="1" si="199"/>
        <v/>
      </c>
      <c r="AU1252" s="25" vm="6244">
        <f t="shared" ca="1" si="200"/>
        <v>45706</v>
      </c>
      <c r="AV1252" s="189">
        <f t="shared" ca="1" si="201"/>
        <v>35729796</v>
      </c>
      <c r="AW1252" s="189">
        <f t="shared" ca="1" si="202"/>
        <v>22.28419671710558</v>
      </c>
    </row>
    <row r="1253" spans="1:49" x14ac:dyDescent="0.25">
      <c r="A1253" vm="6235">
        <f ca="1"/>
        <v>45701</v>
      </c>
      <c r="B1253" vm="12061">
        <f ca="1"/>
        <v>27.78</v>
      </c>
      <c r="C1253" vm="12062">
        <f ca="1"/>
        <v>9853748</v>
      </c>
      <c r="D1253" s="86">
        <f t="shared" ca="1" si="203"/>
        <v>-2.7991602519244128E-2</v>
      </c>
      <c r="F1253" s="189"/>
      <c r="U1253" vm="6249">
        <f ca="1"/>
        <v>45707</v>
      </c>
      <c r="V1253" vm="8835">
        <f ca="1"/>
        <v>5.0999999999999996</v>
      </c>
      <c r="W1253" vm="12063">
        <f ca="1"/>
        <v>6821600</v>
      </c>
      <c r="X1253" s="85">
        <f t="shared" ca="1" si="196"/>
        <v>-0.15000000000000005</v>
      </c>
      <c r="AR1253" s="25" vm="6235">
        <f t="shared" ca="1" si="197"/>
        <v>45701</v>
      </c>
      <c r="AS1253" s="189">
        <f t="shared" ca="1" si="198"/>
        <v>273737119.44</v>
      </c>
      <c r="AT1253" s="189" t="str">
        <f t="shared" ca="1" si="199"/>
        <v/>
      </c>
      <c r="AU1253" s="25" vm="6249">
        <f t="shared" ca="1" si="200"/>
        <v>45707</v>
      </c>
      <c r="AV1253" s="189">
        <f t="shared" ca="1" si="201"/>
        <v>34790160</v>
      </c>
      <c r="AW1253" s="189" t="str">
        <f t="shared" ca="1" si="202"/>
        <v/>
      </c>
    </row>
    <row r="1254" spans="1:49" x14ac:dyDescent="0.25">
      <c r="A1254" vm="6240">
        <f ca="1"/>
        <v>45702</v>
      </c>
      <c r="B1254" vm="12064">
        <f ca="1"/>
        <v>26.45</v>
      </c>
      <c r="C1254" vm="12065">
        <f ca="1"/>
        <v>7575666</v>
      </c>
      <c r="D1254" s="86">
        <f t="shared" ca="1" si="203"/>
        <v>-4.7876169906407549E-2</v>
      </c>
      <c r="F1254" s="189"/>
      <c r="U1254" vm="6254">
        <f ca="1"/>
        <v>45708</v>
      </c>
      <c r="V1254" vm="12066">
        <f ca="1"/>
        <v>5.5</v>
      </c>
      <c r="W1254" vm="12067">
        <f ca="1"/>
        <v>5145638</v>
      </c>
      <c r="X1254" s="85">
        <f t="shared" ca="1" si="196"/>
        <v>7.8431372549019676E-2</v>
      </c>
      <c r="AR1254" s="25" vm="6240">
        <f t="shared" ca="1" si="197"/>
        <v>45702</v>
      </c>
      <c r="AS1254" s="189">
        <f t="shared" ca="1" si="198"/>
        <v>200376365.69999999</v>
      </c>
      <c r="AT1254" s="189" t="str">
        <f t="shared" ca="1" si="199"/>
        <v/>
      </c>
      <c r="AU1254" s="25" vm="6254">
        <f t="shared" ca="1" si="200"/>
        <v>45708</v>
      </c>
      <c r="AV1254" s="189">
        <f t="shared" ca="1" si="201"/>
        <v>28301009</v>
      </c>
      <c r="AW1254" s="189" t="str">
        <f t="shared" ca="1" si="202"/>
        <v/>
      </c>
    </row>
    <row r="1255" spans="1:49" x14ac:dyDescent="0.25">
      <c r="A1255" vm="6244">
        <f ca="1"/>
        <v>45706</v>
      </c>
      <c r="B1255" vm="12068">
        <f ca="1"/>
        <v>23.07</v>
      </c>
      <c r="C1255" vm="12069">
        <f ca="1"/>
        <v>14311355</v>
      </c>
      <c r="D1255" s="86">
        <f t="shared" ca="1" si="203"/>
        <v>-0.12778827977315688</v>
      </c>
      <c r="F1255" s="189"/>
      <c r="U1255" vm="6259">
        <f ca="1"/>
        <v>45709</v>
      </c>
      <c r="V1255" vm="12070">
        <f ca="1"/>
        <v>5.33</v>
      </c>
      <c r="W1255" vm="12071">
        <f ca="1"/>
        <v>5825392</v>
      </c>
      <c r="X1255" s="85">
        <f t="shared" ca="1" si="196"/>
        <v>-3.0909090909090896E-2</v>
      </c>
      <c r="AR1255" s="25" vm="6244">
        <f t="shared" ca="1" si="197"/>
        <v>45706</v>
      </c>
      <c r="AS1255" s="189">
        <f t="shared" ca="1" si="198"/>
        <v>330162959.85000002</v>
      </c>
      <c r="AT1255" s="189">
        <f t="shared" ca="1" si="199"/>
        <v>14.659196326398808</v>
      </c>
      <c r="AU1255" s="25" vm="6259">
        <f t="shared" ca="1" si="200"/>
        <v>45709</v>
      </c>
      <c r="AV1255" s="189">
        <f t="shared" ca="1" si="201"/>
        <v>31049339.359999999</v>
      </c>
      <c r="AW1255" s="189" t="str">
        <f t="shared" ca="1" si="202"/>
        <v/>
      </c>
    </row>
    <row r="1256" spans="1:49" x14ac:dyDescent="0.25">
      <c r="A1256" vm="6249">
        <f ca="1"/>
        <v>45707</v>
      </c>
      <c r="B1256" vm="12072">
        <f ca="1"/>
        <v>19.8</v>
      </c>
      <c r="C1256" vm="12073">
        <f ca="1"/>
        <v>20757714</v>
      </c>
      <c r="D1256" s="86">
        <f t="shared" ca="1" si="203"/>
        <v>-0.14174252275682703</v>
      </c>
      <c r="F1256" s="189"/>
      <c r="U1256" vm="6264">
        <f ca="1"/>
        <v>45712</v>
      </c>
      <c r="V1256" vm="12074">
        <f ca="1"/>
        <v>5.74</v>
      </c>
      <c r="W1256" vm="12075">
        <f ca="1"/>
        <v>4609215</v>
      </c>
      <c r="X1256" s="85">
        <f t="shared" ca="1" si="196"/>
        <v>7.6923076923076955E-2</v>
      </c>
      <c r="AR1256" s="25" vm="6249">
        <f t="shared" ca="1" si="197"/>
        <v>45707</v>
      </c>
      <c r="AS1256" s="189">
        <f t="shared" ca="1" si="198"/>
        <v>411002737.19999999</v>
      </c>
      <c r="AT1256" s="189">
        <f t="shared" ca="1" si="199"/>
        <v>21.262235812977671</v>
      </c>
      <c r="AU1256" s="25" vm="6264">
        <f t="shared" ca="1" si="200"/>
        <v>45712</v>
      </c>
      <c r="AV1256" s="189">
        <f t="shared" ca="1" si="201"/>
        <v>26456894.100000001</v>
      </c>
      <c r="AW1256" s="189" t="str">
        <f t="shared" ca="1" si="202"/>
        <v/>
      </c>
    </row>
    <row r="1257" spans="1:49" x14ac:dyDescent="0.25">
      <c r="A1257" vm="6254">
        <f ca="1"/>
        <v>45708</v>
      </c>
      <c r="B1257" vm="12076">
        <f ca="1"/>
        <v>21.34</v>
      </c>
      <c r="C1257" vm="12077">
        <f ca="1"/>
        <v>11555570</v>
      </c>
      <c r="D1257" s="86">
        <f t="shared" ca="1" si="203"/>
        <v>7.7777777777777737E-2</v>
      </c>
      <c r="F1257" s="189"/>
      <c r="U1257" vm="6269">
        <f ca="1"/>
        <v>45713</v>
      </c>
      <c r="V1257" vm="9484">
        <f ca="1"/>
        <v>5.45</v>
      </c>
      <c r="W1257" vm="12078">
        <f ca="1"/>
        <v>2985415</v>
      </c>
      <c r="X1257" s="85">
        <f t="shared" ca="1" si="196"/>
        <v>-5.0522648083623695E-2</v>
      </c>
      <c r="AR1257" s="25" vm="6254">
        <f t="shared" ca="1" si="197"/>
        <v>45708</v>
      </c>
      <c r="AS1257" s="189">
        <f t="shared" ca="1" si="198"/>
        <v>246595863.80000001</v>
      </c>
      <c r="AT1257" s="189" t="str">
        <f t="shared" ca="1" si="199"/>
        <v/>
      </c>
      <c r="AU1257" s="25" vm="6269">
        <f t="shared" ca="1" si="200"/>
        <v>45713</v>
      </c>
      <c r="AV1257" s="189">
        <f t="shared" ca="1" si="201"/>
        <v>16270511.75</v>
      </c>
      <c r="AW1257" s="189" t="str">
        <f t="shared" ca="1" si="202"/>
        <v/>
      </c>
    </row>
    <row r="1258" spans="1:49" x14ac:dyDescent="0.25">
      <c r="A1258" vm="6259">
        <f ca="1"/>
        <v>45709</v>
      </c>
      <c r="B1258" vm="12079">
        <f ca="1"/>
        <v>20.84</v>
      </c>
      <c r="C1258" vm="12080">
        <f ca="1"/>
        <v>18521684</v>
      </c>
      <c r="D1258" s="86">
        <f t="shared" ca="1" si="203"/>
        <v>-2.3430178069353328E-2</v>
      </c>
      <c r="F1258" s="189"/>
      <c r="U1258" vm="6274">
        <f ca="1"/>
        <v>45714</v>
      </c>
      <c r="V1258" vm="12081">
        <f ca="1"/>
        <v>5.72</v>
      </c>
      <c r="W1258" vm="12082">
        <f ca="1"/>
        <v>3133446</v>
      </c>
      <c r="X1258" s="85">
        <f t="shared" ca="1" si="196"/>
        <v>4.9541284403669644E-2</v>
      </c>
      <c r="AR1258" s="25" vm="6259">
        <f t="shared" ca="1" si="197"/>
        <v>45709</v>
      </c>
      <c r="AS1258" s="189">
        <f t="shared" ca="1" si="198"/>
        <v>385991894.56</v>
      </c>
      <c r="AT1258" s="189">
        <f t="shared" ca="1" si="199"/>
        <v>18.971858503371593</v>
      </c>
      <c r="AU1258" s="25" vm="6274">
        <f t="shared" ca="1" si="200"/>
        <v>45714</v>
      </c>
      <c r="AV1258" s="189">
        <f t="shared" ca="1" si="201"/>
        <v>17923311.120000001</v>
      </c>
      <c r="AW1258" s="189" t="str">
        <f t="shared" ca="1" si="202"/>
        <v/>
      </c>
    </row>
    <row r="1259" spans="1:49" x14ac:dyDescent="0.25">
      <c r="A1259" vm="6264">
        <f ca="1"/>
        <v>45712</v>
      </c>
      <c r="B1259" vm="12083">
        <f ca="1"/>
        <v>22.21</v>
      </c>
      <c r="C1259" vm="12084">
        <f ca="1"/>
        <v>8656762</v>
      </c>
      <c r="D1259" s="86">
        <f t="shared" ca="1" si="203"/>
        <v>6.5738963531669914E-2</v>
      </c>
      <c r="F1259" s="189"/>
      <c r="U1259" vm="6279">
        <f ca="1"/>
        <v>45715</v>
      </c>
      <c r="V1259" vm="12085">
        <f ca="1"/>
        <v>5.91</v>
      </c>
      <c r="W1259" vm="12086">
        <f ca="1"/>
        <v>3784467</v>
      </c>
      <c r="X1259" s="85">
        <f t="shared" ca="1" si="196"/>
        <v>3.3216783216783285E-2</v>
      </c>
      <c r="AR1259" s="25" vm="6264">
        <f t="shared" ca="1" si="197"/>
        <v>45712</v>
      </c>
      <c r="AS1259" s="189">
        <f t="shared" ca="1" si="198"/>
        <v>192266684.02000001</v>
      </c>
      <c r="AT1259" s="189" t="str">
        <f t="shared" ca="1" si="199"/>
        <v/>
      </c>
      <c r="AU1259" s="25" vm="6279">
        <f t="shared" ca="1" si="200"/>
        <v>45715</v>
      </c>
      <c r="AV1259" s="189">
        <f t="shared" ca="1" si="201"/>
        <v>22366199.969999999</v>
      </c>
      <c r="AW1259" s="189" t="str">
        <f t="shared" ca="1" si="202"/>
        <v/>
      </c>
    </row>
    <row r="1260" spans="1:49" x14ac:dyDescent="0.25">
      <c r="A1260" vm="6269">
        <f ca="1"/>
        <v>45713</v>
      </c>
      <c r="B1260" vm="12087">
        <f ca="1"/>
        <v>21.1</v>
      </c>
      <c r="C1260" vm="12088">
        <f ca="1"/>
        <v>6686454</v>
      </c>
      <c r="D1260" s="86">
        <f t="shared" ca="1" si="203"/>
        <v>-4.9977487618189979E-2</v>
      </c>
      <c r="F1260" s="189"/>
      <c r="U1260" vm="6284">
        <f ca="1"/>
        <v>45716</v>
      </c>
      <c r="V1260" vm="8820">
        <f ca="1"/>
        <v>6.2</v>
      </c>
      <c r="W1260" vm="12089">
        <f ca="1"/>
        <v>3712858</v>
      </c>
      <c r="X1260" s="85">
        <f t="shared" ca="1" si="196"/>
        <v>4.9069373942470393E-2</v>
      </c>
      <c r="AR1260" s="25" vm="6269">
        <f t="shared" ca="1" si="197"/>
        <v>45713</v>
      </c>
      <c r="AS1260" s="189">
        <f t="shared" ca="1" si="198"/>
        <v>141084179.40000001</v>
      </c>
      <c r="AT1260" s="189" t="str">
        <f t="shared" ca="1" si="199"/>
        <v/>
      </c>
      <c r="AU1260" s="25" vm="6284">
        <f t="shared" ca="1" si="200"/>
        <v>45716</v>
      </c>
      <c r="AV1260" s="189">
        <f t="shared" ca="1" si="201"/>
        <v>23019719.600000001</v>
      </c>
      <c r="AW1260" s="189" t="str">
        <f t="shared" ca="1" si="202"/>
        <v/>
      </c>
    </row>
    <row r="1261" spans="1:49" x14ac:dyDescent="0.25">
      <c r="A1261" vm="6274">
        <f ca="1"/>
        <v>45714</v>
      </c>
      <c r="B1261" vm="12090">
        <f ca="1"/>
        <v>22.05</v>
      </c>
      <c r="C1261" vm="12091">
        <f ca="1"/>
        <v>7133822</v>
      </c>
      <c r="D1261" s="86">
        <f t="shared" ca="1" si="203"/>
        <v>4.502369668246442E-2</v>
      </c>
      <c r="F1261" s="189"/>
      <c r="U1261" vm="6289">
        <f ca="1"/>
        <v>45719</v>
      </c>
      <c r="V1261" vm="12092">
        <f ca="1"/>
        <v>5.22</v>
      </c>
      <c r="W1261" vm="12093">
        <f ca="1"/>
        <v>5411745</v>
      </c>
      <c r="X1261" s="85">
        <f t="shared" ca="1" si="196"/>
        <v>-0.15806451612903233</v>
      </c>
      <c r="AR1261" s="25" vm="6274">
        <f t="shared" ca="1" si="197"/>
        <v>45714</v>
      </c>
      <c r="AS1261" s="189">
        <f t="shared" ca="1" si="198"/>
        <v>157300775.09999999</v>
      </c>
      <c r="AT1261" s="189" t="str">
        <f t="shared" ca="1" si="199"/>
        <v/>
      </c>
      <c r="AU1261" s="25" vm="6289">
        <f t="shared" ca="1" si="200"/>
        <v>45719</v>
      </c>
      <c r="AV1261" s="189">
        <f t="shared" ca="1" si="201"/>
        <v>28249308.899999999</v>
      </c>
      <c r="AW1261" s="189" t="str">
        <f t="shared" ca="1" si="202"/>
        <v/>
      </c>
    </row>
    <row r="1262" spans="1:49" x14ac:dyDescent="0.25">
      <c r="A1262" vm="6279">
        <f ca="1"/>
        <v>45715</v>
      </c>
      <c r="B1262" vm="12094">
        <f ca="1"/>
        <v>22.79</v>
      </c>
      <c r="C1262" vm="12095">
        <f ca="1"/>
        <v>10333430</v>
      </c>
      <c r="D1262" s="86">
        <f t="shared" ca="1" si="203"/>
        <v>3.3560090702947777E-2</v>
      </c>
      <c r="F1262" s="189"/>
      <c r="U1262" vm="6294">
        <f ca="1"/>
        <v>45720</v>
      </c>
      <c r="V1262" vm="12096">
        <f ca="1"/>
        <v>4.66</v>
      </c>
      <c r="W1262" vm="12097">
        <f ca="1"/>
        <v>7750152</v>
      </c>
      <c r="X1262" s="85">
        <f t="shared" ca="1" si="196"/>
        <v>-0.10727969348658997</v>
      </c>
      <c r="AR1262" s="25" vm="6279">
        <f t="shared" ca="1" si="197"/>
        <v>45715</v>
      </c>
      <c r="AS1262" s="189">
        <f t="shared" ca="1" si="198"/>
        <v>235498869.69999999</v>
      </c>
      <c r="AT1262" s="189" t="str">
        <f t="shared" ca="1" si="199"/>
        <v/>
      </c>
      <c r="AU1262" s="25" vm="6294">
        <f t="shared" ca="1" si="200"/>
        <v>45720</v>
      </c>
      <c r="AV1262" s="189">
        <f t="shared" ca="1" si="201"/>
        <v>36115708.32</v>
      </c>
      <c r="AW1262" s="189">
        <f t="shared" ca="1" si="202"/>
        <v>29.001997955230852</v>
      </c>
    </row>
    <row r="1263" spans="1:49" x14ac:dyDescent="0.25">
      <c r="A1263" vm="6284">
        <f ca="1"/>
        <v>45716</v>
      </c>
      <c r="B1263" vm="12098">
        <f ca="1"/>
        <v>23.82</v>
      </c>
      <c r="C1263" vm="12099">
        <f ca="1"/>
        <v>8212744</v>
      </c>
      <c r="D1263" s="86">
        <f t="shared" ca="1" si="203"/>
        <v>4.5195261079420852E-2</v>
      </c>
      <c r="F1263" s="189"/>
      <c r="U1263" vm="6299">
        <f ca="1"/>
        <v>45721</v>
      </c>
      <c r="V1263" vm="12100">
        <f ca="1"/>
        <v>4.47</v>
      </c>
      <c r="W1263" vm="12101">
        <f ca="1"/>
        <v>3987361</v>
      </c>
      <c r="X1263" s="85">
        <f t="shared" ca="1" si="196"/>
        <v>-4.0772532188841283E-2</v>
      </c>
      <c r="AR1263" s="25" vm="6284">
        <f t="shared" ca="1" si="197"/>
        <v>45716</v>
      </c>
      <c r="AS1263" s="189">
        <f t="shared" ca="1" si="198"/>
        <v>195627562.08000001</v>
      </c>
      <c r="AT1263" s="189" t="str">
        <f t="shared" ca="1" si="199"/>
        <v/>
      </c>
      <c r="AU1263" s="25" vm="6299">
        <f t="shared" ca="1" si="200"/>
        <v>45721</v>
      </c>
      <c r="AV1263" s="189">
        <f t="shared" ca="1" si="201"/>
        <v>17823503.669999998</v>
      </c>
      <c r="AW1263" s="189" t="str">
        <f t="shared" ca="1" si="202"/>
        <v/>
      </c>
    </row>
    <row r="1264" spans="1:49" x14ac:dyDescent="0.25">
      <c r="A1264" vm="6289">
        <f ca="1"/>
        <v>45719</v>
      </c>
      <c r="B1264" vm="12102">
        <f ca="1"/>
        <v>20.260000000000002</v>
      </c>
      <c r="C1264" vm="12103">
        <f ca="1"/>
        <v>12789860</v>
      </c>
      <c r="D1264" s="86">
        <f t="shared" ca="1" si="203"/>
        <v>-0.14945424013434083</v>
      </c>
      <c r="F1264" s="189"/>
      <c r="U1264" vm="6303">
        <f ca="1"/>
        <v>45722</v>
      </c>
      <c r="V1264" vm="12104">
        <f ca="1"/>
        <v>4.79</v>
      </c>
      <c r="W1264" vm="12105">
        <f ca="1"/>
        <v>4238907</v>
      </c>
      <c r="X1264" s="85">
        <f t="shared" ca="1" si="196"/>
        <v>7.1588366890380381E-2</v>
      </c>
      <c r="AR1264" s="25" vm="6289">
        <f t="shared" ca="1" si="197"/>
        <v>45719</v>
      </c>
      <c r="AS1264" s="189">
        <f t="shared" ca="1" si="198"/>
        <v>259122563.60000002</v>
      </c>
      <c r="AT1264" s="189">
        <f t="shared" ca="1" si="199"/>
        <v>13.100720981846587</v>
      </c>
      <c r="AU1264" s="25" vm="6303">
        <f t="shared" ca="1" si="200"/>
        <v>45722</v>
      </c>
      <c r="AV1264" s="189">
        <f t="shared" ca="1" si="201"/>
        <v>20304364.530000001</v>
      </c>
      <c r="AW1264" s="189" t="str">
        <f t="shared" ca="1" si="202"/>
        <v/>
      </c>
    </row>
    <row r="1265" spans="1:49" x14ac:dyDescent="0.25">
      <c r="A1265" vm="6294">
        <f ca="1"/>
        <v>45720</v>
      </c>
      <c r="B1265" vm="12106">
        <f ca="1"/>
        <v>18.100000000000001</v>
      </c>
      <c r="C1265" vm="12107">
        <f ca="1"/>
        <v>20349403</v>
      </c>
      <c r="D1265" s="86">
        <f t="shared" ca="1" si="203"/>
        <v>-0.10661401776900296</v>
      </c>
      <c r="F1265" s="189"/>
      <c r="U1265" vm="6308">
        <f ca="1"/>
        <v>45723</v>
      </c>
      <c r="V1265" vm="8931">
        <f ca="1"/>
        <v>4.5999999999999996</v>
      </c>
      <c r="W1265" vm="12108">
        <f ca="1"/>
        <v>4857123</v>
      </c>
      <c r="X1265" s="85">
        <f t="shared" ca="1" si="196"/>
        <v>-3.9665970772442667E-2</v>
      </c>
      <c r="AR1265" s="25" vm="6294">
        <f t="shared" ca="1" si="197"/>
        <v>45720</v>
      </c>
      <c r="AS1265" s="189">
        <f t="shared" ca="1" si="198"/>
        <v>368324194.30000001</v>
      </c>
      <c r="AT1265" s="189">
        <f t="shared" ca="1" si="199"/>
        <v>20.844000704476194</v>
      </c>
      <c r="AU1265" s="25" vm="6308">
        <f t="shared" ca="1" si="200"/>
        <v>45723</v>
      </c>
      <c r="AV1265" s="189">
        <f t="shared" ca="1" si="201"/>
        <v>22342765.799999997</v>
      </c>
      <c r="AW1265" s="189" t="str">
        <f t="shared" ca="1" si="202"/>
        <v/>
      </c>
    </row>
    <row r="1266" spans="1:49" x14ac:dyDescent="0.25">
      <c r="A1266" vm="6299">
        <f ca="1"/>
        <v>45721</v>
      </c>
      <c r="B1266" vm="12109">
        <f ca="1"/>
        <v>17.37</v>
      </c>
      <c r="C1266" vm="12110">
        <f ca="1"/>
        <v>14188044</v>
      </c>
      <c r="D1266" s="86">
        <f t="shared" ca="1" si="203"/>
        <v>-4.0331491712707203E-2</v>
      </c>
      <c r="F1266" s="189"/>
      <c r="U1266" vm="6313">
        <f ca="1"/>
        <v>45726</v>
      </c>
      <c r="V1266" vm="12111">
        <f ca="1"/>
        <v>4.37</v>
      </c>
      <c r="W1266" vm="12112">
        <f ca="1"/>
        <v>4768994</v>
      </c>
      <c r="X1266" s="85">
        <f t="shared" ca="1" si="196"/>
        <v>-4.9999999999999906E-2</v>
      </c>
      <c r="AR1266" s="25" vm="6299">
        <f t="shared" ca="1" si="197"/>
        <v>45721</v>
      </c>
      <c r="AS1266" s="189">
        <f t="shared" ca="1" si="198"/>
        <v>246446324.28</v>
      </c>
      <c r="AT1266" s="189">
        <f t="shared" ca="1" si="199"/>
        <v>14.532888219430278</v>
      </c>
      <c r="AU1266" s="25" vm="6313">
        <f t="shared" ca="1" si="200"/>
        <v>45726</v>
      </c>
      <c r="AV1266" s="189">
        <f t="shared" ca="1" si="201"/>
        <v>20840503.780000001</v>
      </c>
      <c r="AW1266" s="189" t="str">
        <f t="shared" ca="1" si="202"/>
        <v/>
      </c>
    </row>
    <row r="1267" spans="1:49" x14ac:dyDescent="0.25">
      <c r="A1267" vm="6303">
        <f ca="1"/>
        <v>45722</v>
      </c>
      <c r="B1267" vm="12113">
        <f ca="1"/>
        <v>18.54</v>
      </c>
      <c r="C1267" vm="12114">
        <f ca="1"/>
        <v>13810193</v>
      </c>
      <c r="D1267" s="86">
        <f t="shared" ca="1" si="203"/>
        <v>6.7357512953367768E-2</v>
      </c>
      <c r="F1267" s="189"/>
      <c r="U1267" vm="6318">
        <f ca="1"/>
        <v>45727</v>
      </c>
      <c r="V1267" vm="12115">
        <f ca="1"/>
        <v>4.54</v>
      </c>
      <c r="W1267" vm="12116">
        <f ca="1"/>
        <v>4002493</v>
      </c>
      <c r="X1267" s="85">
        <f t="shared" ca="1" si="196"/>
        <v>3.8901601830663601E-2</v>
      </c>
      <c r="AR1267" s="25" vm="6303">
        <f t="shared" ca="1" si="197"/>
        <v>45722</v>
      </c>
      <c r="AS1267" s="189">
        <f t="shared" ca="1" si="198"/>
        <v>256040978.22</v>
      </c>
      <c r="AT1267" s="189">
        <f t="shared" ca="1" si="199"/>
        <v>14.145853449408428</v>
      </c>
      <c r="AU1267" s="25" vm="6318">
        <f t="shared" ca="1" si="200"/>
        <v>45727</v>
      </c>
      <c r="AV1267" s="189">
        <f t="shared" ca="1" si="201"/>
        <v>18171318.219999999</v>
      </c>
      <c r="AW1267" s="189" t="str">
        <f t="shared" ca="1" si="202"/>
        <v/>
      </c>
    </row>
    <row r="1268" spans="1:49" x14ac:dyDescent="0.25">
      <c r="A1268" vm="6308">
        <f ca="1"/>
        <v>45723</v>
      </c>
      <c r="B1268" vm="12117">
        <f ca="1"/>
        <v>17.89</v>
      </c>
      <c r="C1268" vm="12118">
        <f ca="1"/>
        <v>13498144</v>
      </c>
      <c r="D1268" s="86">
        <f t="shared" ca="1" si="203"/>
        <v>-3.5059331175835956E-2</v>
      </c>
      <c r="F1268" s="189"/>
      <c r="U1268" vm="6323">
        <f ca="1"/>
        <v>45728</v>
      </c>
      <c r="V1268" vm="12119">
        <f ca="1"/>
        <v>5.16</v>
      </c>
      <c r="W1268" vm="12120">
        <f ca="1"/>
        <v>5352719</v>
      </c>
      <c r="X1268" s="85">
        <f t="shared" ca="1" si="196"/>
        <v>0.13656387665198241</v>
      </c>
      <c r="AR1268" s="25" vm="6308">
        <f t="shared" ca="1" si="197"/>
        <v>45723</v>
      </c>
      <c r="AS1268" s="189">
        <f t="shared" ca="1" si="198"/>
        <v>241481796.16</v>
      </c>
      <c r="AT1268" s="189">
        <f t="shared" ca="1" si="199"/>
        <v>13.826220014666823</v>
      </c>
      <c r="AU1268" s="25" vm="6323">
        <f t="shared" ca="1" si="200"/>
        <v>45728</v>
      </c>
      <c r="AV1268" s="189">
        <f t="shared" ca="1" si="201"/>
        <v>27620030.039999999</v>
      </c>
      <c r="AW1268" s="189" t="str">
        <f t="shared" ca="1" si="202"/>
        <v/>
      </c>
    </row>
    <row r="1269" spans="1:49" x14ac:dyDescent="0.25">
      <c r="A1269" vm="6313">
        <f ca="1"/>
        <v>45726</v>
      </c>
      <c r="B1269" vm="12121">
        <f ca="1"/>
        <v>16.97</v>
      </c>
      <c r="C1269" vm="12122">
        <f ca="1"/>
        <v>13160284</v>
      </c>
      <c r="D1269" s="86">
        <f t="shared" ca="1" si="203"/>
        <v>-5.1425377305757497E-2</v>
      </c>
      <c r="F1269" s="189"/>
      <c r="U1269" vm="6328">
        <f ca="1"/>
        <v>45729</v>
      </c>
      <c r="V1269" vm="12123">
        <f ca="1"/>
        <v>5.2</v>
      </c>
      <c r="W1269" vm="12124">
        <f ca="1"/>
        <v>5196050</v>
      </c>
      <c r="X1269" s="85">
        <f t="shared" ca="1" si="196"/>
        <v>7.7519379844961309E-3</v>
      </c>
      <c r="AR1269" s="25" vm="6313">
        <f t="shared" ca="1" si="197"/>
        <v>45726</v>
      </c>
      <c r="AS1269" s="189">
        <f t="shared" ca="1" si="198"/>
        <v>223330019.47999999</v>
      </c>
      <c r="AT1269" s="189">
        <f t="shared" ca="1" si="199"/>
        <v>13.480148236639019</v>
      </c>
      <c r="AU1269" s="25" vm="6328">
        <f t="shared" ca="1" si="200"/>
        <v>45729</v>
      </c>
      <c r="AV1269" s="189">
        <f t="shared" ca="1" si="201"/>
        <v>27019460</v>
      </c>
      <c r="AW1269" s="189" t="str">
        <f t="shared" ca="1" si="202"/>
        <v/>
      </c>
    </row>
    <row r="1270" spans="1:49" x14ac:dyDescent="0.25">
      <c r="A1270" vm="6318">
        <f ca="1"/>
        <v>45727</v>
      </c>
      <c r="B1270" vm="7377">
        <f ca="1"/>
        <v>17.71</v>
      </c>
      <c r="C1270" vm="12125">
        <f ca="1"/>
        <v>9190954</v>
      </c>
      <c r="D1270" s="86">
        <f t="shared" ca="1" si="203"/>
        <v>4.3606364172068479E-2</v>
      </c>
      <c r="F1270" s="189"/>
      <c r="U1270" vm="6333">
        <f ca="1"/>
        <v>45730</v>
      </c>
      <c r="V1270" vm="12126">
        <f ca="1"/>
        <v>5.04</v>
      </c>
      <c r="W1270" vm="12127">
        <f ca="1"/>
        <v>4511421</v>
      </c>
      <c r="X1270" s="85">
        <f t="shared" ca="1" si="196"/>
        <v>-3.0769230769230795E-2</v>
      </c>
      <c r="AR1270" s="25" vm="6318">
        <f t="shared" ca="1" si="197"/>
        <v>45727</v>
      </c>
      <c r="AS1270" s="189">
        <f t="shared" ca="1" si="198"/>
        <v>162771795.34</v>
      </c>
      <c r="AT1270" s="189" t="str">
        <f t="shared" ca="1" si="199"/>
        <v/>
      </c>
      <c r="AU1270" s="25" vm="6333">
        <f t="shared" ca="1" si="200"/>
        <v>45730</v>
      </c>
      <c r="AV1270" s="189">
        <f t="shared" ca="1" si="201"/>
        <v>22737561.84</v>
      </c>
      <c r="AW1270" s="189" t="str">
        <f t="shared" ca="1" si="202"/>
        <v/>
      </c>
    </row>
    <row r="1271" spans="1:49" x14ac:dyDescent="0.25">
      <c r="A1271" vm="6323">
        <f ca="1"/>
        <v>45728</v>
      </c>
      <c r="B1271" vm="12128">
        <f ca="1"/>
        <v>20.09</v>
      </c>
      <c r="C1271" vm="12129">
        <f ca="1"/>
        <v>13306857</v>
      </c>
      <c r="D1271" s="86">
        <f t="shared" ca="1" si="203"/>
        <v>0.13438735177865607</v>
      </c>
      <c r="F1271" s="189"/>
      <c r="U1271" vm="6338">
        <f ca="1"/>
        <v>45733</v>
      </c>
      <c r="V1271" vm="12130">
        <f ca="1"/>
        <v>5.32</v>
      </c>
      <c r="W1271" vm="12131">
        <f ca="1"/>
        <v>3661105</v>
      </c>
      <c r="X1271" s="85">
        <f t="shared" ca="1" si="196"/>
        <v>5.5555555555555601E-2</v>
      </c>
      <c r="AR1271" s="25" vm="6323">
        <f t="shared" ca="1" si="197"/>
        <v>45728</v>
      </c>
      <c r="AS1271" s="189">
        <f t="shared" ca="1" si="198"/>
        <v>267334757.13</v>
      </c>
      <c r="AT1271" s="189">
        <f t="shared" ca="1" si="199"/>
        <v>13.630283732764244</v>
      </c>
      <c r="AU1271" s="25" vm="6338">
        <f t="shared" ca="1" si="200"/>
        <v>45733</v>
      </c>
      <c r="AV1271" s="189">
        <f t="shared" ca="1" si="201"/>
        <v>19477078.600000001</v>
      </c>
      <c r="AW1271" s="189" t="str">
        <f t="shared" ca="1" si="202"/>
        <v/>
      </c>
    </row>
    <row r="1272" spans="1:49" x14ac:dyDescent="0.25">
      <c r="A1272" vm="6328">
        <f ca="1"/>
        <v>45729</v>
      </c>
      <c r="B1272" vm="12132">
        <f ca="1"/>
        <v>20.239999999999998</v>
      </c>
      <c r="C1272" vm="12133">
        <f ca="1"/>
        <v>11730536</v>
      </c>
      <c r="D1272" s="86">
        <f t="shared" ca="1" si="203"/>
        <v>7.4664011946241208E-3</v>
      </c>
      <c r="F1272" s="189"/>
      <c r="U1272" vm="6343">
        <f ca="1"/>
        <v>45734</v>
      </c>
      <c r="V1272" vm="12134">
        <f ca="1"/>
        <v>5.25</v>
      </c>
      <c r="W1272" vm="12135">
        <f ca="1"/>
        <v>4144609</v>
      </c>
      <c r="X1272" s="85">
        <f t="shared" ca="1" si="196"/>
        <v>-1.3157894736842158E-2</v>
      </c>
      <c r="AR1272" s="25" vm="6328">
        <f t="shared" ca="1" si="197"/>
        <v>45729</v>
      </c>
      <c r="AS1272" s="189">
        <f t="shared" ca="1" si="198"/>
        <v>237426048.63999999</v>
      </c>
      <c r="AT1272" s="189" t="str">
        <f t="shared" ca="1" si="199"/>
        <v/>
      </c>
      <c r="AU1272" s="25" vm="6343">
        <f t="shared" ca="1" si="200"/>
        <v>45734</v>
      </c>
      <c r="AV1272" s="189">
        <f t="shared" ca="1" si="201"/>
        <v>21759197.25</v>
      </c>
      <c r="AW1272" s="189" t="str">
        <f t="shared" ca="1" si="202"/>
        <v/>
      </c>
    </row>
    <row r="1273" spans="1:49" x14ac:dyDescent="0.25">
      <c r="A1273" vm="6333">
        <f ca="1"/>
        <v>45730</v>
      </c>
      <c r="B1273" vm="12136">
        <f ca="1"/>
        <v>19.7</v>
      </c>
      <c r="C1273" vm="12137">
        <f ca="1"/>
        <v>8630724</v>
      </c>
      <c r="D1273" s="86">
        <f t="shared" ca="1" si="203"/>
        <v>-2.6679841897233162E-2</v>
      </c>
      <c r="F1273" s="189"/>
      <c r="U1273" vm="24">
        <f ca="1"/>
        <v>45735</v>
      </c>
      <c r="V1273" vm="12138">
        <f ca="1"/>
        <v>4.7699999999999996</v>
      </c>
      <c r="W1273" vm="12139">
        <f ca="1"/>
        <v>6305354</v>
      </c>
      <c r="X1273" s="85">
        <f t="shared" ca="1" si="196"/>
        <v>-9.1428571428571512E-2</v>
      </c>
      <c r="AR1273" s="25" vm="6333">
        <f t="shared" ca="1" si="197"/>
        <v>45730</v>
      </c>
      <c r="AS1273" s="189">
        <f t="shared" ca="1" si="198"/>
        <v>170025262.79999998</v>
      </c>
      <c r="AT1273" s="189" t="str">
        <f t="shared" ca="1" si="199"/>
        <v/>
      </c>
      <c r="AU1273" s="25" vm="24">
        <f t="shared" ca="1" si="200"/>
        <v>45735</v>
      </c>
      <c r="AV1273" s="189">
        <f t="shared" ca="1" si="201"/>
        <v>30076538.579999998</v>
      </c>
      <c r="AW1273" s="189" t="str">
        <f t="shared" ca="1" si="202"/>
        <v/>
      </c>
    </row>
    <row r="1274" spans="1:49" x14ac:dyDescent="0.25">
      <c r="A1274" vm="6338">
        <f ca="1"/>
        <v>45733</v>
      </c>
      <c r="B1274" vm="12140">
        <f ca="1"/>
        <v>20.75</v>
      </c>
      <c r="C1274" vm="12141">
        <f ca="1"/>
        <v>6901719</v>
      </c>
      <c r="D1274" s="86">
        <f t="shared" ca="1" si="203"/>
        <v>5.3299492385786837E-2</v>
      </c>
      <c r="F1274" s="189"/>
      <c r="U1274" vm="6350">
        <f ca="1"/>
        <v>45736</v>
      </c>
      <c r="V1274" vm="12134">
        <f ca="1"/>
        <v>5.25</v>
      </c>
      <c r="W1274" vm="12142">
        <f ca="1"/>
        <v>5672737</v>
      </c>
      <c r="X1274" s="85">
        <f t="shared" ca="1" si="196"/>
        <v>0.10062893081761017</v>
      </c>
      <c r="AR1274" s="25" vm="6338">
        <f t="shared" ca="1" si="197"/>
        <v>45733</v>
      </c>
      <c r="AS1274" s="189">
        <f t="shared" ca="1" si="198"/>
        <v>143210669.25</v>
      </c>
      <c r="AT1274" s="189" t="str">
        <f t="shared" ca="1" si="199"/>
        <v/>
      </c>
      <c r="AU1274" s="25" vm="6350">
        <f t="shared" ca="1" si="200"/>
        <v>45736</v>
      </c>
      <c r="AV1274" s="189">
        <f t="shared" ca="1" si="201"/>
        <v>29781869.25</v>
      </c>
      <c r="AW1274" s="189" t="str">
        <f t="shared" ca="1" si="202"/>
        <v/>
      </c>
    </row>
    <row r="1275" spans="1:49" x14ac:dyDescent="0.25">
      <c r="A1275" vm="6343">
        <f ca="1"/>
        <v>45734</v>
      </c>
      <c r="B1275" vm="12143">
        <f ca="1"/>
        <v>20.45</v>
      </c>
      <c r="C1275" vm="12144">
        <f ca="1"/>
        <v>7818551</v>
      </c>
      <c r="D1275" s="86">
        <f t="shared" ca="1" si="203"/>
        <v>-1.445783132530124E-2</v>
      </c>
      <c r="F1275" s="189"/>
      <c r="U1275" vm="6355">
        <f ca="1"/>
        <v>45737</v>
      </c>
      <c r="V1275" vm="12145">
        <f ca="1"/>
        <v>5.4</v>
      </c>
      <c r="W1275" vm="12146">
        <f ca="1"/>
        <v>2852596</v>
      </c>
      <c r="X1275" s="85">
        <f t="shared" ca="1" si="196"/>
        <v>2.857142857142864E-2</v>
      </c>
      <c r="AR1275" s="25" vm="6343">
        <f t="shared" ca="1" si="197"/>
        <v>45734</v>
      </c>
      <c r="AS1275" s="189">
        <f t="shared" ca="1" si="198"/>
        <v>159889367.94999999</v>
      </c>
      <c r="AT1275" s="189" t="str">
        <f t="shared" ca="1" si="199"/>
        <v/>
      </c>
      <c r="AU1275" s="25" vm="6355">
        <f t="shared" ca="1" si="200"/>
        <v>45737</v>
      </c>
      <c r="AV1275" s="189">
        <f t="shared" ca="1" si="201"/>
        <v>15404018.4</v>
      </c>
      <c r="AW1275" s="189" t="str">
        <f t="shared" ca="1" si="202"/>
        <v/>
      </c>
    </row>
    <row r="1276" spans="1:49" x14ac:dyDescent="0.25">
      <c r="A1276" vm="24">
        <f ca="1"/>
        <v>45735</v>
      </c>
      <c r="B1276" vm="7289">
        <f ca="1"/>
        <v>18.59</v>
      </c>
      <c r="C1276" vm="12147">
        <f ca="1"/>
        <v>12531197</v>
      </c>
      <c r="D1276" s="86">
        <f t="shared" ca="1" si="203"/>
        <v>-9.0953545232273808E-2</v>
      </c>
      <c r="F1276" s="189"/>
      <c r="U1276" vm="6358">
        <f ca="1"/>
        <v>45740</v>
      </c>
      <c r="V1276" vm="12148">
        <f ca="1"/>
        <v>5.51</v>
      </c>
      <c r="W1276" vm="12149">
        <f ca="1"/>
        <v>3468116</v>
      </c>
      <c r="X1276" s="85">
        <f t="shared" ca="1" si="196"/>
        <v>2.0370370370370264E-2</v>
      </c>
      <c r="AR1276" s="25" vm="24">
        <f t="shared" ca="1" si="197"/>
        <v>45735</v>
      </c>
      <c r="AS1276" s="189">
        <f t="shared" ca="1" si="198"/>
        <v>232954952.22999999</v>
      </c>
      <c r="AT1276" s="189">
        <f t="shared" ca="1" si="199"/>
        <v>12.835771108171082</v>
      </c>
      <c r="AU1276" s="25" vm="6358">
        <f t="shared" ca="1" si="200"/>
        <v>45740</v>
      </c>
      <c r="AV1276" s="189">
        <f t="shared" ca="1" si="201"/>
        <v>19109319.16</v>
      </c>
      <c r="AW1276" s="189" t="str">
        <f t="shared" ca="1" si="202"/>
        <v/>
      </c>
    </row>
    <row r="1277" spans="1:49" x14ac:dyDescent="0.25">
      <c r="A1277" vm="6350">
        <f ca="1"/>
        <v>45736</v>
      </c>
      <c r="B1277" vm="12150">
        <f ca="1"/>
        <v>20.48</v>
      </c>
      <c r="C1277" vm="12151">
        <f ca="1"/>
        <v>8791314</v>
      </c>
      <c r="D1277" s="86">
        <f t="shared" ca="1" si="203"/>
        <v>0.10166756320602477</v>
      </c>
      <c r="F1277" s="189"/>
      <c r="U1277" vm="6363">
        <f ca="1"/>
        <v>45741</v>
      </c>
      <c r="V1277" vm="12152">
        <f ca="1"/>
        <v>5.69</v>
      </c>
      <c r="W1277" vm="12153">
        <f ca="1"/>
        <v>3654206</v>
      </c>
      <c r="X1277" s="85">
        <f t="shared" ca="1" si="196"/>
        <v>3.2667876588021887E-2</v>
      </c>
      <c r="AR1277" s="25" vm="6350">
        <f t="shared" ca="1" si="197"/>
        <v>45736</v>
      </c>
      <c r="AS1277" s="189">
        <f t="shared" ca="1" si="198"/>
        <v>180046110.72</v>
      </c>
      <c r="AT1277" s="189" t="str">
        <f t="shared" ca="1" si="199"/>
        <v/>
      </c>
      <c r="AU1277" s="25" vm="6363">
        <f t="shared" ca="1" si="200"/>
        <v>45741</v>
      </c>
      <c r="AV1277" s="189">
        <f t="shared" ca="1" si="201"/>
        <v>20792432.140000001</v>
      </c>
      <c r="AW1277" s="189" t="str">
        <f t="shared" ca="1" si="202"/>
        <v/>
      </c>
    </row>
    <row r="1278" spans="1:49" x14ac:dyDescent="0.25">
      <c r="A1278" vm="6355">
        <f ca="1"/>
        <v>45737</v>
      </c>
      <c r="B1278" vm="12154">
        <f ca="1"/>
        <v>21.11</v>
      </c>
      <c r="C1278" vm="12155">
        <f ca="1"/>
        <v>7853159</v>
      </c>
      <c r="D1278" s="86">
        <f t="shared" ca="1" si="203"/>
        <v>3.0761718749999951E-2</v>
      </c>
      <c r="F1278" s="189"/>
      <c r="U1278" vm="6368">
        <f ca="1"/>
        <v>45742</v>
      </c>
      <c r="V1278" vm="12156">
        <f ca="1"/>
        <v>5.79</v>
      </c>
      <c r="W1278" vm="12157">
        <f ca="1"/>
        <v>3840688</v>
      </c>
      <c r="X1278" s="85">
        <f t="shared" ca="1" si="196"/>
        <v>1.7574692442882185E-2</v>
      </c>
      <c r="AR1278" s="25" vm="6355">
        <f t="shared" ca="1" si="197"/>
        <v>45737</v>
      </c>
      <c r="AS1278" s="189">
        <f t="shared" ca="1" si="198"/>
        <v>165780186.49000001</v>
      </c>
      <c r="AT1278" s="189" t="str">
        <f t="shared" ca="1" si="199"/>
        <v/>
      </c>
      <c r="AU1278" s="25" vm="6368">
        <f t="shared" ca="1" si="200"/>
        <v>45742</v>
      </c>
      <c r="AV1278" s="189">
        <f t="shared" ca="1" si="201"/>
        <v>22237583.52</v>
      </c>
      <c r="AW1278" s="189" t="str">
        <f t="shared" ca="1" si="202"/>
        <v/>
      </c>
    </row>
    <row r="1279" spans="1:49" x14ac:dyDescent="0.25">
      <c r="A1279" vm="6358">
        <f ca="1"/>
        <v>45740</v>
      </c>
      <c r="B1279" vm="12158">
        <f ca="1"/>
        <v>21.51</v>
      </c>
      <c r="C1279" vm="12159">
        <f ca="1"/>
        <v>6151576</v>
      </c>
      <c r="D1279" s="86">
        <f t="shared" ca="1" si="203"/>
        <v>1.8948365703458179E-2</v>
      </c>
      <c r="F1279" s="189"/>
      <c r="U1279" vm="6371">
        <f ca="1"/>
        <v>45743</v>
      </c>
      <c r="V1279" vm="12160">
        <f ca="1"/>
        <v>5.62</v>
      </c>
      <c r="W1279" vm="12161">
        <f ca="1"/>
        <v>5753963</v>
      </c>
      <c r="X1279" s="85">
        <f t="shared" ca="1" si="196"/>
        <v>-2.936096718480137E-2</v>
      </c>
      <c r="AR1279" s="25" vm="6358">
        <f t="shared" ca="1" si="197"/>
        <v>45740</v>
      </c>
      <c r="AS1279" s="189">
        <f t="shared" ca="1" si="198"/>
        <v>132320399.76000001</v>
      </c>
      <c r="AT1279" s="189" t="str">
        <f t="shared" ca="1" si="199"/>
        <v/>
      </c>
      <c r="AU1279" s="25" vm="6371">
        <f t="shared" ca="1" si="200"/>
        <v>45743</v>
      </c>
      <c r="AV1279" s="189">
        <f t="shared" ca="1" si="201"/>
        <v>32337272.060000002</v>
      </c>
      <c r="AW1279" s="189" t="str">
        <f t="shared" ca="1" si="202"/>
        <v/>
      </c>
    </row>
    <row r="1280" spans="1:49" x14ac:dyDescent="0.25">
      <c r="A1280" vm="6363">
        <f ca="1"/>
        <v>45741</v>
      </c>
      <c r="B1280" vm="12162">
        <f ca="1"/>
        <v>22.19</v>
      </c>
      <c r="C1280" vm="12163">
        <f ca="1"/>
        <v>6992060</v>
      </c>
      <c r="D1280" s="86">
        <f t="shared" ca="1" si="203"/>
        <v>3.1613203161320304E-2</v>
      </c>
      <c r="F1280" s="189"/>
      <c r="U1280" vm="6375">
        <f ca="1"/>
        <v>45744</v>
      </c>
      <c r="V1280" vm="12164">
        <f ca="1"/>
        <v>5.13</v>
      </c>
      <c r="W1280" vm="12165">
        <f ca="1"/>
        <v>5088446</v>
      </c>
      <c r="X1280" s="85">
        <f t="shared" ca="1" si="196"/>
        <v>-8.7188612099644167E-2</v>
      </c>
      <c r="AR1280" s="25" vm="6363">
        <f t="shared" ca="1" si="197"/>
        <v>45741</v>
      </c>
      <c r="AS1280" s="189">
        <f t="shared" ca="1" si="198"/>
        <v>155153811.40000001</v>
      </c>
      <c r="AT1280" s="189" t="str">
        <f t="shared" ca="1" si="199"/>
        <v/>
      </c>
      <c r="AU1280" s="25" vm="6375">
        <f t="shared" ca="1" si="200"/>
        <v>45744</v>
      </c>
      <c r="AV1280" s="189">
        <f t="shared" ca="1" si="201"/>
        <v>26103727.98</v>
      </c>
      <c r="AW1280" s="189" t="str">
        <f t="shared" ca="1" si="202"/>
        <v/>
      </c>
    </row>
    <row r="1281" spans="1:49" x14ac:dyDescent="0.25">
      <c r="A1281" vm="6368">
        <f ca="1"/>
        <v>45742</v>
      </c>
      <c r="B1281" vm="12166">
        <f ca="1"/>
        <v>22.61</v>
      </c>
      <c r="C1281" vm="12167">
        <f ca="1"/>
        <v>5899121</v>
      </c>
      <c r="D1281" s="86">
        <f t="shared" ca="1" si="203"/>
        <v>1.8927444794952598E-2</v>
      </c>
      <c r="F1281" s="189"/>
      <c r="U1281" vm="6380">
        <f ca="1"/>
        <v>45747</v>
      </c>
      <c r="V1281" vm="12168">
        <f ca="1"/>
        <v>5</v>
      </c>
      <c r="W1281" vm="12169">
        <f ca="1"/>
        <v>3373006</v>
      </c>
      <c r="X1281" s="85">
        <f t="shared" ca="1" si="196"/>
        <v>-2.534113060428848E-2</v>
      </c>
      <c r="AR1281" s="25" vm="6368">
        <f t="shared" ca="1" si="197"/>
        <v>45742</v>
      </c>
      <c r="AS1281" s="189">
        <f t="shared" ca="1" si="198"/>
        <v>133379125.81</v>
      </c>
      <c r="AT1281" s="189" t="str">
        <f t="shared" ca="1" si="199"/>
        <v/>
      </c>
      <c r="AU1281" s="25" vm="6380">
        <f t="shared" ca="1" si="200"/>
        <v>45747</v>
      </c>
      <c r="AV1281" s="189">
        <f t="shared" ca="1" si="201"/>
        <v>16865030</v>
      </c>
      <c r="AW1281" s="189" t="str">
        <f t="shared" ca="1" si="202"/>
        <v/>
      </c>
    </row>
    <row r="1282" spans="1:49" x14ac:dyDescent="0.25">
      <c r="A1282" vm="6371">
        <f ca="1"/>
        <v>45743</v>
      </c>
      <c r="B1282" vm="12170">
        <f ca="1"/>
        <v>22.01</v>
      </c>
      <c r="C1282" vm="12171">
        <f ca="1"/>
        <v>8097429</v>
      </c>
      <c r="D1282" s="86">
        <f t="shared" ca="1" si="203"/>
        <v>-2.6536930561698271E-2</v>
      </c>
      <c r="F1282" s="189"/>
      <c r="U1282" vm="6385">
        <f ca="1"/>
        <v>45748</v>
      </c>
      <c r="V1282" vm="12172">
        <f ca="1"/>
        <v>5.43</v>
      </c>
      <c r="W1282" vm="12173">
        <f ca="1"/>
        <v>3550949</v>
      </c>
      <c r="X1282" s="85">
        <f t="shared" ref="X1282:X1345" ca="1" si="204">(V1282-V1281)/V1281</f>
        <v>8.5999999999999938E-2</v>
      </c>
      <c r="AR1282" s="25" vm="6371">
        <f t="shared" ca="1" si="197"/>
        <v>45743</v>
      </c>
      <c r="AS1282" s="189">
        <f t="shared" ca="1" si="198"/>
        <v>178224412.29000002</v>
      </c>
      <c r="AT1282" s="189" t="str">
        <f t="shared" ca="1" si="199"/>
        <v/>
      </c>
      <c r="AU1282" s="25" vm="6385">
        <f t="shared" ca="1" si="200"/>
        <v>45748</v>
      </c>
      <c r="AV1282" s="189">
        <f t="shared" ca="1" si="201"/>
        <v>19281653.07</v>
      </c>
      <c r="AW1282" s="189" t="str">
        <f t="shared" ca="1" si="202"/>
        <v/>
      </c>
    </row>
    <row r="1283" spans="1:49" x14ac:dyDescent="0.25">
      <c r="A1283" vm="6375">
        <f ca="1"/>
        <v>45744</v>
      </c>
      <c r="B1283" vm="12174">
        <f ca="1"/>
        <v>20.05</v>
      </c>
      <c r="C1283" vm="12175">
        <f ca="1"/>
        <v>8482208</v>
      </c>
      <c r="D1283" s="86">
        <f t="shared" ca="1" si="203"/>
        <v>-8.9050431621990042E-2</v>
      </c>
      <c r="F1283" s="189"/>
      <c r="U1283" vm="6390">
        <f ca="1"/>
        <v>45749</v>
      </c>
      <c r="V1283" vm="12176">
        <f ca="1"/>
        <v>5.24</v>
      </c>
      <c r="W1283" vm="12177">
        <f ca="1"/>
        <v>3275184</v>
      </c>
      <c r="X1283" s="85">
        <f t="shared" ca="1" si="204"/>
        <v>-3.4990791896869156E-2</v>
      </c>
      <c r="AR1283" s="25" vm="6375">
        <f t="shared" ca="1" si="197"/>
        <v>45744</v>
      </c>
      <c r="AS1283" s="189">
        <f t="shared" ca="1" si="198"/>
        <v>170068270.40000001</v>
      </c>
      <c r="AT1283" s="189" t="str">
        <f t="shared" ca="1" si="199"/>
        <v/>
      </c>
      <c r="AU1283" s="25" vm="6390">
        <f t="shared" ca="1" si="200"/>
        <v>45749</v>
      </c>
      <c r="AV1283" s="189">
        <f t="shared" ca="1" si="201"/>
        <v>17161964.16</v>
      </c>
      <c r="AW1283" s="189" t="str">
        <f t="shared" ca="1" si="202"/>
        <v/>
      </c>
    </row>
    <row r="1284" spans="1:49" x14ac:dyDescent="0.25">
      <c r="A1284" vm="6380">
        <f ca="1"/>
        <v>45747</v>
      </c>
      <c r="B1284" vm="12178">
        <f ca="1"/>
        <v>19.57</v>
      </c>
      <c r="C1284" vm="12179">
        <f ca="1"/>
        <v>6646018</v>
      </c>
      <c r="D1284" s="86">
        <f t="shared" ca="1" si="203"/>
        <v>-2.3940149625935183E-2</v>
      </c>
      <c r="F1284" s="189"/>
      <c r="U1284" vm="6395">
        <f ca="1"/>
        <v>45750</v>
      </c>
      <c r="V1284" vm="12180">
        <f ca="1"/>
        <v>4.9800000000000004</v>
      </c>
      <c r="W1284" vm="12181">
        <f ca="1"/>
        <v>3916695</v>
      </c>
      <c r="X1284" s="85">
        <f t="shared" ca="1" si="204"/>
        <v>-4.9618320610686981E-2</v>
      </c>
      <c r="AR1284" s="25" vm="6380">
        <f t="shared" ref="AR1284:AR1347" ca="1" si="205">A1284</f>
        <v>45747</v>
      </c>
      <c r="AS1284" s="189">
        <f t="shared" ref="AS1284:AS1347" ca="1" si="206">B1284*C1284</f>
        <v>130062572.26000001</v>
      </c>
      <c r="AT1284" s="189" t="str">
        <f t="shared" ref="AT1284:AT1347" ca="1" si="207">IF(AND($AS1284 &gt;= $BI$2, $C1284 &gt;= $BJ$2), ($C1284 / $BK$2) * 100, "")</f>
        <v/>
      </c>
      <c r="AU1284" s="25" vm="6395">
        <f t="shared" ref="AU1284:AU1347" ca="1" si="208">U1284</f>
        <v>45750</v>
      </c>
      <c r="AV1284" s="189">
        <f t="shared" ref="AV1284:AV1347" ca="1" si="209">V1284*W1284</f>
        <v>19505141.100000001</v>
      </c>
      <c r="AW1284" s="189" t="str">
        <f t="shared" ref="AW1284:AW1347" ca="1" si="210">IF(AND($AV1284 &gt;= $BM$2, $W1284 &gt;= $BN$2), ($W1284 / $BO$2) * 100, "")</f>
        <v/>
      </c>
    </row>
    <row r="1285" spans="1:49" x14ac:dyDescent="0.25">
      <c r="A1285" vm="6385">
        <f ca="1"/>
        <v>45748</v>
      </c>
      <c r="B1285" vm="12182">
        <f ca="1"/>
        <v>21.24</v>
      </c>
      <c r="C1285" vm="12183">
        <f ca="1"/>
        <v>5104771</v>
      </c>
      <c r="D1285" s="86">
        <f t="shared" ca="1" si="203"/>
        <v>8.5334695963208904E-2</v>
      </c>
      <c r="F1285" s="189"/>
      <c r="U1285" vm="6400">
        <f ca="1"/>
        <v>45751</v>
      </c>
      <c r="V1285" vm="9616">
        <f ca="1"/>
        <v>5.7</v>
      </c>
      <c r="W1285" vm="12184">
        <f ca="1"/>
        <v>8084332</v>
      </c>
      <c r="X1285" s="85">
        <f t="shared" ca="1" si="204"/>
        <v>0.14457831325301199</v>
      </c>
      <c r="AR1285" s="25" vm="6385">
        <f t="shared" ca="1" si="205"/>
        <v>45748</v>
      </c>
      <c r="AS1285" s="189">
        <f t="shared" ca="1" si="206"/>
        <v>108425336.03999999</v>
      </c>
      <c r="AT1285" s="189" t="str">
        <f t="shared" ca="1" si="207"/>
        <v/>
      </c>
      <c r="AU1285" s="25" vm="6400">
        <f t="shared" ca="1" si="208"/>
        <v>45751</v>
      </c>
      <c r="AV1285" s="189">
        <f t="shared" ca="1" si="209"/>
        <v>46080692.399999999</v>
      </c>
      <c r="AW1285" s="189">
        <f t="shared" ca="1" si="210"/>
        <v>30.252539580308529</v>
      </c>
    </row>
    <row r="1286" spans="1:49" x14ac:dyDescent="0.25">
      <c r="A1286" vm="6390">
        <f ca="1"/>
        <v>45749</v>
      </c>
      <c r="B1286" vm="12185">
        <f ca="1"/>
        <v>20.46</v>
      </c>
      <c r="C1286" vm="12186">
        <f ca="1"/>
        <v>5479117</v>
      </c>
      <c r="D1286" s="86">
        <f t="shared" ref="D1286:D1349" ca="1" si="211">(B1286-B1285)/B1285</f>
        <v>-3.67231638418078E-2</v>
      </c>
      <c r="F1286" s="189"/>
      <c r="U1286" vm="6405">
        <f ca="1"/>
        <v>45754</v>
      </c>
      <c r="V1286" vm="12187">
        <f ca="1"/>
        <v>6.26</v>
      </c>
      <c r="W1286" vm="12188">
        <f ca="1"/>
        <v>5663070</v>
      </c>
      <c r="X1286" s="85">
        <f t="shared" ca="1" si="204"/>
        <v>9.824561403508765E-2</v>
      </c>
      <c r="AR1286" s="25" vm="6390">
        <f t="shared" ca="1" si="205"/>
        <v>45749</v>
      </c>
      <c r="AS1286" s="189">
        <f t="shared" ca="1" si="206"/>
        <v>112102733.82000001</v>
      </c>
      <c r="AT1286" s="189" t="str">
        <f t="shared" ca="1" si="207"/>
        <v/>
      </c>
      <c r="AU1286" s="25" vm="6405">
        <f t="shared" ca="1" si="208"/>
        <v>45754</v>
      </c>
      <c r="AV1286" s="189">
        <f t="shared" ca="1" si="209"/>
        <v>35450818.199999996</v>
      </c>
      <c r="AW1286" s="189" t="str">
        <f t="shared" ca="1" si="210"/>
        <v/>
      </c>
    </row>
    <row r="1287" spans="1:49" x14ac:dyDescent="0.25">
      <c r="A1287" vm="6395">
        <f ca="1"/>
        <v>45750</v>
      </c>
      <c r="B1287" vm="12189">
        <f ca="1"/>
        <v>19.489999999999998</v>
      </c>
      <c r="C1287" vm="12190">
        <f ca="1"/>
        <v>7628613</v>
      </c>
      <c r="D1287" s="86">
        <f t="shared" ca="1" si="211"/>
        <v>-4.7409579667644301E-2</v>
      </c>
      <c r="F1287" s="189"/>
      <c r="U1287" vm="6410">
        <f ca="1"/>
        <v>45755</v>
      </c>
      <c r="V1287" vm="12191">
        <f ca="1"/>
        <v>6.73</v>
      </c>
      <c r="W1287" vm="12192">
        <f ca="1"/>
        <v>6373313</v>
      </c>
      <c r="X1287" s="85">
        <f t="shared" ca="1" si="204"/>
        <v>7.5079872204472944E-2</v>
      </c>
      <c r="AR1287" s="25" vm="6395">
        <f t="shared" ca="1" si="205"/>
        <v>45750</v>
      </c>
      <c r="AS1287" s="189">
        <f t="shared" ca="1" si="206"/>
        <v>148681667.36999997</v>
      </c>
      <c r="AT1287" s="189" t="str">
        <f t="shared" ca="1" si="207"/>
        <v/>
      </c>
      <c r="AU1287" s="25" vm="6410">
        <f t="shared" ca="1" si="208"/>
        <v>45755</v>
      </c>
      <c r="AV1287" s="189">
        <f t="shared" ca="1" si="209"/>
        <v>42892396.490000002</v>
      </c>
      <c r="AW1287" s="189">
        <f t="shared" ca="1" si="210"/>
        <v>23.849701347024702</v>
      </c>
    </row>
    <row r="1288" spans="1:49" x14ac:dyDescent="0.25">
      <c r="A1288" vm="6400">
        <f ca="1"/>
        <v>45751</v>
      </c>
      <c r="B1288" vm="12193">
        <f ca="1"/>
        <v>22.26</v>
      </c>
      <c r="C1288" vm="12194">
        <f ca="1"/>
        <v>12541633</v>
      </c>
      <c r="D1288" s="86">
        <f t="shared" ca="1" si="211"/>
        <v>0.14212416623909715</v>
      </c>
      <c r="F1288" s="189"/>
      <c r="U1288" vm="6415">
        <f ca="1"/>
        <v>45756</v>
      </c>
      <c r="V1288" vm="9480">
        <f ca="1"/>
        <v>5.6</v>
      </c>
      <c r="W1288" vm="12195">
        <f ca="1"/>
        <v>7586217</v>
      </c>
      <c r="X1288" s="85">
        <f t="shared" ca="1" si="204"/>
        <v>-0.16790490341753353</v>
      </c>
      <c r="AR1288" s="25" vm="6400">
        <f t="shared" ca="1" si="205"/>
        <v>45751</v>
      </c>
      <c r="AS1288" s="189">
        <f t="shared" ca="1" si="206"/>
        <v>279176750.58000004</v>
      </c>
      <c r="AT1288" s="189">
        <f t="shared" ca="1" si="207"/>
        <v>12.846460757953531</v>
      </c>
      <c r="AU1288" s="25" vm="6415">
        <f t="shared" ca="1" si="208"/>
        <v>45756</v>
      </c>
      <c r="AV1288" s="189">
        <f t="shared" ca="1" si="209"/>
        <v>42482815.199999996</v>
      </c>
      <c r="AW1288" s="189">
        <f t="shared" ca="1" si="210"/>
        <v>28.388533530947203</v>
      </c>
    </row>
    <row r="1289" spans="1:49" x14ac:dyDescent="0.25">
      <c r="A1289" vm="6405">
        <f ca="1"/>
        <v>45754</v>
      </c>
      <c r="B1289" vm="12196">
        <f ca="1"/>
        <v>24.45</v>
      </c>
      <c r="C1289" vm="12197">
        <f ca="1"/>
        <v>9717682</v>
      </c>
      <c r="D1289" s="86">
        <f t="shared" ca="1" si="211"/>
        <v>9.8382749326145449E-2</v>
      </c>
      <c r="F1289" s="189"/>
      <c r="U1289" vm="6420">
        <f ca="1"/>
        <v>45757</v>
      </c>
      <c r="V1289" vm="12187">
        <f ca="1"/>
        <v>6.26</v>
      </c>
      <c r="W1289" vm="12198">
        <f ca="1"/>
        <v>5355128</v>
      </c>
      <c r="X1289" s="85">
        <f t="shared" ca="1" si="204"/>
        <v>0.1178571428571429</v>
      </c>
      <c r="AR1289" s="25" vm="6405">
        <f t="shared" ca="1" si="205"/>
        <v>45754</v>
      </c>
      <c r="AS1289" s="189">
        <f t="shared" ca="1" si="206"/>
        <v>237597324.90000001</v>
      </c>
      <c r="AT1289" s="189" t="str">
        <f t="shared" ca="1" si="207"/>
        <v/>
      </c>
      <c r="AU1289" s="25" vm="6420">
        <f t="shared" ca="1" si="208"/>
        <v>45757</v>
      </c>
      <c r="AV1289" s="189">
        <f t="shared" ca="1" si="209"/>
        <v>33523101.279999997</v>
      </c>
      <c r="AW1289" s="189" t="str">
        <f t="shared" ca="1" si="210"/>
        <v/>
      </c>
    </row>
    <row r="1290" spans="1:49" x14ac:dyDescent="0.25">
      <c r="A1290" vm="6410">
        <f ca="1"/>
        <v>45755</v>
      </c>
      <c r="B1290" vm="12199">
        <f ca="1"/>
        <v>26.34</v>
      </c>
      <c r="C1290" vm="12200">
        <f ca="1"/>
        <v>10363387</v>
      </c>
      <c r="D1290" s="86">
        <f t="shared" ca="1" si="211"/>
        <v>7.7300613496932541E-2</v>
      </c>
      <c r="F1290" s="189"/>
      <c r="U1290" vm="6425">
        <f ca="1"/>
        <v>45758</v>
      </c>
      <c r="V1290" vm="12201">
        <f ca="1"/>
        <v>6.13</v>
      </c>
      <c r="W1290" vm="12202">
        <f ca="1"/>
        <v>4553986</v>
      </c>
      <c r="X1290" s="85">
        <f t="shared" ca="1" si="204"/>
        <v>-2.0766773162939282E-2</v>
      </c>
      <c r="AR1290" s="25" vm="6410">
        <f t="shared" ca="1" si="205"/>
        <v>45755</v>
      </c>
      <c r="AS1290" s="189">
        <f t="shared" ca="1" si="206"/>
        <v>272971613.57999998</v>
      </c>
      <c r="AT1290" s="189" t="str">
        <f t="shared" ca="1" si="207"/>
        <v/>
      </c>
      <c r="AU1290" s="25" vm="6425">
        <f t="shared" ca="1" si="208"/>
        <v>45758</v>
      </c>
      <c r="AV1290" s="189">
        <f t="shared" ca="1" si="209"/>
        <v>27915934.18</v>
      </c>
      <c r="AW1290" s="189" t="str">
        <f t="shared" ca="1" si="210"/>
        <v/>
      </c>
    </row>
    <row r="1291" spans="1:49" x14ac:dyDescent="0.25">
      <c r="A1291" vm="6415">
        <f ca="1"/>
        <v>45756</v>
      </c>
      <c r="B1291" vm="12203">
        <f ca="1"/>
        <v>21.99</v>
      </c>
      <c r="C1291" vm="12204">
        <f ca="1"/>
        <v>14248917</v>
      </c>
      <c r="D1291" s="86">
        <f t="shared" ca="1" si="211"/>
        <v>-0.16514806378132124</v>
      </c>
      <c r="F1291" s="189"/>
      <c r="U1291" vm="6430">
        <f ca="1"/>
        <v>45761</v>
      </c>
      <c r="V1291" vm="12205">
        <f ca="1"/>
        <v>6.79</v>
      </c>
      <c r="W1291" vm="12206">
        <f ca="1"/>
        <v>4024878</v>
      </c>
      <c r="X1291" s="85">
        <f t="shared" ca="1" si="204"/>
        <v>0.1076672104404568</v>
      </c>
      <c r="AR1291" s="25" vm="6415">
        <f t="shared" ca="1" si="205"/>
        <v>45756</v>
      </c>
      <c r="AS1291" s="189">
        <f t="shared" ca="1" si="206"/>
        <v>313333684.82999998</v>
      </c>
      <c r="AT1291" s="189">
        <f t="shared" ca="1" si="207"/>
        <v>14.595240754041914</v>
      </c>
      <c r="AU1291" s="25" vm="6430">
        <f t="shared" ca="1" si="208"/>
        <v>45761</v>
      </c>
      <c r="AV1291" s="189">
        <f t="shared" ca="1" si="209"/>
        <v>27328921.620000001</v>
      </c>
      <c r="AW1291" s="189" t="str">
        <f t="shared" ca="1" si="210"/>
        <v/>
      </c>
    </row>
    <row r="1292" spans="1:49" x14ac:dyDescent="0.25">
      <c r="A1292" vm="6420">
        <f ca="1"/>
        <v>45757</v>
      </c>
      <c r="B1292" vm="12207">
        <f ca="1"/>
        <v>24.51</v>
      </c>
      <c r="C1292" vm="12208">
        <f ca="1"/>
        <v>8174959</v>
      </c>
      <c r="D1292" s="86">
        <f t="shared" ca="1" si="211"/>
        <v>0.11459754433833576</v>
      </c>
      <c r="F1292" s="189"/>
      <c r="U1292" vm="6435">
        <f ca="1"/>
        <v>45762</v>
      </c>
      <c r="V1292" vm="12209">
        <f ca="1"/>
        <v>6.87</v>
      </c>
      <c r="W1292" vm="12210">
        <f ca="1"/>
        <v>3901285</v>
      </c>
      <c r="X1292" s="85">
        <f t="shared" ca="1" si="204"/>
        <v>1.1782032400589112E-2</v>
      </c>
      <c r="AR1292" s="25" vm="6420">
        <f t="shared" ca="1" si="205"/>
        <v>45757</v>
      </c>
      <c r="AS1292" s="189">
        <f t="shared" ca="1" si="206"/>
        <v>200368245.09</v>
      </c>
      <c r="AT1292" s="189" t="str">
        <f t="shared" ca="1" si="207"/>
        <v/>
      </c>
      <c r="AU1292" s="25" vm="6435">
        <f t="shared" ca="1" si="208"/>
        <v>45762</v>
      </c>
      <c r="AV1292" s="189">
        <f t="shared" ca="1" si="209"/>
        <v>26801827.949999999</v>
      </c>
      <c r="AW1292" s="189" t="str">
        <f t="shared" ca="1" si="210"/>
        <v/>
      </c>
    </row>
    <row r="1293" spans="1:49" x14ac:dyDescent="0.25">
      <c r="A1293" vm="6425">
        <f ca="1"/>
        <v>45758</v>
      </c>
      <c r="B1293" vm="7163">
        <f ca="1"/>
        <v>23.76</v>
      </c>
      <c r="C1293" vm="12211">
        <f ca="1"/>
        <v>7615848</v>
      </c>
      <c r="D1293" s="86">
        <f t="shared" ca="1" si="211"/>
        <v>-3.0599755201958383E-2</v>
      </c>
      <c r="F1293" s="189"/>
      <c r="U1293" vm="6440">
        <f ca="1"/>
        <v>45763</v>
      </c>
      <c r="V1293" vm="9532">
        <f ca="1"/>
        <v>7.1</v>
      </c>
      <c r="W1293" vm="12212">
        <f ca="1"/>
        <v>4133722</v>
      </c>
      <c r="X1293" s="85">
        <f t="shared" ca="1" si="204"/>
        <v>3.3478893740902405E-2</v>
      </c>
      <c r="AR1293" s="25" vm="6425">
        <f t="shared" ca="1" si="205"/>
        <v>45758</v>
      </c>
      <c r="AS1293" s="189">
        <f t="shared" ca="1" si="206"/>
        <v>180952548.48000002</v>
      </c>
      <c r="AT1293" s="189" t="str">
        <f t="shared" ca="1" si="207"/>
        <v/>
      </c>
      <c r="AU1293" s="25" vm="6440">
        <f t="shared" ca="1" si="208"/>
        <v>45763</v>
      </c>
      <c r="AV1293" s="189">
        <f t="shared" ca="1" si="209"/>
        <v>29349426.199999999</v>
      </c>
      <c r="AW1293" s="189" t="str">
        <f t="shared" ca="1" si="210"/>
        <v/>
      </c>
    </row>
    <row r="1294" spans="1:49" x14ac:dyDescent="0.25">
      <c r="A1294" vm="6430">
        <f ca="1"/>
        <v>45761</v>
      </c>
      <c r="B1294" vm="12213">
        <f ca="1"/>
        <v>26.07</v>
      </c>
      <c r="C1294" vm="12214">
        <f ca="1"/>
        <v>7066718</v>
      </c>
      <c r="D1294" s="86">
        <f t="shared" ca="1" si="211"/>
        <v>9.7222222222222168E-2</v>
      </c>
      <c r="F1294" s="189"/>
      <c r="U1294" vm="6445">
        <f ca="1"/>
        <v>45764</v>
      </c>
      <c r="V1294" vm="12215">
        <f ca="1"/>
        <v>7.11</v>
      </c>
      <c r="W1294" vm="12216">
        <f ca="1"/>
        <v>4359599</v>
      </c>
      <c r="X1294" s="85">
        <f t="shared" ca="1" si="204"/>
        <v>1.4084507042254472E-3</v>
      </c>
      <c r="AR1294" s="25" vm="6430">
        <f t="shared" ca="1" si="205"/>
        <v>45761</v>
      </c>
      <c r="AS1294" s="189">
        <f t="shared" ca="1" si="206"/>
        <v>184229338.25999999</v>
      </c>
      <c r="AT1294" s="189" t="str">
        <f t="shared" ca="1" si="207"/>
        <v/>
      </c>
      <c r="AU1294" s="25" vm="6445">
        <f t="shared" ca="1" si="208"/>
        <v>45764</v>
      </c>
      <c r="AV1294" s="189">
        <f t="shared" ca="1" si="209"/>
        <v>30996748.890000001</v>
      </c>
      <c r="AW1294" s="189" t="str">
        <f t="shared" ca="1" si="210"/>
        <v/>
      </c>
    </row>
    <row r="1295" spans="1:49" x14ac:dyDescent="0.25">
      <c r="A1295" vm="6435">
        <f ca="1"/>
        <v>45762</v>
      </c>
      <c r="B1295" vm="12217">
        <f ca="1"/>
        <v>26.21</v>
      </c>
      <c r="C1295" vm="12218">
        <f ca="1"/>
        <v>6368314</v>
      </c>
      <c r="D1295" s="86">
        <f t="shared" ca="1" si="211"/>
        <v>5.3701572688914677E-3</v>
      </c>
      <c r="F1295" s="189"/>
      <c r="U1295" vm="6450">
        <f ca="1"/>
        <v>45768</v>
      </c>
      <c r="V1295" vm="12219">
        <f ca="1"/>
        <v>7.92</v>
      </c>
      <c r="W1295" vm="12220">
        <f ca="1"/>
        <v>4973684</v>
      </c>
      <c r="X1295" s="85">
        <f t="shared" ca="1" si="204"/>
        <v>0.11392405063291133</v>
      </c>
      <c r="AR1295" s="25" vm="6435">
        <f t="shared" ca="1" si="205"/>
        <v>45762</v>
      </c>
      <c r="AS1295" s="189">
        <f t="shared" ca="1" si="206"/>
        <v>166913509.94</v>
      </c>
      <c r="AT1295" s="189" t="str">
        <f t="shared" ca="1" si="207"/>
        <v/>
      </c>
      <c r="AU1295" s="25" vm="6450">
        <f t="shared" ca="1" si="208"/>
        <v>45768</v>
      </c>
      <c r="AV1295" s="189">
        <f t="shared" ca="1" si="209"/>
        <v>39391577.280000001</v>
      </c>
      <c r="AW1295" s="189">
        <f t="shared" ca="1" si="210"/>
        <v>18.612121826509259</v>
      </c>
    </row>
    <row r="1296" spans="1:49" x14ac:dyDescent="0.25">
      <c r="A1296" vm="6440">
        <f ca="1"/>
        <v>45763</v>
      </c>
      <c r="B1296" vm="12221">
        <f ca="1"/>
        <v>26.53</v>
      </c>
      <c r="C1296" vm="12222">
        <f ca="1"/>
        <v>4711622</v>
      </c>
      <c r="D1296" s="86">
        <f t="shared" ca="1" si="211"/>
        <v>1.2209080503624582E-2</v>
      </c>
      <c r="F1296" s="189"/>
      <c r="U1296" vm="6455">
        <f ca="1"/>
        <v>45769</v>
      </c>
      <c r="V1296" vm="9571">
        <f ca="1"/>
        <v>8.15</v>
      </c>
      <c r="W1296" vm="12223">
        <f ca="1"/>
        <v>3039830</v>
      </c>
      <c r="X1296" s="85">
        <f t="shared" ca="1" si="204"/>
        <v>2.9040404040404096E-2</v>
      </c>
      <c r="AR1296" s="25" vm="6440">
        <f t="shared" ca="1" si="205"/>
        <v>45763</v>
      </c>
      <c r="AS1296" s="189">
        <f t="shared" ca="1" si="206"/>
        <v>124999331.66000001</v>
      </c>
      <c r="AT1296" s="189" t="str">
        <f t="shared" ca="1" si="207"/>
        <v/>
      </c>
      <c r="AU1296" s="25" vm="6455">
        <f t="shared" ca="1" si="208"/>
        <v>45769</v>
      </c>
      <c r="AV1296" s="189">
        <f t="shared" ca="1" si="209"/>
        <v>24774614.5</v>
      </c>
      <c r="AW1296" s="189" t="str">
        <f t="shared" ca="1" si="210"/>
        <v/>
      </c>
    </row>
    <row r="1297" spans="1:49" x14ac:dyDescent="0.25">
      <c r="A1297" vm="6445">
        <f ca="1"/>
        <v>45764</v>
      </c>
      <c r="B1297" vm="12224">
        <f ca="1"/>
        <v>26.44</v>
      </c>
      <c r="C1297" vm="12225">
        <f ca="1"/>
        <v>5098801</v>
      </c>
      <c r="D1297" s="86">
        <f t="shared" ca="1" si="211"/>
        <v>-3.3923859781379516E-3</v>
      </c>
      <c r="F1297" s="189"/>
      <c r="U1297" vm="6460">
        <f ca="1"/>
        <v>45770</v>
      </c>
      <c r="V1297" vm="12226">
        <f ca="1"/>
        <v>8.19</v>
      </c>
      <c r="W1297" vm="12227">
        <f ca="1"/>
        <v>3034570</v>
      </c>
      <c r="X1297" s="85">
        <f t="shared" ca="1" si="204"/>
        <v>4.9079754601225947E-3</v>
      </c>
      <c r="AR1297" s="25" vm="6445">
        <f t="shared" ca="1" si="205"/>
        <v>45764</v>
      </c>
      <c r="AS1297" s="189">
        <f t="shared" ca="1" si="206"/>
        <v>134812298.44</v>
      </c>
      <c r="AT1297" s="189" t="str">
        <f t="shared" ca="1" si="207"/>
        <v/>
      </c>
      <c r="AU1297" s="25" vm="6460">
        <f t="shared" ca="1" si="208"/>
        <v>45770</v>
      </c>
      <c r="AV1297" s="189">
        <f t="shared" ca="1" si="209"/>
        <v>24853128.299999997</v>
      </c>
      <c r="AW1297" s="189" t="str">
        <f t="shared" ca="1" si="210"/>
        <v/>
      </c>
    </row>
    <row r="1298" spans="1:49" x14ac:dyDescent="0.25">
      <c r="A1298" vm="6450">
        <f ca="1"/>
        <v>45768</v>
      </c>
      <c r="B1298" vm="12228">
        <f ca="1"/>
        <v>29.27</v>
      </c>
      <c r="C1298" vm="12229">
        <f ca="1"/>
        <v>6558434</v>
      </c>
      <c r="D1298" s="86">
        <f t="shared" ca="1" si="211"/>
        <v>0.10703479576399388</v>
      </c>
      <c r="F1298" s="189"/>
      <c r="U1298" vm="6465">
        <f ca="1"/>
        <v>45771</v>
      </c>
      <c r="V1298" vm="12230">
        <f ca="1"/>
        <v>8.44</v>
      </c>
      <c r="W1298" vm="12231">
        <f ca="1"/>
        <v>4120942</v>
      </c>
      <c r="X1298" s="85">
        <f t="shared" ca="1" si="204"/>
        <v>3.0525030525030528E-2</v>
      </c>
      <c r="AR1298" s="25" vm="6450">
        <f t="shared" ca="1" si="205"/>
        <v>45768</v>
      </c>
      <c r="AS1298" s="189">
        <f t="shared" ca="1" si="206"/>
        <v>191965363.18000001</v>
      </c>
      <c r="AT1298" s="189" t="str">
        <f t="shared" ca="1" si="207"/>
        <v/>
      </c>
      <c r="AU1298" s="25" vm="6465">
        <f t="shared" ca="1" si="208"/>
        <v>45771</v>
      </c>
      <c r="AV1298" s="189">
        <f t="shared" ca="1" si="209"/>
        <v>34780750.479999997</v>
      </c>
      <c r="AW1298" s="189" t="str">
        <f t="shared" ca="1" si="210"/>
        <v/>
      </c>
    </row>
    <row r="1299" spans="1:49" x14ac:dyDescent="0.25">
      <c r="A1299" vm="6455">
        <f ca="1"/>
        <v>45769</v>
      </c>
      <c r="B1299" vm="12232">
        <f ca="1"/>
        <v>30.17</v>
      </c>
      <c r="C1299" vm="12233">
        <f ca="1"/>
        <v>4737800</v>
      </c>
      <c r="D1299" s="86">
        <f t="shared" ca="1" si="211"/>
        <v>3.0748206354629385E-2</v>
      </c>
      <c r="F1299" s="189"/>
      <c r="U1299" vm="6470">
        <f ca="1"/>
        <v>45772</v>
      </c>
      <c r="V1299" vm="12234">
        <f ca="1"/>
        <v>8.1999999999999993</v>
      </c>
      <c r="W1299" vm="12235">
        <f ca="1"/>
        <v>3293552</v>
      </c>
      <c r="X1299" s="85">
        <f t="shared" ca="1" si="204"/>
        <v>-2.8436018957345998E-2</v>
      </c>
      <c r="AR1299" s="25" vm="6455">
        <f t="shared" ca="1" si="205"/>
        <v>45769</v>
      </c>
      <c r="AS1299" s="189">
        <f t="shared" ca="1" si="206"/>
        <v>142939426</v>
      </c>
      <c r="AT1299" s="189" t="str">
        <f t="shared" ca="1" si="207"/>
        <v/>
      </c>
      <c r="AU1299" s="25" vm="6470">
        <f t="shared" ca="1" si="208"/>
        <v>45772</v>
      </c>
      <c r="AV1299" s="189">
        <f t="shared" ca="1" si="209"/>
        <v>27007126.399999999</v>
      </c>
      <c r="AW1299" s="189" t="str">
        <f t="shared" ca="1" si="210"/>
        <v/>
      </c>
    </row>
    <row r="1300" spans="1:49" x14ac:dyDescent="0.25">
      <c r="A1300" vm="6460">
        <f ca="1"/>
        <v>45770</v>
      </c>
      <c r="B1300" vm="12236">
        <f ca="1"/>
        <v>30.02</v>
      </c>
      <c r="C1300" vm="12237">
        <f ca="1"/>
        <v>3879817</v>
      </c>
      <c r="D1300" s="86">
        <f t="shared" ca="1" si="211"/>
        <v>-4.9718263175340446E-3</v>
      </c>
      <c r="F1300" s="189"/>
      <c r="U1300" vm="6475">
        <f ca="1"/>
        <v>45775</v>
      </c>
      <c r="V1300" vm="12238">
        <f ca="1"/>
        <v>7.21</v>
      </c>
      <c r="W1300" vm="12239">
        <f ca="1"/>
        <v>4597897</v>
      </c>
      <c r="X1300" s="85">
        <f t="shared" ca="1" si="204"/>
        <v>-0.1207317073170731</v>
      </c>
      <c r="AR1300" s="25" vm="6460">
        <f t="shared" ca="1" si="205"/>
        <v>45770</v>
      </c>
      <c r="AS1300" s="189">
        <f t="shared" ca="1" si="206"/>
        <v>116472106.34</v>
      </c>
      <c r="AT1300" s="189" t="str">
        <f t="shared" ca="1" si="207"/>
        <v/>
      </c>
      <c r="AU1300" s="25" vm="6475">
        <f t="shared" ca="1" si="208"/>
        <v>45775</v>
      </c>
      <c r="AV1300" s="189">
        <f t="shared" ca="1" si="209"/>
        <v>33150837.370000001</v>
      </c>
      <c r="AW1300" s="189" t="str">
        <f t="shared" ca="1" si="210"/>
        <v/>
      </c>
    </row>
    <row r="1301" spans="1:49" x14ac:dyDescent="0.25">
      <c r="A1301" vm="6465">
        <f ca="1"/>
        <v>45771</v>
      </c>
      <c r="B1301" vm="12240">
        <f ca="1"/>
        <v>30.65</v>
      </c>
      <c r="C1301" vm="12241">
        <f ca="1"/>
        <v>5325360</v>
      </c>
      <c r="D1301" s="86">
        <f t="shared" ca="1" si="211"/>
        <v>2.0986009327115224E-2</v>
      </c>
      <c r="F1301" s="189"/>
      <c r="U1301" vm="6480">
        <f ca="1"/>
        <v>45776</v>
      </c>
      <c r="V1301" vm="12242">
        <f ca="1"/>
        <v>7</v>
      </c>
      <c r="W1301" vm="12243">
        <f ca="1"/>
        <v>2968315</v>
      </c>
      <c r="X1301" s="85">
        <f t="shared" ca="1" si="204"/>
        <v>-2.9126213592233004E-2</v>
      </c>
      <c r="AR1301" s="25" vm="6465">
        <f t="shared" ca="1" si="205"/>
        <v>45771</v>
      </c>
      <c r="AS1301" s="189">
        <f t="shared" ca="1" si="206"/>
        <v>163222284</v>
      </c>
      <c r="AT1301" s="189" t="str">
        <f t="shared" ca="1" si="207"/>
        <v/>
      </c>
      <c r="AU1301" s="25" vm="6480">
        <f t="shared" ca="1" si="208"/>
        <v>45776</v>
      </c>
      <c r="AV1301" s="189">
        <f t="shared" ca="1" si="209"/>
        <v>20778205</v>
      </c>
      <c r="AW1301" s="189" t="str">
        <f t="shared" ca="1" si="210"/>
        <v/>
      </c>
    </row>
    <row r="1302" spans="1:49" x14ac:dyDescent="0.25">
      <c r="A1302" vm="6470">
        <f ca="1"/>
        <v>45772</v>
      </c>
      <c r="B1302" vm="12244">
        <f ca="1"/>
        <v>30.05</v>
      </c>
      <c r="C1302" vm="12245">
        <f ca="1"/>
        <v>5026877</v>
      </c>
      <c r="D1302" s="86">
        <f t="shared" ca="1" si="211"/>
        <v>-1.9575856443719345E-2</v>
      </c>
      <c r="F1302" s="189"/>
      <c r="U1302" vm="6485">
        <f ca="1"/>
        <v>45777</v>
      </c>
      <c r="V1302" vm="9532">
        <f ca="1"/>
        <v>7.1</v>
      </c>
      <c r="W1302" vm="12246">
        <f ca="1"/>
        <v>3684123</v>
      </c>
      <c r="X1302" s="85">
        <f t="shared" ca="1" si="204"/>
        <v>1.4285714285714235E-2</v>
      </c>
      <c r="AR1302" s="25" vm="6470">
        <f t="shared" ca="1" si="205"/>
        <v>45772</v>
      </c>
      <c r="AS1302" s="189">
        <f t="shared" ca="1" si="206"/>
        <v>151057653.84999999</v>
      </c>
      <c r="AT1302" s="189" t="str">
        <f t="shared" ca="1" si="207"/>
        <v/>
      </c>
      <c r="AU1302" s="25" vm="6485">
        <f t="shared" ca="1" si="208"/>
        <v>45777</v>
      </c>
      <c r="AV1302" s="189">
        <f t="shared" ca="1" si="209"/>
        <v>26157273.299999997</v>
      </c>
      <c r="AW1302" s="189" t="str">
        <f t="shared" ca="1" si="210"/>
        <v/>
      </c>
    </row>
    <row r="1303" spans="1:49" x14ac:dyDescent="0.25">
      <c r="A1303" vm="6475">
        <f ca="1"/>
        <v>45775</v>
      </c>
      <c r="B1303" vm="12247">
        <f ca="1"/>
        <v>26.99</v>
      </c>
      <c r="C1303" vm="12248">
        <f ca="1"/>
        <v>8849012</v>
      </c>
      <c r="D1303" s="86">
        <f t="shared" ca="1" si="211"/>
        <v>-0.10183028286189691</v>
      </c>
      <c r="F1303" s="189"/>
      <c r="U1303" vm="6490">
        <f ca="1"/>
        <v>45778</v>
      </c>
      <c r="V1303" vm="12249">
        <f ca="1"/>
        <v>6.59</v>
      </c>
      <c r="W1303" vm="12250">
        <f ca="1"/>
        <v>3794472</v>
      </c>
      <c r="X1303" s="85">
        <f t="shared" ca="1" si="204"/>
        <v>-7.1830985915492931E-2</v>
      </c>
      <c r="AR1303" s="25" vm="6475">
        <f t="shared" ca="1" si="205"/>
        <v>45775</v>
      </c>
      <c r="AS1303" s="189">
        <f t="shared" ca="1" si="206"/>
        <v>238834833.88</v>
      </c>
      <c r="AT1303" s="189" t="str">
        <f t="shared" ca="1" si="207"/>
        <v/>
      </c>
      <c r="AU1303" s="25" vm="6490">
        <f t="shared" ca="1" si="208"/>
        <v>45778</v>
      </c>
      <c r="AV1303" s="189">
        <f t="shared" ca="1" si="209"/>
        <v>25005570.48</v>
      </c>
      <c r="AW1303" s="189" t="str">
        <f t="shared" ca="1" si="210"/>
        <v/>
      </c>
    </row>
    <row r="1304" spans="1:49" x14ac:dyDescent="0.25">
      <c r="A1304" vm="6480">
        <f ca="1"/>
        <v>45776</v>
      </c>
      <c r="B1304" vm="12251">
        <f ca="1"/>
        <v>25.83</v>
      </c>
      <c r="C1304" vm="12252">
        <f ca="1"/>
        <v>5448952</v>
      </c>
      <c r="D1304" s="86">
        <f t="shared" ca="1" si="211"/>
        <v>-4.297888106706188E-2</v>
      </c>
      <c r="F1304" s="189"/>
      <c r="U1304" vm="6495">
        <f ca="1"/>
        <v>45779</v>
      </c>
      <c r="V1304" vm="9495">
        <f ca="1"/>
        <v>5.85</v>
      </c>
      <c r="W1304" vm="12253">
        <f ca="1"/>
        <v>4734006</v>
      </c>
      <c r="X1304" s="85">
        <f t="shared" ca="1" si="204"/>
        <v>-0.11229135053110777</v>
      </c>
      <c r="AR1304" s="25" vm="6480">
        <f t="shared" ca="1" si="205"/>
        <v>45776</v>
      </c>
      <c r="AS1304" s="189">
        <f t="shared" ca="1" si="206"/>
        <v>140746430.16</v>
      </c>
      <c r="AT1304" s="189" t="str">
        <f t="shared" ca="1" si="207"/>
        <v/>
      </c>
      <c r="AU1304" s="25" vm="6495">
        <f t="shared" ca="1" si="208"/>
        <v>45779</v>
      </c>
      <c r="AV1304" s="189">
        <f t="shared" ca="1" si="209"/>
        <v>27693935.099999998</v>
      </c>
      <c r="AW1304" s="189" t="str">
        <f t="shared" ca="1" si="210"/>
        <v/>
      </c>
    </row>
    <row r="1305" spans="1:49" x14ac:dyDescent="0.25">
      <c r="A1305" vm="6485">
        <f ca="1"/>
        <v>45777</v>
      </c>
      <c r="B1305" vm="12254">
        <f ca="1"/>
        <v>25.92</v>
      </c>
      <c r="C1305" vm="12255">
        <f ca="1"/>
        <v>6576408</v>
      </c>
      <c r="D1305" s="86">
        <f t="shared" ca="1" si="211"/>
        <v>3.4843205574914215E-3</v>
      </c>
      <c r="F1305" s="189"/>
      <c r="U1305" vm="6500">
        <f ca="1"/>
        <v>45782</v>
      </c>
      <c r="V1305" vm="12256">
        <f ca="1"/>
        <v>6.07</v>
      </c>
      <c r="W1305" vm="12257">
        <f ca="1"/>
        <v>3211794</v>
      </c>
      <c r="X1305" s="85">
        <f t="shared" ca="1" si="204"/>
        <v>3.7606837606837716E-2</v>
      </c>
      <c r="AR1305" s="25" vm="6485">
        <f t="shared" ca="1" si="205"/>
        <v>45777</v>
      </c>
      <c r="AS1305" s="189">
        <f t="shared" ca="1" si="206"/>
        <v>170460495.36000001</v>
      </c>
      <c r="AT1305" s="189" t="str">
        <f t="shared" ca="1" si="207"/>
        <v/>
      </c>
      <c r="AU1305" s="25" vm="6500">
        <f t="shared" ca="1" si="208"/>
        <v>45782</v>
      </c>
      <c r="AV1305" s="189">
        <f t="shared" ca="1" si="209"/>
        <v>19495589.580000002</v>
      </c>
      <c r="AW1305" s="189" t="str">
        <f t="shared" ca="1" si="210"/>
        <v/>
      </c>
    </row>
    <row r="1306" spans="1:49" x14ac:dyDescent="0.25">
      <c r="A1306" vm="6490">
        <f ca="1"/>
        <v>45778</v>
      </c>
      <c r="B1306" vm="12258">
        <f ca="1"/>
        <v>24.07</v>
      </c>
      <c r="C1306" vm="12259">
        <f ca="1"/>
        <v>7167290</v>
      </c>
      <c r="D1306" s="86">
        <f t="shared" ca="1" si="211"/>
        <v>-7.137345679012351E-2</v>
      </c>
      <c r="F1306" s="189"/>
      <c r="U1306" vm="6505">
        <f ca="1"/>
        <v>45783</v>
      </c>
      <c r="V1306" vm="12260">
        <f ca="1"/>
        <v>6.49</v>
      </c>
      <c r="W1306" vm="12261">
        <f ca="1"/>
        <v>3967013</v>
      </c>
      <c r="X1306" s="85">
        <f t="shared" ca="1" si="204"/>
        <v>6.9192751235584826E-2</v>
      </c>
      <c r="AR1306" s="25" vm="6490">
        <f t="shared" ca="1" si="205"/>
        <v>45778</v>
      </c>
      <c r="AS1306" s="189">
        <f t="shared" ca="1" si="206"/>
        <v>172516670.30000001</v>
      </c>
      <c r="AT1306" s="189" t="str">
        <f t="shared" ca="1" si="207"/>
        <v/>
      </c>
      <c r="AU1306" s="25" vm="6505">
        <f t="shared" ca="1" si="208"/>
        <v>45783</v>
      </c>
      <c r="AV1306" s="189">
        <f t="shared" ca="1" si="209"/>
        <v>25745914.370000001</v>
      </c>
      <c r="AW1306" s="189" t="str">
        <f t="shared" ca="1" si="210"/>
        <v/>
      </c>
    </row>
    <row r="1307" spans="1:49" x14ac:dyDescent="0.25">
      <c r="A1307" vm="6495">
        <f ca="1"/>
        <v>45779</v>
      </c>
      <c r="B1307" vm="7199">
        <f ca="1"/>
        <v>21.6</v>
      </c>
      <c r="C1307" vm="12262">
        <f ca="1"/>
        <v>7955022</v>
      </c>
      <c r="D1307" s="86">
        <f t="shared" ca="1" si="211"/>
        <v>-0.10261736601578723</v>
      </c>
      <c r="F1307" s="189"/>
      <c r="U1307" vm="6510">
        <f ca="1"/>
        <v>45784</v>
      </c>
      <c r="V1307" vm="12263">
        <f ca="1"/>
        <v>5.93</v>
      </c>
      <c r="W1307" vm="12264">
        <f ca="1"/>
        <v>4320904</v>
      </c>
      <c r="X1307" s="85">
        <f t="shared" ca="1" si="204"/>
        <v>-8.6286594761171106E-2</v>
      </c>
      <c r="AR1307" s="25" vm="6495">
        <f t="shared" ca="1" si="205"/>
        <v>45779</v>
      </c>
      <c r="AS1307" s="189">
        <f t="shared" ca="1" si="206"/>
        <v>171828475.20000002</v>
      </c>
      <c r="AT1307" s="189" t="str">
        <f t="shared" ca="1" si="207"/>
        <v/>
      </c>
      <c r="AU1307" s="25" vm="6510">
        <f t="shared" ca="1" si="208"/>
        <v>45784</v>
      </c>
      <c r="AV1307" s="189">
        <f t="shared" ca="1" si="209"/>
        <v>25622960.719999999</v>
      </c>
      <c r="AW1307" s="189" t="str">
        <f t="shared" ca="1" si="210"/>
        <v/>
      </c>
    </row>
    <row r="1308" spans="1:49" x14ac:dyDescent="0.25">
      <c r="A1308" vm="6500">
        <f ca="1"/>
        <v>45782</v>
      </c>
      <c r="B1308" vm="12265">
        <f ca="1"/>
        <v>22.36</v>
      </c>
      <c r="C1308" vm="12266">
        <f ca="1"/>
        <v>6933081</v>
      </c>
      <c r="D1308" s="86">
        <f t="shared" ca="1" si="211"/>
        <v>3.518518518518509E-2</v>
      </c>
      <c r="F1308" s="189"/>
      <c r="U1308" vm="6515">
        <f ca="1"/>
        <v>45785</v>
      </c>
      <c r="V1308" vm="12267">
        <f ca="1"/>
        <v>5.98</v>
      </c>
      <c r="W1308" vm="12268">
        <f ca="1"/>
        <v>3917524</v>
      </c>
      <c r="X1308" s="85">
        <f t="shared" ca="1" si="204"/>
        <v>8.4317032040473385E-3</v>
      </c>
      <c r="AR1308" s="25" vm="6500">
        <f t="shared" ca="1" si="205"/>
        <v>45782</v>
      </c>
      <c r="AS1308" s="189">
        <f t="shared" ca="1" si="206"/>
        <v>155023691.16</v>
      </c>
      <c r="AT1308" s="189" t="str">
        <f t="shared" ca="1" si="207"/>
        <v/>
      </c>
      <c r="AU1308" s="25" vm="6515">
        <f t="shared" ca="1" si="208"/>
        <v>45785</v>
      </c>
      <c r="AV1308" s="189">
        <f t="shared" ca="1" si="209"/>
        <v>23426793.520000003</v>
      </c>
      <c r="AW1308" s="189" t="str">
        <f t="shared" ca="1" si="210"/>
        <v/>
      </c>
    </row>
    <row r="1309" spans="1:49" x14ac:dyDescent="0.25">
      <c r="A1309" vm="6505">
        <f ca="1"/>
        <v>45783</v>
      </c>
      <c r="B1309" vm="12269">
        <f ca="1"/>
        <v>23.37</v>
      </c>
      <c r="C1309" vm="12270">
        <f ca="1"/>
        <v>9491408</v>
      </c>
      <c r="D1309" s="86">
        <f t="shared" ca="1" si="211"/>
        <v>4.5169946332737104E-2</v>
      </c>
      <c r="F1309" s="189"/>
      <c r="U1309" vm="6520">
        <f ca="1"/>
        <v>45786</v>
      </c>
      <c r="V1309" vm="12271">
        <f ca="1"/>
        <v>5.48</v>
      </c>
      <c r="W1309" vm="12272">
        <f ca="1"/>
        <v>5445085</v>
      </c>
      <c r="X1309" s="85">
        <f t="shared" ca="1" si="204"/>
        <v>-8.3612040133779264E-2</v>
      </c>
      <c r="AR1309" s="25" vm="6505">
        <f t="shared" ca="1" si="205"/>
        <v>45783</v>
      </c>
      <c r="AS1309" s="189">
        <f t="shared" ca="1" si="206"/>
        <v>221814204.96000001</v>
      </c>
      <c r="AT1309" s="189" t="str">
        <f t="shared" ca="1" si="207"/>
        <v/>
      </c>
      <c r="AU1309" s="25" vm="6520">
        <f t="shared" ca="1" si="208"/>
        <v>45786</v>
      </c>
      <c r="AV1309" s="189">
        <f t="shared" ca="1" si="209"/>
        <v>29839065.800000001</v>
      </c>
      <c r="AW1309" s="189" t="str">
        <f t="shared" ca="1" si="210"/>
        <v/>
      </c>
    </row>
    <row r="1310" spans="1:49" x14ac:dyDescent="0.25">
      <c r="A1310" vm="6510">
        <f ca="1"/>
        <v>45784</v>
      </c>
      <c r="B1310" vm="12273">
        <f ca="1"/>
        <v>21.79</v>
      </c>
      <c r="C1310" vm="12274">
        <f ca="1"/>
        <v>7130008</v>
      </c>
      <c r="D1310" s="86">
        <f t="shared" ca="1" si="211"/>
        <v>-6.7608044501497724E-2</v>
      </c>
      <c r="F1310" s="189"/>
      <c r="U1310" vm="6525">
        <f ca="1"/>
        <v>45789</v>
      </c>
      <c r="V1310" vm="12275">
        <f ca="1"/>
        <v>5.76</v>
      </c>
      <c r="W1310" vm="12276">
        <f ca="1"/>
        <v>3479505</v>
      </c>
      <c r="X1310" s="85">
        <f t="shared" ca="1" si="204"/>
        <v>5.1094890510948787E-2</v>
      </c>
      <c r="AR1310" s="25" vm="6510">
        <f t="shared" ca="1" si="205"/>
        <v>45784</v>
      </c>
      <c r="AS1310" s="189">
        <f t="shared" ca="1" si="206"/>
        <v>155362874.31999999</v>
      </c>
      <c r="AT1310" s="189" t="str">
        <f t="shared" ca="1" si="207"/>
        <v/>
      </c>
      <c r="AU1310" s="25" vm="6525">
        <f t="shared" ca="1" si="208"/>
        <v>45789</v>
      </c>
      <c r="AV1310" s="189">
        <f t="shared" ca="1" si="209"/>
        <v>20041948.800000001</v>
      </c>
      <c r="AW1310" s="189" t="str">
        <f t="shared" ca="1" si="210"/>
        <v/>
      </c>
    </row>
    <row r="1311" spans="1:49" x14ac:dyDescent="0.25">
      <c r="A1311" vm="6515">
        <f ca="1"/>
        <v>45785</v>
      </c>
      <c r="B1311" vm="12277">
        <f ca="1"/>
        <v>21.89</v>
      </c>
      <c r="C1311" vm="12278">
        <f ca="1"/>
        <v>7017760</v>
      </c>
      <c r="D1311" s="86">
        <f t="shared" ca="1" si="211"/>
        <v>4.5892611289583031E-3</v>
      </c>
      <c r="F1311" s="189"/>
      <c r="U1311" vm="6530">
        <f ca="1"/>
        <v>45790</v>
      </c>
      <c r="V1311" vm="9495">
        <f ca="1"/>
        <v>5.85</v>
      </c>
      <c r="W1311" vm="12279">
        <f ca="1"/>
        <v>3394021</v>
      </c>
      <c r="X1311" s="85">
        <f t="shared" ca="1" si="204"/>
        <v>1.5624999999999976E-2</v>
      </c>
      <c r="AR1311" s="25" vm="6515">
        <f t="shared" ca="1" si="205"/>
        <v>45785</v>
      </c>
      <c r="AS1311" s="189">
        <f t="shared" ca="1" si="206"/>
        <v>153618766.40000001</v>
      </c>
      <c r="AT1311" s="189" t="str">
        <f t="shared" ca="1" si="207"/>
        <v/>
      </c>
      <c r="AU1311" s="25" vm="6530">
        <f t="shared" ca="1" si="208"/>
        <v>45790</v>
      </c>
      <c r="AV1311" s="189">
        <f t="shared" ca="1" si="209"/>
        <v>19855022.849999998</v>
      </c>
      <c r="AW1311" s="189" t="str">
        <f t="shared" ca="1" si="210"/>
        <v/>
      </c>
    </row>
    <row r="1312" spans="1:49" x14ac:dyDescent="0.25">
      <c r="A1312" vm="6520">
        <f ca="1"/>
        <v>45786</v>
      </c>
      <c r="B1312" vm="12280">
        <f ca="1"/>
        <v>20.2</v>
      </c>
      <c r="C1312" vm="12281">
        <f ca="1"/>
        <v>11875562</v>
      </c>
      <c r="D1312" s="86">
        <f t="shared" ca="1" si="211"/>
        <v>-7.7204202832343596E-2</v>
      </c>
      <c r="F1312" s="189"/>
      <c r="U1312" vm="6535">
        <f ca="1"/>
        <v>45791</v>
      </c>
      <c r="V1312" vm="9435">
        <f ca="1"/>
        <v>6.3</v>
      </c>
      <c r="W1312" vm="12282">
        <f ca="1"/>
        <v>3856666</v>
      </c>
      <c r="X1312" s="85">
        <f t="shared" ca="1" si="204"/>
        <v>7.6923076923076955E-2</v>
      </c>
      <c r="AR1312" s="25" vm="6520">
        <f t="shared" ca="1" si="205"/>
        <v>45786</v>
      </c>
      <c r="AS1312" s="189">
        <f t="shared" ca="1" si="206"/>
        <v>239886352.40000001</v>
      </c>
      <c r="AT1312" s="189" t="str">
        <f t="shared" ca="1" si="207"/>
        <v/>
      </c>
      <c r="AU1312" s="25" vm="6535">
        <f t="shared" ca="1" si="208"/>
        <v>45791</v>
      </c>
      <c r="AV1312" s="189">
        <f t="shared" ca="1" si="209"/>
        <v>24296995.800000001</v>
      </c>
      <c r="AW1312" s="189" t="str">
        <f t="shared" ca="1" si="210"/>
        <v/>
      </c>
    </row>
    <row r="1313" spans="1:49" x14ac:dyDescent="0.25">
      <c r="A1313" vm="6525">
        <f ca="1"/>
        <v>45789</v>
      </c>
      <c r="B1313" vm="12182">
        <f ca="1"/>
        <v>21.24</v>
      </c>
      <c r="C1313" vm="12283">
        <f ca="1"/>
        <v>6578877</v>
      </c>
      <c r="D1313" s="86">
        <f t="shared" ca="1" si="211"/>
        <v>5.1485148514851448E-2</v>
      </c>
      <c r="F1313" s="189"/>
      <c r="U1313" vm="6540">
        <f ca="1"/>
        <v>45792</v>
      </c>
      <c r="V1313" vm="12284">
        <f ca="1"/>
        <v>6.63</v>
      </c>
      <c r="W1313" vm="12285">
        <f ca="1"/>
        <v>4157806</v>
      </c>
      <c r="X1313" s="85">
        <f t="shared" ca="1" si="204"/>
        <v>5.2380952380952396E-2</v>
      </c>
      <c r="AR1313" s="25" vm="6525">
        <f t="shared" ca="1" si="205"/>
        <v>45789</v>
      </c>
      <c r="AS1313" s="189">
        <f t="shared" ca="1" si="206"/>
        <v>139735347.47999999</v>
      </c>
      <c r="AT1313" s="189" t="str">
        <f t="shared" ca="1" si="207"/>
        <v/>
      </c>
      <c r="AU1313" s="25" vm="6540">
        <f t="shared" ca="1" si="208"/>
        <v>45792</v>
      </c>
      <c r="AV1313" s="189">
        <f t="shared" ca="1" si="209"/>
        <v>27566253.780000001</v>
      </c>
      <c r="AW1313" s="189" t="str">
        <f t="shared" ca="1" si="210"/>
        <v/>
      </c>
    </row>
    <row r="1314" spans="1:49" x14ac:dyDescent="0.25">
      <c r="A1314" vm="6530">
        <f ca="1"/>
        <v>45790</v>
      </c>
      <c r="B1314" vm="7199">
        <f ca="1"/>
        <v>21.6</v>
      </c>
      <c r="C1314" vm="12286">
        <f ca="1"/>
        <v>5732818</v>
      </c>
      <c r="D1314" s="86">
        <f t="shared" ca="1" si="211"/>
        <v>1.6949152542373024E-2</v>
      </c>
      <c r="F1314" s="189"/>
      <c r="U1314" vm="6545">
        <f ca="1"/>
        <v>45793</v>
      </c>
      <c r="V1314" vm="12287">
        <f ca="1"/>
        <v>6.72</v>
      </c>
      <c r="W1314" vm="12288">
        <f ca="1"/>
        <v>3106515</v>
      </c>
      <c r="X1314" s="85">
        <f t="shared" ca="1" si="204"/>
        <v>1.3574660633484142E-2</v>
      </c>
      <c r="AR1314" s="25" vm="6530">
        <f t="shared" ca="1" si="205"/>
        <v>45790</v>
      </c>
      <c r="AS1314" s="189">
        <f t="shared" ca="1" si="206"/>
        <v>123828868.80000001</v>
      </c>
      <c r="AT1314" s="189" t="str">
        <f t="shared" ca="1" si="207"/>
        <v/>
      </c>
      <c r="AU1314" s="25" vm="6545">
        <f t="shared" ca="1" si="208"/>
        <v>45793</v>
      </c>
      <c r="AV1314" s="189">
        <f t="shared" ca="1" si="209"/>
        <v>20875780.800000001</v>
      </c>
      <c r="AW1314" s="189" t="str">
        <f t="shared" ca="1" si="210"/>
        <v/>
      </c>
    </row>
    <row r="1315" spans="1:49" x14ac:dyDescent="0.25">
      <c r="A1315" vm="6535">
        <f ca="1"/>
        <v>45791</v>
      </c>
      <c r="B1315" vm="12289">
        <f ca="1"/>
        <v>23.28</v>
      </c>
      <c r="C1315" vm="12290">
        <f ca="1"/>
        <v>6391729</v>
      </c>
      <c r="D1315" s="86">
        <f t="shared" ca="1" si="211"/>
        <v>7.7777777777777765E-2</v>
      </c>
      <c r="F1315" s="189"/>
      <c r="U1315" vm="6550">
        <f ca="1"/>
        <v>45797</v>
      </c>
      <c r="V1315" vm="12291">
        <f ca="1"/>
        <v>6.48</v>
      </c>
      <c r="W1315" vm="12292">
        <f ca="1"/>
        <v>3720458</v>
      </c>
      <c r="X1315" s="85">
        <f t="shared" ca="1" si="204"/>
        <v>-3.5714285714285615E-2</v>
      </c>
      <c r="AR1315" s="25" vm="6535">
        <f t="shared" ca="1" si="205"/>
        <v>45791</v>
      </c>
      <c r="AS1315" s="189">
        <f t="shared" ca="1" si="206"/>
        <v>148799451.12</v>
      </c>
      <c r="AT1315" s="189" t="str">
        <f t="shared" ca="1" si="207"/>
        <v/>
      </c>
      <c r="AU1315" s="25" vm="6550">
        <f t="shared" ca="1" si="208"/>
        <v>45797</v>
      </c>
      <c r="AV1315" s="189">
        <f t="shared" ca="1" si="209"/>
        <v>24108567.84</v>
      </c>
      <c r="AW1315" s="189" t="str">
        <f t="shared" ca="1" si="210"/>
        <v/>
      </c>
    </row>
    <row r="1316" spans="1:49" x14ac:dyDescent="0.25">
      <c r="A1316" vm="6540">
        <f ca="1"/>
        <v>45792</v>
      </c>
      <c r="B1316" vm="12207">
        <f ca="1"/>
        <v>24.51</v>
      </c>
      <c r="C1316" vm="12293">
        <f ca="1"/>
        <v>6439872</v>
      </c>
      <c r="D1316" s="86">
        <f t="shared" ca="1" si="211"/>
        <v>5.2835051546391766E-2</v>
      </c>
      <c r="F1316" s="189"/>
      <c r="U1316" vm="6555">
        <f ca="1"/>
        <v>45798</v>
      </c>
      <c r="V1316" vm="12294">
        <f ca="1"/>
        <v>6.53</v>
      </c>
      <c r="W1316" vm="12295">
        <f ca="1"/>
        <v>3295185</v>
      </c>
      <c r="X1316" s="85">
        <f t="shared" ca="1" si="204"/>
        <v>7.7160493827160212E-3</v>
      </c>
      <c r="AR1316" s="25" vm="6540">
        <f t="shared" ca="1" si="205"/>
        <v>45792</v>
      </c>
      <c r="AS1316" s="189">
        <f t="shared" ca="1" si="206"/>
        <v>157841262.72</v>
      </c>
      <c r="AT1316" s="189" t="str">
        <f t="shared" ca="1" si="207"/>
        <v/>
      </c>
      <c r="AU1316" s="25" vm="6555">
        <f t="shared" ca="1" si="208"/>
        <v>45798</v>
      </c>
      <c r="AV1316" s="189">
        <f t="shared" ca="1" si="209"/>
        <v>21517558.050000001</v>
      </c>
      <c r="AW1316" s="189" t="str">
        <f t="shared" ca="1" si="210"/>
        <v/>
      </c>
    </row>
    <row r="1317" spans="1:49" x14ac:dyDescent="0.25">
      <c r="A1317" vm="6545">
        <f ca="1"/>
        <v>45793</v>
      </c>
      <c r="B1317" vm="12296">
        <f ca="1"/>
        <v>24.81</v>
      </c>
      <c r="C1317" vm="12297">
        <f ca="1"/>
        <v>5961280</v>
      </c>
      <c r="D1317" s="86">
        <f t="shared" ca="1" si="211"/>
        <v>1.2239902080783236E-2</v>
      </c>
      <c r="F1317" s="189"/>
      <c r="U1317" vm="6560">
        <f ca="1"/>
        <v>45799</v>
      </c>
      <c r="V1317" vm="9476">
        <f ca="1"/>
        <v>6.75</v>
      </c>
      <c r="W1317" vm="12298">
        <f ca="1"/>
        <v>3615632</v>
      </c>
      <c r="X1317" s="85">
        <f t="shared" ca="1" si="204"/>
        <v>3.3690658499234263E-2</v>
      </c>
      <c r="AR1317" s="25" vm="6545">
        <f t="shared" ca="1" si="205"/>
        <v>45793</v>
      </c>
      <c r="AS1317" s="189">
        <f t="shared" ca="1" si="206"/>
        <v>147899356.79999998</v>
      </c>
      <c r="AT1317" s="189" t="str">
        <f t="shared" ca="1" si="207"/>
        <v/>
      </c>
      <c r="AU1317" s="25" vm="6560">
        <f t="shared" ca="1" si="208"/>
        <v>45799</v>
      </c>
      <c r="AV1317" s="189">
        <f t="shared" ca="1" si="209"/>
        <v>24405516</v>
      </c>
      <c r="AW1317" s="189" t="str">
        <f t="shared" ca="1" si="210"/>
        <v/>
      </c>
    </row>
    <row r="1318" spans="1:49" x14ac:dyDescent="0.25">
      <c r="A1318" vm="6563">
        <f ca="1"/>
        <v>45796</v>
      </c>
      <c r="B1318" vm="12299">
        <f ca="1"/>
        <v>27.93</v>
      </c>
      <c r="C1318" vm="12300">
        <f ca="1"/>
        <v>8043186</v>
      </c>
      <c r="D1318" s="86">
        <f t="shared" ca="1" si="211"/>
        <v>0.12575574365175338</v>
      </c>
      <c r="F1318" s="189"/>
      <c r="U1318" vm="6566">
        <f ca="1"/>
        <v>45800</v>
      </c>
      <c r="V1318" vm="12249">
        <f ca="1"/>
        <v>6.59</v>
      </c>
      <c r="W1318" vm="12301">
        <f ca="1"/>
        <v>4048895</v>
      </c>
      <c r="X1318" s="85">
        <f t="shared" ca="1" si="204"/>
        <v>-2.3703703703703723E-2</v>
      </c>
      <c r="AR1318" s="25" vm="6563">
        <f t="shared" ca="1" si="205"/>
        <v>45796</v>
      </c>
      <c r="AS1318" s="189">
        <f t="shared" ca="1" si="206"/>
        <v>224646184.97999999</v>
      </c>
      <c r="AT1318" s="189" t="str">
        <f t="shared" ca="1" si="207"/>
        <v/>
      </c>
      <c r="AU1318" s="25" vm="6566">
        <f t="shared" ca="1" si="208"/>
        <v>45800</v>
      </c>
      <c r="AV1318" s="189">
        <f t="shared" ca="1" si="209"/>
        <v>26682218.050000001</v>
      </c>
      <c r="AW1318" s="189" t="str">
        <f t="shared" ca="1" si="210"/>
        <v/>
      </c>
    </row>
    <row r="1319" spans="1:49" x14ac:dyDescent="0.25">
      <c r="A1319" vm="6550">
        <f ca="1"/>
        <v>45797</v>
      </c>
      <c r="B1319" vm="12068">
        <f ca="1"/>
        <v>23.07</v>
      </c>
      <c r="C1319" vm="12302">
        <f ca="1"/>
        <v>11073531</v>
      </c>
      <c r="D1319" s="86">
        <f t="shared" ca="1" si="211"/>
        <v>-0.17400644468313639</v>
      </c>
      <c r="F1319" s="189"/>
      <c r="U1319" vm="6571">
        <f ca="1"/>
        <v>45803</v>
      </c>
      <c r="V1319" vm="12303">
        <f ca="1"/>
        <v>6.69</v>
      </c>
      <c r="W1319" vm="12304">
        <f ca="1"/>
        <v>1340665</v>
      </c>
      <c r="X1319" s="85">
        <f t="shared" ca="1" si="204"/>
        <v>1.5174506828528155E-2</v>
      </c>
      <c r="AR1319" s="25" vm="6550">
        <f t="shared" ca="1" si="205"/>
        <v>45797</v>
      </c>
      <c r="AS1319" s="189">
        <f t="shared" ca="1" si="206"/>
        <v>255466360.17000002</v>
      </c>
      <c r="AT1319" s="189" t="str">
        <f t="shared" ca="1" si="207"/>
        <v/>
      </c>
      <c r="AU1319" s="25" vm="6571">
        <f t="shared" ca="1" si="208"/>
        <v>45803</v>
      </c>
      <c r="AV1319" s="189">
        <f t="shared" ca="1" si="209"/>
        <v>8969048.8499999996</v>
      </c>
      <c r="AW1319" s="189" t="str">
        <f t="shared" ca="1" si="210"/>
        <v/>
      </c>
    </row>
    <row r="1320" spans="1:49" x14ac:dyDescent="0.25">
      <c r="A1320" vm="6555">
        <f ca="1"/>
        <v>45798</v>
      </c>
      <c r="B1320" vm="12305">
        <f ca="1"/>
        <v>23.26</v>
      </c>
      <c r="C1320" vm="12306">
        <f ca="1"/>
        <v>5365836</v>
      </c>
      <c r="D1320" s="86">
        <f t="shared" ca="1" si="211"/>
        <v>8.235804074555755E-3</v>
      </c>
      <c r="F1320" s="189"/>
      <c r="U1320" vm="6576">
        <f ca="1"/>
        <v>45804</v>
      </c>
      <c r="V1320" vm="12307">
        <f ca="1"/>
        <v>6.41</v>
      </c>
      <c r="W1320" vm="12308">
        <f ca="1"/>
        <v>3626246</v>
      </c>
      <c r="X1320" s="85">
        <f t="shared" ca="1" si="204"/>
        <v>-4.1853512705530678E-2</v>
      </c>
      <c r="AR1320" s="25" vm="6555">
        <f t="shared" ca="1" si="205"/>
        <v>45798</v>
      </c>
      <c r="AS1320" s="189">
        <f t="shared" ca="1" si="206"/>
        <v>124809345.36000001</v>
      </c>
      <c r="AT1320" s="189" t="str">
        <f t="shared" ca="1" si="207"/>
        <v/>
      </c>
      <c r="AU1320" s="25" vm="6576">
        <f t="shared" ca="1" si="208"/>
        <v>45804</v>
      </c>
      <c r="AV1320" s="189">
        <f t="shared" ca="1" si="209"/>
        <v>23244236.859999999</v>
      </c>
      <c r="AW1320" s="189" t="str">
        <f t="shared" ca="1" si="210"/>
        <v/>
      </c>
    </row>
    <row r="1321" spans="1:49" x14ac:dyDescent="0.25">
      <c r="A1321" vm="6560">
        <f ca="1"/>
        <v>45799</v>
      </c>
      <c r="B1321" vm="12309">
        <f ca="1"/>
        <v>23.99</v>
      </c>
      <c r="C1321" vm="12310">
        <f ca="1"/>
        <v>5458607</v>
      </c>
      <c r="D1321" s="86">
        <f t="shared" ca="1" si="211"/>
        <v>3.1384350816852827E-2</v>
      </c>
      <c r="F1321" s="189"/>
      <c r="U1321" vm="6581">
        <f ca="1"/>
        <v>45805</v>
      </c>
      <c r="V1321" vm="12215">
        <f ca="1"/>
        <v>7.11</v>
      </c>
      <c r="W1321" vm="12311">
        <f ca="1"/>
        <v>5169326</v>
      </c>
      <c r="X1321" s="85">
        <f t="shared" ca="1" si="204"/>
        <v>0.10920436817472702</v>
      </c>
      <c r="AR1321" s="25" vm="6560">
        <f t="shared" ca="1" si="205"/>
        <v>45799</v>
      </c>
      <c r="AS1321" s="189">
        <f t="shared" ca="1" si="206"/>
        <v>130951981.92999999</v>
      </c>
      <c r="AT1321" s="189" t="str">
        <f t="shared" ca="1" si="207"/>
        <v/>
      </c>
      <c r="AU1321" s="25" vm="6581">
        <f t="shared" ca="1" si="208"/>
        <v>45805</v>
      </c>
      <c r="AV1321" s="189">
        <f t="shared" ca="1" si="209"/>
        <v>36753907.859999999</v>
      </c>
      <c r="AW1321" s="189">
        <f t="shared" ca="1" si="210"/>
        <v>19.34423764616767</v>
      </c>
    </row>
    <row r="1322" spans="1:49" x14ac:dyDescent="0.25">
      <c r="A1322" vm="6566">
        <f ca="1"/>
        <v>45800</v>
      </c>
      <c r="B1322" vm="12312">
        <f ca="1"/>
        <v>23.42</v>
      </c>
      <c r="C1322" vm="12313">
        <f ca="1"/>
        <v>5928011</v>
      </c>
      <c r="D1322" s="86">
        <f t="shared" ca="1" si="211"/>
        <v>-2.375989995831583E-2</v>
      </c>
      <c r="F1322" s="189"/>
      <c r="U1322" vm="6586">
        <f ca="1"/>
        <v>45806</v>
      </c>
      <c r="V1322" vm="12314">
        <f ca="1"/>
        <v>7.24</v>
      </c>
      <c r="W1322" vm="12315">
        <f ca="1"/>
        <v>2954072</v>
      </c>
      <c r="X1322" s="85">
        <f t="shared" ca="1" si="204"/>
        <v>1.8284106891701811E-2</v>
      </c>
      <c r="AR1322" s="25" vm="6566">
        <f t="shared" ca="1" si="205"/>
        <v>45800</v>
      </c>
      <c r="AS1322" s="189">
        <f t="shared" ca="1" si="206"/>
        <v>138834017.62</v>
      </c>
      <c r="AT1322" s="189" t="str">
        <f t="shared" ca="1" si="207"/>
        <v/>
      </c>
      <c r="AU1322" s="25" vm="6586">
        <f t="shared" ca="1" si="208"/>
        <v>45806</v>
      </c>
      <c r="AV1322" s="189">
        <f t="shared" ca="1" si="209"/>
        <v>21387481.280000001</v>
      </c>
      <c r="AW1322" s="189" t="str">
        <f t="shared" ca="1" si="210"/>
        <v/>
      </c>
    </row>
    <row r="1323" spans="1:49" x14ac:dyDescent="0.25">
      <c r="A1323" vm="6576">
        <f ca="1"/>
        <v>45804</v>
      </c>
      <c r="B1323" vm="12316">
        <f ca="1"/>
        <v>22.76</v>
      </c>
      <c r="C1323" vm="12317">
        <f ca="1"/>
        <v>5667032</v>
      </c>
      <c r="D1323" s="86">
        <f t="shared" ca="1" si="211"/>
        <v>-2.8181041844577287E-2</v>
      </c>
      <c r="F1323" s="189"/>
      <c r="U1323" vm="6591">
        <f ca="1"/>
        <v>45807</v>
      </c>
      <c r="V1323" vm="12318">
        <f ca="1"/>
        <v>7.48</v>
      </c>
      <c r="W1323" vm="12319">
        <f ca="1"/>
        <v>2850765</v>
      </c>
      <c r="X1323" s="85">
        <f t="shared" ca="1" si="204"/>
        <v>3.3149171270718258E-2</v>
      </c>
      <c r="AR1323" s="25" vm="6576">
        <f t="shared" ca="1" si="205"/>
        <v>45804</v>
      </c>
      <c r="AS1323" s="189">
        <f t="shared" ca="1" si="206"/>
        <v>128981648.32000001</v>
      </c>
      <c r="AT1323" s="189" t="str">
        <f t="shared" ca="1" si="207"/>
        <v/>
      </c>
      <c r="AU1323" s="25" vm="6591">
        <f t="shared" ca="1" si="208"/>
        <v>45807</v>
      </c>
      <c r="AV1323" s="189">
        <f t="shared" ca="1" si="209"/>
        <v>21323722.200000003</v>
      </c>
      <c r="AW1323" s="189" t="str">
        <f t="shared" ca="1" si="210"/>
        <v/>
      </c>
    </row>
    <row r="1324" spans="1:49" x14ac:dyDescent="0.25">
      <c r="A1324" vm="6581">
        <f ca="1"/>
        <v>45805</v>
      </c>
      <c r="B1324" vm="12320">
        <f ca="1"/>
        <v>25.32</v>
      </c>
      <c r="C1324" vm="12321">
        <f ca="1"/>
        <v>8033605</v>
      </c>
      <c r="D1324" s="86">
        <f t="shared" ca="1" si="211"/>
        <v>0.11247803163444633</v>
      </c>
      <c r="F1324" s="189"/>
      <c r="U1324" vm="6596">
        <f ca="1"/>
        <v>45810</v>
      </c>
      <c r="V1324" vm="12307">
        <f ca="1"/>
        <v>6.41</v>
      </c>
      <c r="W1324" vm="12322">
        <f ca="1"/>
        <v>6295416</v>
      </c>
      <c r="X1324" s="85">
        <f t="shared" ca="1" si="204"/>
        <v>-0.14304812834224601</v>
      </c>
      <c r="AR1324" s="25" vm="6581">
        <f t="shared" ca="1" si="205"/>
        <v>45805</v>
      </c>
      <c r="AS1324" s="189">
        <f t="shared" ca="1" si="206"/>
        <v>203410878.59999999</v>
      </c>
      <c r="AT1324" s="189" t="str">
        <f t="shared" ca="1" si="207"/>
        <v/>
      </c>
      <c r="AU1324" s="25" vm="6596">
        <f t="shared" ca="1" si="208"/>
        <v>45810</v>
      </c>
      <c r="AV1324" s="189">
        <f t="shared" ca="1" si="209"/>
        <v>40353616.560000002</v>
      </c>
      <c r="AW1324" s="189">
        <f t="shared" ca="1" si="210"/>
        <v>23.558201433898017</v>
      </c>
    </row>
    <row r="1325" spans="1:49" x14ac:dyDescent="0.25">
      <c r="A1325" vm="6586">
        <f ca="1"/>
        <v>45806</v>
      </c>
      <c r="B1325" vm="12323">
        <f ca="1"/>
        <v>25.74</v>
      </c>
      <c r="C1325" vm="12324">
        <f ca="1"/>
        <v>5726240</v>
      </c>
      <c r="D1325" s="86">
        <f t="shared" ca="1" si="211"/>
        <v>1.6587677725118412E-2</v>
      </c>
      <c r="F1325" s="189"/>
      <c r="U1325" vm="6601">
        <f ca="1"/>
        <v>45811</v>
      </c>
      <c r="V1325" vm="12325">
        <f ca="1"/>
        <v>6.33</v>
      </c>
      <c r="W1325" vm="12326">
        <f ca="1"/>
        <v>5876750</v>
      </c>
      <c r="X1325" s="85">
        <f t="shared" ca="1" si="204"/>
        <v>-1.248049921996881E-2</v>
      </c>
      <c r="AR1325" s="25" vm="6586">
        <f t="shared" ca="1" si="205"/>
        <v>45806</v>
      </c>
      <c r="AS1325" s="189">
        <f t="shared" ca="1" si="206"/>
        <v>147393417.59999999</v>
      </c>
      <c r="AT1325" s="189" t="str">
        <f t="shared" ca="1" si="207"/>
        <v/>
      </c>
      <c r="AU1325" s="25" vm="6601">
        <f t="shared" ca="1" si="208"/>
        <v>45811</v>
      </c>
      <c r="AV1325" s="189">
        <f t="shared" ca="1" si="209"/>
        <v>37199827.5</v>
      </c>
      <c r="AW1325" s="189">
        <f t="shared" ca="1" si="210"/>
        <v>21.991503067733756</v>
      </c>
    </row>
    <row r="1326" spans="1:49" x14ac:dyDescent="0.25">
      <c r="A1326" vm="6591">
        <f ca="1"/>
        <v>45807</v>
      </c>
      <c r="B1326" vm="12327">
        <f ca="1"/>
        <v>26.69</v>
      </c>
      <c r="C1326" vm="12328">
        <f ca="1"/>
        <v>4342379</v>
      </c>
      <c r="D1326" s="86">
        <f t="shared" ca="1" si="211"/>
        <v>3.6907536907537022E-2</v>
      </c>
      <c r="F1326" s="189"/>
      <c r="U1326" vm="6606">
        <f ca="1"/>
        <v>45812</v>
      </c>
      <c r="V1326" vm="12329">
        <f ca="1"/>
        <v>6.38</v>
      </c>
      <c r="W1326" vm="12330">
        <f ca="1"/>
        <v>4111864</v>
      </c>
      <c r="X1326" s="85">
        <f t="shared" ca="1" si="204"/>
        <v>7.8988941548182971E-3</v>
      </c>
      <c r="AR1326" s="25" vm="6591">
        <f t="shared" ca="1" si="205"/>
        <v>45807</v>
      </c>
      <c r="AS1326" s="189">
        <f t="shared" ca="1" si="206"/>
        <v>115898095.51000001</v>
      </c>
      <c r="AT1326" s="189" t="str">
        <f t="shared" ca="1" si="207"/>
        <v/>
      </c>
      <c r="AU1326" s="25" vm="6606">
        <f t="shared" ca="1" si="208"/>
        <v>45812</v>
      </c>
      <c r="AV1326" s="189">
        <f t="shared" ca="1" si="209"/>
        <v>26233692.32</v>
      </c>
      <c r="AW1326" s="189" t="str">
        <f t="shared" ca="1" si="210"/>
        <v/>
      </c>
    </row>
    <row r="1327" spans="1:49" x14ac:dyDescent="0.25">
      <c r="A1327" vm="6596">
        <f ca="1"/>
        <v>45810</v>
      </c>
      <c r="B1327" vm="12331">
        <f ca="1"/>
        <v>22.78</v>
      </c>
      <c r="C1327" vm="12332">
        <f ca="1"/>
        <v>9115817</v>
      </c>
      <c r="D1327" s="86">
        <f t="shared" ca="1" si="211"/>
        <v>-0.1464968152866242</v>
      </c>
      <c r="F1327" s="189"/>
      <c r="U1327" vm="6610">
        <f ca="1"/>
        <v>45813</v>
      </c>
      <c r="V1327" vm="12333">
        <f ca="1"/>
        <v>6.52</v>
      </c>
      <c r="W1327" vm="12334">
        <f ca="1"/>
        <v>7656880</v>
      </c>
      <c r="X1327" s="85">
        <f t="shared" ca="1" si="204"/>
        <v>2.194357366771155E-2</v>
      </c>
      <c r="AR1327" s="25" vm="6596">
        <f t="shared" ca="1" si="205"/>
        <v>45810</v>
      </c>
      <c r="AS1327" s="189">
        <f t="shared" ca="1" si="206"/>
        <v>207658311.26000002</v>
      </c>
      <c r="AT1327" s="189" t="str">
        <f t="shared" ca="1" si="207"/>
        <v/>
      </c>
      <c r="AU1327" s="25" vm="6610">
        <f t="shared" ca="1" si="208"/>
        <v>45813</v>
      </c>
      <c r="AV1327" s="189">
        <f t="shared" ca="1" si="209"/>
        <v>49922857.599999994</v>
      </c>
      <c r="AW1327" s="189">
        <f t="shared" ca="1" si="210"/>
        <v>28.652962948784488</v>
      </c>
    </row>
    <row r="1328" spans="1:49" x14ac:dyDescent="0.25">
      <c r="A1328" vm="6601">
        <f ca="1"/>
        <v>45811</v>
      </c>
      <c r="B1328" vm="12335">
        <f ca="1"/>
        <v>22.56</v>
      </c>
      <c r="C1328" vm="12336">
        <f ca="1"/>
        <v>6608978</v>
      </c>
      <c r="D1328" s="86">
        <f t="shared" ca="1" si="211"/>
        <v>-9.6575943810361022E-3</v>
      </c>
      <c r="F1328" s="189"/>
      <c r="U1328" vm="6615">
        <f ca="1"/>
        <v>45814</v>
      </c>
      <c r="V1328" vm="12337">
        <f ca="1"/>
        <v>6.15</v>
      </c>
      <c r="W1328" vm="12338">
        <f ca="1"/>
        <v>5510444</v>
      </c>
      <c r="X1328" s="85">
        <f t="shared" ca="1" si="204"/>
        <v>-5.6748466257668592E-2</v>
      </c>
      <c r="AR1328" s="25" vm="6601">
        <f t="shared" ca="1" si="205"/>
        <v>45811</v>
      </c>
      <c r="AS1328" s="189">
        <f t="shared" ca="1" si="206"/>
        <v>149098543.67999998</v>
      </c>
      <c r="AT1328" s="189" t="str">
        <f t="shared" ca="1" si="207"/>
        <v/>
      </c>
      <c r="AU1328" s="25" vm="6615">
        <f t="shared" ca="1" si="208"/>
        <v>45814</v>
      </c>
      <c r="AV1328" s="189">
        <f t="shared" ca="1" si="209"/>
        <v>33889230.600000001</v>
      </c>
      <c r="AW1328" s="189" t="str">
        <f t="shared" ca="1" si="210"/>
        <v/>
      </c>
    </row>
    <row r="1329" spans="1:49" x14ac:dyDescent="0.25">
      <c r="A1329" vm="6606">
        <f ca="1"/>
        <v>45812</v>
      </c>
      <c r="B1329" vm="10118">
        <f ca="1"/>
        <v>22.7</v>
      </c>
      <c r="C1329" vm="12339">
        <f ca="1"/>
        <v>5282020</v>
      </c>
      <c r="D1329" s="86">
        <f t="shared" ca="1" si="211"/>
        <v>6.2056737588652737E-3</v>
      </c>
      <c r="F1329" s="189"/>
      <c r="U1329" vm="6620">
        <f ca="1"/>
        <v>45817</v>
      </c>
      <c r="V1329" vm="12340">
        <f ca="1"/>
        <v>6.5650000000000004</v>
      </c>
      <c r="W1329" vm="12341">
        <f ca="1"/>
        <v>6614002</v>
      </c>
      <c r="X1329" s="85">
        <f t="shared" ca="1" si="204"/>
        <v>6.7479674796747963E-2</v>
      </c>
      <c r="AR1329" s="25" vm="6606">
        <f t="shared" ca="1" si="205"/>
        <v>45812</v>
      </c>
      <c r="AS1329" s="189">
        <f t="shared" ca="1" si="206"/>
        <v>119901854</v>
      </c>
      <c r="AT1329" s="189" t="str">
        <f t="shared" ca="1" si="207"/>
        <v/>
      </c>
      <c r="AU1329" s="25" vm="6620">
        <f t="shared" ca="1" si="208"/>
        <v>45817</v>
      </c>
      <c r="AV1329" s="189">
        <f t="shared" ca="1" si="209"/>
        <v>43420923.130000003</v>
      </c>
      <c r="AW1329" s="189">
        <f t="shared" ca="1" si="210"/>
        <v>24.750388441399956</v>
      </c>
    </row>
    <row r="1330" spans="1:49" x14ac:dyDescent="0.25">
      <c r="A1330" vm="6610">
        <f ca="1"/>
        <v>45813</v>
      </c>
      <c r="B1330" vm="12289">
        <f ca="1"/>
        <v>23.28</v>
      </c>
      <c r="C1330" vm="12342">
        <f ca="1"/>
        <v>8855077</v>
      </c>
      <c r="D1330" s="86">
        <f t="shared" ca="1" si="211"/>
        <v>2.5550660792951624E-2</v>
      </c>
      <c r="F1330" s="189"/>
      <c r="U1330" vm="6625">
        <f ca="1"/>
        <v>45818</v>
      </c>
      <c r="V1330" vm="12343">
        <f ca="1"/>
        <v>6.93</v>
      </c>
      <c r="W1330" vm="12344">
        <f ca="1"/>
        <v>2892793</v>
      </c>
      <c r="X1330" s="85">
        <f t="shared" ca="1" si="204"/>
        <v>5.5597867479055492E-2</v>
      </c>
      <c r="AR1330" s="25" vm="6610">
        <f t="shared" ca="1" si="205"/>
        <v>45813</v>
      </c>
      <c r="AS1330" s="189">
        <f t="shared" ca="1" si="206"/>
        <v>206146192.56</v>
      </c>
      <c r="AT1330" s="189" t="str">
        <f t="shared" ca="1" si="207"/>
        <v/>
      </c>
      <c r="AU1330" s="25" vm="6625">
        <f t="shared" ca="1" si="208"/>
        <v>45818</v>
      </c>
      <c r="AV1330" s="189">
        <f t="shared" ca="1" si="209"/>
        <v>20047055.489999998</v>
      </c>
      <c r="AW1330" s="189" t="str">
        <f t="shared" ca="1" si="210"/>
        <v/>
      </c>
    </row>
    <row r="1331" spans="1:49" x14ac:dyDescent="0.25">
      <c r="A1331" vm="6615">
        <f ca="1"/>
        <v>45814</v>
      </c>
      <c r="B1331" vm="12345">
        <f ca="1"/>
        <v>21.91</v>
      </c>
      <c r="C1331" vm="12346">
        <f ca="1"/>
        <v>8231339</v>
      </c>
      <c r="D1331" s="86">
        <f t="shared" ca="1" si="211"/>
        <v>-5.8848797250859147E-2</v>
      </c>
      <c r="F1331" s="189"/>
      <c r="U1331" vm="6630">
        <f ca="1"/>
        <v>45819</v>
      </c>
      <c r="V1331" vm="12347">
        <f ca="1"/>
        <v>6.99</v>
      </c>
      <c r="W1331" vm="12348">
        <f ca="1"/>
        <v>3369706</v>
      </c>
      <c r="X1331" s="85">
        <f t="shared" ca="1" si="204"/>
        <v>8.6580086580087309E-3</v>
      </c>
      <c r="AR1331" s="25" vm="6615">
        <f t="shared" ca="1" si="205"/>
        <v>45814</v>
      </c>
      <c r="AS1331" s="189">
        <f t="shared" ca="1" si="206"/>
        <v>180348637.49000001</v>
      </c>
      <c r="AT1331" s="189" t="str">
        <f t="shared" ca="1" si="207"/>
        <v/>
      </c>
      <c r="AU1331" s="25" vm="6630">
        <f t="shared" ca="1" si="208"/>
        <v>45819</v>
      </c>
      <c r="AV1331" s="189">
        <f t="shared" ca="1" si="209"/>
        <v>23554244.940000001</v>
      </c>
      <c r="AW1331" s="189" t="str">
        <f t="shared" ca="1" si="210"/>
        <v/>
      </c>
    </row>
    <row r="1332" spans="1:49" x14ac:dyDescent="0.25">
      <c r="A1332" vm="6620">
        <f ca="1"/>
        <v>45817</v>
      </c>
      <c r="B1332" vm="12349">
        <f ca="1"/>
        <v>23.43</v>
      </c>
      <c r="C1332" vm="12350">
        <f ca="1"/>
        <v>7304000</v>
      </c>
      <c r="D1332" s="86">
        <f t="shared" ca="1" si="211"/>
        <v>6.9374714742126864E-2</v>
      </c>
      <c r="F1332" s="189"/>
      <c r="U1332" vm="6635">
        <f ca="1"/>
        <v>45820</v>
      </c>
      <c r="V1332" vm="12351">
        <f ca="1"/>
        <v>6.91</v>
      </c>
      <c r="W1332" vm="12352">
        <f ca="1"/>
        <v>4675482</v>
      </c>
      <c r="X1332" s="85">
        <f t="shared" ca="1" si="204"/>
        <v>-1.1444921316165962E-2</v>
      </c>
      <c r="AR1332" s="25" vm="6620">
        <f t="shared" ca="1" si="205"/>
        <v>45817</v>
      </c>
      <c r="AS1332" s="189">
        <f t="shared" ca="1" si="206"/>
        <v>171132720</v>
      </c>
      <c r="AT1332" s="189" t="str">
        <f t="shared" ca="1" si="207"/>
        <v/>
      </c>
      <c r="AU1332" s="25" vm="6635">
        <f t="shared" ca="1" si="208"/>
        <v>45820</v>
      </c>
      <c r="AV1332" s="189">
        <f t="shared" ca="1" si="209"/>
        <v>32307580.620000001</v>
      </c>
      <c r="AW1332" s="189" t="str">
        <f t="shared" ca="1" si="210"/>
        <v/>
      </c>
    </row>
    <row r="1333" spans="1:49" x14ac:dyDescent="0.25">
      <c r="A1333" vm="6625">
        <f ca="1"/>
        <v>45818</v>
      </c>
      <c r="B1333" vm="10833">
        <f ca="1"/>
        <v>24.74</v>
      </c>
      <c r="C1333" vm="12353">
        <f ca="1"/>
        <v>3861619</v>
      </c>
      <c r="D1333" s="86">
        <f t="shared" ca="1" si="211"/>
        <v>5.591122492530938E-2</v>
      </c>
      <c r="F1333" s="189"/>
      <c r="U1333" vm="6640">
        <f ca="1"/>
        <v>45821</v>
      </c>
      <c r="V1333" vm="12354">
        <f ca="1"/>
        <v>6.66</v>
      </c>
      <c r="W1333" vm="12355">
        <f ca="1"/>
        <v>3258617</v>
      </c>
      <c r="X1333" s="85">
        <f t="shared" ca="1" si="204"/>
        <v>-3.6179450072358899E-2</v>
      </c>
      <c r="AR1333" s="25" vm="6625">
        <f t="shared" ca="1" si="205"/>
        <v>45818</v>
      </c>
      <c r="AS1333" s="189">
        <f t="shared" ca="1" si="206"/>
        <v>95536454.059999987</v>
      </c>
      <c r="AT1333" s="189" t="str">
        <f t="shared" ca="1" si="207"/>
        <v/>
      </c>
      <c r="AU1333" s="25" vm="6640">
        <f t="shared" ca="1" si="208"/>
        <v>45821</v>
      </c>
      <c r="AV1333" s="189">
        <f t="shared" ca="1" si="209"/>
        <v>21702389.219999999</v>
      </c>
      <c r="AW1333" s="189" t="str">
        <f t="shared" ca="1" si="210"/>
        <v/>
      </c>
    </row>
    <row r="1334" spans="1:49" x14ac:dyDescent="0.25">
      <c r="A1334" vm="6630">
        <f ca="1"/>
        <v>45819</v>
      </c>
      <c r="B1334" vm="12356">
        <f ca="1"/>
        <v>25.01</v>
      </c>
      <c r="C1334" vm="12357">
        <f ca="1"/>
        <v>5312950</v>
      </c>
      <c r="D1334" s="86">
        <f t="shared" ca="1" si="211"/>
        <v>1.0913500404203845E-2</v>
      </c>
      <c r="F1334" s="189"/>
      <c r="U1334" vm="6645">
        <f ca="1"/>
        <v>45824</v>
      </c>
      <c r="V1334" vm="12358">
        <f ca="1"/>
        <v>6.1550000000000002</v>
      </c>
      <c r="W1334" vm="12359">
        <f ca="1"/>
        <v>4828219</v>
      </c>
      <c r="X1334" s="85">
        <f t="shared" ca="1" si="204"/>
        <v>-7.582582582582581E-2</v>
      </c>
      <c r="AR1334" s="25" vm="6630">
        <f t="shared" ca="1" si="205"/>
        <v>45819</v>
      </c>
      <c r="AS1334" s="189">
        <f t="shared" ca="1" si="206"/>
        <v>132876879.50000001</v>
      </c>
      <c r="AT1334" s="189" t="str">
        <f t="shared" ca="1" si="207"/>
        <v/>
      </c>
      <c r="AU1334" s="25" vm="6645">
        <f t="shared" ca="1" si="208"/>
        <v>45824</v>
      </c>
      <c r="AV1334" s="189">
        <f t="shared" ca="1" si="209"/>
        <v>29717687.945</v>
      </c>
      <c r="AW1334" s="189" t="str">
        <f t="shared" ca="1" si="210"/>
        <v/>
      </c>
    </row>
    <row r="1335" spans="1:49" x14ac:dyDescent="0.25">
      <c r="A1335" vm="6635">
        <f ca="1"/>
        <v>45820</v>
      </c>
      <c r="B1335" vm="6995">
        <f ca="1"/>
        <v>24.75</v>
      </c>
      <c r="C1335" vm="12360">
        <f ca="1"/>
        <v>5211791</v>
      </c>
      <c r="D1335" s="86">
        <f t="shared" ca="1" si="211"/>
        <v>-1.0395841663334729E-2</v>
      </c>
      <c r="F1335" s="189"/>
      <c r="U1335" vm="6650">
        <f ca="1"/>
        <v>45825</v>
      </c>
      <c r="V1335" vm="12074">
        <f ca="1"/>
        <v>5.74</v>
      </c>
      <c r="W1335" vm="12361">
        <f ca="1"/>
        <v>3744104</v>
      </c>
      <c r="X1335" s="85">
        <f t="shared" ca="1" si="204"/>
        <v>-6.7424857839155167E-2</v>
      </c>
      <c r="AR1335" s="25" vm="6635">
        <f t="shared" ca="1" si="205"/>
        <v>45820</v>
      </c>
      <c r="AS1335" s="189">
        <f t="shared" ca="1" si="206"/>
        <v>128991827.25</v>
      </c>
      <c r="AT1335" s="189" t="str">
        <f t="shared" ca="1" si="207"/>
        <v/>
      </c>
      <c r="AU1335" s="25" vm="6650">
        <f t="shared" ca="1" si="208"/>
        <v>45825</v>
      </c>
      <c r="AV1335" s="189">
        <f t="shared" ca="1" si="209"/>
        <v>21491156.960000001</v>
      </c>
      <c r="AW1335" s="189" t="str">
        <f t="shared" ca="1" si="210"/>
        <v/>
      </c>
    </row>
    <row r="1336" spans="1:49" x14ac:dyDescent="0.25">
      <c r="A1336" vm="6640">
        <f ca="1"/>
        <v>45821</v>
      </c>
      <c r="B1336" vm="12362">
        <f ca="1"/>
        <v>23.84</v>
      </c>
      <c r="C1336" vm="12363">
        <f ca="1"/>
        <v>4060580</v>
      </c>
      <c r="D1336" s="86">
        <f t="shared" ca="1" si="211"/>
        <v>-3.6767676767676775E-2</v>
      </c>
      <c r="F1336" s="189"/>
      <c r="U1336" vm="6655">
        <f ca="1"/>
        <v>45826</v>
      </c>
      <c r="V1336" vm="12364">
        <f ca="1"/>
        <v>5.41</v>
      </c>
      <c r="W1336" vm="12365">
        <f ca="1"/>
        <v>3905664</v>
      </c>
      <c r="X1336" s="85">
        <f t="shared" ca="1" si="204"/>
        <v>-5.7491289198606285E-2</v>
      </c>
      <c r="AR1336" s="25" vm="6640">
        <f t="shared" ca="1" si="205"/>
        <v>45821</v>
      </c>
      <c r="AS1336" s="189">
        <f t="shared" ca="1" si="206"/>
        <v>96804227.200000003</v>
      </c>
      <c r="AT1336" s="189" t="str">
        <f t="shared" ca="1" si="207"/>
        <v/>
      </c>
      <c r="AU1336" s="25" vm="6655">
        <f t="shared" ca="1" si="208"/>
        <v>45826</v>
      </c>
      <c r="AV1336" s="189">
        <f t="shared" ca="1" si="209"/>
        <v>21129642.240000002</v>
      </c>
      <c r="AW1336" s="189" t="str">
        <f t="shared" ca="1" si="210"/>
        <v/>
      </c>
    </row>
    <row r="1337" spans="1:49" x14ac:dyDescent="0.25">
      <c r="A1337" vm="6645">
        <f ca="1"/>
        <v>45824</v>
      </c>
      <c r="B1337" vm="12366">
        <f ca="1"/>
        <v>22.1</v>
      </c>
      <c r="C1337" vm="12367">
        <f ca="1"/>
        <v>7145585</v>
      </c>
      <c r="D1337" s="86">
        <f t="shared" ca="1" si="211"/>
        <v>-7.298657718120799E-2</v>
      </c>
      <c r="F1337" s="189"/>
      <c r="U1337" vm="6660">
        <f ca="1"/>
        <v>45827</v>
      </c>
      <c r="V1337" vm="12368">
        <f ca="1"/>
        <v>5.18</v>
      </c>
      <c r="W1337" vm="12369">
        <f ca="1"/>
        <v>3132598</v>
      </c>
      <c r="X1337" s="85">
        <f t="shared" ca="1" si="204"/>
        <v>-4.2513863216266254E-2</v>
      </c>
      <c r="AR1337" s="25" vm="6645">
        <f t="shared" ca="1" si="205"/>
        <v>45824</v>
      </c>
      <c r="AS1337" s="189">
        <f t="shared" ca="1" si="206"/>
        <v>157917428.5</v>
      </c>
      <c r="AT1337" s="189" t="str">
        <f t="shared" ca="1" si="207"/>
        <v/>
      </c>
      <c r="AU1337" s="25" vm="6660">
        <f t="shared" ca="1" si="208"/>
        <v>45827</v>
      </c>
      <c r="AV1337" s="189">
        <f t="shared" ca="1" si="209"/>
        <v>16226857.639999999</v>
      </c>
      <c r="AW1337" s="189" t="str">
        <f t="shared" ca="1" si="210"/>
        <v/>
      </c>
    </row>
    <row r="1338" spans="1:49" x14ac:dyDescent="0.25">
      <c r="A1338" vm="6650">
        <f ca="1"/>
        <v>45825</v>
      </c>
      <c r="B1338" vm="12370">
        <f ca="1"/>
        <v>20.61</v>
      </c>
      <c r="C1338" vm="12371">
        <f ca="1"/>
        <v>8090000</v>
      </c>
      <c r="D1338" s="86">
        <f t="shared" ca="1" si="211"/>
        <v>-6.7420814479638089E-2</v>
      </c>
      <c r="F1338" s="189"/>
      <c r="U1338" vm="6665">
        <f ca="1"/>
        <v>45828</v>
      </c>
      <c r="V1338" vm="12372">
        <f ca="1"/>
        <v>5.64</v>
      </c>
      <c r="W1338" vm="12373">
        <f ca="1"/>
        <v>4898995</v>
      </c>
      <c r="X1338" s="85">
        <f t="shared" ca="1" si="204"/>
        <v>8.8803088803088806E-2</v>
      </c>
      <c r="AR1338" s="25" vm="6650">
        <f t="shared" ca="1" si="205"/>
        <v>45825</v>
      </c>
      <c r="AS1338" s="189">
        <f t="shared" ca="1" si="206"/>
        <v>166734900</v>
      </c>
      <c r="AT1338" s="189" t="str">
        <f t="shared" ca="1" si="207"/>
        <v/>
      </c>
      <c r="AU1338" s="25" vm="6665">
        <f t="shared" ca="1" si="208"/>
        <v>45828</v>
      </c>
      <c r="AV1338" s="189">
        <f t="shared" ca="1" si="209"/>
        <v>27630331.799999997</v>
      </c>
      <c r="AW1338" s="189" t="str">
        <f t="shared" ca="1" si="210"/>
        <v/>
      </c>
    </row>
    <row r="1339" spans="1:49" x14ac:dyDescent="0.25">
      <c r="A1339" vm="6655">
        <f ca="1"/>
        <v>45826</v>
      </c>
      <c r="B1339" vm="12374">
        <f ca="1"/>
        <v>19.5</v>
      </c>
      <c r="C1339" vm="12375">
        <f ca="1"/>
        <v>8187855</v>
      </c>
      <c r="D1339" s="86">
        <f t="shared" ca="1" si="211"/>
        <v>-5.3857350800582217E-2</v>
      </c>
      <c r="F1339" s="189"/>
      <c r="U1339" vm="124">
        <f ca="1"/>
        <v>45831</v>
      </c>
      <c r="V1339" vm="12376">
        <f ca="1"/>
        <v>6.19</v>
      </c>
      <c r="W1339" vm="12377">
        <f ca="1"/>
        <v>3805036</v>
      </c>
      <c r="X1339" s="85">
        <f t="shared" ca="1" si="204"/>
        <v>9.7517730496454028E-2</v>
      </c>
      <c r="AR1339" s="25" vm="6655">
        <f t="shared" ca="1" si="205"/>
        <v>45826</v>
      </c>
      <c r="AS1339" s="189">
        <f t="shared" ca="1" si="206"/>
        <v>159663172.5</v>
      </c>
      <c r="AT1339" s="189" t="str">
        <f t="shared" ca="1" si="207"/>
        <v/>
      </c>
      <c r="AU1339" s="25" vm="124">
        <f t="shared" ca="1" si="208"/>
        <v>45831</v>
      </c>
      <c r="AV1339" s="189">
        <f t="shared" ca="1" si="209"/>
        <v>23553172.84</v>
      </c>
      <c r="AW1339" s="189" t="str">
        <f t="shared" ca="1" si="210"/>
        <v/>
      </c>
    </row>
    <row r="1340" spans="1:49" x14ac:dyDescent="0.25">
      <c r="A1340" vm="6665">
        <f ca="1"/>
        <v>45828</v>
      </c>
      <c r="B1340" vm="12378">
        <f ca="1"/>
        <v>20.329999999999998</v>
      </c>
      <c r="C1340" vm="12379">
        <f ca="1"/>
        <v>7553966</v>
      </c>
      <c r="D1340" s="86">
        <f t="shared" ca="1" si="211"/>
        <v>4.2564102564102479E-2</v>
      </c>
      <c r="F1340" s="189"/>
      <c r="U1340" vm="131">
        <f ca="1"/>
        <v>45832</v>
      </c>
      <c r="V1340" vm="12380">
        <f ca="1"/>
        <v>6.62</v>
      </c>
      <c r="W1340" vm="12381">
        <f ca="1"/>
        <v>3915144</v>
      </c>
      <c r="X1340" s="85">
        <f t="shared" ca="1" si="204"/>
        <v>6.9466882067851329E-2</v>
      </c>
      <c r="AR1340" s="25" vm="6665">
        <f t="shared" ca="1" si="205"/>
        <v>45828</v>
      </c>
      <c r="AS1340" s="189">
        <f t="shared" ca="1" si="206"/>
        <v>153572128.78</v>
      </c>
      <c r="AT1340" s="189" t="str">
        <f t="shared" ca="1" si="207"/>
        <v/>
      </c>
      <c r="AU1340" s="25" vm="131">
        <f t="shared" ca="1" si="208"/>
        <v>45832</v>
      </c>
      <c r="AV1340" s="189">
        <f t="shared" ca="1" si="209"/>
        <v>25918253.280000001</v>
      </c>
      <c r="AW1340" s="189" t="str">
        <f t="shared" ca="1" si="210"/>
        <v/>
      </c>
    </row>
    <row r="1341" spans="1:49" x14ac:dyDescent="0.25">
      <c r="A1341" vm="124">
        <f ca="1"/>
        <v>45831</v>
      </c>
      <c r="B1341" vm="12162">
        <f ca="1"/>
        <v>22.19</v>
      </c>
      <c r="C1341" vm="12382">
        <f ca="1"/>
        <v>6910030</v>
      </c>
      <c r="D1341" s="86">
        <f t="shared" ca="1" si="211"/>
        <v>9.1490408263649931E-2</v>
      </c>
      <c r="F1341" s="189"/>
      <c r="U1341" vm="138">
        <f ca="1"/>
        <v>45833</v>
      </c>
      <c r="V1341" vm="12383">
        <f ca="1"/>
        <v>6.94</v>
      </c>
      <c r="W1341" vm="12384">
        <f ca="1"/>
        <v>2923369</v>
      </c>
      <c r="X1341" s="85">
        <f t="shared" ca="1" si="204"/>
        <v>4.8338368580060465E-2</v>
      </c>
      <c r="AR1341" s="25" vm="124">
        <f t="shared" ca="1" si="205"/>
        <v>45831</v>
      </c>
      <c r="AS1341" s="189">
        <f t="shared" ca="1" si="206"/>
        <v>153333565.70000002</v>
      </c>
      <c r="AT1341" s="189" t="str">
        <f t="shared" ca="1" si="207"/>
        <v/>
      </c>
      <c r="AU1341" s="25" vm="138">
        <f t="shared" ca="1" si="208"/>
        <v>45833</v>
      </c>
      <c r="AV1341" s="189">
        <f t="shared" ca="1" si="209"/>
        <v>20288180.859999999</v>
      </c>
      <c r="AW1341" s="189" t="str">
        <f t="shared" ca="1" si="210"/>
        <v/>
      </c>
    </row>
    <row r="1342" spans="1:49" x14ac:dyDescent="0.25">
      <c r="A1342" vm="131">
        <f ca="1"/>
        <v>45832</v>
      </c>
      <c r="B1342" vm="12385">
        <f ca="1"/>
        <v>23.67</v>
      </c>
      <c r="C1342" vm="12386">
        <f ca="1"/>
        <v>4331194</v>
      </c>
      <c r="D1342" s="86">
        <f t="shared" ca="1" si="211"/>
        <v>6.669671022983327E-2</v>
      </c>
      <c r="F1342" s="189"/>
      <c r="U1342" vm="145">
        <f ca="1"/>
        <v>45834</v>
      </c>
      <c r="V1342" vm="12387">
        <f ca="1"/>
        <v>7.09</v>
      </c>
      <c r="W1342" vm="12388">
        <f ca="1"/>
        <v>4198202</v>
      </c>
      <c r="X1342" s="85">
        <f t="shared" ca="1" si="204"/>
        <v>2.1613832853025858E-2</v>
      </c>
      <c r="AR1342" s="25" vm="131">
        <f t="shared" ca="1" si="205"/>
        <v>45832</v>
      </c>
      <c r="AS1342" s="189">
        <f t="shared" ca="1" si="206"/>
        <v>102519361.98</v>
      </c>
      <c r="AT1342" s="189" t="str">
        <f t="shared" ca="1" si="207"/>
        <v/>
      </c>
      <c r="AU1342" s="25" vm="145">
        <f t="shared" ca="1" si="208"/>
        <v>45834</v>
      </c>
      <c r="AV1342" s="189">
        <f t="shared" ca="1" si="209"/>
        <v>29765252.18</v>
      </c>
      <c r="AW1342" s="189" t="str">
        <f t="shared" ca="1" si="210"/>
        <v/>
      </c>
    </row>
    <row r="1343" spans="1:49" x14ac:dyDescent="0.25">
      <c r="A1343" vm="138">
        <f ca="1"/>
        <v>45833</v>
      </c>
      <c r="B1343" vm="12389">
        <f ca="1"/>
        <v>24.58</v>
      </c>
      <c r="C1343" vm="12390">
        <f ca="1"/>
        <v>3414070</v>
      </c>
      <c r="D1343" s="86">
        <f t="shared" ca="1" si="211"/>
        <v>3.8445289395859589E-2</v>
      </c>
      <c r="F1343" s="189"/>
      <c r="U1343" vm="152">
        <f ca="1"/>
        <v>45835</v>
      </c>
      <c r="V1343" vm="12391">
        <f ca="1"/>
        <v>6.28</v>
      </c>
      <c r="W1343" vm="12392">
        <f ca="1"/>
        <v>4226918</v>
      </c>
      <c r="X1343" s="85">
        <f t="shared" ca="1" si="204"/>
        <v>-0.11424541607898443</v>
      </c>
      <c r="AR1343" s="25" vm="138">
        <f t="shared" ca="1" si="205"/>
        <v>45833</v>
      </c>
      <c r="AS1343" s="189">
        <f t="shared" ca="1" si="206"/>
        <v>83917840.599999994</v>
      </c>
      <c r="AT1343" s="189" t="str">
        <f t="shared" ca="1" si="207"/>
        <v/>
      </c>
      <c r="AU1343" s="25" vm="152">
        <f t="shared" ca="1" si="208"/>
        <v>45835</v>
      </c>
      <c r="AV1343" s="189">
        <f t="shared" ca="1" si="209"/>
        <v>26545045.040000003</v>
      </c>
      <c r="AW1343" s="189" t="str">
        <f t="shared" ca="1" si="210"/>
        <v/>
      </c>
    </row>
    <row r="1344" spans="1:49" x14ac:dyDescent="0.25">
      <c r="A1344" vm="145">
        <f ca="1"/>
        <v>45834</v>
      </c>
      <c r="B1344" vm="12393">
        <f ca="1"/>
        <v>24.98</v>
      </c>
      <c r="C1344" vm="12394">
        <f ca="1"/>
        <v>5671537</v>
      </c>
      <c r="D1344" s="86">
        <f t="shared" ca="1" si="211"/>
        <v>1.6273393002441097E-2</v>
      </c>
      <c r="F1344" s="189"/>
      <c r="U1344" vm="158">
        <f ca="1"/>
        <v>45838</v>
      </c>
      <c r="V1344" vm="12395">
        <f ca="1"/>
        <v>7.25</v>
      </c>
      <c r="W1344" vm="12396">
        <f ca="1"/>
        <v>4250044</v>
      </c>
      <c r="X1344" s="85">
        <f t="shared" ca="1" si="204"/>
        <v>0.15445859872611462</v>
      </c>
      <c r="AR1344" s="25" vm="145">
        <f t="shared" ca="1" si="205"/>
        <v>45834</v>
      </c>
      <c r="AS1344" s="189">
        <f t="shared" ca="1" si="206"/>
        <v>141674994.25999999</v>
      </c>
      <c r="AT1344" s="189" t="str">
        <f t="shared" ca="1" si="207"/>
        <v/>
      </c>
      <c r="AU1344" s="25" vm="158">
        <f t="shared" ca="1" si="208"/>
        <v>45838</v>
      </c>
      <c r="AV1344" s="189">
        <f t="shared" ca="1" si="209"/>
        <v>30812819</v>
      </c>
      <c r="AW1344" s="189" t="str">
        <f t="shared" ca="1" si="210"/>
        <v/>
      </c>
    </row>
    <row r="1345" spans="1:49" x14ac:dyDescent="0.25">
      <c r="A1345" vm="152">
        <f ca="1"/>
        <v>45835</v>
      </c>
      <c r="B1345" vm="12397">
        <f ca="1"/>
        <v>22.37</v>
      </c>
      <c r="C1345" vm="12398">
        <f ca="1"/>
        <v>6120859</v>
      </c>
      <c r="D1345" s="86">
        <f t="shared" ca="1" si="211"/>
        <v>-0.10448358686949558</v>
      </c>
      <c r="F1345" s="189"/>
      <c r="U1345" vm="172">
        <f ca="1"/>
        <v>45840</v>
      </c>
      <c r="V1345" vm="12399">
        <f ca="1"/>
        <v>7.12</v>
      </c>
      <c r="W1345" vm="12400">
        <f ca="1"/>
        <v>3292824</v>
      </c>
      <c r="X1345" s="85">
        <f t="shared" ca="1" si="204"/>
        <v>-1.7931034482758606E-2</v>
      </c>
      <c r="AR1345" s="25" vm="152">
        <f t="shared" ca="1" si="205"/>
        <v>45835</v>
      </c>
      <c r="AS1345" s="189">
        <f t="shared" ca="1" si="206"/>
        <v>136923615.83000001</v>
      </c>
      <c r="AT1345" s="189" t="str">
        <f t="shared" ca="1" si="207"/>
        <v/>
      </c>
      <c r="AU1345" s="25" vm="172">
        <f t="shared" ca="1" si="208"/>
        <v>45840</v>
      </c>
      <c r="AV1345" s="189">
        <f t="shared" ca="1" si="209"/>
        <v>23444906.879999999</v>
      </c>
      <c r="AW1345" s="189" t="str">
        <f t="shared" ca="1" si="210"/>
        <v/>
      </c>
    </row>
    <row r="1346" spans="1:49" x14ac:dyDescent="0.25">
      <c r="A1346" vm="158">
        <f ca="1"/>
        <v>45838</v>
      </c>
      <c r="B1346" vm="12401">
        <f ca="1"/>
        <v>25.61</v>
      </c>
      <c r="C1346" vm="12402">
        <f ca="1"/>
        <v>4937449</v>
      </c>
      <c r="D1346" s="86">
        <f t="shared" ca="1" si="211"/>
        <v>0.14483683504693778</v>
      </c>
      <c r="F1346" s="189"/>
      <c r="U1346" vm="179">
        <f ca="1"/>
        <v>45841</v>
      </c>
      <c r="V1346" vm="12403">
        <f ca="1"/>
        <v>7.42</v>
      </c>
      <c r="W1346" vm="12404">
        <f ca="1"/>
        <v>3594645</v>
      </c>
      <c r="X1346" s="85">
        <f t="shared" ref="X1346:X1409" ca="1" si="212">(V1346-V1345)/V1345</f>
        <v>4.2134831460674128E-2</v>
      </c>
      <c r="AR1346" s="25" vm="158">
        <f t="shared" ca="1" si="205"/>
        <v>45838</v>
      </c>
      <c r="AS1346" s="189">
        <f t="shared" ca="1" si="206"/>
        <v>126448068.89</v>
      </c>
      <c r="AT1346" s="189" t="str">
        <f t="shared" ca="1" si="207"/>
        <v/>
      </c>
      <c r="AU1346" s="25" vm="179">
        <f t="shared" ca="1" si="208"/>
        <v>45841</v>
      </c>
      <c r="AV1346" s="189">
        <f t="shared" ca="1" si="209"/>
        <v>26672265.899999999</v>
      </c>
      <c r="AW1346" s="189" t="str">
        <f t="shared" ca="1" si="210"/>
        <v/>
      </c>
    </row>
    <row r="1347" spans="1:49" x14ac:dyDescent="0.25">
      <c r="A1347" vm="165">
        <f ca="1"/>
        <v>45839</v>
      </c>
      <c r="B1347" vm="12405">
        <f ca="1"/>
        <v>26.33</v>
      </c>
      <c r="C1347" vm="12406">
        <f ca="1"/>
        <v>4815831</v>
      </c>
      <c r="D1347" s="86">
        <f t="shared" ca="1" si="211"/>
        <v>2.8114017961733653E-2</v>
      </c>
      <c r="F1347" s="189"/>
      <c r="U1347" vm="6701">
        <f ca="1"/>
        <v>45842</v>
      </c>
      <c r="V1347" vm="12407">
        <f ca="1"/>
        <v>7.47</v>
      </c>
      <c r="W1347" vm="12408">
        <f ca="1"/>
        <v>875078</v>
      </c>
      <c r="X1347" s="85">
        <f t="shared" ca="1" si="212"/>
        <v>6.7385444743935071E-3</v>
      </c>
      <c r="AR1347" s="25" vm="165">
        <f t="shared" ca="1" si="205"/>
        <v>45839</v>
      </c>
      <c r="AS1347" s="189">
        <f t="shared" ca="1" si="206"/>
        <v>126800830.22999999</v>
      </c>
      <c r="AT1347" s="189" t="str">
        <f t="shared" ca="1" si="207"/>
        <v/>
      </c>
      <c r="AU1347" s="25" vm="6701">
        <f t="shared" ca="1" si="208"/>
        <v>45842</v>
      </c>
      <c r="AV1347" s="189">
        <f t="shared" ca="1" si="209"/>
        <v>6536832.6600000001</v>
      </c>
      <c r="AW1347" s="189" t="str">
        <f t="shared" ca="1" si="210"/>
        <v/>
      </c>
    </row>
    <row r="1348" spans="1:49" x14ac:dyDescent="0.25">
      <c r="A1348" vm="172">
        <f ca="1"/>
        <v>45840</v>
      </c>
      <c r="B1348" vm="12409">
        <f ca="1"/>
        <v>25.2</v>
      </c>
      <c r="C1348" vm="12410">
        <f ca="1"/>
        <v>3099879</v>
      </c>
      <c r="D1348" s="86">
        <f t="shared" ca="1" si="211"/>
        <v>-4.2916824914546112E-2</v>
      </c>
      <c r="F1348" s="189"/>
      <c r="U1348" vm="186">
        <f ca="1"/>
        <v>45845</v>
      </c>
      <c r="V1348" vm="12411">
        <f ca="1"/>
        <v>7.39</v>
      </c>
      <c r="W1348" vm="12412">
        <f ca="1"/>
        <v>2964783</v>
      </c>
      <c r="X1348" s="85">
        <f t="shared" ca="1" si="212"/>
        <v>-1.070950468540831E-2</v>
      </c>
      <c r="AR1348" s="25" vm="172">
        <f t="shared" ref="AR1348:AR1376" ca="1" si="213">A1348</f>
        <v>45840</v>
      </c>
      <c r="AS1348" s="189">
        <f t="shared" ref="AS1348:AS1378" ca="1" si="214">B1348*C1348</f>
        <v>78116950.799999997</v>
      </c>
      <c r="AT1348" s="189" t="str">
        <f t="shared" ref="AT1348:AT1411" ca="1" si="215">IF(AND($AS1348 &gt;= $BI$2, $C1348 &gt;= $BJ$2), ($C1348 / $BK$2) * 100, "")</f>
        <v/>
      </c>
      <c r="AU1348" s="25" vm="186">
        <f t="shared" ref="AU1348:AU1375" ca="1" si="216">U1348</f>
        <v>45845</v>
      </c>
      <c r="AV1348" s="189">
        <f t="shared" ref="AV1348:AV1375" ca="1" si="217">V1348*W1348</f>
        <v>21909746.369999997</v>
      </c>
      <c r="AW1348" s="189" t="str">
        <f t="shared" ref="AW1348:AW1411" ca="1" si="218">IF(AND($AV1348 &gt;= $BM$2, $W1348 &gt;= $BN$2), ($W1348 / $BO$2) * 100, "")</f>
        <v/>
      </c>
    </row>
    <row r="1349" spans="1:49" x14ac:dyDescent="0.25">
      <c r="A1349" vm="179">
        <f ca="1"/>
        <v>45841</v>
      </c>
      <c r="B1349" vm="12413">
        <f ca="1"/>
        <v>25.69</v>
      </c>
      <c r="C1349" vm="12414">
        <f ca="1"/>
        <v>4163710</v>
      </c>
      <c r="D1349" s="86">
        <f t="shared" ca="1" si="211"/>
        <v>1.9444444444444525E-2</v>
      </c>
      <c r="F1349" s="189"/>
      <c r="U1349" vm="193">
        <f ca="1"/>
        <v>45846</v>
      </c>
      <c r="V1349" vm="9543">
        <f ca="1"/>
        <v>7.65</v>
      </c>
      <c r="W1349" vm="12415">
        <f ca="1"/>
        <v>2519166</v>
      </c>
      <c r="X1349" s="85">
        <f t="shared" ca="1" si="212"/>
        <v>3.5182679296346504E-2</v>
      </c>
      <c r="AR1349" s="25" vm="179">
        <f t="shared" ca="1" si="213"/>
        <v>45841</v>
      </c>
      <c r="AS1349" s="189">
        <f t="shared" ca="1" si="214"/>
        <v>106965709.90000001</v>
      </c>
      <c r="AT1349" s="189" t="str">
        <f t="shared" ca="1" si="215"/>
        <v/>
      </c>
      <c r="AU1349" s="25" vm="193">
        <f t="shared" ca="1" si="216"/>
        <v>45846</v>
      </c>
      <c r="AV1349" s="189">
        <f t="shared" ca="1" si="217"/>
        <v>19271619.900000002</v>
      </c>
      <c r="AW1349" s="189" t="str">
        <f t="shared" ca="1" si="218"/>
        <v/>
      </c>
    </row>
    <row r="1350" spans="1:49" x14ac:dyDescent="0.25">
      <c r="A1350" vm="186">
        <f ca="1"/>
        <v>45845</v>
      </c>
      <c r="B1350" vm="12416">
        <f ca="1"/>
        <v>26.19</v>
      </c>
      <c r="C1350" vm="12417">
        <f ca="1"/>
        <v>4695931</v>
      </c>
      <c r="D1350" s="86">
        <f t="shared" ref="D1350:D1413" ca="1" si="219">(B1350-B1349)/B1349</f>
        <v>1.9462826002335537E-2</v>
      </c>
      <c r="F1350" s="189"/>
      <c r="U1350" vm="200">
        <f ca="1"/>
        <v>45847</v>
      </c>
      <c r="V1350" vm="12418">
        <f ca="1"/>
        <v>8.31</v>
      </c>
      <c r="W1350" vm="12419">
        <f ca="1"/>
        <v>3455196</v>
      </c>
      <c r="X1350" s="85">
        <f t="shared" ca="1" si="212"/>
        <v>8.6274509803921581E-2</v>
      </c>
      <c r="AR1350" s="25" vm="186">
        <f t="shared" ca="1" si="213"/>
        <v>45845</v>
      </c>
      <c r="AS1350" s="189">
        <f t="shared" ca="1" si="214"/>
        <v>122986432.89</v>
      </c>
      <c r="AT1350" s="189" t="str">
        <f t="shared" ca="1" si="215"/>
        <v/>
      </c>
      <c r="AU1350" s="25" vm="200">
        <f t="shared" ca="1" si="216"/>
        <v>45847</v>
      </c>
      <c r="AV1350" s="189">
        <f t="shared" ca="1" si="217"/>
        <v>28712678.760000002</v>
      </c>
      <c r="AW1350" s="189" t="str">
        <f t="shared" ca="1" si="218"/>
        <v/>
      </c>
    </row>
    <row r="1351" spans="1:49" x14ac:dyDescent="0.25">
      <c r="A1351" vm="193">
        <f ca="1"/>
        <v>45846</v>
      </c>
      <c r="B1351" vm="12420">
        <f ca="1"/>
        <v>27.05</v>
      </c>
      <c r="C1351" vm="12421">
        <f ca="1"/>
        <v>3029593</v>
      </c>
      <c r="D1351" s="86">
        <f t="shared" ca="1" si="219"/>
        <v>3.2836960672012194E-2</v>
      </c>
      <c r="F1351" s="189"/>
      <c r="U1351" vm="207">
        <f ca="1"/>
        <v>45848</v>
      </c>
      <c r="V1351" vm="12422">
        <f ca="1"/>
        <v>7.69</v>
      </c>
      <c r="W1351" vm="12423">
        <f ca="1"/>
        <v>3760816</v>
      </c>
      <c r="X1351" s="85">
        <f t="shared" ca="1" si="212"/>
        <v>-7.4608904933814696E-2</v>
      </c>
      <c r="AR1351" s="25" vm="193">
        <f t="shared" ca="1" si="213"/>
        <v>45846</v>
      </c>
      <c r="AS1351" s="189">
        <f t="shared" ca="1" si="214"/>
        <v>81950490.650000006</v>
      </c>
      <c r="AT1351" s="189" t="str">
        <f t="shared" ca="1" si="215"/>
        <v/>
      </c>
      <c r="AU1351" s="25" vm="207">
        <f t="shared" ca="1" si="216"/>
        <v>45848</v>
      </c>
      <c r="AV1351" s="189">
        <f t="shared" ca="1" si="217"/>
        <v>28920675.040000003</v>
      </c>
      <c r="AW1351" s="189" t="str">
        <f t="shared" ca="1" si="218"/>
        <v/>
      </c>
    </row>
    <row r="1352" spans="1:49" x14ac:dyDescent="0.25">
      <c r="A1352" vm="200">
        <f ca="1"/>
        <v>45847</v>
      </c>
      <c r="B1352" vm="12424">
        <f ca="1"/>
        <v>29.3</v>
      </c>
      <c r="C1352" vm="12425">
        <f ca="1"/>
        <v>5327411</v>
      </c>
      <c r="D1352" s="86">
        <f t="shared" ca="1" si="219"/>
        <v>8.3179297597042512E-2</v>
      </c>
      <c r="F1352" s="189"/>
      <c r="U1352" vm="213">
        <f ca="1"/>
        <v>45849</v>
      </c>
      <c r="V1352" vm="8814">
        <f ca="1"/>
        <v>7.55</v>
      </c>
      <c r="W1352" vm="12426">
        <f ca="1"/>
        <v>3014828</v>
      </c>
      <c r="X1352" s="85">
        <f t="shared" ca="1" si="212"/>
        <v>-1.820546163849162E-2</v>
      </c>
      <c r="AR1352" s="25" vm="200">
        <f t="shared" ca="1" si="213"/>
        <v>45847</v>
      </c>
      <c r="AS1352" s="189">
        <f t="shared" ca="1" si="214"/>
        <v>156093142.30000001</v>
      </c>
      <c r="AT1352" s="189" t="str">
        <f t="shared" ca="1" si="215"/>
        <v/>
      </c>
      <c r="AU1352" s="25" vm="213">
        <f t="shared" ca="1" si="216"/>
        <v>45849</v>
      </c>
      <c r="AV1352" s="189">
        <f t="shared" ca="1" si="217"/>
        <v>22761951.399999999</v>
      </c>
      <c r="AW1352" s="189" t="str">
        <f t="shared" ca="1" si="218"/>
        <v/>
      </c>
    </row>
    <row r="1353" spans="1:49" x14ac:dyDescent="0.25">
      <c r="A1353" vm="207">
        <f ca="1"/>
        <v>45848</v>
      </c>
      <c r="B1353" vm="12427">
        <f ca="1"/>
        <v>27.18</v>
      </c>
      <c r="C1353" vm="12428">
        <f ca="1"/>
        <v>4889756</v>
      </c>
      <c r="D1353" s="86">
        <f t="shared" ca="1" si="219"/>
        <v>-7.2354948805460784E-2</v>
      </c>
      <c r="F1353" s="189"/>
      <c r="U1353" vm="220">
        <f ca="1"/>
        <v>45852</v>
      </c>
      <c r="V1353" vm="9532">
        <f ca="1"/>
        <v>7.1</v>
      </c>
      <c r="W1353" vm="12429">
        <f ca="1"/>
        <v>4192604</v>
      </c>
      <c r="X1353" s="85">
        <f t="shared" ca="1" si="212"/>
        <v>-5.9602649006622543E-2</v>
      </c>
      <c r="AR1353" s="25" vm="207">
        <f t="shared" ca="1" si="213"/>
        <v>45848</v>
      </c>
      <c r="AS1353" s="189">
        <f t="shared" ca="1" si="214"/>
        <v>132903568.08</v>
      </c>
      <c r="AT1353" s="189" t="str">
        <f t="shared" ca="1" si="215"/>
        <v/>
      </c>
      <c r="AU1353" s="25" vm="220">
        <f t="shared" ca="1" si="216"/>
        <v>45852</v>
      </c>
      <c r="AV1353" s="189">
        <f t="shared" ca="1" si="217"/>
        <v>29767488.399999999</v>
      </c>
      <c r="AW1353" s="189" t="str">
        <f t="shared" ca="1" si="218"/>
        <v/>
      </c>
    </row>
    <row r="1354" spans="1:49" x14ac:dyDescent="0.25">
      <c r="A1354" vm="213">
        <f ca="1"/>
        <v>45849</v>
      </c>
      <c r="B1354" vm="12430">
        <f ca="1"/>
        <v>26.68</v>
      </c>
      <c r="C1354" vm="12431">
        <f ca="1"/>
        <v>4344090</v>
      </c>
      <c r="D1354" s="86">
        <f t="shared" ca="1" si="219"/>
        <v>-1.839587932303164E-2</v>
      </c>
      <c r="F1354" s="189"/>
      <c r="U1354" vm="227">
        <f ca="1"/>
        <v>45853</v>
      </c>
      <c r="V1354" vm="12432">
        <f ca="1"/>
        <v>6.8550000000000004</v>
      </c>
      <c r="W1354" vm="12433">
        <f ca="1"/>
        <v>4205629</v>
      </c>
      <c r="X1354" s="85">
        <f t="shared" ca="1" si="212"/>
        <v>-3.4507042253521018E-2</v>
      </c>
      <c r="AR1354" s="25" vm="213">
        <f t="shared" ca="1" si="213"/>
        <v>45849</v>
      </c>
      <c r="AS1354" s="189">
        <f t="shared" ca="1" si="214"/>
        <v>115900321.2</v>
      </c>
      <c r="AT1354" s="189" t="str">
        <f t="shared" ca="1" si="215"/>
        <v/>
      </c>
      <c r="AU1354" s="25" vm="227">
        <f t="shared" ca="1" si="216"/>
        <v>45853</v>
      </c>
      <c r="AV1354" s="189">
        <f t="shared" ca="1" si="217"/>
        <v>28829586.795000002</v>
      </c>
      <c r="AW1354" s="189" t="str">
        <f t="shared" ca="1" si="218"/>
        <v/>
      </c>
    </row>
    <row r="1355" spans="1:49" x14ac:dyDescent="0.25">
      <c r="A1355" vm="220">
        <f ca="1"/>
        <v>45852</v>
      </c>
      <c r="B1355" vm="12434">
        <f ca="1"/>
        <v>25.09</v>
      </c>
      <c r="C1355" vm="12435">
        <f ca="1"/>
        <v>5573608</v>
      </c>
      <c r="D1355" s="86">
        <f t="shared" ca="1" si="219"/>
        <v>-5.9595202398800597E-2</v>
      </c>
      <c r="F1355" s="189"/>
      <c r="U1355" vm="234">
        <f ca="1"/>
        <v>45854</v>
      </c>
      <c r="V1355" vm="12354">
        <f ca="1"/>
        <v>6.66</v>
      </c>
      <c r="W1355" vm="12436">
        <f ca="1"/>
        <v>3751594</v>
      </c>
      <c r="X1355" s="85">
        <f t="shared" ca="1" si="212"/>
        <v>-2.8446389496717763E-2</v>
      </c>
      <c r="AR1355" s="25" vm="220">
        <f t="shared" ca="1" si="213"/>
        <v>45852</v>
      </c>
      <c r="AS1355" s="189">
        <f t="shared" ca="1" si="214"/>
        <v>139841824.72</v>
      </c>
      <c r="AT1355" s="189" t="str">
        <f t="shared" ca="1" si="215"/>
        <v/>
      </c>
      <c r="AU1355" s="25" vm="234">
        <f t="shared" ca="1" si="216"/>
        <v>45854</v>
      </c>
      <c r="AV1355" s="189">
        <f t="shared" ca="1" si="217"/>
        <v>24985616.039999999</v>
      </c>
      <c r="AW1355" s="189" t="str">
        <f t="shared" ca="1" si="218"/>
        <v/>
      </c>
    </row>
    <row r="1356" spans="1:49" x14ac:dyDescent="0.25">
      <c r="A1356" vm="227">
        <f ca="1"/>
        <v>45853</v>
      </c>
      <c r="B1356" vm="12437">
        <f ca="1"/>
        <v>24.19</v>
      </c>
      <c r="C1356" vm="12438">
        <f ca="1"/>
        <v>6971668</v>
      </c>
      <c r="D1356" s="86">
        <f t="shared" ca="1" si="219"/>
        <v>-3.5870864886408872E-2</v>
      </c>
      <c r="F1356" s="189"/>
      <c r="U1356" vm="241">
        <f ca="1"/>
        <v>45855</v>
      </c>
      <c r="V1356" vm="12439">
        <f ca="1"/>
        <v>6.7350000000000003</v>
      </c>
      <c r="W1356" vm="12440">
        <f ca="1"/>
        <v>3049254</v>
      </c>
      <c r="X1356" s="85">
        <f t="shared" ca="1" si="212"/>
        <v>1.1261261261261288E-2</v>
      </c>
      <c r="AR1356" s="25" vm="227">
        <f t="shared" ca="1" si="213"/>
        <v>45853</v>
      </c>
      <c r="AS1356" s="189">
        <f t="shared" ca="1" si="214"/>
        <v>168644648.92000002</v>
      </c>
      <c r="AT1356" s="189" t="str">
        <f t="shared" ca="1" si="215"/>
        <v/>
      </c>
      <c r="AU1356" s="25" vm="241">
        <f t="shared" ca="1" si="216"/>
        <v>45855</v>
      </c>
      <c r="AV1356" s="189">
        <f t="shared" ca="1" si="217"/>
        <v>20536725.690000001</v>
      </c>
      <c r="AW1356" s="189" t="str">
        <f t="shared" ca="1" si="218"/>
        <v/>
      </c>
    </row>
    <row r="1357" spans="1:49" x14ac:dyDescent="0.25">
      <c r="A1357" vm="234">
        <f ca="1"/>
        <v>45854</v>
      </c>
      <c r="B1357" vm="12441">
        <f ca="1"/>
        <v>23.52</v>
      </c>
      <c r="C1357" vm="12442">
        <f ca="1"/>
        <v>5755092</v>
      </c>
      <c r="D1357" s="86">
        <f t="shared" ca="1" si="219"/>
        <v>-2.7697395618024045E-2</v>
      </c>
      <c r="F1357" s="189"/>
      <c r="U1357" vm="248">
        <f ca="1"/>
        <v>45856</v>
      </c>
      <c r="V1357" vm="12380">
        <f ca="1"/>
        <v>6.62</v>
      </c>
      <c r="W1357" vm="12443">
        <f ca="1"/>
        <v>4407084</v>
      </c>
      <c r="X1357" s="85">
        <f t="shared" ca="1" si="212"/>
        <v>-1.7074981440237596E-2</v>
      </c>
      <c r="AR1357" s="25" vm="234">
        <f t="shared" ca="1" si="213"/>
        <v>45854</v>
      </c>
      <c r="AS1357" s="189">
        <f t="shared" ca="1" si="214"/>
        <v>135359763.84</v>
      </c>
      <c r="AT1357" s="189" t="str">
        <f t="shared" ca="1" si="215"/>
        <v/>
      </c>
      <c r="AU1357" s="25" vm="248">
        <f t="shared" ca="1" si="216"/>
        <v>45856</v>
      </c>
      <c r="AV1357" s="189">
        <f t="shared" ca="1" si="217"/>
        <v>29174896.080000002</v>
      </c>
      <c r="AW1357" s="189" t="str">
        <f t="shared" ca="1" si="218"/>
        <v/>
      </c>
    </row>
    <row r="1358" spans="1:49" x14ac:dyDescent="0.25">
      <c r="A1358" vm="241">
        <f ca="1"/>
        <v>45855</v>
      </c>
      <c r="B1358" vm="12444">
        <f ca="1"/>
        <v>23.83</v>
      </c>
      <c r="C1358" vm="12445">
        <f ca="1"/>
        <v>5114778</v>
      </c>
      <c r="D1358" s="86">
        <f t="shared" ca="1" si="219"/>
        <v>1.3180272108843483E-2</v>
      </c>
      <c r="F1358" s="189"/>
      <c r="U1358" vm="255">
        <f ca="1"/>
        <v>45859</v>
      </c>
      <c r="V1358" vm="12446">
        <f ca="1"/>
        <v>7.62</v>
      </c>
      <c r="W1358" vm="12447">
        <f ca="1"/>
        <v>4845009</v>
      </c>
      <c r="X1358" s="85">
        <f t="shared" ca="1" si="212"/>
        <v>0.15105740181268881</v>
      </c>
      <c r="AR1358" s="25" vm="241">
        <f t="shared" ca="1" si="213"/>
        <v>45855</v>
      </c>
      <c r="AS1358" s="189">
        <f t="shared" ca="1" si="214"/>
        <v>121885159.73999999</v>
      </c>
      <c r="AT1358" s="189" t="str">
        <f t="shared" ca="1" si="215"/>
        <v/>
      </c>
      <c r="AU1358" s="25" vm="255">
        <f t="shared" ca="1" si="216"/>
        <v>45859</v>
      </c>
      <c r="AV1358" s="189">
        <f t="shared" ca="1" si="217"/>
        <v>36918968.579999998</v>
      </c>
      <c r="AW1358" s="189">
        <f t="shared" ca="1" si="218"/>
        <v>18.13060454957207</v>
      </c>
    </row>
    <row r="1359" spans="1:49" x14ac:dyDescent="0.25">
      <c r="A1359" vm="248">
        <f ca="1"/>
        <v>45856</v>
      </c>
      <c r="B1359" vm="12269">
        <f ca="1"/>
        <v>23.37</v>
      </c>
      <c r="C1359" vm="12448">
        <f ca="1"/>
        <v>6495927</v>
      </c>
      <c r="D1359" s="86">
        <f t="shared" ca="1" si="219"/>
        <v>-1.9303399076793844E-2</v>
      </c>
      <c r="F1359" s="189"/>
      <c r="U1359" vm="262">
        <f ca="1"/>
        <v>45860</v>
      </c>
      <c r="V1359" vm="12449">
        <f ca="1"/>
        <v>7.83</v>
      </c>
      <c r="W1359" vm="12450">
        <f ca="1"/>
        <v>2163347</v>
      </c>
      <c r="X1359" s="85">
        <f t="shared" ca="1" si="212"/>
        <v>2.7559055118110232E-2</v>
      </c>
      <c r="AR1359" s="25" vm="248">
        <f t="shared" ca="1" si="213"/>
        <v>45856</v>
      </c>
      <c r="AS1359" s="189">
        <f t="shared" ca="1" si="214"/>
        <v>151809813.99000001</v>
      </c>
      <c r="AT1359" s="189" t="str">
        <f t="shared" ca="1" si="215"/>
        <v/>
      </c>
      <c r="AU1359" s="25" vm="262">
        <f t="shared" ca="1" si="216"/>
        <v>45860</v>
      </c>
      <c r="AV1359" s="189">
        <f t="shared" ca="1" si="217"/>
        <v>16939007.010000002</v>
      </c>
      <c r="AW1359" s="189" t="str">
        <f t="shared" ca="1" si="218"/>
        <v/>
      </c>
    </row>
    <row r="1360" spans="1:49" x14ac:dyDescent="0.25">
      <c r="A1360" vm="255">
        <f ca="1"/>
        <v>45859</v>
      </c>
      <c r="B1360" vm="6850">
        <f ca="1"/>
        <v>26.95</v>
      </c>
      <c r="C1360" vm="12451">
        <f ca="1"/>
        <v>5928913</v>
      </c>
      <c r="D1360" s="86">
        <f t="shared" ca="1" si="219"/>
        <v>0.15318784766795029</v>
      </c>
      <c r="F1360" s="189"/>
      <c r="U1360" vm="269">
        <f ca="1"/>
        <v>45861</v>
      </c>
      <c r="V1360" vm="12452">
        <f ca="1"/>
        <v>8.64</v>
      </c>
      <c r="W1360" vm="12453">
        <f ca="1"/>
        <v>2817787</v>
      </c>
      <c r="X1360" s="85">
        <f t="shared" ca="1" si="212"/>
        <v>0.10344827586206903</v>
      </c>
      <c r="AR1360" s="25" vm="255">
        <f t="shared" ca="1" si="213"/>
        <v>45859</v>
      </c>
      <c r="AS1360" s="189">
        <f t="shared" ca="1" si="214"/>
        <v>159784205.34999999</v>
      </c>
      <c r="AT1360" s="189" t="str">
        <f t="shared" ca="1" si="215"/>
        <v/>
      </c>
      <c r="AU1360" s="25" vm="269">
        <f t="shared" ca="1" si="216"/>
        <v>45861</v>
      </c>
      <c r="AV1360" s="189">
        <f t="shared" ca="1" si="217"/>
        <v>24345679.680000003</v>
      </c>
      <c r="AW1360" s="189" t="str">
        <f t="shared" ca="1" si="218"/>
        <v/>
      </c>
    </row>
    <row r="1361" spans="1:49" x14ac:dyDescent="0.25">
      <c r="A1361" vm="262">
        <f ca="1"/>
        <v>45860</v>
      </c>
      <c r="B1361" vm="12454">
        <f ca="1"/>
        <v>27.71</v>
      </c>
      <c r="C1361" vm="12455">
        <f ca="1"/>
        <v>3687490</v>
      </c>
      <c r="D1361" s="86">
        <f t="shared" ca="1" si="219"/>
        <v>2.8200371057513975E-2</v>
      </c>
      <c r="F1361" s="189"/>
      <c r="U1361" vm="276">
        <f ca="1"/>
        <v>45862</v>
      </c>
      <c r="V1361" vm="12456">
        <f ca="1"/>
        <v>8.4550000000000001</v>
      </c>
      <c r="W1361" vm="12457">
        <f ca="1"/>
        <v>1748499</v>
      </c>
      <c r="X1361" s="85">
        <f t="shared" ca="1" si="212"/>
        <v>-2.1412037037037094E-2</v>
      </c>
      <c r="AR1361" s="25" vm="262">
        <f t="shared" ca="1" si="213"/>
        <v>45860</v>
      </c>
      <c r="AS1361" s="189">
        <f t="shared" ca="1" si="214"/>
        <v>102180347.90000001</v>
      </c>
      <c r="AT1361" s="189" t="str">
        <f t="shared" ca="1" si="215"/>
        <v/>
      </c>
      <c r="AU1361" s="25" vm="276">
        <f t="shared" ca="1" si="216"/>
        <v>45862</v>
      </c>
      <c r="AV1361" s="189">
        <f t="shared" ca="1" si="217"/>
        <v>14783559.045</v>
      </c>
      <c r="AW1361" s="189" t="str">
        <f t="shared" ca="1" si="218"/>
        <v/>
      </c>
    </row>
    <row r="1362" spans="1:49" x14ac:dyDescent="0.25">
      <c r="A1362" vm="269">
        <f ca="1"/>
        <v>45861</v>
      </c>
      <c r="B1362" vm="6886">
        <f ca="1"/>
        <v>30.56</v>
      </c>
      <c r="C1362" vm="12458">
        <f ca="1"/>
        <v>4904620</v>
      </c>
      <c r="D1362" s="86">
        <f t="shared" ca="1" si="219"/>
        <v>0.10285095633345355</v>
      </c>
      <c r="F1362" s="189"/>
      <c r="U1362" vm="283">
        <f ca="1"/>
        <v>45863</v>
      </c>
      <c r="V1362" vm="12459">
        <f ca="1"/>
        <v>8.5</v>
      </c>
      <c r="W1362" vm="12460">
        <f ca="1"/>
        <v>1675404</v>
      </c>
      <c r="X1362" s="85">
        <f t="shared" ca="1" si="212"/>
        <v>5.3222945002956747E-3</v>
      </c>
      <c r="AR1362" s="25" vm="269">
        <f t="shared" ca="1" si="213"/>
        <v>45861</v>
      </c>
      <c r="AS1362" s="189">
        <f t="shared" ca="1" si="214"/>
        <v>149885187.19999999</v>
      </c>
      <c r="AT1362" s="189" t="str">
        <f t="shared" ca="1" si="215"/>
        <v/>
      </c>
      <c r="AU1362" s="25" vm="283">
        <f t="shared" ca="1" si="216"/>
        <v>45863</v>
      </c>
      <c r="AV1362" s="189">
        <f t="shared" ca="1" si="217"/>
        <v>14240934</v>
      </c>
      <c r="AW1362" s="189" t="str">
        <f t="shared" ca="1" si="218"/>
        <v/>
      </c>
    </row>
    <row r="1363" spans="1:49" x14ac:dyDescent="0.25">
      <c r="A1363" vm="276">
        <f ca="1"/>
        <v>45862</v>
      </c>
      <c r="B1363" vm="12461">
        <f ca="1"/>
        <v>29.88</v>
      </c>
      <c r="C1363" vm="12462">
        <f ca="1"/>
        <v>5712848</v>
      </c>
      <c r="D1363" s="86">
        <f t="shared" ca="1" si="219"/>
        <v>-2.2251308900523552E-2</v>
      </c>
      <c r="F1363" s="189"/>
      <c r="U1363" vm="290">
        <f ca="1"/>
        <v>45866</v>
      </c>
      <c r="V1363" vm="12463">
        <f ca="1"/>
        <v>8.68</v>
      </c>
      <c r="W1363" vm="12464">
        <f ca="1"/>
        <v>1683277</v>
      </c>
      <c r="X1363" s="85">
        <f t="shared" ca="1" si="212"/>
        <v>2.1176470588235262E-2</v>
      </c>
      <c r="AR1363" s="25" vm="276">
        <f t="shared" ca="1" si="213"/>
        <v>45862</v>
      </c>
      <c r="AS1363" s="189">
        <f t="shared" ca="1" si="214"/>
        <v>170699898.23999998</v>
      </c>
      <c r="AT1363" s="189" t="str">
        <f t="shared" ca="1" si="215"/>
        <v/>
      </c>
      <c r="AU1363" s="25" vm="290">
        <f t="shared" ca="1" si="216"/>
        <v>45866</v>
      </c>
      <c r="AV1363" s="189">
        <f t="shared" ca="1" si="217"/>
        <v>14610844.359999999</v>
      </c>
      <c r="AW1363" s="189" t="str">
        <f t="shared" ca="1" si="218"/>
        <v/>
      </c>
    </row>
    <row r="1364" spans="1:49" x14ac:dyDescent="0.25">
      <c r="A1364" vm="283">
        <f ca="1"/>
        <v>45863</v>
      </c>
      <c r="B1364" vm="12465">
        <f ca="1"/>
        <v>30.07</v>
      </c>
      <c r="C1364" vm="12466">
        <f ca="1"/>
        <v>2791237</v>
      </c>
      <c r="D1364" s="86">
        <f t="shared" ca="1" si="219"/>
        <v>6.3587684069612207E-3</v>
      </c>
      <c r="F1364" s="189"/>
      <c r="U1364" vm="297">
        <f ca="1"/>
        <v>45867</v>
      </c>
      <c r="V1364" vm="12467">
        <f ca="1"/>
        <v>8.3699999999999992</v>
      </c>
      <c r="W1364" vm="12468">
        <f ca="1"/>
        <v>1952524</v>
      </c>
      <c r="X1364" s="85">
        <f t="shared" ca="1" si="212"/>
        <v>-3.5714285714285775E-2</v>
      </c>
      <c r="AR1364" s="25" vm="283">
        <f t="shared" ca="1" si="213"/>
        <v>45863</v>
      </c>
      <c r="AS1364" s="189">
        <f t="shared" ca="1" si="214"/>
        <v>83932496.590000004</v>
      </c>
      <c r="AT1364" s="189" t="str">
        <f t="shared" ca="1" si="215"/>
        <v/>
      </c>
      <c r="AU1364" s="25" vm="297">
        <f t="shared" ca="1" si="216"/>
        <v>45867</v>
      </c>
      <c r="AV1364" s="189">
        <f t="shared" ca="1" si="217"/>
        <v>16342625.879999999</v>
      </c>
      <c r="AW1364" s="189" t="str">
        <f t="shared" ca="1" si="218"/>
        <v/>
      </c>
    </row>
    <row r="1365" spans="1:49" x14ac:dyDescent="0.25">
      <c r="A1365" vm="290">
        <f ca="1"/>
        <v>45866</v>
      </c>
      <c r="B1365" vm="12469">
        <f ca="1"/>
        <v>30.78</v>
      </c>
      <c r="C1365" vm="12470">
        <f ca="1"/>
        <v>3615584</v>
      </c>
      <c r="D1365" s="86">
        <f t="shared" ca="1" si="219"/>
        <v>2.3611572996341899E-2</v>
      </c>
      <c r="F1365" s="189"/>
      <c r="U1365" vm="303">
        <f ca="1"/>
        <v>45868</v>
      </c>
      <c r="V1365" vm="12471">
        <f ca="1"/>
        <v>9.06</v>
      </c>
      <c r="W1365" vm="12472">
        <f ca="1"/>
        <v>2707565</v>
      </c>
      <c r="X1365" s="85">
        <f t="shared" ca="1" si="212"/>
        <v>8.243727598566325E-2</v>
      </c>
      <c r="AR1365" s="25" vm="290">
        <f t="shared" ca="1" si="213"/>
        <v>45866</v>
      </c>
      <c r="AS1365" s="189">
        <f t="shared" ca="1" si="214"/>
        <v>111287675.52000001</v>
      </c>
      <c r="AT1365" s="189" t="str">
        <f t="shared" ca="1" si="215"/>
        <v/>
      </c>
      <c r="AU1365" s="25" vm="303">
        <f t="shared" ca="1" si="216"/>
        <v>45868</v>
      </c>
      <c r="AV1365" s="189">
        <f t="shared" ca="1" si="217"/>
        <v>24530538.900000002</v>
      </c>
      <c r="AW1365" s="189" t="str">
        <f t="shared" ca="1" si="218"/>
        <v/>
      </c>
    </row>
    <row r="1366" spans="1:49" x14ac:dyDescent="0.25">
      <c r="A1366" vm="297">
        <f ca="1"/>
        <v>45867</v>
      </c>
      <c r="B1366" vm="12473">
        <f ca="1"/>
        <v>29.64</v>
      </c>
      <c r="C1366" vm="12474">
        <f ca="1"/>
        <v>3163775</v>
      </c>
      <c r="D1366" s="86">
        <f t="shared" ca="1" si="219"/>
        <v>-3.7037037037037056E-2</v>
      </c>
      <c r="F1366" s="189"/>
      <c r="U1366" vm="310">
        <f ca="1"/>
        <v>45869</v>
      </c>
      <c r="V1366" vm="12475">
        <f ca="1"/>
        <v>8.73</v>
      </c>
      <c r="W1366" vm="12476">
        <f ca="1"/>
        <v>3465892</v>
      </c>
      <c r="X1366" s="85">
        <f t="shared" ca="1" si="212"/>
        <v>-3.6423841059602655E-2</v>
      </c>
      <c r="AR1366" s="25" vm="297">
        <f t="shared" ca="1" si="213"/>
        <v>45867</v>
      </c>
      <c r="AS1366" s="189">
        <f t="shared" ca="1" si="214"/>
        <v>93774291</v>
      </c>
      <c r="AT1366" s="189" t="str">
        <f t="shared" ca="1" si="215"/>
        <v/>
      </c>
      <c r="AU1366" s="25" vm="310">
        <f t="shared" ca="1" si="216"/>
        <v>45869</v>
      </c>
      <c r="AV1366" s="189">
        <f t="shared" ca="1" si="217"/>
        <v>30257237.16</v>
      </c>
      <c r="AW1366" s="189" t="str">
        <f t="shared" ca="1" si="218"/>
        <v/>
      </c>
    </row>
    <row r="1367" spans="1:49" x14ac:dyDescent="0.25">
      <c r="A1367" vm="303">
        <f ca="1"/>
        <v>45868</v>
      </c>
      <c r="B1367" vm="12477">
        <f ca="1"/>
        <v>32.130000000000003</v>
      </c>
      <c r="C1367" vm="12478">
        <f ca="1"/>
        <v>3436382</v>
      </c>
      <c r="D1367" s="86">
        <f t="shared" ca="1" si="219"/>
        <v>8.4008097165991974E-2</v>
      </c>
      <c r="F1367" s="189"/>
      <c r="U1367" vm="317">
        <f ca="1"/>
        <v>45870</v>
      </c>
      <c r="V1367" vm="12024">
        <f ca="1"/>
        <v>8.69</v>
      </c>
      <c r="W1367" vm="12479">
        <f ca="1"/>
        <v>2015196</v>
      </c>
      <c r="X1367" s="85">
        <f t="shared" ca="1" si="212"/>
        <v>-4.5819014891180891E-3</v>
      </c>
      <c r="AR1367" s="25" vm="303">
        <f t="shared" ca="1" si="213"/>
        <v>45868</v>
      </c>
      <c r="AS1367" s="189">
        <f t="shared" ca="1" si="214"/>
        <v>110410953.66000001</v>
      </c>
      <c r="AT1367" s="189" t="str">
        <f t="shared" ca="1" si="215"/>
        <v/>
      </c>
      <c r="AU1367" s="25" vm="317">
        <f t="shared" ca="1" si="216"/>
        <v>45870</v>
      </c>
      <c r="AV1367" s="189">
        <f t="shared" ca="1" si="217"/>
        <v>17512053.239999998</v>
      </c>
      <c r="AW1367" s="189" t="str">
        <f t="shared" ca="1" si="218"/>
        <v/>
      </c>
    </row>
    <row r="1368" spans="1:49" x14ac:dyDescent="0.25">
      <c r="A1368" vm="310">
        <f ca="1"/>
        <v>45869</v>
      </c>
      <c r="B1368" vm="6878">
        <f ca="1"/>
        <v>30.9</v>
      </c>
      <c r="C1368" vm="12480">
        <f ca="1"/>
        <v>5685738</v>
      </c>
      <c r="D1368" s="86">
        <f t="shared" ca="1" si="219"/>
        <v>-3.8281979458450167E-2</v>
      </c>
      <c r="F1368" s="189"/>
      <c r="U1368" vm="331">
        <f ca="1"/>
        <v>45874</v>
      </c>
      <c r="V1368" vm="9563">
        <f ca="1"/>
        <v>9.25</v>
      </c>
      <c r="W1368" vm="12481">
        <f ca="1"/>
        <v>2758435</v>
      </c>
      <c r="X1368" s="85">
        <f t="shared" ca="1" si="212"/>
        <v>6.4441887226697414E-2</v>
      </c>
      <c r="AR1368" s="25" vm="310">
        <f t="shared" ca="1" si="213"/>
        <v>45869</v>
      </c>
      <c r="AS1368" s="189">
        <f t="shared" ca="1" si="214"/>
        <v>175689304.19999999</v>
      </c>
      <c r="AT1368" s="189" t="str">
        <f t="shared" ca="1" si="215"/>
        <v/>
      </c>
      <c r="AU1368" s="25" vm="331">
        <f t="shared" ca="1" si="216"/>
        <v>45874</v>
      </c>
      <c r="AV1368" s="189">
        <f t="shared" ca="1" si="217"/>
        <v>25515523.75</v>
      </c>
      <c r="AW1368" s="189" t="str">
        <f t="shared" ca="1" si="218"/>
        <v/>
      </c>
    </row>
    <row r="1369" spans="1:49" x14ac:dyDescent="0.25">
      <c r="A1369" vm="317">
        <f ca="1"/>
        <v>45870</v>
      </c>
      <c r="B1369" vm="12482">
        <f ca="1"/>
        <v>30.82</v>
      </c>
      <c r="C1369" vm="12483">
        <f ca="1"/>
        <v>2783944</v>
      </c>
      <c r="D1369" s="86">
        <f t="shared" ca="1" si="219"/>
        <v>-2.5889967637539903E-3</v>
      </c>
      <c r="F1369" s="189"/>
      <c r="U1369" vm="125">
        <f ca="1"/>
        <v>45875</v>
      </c>
      <c r="V1369" vm="12484">
        <f ca="1"/>
        <v>8.76</v>
      </c>
      <c r="W1369" vm="12485">
        <f ca="1"/>
        <v>3167207</v>
      </c>
      <c r="X1369" s="85">
        <f t="shared" ca="1" si="212"/>
        <v>-5.2972972972972994E-2</v>
      </c>
      <c r="AR1369" s="25" vm="317">
        <f t="shared" ca="1" si="213"/>
        <v>45870</v>
      </c>
      <c r="AS1369" s="189">
        <f t="shared" ca="1" si="214"/>
        <v>85801154.079999998</v>
      </c>
      <c r="AT1369" s="189" t="str">
        <f t="shared" ca="1" si="215"/>
        <v/>
      </c>
      <c r="AU1369" s="25" vm="125">
        <f t="shared" ca="1" si="216"/>
        <v>45875</v>
      </c>
      <c r="AV1369" s="189">
        <f t="shared" ca="1" si="217"/>
        <v>27744733.32</v>
      </c>
      <c r="AW1369" s="189" t="str">
        <f t="shared" ca="1" si="218"/>
        <v/>
      </c>
    </row>
    <row r="1370" spans="1:49" x14ac:dyDescent="0.25">
      <c r="A1370" vm="324">
        <f ca="1"/>
        <v>45873</v>
      </c>
      <c r="B1370" vm="12486">
        <f ca="1"/>
        <v>33.840000000000003</v>
      </c>
      <c r="C1370" vm="12487">
        <f ca="1"/>
        <v>3720726</v>
      </c>
      <c r="D1370" s="86">
        <f t="shared" ca="1" si="219"/>
        <v>9.7988319273199329E-2</v>
      </c>
      <c r="F1370" s="189"/>
      <c r="U1370" vm="132">
        <f ca="1"/>
        <v>45876</v>
      </c>
      <c r="V1370" vm="11987">
        <f ca="1"/>
        <v>8.7799999999999994</v>
      </c>
      <c r="W1370" vm="12488">
        <f ca="1"/>
        <v>2435889</v>
      </c>
      <c r="X1370" s="85">
        <f t="shared" ca="1" si="212"/>
        <v>2.2831050228310015E-3</v>
      </c>
      <c r="AR1370" s="25" vm="324">
        <f t="shared" ca="1" si="213"/>
        <v>45873</v>
      </c>
      <c r="AS1370" s="189">
        <f t="shared" ca="1" si="214"/>
        <v>125909367.84000002</v>
      </c>
      <c r="AT1370" s="189" t="str">
        <f t="shared" ca="1" si="215"/>
        <v/>
      </c>
      <c r="AU1370" s="25" vm="132">
        <f t="shared" ca="1" si="216"/>
        <v>45876</v>
      </c>
      <c r="AV1370" s="189">
        <f t="shared" ca="1" si="217"/>
        <v>21387105.419999998</v>
      </c>
      <c r="AW1370" s="189" t="str">
        <f t="shared" ca="1" si="218"/>
        <v/>
      </c>
    </row>
    <row r="1371" spans="1:49" x14ac:dyDescent="0.25">
      <c r="A1371" vm="331">
        <f ca="1"/>
        <v>45874</v>
      </c>
      <c r="B1371" vm="12489">
        <f ca="1"/>
        <v>32.53</v>
      </c>
      <c r="C1371" vm="12490">
        <f ca="1"/>
        <v>4551853</v>
      </c>
      <c r="D1371" s="86">
        <f t="shared" ca="1" si="219"/>
        <v>-3.8711583924349945E-2</v>
      </c>
      <c r="F1371" s="189"/>
      <c r="U1371" vm="139">
        <f ca="1"/>
        <v>45877</v>
      </c>
      <c r="V1371" vm="12491">
        <f ca="1"/>
        <v>9.23</v>
      </c>
      <c r="W1371" vm="12492">
        <f ca="1"/>
        <v>1666519</v>
      </c>
      <c r="X1371" s="85">
        <f t="shared" ca="1" si="212"/>
        <v>5.1252847380410145E-2</v>
      </c>
      <c r="AR1371" s="25" vm="331">
        <f t="shared" ca="1" si="213"/>
        <v>45874</v>
      </c>
      <c r="AS1371" s="189">
        <f t="shared" ca="1" si="214"/>
        <v>148071778.09</v>
      </c>
      <c r="AT1371" s="189" t="str">
        <f t="shared" ca="1" si="215"/>
        <v/>
      </c>
      <c r="AU1371" s="25" vm="139">
        <f t="shared" ca="1" si="216"/>
        <v>45877</v>
      </c>
      <c r="AV1371" s="189">
        <f t="shared" ca="1" si="217"/>
        <v>15381970.370000001</v>
      </c>
      <c r="AW1371" s="189" t="str">
        <f t="shared" ca="1" si="218"/>
        <v/>
      </c>
    </row>
    <row r="1372" spans="1:49" x14ac:dyDescent="0.25">
      <c r="A1372" vm="125">
        <f ca="1"/>
        <v>45875</v>
      </c>
      <c r="B1372" vm="12493">
        <f ca="1"/>
        <v>30.81</v>
      </c>
      <c r="C1372" vm="12494">
        <f ca="1"/>
        <v>5129929</v>
      </c>
      <c r="D1372" s="86">
        <f t="shared" ca="1" si="219"/>
        <v>-5.2874269904703425E-2</v>
      </c>
      <c r="F1372" s="189"/>
      <c r="U1372" vm="146">
        <f ca="1"/>
        <v>45880</v>
      </c>
      <c r="V1372" vm="12495">
        <f ca="1"/>
        <v>9.41</v>
      </c>
      <c r="W1372" vm="12496">
        <f ca="1"/>
        <v>1150046</v>
      </c>
      <c r="X1372" s="85">
        <f t="shared" ca="1" si="212"/>
        <v>1.950162513542792E-2</v>
      </c>
      <c r="AR1372" s="25" vm="125">
        <f t="shared" ca="1" si="213"/>
        <v>45875</v>
      </c>
      <c r="AS1372" s="189">
        <f t="shared" ca="1" si="214"/>
        <v>158053112.48999998</v>
      </c>
      <c r="AT1372" s="189" t="str">
        <f t="shared" ca="1" si="215"/>
        <v/>
      </c>
      <c r="AU1372" s="25" vm="146">
        <f t="shared" ca="1" si="216"/>
        <v>45880</v>
      </c>
      <c r="AV1372" s="189">
        <f t="shared" ca="1" si="217"/>
        <v>10821932.859999999</v>
      </c>
      <c r="AW1372" s="189" t="str">
        <f t="shared" ca="1" si="218"/>
        <v/>
      </c>
    </row>
    <row r="1373" spans="1:49" x14ac:dyDescent="0.25">
      <c r="A1373" vm="132">
        <f ca="1"/>
        <v>45876</v>
      </c>
      <c r="B1373" vm="12497">
        <f ca="1"/>
        <v>30.92</v>
      </c>
      <c r="C1373" vm="12498">
        <f ca="1"/>
        <v>5112615</v>
      </c>
      <c r="D1373" s="86">
        <f t="shared" ca="1" si="219"/>
        <v>3.5702693930543001E-3</v>
      </c>
      <c r="F1373" s="189"/>
      <c r="U1373" vm="153">
        <f ca="1"/>
        <v>45881</v>
      </c>
      <c r="V1373" vm="12499">
        <f ca="1"/>
        <v>10.54</v>
      </c>
      <c r="W1373" vm="12500">
        <f ca="1"/>
        <v>1771713</v>
      </c>
      <c r="X1373" s="85">
        <f t="shared" ca="1" si="212"/>
        <v>0.12008501594048873</v>
      </c>
      <c r="AR1373" s="25" vm="132">
        <f t="shared" ca="1" si="213"/>
        <v>45876</v>
      </c>
      <c r="AS1373" s="189">
        <f t="shared" ca="1" si="214"/>
        <v>158082055.80000001</v>
      </c>
      <c r="AT1373" s="189" t="str">
        <f t="shared" ca="1" si="215"/>
        <v/>
      </c>
      <c r="AU1373" s="25" vm="153">
        <f t="shared" ca="1" si="216"/>
        <v>45881</v>
      </c>
      <c r="AV1373" s="189">
        <f t="shared" ca="1" si="217"/>
        <v>18673855.02</v>
      </c>
      <c r="AW1373" s="189" t="str">
        <f t="shared" ca="1" si="218"/>
        <v/>
      </c>
    </row>
    <row r="1374" spans="1:49" x14ac:dyDescent="0.25">
      <c r="A1374" vm="139">
        <f ca="1"/>
        <v>45877</v>
      </c>
      <c r="B1374" vm="6953">
        <f ca="1"/>
        <v>32.450000000000003</v>
      </c>
      <c r="C1374" vm="12501">
        <f ca="1"/>
        <v>2325709</v>
      </c>
      <c r="D1374" s="86">
        <f t="shared" ca="1" si="219"/>
        <v>4.9482535575679207E-2</v>
      </c>
      <c r="F1374" s="189"/>
      <c r="U1374" vm="159">
        <f ca="1"/>
        <v>45882</v>
      </c>
      <c r="V1374" vm="12502">
        <f ca="1"/>
        <v>10.28</v>
      </c>
      <c r="W1374" vm="12503">
        <f ca="1"/>
        <v>988918</v>
      </c>
      <c r="X1374" s="85">
        <f t="shared" ca="1" si="212"/>
        <v>-2.4667931688804535E-2</v>
      </c>
      <c r="AR1374" s="25" vm="139">
        <f t="shared" ca="1" si="213"/>
        <v>45877</v>
      </c>
      <c r="AS1374" s="189">
        <f t="shared" ca="1" si="214"/>
        <v>75469257.050000012</v>
      </c>
      <c r="AT1374" s="189" t="str">
        <f t="shared" ca="1" si="215"/>
        <v/>
      </c>
      <c r="AU1374" s="25" vm="159">
        <f t="shared" ca="1" si="216"/>
        <v>45882</v>
      </c>
      <c r="AV1374" s="189">
        <f t="shared" ca="1" si="217"/>
        <v>10166077.039999999</v>
      </c>
      <c r="AW1374" s="189" t="str">
        <f t="shared" ca="1" si="218"/>
        <v/>
      </c>
    </row>
    <row r="1375" spans="1:49" x14ac:dyDescent="0.25">
      <c r="A1375" vm="146">
        <f ca="1"/>
        <v>45880</v>
      </c>
      <c r="B1375" vm="12504">
        <f ca="1"/>
        <v>32.979999999999997</v>
      </c>
      <c r="C1375" vm="12505">
        <f ca="1"/>
        <v>2084535</v>
      </c>
      <c r="D1375" s="86">
        <f t="shared" ca="1" si="219"/>
        <v>1.6332819722650046E-2</v>
      </c>
      <c r="U1375" vm="166">
        <f ca="1"/>
        <v>45883</v>
      </c>
      <c r="V1375" vm="12506">
        <f ca="1"/>
        <v>10.105</v>
      </c>
      <c r="W1375" vm="12507">
        <f ca="1"/>
        <v>1721372</v>
      </c>
      <c r="X1375" s="85">
        <f t="shared" ca="1" si="212"/>
        <v>-1.7023346303501843E-2</v>
      </c>
      <c r="AR1375" s="25" vm="146">
        <f t="shared" ca="1" si="213"/>
        <v>45880</v>
      </c>
      <c r="AS1375" s="189">
        <f t="shared" ca="1" si="214"/>
        <v>68747964.299999997</v>
      </c>
      <c r="AT1375" s="189" t="str">
        <f t="shared" ca="1" si="215"/>
        <v/>
      </c>
      <c r="AU1375" s="25" vm="166">
        <f t="shared" ca="1" si="216"/>
        <v>45883</v>
      </c>
      <c r="AV1375" s="189">
        <f t="shared" ca="1" si="217"/>
        <v>17394464.060000002</v>
      </c>
      <c r="AW1375" s="189" t="str">
        <f t="shared" ca="1" si="218"/>
        <v/>
      </c>
    </row>
    <row r="1376" spans="1:49" x14ac:dyDescent="0.25">
      <c r="A1376" vm="153">
        <f ca="1"/>
        <v>45881</v>
      </c>
      <c r="B1376" vm="12508">
        <f ca="1"/>
        <v>36.51</v>
      </c>
      <c r="C1376" vm="12509">
        <f ca="1"/>
        <v>4829590</v>
      </c>
      <c r="D1376" s="86">
        <f t="shared" ca="1" si="219"/>
        <v>0.10703456640388119</v>
      </c>
      <c r="U1376" vm="173">
        <f ca="1"/>
        <v>45884</v>
      </c>
      <c r="V1376" vm="12510">
        <f ca="1"/>
        <v>9.6</v>
      </c>
      <c r="W1376" vm="12511">
        <f ca="1"/>
        <v>2140728</v>
      </c>
      <c r="X1376" s="85">
        <f t="shared" ca="1" si="212"/>
        <v>-4.9975259772389979E-2</v>
      </c>
      <c r="AR1376" s="25" vm="153">
        <f t="shared" ca="1" si="213"/>
        <v>45881</v>
      </c>
      <c r="AS1376" s="189">
        <f t="shared" ca="1" si="214"/>
        <v>176328330.89999998</v>
      </c>
      <c r="AT1376" s="189" t="str">
        <f t="shared" ca="1" si="215"/>
        <v/>
      </c>
      <c r="AU1376" s="25" vm="173">
        <f t="shared" ref="AU1376:AU1405" ca="1" si="220">U1376</f>
        <v>45884</v>
      </c>
      <c r="AV1376" s="189">
        <f t="shared" ref="AV1376:AV1405" ca="1" si="221">V1376*W1376</f>
        <v>20550988.800000001</v>
      </c>
      <c r="AW1376" s="189" t="str">
        <f t="shared" ca="1" si="218"/>
        <v/>
      </c>
    </row>
    <row r="1377" spans="1:49" x14ac:dyDescent="0.25">
      <c r="A1377" vm="159">
        <f ca="1"/>
        <v>45882</v>
      </c>
      <c r="B1377" vm="12512">
        <f ca="1"/>
        <v>36.090000000000003</v>
      </c>
      <c r="C1377" vm="12513">
        <f ca="1"/>
        <v>1715353</v>
      </c>
      <c r="D1377" s="86">
        <f t="shared" ca="1" si="219"/>
        <v>-1.1503697617091061E-2</v>
      </c>
      <c r="U1377" vm="180">
        <f ca="1"/>
        <v>45887</v>
      </c>
      <c r="V1377" vm="12514">
        <f ca="1"/>
        <v>9.7799999999999994</v>
      </c>
      <c r="W1377" vm="12515">
        <f ca="1"/>
        <v>2501797</v>
      </c>
      <c r="X1377" s="85">
        <f t="shared" ca="1" si="212"/>
        <v>1.8749999999999972E-2</v>
      </c>
      <c r="AR1377" s="25" vm="159">
        <f ca="1">A1377</f>
        <v>45882</v>
      </c>
      <c r="AS1377" s="189">
        <f t="shared" ca="1" si="214"/>
        <v>61907089.770000003</v>
      </c>
      <c r="AT1377" s="189" t="str">
        <f t="shared" ca="1" si="215"/>
        <v/>
      </c>
      <c r="AU1377" s="25" vm="180">
        <f t="shared" ca="1" si="220"/>
        <v>45887</v>
      </c>
      <c r="AV1377" s="189">
        <f t="shared" ca="1" si="221"/>
        <v>24467574.66</v>
      </c>
      <c r="AW1377" s="189" t="str">
        <f t="shared" ca="1" si="218"/>
        <v/>
      </c>
    </row>
    <row r="1378" spans="1:49" x14ac:dyDescent="0.25">
      <c r="A1378" vm="166">
        <f ca="1"/>
        <v>45883</v>
      </c>
      <c r="B1378" vm="12516">
        <f ca="1"/>
        <v>36.130000000000003</v>
      </c>
      <c r="C1378" vm="12517">
        <f ca="1"/>
        <v>1934827</v>
      </c>
      <c r="D1378" s="86">
        <f t="shared" ca="1" si="219"/>
        <v>1.1083402604599374E-3</v>
      </c>
      <c r="U1378" vm="187">
        <f ca="1"/>
        <v>45888</v>
      </c>
      <c r="V1378" vm="11955">
        <f ca="1"/>
        <v>10.64</v>
      </c>
      <c r="W1378" vm="12518">
        <f ca="1"/>
        <v>2041840</v>
      </c>
      <c r="X1378" s="85">
        <f t="shared" ca="1" si="212"/>
        <v>8.7934560327198499E-2</v>
      </c>
      <c r="AR1378" s="25" vm="166">
        <f t="shared" ref="AR1378" ca="1" si="222">A1378</f>
        <v>45883</v>
      </c>
      <c r="AS1378" s="189">
        <f t="shared" ca="1" si="214"/>
        <v>69905299.510000005</v>
      </c>
      <c r="AT1378" s="189" t="str">
        <f t="shared" ca="1" si="215"/>
        <v/>
      </c>
      <c r="AU1378" s="25" vm="187">
        <f t="shared" ca="1" si="220"/>
        <v>45888</v>
      </c>
      <c r="AV1378" s="189">
        <f t="shared" ca="1" si="221"/>
        <v>21725177.600000001</v>
      </c>
      <c r="AW1378" s="189" t="str">
        <f t="shared" ca="1" si="218"/>
        <v/>
      </c>
    </row>
    <row r="1379" spans="1:49" x14ac:dyDescent="0.25">
      <c r="A1379" vm="173">
        <f ca="1"/>
        <v>45884</v>
      </c>
      <c r="B1379" vm="10421">
        <f ca="1"/>
        <v>34.700000000000003</v>
      </c>
      <c r="C1379" vm="12519">
        <f ca="1"/>
        <v>2610990</v>
      </c>
      <c r="D1379" s="86">
        <f t="shared" ca="1" si="219"/>
        <v>-3.9579296983116512E-2</v>
      </c>
      <c r="U1379" vm="194">
        <f ca="1"/>
        <v>45889</v>
      </c>
      <c r="V1379" vm="12020">
        <f ca="1"/>
        <v>10.69</v>
      </c>
      <c r="W1379" vm="12520">
        <f ca="1"/>
        <v>1233879</v>
      </c>
      <c r="X1379" s="85">
        <f t="shared" ca="1" si="212"/>
        <v>4.6992481203006519E-3</v>
      </c>
      <c r="AR1379" s="25" vm="173">
        <f t="shared" ref="AR1379:AR1399" ca="1" si="223">A1379</f>
        <v>45884</v>
      </c>
      <c r="AS1379" s="189">
        <f t="shared" ref="AS1379:AS1399" ca="1" si="224">B1379*C1379</f>
        <v>90601353</v>
      </c>
      <c r="AT1379" s="189" t="str">
        <f t="shared" ca="1" si="215"/>
        <v/>
      </c>
      <c r="AU1379" s="25" vm="194">
        <f t="shared" ca="1" si="220"/>
        <v>45889</v>
      </c>
      <c r="AV1379" s="189">
        <f t="shared" ca="1" si="221"/>
        <v>13190166.51</v>
      </c>
      <c r="AW1379" s="189" t="str">
        <f t="shared" ca="1" si="218"/>
        <v/>
      </c>
    </row>
    <row r="1380" spans="1:49" x14ac:dyDescent="0.25">
      <c r="A1380" vm="180">
        <f ca="1"/>
        <v>45887</v>
      </c>
      <c r="B1380" vm="12521">
        <f ca="1"/>
        <v>35.74</v>
      </c>
      <c r="C1380" vm="12522">
        <f ca="1"/>
        <v>2662727</v>
      </c>
      <c r="D1380" s="86">
        <f t="shared" ca="1" si="219"/>
        <v>2.997118155619594E-2</v>
      </c>
      <c r="U1380" vm="201">
        <f ca="1"/>
        <v>45890</v>
      </c>
      <c r="V1380" vm="12523">
        <f ca="1"/>
        <v>10.220000000000001</v>
      </c>
      <c r="W1380" vm="12524">
        <f ca="1"/>
        <v>2001799</v>
      </c>
      <c r="X1380" s="85">
        <f t="shared" ca="1" si="212"/>
        <v>-4.3966323666978377E-2</v>
      </c>
      <c r="AR1380" s="25" vm="180">
        <f t="shared" ca="1" si="223"/>
        <v>45887</v>
      </c>
      <c r="AS1380" s="189">
        <f t="shared" ca="1" si="224"/>
        <v>95165862.980000004</v>
      </c>
      <c r="AT1380" s="189" t="str">
        <f t="shared" ca="1" si="215"/>
        <v/>
      </c>
      <c r="AU1380" s="25" vm="201">
        <f t="shared" ca="1" si="220"/>
        <v>45890</v>
      </c>
      <c r="AV1380" s="189">
        <f t="shared" ca="1" si="221"/>
        <v>20458385.780000001</v>
      </c>
      <c r="AW1380" s="189" t="str">
        <f t="shared" ca="1" si="218"/>
        <v/>
      </c>
    </row>
    <row r="1381" spans="1:49" x14ac:dyDescent="0.25">
      <c r="A1381" vm="187">
        <f ca="1"/>
        <v>45888</v>
      </c>
      <c r="B1381" vm="12525">
        <f ca="1"/>
        <v>38.229999999999997</v>
      </c>
      <c r="C1381" vm="12526">
        <f ca="1"/>
        <v>2524143</v>
      </c>
      <c r="D1381" s="86">
        <f t="shared" ca="1" si="219"/>
        <v>6.9669837716843722E-2</v>
      </c>
      <c r="U1381" vm="84">
        <f ca="1"/>
        <v>45891</v>
      </c>
      <c r="V1381" vm="116">
        <f ca="1"/>
        <v>11.03</v>
      </c>
      <c r="W1381" vm="99">
        <f ca="1"/>
        <v>1655332</v>
      </c>
      <c r="X1381" s="85">
        <f t="shared" ca="1" si="212"/>
        <v>7.9256360078277757E-2</v>
      </c>
      <c r="AR1381" s="25" vm="187">
        <f t="shared" ca="1" si="223"/>
        <v>45888</v>
      </c>
      <c r="AS1381" s="189">
        <f t="shared" ca="1" si="224"/>
        <v>96497986.889999986</v>
      </c>
      <c r="AT1381" s="189" t="str">
        <f t="shared" ca="1" si="215"/>
        <v/>
      </c>
      <c r="AU1381" s="25" vm="84">
        <f t="shared" ca="1" si="220"/>
        <v>45891</v>
      </c>
      <c r="AV1381" s="189">
        <f t="shared" ca="1" si="221"/>
        <v>18258311.959999997</v>
      </c>
      <c r="AW1381" s="189" t="str">
        <f t="shared" ca="1" si="218"/>
        <v/>
      </c>
    </row>
    <row r="1382" spans="1:49" x14ac:dyDescent="0.25">
      <c r="A1382" vm="194">
        <f ca="1"/>
        <v>45889</v>
      </c>
      <c r="B1382" vm="12527">
        <f ca="1"/>
        <v>38.659999999999997</v>
      </c>
      <c r="C1382" vm="12528">
        <f ca="1"/>
        <v>1986974</v>
      </c>
      <c r="D1382" s="86">
        <f t="shared" ca="1" si="219"/>
        <v>1.1247711221553746E-2</v>
      </c>
      <c r="U1382" vm="214">
        <f ca="1"/>
        <v>45894</v>
      </c>
      <c r="V1382" vm="12529">
        <f ca="1"/>
        <v>10.97</v>
      </c>
      <c r="W1382" vm="12530">
        <f ca="1"/>
        <v>1178394</v>
      </c>
      <c r="X1382" s="85">
        <f t="shared" ca="1" si="212"/>
        <v>-5.4397098821395038E-3</v>
      </c>
      <c r="AR1382" s="25" vm="194">
        <f t="shared" ca="1" si="223"/>
        <v>45889</v>
      </c>
      <c r="AS1382" s="189">
        <f t="shared" ca="1" si="224"/>
        <v>76816414.839999989</v>
      </c>
      <c r="AT1382" s="189" t="str">
        <f t="shared" ca="1" si="215"/>
        <v/>
      </c>
      <c r="AU1382" s="25" vm="214">
        <f t="shared" ca="1" si="220"/>
        <v>45894</v>
      </c>
      <c r="AV1382" s="189">
        <f t="shared" ca="1" si="221"/>
        <v>12926982.180000002</v>
      </c>
      <c r="AW1382" s="189" t="str">
        <f t="shared" ca="1" si="218"/>
        <v/>
      </c>
    </row>
    <row r="1383" spans="1:49" x14ac:dyDescent="0.25">
      <c r="A1383" vm="201">
        <f ca="1"/>
        <v>45890</v>
      </c>
      <c r="B1383" vm="12531">
        <f ca="1"/>
        <v>37.299999999999997</v>
      </c>
      <c r="C1383" vm="12532">
        <f ca="1"/>
        <v>2849541</v>
      </c>
      <c r="D1383" s="86">
        <f t="shared" ca="1" si="219"/>
        <v>-3.5178479048111728E-2</v>
      </c>
      <c r="U1383" vm="221">
        <f ca="1"/>
        <v>45895</v>
      </c>
      <c r="V1383" vm="12533">
        <f ca="1"/>
        <v>10.92</v>
      </c>
      <c r="W1383" vm="12534">
        <f ca="1"/>
        <v>2035414</v>
      </c>
      <c r="X1383" s="85">
        <f t="shared" ca="1" si="212"/>
        <v>-4.5578851412945041E-3</v>
      </c>
      <c r="AR1383" s="25" vm="201">
        <f t="shared" ca="1" si="223"/>
        <v>45890</v>
      </c>
      <c r="AS1383" s="189">
        <f t="shared" ca="1" si="224"/>
        <v>106287879.3</v>
      </c>
      <c r="AT1383" s="189" t="str">
        <f t="shared" ca="1" si="215"/>
        <v/>
      </c>
      <c r="AU1383" s="25" vm="221">
        <f t="shared" ca="1" si="220"/>
        <v>45895</v>
      </c>
      <c r="AV1383" s="189">
        <f t="shared" ca="1" si="221"/>
        <v>22226720.879999999</v>
      </c>
      <c r="AW1383" s="189" t="str">
        <f t="shared" ca="1" si="218"/>
        <v/>
      </c>
    </row>
    <row r="1384" spans="1:49" x14ac:dyDescent="0.25">
      <c r="A1384" vm="84">
        <f ca="1"/>
        <v>45891</v>
      </c>
      <c r="B1384" vm="12535">
        <f ca="1"/>
        <v>39.43</v>
      </c>
      <c r="C1384" vm="12536">
        <f ca="1"/>
        <v>2177274</v>
      </c>
      <c r="D1384" s="86">
        <f t="shared" ca="1" si="219"/>
        <v>5.7104557640750744E-2</v>
      </c>
      <c r="U1384" vm="228">
        <f ca="1"/>
        <v>45896</v>
      </c>
      <c r="V1384" vm="12537">
        <f ca="1"/>
        <v>10.475</v>
      </c>
      <c r="W1384" vm="12538">
        <f ca="1"/>
        <v>2599392</v>
      </c>
      <c r="X1384" s="85">
        <f t="shared" ca="1" si="212"/>
        <v>-4.075091575091578E-2</v>
      </c>
      <c r="AR1384" s="25" vm="84">
        <f t="shared" ca="1" si="223"/>
        <v>45891</v>
      </c>
      <c r="AS1384" s="189">
        <f t="shared" ca="1" si="224"/>
        <v>85849913.819999993</v>
      </c>
      <c r="AT1384" s="189" t="str">
        <f t="shared" ca="1" si="215"/>
        <v/>
      </c>
      <c r="AU1384" s="25" vm="228">
        <f t="shared" ca="1" si="220"/>
        <v>45896</v>
      </c>
      <c r="AV1384" s="189">
        <f t="shared" ca="1" si="221"/>
        <v>27228631.199999999</v>
      </c>
      <c r="AW1384" s="189" t="str">
        <f t="shared" ca="1" si="218"/>
        <v/>
      </c>
    </row>
    <row r="1385" spans="1:49" x14ac:dyDescent="0.25">
      <c r="A1385" vm="214">
        <f ca="1"/>
        <v>45894</v>
      </c>
      <c r="B1385" vm="12539">
        <f ca="1"/>
        <v>39.75</v>
      </c>
      <c r="C1385" vm="12540">
        <f ca="1"/>
        <v>2006121</v>
      </c>
      <c r="D1385" s="86">
        <f t="shared" ca="1" si="219"/>
        <v>8.1156479837687107E-3</v>
      </c>
      <c r="U1385" vm="235">
        <f ca="1"/>
        <v>45897</v>
      </c>
      <c r="V1385" vm="12541">
        <f ca="1"/>
        <v>9.85</v>
      </c>
      <c r="W1385" vm="12542">
        <f ca="1"/>
        <v>3210565</v>
      </c>
      <c r="X1385" s="85">
        <f t="shared" ca="1" si="212"/>
        <v>-5.9665871121718381E-2</v>
      </c>
      <c r="AR1385" s="25" vm="214">
        <f t="shared" ca="1" si="223"/>
        <v>45894</v>
      </c>
      <c r="AS1385" s="189">
        <f t="shared" ca="1" si="224"/>
        <v>79743309.75</v>
      </c>
      <c r="AT1385" s="189" t="str">
        <f t="shared" ca="1" si="215"/>
        <v/>
      </c>
      <c r="AU1385" s="25" vm="235">
        <f t="shared" ca="1" si="220"/>
        <v>45897</v>
      </c>
      <c r="AV1385" s="189">
        <f t="shared" ca="1" si="221"/>
        <v>31624065.25</v>
      </c>
      <c r="AW1385" s="189" t="str">
        <f t="shared" ca="1" si="218"/>
        <v/>
      </c>
    </row>
    <row r="1386" spans="1:49" x14ac:dyDescent="0.25">
      <c r="A1386" vm="221">
        <f ca="1"/>
        <v>45895</v>
      </c>
      <c r="B1386" vm="12543">
        <f ca="1"/>
        <v>39.57</v>
      </c>
      <c r="C1386" vm="12544">
        <f ca="1"/>
        <v>2020426</v>
      </c>
      <c r="D1386" s="86">
        <f t="shared" ca="1" si="219"/>
        <v>-4.5283018867924461E-3</v>
      </c>
      <c r="U1386" vm="242">
        <f ca="1"/>
        <v>45898</v>
      </c>
      <c r="V1386" vm="9419">
        <f ca="1"/>
        <v>9.4499999999999993</v>
      </c>
      <c r="W1386" vm="12545">
        <f ca="1"/>
        <v>2528411</v>
      </c>
      <c r="X1386" s="85">
        <f t="shared" ca="1" si="212"/>
        <v>-4.0609137055837602E-2</v>
      </c>
      <c r="AR1386" s="25" vm="221">
        <f t="shared" ca="1" si="223"/>
        <v>45895</v>
      </c>
      <c r="AS1386" s="189">
        <f t="shared" ca="1" si="224"/>
        <v>79948256.820000008</v>
      </c>
      <c r="AT1386" s="189" t="str">
        <f t="shared" ca="1" si="215"/>
        <v/>
      </c>
      <c r="AU1386" s="25" vm="242">
        <f t="shared" ca="1" si="220"/>
        <v>45898</v>
      </c>
      <c r="AV1386" s="189">
        <f t="shared" ca="1" si="221"/>
        <v>23893483.949999999</v>
      </c>
      <c r="AW1386" s="189" t="str">
        <f t="shared" ca="1" si="218"/>
        <v/>
      </c>
    </row>
    <row r="1387" spans="1:49" x14ac:dyDescent="0.25">
      <c r="A1387" vm="228">
        <f ca="1"/>
        <v>45896</v>
      </c>
      <c r="B1387" vm="12546">
        <f ca="1"/>
        <v>38.4</v>
      </c>
      <c r="C1387" vm="12547">
        <f ca="1"/>
        <v>4456920</v>
      </c>
      <c r="D1387" s="86">
        <f t="shared" ca="1" si="219"/>
        <v>-2.9567854435178207E-2</v>
      </c>
      <c r="U1387" vm="249">
        <f ca="1"/>
        <v>45902</v>
      </c>
      <c r="V1387" vm="12548">
        <f ca="1"/>
        <v>9.52</v>
      </c>
      <c r="W1387" vm="12549">
        <f ca="1"/>
        <v>2616360</v>
      </c>
      <c r="X1387" s="85">
        <f t="shared" ca="1" si="212"/>
        <v>7.407407407407438E-3</v>
      </c>
      <c r="AR1387" s="25" vm="228">
        <f t="shared" ca="1" si="223"/>
        <v>45896</v>
      </c>
      <c r="AS1387" s="189">
        <f t="shared" ca="1" si="224"/>
        <v>171145728</v>
      </c>
      <c r="AT1387" s="189" t="str">
        <f t="shared" ca="1" si="215"/>
        <v/>
      </c>
      <c r="AU1387" s="25" vm="249">
        <f t="shared" ca="1" si="220"/>
        <v>45902</v>
      </c>
      <c r="AV1387" s="189">
        <f t="shared" ca="1" si="221"/>
        <v>24907747.199999999</v>
      </c>
      <c r="AW1387" s="189" t="str">
        <f t="shared" ca="1" si="218"/>
        <v/>
      </c>
    </row>
    <row r="1388" spans="1:49" x14ac:dyDescent="0.25">
      <c r="A1388" vm="235">
        <f ca="1"/>
        <v>45897</v>
      </c>
      <c r="B1388" vm="12550">
        <f ca="1"/>
        <v>36.64</v>
      </c>
      <c r="C1388" vm="12551">
        <f ca="1"/>
        <v>5461417</v>
      </c>
      <c r="D1388" s="86">
        <f t="shared" ca="1" si="219"/>
        <v>-4.5833333333333282E-2</v>
      </c>
      <c r="U1388" vm="256">
        <f ca="1"/>
        <v>45903</v>
      </c>
      <c r="V1388" vm="8787">
        <f ca="1"/>
        <v>9.1</v>
      </c>
      <c r="W1388" vm="12552">
        <f ca="1"/>
        <v>1815619</v>
      </c>
      <c r="X1388" s="85">
        <f t="shared" ca="1" si="212"/>
        <v>-4.4117647058823525E-2</v>
      </c>
      <c r="AR1388" s="25" vm="235">
        <f t="shared" ca="1" si="223"/>
        <v>45897</v>
      </c>
      <c r="AS1388" s="189">
        <f t="shared" ca="1" si="224"/>
        <v>200106318.88</v>
      </c>
      <c r="AT1388" s="189" t="str">
        <f t="shared" ca="1" si="215"/>
        <v/>
      </c>
      <c r="AU1388" s="25" vm="256">
        <f t="shared" ca="1" si="220"/>
        <v>45903</v>
      </c>
      <c r="AV1388" s="189">
        <f t="shared" ca="1" si="221"/>
        <v>16522132.899999999</v>
      </c>
      <c r="AW1388" s="189" t="str">
        <f t="shared" ca="1" si="218"/>
        <v/>
      </c>
    </row>
    <row r="1389" spans="1:49" x14ac:dyDescent="0.25">
      <c r="A1389" vm="242">
        <f ca="1"/>
        <v>45898</v>
      </c>
      <c r="B1389" vm="12553">
        <f ca="1"/>
        <v>34.93</v>
      </c>
      <c r="C1389" vm="12554">
        <f ca="1"/>
        <v>4861899</v>
      </c>
      <c r="D1389" s="86">
        <f t="shared" ca="1" si="219"/>
        <v>-4.6670305676855921E-2</v>
      </c>
      <c r="U1389" vm="263">
        <f ca="1"/>
        <v>45904</v>
      </c>
      <c r="V1389" vm="9443">
        <f ca="1"/>
        <v>9.0500000000000007</v>
      </c>
      <c r="W1389" vm="12555">
        <f ca="1"/>
        <v>2925844</v>
      </c>
      <c r="X1389" s="85">
        <f t="shared" ca="1" si="212"/>
        <v>-5.4945054945053778E-3</v>
      </c>
      <c r="AR1389" s="25" vm="242">
        <f t="shared" ca="1" si="223"/>
        <v>45898</v>
      </c>
      <c r="AS1389" s="189">
        <f t="shared" ca="1" si="224"/>
        <v>169826132.06999999</v>
      </c>
      <c r="AT1389" s="189" t="str">
        <f t="shared" ca="1" si="215"/>
        <v/>
      </c>
      <c r="AU1389" s="25" vm="263">
        <f t="shared" ca="1" si="220"/>
        <v>45904</v>
      </c>
      <c r="AV1389" s="189">
        <f t="shared" ca="1" si="221"/>
        <v>26478888.200000003</v>
      </c>
      <c r="AW1389" s="189" t="str">
        <f t="shared" ca="1" si="218"/>
        <v/>
      </c>
    </row>
    <row r="1390" spans="1:49" x14ac:dyDescent="0.25">
      <c r="A1390" vm="249">
        <f ca="1"/>
        <v>45902</v>
      </c>
      <c r="B1390" vm="12556">
        <f ca="1"/>
        <v>35.409999999999997</v>
      </c>
      <c r="C1390" vm="12557">
        <f ca="1"/>
        <v>5391723</v>
      </c>
      <c r="D1390" s="86">
        <f t="shared" ca="1" si="219"/>
        <v>1.3741769252791207E-2</v>
      </c>
      <c r="U1390" vm="270">
        <f ca="1"/>
        <v>45905</v>
      </c>
      <c r="V1390" vm="12558">
        <f ca="1"/>
        <v>9.2850000000000001</v>
      </c>
      <c r="W1390" vm="12559">
        <f ca="1"/>
        <v>2029673</v>
      </c>
      <c r="X1390" s="85">
        <f t="shared" ca="1" si="212"/>
        <v>2.5966850828729217E-2</v>
      </c>
      <c r="AR1390" s="25" vm="249">
        <f t="shared" ca="1" si="223"/>
        <v>45902</v>
      </c>
      <c r="AS1390" s="189">
        <f t="shared" ca="1" si="224"/>
        <v>190920911.42999998</v>
      </c>
      <c r="AT1390" s="189" t="str">
        <f t="shared" ca="1" si="215"/>
        <v/>
      </c>
      <c r="AU1390" s="25" vm="270">
        <f t="shared" ca="1" si="220"/>
        <v>45905</v>
      </c>
      <c r="AV1390" s="189">
        <f t="shared" ca="1" si="221"/>
        <v>18845513.805</v>
      </c>
      <c r="AW1390" s="189" t="str">
        <f t="shared" ca="1" si="218"/>
        <v/>
      </c>
    </row>
    <row r="1391" spans="1:49" x14ac:dyDescent="0.25">
      <c r="A1391" vm="256">
        <f ca="1"/>
        <v>45903</v>
      </c>
      <c r="B1391" vm="12560">
        <f ca="1"/>
        <v>34.25</v>
      </c>
      <c r="C1391" vm="12561">
        <f ca="1"/>
        <v>4575132</v>
      </c>
      <c r="D1391" s="86">
        <f t="shared" ca="1" si="219"/>
        <v>-3.2759107596723999E-2</v>
      </c>
      <c r="U1391" vm="277">
        <f ca="1"/>
        <v>45908</v>
      </c>
      <c r="V1391" vm="12562">
        <f ca="1"/>
        <v>9.01</v>
      </c>
      <c r="W1391" vm="12563">
        <f ca="1"/>
        <v>1840258</v>
      </c>
      <c r="X1391" s="85">
        <f t="shared" ca="1" si="212"/>
        <v>-2.9617662897145972E-2</v>
      </c>
      <c r="AR1391" s="25" vm="256">
        <f t="shared" ca="1" si="223"/>
        <v>45903</v>
      </c>
      <c r="AS1391" s="189">
        <f t="shared" ca="1" si="224"/>
        <v>156698271</v>
      </c>
      <c r="AT1391" s="189" t="str">
        <f t="shared" ca="1" si="215"/>
        <v/>
      </c>
      <c r="AU1391" s="25" vm="277">
        <f t="shared" ca="1" si="220"/>
        <v>45908</v>
      </c>
      <c r="AV1391" s="189">
        <f t="shared" ca="1" si="221"/>
        <v>16580724.58</v>
      </c>
      <c r="AW1391" s="189" t="str">
        <f t="shared" ca="1" si="218"/>
        <v/>
      </c>
    </row>
    <row r="1392" spans="1:49" x14ac:dyDescent="0.25">
      <c r="A1392" vm="263">
        <f ca="1"/>
        <v>45904</v>
      </c>
      <c r="B1392" vm="6779">
        <f ca="1"/>
        <v>34.47</v>
      </c>
      <c r="C1392" vm="12564">
        <f ca="1"/>
        <v>3717711</v>
      </c>
      <c r="D1392" s="86">
        <f t="shared" ca="1" si="219"/>
        <v>6.4233576642335434E-3</v>
      </c>
      <c r="U1392" vm="284">
        <f ca="1"/>
        <v>45909</v>
      </c>
      <c r="V1392" vm="12565">
        <f ca="1"/>
        <v>8.94</v>
      </c>
      <c r="W1392" vm="12566">
        <f ca="1"/>
        <v>2342474</v>
      </c>
      <c r="X1392" s="85">
        <f t="shared" ca="1" si="212"/>
        <v>-7.7691453940066909E-3</v>
      </c>
      <c r="AR1392" s="25" vm="263">
        <f t="shared" ca="1" si="223"/>
        <v>45904</v>
      </c>
      <c r="AS1392" s="189">
        <f t="shared" ca="1" si="224"/>
        <v>128149498.17</v>
      </c>
      <c r="AT1392" s="189" t="str">
        <f t="shared" ca="1" si="215"/>
        <v/>
      </c>
      <c r="AU1392" s="25" vm="284">
        <f t="shared" ca="1" si="220"/>
        <v>45909</v>
      </c>
      <c r="AV1392" s="189">
        <f t="shared" ca="1" si="221"/>
        <v>20941717.559999999</v>
      </c>
      <c r="AW1392" s="189" t="str">
        <f t="shared" ca="1" si="218"/>
        <v/>
      </c>
    </row>
    <row r="1393" spans="1:49" x14ac:dyDescent="0.25">
      <c r="A1393" vm="270">
        <f ca="1"/>
        <v>45905</v>
      </c>
      <c r="B1393" vm="7110">
        <f ca="1"/>
        <v>35.64</v>
      </c>
      <c r="C1393" vm="12567">
        <f ca="1"/>
        <v>3290205</v>
      </c>
      <c r="D1393" s="86">
        <f t="shared" ca="1" si="219"/>
        <v>3.3942558746736344E-2</v>
      </c>
      <c r="U1393" vm="291">
        <f ca="1"/>
        <v>45910</v>
      </c>
      <c r="V1393" vm="12568">
        <f ca="1"/>
        <v>9.2899999999999991</v>
      </c>
      <c r="W1393" vm="12569">
        <f ca="1"/>
        <v>1782242</v>
      </c>
      <c r="X1393" s="85">
        <f t="shared" ca="1" si="212"/>
        <v>3.9149888143176693E-2</v>
      </c>
      <c r="AR1393" s="25" vm="270">
        <f t="shared" ca="1" si="223"/>
        <v>45905</v>
      </c>
      <c r="AS1393" s="189">
        <f t="shared" ca="1" si="224"/>
        <v>117262906.2</v>
      </c>
      <c r="AT1393" s="189" t="str">
        <f t="shared" ca="1" si="215"/>
        <v/>
      </c>
      <c r="AU1393" s="25" vm="291">
        <f t="shared" ca="1" si="220"/>
        <v>45910</v>
      </c>
      <c r="AV1393" s="189">
        <f t="shared" ca="1" si="221"/>
        <v>16557028.179999998</v>
      </c>
      <c r="AW1393" s="189" t="str">
        <f t="shared" ca="1" si="218"/>
        <v/>
      </c>
    </row>
    <row r="1394" spans="1:49" x14ac:dyDescent="0.25">
      <c r="A1394" vm="277">
        <f ca="1"/>
        <v>45908</v>
      </c>
      <c r="B1394" vm="12570">
        <f ca="1"/>
        <v>34.83</v>
      </c>
      <c r="C1394" vm="12571">
        <f ca="1"/>
        <v>3031936</v>
      </c>
      <c r="D1394" s="86">
        <f t="shared" ca="1" si="219"/>
        <v>-2.272727272727279E-2</v>
      </c>
      <c r="U1394" vm="298">
        <f ca="1"/>
        <v>45911</v>
      </c>
      <c r="V1394" vm="12572">
        <f ca="1"/>
        <v>9.82</v>
      </c>
      <c r="W1394" vm="12573">
        <f ca="1"/>
        <v>1758204</v>
      </c>
      <c r="X1394" s="85">
        <f t="shared" ca="1" si="212"/>
        <v>5.705059203444577E-2</v>
      </c>
      <c r="AR1394" s="25" vm="277">
        <f t="shared" ca="1" si="223"/>
        <v>45908</v>
      </c>
      <c r="AS1394" s="189">
        <f t="shared" ca="1" si="224"/>
        <v>105602330.88</v>
      </c>
      <c r="AT1394" s="189" t="str">
        <f t="shared" ca="1" si="215"/>
        <v/>
      </c>
      <c r="AU1394" s="25" vm="298">
        <f t="shared" ca="1" si="220"/>
        <v>45911</v>
      </c>
      <c r="AV1394" s="189">
        <f t="shared" ca="1" si="221"/>
        <v>17265563.280000001</v>
      </c>
      <c r="AW1394" s="189" t="str">
        <f t="shared" ca="1" si="218"/>
        <v/>
      </c>
    </row>
    <row r="1395" spans="1:49" x14ac:dyDescent="0.25">
      <c r="A1395" vm="284">
        <f ca="1"/>
        <v>45909</v>
      </c>
      <c r="B1395" vm="12574">
        <f ca="1"/>
        <v>34.72</v>
      </c>
      <c r="C1395" vm="12575">
        <f ca="1"/>
        <v>3583871</v>
      </c>
      <c r="D1395" s="86">
        <f t="shared" ca="1" si="219"/>
        <v>-3.158196956646553E-3</v>
      </c>
      <c r="U1395" vm="304">
        <f ca="1"/>
        <v>45912</v>
      </c>
      <c r="V1395" vm="12576">
        <f ca="1"/>
        <v>9.86</v>
      </c>
      <c r="W1395" vm="12577">
        <f ca="1"/>
        <v>1349817</v>
      </c>
      <c r="X1395" s="85">
        <f t="shared" ca="1" si="212"/>
        <v>4.0733197556007275E-3</v>
      </c>
      <c r="AR1395" s="25" vm="284">
        <f t="shared" ca="1" si="223"/>
        <v>45909</v>
      </c>
      <c r="AS1395" s="189">
        <f t="shared" ca="1" si="224"/>
        <v>124432001.11999999</v>
      </c>
      <c r="AT1395" s="189" t="str">
        <f t="shared" ca="1" si="215"/>
        <v/>
      </c>
      <c r="AU1395" s="25" vm="304">
        <f t="shared" ca="1" si="220"/>
        <v>45912</v>
      </c>
      <c r="AV1395" s="189">
        <f t="shared" ca="1" si="221"/>
        <v>13309195.619999999</v>
      </c>
      <c r="AW1395" s="189" t="str">
        <f t="shared" ca="1" si="218"/>
        <v/>
      </c>
    </row>
    <row r="1396" spans="1:49" x14ac:dyDescent="0.25">
      <c r="A1396" vm="291">
        <f ca="1"/>
        <v>45910</v>
      </c>
      <c r="B1396" vm="12578">
        <f ca="1"/>
        <v>35.93</v>
      </c>
      <c r="C1396" vm="12579">
        <f ca="1"/>
        <v>2520914</v>
      </c>
      <c r="D1396" s="86">
        <f t="shared" ca="1" si="219"/>
        <v>3.4850230414746566E-2</v>
      </c>
      <c r="U1396" vm="311">
        <f ca="1"/>
        <v>45915</v>
      </c>
      <c r="V1396" vm="12568">
        <f ca="1"/>
        <v>9.2899999999999991</v>
      </c>
      <c r="W1396" vm="12580">
        <f ca="1"/>
        <v>2503126</v>
      </c>
      <c r="X1396" s="85">
        <f t="shared" ca="1" si="212"/>
        <v>-5.7809330628803279E-2</v>
      </c>
      <c r="AR1396" s="25" vm="291">
        <f t="shared" ca="1" si="223"/>
        <v>45910</v>
      </c>
      <c r="AS1396" s="189">
        <f t="shared" ca="1" si="224"/>
        <v>90576440.019999996</v>
      </c>
      <c r="AT1396" s="189" t="str">
        <f t="shared" ca="1" si="215"/>
        <v/>
      </c>
      <c r="AU1396" s="25" vm="311">
        <f t="shared" ca="1" si="220"/>
        <v>45915</v>
      </c>
      <c r="AV1396" s="189">
        <f t="shared" ca="1" si="221"/>
        <v>23254040.539999999</v>
      </c>
      <c r="AW1396" s="189" t="str">
        <f t="shared" ca="1" si="218"/>
        <v/>
      </c>
    </row>
    <row r="1397" spans="1:49" x14ac:dyDescent="0.25">
      <c r="A1397" vm="298">
        <f ca="1"/>
        <v>45911</v>
      </c>
      <c r="B1397" vm="12581">
        <f ca="1"/>
        <v>37.97</v>
      </c>
      <c r="C1397" vm="12582">
        <f ca="1"/>
        <v>3454271</v>
      </c>
      <c r="D1397" s="86">
        <f t="shared" ca="1" si="219"/>
        <v>5.677706651822987E-2</v>
      </c>
      <c r="U1397" vm="318">
        <f ca="1"/>
        <v>45916</v>
      </c>
      <c r="V1397" vm="12583">
        <f ca="1"/>
        <v>8.8800000000000008</v>
      </c>
      <c r="W1397" vm="12584">
        <f ca="1"/>
        <v>1889905</v>
      </c>
      <c r="X1397" s="85">
        <f t="shared" ca="1" si="212"/>
        <v>-4.4133476856835135E-2</v>
      </c>
      <c r="AR1397" s="25" vm="298">
        <f t="shared" ca="1" si="223"/>
        <v>45911</v>
      </c>
      <c r="AS1397" s="189">
        <f t="shared" ca="1" si="224"/>
        <v>131158669.86999999</v>
      </c>
      <c r="AT1397" s="189" t="str">
        <f t="shared" ca="1" si="215"/>
        <v/>
      </c>
      <c r="AU1397" s="25" vm="318">
        <f t="shared" ca="1" si="220"/>
        <v>45916</v>
      </c>
      <c r="AV1397" s="189">
        <f t="shared" ca="1" si="221"/>
        <v>16782356.400000002</v>
      </c>
      <c r="AW1397" s="189" t="str">
        <f t="shared" ca="1" si="218"/>
        <v/>
      </c>
    </row>
    <row r="1398" spans="1:49" x14ac:dyDescent="0.25">
      <c r="A1398" vm="304">
        <f ca="1"/>
        <v>45912</v>
      </c>
      <c r="B1398" vm="12585">
        <f ca="1"/>
        <v>38.19</v>
      </c>
      <c r="C1398" vm="12586">
        <f ca="1"/>
        <v>3396961</v>
      </c>
      <c r="D1398" s="86">
        <f t="shared" ca="1" si="219"/>
        <v>5.7940479325783219E-3</v>
      </c>
      <c r="U1398" vm="325">
        <f ca="1"/>
        <v>45917</v>
      </c>
      <c r="V1398" vm="12587">
        <f ca="1"/>
        <v>9.0299999999999994</v>
      </c>
      <c r="W1398" vm="12588">
        <f ca="1"/>
        <v>1479929</v>
      </c>
      <c r="X1398" s="85">
        <f t="shared" ca="1" si="212"/>
        <v>1.689189189189173E-2</v>
      </c>
      <c r="AR1398" s="25" vm="304">
        <f t="shared" ca="1" si="223"/>
        <v>45912</v>
      </c>
      <c r="AS1398" s="189">
        <f t="shared" ca="1" si="224"/>
        <v>129729940.58999999</v>
      </c>
      <c r="AT1398" s="189" t="str">
        <f t="shared" ca="1" si="215"/>
        <v/>
      </c>
      <c r="AU1398" s="25" vm="325">
        <f t="shared" ca="1" si="220"/>
        <v>45917</v>
      </c>
      <c r="AV1398" s="189">
        <f t="shared" ca="1" si="221"/>
        <v>13363758.869999999</v>
      </c>
      <c r="AW1398" s="189" t="str">
        <f t="shared" ca="1" si="218"/>
        <v/>
      </c>
    </row>
    <row r="1399" spans="1:49" x14ac:dyDescent="0.25">
      <c r="A1399" vm="311">
        <f ca="1"/>
        <v>45915</v>
      </c>
      <c r="B1399" vm="12589">
        <f ca="1"/>
        <v>35.96</v>
      </c>
      <c r="C1399" vm="12590">
        <f ca="1"/>
        <v>3865940</v>
      </c>
      <c r="D1399" s="86">
        <f t="shared" ca="1" si="219"/>
        <v>-5.8392249279916132E-2</v>
      </c>
      <c r="U1399" vm="332">
        <f ca="1"/>
        <v>45918</v>
      </c>
      <c r="V1399" vm="12591">
        <f ca="1"/>
        <v>9.61</v>
      </c>
      <c r="W1399" vm="12592">
        <f ca="1"/>
        <v>2335835</v>
      </c>
      <c r="X1399" s="85">
        <f t="shared" ca="1" si="212"/>
        <v>6.4230343300110751E-2</v>
      </c>
      <c r="AR1399" s="25" vm="311">
        <f t="shared" ca="1" si="223"/>
        <v>45915</v>
      </c>
      <c r="AS1399" s="189">
        <f t="shared" ca="1" si="224"/>
        <v>139019202.40000001</v>
      </c>
      <c r="AT1399" s="189" t="str">
        <f t="shared" ca="1" si="215"/>
        <v/>
      </c>
      <c r="AU1399" s="25" vm="332">
        <f t="shared" ca="1" si="220"/>
        <v>45918</v>
      </c>
      <c r="AV1399" s="189">
        <f t="shared" ca="1" si="221"/>
        <v>22447374.349999998</v>
      </c>
      <c r="AW1399" s="189" t="str">
        <f t="shared" ca="1" si="218"/>
        <v/>
      </c>
    </row>
    <row r="1400" spans="1:49" x14ac:dyDescent="0.25">
      <c r="A1400" vm="318">
        <f ca="1"/>
        <v>45916</v>
      </c>
      <c r="B1400" vm="12593">
        <f ca="1"/>
        <v>34.31</v>
      </c>
      <c r="C1400" vm="12594">
        <f ca="1"/>
        <v>3516541</v>
      </c>
      <c r="D1400" s="86">
        <f t="shared" ca="1" si="219"/>
        <v>-4.5884315906562806E-2</v>
      </c>
      <c r="U1400" vm="338">
        <f ca="1"/>
        <v>45919</v>
      </c>
      <c r="V1400" vm="12595">
        <f ca="1"/>
        <v>9.76</v>
      </c>
      <c r="W1400" vm="12596">
        <f ca="1"/>
        <v>1288014</v>
      </c>
      <c r="X1400" s="85">
        <f t="shared" ca="1" si="212"/>
        <v>1.5608740894901182E-2</v>
      </c>
      <c r="AR1400" s="25" vm="318">
        <f t="shared" ref="AR1400:AR1408" ca="1" si="225">A1400</f>
        <v>45916</v>
      </c>
      <c r="AS1400" s="189">
        <f t="shared" ref="AS1400:AS1408" ca="1" si="226">B1400*C1400</f>
        <v>120652521.71000001</v>
      </c>
      <c r="AT1400" s="189" t="str">
        <f t="shared" ca="1" si="215"/>
        <v/>
      </c>
      <c r="AU1400" s="25" vm="338">
        <f t="shared" ca="1" si="220"/>
        <v>45919</v>
      </c>
      <c r="AV1400" s="189">
        <f t="shared" ca="1" si="221"/>
        <v>12571016.640000001</v>
      </c>
      <c r="AW1400" s="189" t="str">
        <f t="shared" ca="1" si="218"/>
        <v/>
      </c>
    </row>
    <row r="1401" spans="1:49" x14ac:dyDescent="0.25">
      <c r="A1401" vm="325">
        <f ca="1"/>
        <v>45917</v>
      </c>
      <c r="B1401" vm="12597">
        <f ca="1"/>
        <v>34.99</v>
      </c>
      <c r="C1401" vm="12598">
        <f ca="1"/>
        <v>2980701</v>
      </c>
      <c r="D1401" s="86">
        <f t="shared" ca="1" si="219"/>
        <v>1.9819294666278044E-2</v>
      </c>
      <c r="U1401" vm="344">
        <f ca="1"/>
        <v>45922</v>
      </c>
      <c r="V1401" vm="10804">
        <f ca="1"/>
        <v>10.41</v>
      </c>
      <c r="W1401" vm="12599">
        <f ca="1"/>
        <v>1420971</v>
      </c>
      <c r="X1401" s="85">
        <f t="shared" ca="1" si="212"/>
        <v>6.6598360655737737E-2</v>
      </c>
      <c r="AR1401" s="25" vm="325">
        <f t="shared" ca="1" si="225"/>
        <v>45917</v>
      </c>
      <c r="AS1401" s="189">
        <f t="shared" ca="1" si="226"/>
        <v>104294727.99000001</v>
      </c>
      <c r="AT1401" s="189" t="str">
        <f t="shared" ca="1" si="215"/>
        <v/>
      </c>
      <c r="AU1401" s="25" vm="344">
        <f t="shared" ca="1" si="220"/>
        <v>45922</v>
      </c>
      <c r="AV1401" s="189">
        <f t="shared" ca="1" si="221"/>
        <v>14792308.109999999</v>
      </c>
      <c r="AW1401" s="189" t="str">
        <f t="shared" ca="1" si="218"/>
        <v/>
      </c>
    </row>
    <row r="1402" spans="1:49" x14ac:dyDescent="0.25">
      <c r="A1402" vm="332">
        <f ca="1"/>
        <v>45918</v>
      </c>
      <c r="B1402" vm="12600">
        <f ca="1"/>
        <v>37.200000000000003</v>
      </c>
      <c r="C1402" vm="12601">
        <f ca="1"/>
        <v>3613358</v>
      </c>
      <c r="D1402" s="86">
        <f t="shared" ca="1" si="219"/>
        <v>6.316090311517579E-2</v>
      </c>
      <c r="U1402" vm="349">
        <f ca="1"/>
        <v>45923</v>
      </c>
      <c r="V1402" vm="12602">
        <f ca="1"/>
        <v>10.07</v>
      </c>
      <c r="W1402" vm="12603">
        <f ca="1"/>
        <v>1164745</v>
      </c>
      <c r="X1402" s="85">
        <f t="shared" ca="1" si="212"/>
        <v>-3.2660902977905845E-2</v>
      </c>
      <c r="AR1402" s="25" vm="332">
        <f t="shared" ca="1" si="225"/>
        <v>45918</v>
      </c>
      <c r="AS1402" s="189">
        <f t="shared" ca="1" si="226"/>
        <v>134416917.60000002</v>
      </c>
      <c r="AT1402" s="189" t="str">
        <f t="shared" ca="1" si="215"/>
        <v/>
      </c>
      <c r="AU1402" s="25" vm="349">
        <f t="shared" ca="1" si="220"/>
        <v>45923</v>
      </c>
      <c r="AV1402" s="189">
        <f t="shared" ca="1" si="221"/>
        <v>11728982.15</v>
      </c>
      <c r="AW1402" s="189" t="str">
        <f t="shared" ca="1" si="218"/>
        <v/>
      </c>
    </row>
    <row r="1403" spans="1:49" x14ac:dyDescent="0.25">
      <c r="A1403" vm="338">
        <f ca="1"/>
        <v>45919</v>
      </c>
      <c r="B1403" vm="12604">
        <f ca="1"/>
        <v>37.83</v>
      </c>
      <c r="C1403" vm="12605">
        <f ca="1"/>
        <v>2736787</v>
      </c>
      <c r="D1403" s="86">
        <f t="shared" ca="1" si="219"/>
        <v>1.6935483870967619E-2</v>
      </c>
      <c r="U1403" vm="354">
        <f ca="1"/>
        <v>45924</v>
      </c>
      <c r="V1403" vm="12606">
        <f ca="1"/>
        <v>10.08</v>
      </c>
      <c r="W1403" vm="12607">
        <f ca="1"/>
        <v>992273</v>
      </c>
      <c r="X1403" s="85">
        <f t="shared" ca="1" si="212"/>
        <v>9.9304865938428855E-4</v>
      </c>
      <c r="AR1403" s="25" vm="338">
        <f t="shared" ca="1" si="225"/>
        <v>45919</v>
      </c>
      <c r="AS1403" s="189">
        <f t="shared" ca="1" si="226"/>
        <v>103532652.20999999</v>
      </c>
      <c r="AT1403" s="189" t="str">
        <f t="shared" ca="1" si="215"/>
        <v/>
      </c>
      <c r="AU1403" s="25" vm="354">
        <f t="shared" ca="1" si="220"/>
        <v>45924</v>
      </c>
      <c r="AV1403" s="189">
        <f t="shared" ca="1" si="221"/>
        <v>10002111.84</v>
      </c>
      <c r="AW1403" s="189" t="str">
        <f t="shared" ca="1" si="218"/>
        <v/>
      </c>
    </row>
    <row r="1404" spans="1:49" x14ac:dyDescent="0.25">
      <c r="A1404" vm="344">
        <f ca="1"/>
        <v>45922</v>
      </c>
      <c r="B1404" vm="12608">
        <f ca="1"/>
        <v>40.340000000000003</v>
      </c>
      <c r="C1404" vm="12609">
        <f ca="1"/>
        <v>3511659</v>
      </c>
      <c r="D1404" s="86">
        <f t="shared" ca="1" si="219"/>
        <v>6.6349458102035561E-2</v>
      </c>
      <c r="U1404" vm="360">
        <f ca="1"/>
        <v>45925</v>
      </c>
      <c r="V1404" vm="8736">
        <f ca="1"/>
        <v>9.6999999999999993</v>
      </c>
      <c r="W1404" vm="12610">
        <f ca="1"/>
        <v>2624465</v>
      </c>
      <c r="X1404" s="85">
        <f t="shared" ca="1" si="212"/>
        <v>-3.7698412698412773E-2</v>
      </c>
      <c r="AR1404" s="25" vm="344">
        <f t="shared" ca="1" si="225"/>
        <v>45922</v>
      </c>
      <c r="AS1404" s="189">
        <f t="shared" ca="1" si="226"/>
        <v>141660324.06</v>
      </c>
      <c r="AT1404" s="189" t="str">
        <f t="shared" ca="1" si="215"/>
        <v/>
      </c>
      <c r="AU1404" s="25" vm="360">
        <f t="shared" ca="1" si="220"/>
        <v>45925</v>
      </c>
      <c r="AV1404" s="189">
        <f t="shared" ca="1" si="221"/>
        <v>25457310.499999996</v>
      </c>
      <c r="AW1404" s="189" t="str">
        <f t="shared" ca="1" si="218"/>
        <v/>
      </c>
    </row>
    <row r="1405" spans="1:49" x14ac:dyDescent="0.25">
      <c r="A1405" vm="349">
        <f ca="1"/>
        <v>45923</v>
      </c>
      <c r="B1405" vm="12611">
        <f ca="1"/>
        <v>39.04</v>
      </c>
      <c r="C1405" vm="12612">
        <f ca="1"/>
        <v>3137591</v>
      </c>
      <c r="D1405" s="86">
        <f t="shared" ca="1" si="219"/>
        <v>-3.2226078334159747E-2</v>
      </c>
      <c r="U1405" vm="366">
        <f ca="1"/>
        <v>45926</v>
      </c>
      <c r="V1405" vm="12613">
        <f ca="1"/>
        <v>9.8699999999999992</v>
      </c>
      <c r="W1405" vm="12614">
        <f ca="1"/>
        <v>1599168</v>
      </c>
      <c r="X1405" s="85">
        <f t="shared" ca="1" si="212"/>
        <v>1.7525773195876282E-2</v>
      </c>
      <c r="AR1405" s="25" vm="349">
        <f t="shared" ca="1" si="225"/>
        <v>45923</v>
      </c>
      <c r="AS1405" s="189">
        <f t="shared" ca="1" si="226"/>
        <v>122491552.64</v>
      </c>
      <c r="AT1405" s="189" t="str">
        <f t="shared" ca="1" si="215"/>
        <v/>
      </c>
      <c r="AU1405" s="25" vm="366">
        <f t="shared" ca="1" si="220"/>
        <v>45926</v>
      </c>
      <c r="AV1405" s="189">
        <f t="shared" ca="1" si="221"/>
        <v>15783788.159999998</v>
      </c>
      <c r="AW1405" s="189" t="str">
        <f t="shared" ca="1" si="218"/>
        <v/>
      </c>
    </row>
    <row r="1406" spans="1:49" x14ac:dyDescent="0.25">
      <c r="A1406" vm="354">
        <f ca="1"/>
        <v>45924</v>
      </c>
      <c r="B1406" vm="12615">
        <f ca="1"/>
        <v>39.01</v>
      </c>
      <c r="C1406" vm="12616">
        <f ca="1"/>
        <v>3114682</v>
      </c>
      <c r="D1406" s="86">
        <f t="shared" ca="1" si="219"/>
        <v>-7.6844262295084882E-4</v>
      </c>
      <c r="U1406" vm="372">
        <f ca="1"/>
        <v>45929</v>
      </c>
      <c r="V1406" vm="12617">
        <f ca="1"/>
        <v>9.34</v>
      </c>
      <c r="W1406" vm="12618">
        <f ca="1"/>
        <v>2696234</v>
      </c>
      <c r="X1406" s="85">
        <f t="shared" ca="1" si="212"/>
        <v>-5.3698074974670662E-2</v>
      </c>
      <c r="AR1406" s="25" vm="354">
        <f t="shared" ca="1" si="225"/>
        <v>45924</v>
      </c>
      <c r="AS1406" s="189">
        <f t="shared" ca="1" si="226"/>
        <v>121503744.81999999</v>
      </c>
      <c r="AT1406" s="189" t="str">
        <f t="shared" ca="1" si="215"/>
        <v/>
      </c>
      <c r="AU1406" s="25" vm="372">
        <f t="shared" ref="AU1406:AU1408" ca="1" si="227">U1406</f>
        <v>45929</v>
      </c>
      <c r="AV1406" s="189">
        <f t="shared" ref="AV1406:AV1408" ca="1" si="228">V1406*W1406</f>
        <v>25182825.559999999</v>
      </c>
      <c r="AW1406" s="189" t="str">
        <f t="shared" ca="1" si="218"/>
        <v/>
      </c>
    </row>
    <row r="1407" spans="1:49" x14ac:dyDescent="0.25">
      <c r="A1407" vm="360">
        <f ca="1"/>
        <v>45925</v>
      </c>
      <c r="B1407" vm="12619">
        <f ca="1"/>
        <v>37.549999999999997</v>
      </c>
      <c r="C1407" vm="12620">
        <f ca="1"/>
        <v>5050514</v>
      </c>
      <c r="D1407" s="86">
        <f t="shared" ca="1" si="219"/>
        <v>-3.7426300948474774E-2</v>
      </c>
      <c r="U1407" vm="378">
        <f ca="1"/>
        <v>45930</v>
      </c>
      <c r="V1407" vm="12621">
        <f ca="1"/>
        <v>8.9649999999999999</v>
      </c>
      <c r="W1407" vm="12622">
        <f ca="1"/>
        <v>2356409</v>
      </c>
      <c r="X1407" s="85">
        <f t="shared" ca="1" si="212"/>
        <v>-4.0149892933618841E-2</v>
      </c>
      <c r="AR1407" s="25" vm="360">
        <f t="shared" ca="1" si="225"/>
        <v>45925</v>
      </c>
      <c r="AS1407" s="189">
        <f t="shared" ca="1" si="226"/>
        <v>189646800.69999999</v>
      </c>
      <c r="AT1407" s="189" t="str">
        <f t="shared" ca="1" si="215"/>
        <v/>
      </c>
      <c r="AU1407" s="25" vm="378">
        <f t="shared" ca="1" si="227"/>
        <v>45930</v>
      </c>
      <c r="AV1407" s="189">
        <f t="shared" ca="1" si="228"/>
        <v>21125206.684999999</v>
      </c>
      <c r="AW1407" s="189" t="str">
        <f t="shared" ca="1" si="218"/>
        <v/>
      </c>
    </row>
    <row r="1408" spans="1:49" x14ac:dyDescent="0.25">
      <c r="A1408" vm="366">
        <f ca="1"/>
        <v>45926</v>
      </c>
      <c r="B1408" vm="12525">
        <f ca="1"/>
        <v>38.229999999999997</v>
      </c>
      <c r="C1408" vm="12623">
        <f ca="1"/>
        <v>3440097</v>
      </c>
      <c r="D1408" s="86">
        <f t="shared" ca="1" si="219"/>
        <v>1.8109187749667105E-2</v>
      </c>
      <c r="U1408" vm="384">
        <f ca="1"/>
        <v>45931</v>
      </c>
      <c r="V1408" vm="12226">
        <f ca="1"/>
        <v>8.19</v>
      </c>
      <c r="W1408" vm="12624">
        <f ca="1"/>
        <v>4032474</v>
      </c>
      <c r="X1408" s="85">
        <f t="shared" ca="1" si="212"/>
        <v>-8.6447295036252134E-2</v>
      </c>
      <c r="AR1408" s="25" vm="366">
        <f t="shared" ca="1" si="225"/>
        <v>45926</v>
      </c>
      <c r="AS1408" s="189">
        <f t="shared" ca="1" si="226"/>
        <v>131514908.30999999</v>
      </c>
      <c r="AT1408" s="189" t="str">
        <f t="shared" ca="1" si="215"/>
        <v/>
      </c>
      <c r="AU1408" s="25" vm="384">
        <f t="shared" ca="1" si="227"/>
        <v>45931</v>
      </c>
      <c r="AV1408" s="189">
        <f t="shared" ca="1" si="228"/>
        <v>33025962.059999999</v>
      </c>
      <c r="AW1408" s="189" t="str">
        <f t="shared" ca="1" si="218"/>
        <v/>
      </c>
    </row>
    <row r="1409" spans="1:49" x14ac:dyDescent="0.25">
      <c r="A1409" vm="372">
        <f ca="1"/>
        <v>45929</v>
      </c>
      <c r="B1409" vm="12625">
        <f ca="1"/>
        <v>36.17</v>
      </c>
      <c r="C1409" vm="12626">
        <f ca="1"/>
        <v>3695020</v>
      </c>
      <c r="D1409" s="86">
        <f t="shared" ca="1" si="219"/>
        <v>-5.3884383991629488E-2</v>
      </c>
      <c r="U1409" vm="389">
        <f ca="1"/>
        <v>45932</v>
      </c>
      <c r="V1409" vm="12627">
        <f ca="1"/>
        <v>8.41</v>
      </c>
      <c r="W1409" vm="12628">
        <f ca="1"/>
        <v>3947270</v>
      </c>
      <c r="X1409" s="85">
        <f t="shared" ca="1" si="212"/>
        <v>2.686202686202694E-2</v>
      </c>
      <c r="AR1409" s="25" vm="372">
        <f t="shared" ref="AR1409:AR1411" ca="1" si="229">A1409</f>
        <v>45929</v>
      </c>
      <c r="AS1409" s="189">
        <f t="shared" ref="AS1409:AS1411" ca="1" si="230">B1409*C1409</f>
        <v>133648873.40000001</v>
      </c>
      <c r="AT1409" s="189" t="str">
        <f t="shared" ca="1" si="215"/>
        <v/>
      </c>
      <c r="AU1409" s="25" vm="389">
        <f t="shared" ref="AU1409:AU1436" ca="1" si="231">U1409</f>
        <v>45932</v>
      </c>
      <c r="AV1409" s="189">
        <f t="shared" ref="AV1409:AV1436" ca="1" si="232">V1409*W1409</f>
        <v>33196540.699999999</v>
      </c>
      <c r="AW1409" s="189" t="str">
        <f t="shared" ca="1" si="218"/>
        <v/>
      </c>
    </row>
    <row r="1410" spans="1:49" x14ac:dyDescent="0.25">
      <c r="A1410" vm="378">
        <f ca="1"/>
        <v>45930</v>
      </c>
      <c r="B1410" vm="11977">
        <f ca="1"/>
        <v>34.79</v>
      </c>
      <c r="C1410" vm="12629">
        <f ca="1"/>
        <v>4659952</v>
      </c>
      <c r="D1410" s="86">
        <f t="shared" ca="1" si="219"/>
        <v>-3.8153165606856582E-2</v>
      </c>
      <c r="U1410" vm="395">
        <f ca="1"/>
        <v>45933</v>
      </c>
      <c r="V1410" vm="12630">
        <f ca="1"/>
        <v>8.8849999999999998</v>
      </c>
      <c r="W1410" vm="12631">
        <f ca="1"/>
        <v>3184475</v>
      </c>
      <c r="X1410" s="85">
        <f t="shared" ref="X1410:X1473" ca="1" si="233">(V1410-V1409)/V1409</f>
        <v>5.6480380499405423E-2</v>
      </c>
      <c r="AR1410" s="25" vm="378">
        <f t="shared" ca="1" si="229"/>
        <v>45930</v>
      </c>
      <c r="AS1410" s="189">
        <f t="shared" ca="1" si="230"/>
        <v>162119730.07999998</v>
      </c>
      <c r="AT1410" s="189" t="str">
        <f t="shared" ca="1" si="215"/>
        <v/>
      </c>
      <c r="AU1410" s="25" vm="395">
        <f t="shared" ca="1" si="231"/>
        <v>45933</v>
      </c>
      <c r="AV1410" s="189">
        <f t="shared" ca="1" si="232"/>
        <v>28294060.375</v>
      </c>
      <c r="AW1410" s="189" t="str">
        <f t="shared" ca="1" si="218"/>
        <v/>
      </c>
    </row>
    <row r="1411" spans="1:49" x14ac:dyDescent="0.25">
      <c r="A1411" vm="384">
        <f ca="1"/>
        <v>45931</v>
      </c>
      <c r="B1411" vm="12632">
        <f ca="1"/>
        <v>31.78</v>
      </c>
      <c r="C1411" vm="12633">
        <f ca="1"/>
        <v>6792231</v>
      </c>
      <c r="D1411" s="86">
        <f t="shared" ca="1" si="219"/>
        <v>-8.6519114688128715E-2</v>
      </c>
      <c r="U1411" vm="401">
        <f ca="1"/>
        <v>45936</v>
      </c>
      <c r="V1411" vm="11998">
        <f ca="1"/>
        <v>8.56</v>
      </c>
      <c r="W1411" vm="12634">
        <f ca="1"/>
        <v>2839244</v>
      </c>
      <c r="X1411" s="85">
        <f t="shared" ca="1" si="233"/>
        <v>-3.6578503095104027E-2</v>
      </c>
      <c r="AR1411" s="25" vm="384">
        <f t="shared" ca="1" si="229"/>
        <v>45931</v>
      </c>
      <c r="AS1411" s="189">
        <f t="shared" ca="1" si="230"/>
        <v>215857101.18000001</v>
      </c>
      <c r="AT1411" s="189" t="str">
        <f t="shared" ca="1" si="215"/>
        <v/>
      </c>
      <c r="AU1411" s="25" vm="401">
        <f t="shared" ca="1" si="231"/>
        <v>45936</v>
      </c>
      <c r="AV1411" s="189">
        <f t="shared" ca="1" si="232"/>
        <v>24303928.640000001</v>
      </c>
      <c r="AW1411" s="189" t="str">
        <f t="shared" ca="1" si="218"/>
        <v/>
      </c>
    </row>
    <row r="1412" spans="1:49" x14ac:dyDescent="0.25">
      <c r="A1412" vm="389">
        <f ca="1"/>
        <v>45932</v>
      </c>
      <c r="B1412" vm="7135">
        <f ca="1"/>
        <v>32.64</v>
      </c>
      <c r="C1412" vm="12635">
        <f ca="1"/>
        <v>6520880</v>
      </c>
      <c r="D1412" s="86">
        <f t="shared" ca="1" si="219"/>
        <v>2.7061044682190036E-2</v>
      </c>
      <c r="U1412" vm="407">
        <f ca="1"/>
        <v>45937</v>
      </c>
      <c r="V1412" vm="12636">
        <f ca="1"/>
        <v>7.96</v>
      </c>
      <c r="W1412" vm="12637">
        <f ca="1"/>
        <v>3713643</v>
      </c>
      <c r="X1412" s="85">
        <f t="shared" ca="1" si="233"/>
        <v>-7.0093457943925297E-2</v>
      </c>
      <c r="AR1412" s="25" vm="389">
        <f t="shared" ref="AR1412:AR1428" ca="1" si="234">A1412</f>
        <v>45932</v>
      </c>
      <c r="AS1412" s="189">
        <f t="shared" ref="AS1412:AS1428" ca="1" si="235">B1412*C1412</f>
        <v>212841523.20000002</v>
      </c>
      <c r="AT1412" s="189" t="str">
        <f t="shared" ref="AT1412:AT1476" ca="1" si="236">IF(AND($AS1412 &gt;= $BI$2, $C1412 &gt;= $BJ$2), ($C1412 / $BK$2) * 100, "")</f>
        <v/>
      </c>
      <c r="AU1412" s="25" vm="407">
        <f t="shared" ca="1" si="231"/>
        <v>45937</v>
      </c>
      <c r="AV1412" s="189">
        <f t="shared" ca="1" si="232"/>
        <v>29560598.280000001</v>
      </c>
      <c r="AW1412" s="189" t="str">
        <f t="shared" ref="AW1412:AW1478" ca="1" si="237">IF(AND($AV1412 &gt;= $BM$2, $W1412 &gt;= $BN$2), ($W1412 / $BO$2) * 100, "")</f>
        <v/>
      </c>
    </row>
    <row r="1413" spans="1:49" x14ac:dyDescent="0.25">
      <c r="A1413" vm="395">
        <f ca="1"/>
        <v>45933</v>
      </c>
      <c r="B1413" vm="12638">
        <f ca="1"/>
        <v>34.520000000000003</v>
      </c>
      <c r="C1413" vm="12639">
        <f ca="1"/>
        <v>4892716</v>
      </c>
      <c r="D1413" s="86">
        <f t="shared" ca="1" si="219"/>
        <v>5.7598039215686354E-2</v>
      </c>
      <c r="U1413" vm="412">
        <f ca="1"/>
        <v>45938</v>
      </c>
      <c r="V1413" vm="12640">
        <f ca="1"/>
        <v>8.66</v>
      </c>
      <c r="W1413" vm="12641">
        <f ca="1"/>
        <v>2705948</v>
      </c>
      <c r="X1413" s="85">
        <f t="shared" ca="1" si="233"/>
        <v>8.7939698492462332E-2</v>
      </c>
      <c r="AR1413" s="25" vm="395">
        <f t="shared" ca="1" si="234"/>
        <v>45933</v>
      </c>
      <c r="AS1413" s="189">
        <f t="shared" ca="1" si="235"/>
        <v>168896556.32000002</v>
      </c>
      <c r="AT1413" s="189" t="str">
        <f t="shared" ca="1" si="236"/>
        <v/>
      </c>
      <c r="AU1413" s="25" vm="412">
        <f t="shared" ca="1" si="231"/>
        <v>45938</v>
      </c>
      <c r="AV1413" s="189">
        <f t="shared" ca="1" si="232"/>
        <v>23433509.68</v>
      </c>
      <c r="AW1413" s="189" t="str">
        <f t="shared" ca="1" si="237"/>
        <v/>
      </c>
    </row>
    <row r="1414" spans="1:49" x14ac:dyDescent="0.25">
      <c r="A1414" vm="401">
        <f ca="1"/>
        <v>45936</v>
      </c>
      <c r="B1414" vm="10440">
        <f ca="1"/>
        <v>33.19</v>
      </c>
      <c r="C1414" vm="12642">
        <f ca="1"/>
        <v>4624640</v>
      </c>
      <c r="D1414" s="86">
        <f t="shared" ref="D1414:D1477" ca="1" si="238">(B1414-B1413)/B1413</f>
        <v>-3.8528389339513476E-2</v>
      </c>
      <c r="U1414" vm="418">
        <f ca="1"/>
        <v>45939</v>
      </c>
      <c r="V1414" vm="12643">
        <f ca="1"/>
        <v>9.1199999999999992</v>
      </c>
      <c r="W1414" vm="12644">
        <f ca="1"/>
        <v>1970886</v>
      </c>
      <c r="X1414" s="85">
        <f t="shared" ca="1" si="233"/>
        <v>5.3117782909930605E-2</v>
      </c>
      <c r="AR1414" s="25" vm="401">
        <f t="shared" ca="1" si="234"/>
        <v>45936</v>
      </c>
      <c r="AS1414" s="189">
        <f t="shared" ca="1" si="235"/>
        <v>153491801.59999999</v>
      </c>
      <c r="AT1414" s="189" t="str">
        <f t="shared" ca="1" si="236"/>
        <v/>
      </c>
      <c r="AU1414" s="25" vm="418">
        <f t="shared" ca="1" si="231"/>
        <v>45939</v>
      </c>
      <c r="AV1414" s="189">
        <f t="shared" ca="1" si="232"/>
        <v>17974480.32</v>
      </c>
      <c r="AW1414" s="189" t="str">
        <f t="shared" ca="1" si="237"/>
        <v/>
      </c>
    </row>
    <row r="1415" spans="1:49" x14ac:dyDescent="0.25">
      <c r="A1415" vm="407">
        <f ca="1"/>
        <v>45937</v>
      </c>
      <c r="B1415" vm="12645">
        <f ca="1"/>
        <v>30.74</v>
      </c>
      <c r="C1415" vm="12646">
        <f ca="1"/>
        <v>5412655</v>
      </c>
      <c r="D1415" s="86">
        <f t="shared" ca="1" si="238"/>
        <v>-7.381741488400119E-2</v>
      </c>
      <c r="U1415" vm="423">
        <f ca="1"/>
        <v>45940</v>
      </c>
      <c r="V1415" vm="9419">
        <f ca="1"/>
        <v>9.4499999999999993</v>
      </c>
      <c r="W1415" vm="12647">
        <f ca="1"/>
        <v>2279750</v>
      </c>
      <c r="X1415" s="85">
        <f t="shared" ca="1" si="233"/>
        <v>3.6184210526315798E-2</v>
      </c>
      <c r="AR1415" s="25" vm="407">
        <f t="shared" ca="1" si="234"/>
        <v>45937</v>
      </c>
      <c r="AS1415" s="189">
        <f t="shared" ca="1" si="235"/>
        <v>166385014.69999999</v>
      </c>
      <c r="AT1415" s="189" t="str">
        <f t="shared" ca="1" si="236"/>
        <v/>
      </c>
      <c r="AU1415" s="25" vm="423">
        <f t="shared" ca="1" si="231"/>
        <v>45940</v>
      </c>
      <c r="AV1415" s="189">
        <f t="shared" ca="1" si="232"/>
        <v>21543637.5</v>
      </c>
      <c r="AW1415" s="189" t="str">
        <f t="shared" ca="1" si="237"/>
        <v/>
      </c>
    </row>
    <row r="1416" spans="1:49" x14ac:dyDescent="0.25">
      <c r="A1416" vm="412">
        <f ca="1"/>
        <v>45938</v>
      </c>
      <c r="B1416" vm="12648">
        <f ca="1"/>
        <v>33.58</v>
      </c>
      <c r="C1416" vm="12649">
        <f ca="1"/>
        <v>3904964</v>
      </c>
      <c r="D1416" s="86">
        <f t="shared" ca="1" si="238"/>
        <v>9.2387768379960961E-2</v>
      </c>
      <c r="U1416" vm="429">
        <f ca="1"/>
        <v>45944</v>
      </c>
      <c r="V1416" vm="12650">
        <f ca="1"/>
        <v>10.06</v>
      </c>
      <c r="W1416" vm="12651">
        <f ca="1"/>
        <v>1301054</v>
      </c>
      <c r="X1416" s="85">
        <f t="shared" ca="1" si="233"/>
        <v>6.4550264550264677E-2</v>
      </c>
      <c r="AR1416" s="25" vm="412">
        <f t="shared" ca="1" si="234"/>
        <v>45938</v>
      </c>
      <c r="AS1416" s="189">
        <f t="shared" ca="1" si="235"/>
        <v>131128691.11999999</v>
      </c>
      <c r="AT1416" s="189" t="str">
        <f t="shared" ca="1" si="236"/>
        <v/>
      </c>
      <c r="AU1416" s="25" vm="429">
        <f t="shared" ca="1" si="231"/>
        <v>45944</v>
      </c>
      <c r="AV1416" s="189">
        <f t="shared" ca="1" si="232"/>
        <v>13088603.24</v>
      </c>
      <c r="AW1416" s="189" t="str">
        <f t="shared" ca="1" si="237"/>
        <v/>
      </c>
    </row>
    <row r="1417" spans="1:49" x14ac:dyDescent="0.25">
      <c r="A1417" vm="418">
        <f ca="1"/>
        <v>45939</v>
      </c>
      <c r="B1417" vm="12652">
        <f ca="1"/>
        <v>35.24</v>
      </c>
      <c r="C1417" vm="12653">
        <f ca="1"/>
        <v>3581587</v>
      </c>
      <c r="D1417" s="86">
        <f t="shared" ca="1" si="238"/>
        <v>4.9434187016081113E-2</v>
      </c>
      <c r="U1417" vm="434">
        <f ca="1"/>
        <v>45945</v>
      </c>
      <c r="V1417" vm="12654">
        <f ca="1"/>
        <v>10.19</v>
      </c>
      <c r="W1417" vm="12655">
        <f ca="1"/>
        <v>1441245</v>
      </c>
      <c r="X1417" s="85">
        <f t="shared" ca="1" si="233"/>
        <v>1.2922465208747416E-2</v>
      </c>
      <c r="AR1417" s="25" vm="418">
        <f t="shared" ca="1" si="234"/>
        <v>45939</v>
      </c>
      <c r="AS1417" s="189">
        <f t="shared" ca="1" si="235"/>
        <v>126215125.88000001</v>
      </c>
      <c r="AT1417" s="189" t="str">
        <f t="shared" ca="1" si="236"/>
        <v/>
      </c>
      <c r="AU1417" s="25" vm="434">
        <f t="shared" ca="1" si="231"/>
        <v>45945</v>
      </c>
      <c r="AV1417" s="189">
        <f t="shared" ca="1" si="232"/>
        <v>14686286.549999999</v>
      </c>
      <c r="AW1417" s="189" t="str">
        <f t="shared" ca="1" si="237"/>
        <v/>
      </c>
    </row>
    <row r="1418" spans="1:49" x14ac:dyDescent="0.25">
      <c r="A1418" vm="423">
        <f ca="1"/>
        <v>45940</v>
      </c>
      <c r="B1418" vm="12656">
        <f ca="1"/>
        <v>36.69</v>
      </c>
      <c r="C1418" vm="12657">
        <f ca="1"/>
        <v>2799542</v>
      </c>
      <c r="D1418" s="86">
        <f t="shared" ca="1" si="238"/>
        <v>4.1146424517593518E-2</v>
      </c>
      <c r="U1418" vm="83">
        <f ca="1"/>
        <v>45946</v>
      </c>
      <c r="V1418" vm="115">
        <f ca="1"/>
        <v>10.42</v>
      </c>
      <c r="W1418" vm="98">
        <f ca="1"/>
        <v>1655462</v>
      </c>
      <c r="X1418" s="85">
        <f t="shared" ca="1" si="233"/>
        <v>2.2571148184494644E-2</v>
      </c>
      <c r="AR1418" s="25" vm="423">
        <f t="shared" ca="1" si="234"/>
        <v>45940</v>
      </c>
      <c r="AS1418" s="189">
        <f t="shared" ca="1" si="235"/>
        <v>102715195.97999999</v>
      </c>
      <c r="AT1418" s="189" t="str">
        <f t="shared" ca="1" si="236"/>
        <v/>
      </c>
      <c r="AU1418" s="25" vm="83">
        <f t="shared" ca="1" si="231"/>
        <v>45946</v>
      </c>
      <c r="AV1418" s="189">
        <f t="shared" ca="1" si="232"/>
        <v>17249914.039999999</v>
      </c>
      <c r="AW1418" s="189" t="str">
        <f t="shared" ca="1" si="237"/>
        <v/>
      </c>
    </row>
    <row r="1419" spans="1:49" x14ac:dyDescent="0.25">
      <c r="A1419" vm="613">
        <f ca="1"/>
        <v>45943</v>
      </c>
      <c r="B1419" vm="12658">
        <f ca="1"/>
        <v>37.64</v>
      </c>
      <c r="C1419" vm="12659">
        <f ca="1"/>
        <v>2576399</v>
      </c>
      <c r="D1419" s="86">
        <f t="shared" ca="1" si="238"/>
        <v>2.5892613791223845E-2</v>
      </c>
      <c r="U1419" vm="445">
        <f ca="1"/>
        <v>45947</v>
      </c>
      <c r="V1419" vm="12660">
        <f ca="1"/>
        <v>9.84</v>
      </c>
      <c r="W1419" vm="12661">
        <f ca="1"/>
        <v>1295737</v>
      </c>
      <c r="X1419" s="85">
        <f t="shared" ca="1" si="233"/>
        <v>-5.5662188099808066E-2</v>
      </c>
      <c r="AR1419" s="25" vm="613">
        <f t="shared" ca="1" si="234"/>
        <v>45943</v>
      </c>
      <c r="AS1419" s="189">
        <f t="shared" ca="1" si="235"/>
        <v>96975658.359999999</v>
      </c>
      <c r="AT1419" s="189" t="str">
        <f t="shared" ca="1" si="236"/>
        <v/>
      </c>
      <c r="AU1419" s="25" vm="445">
        <f t="shared" ca="1" si="231"/>
        <v>45947</v>
      </c>
      <c r="AV1419" s="189">
        <f t="shared" ca="1" si="232"/>
        <v>12750052.08</v>
      </c>
      <c r="AW1419" s="189" t="str">
        <f t="shared" ca="1" si="237"/>
        <v/>
      </c>
    </row>
    <row r="1420" spans="1:49" x14ac:dyDescent="0.25">
      <c r="A1420" vm="429">
        <f ca="1"/>
        <v>45944</v>
      </c>
      <c r="B1420" vm="12662">
        <f ca="1"/>
        <v>38.89</v>
      </c>
      <c r="C1420" vm="12663">
        <f ca="1"/>
        <v>2963651</v>
      </c>
      <c r="D1420" s="86">
        <f t="shared" ca="1" si="238"/>
        <v>3.320935175345377E-2</v>
      </c>
      <c r="U1420" vm="451">
        <f ca="1"/>
        <v>45950</v>
      </c>
      <c r="V1420" vm="12418">
        <f ca="1"/>
        <v>8.31</v>
      </c>
      <c r="W1420" vm="12664">
        <f ca="1"/>
        <v>3399027</v>
      </c>
      <c r="X1420" s="85">
        <f t="shared" ca="1" si="233"/>
        <v>-0.15548780487804872</v>
      </c>
      <c r="AR1420" s="25" vm="429">
        <f t="shared" ca="1" si="234"/>
        <v>45944</v>
      </c>
      <c r="AS1420" s="189">
        <f t="shared" ca="1" si="235"/>
        <v>115256387.39</v>
      </c>
      <c r="AT1420" s="189" t="str">
        <f t="shared" ca="1" si="236"/>
        <v/>
      </c>
      <c r="AU1420" s="25" vm="451">
        <f t="shared" ca="1" si="231"/>
        <v>45950</v>
      </c>
      <c r="AV1420" s="189">
        <f t="shared" ca="1" si="232"/>
        <v>28245914.370000001</v>
      </c>
      <c r="AW1420" s="189" t="str">
        <f t="shared" ca="1" si="237"/>
        <v/>
      </c>
    </row>
    <row r="1421" spans="1:49" x14ac:dyDescent="0.25">
      <c r="A1421" vm="434">
        <f ca="1"/>
        <v>45945</v>
      </c>
      <c r="B1421" vm="12665">
        <f ca="1"/>
        <v>39.630000000000003</v>
      </c>
      <c r="C1421" vm="12666">
        <f ca="1"/>
        <v>2522077</v>
      </c>
      <c r="D1421" s="86">
        <f t="shared" ca="1" si="238"/>
        <v>1.9028027770635177E-2</v>
      </c>
      <c r="U1421" vm="456">
        <f ca="1"/>
        <v>45951</v>
      </c>
      <c r="V1421" vm="12667">
        <f ca="1"/>
        <v>8.06</v>
      </c>
      <c r="W1421" vm="12668">
        <f ca="1"/>
        <v>3028925</v>
      </c>
      <c r="X1421" s="85">
        <f t="shared" ca="1" si="233"/>
        <v>-3.0084235860409144E-2</v>
      </c>
      <c r="AR1421" s="25" vm="434">
        <f t="shared" ca="1" si="234"/>
        <v>45945</v>
      </c>
      <c r="AS1421" s="189">
        <f t="shared" ca="1" si="235"/>
        <v>99949911.510000005</v>
      </c>
      <c r="AT1421" s="189" t="str">
        <f t="shared" ca="1" si="236"/>
        <v/>
      </c>
      <c r="AU1421" s="25" vm="456">
        <f t="shared" ca="1" si="231"/>
        <v>45951</v>
      </c>
      <c r="AV1421" s="189">
        <f t="shared" ca="1" si="232"/>
        <v>24413135.5</v>
      </c>
      <c r="AW1421" s="189" t="str">
        <f t="shared" ca="1" si="237"/>
        <v/>
      </c>
    </row>
    <row r="1422" spans="1:49" x14ac:dyDescent="0.25">
      <c r="A1422" vm="83">
        <f ca="1"/>
        <v>45946</v>
      </c>
      <c r="B1422" vm="12669">
        <f ca="1"/>
        <v>40.590000000000003</v>
      </c>
      <c r="C1422" vm="12670">
        <f ca="1"/>
        <v>3092327</v>
      </c>
      <c r="D1422" s="86">
        <f t="shared" ca="1" si="238"/>
        <v>2.4224072672218037E-2</v>
      </c>
      <c r="U1422" vm="462">
        <f ca="1"/>
        <v>45952</v>
      </c>
      <c r="V1422" vm="12671">
        <f ca="1"/>
        <v>8.16</v>
      </c>
      <c r="W1422" vm="12672">
        <f ca="1"/>
        <v>2822149</v>
      </c>
      <c r="X1422" s="85">
        <f t="shared" ca="1" si="233"/>
        <v>1.2406947890818814E-2</v>
      </c>
      <c r="AR1422" s="25" vm="83">
        <f t="shared" ca="1" si="234"/>
        <v>45946</v>
      </c>
      <c r="AS1422" s="189">
        <f t="shared" ca="1" si="235"/>
        <v>125517552.93000001</v>
      </c>
      <c r="AT1422" s="189" t="str">
        <f t="shared" ca="1" si="236"/>
        <v/>
      </c>
      <c r="AU1422" s="25" vm="462">
        <f t="shared" ca="1" si="231"/>
        <v>45952</v>
      </c>
      <c r="AV1422" s="189">
        <f t="shared" ca="1" si="232"/>
        <v>23028735.84</v>
      </c>
      <c r="AW1422" s="189" t="str">
        <f t="shared" ca="1" si="237"/>
        <v/>
      </c>
    </row>
    <row r="1423" spans="1:49" x14ac:dyDescent="0.25">
      <c r="A1423" vm="445">
        <f ca="1"/>
        <v>45947</v>
      </c>
      <c r="B1423" vm="12673">
        <f ca="1"/>
        <v>38.46</v>
      </c>
      <c r="C1423" vm="12674">
        <f ca="1"/>
        <v>2514774</v>
      </c>
      <c r="D1423" s="86">
        <f t="shared" ca="1" si="238"/>
        <v>-5.2475979305247659E-2</v>
      </c>
      <c r="U1423" vm="468">
        <f ca="1"/>
        <v>45953</v>
      </c>
      <c r="V1423" vm="12418">
        <f ca="1"/>
        <v>8.31</v>
      </c>
      <c r="W1423" vm="12675">
        <f ca="1"/>
        <v>3448561</v>
      </c>
      <c r="X1423" s="85">
        <f t="shared" ca="1" si="233"/>
        <v>1.8382352941176513E-2</v>
      </c>
      <c r="AR1423" s="25" vm="445">
        <f t="shared" ca="1" si="234"/>
        <v>45947</v>
      </c>
      <c r="AS1423" s="189">
        <f t="shared" ca="1" si="235"/>
        <v>96718208.040000007</v>
      </c>
      <c r="AT1423" s="189" t="str">
        <f t="shared" ca="1" si="236"/>
        <v/>
      </c>
      <c r="AU1423" s="25" vm="468">
        <f t="shared" ca="1" si="231"/>
        <v>45953</v>
      </c>
      <c r="AV1423" s="189">
        <f t="shared" ca="1" si="232"/>
        <v>28657541.91</v>
      </c>
      <c r="AW1423" s="189" t="str">
        <f t="shared" ca="1" si="237"/>
        <v/>
      </c>
    </row>
    <row r="1424" spans="1:49" x14ac:dyDescent="0.25">
      <c r="A1424" vm="451">
        <f ca="1"/>
        <v>45950</v>
      </c>
      <c r="B1424" vm="6795">
        <f ca="1"/>
        <v>33.549999999999997</v>
      </c>
      <c r="C1424" vm="12676">
        <f ca="1"/>
        <v>4281275</v>
      </c>
      <c r="D1424" s="86">
        <f t="shared" ca="1" si="238"/>
        <v>-0.12766510660426425</v>
      </c>
      <c r="U1424" vm="474">
        <f ca="1"/>
        <v>45954</v>
      </c>
      <c r="V1424" vm="12677">
        <f ca="1"/>
        <v>8.27</v>
      </c>
      <c r="W1424" vm="12678">
        <f ca="1"/>
        <v>3286345</v>
      </c>
      <c r="X1424" s="85">
        <f t="shared" ca="1" si="233"/>
        <v>-4.8134777376655745E-3</v>
      </c>
      <c r="AR1424" s="25" vm="451">
        <f t="shared" ca="1" si="234"/>
        <v>45950</v>
      </c>
      <c r="AS1424" s="189">
        <f t="shared" ca="1" si="235"/>
        <v>143636776.25</v>
      </c>
      <c r="AT1424" s="189" t="str">
        <f t="shared" ca="1" si="236"/>
        <v/>
      </c>
      <c r="AU1424" s="25" vm="474">
        <f t="shared" ca="1" si="231"/>
        <v>45954</v>
      </c>
      <c r="AV1424" s="189">
        <f t="shared" ca="1" si="232"/>
        <v>27178073.149999999</v>
      </c>
      <c r="AW1424" s="189" t="str">
        <f t="shared" ca="1" si="237"/>
        <v/>
      </c>
    </row>
    <row r="1425" spans="1:49" x14ac:dyDescent="0.25">
      <c r="A1425" vm="456">
        <f ca="1"/>
        <v>45951</v>
      </c>
      <c r="B1425" vm="12679">
        <f ca="1"/>
        <v>32.630000000000003</v>
      </c>
      <c r="C1425" vm="12680">
        <f ca="1"/>
        <v>4663505</v>
      </c>
      <c r="D1425" s="86">
        <f t="shared" ca="1" si="238"/>
        <v>-2.7421758569299393E-2</v>
      </c>
      <c r="U1425" vm="480">
        <f ca="1"/>
        <v>45957</v>
      </c>
      <c r="V1425" vm="12681">
        <f ca="1"/>
        <v>8.3800000000000008</v>
      </c>
      <c r="W1425" vm="12682">
        <f ca="1"/>
        <v>2592718</v>
      </c>
      <c r="X1425" s="85">
        <f t="shared" ca="1" si="233"/>
        <v>1.3301088270858671E-2</v>
      </c>
      <c r="AR1425" s="25" vm="456">
        <f t="shared" ca="1" si="234"/>
        <v>45951</v>
      </c>
      <c r="AS1425" s="189">
        <f t="shared" ca="1" si="235"/>
        <v>152170168.15000001</v>
      </c>
      <c r="AT1425" s="189" t="str">
        <f t="shared" ca="1" si="236"/>
        <v/>
      </c>
      <c r="AU1425" s="25" vm="480">
        <f t="shared" ca="1" si="231"/>
        <v>45957</v>
      </c>
      <c r="AV1425" s="189">
        <f t="shared" ca="1" si="232"/>
        <v>21726976.840000004</v>
      </c>
      <c r="AW1425" s="189" t="str">
        <f t="shared" ca="1" si="237"/>
        <v/>
      </c>
    </row>
    <row r="1426" spans="1:49" x14ac:dyDescent="0.25">
      <c r="A1426" vm="462">
        <f ca="1"/>
        <v>45952</v>
      </c>
      <c r="B1426" vm="12683">
        <f ca="1"/>
        <v>33.17</v>
      </c>
      <c r="C1426" vm="12684">
        <f ca="1"/>
        <v>4170683</v>
      </c>
      <c r="D1426" s="86">
        <f t="shared" ca="1" si="238"/>
        <v>1.6549187863928873E-2</v>
      </c>
      <c r="U1426" vm="486">
        <f ca="1"/>
        <v>45958</v>
      </c>
      <c r="V1426" vm="8787">
        <f ca="1"/>
        <v>9.1</v>
      </c>
      <c r="W1426" vm="12685">
        <f ca="1"/>
        <v>3395263</v>
      </c>
      <c r="X1426" s="85">
        <f t="shared" ca="1" si="233"/>
        <v>8.5918854415274318E-2</v>
      </c>
      <c r="AR1426" s="25" vm="462">
        <f t="shared" ca="1" si="234"/>
        <v>45952</v>
      </c>
      <c r="AS1426" s="189">
        <f t="shared" ca="1" si="235"/>
        <v>138341555.11000001</v>
      </c>
      <c r="AT1426" s="189" t="str">
        <f t="shared" ca="1" si="236"/>
        <v/>
      </c>
      <c r="AU1426" s="25" vm="486">
        <f t="shared" ca="1" si="231"/>
        <v>45958</v>
      </c>
      <c r="AV1426" s="189">
        <f t="shared" ca="1" si="232"/>
        <v>30896893.299999997</v>
      </c>
      <c r="AW1426" s="189" t="str">
        <f t="shared" ca="1" si="237"/>
        <v/>
      </c>
    </row>
    <row r="1427" spans="1:49" x14ac:dyDescent="0.25">
      <c r="A1427" vm="468">
        <f ca="1"/>
        <v>45953</v>
      </c>
      <c r="B1427" vm="12686">
        <f ca="1"/>
        <v>33.5</v>
      </c>
      <c r="C1427" vm="12687">
        <f ca="1"/>
        <v>4682604</v>
      </c>
      <c r="D1427" s="86">
        <f t="shared" ca="1" si="238"/>
        <v>9.9487488694603044E-3</v>
      </c>
      <c r="U1427" vm="492">
        <f ca="1"/>
        <v>45959</v>
      </c>
      <c r="V1427" vm="12688">
        <f ca="1"/>
        <v>9.3000000000000007</v>
      </c>
      <c r="W1427" vm="12689">
        <f ca="1"/>
        <v>2455296</v>
      </c>
      <c r="X1427" s="85">
        <f t="shared" ca="1" si="233"/>
        <v>2.1978021978022098E-2</v>
      </c>
      <c r="AR1427" s="25" vm="468">
        <f t="shared" ca="1" si="234"/>
        <v>45953</v>
      </c>
      <c r="AS1427" s="189">
        <f t="shared" ca="1" si="235"/>
        <v>156867234</v>
      </c>
      <c r="AT1427" s="189" t="str">
        <f t="shared" ca="1" si="236"/>
        <v/>
      </c>
      <c r="AU1427" s="25" vm="492">
        <f t="shared" ca="1" si="231"/>
        <v>45959</v>
      </c>
      <c r="AV1427" s="189">
        <f t="shared" ca="1" si="232"/>
        <v>22834252.800000001</v>
      </c>
      <c r="AW1427" s="189" t="str">
        <f t="shared" ca="1" si="237"/>
        <v/>
      </c>
    </row>
    <row r="1428" spans="1:49" x14ac:dyDescent="0.25">
      <c r="A1428" vm="474">
        <f ca="1"/>
        <v>45954</v>
      </c>
      <c r="B1428" vm="12690">
        <f ca="1"/>
        <v>33.51</v>
      </c>
      <c r="C1428" vm="12691">
        <f ca="1"/>
        <v>4702435</v>
      </c>
      <c r="D1428" s="86">
        <f t="shared" ca="1" si="238"/>
        <v>2.9850746268650775E-4</v>
      </c>
      <c r="U1428" vm="499">
        <f ca="1"/>
        <v>45960</v>
      </c>
      <c r="V1428" vm="12681">
        <f ca="1"/>
        <v>8.3800000000000008</v>
      </c>
      <c r="W1428" vm="12692">
        <f ca="1"/>
        <v>4255888</v>
      </c>
      <c r="X1428" s="85">
        <f t="shared" ca="1" si="233"/>
        <v>-9.8924731182795683E-2</v>
      </c>
      <c r="AR1428" s="25" vm="474">
        <f t="shared" ca="1" si="234"/>
        <v>45954</v>
      </c>
      <c r="AS1428" s="189">
        <f t="shared" ca="1" si="235"/>
        <v>157578596.84999999</v>
      </c>
      <c r="AT1428" s="189" t="str">
        <f t="shared" ca="1" si="236"/>
        <v/>
      </c>
      <c r="AU1428" s="25" vm="499">
        <f t="shared" ca="1" si="231"/>
        <v>45960</v>
      </c>
      <c r="AV1428" s="189">
        <f t="shared" ca="1" si="232"/>
        <v>35664341.440000005</v>
      </c>
      <c r="AW1428" s="189" t="str">
        <f t="shared" ca="1" si="237"/>
        <v/>
      </c>
    </row>
    <row r="1429" spans="1:49" x14ac:dyDescent="0.25">
      <c r="A1429" vm="480">
        <f ca="1"/>
        <v>45957</v>
      </c>
      <c r="B1429" vm="12693">
        <f ca="1"/>
        <v>34.04</v>
      </c>
      <c r="C1429" vm="12694">
        <f ca="1"/>
        <v>5292610</v>
      </c>
      <c r="D1429" s="86">
        <f t="shared" ca="1" si="238"/>
        <v>1.5816174276335457E-2</v>
      </c>
      <c r="U1429" vm="505">
        <f ca="1"/>
        <v>45961</v>
      </c>
      <c r="V1429" vm="12695">
        <f ca="1"/>
        <v>7.82</v>
      </c>
      <c r="W1429" vm="12696">
        <f ca="1"/>
        <v>3214642</v>
      </c>
      <c r="X1429" s="85">
        <f t="shared" ca="1" si="233"/>
        <v>-6.6825775656324637E-2</v>
      </c>
      <c r="AR1429" s="25" vm="480">
        <f t="shared" ref="AR1429:AR1440" ca="1" si="239">A1429</f>
        <v>45957</v>
      </c>
      <c r="AS1429" s="189">
        <f t="shared" ref="AS1429:AS1440" ca="1" si="240">B1429*C1429</f>
        <v>180160444.40000001</v>
      </c>
      <c r="AT1429" s="189" t="str">
        <f t="shared" ca="1" si="236"/>
        <v/>
      </c>
      <c r="AU1429" s="25" vm="505">
        <f t="shared" ca="1" si="231"/>
        <v>45961</v>
      </c>
      <c r="AV1429" s="189">
        <f t="shared" ca="1" si="232"/>
        <v>25138500.440000001</v>
      </c>
      <c r="AW1429" s="189" t="str">
        <f t="shared" ca="1" si="237"/>
        <v/>
      </c>
    </row>
    <row r="1430" spans="1:49" x14ac:dyDescent="0.25">
      <c r="A1430" vm="486">
        <f ca="1"/>
        <v>45958</v>
      </c>
      <c r="B1430" vm="6759">
        <f ca="1"/>
        <v>36.54</v>
      </c>
      <c r="C1430" vm="12697">
        <f ca="1"/>
        <v>5122669</v>
      </c>
      <c r="D1430" s="86">
        <f t="shared" ca="1" si="238"/>
        <v>7.3443008225616918E-2</v>
      </c>
      <c r="U1430" vm="511">
        <f ca="1"/>
        <v>45964</v>
      </c>
      <c r="V1430" vm="12698">
        <f ca="1"/>
        <v>7.22</v>
      </c>
      <c r="W1430" vm="12699">
        <f ca="1"/>
        <v>4233456</v>
      </c>
      <c r="X1430" s="85">
        <f t="shared" ca="1" si="233"/>
        <v>-7.6726342710997514E-2</v>
      </c>
      <c r="AR1430" s="25" vm="486">
        <f t="shared" ca="1" si="239"/>
        <v>45958</v>
      </c>
      <c r="AS1430" s="189">
        <f t="shared" ca="1" si="240"/>
        <v>187182325.25999999</v>
      </c>
      <c r="AT1430" s="189" t="str">
        <f t="shared" ca="1" si="236"/>
        <v/>
      </c>
      <c r="AU1430" s="25" vm="511">
        <f t="shared" ca="1" si="231"/>
        <v>45964</v>
      </c>
      <c r="AV1430" s="189">
        <f t="shared" ca="1" si="232"/>
        <v>30565552.32</v>
      </c>
      <c r="AW1430" s="189" t="str">
        <f t="shared" ca="1" si="237"/>
        <v/>
      </c>
    </row>
    <row r="1431" spans="1:49" x14ac:dyDescent="0.25">
      <c r="A1431" vm="492">
        <f ca="1"/>
        <v>45959</v>
      </c>
      <c r="B1431" vm="12700">
        <f ca="1"/>
        <v>37.26</v>
      </c>
      <c r="C1431" vm="12701">
        <f ca="1"/>
        <v>3945642</v>
      </c>
      <c r="D1431" s="86">
        <f t="shared" ca="1" si="238"/>
        <v>1.9704433497536915E-2</v>
      </c>
      <c r="U1431" vm="517">
        <f ca="1"/>
        <v>45965</v>
      </c>
      <c r="V1431" vm="12702">
        <f ca="1"/>
        <v>7.05</v>
      </c>
      <c r="W1431" vm="12703">
        <f ca="1"/>
        <v>4688096</v>
      </c>
      <c r="X1431" s="85">
        <f t="shared" ca="1" si="233"/>
        <v>-2.3545706371191126E-2</v>
      </c>
      <c r="AR1431" s="25" vm="492">
        <f t="shared" ca="1" si="239"/>
        <v>45959</v>
      </c>
      <c r="AS1431" s="189">
        <f t="shared" ca="1" si="240"/>
        <v>147014620.91999999</v>
      </c>
      <c r="AT1431" s="189" t="str">
        <f t="shared" ca="1" si="236"/>
        <v/>
      </c>
      <c r="AU1431" s="25" vm="517">
        <f t="shared" ca="1" si="231"/>
        <v>45965</v>
      </c>
      <c r="AV1431" s="189">
        <f t="shared" ca="1" si="232"/>
        <v>33051076.800000001</v>
      </c>
      <c r="AW1431" s="189" t="str">
        <f t="shared" ca="1" si="237"/>
        <v/>
      </c>
    </row>
    <row r="1432" spans="1:49" x14ac:dyDescent="0.25">
      <c r="A1432" vm="499">
        <f ca="1"/>
        <v>45960</v>
      </c>
      <c r="B1432" vm="12704">
        <f ca="1"/>
        <v>34.57</v>
      </c>
      <c r="C1432" vm="12705">
        <f ca="1"/>
        <v>5991043</v>
      </c>
      <c r="D1432" s="86">
        <f t="shared" ca="1" si="238"/>
        <v>-7.2195383789586634E-2</v>
      </c>
      <c r="U1432" vm="523">
        <f ca="1"/>
        <v>45966</v>
      </c>
      <c r="V1432" vm="12706">
        <f ca="1"/>
        <v>7.35</v>
      </c>
      <c r="W1432" vm="12707">
        <f ca="1"/>
        <v>3959268</v>
      </c>
      <c r="X1432" s="85">
        <f t="shared" ca="1" si="233"/>
        <v>4.255319148936168E-2</v>
      </c>
      <c r="AR1432" s="25" vm="499">
        <f t="shared" ca="1" si="239"/>
        <v>45960</v>
      </c>
      <c r="AS1432" s="189">
        <f t="shared" ca="1" si="240"/>
        <v>207110356.50999999</v>
      </c>
      <c r="AT1432" s="189" t="str">
        <f t="shared" ca="1" si="236"/>
        <v/>
      </c>
      <c r="AU1432" s="25" vm="523">
        <f t="shared" ca="1" si="231"/>
        <v>45966</v>
      </c>
      <c r="AV1432" s="189">
        <f t="shared" ca="1" si="232"/>
        <v>29100619.799999997</v>
      </c>
      <c r="AW1432" s="189" t="str">
        <f t="shared" ca="1" si="237"/>
        <v/>
      </c>
    </row>
    <row r="1433" spans="1:49" x14ac:dyDescent="0.25">
      <c r="A1433" vm="505">
        <f ca="1"/>
        <v>45961</v>
      </c>
      <c r="B1433" vm="12708">
        <f ca="1"/>
        <v>32.31</v>
      </c>
      <c r="C1433" vm="12709">
        <f ca="1"/>
        <v>5166435</v>
      </c>
      <c r="D1433" s="86">
        <f t="shared" ca="1" si="238"/>
        <v>-6.537460225629152E-2</v>
      </c>
      <c r="U1433" vm="529">
        <f ca="1"/>
        <v>45967</v>
      </c>
      <c r="V1433" vm="12710">
        <f ca="1"/>
        <v>6.76</v>
      </c>
      <c r="W1433" vm="12711">
        <f ca="1"/>
        <v>4715623</v>
      </c>
      <c r="X1433" s="85">
        <f t="shared" ca="1" si="233"/>
        <v>-8.0272108843537401E-2</v>
      </c>
      <c r="AR1433" s="25" vm="505">
        <f t="shared" ca="1" si="239"/>
        <v>45961</v>
      </c>
      <c r="AS1433" s="189">
        <f t="shared" ca="1" si="240"/>
        <v>166927514.85000002</v>
      </c>
      <c r="AT1433" s="189" t="str">
        <f t="shared" ca="1" si="236"/>
        <v/>
      </c>
      <c r="AU1433" s="25" vm="529">
        <f t="shared" ca="1" si="231"/>
        <v>45967</v>
      </c>
      <c r="AV1433" s="189">
        <f t="shared" ca="1" si="232"/>
        <v>31877611.48</v>
      </c>
      <c r="AW1433" s="189" t="str">
        <f t="shared" ca="1" si="237"/>
        <v/>
      </c>
    </row>
    <row r="1434" spans="1:49" x14ac:dyDescent="0.25">
      <c r="A1434" vm="511">
        <f ca="1"/>
        <v>45964</v>
      </c>
      <c r="B1434" vm="12712">
        <f ca="1"/>
        <v>30.23</v>
      </c>
      <c r="C1434" vm="12713">
        <f ca="1"/>
        <v>6117279</v>
      </c>
      <c r="D1434" s="86">
        <f t="shared" ca="1" si="238"/>
        <v>-6.4376354069947433E-2</v>
      </c>
      <c r="U1434" vm="535">
        <f ca="1"/>
        <v>45968</v>
      </c>
      <c r="V1434" vm="12714">
        <f ca="1"/>
        <v>6.97</v>
      </c>
      <c r="W1434" vm="12715">
        <f ca="1"/>
        <v>3279113</v>
      </c>
      <c r="X1434" s="85">
        <f t="shared" ca="1" si="233"/>
        <v>3.1065088757396445E-2</v>
      </c>
      <c r="AR1434" s="25" vm="511">
        <f t="shared" ca="1" si="239"/>
        <v>45964</v>
      </c>
      <c r="AS1434" s="189">
        <f t="shared" ca="1" si="240"/>
        <v>184925344.17000002</v>
      </c>
      <c r="AT1434" s="189" t="str">
        <f t="shared" ca="1" si="236"/>
        <v/>
      </c>
      <c r="AU1434" s="25" vm="535">
        <f t="shared" ca="1" si="231"/>
        <v>45968</v>
      </c>
      <c r="AV1434" s="189">
        <f t="shared" ca="1" si="232"/>
        <v>22855417.609999999</v>
      </c>
      <c r="AW1434" s="189" t="str">
        <f t="shared" ca="1" si="237"/>
        <v/>
      </c>
    </row>
    <row r="1435" spans="1:49" x14ac:dyDescent="0.25">
      <c r="A1435" vm="517">
        <f ca="1"/>
        <v>45965</v>
      </c>
      <c r="B1435" vm="6894">
        <f ca="1"/>
        <v>29.55</v>
      </c>
      <c r="C1435" vm="12716">
        <f ca="1"/>
        <v>8934692</v>
      </c>
      <c r="D1435" s="86">
        <f t="shared" ca="1" si="238"/>
        <v>-2.2494211048627182E-2</v>
      </c>
      <c r="U1435" vm="541">
        <f ca="1"/>
        <v>45971</v>
      </c>
      <c r="V1435" vm="12717">
        <f ca="1"/>
        <v>6.83</v>
      </c>
      <c r="W1435" vm="12718">
        <f ca="1"/>
        <v>3096961</v>
      </c>
      <c r="X1435" s="85">
        <f t="shared" ca="1" si="233"/>
        <v>-2.0086083213773268E-2</v>
      </c>
      <c r="AR1435" s="25" vm="517">
        <f t="shared" ca="1" si="239"/>
        <v>45965</v>
      </c>
      <c r="AS1435" s="189">
        <f t="shared" ca="1" si="240"/>
        <v>264020148.59999999</v>
      </c>
      <c r="AT1435" s="189" t="str">
        <f t="shared" ca="1" si="236"/>
        <v/>
      </c>
      <c r="AU1435" s="25" vm="541">
        <f t="shared" ca="1" si="231"/>
        <v>45971</v>
      </c>
      <c r="AV1435" s="189">
        <f t="shared" ca="1" si="232"/>
        <v>21152243.629999999</v>
      </c>
      <c r="AW1435" s="189" t="str">
        <f t="shared" ca="1" si="237"/>
        <v/>
      </c>
    </row>
    <row r="1436" spans="1:49" x14ac:dyDescent="0.25">
      <c r="A1436" vm="523">
        <f ca="1"/>
        <v>45966</v>
      </c>
      <c r="B1436" vm="10187">
        <f ca="1"/>
        <v>30.79</v>
      </c>
      <c r="C1436" vm="12719">
        <f ca="1"/>
        <v>6670201</v>
      </c>
      <c r="D1436" s="86">
        <f t="shared" ca="1" si="238"/>
        <v>4.1962774957698762E-2</v>
      </c>
      <c r="U1436" vm="547">
        <f ca="1"/>
        <v>45972</v>
      </c>
      <c r="V1436" vm="9469">
        <f ca="1"/>
        <v>6.4</v>
      </c>
      <c r="W1436" vm="12720">
        <f ca="1"/>
        <v>4571615</v>
      </c>
      <c r="X1436" s="85">
        <f t="shared" ca="1" si="233"/>
        <v>-6.2957540263543152E-2</v>
      </c>
      <c r="AR1436" s="25" vm="523">
        <f t="shared" ca="1" si="239"/>
        <v>45966</v>
      </c>
      <c r="AS1436" s="189">
        <f t="shared" ca="1" si="240"/>
        <v>205375488.78999999</v>
      </c>
      <c r="AT1436" s="189" t="str">
        <f t="shared" ca="1" si="236"/>
        <v/>
      </c>
      <c r="AU1436" s="25" vm="547">
        <f t="shared" ca="1" si="231"/>
        <v>45972</v>
      </c>
      <c r="AV1436" s="189">
        <f t="shared" ca="1" si="232"/>
        <v>29258336</v>
      </c>
      <c r="AW1436" s="189" t="str">
        <f t="shared" ca="1" si="237"/>
        <v/>
      </c>
    </row>
    <row r="1437" spans="1:49" x14ac:dyDescent="0.25">
      <c r="A1437" vm="529">
        <f ca="1"/>
        <v>45967</v>
      </c>
      <c r="B1437" vm="12721">
        <f ca="1"/>
        <v>28.78</v>
      </c>
      <c r="C1437" vm="12722">
        <f ca="1"/>
        <v>8128827</v>
      </c>
      <c r="D1437" s="86">
        <f t="shared" ca="1" si="238"/>
        <v>-6.5280935368626114E-2</v>
      </c>
      <c r="U1437" vm="553">
        <f ca="1"/>
        <v>45973</v>
      </c>
      <c r="V1437" vm="12723">
        <f ca="1"/>
        <v>6.34</v>
      </c>
      <c r="W1437" vm="12724">
        <f ca="1"/>
        <v>2801393</v>
      </c>
      <c r="X1437" s="85">
        <f t="shared" ca="1" si="233"/>
        <v>-9.3750000000000777E-3</v>
      </c>
      <c r="AR1437" s="25" vm="529">
        <f t="shared" ca="1" si="239"/>
        <v>45967</v>
      </c>
      <c r="AS1437" s="189">
        <f t="shared" ca="1" si="240"/>
        <v>233947641.06</v>
      </c>
      <c r="AT1437" s="189" t="str">
        <f t="shared" ca="1" si="236"/>
        <v/>
      </c>
      <c r="AU1437" s="25" vm="553">
        <f t="shared" ref="AU1437:AU1439" ca="1" si="241">U1437</f>
        <v>45973</v>
      </c>
      <c r="AV1437" s="189">
        <f t="shared" ref="AV1437:AV1439" ca="1" si="242">V1437*W1437</f>
        <v>17760831.620000001</v>
      </c>
      <c r="AW1437" s="189" t="str">
        <f t="shared" ca="1" si="237"/>
        <v/>
      </c>
    </row>
    <row r="1438" spans="1:49" x14ac:dyDescent="0.25">
      <c r="A1438" vm="535">
        <f ca="1"/>
        <v>45968</v>
      </c>
      <c r="B1438" vm="12725">
        <f ca="1"/>
        <v>29.47</v>
      </c>
      <c r="C1438" vm="12726">
        <f ca="1"/>
        <v>5446970</v>
      </c>
      <c r="D1438" s="86">
        <f t="shared" ca="1" si="238"/>
        <v>2.3974982626824102E-2</v>
      </c>
      <c r="U1438" vm="559">
        <f ca="1"/>
        <v>45974</v>
      </c>
      <c r="V1438" vm="8820">
        <f ca="1"/>
        <v>6.2</v>
      </c>
      <c r="W1438" vm="12727">
        <f ca="1"/>
        <v>5035415</v>
      </c>
      <c r="X1438" s="85">
        <f t="shared" ca="1" si="233"/>
        <v>-2.2082018927444744E-2</v>
      </c>
      <c r="AR1438" s="25" vm="535">
        <f t="shared" ca="1" si="239"/>
        <v>45968</v>
      </c>
      <c r="AS1438" s="189">
        <f t="shared" ca="1" si="240"/>
        <v>160522205.90000001</v>
      </c>
      <c r="AT1438" s="189" t="str">
        <f t="shared" ca="1" si="236"/>
        <v/>
      </c>
      <c r="AU1438" s="25" vm="559">
        <f t="shared" ca="1" si="241"/>
        <v>45974</v>
      </c>
      <c r="AV1438" s="189">
        <f t="shared" ca="1" si="242"/>
        <v>31219573</v>
      </c>
      <c r="AW1438" s="189" t="str">
        <f t="shared" ca="1" si="237"/>
        <v/>
      </c>
    </row>
    <row r="1439" spans="1:49" x14ac:dyDescent="0.25">
      <c r="A1439" vm="541">
        <f ca="1"/>
        <v>45971</v>
      </c>
      <c r="B1439" vm="12728">
        <f ca="1"/>
        <v>28.89</v>
      </c>
      <c r="C1439" vm="12729">
        <f ca="1"/>
        <v>5913017</v>
      </c>
      <c r="D1439" s="86">
        <f t="shared" ca="1" si="238"/>
        <v>-1.9681031557516063E-2</v>
      </c>
      <c r="U1439" vm="565">
        <f ca="1"/>
        <v>45975</v>
      </c>
      <c r="V1439" vm="12307">
        <f ca="1"/>
        <v>6.41</v>
      </c>
      <c r="W1439" vm="12730">
        <f ca="1"/>
        <v>4794869</v>
      </c>
      <c r="X1439" s="85">
        <f t="shared" ca="1" si="233"/>
        <v>3.387096774193548E-2</v>
      </c>
      <c r="AR1439" s="25" vm="541">
        <f t="shared" ca="1" si="239"/>
        <v>45971</v>
      </c>
      <c r="AS1439" s="189">
        <f t="shared" ca="1" si="240"/>
        <v>170827061.13</v>
      </c>
      <c r="AT1439" s="189" t="str">
        <f t="shared" ca="1" si="236"/>
        <v/>
      </c>
      <c r="AU1439" s="25" vm="565">
        <f t="shared" ca="1" si="241"/>
        <v>45975</v>
      </c>
      <c r="AV1439" s="189">
        <f t="shared" ca="1" si="242"/>
        <v>30735110.289999999</v>
      </c>
      <c r="AW1439" s="189" t="str">
        <f t="shared" ca="1" si="237"/>
        <v/>
      </c>
    </row>
    <row r="1440" spans="1:49" x14ac:dyDescent="0.25">
      <c r="A1440" vm="547">
        <f ca="1"/>
        <v>45972</v>
      </c>
      <c r="B1440" vm="12731">
        <f ca="1"/>
        <v>27.21</v>
      </c>
      <c r="C1440" vm="12732">
        <f ca="1"/>
        <v>8992886</v>
      </c>
      <c r="D1440" s="86">
        <f t="shared" ca="1" si="238"/>
        <v>-5.81516095534787E-2</v>
      </c>
      <c r="U1440" vm="571">
        <f ca="1"/>
        <v>45978</v>
      </c>
      <c r="V1440" vm="9608">
        <f ca="1"/>
        <v>6.8</v>
      </c>
      <c r="W1440" vm="12733">
        <f ca="1"/>
        <v>4164860</v>
      </c>
      <c r="X1440" s="85">
        <f t="shared" ca="1" si="233"/>
        <v>6.0842433697347841E-2</v>
      </c>
      <c r="AR1440" s="25" vm="547">
        <f t="shared" ca="1" si="239"/>
        <v>45972</v>
      </c>
      <c r="AS1440" s="189">
        <f t="shared" ca="1" si="240"/>
        <v>244696428.06</v>
      </c>
      <c r="AT1440" s="189" t="str">
        <f t="shared" ca="1" si="236"/>
        <v/>
      </c>
      <c r="AU1440" s="25" vm="571">
        <f t="shared" ref="AU1440:AU1441" ca="1" si="243">U1440</f>
        <v>45978</v>
      </c>
      <c r="AV1440" s="189">
        <f t="shared" ref="AV1440:AV1441" ca="1" si="244">V1440*W1440</f>
        <v>28321048</v>
      </c>
      <c r="AW1440" s="189" t="str">
        <f t="shared" ca="1" si="237"/>
        <v/>
      </c>
    </row>
    <row r="1441" spans="1:49" x14ac:dyDescent="0.25">
      <c r="A1441" vm="553">
        <f ca="1"/>
        <v>45973</v>
      </c>
      <c r="B1441" vm="12734">
        <f ca="1"/>
        <v>26.94</v>
      </c>
      <c r="C1441" vm="12735">
        <f ca="1"/>
        <v>7045472</v>
      </c>
      <c r="D1441" s="86">
        <f t="shared" ca="1" si="238"/>
        <v>-9.9228224917309645E-3</v>
      </c>
      <c r="U1441" vm="577">
        <f ca="1"/>
        <v>45979</v>
      </c>
      <c r="V1441" vm="12736">
        <f ca="1"/>
        <v>6.68</v>
      </c>
      <c r="W1441" vm="12737">
        <f ca="1"/>
        <v>3318507</v>
      </c>
      <c r="X1441" s="85">
        <f t="shared" ca="1" si="233"/>
        <v>-1.7647058823529429E-2</v>
      </c>
      <c r="AR1441" s="25" vm="553">
        <f t="shared" ref="AR1441:AR1443" ca="1" si="245">A1441</f>
        <v>45973</v>
      </c>
      <c r="AS1441" s="189">
        <f t="shared" ref="AS1441:AS1443" ca="1" si="246">B1441*C1441</f>
        <v>189805015.68000001</v>
      </c>
      <c r="AT1441" s="189" t="str">
        <f t="shared" ca="1" si="236"/>
        <v/>
      </c>
      <c r="AU1441" s="25" vm="577">
        <f t="shared" ca="1" si="243"/>
        <v>45979</v>
      </c>
      <c r="AV1441" s="189">
        <f t="shared" ca="1" si="244"/>
        <v>22167626.759999998</v>
      </c>
      <c r="AW1441" s="189" t="str">
        <f t="shared" ca="1" si="237"/>
        <v/>
      </c>
    </row>
    <row r="1442" spans="1:49" x14ac:dyDescent="0.25">
      <c r="A1442" vm="559">
        <f ca="1"/>
        <v>45974</v>
      </c>
      <c r="B1442" vm="12199">
        <f ca="1"/>
        <v>26.34</v>
      </c>
      <c r="C1442" vm="12738">
        <f ca="1"/>
        <v>8295946</v>
      </c>
      <c r="D1442" s="86">
        <f t="shared" ca="1" si="238"/>
        <v>-2.227171492204905E-2</v>
      </c>
      <c r="U1442" vm="583">
        <f ca="1"/>
        <v>45980</v>
      </c>
      <c r="V1442" vm="12739">
        <f ca="1"/>
        <v>6.24</v>
      </c>
      <c r="W1442" vm="12740">
        <f ca="1"/>
        <v>3838695</v>
      </c>
      <c r="X1442" s="85">
        <f t="shared" ca="1" si="233"/>
        <v>-6.5868263473053815E-2</v>
      </c>
      <c r="AR1442" s="25" vm="559">
        <f t="shared" ca="1" si="245"/>
        <v>45974</v>
      </c>
      <c r="AS1442" s="189">
        <f t="shared" ca="1" si="246"/>
        <v>218515217.63999999</v>
      </c>
      <c r="AT1442" s="189" t="str">
        <f t="shared" ca="1" si="236"/>
        <v/>
      </c>
      <c r="AU1442" s="25" vm="583">
        <f t="shared" ref="AU1442" ca="1" si="247">U1442</f>
        <v>45980</v>
      </c>
      <c r="AV1442" s="189">
        <f t="shared" ref="AV1442" ca="1" si="248">V1442*W1442</f>
        <v>23953456.800000001</v>
      </c>
      <c r="AW1442" s="189" t="str">
        <f t="shared" ca="1" si="237"/>
        <v/>
      </c>
    </row>
    <row r="1443" spans="1:49" x14ac:dyDescent="0.25">
      <c r="A1443" vm="565">
        <f ca="1"/>
        <v>45975</v>
      </c>
      <c r="B1443" vm="12741">
        <f ca="1"/>
        <v>27.27</v>
      </c>
      <c r="C1443" vm="12742">
        <f ca="1"/>
        <v>7382290</v>
      </c>
      <c r="D1443" s="86">
        <f t="shared" ca="1" si="238"/>
        <v>3.5307517084282453E-2</v>
      </c>
      <c r="U1443" vm="589">
        <f ca="1"/>
        <v>45981</v>
      </c>
      <c r="V1443" vm="12291">
        <f ca="1"/>
        <v>6.48</v>
      </c>
      <c r="W1443" vm="12743">
        <f ca="1"/>
        <v>3493006</v>
      </c>
      <c r="X1443" s="85">
        <f t="shared" ca="1" si="233"/>
        <v>3.8461538461538491E-2</v>
      </c>
      <c r="AR1443" s="25" vm="565">
        <f t="shared" ca="1" si="245"/>
        <v>45975</v>
      </c>
      <c r="AS1443" s="189">
        <f t="shared" ca="1" si="246"/>
        <v>201315048.29999998</v>
      </c>
      <c r="AT1443" s="189" t="str">
        <f t="shared" ca="1" si="236"/>
        <v/>
      </c>
      <c r="AU1443" s="25" vm="589">
        <f t="shared" ref="AU1443:AU1444" ca="1" si="249">U1443</f>
        <v>45981</v>
      </c>
      <c r="AV1443" s="189">
        <f t="shared" ref="AV1443:AV1444" ca="1" si="250">V1443*W1443</f>
        <v>22634678.880000003</v>
      </c>
      <c r="AW1443" s="189" t="str">
        <f t="shared" ca="1" si="237"/>
        <v/>
      </c>
    </row>
    <row r="1444" spans="1:49" x14ac:dyDescent="0.25">
      <c r="A1444" vm="571">
        <f ca="1"/>
        <v>45978</v>
      </c>
      <c r="B1444" vm="12728">
        <f ca="1"/>
        <v>28.89</v>
      </c>
      <c r="C1444" vm="12744">
        <f ca="1"/>
        <v>6278175</v>
      </c>
      <c r="D1444" s="86">
        <f t="shared" ca="1" si="238"/>
        <v>5.9405940594059445E-2</v>
      </c>
      <c r="U1444" vm="595">
        <f ca="1"/>
        <v>45982</v>
      </c>
      <c r="V1444" vm="12745">
        <f ca="1"/>
        <v>6.27</v>
      </c>
      <c r="W1444" vm="12746">
        <f ca="1"/>
        <v>3726571</v>
      </c>
      <c r="X1444" s="85">
        <f t="shared" ca="1" si="233"/>
        <v>-3.2407407407407537E-2</v>
      </c>
      <c r="AR1444" s="25" vm="571">
        <f t="shared" ref="AR1444:AR1445" ca="1" si="251">A1444</f>
        <v>45978</v>
      </c>
      <c r="AS1444" s="189">
        <f t="shared" ref="AS1444:AS1445" ca="1" si="252">B1444*C1444</f>
        <v>181376475.75</v>
      </c>
      <c r="AT1444" s="189" t="str">
        <f t="shared" ca="1" si="236"/>
        <v/>
      </c>
      <c r="AU1444" s="25" vm="595">
        <f t="shared" ca="1" si="249"/>
        <v>45982</v>
      </c>
      <c r="AV1444" s="189">
        <f t="shared" ca="1" si="250"/>
        <v>23365600.169999998</v>
      </c>
      <c r="AW1444" s="189" t="str">
        <f t="shared" ca="1" si="237"/>
        <v/>
      </c>
    </row>
    <row r="1445" spans="1:49" x14ac:dyDescent="0.25">
      <c r="A1445" vm="577">
        <f ca="1"/>
        <v>45979</v>
      </c>
      <c r="B1445" vm="12747">
        <f ca="1"/>
        <v>28.44</v>
      </c>
      <c r="C1445" vm="12748">
        <f ca="1"/>
        <v>7782604</v>
      </c>
      <c r="D1445" s="86">
        <f t="shared" ca="1" si="238"/>
        <v>-1.5576323987538917E-2</v>
      </c>
      <c r="U1445" vm="601">
        <f ca="1"/>
        <v>45985</v>
      </c>
      <c r="V1445" vm="12749">
        <f ca="1"/>
        <v>6.47</v>
      </c>
      <c r="W1445" vm="12750">
        <f ca="1"/>
        <v>2334508</v>
      </c>
      <c r="X1445" s="85">
        <f t="shared" ca="1" si="233"/>
        <v>3.1897926634768772E-2</v>
      </c>
      <c r="AR1445" s="25" vm="577">
        <f t="shared" ca="1" si="251"/>
        <v>45979</v>
      </c>
      <c r="AS1445" s="189">
        <f t="shared" ca="1" si="252"/>
        <v>221337257.76000002</v>
      </c>
      <c r="AT1445" s="189" t="str">
        <f t="shared" ca="1" si="236"/>
        <v/>
      </c>
      <c r="AU1445" s="25" vm="601">
        <f t="shared" ref="AU1445:AU1446" ca="1" si="253">U1445</f>
        <v>45985</v>
      </c>
      <c r="AV1445" s="189">
        <f t="shared" ref="AV1445:AV1446" ca="1" si="254">V1445*W1445</f>
        <v>15104266.76</v>
      </c>
      <c r="AW1445" s="189" t="str">
        <f t="shared" ca="1" si="237"/>
        <v/>
      </c>
    </row>
    <row r="1446" spans="1:49" x14ac:dyDescent="0.25">
      <c r="A1446" vm="583">
        <f ca="1"/>
        <v>45980</v>
      </c>
      <c r="B1446" vm="12751">
        <f ca="1"/>
        <v>26.52</v>
      </c>
      <c r="C1446" vm="12752">
        <f ca="1"/>
        <v>6564632</v>
      </c>
      <c r="D1446" s="86">
        <f t="shared" ca="1" si="238"/>
        <v>-6.7510548523206815E-2</v>
      </c>
      <c r="U1446" vm="607">
        <f ca="1"/>
        <v>45986</v>
      </c>
      <c r="V1446" vm="12753">
        <f ca="1"/>
        <v>6.98</v>
      </c>
      <c r="W1446" vm="12754">
        <f ca="1"/>
        <v>5890780</v>
      </c>
      <c r="X1446" s="85">
        <f t="shared" ca="1" si="233"/>
        <v>7.8825347758887276E-2</v>
      </c>
      <c r="AR1446" s="25" vm="583">
        <f t="shared" ref="AR1446" ca="1" si="255">A1446</f>
        <v>45980</v>
      </c>
      <c r="AS1446" s="189">
        <f t="shared" ref="AS1446" ca="1" si="256">B1446*C1446</f>
        <v>174094040.63999999</v>
      </c>
      <c r="AT1446" s="189" t="str">
        <f t="shared" ca="1" si="236"/>
        <v/>
      </c>
      <c r="AU1446" s="25" vm="607">
        <f t="shared" ca="1" si="253"/>
        <v>45986</v>
      </c>
      <c r="AV1446" s="189">
        <f t="shared" ca="1" si="254"/>
        <v>41117644.400000006</v>
      </c>
      <c r="AW1446" s="189">
        <f t="shared" ca="1" si="237"/>
        <v>22.044005009800426</v>
      </c>
    </row>
    <row r="1447" spans="1:49" x14ac:dyDescent="0.25">
      <c r="A1447" vm="589">
        <f ca="1"/>
        <v>45981</v>
      </c>
      <c r="B1447" vm="12755">
        <f ca="1"/>
        <v>27.57</v>
      </c>
      <c r="C1447" vm="12756">
        <f ca="1"/>
        <v>7959943</v>
      </c>
      <c r="D1447" s="86">
        <f t="shared" ca="1" si="238"/>
        <v>3.9592760180995501E-2</v>
      </c>
      <c r="U1447" vm="614">
        <f ca="1"/>
        <v>45987</v>
      </c>
      <c r="V1447" vm="12757">
        <f ca="1"/>
        <v>6.57</v>
      </c>
      <c r="W1447" vm="12758">
        <f ca="1"/>
        <v>5537357</v>
      </c>
      <c r="X1447" s="85">
        <f t="shared" ca="1" si="233"/>
        <v>-5.8739255014326662E-2</v>
      </c>
      <c r="AR1447" s="25" vm="589">
        <f t="shared" ref="AR1447:AR1448" ca="1" si="257">A1447</f>
        <v>45981</v>
      </c>
      <c r="AS1447" s="189">
        <f t="shared" ref="AS1447:AS1448" ca="1" si="258">B1447*C1447</f>
        <v>219455628.50999999</v>
      </c>
      <c r="AT1447" s="189" t="str">
        <f t="shared" ca="1" si="236"/>
        <v/>
      </c>
      <c r="AU1447" s="25" vm="614">
        <f t="shared" ref="AU1447:AU1455" ca="1" si="259">U1447</f>
        <v>45987</v>
      </c>
      <c r="AV1447" s="189">
        <f t="shared" ref="AV1447:AV1455" ca="1" si="260">V1447*W1447</f>
        <v>36380435.490000002</v>
      </c>
      <c r="AW1447" s="189">
        <f t="shared" ca="1" si="237"/>
        <v>20.7214537716658</v>
      </c>
    </row>
    <row r="1448" spans="1:49" x14ac:dyDescent="0.25">
      <c r="A1448" vm="595">
        <f ca="1"/>
        <v>45982</v>
      </c>
      <c r="B1448" vm="12759">
        <f ca="1"/>
        <v>26.71</v>
      </c>
      <c r="C1448" vm="12760">
        <f ca="1"/>
        <v>8250698</v>
      </c>
      <c r="D1448" s="86">
        <f t="shared" ca="1" si="238"/>
        <v>-3.1193326079071434E-2</v>
      </c>
      <c r="U1448" vm="620">
        <f ca="1"/>
        <v>45988</v>
      </c>
      <c r="V1448" vm="12761">
        <f ca="1"/>
        <v>6.51</v>
      </c>
      <c r="W1448" vm="12762">
        <f ca="1"/>
        <v>2269018</v>
      </c>
      <c r="X1448" s="85">
        <f t="shared" ca="1" si="233"/>
        <v>-9.1324200913242767E-3</v>
      </c>
      <c r="AR1448" s="25" vm="595">
        <f t="shared" ca="1" si="257"/>
        <v>45982</v>
      </c>
      <c r="AS1448" s="189">
        <f t="shared" ca="1" si="258"/>
        <v>220376143.58000001</v>
      </c>
      <c r="AT1448" s="189" t="str">
        <f t="shared" ca="1" si="236"/>
        <v/>
      </c>
      <c r="AU1448" s="25" vm="620">
        <f t="shared" ca="1" si="259"/>
        <v>45988</v>
      </c>
      <c r="AV1448" s="189">
        <f t="shared" ca="1" si="260"/>
        <v>14771307.18</v>
      </c>
      <c r="AW1448" s="189" t="str">
        <f t="shared" ca="1" si="237"/>
        <v/>
      </c>
    </row>
    <row r="1449" spans="1:49" x14ac:dyDescent="0.25">
      <c r="A1449" vm="601">
        <f ca="1"/>
        <v>45985</v>
      </c>
      <c r="B1449" vm="12763">
        <f ca="1"/>
        <v>27.56</v>
      </c>
      <c r="C1449" vm="12764">
        <f ca="1"/>
        <v>4716902</v>
      </c>
      <c r="D1449" s="86">
        <f t="shared" ca="1" si="238"/>
        <v>3.1823287158367575E-2</v>
      </c>
      <c r="U1449" vm="626">
        <f ca="1"/>
        <v>45989</v>
      </c>
      <c r="V1449" vm="12765">
        <f ca="1"/>
        <v>5.96</v>
      </c>
      <c r="W1449" vm="12766">
        <f ca="1"/>
        <v>5552176</v>
      </c>
      <c r="X1449" s="85">
        <f t="shared" ca="1" si="233"/>
        <v>-8.4485407066052204E-2</v>
      </c>
      <c r="AR1449" s="25" vm="601">
        <f t="shared" ref="AR1449:AR1450" ca="1" si="261">A1449</f>
        <v>45985</v>
      </c>
      <c r="AS1449" s="189">
        <f t="shared" ref="AS1449:AS1450" ca="1" si="262">B1449*C1449</f>
        <v>129997819.11999999</v>
      </c>
      <c r="AT1449" s="189" t="str">
        <f t="shared" ca="1" si="236"/>
        <v/>
      </c>
      <c r="AU1449" s="25" vm="626">
        <f t="shared" ca="1" si="259"/>
        <v>45989</v>
      </c>
      <c r="AV1449" s="189">
        <f t="shared" ca="1" si="260"/>
        <v>33090968.960000001</v>
      </c>
      <c r="AW1449" s="189" t="str">
        <f t="shared" ca="1" si="237"/>
        <v/>
      </c>
    </row>
    <row r="1450" spans="1:49" x14ac:dyDescent="0.25">
      <c r="A1450" vm="607">
        <f ca="1"/>
        <v>45986</v>
      </c>
      <c r="B1450" vm="12767">
        <f ca="1"/>
        <v>29.78</v>
      </c>
      <c r="C1450" vm="12768">
        <f ca="1"/>
        <v>6229546</v>
      </c>
      <c r="D1450" s="86">
        <f t="shared" ca="1" si="238"/>
        <v>8.0551523947750447E-2</v>
      </c>
      <c r="U1450" vm="632">
        <f ca="1"/>
        <v>45992</v>
      </c>
      <c r="V1450" vm="12769">
        <f ca="1"/>
        <v>5.71</v>
      </c>
      <c r="W1450" vm="12770">
        <f ca="1"/>
        <v>5183635</v>
      </c>
      <c r="X1450" s="85">
        <f t="shared" ca="1" si="233"/>
        <v>-4.1946308724832217E-2</v>
      </c>
      <c r="AR1450" s="25" vm="607">
        <f t="shared" ca="1" si="261"/>
        <v>45986</v>
      </c>
      <c r="AS1450" s="189">
        <f t="shared" ca="1" si="262"/>
        <v>185515879.88</v>
      </c>
      <c r="AT1450" s="189" t="str">
        <f t="shared" ca="1" si="236"/>
        <v/>
      </c>
      <c r="AU1450" s="25" vm="632">
        <f t="shared" ca="1" si="259"/>
        <v>45992</v>
      </c>
      <c r="AV1450" s="189">
        <f t="shared" ca="1" si="260"/>
        <v>29598555.850000001</v>
      </c>
      <c r="AW1450" s="189" t="str">
        <f t="shared" ca="1" si="237"/>
        <v/>
      </c>
    </row>
    <row r="1451" spans="1:49" x14ac:dyDescent="0.25">
      <c r="A1451" vm="614">
        <f ca="1"/>
        <v>45987</v>
      </c>
      <c r="B1451" vm="9364">
        <f ca="1"/>
        <v>28</v>
      </c>
      <c r="C1451" vm="12771">
        <f ca="1"/>
        <v>6403729</v>
      </c>
      <c r="D1451" s="86">
        <f t="shared" ca="1" si="238"/>
        <v>-5.9771658831430527E-2</v>
      </c>
      <c r="U1451" vm="638">
        <f ca="1"/>
        <v>45993</v>
      </c>
      <c r="V1451" vm="12772">
        <f ca="1"/>
        <v>5.89</v>
      </c>
      <c r="W1451" vm="12773">
        <f ca="1"/>
        <v>3986461</v>
      </c>
      <c r="X1451" s="85">
        <f t="shared" ca="1" si="233"/>
        <v>3.1523642732048988E-2</v>
      </c>
      <c r="AR1451" s="25" vm="614">
        <f t="shared" ref="AR1451:AR1459" ca="1" si="263">A1451</f>
        <v>45987</v>
      </c>
      <c r="AS1451" s="189">
        <f t="shared" ref="AS1451:AS1459" ca="1" si="264">B1451*C1451</f>
        <v>179304412</v>
      </c>
      <c r="AT1451" s="189" t="str">
        <f t="shared" ca="1" si="236"/>
        <v/>
      </c>
      <c r="AU1451" s="25" vm="638">
        <f t="shared" ca="1" si="259"/>
        <v>45993</v>
      </c>
      <c r="AV1451" s="189">
        <f t="shared" ca="1" si="260"/>
        <v>23480255.289999999</v>
      </c>
      <c r="AW1451" s="189" t="str">
        <f t="shared" ca="1" si="237"/>
        <v/>
      </c>
    </row>
    <row r="1452" spans="1:49" x14ac:dyDescent="0.25">
      <c r="A1452" vm="626">
        <f ca="1"/>
        <v>45989</v>
      </c>
      <c r="B1452" vm="12774">
        <f ca="1"/>
        <v>26.04</v>
      </c>
      <c r="C1452" vm="12775">
        <f ca="1"/>
        <v>5312055</v>
      </c>
      <c r="D1452" s="86">
        <f t="shared" ca="1" si="238"/>
        <v>-7.0000000000000034E-2</v>
      </c>
      <c r="U1452" vm="644">
        <f ca="1"/>
        <v>45994</v>
      </c>
      <c r="V1452" vm="12066">
        <f ca="1"/>
        <v>5.5</v>
      </c>
      <c r="W1452" vm="12776">
        <f ca="1"/>
        <v>5495384</v>
      </c>
      <c r="X1452" s="85">
        <f t="shared" ca="1" si="233"/>
        <v>-6.6213921901527958E-2</v>
      </c>
      <c r="AR1452" s="25" vm="626">
        <f t="shared" ca="1" si="263"/>
        <v>45989</v>
      </c>
      <c r="AS1452" s="189">
        <f t="shared" ca="1" si="264"/>
        <v>138325912.19999999</v>
      </c>
      <c r="AT1452" s="189" t="str">
        <f t="shared" ca="1" si="236"/>
        <v/>
      </c>
      <c r="AU1452" s="25" vm="644">
        <f t="shared" ca="1" si="259"/>
        <v>45994</v>
      </c>
      <c r="AV1452" s="189">
        <f t="shared" ca="1" si="260"/>
        <v>30224612</v>
      </c>
      <c r="AW1452" s="189" t="str">
        <f t="shared" ca="1" si="237"/>
        <v/>
      </c>
    </row>
    <row r="1453" spans="1:49" x14ac:dyDescent="0.25">
      <c r="A1453" vm="632">
        <f ca="1"/>
        <v>45992</v>
      </c>
      <c r="B1453" vm="12777">
        <f ca="1"/>
        <v>24.29</v>
      </c>
      <c r="C1453" vm="12778">
        <f ca="1"/>
        <v>8389568</v>
      </c>
      <c r="D1453" s="86">
        <f t="shared" ca="1" si="238"/>
        <v>-6.7204301075268813E-2</v>
      </c>
      <c r="U1453" vm="650">
        <f ca="1"/>
        <v>45995</v>
      </c>
      <c r="V1453" vm="9624">
        <f ca="1"/>
        <v>5.35</v>
      </c>
      <c r="W1453" vm="12779">
        <f ca="1"/>
        <v>6735558</v>
      </c>
      <c r="X1453" s="85">
        <f t="shared" ca="1" si="233"/>
        <v>-2.7272727272727337E-2</v>
      </c>
      <c r="AR1453" s="25" vm="632">
        <f t="shared" ca="1" si="263"/>
        <v>45992</v>
      </c>
      <c r="AS1453" s="189">
        <f t="shared" ca="1" si="264"/>
        <v>203782606.72</v>
      </c>
      <c r="AT1453" s="189" t="str">
        <f t="shared" ca="1" si="236"/>
        <v/>
      </c>
      <c r="AU1453" s="25" vm="650">
        <f t="shared" ca="1" si="259"/>
        <v>45995</v>
      </c>
      <c r="AV1453" s="189">
        <f t="shared" ca="1" si="260"/>
        <v>36035235.299999997</v>
      </c>
      <c r="AW1453" s="189">
        <f t="shared" ca="1" si="237"/>
        <v>25.205265566835177</v>
      </c>
    </row>
    <row r="1454" spans="1:49" x14ac:dyDescent="0.25">
      <c r="A1454" vm="638">
        <f ca="1"/>
        <v>45993</v>
      </c>
      <c r="B1454" vm="12780">
        <f ca="1"/>
        <v>25.14</v>
      </c>
      <c r="C1454" vm="12781">
        <f ca="1"/>
        <v>7226477</v>
      </c>
      <c r="D1454" s="86">
        <f t="shared" ca="1" si="238"/>
        <v>3.4993824619184911E-2</v>
      </c>
      <c r="U1454" vm="23">
        <f ca="1"/>
        <v>45996</v>
      </c>
      <c r="V1454" vm="9840">
        <f ca="1"/>
        <v>4.9050000000000002</v>
      </c>
      <c r="W1454" vm="12782">
        <f ca="1"/>
        <v>11995915</v>
      </c>
      <c r="X1454" s="85">
        <f t="shared" ca="1" si="233"/>
        <v>-8.3177570093457831E-2</v>
      </c>
      <c r="AR1454" s="25" vm="638">
        <f t="shared" ca="1" si="263"/>
        <v>45993</v>
      </c>
      <c r="AS1454" s="189">
        <f t="shared" ca="1" si="264"/>
        <v>181673631.78</v>
      </c>
      <c r="AT1454" s="189" t="str">
        <f t="shared" ca="1" si="236"/>
        <v/>
      </c>
      <c r="AU1454" s="25" vm="23">
        <f t="shared" ca="1" si="259"/>
        <v>45996</v>
      </c>
      <c r="AV1454" s="189">
        <f t="shared" ca="1" si="260"/>
        <v>58839963.075000003</v>
      </c>
      <c r="AW1454" s="189">
        <f t="shared" ca="1" si="237"/>
        <v>44.890152128774133</v>
      </c>
    </row>
    <row r="1455" spans="1:49" x14ac:dyDescent="0.25">
      <c r="A1455" vm="644">
        <f ca="1"/>
        <v>45994</v>
      </c>
      <c r="B1455" vm="10822">
        <f ca="1"/>
        <v>23.4</v>
      </c>
      <c r="C1455" vm="12783">
        <f ca="1"/>
        <v>10667328</v>
      </c>
      <c r="D1455" s="86">
        <f t="shared" ca="1" si="238"/>
        <v>-6.9212410501193394E-2</v>
      </c>
      <c r="U1455" vm="661">
        <f ca="1"/>
        <v>45999</v>
      </c>
      <c r="V1455" vm="12275">
        <f ca="1"/>
        <v>5.76</v>
      </c>
      <c r="W1455" vm="12784">
        <f ca="1"/>
        <v>9102760</v>
      </c>
      <c r="X1455" s="85">
        <f t="shared" ca="1" si="233"/>
        <v>0.17431192660550449</v>
      </c>
      <c r="AR1455" s="25" vm="644">
        <f t="shared" ca="1" si="263"/>
        <v>45994</v>
      </c>
      <c r="AS1455" s="189">
        <f t="shared" ca="1" si="264"/>
        <v>249615475.19999999</v>
      </c>
      <c r="AT1455" s="189" t="str">
        <f t="shared" ca="1" si="236"/>
        <v/>
      </c>
      <c r="AU1455" s="25" vm="661">
        <f t="shared" ca="1" si="259"/>
        <v>45999</v>
      </c>
      <c r="AV1455" s="189">
        <f t="shared" ca="1" si="260"/>
        <v>52431897.600000001</v>
      </c>
      <c r="AW1455" s="189">
        <f t="shared" ca="1" si="237"/>
        <v>34.063619256365186</v>
      </c>
    </row>
    <row r="1456" spans="1:49" x14ac:dyDescent="0.25">
      <c r="A1456" vm="650">
        <f ca="1"/>
        <v>45995</v>
      </c>
      <c r="B1456" vm="12094">
        <f ca="1"/>
        <v>22.79</v>
      </c>
      <c r="C1456" vm="12785">
        <f ca="1"/>
        <v>9985784</v>
      </c>
      <c r="D1456" s="86">
        <f t="shared" ca="1" si="238"/>
        <v>-2.6068376068376045E-2</v>
      </c>
      <c r="U1456" vm="667">
        <f ca="1"/>
        <v>46000</v>
      </c>
      <c r="V1456" vm="12723">
        <f ca="1"/>
        <v>6.34</v>
      </c>
      <c r="W1456" vm="12786">
        <f ca="1"/>
        <v>5906084</v>
      </c>
      <c r="X1456" s="85">
        <f t="shared" ca="1" si="233"/>
        <v>0.10069444444444446</v>
      </c>
      <c r="AR1456" s="25" vm="650">
        <f t="shared" ca="1" si="263"/>
        <v>45995</v>
      </c>
      <c r="AS1456" s="189">
        <f t="shared" ca="1" si="264"/>
        <v>227576017.35999998</v>
      </c>
      <c r="AT1456" s="189" t="str">
        <f t="shared" ca="1" si="236"/>
        <v/>
      </c>
      <c r="AU1456" s="25" vm="667">
        <f t="shared" ref="AU1456:AU1457" ca="1" si="265">U1456</f>
        <v>46000</v>
      </c>
      <c r="AV1456" s="189">
        <f t="shared" ref="AV1456:AV1457" ca="1" si="266">V1456*W1456</f>
        <v>37444572.560000002</v>
      </c>
      <c r="AW1456" s="189">
        <f t="shared" ca="1" si="237"/>
        <v>22.101274412607861</v>
      </c>
    </row>
    <row r="1457" spans="1:49" x14ac:dyDescent="0.25">
      <c r="A1457" vm="23">
        <f ca="1"/>
        <v>45996</v>
      </c>
      <c r="B1457" vm="12787">
        <f ca="1"/>
        <v>20.79</v>
      </c>
      <c r="C1457" vm="12788">
        <f ca="1"/>
        <v>21525212</v>
      </c>
      <c r="D1457" s="86">
        <f t="shared" ca="1" si="238"/>
        <v>-8.7757788503729714E-2</v>
      </c>
      <c r="U1457" vm="673">
        <f ca="1"/>
        <v>46001</v>
      </c>
      <c r="V1457" vm="12789">
        <f ca="1"/>
        <v>6.23</v>
      </c>
      <c r="W1457" vm="12790">
        <f ca="1"/>
        <v>2966616</v>
      </c>
      <c r="X1457" s="85">
        <f t="shared" ca="1" si="233"/>
        <v>-1.7350157728706534E-2</v>
      </c>
      <c r="AR1457" s="25" vm="23">
        <f t="shared" ca="1" si="263"/>
        <v>45996</v>
      </c>
      <c r="AS1457" s="189">
        <f t="shared" ca="1" si="264"/>
        <v>447509157.47999996</v>
      </c>
      <c r="AT1457" s="189">
        <f t="shared" ca="1" si="236"/>
        <v>22.048388057969039</v>
      </c>
      <c r="AU1457" s="25" vm="673">
        <f t="shared" ca="1" si="265"/>
        <v>46001</v>
      </c>
      <c r="AV1457" s="189">
        <f t="shared" ca="1" si="266"/>
        <v>18482017.68</v>
      </c>
      <c r="AW1457" s="189" t="str">
        <f t="shared" ca="1" si="237"/>
        <v/>
      </c>
    </row>
    <row r="1458" spans="1:49" x14ac:dyDescent="0.25">
      <c r="A1458" vm="661">
        <f ca="1"/>
        <v>45999</v>
      </c>
      <c r="B1458" vm="12791">
        <f ca="1"/>
        <v>24.26</v>
      </c>
      <c r="C1458" vm="12792">
        <f ca="1"/>
        <v>12419803</v>
      </c>
      <c r="D1458" s="86">
        <f t="shared" ca="1" si="238"/>
        <v>0.16690716690716703</v>
      </c>
      <c r="U1458" vm="679">
        <f ca="1"/>
        <v>46002</v>
      </c>
      <c r="V1458" vm="12793">
        <f ca="1"/>
        <v>7.06</v>
      </c>
      <c r="W1458" vm="12794">
        <f ca="1"/>
        <v>5328108</v>
      </c>
      <c r="X1458" s="85">
        <f t="shared" ca="1" si="233"/>
        <v>0.13322632423756006</v>
      </c>
      <c r="AR1458" s="25" vm="661">
        <f t="shared" ca="1" si="263"/>
        <v>45999</v>
      </c>
      <c r="AS1458" s="189">
        <f t="shared" ca="1" si="264"/>
        <v>301304420.78000003</v>
      </c>
      <c r="AT1458" s="189">
        <f t="shared" ca="1" si="236"/>
        <v>12.721669647087708</v>
      </c>
      <c r="AU1458" s="25" vm="679">
        <f t="shared" ref="AU1458:AU1459" ca="1" si="267">U1458</f>
        <v>46002</v>
      </c>
      <c r="AV1458" s="189">
        <f t="shared" ref="AV1458:AV1459" ca="1" si="268">V1458*W1458</f>
        <v>37616442.479999997</v>
      </c>
      <c r="AW1458" s="189">
        <f t="shared" ca="1" si="237"/>
        <v>19.938418926654489</v>
      </c>
    </row>
    <row r="1459" spans="1:49" x14ac:dyDescent="0.25">
      <c r="A1459" vm="667">
        <f ca="1"/>
        <v>46000</v>
      </c>
      <c r="B1459" vm="12795">
        <f ca="1"/>
        <v>26.84</v>
      </c>
      <c r="C1459" vm="12796">
        <f ca="1"/>
        <v>8551056</v>
      </c>
      <c r="D1459" s="86">
        <f t="shared" ca="1" si="238"/>
        <v>0.10634789777411369</v>
      </c>
      <c r="U1459" vm="686">
        <f ca="1"/>
        <v>46003</v>
      </c>
      <c r="V1459" vm="9450">
        <f ca="1"/>
        <v>7.6</v>
      </c>
      <c r="W1459" vm="12797">
        <f ca="1"/>
        <v>3670924</v>
      </c>
      <c r="X1459" s="85">
        <f t="shared" ca="1" si="233"/>
        <v>7.6487252124645896E-2</v>
      </c>
      <c r="AR1459" s="25" vm="667">
        <f t="shared" ca="1" si="263"/>
        <v>46000</v>
      </c>
      <c r="AS1459" s="189">
        <f t="shared" ca="1" si="264"/>
        <v>229510343.03999999</v>
      </c>
      <c r="AT1459" s="189" t="str">
        <f t="shared" ca="1" si="236"/>
        <v/>
      </c>
      <c r="AU1459" s="25" vm="686">
        <f t="shared" ca="1" si="267"/>
        <v>46003</v>
      </c>
      <c r="AV1459" s="189">
        <f t="shared" ca="1" si="268"/>
        <v>27899022.399999999</v>
      </c>
      <c r="AW1459" s="189" t="str">
        <f t="shared" ca="1" si="237"/>
        <v/>
      </c>
    </row>
    <row r="1460" spans="1:49" x14ac:dyDescent="0.25">
      <c r="A1460" vm="673">
        <f ca="1"/>
        <v>46001</v>
      </c>
      <c r="B1460" vm="12798">
        <f ca="1"/>
        <v>26.42</v>
      </c>
      <c r="C1460" vm="12799">
        <f ca="1"/>
        <v>6736897</v>
      </c>
      <c r="D1460" s="86">
        <f t="shared" ca="1" si="238"/>
        <v>-1.5648286140089351E-2</v>
      </c>
      <c r="U1460" vm="692">
        <f ca="1"/>
        <v>46006</v>
      </c>
      <c r="V1460" vm="12695">
        <f ca="1"/>
        <v>7.82</v>
      </c>
      <c r="W1460" vm="12800">
        <f ca="1"/>
        <v>1735997</v>
      </c>
      <c r="X1460" s="85">
        <f t="shared" ca="1" si="233"/>
        <v>2.8947368421052718E-2</v>
      </c>
      <c r="AR1460" s="25" vm="673">
        <f t="shared" ref="AR1460" ca="1" si="269">A1460</f>
        <v>46001</v>
      </c>
      <c r="AS1460" s="189">
        <f t="shared" ref="AS1460" ca="1" si="270">B1460*C1460</f>
        <v>177988818.74000001</v>
      </c>
      <c r="AT1460" s="189" t="str">
        <f t="shared" ca="1" si="236"/>
        <v/>
      </c>
      <c r="AU1460" s="25" vm="692">
        <f t="shared" ref="AU1460:AU1463" ca="1" si="271">U1460</f>
        <v>46006</v>
      </c>
      <c r="AV1460" s="189">
        <f t="shared" ref="AV1460:AV1463" ca="1" si="272">V1460*W1460</f>
        <v>13575496.540000001</v>
      </c>
      <c r="AW1460" s="189" t="str">
        <f t="shared" ca="1" si="237"/>
        <v/>
      </c>
    </row>
    <row r="1461" spans="1:49" x14ac:dyDescent="0.25">
      <c r="A1461" vm="679">
        <f ca="1"/>
        <v>46002</v>
      </c>
      <c r="B1461" vm="12801">
        <f ca="1"/>
        <v>29.01</v>
      </c>
      <c r="C1461" vm="12802">
        <f ca="1"/>
        <v>6445292</v>
      </c>
      <c r="D1461" s="86">
        <f t="shared" ca="1" si="238"/>
        <v>9.8031794095382277E-2</v>
      </c>
      <c r="U1461" vm="698">
        <f ca="1"/>
        <v>46007</v>
      </c>
      <c r="V1461" vm="12803">
        <f ca="1"/>
        <v>8.18</v>
      </c>
      <c r="W1461" vm="12804">
        <f ca="1"/>
        <v>2562848</v>
      </c>
      <c r="X1461" s="85">
        <f t="shared" ca="1" si="233"/>
        <v>4.603580562659839E-2</v>
      </c>
      <c r="AR1461" s="25" vm="679">
        <f t="shared" ref="AR1461:AR1462" ca="1" si="273">A1461</f>
        <v>46002</v>
      </c>
      <c r="AS1461" s="189">
        <f t="shared" ref="AS1461:AS1462" ca="1" si="274">B1461*C1461</f>
        <v>186977920.92000002</v>
      </c>
      <c r="AT1461" s="189" t="str">
        <f t="shared" ca="1" si="236"/>
        <v/>
      </c>
      <c r="AU1461" s="25" vm="698">
        <f t="shared" ca="1" si="271"/>
        <v>46007</v>
      </c>
      <c r="AV1461" s="189">
        <f t="shared" ca="1" si="272"/>
        <v>20964096.640000001</v>
      </c>
      <c r="AW1461" s="189" t="str">
        <f t="shared" ca="1" si="237"/>
        <v/>
      </c>
    </row>
    <row r="1462" spans="1:49" x14ac:dyDescent="0.25">
      <c r="A1462" vm="686">
        <f ca="1"/>
        <v>46003</v>
      </c>
      <c r="B1462" vm="12805">
        <f ca="1"/>
        <v>31.74</v>
      </c>
      <c r="C1462" vm="12806">
        <f ca="1"/>
        <v>4898819</v>
      </c>
      <c r="D1462" s="86">
        <f t="shared" ca="1" si="238"/>
        <v>9.4105480868665867E-2</v>
      </c>
      <c r="U1462" vm="704">
        <f ca="1"/>
        <v>46008</v>
      </c>
      <c r="V1462" vm="12807">
        <f ca="1"/>
        <v>7.5</v>
      </c>
      <c r="W1462" vm="12808">
        <f ca="1"/>
        <v>2130837</v>
      </c>
      <c r="X1462" s="85">
        <f t="shared" ca="1" si="233"/>
        <v>-8.3129584352078206E-2</v>
      </c>
      <c r="AR1462" s="25" vm="686">
        <f t="shared" ca="1" si="273"/>
        <v>46003</v>
      </c>
      <c r="AS1462" s="189">
        <f t="shared" ca="1" si="274"/>
        <v>155488515.06</v>
      </c>
      <c r="AT1462" s="189" t="str">
        <f t="shared" ca="1" si="236"/>
        <v/>
      </c>
      <c r="AU1462" s="25" vm="704">
        <f t="shared" ca="1" si="271"/>
        <v>46008</v>
      </c>
      <c r="AV1462" s="189">
        <f t="shared" ca="1" si="272"/>
        <v>15981277.5</v>
      </c>
      <c r="AW1462" s="189" t="str">
        <f t="shared" ca="1" si="237"/>
        <v/>
      </c>
    </row>
    <row r="1463" spans="1:49" x14ac:dyDescent="0.25">
      <c r="A1463" vm="692">
        <f ca="1"/>
        <v>46006</v>
      </c>
      <c r="B1463" vm="12809">
        <f ca="1"/>
        <v>32.869999999999997</v>
      </c>
      <c r="C1463" vm="12810">
        <f ca="1"/>
        <v>3531955</v>
      </c>
      <c r="D1463" s="86">
        <f t="shared" ca="1" si="238"/>
        <v>3.5601764335223662E-2</v>
      </c>
      <c r="U1463" vm="710">
        <f ca="1"/>
        <v>46009</v>
      </c>
      <c r="V1463" vm="12811">
        <f ca="1"/>
        <v>8.2799999999999994</v>
      </c>
      <c r="W1463" vm="12812">
        <f ca="1"/>
        <v>2708012</v>
      </c>
      <c r="X1463" s="85">
        <f t="shared" ca="1" si="233"/>
        <v>0.10399999999999991</v>
      </c>
      <c r="AR1463" s="25" vm="692">
        <f t="shared" ref="AR1463:AR1466" ca="1" si="275">A1463</f>
        <v>46006</v>
      </c>
      <c r="AS1463" s="189">
        <f t="shared" ref="AS1463:AS1466" ca="1" si="276">B1463*C1463</f>
        <v>116095360.84999999</v>
      </c>
      <c r="AT1463" s="189" t="str">
        <f t="shared" ca="1" si="236"/>
        <v/>
      </c>
      <c r="AU1463" s="25" vm="710">
        <f t="shared" ca="1" si="271"/>
        <v>46009</v>
      </c>
      <c r="AV1463" s="189">
        <f t="shared" ca="1" si="272"/>
        <v>22422339.359999999</v>
      </c>
      <c r="AW1463" s="189" t="str">
        <f t="shared" ca="1" si="237"/>
        <v/>
      </c>
    </row>
    <row r="1464" spans="1:49" x14ac:dyDescent="0.25">
      <c r="A1464" vm="698">
        <f ca="1"/>
        <v>46007</v>
      </c>
      <c r="B1464" vm="12813">
        <f ca="1"/>
        <v>34.1</v>
      </c>
      <c r="C1464" vm="12814">
        <f ca="1"/>
        <v>5155234</v>
      </c>
      <c r="D1464" s="86">
        <f t="shared" ca="1" si="238"/>
        <v>3.7420139945238941E-2</v>
      </c>
      <c r="U1464" vm="716">
        <f ca="1"/>
        <v>46010</v>
      </c>
      <c r="V1464" vm="12667">
        <f ca="1"/>
        <v>8.06</v>
      </c>
      <c r="W1464" vm="12815">
        <f ca="1"/>
        <v>1510150</v>
      </c>
      <c r="X1464" s="85">
        <f t="shared" ca="1" si="233"/>
        <v>-2.6570048309178609E-2</v>
      </c>
      <c r="AR1464" s="25" vm="698">
        <f t="shared" ca="1" si="275"/>
        <v>46007</v>
      </c>
      <c r="AS1464" s="189">
        <f t="shared" ca="1" si="276"/>
        <v>175793479.40000001</v>
      </c>
      <c r="AT1464" s="189" t="str">
        <f t="shared" ca="1" si="236"/>
        <v/>
      </c>
      <c r="AU1464" s="25" vm="716">
        <f t="shared" ref="AU1464" ca="1" si="277">U1464</f>
        <v>46010</v>
      </c>
      <c r="AV1464" s="189">
        <f t="shared" ref="AV1464" ca="1" si="278">V1464*W1464</f>
        <v>12171809</v>
      </c>
      <c r="AW1464" s="189" t="str">
        <f t="shared" ca="1" si="237"/>
        <v/>
      </c>
    </row>
    <row r="1465" spans="1:49" x14ac:dyDescent="0.25">
      <c r="A1465" vm="704">
        <f ca="1"/>
        <v>46008</v>
      </c>
      <c r="B1465" vm="12007">
        <f ca="1"/>
        <v>32.159999999999997</v>
      </c>
      <c r="C1465" vm="12816">
        <f ca="1"/>
        <v>3891084</v>
      </c>
      <c r="D1465" s="86">
        <f t="shared" ca="1" si="238"/>
        <v>-5.689149560117316E-2</v>
      </c>
      <c r="U1465" vm="721">
        <f ca="1"/>
        <v>46013</v>
      </c>
      <c r="V1465" vm="12459">
        <f ca="1"/>
        <v>8.5</v>
      </c>
      <c r="W1465" vm="12817">
        <f ca="1"/>
        <v>2556514</v>
      </c>
      <c r="X1465" s="85">
        <f t="shared" ca="1" si="233"/>
        <v>5.459057071960291E-2</v>
      </c>
      <c r="AR1465" s="25" vm="704">
        <f t="shared" ca="1" si="275"/>
        <v>46008</v>
      </c>
      <c r="AS1465" s="189">
        <f t="shared" ca="1" si="276"/>
        <v>125137261.43999998</v>
      </c>
      <c r="AT1465" s="189" t="str">
        <f t="shared" ca="1" si="236"/>
        <v/>
      </c>
      <c r="AU1465" s="25" vm="721">
        <f t="shared" ref="AU1465:AU1471" ca="1" si="279">U1465</f>
        <v>46013</v>
      </c>
      <c r="AV1465" s="189">
        <f t="shared" ref="AV1465:AV1471" ca="1" si="280">V1465*W1465</f>
        <v>21730369</v>
      </c>
      <c r="AW1465" s="189" t="str">
        <f t="shared" ca="1" si="237"/>
        <v/>
      </c>
    </row>
    <row r="1466" spans="1:49" x14ac:dyDescent="0.25">
      <c r="A1466" vm="710">
        <f ca="1"/>
        <v>46009</v>
      </c>
      <c r="B1466" vm="12818">
        <f ca="1"/>
        <v>35.75</v>
      </c>
      <c r="C1466" vm="12819">
        <f ca="1"/>
        <v>4854819</v>
      </c>
      <c r="D1466" s="86">
        <f t="shared" ca="1" si="238"/>
        <v>0.11162935323383097</v>
      </c>
      <c r="U1466" vm="727">
        <f ca="1"/>
        <v>46014</v>
      </c>
      <c r="V1466" vm="12347">
        <f ca="1"/>
        <v>6.99</v>
      </c>
      <c r="W1466" vm="12820">
        <f ca="1"/>
        <v>4387650</v>
      </c>
      <c r="X1466" s="85">
        <f t="shared" ca="1" si="233"/>
        <v>-0.17764705882352938</v>
      </c>
      <c r="AR1466" s="25" vm="710">
        <f t="shared" ca="1" si="275"/>
        <v>46009</v>
      </c>
      <c r="AS1466" s="189">
        <f t="shared" ca="1" si="276"/>
        <v>173559779.25</v>
      </c>
      <c r="AT1466" s="189" t="str">
        <f t="shared" ca="1" si="236"/>
        <v/>
      </c>
      <c r="AU1466" s="25" vm="727">
        <f t="shared" ca="1" si="279"/>
        <v>46014</v>
      </c>
      <c r="AV1466" s="189">
        <f t="shared" ca="1" si="280"/>
        <v>30669673.5</v>
      </c>
      <c r="AW1466" s="189" t="str">
        <f t="shared" ca="1" si="237"/>
        <v/>
      </c>
    </row>
    <row r="1467" spans="1:49" x14ac:dyDescent="0.25">
      <c r="A1467" vm="716">
        <f ca="1"/>
        <v>46010</v>
      </c>
      <c r="B1467" vm="12821">
        <f ca="1"/>
        <v>35.450000000000003</v>
      </c>
      <c r="C1467" vm="12822">
        <f ca="1"/>
        <v>4048822</v>
      </c>
      <c r="D1467" s="86">
        <f t="shared" ca="1" si="238"/>
        <v>-8.3916083916083118E-3</v>
      </c>
      <c r="U1467" vm="733">
        <f ca="1"/>
        <v>46015</v>
      </c>
      <c r="V1467" vm="12823">
        <f ca="1"/>
        <v>7.54</v>
      </c>
      <c r="W1467" vm="12824">
        <f ca="1"/>
        <v>2324624</v>
      </c>
      <c r="X1467" s="85">
        <f t="shared" ca="1" si="233"/>
        <v>7.8683834048640891E-2</v>
      </c>
      <c r="AR1467" s="25" vm="716">
        <f t="shared" ref="AR1467" ca="1" si="281">A1467</f>
        <v>46010</v>
      </c>
      <c r="AS1467" s="189">
        <f t="shared" ref="AS1467" ca="1" si="282">B1467*C1467</f>
        <v>143530739.90000001</v>
      </c>
      <c r="AT1467" s="189" t="str">
        <f t="shared" ca="1" si="236"/>
        <v/>
      </c>
      <c r="AU1467" s="25" vm="733">
        <f t="shared" ca="1" si="279"/>
        <v>46015</v>
      </c>
      <c r="AV1467" s="189">
        <f t="shared" ca="1" si="280"/>
        <v>17527664.960000001</v>
      </c>
      <c r="AW1467" s="189" t="str">
        <f t="shared" ca="1" si="237"/>
        <v/>
      </c>
    </row>
    <row r="1468" spans="1:49" x14ac:dyDescent="0.25">
      <c r="A1468" vm="721">
        <f ca="1"/>
        <v>46013</v>
      </c>
      <c r="B1468" vm="12825">
        <f ca="1"/>
        <v>38.54</v>
      </c>
      <c r="C1468" vm="12826">
        <f ca="1"/>
        <v>4797319</v>
      </c>
      <c r="D1468" s="86">
        <f t="shared" ca="1" si="238"/>
        <v>8.7165021156558428E-2</v>
      </c>
      <c r="U1468" vm="738">
        <f ca="1"/>
        <v>46020</v>
      </c>
      <c r="V1468" vm="12191">
        <f ca="1"/>
        <v>6.73</v>
      </c>
      <c r="W1468" vm="12827">
        <f ca="1"/>
        <v>3725179</v>
      </c>
      <c r="X1468" s="85">
        <f t="shared" ca="1" si="233"/>
        <v>-0.10742705570291772</v>
      </c>
      <c r="AR1468" s="25" vm="721">
        <f t="shared" ref="AR1468:AR1475" ca="1" si="283">A1468</f>
        <v>46013</v>
      </c>
      <c r="AS1468" s="189">
        <f t="shared" ref="AS1468:AS1475" ca="1" si="284">B1468*C1468</f>
        <v>184888674.25999999</v>
      </c>
      <c r="AT1468" s="189" t="str">
        <f t="shared" ca="1" si="236"/>
        <v/>
      </c>
      <c r="AU1468" s="25" vm="738">
        <f t="shared" ca="1" si="279"/>
        <v>46020</v>
      </c>
      <c r="AV1468" s="189">
        <f t="shared" ca="1" si="280"/>
        <v>25070454.670000002</v>
      </c>
      <c r="AW1468" s="189" t="str">
        <f t="shared" ca="1" si="237"/>
        <v/>
      </c>
    </row>
    <row r="1469" spans="1:49" x14ac:dyDescent="0.25">
      <c r="A1469" vm="727">
        <f ca="1"/>
        <v>46014</v>
      </c>
      <c r="B1469" vm="12809">
        <f ca="1"/>
        <v>32.869999999999997</v>
      </c>
      <c r="C1469" vm="12828">
        <f ca="1"/>
        <v>5972526</v>
      </c>
      <c r="D1469" s="86">
        <f t="shared" ca="1" si="238"/>
        <v>-0.14711987545407373</v>
      </c>
      <c r="U1469" vm="743">
        <f ca="1"/>
        <v>46021</v>
      </c>
      <c r="V1469" vm="12829">
        <f ca="1"/>
        <v>6.67</v>
      </c>
      <c r="W1469" vm="12830">
        <f ca="1"/>
        <v>4189107</v>
      </c>
      <c r="X1469" s="85">
        <f t="shared" ca="1" si="233"/>
        <v>-8.9153046062407874E-3</v>
      </c>
      <c r="AR1469" s="25" vm="727">
        <f t="shared" ca="1" si="283"/>
        <v>46014</v>
      </c>
      <c r="AS1469" s="189">
        <f t="shared" ca="1" si="284"/>
        <v>196316929.61999997</v>
      </c>
      <c r="AT1469" s="189" t="str">
        <f t="shared" ca="1" si="236"/>
        <v/>
      </c>
      <c r="AU1469" s="25" vm="743">
        <f t="shared" ca="1" si="279"/>
        <v>46021</v>
      </c>
      <c r="AV1469" s="189">
        <f t="shared" ca="1" si="280"/>
        <v>27941343.690000001</v>
      </c>
      <c r="AW1469" s="189" t="str">
        <f t="shared" ca="1" si="237"/>
        <v/>
      </c>
    </row>
    <row r="1470" spans="1:49" x14ac:dyDescent="0.25">
      <c r="A1470" vm="733">
        <f ca="1"/>
        <v>46015</v>
      </c>
      <c r="B1470" vm="12831">
        <f ca="1"/>
        <v>34.5</v>
      </c>
      <c r="C1470" vm="12832">
        <f ca="1"/>
        <v>3341294</v>
      </c>
      <c r="D1470" s="86">
        <f t="shared" ca="1" si="238"/>
        <v>4.9589291146942584E-2</v>
      </c>
      <c r="U1470" vm="748">
        <f ca="1"/>
        <v>46022</v>
      </c>
      <c r="V1470" vm="12833">
        <f ca="1"/>
        <v>7.53</v>
      </c>
      <c r="W1470" vm="12834">
        <f ca="1"/>
        <v>2543083</v>
      </c>
      <c r="X1470" s="85">
        <f t="shared" ca="1" si="233"/>
        <v>0.1289355322338831</v>
      </c>
      <c r="AR1470" s="25" vm="733">
        <f t="shared" ca="1" si="283"/>
        <v>46015</v>
      </c>
      <c r="AS1470" s="189">
        <f t="shared" ca="1" si="284"/>
        <v>115274643</v>
      </c>
      <c r="AT1470" s="189" t="str">
        <f t="shared" ca="1" si="236"/>
        <v/>
      </c>
      <c r="AU1470" s="25" vm="748">
        <f t="shared" ca="1" si="279"/>
        <v>46022</v>
      </c>
      <c r="AV1470" s="189">
        <f t="shared" ca="1" si="280"/>
        <v>19149414.990000002</v>
      </c>
      <c r="AW1470" s="189" t="str">
        <f t="shared" ca="1" si="237"/>
        <v/>
      </c>
    </row>
    <row r="1471" spans="1:49" x14ac:dyDescent="0.25">
      <c r="A1471" vm="912">
        <f ca="1"/>
        <v>46017</v>
      </c>
      <c r="B1471" vm="7264">
        <f ca="1"/>
        <v>32.619999999999997</v>
      </c>
      <c r="C1471" vm="12835">
        <f ca="1"/>
        <v>4545087</v>
      </c>
      <c r="D1471" s="86">
        <f t="shared" ca="1" si="238"/>
        <v>-5.4492753623188478E-2</v>
      </c>
      <c r="U1471" vm="754">
        <f ca="1"/>
        <v>46024</v>
      </c>
      <c r="V1471" vm="12836">
        <f ca="1"/>
        <v>7.76</v>
      </c>
      <c r="W1471" vm="12837">
        <f ca="1"/>
        <v>2835102</v>
      </c>
      <c r="X1471" s="85">
        <f t="shared" ca="1" si="233"/>
        <v>3.0544488711819327E-2</v>
      </c>
      <c r="AR1471" s="25" vm="912">
        <f t="shared" ca="1" si="283"/>
        <v>46017</v>
      </c>
      <c r="AS1471" s="189">
        <f t="shared" ca="1" si="284"/>
        <v>148260737.94</v>
      </c>
      <c r="AT1471" s="189" t="str">
        <f t="shared" ca="1" si="236"/>
        <v/>
      </c>
      <c r="AU1471" s="25" vm="754">
        <f t="shared" ca="1" si="279"/>
        <v>46024</v>
      </c>
      <c r="AV1471" s="189">
        <f t="shared" ca="1" si="280"/>
        <v>22000391.52</v>
      </c>
      <c r="AW1471" s="189" t="str">
        <f t="shared" ca="1" si="237"/>
        <v/>
      </c>
    </row>
    <row r="1472" spans="1:49" x14ac:dyDescent="0.25">
      <c r="A1472" vm="738">
        <f ca="1"/>
        <v>46020</v>
      </c>
      <c r="B1472" vm="12838">
        <f ca="1"/>
        <v>31.81</v>
      </c>
      <c r="C1472" vm="12839">
        <f ca="1"/>
        <v>5925361</v>
      </c>
      <c r="D1472" s="86">
        <f t="shared" ca="1" si="238"/>
        <v>-2.4831391784181447E-2</v>
      </c>
      <c r="U1472" vm="760">
        <f ca="1"/>
        <v>46027</v>
      </c>
      <c r="V1472" vm="12840">
        <f ca="1"/>
        <v>8.34</v>
      </c>
      <c r="W1472" vm="12841">
        <f ca="1"/>
        <v>4690784</v>
      </c>
      <c r="X1472" s="85">
        <f t="shared" ca="1" si="233"/>
        <v>7.4742268041237125E-2</v>
      </c>
      <c r="AR1472" s="25" vm="738">
        <f t="shared" ca="1" si="283"/>
        <v>46020</v>
      </c>
      <c r="AS1472" s="189">
        <f t="shared" ca="1" si="284"/>
        <v>188485733.41</v>
      </c>
      <c r="AT1472" s="189" t="str">
        <f t="shared" ca="1" si="236"/>
        <v/>
      </c>
      <c r="AU1472" s="25" vm="760">
        <f t="shared" ref="AU1472:AU1473" ca="1" si="285">U1472</f>
        <v>46027</v>
      </c>
      <c r="AV1472" s="189">
        <f t="shared" ref="AV1472:AV1473" ca="1" si="286">V1472*W1472</f>
        <v>39121138.560000002</v>
      </c>
      <c r="AW1472" s="189">
        <f t="shared" ca="1" si="237"/>
        <v>17.553476109427219</v>
      </c>
    </row>
    <row r="1473" spans="1:49" x14ac:dyDescent="0.25">
      <c r="A1473" vm="743">
        <f ca="1"/>
        <v>46021</v>
      </c>
      <c r="B1473" vm="10775">
        <f ca="1"/>
        <v>31.67</v>
      </c>
      <c r="C1473" vm="12842">
        <f ca="1"/>
        <v>5472971</v>
      </c>
      <c r="D1473" s="86">
        <f t="shared" ca="1" si="238"/>
        <v>-4.4011317195849428E-3</v>
      </c>
      <c r="U1473" vm="766">
        <f ca="1"/>
        <v>46028</v>
      </c>
      <c r="V1473" vm="12843">
        <f ca="1"/>
        <v>8.82</v>
      </c>
      <c r="W1473" vm="12844">
        <f ca="1"/>
        <v>3713290</v>
      </c>
      <c r="X1473" s="85">
        <f t="shared" ca="1" si="233"/>
        <v>5.7553956834532426E-2</v>
      </c>
      <c r="AR1473" s="25" vm="743">
        <f t="shared" ca="1" si="283"/>
        <v>46021</v>
      </c>
      <c r="AS1473" s="189">
        <f t="shared" ca="1" si="284"/>
        <v>173328991.57000002</v>
      </c>
      <c r="AT1473" s="189" t="str">
        <f t="shared" ca="1" si="236"/>
        <v/>
      </c>
      <c r="AU1473" s="25" vm="766">
        <f t="shared" ca="1" si="285"/>
        <v>46028</v>
      </c>
      <c r="AV1473" s="189">
        <f t="shared" ca="1" si="286"/>
        <v>32751217.800000001</v>
      </c>
      <c r="AW1473" s="189" t="str">
        <f t="shared" ca="1" si="237"/>
        <v/>
      </c>
    </row>
    <row r="1474" spans="1:49" x14ac:dyDescent="0.25">
      <c r="A1474" vm="748">
        <f ca="1"/>
        <v>46022</v>
      </c>
      <c r="B1474" vm="6803">
        <f ca="1"/>
        <v>35.270000000000003</v>
      </c>
      <c r="C1474" vm="12845">
        <f ca="1"/>
        <v>4709057</v>
      </c>
      <c r="D1474" s="86">
        <f t="shared" ca="1" si="238"/>
        <v>0.11367224502683931</v>
      </c>
      <c r="U1474" vm="772">
        <f ca="1"/>
        <v>46029</v>
      </c>
      <c r="V1474" vm="12846">
        <f ca="1"/>
        <v>7.99</v>
      </c>
      <c r="W1474" vm="12847">
        <f ca="1"/>
        <v>4763667</v>
      </c>
      <c r="X1474" s="85">
        <f t="shared" ref="X1474:X1501" ca="1" si="287">(V1474-V1473)/V1473</f>
        <v>-9.4104308390022678E-2</v>
      </c>
      <c r="AR1474" s="25" vm="748">
        <f t="shared" ca="1" si="283"/>
        <v>46022</v>
      </c>
      <c r="AS1474" s="189">
        <f t="shared" ca="1" si="284"/>
        <v>166088440.39000002</v>
      </c>
      <c r="AT1474" s="189" t="str">
        <f t="shared" ca="1" si="236"/>
        <v/>
      </c>
      <c r="AU1474" s="25" vm="772">
        <f t="shared" ref="AU1474:AU1475" ca="1" si="288">U1474</f>
        <v>46029</v>
      </c>
      <c r="AV1474" s="189">
        <f t="shared" ref="AV1474:AV1475" ca="1" si="289">V1474*W1474</f>
        <v>38061699.329999998</v>
      </c>
      <c r="AW1474" s="189">
        <f t="shared" ca="1" si="237"/>
        <v>17.826213033421883</v>
      </c>
    </row>
    <row r="1475" spans="1:49" x14ac:dyDescent="0.25">
      <c r="A1475" vm="754">
        <f ca="1"/>
        <v>46024</v>
      </c>
      <c r="B1475" vm="12848">
        <f ca="1"/>
        <v>37.28</v>
      </c>
      <c r="C1475" vm="12849">
        <f ca="1"/>
        <v>3295839</v>
      </c>
      <c r="D1475" s="86">
        <f t="shared" ca="1" si="238"/>
        <v>5.6988942444003342E-2</v>
      </c>
      <c r="U1475" vm="778">
        <f ca="1"/>
        <v>46030</v>
      </c>
      <c r="V1475" vm="12024">
        <f ca="1"/>
        <v>8.69</v>
      </c>
      <c r="W1475" vm="12850">
        <f ca="1"/>
        <v>3093191</v>
      </c>
      <c r="X1475" s="85">
        <f t="shared" ca="1" si="287"/>
        <v>8.760951188986224E-2</v>
      </c>
      <c r="AR1475" s="25" vm="754">
        <f t="shared" ca="1" si="283"/>
        <v>46024</v>
      </c>
      <c r="AS1475" s="189">
        <f t="shared" ca="1" si="284"/>
        <v>122868877.92</v>
      </c>
      <c r="AT1475" s="189" t="str">
        <f t="shared" ca="1" si="236"/>
        <v/>
      </c>
      <c r="AU1475" s="25" vm="778">
        <f t="shared" ca="1" si="288"/>
        <v>46030</v>
      </c>
      <c r="AV1475" s="189">
        <f t="shared" ca="1" si="289"/>
        <v>26879829.789999999</v>
      </c>
      <c r="AW1475" s="189" t="str">
        <f t="shared" ca="1" si="237"/>
        <v/>
      </c>
    </row>
    <row r="1476" spans="1:49" x14ac:dyDescent="0.25">
      <c r="A1476" vm="760">
        <f ca="1"/>
        <v>46027</v>
      </c>
      <c r="B1476" vm="12851">
        <f ca="1"/>
        <v>41.47</v>
      </c>
      <c r="C1476" vm="12852">
        <f ca="1"/>
        <v>4805609</v>
      </c>
      <c r="D1476" s="86">
        <f t="shared" ca="1" si="238"/>
        <v>0.11239270386266088</v>
      </c>
      <c r="U1476" vm="8">
        <f ca="1"/>
        <v>46031</v>
      </c>
      <c r="V1476" vm="114">
        <f ca="1"/>
        <v>9.9499999999999993</v>
      </c>
      <c r="W1476" vm="97">
        <f ca="1"/>
        <v>3179601</v>
      </c>
      <c r="X1476" s="85">
        <f t="shared" ca="1" si="287"/>
        <v>0.14499424626006902</v>
      </c>
      <c r="AR1476" s="25" vm="760">
        <f t="shared" ref="AR1476:AR1477" ca="1" si="290">A1476</f>
        <v>46027</v>
      </c>
      <c r="AS1476" s="189">
        <f t="shared" ref="AS1476:AS1477" ca="1" si="291">B1476*C1476</f>
        <v>199288605.22999999</v>
      </c>
      <c r="AT1476" s="189" t="str">
        <f t="shared" ca="1" si="236"/>
        <v/>
      </c>
      <c r="AU1476" s="25" vm="8">
        <f t="shared" ref="AU1476" ca="1" si="292">U1476</f>
        <v>46031</v>
      </c>
      <c r="AV1476" s="189">
        <f t="shared" ref="AV1476" ca="1" si="293">V1476*W1476</f>
        <v>31637029.949999999</v>
      </c>
      <c r="AW1476" s="189" t="str">
        <f t="shared" ca="1" si="237"/>
        <v/>
      </c>
    </row>
    <row r="1477" spans="1:49" x14ac:dyDescent="0.25">
      <c r="A1477" vm="766">
        <f ca="1"/>
        <v>46028</v>
      </c>
      <c r="B1477" vm="12853">
        <f ca="1"/>
        <v>42.57</v>
      </c>
      <c r="C1477" vm="12854">
        <f ca="1"/>
        <v>3662068</v>
      </c>
      <c r="D1477" s="86">
        <f t="shared" ca="1" si="238"/>
        <v>2.6525198938992078E-2</v>
      </c>
      <c r="U1477" vm="789">
        <f ca="1"/>
        <v>46034</v>
      </c>
      <c r="V1477" vm="12855">
        <f ca="1"/>
        <v>8.4600000000000009</v>
      </c>
      <c r="W1477" vm="12856">
        <f ca="1"/>
        <v>3729423</v>
      </c>
      <c r="X1477" s="85">
        <f t="shared" ca="1" si="287"/>
        <v>-0.14974874371859281</v>
      </c>
      <c r="AR1477" s="25" vm="766">
        <f t="shared" ca="1" si="290"/>
        <v>46028</v>
      </c>
      <c r="AS1477" s="189">
        <f t="shared" ca="1" si="291"/>
        <v>155894234.75999999</v>
      </c>
      <c r="AT1477" s="189" t="str">
        <f t="shared" ref="AT1477:AT1508" ca="1" si="294">IF(AND($AS1477 &gt;= $BI$2, $C1477 &gt;= $BJ$2), ($C1477 / $BK$2) * 100, "")</f>
        <v/>
      </c>
      <c r="AU1477" s="25" vm="789">
        <f t="shared" ref="AU1477" ca="1" si="295">U1477</f>
        <v>46034</v>
      </c>
      <c r="AV1477" s="189">
        <f t="shared" ref="AV1477" ca="1" si="296">V1477*W1477</f>
        <v>31550918.580000002</v>
      </c>
      <c r="AW1477" s="189" t="str">
        <f t="shared" ca="1" si="237"/>
        <v/>
      </c>
    </row>
    <row r="1478" spans="1:49" x14ac:dyDescent="0.25">
      <c r="A1478" vm="772">
        <f ca="1"/>
        <v>46029</v>
      </c>
      <c r="B1478" vm="12857">
        <f ca="1"/>
        <v>40.07</v>
      </c>
      <c r="C1478" vm="12858">
        <f ca="1"/>
        <v>3842266</v>
      </c>
      <c r="D1478" s="86">
        <f t="shared" ref="D1478:D1504" ca="1" si="297">(B1478-B1477)/B1477</f>
        <v>-5.8726802912849423E-2</v>
      </c>
      <c r="U1478" vm="795">
        <f ca="1"/>
        <v>46035</v>
      </c>
      <c r="V1478" vm="12226">
        <f ca="1"/>
        <v>8.19</v>
      </c>
      <c r="W1478" vm="12859">
        <f ca="1"/>
        <v>3938946</v>
      </c>
      <c r="X1478" s="85">
        <f t="shared" ca="1" si="287"/>
        <v>-3.1914893617021434E-2</v>
      </c>
      <c r="AR1478" s="25" vm="772">
        <f t="shared" ref="AR1478:AR1479" ca="1" si="298">A1478</f>
        <v>46029</v>
      </c>
      <c r="AS1478" s="189">
        <f t="shared" ref="AS1478:AS1479" ca="1" si="299">B1478*C1478</f>
        <v>153959598.62</v>
      </c>
      <c r="AT1478" s="189" t="str">
        <f t="shared" ca="1" si="294"/>
        <v/>
      </c>
      <c r="AU1478" s="25" vm="795">
        <f t="shared" ref="AU1478:AU1486" ca="1" si="300">U1478</f>
        <v>46035</v>
      </c>
      <c r="AV1478" s="189">
        <f t="shared" ref="AV1478:AV1486" ca="1" si="301">V1478*W1478</f>
        <v>32259967.739999998</v>
      </c>
      <c r="AW1478" s="189" t="str">
        <f t="shared" ca="1" si="237"/>
        <v/>
      </c>
    </row>
    <row r="1479" spans="1:49" x14ac:dyDescent="0.25">
      <c r="A1479" vm="778">
        <f ca="1"/>
        <v>46030</v>
      </c>
      <c r="B1479" vm="12860">
        <f ca="1"/>
        <v>43.34</v>
      </c>
      <c r="C1479" vm="12861">
        <f ca="1"/>
        <v>3859861</v>
      </c>
      <c r="D1479" s="86">
        <f t="shared" ca="1" si="297"/>
        <v>8.1607187422011562E-2</v>
      </c>
      <c r="U1479" vm="801">
        <f ca="1"/>
        <v>46036</v>
      </c>
      <c r="V1479" vm="12862">
        <f ca="1"/>
        <v>9.16</v>
      </c>
      <c r="W1479" vm="12863">
        <f ca="1"/>
        <v>3258096</v>
      </c>
      <c r="X1479" s="85">
        <f t="shared" ca="1" si="287"/>
        <v>0.11843711843711852</v>
      </c>
      <c r="AR1479" s="25" vm="778">
        <f t="shared" ca="1" si="298"/>
        <v>46030</v>
      </c>
      <c r="AS1479" s="189">
        <f t="shared" ca="1" si="299"/>
        <v>167286375.74000001</v>
      </c>
      <c r="AT1479" s="189" t="str">
        <f t="shared" ca="1" si="294"/>
        <v/>
      </c>
      <c r="AU1479" s="25" vm="801">
        <f t="shared" ca="1" si="300"/>
        <v>46036</v>
      </c>
      <c r="AV1479" s="189">
        <f t="shared" ca="1" si="301"/>
        <v>29844159.359999999</v>
      </c>
      <c r="AW1479" s="189" t="str">
        <f t="shared" ref="AW1479:AW1505" ca="1" si="302">IF(AND($AV1479 &gt;= $BM$2, $W1479 &gt;= $BN$2), ($W1479 / $BO$2) * 100, "")</f>
        <v/>
      </c>
    </row>
    <row r="1480" spans="1:49" x14ac:dyDescent="0.25">
      <c r="A1480" vm="8">
        <f ca="1"/>
        <v>46031</v>
      </c>
      <c r="B1480" vm="109">
        <f ca="1"/>
        <v>49.39</v>
      </c>
      <c r="C1480" vm="92">
        <f ca="1"/>
        <v>5605190</v>
      </c>
      <c r="D1480" s="86">
        <f t="shared" ca="1" si="297"/>
        <v>0.13959390862944154</v>
      </c>
      <c r="U1480" vm="87">
        <f ca="1"/>
        <v>46037</v>
      </c>
      <c r="V1480" vm="12864">
        <f ca="1"/>
        <v>9.33</v>
      </c>
      <c r="W1480" vm="12865">
        <f ca="1"/>
        <v>1856152</v>
      </c>
      <c r="X1480" s="85">
        <f t="shared" ca="1" si="287"/>
        <v>1.8558951965065493E-2</v>
      </c>
      <c r="AR1480" s="25" vm="8">
        <f t="shared" ref="AR1480" ca="1" si="303">A1480</f>
        <v>46031</v>
      </c>
      <c r="AS1480" s="189">
        <f t="shared" ref="AS1480" ca="1" si="304">B1480*C1480</f>
        <v>276840334.10000002</v>
      </c>
      <c r="AT1480" s="189" t="str">
        <f t="shared" ca="1" si="294"/>
        <v/>
      </c>
      <c r="AU1480" s="25" vm="87">
        <f t="shared" ca="1" si="300"/>
        <v>46037</v>
      </c>
      <c r="AV1480" s="189">
        <f t="shared" ca="1" si="301"/>
        <v>17317898.16</v>
      </c>
      <c r="AW1480" s="189" t="str">
        <f t="shared" ca="1" si="302"/>
        <v/>
      </c>
    </row>
    <row r="1481" spans="1:49" x14ac:dyDescent="0.25">
      <c r="A1481" vm="789">
        <f ca="1"/>
        <v>46034</v>
      </c>
      <c r="B1481" vm="12866">
        <f ca="1"/>
        <v>41.9</v>
      </c>
      <c r="C1481" vm="12867">
        <f ca="1"/>
        <v>3469862</v>
      </c>
      <c r="D1481" s="86">
        <f t="shared" ca="1" si="297"/>
        <v>-0.15165013160558821</v>
      </c>
      <c r="U1481" vm="81">
        <f ca="1"/>
        <v>46038</v>
      </c>
      <c r="V1481" vm="113">
        <f ca="1"/>
        <v>9.1300000000000008</v>
      </c>
      <c r="W1481" vm="96">
        <f ca="1"/>
        <v>1598796</v>
      </c>
      <c r="X1481" s="85">
        <f t="shared" ca="1" si="287"/>
        <v>-2.1436227224008498E-2</v>
      </c>
      <c r="AR1481" s="25" vm="789">
        <f t="shared" ref="AR1481" ca="1" si="305">A1481</f>
        <v>46034</v>
      </c>
      <c r="AS1481" s="189">
        <f t="shared" ref="AS1481" ca="1" si="306">B1481*C1481</f>
        <v>145387217.79999998</v>
      </c>
      <c r="AT1481" s="189" t="str">
        <f t="shared" ca="1" si="294"/>
        <v/>
      </c>
      <c r="AU1481" s="25" vm="81">
        <f t="shared" ca="1" si="300"/>
        <v>46038</v>
      </c>
      <c r="AV1481" s="189">
        <f t="shared" ca="1" si="301"/>
        <v>14597007.48</v>
      </c>
      <c r="AW1481" s="189" t="str">
        <f t="shared" ca="1" si="302"/>
        <v/>
      </c>
    </row>
    <row r="1482" spans="1:49" x14ac:dyDescent="0.25">
      <c r="A1482" vm="795">
        <f ca="1"/>
        <v>46035</v>
      </c>
      <c r="B1482" vm="12868">
        <f ca="1"/>
        <v>40.51</v>
      </c>
      <c r="C1482" vm="12869">
        <f ca="1"/>
        <v>2216318</v>
      </c>
      <c r="D1482" s="86">
        <f t="shared" ca="1" si="297"/>
        <v>-3.3174224343675431E-2</v>
      </c>
      <c r="U1482" vm="7">
        <f ca="1"/>
        <v>46041</v>
      </c>
      <c r="V1482" vm="12048">
        <f ca="1"/>
        <v>7.52</v>
      </c>
      <c r="W1482" vm="12870">
        <f ca="1"/>
        <v>4741497</v>
      </c>
      <c r="X1482" s="85">
        <f t="shared" ca="1" si="287"/>
        <v>-0.17634173055859814</v>
      </c>
      <c r="AR1482" s="25" vm="795">
        <f t="shared" ref="AR1482:AR1489" ca="1" si="307">A1482</f>
        <v>46035</v>
      </c>
      <c r="AS1482" s="189">
        <f t="shared" ref="AS1482:AS1489" ca="1" si="308">B1482*C1482</f>
        <v>89783042.179999992</v>
      </c>
      <c r="AT1482" s="189" t="str">
        <f t="shared" ca="1" si="294"/>
        <v/>
      </c>
      <c r="AU1482" s="25" vm="7">
        <f t="shared" ca="1" si="300"/>
        <v>46041</v>
      </c>
      <c r="AV1482" s="189">
        <f t="shared" ca="1" si="301"/>
        <v>35656057.439999998</v>
      </c>
      <c r="AW1482" s="189">
        <f t="shared" ca="1" si="302"/>
        <v>17.74325023544483</v>
      </c>
    </row>
    <row r="1483" spans="1:49" x14ac:dyDescent="0.25">
      <c r="A1483" vm="801">
        <f ca="1"/>
        <v>46036</v>
      </c>
      <c r="B1483" vm="12871">
        <f ca="1"/>
        <v>45.3</v>
      </c>
      <c r="C1483" vm="12872">
        <f ca="1"/>
        <v>3204637</v>
      </c>
      <c r="D1483" s="86">
        <f t="shared" ca="1" si="297"/>
        <v>0.11824240928165883</v>
      </c>
      <c r="U1483" vm="5">
        <f ca="1"/>
        <v>46042</v>
      </c>
      <c r="V1483" vm="12873">
        <f ca="1"/>
        <v>5.65</v>
      </c>
      <c r="W1483" vm="12874">
        <f ca="1"/>
        <v>12601484</v>
      </c>
      <c r="X1483" s="85">
        <f t="shared" ca="1" si="287"/>
        <v>-0.24867021276595735</v>
      </c>
      <c r="AR1483" s="25" vm="801">
        <f t="shared" ca="1" si="307"/>
        <v>46036</v>
      </c>
      <c r="AS1483" s="189">
        <f t="shared" ca="1" si="308"/>
        <v>145170056.09999999</v>
      </c>
      <c r="AT1483" s="189" t="str">
        <f t="shared" ca="1" si="294"/>
        <v/>
      </c>
      <c r="AU1483" s="25" vm="5">
        <f t="shared" ca="1" si="300"/>
        <v>46042</v>
      </c>
      <c r="AV1483" s="189">
        <f t="shared" ca="1" si="301"/>
        <v>71198384.600000009</v>
      </c>
      <c r="AW1483" s="189">
        <f t="shared" ca="1" si="302"/>
        <v>47.15626392887188</v>
      </c>
    </row>
    <row r="1484" spans="1:49" x14ac:dyDescent="0.25">
      <c r="A1484" vm="87">
        <f ca="1"/>
        <v>46037</v>
      </c>
      <c r="B1484" vm="12875">
        <f ca="1"/>
        <v>46.16</v>
      </c>
      <c r="C1484" vm="12876">
        <f ca="1"/>
        <v>1987328</v>
      </c>
      <c r="D1484" s="86">
        <f t="shared" ca="1" si="297"/>
        <v>1.8984547461368642E-2</v>
      </c>
      <c r="U1484" vm="828">
        <f ca="1"/>
        <v>46043</v>
      </c>
      <c r="V1484" vm="12115">
        <f ca="1"/>
        <v>4.54</v>
      </c>
      <c r="W1484" vm="12877">
        <f ca="1"/>
        <v>17404398</v>
      </c>
      <c r="X1484" s="85">
        <f t="shared" ca="1" si="287"/>
        <v>-0.19646017699115048</v>
      </c>
      <c r="AR1484" s="25" vm="87">
        <f t="shared" ca="1" si="307"/>
        <v>46037</v>
      </c>
      <c r="AS1484" s="189">
        <f t="shared" ca="1" si="308"/>
        <v>91735060.479999989</v>
      </c>
      <c r="AT1484" s="189" t="str">
        <f t="shared" ca="1" si="294"/>
        <v/>
      </c>
      <c r="AU1484" s="25" vm="828">
        <f t="shared" ca="1" si="300"/>
        <v>46043</v>
      </c>
      <c r="AV1484" s="189">
        <f t="shared" ca="1" si="301"/>
        <v>79015966.920000002</v>
      </c>
      <c r="AW1484" s="189">
        <f t="shared" ca="1" si="302"/>
        <v>65.129343941644478</v>
      </c>
    </row>
    <row r="1485" spans="1:49" x14ac:dyDescent="0.25">
      <c r="A1485" vm="81">
        <f ca="1"/>
        <v>46038</v>
      </c>
      <c r="B1485" vm="108">
        <f ca="1"/>
        <v>45.24</v>
      </c>
      <c r="C1485" vm="91">
        <f ca="1"/>
        <v>2813218</v>
      </c>
      <c r="D1485" s="86">
        <f t="shared" ca="1" si="297"/>
        <v>-1.9930675909878567E-2</v>
      </c>
      <c r="U1485" vm="63">
        <f ca="1"/>
        <v>46044</v>
      </c>
      <c r="V1485" vm="12096">
        <f ca="1"/>
        <v>4.66</v>
      </c>
      <c r="W1485" vm="12878">
        <f ca="1"/>
        <v>19445459</v>
      </c>
      <c r="X1485" s="85">
        <f t="shared" ca="1" si="287"/>
        <v>2.6431718061674034E-2</v>
      </c>
      <c r="AR1485" s="25" vm="81">
        <f t="shared" ca="1" si="307"/>
        <v>46038</v>
      </c>
      <c r="AS1485" s="189">
        <f t="shared" ca="1" si="308"/>
        <v>127269982.32000001</v>
      </c>
      <c r="AT1485" s="189" t="str">
        <f t="shared" ca="1" si="294"/>
        <v/>
      </c>
      <c r="AU1485" s="25" vm="63">
        <f t="shared" ca="1" si="300"/>
        <v>46044</v>
      </c>
      <c r="AV1485" s="189">
        <f t="shared" ca="1" si="301"/>
        <v>90615838.939999998</v>
      </c>
      <c r="AW1485" s="189">
        <f t="shared" ca="1" si="302"/>
        <v>72.767238907898232</v>
      </c>
    </row>
    <row r="1486" spans="1:49" x14ac:dyDescent="0.25">
      <c r="A1486" vm="5">
        <f ca="1"/>
        <v>46042</v>
      </c>
      <c r="B1486" vm="12879">
        <f ca="1"/>
        <v>27.89</v>
      </c>
      <c r="C1486" vm="12880">
        <f ca="1"/>
        <v>16052234</v>
      </c>
      <c r="D1486" s="86">
        <f t="shared" ca="1" si="297"/>
        <v>-0.38351016799292664</v>
      </c>
      <c r="U1486" vm="839">
        <f ca="1"/>
        <v>46045</v>
      </c>
      <c r="V1486" vm="12881">
        <f ca="1"/>
        <v>4.33</v>
      </c>
      <c r="W1486" vm="12882">
        <f ca="1"/>
        <v>16371681</v>
      </c>
      <c r="X1486" s="85">
        <f t="shared" ca="1" si="287"/>
        <v>-7.0815450643776839E-2</v>
      </c>
      <c r="AR1486" s="25" vm="5">
        <f t="shared" ca="1" si="307"/>
        <v>46042</v>
      </c>
      <c r="AS1486" s="189">
        <f t="shared" ca="1" si="308"/>
        <v>447696806.25999999</v>
      </c>
      <c r="AT1486" s="189">
        <f t="shared" ca="1" si="294"/>
        <v>16.442387857983682</v>
      </c>
      <c r="AU1486" s="25" vm="839">
        <f t="shared" ca="1" si="300"/>
        <v>46045</v>
      </c>
      <c r="AV1486" s="189">
        <f t="shared" ca="1" si="301"/>
        <v>70889378.730000004</v>
      </c>
      <c r="AW1486" s="189">
        <f t="shared" ca="1" si="302"/>
        <v>61.264793114469462</v>
      </c>
    </row>
    <row r="1487" spans="1:49" x14ac:dyDescent="0.25">
      <c r="A1487" vm="828">
        <f ca="1"/>
        <v>46043</v>
      </c>
      <c r="B1487" vm="12883">
        <f ca="1"/>
        <v>22.4</v>
      </c>
      <c r="C1487" vm="12884">
        <f ca="1"/>
        <v>21817595</v>
      </c>
      <c r="D1487" s="86">
        <f t="shared" ca="1" si="297"/>
        <v>-0.1968447472212263</v>
      </c>
      <c r="U1487" vm="845">
        <f ca="1"/>
        <v>46048</v>
      </c>
      <c r="V1487" vm="8959">
        <f ca="1"/>
        <v>3.75</v>
      </c>
      <c r="W1487" vm="12885">
        <f ca="1"/>
        <v>23627020</v>
      </c>
      <c r="X1487" s="85">
        <f t="shared" ca="1" si="287"/>
        <v>-0.13394919168591227</v>
      </c>
      <c r="AR1487" s="25" vm="828">
        <f t="shared" ca="1" si="307"/>
        <v>46043</v>
      </c>
      <c r="AS1487" s="189">
        <f t="shared" ca="1" si="308"/>
        <v>488714127.99999994</v>
      </c>
      <c r="AT1487" s="189">
        <f t="shared" ca="1" si="294"/>
        <v>22.3478775052996</v>
      </c>
      <c r="AU1487" s="25" vm="845">
        <f t="shared" ref="AU1487:AU1491" ca="1" si="309">U1487</f>
        <v>46048</v>
      </c>
      <c r="AV1487" s="189">
        <f t="shared" ref="AV1487:AV1491" ca="1" si="310">V1487*W1487</f>
        <v>88601325</v>
      </c>
      <c r="AW1487" s="189">
        <f t="shared" ca="1" si="302"/>
        <v>88.415141500218112</v>
      </c>
    </row>
    <row r="1488" spans="1:49" x14ac:dyDescent="0.25">
      <c r="A1488" vm="63">
        <f ca="1"/>
        <v>46044</v>
      </c>
      <c r="B1488" vm="12886">
        <f ca="1"/>
        <v>23.01</v>
      </c>
      <c r="C1488" vm="12887">
        <f ca="1"/>
        <v>30787931</v>
      </c>
      <c r="D1488" s="86">
        <f t="shared" ca="1" si="297"/>
        <v>2.7232142857142993E-2</v>
      </c>
      <c r="U1488" vm="851">
        <f ca="1"/>
        <v>46049</v>
      </c>
      <c r="V1488" vm="12888">
        <f ca="1"/>
        <v>3.82</v>
      </c>
      <c r="W1488" vm="12889">
        <f ca="1"/>
        <v>16282781</v>
      </c>
      <c r="X1488" s="85">
        <f t="shared" ca="1" si="287"/>
        <v>1.8666666666666623E-2</v>
      </c>
      <c r="AR1488" s="25" vm="63">
        <f t="shared" ca="1" si="307"/>
        <v>46044</v>
      </c>
      <c r="AS1488" s="189">
        <f t="shared" ca="1" si="308"/>
        <v>708430292.31000006</v>
      </c>
      <c r="AT1488" s="189">
        <f t="shared" ca="1" si="294"/>
        <v>31.536239930643877</v>
      </c>
      <c r="AU1488" s="25" vm="851">
        <f t="shared" ca="1" si="309"/>
        <v>46049</v>
      </c>
      <c r="AV1488" s="189">
        <f t="shared" ca="1" si="310"/>
        <v>62200223.419999994</v>
      </c>
      <c r="AW1488" s="189">
        <f t="shared" ca="1" si="302"/>
        <v>60.932118656185288</v>
      </c>
    </row>
    <row r="1489" spans="1:49" x14ac:dyDescent="0.25">
      <c r="A1489" vm="839">
        <f ca="1"/>
        <v>46045</v>
      </c>
      <c r="B1489" vm="12890">
        <f ca="1"/>
        <v>21.35</v>
      </c>
      <c r="C1489" vm="12891">
        <f ca="1"/>
        <v>20700614</v>
      </c>
      <c r="D1489" s="86">
        <f t="shared" ca="1" si="297"/>
        <v>-7.214254671881791E-2</v>
      </c>
      <c r="U1489" vm="857">
        <f ca="1"/>
        <v>46050</v>
      </c>
      <c r="V1489" vm="12892">
        <f ca="1"/>
        <v>3.91</v>
      </c>
      <c r="W1489" vm="12893">
        <f ca="1"/>
        <v>15183730</v>
      </c>
      <c r="X1489" s="85">
        <f t="shared" ca="1" si="287"/>
        <v>2.356020942408385E-2</v>
      </c>
      <c r="AR1489" s="25" vm="839">
        <f t="shared" ca="1" si="307"/>
        <v>46045</v>
      </c>
      <c r="AS1489" s="189">
        <f t="shared" ca="1" si="308"/>
        <v>441958108.90000004</v>
      </c>
      <c r="AT1489" s="189">
        <f t="shared" ca="1" si="294"/>
        <v>21.203747982144229</v>
      </c>
      <c r="AU1489" s="25" vm="857">
        <f t="shared" ca="1" si="309"/>
        <v>46050</v>
      </c>
      <c r="AV1489" s="189">
        <f t="shared" ca="1" si="310"/>
        <v>59368384.300000004</v>
      </c>
      <c r="AW1489" s="189">
        <f t="shared" ca="1" si="302"/>
        <v>56.819338048179866</v>
      </c>
    </row>
    <row r="1490" spans="1:49" x14ac:dyDescent="0.25">
      <c r="A1490" vm="845">
        <f ca="1"/>
        <v>46048</v>
      </c>
      <c r="B1490" vm="12894">
        <f ca="1"/>
        <v>18.510000000000002</v>
      </c>
      <c r="C1490" vm="12895">
        <f ca="1"/>
        <v>37700350</v>
      </c>
      <c r="D1490" s="86">
        <f t="shared" ca="1" si="297"/>
        <v>-0.13302107728337234</v>
      </c>
      <c r="U1490" vm="862">
        <f ca="1"/>
        <v>46051</v>
      </c>
      <c r="V1490" vm="9945">
        <f ca="1"/>
        <v>3.61</v>
      </c>
      <c r="W1490" vm="12896">
        <f ca="1"/>
        <v>16308436</v>
      </c>
      <c r="X1490" s="85">
        <f t="shared" ca="1" si="287"/>
        <v>-7.6726342710997514E-2</v>
      </c>
      <c r="AR1490" s="25" vm="845">
        <f t="shared" ref="AR1490:AR1494" ca="1" si="311">A1490</f>
        <v>46048</v>
      </c>
      <c r="AS1490" s="189">
        <f t="shared" ref="AS1490:AS1494" ca="1" si="312">B1490*C1490</f>
        <v>697833478.5</v>
      </c>
      <c r="AT1490" s="189">
        <f t="shared" ca="1" si="294"/>
        <v>38.616667130676952</v>
      </c>
      <c r="AU1490" s="25" vm="862">
        <f t="shared" ca="1" si="309"/>
        <v>46051</v>
      </c>
      <c r="AV1490" s="189">
        <f t="shared" ca="1" si="310"/>
        <v>58873453.960000001</v>
      </c>
      <c r="AW1490" s="189">
        <f t="shared" ca="1" si="302"/>
        <v>61.02812274198147</v>
      </c>
    </row>
    <row r="1491" spans="1:49" x14ac:dyDescent="0.25">
      <c r="A1491" vm="851">
        <f ca="1"/>
        <v>46049</v>
      </c>
      <c r="B1491" vm="12897">
        <f ca="1"/>
        <v>18.809999999999999</v>
      </c>
      <c r="C1491" vm="12898">
        <f ca="1"/>
        <v>24742581</v>
      </c>
      <c r="D1491" s="86">
        <f t="shared" ca="1" si="297"/>
        <v>1.6207455429497412E-2</v>
      </c>
      <c r="U1491" vm="22">
        <f ca="1"/>
        <v>46052</v>
      </c>
      <c r="V1491" vm="12899">
        <f ca="1"/>
        <v>2.73</v>
      </c>
      <c r="W1491" vm="12900">
        <f ca="1"/>
        <v>24923288</v>
      </c>
      <c r="X1491" s="85">
        <f t="shared" ca="1" si="287"/>
        <v>-0.24376731301939056</v>
      </c>
      <c r="AR1491" s="25" vm="851">
        <f t="shared" ca="1" si="311"/>
        <v>46049</v>
      </c>
      <c r="AS1491" s="189">
        <f t="shared" ca="1" si="312"/>
        <v>465407948.60999995</v>
      </c>
      <c r="AT1491" s="189">
        <f t="shared" ca="1" si="294"/>
        <v>25.343956075495644</v>
      </c>
      <c r="AU1491" s="25" vm="22">
        <f t="shared" ca="1" si="309"/>
        <v>46052</v>
      </c>
      <c r="AV1491" s="189">
        <f t="shared" ca="1" si="310"/>
        <v>68040576.239999995</v>
      </c>
      <c r="AW1491" s="189">
        <f t="shared" ca="1" si="302"/>
        <v>93.265931766709812</v>
      </c>
    </row>
    <row r="1492" spans="1:49" x14ac:dyDescent="0.25">
      <c r="A1492" vm="857">
        <f ca="1"/>
        <v>46050</v>
      </c>
      <c r="B1492" vm="12901">
        <f ca="1"/>
        <v>19.260000000000002</v>
      </c>
      <c r="C1492" vm="12902">
        <f ca="1"/>
        <v>26381951</v>
      </c>
      <c r="D1492" s="86">
        <f t="shared" ca="1" si="297"/>
        <v>2.3923444976076708E-2</v>
      </c>
      <c r="U1492" vm="61">
        <f ca="1"/>
        <v>46055</v>
      </c>
      <c r="V1492" vm="75">
        <f ca="1"/>
        <v>4.08</v>
      </c>
      <c r="W1492" vm="69">
        <f ca="1"/>
        <v>26722821</v>
      </c>
      <c r="X1492" s="85">
        <f t="shared" ca="1" si="287"/>
        <v>0.49450549450549453</v>
      </c>
      <c r="AR1492" s="25" vm="857">
        <f t="shared" ca="1" si="311"/>
        <v>46050</v>
      </c>
      <c r="AS1492" s="189">
        <f t="shared" ca="1" si="312"/>
        <v>508116376.26000005</v>
      </c>
      <c r="AT1492" s="189">
        <f t="shared" ca="1" si="294"/>
        <v>27.023171403576622</v>
      </c>
      <c r="AU1492" s="25" vm="61">
        <f t="shared" ref="AU1492" ca="1" si="313">U1492</f>
        <v>46055</v>
      </c>
      <c r="AV1492" s="189">
        <f t="shared" ref="AV1492" ca="1" si="314">V1492*W1492</f>
        <v>109029109.68000001</v>
      </c>
      <c r="AW1492" s="189">
        <f t="shared" ca="1" si="302"/>
        <v>100</v>
      </c>
    </row>
    <row r="1493" spans="1:49" x14ac:dyDescent="0.25">
      <c r="A1493" vm="862">
        <f ca="1"/>
        <v>46051</v>
      </c>
      <c r="B1493" vm="12903">
        <f ca="1"/>
        <v>17.809999999999999</v>
      </c>
      <c r="C1493" vm="12904">
        <f ca="1"/>
        <v>28589190</v>
      </c>
      <c r="D1493" s="86">
        <f t="shared" ca="1" si="297"/>
        <v>-7.528556593977169E-2</v>
      </c>
      <c r="U1493" vm="877">
        <f ca="1"/>
        <v>46056</v>
      </c>
      <c r="V1493" vm="12905">
        <f ca="1"/>
        <v>3.9</v>
      </c>
      <c r="W1493" vm="12906">
        <f ca="1"/>
        <v>7441144</v>
      </c>
      <c r="X1493" s="85">
        <f t="shared" ca="1" si="287"/>
        <v>-4.4117647058823567E-2</v>
      </c>
      <c r="AR1493" s="25" vm="862">
        <f t="shared" ca="1" si="311"/>
        <v>46051</v>
      </c>
      <c r="AS1493" s="189">
        <f t="shared" ca="1" si="312"/>
        <v>509173473.89999998</v>
      </c>
      <c r="AT1493" s="189">
        <f t="shared" ca="1" si="294"/>
        <v>29.284057940196263</v>
      </c>
      <c r="AU1493" s="25" vm="877">
        <f t="shared" ref="AU1493:AU1500" ca="1" si="315">U1493</f>
        <v>46056</v>
      </c>
      <c r="AV1493" s="189">
        <f t="shared" ref="AV1493:AV1500" ca="1" si="316">V1493*W1493</f>
        <v>29020461.599999998</v>
      </c>
      <c r="AW1493" s="189" t="str">
        <f t="shared" ca="1" si="302"/>
        <v/>
      </c>
    </row>
    <row r="1494" spans="1:49" x14ac:dyDescent="0.25">
      <c r="A1494" vm="22">
        <f ca="1"/>
        <v>46052</v>
      </c>
      <c r="B1494" vm="72">
        <f ca="1"/>
        <v>13.58</v>
      </c>
      <c r="C1494" vm="66">
        <f ca="1"/>
        <v>54026562</v>
      </c>
      <c r="D1494" s="86">
        <f t="shared" ca="1" si="297"/>
        <v>-0.23750701852891629</v>
      </c>
      <c r="U1494" vm="883">
        <f ca="1"/>
        <v>46057</v>
      </c>
      <c r="V1494" vm="12907">
        <f ca="1"/>
        <v>3.59</v>
      </c>
      <c r="W1494" vm="12908">
        <f ca="1"/>
        <v>7983302</v>
      </c>
      <c r="X1494" s="85">
        <f t="shared" ca="1" si="287"/>
        <v>-7.9487179487179496E-2</v>
      </c>
      <c r="AR1494" s="25" vm="22">
        <f t="shared" ca="1" si="311"/>
        <v>46052</v>
      </c>
      <c r="AS1494" s="189">
        <f t="shared" ca="1" si="312"/>
        <v>733680711.96000004</v>
      </c>
      <c r="AT1494" s="189">
        <f t="shared" ca="1" si="294"/>
        <v>55.339692097523773</v>
      </c>
      <c r="AU1494" s="25" vm="883">
        <f t="shared" ca="1" si="315"/>
        <v>46057</v>
      </c>
      <c r="AV1494" s="189">
        <f t="shared" ca="1" si="316"/>
        <v>28660054.18</v>
      </c>
      <c r="AW1494" s="189" t="str">
        <f t="shared" ca="1" si="302"/>
        <v/>
      </c>
    </row>
    <row r="1495" spans="1:49" x14ac:dyDescent="0.25">
      <c r="A1495" vm="61">
        <f ca="1"/>
        <v>46055</v>
      </c>
      <c r="B1495" vm="12909">
        <f ca="1"/>
        <v>20.170000000000002</v>
      </c>
      <c r="C1495" vm="12910">
        <f ca="1"/>
        <v>43791732</v>
      </c>
      <c r="D1495" s="86">
        <f t="shared" ca="1" si="297"/>
        <v>0.48527245949926373</v>
      </c>
      <c r="U1495" vm="889">
        <f ca="1"/>
        <v>46058</v>
      </c>
      <c r="V1495" vm="12911">
        <f ca="1"/>
        <v>3.57</v>
      </c>
      <c r="W1495" vm="12912">
        <f ca="1"/>
        <v>10641826</v>
      </c>
      <c r="X1495" s="85">
        <f t="shared" ca="1" si="287"/>
        <v>-5.5710306406685289E-3</v>
      </c>
      <c r="AR1495" s="25" vm="61">
        <f t="shared" ref="AR1495" ca="1" si="317">A1495</f>
        <v>46055</v>
      </c>
      <c r="AS1495" s="189">
        <f t="shared" ref="AS1495" ca="1" si="318">B1495*C1495</f>
        <v>883279234.44000006</v>
      </c>
      <c r="AT1495" s="189">
        <f t="shared" ca="1" si="294"/>
        <v>44.856101805946473</v>
      </c>
      <c r="AU1495" s="25" vm="889">
        <f t="shared" ca="1" si="315"/>
        <v>46058</v>
      </c>
      <c r="AV1495" s="189">
        <f t="shared" ca="1" si="316"/>
        <v>37991318.82</v>
      </c>
      <c r="AW1495" s="189">
        <f t="shared" ca="1" si="302"/>
        <v>39.822988748081649</v>
      </c>
    </row>
    <row r="1496" spans="1:49" x14ac:dyDescent="0.25">
      <c r="A1496" vm="877">
        <f ca="1"/>
        <v>46056</v>
      </c>
      <c r="B1496" vm="12901">
        <f ca="1"/>
        <v>19.260000000000002</v>
      </c>
      <c r="C1496" vm="12913">
        <f ca="1"/>
        <v>13922191</v>
      </c>
      <c r="D1496" s="86">
        <f t="shared" ca="1" si="297"/>
        <v>-4.5116509667823504E-2</v>
      </c>
      <c r="U1496" vm="894">
        <f ca="1"/>
        <v>46059</v>
      </c>
      <c r="V1496" vm="9662">
        <f ca="1"/>
        <v>3.7</v>
      </c>
      <c r="W1496" vm="12914">
        <f ca="1"/>
        <v>11352405</v>
      </c>
      <c r="X1496" s="85">
        <f t="shared" ca="1" si="287"/>
        <v>3.6414565826330632E-2</v>
      </c>
      <c r="AR1496" s="25" vm="877">
        <f t="shared" ref="AR1496:AR1503" ca="1" si="319">A1496</f>
        <v>46056</v>
      </c>
      <c r="AS1496" s="189">
        <f t="shared" ref="AS1496:AS1503" ca="1" si="320">B1496*C1496</f>
        <v>268141398.66000003</v>
      </c>
      <c r="AT1496" s="189">
        <f t="shared" ca="1" si="294"/>
        <v>14.260573590873998</v>
      </c>
      <c r="AU1496" s="25" vm="894">
        <f t="shared" ca="1" si="315"/>
        <v>46059</v>
      </c>
      <c r="AV1496" s="189">
        <f t="shared" ca="1" si="316"/>
        <v>42003898.5</v>
      </c>
      <c r="AW1496" s="189">
        <f t="shared" ca="1" si="302"/>
        <v>42.482060557902926</v>
      </c>
    </row>
    <row r="1497" spans="1:49" x14ac:dyDescent="0.25">
      <c r="A1497" vm="883">
        <f ca="1"/>
        <v>46057</v>
      </c>
      <c r="B1497" vm="12915">
        <f ca="1"/>
        <v>17.73</v>
      </c>
      <c r="C1497" vm="12916">
        <f ca="1"/>
        <v>11898575</v>
      </c>
      <c r="D1497" s="86">
        <f t="shared" ca="1" si="297"/>
        <v>-7.9439252336448649E-2</v>
      </c>
      <c r="U1497" vm="900">
        <f ca="1"/>
        <v>46062</v>
      </c>
      <c r="V1497" vm="12917">
        <f ca="1"/>
        <v>4.22</v>
      </c>
      <c r="W1497" vm="12918">
        <f ca="1"/>
        <v>9342009</v>
      </c>
      <c r="X1497" s="85">
        <f t="shared" ca="1" si="287"/>
        <v>0.14054054054054041</v>
      </c>
      <c r="AR1497" s="25" vm="883">
        <f t="shared" ca="1" si="319"/>
        <v>46057</v>
      </c>
      <c r="AS1497" s="189">
        <f t="shared" ca="1" si="320"/>
        <v>210961734.75</v>
      </c>
      <c r="AT1497" s="189" t="str">
        <f t="shared" ca="1" si="294"/>
        <v/>
      </c>
      <c r="AU1497" s="25" vm="900">
        <f t="shared" ca="1" si="315"/>
        <v>46062</v>
      </c>
      <c r="AV1497" s="189">
        <f t="shared" ca="1" si="316"/>
        <v>39423277.979999997</v>
      </c>
      <c r="AW1497" s="189">
        <f t="shared" ca="1" si="302"/>
        <v>34.958917698097821</v>
      </c>
    </row>
    <row r="1498" spans="1:49" x14ac:dyDescent="0.25">
      <c r="A1498" vm="889">
        <f ca="1"/>
        <v>46058</v>
      </c>
      <c r="B1498" vm="12919">
        <f ca="1"/>
        <v>17.57</v>
      </c>
      <c r="C1498" vm="12920">
        <f ca="1"/>
        <v>15344430</v>
      </c>
      <c r="D1498" s="86">
        <f t="shared" ca="1" si="297"/>
        <v>-9.0242526790750219E-3</v>
      </c>
      <c r="U1498" vm="906">
        <f ca="1"/>
        <v>46063</v>
      </c>
      <c r="V1498" vm="12921">
        <f ca="1"/>
        <v>4.24</v>
      </c>
      <c r="W1498" vm="12922">
        <f ca="1"/>
        <v>6370608</v>
      </c>
      <c r="X1498" s="85">
        <f t="shared" ca="1" si="287"/>
        <v>4.7393364928911049E-3</v>
      </c>
      <c r="AR1498" s="25" vm="889">
        <f t="shared" ca="1" si="319"/>
        <v>46058</v>
      </c>
      <c r="AS1498" s="189">
        <f t="shared" ca="1" si="320"/>
        <v>269601635.10000002</v>
      </c>
      <c r="AT1498" s="189">
        <f t="shared" ca="1" si="294"/>
        <v>15.717380491692342</v>
      </c>
      <c r="AU1498" s="25" vm="906">
        <f t="shared" ca="1" si="315"/>
        <v>46063</v>
      </c>
      <c r="AV1498" s="189">
        <f t="shared" ca="1" si="316"/>
        <v>27011377.920000002</v>
      </c>
      <c r="AW1498" s="189" t="str">
        <f t="shared" ca="1" si="302"/>
        <v/>
      </c>
    </row>
    <row r="1499" spans="1:49" x14ac:dyDescent="0.25">
      <c r="A1499" vm="894">
        <f ca="1"/>
        <v>46059</v>
      </c>
      <c r="B1499" vm="7367">
        <f ca="1"/>
        <v>18.23</v>
      </c>
      <c r="C1499" vm="12923">
        <f ca="1"/>
        <v>16114262</v>
      </c>
      <c r="D1499" s="86">
        <f t="shared" ca="1" si="297"/>
        <v>3.7564029595902111E-2</v>
      </c>
      <c r="U1499" vm="913">
        <f ca="1"/>
        <v>46064</v>
      </c>
      <c r="V1499" vm="12924">
        <f ca="1"/>
        <v>4.12</v>
      </c>
      <c r="W1499" vm="12925">
        <f ca="1"/>
        <v>5484847</v>
      </c>
      <c r="X1499" s="85">
        <f t="shared" ca="1" si="287"/>
        <v>-2.8301886792452855E-2</v>
      </c>
      <c r="AR1499" s="25" vm="894">
        <f t="shared" ca="1" si="319"/>
        <v>46059</v>
      </c>
      <c r="AS1499" s="189">
        <f t="shared" ca="1" si="320"/>
        <v>293762996.25999999</v>
      </c>
      <c r="AT1499" s="189">
        <f t="shared" ca="1" si="294"/>
        <v>16.505923465180476</v>
      </c>
      <c r="AU1499" s="25" vm="913">
        <f t="shared" ca="1" si="315"/>
        <v>46064</v>
      </c>
      <c r="AV1499" s="189">
        <f t="shared" ca="1" si="316"/>
        <v>22597569.640000001</v>
      </c>
      <c r="AW1499" s="189" t="str">
        <f t="shared" ca="1" si="302"/>
        <v/>
      </c>
    </row>
    <row r="1500" spans="1:49" x14ac:dyDescent="0.25">
      <c r="A1500" vm="900">
        <f ca="1"/>
        <v>46062</v>
      </c>
      <c r="B1500" vm="7274">
        <f ca="1"/>
        <v>21.08</v>
      </c>
      <c r="C1500" vm="12926">
        <f ca="1"/>
        <v>13682530</v>
      </c>
      <c r="D1500" s="86">
        <f t="shared" ca="1" si="297"/>
        <v>0.15633571036752594</v>
      </c>
      <c r="U1500" vm="919">
        <f ca="1"/>
        <v>46065</v>
      </c>
      <c r="V1500" vm="10010">
        <f ca="1"/>
        <v>4.1100000000000003</v>
      </c>
      <c r="W1500" vm="12927">
        <f ca="1"/>
        <v>7696773</v>
      </c>
      <c r="X1500" s="85">
        <f t="shared" ca="1" si="287"/>
        <v>-2.4271844660193657E-3</v>
      </c>
      <c r="AR1500" s="25" vm="900">
        <f t="shared" ca="1" si="319"/>
        <v>46062</v>
      </c>
      <c r="AS1500" s="189">
        <f t="shared" ca="1" si="320"/>
        <v>288427732.39999998</v>
      </c>
      <c r="AT1500" s="189">
        <f t="shared" ca="1" si="294"/>
        <v>14.015087565911227</v>
      </c>
      <c r="AU1500" s="25" vm="919">
        <f t="shared" ca="1" si="315"/>
        <v>46065</v>
      </c>
      <c r="AV1500" s="189">
        <f t="shared" ca="1" si="316"/>
        <v>31633737.030000001</v>
      </c>
      <c r="AW1500" s="189" t="str">
        <f t="shared" ca="1" si="302"/>
        <v/>
      </c>
    </row>
    <row r="1501" spans="1:49" x14ac:dyDescent="0.25">
      <c r="A1501" vm="906">
        <f ca="1"/>
        <v>46063</v>
      </c>
      <c r="B1501" vm="12928">
        <f ca="1"/>
        <v>21.16</v>
      </c>
      <c r="C1501" vm="12929">
        <f ca="1"/>
        <v>8350635</v>
      </c>
      <c r="D1501" s="86">
        <f t="shared" ca="1" si="297"/>
        <v>3.7950664136623272E-3</v>
      </c>
      <c r="U1501" vm="925">
        <f ca="1"/>
        <v>46066</v>
      </c>
      <c r="V1501" vm="12924">
        <f ca="1"/>
        <v>4.12</v>
      </c>
      <c r="W1501" vm="12930">
        <f ca="1"/>
        <v>6681225</v>
      </c>
      <c r="X1501" s="85">
        <f t="shared" ca="1" si="287"/>
        <v>2.4330900243308483E-3</v>
      </c>
      <c r="AR1501" s="25" vm="906">
        <f t="shared" ca="1" si="319"/>
        <v>46063</v>
      </c>
      <c r="AS1501" s="189">
        <f t="shared" ca="1" si="320"/>
        <v>176699436.59999999</v>
      </c>
      <c r="AT1501" s="189" t="str">
        <f t="shared" ca="1" si="294"/>
        <v/>
      </c>
      <c r="AU1501" s="25" vm="925">
        <f t="shared" ref="AU1501" ca="1" si="321">U1501</f>
        <v>46066</v>
      </c>
      <c r="AV1501" s="189">
        <f t="shared" ref="AV1501" ca="1" si="322">V1501*W1501</f>
        <v>27526647</v>
      </c>
      <c r="AW1501" s="189" t="str">
        <f t="shared" ca="1" si="302"/>
        <v/>
      </c>
    </row>
    <row r="1502" spans="1:49" x14ac:dyDescent="0.25">
      <c r="A1502" vm="913">
        <f ca="1"/>
        <v>46064</v>
      </c>
      <c r="B1502" vm="12931">
        <f ca="1"/>
        <v>20.62</v>
      </c>
      <c r="C1502" vm="12932">
        <f ca="1"/>
        <v>7211768</v>
      </c>
      <c r="D1502" s="86">
        <f t="shared" ca="1" si="297"/>
        <v>-2.55198487712665E-2</v>
      </c>
      <c r="U1502" vm="931">
        <f ca="1"/>
        <v>46070</v>
      </c>
      <c r="V1502" vm="12933">
        <f ca="1"/>
        <v>4.4349999999999996</v>
      </c>
      <c r="W1502" vm="12934">
        <f ca="1"/>
        <v>9335108</v>
      </c>
      <c r="AR1502" s="25" vm="913">
        <f t="shared" ca="1" si="319"/>
        <v>46064</v>
      </c>
      <c r="AS1502" s="189">
        <f t="shared" ca="1" si="320"/>
        <v>148706656.16</v>
      </c>
      <c r="AT1502" s="189" t="str">
        <f t="shared" ca="1" si="294"/>
        <v/>
      </c>
      <c r="AU1502" s="25" vm="931">
        <f t="shared" ref="AU1502:AU1505" ca="1" si="323">U1502</f>
        <v>46070</v>
      </c>
      <c r="AV1502" s="189">
        <f t="shared" ref="AV1502:AV1505" ca="1" si="324">V1502*W1502</f>
        <v>41401203.979999997</v>
      </c>
      <c r="AW1502" s="189">
        <f t="shared" ca="1" si="302"/>
        <v>34.933093328732021</v>
      </c>
    </row>
    <row r="1503" spans="1:49" x14ac:dyDescent="0.25">
      <c r="A1503" vm="919">
        <f ca="1"/>
        <v>46065</v>
      </c>
      <c r="B1503" vm="12935">
        <f ca="1"/>
        <v>20.6</v>
      </c>
      <c r="C1503" vm="12936">
        <f ca="1"/>
        <v>10841499</v>
      </c>
      <c r="D1503" s="86">
        <f t="shared" ca="1" si="297"/>
        <v>-9.6993210475264662E-4</v>
      </c>
      <c r="U1503" vm="937">
        <f ca="1"/>
        <v>46071</v>
      </c>
      <c r="V1503" vm="9628">
        <f ca="1"/>
        <v>4.45</v>
      </c>
      <c r="W1503" vm="12937">
        <f ca="1"/>
        <v>5534993</v>
      </c>
      <c r="AR1503" s="25" vm="919">
        <f t="shared" ca="1" si="319"/>
        <v>46065</v>
      </c>
      <c r="AS1503" s="189">
        <f t="shared" ca="1" si="320"/>
        <v>223334879.40000001</v>
      </c>
      <c r="AT1503" s="189" t="str">
        <f t="shared" ca="1" si="294"/>
        <v/>
      </c>
      <c r="AU1503" s="25" vm="937">
        <f t="shared" ca="1" si="323"/>
        <v>46071</v>
      </c>
      <c r="AV1503" s="189">
        <f t="shared" ca="1" si="324"/>
        <v>24630718.850000001</v>
      </c>
      <c r="AW1503" s="189" t="str">
        <f t="shared" ca="1" si="302"/>
        <v/>
      </c>
    </row>
    <row r="1504" spans="1:49" x14ac:dyDescent="0.25">
      <c r="A1504" vm="925">
        <f ca="1"/>
        <v>46066</v>
      </c>
      <c r="B1504" vm="12938">
        <f ca="1"/>
        <v>20.63</v>
      </c>
      <c r="C1504" vm="12939">
        <f ca="1"/>
        <v>6132180</v>
      </c>
      <c r="D1504" s="86">
        <f t="shared" ca="1" si="297"/>
        <v>1.456310679611533E-3</v>
      </c>
      <c r="U1504" vm="62">
        <f ca="1"/>
        <v>46072</v>
      </c>
      <c r="V1504" vm="8912">
        <f ca="1"/>
        <v>4.5</v>
      </c>
      <c r="W1504" vm="12940">
        <f ca="1"/>
        <v>5634875</v>
      </c>
      <c r="AR1504" s="25" vm="925">
        <f t="shared" ref="AR1504" ca="1" si="325">A1504</f>
        <v>46066</v>
      </c>
      <c r="AS1504" s="189">
        <f t="shared" ref="AS1504" ca="1" si="326">B1504*C1504</f>
        <v>126506873.39999999</v>
      </c>
      <c r="AT1504" s="189" t="str">
        <f t="shared" ca="1" si="294"/>
        <v/>
      </c>
      <c r="AU1504" s="25" vm="62">
        <f t="shared" ca="1" si="323"/>
        <v>46072</v>
      </c>
      <c r="AV1504" s="189">
        <f t="shared" ca="1" si="324"/>
        <v>25356937.5</v>
      </c>
      <c r="AW1504" s="189" t="str">
        <f t="shared" ca="1" si="302"/>
        <v/>
      </c>
    </row>
    <row r="1505" spans="1:49" x14ac:dyDescent="0.25">
      <c r="A1505" vm="931">
        <f ca="1"/>
        <v>46070</v>
      </c>
      <c r="B1505" vm="12941">
        <f ca="1"/>
        <v>22.11</v>
      </c>
      <c r="C1505" vm="12942">
        <f ca="1"/>
        <v>8733096</v>
      </c>
      <c r="U1505" vm="947">
        <f ca="1"/>
        <v>46073</v>
      </c>
      <c r="V1505" vm="12943">
        <f ca="1"/>
        <v>4.34</v>
      </c>
      <c r="W1505" vm="12944">
        <f ca="1"/>
        <v>9461792</v>
      </c>
      <c r="AR1505" s="25" vm="931">
        <f t="shared" ref="AR1505:AR1508" ca="1" si="327">A1505</f>
        <v>46070</v>
      </c>
      <c r="AS1505" s="189">
        <f t="shared" ref="AS1505:AS1508" ca="1" si="328">B1505*C1505</f>
        <v>193088752.56</v>
      </c>
      <c r="AT1505" s="189" t="str">
        <f t="shared" ca="1" si="294"/>
        <v/>
      </c>
      <c r="AU1505" s="25" vm="947">
        <f t="shared" ca="1" si="323"/>
        <v>46073</v>
      </c>
      <c r="AV1505" s="189">
        <f t="shared" ca="1" si="324"/>
        <v>41064177.280000001</v>
      </c>
      <c r="AW1505" s="189">
        <f t="shared" ca="1" si="302"/>
        <v>35.407160044966808</v>
      </c>
    </row>
    <row r="1506" spans="1:49" x14ac:dyDescent="0.25">
      <c r="A1506" vm="937">
        <f ca="1"/>
        <v>46071</v>
      </c>
      <c r="B1506" vm="12945">
        <f ca="1"/>
        <v>22.24</v>
      </c>
      <c r="C1506" vm="12946">
        <f ca="1"/>
        <v>6116053</v>
      </c>
      <c r="U1506" vm="7314">
        <f ca="1"/>
        <v>46076</v>
      </c>
      <c r="V1506" vm="12115">
        <f ca="1"/>
        <v>4.54</v>
      </c>
      <c r="W1506" vm="12947">
        <f ca="1"/>
        <v>5129071</v>
      </c>
      <c r="AR1506" s="25" vm="937">
        <f t="shared" ca="1" si="327"/>
        <v>46071</v>
      </c>
      <c r="AS1506" s="189">
        <f t="shared" ca="1" si="328"/>
        <v>136021018.72</v>
      </c>
      <c r="AT1506" s="189" t="str">
        <f t="shared" ca="1" si="294"/>
        <v/>
      </c>
      <c r="AV1506" s="189"/>
      <c r="AW1506" s="189"/>
    </row>
    <row r="1507" spans="1:49" x14ac:dyDescent="0.25">
      <c r="A1507" vm="62">
        <f ca="1"/>
        <v>46072</v>
      </c>
      <c r="B1507" vm="12948">
        <f ca="1"/>
        <v>22.39</v>
      </c>
      <c r="C1507" vm="12949">
        <f ca="1"/>
        <v>5961231</v>
      </c>
      <c r="U1507" vm="7319">
        <f ca="1"/>
        <v>46077</v>
      </c>
      <c r="V1507" vm="9512">
        <f ca="1"/>
        <v>4.75</v>
      </c>
      <c r="W1507" vm="12950">
        <f ca="1"/>
        <v>4798702</v>
      </c>
      <c r="AR1507" s="25" vm="62">
        <f t="shared" ca="1" si="327"/>
        <v>46072</v>
      </c>
      <c r="AS1507" s="189">
        <f t="shared" ca="1" si="328"/>
        <v>133471962.09</v>
      </c>
      <c r="AT1507" s="189" t="str">
        <f t="shared" ca="1" si="294"/>
        <v/>
      </c>
      <c r="AV1507" s="189"/>
      <c r="AW1507" s="189"/>
    </row>
    <row r="1508" spans="1:49" x14ac:dyDescent="0.25">
      <c r="A1508" vm="947">
        <f ca="1"/>
        <v>46073</v>
      </c>
      <c r="B1508" vm="12951">
        <f ca="1"/>
        <v>21.73</v>
      </c>
      <c r="C1508" vm="12952">
        <f ca="1"/>
        <v>10200843</v>
      </c>
      <c r="U1508" vm="7324">
        <f ca="1"/>
        <v>46078</v>
      </c>
      <c r="V1508" vm="12953">
        <f ca="1"/>
        <v>4.63</v>
      </c>
      <c r="W1508" vm="12954">
        <f ca="1"/>
        <v>4437346</v>
      </c>
      <c r="AR1508" s="25" vm="947">
        <f t="shared" ca="1" si="327"/>
        <v>46073</v>
      </c>
      <c r="AS1508" s="189">
        <f t="shared" ca="1" si="328"/>
        <v>221664318.39000002</v>
      </c>
      <c r="AT1508" s="189" t="str">
        <f t="shared" ca="1" si="294"/>
        <v/>
      </c>
      <c r="AV1508" s="189"/>
      <c r="AW1508" s="189"/>
    </row>
    <row r="1509" spans="1:49" x14ac:dyDescent="0.25">
      <c r="A1509" vm="7314">
        <f ca="1"/>
        <v>46076</v>
      </c>
      <c r="B1509" vm="12955">
        <f ca="1"/>
        <v>22.6</v>
      </c>
      <c r="C1509" vm="12956">
        <f ca="1"/>
        <v>4542906</v>
      </c>
      <c r="U1509" vm="80">
        <f ca="1"/>
        <v>46079</v>
      </c>
      <c r="V1509" vm="112">
        <f ca="1"/>
        <v>4.82</v>
      </c>
      <c r="W1509" vm="95">
        <f ca="1"/>
        <v>4700547</v>
      </c>
      <c r="AR1509" s="25"/>
      <c r="AS1509" s="189"/>
      <c r="AT1509" s="189"/>
    </row>
    <row r="1510" spans="1:49" x14ac:dyDescent="0.25">
      <c r="A1510" vm="7319">
        <f ca="1"/>
        <v>46077</v>
      </c>
      <c r="B1510" vm="12957">
        <f ca="1"/>
        <v>23.7</v>
      </c>
      <c r="C1510" vm="12958">
        <f ca="1"/>
        <v>4735335</v>
      </c>
      <c r="U1510" vm="7333">
        <f ca="1"/>
        <v>46080</v>
      </c>
      <c r="V1510" vm="12959">
        <f ca="1"/>
        <v>4.6900000000000004</v>
      </c>
      <c r="W1510" vm="12960">
        <f ca="1"/>
        <v>4782418</v>
      </c>
      <c r="AR1510" s="25"/>
      <c r="AS1510" s="189"/>
      <c r="AT1510" s="189"/>
    </row>
    <row r="1511" spans="1:49" x14ac:dyDescent="0.25">
      <c r="A1511" vm="7324">
        <f ca="1"/>
        <v>46078</v>
      </c>
      <c r="B1511" vm="12961">
        <f ca="1"/>
        <v>23.13</v>
      </c>
      <c r="C1511" vm="12962">
        <f ca="1"/>
        <v>5003155</v>
      </c>
      <c r="U1511" vm="7338">
        <f ca="1"/>
        <v>46083</v>
      </c>
      <c r="V1511" vm="8898">
        <f ca="1"/>
        <v>4.3</v>
      </c>
      <c r="W1511" vm="12963">
        <f ca="1"/>
        <v>5201473</v>
      </c>
      <c r="AR1511" s="25"/>
      <c r="AS1511" s="189"/>
      <c r="AT1511" s="189"/>
    </row>
    <row r="1512" spans="1:49" x14ac:dyDescent="0.25">
      <c r="A1512" vm="80">
        <f ca="1"/>
        <v>46079</v>
      </c>
      <c r="B1512" vm="107">
        <f ca="1"/>
        <v>23.93</v>
      </c>
      <c r="C1512" vm="90">
        <f ca="1"/>
        <v>4166447</v>
      </c>
      <c r="U1512" vm="6">
        <f ca="1"/>
        <v>46084</v>
      </c>
      <c r="V1512" vm="10010">
        <f ca="1"/>
        <v>4.1100000000000003</v>
      </c>
      <c r="W1512" vm="12964">
        <f ca="1"/>
        <v>5480224</v>
      </c>
      <c r="AR1512" s="25"/>
      <c r="AS1512" s="189"/>
      <c r="AT1512" s="189"/>
    </row>
    <row r="1513" spans="1:49" x14ac:dyDescent="0.25">
      <c r="A1513" vm="7333">
        <f ca="1"/>
        <v>46080</v>
      </c>
      <c r="B1513" vm="12965">
        <f ca="1"/>
        <v>23.45</v>
      </c>
      <c r="C1513" vm="12966">
        <f ca="1"/>
        <v>3800470</v>
      </c>
      <c r="U1513" vm="7345">
        <f ca="1"/>
        <v>46085</v>
      </c>
      <c r="V1513" vm="12967">
        <f ca="1"/>
        <v>4.4400000000000004</v>
      </c>
      <c r="W1513" vm="12968">
        <f ca="1"/>
        <v>4271228</v>
      </c>
      <c r="AR1513" s="25"/>
    </row>
    <row r="1514" spans="1:49" x14ac:dyDescent="0.25">
      <c r="A1514" vm="7338">
        <f ca="1"/>
        <v>46083</v>
      </c>
      <c r="B1514" vm="12969">
        <f ca="1"/>
        <v>21.52</v>
      </c>
      <c r="C1514" vm="12970">
        <f ca="1"/>
        <v>7380500</v>
      </c>
      <c r="U1514" vm="7350">
        <f ca="1"/>
        <v>46086</v>
      </c>
      <c r="V1514" vm="12971">
        <f ca="1"/>
        <v>4.2300000000000004</v>
      </c>
      <c r="W1514" vm="12972">
        <f ca="1"/>
        <v>4822410</v>
      </c>
      <c r="AR1514" s="25"/>
    </row>
    <row r="1515" spans="1:49" x14ac:dyDescent="0.25">
      <c r="A1515" vm="6">
        <f ca="1"/>
        <v>46084</v>
      </c>
      <c r="B1515" vm="12973">
        <f ca="1"/>
        <v>20.53</v>
      </c>
      <c r="C1515" vm="12974">
        <f ca="1"/>
        <v>10260740</v>
      </c>
      <c r="U1515" vm="60">
        <f ca="1"/>
        <v>46087</v>
      </c>
      <c r="V1515" vm="74">
        <f ca="1"/>
        <v>3.72</v>
      </c>
      <c r="W1515" vm="68">
        <f ca="1"/>
        <v>10243791</v>
      </c>
      <c r="AR1515" s="25"/>
    </row>
    <row r="1516" spans="1:49" x14ac:dyDescent="0.25">
      <c r="A1516" vm="7345">
        <f ca="1"/>
        <v>46085</v>
      </c>
      <c r="B1516" vm="12975">
        <f ca="1"/>
        <v>22.18</v>
      </c>
      <c r="C1516" vm="12976">
        <f ca="1"/>
        <v>4724126</v>
      </c>
      <c r="U1516" vm="4">
        <f ca="1"/>
        <v>46090</v>
      </c>
      <c r="V1516" vm="73">
        <f ca="1"/>
        <v>4</v>
      </c>
      <c r="W1516" vm="67">
        <f ca="1"/>
        <v>8547131</v>
      </c>
      <c r="AR1516" s="25"/>
    </row>
    <row r="1517" spans="1:49" x14ac:dyDescent="0.25">
      <c r="A1517" vm="7350">
        <f ca="1"/>
        <v>46086</v>
      </c>
      <c r="B1517" vm="12977">
        <f ca="1"/>
        <v>21.23</v>
      </c>
      <c r="C1517" vm="12978">
        <f ca="1"/>
        <v>5118359</v>
      </c>
      <c r="U1517" vm="86">
        <f ca="1"/>
        <v>46091</v>
      </c>
      <c r="V1517" vm="12979">
        <f ca="1"/>
        <v>4.03</v>
      </c>
      <c r="W1517" vm="12980">
        <f ca="1"/>
        <v>4472901</v>
      </c>
      <c r="AR1517" s="25"/>
    </row>
    <row r="1518" spans="1:49" x14ac:dyDescent="0.25">
      <c r="A1518" vm="60">
        <f ca="1"/>
        <v>46087</v>
      </c>
      <c r="B1518" vm="71">
        <f ca="1"/>
        <v>18.75</v>
      </c>
      <c r="C1518" vm="65">
        <f ca="1"/>
        <v>14374391</v>
      </c>
      <c r="U1518" vm="7364">
        <f ca="1"/>
        <v>46092</v>
      </c>
      <c r="V1518" vm="12981">
        <f ca="1"/>
        <v>3.63</v>
      </c>
      <c r="W1518" vm="12982">
        <f ca="1"/>
        <v>7247390</v>
      </c>
      <c r="AR1518" s="25"/>
    </row>
    <row r="1519" spans="1:49" x14ac:dyDescent="0.25">
      <c r="A1519" vm="4">
        <f ca="1"/>
        <v>46090</v>
      </c>
      <c r="B1519" vm="70">
        <f ca="1"/>
        <v>20.14</v>
      </c>
      <c r="C1519" vm="64">
        <f ca="1"/>
        <v>11636973</v>
      </c>
      <c r="U1519" vm="21">
        <f ca="1"/>
        <v>46093</v>
      </c>
      <c r="V1519" vm="12983">
        <f ca="1"/>
        <v>3.56</v>
      </c>
      <c r="W1519" vm="12984">
        <f ca="1"/>
        <v>5092200</v>
      </c>
      <c r="AR1519" s="25"/>
    </row>
    <row r="1520" spans="1:49" x14ac:dyDescent="0.25">
      <c r="A1520" vm="86">
        <f ca="1"/>
        <v>46091</v>
      </c>
      <c r="B1520" vm="12985">
        <f ca="1"/>
        <v>20.25</v>
      </c>
      <c r="C1520" vm="12986">
        <f ca="1"/>
        <v>6886511</v>
      </c>
      <c r="U1520" vm="7369">
        <f ca="1"/>
        <v>46094</v>
      </c>
      <c r="V1520" vm="12987">
        <f ca="1"/>
        <v>3.78</v>
      </c>
      <c r="W1520" vm="12988">
        <f ca="1"/>
        <v>5057508</v>
      </c>
      <c r="AR1520" s="25"/>
    </row>
    <row r="1521" spans="1:44" x14ac:dyDescent="0.25">
      <c r="A1521" vm="7364">
        <f ca="1"/>
        <v>46092</v>
      </c>
      <c r="B1521" vm="9399">
        <f ca="1"/>
        <v>18.34</v>
      </c>
      <c r="C1521" vm="12989">
        <f ca="1"/>
        <v>10369078</v>
      </c>
      <c r="U1521" vm="79">
        <f ca="1"/>
        <v>46097</v>
      </c>
      <c r="V1521" vm="111">
        <f ca="1"/>
        <v>4.05</v>
      </c>
      <c r="W1521" vm="94">
        <f ca="1"/>
        <v>4230730</v>
      </c>
      <c r="AR1521" s="25"/>
    </row>
    <row r="1522" spans="1:44" x14ac:dyDescent="0.25">
      <c r="A1522" vm="21">
        <f ca="1"/>
        <v>46093</v>
      </c>
      <c r="B1522" vm="7223">
        <f ca="1"/>
        <v>18</v>
      </c>
      <c r="C1522" vm="12990">
        <f ca="1"/>
        <v>6994189</v>
      </c>
      <c r="AR1522" s="25"/>
    </row>
    <row r="1523" spans="1:44" x14ac:dyDescent="0.25">
      <c r="A1523" vm="7369">
        <f ca="1"/>
        <v>46094</v>
      </c>
      <c r="B1523" vm="12991">
        <f ca="1"/>
        <v>19.059999999999999</v>
      </c>
      <c r="C1523" vm="12992">
        <f ca="1"/>
        <v>7865411</v>
      </c>
      <c r="AR1523" s="25"/>
    </row>
    <row r="1524" spans="1:44" x14ac:dyDescent="0.25">
      <c r="A1524" vm="79">
        <f ca="1"/>
        <v>46097</v>
      </c>
      <c r="B1524" vm="106">
        <f ca="1"/>
        <v>20.39</v>
      </c>
      <c r="C1524" vm="89">
        <f ca="1"/>
        <v>7811737</v>
      </c>
      <c r="AR1524" s="25"/>
    </row>
    <row r="1525" spans="1:44" x14ac:dyDescent="0.25">
      <c r="AR1525" s="25"/>
    </row>
    <row r="1526" spans="1:44" x14ac:dyDescent="0.25">
      <c r="AR1526" s="25"/>
    </row>
    <row r="1527" spans="1:44" x14ac:dyDescent="0.25">
      <c r="AR1527" s="25"/>
    </row>
    <row r="1528" spans="1:44" x14ac:dyDescent="0.25">
      <c r="AR1528" s="25"/>
    </row>
    <row r="1529" spans="1:44" x14ac:dyDescent="0.25">
      <c r="AR1529" s="25"/>
    </row>
    <row r="1530" spans="1:44" x14ac:dyDescent="0.25">
      <c r="AR1530" s="25"/>
    </row>
    <row r="1531" spans="1:44" x14ac:dyDescent="0.25">
      <c r="AR1531" s="25"/>
    </row>
    <row r="1532" spans="1:44" x14ac:dyDescent="0.25">
      <c r="AR1532" s="25"/>
    </row>
    <row r="1533" spans="1:44" x14ac:dyDescent="0.25">
      <c r="AR1533" s="25"/>
    </row>
    <row r="1534" spans="1:44" x14ac:dyDescent="0.25">
      <c r="AR1534" s="25"/>
    </row>
    <row r="1535" spans="1:44" x14ac:dyDescent="0.25">
      <c r="AR1535" s="25"/>
    </row>
    <row r="1536" spans="1:44" x14ac:dyDescent="0.25">
      <c r="AR1536" s="25"/>
    </row>
    <row r="1537" spans="44:44" x14ac:dyDescent="0.25">
      <c r="AR1537" s="25"/>
    </row>
    <row r="1538" spans="44:44" x14ac:dyDescent="0.25">
      <c r="AR1538" s="25"/>
    </row>
    <row r="1539" spans="44:44" x14ac:dyDescent="0.25">
      <c r="AR1539" s="25"/>
    </row>
    <row r="1540" spans="44:44" x14ac:dyDescent="0.25">
      <c r="AR1540" s="25"/>
    </row>
    <row r="1541" spans="44:44" x14ac:dyDescent="0.25">
      <c r="AR1541" s="25"/>
    </row>
    <row r="1542" spans="44:44" x14ac:dyDescent="0.25">
      <c r="AR1542" s="25"/>
    </row>
    <row r="1543" spans="44:44" x14ac:dyDescent="0.25">
      <c r="AR1543" s="25"/>
    </row>
    <row r="1544" spans="44:44" x14ac:dyDescent="0.25">
      <c r="AR1544" s="25"/>
    </row>
    <row r="1545" spans="44:44" x14ac:dyDescent="0.25">
      <c r="AR1545" s="25"/>
    </row>
    <row r="1546" spans="44:44" x14ac:dyDescent="0.25">
      <c r="AR1546" s="25"/>
    </row>
    <row r="1547" spans="44:44" x14ac:dyDescent="0.25">
      <c r="AR1547" s="25"/>
    </row>
    <row r="1548" spans="44:44" x14ac:dyDescent="0.25">
      <c r="AR1548" s="25"/>
    </row>
    <row r="1549" spans="44:44" x14ac:dyDescent="0.25">
      <c r="AR1549" s="25"/>
    </row>
    <row r="1550" spans="44:44" x14ac:dyDescent="0.25">
      <c r="AR1550" s="25"/>
    </row>
    <row r="1551" spans="44:44" x14ac:dyDescent="0.25">
      <c r="AR1551" s="25"/>
    </row>
    <row r="1552" spans="44:44" x14ac:dyDescent="0.25">
      <c r="AR1552" s="25"/>
    </row>
    <row r="1553" spans="44:44" x14ac:dyDescent="0.25">
      <c r="AR1553" s="25"/>
    </row>
    <row r="1554" spans="44:44" x14ac:dyDescent="0.25">
      <c r="AR1554" s="25"/>
    </row>
    <row r="1555" spans="44:44" x14ac:dyDescent="0.25">
      <c r="AR1555" s="25"/>
    </row>
    <row r="1556" spans="44:44" x14ac:dyDescent="0.25">
      <c r="AR1556" s="25"/>
    </row>
    <row r="1557" spans="44:44" x14ac:dyDescent="0.25">
      <c r="AR1557" s="25"/>
    </row>
    <row r="1558" spans="44:44" x14ac:dyDescent="0.25">
      <c r="AR1558" s="25"/>
    </row>
    <row r="1559" spans="44:44" x14ac:dyDescent="0.25">
      <c r="AR1559" s="25"/>
    </row>
    <row r="1560" spans="44:44" x14ac:dyDescent="0.25">
      <c r="AR1560" s="25"/>
    </row>
    <row r="1561" spans="44:44" x14ac:dyDescent="0.25">
      <c r="AR1561" s="25"/>
    </row>
    <row r="1562" spans="44:44" x14ac:dyDescent="0.25">
      <c r="AR1562" s="25"/>
    </row>
    <row r="1563" spans="44:44" x14ac:dyDescent="0.25">
      <c r="AR1563" s="25"/>
    </row>
    <row r="1564" spans="44:44" x14ac:dyDescent="0.25">
      <c r="AR1564" s="25"/>
    </row>
    <row r="1565" spans="44:44" x14ac:dyDescent="0.25">
      <c r="AR1565" s="25"/>
    </row>
    <row r="1566" spans="44:44" x14ac:dyDescent="0.25">
      <c r="AR1566" s="25"/>
    </row>
    <row r="1567" spans="44:44" x14ac:dyDescent="0.25">
      <c r="AR1567" s="25"/>
    </row>
    <row r="1568" spans="44:44" x14ac:dyDescent="0.25">
      <c r="AR1568" s="25"/>
    </row>
    <row r="1569" spans="44:44" x14ac:dyDescent="0.25">
      <c r="AR1569" s="25"/>
    </row>
    <row r="1570" spans="44:44" x14ac:dyDescent="0.25">
      <c r="AR1570" s="25"/>
    </row>
    <row r="1571" spans="44:44" x14ac:dyDescent="0.25">
      <c r="AR1571" s="25"/>
    </row>
    <row r="1572" spans="44:44" x14ac:dyDescent="0.25">
      <c r="AR1572" s="25"/>
    </row>
    <row r="1573" spans="44:44" x14ac:dyDescent="0.25">
      <c r="AR1573" s="25"/>
    </row>
    <row r="1574" spans="44:44" x14ac:dyDescent="0.25">
      <c r="AR1574" s="25"/>
    </row>
    <row r="1575" spans="44:44" x14ac:dyDescent="0.25">
      <c r="AR1575" s="25"/>
    </row>
    <row r="1576" spans="44:44" x14ac:dyDescent="0.25">
      <c r="AR1576" s="25"/>
    </row>
    <row r="1577" spans="44:44" x14ac:dyDescent="0.25">
      <c r="AR1577" s="25"/>
    </row>
    <row r="1578" spans="44:44" x14ac:dyDescent="0.25">
      <c r="AR1578" s="25"/>
    </row>
    <row r="1579" spans="44:44" x14ac:dyDescent="0.25">
      <c r="AR1579" s="25"/>
    </row>
    <row r="1580" spans="44:44" x14ac:dyDescent="0.25">
      <c r="AR1580" s="25"/>
    </row>
    <row r="1581" spans="44:44" x14ac:dyDescent="0.25">
      <c r="AR1581" s="25"/>
    </row>
    <row r="1582" spans="44:44" x14ac:dyDescent="0.25">
      <c r="AR1582" s="25"/>
    </row>
    <row r="1583" spans="44:44" x14ac:dyDescent="0.25">
      <c r="AR1583" s="25"/>
    </row>
    <row r="1584" spans="44:44" x14ac:dyDescent="0.25">
      <c r="AR1584" s="25"/>
    </row>
    <row r="1585" spans="44:44" x14ac:dyDescent="0.25">
      <c r="AR1585" s="25"/>
    </row>
    <row r="1586" spans="44:44" x14ac:dyDescent="0.25">
      <c r="AR1586" s="25"/>
    </row>
    <row r="1587" spans="44:44" x14ac:dyDescent="0.25">
      <c r="AR1587" s="25"/>
    </row>
    <row r="1588" spans="44:44" x14ac:dyDescent="0.25">
      <c r="AR1588" s="25"/>
    </row>
    <row r="1589" spans="44:44" x14ac:dyDescent="0.25">
      <c r="AR1589" s="25"/>
    </row>
    <row r="1590" spans="44:44" x14ac:dyDescent="0.25">
      <c r="AR1590" s="25"/>
    </row>
    <row r="1591" spans="44:44" x14ac:dyDescent="0.25">
      <c r="AR1591" s="25"/>
    </row>
    <row r="1592" spans="44:44" x14ac:dyDescent="0.25">
      <c r="AR1592" s="25"/>
    </row>
    <row r="1593" spans="44:44" x14ac:dyDescent="0.25">
      <c r="AR1593" s="25"/>
    </row>
    <row r="1594" spans="44:44" x14ac:dyDescent="0.25">
      <c r="AR1594" s="25"/>
    </row>
    <row r="1595" spans="44:44" x14ac:dyDescent="0.25">
      <c r="AR1595" s="25"/>
    </row>
    <row r="1596" spans="44:44" x14ac:dyDescent="0.25">
      <c r="AR1596" s="25"/>
    </row>
    <row r="1597" spans="44:44" x14ac:dyDescent="0.25">
      <c r="AR1597" s="25"/>
    </row>
    <row r="1598" spans="44:44" x14ac:dyDescent="0.25">
      <c r="AR1598" s="25"/>
    </row>
    <row r="1599" spans="44:44" x14ac:dyDescent="0.25">
      <c r="AR1599" s="25"/>
    </row>
    <row r="1600" spans="44:44" x14ac:dyDescent="0.25">
      <c r="AR1600" s="25"/>
    </row>
    <row r="1601" spans="44:44" x14ac:dyDescent="0.25">
      <c r="AR1601" s="25"/>
    </row>
    <row r="1602" spans="44:44" x14ac:dyDescent="0.25">
      <c r="AR1602" s="25"/>
    </row>
    <row r="1603" spans="44:44" x14ac:dyDescent="0.25">
      <c r="AR1603" s="25"/>
    </row>
    <row r="1604" spans="44:44" x14ac:dyDescent="0.25">
      <c r="AR1604" s="25"/>
    </row>
    <row r="1605" spans="44:44" x14ac:dyDescent="0.25">
      <c r="AR1605" s="25"/>
    </row>
    <row r="1606" spans="44:44" x14ac:dyDescent="0.25">
      <c r="AR1606" s="25"/>
    </row>
    <row r="1607" spans="44:44" x14ac:dyDescent="0.25">
      <c r="AR1607" s="25"/>
    </row>
    <row r="1608" spans="44:44" x14ac:dyDescent="0.25">
      <c r="AR1608" s="25"/>
    </row>
    <row r="1609" spans="44:44" x14ac:dyDescent="0.25">
      <c r="AR1609" s="25"/>
    </row>
    <row r="1610" spans="44:44" x14ac:dyDescent="0.25">
      <c r="AR1610" s="25"/>
    </row>
    <row r="1611" spans="44:44" x14ac:dyDescent="0.25">
      <c r="AR1611" s="25"/>
    </row>
    <row r="1612" spans="44:44" x14ac:dyDescent="0.25">
      <c r="AR1612" s="25"/>
    </row>
    <row r="1613" spans="44:44" x14ac:dyDescent="0.25">
      <c r="AR1613" s="25"/>
    </row>
    <row r="1614" spans="44:44" x14ac:dyDescent="0.25">
      <c r="AR1614" s="25"/>
    </row>
    <row r="1615" spans="44:44" x14ac:dyDescent="0.25">
      <c r="AR1615" s="25"/>
    </row>
    <row r="1616" spans="44:44" x14ac:dyDescent="0.25">
      <c r="AR1616" s="25"/>
    </row>
    <row r="1617" spans="44:44" x14ac:dyDescent="0.25">
      <c r="AR1617" s="25"/>
    </row>
    <row r="1618" spans="44:44" x14ac:dyDescent="0.25">
      <c r="AR1618" s="25"/>
    </row>
    <row r="1619" spans="44:44" x14ac:dyDescent="0.25">
      <c r="AR1619" s="25"/>
    </row>
    <row r="1620" spans="44:44" x14ac:dyDescent="0.25">
      <c r="AR1620" s="25"/>
    </row>
    <row r="1621" spans="44:44" x14ac:dyDescent="0.25">
      <c r="AR1621" s="25"/>
    </row>
    <row r="1622" spans="44:44" x14ac:dyDescent="0.25">
      <c r="AR1622" s="25"/>
    </row>
    <row r="1623" spans="44:44" x14ac:dyDescent="0.25">
      <c r="AR1623" s="25"/>
    </row>
    <row r="1624" spans="44:44" x14ac:dyDescent="0.25">
      <c r="AR1624" s="25"/>
    </row>
    <row r="1625" spans="44:44" x14ac:dyDescent="0.25">
      <c r="AR1625" s="25"/>
    </row>
    <row r="1626" spans="44:44" x14ac:dyDescent="0.25">
      <c r="AR1626" s="25"/>
    </row>
    <row r="1627" spans="44:44" x14ac:dyDescent="0.25">
      <c r="AR1627" s="25"/>
    </row>
    <row r="1628" spans="44:44" x14ac:dyDescent="0.25">
      <c r="AR1628" s="25"/>
    </row>
    <row r="1629" spans="44:44" x14ac:dyDescent="0.25">
      <c r="AR1629" s="25"/>
    </row>
    <row r="1630" spans="44:44" x14ac:dyDescent="0.25">
      <c r="AR1630" s="25"/>
    </row>
    <row r="1631" spans="44:44" x14ac:dyDescent="0.25">
      <c r="AR1631" s="25"/>
    </row>
    <row r="1632" spans="44:44" x14ac:dyDescent="0.25">
      <c r="AR1632" s="25"/>
    </row>
    <row r="1633" spans="44:44" x14ac:dyDescent="0.25">
      <c r="AR1633" s="25"/>
    </row>
    <row r="1634" spans="44:44" x14ac:dyDescent="0.25">
      <c r="AR1634" s="25"/>
    </row>
    <row r="1635" spans="44:44" x14ac:dyDescent="0.25">
      <c r="AR1635" s="25"/>
    </row>
    <row r="1636" spans="44:44" x14ac:dyDescent="0.25">
      <c r="AR1636" s="25"/>
    </row>
    <row r="1637" spans="44:44" x14ac:dyDescent="0.25">
      <c r="AR1637" s="25"/>
    </row>
    <row r="1638" spans="44:44" x14ac:dyDescent="0.25">
      <c r="AR1638" s="25"/>
    </row>
    <row r="1639" spans="44:44" x14ac:dyDescent="0.25">
      <c r="AR1639" s="25"/>
    </row>
    <row r="1640" spans="44:44" x14ac:dyDescent="0.25">
      <c r="AR1640" s="25"/>
    </row>
    <row r="1641" spans="44:44" x14ac:dyDescent="0.25">
      <c r="AR1641" s="25"/>
    </row>
    <row r="1642" spans="44:44" x14ac:dyDescent="0.25">
      <c r="AR1642" s="25"/>
    </row>
    <row r="1643" spans="44:44" x14ac:dyDescent="0.25">
      <c r="AR1643" s="25"/>
    </row>
    <row r="1644" spans="44:44" x14ac:dyDescent="0.25">
      <c r="AR1644" s="25"/>
    </row>
    <row r="1645" spans="44:44" x14ac:dyDescent="0.25">
      <c r="AR1645" s="25"/>
    </row>
    <row r="1646" spans="44:44" x14ac:dyDescent="0.25">
      <c r="AR1646" s="25"/>
    </row>
    <row r="1647" spans="44:44" x14ac:dyDescent="0.25">
      <c r="AR1647" s="25"/>
    </row>
    <row r="1648" spans="44:44" x14ac:dyDescent="0.25">
      <c r="AR1648" s="25"/>
    </row>
    <row r="1649" spans="44:44" x14ac:dyDescent="0.25">
      <c r="AR1649" s="25"/>
    </row>
    <row r="1650" spans="44:44" x14ac:dyDescent="0.25">
      <c r="AR1650" s="25"/>
    </row>
    <row r="1651" spans="44:44" x14ac:dyDescent="0.25">
      <c r="AR1651" s="25"/>
    </row>
    <row r="1652" spans="44:44" x14ac:dyDescent="0.25">
      <c r="AR1652" s="25"/>
    </row>
    <row r="1653" spans="44:44" x14ac:dyDescent="0.25">
      <c r="AR1653" s="25"/>
    </row>
    <row r="1654" spans="44:44" x14ac:dyDescent="0.25">
      <c r="AR1654" s="25"/>
    </row>
    <row r="1655" spans="44:44" x14ac:dyDescent="0.25">
      <c r="AR1655" s="25"/>
    </row>
    <row r="1656" spans="44:44" x14ac:dyDescent="0.25">
      <c r="AR1656" s="25"/>
    </row>
    <row r="1657" spans="44:44" x14ac:dyDescent="0.25">
      <c r="AR1657" s="25"/>
    </row>
    <row r="1658" spans="44:44" x14ac:dyDescent="0.25">
      <c r="AR1658" s="25"/>
    </row>
    <row r="1659" spans="44:44" x14ac:dyDescent="0.25">
      <c r="AR1659" s="25"/>
    </row>
    <row r="1660" spans="44:44" x14ac:dyDescent="0.25">
      <c r="AR1660" s="25"/>
    </row>
    <row r="1661" spans="44:44" x14ac:dyDescent="0.25">
      <c r="AR1661" s="25"/>
    </row>
    <row r="1662" spans="44:44" x14ac:dyDescent="0.25">
      <c r="AR1662" s="25"/>
    </row>
    <row r="1663" spans="44:44" x14ac:dyDescent="0.25">
      <c r="AR1663" s="25"/>
    </row>
    <row r="1664" spans="44:44" x14ac:dyDescent="0.25">
      <c r="AR1664" s="25"/>
    </row>
    <row r="1665" spans="44:44" x14ac:dyDescent="0.25">
      <c r="AR1665" s="25"/>
    </row>
    <row r="1666" spans="44:44" x14ac:dyDescent="0.25">
      <c r="AR1666" s="25"/>
    </row>
    <row r="1667" spans="44:44" x14ac:dyDescent="0.25">
      <c r="AR1667" s="25"/>
    </row>
    <row r="1668" spans="44:44" x14ac:dyDescent="0.25">
      <c r="AR1668" s="25"/>
    </row>
    <row r="1669" spans="44:44" x14ac:dyDescent="0.25">
      <c r="AR1669" s="25"/>
    </row>
    <row r="1670" spans="44:44" x14ac:dyDescent="0.25">
      <c r="AR1670" s="25"/>
    </row>
    <row r="1671" spans="44:44" x14ac:dyDescent="0.25">
      <c r="AR1671" s="25"/>
    </row>
    <row r="1672" spans="44:44" x14ac:dyDescent="0.25">
      <c r="AR1672" s="25"/>
    </row>
    <row r="1673" spans="44:44" x14ac:dyDescent="0.25">
      <c r="AR1673" s="25"/>
    </row>
    <row r="1674" spans="44:44" x14ac:dyDescent="0.25">
      <c r="AR1674" s="25"/>
    </row>
    <row r="1675" spans="44:44" x14ac:dyDescent="0.25">
      <c r="AR1675" s="25"/>
    </row>
    <row r="1676" spans="44:44" x14ac:dyDescent="0.25">
      <c r="AR1676" s="25"/>
    </row>
    <row r="1677" spans="44:44" x14ac:dyDescent="0.25">
      <c r="AR1677" s="25"/>
    </row>
    <row r="1678" spans="44:44" x14ac:dyDescent="0.25">
      <c r="AR1678" s="25"/>
    </row>
    <row r="1679" spans="44:44" x14ac:dyDescent="0.25">
      <c r="AR1679" s="25"/>
    </row>
    <row r="1680" spans="44:44" x14ac:dyDescent="0.25">
      <c r="AR1680" s="25"/>
    </row>
    <row r="1681" spans="44:44" x14ac:dyDescent="0.25">
      <c r="AR1681" s="25"/>
    </row>
    <row r="1682" spans="44:44" x14ac:dyDescent="0.25">
      <c r="AR1682" s="25"/>
    </row>
    <row r="1683" spans="44:44" x14ac:dyDescent="0.25">
      <c r="AR1683" s="25"/>
    </row>
    <row r="1684" spans="44:44" x14ac:dyDescent="0.25">
      <c r="AR1684" s="25"/>
    </row>
    <row r="1685" spans="44:44" x14ac:dyDescent="0.25">
      <c r="AR1685" s="25"/>
    </row>
    <row r="1686" spans="44:44" x14ac:dyDescent="0.25">
      <c r="AR1686" s="25"/>
    </row>
    <row r="1687" spans="44:44" x14ac:dyDescent="0.25">
      <c r="AR1687" s="25"/>
    </row>
    <row r="1688" spans="44:44" x14ac:dyDescent="0.25">
      <c r="AR1688" s="25"/>
    </row>
    <row r="1689" spans="44:44" x14ac:dyDescent="0.25">
      <c r="AR1689" s="25"/>
    </row>
    <row r="1690" spans="44:44" x14ac:dyDescent="0.25">
      <c r="AR1690" s="25"/>
    </row>
    <row r="1691" spans="44:44" x14ac:dyDescent="0.25">
      <c r="AR1691" s="25"/>
    </row>
    <row r="1692" spans="44:44" x14ac:dyDescent="0.25">
      <c r="AR1692" s="25"/>
    </row>
    <row r="1693" spans="44:44" x14ac:dyDescent="0.25">
      <c r="AR1693" s="25"/>
    </row>
    <row r="1694" spans="44:44" x14ac:dyDescent="0.25">
      <c r="AR1694" s="25"/>
    </row>
    <row r="1695" spans="44:44" x14ac:dyDescent="0.25">
      <c r="AR1695" s="25"/>
    </row>
    <row r="1696" spans="44:44" x14ac:dyDescent="0.25">
      <c r="AR1696" s="25"/>
    </row>
    <row r="1697" spans="44:44" x14ac:dyDescent="0.25">
      <c r="AR1697" s="25"/>
    </row>
    <row r="1698" spans="44:44" x14ac:dyDescent="0.25">
      <c r="AR1698" s="25"/>
    </row>
    <row r="1699" spans="44:44" x14ac:dyDescent="0.25">
      <c r="AR1699" s="25"/>
    </row>
    <row r="1700" spans="44:44" x14ac:dyDescent="0.25">
      <c r="AR1700" s="25"/>
    </row>
    <row r="1701" spans="44:44" x14ac:dyDescent="0.25">
      <c r="AR1701" s="25"/>
    </row>
    <row r="1702" spans="44:44" x14ac:dyDescent="0.25">
      <c r="AR1702" s="25"/>
    </row>
    <row r="1703" spans="44:44" x14ac:dyDescent="0.25">
      <c r="AR1703" s="25"/>
    </row>
    <row r="1704" spans="44:44" x14ac:dyDescent="0.25">
      <c r="AR1704" s="25"/>
    </row>
    <row r="1705" spans="44:44" x14ac:dyDescent="0.25">
      <c r="AR1705" s="25"/>
    </row>
    <row r="1706" spans="44:44" x14ac:dyDescent="0.25">
      <c r="AR1706" s="25"/>
    </row>
    <row r="1707" spans="44:44" x14ac:dyDescent="0.25">
      <c r="AR1707" s="25"/>
    </row>
    <row r="1708" spans="44:44" x14ac:dyDescent="0.25">
      <c r="AR1708" s="25"/>
    </row>
    <row r="1709" spans="44:44" x14ac:dyDescent="0.25">
      <c r="AR1709" s="25"/>
    </row>
    <row r="1710" spans="44:44" x14ac:dyDescent="0.25">
      <c r="AR1710" s="25"/>
    </row>
    <row r="1711" spans="44:44" x14ac:dyDescent="0.25">
      <c r="AR1711" s="25"/>
    </row>
    <row r="1712" spans="44:44" x14ac:dyDescent="0.25">
      <c r="AR1712" s="25"/>
    </row>
    <row r="1713" spans="44:44" x14ac:dyDescent="0.25">
      <c r="AR1713" s="25"/>
    </row>
    <row r="1714" spans="44:44" x14ac:dyDescent="0.25">
      <c r="AR1714" s="25"/>
    </row>
    <row r="1715" spans="44:44" x14ac:dyDescent="0.25">
      <c r="AR1715" s="25"/>
    </row>
    <row r="1716" spans="44:44" x14ac:dyDescent="0.25">
      <c r="AR1716" s="25"/>
    </row>
    <row r="1717" spans="44:44" x14ac:dyDescent="0.25">
      <c r="AR1717" s="25"/>
    </row>
    <row r="1718" spans="44:44" x14ac:dyDescent="0.25">
      <c r="AR1718" s="25"/>
    </row>
    <row r="1719" spans="44:44" x14ac:dyDescent="0.25">
      <c r="AR1719" s="25"/>
    </row>
    <row r="1720" spans="44:44" x14ac:dyDescent="0.25">
      <c r="AR1720" s="25"/>
    </row>
    <row r="1721" spans="44:44" x14ac:dyDescent="0.25">
      <c r="AR1721" s="25"/>
    </row>
    <row r="1722" spans="44:44" x14ac:dyDescent="0.25">
      <c r="AR1722" s="25"/>
    </row>
    <row r="1723" spans="44:44" x14ac:dyDescent="0.25">
      <c r="AR1723" s="25"/>
    </row>
    <row r="1724" spans="44:44" x14ac:dyDescent="0.25">
      <c r="AR1724" s="25"/>
    </row>
    <row r="1725" spans="44:44" x14ac:dyDescent="0.25">
      <c r="AR1725" s="25"/>
    </row>
    <row r="1726" spans="44:44" x14ac:dyDescent="0.25">
      <c r="AR1726" s="25"/>
    </row>
    <row r="1727" spans="44:44" x14ac:dyDescent="0.25">
      <c r="AR1727" s="25"/>
    </row>
    <row r="1728" spans="44:44" x14ac:dyDescent="0.25">
      <c r="AR1728" s="25"/>
    </row>
    <row r="1729" spans="44:44" x14ac:dyDescent="0.25">
      <c r="AR1729" s="25"/>
    </row>
    <row r="1730" spans="44:44" x14ac:dyDescent="0.25">
      <c r="AR1730" s="25"/>
    </row>
    <row r="1731" spans="44:44" x14ac:dyDescent="0.25">
      <c r="AR1731" s="25"/>
    </row>
    <row r="1732" spans="44:44" x14ac:dyDescent="0.25">
      <c r="AR1732" s="25"/>
    </row>
    <row r="1733" spans="44:44" x14ac:dyDescent="0.25">
      <c r="AR1733" s="25"/>
    </row>
    <row r="1734" spans="44:44" x14ac:dyDescent="0.25">
      <c r="AR1734" s="25"/>
    </row>
    <row r="1735" spans="44:44" x14ac:dyDescent="0.25">
      <c r="AR1735" s="25"/>
    </row>
    <row r="1736" spans="44:44" x14ac:dyDescent="0.25">
      <c r="AR1736" s="25"/>
    </row>
    <row r="1737" spans="44:44" x14ac:dyDescent="0.25">
      <c r="AR1737" s="25"/>
    </row>
    <row r="1738" spans="44:44" x14ac:dyDescent="0.25">
      <c r="AR1738" s="25"/>
    </row>
    <row r="1739" spans="44:44" x14ac:dyDescent="0.25">
      <c r="AR1739" s="25"/>
    </row>
    <row r="1740" spans="44:44" x14ac:dyDescent="0.25">
      <c r="AR1740" s="25"/>
    </row>
    <row r="1741" spans="44:44" x14ac:dyDescent="0.25">
      <c r="AR1741" s="25"/>
    </row>
    <row r="1742" spans="44:44" x14ac:dyDescent="0.25">
      <c r="AR1742" s="25"/>
    </row>
    <row r="1743" spans="44:44" x14ac:dyDescent="0.25">
      <c r="AR1743" s="25"/>
    </row>
    <row r="1744" spans="44:44" x14ac:dyDescent="0.25">
      <c r="AR1744" s="25"/>
    </row>
    <row r="1745" spans="44:44" x14ac:dyDescent="0.25">
      <c r="AR1745" s="25"/>
    </row>
    <row r="1746" spans="44:44" x14ac:dyDescent="0.25">
      <c r="AR1746" s="25"/>
    </row>
    <row r="1747" spans="44:44" x14ac:dyDescent="0.25">
      <c r="AR1747" s="25"/>
    </row>
    <row r="1748" spans="44:44" x14ac:dyDescent="0.25">
      <c r="AR1748" s="25"/>
    </row>
    <row r="1749" spans="44:44" x14ac:dyDescent="0.25">
      <c r="AR1749" s="25"/>
    </row>
    <row r="1750" spans="44:44" x14ac:dyDescent="0.25">
      <c r="AR1750" s="25"/>
    </row>
    <row r="1751" spans="44:44" x14ac:dyDescent="0.25">
      <c r="AR1751" s="25"/>
    </row>
    <row r="1752" spans="44:44" x14ac:dyDescent="0.25">
      <c r="AR1752" s="25"/>
    </row>
    <row r="1753" spans="44:44" x14ac:dyDescent="0.25">
      <c r="AR1753" s="25"/>
    </row>
    <row r="1754" spans="44:44" x14ac:dyDescent="0.25">
      <c r="AR1754" s="25"/>
    </row>
    <row r="1755" spans="44:44" x14ac:dyDescent="0.25">
      <c r="AR1755" s="25"/>
    </row>
    <row r="1756" spans="44:44" x14ac:dyDescent="0.25">
      <c r="AR1756" s="25"/>
    </row>
    <row r="1757" spans="44:44" x14ac:dyDescent="0.25">
      <c r="AR1757" s="25"/>
    </row>
    <row r="1758" spans="44:44" x14ac:dyDescent="0.25">
      <c r="AR1758" s="25"/>
    </row>
    <row r="1759" spans="44:44" x14ac:dyDescent="0.25">
      <c r="AR1759" s="25"/>
    </row>
    <row r="1760" spans="44:44" x14ac:dyDescent="0.25">
      <c r="AR1760" s="25"/>
    </row>
    <row r="1761" spans="44:44" x14ac:dyDescent="0.25">
      <c r="AR1761" s="25"/>
    </row>
    <row r="1762" spans="44:44" x14ac:dyDescent="0.25">
      <c r="AR1762" s="25"/>
    </row>
    <row r="1763" spans="44:44" x14ac:dyDescent="0.25">
      <c r="AR1763" s="25"/>
    </row>
    <row r="1764" spans="44:44" x14ac:dyDescent="0.25">
      <c r="AR1764" s="25"/>
    </row>
    <row r="1765" spans="44:44" x14ac:dyDescent="0.25">
      <c r="AR1765" s="25"/>
    </row>
    <row r="1766" spans="44:44" x14ac:dyDescent="0.25">
      <c r="AR1766" s="25"/>
    </row>
    <row r="1767" spans="44:44" x14ac:dyDescent="0.25">
      <c r="AR1767" s="25"/>
    </row>
    <row r="1768" spans="44:44" x14ac:dyDescent="0.25">
      <c r="AR1768" s="25"/>
    </row>
    <row r="1769" spans="44:44" x14ac:dyDescent="0.25">
      <c r="AR1769" s="25"/>
    </row>
    <row r="1770" spans="44:44" x14ac:dyDescent="0.25">
      <c r="AR1770" s="25"/>
    </row>
    <row r="1771" spans="44:44" x14ac:dyDescent="0.25">
      <c r="AR1771" s="25"/>
    </row>
    <row r="1772" spans="44:44" x14ac:dyDescent="0.25">
      <c r="AR1772" s="25"/>
    </row>
    <row r="1773" spans="44:44" x14ac:dyDescent="0.25">
      <c r="AR1773" s="25"/>
    </row>
    <row r="1774" spans="44:44" x14ac:dyDescent="0.25">
      <c r="AR1774" s="25"/>
    </row>
    <row r="1775" spans="44:44" x14ac:dyDescent="0.25">
      <c r="AR1775" s="25"/>
    </row>
    <row r="1776" spans="44:44" x14ac:dyDescent="0.25">
      <c r="AR1776" s="25"/>
    </row>
    <row r="1777" spans="44:44" x14ac:dyDescent="0.25">
      <c r="AR1777" s="25"/>
    </row>
    <row r="1778" spans="44:44" x14ac:dyDescent="0.25">
      <c r="AR1778" s="25"/>
    </row>
    <row r="1779" spans="44:44" x14ac:dyDescent="0.25">
      <c r="AR1779" s="25"/>
    </row>
    <row r="1780" spans="44:44" x14ac:dyDescent="0.25">
      <c r="AR1780" s="25"/>
    </row>
    <row r="1781" spans="44:44" x14ac:dyDescent="0.25">
      <c r="AR1781" s="25"/>
    </row>
    <row r="1782" spans="44:44" x14ac:dyDescent="0.25">
      <c r="AR1782" s="25"/>
    </row>
    <row r="1783" spans="44:44" x14ac:dyDescent="0.25">
      <c r="AR1783" s="25"/>
    </row>
    <row r="1784" spans="44:44" x14ac:dyDescent="0.25">
      <c r="AR1784" s="25"/>
    </row>
    <row r="1785" spans="44:44" x14ac:dyDescent="0.25">
      <c r="AR1785" s="25"/>
    </row>
    <row r="1786" spans="44:44" x14ac:dyDescent="0.25">
      <c r="AR1786" s="25"/>
    </row>
    <row r="1787" spans="44:44" x14ac:dyDescent="0.25">
      <c r="AR1787" s="25"/>
    </row>
    <row r="1788" spans="44:44" x14ac:dyDescent="0.25">
      <c r="AR1788" s="25"/>
    </row>
    <row r="1789" spans="44:44" x14ac:dyDescent="0.25">
      <c r="AR1789" s="25"/>
    </row>
    <row r="1790" spans="44:44" x14ac:dyDescent="0.25">
      <c r="AR1790" s="25"/>
    </row>
    <row r="1791" spans="44:44" x14ac:dyDescent="0.25">
      <c r="AR1791" s="25"/>
    </row>
    <row r="1792" spans="44:44" x14ac:dyDescent="0.25">
      <c r="AR1792" s="25"/>
    </row>
    <row r="1793" spans="44:44" x14ac:dyDescent="0.25">
      <c r="AR1793" s="25"/>
    </row>
    <row r="1794" spans="44:44" x14ac:dyDescent="0.25">
      <c r="AR1794" s="25"/>
    </row>
    <row r="1795" spans="44:44" x14ac:dyDescent="0.25">
      <c r="AR1795" s="25"/>
    </row>
    <row r="1796" spans="44:44" x14ac:dyDescent="0.25">
      <c r="AR1796" s="25"/>
    </row>
    <row r="1797" spans="44:44" x14ac:dyDescent="0.25">
      <c r="AR1797" s="25"/>
    </row>
    <row r="1798" spans="44:44" x14ac:dyDescent="0.25">
      <c r="AR1798" s="25"/>
    </row>
    <row r="1799" spans="44:44" x14ac:dyDescent="0.25">
      <c r="AR1799" s="25"/>
    </row>
    <row r="1800" spans="44:44" x14ac:dyDescent="0.25">
      <c r="AR1800" s="25"/>
    </row>
    <row r="1801" spans="44:44" x14ac:dyDescent="0.25">
      <c r="AR1801" s="25"/>
    </row>
    <row r="1802" spans="44:44" x14ac:dyDescent="0.25">
      <c r="AR1802" s="25"/>
    </row>
    <row r="1803" spans="44:44" x14ac:dyDescent="0.25">
      <c r="AR1803" s="25"/>
    </row>
    <row r="1804" spans="44:44" x14ac:dyDescent="0.25">
      <c r="AR1804" s="25"/>
    </row>
    <row r="1805" spans="44:44" x14ac:dyDescent="0.25">
      <c r="AR1805" s="25"/>
    </row>
    <row r="1806" spans="44:44" x14ac:dyDescent="0.25">
      <c r="AR1806" s="25"/>
    </row>
    <row r="1807" spans="44:44" x14ac:dyDescent="0.25">
      <c r="AR1807" s="25"/>
    </row>
    <row r="1808" spans="44:44" x14ac:dyDescent="0.25">
      <c r="AR1808" s="25"/>
    </row>
    <row r="1809" spans="44:44" x14ac:dyDescent="0.25">
      <c r="AR1809" s="25"/>
    </row>
    <row r="1810" spans="44:44" x14ac:dyDescent="0.25">
      <c r="AR1810" s="25"/>
    </row>
    <row r="1811" spans="44:44" x14ac:dyDescent="0.25">
      <c r="AR1811" s="25"/>
    </row>
    <row r="1812" spans="44:44" x14ac:dyDescent="0.25">
      <c r="AR1812" s="25"/>
    </row>
    <row r="1813" spans="44:44" x14ac:dyDescent="0.25">
      <c r="AR1813" s="25"/>
    </row>
    <row r="1814" spans="44:44" x14ac:dyDescent="0.25">
      <c r="AR1814" s="25"/>
    </row>
    <row r="1815" spans="44:44" x14ac:dyDescent="0.25">
      <c r="AR1815" s="25"/>
    </row>
    <row r="1816" spans="44:44" x14ac:dyDescent="0.25">
      <c r="AR1816" s="25"/>
    </row>
    <row r="1817" spans="44:44" x14ac:dyDescent="0.25">
      <c r="AR1817" s="25"/>
    </row>
    <row r="1818" spans="44:44" x14ac:dyDescent="0.25">
      <c r="AR1818" s="25"/>
    </row>
    <row r="1819" spans="44:44" x14ac:dyDescent="0.25">
      <c r="AR1819" s="25"/>
    </row>
    <row r="1820" spans="44:44" x14ac:dyDescent="0.25">
      <c r="AR1820" s="25"/>
    </row>
    <row r="1821" spans="44:44" x14ac:dyDescent="0.25">
      <c r="AR1821" s="25"/>
    </row>
    <row r="1822" spans="44:44" x14ac:dyDescent="0.25">
      <c r="AR1822" s="25"/>
    </row>
    <row r="1823" spans="44:44" x14ac:dyDescent="0.25">
      <c r="AR1823" s="25"/>
    </row>
    <row r="1824" spans="44:44" x14ac:dyDescent="0.25">
      <c r="AR1824" s="25"/>
    </row>
    <row r="1825" spans="44:44" x14ac:dyDescent="0.25">
      <c r="AR1825" s="25"/>
    </row>
    <row r="1826" spans="44:44" x14ac:dyDescent="0.25">
      <c r="AR1826" s="25"/>
    </row>
    <row r="1827" spans="44:44" x14ac:dyDescent="0.25">
      <c r="AR1827" s="25"/>
    </row>
    <row r="1828" spans="44:44" x14ac:dyDescent="0.25">
      <c r="AR1828" s="25"/>
    </row>
    <row r="1829" spans="44:44" x14ac:dyDescent="0.25">
      <c r="AR1829" s="25"/>
    </row>
    <row r="1830" spans="44:44" x14ac:dyDescent="0.25">
      <c r="AR1830" s="25"/>
    </row>
    <row r="1831" spans="44:44" x14ac:dyDescent="0.25">
      <c r="AR1831" s="25"/>
    </row>
    <row r="1832" spans="44:44" x14ac:dyDescent="0.25">
      <c r="AR1832" s="25"/>
    </row>
    <row r="1833" spans="44:44" x14ac:dyDescent="0.25">
      <c r="AR1833" s="25"/>
    </row>
    <row r="1834" spans="44:44" x14ac:dyDescent="0.25">
      <c r="AR1834" s="25"/>
    </row>
    <row r="1835" spans="44:44" x14ac:dyDescent="0.25">
      <c r="AR1835" s="25"/>
    </row>
    <row r="1836" spans="44:44" x14ac:dyDescent="0.25">
      <c r="AR1836" s="25"/>
    </row>
    <row r="1837" spans="44:44" x14ac:dyDescent="0.25">
      <c r="AR1837" s="25"/>
    </row>
    <row r="1838" spans="44:44" x14ac:dyDescent="0.25">
      <c r="AR1838" s="25"/>
    </row>
    <row r="1839" spans="44:44" x14ac:dyDescent="0.25">
      <c r="AR1839" s="25"/>
    </row>
    <row r="1840" spans="44:44" x14ac:dyDescent="0.25">
      <c r="AR1840" s="25"/>
    </row>
    <row r="1841" spans="44:44" x14ac:dyDescent="0.25">
      <c r="AR1841" s="25"/>
    </row>
    <row r="1842" spans="44:44" x14ac:dyDescent="0.25">
      <c r="AR1842" s="25"/>
    </row>
    <row r="1843" spans="44:44" x14ac:dyDescent="0.25">
      <c r="AR1843" s="25"/>
    </row>
    <row r="1844" spans="44:44" x14ac:dyDescent="0.25">
      <c r="AR1844" s="25"/>
    </row>
    <row r="1845" spans="44:44" x14ac:dyDescent="0.25">
      <c r="AR1845" s="25"/>
    </row>
    <row r="1846" spans="44:44" x14ac:dyDescent="0.25">
      <c r="AR1846" s="25"/>
    </row>
    <row r="1847" spans="44:44" x14ac:dyDescent="0.25">
      <c r="AR1847" s="25"/>
    </row>
    <row r="1848" spans="44:44" x14ac:dyDescent="0.25">
      <c r="AR1848" s="25"/>
    </row>
    <row r="1849" spans="44:44" x14ac:dyDescent="0.25">
      <c r="AR1849" s="25"/>
    </row>
    <row r="1850" spans="44:44" x14ac:dyDescent="0.25">
      <c r="AR1850" s="25"/>
    </row>
    <row r="1851" spans="44:44" x14ac:dyDescent="0.25">
      <c r="AR1851" s="25"/>
    </row>
    <row r="1852" spans="44:44" x14ac:dyDescent="0.25">
      <c r="AR1852" s="25"/>
    </row>
    <row r="1853" spans="44:44" x14ac:dyDescent="0.25">
      <c r="AR1853" s="25"/>
    </row>
    <row r="1854" spans="44:44" x14ac:dyDescent="0.25">
      <c r="AR1854" s="25"/>
    </row>
    <row r="1855" spans="44:44" x14ac:dyDescent="0.25">
      <c r="AR1855" s="25"/>
    </row>
    <row r="1856" spans="44:44" x14ac:dyDescent="0.25">
      <c r="AR1856" s="25"/>
    </row>
    <row r="1857" spans="44:44" x14ac:dyDescent="0.25">
      <c r="AR1857" s="25"/>
    </row>
    <row r="1858" spans="44:44" x14ac:dyDescent="0.25">
      <c r="AR1858" s="25"/>
    </row>
    <row r="1859" spans="44:44" x14ac:dyDescent="0.25">
      <c r="AR1859" s="25"/>
    </row>
    <row r="1860" spans="44:44" x14ac:dyDescent="0.25">
      <c r="AR1860" s="25"/>
    </row>
    <row r="1861" spans="44:44" x14ac:dyDescent="0.25">
      <c r="AR1861" s="25"/>
    </row>
    <row r="1862" spans="44:44" x14ac:dyDescent="0.25">
      <c r="AR1862" s="25"/>
    </row>
    <row r="1863" spans="44:44" x14ac:dyDescent="0.25">
      <c r="AR1863" s="25"/>
    </row>
    <row r="1864" spans="44:44" x14ac:dyDescent="0.25">
      <c r="AR1864" s="25"/>
    </row>
    <row r="1865" spans="44:44" x14ac:dyDescent="0.25">
      <c r="AR1865" s="25"/>
    </row>
    <row r="1866" spans="44:44" x14ac:dyDescent="0.25">
      <c r="AR1866" s="25"/>
    </row>
    <row r="1867" spans="44:44" x14ac:dyDescent="0.25">
      <c r="AR1867" s="25"/>
    </row>
    <row r="1868" spans="44:44" x14ac:dyDescent="0.25">
      <c r="AR1868" s="25"/>
    </row>
    <row r="1869" spans="44:44" x14ac:dyDescent="0.25">
      <c r="AR1869" s="25"/>
    </row>
    <row r="1870" spans="44:44" x14ac:dyDescent="0.25">
      <c r="AR1870" s="25"/>
    </row>
    <row r="1871" spans="44:44" x14ac:dyDescent="0.25">
      <c r="AR1871" s="25"/>
    </row>
    <row r="1872" spans="44:44" x14ac:dyDescent="0.25">
      <c r="AR1872" s="25"/>
    </row>
    <row r="1873" spans="44:44" x14ac:dyDescent="0.25">
      <c r="AR1873" s="25"/>
    </row>
    <row r="1874" spans="44:44" x14ac:dyDescent="0.25">
      <c r="AR1874" s="25"/>
    </row>
    <row r="1875" spans="44:44" x14ac:dyDescent="0.25">
      <c r="AR1875" s="25"/>
    </row>
    <row r="1876" spans="44:44" x14ac:dyDescent="0.25">
      <c r="AR1876" s="25"/>
    </row>
    <row r="1877" spans="44:44" x14ac:dyDescent="0.25">
      <c r="AR1877" s="25"/>
    </row>
    <row r="1878" spans="44:44" x14ac:dyDescent="0.25">
      <c r="AR1878" s="25"/>
    </row>
    <row r="1879" spans="44:44" x14ac:dyDescent="0.25">
      <c r="AR1879" s="25"/>
    </row>
    <row r="1880" spans="44:44" x14ac:dyDescent="0.25">
      <c r="AR1880" s="25"/>
    </row>
    <row r="1881" spans="44:44" x14ac:dyDescent="0.25">
      <c r="AR1881" s="25"/>
    </row>
    <row r="1882" spans="44:44" x14ac:dyDescent="0.25">
      <c r="AR1882" s="25"/>
    </row>
    <row r="1883" spans="44:44" x14ac:dyDescent="0.25">
      <c r="AR1883" s="25"/>
    </row>
    <row r="1884" spans="44:44" x14ac:dyDescent="0.25">
      <c r="AR1884" s="25"/>
    </row>
    <row r="1885" spans="44:44" x14ac:dyDescent="0.25">
      <c r="AR1885" s="25"/>
    </row>
    <row r="1886" spans="44:44" x14ac:dyDescent="0.25">
      <c r="AR1886" s="25"/>
    </row>
    <row r="1887" spans="44:44" x14ac:dyDescent="0.25">
      <c r="AR1887" s="25"/>
    </row>
    <row r="1888" spans="44:44" x14ac:dyDescent="0.25">
      <c r="AR1888" s="25"/>
    </row>
    <row r="1889" spans="44:44" x14ac:dyDescent="0.25">
      <c r="AR1889" s="25"/>
    </row>
    <row r="1890" spans="44:44" x14ac:dyDescent="0.25">
      <c r="AR1890" s="25"/>
    </row>
    <row r="1891" spans="44:44" x14ac:dyDescent="0.25">
      <c r="AR1891" s="25"/>
    </row>
    <row r="1892" spans="44:44" x14ac:dyDescent="0.25">
      <c r="AR1892" s="25"/>
    </row>
    <row r="1893" spans="44:44" x14ac:dyDescent="0.25">
      <c r="AR1893" s="25"/>
    </row>
    <row r="1894" spans="44:44" x14ac:dyDescent="0.25">
      <c r="AR1894" s="25"/>
    </row>
    <row r="1895" spans="44:44" x14ac:dyDescent="0.25">
      <c r="AR1895" s="25"/>
    </row>
    <row r="1896" spans="44:44" x14ac:dyDescent="0.25">
      <c r="AR1896" s="25"/>
    </row>
    <row r="1897" spans="44:44" x14ac:dyDescent="0.25">
      <c r="AR1897" s="25"/>
    </row>
    <row r="1898" spans="44:44" x14ac:dyDescent="0.25">
      <c r="AR1898" s="25"/>
    </row>
    <row r="1899" spans="44:44" x14ac:dyDescent="0.25">
      <c r="AR1899" s="25"/>
    </row>
    <row r="1900" spans="44:44" x14ac:dyDescent="0.25">
      <c r="AR1900" s="25"/>
    </row>
    <row r="1901" spans="44:44" x14ac:dyDescent="0.25">
      <c r="AR1901" s="25"/>
    </row>
    <row r="1902" spans="44:44" x14ac:dyDescent="0.25">
      <c r="AR1902" s="25"/>
    </row>
    <row r="1903" spans="44:44" x14ac:dyDescent="0.25">
      <c r="AR1903" s="25"/>
    </row>
    <row r="1904" spans="44:44" x14ac:dyDescent="0.25">
      <c r="AR1904" s="25"/>
    </row>
    <row r="1905" spans="44:44" x14ac:dyDescent="0.25">
      <c r="AR1905" s="25"/>
    </row>
    <row r="1906" spans="44:44" x14ac:dyDescent="0.25">
      <c r="AR1906" s="25"/>
    </row>
    <row r="1907" spans="44:44" x14ac:dyDescent="0.25">
      <c r="AR1907" s="25"/>
    </row>
    <row r="1908" spans="44:44" x14ac:dyDescent="0.25">
      <c r="AR1908" s="25"/>
    </row>
    <row r="1909" spans="44:44" x14ac:dyDescent="0.25">
      <c r="AR1909" s="25"/>
    </row>
    <row r="1910" spans="44:44" x14ac:dyDescent="0.25">
      <c r="AR1910" s="25"/>
    </row>
    <row r="1911" spans="44:44" x14ac:dyDescent="0.25">
      <c r="AR1911" s="25"/>
    </row>
    <row r="1912" spans="44:44" x14ac:dyDescent="0.25">
      <c r="AR1912" s="25"/>
    </row>
    <row r="1913" spans="44:44" x14ac:dyDescent="0.25">
      <c r="AR1913" s="25"/>
    </row>
    <row r="1914" spans="44:44" x14ac:dyDescent="0.25">
      <c r="AR1914" s="25"/>
    </row>
    <row r="1915" spans="44:44" x14ac:dyDescent="0.25">
      <c r="AR1915" s="25"/>
    </row>
    <row r="1916" spans="44:44" x14ac:dyDescent="0.25">
      <c r="AR1916" s="25"/>
    </row>
    <row r="1917" spans="44:44" x14ac:dyDescent="0.25">
      <c r="AR1917" s="25"/>
    </row>
    <row r="1918" spans="44:44" x14ac:dyDescent="0.25">
      <c r="AR1918" s="25"/>
    </row>
    <row r="1919" spans="44:44" x14ac:dyDescent="0.25">
      <c r="AR1919" s="25"/>
    </row>
    <row r="1920" spans="44:44" x14ac:dyDescent="0.25">
      <c r="AR1920" s="25"/>
    </row>
    <row r="1921" spans="44:44" x14ac:dyDescent="0.25">
      <c r="AR1921" s="25"/>
    </row>
    <row r="1922" spans="44:44" x14ac:dyDescent="0.25">
      <c r="AR1922" s="25"/>
    </row>
    <row r="1923" spans="44:44" x14ac:dyDescent="0.25">
      <c r="AR1923" s="25"/>
    </row>
    <row r="1924" spans="44:44" x14ac:dyDescent="0.25">
      <c r="AR1924" s="25"/>
    </row>
    <row r="1925" spans="44:44" x14ac:dyDescent="0.25">
      <c r="AR1925" s="25"/>
    </row>
    <row r="1926" spans="44:44" x14ac:dyDescent="0.25">
      <c r="AR1926" s="25"/>
    </row>
    <row r="1927" spans="44:44" x14ac:dyDescent="0.25">
      <c r="AR1927" s="25"/>
    </row>
    <row r="1928" spans="44:44" x14ac:dyDescent="0.25">
      <c r="AR1928" s="25"/>
    </row>
    <row r="1929" spans="44:44" x14ac:dyDescent="0.25">
      <c r="AR1929" s="25"/>
    </row>
    <row r="1930" spans="44:44" x14ac:dyDescent="0.25">
      <c r="AR1930" s="25"/>
    </row>
    <row r="1931" spans="44:44" x14ac:dyDescent="0.25">
      <c r="AR1931" s="25"/>
    </row>
    <row r="1932" spans="44:44" x14ac:dyDescent="0.25">
      <c r="AR1932" s="25"/>
    </row>
    <row r="1933" spans="44:44" x14ac:dyDescent="0.25">
      <c r="AR1933" s="25"/>
    </row>
    <row r="1934" spans="44:44" x14ac:dyDescent="0.25">
      <c r="AR1934" s="25"/>
    </row>
    <row r="1935" spans="44:44" x14ac:dyDescent="0.25">
      <c r="AR1935" s="25"/>
    </row>
    <row r="1936" spans="44:44" x14ac:dyDescent="0.25">
      <c r="AR1936" s="25"/>
    </row>
    <row r="1937" spans="44:44" x14ac:dyDescent="0.25">
      <c r="AR1937" s="25"/>
    </row>
    <row r="1938" spans="44:44" x14ac:dyDescent="0.25">
      <c r="AR1938" s="25"/>
    </row>
    <row r="1939" spans="44:44" x14ac:dyDescent="0.25">
      <c r="AR1939" s="25"/>
    </row>
    <row r="1940" spans="44:44" x14ac:dyDescent="0.25">
      <c r="AR1940" s="25"/>
    </row>
    <row r="1941" spans="44:44" x14ac:dyDescent="0.25">
      <c r="AR1941" s="25"/>
    </row>
    <row r="1942" spans="44:44" x14ac:dyDescent="0.25">
      <c r="AR1942" s="25"/>
    </row>
    <row r="1943" spans="44:44" x14ac:dyDescent="0.25">
      <c r="AR1943" s="25"/>
    </row>
    <row r="1944" spans="44:44" x14ac:dyDescent="0.25">
      <c r="AR1944" s="25"/>
    </row>
    <row r="1945" spans="44:44" x14ac:dyDescent="0.25">
      <c r="AR1945" s="25"/>
    </row>
    <row r="1946" spans="44:44" x14ac:dyDescent="0.25">
      <c r="AR1946" s="25"/>
    </row>
    <row r="1947" spans="44:44" x14ac:dyDescent="0.25">
      <c r="AR1947" s="25"/>
    </row>
    <row r="1948" spans="44:44" x14ac:dyDescent="0.25">
      <c r="AR1948" s="25"/>
    </row>
    <row r="1949" spans="44:44" x14ac:dyDescent="0.25">
      <c r="AR1949" s="25"/>
    </row>
    <row r="1950" spans="44:44" x14ac:dyDescent="0.25">
      <c r="AR1950" s="25"/>
    </row>
    <row r="1951" spans="44:44" x14ac:dyDescent="0.25">
      <c r="AR1951" s="25"/>
    </row>
    <row r="1952" spans="44:44" x14ac:dyDescent="0.25">
      <c r="AR1952" s="25"/>
    </row>
    <row r="1953" spans="44:44" x14ac:dyDescent="0.25">
      <c r="AR1953" s="25"/>
    </row>
    <row r="1954" spans="44:44" x14ac:dyDescent="0.25">
      <c r="AR1954" s="25"/>
    </row>
    <row r="1955" spans="44:44" x14ac:dyDescent="0.25">
      <c r="AR1955" s="25"/>
    </row>
    <row r="1956" spans="44:44" x14ac:dyDescent="0.25">
      <c r="AR1956" s="25"/>
    </row>
    <row r="1957" spans="44:44" x14ac:dyDescent="0.25">
      <c r="AR1957" s="25"/>
    </row>
    <row r="1958" spans="44:44" x14ac:dyDescent="0.25">
      <c r="AR1958" s="25"/>
    </row>
    <row r="1959" spans="44:44" x14ac:dyDescent="0.25">
      <c r="AR1959" s="25"/>
    </row>
    <row r="1960" spans="44:44" x14ac:dyDescent="0.25">
      <c r="AR1960" s="25"/>
    </row>
    <row r="1961" spans="44:44" x14ac:dyDescent="0.25">
      <c r="AR1961" s="25"/>
    </row>
    <row r="1962" spans="44:44" x14ac:dyDescent="0.25">
      <c r="AR1962" s="25"/>
    </row>
    <row r="1963" spans="44:44" x14ac:dyDescent="0.25">
      <c r="AR1963" s="25"/>
    </row>
    <row r="1964" spans="44:44" x14ac:dyDescent="0.25">
      <c r="AR1964" s="25"/>
    </row>
    <row r="1965" spans="44:44" x14ac:dyDescent="0.25">
      <c r="AR1965" s="25"/>
    </row>
    <row r="1966" spans="44:44" x14ac:dyDescent="0.25">
      <c r="AR1966" s="25"/>
    </row>
    <row r="1967" spans="44:44" x14ac:dyDescent="0.25">
      <c r="AR1967" s="25"/>
    </row>
    <row r="1968" spans="44:44" x14ac:dyDescent="0.25">
      <c r="AR1968" s="25"/>
    </row>
    <row r="1969" spans="44:44" x14ac:dyDescent="0.25">
      <c r="AR1969" s="25"/>
    </row>
    <row r="1970" spans="44:44" x14ac:dyDescent="0.25">
      <c r="AR1970" s="25"/>
    </row>
    <row r="1971" spans="44:44" x14ac:dyDescent="0.25">
      <c r="AR1971" s="25"/>
    </row>
    <row r="1972" spans="44:44" x14ac:dyDescent="0.25">
      <c r="AR1972" s="25"/>
    </row>
    <row r="1973" spans="44:44" x14ac:dyDescent="0.25">
      <c r="AR1973" s="25"/>
    </row>
    <row r="1974" spans="44:44" x14ac:dyDescent="0.25">
      <c r="AR1974" s="25"/>
    </row>
    <row r="1975" spans="44:44" x14ac:dyDescent="0.25">
      <c r="AR1975" s="25"/>
    </row>
    <row r="1976" spans="44:44" x14ac:dyDescent="0.25">
      <c r="AR1976" s="25"/>
    </row>
    <row r="1977" spans="44:44" x14ac:dyDescent="0.25">
      <c r="AR1977" s="25"/>
    </row>
    <row r="1978" spans="44:44" x14ac:dyDescent="0.25">
      <c r="AR1978" s="25"/>
    </row>
    <row r="1979" spans="44:44" x14ac:dyDescent="0.25">
      <c r="AR1979" s="25"/>
    </row>
    <row r="1980" spans="44:44" x14ac:dyDescent="0.25">
      <c r="AR1980" s="25"/>
    </row>
    <row r="1981" spans="44:44" x14ac:dyDescent="0.25">
      <c r="AR1981" s="25"/>
    </row>
    <row r="1982" spans="44:44" x14ac:dyDescent="0.25">
      <c r="AR1982" s="25"/>
    </row>
    <row r="1983" spans="44:44" x14ac:dyDescent="0.25">
      <c r="AR1983" s="25"/>
    </row>
    <row r="1984" spans="44:44" x14ac:dyDescent="0.25">
      <c r="AR1984" s="25"/>
    </row>
    <row r="1985" spans="44:44" x14ac:dyDescent="0.25">
      <c r="AR1985" s="25"/>
    </row>
    <row r="1986" spans="44:44" x14ac:dyDescent="0.25">
      <c r="AR1986" s="25"/>
    </row>
    <row r="1987" spans="44:44" x14ac:dyDescent="0.25">
      <c r="AR1987" s="25"/>
    </row>
    <row r="1988" spans="44:44" x14ac:dyDescent="0.25">
      <c r="AR1988" s="25"/>
    </row>
    <row r="1989" spans="44:44" x14ac:dyDescent="0.25">
      <c r="AR1989" s="25"/>
    </row>
    <row r="1990" spans="44:44" x14ac:dyDescent="0.25">
      <c r="AR1990" s="25"/>
    </row>
    <row r="1991" spans="44:44" x14ac:dyDescent="0.25">
      <c r="AR1991" s="25"/>
    </row>
    <row r="1992" spans="44:44" x14ac:dyDescent="0.25">
      <c r="AR1992" s="25"/>
    </row>
    <row r="1993" spans="44:44" x14ac:dyDescent="0.25">
      <c r="AR1993" s="25"/>
    </row>
    <row r="1994" spans="44:44" x14ac:dyDescent="0.25">
      <c r="AR1994" s="25"/>
    </row>
    <row r="1995" spans="44:44" x14ac:dyDescent="0.25">
      <c r="AR1995" s="25"/>
    </row>
    <row r="1996" spans="44:44" x14ac:dyDescent="0.25">
      <c r="AR1996" s="25"/>
    </row>
    <row r="1997" spans="44:44" x14ac:dyDescent="0.25">
      <c r="AR1997" s="25"/>
    </row>
    <row r="1998" spans="44:44" x14ac:dyDescent="0.25">
      <c r="AR1998" s="25"/>
    </row>
    <row r="1999" spans="44:44" x14ac:dyDescent="0.25">
      <c r="AR1999" s="25"/>
    </row>
    <row r="2000" spans="44:44" x14ac:dyDescent="0.25">
      <c r="AR2000" s="25"/>
    </row>
    <row r="4000" spans="54:58" x14ac:dyDescent="0.25">
      <c r="BB4000" s="4" t="s">
        <v>102</v>
      </c>
      <c r="BC4000" s="4" t="s">
        <v>103</v>
      </c>
      <c r="BE4000" s="4" t="s">
        <v>104</v>
      </c>
      <c r="BF4000" s="4" t="s">
        <v>107</v>
      </c>
    </row>
    <row r="4001" spans="54:58" x14ac:dyDescent="0.25">
      <c r="BB4001" t="str">
        <f t="shared" ref="BB4001:BB4064" ca="1" si="329">IF($AR3 &gt;= $L$45, $AR3, "")</f>
        <v/>
      </c>
      <c r="BC4001" s="189" t="str">
        <f ca="1">IF(BB4001&lt;&gt;"", $AS3, "")</f>
        <v/>
      </c>
      <c r="BE4001" t="str">
        <f ca="1">IF($AU3 &gt;= $AF$45, $AU3, "")</f>
        <v/>
      </c>
      <c r="BF4001" t="str">
        <f ca="1">IF(BE4001&lt;&gt;"", $AV3, "")</f>
        <v/>
      </c>
    </row>
    <row r="4002" spans="54:58" x14ac:dyDescent="0.25">
      <c r="BB4002" t="str">
        <f t="shared" ca="1" si="329"/>
        <v/>
      </c>
      <c r="BC4002" s="189" t="str">
        <f t="shared" ref="BC4002:BC4065" ca="1" si="330">IF(BB4002&lt;&gt;"", $AS4, "")</f>
        <v/>
      </c>
      <c r="BE4002" t="str">
        <f t="shared" ref="BE4002:BE4065" ca="1" si="331">IF($AU4 &gt;= $AF$45, $AU4, "")</f>
        <v/>
      </c>
      <c r="BF4002" t="str">
        <f t="shared" ref="BF4002:BF4065" ca="1" si="332">IF(BE4002&lt;&gt;"", $AV4, "")</f>
        <v/>
      </c>
    </row>
    <row r="4003" spans="54:58" x14ac:dyDescent="0.25">
      <c r="BB4003" t="str">
        <f t="shared" ca="1" si="329"/>
        <v/>
      </c>
      <c r="BC4003" s="189" t="str">
        <f t="shared" ca="1" si="330"/>
        <v/>
      </c>
      <c r="BE4003" t="str">
        <f t="shared" ca="1" si="331"/>
        <v/>
      </c>
      <c r="BF4003" t="str">
        <f t="shared" ca="1" si="332"/>
        <v/>
      </c>
    </row>
    <row r="4004" spans="54:58" x14ac:dyDescent="0.25">
      <c r="BB4004" t="str">
        <f t="shared" ca="1" si="329"/>
        <v/>
      </c>
      <c r="BC4004" s="189" t="str">
        <f t="shared" ca="1" si="330"/>
        <v/>
      </c>
      <c r="BE4004" t="str">
        <f t="shared" ca="1" si="331"/>
        <v/>
      </c>
      <c r="BF4004" t="str">
        <f t="shared" ca="1" si="332"/>
        <v/>
      </c>
    </row>
    <row r="4005" spans="54:58" x14ac:dyDescent="0.25">
      <c r="BB4005" t="str">
        <f t="shared" ca="1" si="329"/>
        <v/>
      </c>
      <c r="BC4005" s="189" t="str">
        <f t="shared" ca="1" si="330"/>
        <v/>
      </c>
      <c r="BE4005" t="str">
        <f t="shared" ca="1" si="331"/>
        <v/>
      </c>
      <c r="BF4005" t="str">
        <f t="shared" ca="1" si="332"/>
        <v/>
      </c>
    </row>
    <row r="4006" spans="54:58" x14ac:dyDescent="0.25">
      <c r="BB4006" t="str">
        <f t="shared" ca="1" si="329"/>
        <v/>
      </c>
      <c r="BC4006" s="189" t="str">
        <f t="shared" ca="1" si="330"/>
        <v/>
      </c>
      <c r="BE4006" t="str">
        <f t="shared" ca="1" si="331"/>
        <v/>
      </c>
      <c r="BF4006" t="str">
        <f t="shared" ca="1" si="332"/>
        <v/>
      </c>
    </row>
    <row r="4007" spans="54:58" x14ac:dyDescent="0.25">
      <c r="BB4007" t="str">
        <f t="shared" ca="1" si="329"/>
        <v/>
      </c>
      <c r="BC4007" s="189" t="str">
        <f t="shared" ca="1" si="330"/>
        <v/>
      </c>
      <c r="BE4007" t="str">
        <f t="shared" ca="1" si="331"/>
        <v/>
      </c>
      <c r="BF4007" t="str">
        <f t="shared" ca="1" si="332"/>
        <v/>
      </c>
    </row>
    <row r="4008" spans="54:58" x14ac:dyDescent="0.25">
      <c r="BB4008" t="str">
        <f t="shared" ca="1" si="329"/>
        <v/>
      </c>
      <c r="BC4008" s="189" t="str">
        <f t="shared" ca="1" si="330"/>
        <v/>
      </c>
      <c r="BE4008" t="str">
        <f t="shared" ca="1" si="331"/>
        <v/>
      </c>
      <c r="BF4008" t="str">
        <f t="shared" ca="1" si="332"/>
        <v/>
      </c>
    </row>
    <row r="4009" spans="54:58" x14ac:dyDescent="0.25">
      <c r="BB4009" t="str">
        <f t="shared" ca="1" si="329"/>
        <v/>
      </c>
      <c r="BC4009" s="189" t="str">
        <f t="shared" ca="1" si="330"/>
        <v/>
      </c>
      <c r="BE4009" t="str">
        <f t="shared" ca="1" si="331"/>
        <v/>
      </c>
      <c r="BF4009" t="str">
        <f t="shared" ca="1" si="332"/>
        <v/>
      </c>
    </row>
    <row r="4010" spans="54:58" x14ac:dyDescent="0.25">
      <c r="BB4010" t="str">
        <f t="shared" ca="1" si="329"/>
        <v/>
      </c>
      <c r="BC4010" s="189" t="str">
        <f t="shared" ca="1" si="330"/>
        <v/>
      </c>
      <c r="BE4010" t="str">
        <f t="shared" ca="1" si="331"/>
        <v/>
      </c>
      <c r="BF4010" t="str">
        <f t="shared" ca="1" si="332"/>
        <v/>
      </c>
    </row>
    <row r="4011" spans="54:58" x14ac:dyDescent="0.25">
      <c r="BB4011" t="str">
        <f t="shared" ca="1" si="329"/>
        <v/>
      </c>
      <c r="BC4011" s="189" t="str">
        <f t="shared" ca="1" si="330"/>
        <v/>
      </c>
      <c r="BE4011" t="str">
        <f t="shared" ca="1" si="331"/>
        <v/>
      </c>
      <c r="BF4011" t="str">
        <f t="shared" ca="1" si="332"/>
        <v/>
      </c>
    </row>
    <row r="4012" spans="54:58" x14ac:dyDescent="0.25">
      <c r="BB4012" t="str">
        <f t="shared" ca="1" si="329"/>
        <v/>
      </c>
      <c r="BC4012" s="189" t="str">
        <f t="shared" ca="1" si="330"/>
        <v/>
      </c>
      <c r="BE4012" t="str">
        <f t="shared" ca="1" si="331"/>
        <v/>
      </c>
      <c r="BF4012" t="str">
        <f t="shared" ca="1" si="332"/>
        <v/>
      </c>
    </row>
    <row r="4013" spans="54:58" x14ac:dyDescent="0.25">
      <c r="BB4013" t="str">
        <f t="shared" ca="1" si="329"/>
        <v/>
      </c>
      <c r="BC4013" s="189" t="str">
        <f t="shared" ca="1" si="330"/>
        <v/>
      </c>
      <c r="BE4013" t="str">
        <f t="shared" ca="1" si="331"/>
        <v/>
      </c>
      <c r="BF4013" t="str">
        <f t="shared" ca="1" si="332"/>
        <v/>
      </c>
    </row>
    <row r="4014" spans="54:58" x14ac:dyDescent="0.25">
      <c r="BB4014" t="str">
        <f t="shared" ca="1" si="329"/>
        <v/>
      </c>
      <c r="BC4014" s="189" t="str">
        <f t="shared" ca="1" si="330"/>
        <v/>
      </c>
      <c r="BE4014" t="str">
        <f t="shared" ca="1" si="331"/>
        <v/>
      </c>
      <c r="BF4014" t="str">
        <f t="shared" ca="1" si="332"/>
        <v/>
      </c>
    </row>
    <row r="4015" spans="54:58" x14ac:dyDescent="0.25">
      <c r="BB4015" t="str">
        <f t="shared" ca="1" si="329"/>
        <v/>
      </c>
      <c r="BC4015" s="189" t="str">
        <f t="shared" ca="1" si="330"/>
        <v/>
      </c>
      <c r="BE4015" t="str">
        <f t="shared" ca="1" si="331"/>
        <v/>
      </c>
      <c r="BF4015" t="str">
        <f t="shared" ca="1" si="332"/>
        <v/>
      </c>
    </row>
    <row r="4016" spans="54:58" x14ac:dyDescent="0.25">
      <c r="BB4016" t="str">
        <f t="shared" ca="1" si="329"/>
        <v/>
      </c>
      <c r="BC4016" s="189" t="str">
        <f t="shared" ca="1" si="330"/>
        <v/>
      </c>
      <c r="BE4016" t="str">
        <f t="shared" ca="1" si="331"/>
        <v/>
      </c>
      <c r="BF4016" t="str">
        <f t="shared" ca="1" si="332"/>
        <v/>
      </c>
    </row>
    <row r="4017" spans="54:58" x14ac:dyDescent="0.25">
      <c r="BB4017" t="str">
        <f t="shared" ca="1" si="329"/>
        <v/>
      </c>
      <c r="BC4017" s="189" t="str">
        <f t="shared" ca="1" si="330"/>
        <v/>
      </c>
      <c r="BE4017" t="str">
        <f t="shared" ca="1" si="331"/>
        <v/>
      </c>
      <c r="BF4017" t="str">
        <f t="shared" ca="1" si="332"/>
        <v/>
      </c>
    </row>
    <row r="4018" spans="54:58" x14ac:dyDescent="0.25">
      <c r="BB4018" t="str">
        <f t="shared" ca="1" si="329"/>
        <v/>
      </c>
      <c r="BC4018" s="189" t="str">
        <f t="shared" ca="1" si="330"/>
        <v/>
      </c>
      <c r="BE4018" t="str">
        <f t="shared" ca="1" si="331"/>
        <v/>
      </c>
      <c r="BF4018" t="str">
        <f t="shared" ca="1" si="332"/>
        <v/>
      </c>
    </row>
    <row r="4019" spans="54:58" x14ac:dyDescent="0.25">
      <c r="BB4019" t="str">
        <f t="shared" ca="1" si="329"/>
        <v/>
      </c>
      <c r="BC4019" s="189" t="str">
        <f t="shared" ca="1" si="330"/>
        <v/>
      </c>
      <c r="BE4019" t="str">
        <f t="shared" ca="1" si="331"/>
        <v/>
      </c>
      <c r="BF4019" t="str">
        <f t="shared" ca="1" si="332"/>
        <v/>
      </c>
    </row>
    <row r="4020" spans="54:58" x14ac:dyDescent="0.25">
      <c r="BB4020" t="str">
        <f t="shared" ca="1" si="329"/>
        <v/>
      </c>
      <c r="BC4020" s="189" t="str">
        <f t="shared" ca="1" si="330"/>
        <v/>
      </c>
      <c r="BE4020" t="str">
        <f t="shared" ca="1" si="331"/>
        <v/>
      </c>
      <c r="BF4020" t="str">
        <f t="shared" ca="1" si="332"/>
        <v/>
      </c>
    </row>
    <row r="4021" spans="54:58" x14ac:dyDescent="0.25">
      <c r="BB4021" t="str">
        <f t="shared" ca="1" si="329"/>
        <v/>
      </c>
      <c r="BC4021" s="189" t="str">
        <f t="shared" ca="1" si="330"/>
        <v/>
      </c>
      <c r="BE4021" t="str">
        <f t="shared" ca="1" si="331"/>
        <v/>
      </c>
      <c r="BF4021" t="str">
        <f t="shared" ca="1" si="332"/>
        <v/>
      </c>
    </row>
    <row r="4022" spans="54:58" x14ac:dyDescent="0.25">
      <c r="BB4022" t="str">
        <f t="shared" ca="1" si="329"/>
        <v/>
      </c>
      <c r="BC4022" s="189" t="str">
        <f t="shared" ca="1" si="330"/>
        <v/>
      </c>
      <c r="BE4022" t="str">
        <f t="shared" ca="1" si="331"/>
        <v/>
      </c>
      <c r="BF4022" t="str">
        <f t="shared" ca="1" si="332"/>
        <v/>
      </c>
    </row>
    <row r="4023" spans="54:58" x14ac:dyDescent="0.25">
      <c r="BB4023" t="str">
        <f t="shared" ca="1" si="329"/>
        <v/>
      </c>
      <c r="BC4023" s="189" t="str">
        <f t="shared" ca="1" si="330"/>
        <v/>
      </c>
      <c r="BE4023" t="str">
        <f t="shared" ca="1" si="331"/>
        <v/>
      </c>
      <c r="BF4023" t="str">
        <f t="shared" ca="1" si="332"/>
        <v/>
      </c>
    </row>
    <row r="4024" spans="54:58" x14ac:dyDescent="0.25">
      <c r="BB4024" t="str">
        <f t="shared" ca="1" si="329"/>
        <v/>
      </c>
      <c r="BC4024" s="189" t="str">
        <f t="shared" ca="1" si="330"/>
        <v/>
      </c>
      <c r="BE4024" t="str">
        <f t="shared" ca="1" si="331"/>
        <v/>
      </c>
      <c r="BF4024" t="str">
        <f t="shared" ca="1" si="332"/>
        <v/>
      </c>
    </row>
    <row r="4025" spans="54:58" x14ac:dyDescent="0.25">
      <c r="BB4025" t="str">
        <f t="shared" ca="1" si="329"/>
        <v/>
      </c>
      <c r="BC4025" s="189" t="str">
        <f t="shared" ca="1" si="330"/>
        <v/>
      </c>
      <c r="BE4025" t="str">
        <f t="shared" ca="1" si="331"/>
        <v/>
      </c>
      <c r="BF4025" t="str">
        <f t="shared" ca="1" si="332"/>
        <v/>
      </c>
    </row>
    <row r="4026" spans="54:58" x14ac:dyDescent="0.25">
      <c r="BB4026" t="str">
        <f t="shared" ca="1" si="329"/>
        <v/>
      </c>
      <c r="BC4026" s="189" t="str">
        <f t="shared" ca="1" si="330"/>
        <v/>
      </c>
      <c r="BE4026" t="str">
        <f t="shared" ca="1" si="331"/>
        <v/>
      </c>
      <c r="BF4026" t="str">
        <f t="shared" ca="1" si="332"/>
        <v/>
      </c>
    </row>
    <row r="4027" spans="54:58" x14ac:dyDescent="0.25">
      <c r="BB4027" t="str">
        <f t="shared" ca="1" si="329"/>
        <v/>
      </c>
      <c r="BC4027" s="189" t="str">
        <f t="shared" ca="1" si="330"/>
        <v/>
      </c>
      <c r="BE4027" t="str">
        <f t="shared" ca="1" si="331"/>
        <v/>
      </c>
      <c r="BF4027" t="str">
        <f t="shared" ca="1" si="332"/>
        <v/>
      </c>
    </row>
    <row r="4028" spans="54:58" x14ac:dyDescent="0.25">
      <c r="BB4028" t="str">
        <f t="shared" ca="1" si="329"/>
        <v/>
      </c>
      <c r="BC4028" s="189" t="str">
        <f t="shared" ca="1" si="330"/>
        <v/>
      </c>
      <c r="BE4028" t="str">
        <f t="shared" ca="1" si="331"/>
        <v/>
      </c>
      <c r="BF4028" t="str">
        <f t="shared" ca="1" si="332"/>
        <v/>
      </c>
    </row>
    <row r="4029" spans="54:58" x14ac:dyDescent="0.25">
      <c r="BB4029" t="str">
        <f t="shared" ca="1" si="329"/>
        <v/>
      </c>
      <c r="BC4029" s="189" t="str">
        <f t="shared" ca="1" si="330"/>
        <v/>
      </c>
      <c r="BE4029" t="str">
        <f t="shared" ca="1" si="331"/>
        <v/>
      </c>
      <c r="BF4029" t="str">
        <f t="shared" ca="1" si="332"/>
        <v/>
      </c>
    </row>
    <row r="4030" spans="54:58" x14ac:dyDescent="0.25">
      <c r="BB4030" t="str">
        <f t="shared" ca="1" si="329"/>
        <v/>
      </c>
      <c r="BC4030" s="189" t="str">
        <f t="shared" ca="1" si="330"/>
        <v/>
      </c>
      <c r="BE4030" t="str">
        <f t="shared" ca="1" si="331"/>
        <v/>
      </c>
      <c r="BF4030" t="str">
        <f t="shared" ca="1" si="332"/>
        <v/>
      </c>
    </row>
    <row r="4031" spans="54:58" x14ac:dyDescent="0.25">
      <c r="BB4031" t="str">
        <f t="shared" ca="1" si="329"/>
        <v/>
      </c>
      <c r="BC4031" s="189" t="str">
        <f t="shared" ca="1" si="330"/>
        <v/>
      </c>
      <c r="BE4031" t="str">
        <f t="shared" ca="1" si="331"/>
        <v/>
      </c>
      <c r="BF4031" t="str">
        <f t="shared" ca="1" si="332"/>
        <v/>
      </c>
    </row>
    <row r="4032" spans="54:58" x14ac:dyDescent="0.25">
      <c r="BB4032" t="str">
        <f t="shared" ca="1" si="329"/>
        <v/>
      </c>
      <c r="BC4032" s="189" t="str">
        <f t="shared" ca="1" si="330"/>
        <v/>
      </c>
      <c r="BE4032" t="str">
        <f t="shared" ca="1" si="331"/>
        <v/>
      </c>
      <c r="BF4032" t="str">
        <f t="shared" ca="1" si="332"/>
        <v/>
      </c>
    </row>
    <row r="4033" spans="54:58" x14ac:dyDescent="0.25">
      <c r="BB4033" t="str">
        <f t="shared" ca="1" si="329"/>
        <v/>
      </c>
      <c r="BC4033" s="189" t="str">
        <f t="shared" ca="1" si="330"/>
        <v/>
      </c>
      <c r="BE4033" t="str">
        <f t="shared" ca="1" si="331"/>
        <v/>
      </c>
      <c r="BF4033" t="str">
        <f t="shared" ca="1" si="332"/>
        <v/>
      </c>
    </row>
    <row r="4034" spans="54:58" x14ac:dyDescent="0.25">
      <c r="BB4034" t="str">
        <f t="shared" ca="1" si="329"/>
        <v/>
      </c>
      <c r="BC4034" s="189" t="str">
        <f t="shared" ca="1" si="330"/>
        <v/>
      </c>
      <c r="BE4034" t="str">
        <f t="shared" ca="1" si="331"/>
        <v/>
      </c>
      <c r="BF4034" t="str">
        <f t="shared" ca="1" si="332"/>
        <v/>
      </c>
    </row>
    <row r="4035" spans="54:58" x14ac:dyDescent="0.25">
      <c r="BB4035" t="str">
        <f t="shared" ca="1" si="329"/>
        <v/>
      </c>
      <c r="BC4035" s="189" t="str">
        <f t="shared" ca="1" si="330"/>
        <v/>
      </c>
      <c r="BE4035" t="str">
        <f t="shared" ca="1" si="331"/>
        <v/>
      </c>
      <c r="BF4035" t="str">
        <f t="shared" ca="1" si="332"/>
        <v/>
      </c>
    </row>
    <row r="4036" spans="54:58" x14ac:dyDescent="0.25">
      <c r="BB4036" t="str">
        <f t="shared" ca="1" si="329"/>
        <v/>
      </c>
      <c r="BC4036" s="189" t="str">
        <f t="shared" ca="1" si="330"/>
        <v/>
      </c>
      <c r="BE4036" t="str">
        <f t="shared" ca="1" si="331"/>
        <v/>
      </c>
      <c r="BF4036" t="str">
        <f t="shared" ca="1" si="332"/>
        <v/>
      </c>
    </row>
    <row r="4037" spans="54:58" x14ac:dyDescent="0.25">
      <c r="BB4037" t="str">
        <f t="shared" ca="1" si="329"/>
        <v/>
      </c>
      <c r="BC4037" s="189" t="str">
        <f t="shared" ca="1" si="330"/>
        <v/>
      </c>
      <c r="BE4037" t="str">
        <f t="shared" ca="1" si="331"/>
        <v/>
      </c>
      <c r="BF4037" t="str">
        <f t="shared" ca="1" si="332"/>
        <v/>
      </c>
    </row>
    <row r="4038" spans="54:58" x14ac:dyDescent="0.25">
      <c r="BB4038" t="str">
        <f t="shared" ca="1" si="329"/>
        <v/>
      </c>
      <c r="BC4038" s="189" t="str">
        <f t="shared" ca="1" si="330"/>
        <v/>
      </c>
      <c r="BE4038" t="str">
        <f t="shared" ca="1" si="331"/>
        <v/>
      </c>
      <c r="BF4038" t="str">
        <f t="shared" ca="1" si="332"/>
        <v/>
      </c>
    </row>
    <row r="4039" spans="54:58" x14ac:dyDescent="0.25">
      <c r="BB4039" t="str">
        <f t="shared" ca="1" si="329"/>
        <v/>
      </c>
      <c r="BC4039" s="189" t="str">
        <f t="shared" ca="1" si="330"/>
        <v/>
      </c>
      <c r="BE4039" t="str">
        <f t="shared" ca="1" si="331"/>
        <v/>
      </c>
      <c r="BF4039" t="str">
        <f t="shared" ca="1" si="332"/>
        <v/>
      </c>
    </row>
    <row r="4040" spans="54:58" x14ac:dyDescent="0.25">
      <c r="BB4040" t="str">
        <f t="shared" ca="1" si="329"/>
        <v/>
      </c>
      <c r="BC4040" s="189" t="str">
        <f t="shared" ca="1" si="330"/>
        <v/>
      </c>
      <c r="BE4040" t="str">
        <f t="shared" ca="1" si="331"/>
        <v/>
      </c>
      <c r="BF4040" t="str">
        <f t="shared" ca="1" si="332"/>
        <v/>
      </c>
    </row>
    <row r="4041" spans="54:58" x14ac:dyDescent="0.25">
      <c r="BB4041" t="str">
        <f t="shared" ca="1" si="329"/>
        <v/>
      </c>
      <c r="BC4041" s="189" t="str">
        <f t="shared" ca="1" si="330"/>
        <v/>
      </c>
      <c r="BE4041" t="str">
        <f t="shared" ca="1" si="331"/>
        <v/>
      </c>
      <c r="BF4041" t="str">
        <f t="shared" ca="1" si="332"/>
        <v/>
      </c>
    </row>
    <row r="4042" spans="54:58" x14ac:dyDescent="0.25">
      <c r="BB4042" t="str">
        <f t="shared" ca="1" si="329"/>
        <v/>
      </c>
      <c r="BC4042" s="189" t="str">
        <f t="shared" ca="1" si="330"/>
        <v/>
      </c>
      <c r="BE4042" t="str">
        <f t="shared" ca="1" si="331"/>
        <v/>
      </c>
      <c r="BF4042" t="str">
        <f t="shared" ca="1" si="332"/>
        <v/>
      </c>
    </row>
    <row r="4043" spans="54:58" x14ac:dyDescent="0.25">
      <c r="BB4043" t="str">
        <f t="shared" ca="1" si="329"/>
        <v/>
      </c>
      <c r="BC4043" s="189" t="str">
        <f t="shared" ca="1" si="330"/>
        <v/>
      </c>
      <c r="BE4043" t="str">
        <f t="shared" ca="1" si="331"/>
        <v/>
      </c>
      <c r="BF4043" t="str">
        <f t="shared" ca="1" si="332"/>
        <v/>
      </c>
    </row>
    <row r="4044" spans="54:58" x14ac:dyDescent="0.25">
      <c r="BB4044" t="str">
        <f t="shared" ca="1" si="329"/>
        <v/>
      </c>
      <c r="BC4044" s="189" t="str">
        <f t="shared" ca="1" si="330"/>
        <v/>
      </c>
      <c r="BE4044" t="str">
        <f t="shared" ca="1" si="331"/>
        <v/>
      </c>
      <c r="BF4044" t="str">
        <f t="shared" ca="1" si="332"/>
        <v/>
      </c>
    </row>
    <row r="4045" spans="54:58" x14ac:dyDescent="0.25">
      <c r="BB4045" t="str">
        <f t="shared" ca="1" si="329"/>
        <v/>
      </c>
      <c r="BC4045" s="189" t="str">
        <f t="shared" ca="1" si="330"/>
        <v/>
      </c>
      <c r="BE4045" t="str">
        <f t="shared" ca="1" si="331"/>
        <v/>
      </c>
      <c r="BF4045" t="str">
        <f t="shared" ca="1" si="332"/>
        <v/>
      </c>
    </row>
    <row r="4046" spans="54:58" x14ac:dyDescent="0.25">
      <c r="BB4046" t="str">
        <f t="shared" ca="1" si="329"/>
        <v/>
      </c>
      <c r="BC4046" s="189" t="str">
        <f t="shared" ca="1" si="330"/>
        <v/>
      </c>
      <c r="BE4046" t="str">
        <f t="shared" ca="1" si="331"/>
        <v/>
      </c>
      <c r="BF4046" t="str">
        <f t="shared" ca="1" si="332"/>
        <v/>
      </c>
    </row>
    <row r="4047" spans="54:58" x14ac:dyDescent="0.25">
      <c r="BB4047" t="str">
        <f t="shared" ca="1" si="329"/>
        <v/>
      </c>
      <c r="BC4047" s="189" t="str">
        <f t="shared" ca="1" si="330"/>
        <v/>
      </c>
      <c r="BE4047" t="str">
        <f t="shared" ca="1" si="331"/>
        <v/>
      </c>
      <c r="BF4047" t="str">
        <f t="shared" ca="1" si="332"/>
        <v/>
      </c>
    </row>
    <row r="4048" spans="54:58" x14ac:dyDescent="0.25">
      <c r="BB4048" t="str">
        <f t="shared" ca="1" si="329"/>
        <v/>
      </c>
      <c r="BC4048" s="189" t="str">
        <f t="shared" ca="1" si="330"/>
        <v/>
      </c>
      <c r="BE4048" t="str">
        <f t="shared" ca="1" si="331"/>
        <v/>
      </c>
      <c r="BF4048" t="str">
        <f t="shared" ca="1" si="332"/>
        <v/>
      </c>
    </row>
    <row r="4049" spans="54:58" x14ac:dyDescent="0.25">
      <c r="BB4049" t="str">
        <f t="shared" ca="1" si="329"/>
        <v/>
      </c>
      <c r="BC4049" s="189" t="str">
        <f t="shared" ca="1" si="330"/>
        <v/>
      </c>
      <c r="BE4049" t="str">
        <f t="shared" ca="1" si="331"/>
        <v/>
      </c>
      <c r="BF4049" t="str">
        <f t="shared" ca="1" si="332"/>
        <v/>
      </c>
    </row>
    <row r="4050" spans="54:58" x14ac:dyDescent="0.25">
      <c r="BB4050" t="str">
        <f t="shared" ca="1" si="329"/>
        <v/>
      </c>
      <c r="BC4050" s="189" t="str">
        <f t="shared" ca="1" si="330"/>
        <v/>
      </c>
      <c r="BE4050" t="str">
        <f t="shared" ca="1" si="331"/>
        <v/>
      </c>
      <c r="BF4050" t="str">
        <f t="shared" ca="1" si="332"/>
        <v/>
      </c>
    </row>
    <row r="4051" spans="54:58" x14ac:dyDescent="0.25">
      <c r="BB4051" t="str">
        <f t="shared" ca="1" si="329"/>
        <v/>
      </c>
      <c r="BC4051" s="189" t="str">
        <f t="shared" ca="1" si="330"/>
        <v/>
      </c>
      <c r="BE4051" t="str">
        <f t="shared" ca="1" si="331"/>
        <v/>
      </c>
      <c r="BF4051" t="str">
        <f t="shared" ca="1" si="332"/>
        <v/>
      </c>
    </row>
    <row r="4052" spans="54:58" x14ac:dyDescent="0.25">
      <c r="BB4052" t="str">
        <f t="shared" ca="1" si="329"/>
        <v/>
      </c>
      <c r="BC4052" s="189" t="str">
        <f t="shared" ca="1" si="330"/>
        <v/>
      </c>
      <c r="BE4052" t="str">
        <f t="shared" ca="1" si="331"/>
        <v/>
      </c>
      <c r="BF4052" t="str">
        <f t="shared" ca="1" si="332"/>
        <v/>
      </c>
    </row>
    <row r="4053" spans="54:58" x14ac:dyDescent="0.25">
      <c r="BB4053" t="str">
        <f t="shared" ca="1" si="329"/>
        <v/>
      </c>
      <c r="BC4053" s="189" t="str">
        <f t="shared" ca="1" si="330"/>
        <v/>
      </c>
      <c r="BE4053" t="str">
        <f t="shared" ca="1" si="331"/>
        <v/>
      </c>
      <c r="BF4053" t="str">
        <f t="shared" ca="1" si="332"/>
        <v/>
      </c>
    </row>
    <row r="4054" spans="54:58" x14ac:dyDescent="0.25">
      <c r="BB4054" t="str">
        <f t="shared" ca="1" si="329"/>
        <v/>
      </c>
      <c r="BC4054" s="189" t="str">
        <f t="shared" ca="1" si="330"/>
        <v/>
      </c>
      <c r="BE4054" t="str">
        <f t="shared" ca="1" si="331"/>
        <v/>
      </c>
      <c r="BF4054" t="str">
        <f t="shared" ca="1" si="332"/>
        <v/>
      </c>
    </row>
    <row r="4055" spans="54:58" x14ac:dyDescent="0.25">
      <c r="BB4055" t="str">
        <f t="shared" ca="1" si="329"/>
        <v/>
      </c>
      <c r="BC4055" s="189" t="str">
        <f t="shared" ca="1" si="330"/>
        <v/>
      </c>
      <c r="BE4055" t="str">
        <f t="shared" ca="1" si="331"/>
        <v/>
      </c>
      <c r="BF4055" t="str">
        <f t="shared" ca="1" si="332"/>
        <v/>
      </c>
    </row>
    <row r="4056" spans="54:58" x14ac:dyDescent="0.25">
      <c r="BB4056" t="str">
        <f t="shared" ca="1" si="329"/>
        <v/>
      </c>
      <c r="BC4056" s="189" t="str">
        <f t="shared" ca="1" si="330"/>
        <v/>
      </c>
      <c r="BE4056" t="str">
        <f t="shared" ca="1" si="331"/>
        <v/>
      </c>
      <c r="BF4056" t="str">
        <f t="shared" ca="1" si="332"/>
        <v/>
      </c>
    </row>
    <row r="4057" spans="54:58" x14ac:dyDescent="0.25">
      <c r="BB4057" t="str">
        <f t="shared" ca="1" si="329"/>
        <v/>
      </c>
      <c r="BC4057" s="189" t="str">
        <f t="shared" ca="1" si="330"/>
        <v/>
      </c>
      <c r="BE4057" t="str">
        <f t="shared" ca="1" si="331"/>
        <v/>
      </c>
      <c r="BF4057" t="str">
        <f t="shared" ca="1" si="332"/>
        <v/>
      </c>
    </row>
    <row r="4058" spans="54:58" x14ac:dyDescent="0.25">
      <c r="BB4058" t="str">
        <f t="shared" ca="1" si="329"/>
        <v/>
      </c>
      <c r="BC4058" s="189" t="str">
        <f t="shared" ca="1" si="330"/>
        <v/>
      </c>
      <c r="BE4058" t="str">
        <f t="shared" ca="1" si="331"/>
        <v/>
      </c>
      <c r="BF4058" t="str">
        <f t="shared" ca="1" si="332"/>
        <v/>
      </c>
    </row>
    <row r="4059" spans="54:58" x14ac:dyDescent="0.25">
      <c r="BB4059" t="str">
        <f t="shared" ca="1" si="329"/>
        <v/>
      </c>
      <c r="BC4059" s="189" t="str">
        <f t="shared" ca="1" si="330"/>
        <v/>
      </c>
      <c r="BE4059" t="str">
        <f t="shared" ca="1" si="331"/>
        <v/>
      </c>
      <c r="BF4059" t="str">
        <f t="shared" ca="1" si="332"/>
        <v/>
      </c>
    </row>
    <row r="4060" spans="54:58" x14ac:dyDescent="0.25">
      <c r="BB4060" t="str">
        <f t="shared" ca="1" si="329"/>
        <v/>
      </c>
      <c r="BC4060" s="189" t="str">
        <f t="shared" ca="1" si="330"/>
        <v/>
      </c>
      <c r="BE4060" t="str">
        <f t="shared" ca="1" si="331"/>
        <v/>
      </c>
      <c r="BF4060" t="str">
        <f t="shared" ca="1" si="332"/>
        <v/>
      </c>
    </row>
    <row r="4061" spans="54:58" x14ac:dyDescent="0.25">
      <c r="BB4061" t="str">
        <f t="shared" ca="1" si="329"/>
        <v/>
      </c>
      <c r="BC4061" s="189" t="str">
        <f t="shared" ca="1" si="330"/>
        <v/>
      </c>
      <c r="BE4061" t="str">
        <f t="shared" ca="1" si="331"/>
        <v/>
      </c>
      <c r="BF4061" t="str">
        <f t="shared" ca="1" si="332"/>
        <v/>
      </c>
    </row>
    <row r="4062" spans="54:58" x14ac:dyDescent="0.25">
      <c r="BB4062" t="str">
        <f t="shared" ca="1" si="329"/>
        <v/>
      </c>
      <c r="BC4062" s="189" t="str">
        <f t="shared" ca="1" si="330"/>
        <v/>
      </c>
      <c r="BE4062" t="str">
        <f t="shared" ca="1" si="331"/>
        <v/>
      </c>
      <c r="BF4062" t="str">
        <f t="shared" ca="1" si="332"/>
        <v/>
      </c>
    </row>
    <row r="4063" spans="54:58" x14ac:dyDescent="0.25">
      <c r="BB4063" t="str">
        <f t="shared" ca="1" si="329"/>
        <v/>
      </c>
      <c r="BC4063" s="189" t="str">
        <f t="shared" ca="1" si="330"/>
        <v/>
      </c>
      <c r="BE4063" t="str">
        <f t="shared" ca="1" si="331"/>
        <v/>
      </c>
      <c r="BF4063" t="str">
        <f t="shared" ca="1" si="332"/>
        <v/>
      </c>
    </row>
    <row r="4064" spans="54:58" x14ac:dyDescent="0.25">
      <c r="BB4064" t="str">
        <f t="shared" ca="1" si="329"/>
        <v/>
      </c>
      <c r="BC4064" s="189" t="str">
        <f t="shared" ca="1" si="330"/>
        <v/>
      </c>
      <c r="BE4064" t="str">
        <f t="shared" ca="1" si="331"/>
        <v/>
      </c>
      <c r="BF4064" t="str">
        <f t="shared" ca="1" si="332"/>
        <v/>
      </c>
    </row>
    <row r="4065" spans="54:58" x14ac:dyDescent="0.25">
      <c r="BB4065" t="str">
        <f t="shared" ref="BB4065:BB4128" ca="1" si="333">IF($AR67 &gt;= $L$45, $AR67, "")</f>
        <v/>
      </c>
      <c r="BC4065" s="189" t="str">
        <f t="shared" ca="1" si="330"/>
        <v/>
      </c>
      <c r="BE4065" t="str">
        <f t="shared" ca="1" si="331"/>
        <v/>
      </c>
      <c r="BF4065" t="str">
        <f t="shared" ca="1" si="332"/>
        <v/>
      </c>
    </row>
    <row r="4066" spans="54:58" x14ac:dyDescent="0.25">
      <c r="BB4066" t="str">
        <f t="shared" ca="1" si="333"/>
        <v/>
      </c>
      <c r="BC4066" s="189" t="str">
        <f t="shared" ref="BC4066:BC4129" ca="1" si="334">IF(BB4066&lt;&gt;"", $AS68, "")</f>
        <v/>
      </c>
      <c r="BE4066" t="str">
        <f t="shared" ref="BE4066:BE4129" ca="1" si="335">IF($AU68 &gt;= $AF$45, $AU68, "")</f>
        <v/>
      </c>
      <c r="BF4066" t="str">
        <f t="shared" ref="BF4066:BF4129" ca="1" si="336">IF(BE4066&lt;&gt;"", $AV68, "")</f>
        <v/>
      </c>
    </row>
    <row r="4067" spans="54:58" x14ac:dyDescent="0.25">
      <c r="BB4067" t="str">
        <f t="shared" ca="1" si="333"/>
        <v/>
      </c>
      <c r="BC4067" s="189" t="str">
        <f t="shared" ca="1" si="334"/>
        <v/>
      </c>
      <c r="BE4067" t="str">
        <f t="shared" ca="1" si="335"/>
        <v/>
      </c>
      <c r="BF4067" t="str">
        <f t="shared" ca="1" si="336"/>
        <v/>
      </c>
    </row>
    <row r="4068" spans="54:58" x14ac:dyDescent="0.25">
      <c r="BB4068" t="str">
        <f t="shared" ca="1" si="333"/>
        <v/>
      </c>
      <c r="BC4068" s="189" t="str">
        <f t="shared" ca="1" si="334"/>
        <v/>
      </c>
      <c r="BE4068" t="str">
        <f t="shared" ca="1" si="335"/>
        <v/>
      </c>
      <c r="BF4068" t="str">
        <f t="shared" ca="1" si="336"/>
        <v/>
      </c>
    </row>
    <row r="4069" spans="54:58" x14ac:dyDescent="0.25">
      <c r="BB4069" t="str">
        <f t="shared" ca="1" si="333"/>
        <v/>
      </c>
      <c r="BC4069" s="189" t="str">
        <f t="shared" ca="1" si="334"/>
        <v/>
      </c>
      <c r="BE4069" t="str">
        <f t="shared" ca="1" si="335"/>
        <v/>
      </c>
      <c r="BF4069" t="str">
        <f t="shared" ca="1" si="336"/>
        <v/>
      </c>
    </row>
    <row r="4070" spans="54:58" x14ac:dyDescent="0.25">
      <c r="BB4070" t="str">
        <f t="shared" ca="1" si="333"/>
        <v/>
      </c>
      <c r="BC4070" s="189" t="str">
        <f t="shared" ca="1" si="334"/>
        <v/>
      </c>
      <c r="BE4070" t="str">
        <f t="shared" ca="1" si="335"/>
        <v/>
      </c>
      <c r="BF4070" t="str">
        <f t="shared" ca="1" si="336"/>
        <v/>
      </c>
    </row>
    <row r="4071" spans="54:58" x14ac:dyDescent="0.25">
      <c r="BB4071" t="str">
        <f t="shared" ca="1" si="333"/>
        <v/>
      </c>
      <c r="BC4071" s="189" t="str">
        <f t="shared" ca="1" si="334"/>
        <v/>
      </c>
      <c r="BE4071" t="str">
        <f t="shared" ca="1" si="335"/>
        <v/>
      </c>
      <c r="BF4071" t="str">
        <f t="shared" ca="1" si="336"/>
        <v/>
      </c>
    </row>
    <row r="4072" spans="54:58" x14ac:dyDescent="0.25">
      <c r="BB4072" t="str">
        <f t="shared" ca="1" si="333"/>
        <v/>
      </c>
      <c r="BC4072" s="189" t="str">
        <f t="shared" ca="1" si="334"/>
        <v/>
      </c>
      <c r="BE4072" t="str">
        <f t="shared" ca="1" si="335"/>
        <v/>
      </c>
      <c r="BF4072" t="str">
        <f t="shared" ca="1" si="336"/>
        <v/>
      </c>
    </row>
    <row r="4073" spans="54:58" x14ac:dyDescent="0.25">
      <c r="BB4073" t="str">
        <f t="shared" ca="1" si="333"/>
        <v/>
      </c>
      <c r="BC4073" s="189" t="str">
        <f t="shared" ca="1" si="334"/>
        <v/>
      </c>
      <c r="BE4073" t="str">
        <f t="shared" ca="1" si="335"/>
        <v/>
      </c>
      <c r="BF4073" t="str">
        <f t="shared" ca="1" si="336"/>
        <v/>
      </c>
    </row>
    <row r="4074" spans="54:58" x14ac:dyDescent="0.25">
      <c r="BB4074" t="str">
        <f t="shared" ca="1" si="333"/>
        <v/>
      </c>
      <c r="BC4074" s="189" t="str">
        <f t="shared" ca="1" si="334"/>
        <v/>
      </c>
      <c r="BE4074" t="str">
        <f t="shared" ca="1" si="335"/>
        <v/>
      </c>
      <c r="BF4074" t="str">
        <f t="shared" ca="1" si="336"/>
        <v/>
      </c>
    </row>
    <row r="4075" spans="54:58" x14ac:dyDescent="0.25">
      <c r="BB4075" t="str">
        <f t="shared" ca="1" si="333"/>
        <v/>
      </c>
      <c r="BC4075" s="189" t="str">
        <f t="shared" ca="1" si="334"/>
        <v/>
      </c>
      <c r="BE4075" t="str">
        <f t="shared" ca="1" si="335"/>
        <v/>
      </c>
      <c r="BF4075" t="str">
        <f t="shared" ca="1" si="336"/>
        <v/>
      </c>
    </row>
    <row r="4076" spans="54:58" x14ac:dyDescent="0.25">
      <c r="BB4076" t="str">
        <f t="shared" ca="1" si="333"/>
        <v/>
      </c>
      <c r="BC4076" s="189" t="str">
        <f t="shared" ca="1" si="334"/>
        <v/>
      </c>
      <c r="BE4076" t="str">
        <f t="shared" ca="1" si="335"/>
        <v/>
      </c>
      <c r="BF4076" t="str">
        <f t="shared" ca="1" si="336"/>
        <v/>
      </c>
    </row>
    <row r="4077" spans="54:58" x14ac:dyDescent="0.25">
      <c r="BB4077" t="str">
        <f t="shared" ca="1" si="333"/>
        <v/>
      </c>
      <c r="BC4077" s="189" t="str">
        <f t="shared" ca="1" si="334"/>
        <v/>
      </c>
      <c r="BE4077" t="str">
        <f t="shared" ca="1" si="335"/>
        <v/>
      </c>
      <c r="BF4077" t="str">
        <f t="shared" ca="1" si="336"/>
        <v/>
      </c>
    </row>
    <row r="4078" spans="54:58" x14ac:dyDescent="0.25">
      <c r="BB4078" t="str">
        <f t="shared" ca="1" si="333"/>
        <v/>
      </c>
      <c r="BC4078" s="189" t="str">
        <f t="shared" ca="1" si="334"/>
        <v/>
      </c>
      <c r="BE4078" t="str">
        <f t="shared" ca="1" si="335"/>
        <v/>
      </c>
      <c r="BF4078" t="str">
        <f t="shared" ca="1" si="336"/>
        <v/>
      </c>
    </row>
    <row r="4079" spans="54:58" x14ac:dyDescent="0.25">
      <c r="BB4079" t="str">
        <f t="shared" ca="1" si="333"/>
        <v/>
      </c>
      <c r="BC4079" s="189" t="str">
        <f t="shared" ca="1" si="334"/>
        <v/>
      </c>
      <c r="BE4079" t="str">
        <f t="shared" ca="1" si="335"/>
        <v/>
      </c>
      <c r="BF4079" t="str">
        <f t="shared" ca="1" si="336"/>
        <v/>
      </c>
    </row>
    <row r="4080" spans="54:58" x14ac:dyDescent="0.25">
      <c r="BB4080" t="str">
        <f t="shared" ca="1" si="333"/>
        <v/>
      </c>
      <c r="BC4080" s="189" t="str">
        <f t="shared" ca="1" si="334"/>
        <v/>
      </c>
      <c r="BE4080" t="str">
        <f t="shared" ca="1" si="335"/>
        <v/>
      </c>
      <c r="BF4080" t="str">
        <f t="shared" ca="1" si="336"/>
        <v/>
      </c>
    </row>
    <row r="4081" spans="54:58" x14ac:dyDescent="0.25">
      <c r="BB4081" t="str">
        <f t="shared" ca="1" si="333"/>
        <v/>
      </c>
      <c r="BC4081" s="189" t="str">
        <f t="shared" ca="1" si="334"/>
        <v/>
      </c>
      <c r="BE4081" t="str">
        <f t="shared" ca="1" si="335"/>
        <v/>
      </c>
      <c r="BF4081" t="str">
        <f t="shared" ca="1" si="336"/>
        <v/>
      </c>
    </row>
    <row r="4082" spans="54:58" x14ac:dyDescent="0.25">
      <c r="BB4082" t="str">
        <f t="shared" ca="1" si="333"/>
        <v/>
      </c>
      <c r="BC4082" s="189" t="str">
        <f t="shared" ca="1" si="334"/>
        <v/>
      </c>
      <c r="BE4082" t="str">
        <f t="shared" ca="1" si="335"/>
        <v/>
      </c>
      <c r="BF4082" t="str">
        <f t="shared" ca="1" si="336"/>
        <v/>
      </c>
    </row>
    <row r="4083" spans="54:58" x14ac:dyDescent="0.25">
      <c r="BB4083" t="str">
        <f t="shared" ca="1" si="333"/>
        <v/>
      </c>
      <c r="BC4083" s="189" t="str">
        <f t="shared" ca="1" si="334"/>
        <v/>
      </c>
      <c r="BE4083" t="str">
        <f t="shared" ca="1" si="335"/>
        <v/>
      </c>
      <c r="BF4083" t="str">
        <f t="shared" ca="1" si="336"/>
        <v/>
      </c>
    </row>
    <row r="4084" spans="54:58" x14ac:dyDescent="0.25">
      <c r="BB4084" t="str">
        <f t="shared" ca="1" si="333"/>
        <v/>
      </c>
      <c r="BC4084" s="189" t="str">
        <f t="shared" ca="1" si="334"/>
        <v/>
      </c>
      <c r="BE4084" t="str">
        <f t="shared" ca="1" si="335"/>
        <v/>
      </c>
      <c r="BF4084" t="str">
        <f t="shared" ca="1" si="336"/>
        <v/>
      </c>
    </row>
    <row r="4085" spans="54:58" x14ac:dyDescent="0.25">
      <c r="BB4085" t="str">
        <f t="shared" ca="1" si="333"/>
        <v/>
      </c>
      <c r="BC4085" s="189" t="str">
        <f t="shared" ca="1" si="334"/>
        <v/>
      </c>
      <c r="BE4085" t="str">
        <f t="shared" ca="1" si="335"/>
        <v/>
      </c>
      <c r="BF4085" t="str">
        <f t="shared" ca="1" si="336"/>
        <v/>
      </c>
    </row>
    <row r="4086" spans="54:58" x14ac:dyDescent="0.25">
      <c r="BB4086" t="str">
        <f t="shared" ca="1" si="333"/>
        <v/>
      </c>
      <c r="BC4086" s="189" t="str">
        <f t="shared" ca="1" si="334"/>
        <v/>
      </c>
      <c r="BE4086" t="str">
        <f t="shared" ca="1" si="335"/>
        <v/>
      </c>
      <c r="BF4086" t="str">
        <f t="shared" ca="1" si="336"/>
        <v/>
      </c>
    </row>
    <row r="4087" spans="54:58" x14ac:dyDescent="0.25">
      <c r="BB4087" t="str">
        <f t="shared" ca="1" si="333"/>
        <v/>
      </c>
      <c r="BC4087" s="189" t="str">
        <f t="shared" ca="1" si="334"/>
        <v/>
      </c>
      <c r="BE4087" t="str">
        <f t="shared" ca="1" si="335"/>
        <v/>
      </c>
      <c r="BF4087" t="str">
        <f t="shared" ca="1" si="336"/>
        <v/>
      </c>
    </row>
    <row r="4088" spans="54:58" x14ac:dyDescent="0.25">
      <c r="BB4088" t="str">
        <f t="shared" ca="1" si="333"/>
        <v/>
      </c>
      <c r="BC4088" s="189" t="str">
        <f t="shared" ca="1" si="334"/>
        <v/>
      </c>
      <c r="BE4088" t="str">
        <f t="shared" ca="1" si="335"/>
        <v/>
      </c>
      <c r="BF4088" t="str">
        <f t="shared" ca="1" si="336"/>
        <v/>
      </c>
    </row>
    <row r="4089" spans="54:58" x14ac:dyDescent="0.25">
      <c r="BB4089" t="str">
        <f t="shared" ca="1" si="333"/>
        <v/>
      </c>
      <c r="BC4089" s="189" t="str">
        <f t="shared" ca="1" si="334"/>
        <v/>
      </c>
      <c r="BE4089" t="str">
        <f t="shared" ca="1" si="335"/>
        <v/>
      </c>
      <c r="BF4089" t="str">
        <f t="shared" ca="1" si="336"/>
        <v/>
      </c>
    </row>
    <row r="4090" spans="54:58" x14ac:dyDescent="0.25">
      <c r="BB4090" t="str">
        <f t="shared" ca="1" si="333"/>
        <v/>
      </c>
      <c r="BC4090" s="189" t="str">
        <f t="shared" ca="1" si="334"/>
        <v/>
      </c>
      <c r="BE4090" t="str">
        <f t="shared" ca="1" si="335"/>
        <v/>
      </c>
      <c r="BF4090" t="str">
        <f t="shared" ca="1" si="336"/>
        <v/>
      </c>
    </row>
    <row r="4091" spans="54:58" x14ac:dyDescent="0.25">
      <c r="BB4091" t="str">
        <f t="shared" ca="1" si="333"/>
        <v/>
      </c>
      <c r="BC4091" s="189" t="str">
        <f t="shared" ca="1" si="334"/>
        <v/>
      </c>
      <c r="BE4091" t="str">
        <f t="shared" ca="1" si="335"/>
        <v/>
      </c>
      <c r="BF4091" t="str">
        <f t="shared" ca="1" si="336"/>
        <v/>
      </c>
    </row>
    <row r="4092" spans="54:58" x14ac:dyDescent="0.25">
      <c r="BB4092" t="str">
        <f t="shared" ca="1" si="333"/>
        <v/>
      </c>
      <c r="BC4092" s="189" t="str">
        <f t="shared" ca="1" si="334"/>
        <v/>
      </c>
      <c r="BE4092" t="str">
        <f t="shared" ca="1" si="335"/>
        <v/>
      </c>
      <c r="BF4092" t="str">
        <f t="shared" ca="1" si="336"/>
        <v/>
      </c>
    </row>
    <row r="4093" spans="54:58" x14ac:dyDescent="0.25">
      <c r="BB4093" t="str">
        <f t="shared" ca="1" si="333"/>
        <v/>
      </c>
      <c r="BC4093" s="189" t="str">
        <f t="shared" ca="1" si="334"/>
        <v/>
      </c>
      <c r="BE4093" t="str">
        <f t="shared" ca="1" si="335"/>
        <v/>
      </c>
      <c r="BF4093" t="str">
        <f t="shared" ca="1" si="336"/>
        <v/>
      </c>
    </row>
    <row r="4094" spans="54:58" x14ac:dyDescent="0.25">
      <c r="BB4094" t="str">
        <f t="shared" ca="1" si="333"/>
        <v/>
      </c>
      <c r="BC4094" s="189" t="str">
        <f t="shared" ca="1" si="334"/>
        <v/>
      </c>
      <c r="BE4094" t="str">
        <f t="shared" ca="1" si="335"/>
        <v/>
      </c>
      <c r="BF4094" t="str">
        <f t="shared" ca="1" si="336"/>
        <v/>
      </c>
    </row>
    <row r="4095" spans="54:58" x14ac:dyDescent="0.25">
      <c r="BB4095" t="str">
        <f t="shared" ca="1" si="333"/>
        <v/>
      </c>
      <c r="BC4095" s="189" t="str">
        <f t="shared" ca="1" si="334"/>
        <v/>
      </c>
      <c r="BE4095" t="str">
        <f t="shared" ca="1" si="335"/>
        <v/>
      </c>
      <c r="BF4095" t="str">
        <f t="shared" ca="1" si="336"/>
        <v/>
      </c>
    </row>
    <row r="4096" spans="54:58" x14ac:dyDescent="0.25">
      <c r="BB4096" t="str">
        <f t="shared" ca="1" si="333"/>
        <v/>
      </c>
      <c r="BC4096" s="189" t="str">
        <f t="shared" ca="1" si="334"/>
        <v/>
      </c>
      <c r="BE4096" t="str">
        <f t="shared" ca="1" si="335"/>
        <v/>
      </c>
      <c r="BF4096" t="str">
        <f t="shared" ca="1" si="336"/>
        <v/>
      </c>
    </row>
    <row r="4097" spans="54:58" x14ac:dyDescent="0.25">
      <c r="BB4097" t="str">
        <f t="shared" ca="1" si="333"/>
        <v/>
      </c>
      <c r="BC4097" s="189" t="str">
        <f t="shared" ca="1" si="334"/>
        <v/>
      </c>
      <c r="BE4097" t="str">
        <f t="shared" ca="1" si="335"/>
        <v/>
      </c>
      <c r="BF4097" t="str">
        <f t="shared" ca="1" si="336"/>
        <v/>
      </c>
    </row>
    <row r="4098" spans="54:58" x14ac:dyDescent="0.25">
      <c r="BB4098" t="str">
        <f t="shared" ca="1" si="333"/>
        <v/>
      </c>
      <c r="BC4098" s="189" t="str">
        <f t="shared" ca="1" si="334"/>
        <v/>
      </c>
      <c r="BE4098" t="str">
        <f t="shared" ca="1" si="335"/>
        <v/>
      </c>
      <c r="BF4098" t="str">
        <f t="shared" ca="1" si="336"/>
        <v/>
      </c>
    </row>
    <row r="4099" spans="54:58" x14ac:dyDescent="0.25">
      <c r="BB4099" t="str">
        <f t="shared" ca="1" si="333"/>
        <v/>
      </c>
      <c r="BC4099" s="189" t="str">
        <f t="shared" ca="1" si="334"/>
        <v/>
      </c>
      <c r="BE4099" t="str">
        <f t="shared" ca="1" si="335"/>
        <v/>
      </c>
      <c r="BF4099" t="str">
        <f t="shared" ca="1" si="336"/>
        <v/>
      </c>
    </row>
    <row r="4100" spans="54:58" x14ac:dyDescent="0.25">
      <c r="BB4100" t="str">
        <f t="shared" ca="1" si="333"/>
        <v/>
      </c>
      <c r="BC4100" s="189" t="str">
        <f t="shared" ca="1" si="334"/>
        <v/>
      </c>
      <c r="BE4100" t="str">
        <f t="shared" ca="1" si="335"/>
        <v/>
      </c>
      <c r="BF4100" t="str">
        <f t="shared" ca="1" si="336"/>
        <v/>
      </c>
    </row>
    <row r="4101" spans="54:58" x14ac:dyDescent="0.25">
      <c r="BB4101" t="str">
        <f t="shared" ca="1" si="333"/>
        <v/>
      </c>
      <c r="BC4101" s="189" t="str">
        <f t="shared" ca="1" si="334"/>
        <v/>
      </c>
      <c r="BE4101" t="str">
        <f t="shared" ca="1" si="335"/>
        <v/>
      </c>
      <c r="BF4101" t="str">
        <f t="shared" ca="1" si="336"/>
        <v/>
      </c>
    </row>
    <row r="4102" spans="54:58" x14ac:dyDescent="0.25">
      <c r="BB4102" t="str">
        <f t="shared" ca="1" si="333"/>
        <v/>
      </c>
      <c r="BC4102" s="189" t="str">
        <f t="shared" ca="1" si="334"/>
        <v/>
      </c>
      <c r="BE4102" t="str">
        <f t="shared" ca="1" si="335"/>
        <v/>
      </c>
      <c r="BF4102" t="str">
        <f t="shared" ca="1" si="336"/>
        <v/>
      </c>
    </row>
    <row r="4103" spans="54:58" x14ac:dyDescent="0.25">
      <c r="BB4103" t="str">
        <f t="shared" ca="1" si="333"/>
        <v/>
      </c>
      <c r="BC4103" s="189" t="str">
        <f t="shared" ca="1" si="334"/>
        <v/>
      </c>
      <c r="BE4103" t="str">
        <f t="shared" ca="1" si="335"/>
        <v/>
      </c>
      <c r="BF4103" t="str">
        <f t="shared" ca="1" si="336"/>
        <v/>
      </c>
    </row>
    <row r="4104" spans="54:58" x14ac:dyDescent="0.25">
      <c r="BB4104" t="str">
        <f t="shared" ca="1" si="333"/>
        <v/>
      </c>
      <c r="BC4104" s="189" t="str">
        <f t="shared" ca="1" si="334"/>
        <v/>
      </c>
      <c r="BE4104" t="str">
        <f t="shared" ca="1" si="335"/>
        <v/>
      </c>
      <c r="BF4104" t="str">
        <f t="shared" ca="1" si="336"/>
        <v/>
      </c>
    </row>
    <row r="4105" spans="54:58" x14ac:dyDescent="0.25">
      <c r="BB4105" t="str">
        <f t="shared" ca="1" si="333"/>
        <v/>
      </c>
      <c r="BC4105" s="189" t="str">
        <f t="shared" ca="1" si="334"/>
        <v/>
      </c>
      <c r="BE4105" t="str">
        <f t="shared" ca="1" si="335"/>
        <v/>
      </c>
      <c r="BF4105" t="str">
        <f t="shared" ca="1" si="336"/>
        <v/>
      </c>
    </row>
    <row r="4106" spans="54:58" x14ac:dyDescent="0.25">
      <c r="BB4106" t="str">
        <f t="shared" ca="1" si="333"/>
        <v/>
      </c>
      <c r="BC4106" s="189" t="str">
        <f t="shared" ca="1" si="334"/>
        <v/>
      </c>
      <c r="BE4106" t="str">
        <f t="shared" ca="1" si="335"/>
        <v/>
      </c>
      <c r="BF4106" t="str">
        <f t="shared" ca="1" si="336"/>
        <v/>
      </c>
    </row>
    <row r="4107" spans="54:58" x14ac:dyDescent="0.25">
      <c r="BB4107" t="str">
        <f t="shared" ca="1" si="333"/>
        <v/>
      </c>
      <c r="BC4107" s="189" t="str">
        <f t="shared" ca="1" si="334"/>
        <v/>
      </c>
      <c r="BE4107" t="str">
        <f t="shared" ca="1" si="335"/>
        <v/>
      </c>
      <c r="BF4107" t="str">
        <f t="shared" ca="1" si="336"/>
        <v/>
      </c>
    </row>
    <row r="4108" spans="54:58" x14ac:dyDescent="0.25">
      <c r="BB4108" t="str">
        <f t="shared" ca="1" si="333"/>
        <v/>
      </c>
      <c r="BC4108" s="189" t="str">
        <f t="shared" ca="1" si="334"/>
        <v/>
      </c>
      <c r="BE4108" t="str">
        <f t="shared" ca="1" si="335"/>
        <v/>
      </c>
      <c r="BF4108" t="str">
        <f t="shared" ca="1" si="336"/>
        <v/>
      </c>
    </row>
    <row r="4109" spans="54:58" x14ac:dyDescent="0.25">
      <c r="BB4109" t="str">
        <f t="shared" ca="1" si="333"/>
        <v/>
      </c>
      <c r="BC4109" s="189" t="str">
        <f t="shared" ca="1" si="334"/>
        <v/>
      </c>
      <c r="BE4109" t="str">
        <f t="shared" ca="1" si="335"/>
        <v/>
      </c>
      <c r="BF4109" t="str">
        <f t="shared" ca="1" si="336"/>
        <v/>
      </c>
    </row>
    <row r="4110" spans="54:58" x14ac:dyDescent="0.25">
      <c r="BB4110" t="str">
        <f t="shared" ca="1" si="333"/>
        <v/>
      </c>
      <c r="BC4110" s="189" t="str">
        <f t="shared" ca="1" si="334"/>
        <v/>
      </c>
      <c r="BE4110" t="str">
        <f t="shared" ca="1" si="335"/>
        <v/>
      </c>
      <c r="BF4110" t="str">
        <f t="shared" ca="1" si="336"/>
        <v/>
      </c>
    </row>
    <row r="4111" spans="54:58" x14ac:dyDescent="0.25">
      <c r="BB4111" t="str">
        <f t="shared" ca="1" si="333"/>
        <v/>
      </c>
      <c r="BC4111" s="189" t="str">
        <f t="shared" ca="1" si="334"/>
        <v/>
      </c>
      <c r="BE4111" t="str">
        <f t="shared" ca="1" si="335"/>
        <v/>
      </c>
      <c r="BF4111" t="str">
        <f t="shared" ca="1" si="336"/>
        <v/>
      </c>
    </row>
    <row r="4112" spans="54:58" x14ac:dyDescent="0.25">
      <c r="BB4112" t="str">
        <f t="shared" ca="1" si="333"/>
        <v/>
      </c>
      <c r="BC4112" s="189" t="str">
        <f t="shared" ca="1" si="334"/>
        <v/>
      </c>
      <c r="BE4112" t="str">
        <f t="shared" ca="1" si="335"/>
        <v/>
      </c>
      <c r="BF4112" t="str">
        <f t="shared" ca="1" si="336"/>
        <v/>
      </c>
    </row>
    <row r="4113" spans="54:58" x14ac:dyDescent="0.25">
      <c r="BB4113" t="str">
        <f t="shared" ca="1" si="333"/>
        <v/>
      </c>
      <c r="BC4113" s="189" t="str">
        <f t="shared" ca="1" si="334"/>
        <v/>
      </c>
      <c r="BE4113" t="str">
        <f t="shared" ca="1" si="335"/>
        <v/>
      </c>
      <c r="BF4113" t="str">
        <f t="shared" ca="1" si="336"/>
        <v/>
      </c>
    </row>
    <row r="4114" spans="54:58" x14ac:dyDescent="0.25">
      <c r="BB4114" t="str">
        <f t="shared" ca="1" si="333"/>
        <v/>
      </c>
      <c r="BC4114" s="189" t="str">
        <f t="shared" ca="1" si="334"/>
        <v/>
      </c>
      <c r="BE4114" t="str">
        <f t="shared" ca="1" si="335"/>
        <v/>
      </c>
      <c r="BF4114" t="str">
        <f t="shared" ca="1" si="336"/>
        <v/>
      </c>
    </row>
    <row r="4115" spans="54:58" x14ac:dyDescent="0.25">
      <c r="BB4115" t="str">
        <f t="shared" ca="1" si="333"/>
        <v/>
      </c>
      <c r="BC4115" s="189" t="str">
        <f t="shared" ca="1" si="334"/>
        <v/>
      </c>
      <c r="BE4115" t="str">
        <f t="shared" ca="1" si="335"/>
        <v/>
      </c>
      <c r="BF4115" t="str">
        <f t="shared" ca="1" si="336"/>
        <v/>
      </c>
    </row>
    <row r="4116" spans="54:58" x14ac:dyDescent="0.25">
      <c r="BB4116" t="str">
        <f t="shared" ca="1" si="333"/>
        <v/>
      </c>
      <c r="BC4116" s="189" t="str">
        <f t="shared" ca="1" si="334"/>
        <v/>
      </c>
      <c r="BE4116" t="str">
        <f t="shared" ca="1" si="335"/>
        <v/>
      </c>
      <c r="BF4116" t="str">
        <f t="shared" ca="1" si="336"/>
        <v/>
      </c>
    </row>
    <row r="4117" spans="54:58" x14ac:dyDescent="0.25">
      <c r="BB4117" t="str">
        <f t="shared" ca="1" si="333"/>
        <v/>
      </c>
      <c r="BC4117" s="189" t="str">
        <f t="shared" ca="1" si="334"/>
        <v/>
      </c>
      <c r="BE4117" t="str">
        <f t="shared" ca="1" si="335"/>
        <v/>
      </c>
      <c r="BF4117" t="str">
        <f t="shared" ca="1" si="336"/>
        <v/>
      </c>
    </row>
    <row r="4118" spans="54:58" x14ac:dyDescent="0.25">
      <c r="BB4118" t="str">
        <f t="shared" ca="1" si="333"/>
        <v/>
      </c>
      <c r="BC4118" s="189" t="str">
        <f t="shared" ca="1" si="334"/>
        <v/>
      </c>
      <c r="BE4118" t="str">
        <f t="shared" ca="1" si="335"/>
        <v/>
      </c>
      <c r="BF4118" t="str">
        <f t="shared" ca="1" si="336"/>
        <v/>
      </c>
    </row>
    <row r="4119" spans="54:58" x14ac:dyDescent="0.25">
      <c r="BB4119" t="str">
        <f t="shared" ca="1" si="333"/>
        <v/>
      </c>
      <c r="BC4119" s="189" t="str">
        <f t="shared" ca="1" si="334"/>
        <v/>
      </c>
      <c r="BE4119" t="str">
        <f t="shared" ca="1" si="335"/>
        <v/>
      </c>
      <c r="BF4119" t="str">
        <f t="shared" ca="1" si="336"/>
        <v/>
      </c>
    </row>
    <row r="4120" spans="54:58" x14ac:dyDescent="0.25">
      <c r="BB4120" t="str">
        <f t="shared" ca="1" si="333"/>
        <v/>
      </c>
      <c r="BC4120" s="189" t="str">
        <f t="shared" ca="1" si="334"/>
        <v/>
      </c>
      <c r="BE4120" t="str">
        <f t="shared" ca="1" si="335"/>
        <v/>
      </c>
      <c r="BF4120" t="str">
        <f t="shared" ca="1" si="336"/>
        <v/>
      </c>
    </row>
    <row r="4121" spans="54:58" x14ac:dyDescent="0.25">
      <c r="BB4121" t="str">
        <f t="shared" ca="1" si="333"/>
        <v/>
      </c>
      <c r="BC4121" s="189" t="str">
        <f t="shared" ca="1" si="334"/>
        <v/>
      </c>
      <c r="BE4121" t="str">
        <f t="shared" ca="1" si="335"/>
        <v/>
      </c>
      <c r="BF4121" t="str">
        <f t="shared" ca="1" si="336"/>
        <v/>
      </c>
    </row>
    <row r="4122" spans="54:58" x14ac:dyDescent="0.25">
      <c r="BB4122" t="str">
        <f t="shared" ca="1" si="333"/>
        <v/>
      </c>
      <c r="BC4122" s="189" t="str">
        <f t="shared" ca="1" si="334"/>
        <v/>
      </c>
      <c r="BE4122" t="str">
        <f t="shared" ca="1" si="335"/>
        <v/>
      </c>
      <c r="BF4122" t="str">
        <f t="shared" ca="1" si="336"/>
        <v/>
      </c>
    </row>
    <row r="4123" spans="54:58" x14ac:dyDescent="0.25">
      <c r="BB4123" t="str">
        <f t="shared" ca="1" si="333"/>
        <v/>
      </c>
      <c r="BC4123" s="189" t="str">
        <f t="shared" ca="1" si="334"/>
        <v/>
      </c>
      <c r="BE4123" t="str">
        <f t="shared" ca="1" si="335"/>
        <v/>
      </c>
      <c r="BF4123" t="str">
        <f t="shared" ca="1" si="336"/>
        <v/>
      </c>
    </row>
    <row r="4124" spans="54:58" x14ac:dyDescent="0.25">
      <c r="BB4124" t="str">
        <f t="shared" ca="1" si="333"/>
        <v/>
      </c>
      <c r="BC4124" s="189" t="str">
        <f t="shared" ca="1" si="334"/>
        <v/>
      </c>
      <c r="BE4124" t="str">
        <f t="shared" ca="1" si="335"/>
        <v/>
      </c>
      <c r="BF4124" t="str">
        <f t="shared" ca="1" si="336"/>
        <v/>
      </c>
    </row>
    <row r="4125" spans="54:58" x14ac:dyDescent="0.25">
      <c r="BB4125" t="str">
        <f t="shared" ca="1" si="333"/>
        <v/>
      </c>
      <c r="BC4125" s="189" t="str">
        <f t="shared" ca="1" si="334"/>
        <v/>
      </c>
      <c r="BE4125" t="str">
        <f t="shared" ca="1" si="335"/>
        <v/>
      </c>
      <c r="BF4125" t="str">
        <f t="shared" ca="1" si="336"/>
        <v/>
      </c>
    </row>
    <row r="4126" spans="54:58" x14ac:dyDescent="0.25">
      <c r="BB4126" t="str">
        <f t="shared" ca="1" si="333"/>
        <v/>
      </c>
      <c r="BC4126" s="189" t="str">
        <f t="shared" ca="1" si="334"/>
        <v/>
      </c>
      <c r="BE4126" t="str">
        <f t="shared" ca="1" si="335"/>
        <v/>
      </c>
      <c r="BF4126" t="str">
        <f t="shared" ca="1" si="336"/>
        <v/>
      </c>
    </row>
    <row r="4127" spans="54:58" x14ac:dyDescent="0.25">
      <c r="BB4127" t="str">
        <f t="shared" ca="1" si="333"/>
        <v/>
      </c>
      <c r="BC4127" s="189" t="str">
        <f t="shared" ca="1" si="334"/>
        <v/>
      </c>
      <c r="BE4127" t="str">
        <f t="shared" ca="1" si="335"/>
        <v/>
      </c>
      <c r="BF4127" t="str">
        <f t="shared" ca="1" si="336"/>
        <v/>
      </c>
    </row>
    <row r="4128" spans="54:58" x14ac:dyDescent="0.25">
      <c r="BB4128" t="str">
        <f t="shared" ca="1" si="333"/>
        <v/>
      </c>
      <c r="BC4128" s="189" t="str">
        <f t="shared" ca="1" si="334"/>
        <v/>
      </c>
      <c r="BE4128" t="str">
        <f t="shared" ca="1" si="335"/>
        <v/>
      </c>
      <c r="BF4128" t="str">
        <f t="shared" ca="1" si="336"/>
        <v/>
      </c>
    </row>
    <row r="4129" spans="54:58" x14ac:dyDescent="0.25">
      <c r="BB4129" t="str">
        <f t="shared" ref="BB4129:BB4192" ca="1" si="337">IF($AR131 &gt;= $L$45, $AR131, "")</f>
        <v/>
      </c>
      <c r="BC4129" s="189" t="str">
        <f t="shared" ca="1" si="334"/>
        <v/>
      </c>
      <c r="BE4129" t="str">
        <f t="shared" ca="1" si="335"/>
        <v/>
      </c>
      <c r="BF4129" t="str">
        <f t="shared" ca="1" si="336"/>
        <v/>
      </c>
    </row>
    <row r="4130" spans="54:58" x14ac:dyDescent="0.25">
      <c r="BB4130" t="str">
        <f t="shared" ca="1" si="337"/>
        <v/>
      </c>
      <c r="BC4130" s="189" t="str">
        <f t="shared" ref="BC4130:BC4193" ca="1" si="338">IF(BB4130&lt;&gt;"", $AS132, "")</f>
        <v/>
      </c>
      <c r="BE4130" t="str">
        <f t="shared" ref="BE4130:BE4193" ca="1" si="339">IF($AU132 &gt;= $AF$45, $AU132, "")</f>
        <v/>
      </c>
      <c r="BF4130" t="str">
        <f t="shared" ref="BF4130:BF4193" ca="1" si="340">IF(BE4130&lt;&gt;"", $AV132, "")</f>
        <v/>
      </c>
    </row>
    <row r="4131" spans="54:58" x14ac:dyDescent="0.25">
      <c r="BB4131" t="str">
        <f t="shared" ca="1" si="337"/>
        <v/>
      </c>
      <c r="BC4131" s="189" t="str">
        <f t="shared" ca="1" si="338"/>
        <v/>
      </c>
      <c r="BE4131" t="str">
        <f t="shared" ca="1" si="339"/>
        <v/>
      </c>
      <c r="BF4131" t="str">
        <f t="shared" ca="1" si="340"/>
        <v/>
      </c>
    </row>
    <row r="4132" spans="54:58" x14ac:dyDescent="0.25">
      <c r="BB4132" t="str">
        <f t="shared" ca="1" si="337"/>
        <v/>
      </c>
      <c r="BC4132" s="189" t="str">
        <f t="shared" ca="1" si="338"/>
        <v/>
      </c>
      <c r="BE4132" t="str">
        <f t="shared" ca="1" si="339"/>
        <v/>
      </c>
      <c r="BF4132" t="str">
        <f t="shared" ca="1" si="340"/>
        <v/>
      </c>
    </row>
    <row r="4133" spans="54:58" x14ac:dyDescent="0.25">
      <c r="BB4133" t="str">
        <f t="shared" ca="1" si="337"/>
        <v/>
      </c>
      <c r="BC4133" s="189" t="str">
        <f t="shared" ca="1" si="338"/>
        <v/>
      </c>
      <c r="BE4133" t="str">
        <f t="shared" ca="1" si="339"/>
        <v/>
      </c>
      <c r="BF4133" t="str">
        <f t="shared" ca="1" si="340"/>
        <v/>
      </c>
    </row>
    <row r="4134" spans="54:58" x14ac:dyDescent="0.25">
      <c r="BB4134" t="str">
        <f t="shared" ca="1" si="337"/>
        <v/>
      </c>
      <c r="BC4134" s="189" t="str">
        <f t="shared" ca="1" si="338"/>
        <v/>
      </c>
      <c r="BE4134" t="str">
        <f t="shared" ca="1" si="339"/>
        <v/>
      </c>
      <c r="BF4134" t="str">
        <f t="shared" ca="1" si="340"/>
        <v/>
      </c>
    </row>
    <row r="4135" spans="54:58" x14ac:dyDescent="0.25">
      <c r="BB4135" t="str">
        <f t="shared" ca="1" si="337"/>
        <v/>
      </c>
      <c r="BC4135" s="189" t="str">
        <f t="shared" ca="1" si="338"/>
        <v/>
      </c>
      <c r="BE4135" t="str">
        <f t="shared" ca="1" si="339"/>
        <v/>
      </c>
      <c r="BF4135" t="str">
        <f t="shared" ca="1" si="340"/>
        <v/>
      </c>
    </row>
    <row r="4136" spans="54:58" x14ac:dyDescent="0.25">
      <c r="BB4136" t="str">
        <f t="shared" ca="1" si="337"/>
        <v/>
      </c>
      <c r="BC4136" s="189" t="str">
        <f t="shared" ca="1" si="338"/>
        <v/>
      </c>
      <c r="BE4136" t="str">
        <f t="shared" ca="1" si="339"/>
        <v/>
      </c>
      <c r="BF4136" t="str">
        <f t="shared" ca="1" si="340"/>
        <v/>
      </c>
    </row>
    <row r="4137" spans="54:58" x14ac:dyDescent="0.25">
      <c r="BB4137" t="str">
        <f t="shared" ca="1" si="337"/>
        <v/>
      </c>
      <c r="BC4137" s="189" t="str">
        <f t="shared" ca="1" si="338"/>
        <v/>
      </c>
      <c r="BE4137" t="str">
        <f t="shared" ca="1" si="339"/>
        <v/>
      </c>
      <c r="BF4137" t="str">
        <f t="shared" ca="1" si="340"/>
        <v/>
      </c>
    </row>
    <row r="4138" spans="54:58" x14ac:dyDescent="0.25">
      <c r="BB4138" t="str">
        <f t="shared" ca="1" si="337"/>
        <v/>
      </c>
      <c r="BC4138" s="189" t="str">
        <f t="shared" ca="1" si="338"/>
        <v/>
      </c>
      <c r="BE4138" t="str">
        <f t="shared" ca="1" si="339"/>
        <v/>
      </c>
      <c r="BF4138" t="str">
        <f t="shared" ca="1" si="340"/>
        <v/>
      </c>
    </row>
    <row r="4139" spans="54:58" x14ac:dyDescent="0.25">
      <c r="BB4139" t="str">
        <f t="shared" ca="1" si="337"/>
        <v/>
      </c>
      <c r="BC4139" s="189" t="str">
        <f t="shared" ca="1" si="338"/>
        <v/>
      </c>
      <c r="BE4139" t="str">
        <f t="shared" ca="1" si="339"/>
        <v/>
      </c>
      <c r="BF4139" t="str">
        <f t="shared" ca="1" si="340"/>
        <v/>
      </c>
    </row>
    <row r="4140" spans="54:58" x14ac:dyDescent="0.25">
      <c r="BB4140" t="str">
        <f t="shared" ca="1" si="337"/>
        <v/>
      </c>
      <c r="BC4140" s="189" t="str">
        <f t="shared" ca="1" si="338"/>
        <v/>
      </c>
      <c r="BE4140" t="str">
        <f t="shared" ca="1" si="339"/>
        <v/>
      </c>
      <c r="BF4140" t="str">
        <f t="shared" ca="1" si="340"/>
        <v/>
      </c>
    </row>
    <row r="4141" spans="54:58" x14ac:dyDescent="0.25">
      <c r="BB4141" t="str">
        <f t="shared" ca="1" si="337"/>
        <v/>
      </c>
      <c r="BC4141" s="189" t="str">
        <f t="shared" ca="1" si="338"/>
        <v/>
      </c>
      <c r="BE4141" t="str">
        <f t="shared" ca="1" si="339"/>
        <v/>
      </c>
      <c r="BF4141" t="str">
        <f t="shared" ca="1" si="340"/>
        <v/>
      </c>
    </row>
    <row r="4142" spans="54:58" x14ac:dyDescent="0.25">
      <c r="BB4142" t="str">
        <f t="shared" ca="1" si="337"/>
        <v/>
      </c>
      <c r="BC4142" s="189" t="str">
        <f t="shared" ca="1" si="338"/>
        <v/>
      </c>
      <c r="BE4142" t="str">
        <f t="shared" ca="1" si="339"/>
        <v/>
      </c>
      <c r="BF4142" t="str">
        <f t="shared" ca="1" si="340"/>
        <v/>
      </c>
    </row>
    <row r="4143" spans="54:58" x14ac:dyDescent="0.25">
      <c r="BB4143" t="str">
        <f t="shared" ca="1" si="337"/>
        <v/>
      </c>
      <c r="BC4143" s="189" t="str">
        <f t="shared" ca="1" si="338"/>
        <v/>
      </c>
      <c r="BE4143" t="str">
        <f t="shared" ca="1" si="339"/>
        <v/>
      </c>
      <c r="BF4143" t="str">
        <f t="shared" ca="1" si="340"/>
        <v/>
      </c>
    </row>
    <row r="4144" spans="54:58" x14ac:dyDescent="0.25">
      <c r="BB4144" t="str">
        <f t="shared" ca="1" si="337"/>
        <v/>
      </c>
      <c r="BC4144" s="189" t="str">
        <f t="shared" ca="1" si="338"/>
        <v/>
      </c>
      <c r="BE4144" t="str">
        <f t="shared" ca="1" si="339"/>
        <v/>
      </c>
      <c r="BF4144" t="str">
        <f t="shared" ca="1" si="340"/>
        <v/>
      </c>
    </row>
    <row r="4145" spans="54:58" x14ac:dyDescent="0.25">
      <c r="BB4145" t="str">
        <f t="shared" ca="1" si="337"/>
        <v/>
      </c>
      <c r="BC4145" s="189" t="str">
        <f t="shared" ca="1" si="338"/>
        <v/>
      </c>
      <c r="BE4145" t="str">
        <f t="shared" ca="1" si="339"/>
        <v/>
      </c>
      <c r="BF4145" t="str">
        <f t="shared" ca="1" si="340"/>
        <v/>
      </c>
    </row>
    <row r="4146" spans="54:58" x14ac:dyDescent="0.25">
      <c r="BB4146" t="str">
        <f t="shared" ca="1" si="337"/>
        <v/>
      </c>
      <c r="BC4146" s="189" t="str">
        <f t="shared" ca="1" si="338"/>
        <v/>
      </c>
      <c r="BE4146" t="str">
        <f t="shared" ca="1" si="339"/>
        <v/>
      </c>
      <c r="BF4146" t="str">
        <f t="shared" ca="1" si="340"/>
        <v/>
      </c>
    </row>
    <row r="4147" spans="54:58" x14ac:dyDescent="0.25">
      <c r="BB4147" t="str">
        <f t="shared" ca="1" si="337"/>
        <v/>
      </c>
      <c r="BC4147" s="189" t="str">
        <f t="shared" ca="1" si="338"/>
        <v/>
      </c>
      <c r="BE4147" t="str">
        <f t="shared" ca="1" si="339"/>
        <v/>
      </c>
      <c r="BF4147" t="str">
        <f t="shared" ca="1" si="340"/>
        <v/>
      </c>
    </row>
    <row r="4148" spans="54:58" x14ac:dyDescent="0.25">
      <c r="BB4148" t="str">
        <f t="shared" ca="1" si="337"/>
        <v/>
      </c>
      <c r="BC4148" s="189" t="str">
        <f t="shared" ca="1" si="338"/>
        <v/>
      </c>
      <c r="BE4148" t="str">
        <f t="shared" ca="1" si="339"/>
        <v/>
      </c>
      <c r="BF4148" t="str">
        <f t="shared" ca="1" si="340"/>
        <v/>
      </c>
    </row>
    <row r="4149" spans="54:58" x14ac:dyDescent="0.25">
      <c r="BB4149" t="str">
        <f t="shared" ca="1" si="337"/>
        <v/>
      </c>
      <c r="BC4149" s="189" t="str">
        <f t="shared" ca="1" si="338"/>
        <v/>
      </c>
      <c r="BE4149" t="str">
        <f t="shared" ca="1" si="339"/>
        <v/>
      </c>
      <c r="BF4149" t="str">
        <f t="shared" ca="1" si="340"/>
        <v/>
      </c>
    </row>
    <row r="4150" spans="54:58" x14ac:dyDescent="0.25">
      <c r="BB4150" t="str">
        <f t="shared" ca="1" si="337"/>
        <v/>
      </c>
      <c r="BC4150" s="189" t="str">
        <f t="shared" ca="1" si="338"/>
        <v/>
      </c>
      <c r="BE4150" t="str">
        <f t="shared" ca="1" si="339"/>
        <v/>
      </c>
      <c r="BF4150" t="str">
        <f t="shared" ca="1" si="340"/>
        <v/>
      </c>
    </row>
    <row r="4151" spans="54:58" x14ac:dyDescent="0.25">
      <c r="BB4151" t="str">
        <f t="shared" ca="1" si="337"/>
        <v/>
      </c>
      <c r="BC4151" s="189" t="str">
        <f t="shared" ca="1" si="338"/>
        <v/>
      </c>
      <c r="BE4151" t="str">
        <f t="shared" ca="1" si="339"/>
        <v/>
      </c>
      <c r="BF4151" t="str">
        <f t="shared" ca="1" si="340"/>
        <v/>
      </c>
    </row>
    <row r="4152" spans="54:58" x14ac:dyDescent="0.25">
      <c r="BB4152" t="str">
        <f t="shared" ca="1" si="337"/>
        <v/>
      </c>
      <c r="BC4152" s="189" t="str">
        <f t="shared" ca="1" si="338"/>
        <v/>
      </c>
      <c r="BE4152" t="str">
        <f t="shared" ca="1" si="339"/>
        <v/>
      </c>
      <c r="BF4152" t="str">
        <f t="shared" ca="1" si="340"/>
        <v/>
      </c>
    </row>
    <row r="4153" spans="54:58" x14ac:dyDescent="0.25">
      <c r="BB4153" t="str">
        <f t="shared" ca="1" si="337"/>
        <v/>
      </c>
      <c r="BC4153" s="189" t="str">
        <f t="shared" ca="1" si="338"/>
        <v/>
      </c>
      <c r="BE4153" t="str">
        <f t="shared" ca="1" si="339"/>
        <v/>
      </c>
      <c r="BF4153" t="str">
        <f t="shared" ca="1" si="340"/>
        <v/>
      </c>
    </row>
    <row r="4154" spans="54:58" x14ac:dyDescent="0.25">
      <c r="BB4154" t="str">
        <f t="shared" ca="1" si="337"/>
        <v/>
      </c>
      <c r="BC4154" s="189" t="str">
        <f t="shared" ca="1" si="338"/>
        <v/>
      </c>
      <c r="BE4154" t="str">
        <f t="shared" ca="1" si="339"/>
        <v/>
      </c>
      <c r="BF4154" t="str">
        <f t="shared" ca="1" si="340"/>
        <v/>
      </c>
    </row>
    <row r="4155" spans="54:58" x14ac:dyDescent="0.25">
      <c r="BB4155" t="str">
        <f t="shared" ca="1" si="337"/>
        <v/>
      </c>
      <c r="BC4155" s="189" t="str">
        <f t="shared" ca="1" si="338"/>
        <v/>
      </c>
      <c r="BE4155" t="str">
        <f t="shared" ca="1" si="339"/>
        <v/>
      </c>
      <c r="BF4155" t="str">
        <f t="shared" ca="1" si="340"/>
        <v/>
      </c>
    </row>
    <row r="4156" spans="54:58" x14ac:dyDescent="0.25">
      <c r="BB4156" t="str">
        <f t="shared" ca="1" si="337"/>
        <v/>
      </c>
      <c r="BC4156" s="189" t="str">
        <f t="shared" ca="1" si="338"/>
        <v/>
      </c>
      <c r="BE4156" t="str">
        <f t="shared" ca="1" si="339"/>
        <v/>
      </c>
      <c r="BF4156" t="str">
        <f t="shared" ca="1" si="340"/>
        <v/>
      </c>
    </row>
    <row r="4157" spans="54:58" x14ac:dyDescent="0.25">
      <c r="BB4157" t="str">
        <f t="shared" ca="1" si="337"/>
        <v/>
      </c>
      <c r="BC4157" s="189" t="str">
        <f t="shared" ca="1" si="338"/>
        <v/>
      </c>
      <c r="BE4157" t="str">
        <f t="shared" ca="1" si="339"/>
        <v/>
      </c>
      <c r="BF4157" t="str">
        <f t="shared" ca="1" si="340"/>
        <v/>
      </c>
    </row>
    <row r="4158" spans="54:58" x14ac:dyDescent="0.25">
      <c r="BB4158" t="str">
        <f t="shared" ca="1" si="337"/>
        <v/>
      </c>
      <c r="BC4158" s="189" t="str">
        <f t="shared" ca="1" si="338"/>
        <v/>
      </c>
      <c r="BE4158" t="str">
        <f t="shared" ca="1" si="339"/>
        <v/>
      </c>
      <c r="BF4158" t="str">
        <f t="shared" ca="1" si="340"/>
        <v/>
      </c>
    </row>
    <row r="4159" spans="54:58" x14ac:dyDescent="0.25">
      <c r="BB4159" t="str">
        <f t="shared" ca="1" si="337"/>
        <v/>
      </c>
      <c r="BC4159" s="189" t="str">
        <f t="shared" ca="1" si="338"/>
        <v/>
      </c>
      <c r="BE4159" t="str">
        <f t="shared" ca="1" si="339"/>
        <v/>
      </c>
      <c r="BF4159" t="str">
        <f t="shared" ca="1" si="340"/>
        <v/>
      </c>
    </row>
    <row r="4160" spans="54:58" x14ac:dyDescent="0.25">
      <c r="BB4160" t="str">
        <f t="shared" ca="1" si="337"/>
        <v/>
      </c>
      <c r="BC4160" s="189" t="str">
        <f t="shared" ca="1" si="338"/>
        <v/>
      </c>
      <c r="BE4160" t="str">
        <f t="shared" ca="1" si="339"/>
        <v/>
      </c>
      <c r="BF4160" t="str">
        <f t="shared" ca="1" si="340"/>
        <v/>
      </c>
    </row>
    <row r="4161" spans="54:58" x14ac:dyDescent="0.25">
      <c r="BB4161" t="str">
        <f t="shared" ca="1" si="337"/>
        <v/>
      </c>
      <c r="BC4161" s="189" t="str">
        <f t="shared" ca="1" si="338"/>
        <v/>
      </c>
      <c r="BE4161" t="str">
        <f t="shared" ca="1" si="339"/>
        <v/>
      </c>
      <c r="BF4161" t="str">
        <f t="shared" ca="1" si="340"/>
        <v/>
      </c>
    </row>
    <row r="4162" spans="54:58" x14ac:dyDescent="0.25">
      <c r="BB4162" t="str">
        <f t="shared" ca="1" si="337"/>
        <v/>
      </c>
      <c r="BC4162" s="189" t="str">
        <f t="shared" ca="1" si="338"/>
        <v/>
      </c>
      <c r="BE4162" t="str">
        <f t="shared" ca="1" si="339"/>
        <v/>
      </c>
      <c r="BF4162" t="str">
        <f t="shared" ca="1" si="340"/>
        <v/>
      </c>
    </row>
    <row r="4163" spans="54:58" x14ac:dyDescent="0.25">
      <c r="BB4163" t="str">
        <f t="shared" ca="1" si="337"/>
        <v/>
      </c>
      <c r="BC4163" s="189" t="str">
        <f t="shared" ca="1" si="338"/>
        <v/>
      </c>
      <c r="BE4163" t="str">
        <f t="shared" ca="1" si="339"/>
        <v/>
      </c>
      <c r="BF4163" t="str">
        <f t="shared" ca="1" si="340"/>
        <v/>
      </c>
    </row>
    <row r="4164" spans="54:58" x14ac:dyDescent="0.25">
      <c r="BB4164" t="str">
        <f t="shared" ca="1" si="337"/>
        <v/>
      </c>
      <c r="BC4164" s="189" t="str">
        <f t="shared" ca="1" si="338"/>
        <v/>
      </c>
      <c r="BE4164" t="str">
        <f t="shared" ca="1" si="339"/>
        <v/>
      </c>
      <c r="BF4164" t="str">
        <f t="shared" ca="1" si="340"/>
        <v/>
      </c>
    </row>
    <row r="4165" spans="54:58" x14ac:dyDescent="0.25">
      <c r="BB4165" t="str">
        <f t="shared" ca="1" si="337"/>
        <v/>
      </c>
      <c r="BC4165" s="189" t="str">
        <f t="shared" ca="1" si="338"/>
        <v/>
      </c>
      <c r="BE4165" t="str">
        <f t="shared" ca="1" si="339"/>
        <v/>
      </c>
      <c r="BF4165" t="str">
        <f t="shared" ca="1" si="340"/>
        <v/>
      </c>
    </row>
    <row r="4166" spans="54:58" x14ac:dyDescent="0.25">
      <c r="BB4166" t="str">
        <f t="shared" ca="1" si="337"/>
        <v/>
      </c>
      <c r="BC4166" s="189" t="str">
        <f t="shared" ca="1" si="338"/>
        <v/>
      </c>
      <c r="BE4166" t="str">
        <f t="shared" ca="1" si="339"/>
        <v/>
      </c>
      <c r="BF4166" t="str">
        <f t="shared" ca="1" si="340"/>
        <v/>
      </c>
    </row>
    <row r="4167" spans="54:58" x14ac:dyDescent="0.25">
      <c r="BB4167" t="str">
        <f t="shared" ca="1" si="337"/>
        <v/>
      </c>
      <c r="BC4167" s="189" t="str">
        <f t="shared" ca="1" si="338"/>
        <v/>
      </c>
      <c r="BE4167" t="str">
        <f t="shared" ca="1" si="339"/>
        <v/>
      </c>
      <c r="BF4167" t="str">
        <f t="shared" ca="1" si="340"/>
        <v/>
      </c>
    </row>
    <row r="4168" spans="54:58" x14ac:dyDescent="0.25">
      <c r="BB4168" t="str">
        <f t="shared" ca="1" si="337"/>
        <v/>
      </c>
      <c r="BC4168" s="189" t="str">
        <f t="shared" ca="1" si="338"/>
        <v/>
      </c>
      <c r="BE4168" t="str">
        <f t="shared" ca="1" si="339"/>
        <v/>
      </c>
      <c r="BF4168" t="str">
        <f t="shared" ca="1" si="340"/>
        <v/>
      </c>
    </row>
    <row r="4169" spans="54:58" x14ac:dyDescent="0.25">
      <c r="BB4169" t="str">
        <f t="shared" ca="1" si="337"/>
        <v/>
      </c>
      <c r="BC4169" s="189" t="str">
        <f t="shared" ca="1" si="338"/>
        <v/>
      </c>
      <c r="BE4169" t="str">
        <f t="shared" ca="1" si="339"/>
        <v/>
      </c>
      <c r="BF4169" t="str">
        <f t="shared" ca="1" si="340"/>
        <v/>
      </c>
    </row>
    <row r="4170" spans="54:58" x14ac:dyDescent="0.25">
      <c r="BB4170" t="str">
        <f t="shared" ca="1" si="337"/>
        <v/>
      </c>
      <c r="BC4170" s="189" t="str">
        <f t="shared" ca="1" si="338"/>
        <v/>
      </c>
      <c r="BE4170" t="str">
        <f t="shared" ca="1" si="339"/>
        <v/>
      </c>
      <c r="BF4170" t="str">
        <f t="shared" ca="1" si="340"/>
        <v/>
      </c>
    </row>
    <row r="4171" spans="54:58" x14ac:dyDescent="0.25">
      <c r="BB4171" t="str">
        <f t="shared" ca="1" si="337"/>
        <v/>
      </c>
      <c r="BC4171" s="189" t="str">
        <f t="shared" ca="1" si="338"/>
        <v/>
      </c>
      <c r="BE4171" t="str">
        <f t="shared" ca="1" si="339"/>
        <v/>
      </c>
      <c r="BF4171" t="str">
        <f t="shared" ca="1" si="340"/>
        <v/>
      </c>
    </row>
    <row r="4172" spans="54:58" x14ac:dyDescent="0.25">
      <c r="BB4172" t="str">
        <f t="shared" ca="1" si="337"/>
        <v/>
      </c>
      <c r="BC4172" s="189" t="str">
        <f t="shared" ca="1" si="338"/>
        <v/>
      </c>
      <c r="BE4172" t="str">
        <f t="shared" ca="1" si="339"/>
        <v/>
      </c>
      <c r="BF4172" t="str">
        <f t="shared" ca="1" si="340"/>
        <v/>
      </c>
    </row>
    <row r="4173" spans="54:58" x14ac:dyDescent="0.25">
      <c r="BB4173" t="str">
        <f t="shared" ca="1" si="337"/>
        <v/>
      </c>
      <c r="BC4173" s="189" t="str">
        <f t="shared" ca="1" si="338"/>
        <v/>
      </c>
      <c r="BE4173" t="str">
        <f t="shared" ca="1" si="339"/>
        <v/>
      </c>
      <c r="BF4173" t="str">
        <f t="shared" ca="1" si="340"/>
        <v/>
      </c>
    </row>
    <row r="4174" spans="54:58" x14ac:dyDescent="0.25">
      <c r="BB4174" t="str">
        <f t="shared" ca="1" si="337"/>
        <v/>
      </c>
      <c r="BC4174" s="189" t="str">
        <f t="shared" ca="1" si="338"/>
        <v/>
      </c>
      <c r="BE4174" t="str">
        <f t="shared" ca="1" si="339"/>
        <v/>
      </c>
      <c r="BF4174" t="str">
        <f t="shared" ca="1" si="340"/>
        <v/>
      </c>
    </row>
    <row r="4175" spans="54:58" x14ac:dyDescent="0.25">
      <c r="BB4175" t="str">
        <f t="shared" ca="1" si="337"/>
        <v/>
      </c>
      <c r="BC4175" s="189" t="str">
        <f t="shared" ca="1" si="338"/>
        <v/>
      </c>
      <c r="BE4175" t="str">
        <f t="shared" ca="1" si="339"/>
        <v/>
      </c>
      <c r="BF4175" t="str">
        <f t="shared" ca="1" si="340"/>
        <v/>
      </c>
    </row>
    <row r="4176" spans="54:58" x14ac:dyDescent="0.25">
      <c r="BB4176" t="str">
        <f t="shared" ca="1" si="337"/>
        <v/>
      </c>
      <c r="BC4176" s="189" t="str">
        <f t="shared" ca="1" si="338"/>
        <v/>
      </c>
      <c r="BE4176" t="str">
        <f t="shared" ca="1" si="339"/>
        <v/>
      </c>
      <c r="BF4176" t="str">
        <f t="shared" ca="1" si="340"/>
        <v/>
      </c>
    </row>
    <row r="4177" spans="54:58" x14ac:dyDescent="0.25">
      <c r="BB4177" t="str">
        <f t="shared" ca="1" si="337"/>
        <v/>
      </c>
      <c r="BC4177" s="189" t="str">
        <f t="shared" ca="1" si="338"/>
        <v/>
      </c>
      <c r="BE4177" t="str">
        <f t="shared" ca="1" si="339"/>
        <v/>
      </c>
      <c r="BF4177" t="str">
        <f t="shared" ca="1" si="340"/>
        <v/>
      </c>
    </row>
    <row r="4178" spans="54:58" x14ac:dyDescent="0.25">
      <c r="BB4178" t="str">
        <f t="shared" ca="1" si="337"/>
        <v/>
      </c>
      <c r="BC4178" s="189" t="str">
        <f t="shared" ca="1" si="338"/>
        <v/>
      </c>
      <c r="BE4178" t="str">
        <f t="shared" ca="1" si="339"/>
        <v/>
      </c>
      <c r="BF4178" t="str">
        <f t="shared" ca="1" si="340"/>
        <v/>
      </c>
    </row>
    <row r="4179" spans="54:58" x14ac:dyDescent="0.25">
      <c r="BB4179" t="str">
        <f t="shared" ca="1" si="337"/>
        <v/>
      </c>
      <c r="BC4179" s="189" t="str">
        <f t="shared" ca="1" si="338"/>
        <v/>
      </c>
      <c r="BE4179" t="str">
        <f t="shared" ca="1" si="339"/>
        <v/>
      </c>
      <c r="BF4179" t="str">
        <f t="shared" ca="1" si="340"/>
        <v/>
      </c>
    </row>
    <row r="4180" spans="54:58" x14ac:dyDescent="0.25">
      <c r="BB4180" t="str">
        <f t="shared" ca="1" si="337"/>
        <v/>
      </c>
      <c r="BC4180" s="189" t="str">
        <f t="shared" ca="1" si="338"/>
        <v/>
      </c>
      <c r="BE4180" t="str">
        <f t="shared" ca="1" si="339"/>
        <v/>
      </c>
      <c r="BF4180" t="str">
        <f t="shared" ca="1" si="340"/>
        <v/>
      </c>
    </row>
    <row r="4181" spans="54:58" x14ac:dyDescent="0.25">
      <c r="BB4181" t="str">
        <f t="shared" ca="1" si="337"/>
        <v/>
      </c>
      <c r="BC4181" s="189" t="str">
        <f t="shared" ca="1" si="338"/>
        <v/>
      </c>
      <c r="BE4181" t="str">
        <f t="shared" ca="1" si="339"/>
        <v/>
      </c>
      <c r="BF4181" t="str">
        <f t="shared" ca="1" si="340"/>
        <v/>
      </c>
    </row>
    <row r="4182" spans="54:58" x14ac:dyDescent="0.25">
      <c r="BB4182" t="str">
        <f t="shared" ca="1" si="337"/>
        <v/>
      </c>
      <c r="BC4182" s="189" t="str">
        <f t="shared" ca="1" si="338"/>
        <v/>
      </c>
      <c r="BE4182" t="str">
        <f t="shared" ca="1" si="339"/>
        <v/>
      </c>
      <c r="BF4182" t="str">
        <f t="shared" ca="1" si="340"/>
        <v/>
      </c>
    </row>
    <row r="4183" spans="54:58" x14ac:dyDescent="0.25">
      <c r="BB4183" t="str">
        <f t="shared" ca="1" si="337"/>
        <v/>
      </c>
      <c r="BC4183" s="189" t="str">
        <f t="shared" ca="1" si="338"/>
        <v/>
      </c>
      <c r="BE4183" t="str">
        <f t="shared" ca="1" si="339"/>
        <v/>
      </c>
      <c r="BF4183" t="str">
        <f t="shared" ca="1" si="340"/>
        <v/>
      </c>
    </row>
    <row r="4184" spans="54:58" x14ac:dyDescent="0.25">
      <c r="BB4184" t="str">
        <f t="shared" ca="1" si="337"/>
        <v/>
      </c>
      <c r="BC4184" s="189" t="str">
        <f t="shared" ca="1" si="338"/>
        <v/>
      </c>
      <c r="BE4184" t="str">
        <f t="shared" ca="1" si="339"/>
        <v/>
      </c>
      <c r="BF4184" t="str">
        <f t="shared" ca="1" si="340"/>
        <v/>
      </c>
    </row>
    <row r="4185" spans="54:58" x14ac:dyDescent="0.25">
      <c r="BB4185" t="str">
        <f t="shared" ca="1" si="337"/>
        <v/>
      </c>
      <c r="BC4185" s="189" t="str">
        <f t="shared" ca="1" si="338"/>
        <v/>
      </c>
      <c r="BE4185" t="str">
        <f t="shared" ca="1" si="339"/>
        <v/>
      </c>
      <c r="BF4185" t="str">
        <f t="shared" ca="1" si="340"/>
        <v/>
      </c>
    </row>
    <row r="4186" spans="54:58" x14ac:dyDescent="0.25">
      <c r="BB4186" t="str">
        <f t="shared" ca="1" si="337"/>
        <v/>
      </c>
      <c r="BC4186" s="189" t="str">
        <f t="shared" ca="1" si="338"/>
        <v/>
      </c>
      <c r="BE4186" t="str">
        <f t="shared" ca="1" si="339"/>
        <v/>
      </c>
      <c r="BF4186" t="str">
        <f t="shared" ca="1" si="340"/>
        <v/>
      </c>
    </row>
    <row r="4187" spans="54:58" x14ac:dyDescent="0.25">
      <c r="BB4187" t="str">
        <f t="shared" ca="1" si="337"/>
        <v/>
      </c>
      <c r="BC4187" s="189" t="str">
        <f t="shared" ca="1" si="338"/>
        <v/>
      </c>
      <c r="BE4187" t="str">
        <f t="shared" ca="1" si="339"/>
        <v/>
      </c>
      <c r="BF4187" t="str">
        <f t="shared" ca="1" si="340"/>
        <v/>
      </c>
    </row>
    <row r="4188" spans="54:58" x14ac:dyDescent="0.25">
      <c r="BB4188" t="str">
        <f t="shared" ca="1" si="337"/>
        <v/>
      </c>
      <c r="BC4188" s="189" t="str">
        <f t="shared" ca="1" si="338"/>
        <v/>
      </c>
      <c r="BE4188" t="str">
        <f t="shared" ca="1" si="339"/>
        <v/>
      </c>
      <c r="BF4188" t="str">
        <f t="shared" ca="1" si="340"/>
        <v/>
      </c>
    </row>
    <row r="4189" spans="54:58" x14ac:dyDescent="0.25">
      <c r="BB4189" t="str">
        <f t="shared" ca="1" si="337"/>
        <v/>
      </c>
      <c r="BC4189" s="189" t="str">
        <f t="shared" ca="1" si="338"/>
        <v/>
      </c>
      <c r="BE4189" t="str">
        <f t="shared" ca="1" si="339"/>
        <v/>
      </c>
      <c r="BF4189" t="str">
        <f t="shared" ca="1" si="340"/>
        <v/>
      </c>
    </row>
    <row r="4190" spans="54:58" x14ac:dyDescent="0.25">
      <c r="BB4190" t="str">
        <f t="shared" ca="1" si="337"/>
        <v/>
      </c>
      <c r="BC4190" s="189" t="str">
        <f t="shared" ca="1" si="338"/>
        <v/>
      </c>
      <c r="BE4190" t="str">
        <f t="shared" ca="1" si="339"/>
        <v/>
      </c>
      <c r="BF4190" t="str">
        <f t="shared" ca="1" si="340"/>
        <v/>
      </c>
    </row>
    <row r="4191" spans="54:58" x14ac:dyDescent="0.25">
      <c r="BB4191" t="str">
        <f t="shared" ca="1" si="337"/>
        <v/>
      </c>
      <c r="BC4191" s="189" t="str">
        <f t="shared" ca="1" si="338"/>
        <v/>
      </c>
      <c r="BE4191" t="str">
        <f t="shared" ca="1" si="339"/>
        <v/>
      </c>
      <c r="BF4191" t="str">
        <f t="shared" ca="1" si="340"/>
        <v/>
      </c>
    </row>
    <row r="4192" spans="54:58" x14ac:dyDescent="0.25">
      <c r="BB4192" t="str">
        <f t="shared" ca="1" si="337"/>
        <v/>
      </c>
      <c r="BC4192" s="189" t="str">
        <f t="shared" ca="1" si="338"/>
        <v/>
      </c>
      <c r="BE4192" t="str">
        <f t="shared" ca="1" si="339"/>
        <v/>
      </c>
      <c r="BF4192" t="str">
        <f t="shared" ca="1" si="340"/>
        <v/>
      </c>
    </row>
    <row r="4193" spans="54:58" x14ac:dyDescent="0.25">
      <c r="BB4193" t="str">
        <f t="shared" ref="BB4193:BB4256" ca="1" si="341">IF($AR195 &gt;= $L$45, $AR195, "")</f>
        <v/>
      </c>
      <c r="BC4193" s="189" t="str">
        <f t="shared" ca="1" si="338"/>
        <v/>
      </c>
      <c r="BE4193" t="str">
        <f t="shared" ca="1" si="339"/>
        <v/>
      </c>
      <c r="BF4193" t="str">
        <f t="shared" ca="1" si="340"/>
        <v/>
      </c>
    </row>
    <row r="4194" spans="54:58" x14ac:dyDescent="0.25">
      <c r="BB4194" t="str">
        <f t="shared" ca="1" si="341"/>
        <v/>
      </c>
      <c r="BC4194" s="189" t="str">
        <f t="shared" ref="BC4194:BC4257" ca="1" si="342">IF(BB4194&lt;&gt;"", $AS196, "")</f>
        <v/>
      </c>
      <c r="BE4194" t="str">
        <f t="shared" ref="BE4194:BE4257" ca="1" si="343">IF($AU196 &gt;= $AF$45, $AU196, "")</f>
        <v/>
      </c>
      <c r="BF4194" t="str">
        <f t="shared" ref="BF4194:BF4257" ca="1" si="344">IF(BE4194&lt;&gt;"", $AV196, "")</f>
        <v/>
      </c>
    </row>
    <row r="4195" spans="54:58" x14ac:dyDescent="0.25">
      <c r="BB4195" t="str">
        <f t="shared" ca="1" si="341"/>
        <v/>
      </c>
      <c r="BC4195" s="189" t="str">
        <f t="shared" ca="1" si="342"/>
        <v/>
      </c>
      <c r="BE4195" t="str">
        <f t="shared" ca="1" si="343"/>
        <v/>
      </c>
      <c r="BF4195" t="str">
        <f t="shared" ca="1" si="344"/>
        <v/>
      </c>
    </row>
    <row r="4196" spans="54:58" x14ac:dyDescent="0.25">
      <c r="BB4196" t="str">
        <f t="shared" ca="1" si="341"/>
        <v/>
      </c>
      <c r="BC4196" s="189" t="str">
        <f t="shared" ca="1" si="342"/>
        <v/>
      </c>
      <c r="BE4196" t="str">
        <f t="shared" ca="1" si="343"/>
        <v/>
      </c>
      <c r="BF4196" t="str">
        <f t="shared" ca="1" si="344"/>
        <v/>
      </c>
    </row>
    <row r="4197" spans="54:58" x14ac:dyDescent="0.25">
      <c r="BB4197" t="str">
        <f t="shared" ca="1" si="341"/>
        <v/>
      </c>
      <c r="BC4197" s="189" t="str">
        <f t="shared" ca="1" si="342"/>
        <v/>
      </c>
      <c r="BE4197" t="str">
        <f t="shared" ca="1" si="343"/>
        <v/>
      </c>
      <c r="BF4197" t="str">
        <f t="shared" ca="1" si="344"/>
        <v/>
      </c>
    </row>
    <row r="4198" spans="54:58" x14ac:dyDescent="0.25">
      <c r="BB4198" t="str">
        <f t="shared" ca="1" si="341"/>
        <v/>
      </c>
      <c r="BC4198" s="189" t="str">
        <f t="shared" ca="1" si="342"/>
        <v/>
      </c>
      <c r="BE4198" t="str">
        <f t="shared" ca="1" si="343"/>
        <v/>
      </c>
      <c r="BF4198" t="str">
        <f t="shared" ca="1" si="344"/>
        <v/>
      </c>
    </row>
    <row r="4199" spans="54:58" x14ac:dyDescent="0.25">
      <c r="BB4199" t="str">
        <f t="shared" ca="1" si="341"/>
        <v/>
      </c>
      <c r="BC4199" s="189" t="str">
        <f t="shared" ca="1" si="342"/>
        <v/>
      </c>
      <c r="BE4199" t="str">
        <f t="shared" ca="1" si="343"/>
        <v/>
      </c>
      <c r="BF4199" t="str">
        <f t="shared" ca="1" si="344"/>
        <v/>
      </c>
    </row>
    <row r="4200" spans="54:58" x14ac:dyDescent="0.25">
      <c r="BB4200" t="str">
        <f t="shared" ca="1" si="341"/>
        <v/>
      </c>
      <c r="BC4200" s="189" t="str">
        <f t="shared" ca="1" si="342"/>
        <v/>
      </c>
      <c r="BE4200" t="str">
        <f t="shared" ca="1" si="343"/>
        <v/>
      </c>
      <c r="BF4200" t="str">
        <f t="shared" ca="1" si="344"/>
        <v/>
      </c>
    </row>
    <row r="4201" spans="54:58" x14ac:dyDescent="0.25">
      <c r="BB4201" t="str">
        <f t="shared" ca="1" si="341"/>
        <v/>
      </c>
      <c r="BC4201" s="189" t="str">
        <f t="shared" ca="1" si="342"/>
        <v/>
      </c>
      <c r="BE4201" t="str">
        <f t="shared" ca="1" si="343"/>
        <v/>
      </c>
      <c r="BF4201" t="str">
        <f t="shared" ca="1" si="344"/>
        <v/>
      </c>
    </row>
    <row r="4202" spans="54:58" x14ac:dyDescent="0.25">
      <c r="BB4202" t="str">
        <f t="shared" ca="1" si="341"/>
        <v/>
      </c>
      <c r="BC4202" s="189" t="str">
        <f t="shared" ca="1" si="342"/>
        <v/>
      </c>
      <c r="BE4202" t="str">
        <f t="shared" ca="1" si="343"/>
        <v/>
      </c>
      <c r="BF4202" t="str">
        <f t="shared" ca="1" si="344"/>
        <v/>
      </c>
    </row>
    <row r="4203" spans="54:58" x14ac:dyDescent="0.25">
      <c r="BB4203" t="str">
        <f t="shared" ca="1" si="341"/>
        <v/>
      </c>
      <c r="BC4203" s="189" t="str">
        <f t="shared" ca="1" si="342"/>
        <v/>
      </c>
      <c r="BE4203" t="str">
        <f t="shared" ca="1" si="343"/>
        <v/>
      </c>
      <c r="BF4203" t="str">
        <f t="shared" ca="1" si="344"/>
        <v/>
      </c>
    </row>
    <row r="4204" spans="54:58" x14ac:dyDescent="0.25">
      <c r="BB4204" t="str">
        <f t="shared" ca="1" si="341"/>
        <v/>
      </c>
      <c r="BC4204" s="189" t="str">
        <f t="shared" ca="1" si="342"/>
        <v/>
      </c>
      <c r="BE4204" t="str">
        <f t="shared" ca="1" si="343"/>
        <v/>
      </c>
      <c r="BF4204" t="str">
        <f t="shared" ca="1" si="344"/>
        <v/>
      </c>
    </row>
    <row r="4205" spans="54:58" x14ac:dyDescent="0.25">
      <c r="BB4205" t="str">
        <f t="shared" ca="1" si="341"/>
        <v/>
      </c>
      <c r="BC4205" s="189" t="str">
        <f t="shared" ca="1" si="342"/>
        <v/>
      </c>
      <c r="BE4205" t="str">
        <f t="shared" ca="1" si="343"/>
        <v/>
      </c>
      <c r="BF4205" t="str">
        <f t="shared" ca="1" si="344"/>
        <v/>
      </c>
    </row>
    <row r="4206" spans="54:58" x14ac:dyDescent="0.25">
      <c r="BB4206" t="str">
        <f t="shared" ca="1" si="341"/>
        <v/>
      </c>
      <c r="BC4206" s="189" t="str">
        <f t="shared" ca="1" si="342"/>
        <v/>
      </c>
      <c r="BE4206" t="str">
        <f t="shared" ca="1" si="343"/>
        <v/>
      </c>
      <c r="BF4206" t="str">
        <f t="shared" ca="1" si="344"/>
        <v/>
      </c>
    </row>
    <row r="4207" spans="54:58" x14ac:dyDescent="0.25">
      <c r="BB4207" t="str">
        <f t="shared" ca="1" si="341"/>
        <v/>
      </c>
      <c r="BC4207" s="189" t="str">
        <f t="shared" ca="1" si="342"/>
        <v/>
      </c>
      <c r="BE4207" t="str">
        <f t="shared" ca="1" si="343"/>
        <v/>
      </c>
      <c r="BF4207" t="str">
        <f t="shared" ca="1" si="344"/>
        <v/>
      </c>
    </row>
    <row r="4208" spans="54:58" x14ac:dyDescent="0.25">
      <c r="BB4208" t="str">
        <f t="shared" ca="1" si="341"/>
        <v/>
      </c>
      <c r="BC4208" s="189" t="str">
        <f t="shared" ca="1" si="342"/>
        <v/>
      </c>
      <c r="BE4208" t="str">
        <f t="shared" ca="1" si="343"/>
        <v/>
      </c>
      <c r="BF4208" t="str">
        <f t="shared" ca="1" si="344"/>
        <v/>
      </c>
    </row>
    <row r="4209" spans="54:58" x14ac:dyDescent="0.25">
      <c r="BB4209" t="str">
        <f t="shared" ca="1" si="341"/>
        <v/>
      </c>
      <c r="BC4209" s="189" t="str">
        <f t="shared" ca="1" si="342"/>
        <v/>
      </c>
      <c r="BE4209" t="str">
        <f t="shared" ca="1" si="343"/>
        <v/>
      </c>
      <c r="BF4209" t="str">
        <f t="shared" ca="1" si="344"/>
        <v/>
      </c>
    </row>
    <row r="4210" spans="54:58" x14ac:dyDescent="0.25">
      <c r="BB4210" t="str">
        <f t="shared" ca="1" si="341"/>
        <v/>
      </c>
      <c r="BC4210" s="189" t="str">
        <f t="shared" ca="1" si="342"/>
        <v/>
      </c>
      <c r="BE4210" t="str">
        <f t="shared" ca="1" si="343"/>
        <v/>
      </c>
      <c r="BF4210" t="str">
        <f t="shared" ca="1" si="344"/>
        <v/>
      </c>
    </row>
    <row r="4211" spans="54:58" x14ac:dyDescent="0.25">
      <c r="BB4211" t="str">
        <f t="shared" ca="1" si="341"/>
        <v/>
      </c>
      <c r="BC4211" s="189" t="str">
        <f t="shared" ca="1" si="342"/>
        <v/>
      </c>
      <c r="BE4211" t="str">
        <f t="shared" ca="1" si="343"/>
        <v/>
      </c>
      <c r="BF4211" t="str">
        <f t="shared" ca="1" si="344"/>
        <v/>
      </c>
    </row>
    <row r="4212" spans="54:58" x14ac:dyDescent="0.25">
      <c r="BB4212" t="str">
        <f t="shared" ca="1" si="341"/>
        <v/>
      </c>
      <c r="BC4212" s="189" t="str">
        <f t="shared" ca="1" si="342"/>
        <v/>
      </c>
      <c r="BE4212" t="str">
        <f t="shared" ca="1" si="343"/>
        <v/>
      </c>
      <c r="BF4212" t="str">
        <f t="shared" ca="1" si="344"/>
        <v/>
      </c>
    </row>
    <row r="4213" spans="54:58" x14ac:dyDescent="0.25">
      <c r="BB4213" t="str">
        <f t="shared" ca="1" si="341"/>
        <v/>
      </c>
      <c r="BC4213" s="189" t="str">
        <f t="shared" ca="1" si="342"/>
        <v/>
      </c>
      <c r="BE4213" t="str">
        <f t="shared" ca="1" si="343"/>
        <v/>
      </c>
      <c r="BF4213" t="str">
        <f t="shared" ca="1" si="344"/>
        <v/>
      </c>
    </row>
    <row r="4214" spans="54:58" x14ac:dyDescent="0.25">
      <c r="BB4214" t="str">
        <f t="shared" ca="1" si="341"/>
        <v/>
      </c>
      <c r="BC4214" s="189" t="str">
        <f t="shared" ca="1" si="342"/>
        <v/>
      </c>
      <c r="BE4214" t="str">
        <f t="shared" ca="1" si="343"/>
        <v/>
      </c>
      <c r="BF4214" t="str">
        <f t="shared" ca="1" si="344"/>
        <v/>
      </c>
    </row>
    <row r="4215" spans="54:58" x14ac:dyDescent="0.25">
      <c r="BB4215" t="str">
        <f t="shared" ca="1" si="341"/>
        <v/>
      </c>
      <c r="BC4215" s="189" t="str">
        <f t="shared" ca="1" si="342"/>
        <v/>
      </c>
      <c r="BE4215" t="str">
        <f t="shared" ca="1" si="343"/>
        <v/>
      </c>
      <c r="BF4215" t="str">
        <f t="shared" ca="1" si="344"/>
        <v/>
      </c>
    </row>
    <row r="4216" spans="54:58" x14ac:dyDescent="0.25">
      <c r="BB4216" t="str">
        <f t="shared" ca="1" si="341"/>
        <v/>
      </c>
      <c r="BC4216" s="189" t="str">
        <f t="shared" ca="1" si="342"/>
        <v/>
      </c>
      <c r="BE4216" t="str">
        <f t="shared" ca="1" si="343"/>
        <v/>
      </c>
      <c r="BF4216" t="str">
        <f t="shared" ca="1" si="344"/>
        <v/>
      </c>
    </row>
    <row r="4217" spans="54:58" x14ac:dyDescent="0.25">
      <c r="BB4217" t="str">
        <f t="shared" ca="1" si="341"/>
        <v/>
      </c>
      <c r="BC4217" s="189" t="str">
        <f t="shared" ca="1" si="342"/>
        <v/>
      </c>
      <c r="BE4217" t="str">
        <f t="shared" ca="1" si="343"/>
        <v/>
      </c>
      <c r="BF4217" t="str">
        <f t="shared" ca="1" si="344"/>
        <v/>
      </c>
    </row>
    <row r="4218" spans="54:58" x14ac:dyDescent="0.25">
      <c r="BB4218" t="str">
        <f t="shared" ca="1" si="341"/>
        <v/>
      </c>
      <c r="BC4218" s="189" t="str">
        <f t="shared" ca="1" si="342"/>
        <v/>
      </c>
      <c r="BE4218" t="str">
        <f t="shared" ca="1" si="343"/>
        <v/>
      </c>
      <c r="BF4218" t="str">
        <f t="shared" ca="1" si="344"/>
        <v/>
      </c>
    </row>
    <row r="4219" spans="54:58" x14ac:dyDescent="0.25">
      <c r="BB4219" t="str">
        <f t="shared" ca="1" si="341"/>
        <v/>
      </c>
      <c r="BC4219" s="189" t="str">
        <f t="shared" ca="1" si="342"/>
        <v/>
      </c>
      <c r="BE4219" t="str">
        <f t="shared" ca="1" si="343"/>
        <v/>
      </c>
      <c r="BF4219" t="str">
        <f t="shared" ca="1" si="344"/>
        <v/>
      </c>
    </row>
    <row r="4220" spans="54:58" x14ac:dyDescent="0.25">
      <c r="BB4220" t="str">
        <f t="shared" ca="1" si="341"/>
        <v/>
      </c>
      <c r="BC4220" s="189" t="str">
        <f t="shared" ca="1" si="342"/>
        <v/>
      </c>
      <c r="BE4220" t="str">
        <f t="shared" ca="1" si="343"/>
        <v/>
      </c>
      <c r="BF4220" t="str">
        <f t="shared" ca="1" si="344"/>
        <v/>
      </c>
    </row>
    <row r="4221" spans="54:58" x14ac:dyDescent="0.25">
      <c r="BB4221" t="str">
        <f t="shared" ca="1" si="341"/>
        <v/>
      </c>
      <c r="BC4221" s="189" t="str">
        <f t="shared" ca="1" si="342"/>
        <v/>
      </c>
      <c r="BE4221" t="str">
        <f t="shared" ca="1" si="343"/>
        <v/>
      </c>
      <c r="BF4221" t="str">
        <f t="shared" ca="1" si="344"/>
        <v/>
      </c>
    </row>
    <row r="4222" spans="54:58" x14ac:dyDescent="0.25">
      <c r="BB4222" t="str">
        <f t="shared" ca="1" si="341"/>
        <v/>
      </c>
      <c r="BC4222" s="189" t="str">
        <f t="shared" ca="1" si="342"/>
        <v/>
      </c>
      <c r="BE4222" t="str">
        <f t="shared" ca="1" si="343"/>
        <v/>
      </c>
      <c r="BF4222" t="str">
        <f t="shared" ca="1" si="344"/>
        <v/>
      </c>
    </row>
    <row r="4223" spans="54:58" x14ac:dyDescent="0.25">
      <c r="BB4223" t="str">
        <f t="shared" ca="1" si="341"/>
        <v/>
      </c>
      <c r="BC4223" s="189" t="str">
        <f t="shared" ca="1" si="342"/>
        <v/>
      </c>
      <c r="BE4223" t="str">
        <f t="shared" ca="1" si="343"/>
        <v/>
      </c>
      <c r="BF4223" t="str">
        <f t="shared" ca="1" si="344"/>
        <v/>
      </c>
    </row>
    <row r="4224" spans="54:58" x14ac:dyDescent="0.25">
      <c r="BB4224" t="str">
        <f t="shared" ca="1" si="341"/>
        <v/>
      </c>
      <c r="BC4224" s="189" t="str">
        <f t="shared" ca="1" si="342"/>
        <v/>
      </c>
      <c r="BE4224" t="str">
        <f t="shared" ca="1" si="343"/>
        <v/>
      </c>
      <c r="BF4224" t="str">
        <f t="shared" ca="1" si="344"/>
        <v/>
      </c>
    </row>
    <row r="4225" spans="54:58" x14ac:dyDescent="0.25">
      <c r="BB4225" t="str">
        <f t="shared" ca="1" si="341"/>
        <v/>
      </c>
      <c r="BC4225" s="189" t="str">
        <f t="shared" ca="1" si="342"/>
        <v/>
      </c>
      <c r="BE4225" t="str">
        <f t="shared" ca="1" si="343"/>
        <v/>
      </c>
      <c r="BF4225" t="str">
        <f t="shared" ca="1" si="344"/>
        <v/>
      </c>
    </row>
    <row r="4226" spans="54:58" x14ac:dyDescent="0.25">
      <c r="BB4226" t="str">
        <f t="shared" ca="1" si="341"/>
        <v/>
      </c>
      <c r="BC4226" s="189" t="str">
        <f t="shared" ca="1" si="342"/>
        <v/>
      </c>
      <c r="BE4226" t="str">
        <f t="shared" ca="1" si="343"/>
        <v/>
      </c>
      <c r="BF4226" t="str">
        <f t="shared" ca="1" si="344"/>
        <v/>
      </c>
    </row>
    <row r="4227" spans="54:58" x14ac:dyDescent="0.25">
      <c r="BB4227" t="str">
        <f t="shared" ca="1" si="341"/>
        <v/>
      </c>
      <c r="BC4227" s="189" t="str">
        <f t="shared" ca="1" si="342"/>
        <v/>
      </c>
      <c r="BE4227" t="str">
        <f t="shared" ca="1" si="343"/>
        <v/>
      </c>
      <c r="BF4227" t="str">
        <f t="shared" ca="1" si="344"/>
        <v/>
      </c>
    </row>
    <row r="4228" spans="54:58" x14ac:dyDescent="0.25">
      <c r="BB4228" t="str">
        <f t="shared" ca="1" si="341"/>
        <v/>
      </c>
      <c r="BC4228" s="189" t="str">
        <f t="shared" ca="1" si="342"/>
        <v/>
      </c>
      <c r="BE4228" t="str">
        <f t="shared" ca="1" si="343"/>
        <v/>
      </c>
      <c r="BF4228" t="str">
        <f t="shared" ca="1" si="344"/>
        <v/>
      </c>
    </row>
    <row r="4229" spans="54:58" x14ac:dyDescent="0.25">
      <c r="BB4229" t="str">
        <f t="shared" ca="1" si="341"/>
        <v/>
      </c>
      <c r="BC4229" s="189" t="str">
        <f t="shared" ca="1" si="342"/>
        <v/>
      </c>
      <c r="BE4229" t="str">
        <f t="shared" ca="1" si="343"/>
        <v/>
      </c>
      <c r="BF4229" t="str">
        <f t="shared" ca="1" si="344"/>
        <v/>
      </c>
    </row>
    <row r="4230" spans="54:58" x14ac:dyDescent="0.25">
      <c r="BB4230" t="str">
        <f t="shared" ca="1" si="341"/>
        <v/>
      </c>
      <c r="BC4230" s="189" t="str">
        <f t="shared" ca="1" si="342"/>
        <v/>
      </c>
      <c r="BE4230" t="str">
        <f t="shared" ca="1" si="343"/>
        <v/>
      </c>
      <c r="BF4230" t="str">
        <f t="shared" ca="1" si="344"/>
        <v/>
      </c>
    </row>
    <row r="4231" spans="54:58" x14ac:dyDescent="0.25">
      <c r="BB4231" t="str">
        <f t="shared" ca="1" si="341"/>
        <v/>
      </c>
      <c r="BC4231" s="189" t="str">
        <f t="shared" ca="1" si="342"/>
        <v/>
      </c>
      <c r="BE4231" t="str">
        <f t="shared" ca="1" si="343"/>
        <v/>
      </c>
      <c r="BF4231" t="str">
        <f t="shared" ca="1" si="344"/>
        <v/>
      </c>
    </row>
    <row r="4232" spans="54:58" x14ac:dyDescent="0.25">
      <c r="BB4232" t="str">
        <f t="shared" ca="1" si="341"/>
        <v/>
      </c>
      <c r="BC4232" s="189" t="str">
        <f t="shared" ca="1" si="342"/>
        <v/>
      </c>
      <c r="BE4232" t="str">
        <f t="shared" ca="1" si="343"/>
        <v/>
      </c>
      <c r="BF4232" t="str">
        <f t="shared" ca="1" si="344"/>
        <v/>
      </c>
    </row>
    <row r="4233" spans="54:58" x14ac:dyDescent="0.25">
      <c r="BB4233" t="str">
        <f t="shared" ca="1" si="341"/>
        <v/>
      </c>
      <c r="BC4233" s="189" t="str">
        <f t="shared" ca="1" si="342"/>
        <v/>
      </c>
      <c r="BE4233" t="str">
        <f t="shared" ca="1" si="343"/>
        <v/>
      </c>
      <c r="BF4233" t="str">
        <f t="shared" ca="1" si="344"/>
        <v/>
      </c>
    </row>
    <row r="4234" spans="54:58" x14ac:dyDescent="0.25">
      <c r="BB4234" t="str">
        <f t="shared" ca="1" si="341"/>
        <v/>
      </c>
      <c r="BC4234" s="189" t="str">
        <f t="shared" ca="1" si="342"/>
        <v/>
      </c>
      <c r="BE4234" t="str">
        <f t="shared" ca="1" si="343"/>
        <v/>
      </c>
      <c r="BF4234" t="str">
        <f t="shared" ca="1" si="344"/>
        <v/>
      </c>
    </row>
    <row r="4235" spans="54:58" x14ac:dyDescent="0.25">
      <c r="BB4235" t="str">
        <f t="shared" ca="1" si="341"/>
        <v/>
      </c>
      <c r="BC4235" s="189" t="str">
        <f t="shared" ca="1" si="342"/>
        <v/>
      </c>
      <c r="BE4235" t="str">
        <f t="shared" ca="1" si="343"/>
        <v/>
      </c>
      <c r="BF4235" t="str">
        <f t="shared" ca="1" si="344"/>
        <v/>
      </c>
    </row>
    <row r="4236" spans="54:58" x14ac:dyDescent="0.25">
      <c r="BB4236" t="str">
        <f t="shared" ca="1" si="341"/>
        <v/>
      </c>
      <c r="BC4236" s="189" t="str">
        <f t="shared" ca="1" si="342"/>
        <v/>
      </c>
      <c r="BE4236" t="str">
        <f t="shared" ca="1" si="343"/>
        <v/>
      </c>
      <c r="BF4236" t="str">
        <f t="shared" ca="1" si="344"/>
        <v/>
      </c>
    </row>
    <row r="4237" spans="54:58" x14ac:dyDescent="0.25">
      <c r="BB4237" t="str">
        <f t="shared" ca="1" si="341"/>
        <v/>
      </c>
      <c r="BC4237" s="189" t="str">
        <f t="shared" ca="1" si="342"/>
        <v/>
      </c>
      <c r="BE4237" t="str">
        <f t="shared" ca="1" si="343"/>
        <v/>
      </c>
      <c r="BF4237" t="str">
        <f t="shared" ca="1" si="344"/>
        <v/>
      </c>
    </row>
    <row r="4238" spans="54:58" x14ac:dyDescent="0.25">
      <c r="BB4238" t="str">
        <f t="shared" ca="1" si="341"/>
        <v/>
      </c>
      <c r="BC4238" s="189" t="str">
        <f t="shared" ca="1" si="342"/>
        <v/>
      </c>
      <c r="BE4238" t="str">
        <f t="shared" ca="1" si="343"/>
        <v/>
      </c>
      <c r="BF4238" t="str">
        <f t="shared" ca="1" si="344"/>
        <v/>
      </c>
    </row>
    <row r="4239" spans="54:58" x14ac:dyDescent="0.25">
      <c r="BB4239" t="str">
        <f t="shared" ca="1" si="341"/>
        <v/>
      </c>
      <c r="BC4239" s="189" t="str">
        <f t="shared" ca="1" si="342"/>
        <v/>
      </c>
      <c r="BE4239" t="str">
        <f t="shared" ca="1" si="343"/>
        <v/>
      </c>
      <c r="BF4239" t="str">
        <f t="shared" ca="1" si="344"/>
        <v/>
      </c>
    </row>
    <row r="4240" spans="54:58" x14ac:dyDescent="0.25">
      <c r="BB4240" t="str">
        <f t="shared" ca="1" si="341"/>
        <v/>
      </c>
      <c r="BC4240" s="189" t="str">
        <f t="shared" ca="1" si="342"/>
        <v/>
      </c>
      <c r="BE4240" t="str">
        <f t="shared" ca="1" si="343"/>
        <v/>
      </c>
      <c r="BF4240" t="str">
        <f t="shared" ca="1" si="344"/>
        <v/>
      </c>
    </row>
    <row r="4241" spans="54:58" x14ac:dyDescent="0.25">
      <c r="BB4241" t="str">
        <f t="shared" ca="1" si="341"/>
        <v/>
      </c>
      <c r="BC4241" s="189" t="str">
        <f t="shared" ca="1" si="342"/>
        <v/>
      </c>
      <c r="BE4241" t="str">
        <f t="shared" ca="1" si="343"/>
        <v/>
      </c>
      <c r="BF4241" t="str">
        <f t="shared" ca="1" si="344"/>
        <v/>
      </c>
    </row>
    <row r="4242" spans="54:58" x14ac:dyDescent="0.25">
      <c r="BB4242" t="str">
        <f t="shared" ca="1" si="341"/>
        <v/>
      </c>
      <c r="BC4242" s="189" t="str">
        <f t="shared" ca="1" si="342"/>
        <v/>
      </c>
      <c r="BE4242" t="str">
        <f t="shared" ca="1" si="343"/>
        <v/>
      </c>
      <c r="BF4242" t="str">
        <f t="shared" ca="1" si="344"/>
        <v/>
      </c>
    </row>
    <row r="4243" spans="54:58" x14ac:dyDescent="0.25">
      <c r="BB4243" t="str">
        <f t="shared" ca="1" si="341"/>
        <v/>
      </c>
      <c r="BC4243" s="189" t="str">
        <f t="shared" ca="1" si="342"/>
        <v/>
      </c>
      <c r="BE4243" t="str">
        <f t="shared" ca="1" si="343"/>
        <v/>
      </c>
      <c r="BF4243" t="str">
        <f t="shared" ca="1" si="344"/>
        <v/>
      </c>
    </row>
    <row r="4244" spans="54:58" x14ac:dyDescent="0.25">
      <c r="BB4244" t="str">
        <f t="shared" ca="1" si="341"/>
        <v/>
      </c>
      <c r="BC4244" s="189" t="str">
        <f t="shared" ca="1" si="342"/>
        <v/>
      </c>
      <c r="BE4244" t="str">
        <f t="shared" ca="1" si="343"/>
        <v/>
      </c>
      <c r="BF4244" t="str">
        <f t="shared" ca="1" si="344"/>
        <v/>
      </c>
    </row>
    <row r="4245" spans="54:58" x14ac:dyDescent="0.25">
      <c r="BB4245" t="str">
        <f t="shared" ca="1" si="341"/>
        <v/>
      </c>
      <c r="BC4245" s="189" t="str">
        <f t="shared" ca="1" si="342"/>
        <v/>
      </c>
      <c r="BE4245" t="str">
        <f t="shared" ca="1" si="343"/>
        <v/>
      </c>
      <c r="BF4245" t="str">
        <f t="shared" ca="1" si="344"/>
        <v/>
      </c>
    </row>
    <row r="4246" spans="54:58" x14ac:dyDescent="0.25">
      <c r="BB4246" t="str">
        <f t="shared" ca="1" si="341"/>
        <v/>
      </c>
      <c r="BC4246" s="189" t="str">
        <f t="shared" ca="1" si="342"/>
        <v/>
      </c>
      <c r="BE4246" t="str">
        <f t="shared" ca="1" si="343"/>
        <v/>
      </c>
      <c r="BF4246" t="str">
        <f t="shared" ca="1" si="344"/>
        <v/>
      </c>
    </row>
    <row r="4247" spans="54:58" x14ac:dyDescent="0.25">
      <c r="BB4247" t="str">
        <f t="shared" ca="1" si="341"/>
        <v/>
      </c>
      <c r="BC4247" s="189" t="str">
        <f t="shared" ca="1" si="342"/>
        <v/>
      </c>
      <c r="BE4247" t="str">
        <f t="shared" ca="1" si="343"/>
        <v/>
      </c>
      <c r="BF4247" t="str">
        <f t="shared" ca="1" si="344"/>
        <v/>
      </c>
    </row>
    <row r="4248" spans="54:58" x14ac:dyDescent="0.25">
      <c r="BB4248" t="str">
        <f t="shared" ca="1" si="341"/>
        <v/>
      </c>
      <c r="BC4248" s="189" t="str">
        <f t="shared" ca="1" si="342"/>
        <v/>
      </c>
      <c r="BE4248" t="str">
        <f t="shared" ca="1" si="343"/>
        <v/>
      </c>
      <c r="BF4248" t="str">
        <f t="shared" ca="1" si="344"/>
        <v/>
      </c>
    </row>
    <row r="4249" spans="54:58" x14ac:dyDescent="0.25">
      <c r="BB4249" t="str">
        <f t="shared" ca="1" si="341"/>
        <v/>
      </c>
      <c r="BC4249" s="189" t="str">
        <f t="shared" ca="1" si="342"/>
        <v/>
      </c>
      <c r="BE4249" t="str">
        <f t="shared" ca="1" si="343"/>
        <v/>
      </c>
      <c r="BF4249" t="str">
        <f t="shared" ca="1" si="344"/>
        <v/>
      </c>
    </row>
    <row r="4250" spans="54:58" x14ac:dyDescent="0.25">
      <c r="BB4250" t="str">
        <f t="shared" ca="1" si="341"/>
        <v/>
      </c>
      <c r="BC4250" s="189" t="str">
        <f t="shared" ca="1" si="342"/>
        <v/>
      </c>
      <c r="BE4250" t="str">
        <f t="shared" ca="1" si="343"/>
        <v/>
      </c>
      <c r="BF4250" t="str">
        <f t="shared" ca="1" si="344"/>
        <v/>
      </c>
    </row>
    <row r="4251" spans="54:58" x14ac:dyDescent="0.25">
      <c r="BB4251" t="str">
        <f t="shared" ca="1" si="341"/>
        <v/>
      </c>
      <c r="BC4251" s="189" t="str">
        <f t="shared" ca="1" si="342"/>
        <v/>
      </c>
      <c r="BE4251" t="str">
        <f t="shared" ca="1" si="343"/>
        <v/>
      </c>
      <c r="BF4251" t="str">
        <f t="shared" ca="1" si="344"/>
        <v/>
      </c>
    </row>
    <row r="4252" spans="54:58" x14ac:dyDescent="0.25">
      <c r="BB4252" t="str">
        <f t="shared" ca="1" si="341"/>
        <v/>
      </c>
      <c r="BC4252" s="189" t="str">
        <f t="shared" ca="1" si="342"/>
        <v/>
      </c>
      <c r="BE4252" t="str">
        <f t="shared" ca="1" si="343"/>
        <v/>
      </c>
      <c r="BF4252" t="str">
        <f t="shared" ca="1" si="344"/>
        <v/>
      </c>
    </row>
    <row r="4253" spans="54:58" x14ac:dyDescent="0.25">
      <c r="BB4253" t="str">
        <f t="shared" ca="1" si="341"/>
        <v/>
      </c>
      <c r="BC4253" s="189" t="str">
        <f t="shared" ca="1" si="342"/>
        <v/>
      </c>
      <c r="BE4253" t="str">
        <f t="shared" ca="1" si="343"/>
        <v/>
      </c>
      <c r="BF4253" t="str">
        <f t="shared" ca="1" si="344"/>
        <v/>
      </c>
    </row>
    <row r="4254" spans="54:58" x14ac:dyDescent="0.25">
      <c r="BB4254" t="str">
        <f t="shared" ca="1" si="341"/>
        <v/>
      </c>
      <c r="BC4254" s="189" t="str">
        <f t="shared" ca="1" si="342"/>
        <v/>
      </c>
      <c r="BE4254" t="str">
        <f t="shared" ca="1" si="343"/>
        <v/>
      </c>
      <c r="BF4254" t="str">
        <f t="shared" ca="1" si="344"/>
        <v/>
      </c>
    </row>
    <row r="4255" spans="54:58" x14ac:dyDescent="0.25">
      <c r="BB4255" t="str">
        <f t="shared" ca="1" si="341"/>
        <v/>
      </c>
      <c r="BC4255" s="189" t="str">
        <f t="shared" ca="1" si="342"/>
        <v/>
      </c>
      <c r="BE4255" t="str">
        <f t="shared" ca="1" si="343"/>
        <v/>
      </c>
      <c r="BF4255" t="str">
        <f t="shared" ca="1" si="344"/>
        <v/>
      </c>
    </row>
    <row r="4256" spans="54:58" x14ac:dyDescent="0.25">
      <c r="BB4256" t="str">
        <f t="shared" ca="1" si="341"/>
        <v/>
      </c>
      <c r="BC4256" s="189" t="str">
        <f t="shared" ca="1" si="342"/>
        <v/>
      </c>
      <c r="BE4256" t="str">
        <f t="shared" ca="1" si="343"/>
        <v/>
      </c>
      <c r="BF4256" t="str">
        <f t="shared" ca="1" si="344"/>
        <v/>
      </c>
    </row>
    <row r="4257" spans="54:58" x14ac:dyDescent="0.25">
      <c r="BB4257" t="str">
        <f t="shared" ref="BB4257:BB4320" ca="1" si="345">IF($AR259 &gt;= $L$45, $AR259, "")</f>
        <v/>
      </c>
      <c r="BC4257" s="189" t="str">
        <f t="shared" ca="1" si="342"/>
        <v/>
      </c>
      <c r="BE4257" t="str">
        <f t="shared" ca="1" si="343"/>
        <v/>
      </c>
      <c r="BF4257" t="str">
        <f t="shared" ca="1" si="344"/>
        <v/>
      </c>
    </row>
    <row r="4258" spans="54:58" x14ac:dyDescent="0.25">
      <c r="BB4258" t="str">
        <f t="shared" ca="1" si="345"/>
        <v/>
      </c>
      <c r="BC4258" s="189" t="str">
        <f t="shared" ref="BC4258:BC4321" ca="1" si="346">IF(BB4258&lt;&gt;"", $AS260, "")</f>
        <v/>
      </c>
      <c r="BE4258" t="str">
        <f t="shared" ref="BE4258:BE4321" ca="1" si="347">IF($AU260 &gt;= $AF$45, $AU260, "")</f>
        <v/>
      </c>
      <c r="BF4258" t="str">
        <f t="shared" ref="BF4258:BF4321" ca="1" si="348">IF(BE4258&lt;&gt;"", $AV260, "")</f>
        <v/>
      </c>
    </row>
    <row r="4259" spans="54:58" x14ac:dyDescent="0.25">
      <c r="BB4259" t="str">
        <f t="shared" ca="1" si="345"/>
        <v/>
      </c>
      <c r="BC4259" s="189" t="str">
        <f t="shared" ca="1" si="346"/>
        <v/>
      </c>
      <c r="BE4259" t="str">
        <f t="shared" ca="1" si="347"/>
        <v/>
      </c>
      <c r="BF4259" t="str">
        <f t="shared" ca="1" si="348"/>
        <v/>
      </c>
    </row>
    <row r="4260" spans="54:58" x14ac:dyDescent="0.25">
      <c r="BB4260" t="str">
        <f t="shared" ca="1" si="345"/>
        <v/>
      </c>
      <c r="BC4260" s="189" t="str">
        <f t="shared" ca="1" si="346"/>
        <v/>
      </c>
      <c r="BE4260" t="str">
        <f t="shared" ca="1" si="347"/>
        <v/>
      </c>
      <c r="BF4260" t="str">
        <f t="shared" ca="1" si="348"/>
        <v/>
      </c>
    </row>
    <row r="4261" spans="54:58" x14ac:dyDescent="0.25">
      <c r="BB4261" t="str">
        <f t="shared" ca="1" si="345"/>
        <v/>
      </c>
      <c r="BC4261" s="189" t="str">
        <f t="shared" ca="1" si="346"/>
        <v/>
      </c>
      <c r="BE4261" t="str">
        <f t="shared" ca="1" si="347"/>
        <v/>
      </c>
      <c r="BF4261" t="str">
        <f t="shared" ca="1" si="348"/>
        <v/>
      </c>
    </row>
    <row r="4262" spans="54:58" x14ac:dyDescent="0.25">
      <c r="BB4262" t="str">
        <f t="shared" ca="1" si="345"/>
        <v/>
      </c>
      <c r="BC4262" s="189" t="str">
        <f t="shared" ca="1" si="346"/>
        <v/>
      </c>
      <c r="BE4262" t="str">
        <f t="shared" ca="1" si="347"/>
        <v/>
      </c>
      <c r="BF4262" t="str">
        <f t="shared" ca="1" si="348"/>
        <v/>
      </c>
    </row>
    <row r="4263" spans="54:58" x14ac:dyDescent="0.25">
      <c r="BB4263" t="str">
        <f t="shared" ca="1" si="345"/>
        <v/>
      </c>
      <c r="BC4263" s="189" t="str">
        <f t="shared" ca="1" si="346"/>
        <v/>
      </c>
      <c r="BE4263" t="str">
        <f t="shared" ca="1" si="347"/>
        <v/>
      </c>
      <c r="BF4263" t="str">
        <f t="shared" ca="1" si="348"/>
        <v/>
      </c>
    </row>
    <row r="4264" spans="54:58" x14ac:dyDescent="0.25">
      <c r="BB4264" t="str">
        <f t="shared" ca="1" si="345"/>
        <v/>
      </c>
      <c r="BC4264" s="189" t="str">
        <f t="shared" ca="1" si="346"/>
        <v/>
      </c>
      <c r="BE4264" t="str">
        <f t="shared" ca="1" si="347"/>
        <v/>
      </c>
      <c r="BF4264" t="str">
        <f t="shared" ca="1" si="348"/>
        <v/>
      </c>
    </row>
    <row r="4265" spans="54:58" x14ac:dyDescent="0.25">
      <c r="BB4265" t="str">
        <f t="shared" ca="1" si="345"/>
        <v/>
      </c>
      <c r="BC4265" s="189" t="str">
        <f t="shared" ca="1" si="346"/>
        <v/>
      </c>
      <c r="BE4265" t="str">
        <f t="shared" ca="1" si="347"/>
        <v/>
      </c>
      <c r="BF4265" t="str">
        <f t="shared" ca="1" si="348"/>
        <v/>
      </c>
    </row>
    <row r="4266" spans="54:58" x14ac:dyDescent="0.25">
      <c r="BB4266" t="str">
        <f t="shared" ca="1" si="345"/>
        <v/>
      </c>
      <c r="BC4266" s="189" t="str">
        <f t="shared" ca="1" si="346"/>
        <v/>
      </c>
      <c r="BE4266" t="str">
        <f t="shared" ca="1" si="347"/>
        <v/>
      </c>
      <c r="BF4266" t="str">
        <f t="shared" ca="1" si="348"/>
        <v/>
      </c>
    </row>
    <row r="4267" spans="54:58" x14ac:dyDescent="0.25">
      <c r="BB4267" t="str">
        <f t="shared" ca="1" si="345"/>
        <v/>
      </c>
      <c r="BC4267" s="189" t="str">
        <f t="shared" ca="1" si="346"/>
        <v/>
      </c>
      <c r="BE4267" t="str">
        <f t="shared" ca="1" si="347"/>
        <v/>
      </c>
      <c r="BF4267" t="str">
        <f t="shared" ca="1" si="348"/>
        <v/>
      </c>
    </row>
    <row r="4268" spans="54:58" x14ac:dyDescent="0.25">
      <c r="BB4268" t="str">
        <f t="shared" ca="1" si="345"/>
        <v/>
      </c>
      <c r="BC4268" s="189" t="str">
        <f t="shared" ca="1" si="346"/>
        <v/>
      </c>
      <c r="BE4268" t="str">
        <f t="shared" ca="1" si="347"/>
        <v/>
      </c>
      <c r="BF4268" t="str">
        <f t="shared" ca="1" si="348"/>
        <v/>
      </c>
    </row>
    <row r="4269" spans="54:58" x14ac:dyDescent="0.25">
      <c r="BB4269" t="str">
        <f t="shared" ca="1" si="345"/>
        <v/>
      </c>
      <c r="BC4269" s="189" t="str">
        <f t="shared" ca="1" si="346"/>
        <v/>
      </c>
      <c r="BE4269" t="str">
        <f t="shared" ca="1" si="347"/>
        <v/>
      </c>
      <c r="BF4269" t="str">
        <f t="shared" ca="1" si="348"/>
        <v/>
      </c>
    </row>
    <row r="4270" spans="54:58" x14ac:dyDescent="0.25">
      <c r="BB4270" t="str">
        <f t="shared" ca="1" si="345"/>
        <v/>
      </c>
      <c r="BC4270" s="189" t="str">
        <f t="shared" ca="1" si="346"/>
        <v/>
      </c>
      <c r="BE4270" t="str">
        <f t="shared" ca="1" si="347"/>
        <v/>
      </c>
      <c r="BF4270" t="str">
        <f t="shared" ca="1" si="348"/>
        <v/>
      </c>
    </row>
    <row r="4271" spans="54:58" x14ac:dyDescent="0.25">
      <c r="BB4271" t="str">
        <f t="shared" ca="1" si="345"/>
        <v/>
      </c>
      <c r="BC4271" s="189" t="str">
        <f t="shared" ca="1" si="346"/>
        <v/>
      </c>
      <c r="BE4271" t="str">
        <f t="shared" ca="1" si="347"/>
        <v/>
      </c>
      <c r="BF4271" t="str">
        <f t="shared" ca="1" si="348"/>
        <v/>
      </c>
    </row>
    <row r="4272" spans="54:58" x14ac:dyDescent="0.25">
      <c r="BB4272" t="str">
        <f t="shared" ca="1" si="345"/>
        <v/>
      </c>
      <c r="BC4272" s="189" t="str">
        <f t="shared" ca="1" si="346"/>
        <v/>
      </c>
      <c r="BE4272" t="str">
        <f t="shared" ca="1" si="347"/>
        <v/>
      </c>
      <c r="BF4272" t="str">
        <f t="shared" ca="1" si="348"/>
        <v/>
      </c>
    </row>
    <row r="4273" spans="54:58" x14ac:dyDescent="0.25">
      <c r="BB4273" t="str">
        <f t="shared" ca="1" si="345"/>
        <v/>
      </c>
      <c r="BC4273" s="189" t="str">
        <f t="shared" ca="1" si="346"/>
        <v/>
      </c>
      <c r="BE4273" t="str">
        <f t="shared" ca="1" si="347"/>
        <v/>
      </c>
      <c r="BF4273" t="str">
        <f t="shared" ca="1" si="348"/>
        <v/>
      </c>
    </row>
    <row r="4274" spans="54:58" x14ac:dyDescent="0.25">
      <c r="BB4274" t="str">
        <f t="shared" ca="1" si="345"/>
        <v/>
      </c>
      <c r="BC4274" s="189" t="str">
        <f t="shared" ca="1" si="346"/>
        <v/>
      </c>
      <c r="BE4274" t="str">
        <f t="shared" ca="1" si="347"/>
        <v/>
      </c>
      <c r="BF4274" t="str">
        <f t="shared" ca="1" si="348"/>
        <v/>
      </c>
    </row>
    <row r="4275" spans="54:58" x14ac:dyDescent="0.25">
      <c r="BB4275" t="str">
        <f t="shared" ca="1" si="345"/>
        <v/>
      </c>
      <c r="BC4275" s="189" t="str">
        <f t="shared" ca="1" si="346"/>
        <v/>
      </c>
      <c r="BE4275" t="str">
        <f t="shared" ca="1" si="347"/>
        <v/>
      </c>
      <c r="BF4275" t="str">
        <f t="shared" ca="1" si="348"/>
        <v/>
      </c>
    </row>
    <row r="4276" spans="54:58" x14ac:dyDescent="0.25">
      <c r="BB4276" t="str">
        <f t="shared" ca="1" si="345"/>
        <v/>
      </c>
      <c r="BC4276" s="189" t="str">
        <f t="shared" ca="1" si="346"/>
        <v/>
      </c>
      <c r="BE4276" t="str">
        <f t="shared" ca="1" si="347"/>
        <v/>
      </c>
      <c r="BF4276" t="str">
        <f t="shared" ca="1" si="348"/>
        <v/>
      </c>
    </row>
    <row r="4277" spans="54:58" x14ac:dyDescent="0.25">
      <c r="BB4277" t="str">
        <f t="shared" ca="1" si="345"/>
        <v/>
      </c>
      <c r="BC4277" s="189" t="str">
        <f t="shared" ca="1" si="346"/>
        <v/>
      </c>
      <c r="BE4277" t="str">
        <f t="shared" ca="1" si="347"/>
        <v/>
      </c>
      <c r="BF4277" t="str">
        <f t="shared" ca="1" si="348"/>
        <v/>
      </c>
    </row>
    <row r="4278" spans="54:58" x14ac:dyDescent="0.25">
      <c r="BB4278" t="str">
        <f t="shared" ca="1" si="345"/>
        <v/>
      </c>
      <c r="BC4278" s="189" t="str">
        <f t="shared" ca="1" si="346"/>
        <v/>
      </c>
      <c r="BE4278" t="str">
        <f t="shared" ca="1" si="347"/>
        <v/>
      </c>
      <c r="BF4278" t="str">
        <f t="shared" ca="1" si="348"/>
        <v/>
      </c>
    </row>
    <row r="4279" spans="54:58" x14ac:dyDescent="0.25">
      <c r="BB4279" t="str">
        <f t="shared" ca="1" si="345"/>
        <v/>
      </c>
      <c r="BC4279" s="189" t="str">
        <f t="shared" ca="1" si="346"/>
        <v/>
      </c>
      <c r="BE4279" t="str">
        <f t="shared" ca="1" si="347"/>
        <v/>
      </c>
      <c r="BF4279" t="str">
        <f t="shared" ca="1" si="348"/>
        <v/>
      </c>
    </row>
    <row r="4280" spans="54:58" x14ac:dyDescent="0.25">
      <c r="BB4280" t="str">
        <f t="shared" ca="1" si="345"/>
        <v/>
      </c>
      <c r="BC4280" s="189" t="str">
        <f t="shared" ca="1" si="346"/>
        <v/>
      </c>
      <c r="BE4280" t="str">
        <f t="shared" ca="1" si="347"/>
        <v/>
      </c>
      <c r="BF4280" t="str">
        <f t="shared" ca="1" si="348"/>
        <v/>
      </c>
    </row>
    <row r="4281" spans="54:58" x14ac:dyDescent="0.25">
      <c r="BB4281" t="str">
        <f t="shared" ca="1" si="345"/>
        <v/>
      </c>
      <c r="BC4281" s="189" t="str">
        <f t="shared" ca="1" si="346"/>
        <v/>
      </c>
      <c r="BE4281" t="str">
        <f t="shared" ca="1" si="347"/>
        <v/>
      </c>
      <c r="BF4281" t="str">
        <f t="shared" ca="1" si="348"/>
        <v/>
      </c>
    </row>
    <row r="4282" spans="54:58" x14ac:dyDescent="0.25">
      <c r="BB4282" t="str">
        <f t="shared" ca="1" si="345"/>
        <v/>
      </c>
      <c r="BC4282" s="189" t="str">
        <f t="shared" ca="1" si="346"/>
        <v/>
      </c>
      <c r="BE4282" t="str">
        <f t="shared" ca="1" si="347"/>
        <v/>
      </c>
      <c r="BF4282" t="str">
        <f t="shared" ca="1" si="348"/>
        <v/>
      </c>
    </row>
    <row r="4283" spans="54:58" x14ac:dyDescent="0.25">
      <c r="BB4283" t="str">
        <f t="shared" ca="1" si="345"/>
        <v/>
      </c>
      <c r="BC4283" s="189" t="str">
        <f t="shared" ca="1" si="346"/>
        <v/>
      </c>
      <c r="BE4283" t="str">
        <f t="shared" ca="1" si="347"/>
        <v/>
      </c>
      <c r="BF4283" t="str">
        <f t="shared" ca="1" si="348"/>
        <v/>
      </c>
    </row>
    <row r="4284" spans="54:58" x14ac:dyDescent="0.25">
      <c r="BB4284" t="str">
        <f t="shared" ca="1" si="345"/>
        <v/>
      </c>
      <c r="BC4284" s="189" t="str">
        <f t="shared" ca="1" si="346"/>
        <v/>
      </c>
      <c r="BE4284" t="str">
        <f t="shared" ca="1" si="347"/>
        <v/>
      </c>
      <c r="BF4284" t="str">
        <f t="shared" ca="1" si="348"/>
        <v/>
      </c>
    </row>
    <row r="4285" spans="54:58" x14ac:dyDescent="0.25">
      <c r="BB4285" t="str">
        <f t="shared" ca="1" si="345"/>
        <v/>
      </c>
      <c r="BC4285" s="189" t="str">
        <f t="shared" ca="1" si="346"/>
        <v/>
      </c>
      <c r="BE4285" t="str">
        <f t="shared" ca="1" si="347"/>
        <v/>
      </c>
      <c r="BF4285" t="str">
        <f t="shared" ca="1" si="348"/>
        <v/>
      </c>
    </row>
    <row r="4286" spans="54:58" x14ac:dyDescent="0.25">
      <c r="BB4286" t="str">
        <f t="shared" ca="1" si="345"/>
        <v/>
      </c>
      <c r="BC4286" s="189" t="str">
        <f t="shared" ca="1" si="346"/>
        <v/>
      </c>
      <c r="BE4286" t="str">
        <f t="shared" ca="1" si="347"/>
        <v/>
      </c>
      <c r="BF4286" t="str">
        <f t="shared" ca="1" si="348"/>
        <v/>
      </c>
    </row>
    <row r="4287" spans="54:58" x14ac:dyDescent="0.25">
      <c r="BB4287" t="str">
        <f t="shared" ca="1" si="345"/>
        <v/>
      </c>
      <c r="BC4287" s="189" t="str">
        <f t="shared" ca="1" si="346"/>
        <v/>
      </c>
      <c r="BE4287" t="str">
        <f t="shared" ca="1" si="347"/>
        <v/>
      </c>
      <c r="BF4287" t="str">
        <f t="shared" ca="1" si="348"/>
        <v/>
      </c>
    </row>
    <row r="4288" spans="54:58" x14ac:dyDescent="0.25">
      <c r="BB4288" t="str">
        <f t="shared" ca="1" si="345"/>
        <v/>
      </c>
      <c r="BC4288" s="189" t="str">
        <f t="shared" ca="1" si="346"/>
        <v/>
      </c>
      <c r="BE4288" t="str">
        <f t="shared" ca="1" si="347"/>
        <v/>
      </c>
      <c r="BF4288" t="str">
        <f t="shared" ca="1" si="348"/>
        <v/>
      </c>
    </row>
    <row r="4289" spans="54:58" x14ac:dyDescent="0.25">
      <c r="BB4289" t="str">
        <f t="shared" ca="1" si="345"/>
        <v/>
      </c>
      <c r="BC4289" s="189" t="str">
        <f t="shared" ca="1" si="346"/>
        <v/>
      </c>
      <c r="BE4289" t="str">
        <f t="shared" ca="1" si="347"/>
        <v/>
      </c>
      <c r="BF4289" t="str">
        <f t="shared" ca="1" si="348"/>
        <v/>
      </c>
    </row>
    <row r="4290" spans="54:58" x14ac:dyDescent="0.25">
      <c r="BB4290" t="str">
        <f t="shared" ca="1" si="345"/>
        <v/>
      </c>
      <c r="BC4290" s="189" t="str">
        <f t="shared" ca="1" si="346"/>
        <v/>
      </c>
      <c r="BE4290" t="str">
        <f t="shared" ca="1" si="347"/>
        <v/>
      </c>
      <c r="BF4290" t="str">
        <f t="shared" ca="1" si="348"/>
        <v/>
      </c>
    </row>
    <row r="4291" spans="54:58" x14ac:dyDescent="0.25">
      <c r="BB4291" t="str">
        <f t="shared" ca="1" si="345"/>
        <v/>
      </c>
      <c r="BC4291" s="189" t="str">
        <f t="shared" ca="1" si="346"/>
        <v/>
      </c>
      <c r="BE4291" t="str">
        <f t="shared" ca="1" si="347"/>
        <v/>
      </c>
      <c r="BF4291" t="str">
        <f t="shared" ca="1" si="348"/>
        <v/>
      </c>
    </row>
    <row r="4292" spans="54:58" x14ac:dyDescent="0.25">
      <c r="BB4292" t="str">
        <f t="shared" ca="1" si="345"/>
        <v/>
      </c>
      <c r="BC4292" s="189" t="str">
        <f t="shared" ca="1" si="346"/>
        <v/>
      </c>
      <c r="BE4292" t="str">
        <f t="shared" ca="1" si="347"/>
        <v/>
      </c>
      <c r="BF4292" t="str">
        <f t="shared" ca="1" si="348"/>
        <v/>
      </c>
    </row>
    <row r="4293" spans="54:58" x14ac:dyDescent="0.25">
      <c r="BB4293" t="str">
        <f t="shared" ca="1" si="345"/>
        <v/>
      </c>
      <c r="BC4293" s="189" t="str">
        <f t="shared" ca="1" si="346"/>
        <v/>
      </c>
      <c r="BE4293" t="str">
        <f t="shared" ca="1" si="347"/>
        <v/>
      </c>
      <c r="BF4293" t="str">
        <f t="shared" ca="1" si="348"/>
        <v/>
      </c>
    </row>
    <row r="4294" spans="54:58" x14ac:dyDescent="0.25">
      <c r="BB4294" t="str">
        <f t="shared" ca="1" si="345"/>
        <v/>
      </c>
      <c r="BC4294" s="189" t="str">
        <f t="shared" ca="1" si="346"/>
        <v/>
      </c>
      <c r="BE4294" t="str">
        <f t="shared" ca="1" si="347"/>
        <v/>
      </c>
      <c r="BF4294" t="str">
        <f t="shared" ca="1" si="348"/>
        <v/>
      </c>
    </row>
    <row r="4295" spans="54:58" x14ac:dyDescent="0.25">
      <c r="BB4295" t="str">
        <f t="shared" ca="1" si="345"/>
        <v/>
      </c>
      <c r="BC4295" s="189" t="str">
        <f t="shared" ca="1" si="346"/>
        <v/>
      </c>
      <c r="BE4295" t="str">
        <f t="shared" ca="1" si="347"/>
        <v/>
      </c>
      <c r="BF4295" t="str">
        <f t="shared" ca="1" si="348"/>
        <v/>
      </c>
    </row>
    <row r="4296" spans="54:58" x14ac:dyDescent="0.25">
      <c r="BB4296" t="str">
        <f t="shared" ca="1" si="345"/>
        <v/>
      </c>
      <c r="BC4296" s="189" t="str">
        <f t="shared" ca="1" si="346"/>
        <v/>
      </c>
      <c r="BE4296" t="str">
        <f t="shared" ca="1" si="347"/>
        <v/>
      </c>
      <c r="BF4296" t="str">
        <f t="shared" ca="1" si="348"/>
        <v/>
      </c>
    </row>
    <row r="4297" spans="54:58" x14ac:dyDescent="0.25">
      <c r="BB4297" t="str">
        <f t="shared" ca="1" si="345"/>
        <v/>
      </c>
      <c r="BC4297" s="189" t="str">
        <f t="shared" ca="1" si="346"/>
        <v/>
      </c>
      <c r="BE4297" t="str">
        <f t="shared" ca="1" si="347"/>
        <v/>
      </c>
      <c r="BF4297" t="str">
        <f t="shared" ca="1" si="348"/>
        <v/>
      </c>
    </row>
    <row r="4298" spans="54:58" x14ac:dyDescent="0.25">
      <c r="BB4298" t="str">
        <f t="shared" ca="1" si="345"/>
        <v/>
      </c>
      <c r="BC4298" s="189" t="str">
        <f t="shared" ca="1" si="346"/>
        <v/>
      </c>
      <c r="BE4298" t="str">
        <f t="shared" ca="1" si="347"/>
        <v/>
      </c>
      <c r="BF4298" t="str">
        <f t="shared" ca="1" si="348"/>
        <v/>
      </c>
    </row>
    <row r="4299" spans="54:58" x14ac:dyDescent="0.25">
      <c r="BB4299" t="str">
        <f t="shared" ca="1" si="345"/>
        <v/>
      </c>
      <c r="BC4299" s="189" t="str">
        <f t="shared" ca="1" si="346"/>
        <v/>
      </c>
      <c r="BE4299" t="str">
        <f t="shared" ca="1" si="347"/>
        <v/>
      </c>
      <c r="BF4299" t="str">
        <f t="shared" ca="1" si="348"/>
        <v/>
      </c>
    </row>
    <row r="4300" spans="54:58" x14ac:dyDescent="0.25">
      <c r="BB4300" t="str">
        <f t="shared" ca="1" si="345"/>
        <v/>
      </c>
      <c r="BC4300" s="189" t="str">
        <f t="shared" ca="1" si="346"/>
        <v/>
      </c>
      <c r="BE4300" t="str">
        <f t="shared" ca="1" si="347"/>
        <v/>
      </c>
      <c r="BF4300" t="str">
        <f t="shared" ca="1" si="348"/>
        <v/>
      </c>
    </row>
    <row r="4301" spans="54:58" x14ac:dyDescent="0.25">
      <c r="BB4301" t="str">
        <f t="shared" ca="1" si="345"/>
        <v/>
      </c>
      <c r="BC4301" s="189" t="str">
        <f t="shared" ca="1" si="346"/>
        <v/>
      </c>
      <c r="BE4301" t="str">
        <f t="shared" ca="1" si="347"/>
        <v/>
      </c>
      <c r="BF4301" t="str">
        <f t="shared" ca="1" si="348"/>
        <v/>
      </c>
    </row>
    <row r="4302" spans="54:58" x14ac:dyDescent="0.25">
      <c r="BB4302" t="str">
        <f t="shared" ca="1" si="345"/>
        <v/>
      </c>
      <c r="BC4302" s="189" t="str">
        <f t="shared" ca="1" si="346"/>
        <v/>
      </c>
      <c r="BE4302" t="str">
        <f t="shared" ca="1" si="347"/>
        <v/>
      </c>
      <c r="BF4302" t="str">
        <f t="shared" ca="1" si="348"/>
        <v/>
      </c>
    </row>
    <row r="4303" spans="54:58" x14ac:dyDescent="0.25">
      <c r="BB4303" t="str">
        <f t="shared" ca="1" si="345"/>
        <v/>
      </c>
      <c r="BC4303" s="189" t="str">
        <f t="shared" ca="1" si="346"/>
        <v/>
      </c>
      <c r="BE4303" t="str">
        <f t="shared" ca="1" si="347"/>
        <v/>
      </c>
      <c r="BF4303" t="str">
        <f t="shared" ca="1" si="348"/>
        <v/>
      </c>
    </row>
    <row r="4304" spans="54:58" x14ac:dyDescent="0.25">
      <c r="BB4304" t="str">
        <f t="shared" ca="1" si="345"/>
        <v/>
      </c>
      <c r="BC4304" s="189" t="str">
        <f t="shared" ca="1" si="346"/>
        <v/>
      </c>
      <c r="BE4304" t="str">
        <f t="shared" ca="1" si="347"/>
        <v/>
      </c>
      <c r="BF4304" t="str">
        <f t="shared" ca="1" si="348"/>
        <v/>
      </c>
    </row>
    <row r="4305" spans="54:58" x14ac:dyDescent="0.25">
      <c r="BB4305" t="str">
        <f t="shared" ca="1" si="345"/>
        <v/>
      </c>
      <c r="BC4305" s="189" t="str">
        <f t="shared" ca="1" si="346"/>
        <v/>
      </c>
      <c r="BE4305" t="str">
        <f t="shared" ca="1" si="347"/>
        <v/>
      </c>
      <c r="BF4305" t="str">
        <f t="shared" ca="1" si="348"/>
        <v/>
      </c>
    </row>
    <row r="4306" spans="54:58" x14ac:dyDescent="0.25">
      <c r="BB4306" t="str">
        <f t="shared" ca="1" si="345"/>
        <v/>
      </c>
      <c r="BC4306" s="189" t="str">
        <f t="shared" ca="1" si="346"/>
        <v/>
      </c>
      <c r="BE4306" t="str">
        <f t="shared" ca="1" si="347"/>
        <v/>
      </c>
      <c r="BF4306" t="str">
        <f t="shared" ca="1" si="348"/>
        <v/>
      </c>
    </row>
    <row r="4307" spans="54:58" x14ac:dyDescent="0.25">
      <c r="BB4307" t="str">
        <f t="shared" ca="1" si="345"/>
        <v/>
      </c>
      <c r="BC4307" s="189" t="str">
        <f t="shared" ca="1" si="346"/>
        <v/>
      </c>
      <c r="BE4307" t="str">
        <f t="shared" ca="1" si="347"/>
        <v/>
      </c>
      <c r="BF4307" t="str">
        <f t="shared" ca="1" si="348"/>
        <v/>
      </c>
    </row>
    <row r="4308" spans="54:58" x14ac:dyDescent="0.25">
      <c r="BB4308" t="str">
        <f t="shared" ca="1" si="345"/>
        <v/>
      </c>
      <c r="BC4308" s="189" t="str">
        <f t="shared" ca="1" si="346"/>
        <v/>
      </c>
      <c r="BE4308" t="str">
        <f t="shared" ca="1" si="347"/>
        <v/>
      </c>
      <c r="BF4308" t="str">
        <f t="shared" ca="1" si="348"/>
        <v/>
      </c>
    </row>
    <row r="4309" spans="54:58" x14ac:dyDescent="0.25">
      <c r="BB4309" t="str">
        <f t="shared" ca="1" si="345"/>
        <v/>
      </c>
      <c r="BC4309" s="189" t="str">
        <f t="shared" ca="1" si="346"/>
        <v/>
      </c>
      <c r="BE4309" t="str">
        <f t="shared" ca="1" si="347"/>
        <v/>
      </c>
      <c r="BF4309" t="str">
        <f t="shared" ca="1" si="348"/>
        <v/>
      </c>
    </row>
    <row r="4310" spans="54:58" x14ac:dyDescent="0.25">
      <c r="BB4310" t="str">
        <f t="shared" ca="1" si="345"/>
        <v/>
      </c>
      <c r="BC4310" s="189" t="str">
        <f t="shared" ca="1" si="346"/>
        <v/>
      </c>
      <c r="BE4310" t="str">
        <f t="shared" ca="1" si="347"/>
        <v/>
      </c>
      <c r="BF4310" t="str">
        <f t="shared" ca="1" si="348"/>
        <v/>
      </c>
    </row>
    <row r="4311" spans="54:58" x14ac:dyDescent="0.25">
      <c r="BB4311" t="str">
        <f t="shared" ca="1" si="345"/>
        <v/>
      </c>
      <c r="BC4311" s="189" t="str">
        <f t="shared" ca="1" si="346"/>
        <v/>
      </c>
      <c r="BE4311" t="str">
        <f t="shared" ca="1" si="347"/>
        <v/>
      </c>
      <c r="BF4311" t="str">
        <f t="shared" ca="1" si="348"/>
        <v/>
      </c>
    </row>
    <row r="4312" spans="54:58" x14ac:dyDescent="0.25">
      <c r="BB4312" t="str">
        <f t="shared" ca="1" si="345"/>
        <v/>
      </c>
      <c r="BC4312" s="189" t="str">
        <f t="shared" ca="1" si="346"/>
        <v/>
      </c>
      <c r="BE4312" t="str">
        <f t="shared" ca="1" si="347"/>
        <v/>
      </c>
      <c r="BF4312" t="str">
        <f t="shared" ca="1" si="348"/>
        <v/>
      </c>
    </row>
    <row r="4313" spans="54:58" x14ac:dyDescent="0.25">
      <c r="BB4313" t="str">
        <f t="shared" ca="1" si="345"/>
        <v/>
      </c>
      <c r="BC4313" s="189" t="str">
        <f t="shared" ca="1" si="346"/>
        <v/>
      </c>
      <c r="BE4313" t="str">
        <f t="shared" ca="1" si="347"/>
        <v/>
      </c>
      <c r="BF4313" t="str">
        <f t="shared" ca="1" si="348"/>
        <v/>
      </c>
    </row>
    <row r="4314" spans="54:58" x14ac:dyDescent="0.25">
      <c r="BB4314" t="str">
        <f t="shared" ca="1" si="345"/>
        <v/>
      </c>
      <c r="BC4314" s="189" t="str">
        <f t="shared" ca="1" si="346"/>
        <v/>
      </c>
      <c r="BE4314" t="str">
        <f t="shared" ca="1" si="347"/>
        <v/>
      </c>
      <c r="BF4314" t="str">
        <f t="shared" ca="1" si="348"/>
        <v/>
      </c>
    </row>
    <row r="4315" spans="54:58" x14ac:dyDescent="0.25">
      <c r="BB4315" t="str">
        <f t="shared" ca="1" si="345"/>
        <v/>
      </c>
      <c r="BC4315" s="189" t="str">
        <f t="shared" ca="1" si="346"/>
        <v/>
      </c>
      <c r="BE4315" t="str">
        <f t="shared" ca="1" si="347"/>
        <v/>
      </c>
      <c r="BF4315" t="str">
        <f t="shared" ca="1" si="348"/>
        <v/>
      </c>
    </row>
    <row r="4316" spans="54:58" x14ac:dyDescent="0.25">
      <c r="BB4316" t="str">
        <f t="shared" ca="1" si="345"/>
        <v/>
      </c>
      <c r="BC4316" s="189" t="str">
        <f t="shared" ca="1" si="346"/>
        <v/>
      </c>
      <c r="BE4316" t="str">
        <f t="shared" ca="1" si="347"/>
        <v/>
      </c>
      <c r="BF4316" t="str">
        <f t="shared" ca="1" si="348"/>
        <v/>
      </c>
    </row>
    <row r="4317" spans="54:58" x14ac:dyDescent="0.25">
      <c r="BB4317" t="str">
        <f t="shared" ca="1" si="345"/>
        <v/>
      </c>
      <c r="BC4317" s="189" t="str">
        <f t="shared" ca="1" si="346"/>
        <v/>
      </c>
      <c r="BE4317" t="str">
        <f t="shared" ca="1" si="347"/>
        <v/>
      </c>
      <c r="BF4317" t="str">
        <f t="shared" ca="1" si="348"/>
        <v/>
      </c>
    </row>
    <row r="4318" spans="54:58" x14ac:dyDescent="0.25">
      <c r="BB4318" t="str">
        <f t="shared" ca="1" si="345"/>
        <v/>
      </c>
      <c r="BC4318" s="189" t="str">
        <f t="shared" ca="1" si="346"/>
        <v/>
      </c>
      <c r="BE4318" t="str">
        <f t="shared" ca="1" si="347"/>
        <v/>
      </c>
      <c r="BF4318" t="str">
        <f t="shared" ca="1" si="348"/>
        <v/>
      </c>
    </row>
    <row r="4319" spans="54:58" x14ac:dyDescent="0.25">
      <c r="BB4319" t="str">
        <f t="shared" ca="1" si="345"/>
        <v/>
      </c>
      <c r="BC4319" s="189" t="str">
        <f t="shared" ca="1" si="346"/>
        <v/>
      </c>
      <c r="BE4319" t="str">
        <f t="shared" ca="1" si="347"/>
        <v/>
      </c>
      <c r="BF4319" t="str">
        <f t="shared" ca="1" si="348"/>
        <v/>
      </c>
    </row>
    <row r="4320" spans="54:58" x14ac:dyDescent="0.25">
      <c r="BB4320" t="str">
        <f t="shared" ca="1" si="345"/>
        <v/>
      </c>
      <c r="BC4320" s="189" t="str">
        <f t="shared" ca="1" si="346"/>
        <v/>
      </c>
      <c r="BE4320" t="str">
        <f t="shared" ca="1" si="347"/>
        <v/>
      </c>
      <c r="BF4320" t="str">
        <f t="shared" ca="1" si="348"/>
        <v/>
      </c>
    </row>
    <row r="4321" spans="54:58" x14ac:dyDescent="0.25">
      <c r="BB4321" t="str">
        <f t="shared" ref="BB4321:BB4384" ca="1" si="349">IF($AR323 &gt;= $L$45, $AR323, "")</f>
        <v/>
      </c>
      <c r="BC4321" s="189" t="str">
        <f t="shared" ca="1" si="346"/>
        <v/>
      </c>
      <c r="BE4321" t="str">
        <f t="shared" ca="1" si="347"/>
        <v/>
      </c>
      <c r="BF4321" t="str">
        <f t="shared" ca="1" si="348"/>
        <v/>
      </c>
    </row>
    <row r="4322" spans="54:58" x14ac:dyDescent="0.25">
      <c r="BB4322" t="str">
        <f t="shared" ca="1" si="349"/>
        <v/>
      </c>
      <c r="BC4322" s="189" t="str">
        <f t="shared" ref="BC4322:BC4385" ca="1" si="350">IF(BB4322&lt;&gt;"", $AS324, "")</f>
        <v/>
      </c>
      <c r="BE4322" t="str">
        <f t="shared" ref="BE4322:BE4385" ca="1" si="351">IF($AU324 &gt;= $AF$45, $AU324, "")</f>
        <v/>
      </c>
      <c r="BF4322" t="str">
        <f t="shared" ref="BF4322:BF4385" ca="1" si="352">IF(BE4322&lt;&gt;"", $AV324, "")</f>
        <v/>
      </c>
    </row>
    <row r="4323" spans="54:58" x14ac:dyDescent="0.25">
      <c r="BB4323" t="str">
        <f t="shared" ca="1" si="349"/>
        <v/>
      </c>
      <c r="BC4323" s="189" t="str">
        <f t="shared" ca="1" si="350"/>
        <v/>
      </c>
      <c r="BE4323" t="str">
        <f t="shared" ca="1" si="351"/>
        <v/>
      </c>
      <c r="BF4323" t="str">
        <f t="shared" ca="1" si="352"/>
        <v/>
      </c>
    </row>
    <row r="4324" spans="54:58" x14ac:dyDescent="0.25">
      <c r="BB4324" t="str">
        <f t="shared" ca="1" si="349"/>
        <v/>
      </c>
      <c r="BC4324" s="189" t="str">
        <f t="shared" ca="1" si="350"/>
        <v/>
      </c>
      <c r="BE4324" t="str">
        <f t="shared" ca="1" si="351"/>
        <v/>
      </c>
      <c r="BF4324" t="str">
        <f t="shared" ca="1" si="352"/>
        <v/>
      </c>
    </row>
    <row r="4325" spans="54:58" x14ac:dyDescent="0.25">
      <c r="BB4325" t="str">
        <f t="shared" ca="1" si="349"/>
        <v/>
      </c>
      <c r="BC4325" s="189" t="str">
        <f t="shared" ca="1" si="350"/>
        <v/>
      </c>
      <c r="BE4325" t="str">
        <f t="shared" ca="1" si="351"/>
        <v/>
      </c>
      <c r="BF4325" t="str">
        <f t="shared" ca="1" si="352"/>
        <v/>
      </c>
    </row>
    <row r="4326" spans="54:58" x14ac:dyDescent="0.25">
      <c r="BB4326" t="str">
        <f t="shared" ca="1" si="349"/>
        <v/>
      </c>
      <c r="BC4326" s="189" t="str">
        <f t="shared" ca="1" si="350"/>
        <v/>
      </c>
      <c r="BE4326" t="str">
        <f t="shared" ca="1" si="351"/>
        <v/>
      </c>
      <c r="BF4326" t="str">
        <f t="shared" ca="1" si="352"/>
        <v/>
      </c>
    </row>
    <row r="4327" spans="54:58" x14ac:dyDescent="0.25">
      <c r="BB4327" t="str">
        <f t="shared" ca="1" si="349"/>
        <v/>
      </c>
      <c r="BC4327" s="189" t="str">
        <f t="shared" ca="1" si="350"/>
        <v/>
      </c>
      <c r="BE4327" t="str">
        <f t="shared" ca="1" si="351"/>
        <v/>
      </c>
      <c r="BF4327" t="str">
        <f t="shared" ca="1" si="352"/>
        <v/>
      </c>
    </row>
    <row r="4328" spans="54:58" x14ac:dyDescent="0.25">
      <c r="BB4328" t="str">
        <f t="shared" ca="1" si="349"/>
        <v/>
      </c>
      <c r="BC4328" s="189" t="str">
        <f t="shared" ca="1" si="350"/>
        <v/>
      </c>
      <c r="BE4328" t="str">
        <f t="shared" ca="1" si="351"/>
        <v/>
      </c>
      <c r="BF4328" t="str">
        <f t="shared" ca="1" si="352"/>
        <v/>
      </c>
    </row>
    <row r="4329" spans="54:58" x14ac:dyDescent="0.25">
      <c r="BB4329" t="str">
        <f t="shared" ca="1" si="349"/>
        <v/>
      </c>
      <c r="BC4329" s="189" t="str">
        <f t="shared" ca="1" si="350"/>
        <v/>
      </c>
      <c r="BE4329" t="str">
        <f t="shared" ca="1" si="351"/>
        <v/>
      </c>
      <c r="BF4329" t="str">
        <f t="shared" ca="1" si="352"/>
        <v/>
      </c>
    </row>
    <row r="4330" spans="54:58" x14ac:dyDescent="0.25">
      <c r="BB4330" t="str">
        <f t="shared" ca="1" si="349"/>
        <v/>
      </c>
      <c r="BC4330" s="189" t="str">
        <f t="shared" ca="1" si="350"/>
        <v/>
      </c>
      <c r="BE4330" t="str">
        <f t="shared" ca="1" si="351"/>
        <v/>
      </c>
      <c r="BF4330" t="str">
        <f t="shared" ca="1" si="352"/>
        <v/>
      </c>
    </row>
    <row r="4331" spans="54:58" x14ac:dyDescent="0.25">
      <c r="BB4331" t="str">
        <f t="shared" ca="1" si="349"/>
        <v/>
      </c>
      <c r="BC4331" s="189" t="str">
        <f t="shared" ca="1" si="350"/>
        <v/>
      </c>
      <c r="BE4331" t="str">
        <f t="shared" ca="1" si="351"/>
        <v/>
      </c>
      <c r="BF4331" t="str">
        <f t="shared" ca="1" si="352"/>
        <v/>
      </c>
    </row>
    <row r="4332" spans="54:58" x14ac:dyDescent="0.25">
      <c r="BB4332" t="str">
        <f t="shared" ca="1" si="349"/>
        <v/>
      </c>
      <c r="BC4332" s="189" t="str">
        <f t="shared" ca="1" si="350"/>
        <v/>
      </c>
      <c r="BE4332" t="str">
        <f t="shared" ca="1" si="351"/>
        <v/>
      </c>
      <c r="BF4332" t="str">
        <f t="shared" ca="1" si="352"/>
        <v/>
      </c>
    </row>
    <row r="4333" spans="54:58" x14ac:dyDescent="0.25">
      <c r="BB4333" t="str">
        <f t="shared" ca="1" si="349"/>
        <v/>
      </c>
      <c r="BC4333" s="189" t="str">
        <f t="shared" ca="1" si="350"/>
        <v/>
      </c>
      <c r="BE4333" t="str">
        <f t="shared" ca="1" si="351"/>
        <v/>
      </c>
      <c r="BF4333" t="str">
        <f t="shared" ca="1" si="352"/>
        <v/>
      </c>
    </row>
    <row r="4334" spans="54:58" x14ac:dyDescent="0.25">
      <c r="BB4334" t="str">
        <f t="shared" ca="1" si="349"/>
        <v/>
      </c>
      <c r="BC4334" s="189" t="str">
        <f t="shared" ca="1" si="350"/>
        <v/>
      </c>
      <c r="BE4334" t="str">
        <f t="shared" ca="1" si="351"/>
        <v/>
      </c>
      <c r="BF4334" t="str">
        <f t="shared" ca="1" si="352"/>
        <v/>
      </c>
    </row>
    <row r="4335" spans="54:58" x14ac:dyDescent="0.25">
      <c r="BB4335" t="str">
        <f t="shared" ca="1" si="349"/>
        <v/>
      </c>
      <c r="BC4335" s="189" t="str">
        <f t="shared" ca="1" si="350"/>
        <v/>
      </c>
      <c r="BE4335" t="str">
        <f t="shared" ca="1" si="351"/>
        <v/>
      </c>
      <c r="BF4335" t="str">
        <f t="shared" ca="1" si="352"/>
        <v/>
      </c>
    </row>
    <row r="4336" spans="54:58" x14ac:dyDescent="0.25">
      <c r="BB4336" t="str">
        <f t="shared" ca="1" si="349"/>
        <v/>
      </c>
      <c r="BC4336" s="189" t="str">
        <f t="shared" ca="1" si="350"/>
        <v/>
      </c>
      <c r="BE4336" t="str">
        <f t="shared" ca="1" si="351"/>
        <v/>
      </c>
      <c r="BF4336" t="str">
        <f t="shared" ca="1" si="352"/>
        <v/>
      </c>
    </row>
    <row r="4337" spans="54:58" x14ac:dyDescent="0.25">
      <c r="BB4337" t="str">
        <f t="shared" ca="1" si="349"/>
        <v/>
      </c>
      <c r="BC4337" s="189" t="str">
        <f t="shared" ca="1" si="350"/>
        <v/>
      </c>
      <c r="BE4337" t="str">
        <f t="shared" ca="1" si="351"/>
        <v/>
      </c>
      <c r="BF4337" t="str">
        <f t="shared" ca="1" si="352"/>
        <v/>
      </c>
    </row>
    <row r="4338" spans="54:58" x14ac:dyDescent="0.25">
      <c r="BB4338" t="str">
        <f t="shared" ca="1" si="349"/>
        <v/>
      </c>
      <c r="BC4338" s="189" t="str">
        <f t="shared" ca="1" si="350"/>
        <v/>
      </c>
      <c r="BE4338" t="str">
        <f t="shared" ca="1" si="351"/>
        <v/>
      </c>
      <c r="BF4338" t="str">
        <f t="shared" ca="1" si="352"/>
        <v/>
      </c>
    </row>
    <row r="4339" spans="54:58" x14ac:dyDescent="0.25">
      <c r="BB4339" t="str">
        <f t="shared" ca="1" si="349"/>
        <v/>
      </c>
      <c r="BC4339" s="189" t="str">
        <f t="shared" ca="1" si="350"/>
        <v/>
      </c>
      <c r="BE4339" t="str">
        <f t="shared" ca="1" si="351"/>
        <v/>
      </c>
      <c r="BF4339" t="str">
        <f t="shared" ca="1" si="352"/>
        <v/>
      </c>
    </row>
    <row r="4340" spans="54:58" x14ac:dyDescent="0.25">
      <c r="BB4340" t="str">
        <f t="shared" ca="1" si="349"/>
        <v/>
      </c>
      <c r="BC4340" s="189" t="str">
        <f t="shared" ca="1" si="350"/>
        <v/>
      </c>
      <c r="BE4340" t="str">
        <f t="shared" ca="1" si="351"/>
        <v/>
      </c>
      <c r="BF4340" t="str">
        <f t="shared" ca="1" si="352"/>
        <v/>
      </c>
    </row>
    <row r="4341" spans="54:58" x14ac:dyDescent="0.25">
      <c r="BB4341" t="str">
        <f t="shared" ca="1" si="349"/>
        <v/>
      </c>
      <c r="BC4341" s="189" t="str">
        <f t="shared" ca="1" si="350"/>
        <v/>
      </c>
      <c r="BE4341" t="str">
        <f t="shared" ca="1" si="351"/>
        <v/>
      </c>
      <c r="BF4341" t="str">
        <f t="shared" ca="1" si="352"/>
        <v/>
      </c>
    </row>
    <row r="4342" spans="54:58" x14ac:dyDescent="0.25">
      <c r="BB4342" t="str">
        <f t="shared" ca="1" si="349"/>
        <v/>
      </c>
      <c r="BC4342" s="189" t="str">
        <f t="shared" ca="1" si="350"/>
        <v/>
      </c>
      <c r="BE4342" t="str">
        <f t="shared" ca="1" si="351"/>
        <v/>
      </c>
      <c r="BF4342" t="str">
        <f t="shared" ca="1" si="352"/>
        <v/>
      </c>
    </row>
    <row r="4343" spans="54:58" x14ac:dyDescent="0.25">
      <c r="BB4343" t="str">
        <f t="shared" ca="1" si="349"/>
        <v/>
      </c>
      <c r="BC4343" s="189" t="str">
        <f t="shared" ca="1" si="350"/>
        <v/>
      </c>
      <c r="BE4343" t="str">
        <f t="shared" ca="1" si="351"/>
        <v/>
      </c>
      <c r="BF4343" t="str">
        <f t="shared" ca="1" si="352"/>
        <v/>
      </c>
    </row>
    <row r="4344" spans="54:58" x14ac:dyDescent="0.25">
      <c r="BB4344" t="str">
        <f t="shared" ca="1" si="349"/>
        <v/>
      </c>
      <c r="BC4344" s="189" t="str">
        <f t="shared" ca="1" si="350"/>
        <v/>
      </c>
      <c r="BE4344" t="str">
        <f t="shared" ca="1" si="351"/>
        <v/>
      </c>
      <c r="BF4344" t="str">
        <f t="shared" ca="1" si="352"/>
        <v/>
      </c>
    </row>
    <row r="4345" spans="54:58" x14ac:dyDescent="0.25">
      <c r="BB4345" t="str">
        <f t="shared" ca="1" si="349"/>
        <v/>
      </c>
      <c r="BC4345" s="189" t="str">
        <f t="shared" ca="1" si="350"/>
        <v/>
      </c>
      <c r="BE4345" t="str">
        <f t="shared" ca="1" si="351"/>
        <v/>
      </c>
      <c r="BF4345" t="str">
        <f t="shared" ca="1" si="352"/>
        <v/>
      </c>
    </row>
    <row r="4346" spans="54:58" x14ac:dyDescent="0.25">
      <c r="BB4346" t="str">
        <f t="shared" ca="1" si="349"/>
        <v/>
      </c>
      <c r="BC4346" s="189" t="str">
        <f t="shared" ca="1" si="350"/>
        <v/>
      </c>
      <c r="BE4346" t="str">
        <f t="shared" ca="1" si="351"/>
        <v/>
      </c>
      <c r="BF4346" t="str">
        <f t="shared" ca="1" si="352"/>
        <v/>
      </c>
    </row>
    <row r="4347" spans="54:58" x14ac:dyDescent="0.25">
      <c r="BB4347" t="str">
        <f t="shared" ca="1" si="349"/>
        <v/>
      </c>
      <c r="BC4347" s="189" t="str">
        <f t="shared" ca="1" si="350"/>
        <v/>
      </c>
      <c r="BE4347" t="str">
        <f t="shared" ca="1" si="351"/>
        <v/>
      </c>
      <c r="BF4347" t="str">
        <f t="shared" ca="1" si="352"/>
        <v/>
      </c>
    </row>
    <row r="4348" spans="54:58" x14ac:dyDescent="0.25">
      <c r="BB4348" t="str">
        <f t="shared" ca="1" si="349"/>
        <v/>
      </c>
      <c r="BC4348" s="189" t="str">
        <f t="shared" ca="1" si="350"/>
        <v/>
      </c>
      <c r="BE4348" t="str">
        <f t="shared" ca="1" si="351"/>
        <v/>
      </c>
      <c r="BF4348" t="str">
        <f t="shared" ca="1" si="352"/>
        <v/>
      </c>
    </row>
    <row r="4349" spans="54:58" x14ac:dyDescent="0.25">
      <c r="BB4349" t="str">
        <f t="shared" ca="1" si="349"/>
        <v/>
      </c>
      <c r="BC4349" s="189" t="str">
        <f t="shared" ca="1" si="350"/>
        <v/>
      </c>
      <c r="BE4349" t="str">
        <f t="shared" ca="1" si="351"/>
        <v/>
      </c>
      <c r="BF4349" t="str">
        <f t="shared" ca="1" si="352"/>
        <v/>
      </c>
    </row>
    <row r="4350" spans="54:58" x14ac:dyDescent="0.25">
      <c r="BB4350" t="str">
        <f t="shared" ca="1" si="349"/>
        <v/>
      </c>
      <c r="BC4350" s="189" t="str">
        <f t="shared" ca="1" si="350"/>
        <v/>
      </c>
      <c r="BE4350" t="str">
        <f t="shared" ca="1" si="351"/>
        <v/>
      </c>
      <c r="BF4350" t="str">
        <f t="shared" ca="1" si="352"/>
        <v/>
      </c>
    </row>
    <row r="4351" spans="54:58" x14ac:dyDescent="0.25">
      <c r="BB4351" t="str">
        <f t="shared" ca="1" si="349"/>
        <v/>
      </c>
      <c r="BC4351" s="189" t="str">
        <f t="shared" ca="1" si="350"/>
        <v/>
      </c>
      <c r="BE4351" t="str">
        <f t="shared" ca="1" si="351"/>
        <v/>
      </c>
      <c r="BF4351" t="str">
        <f t="shared" ca="1" si="352"/>
        <v/>
      </c>
    </row>
    <row r="4352" spans="54:58" x14ac:dyDescent="0.25">
      <c r="BB4352" t="str">
        <f t="shared" ca="1" si="349"/>
        <v/>
      </c>
      <c r="BC4352" s="189" t="str">
        <f t="shared" ca="1" si="350"/>
        <v/>
      </c>
      <c r="BE4352" t="str">
        <f t="shared" ca="1" si="351"/>
        <v/>
      </c>
      <c r="BF4352" t="str">
        <f t="shared" ca="1" si="352"/>
        <v/>
      </c>
    </row>
    <row r="4353" spans="54:58" x14ac:dyDescent="0.25">
      <c r="BB4353" t="str">
        <f t="shared" ca="1" si="349"/>
        <v/>
      </c>
      <c r="BC4353" s="189" t="str">
        <f t="shared" ca="1" si="350"/>
        <v/>
      </c>
      <c r="BE4353" t="str">
        <f t="shared" ca="1" si="351"/>
        <v/>
      </c>
      <c r="BF4353" t="str">
        <f t="shared" ca="1" si="352"/>
        <v/>
      </c>
    </row>
    <row r="4354" spans="54:58" x14ac:dyDescent="0.25">
      <c r="BB4354" t="str">
        <f t="shared" ca="1" si="349"/>
        <v/>
      </c>
      <c r="BC4354" s="189" t="str">
        <f t="shared" ca="1" si="350"/>
        <v/>
      </c>
      <c r="BE4354" t="str">
        <f t="shared" ca="1" si="351"/>
        <v/>
      </c>
      <c r="BF4354" t="str">
        <f t="shared" ca="1" si="352"/>
        <v/>
      </c>
    </row>
    <row r="4355" spans="54:58" x14ac:dyDescent="0.25">
      <c r="BB4355" t="str">
        <f t="shared" ca="1" si="349"/>
        <v/>
      </c>
      <c r="BC4355" s="189" t="str">
        <f t="shared" ca="1" si="350"/>
        <v/>
      </c>
      <c r="BE4355" t="str">
        <f t="shared" ca="1" si="351"/>
        <v/>
      </c>
      <c r="BF4355" t="str">
        <f t="shared" ca="1" si="352"/>
        <v/>
      </c>
    </row>
    <row r="4356" spans="54:58" x14ac:dyDescent="0.25">
      <c r="BB4356" t="str">
        <f t="shared" ca="1" si="349"/>
        <v/>
      </c>
      <c r="BC4356" s="189" t="str">
        <f t="shared" ca="1" si="350"/>
        <v/>
      </c>
      <c r="BE4356" t="str">
        <f t="shared" ca="1" si="351"/>
        <v/>
      </c>
      <c r="BF4356" t="str">
        <f t="shared" ca="1" si="352"/>
        <v/>
      </c>
    </row>
    <row r="4357" spans="54:58" x14ac:dyDescent="0.25">
      <c r="BB4357" t="str">
        <f t="shared" ca="1" si="349"/>
        <v/>
      </c>
      <c r="BC4357" s="189" t="str">
        <f t="shared" ca="1" si="350"/>
        <v/>
      </c>
      <c r="BE4357" t="str">
        <f t="shared" ca="1" si="351"/>
        <v/>
      </c>
      <c r="BF4357" t="str">
        <f t="shared" ca="1" si="352"/>
        <v/>
      </c>
    </row>
    <row r="4358" spans="54:58" x14ac:dyDescent="0.25">
      <c r="BB4358" t="str">
        <f t="shared" ca="1" si="349"/>
        <v/>
      </c>
      <c r="BC4358" s="189" t="str">
        <f t="shared" ca="1" si="350"/>
        <v/>
      </c>
      <c r="BE4358" t="str">
        <f t="shared" ca="1" si="351"/>
        <v/>
      </c>
      <c r="BF4358" t="str">
        <f t="shared" ca="1" si="352"/>
        <v/>
      </c>
    </row>
    <row r="4359" spans="54:58" x14ac:dyDescent="0.25">
      <c r="BB4359" t="str">
        <f t="shared" ca="1" si="349"/>
        <v/>
      </c>
      <c r="BC4359" s="189" t="str">
        <f t="shared" ca="1" si="350"/>
        <v/>
      </c>
      <c r="BE4359" t="str">
        <f t="shared" ca="1" si="351"/>
        <v/>
      </c>
      <c r="BF4359" t="str">
        <f t="shared" ca="1" si="352"/>
        <v/>
      </c>
    </row>
    <row r="4360" spans="54:58" x14ac:dyDescent="0.25">
      <c r="BB4360" t="str">
        <f t="shared" ca="1" si="349"/>
        <v/>
      </c>
      <c r="BC4360" s="189" t="str">
        <f t="shared" ca="1" si="350"/>
        <v/>
      </c>
      <c r="BE4360" t="str">
        <f t="shared" ca="1" si="351"/>
        <v/>
      </c>
      <c r="BF4360" t="str">
        <f t="shared" ca="1" si="352"/>
        <v/>
      </c>
    </row>
    <row r="4361" spans="54:58" x14ac:dyDescent="0.25">
      <c r="BB4361" t="str">
        <f t="shared" ca="1" si="349"/>
        <v/>
      </c>
      <c r="BC4361" s="189" t="str">
        <f t="shared" ca="1" si="350"/>
        <v/>
      </c>
      <c r="BE4361" t="str">
        <f t="shared" ca="1" si="351"/>
        <v/>
      </c>
      <c r="BF4361" t="str">
        <f t="shared" ca="1" si="352"/>
        <v/>
      </c>
    </row>
    <row r="4362" spans="54:58" x14ac:dyDescent="0.25">
      <c r="BB4362" t="str">
        <f t="shared" ca="1" si="349"/>
        <v/>
      </c>
      <c r="BC4362" s="189" t="str">
        <f t="shared" ca="1" si="350"/>
        <v/>
      </c>
      <c r="BE4362" t="str">
        <f t="shared" ca="1" si="351"/>
        <v/>
      </c>
      <c r="BF4362" t="str">
        <f t="shared" ca="1" si="352"/>
        <v/>
      </c>
    </row>
    <row r="4363" spans="54:58" x14ac:dyDescent="0.25">
      <c r="BB4363" t="str">
        <f t="shared" ca="1" si="349"/>
        <v/>
      </c>
      <c r="BC4363" s="189" t="str">
        <f t="shared" ca="1" si="350"/>
        <v/>
      </c>
      <c r="BE4363" t="str">
        <f t="shared" ca="1" si="351"/>
        <v/>
      </c>
      <c r="BF4363" t="str">
        <f t="shared" ca="1" si="352"/>
        <v/>
      </c>
    </row>
    <row r="4364" spans="54:58" x14ac:dyDescent="0.25">
      <c r="BB4364" t="str">
        <f t="shared" ca="1" si="349"/>
        <v/>
      </c>
      <c r="BC4364" s="189" t="str">
        <f t="shared" ca="1" si="350"/>
        <v/>
      </c>
      <c r="BE4364" t="str">
        <f t="shared" ca="1" si="351"/>
        <v/>
      </c>
      <c r="BF4364" t="str">
        <f t="shared" ca="1" si="352"/>
        <v/>
      </c>
    </row>
    <row r="4365" spans="54:58" x14ac:dyDescent="0.25">
      <c r="BB4365" t="str">
        <f t="shared" ca="1" si="349"/>
        <v/>
      </c>
      <c r="BC4365" s="189" t="str">
        <f t="shared" ca="1" si="350"/>
        <v/>
      </c>
      <c r="BE4365" t="str">
        <f t="shared" ca="1" si="351"/>
        <v/>
      </c>
      <c r="BF4365" t="str">
        <f t="shared" ca="1" si="352"/>
        <v/>
      </c>
    </row>
    <row r="4366" spans="54:58" x14ac:dyDescent="0.25">
      <c r="BB4366" t="str">
        <f t="shared" ca="1" si="349"/>
        <v/>
      </c>
      <c r="BC4366" s="189" t="str">
        <f t="shared" ca="1" si="350"/>
        <v/>
      </c>
      <c r="BE4366" t="str">
        <f t="shared" ca="1" si="351"/>
        <v/>
      </c>
      <c r="BF4366" t="str">
        <f t="shared" ca="1" si="352"/>
        <v/>
      </c>
    </row>
    <row r="4367" spans="54:58" x14ac:dyDescent="0.25">
      <c r="BB4367" t="str">
        <f t="shared" ca="1" si="349"/>
        <v/>
      </c>
      <c r="BC4367" s="189" t="str">
        <f t="shared" ca="1" si="350"/>
        <v/>
      </c>
      <c r="BE4367" t="str">
        <f t="shared" ca="1" si="351"/>
        <v/>
      </c>
      <c r="BF4367" t="str">
        <f t="shared" ca="1" si="352"/>
        <v/>
      </c>
    </row>
    <row r="4368" spans="54:58" x14ac:dyDescent="0.25">
      <c r="BB4368" t="str">
        <f t="shared" ca="1" si="349"/>
        <v/>
      </c>
      <c r="BC4368" s="189" t="str">
        <f t="shared" ca="1" si="350"/>
        <v/>
      </c>
      <c r="BE4368" t="str">
        <f t="shared" ca="1" si="351"/>
        <v/>
      </c>
      <c r="BF4368" t="str">
        <f t="shared" ca="1" si="352"/>
        <v/>
      </c>
    </row>
    <row r="4369" spans="54:58" x14ac:dyDescent="0.25">
      <c r="BB4369" t="str">
        <f t="shared" ca="1" si="349"/>
        <v/>
      </c>
      <c r="BC4369" s="189" t="str">
        <f t="shared" ca="1" si="350"/>
        <v/>
      </c>
      <c r="BE4369" t="str">
        <f t="shared" ca="1" si="351"/>
        <v/>
      </c>
      <c r="BF4369" t="str">
        <f t="shared" ca="1" si="352"/>
        <v/>
      </c>
    </row>
    <row r="4370" spans="54:58" x14ac:dyDescent="0.25">
      <c r="BB4370" t="str">
        <f t="shared" ca="1" si="349"/>
        <v/>
      </c>
      <c r="BC4370" s="189" t="str">
        <f t="shared" ca="1" si="350"/>
        <v/>
      </c>
      <c r="BE4370" t="str">
        <f t="shared" ca="1" si="351"/>
        <v/>
      </c>
      <c r="BF4370" t="str">
        <f t="shared" ca="1" si="352"/>
        <v/>
      </c>
    </row>
    <row r="4371" spans="54:58" x14ac:dyDescent="0.25">
      <c r="BB4371" t="str">
        <f t="shared" ca="1" si="349"/>
        <v/>
      </c>
      <c r="BC4371" s="189" t="str">
        <f t="shared" ca="1" si="350"/>
        <v/>
      </c>
      <c r="BE4371" t="str">
        <f t="shared" ca="1" si="351"/>
        <v/>
      </c>
      <c r="BF4371" t="str">
        <f t="shared" ca="1" si="352"/>
        <v/>
      </c>
    </row>
    <row r="4372" spans="54:58" x14ac:dyDescent="0.25">
      <c r="BB4372" t="str">
        <f t="shared" ca="1" si="349"/>
        <v/>
      </c>
      <c r="BC4372" s="189" t="str">
        <f t="shared" ca="1" si="350"/>
        <v/>
      </c>
      <c r="BE4372" t="str">
        <f t="shared" ca="1" si="351"/>
        <v/>
      </c>
      <c r="BF4372" t="str">
        <f t="shared" ca="1" si="352"/>
        <v/>
      </c>
    </row>
    <row r="4373" spans="54:58" x14ac:dyDescent="0.25">
      <c r="BB4373" t="str">
        <f t="shared" ca="1" si="349"/>
        <v/>
      </c>
      <c r="BC4373" s="189" t="str">
        <f t="shared" ca="1" si="350"/>
        <v/>
      </c>
      <c r="BE4373" t="str">
        <f t="shared" ca="1" si="351"/>
        <v/>
      </c>
      <c r="BF4373" t="str">
        <f t="shared" ca="1" si="352"/>
        <v/>
      </c>
    </row>
    <row r="4374" spans="54:58" x14ac:dyDescent="0.25">
      <c r="BB4374" t="str">
        <f t="shared" ca="1" si="349"/>
        <v/>
      </c>
      <c r="BC4374" s="189" t="str">
        <f t="shared" ca="1" si="350"/>
        <v/>
      </c>
      <c r="BE4374" t="str">
        <f t="shared" ca="1" si="351"/>
        <v/>
      </c>
      <c r="BF4374" t="str">
        <f t="shared" ca="1" si="352"/>
        <v/>
      </c>
    </row>
    <row r="4375" spans="54:58" x14ac:dyDescent="0.25">
      <c r="BB4375" t="str">
        <f t="shared" ca="1" si="349"/>
        <v/>
      </c>
      <c r="BC4375" s="189" t="str">
        <f t="shared" ca="1" si="350"/>
        <v/>
      </c>
      <c r="BE4375" t="str">
        <f t="shared" ca="1" si="351"/>
        <v/>
      </c>
      <c r="BF4375" t="str">
        <f t="shared" ca="1" si="352"/>
        <v/>
      </c>
    </row>
    <row r="4376" spans="54:58" x14ac:dyDescent="0.25">
      <c r="BB4376" t="str">
        <f t="shared" ca="1" si="349"/>
        <v/>
      </c>
      <c r="BC4376" s="189" t="str">
        <f t="shared" ca="1" si="350"/>
        <v/>
      </c>
      <c r="BE4376" t="str">
        <f t="shared" ca="1" si="351"/>
        <v/>
      </c>
      <c r="BF4376" t="str">
        <f t="shared" ca="1" si="352"/>
        <v/>
      </c>
    </row>
    <row r="4377" spans="54:58" x14ac:dyDescent="0.25">
      <c r="BB4377" t="str">
        <f t="shared" ca="1" si="349"/>
        <v/>
      </c>
      <c r="BC4377" s="189" t="str">
        <f t="shared" ca="1" si="350"/>
        <v/>
      </c>
      <c r="BE4377" t="str">
        <f t="shared" ca="1" si="351"/>
        <v/>
      </c>
      <c r="BF4377" t="str">
        <f t="shared" ca="1" si="352"/>
        <v/>
      </c>
    </row>
    <row r="4378" spans="54:58" x14ac:dyDescent="0.25">
      <c r="BB4378" t="str">
        <f t="shared" ca="1" si="349"/>
        <v/>
      </c>
      <c r="BC4378" s="189" t="str">
        <f t="shared" ca="1" si="350"/>
        <v/>
      </c>
      <c r="BE4378" t="str">
        <f t="shared" ca="1" si="351"/>
        <v/>
      </c>
      <c r="BF4378" t="str">
        <f t="shared" ca="1" si="352"/>
        <v/>
      </c>
    </row>
    <row r="4379" spans="54:58" x14ac:dyDescent="0.25">
      <c r="BB4379" t="str">
        <f t="shared" ca="1" si="349"/>
        <v/>
      </c>
      <c r="BC4379" s="189" t="str">
        <f t="shared" ca="1" si="350"/>
        <v/>
      </c>
      <c r="BE4379" t="str">
        <f t="shared" ca="1" si="351"/>
        <v/>
      </c>
      <c r="BF4379" t="str">
        <f t="shared" ca="1" si="352"/>
        <v/>
      </c>
    </row>
    <row r="4380" spans="54:58" x14ac:dyDescent="0.25">
      <c r="BB4380" t="str">
        <f t="shared" ca="1" si="349"/>
        <v/>
      </c>
      <c r="BC4380" s="189" t="str">
        <f t="shared" ca="1" si="350"/>
        <v/>
      </c>
      <c r="BE4380" t="str">
        <f t="shared" ca="1" si="351"/>
        <v/>
      </c>
      <c r="BF4380" t="str">
        <f t="shared" ca="1" si="352"/>
        <v/>
      </c>
    </row>
    <row r="4381" spans="54:58" x14ac:dyDescent="0.25">
      <c r="BB4381" t="str">
        <f t="shared" ca="1" si="349"/>
        <v/>
      </c>
      <c r="BC4381" s="189" t="str">
        <f t="shared" ca="1" si="350"/>
        <v/>
      </c>
      <c r="BE4381" t="str">
        <f t="shared" ca="1" si="351"/>
        <v/>
      </c>
      <c r="BF4381" t="str">
        <f t="shared" ca="1" si="352"/>
        <v/>
      </c>
    </row>
    <row r="4382" spans="54:58" x14ac:dyDescent="0.25">
      <c r="BB4382" t="str">
        <f t="shared" ca="1" si="349"/>
        <v/>
      </c>
      <c r="BC4382" s="189" t="str">
        <f t="shared" ca="1" si="350"/>
        <v/>
      </c>
      <c r="BE4382" t="str">
        <f t="shared" ca="1" si="351"/>
        <v/>
      </c>
      <c r="BF4382" t="str">
        <f t="shared" ca="1" si="352"/>
        <v/>
      </c>
    </row>
    <row r="4383" spans="54:58" x14ac:dyDescent="0.25">
      <c r="BB4383" t="str">
        <f t="shared" ca="1" si="349"/>
        <v/>
      </c>
      <c r="BC4383" s="189" t="str">
        <f t="shared" ca="1" si="350"/>
        <v/>
      </c>
      <c r="BE4383" t="str">
        <f t="shared" ca="1" si="351"/>
        <v/>
      </c>
      <c r="BF4383" t="str">
        <f t="shared" ca="1" si="352"/>
        <v/>
      </c>
    </row>
    <row r="4384" spans="54:58" x14ac:dyDescent="0.25">
      <c r="BB4384" t="str">
        <f t="shared" ca="1" si="349"/>
        <v/>
      </c>
      <c r="BC4384" s="189" t="str">
        <f t="shared" ca="1" si="350"/>
        <v/>
      </c>
      <c r="BE4384" t="str">
        <f t="shared" ca="1" si="351"/>
        <v/>
      </c>
      <c r="BF4384" t="str">
        <f t="shared" ca="1" si="352"/>
        <v/>
      </c>
    </row>
    <row r="4385" spans="54:58" x14ac:dyDescent="0.25">
      <c r="BB4385" t="str">
        <f t="shared" ref="BB4385:BB4448" ca="1" si="353">IF($AR387 &gt;= $L$45, $AR387, "")</f>
        <v/>
      </c>
      <c r="BC4385" s="189" t="str">
        <f t="shared" ca="1" si="350"/>
        <v/>
      </c>
      <c r="BE4385" t="str">
        <f t="shared" ca="1" si="351"/>
        <v/>
      </c>
      <c r="BF4385" t="str">
        <f t="shared" ca="1" si="352"/>
        <v/>
      </c>
    </row>
    <row r="4386" spans="54:58" x14ac:dyDescent="0.25">
      <c r="BB4386" t="str">
        <f t="shared" ca="1" si="353"/>
        <v/>
      </c>
      <c r="BC4386" s="189" t="str">
        <f t="shared" ref="BC4386:BC4449" ca="1" si="354">IF(BB4386&lt;&gt;"", $AS388, "")</f>
        <v/>
      </c>
      <c r="BE4386" t="str">
        <f t="shared" ref="BE4386:BE4449" ca="1" si="355">IF($AU388 &gt;= $AF$45, $AU388, "")</f>
        <v/>
      </c>
      <c r="BF4386" t="str">
        <f t="shared" ref="BF4386:BF4449" ca="1" si="356">IF(BE4386&lt;&gt;"", $AV388, "")</f>
        <v/>
      </c>
    </row>
    <row r="4387" spans="54:58" x14ac:dyDescent="0.25">
      <c r="BB4387" t="str">
        <f t="shared" ca="1" si="353"/>
        <v/>
      </c>
      <c r="BC4387" s="189" t="str">
        <f t="shared" ca="1" si="354"/>
        <v/>
      </c>
      <c r="BE4387" t="str">
        <f t="shared" ca="1" si="355"/>
        <v/>
      </c>
      <c r="BF4387" t="str">
        <f t="shared" ca="1" si="356"/>
        <v/>
      </c>
    </row>
    <row r="4388" spans="54:58" x14ac:dyDescent="0.25">
      <c r="BB4388" t="str">
        <f t="shared" ca="1" si="353"/>
        <v/>
      </c>
      <c r="BC4388" s="189" t="str">
        <f t="shared" ca="1" si="354"/>
        <v/>
      </c>
      <c r="BE4388" t="str">
        <f t="shared" ca="1" si="355"/>
        <v/>
      </c>
      <c r="BF4388" t="str">
        <f t="shared" ca="1" si="356"/>
        <v/>
      </c>
    </row>
    <row r="4389" spans="54:58" x14ac:dyDescent="0.25">
      <c r="BB4389" t="str">
        <f t="shared" ca="1" si="353"/>
        <v/>
      </c>
      <c r="BC4389" s="189" t="str">
        <f t="shared" ca="1" si="354"/>
        <v/>
      </c>
      <c r="BE4389" t="str">
        <f t="shared" ca="1" si="355"/>
        <v/>
      </c>
      <c r="BF4389" t="str">
        <f t="shared" ca="1" si="356"/>
        <v/>
      </c>
    </row>
    <row r="4390" spans="54:58" x14ac:dyDescent="0.25">
      <c r="BB4390" t="str">
        <f t="shared" ca="1" si="353"/>
        <v/>
      </c>
      <c r="BC4390" s="189" t="str">
        <f t="shared" ca="1" si="354"/>
        <v/>
      </c>
      <c r="BE4390" t="str">
        <f t="shared" ca="1" si="355"/>
        <v/>
      </c>
      <c r="BF4390" t="str">
        <f t="shared" ca="1" si="356"/>
        <v/>
      </c>
    </row>
    <row r="4391" spans="54:58" x14ac:dyDescent="0.25">
      <c r="BB4391" t="str">
        <f t="shared" ca="1" si="353"/>
        <v/>
      </c>
      <c r="BC4391" s="189" t="str">
        <f t="shared" ca="1" si="354"/>
        <v/>
      </c>
      <c r="BE4391" t="str">
        <f t="shared" ca="1" si="355"/>
        <v/>
      </c>
      <c r="BF4391" t="str">
        <f t="shared" ca="1" si="356"/>
        <v/>
      </c>
    </row>
    <row r="4392" spans="54:58" x14ac:dyDescent="0.25">
      <c r="BB4392" t="str">
        <f t="shared" ca="1" si="353"/>
        <v/>
      </c>
      <c r="BC4392" s="189" t="str">
        <f t="shared" ca="1" si="354"/>
        <v/>
      </c>
      <c r="BE4392" t="str">
        <f t="shared" ca="1" si="355"/>
        <v/>
      </c>
      <c r="BF4392" t="str">
        <f t="shared" ca="1" si="356"/>
        <v/>
      </c>
    </row>
    <row r="4393" spans="54:58" x14ac:dyDescent="0.25">
      <c r="BB4393" t="str">
        <f t="shared" ca="1" si="353"/>
        <v/>
      </c>
      <c r="BC4393" s="189" t="str">
        <f t="shared" ca="1" si="354"/>
        <v/>
      </c>
      <c r="BE4393" t="str">
        <f t="shared" ca="1" si="355"/>
        <v/>
      </c>
      <c r="BF4393" t="str">
        <f t="shared" ca="1" si="356"/>
        <v/>
      </c>
    </row>
    <row r="4394" spans="54:58" x14ac:dyDescent="0.25">
      <c r="BB4394" t="str">
        <f t="shared" ca="1" si="353"/>
        <v/>
      </c>
      <c r="BC4394" s="189" t="str">
        <f t="shared" ca="1" si="354"/>
        <v/>
      </c>
      <c r="BE4394" t="str">
        <f t="shared" ca="1" si="355"/>
        <v/>
      </c>
      <c r="BF4394" t="str">
        <f t="shared" ca="1" si="356"/>
        <v/>
      </c>
    </row>
    <row r="4395" spans="54:58" x14ac:dyDescent="0.25">
      <c r="BB4395" t="str">
        <f t="shared" ca="1" si="353"/>
        <v/>
      </c>
      <c r="BC4395" s="189" t="str">
        <f t="shared" ca="1" si="354"/>
        <v/>
      </c>
      <c r="BE4395" t="str">
        <f t="shared" ca="1" si="355"/>
        <v/>
      </c>
      <c r="BF4395" t="str">
        <f t="shared" ca="1" si="356"/>
        <v/>
      </c>
    </row>
    <row r="4396" spans="54:58" x14ac:dyDescent="0.25">
      <c r="BB4396" t="str">
        <f t="shared" ca="1" si="353"/>
        <v/>
      </c>
      <c r="BC4396" s="189" t="str">
        <f t="shared" ca="1" si="354"/>
        <v/>
      </c>
      <c r="BE4396" t="str">
        <f t="shared" ca="1" si="355"/>
        <v/>
      </c>
      <c r="BF4396" t="str">
        <f t="shared" ca="1" si="356"/>
        <v/>
      </c>
    </row>
    <row r="4397" spans="54:58" x14ac:dyDescent="0.25">
      <c r="BB4397" t="str">
        <f t="shared" ca="1" si="353"/>
        <v/>
      </c>
      <c r="BC4397" s="189" t="str">
        <f t="shared" ca="1" si="354"/>
        <v/>
      </c>
      <c r="BE4397" t="str">
        <f t="shared" ca="1" si="355"/>
        <v/>
      </c>
      <c r="BF4397" t="str">
        <f t="shared" ca="1" si="356"/>
        <v/>
      </c>
    </row>
    <row r="4398" spans="54:58" x14ac:dyDescent="0.25">
      <c r="BB4398" t="str">
        <f t="shared" ca="1" si="353"/>
        <v/>
      </c>
      <c r="BC4398" s="189" t="str">
        <f t="shared" ca="1" si="354"/>
        <v/>
      </c>
      <c r="BE4398" t="str">
        <f t="shared" ca="1" si="355"/>
        <v/>
      </c>
      <c r="BF4398" t="str">
        <f t="shared" ca="1" si="356"/>
        <v/>
      </c>
    </row>
    <row r="4399" spans="54:58" x14ac:dyDescent="0.25">
      <c r="BB4399" t="str">
        <f t="shared" ca="1" si="353"/>
        <v/>
      </c>
      <c r="BC4399" s="189" t="str">
        <f t="shared" ca="1" si="354"/>
        <v/>
      </c>
      <c r="BE4399" t="str">
        <f t="shared" ca="1" si="355"/>
        <v/>
      </c>
      <c r="BF4399" t="str">
        <f t="shared" ca="1" si="356"/>
        <v/>
      </c>
    </row>
    <row r="4400" spans="54:58" x14ac:dyDescent="0.25">
      <c r="BB4400" t="str">
        <f t="shared" ca="1" si="353"/>
        <v/>
      </c>
      <c r="BC4400" s="189" t="str">
        <f t="shared" ca="1" si="354"/>
        <v/>
      </c>
      <c r="BE4400" t="str">
        <f t="shared" ca="1" si="355"/>
        <v/>
      </c>
      <c r="BF4400" t="str">
        <f t="shared" ca="1" si="356"/>
        <v/>
      </c>
    </row>
    <row r="4401" spans="54:58" x14ac:dyDescent="0.25">
      <c r="BB4401" t="str">
        <f t="shared" ca="1" si="353"/>
        <v/>
      </c>
      <c r="BC4401" s="189" t="str">
        <f t="shared" ca="1" si="354"/>
        <v/>
      </c>
      <c r="BE4401" t="str">
        <f t="shared" ca="1" si="355"/>
        <v/>
      </c>
      <c r="BF4401" t="str">
        <f t="shared" ca="1" si="356"/>
        <v/>
      </c>
    </row>
    <row r="4402" spans="54:58" x14ac:dyDescent="0.25">
      <c r="BB4402" t="str">
        <f t="shared" ca="1" si="353"/>
        <v/>
      </c>
      <c r="BC4402" s="189" t="str">
        <f t="shared" ca="1" si="354"/>
        <v/>
      </c>
      <c r="BE4402" t="str">
        <f t="shared" ca="1" si="355"/>
        <v/>
      </c>
      <c r="BF4402" t="str">
        <f t="shared" ca="1" si="356"/>
        <v/>
      </c>
    </row>
    <row r="4403" spans="54:58" x14ac:dyDescent="0.25">
      <c r="BB4403" t="str">
        <f t="shared" ca="1" si="353"/>
        <v/>
      </c>
      <c r="BC4403" s="189" t="str">
        <f t="shared" ca="1" si="354"/>
        <v/>
      </c>
      <c r="BE4403" t="str">
        <f t="shared" ca="1" si="355"/>
        <v/>
      </c>
      <c r="BF4403" t="str">
        <f t="shared" ca="1" si="356"/>
        <v/>
      </c>
    </row>
    <row r="4404" spans="54:58" x14ac:dyDescent="0.25">
      <c r="BB4404" t="str">
        <f t="shared" ca="1" si="353"/>
        <v/>
      </c>
      <c r="BC4404" s="189" t="str">
        <f t="shared" ca="1" si="354"/>
        <v/>
      </c>
      <c r="BE4404" t="str">
        <f t="shared" ca="1" si="355"/>
        <v/>
      </c>
      <c r="BF4404" t="str">
        <f t="shared" ca="1" si="356"/>
        <v/>
      </c>
    </row>
    <row r="4405" spans="54:58" x14ac:dyDescent="0.25">
      <c r="BB4405" t="str">
        <f t="shared" ca="1" si="353"/>
        <v/>
      </c>
      <c r="BC4405" s="189" t="str">
        <f t="shared" ca="1" si="354"/>
        <v/>
      </c>
      <c r="BE4405" t="str">
        <f t="shared" ca="1" si="355"/>
        <v/>
      </c>
      <c r="BF4405" t="str">
        <f t="shared" ca="1" si="356"/>
        <v/>
      </c>
    </row>
    <row r="4406" spans="54:58" x14ac:dyDescent="0.25">
      <c r="BB4406" t="str">
        <f t="shared" ca="1" si="353"/>
        <v/>
      </c>
      <c r="BC4406" s="189" t="str">
        <f t="shared" ca="1" si="354"/>
        <v/>
      </c>
      <c r="BE4406" t="str">
        <f t="shared" ca="1" si="355"/>
        <v/>
      </c>
      <c r="BF4406" t="str">
        <f t="shared" ca="1" si="356"/>
        <v/>
      </c>
    </row>
    <row r="4407" spans="54:58" x14ac:dyDescent="0.25">
      <c r="BB4407" t="str">
        <f t="shared" ca="1" si="353"/>
        <v/>
      </c>
      <c r="BC4407" s="189" t="str">
        <f t="shared" ca="1" si="354"/>
        <v/>
      </c>
      <c r="BE4407" t="str">
        <f t="shared" ca="1" si="355"/>
        <v/>
      </c>
      <c r="BF4407" t="str">
        <f t="shared" ca="1" si="356"/>
        <v/>
      </c>
    </row>
    <row r="4408" spans="54:58" x14ac:dyDescent="0.25">
      <c r="BB4408" t="str">
        <f t="shared" ca="1" si="353"/>
        <v/>
      </c>
      <c r="BC4408" s="189" t="str">
        <f t="shared" ca="1" si="354"/>
        <v/>
      </c>
      <c r="BE4408" t="str">
        <f t="shared" ca="1" si="355"/>
        <v/>
      </c>
      <c r="BF4408" t="str">
        <f t="shared" ca="1" si="356"/>
        <v/>
      </c>
    </row>
    <row r="4409" spans="54:58" x14ac:dyDescent="0.25">
      <c r="BB4409" t="str">
        <f t="shared" ca="1" si="353"/>
        <v/>
      </c>
      <c r="BC4409" s="189" t="str">
        <f t="shared" ca="1" si="354"/>
        <v/>
      </c>
      <c r="BE4409" t="str">
        <f t="shared" ca="1" si="355"/>
        <v/>
      </c>
      <c r="BF4409" t="str">
        <f t="shared" ca="1" si="356"/>
        <v/>
      </c>
    </row>
    <row r="4410" spans="54:58" x14ac:dyDescent="0.25">
      <c r="BB4410" t="str">
        <f t="shared" ca="1" si="353"/>
        <v/>
      </c>
      <c r="BC4410" s="189" t="str">
        <f t="shared" ca="1" si="354"/>
        <v/>
      </c>
      <c r="BE4410" t="str">
        <f t="shared" ca="1" si="355"/>
        <v/>
      </c>
      <c r="BF4410" t="str">
        <f t="shared" ca="1" si="356"/>
        <v/>
      </c>
    </row>
    <row r="4411" spans="54:58" x14ac:dyDescent="0.25">
      <c r="BB4411" t="str">
        <f t="shared" ca="1" si="353"/>
        <v/>
      </c>
      <c r="BC4411" s="189" t="str">
        <f t="shared" ca="1" si="354"/>
        <v/>
      </c>
      <c r="BE4411" t="str">
        <f t="shared" ca="1" si="355"/>
        <v/>
      </c>
      <c r="BF4411" t="str">
        <f t="shared" ca="1" si="356"/>
        <v/>
      </c>
    </row>
    <row r="4412" spans="54:58" x14ac:dyDescent="0.25">
      <c r="BB4412" t="str">
        <f t="shared" ca="1" si="353"/>
        <v/>
      </c>
      <c r="BC4412" s="189" t="str">
        <f t="shared" ca="1" si="354"/>
        <v/>
      </c>
      <c r="BE4412" t="str">
        <f t="shared" ca="1" si="355"/>
        <v/>
      </c>
      <c r="BF4412" t="str">
        <f t="shared" ca="1" si="356"/>
        <v/>
      </c>
    </row>
    <row r="4413" spans="54:58" x14ac:dyDescent="0.25">
      <c r="BB4413" t="str">
        <f t="shared" ca="1" si="353"/>
        <v/>
      </c>
      <c r="BC4413" s="189" t="str">
        <f t="shared" ca="1" si="354"/>
        <v/>
      </c>
      <c r="BE4413" t="str">
        <f t="shared" ca="1" si="355"/>
        <v/>
      </c>
      <c r="BF4413" t="str">
        <f t="shared" ca="1" si="356"/>
        <v/>
      </c>
    </row>
    <row r="4414" spans="54:58" x14ac:dyDescent="0.25">
      <c r="BB4414" t="str">
        <f t="shared" ca="1" si="353"/>
        <v/>
      </c>
      <c r="BC4414" s="189" t="str">
        <f t="shared" ca="1" si="354"/>
        <v/>
      </c>
      <c r="BE4414" t="str">
        <f t="shared" ca="1" si="355"/>
        <v/>
      </c>
      <c r="BF4414" t="str">
        <f t="shared" ca="1" si="356"/>
        <v/>
      </c>
    </row>
    <row r="4415" spans="54:58" x14ac:dyDescent="0.25">
      <c r="BB4415" t="str">
        <f t="shared" ca="1" si="353"/>
        <v/>
      </c>
      <c r="BC4415" s="189" t="str">
        <f t="shared" ca="1" si="354"/>
        <v/>
      </c>
      <c r="BE4415" t="str">
        <f t="shared" ca="1" si="355"/>
        <v/>
      </c>
      <c r="BF4415" t="str">
        <f t="shared" ca="1" si="356"/>
        <v/>
      </c>
    </row>
    <row r="4416" spans="54:58" x14ac:dyDescent="0.25">
      <c r="BB4416" t="str">
        <f t="shared" ca="1" si="353"/>
        <v/>
      </c>
      <c r="BC4416" s="189" t="str">
        <f t="shared" ca="1" si="354"/>
        <v/>
      </c>
      <c r="BE4416" t="str">
        <f t="shared" ca="1" si="355"/>
        <v/>
      </c>
      <c r="BF4416" t="str">
        <f t="shared" ca="1" si="356"/>
        <v/>
      </c>
    </row>
    <row r="4417" spans="54:58" x14ac:dyDescent="0.25">
      <c r="BB4417" t="str">
        <f t="shared" ca="1" si="353"/>
        <v/>
      </c>
      <c r="BC4417" s="189" t="str">
        <f t="shared" ca="1" si="354"/>
        <v/>
      </c>
      <c r="BE4417" t="str">
        <f t="shared" ca="1" si="355"/>
        <v/>
      </c>
      <c r="BF4417" t="str">
        <f t="shared" ca="1" si="356"/>
        <v/>
      </c>
    </row>
    <row r="4418" spans="54:58" x14ac:dyDescent="0.25">
      <c r="BB4418" t="str">
        <f t="shared" ca="1" si="353"/>
        <v/>
      </c>
      <c r="BC4418" s="189" t="str">
        <f t="shared" ca="1" si="354"/>
        <v/>
      </c>
      <c r="BE4418" t="str">
        <f t="shared" ca="1" si="355"/>
        <v/>
      </c>
      <c r="BF4418" t="str">
        <f t="shared" ca="1" si="356"/>
        <v/>
      </c>
    </row>
    <row r="4419" spans="54:58" x14ac:dyDescent="0.25">
      <c r="BB4419" t="str">
        <f t="shared" ca="1" si="353"/>
        <v/>
      </c>
      <c r="BC4419" s="189" t="str">
        <f t="shared" ca="1" si="354"/>
        <v/>
      </c>
      <c r="BE4419" t="str">
        <f t="shared" ca="1" si="355"/>
        <v/>
      </c>
      <c r="BF4419" t="str">
        <f t="shared" ca="1" si="356"/>
        <v/>
      </c>
    </row>
    <row r="4420" spans="54:58" x14ac:dyDescent="0.25">
      <c r="BB4420" t="str">
        <f t="shared" ca="1" si="353"/>
        <v/>
      </c>
      <c r="BC4420" s="189" t="str">
        <f t="shared" ca="1" si="354"/>
        <v/>
      </c>
      <c r="BE4420" t="str">
        <f t="shared" ca="1" si="355"/>
        <v/>
      </c>
      <c r="BF4420" t="str">
        <f t="shared" ca="1" si="356"/>
        <v/>
      </c>
    </row>
    <row r="4421" spans="54:58" x14ac:dyDescent="0.25">
      <c r="BB4421" t="str">
        <f t="shared" ca="1" si="353"/>
        <v/>
      </c>
      <c r="BC4421" s="189" t="str">
        <f t="shared" ca="1" si="354"/>
        <v/>
      </c>
      <c r="BE4421" t="str">
        <f t="shared" ca="1" si="355"/>
        <v/>
      </c>
      <c r="BF4421" t="str">
        <f t="shared" ca="1" si="356"/>
        <v/>
      </c>
    </row>
    <row r="4422" spans="54:58" x14ac:dyDescent="0.25">
      <c r="BB4422" t="str">
        <f t="shared" ca="1" si="353"/>
        <v/>
      </c>
      <c r="BC4422" s="189" t="str">
        <f t="shared" ca="1" si="354"/>
        <v/>
      </c>
      <c r="BE4422" t="str">
        <f t="shared" ca="1" si="355"/>
        <v/>
      </c>
      <c r="BF4422" t="str">
        <f t="shared" ca="1" si="356"/>
        <v/>
      </c>
    </row>
    <row r="4423" spans="54:58" x14ac:dyDescent="0.25">
      <c r="BB4423" t="str">
        <f t="shared" ca="1" si="353"/>
        <v/>
      </c>
      <c r="BC4423" s="189" t="str">
        <f t="shared" ca="1" si="354"/>
        <v/>
      </c>
      <c r="BE4423" t="str">
        <f t="shared" ca="1" si="355"/>
        <v/>
      </c>
      <c r="BF4423" t="str">
        <f t="shared" ca="1" si="356"/>
        <v/>
      </c>
    </row>
    <row r="4424" spans="54:58" x14ac:dyDescent="0.25">
      <c r="BB4424" t="str">
        <f t="shared" ca="1" si="353"/>
        <v/>
      </c>
      <c r="BC4424" s="189" t="str">
        <f t="shared" ca="1" si="354"/>
        <v/>
      </c>
      <c r="BE4424" t="str">
        <f t="shared" ca="1" si="355"/>
        <v/>
      </c>
      <c r="BF4424" t="str">
        <f t="shared" ca="1" si="356"/>
        <v/>
      </c>
    </row>
    <row r="4425" spans="54:58" x14ac:dyDescent="0.25">
      <c r="BB4425" t="str">
        <f t="shared" ca="1" si="353"/>
        <v/>
      </c>
      <c r="BC4425" s="189" t="str">
        <f t="shared" ca="1" si="354"/>
        <v/>
      </c>
      <c r="BE4425" t="str">
        <f t="shared" ca="1" si="355"/>
        <v/>
      </c>
      <c r="BF4425" t="str">
        <f t="shared" ca="1" si="356"/>
        <v/>
      </c>
    </row>
    <row r="4426" spans="54:58" x14ac:dyDescent="0.25">
      <c r="BB4426" t="str">
        <f t="shared" ca="1" si="353"/>
        <v/>
      </c>
      <c r="BC4426" s="189" t="str">
        <f t="shared" ca="1" si="354"/>
        <v/>
      </c>
      <c r="BE4426" t="str">
        <f t="shared" ca="1" si="355"/>
        <v/>
      </c>
      <c r="BF4426" t="str">
        <f t="shared" ca="1" si="356"/>
        <v/>
      </c>
    </row>
    <row r="4427" spans="54:58" x14ac:dyDescent="0.25">
      <c r="BB4427" t="str">
        <f t="shared" ca="1" si="353"/>
        <v/>
      </c>
      <c r="BC4427" s="189" t="str">
        <f t="shared" ca="1" si="354"/>
        <v/>
      </c>
      <c r="BE4427" t="str">
        <f t="shared" ca="1" si="355"/>
        <v/>
      </c>
      <c r="BF4427" t="str">
        <f t="shared" ca="1" si="356"/>
        <v/>
      </c>
    </row>
    <row r="4428" spans="54:58" x14ac:dyDescent="0.25">
      <c r="BB4428" t="str">
        <f t="shared" ca="1" si="353"/>
        <v/>
      </c>
      <c r="BC4428" s="189" t="str">
        <f t="shared" ca="1" si="354"/>
        <v/>
      </c>
      <c r="BE4428" t="str">
        <f t="shared" ca="1" si="355"/>
        <v/>
      </c>
      <c r="BF4428" t="str">
        <f t="shared" ca="1" si="356"/>
        <v/>
      </c>
    </row>
    <row r="4429" spans="54:58" x14ac:dyDescent="0.25">
      <c r="BB4429" t="str">
        <f t="shared" ca="1" si="353"/>
        <v/>
      </c>
      <c r="BC4429" s="189" t="str">
        <f t="shared" ca="1" si="354"/>
        <v/>
      </c>
      <c r="BE4429" t="str">
        <f t="shared" ca="1" si="355"/>
        <v/>
      </c>
      <c r="BF4429" t="str">
        <f t="shared" ca="1" si="356"/>
        <v/>
      </c>
    </row>
    <row r="4430" spans="54:58" x14ac:dyDescent="0.25">
      <c r="BB4430" t="str">
        <f t="shared" ca="1" si="353"/>
        <v/>
      </c>
      <c r="BC4430" s="189" t="str">
        <f t="shared" ca="1" si="354"/>
        <v/>
      </c>
      <c r="BE4430" t="str">
        <f t="shared" ca="1" si="355"/>
        <v/>
      </c>
      <c r="BF4430" t="str">
        <f t="shared" ca="1" si="356"/>
        <v/>
      </c>
    </row>
    <row r="4431" spans="54:58" x14ac:dyDescent="0.25">
      <c r="BB4431" t="str">
        <f t="shared" ca="1" si="353"/>
        <v/>
      </c>
      <c r="BC4431" s="189" t="str">
        <f t="shared" ca="1" si="354"/>
        <v/>
      </c>
      <c r="BE4431" t="str">
        <f t="shared" ca="1" si="355"/>
        <v/>
      </c>
      <c r="BF4431" t="str">
        <f t="shared" ca="1" si="356"/>
        <v/>
      </c>
    </row>
    <row r="4432" spans="54:58" x14ac:dyDescent="0.25">
      <c r="BB4432" t="str">
        <f t="shared" ca="1" si="353"/>
        <v/>
      </c>
      <c r="BC4432" s="189" t="str">
        <f t="shared" ca="1" si="354"/>
        <v/>
      </c>
      <c r="BE4432" t="str">
        <f t="shared" ca="1" si="355"/>
        <v/>
      </c>
      <c r="BF4432" t="str">
        <f t="shared" ca="1" si="356"/>
        <v/>
      </c>
    </row>
    <row r="4433" spans="54:58" x14ac:dyDescent="0.25">
      <c r="BB4433" t="str">
        <f t="shared" ca="1" si="353"/>
        <v/>
      </c>
      <c r="BC4433" s="189" t="str">
        <f t="shared" ca="1" si="354"/>
        <v/>
      </c>
      <c r="BE4433" t="str">
        <f t="shared" ca="1" si="355"/>
        <v/>
      </c>
      <c r="BF4433" t="str">
        <f t="shared" ca="1" si="356"/>
        <v/>
      </c>
    </row>
    <row r="4434" spans="54:58" x14ac:dyDescent="0.25">
      <c r="BB4434" t="str">
        <f t="shared" ca="1" si="353"/>
        <v/>
      </c>
      <c r="BC4434" s="189" t="str">
        <f t="shared" ca="1" si="354"/>
        <v/>
      </c>
      <c r="BE4434" t="str">
        <f t="shared" ca="1" si="355"/>
        <v/>
      </c>
      <c r="BF4434" t="str">
        <f t="shared" ca="1" si="356"/>
        <v/>
      </c>
    </row>
    <row r="4435" spans="54:58" x14ac:dyDescent="0.25">
      <c r="BB4435" t="str">
        <f t="shared" ca="1" si="353"/>
        <v/>
      </c>
      <c r="BC4435" s="189" t="str">
        <f t="shared" ca="1" si="354"/>
        <v/>
      </c>
      <c r="BE4435" t="str">
        <f t="shared" ca="1" si="355"/>
        <v/>
      </c>
      <c r="BF4435" t="str">
        <f t="shared" ca="1" si="356"/>
        <v/>
      </c>
    </row>
    <row r="4436" spans="54:58" x14ac:dyDescent="0.25">
      <c r="BB4436" t="str">
        <f t="shared" ca="1" si="353"/>
        <v/>
      </c>
      <c r="BC4436" s="189" t="str">
        <f t="shared" ca="1" si="354"/>
        <v/>
      </c>
      <c r="BE4436" t="str">
        <f t="shared" ca="1" si="355"/>
        <v/>
      </c>
      <c r="BF4436" t="str">
        <f t="shared" ca="1" si="356"/>
        <v/>
      </c>
    </row>
    <row r="4437" spans="54:58" x14ac:dyDescent="0.25">
      <c r="BB4437" t="str">
        <f t="shared" ca="1" si="353"/>
        <v/>
      </c>
      <c r="BC4437" s="189" t="str">
        <f t="shared" ca="1" si="354"/>
        <v/>
      </c>
      <c r="BE4437" t="str">
        <f t="shared" ca="1" si="355"/>
        <v/>
      </c>
      <c r="BF4437" t="str">
        <f t="shared" ca="1" si="356"/>
        <v/>
      </c>
    </row>
    <row r="4438" spans="54:58" x14ac:dyDescent="0.25">
      <c r="BB4438" t="str">
        <f t="shared" ca="1" si="353"/>
        <v/>
      </c>
      <c r="BC4438" s="189" t="str">
        <f t="shared" ca="1" si="354"/>
        <v/>
      </c>
      <c r="BE4438" t="str">
        <f t="shared" ca="1" si="355"/>
        <v/>
      </c>
      <c r="BF4438" t="str">
        <f t="shared" ca="1" si="356"/>
        <v/>
      </c>
    </row>
    <row r="4439" spans="54:58" x14ac:dyDescent="0.25">
      <c r="BB4439" t="str">
        <f t="shared" ca="1" si="353"/>
        <v/>
      </c>
      <c r="BC4439" s="189" t="str">
        <f t="shared" ca="1" si="354"/>
        <v/>
      </c>
      <c r="BE4439" t="str">
        <f t="shared" ca="1" si="355"/>
        <v/>
      </c>
      <c r="BF4439" t="str">
        <f t="shared" ca="1" si="356"/>
        <v/>
      </c>
    </row>
    <row r="4440" spans="54:58" x14ac:dyDescent="0.25">
      <c r="BB4440" t="str">
        <f t="shared" ca="1" si="353"/>
        <v/>
      </c>
      <c r="BC4440" s="189" t="str">
        <f t="shared" ca="1" si="354"/>
        <v/>
      </c>
      <c r="BE4440" t="str">
        <f t="shared" ca="1" si="355"/>
        <v/>
      </c>
      <c r="BF4440" t="str">
        <f t="shared" ca="1" si="356"/>
        <v/>
      </c>
    </row>
    <row r="4441" spans="54:58" x14ac:dyDescent="0.25">
      <c r="BB4441" t="str">
        <f t="shared" ca="1" si="353"/>
        <v/>
      </c>
      <c r="BC4441" s="189" t="str">
        <f t="shared" ca="1" si="354"/>
        <v/>
      </c>
      <c r="BE4441" t="str">
        <f t="shared" ca="1" si="355"/>
        <v/>
      </c>
      <c r="BF4441" t="str">
        <f t="shared" ca="1" si="356"/>
        <v/>
      </c>
    </row>
    <row r="4442" spans="54:58" x14ac:dyDescent="0.25">
      <c r="BB4442" t="str">
        <f t="shared" ca="1" si="353"/>
        <v/>
      </c>
      <c r="BC4442" s="189" t="str">
        <f t="shared" ca="1" si="354"/>
        <v/>
      </c>
      <c r="BE4442" t="str">
        <f t="shared" ca="1" si="355"/>
        <v/>
      </c>
      <c r="BF4442" t="str">
        <f t="shared" ca="1" si="356"/>
        <v/>
      </c>
    </row>
    <row r="4443" spans="54:58" x14ac:dyDescent="0.25">
      <c r="BB4443" t="str">
        <f t="shared" ca="1" si="353"/>
        <v/>
      </c>
      <c r="BC4443" s="189" t="str">
        <f t="shared" ca="1" si="354"/>
        <v/>
      </c>
      <c r="BE4443" t="str">
        <f t="shared" ca="1" si="355"/>
        <v/>
      </c>
      <c r="BF4443" t="str">
        <f t="shared" ca="1" si="356"/>
        <v/>
      </c>
    </row>
    <row r="4444" spans="54:58" x14ac:dyDescent="0.25">
      <c r="BB4444" t="str">
        <f t="shared" ca="1" si="353"/>
        <v/>
      </c>
      <c r="BC4444" s="189" t="str">
        <f t="shared" ca="1" si="354"/>
        <v/>
      </c>
      <c r="BE4444" t="str">
        <f t="shared" ca="1" si="355"/>
        <v/>
      </c>
      <c r="BF4444" t="str">
        <f t="shared" ca="1" si="356"/>
        <v/>
      </c>
    </row>
    <row r="4445" spans="54:58" x14ac:dyDescent="0.25">
      <c r="BB4445" t="str">
        <f t="shared" ca="1" si="353"/>
        <v/>
      </c>
      <c r="BC4445" s="189" t="str">
        <f t="shared" ca="1" si="354"/>
        <v/>
      </c>
      <c r="BE4445" t="str">
        <f t="shared" ca="1" si="355"/>
        <v/>
      </c>
      <c r="BF4445" t="str">
        <f t="shared" ca="1" si="356"/>
        <v/>
      </c>
    </row>
    <row r="4446" spans="54:58" x14ac:dyDescent="0.25">
      <c r="BB4446" t="str">
        <f t="shared" ca="1" si="353"/>
        <v/>
      </c>
      <c r="BC4446" s="189" t="str">
        <f t="shared" ca="1" si="354"/>
        <v/>
      </c>
      <c r="BE4446" t="str">
        <f t="shared" ca="1" si="355"/>
        <v/>
      </c>
      <c r="BF4446" t="str">
        <f t="shared" ca="1" si="356"/>
        <v/>
      </c>
    </row>
    <row r="4447" spans="54:58" x14ac:dyDescent="0.25">
      <c r="BB4447" t="str">
        <f t="shared" ca="1" si="353"/>
        <v/>
      </c>
      <c r="BC4447" s="189" t="str">
        <f t="shared" ca="1" si="354"/>
        <v/>
      </c>
      <c r="BE4447" t="str">
        <f t="shared" ca="1" si="355"/>
        <v/>
      </c>
      <c r="BF4447" t="str">
        <f t="shared" ca="1" si="356"/>
        <v/>
      </c>
    </row>
    <row r="4448" spans="54:58" x14ac:dyDescent="0.25">
      <c r="BB4448" t="str">
        <f t="shared" ca="1" si="353"/>
        <v/>
      </c>
      <c r="BC4448" s="189" t="str">
        <f t="shared" ca="1" si="354"/>
        <v/>
      </c>
      <c r="BE4448" t="str">
        <f t="shared" ca="1" si="355"/>
        <v/>
      </c>
      <c r="BF4448" t="str">
        <f t="shared" ca="1" si="356"/>
        <v/>
      </c>
    </row>
    <row r="4449" spans="54:58" x14ac:dyDescent="0.25">
      <c r="BB4449" t="str">
        <f t="shared" ref="BB4449:BB4512" ca="1" si="357">IF($AR451 &gt;= $L$45, $AR451, "")</f>
        <v/>
      </c>
      <c r="BC4449" s="189" t="str">
        <f t="shared" ca="1" si="354"/>
        <v/>
      </c>
      <c r="BE4449" t="str">
        <f t="shared" ca="1" si="355"/>
        <v/>
      </c>
      <c r="BF4449" t="str">
        <f t="shared" ca="1" si="356"/>
        <v/>
      </c>
    </row>
    <row r="4450" spans="54:58" x14ac:dyDescent="0.25">
      <c r="BB4450" t="str">
        <f t="shared" ca="1" si="357"/>
        <v/>
      </c>
      <c r="BC4450" s="189" t="str">
        <f t="shared" ref="BC4450:BC4513" ca="1" si="358">IF(BB4450&lt;&gt;"", $AS452, "")</f>
        <v/>
      </c>
      <c r="BE4450" t="str">
        <f t="shared" ref="BE4450:BE4513" ca="1" si="359">IF($AU452 &gt;= $AF$45, $AU452, "")</f>
        <v/>
      </c>
      <c r="BF4450" t="str">
        <f t="shared" ref="BF4450:BF4513" ca="1" si="360">IF(BE4450&lt;&gt;"", $AV452, "")</f>
        <v/>
      </c>
    </row>
    <row r="4451" spans="54:58" x14ac:dyDescent="0.25">
      <c r="BB4451" t="str">
        <f t="shared" ca="1" si="357"/>
        <v/>
      </c>
      <c r="BC4451" s="189" t="str">
        <f t="shared" ca="1" si="358"/>
        <v/>
      </c>
      <c r="BE4451" t="str">
        <f t="shared" ca="1" si="359"/>
        <v/>
      </c>
      <c r="BF4451" t="str">
        <f t="shared" ca="1" si="360"/>
        <v/>
      </c>
    </row>
    <row r="4452" spans="54:58" x14ac:dyDescent="0.25">
      <c r="BB4452" t="str">
        <f t="shared" ca="1" si="357"/>
        <v/>
      </c>
      <c r="BC4452" s="189" t="str">
        <f t="shared" ca="1" si="358"/>
        <v/>
      </c>
      <c r="BE4452" t="str">
        <f t="shared" ca="1" si="359"/>
        <v/>
      </c>
      <c r="BF4452" t="str">
        <f t="shared" ca="1" si="360"/>
        <v/>
      </c>
    </row>
    <row r="4453" spans="54:58" x14ac:dyDescent="0.25">
      <c r="BB4453" t="str">
        <f t="shared" ca="1" si="357"/>
        <v/>
      </c>
      <c r="BC4453" s="189" t="str">
        <f t="shared" ca="1" si="358"/>
        <v/>
      </c>
      <c r="BE4453" t="str">
        <f t="shared" ca="1" si="359"/>
        <v/>
      </c>
      <c r="BF4453" t="str">
        <f t="shared" ca="1" si="360"/>
        <v/>
      </c>
    </row>
    <row r="4454" spans="54:58" x14ac:dyDescent="0.25">
      <c r="BB4454" t="str">
        <f t="shared" ca="1" si="357"/>
        <v/>
      </c>
      <c r="BC4454" s="189" t="str">
        <f t="shared" ca="1" si="358"/>
        <v/>
      </c>
      <c r="BE4454" t="str">
        <f t="shared" ca="1" si="359"/>
        <v/>
      </c>
      <c r="BF4454" t="str">
        <f t="shared" ca="1" si="360"/>
        <v/>
      </c>
    </row>
    <row r="4455" spans="54:58" x14ac:dyDescent="0.25">
      <c r="BB4455" t="str">
        <f t="shared" ca="1" si="357"/>
        <v/>
      </c>
      <c r="BC4455" s="189" t="str">
        <f t="shared" ca="1" si="358"/>
        <v/>
      </c>
      <c r="BE4455" t="str">
        <f t="shared" ca="1" si="359"/>
        <v/>
      </c>
      <c r="BF4455" t="str">
        <f t="shared" ca="1" si="360"/>
        <v/>
      </c>
    </row>
    <row r="4456" spans="54:58" x14ac:dyDescent="0.25">
      <c r="BB4456" t="str">
        <f t="shared" ca="1" si="357"/>
        <v/>
      </c>
      <c r="BC4456" s="189" t="str">
        <f t="shared" ca="1" si="358"/>
        <v/>
      </c>
      <c r="BE4456" t="str">
        <f t="shared" ca="1" si="359"/>
        <v/>
      </c>
      <c r="BF4456" t="str">
        <f t="shared" ca="1" si="360"/>
        <v/>
      </c>
    </row>
    <row r="4457" spans="54:58" x14ac:dyDescent="0.25">
      <c r="BB4457" t="str">
        <f t="shared" ca="1" si="357"/>
        <v/>
      </c>
      <c r="BC4457" s="189" t="str">
        <f t="shared" ca="1" si="358"/>
        <v/>
      </c>
      <c r="BE4457" t="str">
        <f t="shared" ca="1" si="359"/>
        <v/>
      </c>
      <c r="BF4457" t="str">
        <f t="shared" ca="1" si="360"/>
        <v/>
      </c>
    </row>
    <row r="4458" spans="54:58" x14ac:dyDescent="0.25">
      <c r="BB4458" t="str">
        <f t="shared" ca="1" si="357"/>
        <v/>
      </c>
      <c r="BC4458" s="189" t="str">
        <f t="shared" ca="1" si="358"/>
        <v/>
      </c>
      <c r="BE4458" t="str">
        <f t="shared" ca="1" si="359"/>
        <v/>
      </c>
      <c r="BF4458" t="str">
        <f t="shared" ca="1" si="360"/>
        <v/>
      </c>
    </row>
    <row r="4459" spans="54:58" x14ac:dyDescent="0.25">
      <c r="BB4459" t="str">
        <f t="shared" ca="1" si="357"/>
        <v/>
      </c>
      <c r="BC4459" s="189" t="str">
        <f t="shared" ca="1" si="358"/>
        <v/>
      </c>
      <c r="BE4459" t="str">
        <f t="shared" ca="1" si="359"/>
        <v/>
      </c>
      <c r="BF4459" t="str">
        <f t="shared" ca="1" si="360"/>
        <v/>
      </c>
    </row>
    <row r="4460" spans="54:58" x14ac:dyDescent="0.25">
      <c r="BB4460" t="str">
        <f t="shared" ca="1" si="357"/>
        <v/>
      </c>
      <c r="BC4460" s="189" t="str">
        <f t="shared" ca="1" si="358"/>
        <v/>
      </c>
      <c r="BE4460" t="str">
        <f t="shared" ca="1" si="359"/>
        <v/>
      </c>
      <c r="BF4460" t="str">
        <f t="shared" ca="1" si="360"/>
        <v/>
      </c>
    </row>
    <row r="4461" spans="54:58" x14ac:dyDescent="0.25">
      <c r="BB4461" t="str">
        <f t="shared" ca="1" si="357"/>
        <v/>
      </c>
      <c r="BC4461" s="189" t="str">
        <f t="shared" ca="1" si="358"/>
        <v/>
      </c>
      <c r="BE4461" t="str">
        <f t="shared" ca="1" si="359"/>
        <v/>
      </c>
      <c r="BF4461" t="str">
        <f t="shared" ca="1" si="360"/>
        <v/>
      </c>
    </row>
    <row r="4462" spans="54:58" x14ac:dyDescent="0.25">
      <c r="BB4462" t="str">
        <f t="shared" ca="1" si="357"/>
        <v/>
      </c>
      <c r="BC4462" s="189" t="str">
        <f t="shared" ca="1" si="358"/>
        <v/>
      </c>
      <c r="BE4462" t="str">
        <f t="shared" ca="1" si="359"/>
        <v/>
      </c>
      <c r="BF4462" t="str">
        <f t="shared" ca="1" si="360"/>
        <v/>
      </c>
    </row>
    <row r="4463" spans="54:58" x14ac:dyDescent="0.25">
      <c r="BB4463" t="str">
        <f t="shared" ca="1" si="357"/>
        <v/>
      </c>
      <c r="BC4463" s="189" t="str">
        <f t="shared" ca="1" si="358"/>
        <v/>
      </c>
      <c r="BE4463" t="str">
        <f t="shared" ca="1" si="359"/>
        <v/>
      </c>
      <c r="BF4463" t="str">
        <f t="shared" ca="1" si="360"/>
        <v/>
      </c>
    </row>
    <row r="4464" spans="54:58" x14ac:dyDescent="0.25">
      <c r="BB4464" t="str">
        <f t="shared" ca="1" si="357"/>
        <v/>
      </c>
      <c r="BC4464" s="189" t="str">
        <f t="shared" ca="1" si="358"/>
        <v/>
      </c>
      <c r="BE4464" t="str">
        <f t="shared" ca="1" si="359"/>
        <v/>
      </c>
      <c r="BF4464" t="str">
        <f t="shared" ca="1" si="360"/>
        <v/>
      </c>
    </row>
    <row r="4465" spans="54:58" x14ac:dyDescent="0.25">
      <c r="BB4465" t="str">
        <f t="shared" ca="1" si="357"/>
        <v/>
      </c>
      <c r="BC4465" s="189" t="str">
        <f t="shared" ca="1" si="358"/>
        <v/>
      </c>
      <c r="BE4465" t="str">
        <f t="shared" ca="1" si="359"/>
        <v/>
      </c>
      <c r="BF4465" t="str">
        <f t="shared" ca="1" si="360"/>
        <v/>
      </c>
    </row>
    <row r="4466" spans="54:58" x14ac:dyDescent="0.25">
      <c r="BB4466" t="str">
        <f t="shared" ca="1" si="357"/>
        <v/>
      </c>
      <c r="BC4466" s="189" t="str">
        <f t="shared" ca="1" si="358"/>
        <v/>
      </c>
      <c r="BE4466" t="str">
        <f t="shared" ca="1" si="359"/>
        <v/>
      </c>
      <c r="BF4466" t="str">
        <f t="shared" ca="1" si="360"/>
        <v/>
      </c>
    </row>
    <row r="4467" spans="54:58" x14ac:dyDescent="0.25">
      <c r="BB4467" t="str">
        <f t="shared" ca="1" si="357"/>
        <v/>
      </c>
      <c r="BC4467" s="189" t="str">
        <f t="shared" ca="1" si="358"/>
        <v/>
      </c>
      <c r="BE4467" t="str">
        <f t="shared" ca="1" si="359"/>
        <v/>
      </c>
      <c r="BF4467" t="str">
        <f t="shared" ca="1" si="360"/>
        <v/>
      </c>
    </row>
    <row r="4468" spans="54:58" x14ac:dyDescent="0.25">
      <c r="BB4468" t="str">
        <f t="shared" ca="1" si="357"/>
        <v/>
      </c>
      <c r="BC4468" s="189" t="str">
        <f t="shared" ca="1" si="358"/>
        <v/>
      </c>
      <c r="BE4468" t="str">
        <f t="shared" ca="1" si="359"/>
        <v/>
      </c>
      <c r="BF4468" t="str">
        <f t="shared" ca="1" si="360"/>
        <v/>
      </c>
    </row>
    <row r="4469" spans="54:58" x14ac:dyDescent="0.25">
      <c r="BB4469" t="str">
        <f t="shared" ca="1" si="357"/>
        <v/>
      </c>
      <c r="BC4469" s="189" t="str">
        <f t="shared" ca="1" si="358"/>
        <v/>
      </c>
      <c r="BE4469" t="str">
        <f t="shared" ca="1" si="359"/>
        <v/>
      </c>
      <c r="BF4469" t="str">
        <f t="shared" ca="1" si="360"/>
        <v/>
      </c>
    </row>
    <row r="4470" spans="54:58" x14ac:dyDescent="0.25">
      <c r="BB4470" t="str">
        <f t="shared" ca="1" si="357"/>
        <v/>
      </c>
      <c r="BC4470" s="189" t="str">
        <f t="shared" ca="1" si="358"/>
        <v/>
      </c>
      <c r="BE4470" t="str">
        <f t="shared" ca="1" si="359"/>
        <v/>
      </c>
      <c r="BF4470" t="str">
        <f t="shared" ca="1" si="360"/>
        <v/>
      </c>
    </row>
    <row r="4471" spans="54:58" x14ac:dyDescent="0.25">
      <c r="BB4471" t="str">
        <f t="shared" ca="1" si="357"/>
        <v/>
      </c>
      <c r="BC4471" s="189" t="str">
        <f t="shared" ca="1" si="358"/>
        <v/>
      </c>
      <c r="BE4471" t="str">
        <f t="shared" ca="1" si="359"/>
        <v/>
      </c>
      <c r="BF4471" t="str">
        <f t="shared" ca="1" si="360"/>
        <v/>
      </c>
    </row>
    <row r="4472" spans="54:58" x14ac:dyDescent="0.25">
      <c r="BB4472" t="str">
        <f t="shared" ca="1" si="357"/>
        <v/>
      </c>
      <c r="BC4472" s="189" t="str">
        <f t="shared" ca="1" si="358"/>
        <v/>
      </c>
      <c r="BE4472" t="str">
        <f t="shared" ca="1" si="359"/>
        <v/>
      </c>
      <c r="BF4472" t="str">
        <f t="shared" ca="1" si="360"/>
        <v/>
      </c>
    </row>
    <row r="4473" spans="54:58" x14ac:dyDescent="0.25">
      <c r="BB4473" t="str">
        <f t="shared" ca="1" si="357"/>
        <v/>
      </c>
      <c r="BC4473" s="189" t="str">
        <f t="shared" ca="1" si="358"/>
        <v/>
      </c>
      <c r="BE4473" t="str">
        <f t="shared" ca="1" si="359"/>
        <v/>
      </c>
      <c r="BF4473" t="str">
        <f t="shared" ca="1" si="360"/>
        <v/>
      </c>
    </row>
    <row r="4474" spans="54:58" x14ac:dyDescent="0.25">
      <c r="BB4474" t="str">
        <f t="shared" ca="1" si="357"/>
        <v/>
      </c>
      <c r="BC4474" s="189" t="str">
        <f t="shared" ca="1" si="358"/>
        <v/>
      </c>
      <c r="BE4474" t="str">
        <f t="shared" ca="1" si="359"/>
        <v/>
      </c>
      <c r="BF4474" t="str">
        <f t="shared" ca="1" si="360"/>
        <v/>
      </c>
    </row>
    <row r="4475" spans="54:58" x14ac:dyDescent="0.25">
      <c r="BB4475" t="str">
        <f t="shared" ca="1" si="357"/>
        <v/>
      </c>
      <c r="BC4475" s="189" t="str">
        <f t="shared" ca="1" si="358"/>
        <v/>
      </c>
      <c r="BE4475" t="str">
        <f t="shared" ca="1" si="359"/>
        <v/>
      </c>
      <c r="BF4475" t="str">
        <f t="shared" ca="1" si="360"/>
        <v/>
      </c>
    </row>
    <row r="4476" spans="54:58" x14ac:dyDescent="0.25">
      <c r="BB4476" t="str">
        <f t="shared" ca="1" si="357"/>
        <v/>
      </c>
      <c r="BC4476" s="189" t="str">
        <f t="shared" ca="1" si="358"/>
        <v/>
      </c>
      <c r="BE4476" t="str">
        <f t="shared" ca="1" si="359"/>
        <v/>
      </c>
      <c r="BF4476" t="str">
        <f t="shared" ca="1" si="360"/>
        <v/>
      </c>
    </row>
    <row r="4477" spans="54:58" x14ac:dyDescent="0.25">
      <c r="BB4477" t="str">
        <f t="shared" ca="1" si="357"/>
        <v/>
      </c>
      <c r="BC4477" s="189" t="str">
        <f t="shared" ca="1" si="358"/>
        <v/>
      </c>
      <c r="BE4477" t="str">
        <f t="shared" ca="1" si="359"/>
        <v/>
      </c>
      <c r="BF4477" t="str">
        <f t="shared" ca="1" si="360"/>
        <v/>
      </c>
    </row>
    <row r="4478" spans="54:58" x14ac:dyDescent="0.25">
      <c r="BB4478" t="str">
        <f t="shared" ca="1" si="357"/>
        <v/>
      </c>
      <c r="BC4478" s="189" t="str">
        <f t="shared" ca="1" si="358"/>
        <v/>
      </c>
      <c r="BE4478" t="str">
        <f t="shared" ca="1" si="359"/>
        <v/>
      </c>
      <c r="BF4478" t="str">
        <f t="shared" ca="1" si="360"/>
        <v/>
      </c>
    </row>
    <row r="4479" spans="54:58" x14ac:dyDescent="0.25">
      <c r="BB4479" t="str">
        <f t="shared" ca="1" si="357"/>
        <v/>
      </c>
      <c r="BC4479" s="189" t="str">
        <f t="shared" ca="1" si="358"/>
        <v/>
      </c>
      <c r="BE4479" t="str">
        <f t="shared" ca="1" si="359"/>
        <v/>
      </c>
      <c r="BF4479" t="str">
        <f t="shared" ca="1" si="360"/>
        <v/>
      </c>
    </row>
    <row r="4480" spans="54:58" x14ac:dyDescent="0.25">
      <c r="BB4480" t="str">
        <f t="shared" ca="1" si="357"/>
        <v/>
      </c>
      <c r="BC4480" s="189" t="str">
        <f t="shared" ca="1" si="358"/>
        <v/>
      </c>
      <c r="BE4480" t="str">
        <f t="shared" ca="1" si="359"/>
        <v/>
      </c>
      <c r="BF4480" t="str">
        <f t="shared" ca="1" si="360"/>
        <v/>
      </c>
    </row>
    <row r="4481" spans="54:58" x14ac:dyDescent="0.25">
      <c r="BB4481" t="str">
        <f t="shared" ca="1" si="357"/>
        <v/>
      </c>
      <c r="BC4481" s="189" t="str">
        <f t="shared" ca="1" si="358"/>
        <v/>
      </c>
      <c r="BE4481" t="str">
        <f t="shared" ca="1" si="359"/>
        <v/>
      </c>
      <c r="BF4481" t="str">
        <f t="shared" ca="1" si="360"/>
        <v/>
      </c>
    </row>
    <row r="4482" spans="54:58" x14ac:dyDescent="0.25">
      <c r="BB4482" t="str">
        <f t="shared" ca="1" si="357"/>
        <v/>
      </c>
      <c r="BC4482" s="189" t="str">
        <f t="shared" ca="1" si="358"/>
        <v/>
      </c>
      <c r="BE4482" t="str">
        <f t="shared" ca="1" si="359"/>
        <v/>
      </c>
      <c r="BF4482" t="str">
        <f t="shared" ca="1" si="360"/>
        <v/>
      </c>
    </row>
    <row r="4483" spans="54:58" x14ac:dyDescent="0.25">
      <c r="BB4483" t="str">
        <f t="shared" ca="1" si="357"/>
        <v/>
      </c>
      <c r="BC4483" s="189" t="str">
        <f t="shared" ca="1" si="358"/>
        <v/>
      </c>
      <c r="BE4483" t="str">
        <f t="shared" ca="1" si="359"/>
        <v/>
      </c>
      <c r="BF4483" t="str">
        <f t="shared" ca="1" si="360"/>
        <v/>
      </c>
    </row>
    <row r="4484" spans="54:58" x14ac:dyDescent="0.25">
      <c r="BB4484" t="str">
        <f t="shared" ca="1" si="357"/>
        <v/>
      </c>
      <c r="BC4484" s="189" t="str">
        <f t="shared" ca="1" si="358"/>
        <v/>
      </c>
      <c r="BE4484" t="str">
        <f t="shared" ca="1" si="359"/>
        <v/>
      </c>
      <c r="BF4484" t="str">
        <f t="shared" ca="1" si="360"/>
        <v/>
      </c>
    </row>
    <row r="4485" spans="54:58" x14ac:dyDescent="0.25">
      <c r="BB4485" t="str">
        <f t="shared" ca="1" si="357"/>
        <v/>
      </c>
      <c r="BC4485" s="189" t="str">
        <f t="shared" ca="1" si="358"/>
        <v/>
      </c>
      <c r="BE4485" t="str">
        <f t="shared" ca="1" si="359"/>
        <v/>
      </c>
      <c r="BF4485" t="str">
        <f t="shared" ca="1" si="360"/>
        <v/>
      </c>
    </row>
    <row r="4486" spans="54:58" x14ac:dyDescent="0.25">
      <c r="BB4486" t="str">
        <f t="shared" ca="1" si="357"/>
        <v/>
      </c>
      <c r="BC4486" s="189" t="str">
        <f t="shared" ca="1" si="358"/>
        <v/>
      </c>
      <c r="BE4486" t="str">
        <f t="shared" ca="1" si="359"/>
        <v/>
      </c>
      <c r="BF4486" t="str">
        <f t="shared" ca="1" si="360"/>
        <v/>
      </c>
    </row>
    <row r="4487" spans="54:58" x14ac:dyDescent="0.25">
      <c r="BB4487" t="str">
        <f t="shared" ca="1" si="357"/>
        <v/>
      </c>
      <c r="BC4487" s="189" t="str">
        <f t="shared" ca="1" si="358"/>
        <v/>
      </c>
      <c r="BE4487" t="str">
        <f t="shared" ca="1" si="359"/>
        <v/>
      </c>
      <c r="BF4487" t="str">
        <f t="shared" ca="1" si="360"/>
        <v/>
      </c>
    </row>
    <row r="4488" spans="54:58" x14ac:dyDescent="0.25">
      <c r="BB4488" t="str">
        <f t="shared" ca="1" si="357"/>
        <v/>
      </c>
      <c r="BC4488" s="189" t="str">
        <f t="shared" ca="1" si="358"/>
        <v/>
      </c>
      <c r="BE4488" t="str">
        <f t="shared" ca="1" si="359"/>
        <v/>
      </c>
      <c r="BF4488" t="str">
        <f t="shared" ca="1" si="360"/>
        <v/>
      </c>
    </row>
    <row r="4489" spans="54:58" x14ac:dyDescent="0.25">
      <c r="BB4489" t="str">
        <f t="shared" ca="1" si="357"/>
        <v/>
      </c>
      <c r="BC4489" s="189" t="str">
        <f t="shared" ca="1" si="358"/>
        <v/>
      </c>
      <c r="BE4489" t="str">
        <f t="shared" ca="1" si="359"/>
        <v/>
      </c>
      <c r="BF4489" t="str">
        <f t="shared" ca="1" si="360"/>
        <v/>
      </c>
    </row>
    <row r="4490" spans="54:58" x14ac:dyDescent="0.25">
      <c r="BB4490" t="str">
        <f t="shared" ca="1" si="357"/>
        <v/>
      </c>
      <c r="BC4490" s="189" t="str">
        <f t="shared" ca="1" si="358"/>
        <v/>
      </c>
      <c r="BE4490" t="str">
        <f t="shared" ca="1" si="359"/>
        <v/>
      </c>
      <c r="BF4490" t="str">
        <f t="shared" ca="1" si="360"/>
        <v/>
      </c>
    </row>
    <row r="4491" spans="54:58" x14ac:dyDescent="0.25">
      <c r="BB4491" t="str">
        <f t="shared" ca="1" si="357"/>
        <v/>
      </c>
      <c r="BC4491" s="189" t="str">
        <f t="shared" ca="1" si="358"/>
        <v/>
      </c>
      <c r="BE4491" t="str">
        <f t="shared" ca="1" si="359"/>
        <v/>
      </c>
      <c r="BF4491" t="str">
        <f t="shared" ca="1" si="360"/>
        <v/>
      </c>
    </row>
    <row r="4492" spans="54:58" x14ac:dyDescent="0.25">
      <c r="BB4492" t="str">
        <f t="shared" ca="1" si="357"/>
        <v/>
      </c>
      <c r="BC4492" s="189" t="str">
        <f t="shared" ca="1" si="358"/>
        <v/>
      </c>
      <c r="BE4492" t="str">
        <f t="shared" ca="1" si="359"/>
        <v/>
      </c>
      <c r="BF4492" t="str">
        <f t="shared" ca="1" si="360"/>
        <v/>
      </c>
    </row>
    <row r="4493" spans="54:58" x14ac:dyDescent="0.25">
      <c r="BB4493" t="str">
        <f t="shared" ca="1" si="357"/>
        <v/>
      </c>
      <c r="BC4493" s="189" t="str">
        <f t="shared" ca="1" si="358"/>
        <v/>
      </c>
      <c r="BE4493" t="str">
        <f t="shared" ca="1" si="359"/>
        <v/>
      </c>
      <c r="BF4493" t="str">
        <f t="shared" ca="1" si="360"/>
        <v/>
      </c>
    </row>
    <row r="4494" spans="54:58" x14ac:dyDescent="0.25">
      <c r="BB4494" t="str">
        <f t="shared" ca="1" si="357"/>
        <v/>
      </c>
      <c r="BC4494" s="189" t="str">
        <f t="shared" ca="1" si="358"/>
        <v/>
      </c>
      <c r="BE4494" t="str">
        <f t="shared" ca="1" si="359"/>
        <v/>
      </c>
      <c r="BF4494" t="str">
        <f t="shared" ca="1" si="360"/>
        <v/>
      </c>
    </row>
    <row r="4495" spans="54:58" x14ac:dyDescent="0.25">
      <c r="BB4495" t="str">
        <f t="shared" ca="1" si="357"/>
        <v/>
      </c>
      <c r="BC4495" s="189" t="str">
        <f t="shared" ca="1" si="358"/>
        <v/>
      </c>
      <c r="BE4495" t="str">
        <f t="shared" ca="1" si="359"/>
        <v/>
      </c>
      <c r="BF4495" t="str">
        <f t="shared" ca="1" si="360"/>
        <v/>
      </c>
    </row>
    <row r="4496" spans="54:58" x14ac:dyDescent="0.25">
      <c r="BB4496" t="str">
        <f t="shared" ca="1" si="357"/>
        <v/>
      </c>
      <c r="BC4496" s="189" t="str">
        <f t="shared" ca="1" si="358"/>
        <v/>
      </c>
      <c r="BE4496" t="str">
        <f t="shared" ca="1" si="359"/>
        <v/>
      </c>
      <c r="BF4496" t="str">
        <f t="shared" ca="1" si="360"/>
        <v/>
      </c>
    </row>
    <row r="4497" spans="54:58" x14ac:dyDescent="0.25">
      <c r="BB4497" t="str">
        <f t="shared" ca="1" si="357"/>
        <v/>
      </c>
      <c r="BC4497" s="189" t="str">
        <f t="shared" ca="1" si="358"/>
        <v/>
      </c>
      <c r="BE4497" t="str">
        <f t="shared" ca="1" si="359"/>
        <v/>
      </c>
      <c r="BF4497" t="str">
        <f t="shared" ca="1" si="360"/>
        <v/>
      </c>
    </row>
    <row r="4498" spans="54:58" x14ac:dyDescent="0.25">
      <c r="BB4498" t="str">
        <f t="shared" ca="1" si="357"/>
        <v/>
      </c>
      <c r="BC4498" s="189" t="str">
        <f t="shared" ca="1" si="358"/>
        <v/>
      </c>
      <c r="BE4498" t="str">
        <f t="shared" ca="1" si="359"/>
        <v/>
      </c>
      <c r="BF4498" t="str">
        <f t="shared" ca="1" si="360"/>
        <v/>
      </c>
    </row>
    <row r="4499" spans="54:58" x14ac:dyDescent="0.25">
      <c r="BB4499" t="str">
        <f t="shared" ca="1" si="357"/>
        <v/>
      </c>
      <c r="BC4499" s="189" t="str">
        <f t="shared" ca="1" si="358"/>
        <v/>
      </c>
      <c r="BE4499" t="str">
        <f t="shared" ca="1" si="359"/>
        <v/>
      </c>
      <c r="BF4499" t="str">
        <f t="shared" ca="1" si="360"/>
        <v/>
      </c>
    </row>
    <row r="4500" spans="54:58" x14ac:dyDescent="0.25">
      <c r="BB4500" t="str">
        <f t="shared" ca="1" si="357"/>
        <v/>
      </c>
      <c r="BC4500" s="189" t="str">
        <f t="shared" ca="1" si="358"/>
        <v/>
      </c>
      <c r="BE4500" t="str">
        <f t="shared" ca="1" si="359"/>
        <v/>
      </c>
      <c r="BF4500" t="str">
        <f t="shared" ca="1" si="360"/>
        <v/>
      </c>
    </row>
    <row r="4501" spans="54:58" x14ac:dyDescent="0.25">
      <c r="BB4501" t="str">
        <f t="shared" ca="1" si="357"/>
        <v/>
      </c>
      <c r="BC4501" s="189" t="str">
        <f t="shared" ca="1" si="358"/>
        <v/>
      </c>
      <c r="BE4501" t="str">
        <f t="shared" ca="1" si="359"/>
        <v/>
      </c>
      <c r="BF4501" t="str">
        <f t="shared" ca="1" si="360"/>
        <v/>
      </c>
    </row>
    <row r="4502" spans="54:58" x14ac:dyDescent="0.25">
      <c r="BB4502" t="str">
        <f t="shared" ca="1" si="357"/>
        <v/>
      </c>
      <c r="BC4502" s="189" t="str">
        <f t="shared" ca="1" si="358"/>
        <v/>
      </c>
      <c r="BE4502" t="str">
        <f t="shared" ca="1" si="359"/>
        <v/>
      </c>
      <c r="BF4502" t="str">
        <f t="shared" ca="1" si="360"/>
        <v/>
      </c>
    </row>
    <row r="4503" spans="54:58" x14ac:dyDescent="0.25">
      <c r="BB4503" t="str">
        <f t="shared" ca="1" si="357"/>
        <v/>
      </c>
      <c r="BC4503" s="189" t="str">
        <f t="shared" ca="1" si="358"/>
        <v/>
      </c>
      <c r="BE4503" t="str">
        <f t="shared" ca="1" si="359"/>
        <v/>
      </c>
      <c r="BF4503" t="str">
        <f t="shared" ca="1" si="360"/>
        <v/>
      </c>
    </row>
    <row r="4504" spans="54:58" x14ac:dyDescent="0.25">
      <c r="BB4504" t="str">
        <f t="shared" ca="1" si="357"/>
        <v/>
      </c>
      <c r="BC4504" s="189" t="str">
        <f t="shared" ca="1" si="358"/>
        <v/>
      </c>
      <c r="BE4504" t="str">
        <f t="shared" ca="1" si="359"/>
        <v/>
      </c>
      <c r="BF4504" t="str">
        <f t="shared" ca="1" si="360"/>
        <v/>
      </c>
    </row>
    <row r="4505" spans="54:58" x14ac:dyDescent="0.25">
      <c r="BB4505" t="str">
        <f t="shared" ca="1" si="357"/>
        <v/>
      </c>
      <c r="BC4505" s="189" t="str">
        <f t="shared" ca="1" si="358"/>
        <v/>
      </c>
      <c r="BE4505" t="str">
        <f t="shared" ca="1" si="359"/>
        <v/>
      </c>
      <c r="BF4505" t="str">
        <f t="shared" ca="1" si="360"/>
        <v/>
      </c>
    </row>
    <row r="4506" spans="54:58" x14ac:dyDescent="0.25">
      <c r="BB4506" t="str">
        <f t="shared" ca="1" si="357"/>
        <v/>
      </c>
      <c r="BC4506" s="189" t="str">
        <f t="shared" ca="1" si="358"/>
        <v/>
      </c>
      <c r="BE4506" t="str">
        <f t="shared" ca="1" si="359"/>
        <v/>
      </c>
      <c r="BF4506" t="str">
        <f t="shared" ca="1" si="360"/>
        <v/>
      </c>
    </row>
    <row r="4507" spans="54:58" x14ac:dyDescent="0.25">
      <c r="BB4507" t="str">
        <f t="shared" ca="1" si="357"/>
        <v/>
      </c>
      <c r="BC4507" s="189" t="str">
        <f t="shared" ca="1" si="358"/>
        <v/>
      </c>
      <c r="BE4507" t="str">
        <f t="shared" ca="1" si="359"/>
        <v/>
      </c>
      <c r="BF4507" t="str">
        <f t="shared" ca="1" si="360"/>
        <v/>
      </c>
    </row>
    <row r="4508" spans="54:58" x14ac:dyDescent="0.25">
      <c r="BB4508" t="str">
        <f t="shared" ca="1" si="357"/>
        <v/>
      </c>
      <c r="BC4508" s="189" t="str">
        <f t="shared" ca="1" si="358"/>
        <v/>
      </c>
      <c r="BE4508" t="str">
        <f t="shared" ca="1" si="359"/>
        <v/>
      </c>
      <c r="BF4508" t="str">
        <f t="shared" ca="1" si="360"/>
        <v/>
      </c>
    </row>
    <row r="4509" spans="54:58" x14ac:dyDescent="0.25">
      <c r="BB4509" t="str">
        <f t="shared" ca="1" si="357"/>
        <v/>
      </c>
      <c r="BC4509" s="189" t="str">
        <f t="shared" ca="1" si="358"/>
        <v/>
      </c>
      <c r="BE4509" t="str">
        <f t="shared" ca="1" si="359"/>
        <v/>
      </c>
      <c r="BF4509" t="str">
        <f t="shared" ca="1" si="360"/>
        <v/>
      </c>
    </row>
    <row r="4510" spans="54:58" x14ac:dyDescent="0.25">
      <c r="BB4510" t="str">
        <f t="shared" ca="1" si="357"/>
        <v/>
      </c>
      <c r="BC4510" s="189" t="str">
        <f t="shared" ca="1" si="358"/>
        <v/>
      </c>
      <c r="BE4510" t="str">
        <f t="shared" ca="1" si="359"/>
        <v/>
      </c>
      <c r="BF4510" t="str">
        <f t="shared" ca="1" si="360"/>
        <v/>
      </c>
    </row>
    <row r="4511" spans="54:58" x14ac:dyDescent="0.25">
      <c r="BB4511" t="str">
        <f t="shared" ca="1" si="357"/>
        <v/>
      </c>
      <c r="BC4511" s="189" t="str">
        <f t="shared" ca="1" si="358"/>
        <v/>
      </c>
      <c r="BE4511" t="str">
        <f t="shared" ca="1" si="359"/>
        <v/>
      </c>
      <c r="BF4511" t="str">
        <f t="shared" ca="1" si="360"/>
        <v/>
      </c>
    </row>
    <row r="4512" spans="54:58" x14ac:dyDescent="0.25">
      <c r="BB4512" t="str">
        <f t="shared" ca="1" si="357"/>
        <v/>
      </c>
      <c r="BC4512" s="189" t="str">
        <f t="shared" ca="1" si="358"/>
        <v/>
      </c>
      <c r="BE4512" t="str">
        <f t="shared" ca="1" si="359"/>
        <v/>
      </c>
      <c r="BF4512" t="str">
        <f t="shared" ca="1" si="360"/>
        <v/>
      </c>
    </row>
    <row r="4513" spans="54:58" x14ac:dyDescent="0.25">
      <c r="BB4513" t="str">
        <f t="shared" ref="BB4513:BB4576" ca="1" si="361">IF($AR515 &gt;= $L$45, $AR515, "")</f>
        <v/>
      </c>
      <c r="BC4513" s="189" t="str">
        <f t="shared" ca="1" si="358"/>
        <v/>
      </c>
      <c r="BE4513" t="str">
        <f t="shared" ca="1" si="359"/>
        <v/>
      </c>
      <c r="BF4513" t="str">
        <f t="shared" ca="1" si="360"/>
        <v/>
      </c>
    </row>
    <row r="4514" spans="54:58" x14ac:dyDescent="0.25">
      <c r="BB4514" t="str">
        <f t="shared" ca="1" si="361"/>
        <v/>
      </c>
      <c r="BC4514" s="189" t="str">
        <f t="shared" ref="BC4514:BC4577" ca="1" si="362">IF(BB4514&lt;&gt;"", $AS516, "")</f>
        <v/>
      </c>
      <c r="BE4514" t="str">
        <f t="shared" ref="BE4514:BE4577" ca="1" si="363">IF($AU516 &gt;= $AF$45, $AU516, "")</f>
        <v/>
      </c>
      <c r="BF4514" t="str">
        <f t="shared" ref="BF4514:BF4577" ca="1" si="364">IF(BE4514&lt;&gt;"", $AV516, "")</f>
        <v/>
      </c>
    </row>
    <row r="4515" spans="54:58" x14ac:dyDescent="0.25">
      <c r="BB4515" t="str">
        <f t="shared" ca="1" si="361"/>
        <v/>
      </c>
      <c r="BC4515" s="189" t="str">
        <f t="shared" ca="1" si="362"/>
        <v/>
      </c>
      <c r="BE4515" t="str">
        <f t="shared" ca="1" si="363"/>
        <v/>
      </c>
      <c r="BF4515" t="str">
        <f t="shared" ca="1" si="364"/>
        <v/>
      </c>
    </row>
    <row r="4516" spans="54:58" x14ac:dyDescent="0.25">
      <c r="BB4516" t="str">
        <f t="shared" ca="1" si="361"/>
        <v/>
      </c>
      <c r="BC4516" s="189" t="str">
        <f t="shared" ca="1" si="362"/>
        <v/>
      </c>
      <c r="BE4516" t="str">
        <f t="shared" ca="1" si="363"/>
        <v/>
      </c>
      <c r="BF4516" t="str">
        <f t="shared" ca="1" si="364"/>
        <v/>
      </c>
    </row>
    <row r="4517" spans="54:58" x14ac:dyDescent="0.25">
      <c r="BB4517" t="str">
        <f t="shared" ca="1" si="361"/>
        <v/>
      </c>
      <c r="BC4517" s="189" t="str">
        <f t="shared" ca="1" si="362"/>
        <v/>
      </c>
      <c r="BE4517" t="str">
        <f t="shared" ca="1" si="363"/>
        <v/>
      </c>
      <c r="BF4517" t="str">
        <f t="shared" ca="1" si="364"/>
        <v/>
      </c>
    </row>
    <row r="4518" spans="54:58" x14ac:dyDescent="0.25">
      <c r="BB4518" t="str">
        <f t="shared" ca="1" si="361"/>
        <v/>
      </c>
      <c r="BC4518" s="189" t="str">
        <f t="shared" ca="1" si="362"/>
        <v/>
      </c>
      <c r="BE4518" t="str">
        <f t="shared" ca="1" si="363"/>
        <v/>
      </c>
      <c r="BF4518" t="str">
        <f t="shared" ca="1" si="364"/>
        <v/>
      </c>
    </row>
    <row r="4519" spans="54:58" x14ac:dyDescent="0.25">
      <c r="BB4519" t="str">
        <f t="shared" ca="1" si="361"/>
        <v/>
      </c>
      <c r="BC4519" s="189" t="str">
        <f t="shared" ca="1" si="362"/>
        <v/>
      </c>
      <c r="BE4519" t="str">
        <f t="shared" ca="1" si="363"/>
        <v/>
      </c>
      <c r="BF4519" t="str">
        <f t="shared" ca="1" si="364"/>
        <v/>
      </c>
    </row>
    <row r="4520" spans="54:58" x14ac:dyDescent="0.25">
      <c r="BB4520" t="str">
        <f t="shared" ca="1" si="361"/>
        <v/>
      </c>
      <c r="BC4520" s="189" t="str">
        <f t="shared" ca="1" si="362"/>
        <v/>
      </c>
      <c r="BE4520" t="str">
        <f t="shared" ca="1" si="363"/>
        <v/>
      </c>
      <c r="BF4520" t="str">
        <f t="shared" ca="1" si="364"/>
        <v/>
      </c>
    </row>
    <row r="4521" spans="54:58" x14ac:dyDescent="0.25">
      <c r="BB4521" t="str">
        <f t="shared" ca="1" si="361"/>
        <v/>
      </c>
      <c r="BC4521" s="189" t="str">
        <f t="shared" ca="1" si="362"/>
        <v/>
      </c>
      <c r="BE4521" t="str">
        <f t="shared" ca="1" si="363"/>
        <v/>
      </c>
      <c r="BF4521" t="str">
        <f t="shared" ca="1" si="364"/>
        <v/>
      </c>
    </row>
    <row r="4522" spans="54:58" x14ac:dyDescent="0.25">
      <c r="BB4522" t="str">
        <f t="shared" ca="1" si="361"/>
        <v/>
      </c>
      <c r="BC4522" s="189" t="str">
        <f t="shared" ca="1" si="362"/>
        <v/>
      </c>
      <c r="BE4522" t="str">
        <f t="shared" ca="1" si="363"/>
        <v/>
      </c>
      <c r="BF4522" t="str">
        <f t="shared" ca="1" si="364"/>
        <v/>
      </c>
    </row>
    <row r="4523" spans="54:58" x14ac:dyDescent="0.25">
      <c r="BB4523" t="str">
        <f t="shared" ca="1" si="361"/>
        <v/>
      </c>
      <c r="BC4523" s="189" t="str">
        <f t="shared" ca="1" si="362"/>
        <v/>
      </c>
      <c r="BE4523" t="str">
        <f t="shared" ca="1" si="363"/>
        <v/>
      </c>
      <c r="BF4523" t="str">
        <f t="shared" ca="1" si="364"/>
        <v/>
      </c>
    </row>
    <row r="4524" spans="54:58" x14ac:dyDescent="0.25">
      <c r="BB4524" t="str">
        <f t="shared" ca="1" si="361"/>
        <v/>
      </c>
      <c r="BC4524" s="189" t="str">
        <f t="shared" ca="1" si="362"/>
        <v/>
      </c>
      <c r="BE4524" t="str">
        <f t="shared" ca="1" si="363"/>
        <v/>
      </c>
      <c r="BF4524" t="str">
        <f t="shared" ca="1" si="364"/>
        <v/>
      </c>
    </row>
    <row r="4525" spans="54:58" x14ac:dyDescent="0.25">
      <c r="BB4525" t="str">
        <f t="shared" ca="1" si="361"/>
        <v/>
      </c>
      <c r="BC4525" s="189" t="str">
        <f t="shared" ca="1" si="362"/>
        <v/>
      </c>
      <c r="BE4525" t="str">
        <f t="shared" ca="1" si="363"/>
        <v/>
      </c>
      <c r="BF4525" t="str">
        <f t="shared" ca="1" si="364"/>
        <v/>
      </c>
    </row>
    <row r="4526" spans="54:58" x14ac:dyDescent="0.25">
      <c r="BB4526" t="str">
        <f t="shared" ca="1" si="361"/>
        <v/>
      </c>
      <c r="BC4526" s="189" t="str">
        <f t="shared" ca="1" si="362"/>
        <v/>
      </c>
      <c r="BE4526" t="str">
        <f t="shared" ca="1" si="363"/>
        <v/>
      </c>
      <c r="BF4526" t="str">
        <f t="shared" ca="1" si="364"/>
        <v/>
      </c>
    </row>
    <row r="4527" spans="54:58" x14ac:dyDescent="0.25">
      <c r="BB4527" t="str">
        <f t="shared" ca="1" si="361"/>
        <v/>
      </c>
      <c r="BC4527" s="189" t="str">
        <f t="shared" ca="1" si="362"/>
        <v/>
      </c>
      <c r="BE4527" t="str">
        <f t="shared" ca="1" si="363"/>
        <v/>
      </c>
      <c r="BF4527" t="str">
        <f t="shared" ca="1" si="364"/>
        <v/>
      </c>
    </row>
    <row r="4528" spans="54:58" x14ac:dyDescent="0.25">
      <c r="BB4528" t="str">
        <f t="shared" ca="1" si="361"/>
        <v/>
      </c>
      <c r="BC4528" s="189" t="str">
        <f t="shared" ca="1" si="362"/>
        <v/>
      </c>
      <c r="BE4528" t="str">
        <f t="shared" ca="1" si="363"/>
        <v/>
      </c>
      <c r="BF4528" t="str">
        <f t="shared" ca="1" si="364"/>
        <v/>
      </c>
    </row>
    <row r="4529" spans="54:58" x14ac:dyDescent="0.25">
      <c r="BB4529" t="str">
        <f t="shared" ca="1" si="361"/>
        <v/>
      </c>
      <c r="BC4529" s="189" t="str">
        <f t="shared" ca="1" si="362"/>
        <v/>
      </c>
      <c r="BE4529" t="str">
        <f t="shared" ca="1" si="363"/>
        <v/>
      </c>
      <c r="BF4529" t="str">
        <f t="shared" ca="1" si="364"/>
        <v/>
      </c>
    </row>
    <row r="4530" spans="54:58" x14ac:dyDescent="0.25">
      <c r="BB4530" t="str">
        <f t="shared" ca="1" si="361"/>
        <v/>
      </c>
      <c r="BC4530" s="189" t="str">
        <f t="shared" ca="1" si="362"/>
        <v/>
      </c>
      <c r="BE4530" t="str">
        <f t="shared" ca="1" si="363"/>
        <v/>
      </c>
      <c r="BF4530" t="str">
        <f t="shared" ca="1" si="364"/>
        <v/>
      </c>
    </row>
    <row r="4531" spans="54:58" x14ac:dyDescent="0.25">
      <c r="BB4531" t="str">
        <f t="shared" ca="1" si="361"/>
        <v/>
      </c>
      <c r="BC4531" s="189" t="str">
        <f t="shared" ca="1" si="362"/>
        <v/>
      </c>
      <c r="BE4531" t="str">
        <f t="shared" ca="1" si="363"/>
        <v/>
      </c>
      <c r="BF4531" t="str">
        <f t="shared" ca="1" si="364"/>
        <v/>
      </c>
    </row>
    <row r="4532" spans="54:58" x14ac:dyDescent="0.25">
      <c r="BB4532" t="str">
        <f t="shared" ca="1" si="361"/>
        <v/>
      </c>
      <c r="BC4532" s="189" t="str">
        <f t="shared" ca="1" si="362"/>
        <v/>
      </c>
      <c r="BE4532" t="str">
        <f t="shared" ca="1" si="363"/>
        <v/>
      </c>
      <c r="BF4532" t="str">
        <f t="shared" ca="1" si="364"/>
        <v/>
      </c>
    </row>
    <row r="4533" spans="54:58" x14ac:dyDescent="0.25">
      <c r="BB4533" t="str">
        <f t="shared" ca="1" si="361"/>
        <v/>
      </c>
      <c r="BC4533" s="189" t="str">
        <f t="shared" ca="1" si="362"/>
        <v/>
      </c>
      <c r="BE4533" t="str">
        <f t="shared" ca="1" si="363"/>
        <v/>
      </c>
      <c r="BF4533" t="str">
        <f t="shared" ca="1" si="364"/>
        <v/>
      </c>
    </row>
    <row r="4534" spans="54:58" x14ac:dyDescent="0.25">
      <c r="BB4534" t="str">
        <f t="shared" ca="1" si="361"/>
        <v/>
      </c>
      <c r="BC4534" s="189" t="str">
        <f t="shared" ca="1" si="362"/>
        <v/>
      </c>
      <c r="BE4534" t="str">
        <f t="shared" ca="1" si="363"/>
        <v/>
      </c>
      <c r="BF4534" t="str">
        <f t="shared" ca="1" si="364"/>
        <v/>
      </c>
    </row>
    <row r="4535" spans="54:58" x14ac:dyDescent="0.25">
      <c r="BB4535" t="str">
        <f t="shared" ca="1" si="361"/>
        <v/>
      </c>
      <c r="BC4535" s="189" t="str">
        <f t="shared" ca="1" si="362"/>
        <v/>
      </c>
      <c r="BE4535" t="str">
        <f t="shared" ca="1" si="363"/>
        <v/>
      </c>
      <c r="BF4535" t="str">
        <f t="shared" ca="1" si="364"/>
        <v/>
      </c>
    </row>
    <row r="4536" spans="54:58" x14ac:dyDescent="0.25">
      <c r="BB4536" t="str">
        <f t="shared" ca="1" si="361"/>
        <v/>
      </c>
      <c r="BC4536" s="189" t="str">
        <f t="shared" ca="1" si="362"/>
        <v/>
      </c>
      <c r="BE4536" t="str">
        <f t="shared" ca="1" si="363"/>
        <v/>
      </c>
      <c r="BF4536" t="str">
        <f t="shared" ca="1" si="364"/>
        <v/>
      </c>
    </row>
    <row r="4537" spans="54:58" x14ac:dyDescent="0.25">
      <c r="BB4537" t="str">
        <f t="shared" ca="1" si="361"/>
        <v/>
      </c>
      <c r="BC4537" s="189" t="str">
        <f t="shared" ca="1" si="362"/>
        <v/>
      </c>
      <c r="BE4537" t="str">
        <f t="shared" ca="1" si="363"/>
        <v/>
      </c>
      <c r="BF4537" t="str">
        <f t="shared" ca="1" si="364"/>
        <v/>
      </c>
    </row>
    <row r="4538" spans="54:58" x14ac:dyDescent="0.25">
      <c r="BB4538" t="str">
        <f t="shared" ca="1" si="361"/>
        <v/>
      </c>
      <c r="BC4538" s="189" t="str">
        <f t="shared" ca="1" si="362"/>
        <v/>
      </c>
      <c r="BE4538" t="str">
        <f t="shared" ca="1" si="363"/>
        <v/>
      </c>
      <c r="BF4538" t="str">
        <f t="shared" ca="1" si="364"/>
        <v/>
      </c>
    </row>
    <row r="4539" spans="54:58" x14ac:dyDescent="0.25">
      <c r="BB4539" t="str">
        <f t="shared" ca="1" si="361"/>
        <v/>
      </c>
      <c r="BC4539" s="189" t="str">
        <f t="shared" ca="1" si="362"/>
        <v/>
      </c>
      <c r="BE4539" t="str">
        <f t="shared" ca="1" si="363"/>
        <v/>
      </c>
      <c r="BF4539" t="str">
        <f t="shared" ca="1" si="364"/>
        <v/>
      </c>
    </row>
    <row r="4540" spans="54:58" x14ac:dyDescent="0.25">
      <c r="BB4540" t="str">
        <f t="shared" ca="1" si="361"/>
        <v/>
      </c>
      <c r="BC4540" s="189" t="str">
        <f t="shared" ca="1" si="362"/>
        <v/>
      </c>
      <c r="BE4540" t="str">
        <f t="shared" ca="1" si="363"/>
        <v/>
      </c>
      <c r="BF4540" t="str">
        <f t="shared" ca="1" si="364"/>
        <v/>
      </c>
    </row>
    <row r="4541" spans="54:58" x14ac:dyDescent="0.25">
      <c r="BB4541" t="str">
        <f t="shared" ca="1" si="361"/>
        <v/>
      </c>
      <c r="BC4541" s="189" t="str">
        <f t="shared" ca="1" si="362"/>
        <v/>
      </c>
      <c r="BE4541" t="str">
        <f t="shared" ca="1" si="363"/>
        <v/>
      </c>
      <c r="BF4541" t="str">
        <f t="shared" ca="1" si="364"/>
        <v/>
      </c>
    </row>
    <row r="4542" spans="54:58" x14ac:dyDescent="0.25">
      <c r="BB4542" t="str">
        <f t="shared" ca="1" si="361"/>
        <v/>
      </c>
      <c r="BC4542" s="189" t="str">
        <f t="shared" ca="1" si="362"/>
        <v/>
      </c>
      <c r="BE4542" t="str">
        <f t="shared" ca="1" si="363"/>
        <v/>
      </c>
      <c r="BF4542" t="str">
        <f t="shared" ca="1" si="364"/>
        <v/>
      </c>
    </row>
    <row r="4543" spans="54:58" x14ac:dyDescent="0.25">
      <c r="BB4543" t="str">
        <f t="shared" ca="1" si="361"/>
        <v/>
      </c>
      <c r="BC4543" s="189" t="str">
        <f t="shared" ca="1" si="362"/>
        <v/>
      </c>
      <c r="BE4543" t="str">
        <f t="shared" ca="1" si="363"/>
        <v/>
      </c>
      <c r="BF4543" t="str">
        <f t="shared" ca="1" si="364"/>
        <v/>
      </c>
    </row>
    <row r="4544" spans="54:58" x14ac:dyDescent="0.25">
      <c r="BB4544" t="str">
        <f t="shared" ca="1" si="361"/>
        <v/>
      </c>
      <c r="BC4544" s="189" t="str">
        <f t="shared" ca="1" si="362"/>
        <v/>
      </c>
      <c r="BE4544" t="str">
        <f t="shared" ca="1" si="363"/>
        <v/>
      </c>
      <c r="BF4544" t="str">
        <f t="shared" ca="1" si="364"/>
        <v/>
      </c>
    </row>
    <row r="4545" spans="54:58" x14ac:dyDescent="0.25">
      <c r="BB4545" t="str">
        <f t="shared" ca="1" si="361"/>
        <v/>
      </c>
      <c r="BC4545" s="189" t="str">
        <f t="shared" ca="1" si="362"/>
        <v/>
      </c>
      <c r="BE4545" t="str">
        <f t="shared" ca="1" si="363"/>
        <v/>
      </c>
      <c r="BF4545" t="str">
        <f t="shared" ca="1" si="364"/>
        <v/>
      </c>
    </row>
    <row r="4546" spans="54:58" x14ac:dyDescent="0.25">
      <c r="BB4546" t="str">
        <f t="shared" ca="1" si="361"/>
        <v/>
      </c>
      <c r="BC4546" s="189" t="str">
        <f t="shared" ca="1" si="362"/>
        <v/>
      </c>
      <c r="BE4546" t="str">
        <f t="shared" ca="1" si="363"/>
        <v/>
      </c>
      <c r="BF4546" t="str">
        <f t="shared" ca="1" si="364"/>
        <v/>
      </c>
    </row>
    <row r="4547" spans="54:58" x14ac:dyDescent="0.25">
      <c r="BB4547" t="str">
        <f t="shared" ca="1" si="361"/>
        <v/>
      </c>
      <c r="BC4547" s="189" t="str">
        <f t="shared" ca="1" si="362"/>
        <v/>
      </c>
      <c r="BE4547" t="str">
        <f t="shared" ca="1" si="363"/>
        <v/>
      </c>
      <c r="BF4547" t="str">
        <f t="shared" ca="1" si="364"/>
        <v/>
      </c>
    </row>
    <row r="4548" spans="54:58" x14ac:dyDescent="0.25">
      <c r="BB4548" t="str">
        <f t="shared" ca="1" si="361"/>
        <v/>
      </c>
      <c r="BC4548" s="189" t="str">
        <f t="shared" ca="1" si="362"/>
        <v/>
      </c>
      <c r="BE4548" t="str">
        <f t="shared" ca="1" si="363"/>
        <v/>
      </c>
      <c r="BF4548" t="str">
        <f t="shared" ca="1" si="364"/>
        <v/>
      </c>
    </row>
    <row r="4549" spans="54:58" x14ac:dyDescent="0.25">
      <c r="BB4549" t="str">
        <f t="shared" ca="1" si="361"/>
        <v/>
      </c>
      <c r="BC4549" s="189" t="str">
        <f t="shared" ca="1" si="362"/>
        <v/>
      </c>
      <c r="BE4549" t="str">
        <f t="shared" ca="1" si="363"/>
        <v/>
      </c>
      <c r="BF4549" t="str">
        <f t="shared" ca="1" si="364"/>
        <v/>
      </c>
    </row>
    <row r="4550" spans="54:58" x14ac:dyDescent="0.25">
      <c r="BB4550" t="str">
        <f t="shared" ca="1" si="361"/>
        <v/>
      </c>
      <c r="BC4550" s="189" t="str">
        <f t="shared" ca="1" si="362"/>
        <v/>
      </c>
      <c r="BE4550" t="str">
        <f t="shared" ca="1" si="363"/>
        <v/>
      </c>
      <c r="BF4550" t="str">
        <f t="shared" ca="1" si="364"/>
        <v/>
      </c>
    </row>
    <row r="4551" spans="54:58" x14ac:dyDescent="0.25">
      <c r="BB4551" t="str">
        <f t="shared" ca="1" si="361"/>
        <v/>
      </c>
      <c r="BC4551" s="189" t="str">
        <f t="shared" ca="1" si="362"/>
        <v/>
      </c>
      <c r="BE4551" t="str">
        <f t="shared" ca="1" si="363"/>
        <v/>
      </c>
      <c r="BF4551" t="str">
        <f t="shared" ca="1" si="364"/>
        <v/>
      </c>
    </row>
    <row r="4552" spans="54:58" x14ac:dyDescent="0.25">
      <c r="BB4552" t="str">
        <f t="shared" ca="1" si="361"/>
        <v/>
      </c>
      <c r="BC4552" s="189" t="str">
        <f t="shared" ca="1" si="362"/>
        <v/>
      </c>
      <c r="BE4552" t="str">
        <f t="shared" ca="1" si="363"/>
        <v/>
      </c>
      <c r="BF4552" t="str">
        <f t="shared" ca="1" si="364"/>
        <v/>
      </c>
    </row>
    <row r="4553" spans="54:58" x14ac:dyDescent="0.25">
      <c r="BB4553" t="str">
        <f t="shared" ca="1" si="361"/>
        <v/>
      </c>
      <c r="BC4553" s="189" t="str">
        <f t="shared" ca="1" si="362"/>
        <v/>
      </c>
      <c r="BE4553" t="str">
        <f t="shared" ca="1" si="363"/>
        <v/>
      </c>
      <c r="BF4553" t="str">
        <f t="shared" ca="1" si="364"/>
        <v/>
      </c>
    </row>
    <row r="4554" spans="54:58" x14ac:dyDescent="0.25">
      <c r="BB4554" t="str">
        <f t="shared" ca="1" si="361"/>
        <v/>
      </c>
      <c r="BC4554" s="189" t="str">
        <f t="shared" ca="1" si="362"/>
        <v/>
      </c>
      <c r="BE4554" t="str">
        <f t="shared" ca="1" si="363"/>
        <v/>
      </c>
      <c r="BF4554" t="str">
        <f t="shared" ca="1" si="364"/>
        <v/>
      </c>
    </row>
    <row r="4555" spans="54:58" x14ac:dyDescent="0.25">
      <c r="BB4555" t="str">
        <f t="shared" ca="1" si="361"/>
        <v/>
      </c>
      <c r="BC4555" s="189" t="str">
        <f t="shared" ca="1" si="362"/>
        <v/>
      </c>
      <c r="BE4555" t="str">
        <f t="shared" ca="1" si="363"/>
        <v/>
      </c>
      <c r="BF4555" t="str">
        <f t="shared" ca="1" si="364"/>
        <v/>
      </c>
    </row>
    <row r="4556" spans="54:58" x14ac:dyDescent="0.25">
      <c r="BB4556" t="str">
        <f t="shared" ca="1" si="361"/>
        <v/>
      </c>
      <c r="BC4556" s="189" t="str">
        <f t="shared" ca="1" si="362"/>
        <v/>
      </c>
      <c r="BE4556" t="str">
        <f t="shared" ca="1" si="363"/>
        <v/>
      </c>
      <c r="BF4556" t="str">
        <f t="shared" ca="1" si="364"/>
        <v/>
      </c>
    </row>
    <row r="4557" spans="54:58" x14ac:dyDescent="0.25">
      <c r="BB4557" t="str">
        <f t="shared" ca="1" si="361"/>
        <v/>
      </c>
      <c r="BC4557" s="189" t="str">
        <f t="shared" ca="1" si="362"/>
        <v/>
      </c>
      <c r="BE4557" t="str">
        <f t="shared" ca="1" si="363"/>
        <v/>
      </c>
      <c r="BF4557" t="str">
        <f t="shared" ca="1" si="364"/>
        <v/>
      </c>
    </row>
    <row r="4558" spans="54:58" x14ac:dyDescent="0.25">
      <c r="BB4558" t="str">
        <f t="shared" ca="1" si="361"/>
        <v/>
      </c>
      <c r="BC4558" s="189" t="str">
        <f t="shared" ca="1" si="362"/>
        <v/>
      </c>
      <c r="BE4558" t="str">
        <f t="shared" ca="1" si="363"/>
        <v/>
      </c>
      <c r="BF4558" t="str">
        <f t="shared" ca="1" si="364"/>
        <v/>
      </c>
    </row>
    <row r="4559" spans="54:58" x14ac:dyDescent="0.25">
      <c r="BB4559" t="str">
        <f t="shared" ca="1" si="361"/>
        <v/>
      </c>
      <c r="BC4559" s="189" t="str">
        <f t="shared" ca="1" si="362"/>
        <v/>
      </c>
      <c r="BE4559" t="str">
        <f t="shared" ca="1" si="363"/>
        <v/>
      </c>
      <c r="BF4559" t="str">
        <f t="shared" ca="1" si="364"/>
        <v/>
      </c>
    </row>
    <row r="4560" spans="54:58" x14ac:dyDescent="0.25">
      <c r="BB4560" t="str">
        <f t="shared" ca="1" si="361"/>
        <v/>
      </c>
      <c r="BC4560" s="189" t="str">
        <f t="shared" ca="1" si="362"/>
        <v/>
      </c>
      <c r="BE4560" t="str">
        <f t="shared" ca="1" si="363"/>
        <v/>
      </c>
      <c r="BF4560" t="str">
        <f t="shared" ca="1" si="364"/>
        <v/>
      </c>
    </row>
    <row r="4561" spans="54:58" x14ac:dyDescent="0.25">
      <c r="BB4561" t="str">
        <f t="shared" ca="1" si="361"/>
        <v/>
      </c>
      <c r="BC4561" s="189" t="str">
        <f t="shared" ca="1" si="362"/>
        <v/>
      </c>
      <c r="BE4561" t="str">
        <f t="shared" ca="1" si="363"/>
        <v/>
      </c>
      <c r="BF4561" t="str">
        <f t="shared" ca="1" si="364"/>
        <v/>
      </c>
    </row>
    <row r="4562" spans="54:58" x14ac:dyDescent="0.25">
      <c r="BB4562" t="str">
        <f t="shared" ca="1" si="361"/>
        <v/>
      </c>
      <c r="BC4562" s="189" t="str">
        <f t="shared" ca="1" si="362"/>
        <v/>
      </c>
      <c r="BE4562" t="str">
        <f t="shared" ca="1" si="363"/>
        <v/>
      </c>
      <c r="BF4562" t="str">
        <f t="shared" ca="1" si="364"/>
        <v/>
      </c>
    </row>
    <row r="4563" spans="54:58" x14ac:dyDescent="0.25">
      <c r="BB4563" t="str">
        <f t="shared" ca="1" si="361"/>
        <v/>
      </c>
      <c r="BC4563" s="189" t="str">
        <f t="shared" ca="1" si="362"/>
        <v/>
      </c>
      <c r="BE4563" t="str">
        <f t="shared" ca="1" si="363"/>
        <v/>
      </c>
      <c r="BF4563" t="str">
        <f t="shared" ca="1" si="364"/>
        <v/>
      </c>
    </row>
    <row r="4564" spans="54:58" x14ac:dyDescent="0.25">
      <c r="BB4564" t="str">
        <f t="shared" ca="1" si="361"/>
        <v/>
      </c>
      <c r="BC4564" s="189" t="str">
        <f t="shared" ca="1" si="362"/>
        <v/>
      </c>
      <c r="BE4564" t="str">
        <f t="shared" ca="1" si="363"/>
        <v/>
      </c>
      <c r="BF4564" t="str">
        <f t="shared" ca="1" si="364"/>
        <v/>
      </c>
    </row>
    <row r="4565" spans="54:58" x14ac:dyDescent="0.25">
      <c r="BB4565" t="str">
        <f t="shared" ca="1" si="361"/>
        <v/>
      </c>
      <c r="BC4565" s="189" t="str">
        <f t="shared" ca="1" si="362"/>
        <v/>
      </c>
      <c r="BE4565" t="str">
        <f t="shared" ca="1" si="363"/>
        <v/>
      </c>
      <c r="BF4565" t="str">
        <f t="shared" ca="1" si="364"/>
        <v/>
      </c>
    </row>
    <row r="4566" spans="54:58" x14ac:dyDescent="0.25">
      <c r="BB4566" t="str">
        <f t="shared" ca="1" si="361"/>
        <v/>
      </c>
      <c r="BC4566" s="189" t="str">
        <f t="shared" ca="1" si="362"/>
        <v/>
      </c>
      <c r="BE4566" t="str">
        <f t="shared" ca="1" si="363"/>
        <v/>
      </c>
      <c r="BF4566" t="str">
        <f t="shared" ca="1" si="364"/>
        <v/>
      </c>
    </row>
    <row r="4567" spans="54:58" x14ac:dyDescent="0.25">
      <c r="BB4567" t="str">
        <f t="shared" ca="1" si="361"/>
        <v/>
      </c>
      <c r="BC4567" s="189" t="str">
        <f t="shared" ca="1" si="362"/>
        <v/>
      </c>
      <c r="BE4567" t="str">
        <f t="shared" ca="1" si="363"/>
        <v/>
      </c>
      <c r="BF4567" t="str">
        <f t="shared" ca="1" si="364"/>
        <v/>
      </c>
    </row>
    <row r="4568" spans="54:58" x14ac:dyDescent="0.25">
      <c r="BB4568" t="str">
        <f t="shared" ca="1" si="361"/>
        <v/>
      </c>
      <c r="BC4568" s="189" t="str">
        <f t="shared" ca="1" si="362"/>
        <v/>
      </c>
      <c r="BE4568" t="str">
        <f t="shared" ca="1" si="363"/>
        <v/>
      </c>
      <c r="BF4568" t="str">
        <f t="shared" ca="1" si="364"/>
        <v/>
      </c>
    </row>
    <row r="4569" spans="54:58" x14ac:dyDescent="0.25">
      <c r="BB4569" t="str">
        <f t="shared" ca="1" si="361"/>
        <v/>
      </c>
      <c r="BC4569" s="189" t="str">
        <f t="shared" ca="1" si="362"/>
        <v/>
      </c>
      <c r="BE4569" t="str">
        <f t="shared" ca="1" si="363"/>
        <v/>
      </c>
      <c r="BF4569" t="str">
        <f t="shared" ca="1" si="364"/>
        <v/>
      </c>
    </row>
    <row r="4570" spans="54:58" x14ac:dyDescent="0.25">
      <c r="BB4570" t="str">
        <f t="shared" ca="1" si="361"/>
        <v/>
      </c>
      <c r="BC4570" s="189" t="str">
        <f t="shared" ca="1" si="362"/>
        <v/>
      </c>
      <c r="BE4570" t="str">
        <f t="shared" ca="1" si="363"/>
        <v/>
      </c>
      <c r="BF4570" t="str">
        <f t="shared" ca="1" si="364"/>
        <v/>
      </c>
    </row>
    <row r="4571" spans="54:58" x14ac:dyDescent="0.25">
      <c r="BB4571" t="str">
        <f t="shared" ca="1" si="361"/>
        <v/>
      </c>
      <c r="BC4571" s="189" t="str">
        <f t="shared" ca="1" si="362"/>
        <v/>
      </c>
      <c r="BE4571" t="str">
        <f t="shared" ca="1" si="363"/>
        <v/>
      </c>
      <c r="BF4571" t="str">
        <f t="shared" ca="1" si="364"/>
        <v/>
      </c>
    </row>
    <row r="4572" spans="54:58" x14ac:dyDescent="0.25">
      <c r="BB4572" t="str">
        <f t="shared" ca="1" si="361"/>
        <v/>
      </c>
      <c r="BC4572" s="189" t="str">
        <f t="shared" ca="1" si="362"/>
        <v/>
      </c>
      <c r="BE4572" t="str">
        <f t="shared" ca="1" si="363"/>
        <v/>
      </c>
      <c r="BF4572" t="str">
        <f t="shared" ca="1" si="364"/>
        <v/>
      </c>
    </row>
    <row r="4573" spans="54:58" x14ac:dyDescent="0.25">
      <c r="BB4573" t="str">
        <f t="shared" ca="1" si="361"/>
        <v/>
      </c>
      <c r="BC4573" s="189" t="str">
        <f t="shared" ca="1" si="362"/>
        <v/>
      </c>
      <c r="BE4573" t="str">
        <f t="shared" ca="1" si="363"/>
        <v/>
      </c>
      <c r="BF4573" t="str">
        <f t="shared" ca="1" si="364"/>
        <v/>
      </c>
    </row>
    <row r="4574" spans="54:58" x14ac:dyDescent="0.25">
      <c r="BB4574" t="str">
        <f t="shared" ca="1" si="361"/>
        <v/>
      </c>
      <c r="BC4574" s="189" t="str">
        <f t="shared" ca="1" si="362"/>
        <v/>
      </c>
      <c r="BE4574" t="str">
        <f t="shared" ca="1" si="363"/>
        <v/>
      </c>
      <c r="BF4574" t="str">
        <f t="shared" ca="1" si="364"/>
        <v/>
      </c>
    </row>
    <row r="4575" spans="54:58" x14ac:dyDescent="0.25">
      <c r="BB4575" t="str">
        <f t="shared" ca="1" si="361"/>
        <v/>
      </c>
      <c r="BC4575" s="189" t="str">
        <f t="shared" ca="1" si="362"/>
        <v/>
      </c>
      <c r="BE4575" t="str">
        <f t="shared" ca="1" si="363"/>
        <v/>
      </c>
      <c r="BF4575" t="str">
        <f t="shared" ca="1" si="364"/>
        <v/>
      </c>
    </row>
    <row r="4576" spans="54:58" x14ac:dyDescent="0.25">
      <c r="BB4576" t="str">
        <f t="shared" ca="1" si="361"/>
        <v/>
      </c>
      <c r="BC4576" s="189" t="str">
        <f t="shared" ca="1" si="362"/>
        <v/>
      </c>
      <c r="BE4576" t="str">
        <f t="shared" ca="1" si="363"/>
        <v/>
      </c>
      <c r="BF4576" t="str">
        <f t="shared" ca="1" si="364"/>
        <v/>
      </c>
    </row>
    <row r="4577" spans="54:58" x14ac:dyDescent="0.25">
      <c r="BB4577" t="str">
        <f t="shared" ref="BB4577:BB4640" ca="1" si="365">IF($AR579 &gt;= $L$45, $AR579, "")</f>
        <v/>
      </c>
      <c r="BC4577" s="189" t="str">
        <f t="shared" ca="1" si="362"/>
        <v/>
      </c>
      <c r="BE4577" t="str">
        <f t="shared" ca="1" si="363"/>
        <v/>
      </c>
      <c r="BF4577" t="str">
        <f t="shared" ca="1" si="364"/>
        <v/>
      </c>
    </row>
    <row r="4578" spans="54:58" x14ac:dyDescent="0.25">
      <c r="BB4578" t="str">
        <f t="shared" ca="1" si="365"/>
        <v/>
      </c>
      <c r="BC4578" s="189" t="str">
        <f t="shared" ref="BC4578:BC4641" ca="1" si="366">IF(BB4578&lt;&gt;"", $AS580, "")</f>
        <v/>
      </c>
      <c r="BE4578" t="str">
        <f t="shared" ref="BE4578:BE4641" ca="1" si="367">IF($AU580 &gt;= $AF$45, $AU580, "")</f>
        <v/>
      </c>
      <c r="BF4578" t="str">
        <f t="shared" ref="BF4578:BF4641" ca="1" si="368">IF(BE4578&lt;&gt;"", $AV580, "")</f>
        <v/>
      </c>
    </row>
    <row r="4579" spans="54:58" x14ac:dyDescent="0.25">
      <c r="BB4579" t="str">
        <f t="shared" ca="1" si="365"/>
        <v/>
      </c>
      <c r="BC4579" s="189" t="str">
        <f t="shared" ca="1" si="366"/>
        <v/>
      </c>
      <c r="BE4579" t="str">
        <f t="shared" ca="1" si="367"/>
        <v/>
      </c>
      <c r="BF4579" t="str">
        <f t="shared" ca="1" si="368"/>
        <v/>
      </c>
    </row>
    <row r="4580" spans="54:58" x14ac:dyDescent="0.25">
      <c r="BB4580" t="str">
        <f t="shared" ca="1" si="365"/>
        <v/>
      </c>
      <c r="BC4580" s="189" t="str">
        <f t="shared" ca="1" si="366"/>
        <v/>
      </c>
      <c r="BE4580" t="str">
        <f t="shared" ca="1" si="367"/>
        <v/>
      </c>
      <c r="BF4580" t="str">
        <f t="shared" ca="1" si="368"/>
        <v/>
      </c>
    </row>
    <row r="4581" spans="54:58" x14ac:dyDescent="0.25">
      <c r="BB4581" t="str">
        <f t="shared" ca="1" si="365"/>
        <v/>
      </c>
      <c r="BC4581" s="189" t="str">
        <f t="shared" ca="1" si="366"/>
        <v/>
      </c>
      <c r="BE4581" t="str">
        <f t="shared" ca="1" si="367"/>
        <v/>
      </c>
      <c r="BF4581" t="str">
        <f t="shared" ca="1" si="368"/>
        <v/>
      </c>
    </row>
    <row r="4582" spans="54:58" x14ac:dyDescent="0.25">
      <c r="BB4582" t="str">
        <f t="shared" ca="1" si="365"/>
        <v/>
      </c>
      <c r="BC4582" s="189" t="str">
        <f t="shared" ca="1" si="366"/>
        <v/>
      </c>
      <c r="BE4582" t="str">
        <f t="shared" ca="1" si="367"/>
        <v/>
      </c>
      <c r="BF4582" t="str">
        <f t="shared" ca="1" si="368"/>
        <v/>
      </c>
    </row>
    <row r="4583" spans="54:58" x14ac:dyDescent="0.25">
      <c r="BB4583" t="str">
        <f t="shared" ca="1" si="365"/>
        <v/>
      </c>
      <c r="BC4583" s="189" t="str">
        <f t="shared" ca="1" si="366"/>
        <v/>
      </c>
      <c r="BE4583" t="str">
        <f t="shared" ca="1" si="367"/>
        <v/>
      </c>
      <c r="BF4583" t="str">
        <f t="shared" ca="1" si="368"/>
        <v/>
      </c>
    </row>
    <row r="4584" spans="54:58" x14ac:dyDescent="0.25">
      <c r="BB4584" t="str">
        <f t="shared" ca="1" si="365"/>
        <v/>
      </c>
      <c r="BC4584" s="189" t="str">
        <f t="shared" ca="1" si="366"/>
        <v/>
      </c>
      <c r="BE4584" t="str">
        <f t="shared" ca="1" si="367"/>
        <v/>
      </c>
      <c r="BF4584" t="str">
        <f t="shared" ca="1" si="368"/>
        <v/>
      </c>
    </row>
    <row r="4585" spans="54:58" x14ac:dyDescent="0.25">
      <c r="BB4585" t="str">
        <f t="shared" ca="1" si="365"/>
        <v/>
      </c>
      <c r="BC4585" s="189" t="str">
        <f t="shared" ca="1" si="366"/>
        <v/>
      </c>
      <c r="BE4585" t="str">
        <f t="shared" ca="1" si="367"/>
        <v/>
      </c>
      <c r="BF4585" t="str">
        <f t="shared" ca="1" si="368"/>
        <v/>
      </c>
    </row>
    <row r="4586" spans="54:58" x14ac:dyDescent="0.25">
      <c r="BB4586" t="str">
        <f t="shared" ca="1" si="365"/>
        <v/>
      </c>
      <c r="BC4586" s="189" t="str">
        <f t="shared" ca="1" si="366"/>
        <v/>
      </c>
      <c r="BE4586" t="str">
        <f t="shared" ca="1" si="367"/>
        <v/>
      </c>
      <c r="BF4586" t="str">
        <f t="shared" ca="1" si="368"/>
        <v/>
      </c>
    </row>
    <row r="4587" spans="54:58" x14ac:dyDescent="0.25">
      <c r="BB4587" t="str">
        <f t="shared" ca="1" si="365"/>
        <v/>
      </c>
      <c r="BC4587" s="189" t="str">
        <f t="shared" ca="1" si="366"/>
        <v/>
      </c>
      <c r="BE4587" t="str">
        <f t="shared" ca="1" si="367"/>
        <v/>
      </c>
      <c r="BF4587" t="str">
        <f t="shared" ca="1" si="368"/>
        <v/>
      </c>
    </row>
    <row r="4588" spans="54:58" x14ac:dyDescent="0.25">
      <c r="BB4588" t="str">
        <f t="shared" ca="1" si="365"/>
        <v/>
      </c>
      <c r="BC4588" s="189" t="str">
        <f t="shared" ca="1" si="366"/>
        <v/>
      </c>
      <c r="BE4588" t="str">
        <f t="shared" ca="1" si="367"/>
        <v/>
      </c>
      <c r="BF4588" t="str">
        <f t="shared" ca="1" si="368"/>
        <v/>
      </c>
    </row>
    <row r="4589" spans="54:58" x14ac:dyDescent="0.25">
      <c r="BB4589" t="str">
        <f t="shared" ca="1" si="365"/>
        <v/>
      </c>
      <c r="BC4589" s="189" t="str">
        <f t="shared" ca="1" si="366"/>
        <v/>
      </c>
      <c r="BE4589" t="str">
        <f t="shared" ca="1" si="367"/>
        <v/>
      </c>
      <c r="BF4589" t="str">
        <f t="shared" ca="1" si="368"/>
        <v/>
      </c>
    </row>
    <row r="4590" spans="54:58" x14ac:dyDescent="0.25">
      <c r="BB4590" t="str">
        <f t="shared" ca="1" si="365"/>
        <v/>
      </c>
      <c r="BC4590" s="189" t="str">
        <f t="shared" ca="1" si="366"/>
        <v/>
      </c>
      <c r="BE4590" t="str">
        <f t="shared" ca="1" si="367"/>
        <v/>
      </c>
      <c r="BF4590" t="str">
        <f t="shared" ca="1" si="368"/>
        <v/>
      </c>
    </row>
    <row r="4591" spans="54:58" x14ac:dyDescent="0.25">
      <c r="BB4591" t="str">
        <f t="shared" ca="1" si="365"/>
        <v/>
      </c>
      <c r="BC4591" s="189" t="str">
        <f t="shared" ca="1" si="366"/>
        <v/>
      </c>
      <c r="BE4591" t="str">
        <f t="shared" ca="1" si="367"/>
        <v/>
      </c>
      <c r="BF4591" t="str">
        <f t="shared" ca="1" si="368"/>
        <v/>
      </c>
    </row>
    <row r="4592" spans="54:58" x14ac:dyDescent="0.25">
      <c r="BB4592" t="str">
        <f t="shared" ca="1" si="365"/>
        <v/>
      </c>
      <c r="BC4592" s="189" t="str">
        <f t="shared" ca="1" si="366"/>
        <v/>
      </c>
      <c r="BE4592" t="str">
        <f t="shared" ca="1" si="367"/>
        <v/>
      </c>
      <c r="BF4592" t="str">
        <f t="shared" ca="1" si="368"/>
        <v/>
      </c>
    </row>
    <row r="4593" spans="54:58" x14ac:dyDescent="0.25">
      <c r="BB4593" t="str">
        <f t="shared" ca="1" si="365"/>
        <v/>
      </c>
      <c r="BC4593" s="189" t="str">
        <f t="shared" ca="1" si="366"/>
        <v/>
      </c>
      <c r="BE4593" t="str">
        <f t="shared" ca="1" si="367"/>
        <v/>
      </c>
      <c r="BF4593" t="str">
        <f t="shared" ca="1" si="368"/>
        <v/>
      </c>
    </row>
    <row r="4594" spans="54:58" x14ac:dyDescent="0.25">
      <c r="BB4594" t="str">
        <f t="shared" ca="1" si="365"/>
        <v/>
      </c>
      <c r="BC4594" s="189" t="str">
        <f t="shared" ca="1" si="366"/>
        <v/>
      </c>
      <c r="BE4594" t="str">
        <f t="shared" ca="1" si="367"/>
        <v/>
      </c>
      <c r="BF4594" t="str">
        <f t="shared" ca="1" si="368"/>
        <v/>
      </c>
    </row>
    <row r="4595" spans="54:58" x14ac:dyDescent="0.25">
      <c r="BB4595" t="str">
        <f t="shared" ca="1" si="365"/>
        <v/>
      </c>
      <c r="BC4595" s="189" t="str">
        <f t="shared" ca="1" si="366"/>
        <v/>
      </c>
      <c r="BE4595" t="str">
        <f t="shared" ca="1" si="367"/>
        <v/>
      </c>
      <c r="BF4595" t="str">
        <f t="shared" ca="1" si="368"/>
        <v/>
      </c>
    </row>
    <row r="4596" spans="54:58" x14ac:dyDescent="0.25">
      <c r="BB4596" t="str">
        <f t="shared" ca="1" si="365"/>
        <v/>
      </c>
      <c r="BC4596" s="189" t="str">
        <f t="shared" ca="1" si="366"/>
        <v/>
      </c>
      <c r="BE4596" t="str">
        <f t="shared" ca="1" si="367"/>
        <v/>
      </c>
      <c r="BF4596" t="str">
        <f t="shared" ca="1" si="368"/>
        <v/>
      </c>
    </row>
    <row r="4597" spans="54:58" x14ac:dyDescent="0.25">
      <c r="BB4597" t="str">
        <f t="shared" ca="1" si="365"/>
        <v/>
      </c>
      <c r="BC4597" s="189" t="str">
        <f t="shared" ca="1" si="366"/>
        <v/>
      </c>
      <c r="BE4597" t="str">
        <f t="shared" ca="1" si="367"/>
        <v/>
      </c>
      <c r="BF4597" t="str">
        <f t="shared" ca="1" si="368"/>
        <v/>
      </c>
    </row>
    <row r="4598" spans="54:58" x14ac:dyDescent="0.25">
      <c r="BB4598" t="str">
        <f t="shared" ca="1" si="365"/>
        <v/>
      </c>
      <c r="BC4598" s="189" t="str">
        <f t="shared" ca="1" si="366"/>
        <v/>
      </c>
      <c r="BE4598" t="str">
        <f t="shared" ca="1" si="367"/>
        <v/>
      </c>
      <c r="BF4598" t="str">
        <f t="shared" ca="1" si="368"/>
        <v/>
      </c>
    </row>
    <row r="4599" spans="54:58" x14ac:dyDescent="0.25">
      <c r="BB4599" t="str">
        <f t="shared" ca="1" si="365"/>
        <v/>
      </c>
      <c r="BC4599" s="189" t="str">
        <f t="shared" ca="1" si="366"/>
        <v/>
      </c>
      <c r="BE4599" t="str">
        <f t="shared" ca="1" si="367"/>
        <v/>
      </c>
      <c r="BF4599" t="str">
        <f t="shared" ca="1" si="368"/>
        <v/>
      </c>
    </row>
    <row r="4600" spans="54:58" x14ac:dyDescent="0.25">
      <c r="BB4600" t="str">
        <f t="shared" ca="1" si="365"/>
        <v/>
      </c>
      <c r="BC4600" s="189" t="str">
        <f t="shared" ca="1" si="366"/>
        <v/>
      </c>
      <c r="BE4600" t="str">
        <f t="shared" ca="1" si="367"/>
        <v/>
      </c>
      <c r="BF4600" t="str">
        <f t="shared" ca="1" si="368"/>
        <v/>
      </c>
    </row>
    <row r="4601" spans="54:58" x14ac:dyDescent="0.25">
      <c r="BB4601" t="str">
        <f t="shared" ca="1" si="365"/>
        <v/>
      </c>
      <c r="BC4601" s="189" t="str">
        <f t="shared" ca="1" si="366"/>
        <v/>
      </c>
      <c r="BE4601" t="str">
        <f t="shared" ca="1" si="367"/>
        <v/>
      </c>
      <c r="BF4601" t="str">
        <f t="shared" ca="1" si="368"/>
        <v/>
      </c>
    </row>
    <row r="4602" spans="54:58" x14ac:dyDescent="0.25">
      <c r="BB4602" t="str">
        <f t="shared" ca="1" si="365"/>
        <v/>
      </c>
      <c r="BC4602" s="189" t="str">
        <f t="shared" ca="1" si="366"/>
        <v/>
      </c>
      <c r="BE4602" t="str">
        <f t="shared" ca="1" si="367"/>
        <v/>
      </c>
      <c r="BF4602" t="str">
        <f t="shared" ca="1" si="368"/>
        <v/>
      </c>
    </row>
    <row r="4603" spans="54:58" x14ac:dyDescent="0.25">
      <c r="BB4603" t="str">
        <f t="shared" ca="1" si="365"/>
        <v/>
      </c>
      <c r="BC4603" s="189" t="str">
        <f t="shared" ca="1" si="366"/>
        <v/>
      </c>
      <c r="BE4603" t="str">
        <f t="shared" ca="1" si="367"/>
        <v/>
      </c>
      <c r="BF4603" t="str">
        <f t="shared" ca="1" si="368"/>
        <v/>
      </c>
    </row>
    <row r="4604" spans="54:58" x14ac:dyDescent="0.25">
      <c r="BB4604" t="str">
        <f t="shared" ca="1" si="365"/>
        <v/>
      </c>
      <c r="BC4604" s="189" t="str">
        <f t="shared" ca="1" si="366"/>
        <v/>
      </c>
      <c r="BE4604" t="str">
        <f t="shared" ca="1" si="367"/>
        <v/>
      </c>
      <c r="BF4604" t="str">
        <f t="shared" ca="1" si="368"/>
        <v/>
      </c>
    </row>
    <row r="4605" spans="54:58" x14ac:dyDescent="0.25">
      <c r="BB4605" t="str">
        <f t="shared" ca="1" si="365"/>
        <v/>
      </c>
      <c r="BC4605" s="189" t="str">
        <f t="shared" ca="1" si="366"/>
        <v/>
      </c>
      <c r="BE4605" t="str">
        <f t="shared" ca="1" si="367"/>
        <v/>
      </c>
      <c r="BF4605" t="str">
        <f t="shared" ca="1" si="368"/>
        <v/>
      </c>
    </row>
    <row r="4606" spans="54:58" x14ac:dyDescent="0.25">
      <c r="BB4606" t="str">
        <f t="shared" ca="1" si="365"/>
        <v/>
      </c>
      <c r="BC4606" s="189" t="str">
        <f t="shared" ca="1" si="366"/>
        <v/>
      </c>
      <c r="BE4606" t="str">
        <f t="shared" ca="1" si="367"/>
        <v/>
      </c>
      <c r="BF4606" t="str">
        <f t="shared" ca="1" si="368"/>
        <v/>
      </c>
    </row>
    <row r="4607" spans="54:58" x14ac:dyDescent="0.25">
      <c r="BB4607" t="str">
        <f t="shared" ca="1" si="365"/>
        <v/>
      </c>
      <c r="BC4607" s="189" t="str">
        <f t="shared" ca="1" si="366"/>
        <v/>
      </c>
      <c r="BE4607" t="str">
        <f t="shared" ca="1" si="367"/>
        <v/>
      </c>
      <c r="BF4607" t="str">
        <f t="shared" ca="1" si="368"/>
        <v/>
      </c>
    </row>
    <row r="4608" spans="54:58" x14ac:dyDescent="0.25">
      <c r="BB4608" t="str">
        <f t="shared" ca="1" si="365"/>
        <v/>
      </c>
      <c r="BC4608" s="189" t="str">
        <f t="shared" ca="1" si="366"/>
        <v/>
      </c>
      <c r="BE4608" t="str">
        <f t="shared" ca="1" si="367"/>
        <v/>
      </c>
      <c r="BF4608" t="str">
        <f t="shared" ca="1" si="368"/>
        <v/>
      </c>
    </row>
    <row r="4609" spans="54:58" x14ac:dyDescent="0.25">
      <c r="BB4609" t="str">
        <f t="shared" ca="1" si="365"/>
        <v/>
      </c>
      <c r="BC4609" s="189" t="str">
        <f t="shared" ca="1" si="366"/>
        <v/>
      </c>
      <c r="BE4609" t="str">
        <f t="shared" ca="1" si="367"/>
        <v/>
      </c>
      <c r="BF4609" t="str">
        <f t="shared" ca="1" si="368"/>
        <v/>
      </c>
    </row>
    <row r="4610" spans="54:58" x14ac:dyDescent="0.25">
      <c r="BB4610" t="str">
        <f t="shared" ca="1" si="365"/>
        <v/>
      </c>
      <c r="BC4610" s="189" t="str">
        <f t="shared" ca="1" si="366"/>
        <v/>
      </c>
      <c r="BE4610" t="str">
        <f t="shared" ca="1" si="367"/>
        <v/>
      </c>
      <c r="BF4610" t="str">
        <f t="shared" ca="1" si="368"/>
        <v/>
      </c>
    </row>
    <row r="4611" spans="54:58" x14ac:dyDescent="0.25">
      <c r="BB4611" t="str">
        <f t="shared" ca="1" si="365"/>
        <v/>
      </c>
      <c r="BC4611" s="189" t="str">
        <f t="shared" ca="1" si="366"/>
        <v/>
      </c>
      <c r="BE4611" t="str">
        <f t="shared" ca="1" si="367"/>
        <v/>
      </c>
      <c r="BF4611" t="str">
        <f t="shared" ca="1" si="368"/>
        <v/>
      </c>
    </row>
    <row r="4612" spans="54:58" x14ac:dyDescent="0.25">
      <c r="BB4612" t="str">
        <f t="shared" ca="1" si="365"/>
        <v/>
      </c>
      <c r="BC4612" s="189" t="str">
        <f t="shared" ca="1" si="366"/>
        <v/>
      </c>
      <c r="BE4612" t="str">
        <f t="shared" ca="1" si="367"/>
        <v/>
      </c>
      <c r="BF4612" t="str">
        <f t="shared" ca="1" si="368"/>
        <v/>
      </c>
    </row>
    <row r="4613" spans="54:58" x14ac:dyDescent="0.25">
      <c r="BB4613" t="str">
        <f t="shared" ca="1" si="365"/>
        <v/>
      </c>
      <c r="BC4613" s="189" t="str">
        <f t="shared" ca="1" si="366"/>
        <v/>
      </c>
      <c r="BE4613" t="str">
        <f t="shared" ca="1" si="367"/>
        <v/>
      </c>
      <c r="BF4613" t="str">
        <f t="shared" ca="1" si="368"/>
        <v/>
      </c>
    </row>
    <row r="4614" spans="54:58" x14ac:dyDescent="0.25">
      <c r="BB4614" t="str">
        <f t="shared" ca="1" si="365"/>
        <v/>
      </c>
      <c r="BC4614" s="189" t="str">
        <f t="shared" ca="1" si="366"/>
        <v/>
      </c>
      <c r="BE4614" t="str">
        <f t="shared" ca="1" si="367"/>
        <v/>
      </c>
      <c r="BF4614" t="str">
        <f t="shared" ca="1" si="368"/>
        <v/>
      </c>
    </row>
    <row r="4615" spans="54:58" x14ac:dyDescent="0.25">
      <c r="BB4615" t="str">
        <f t="shared" ca="1" si="365"/>
        <v/>
      </c>
      <c r="BC4615" s="189" t="str">
        <f t="shared" ca="1" si="366"/>
        <v/>
      </c>
      <c r="BE4615" t="str">
        <f t="shared" ca="1" si="367"/>
        <v/>
      </c>
      <c r="BF4615" t="str">
        <f t="shared" ca="1" si="368"/>
        <v/>
      </c>
    </row>
    <row r="4616" spans="54:58" x14ac:dyDescent="0.25">
      <c r="BB4616" t="str">
        <f t="shared" ca="1" si="365"/>
        <v/>
      </c>
      <c r="BC4616" s="189" t="str">
        <f t="shared" ca="1" si="366"/>
        <v/>
      </c>
      <c r="BE4616" t="str">
        <f t="shared" ca="1" si="367"/>
        <v/>
      </c>
      <c r="BF4616" t="str">
        <f t="shared" ca="1" si="368"/>
        <v/>
      </c>
    </row>
    <row r="4617" spans="54:58" x14ac:dyDescent="0.25">
      <c r="BB4617" t="str">
        <f t="shared" ca="1" si="365"/>
        <v/>
      </c>
      <c r="BC4617" s="189" t="str">
        <f t="shared" ca="1" si="366"/>
        <v/>
      </c>
      <c r="BE4617" t="str">
        <f t="shared" ca="1" si="367"/>
        <v/>
      </c>
      <c r="BF4617" t="str">
        <f t="shared" ca="1" si="368"/>
        <v/>
      </c>
    </row>
    <row r="4618" spans="54:58" x14ac:dyDescent="0.25">
      <c r="BB4618" t="str">
        <f t="shared" ca="1" si="365"/>
        <v/>
      </c>
      <c r="BC4618" s="189" t="str">
        <f t="shared" ca="1" si="366"/>
        <v/>
      </c>
      <c r="BE4618" t="str">
        <f t="shared" ca="1" si="367"/>
        <v/>
      </c>
      <c r="BF4618" t="str">
        <f t="shared" ca="1" si="368"/>
        <v/>
      </c>
    </row>
    <row r="4619" spans="54:58" x14ac:dyDescent="0.25">
      <c r="BB4619" t="str">
        <f t="shared" ca="1" si="365"/>
        <v/>
      </c>
      <c r="BC4619" s="189" t="str">
        <f t="shared" ca="1" si="366"/>
        <v/>
      </c>
      <c r="BE4619" t="str">
        <f t="shared" ca="1" si="367"/>
        <v/>
      </c>
      <c r="BF4619" t="str">
        <f t="shared" ca="1" si="368"/>
        <v/>
      </c>
    </row>
    <row r="4620" spans="54:58" x14ac:dyDescent="0.25">
      <c r="BB4620" t="str">
        <f t="shared" ca="1" si="365"/>
        <v/>
      </c>
      <c r="BC4620" s="189" t="str">
        <f t="shared" ca="1" si="366"/>
        <v/>
      </c>
      <c r="BE4620" t="str">
        <f t="shared" ca="1" si="367"/>
        <v/>
      </c>
      <c r="BF4620" t="str">
        <f t="shared" ca="1" si="368"/>
        <v/>
      </c>
    </row>
    <row r="4621" spans="54:58" x14ac:dyDescent="0.25">
      <c r="BB4621" t="str">
        <f t="shared" ca="1" si="365"/>
        <v/>
      </c>
      <c r="BC4621" s="189" t="str">
        <f t="shared" ca="1" si="366"/>
        <v/>
      </c>
      <c r="BE4621" t="str">
        <f t="shared" ca="1" si="367"/>
        <v/>
      </c>
      <c r="BF4621" t="str">
        <f t="shared" ca="1" si="368"/>
        <v/>
      </c>
    </row>
    <row r="4622" spans="54:58" x14ac:dyDescent="0.25">
      <c r="BB4622" t="str">
        <f t="shared" ca="1" si="365"/>
        <v/>
      </c>
      <c r="BC4622" s="189" t="str">
        <f t="shared" ca="1" si="366"/>
        <v/>
      </c>
      <c r="BE4622" t="str">
        <f t="shared" ca="1" si="367"/>
        <v/>
      </c>
      <c r="BF4622" t="str">
        <f t="shared" ca="1" si="368"/>
        <v/>
      </c>
    </row>
    <row r="4623" spans="54:58" x14ac:dyDescent="0.25">
      <c r="BB4623" t="str">
        <f t="shared" ca="1" si="365"/>
        <v/>
      </c>
      <c r="BC4623" s="189" t="str">
        <f t="shared" ca="1" si="366"/>
        <v/>
      </c>
      <c r="BE4623" t="str">
        <f t="shared" ca="1" si="367"/>
        <v/>
      </c>
      <c r="BF4623" t="str">
        <f t="shared" ca="1" si="368"/>
        <v/>
      </c>
    </row>
    <row r="4624" spans="54:58" x14ac:dyDescent="0.25">
      <c r="BB4624" t="str">
        <f t="shared" ca="1" si="365"/>
        <v/>
      </c>
      <c r="BC4624" s="189" t="str">
        <f t="shared" ca="1" si="366"/>
        <v/>
      </c>
      <c r="BE4624" t="str">
        <f t="shared" ca="1" si="367"/>
        <v/>
      </c>
      <c r="BF4624" t="str">
        <f t="shared" ca="1" si="368"/>
        <v/>
      </c>
    </row>
    <row r="4625" spans="54:58" x14ac:dyDescent="0.25">
      <c r="BB4625" t="str">
        <f t="shared" ca="1" si="365"/>
        <v/>
      </c>
      <c r="BC4625" s="189" t="str">
        <f t="shared" ca="1" si="366"/>
        <v/>
      </c>
      <c r="BE4625" t="str">
        <f t="shared" ca="1" si="367"/>
        <v/>
      </c>
      <c r="BF4625" t="str">
        <f t="shared" ca="1" si="368"/>
        <v/>
      </c>
    </row>
    <row r="4626" spans="54:58" x14ac:dyDescent="0.25">
      <c r="BB4626" t="str">
        <f t="shared" ca="1" si="365"/>
        <v/>
      </c>
      <c r="BC4626" s="189" t="str">
        <f t="shared" ca="1" si="366"/>
        <v/>
      </c>
      <c r="BE4626" t="str">
        <f t="shared" ca="1" si="367"/>
        <v/>
      </c>
      <c r="BF4626" t="str">
        <f t="shared" ca="1" si="368"/>
        <v/>
      </c>
    </row>
    <row r="4627" spans="54:58" x14ac:dyDescent="0.25">
      <c r="BB4627" t="str">
        <f t="shared" ca="1" si="365"/>
        <v/>
      </c>
      <c r="BC4627" s="189" t="str">
        <f t="shared" ca="1" si="366"/>
        <v/>
      </c>
      <c r="BE4627" t="str">
        <f t="shared" ca="1" si="367"/>
        <v/>
      </c>
      <c r="BF4627" t="str">
        <f t="shared" ca="1" si="368"/>
        <v/>
      </c>
    </row>
    <row r="4628" spans="54:58" x14ac:dyDescent="0.25">
      <c r="BB4628" t="str">
        <f t="shared" ca="1" si="365"/>
        <v/>
      </c>
      <c r="BC4628" s="189" t="str">
        <f t="shared" ca="1" si="366"/>
        <v/>
      </c>
      <c r="BE4628" t="str">
        <f t="shared" ca="1" si="367"/>
        <v/>
      </c>
      <c r="BF4628" t="str">
        <f t="shared" ca="1" si="368"/>
        <v/>
      </c>
    </row>
    <row r="4629" spans="54:58" x14ac:dyDescent="0.25">
      <c r="BB4629" t="str">
        <f t="shared" ca="1" si="365"/>
        <v/>
      </c>
      <c r="BC4629" s="189" t="str">
        <f t="shared" ca="1" si="366"/>
        <v/>
      </c>
      <c r="BE4629" t="str">
        <f t="shared" ca="1" si="367"/>
        <v/>
      </c>
      <c r="BF4629" t="str">
        <f t="shared" ca="1" si="368"/>
        <v/>
      </c>
    </row>
    <row r="4630" spans="54:58" x14ac:dyDescent="0.25">
      <c r="BB4630" t="str">
        <f t="shared" ca="1" si="365"/>
        <v/>
      </c>
      <c r="BC4630" s="189" t="str">
        <f t="shared" ca="1" si="366"/>
        <v/>
      </c>
      <c r="BE4630" t="str">
        <f t="shared" ca="1" si="367"/>
        <v/>
      </c>
      <c r="BF4630" t="str">
        <f t="shared" ca="1" si="368"/>
        <v/>
      </c>
    </row>
    <row r="4631" spans="54:58" x14ac:dyDescent="0.25">
      <c r="BB4631" t="str">
        <f t="shared" ca="1" si="365"/>
        <v/>
      </c>
      <c r="BC4631" s="189" t="str">
        <f t="shared" ca="1" si="366"/>
        <v/>
      </c>
      <c r="BE4631" t="str">
        <f t="shared" ca="1" si="367"/>
        <v/>
      </c>
      <c r="BF4631" t="str">
        <f t="shared" ca="1" si="368"/>
        <v/>
      </c>
    </row>
    <row r="4632" spans="54:58" x14ac:dyDescent="0.25">
      <c r="BB4632" t="str">
        <f t="shared" ca="1" si="365"/>
        <v/>
      </c>
      <c r="BC4632" s="189" t="str">
        <f t="shared" ca="1" si="366"/>
        <v/>
      </c>
      <c r="BE4632" t="str">
        <f t="shared" ca="1" si="367"/>
        <v/>
      </c>
      <c r="BF4632" t="str">
        <f t="shared" ca="1" si="368"/>
        <v/>
      </c>
    </row>
    <row r="4633" spans="54:58" x14ac:dyDescent="0.25">
      <c r="BB4633" t="str">
        <f t="shared" ca="1" si="365"/>
        <v/>
      </c>
      <c r="BC4633" s="189" t="str">
        <f t="shared" ca="1" si="366"/>
        <v/>
      </c>
      <c r="BE4633" t="str">
        <f t="shared" ca="1" si="367"/>
        <v/>
      </c>
      <c r="BF4633" t="str">
        <f t="shared" ca="1" si="368"/>
        <v/>
      </c>
    </row>
    <row r="4634" spans="54:58" x14ac:dyDescent="0.25">
      <c r="BB4634" t="str">
        <f t="shared" ca="1" si="365"/>
        <v/>
      </c>
      <c r="BC4634" s="189" t="str">
        <f t="shared" ca="1" si="366"/>
        <v/>
      </c>
      <c r="BE4634" t="str">
        <f t="shared" ca="1" si="367"/>
        <v/>
      </c>
      <c r="BF4634" t="str">
        <f t="shared" ca="1" si="368"/>
        <v/>
      </c>
    </row>
    <row r="4635" spans="54:58" x14ac:dyDescent="0.25">
      <c r="BB4635" t="str">
        <f t="shared" ca="1" si="365"/>
        <v/>
      </c>
      <c r="BC4635" s="189" t="str">
        <f t="shared" ca="1" si="366"/>
        <v/>
      </c>
      <c r="BE4635" t="str">
        <f t="shared" ca="1" si="367"/>
        <v/>
      </c>
      <c r="BF4635" t="str">
        <f t="shared" ca="1" si="368"/>
        <v/>
      </c>
    </row>
    <row r="4636" spans="54:58" x14ac:dyDescent="0.25">
      <c r="BB4636" t="str">
        <f t="shared" ca="1" si="365"/>
        <v/>
      </c>
      <c r="BC4636" s="189" t="str">
        <f t="shared" ca="1" si="366"/>
        <v/>
      </c>
      <c r="BE4636" t="str">
        <f t="shared" ca="1" si="367"/>
        <v/>
      </c>
      <c r="BF4636" t="str">
        <f t="shared" ca="1" si="368"/>
        <v/>
      </c>
    </row>
    <row r="4637" spans="54:58" x14ac:dyDescent="0.25">
      <c r="BB4637" t="str">
        <f t="shared" ca="1" si="365"/>
        <v/>
      </c>
      <c r="BC4637" s="189" t="str">
        <f t="shared" ca="1" si="366"/>
        <v/>
      </c>
      <c r="BE4637" t="str">
        <f t="shared" ca="1" si="367"/>
        <v/>
      </c>
      <c r="BF4637" t="str">
        <f t="shared" ca="1" si="368"/>
        <v/>
      </c>
    </row>
    <row r="4638" spans="54:58" x14ac:dyDescent="0.25">
      <c r="BB4638" t="str">
        <f t="shared" ca="1" si="365"/>
        <v/>
      </c>
      <c r="BC4638" s="189" t="str">
        <f t="shared" ca="1" si="366"/>
        <v/>
      </c>
      <c r="BE4638" t="str">
        <f t="shared" ca="1" si="367"/>
        <v/>
      </c>
      <c r="BF4638" t="str">
        <f t="shared" ca="1" si="368"/>
        <v/>
      </c>
    </row>
    <row r="4639" spans="54:58" x14ac:dyDescent="0.25">
      <c r="BB4639" t="str">
        <f t="shared" ca="1" si="365"/>
        <v/>
      </c>
      <c r="BC4639" s="189" t="str">
        <f t="shared" ca="1" si="366"/>
        <v/>
      </c>
      <c r="BE4639" t="str">
        <f t="shared" ca="1" si="367"/>
        <v/>
      </c>
      <c r="BF4639" t="str">
        <f t="shared" ca="1" si="368"/>
        <v/>
      </c>
    </row>
    <row r="4640" spans="54:58" x14ac:dyDescent="0.25">
      <c r="BB4640" t="str">
        <f t="shared" ca="1" si="365"/>
        <v/>
      </c>
      <c r="BC4640" s="189" t="str">
        <f t="shared" ca="1" si="366"/>
        <v/>
      </c>
      <c r="BE4640" t="str">
        <f t="shared" ca="1" si="367"/>
        <v/>
      </c>
      <c r="BF4640" t="str">
        <f t="shared" ca="1" si="368"/>
        <v/>
      </c>
    </row>
    <row r="4641" spans="54:58" x14ac:dyDescent="0.25">
      <c r="BB4641" t="str">
        <f t="shared" ref="BB4641:BB4704" ca="1" si="369">IF($AR643 &gt;= $L$45, $AR643, "")</f>
        <v/>
      </c>
      <c r="BC4641" s="189" t="str">
        <f t="shared" ca="1" si="366"/>
        <v/>
      </c>
      <c r="BE4641" t="str">
        <f t="shared" ca="1" si="367"/>
        <v/>
      </c>
      <c r="BF4641" t="str">
        <f t="shared" ca="1" si="368"/>
        <v/>
      </c>
    </row>
    <row r="4642" spans="54:58" x14ac:dyDescent="0.25">
      <c r="BB4642" t="str">
        <f t="shared" ca="1" si="369"/>
        <v/>
      </c>
      <c r="BC4642" s="189" t="str">
        <f t="shared" ref="BC4642:BC4705" ca="1" si="370">IF(BB4642&lt;&gt;"", $AS644, "")</f>
        <v/>
      </c>
      <c r="BE4642" t="str">
        <f t="shared" ref="BE4642:BE4705" ca="1" si="371">IF($AU644 &gt;= $AF$45, $AU644, "")</f>
        <v/>
      </c>
      <c r="BF4642" t="str">
        <f t="shared" ref="BF4642:BF4705" ca="1" si="372">IF(BE4642&lt;&gt;"", $AV644, "")</f>
        <v/>
      </c>
    </row>
    <row r="4643" spans="54:58" x14ac:dyDescent="0.25">
      <c r="BB4643" t="str">
        <f t="shared" ca="1" si="369"/>
        <v/>
      </c>
      <c r="BC4643" s="189" t="str">
        <f t="shared" ca="1" si="370"/>
        <v/>
      </c>
      <c r="BE4643" t="str">
        <f t="shared" ca="1" si="371"/>
        <v/>
      </c>
      <c r="BF4643" t="str">
        <f t="shared" ca="1" si="372"/>
        <v/>
      </c>
    </row>
    <row r="4644" spans="54:58" x14ac:dyDescent="0.25">
      <c r="BB4644" t="str">
        <f t="shared" ca="1" si="369"/>
        <v/>
      </c>
      <c r="BC4644" s="189" t="str">
        <f t="shared" ca="1" si="370"/>
        <v/>
      </c>
      <c r="BE4644" t="str">
        <f t="shared" ca="1" si="371"/>
        <v/>
      </c>
      <c r="BF4644" t="str">
        <f t="shared" ca="1" si="372"/>
        <v/>
      </c>
    </row>
    <row r="4645" spans="54:58" x14ac:dyDescent="0.25">
      <c r="BB4645" t="str">
        <f t="shared" ca="1" si="369"/>
        <v/>
      </c>
      <c r="BC4645" s="189" t="str">
        <f t="shared" ca="1" si="370"/>
        <v/>
      </c>
      <c r="BE4645" t="str">
        <f t="shared" ca="1" si="371"/>
        <v/>
      </c>
      <c r="BF4645" t="str">
        <f t="shared" ca="1" si="372"/>
        <v/>
      </c>
    </row>
    <row r="4646" spans="54:58" x14ac:dyDescent="0.25">
      <c r="BB4646" t="str">
        <f t="shared" ca="1" si="369"/>
        <v/>
      </c>
      <c r="BC4646" s="189" t="str">
        <f t="shared" ca="1" si="370"/>
        <v/>
      </c>
      <c r="BE4646" t="str">
        <f t="shared" ca="1" si="371"/>
        <v/>
      </c>
      <c r="BF4646" t="str">
        <f t="shared" ca="1" si="372"/>
        <v/>
      </c>
    </row>
    <row r="4647" spans="54:58" x14ac:dyDescent="0.25">
      <c r="BB4647" t="str">
        <f t="shared" ca="1" si="369"/>
        <v/>
      </c>
      <c r="BC4647" s="189" t="str">
        <f t="shared" ca="1" si="370"/>
        <v/>
      </c>
      <c r="BE4647" t="str">
        <f t="shared" ca="1" si="371"/>
        <v/>
      </c>
      <c r="BF4647" t="str">
        <f t="shared" ca="1" si="372"/>
        <v/>
      </c>
    </row>
    <row r="4648" spans="54:58" x14ac:dyDescent="0.25">
      <c r="BB4648" t="str">
        <f t="shared" ca="1" si="369"/>
        <v/>
      </c>
      <c r="BC4648" s="189" t="str">
        <f t="shared" ca="1" si="370"/>
        <v/>
      </c>
      <c r="BE4648" t="str">
        <f t="shared" ca="1" si="371"/>
        <v/>
      </c>
      <c r="BF4648" t="str">
        <f t="shared" ca="1" si="372"/>
        <v/>
      </c>
    </row>
    <row r="4649" spans="54:58" x14ac:dyDescent="0.25">
      <c r="BB4649" t="str">
        <f t="shared" ca="1" si="369"/>
        <v/>
      </c>
      <c r="BC4649" s="189" t="str">
        <f t="shared" ca="1" si="370"/>
        <v/>
      </c>
      <c r="BE4649" t="str">
        <f t="shared" ca="1" si="371"/>
        <v/>
      </c>
      <c r="BF4649" t="str">
        <f t="shared" ca="1" si="372"/>
        <v/>
      </c>
    </row>
    <row r="4650" spans="54:58" x14ac:dyDescent="0.25">
      <c r="BB4650" t="str">
        <f t="shared" ca="1" si="369"/>
        <v/>
      </c>
      <c r="BC4650" s="189" t="str">
        <f t="shared" ca="1" si="370"/>
        <v/>
      </c>
      <c r="BE4650" t="str">
        <f t="shared" ca="1" si="371"/>
        <v/>
      </c>
      <c r="BF4650" t="str">
        <f t="shared" ca="1" si="372"/>
        <v/>
      </c>
    </row>
    <row r="4651" spans="54:58" x14ac:dyDescent="0.25">
      <c r="BB4651" t="str">
        <f t="shared" ca="1" si="369"/>
        <v/>
      </c>
      <c r="BC4651" s="189" t="str">
        <f t="shared" ca="1" si="370"/>
        <v/>
      </c>
      <c r="BE4651" t="str">
        <f t="shared" ca="1" si="371"/>
        <v/>
      </c>
      <c r="BF4651" t="str">
        <f t="shared" ca="1" si="372"/>
        <v/>
      </c>
    </row>
    <row r="4652" spans="54:58" x14ac:dyDescent="0.25">
      <c r="BB4652" t="str">
        <f t="shared" ca="1" si="369"/>
        <v/>
      </c>
      <c r="BC4652" s="189" t="str">
        <f t="shared" ca="1" si="370"/>
        <v/>
      </c>
      <c r="BE4652" t="str">
        <f t="shared" ca="1" si="371"/>
        <v/>
      </c>
      <c r="BF4652" t="str">
        <f t="shared" ca="1" si="372"/>
        <v/>
      </c>
    </row>
    <row r="4653" spans="54:58" x14ac:dyDescent="0.25">
      <c r="BB4653" t="str">
        <f t="shared" ca="1" si="369"/>
        <v/>
      </c>
      <c r="BC4653" s="189" t="str">
        <f t="shared" ca="1" si="370"/>
        <v/>
      </c>
      <c r="BE4653" t="str">
        <f t="shared" ca="1" si="371"/>
        <v/>
      </c>
      <c r="BF4653" t="str">
        <f t="shared" ca="1" si="372"/>
        <v/>
      </c>
    </row>
    <row r="4654" spans="54:58" x14ac:dyDescent="0.25">
      <c r="BB4654" t="str">
        <f t="shared" ca="1" si="369"/>
        <v/>
      </c>
      <c r="BC4654" s="189" t="str">
        <f t="shared" ca="1" si="370"/>
        <v/>
      </c>
      <c r="BE4654" t="str">
        <f t="shared" ca="1" si="371"/>
        <v/>
      </c>
      <c r="BF4654" t="str">
        <f t="shared" ca="1" si="372"/>
        <v/>
      </c>
    </row>
    <row r="4655" spans="54:58" x14ac:dyDescent="0.25">
      <c r="BB4655" t="str">
        <f t="shared" ca="1" si="369"/>
        <v/>
      </c>
      <c r="BC4655" s="189" t="str">
        <f t="shared" ca="1" si="370"/>
        <v/>
      </c>
      <c r="BE4655" t="str">
        <f t="shared" ca="1" si="371"/>
        <v/>
      </c>
      <c r="BF4655" t="str">
        <f t="shared" ca="1" si="372"/>
        <v/>
      </c>
    </row>
    <row r="4656" spans="54:58" x14ac:dyDescent="0.25">
      <c r="BB4656" t="str">
        <f t="shared" ca="1" si="369"/>
        <v/>
      </c>
      <c r="BC4656" s="189" t="str">
        <f t="shared" ca="1" si="370"/>
        <v/>
      </c>
      <c r="BE4656" t="str">
        <f t="shared" ca="1" si="371"/>
        <v/>
      </c>
      <c r="BF4656" t="str">
        <f t="shared" ca="1" si="372"/>
        <v/>
      </c>
    </row>
    <row r="4657" spans="54:58" x14ac:dyDescent="0.25">
      <c r="BB4657" t="str">
        <f t="shared" ca="1" si="369"/>
        <v/>
      </c>
      <c r="BC4657" s="189" t="str">
        <f t="shared" ca="1" si="370"/>
        <v/>
      </c>
      <c r="BE4657" t="str">
        <f t="shared" ca="1" si="371"/>
        <v/>
      </c>
      <c r="BF4657" t="str">
        <f t="shared" ca="1" si="372"/>
        <v/>
      </c>
    </row>
    <row r="4658" spans="54:58" x14ac:dyDescent="0.25">
      <c r="BB4658" t="str">
        <f t="shared" ca="1" si="369"/>
        <v/>
      </c>
      <c r="BC4658" s="189" t="str">
        <f t="shared" ca="1" si="370"/>
        <v/>
      </c>
      <c r="BE4658" t="str">
        <f t="shared" ca="1" si="371"/>
        <v/>
      </c>
      <c r="BF4658" t="str">
        <f t="shared" ca="1" si="372"/>
        <v/>
      </c>
    </row>
    <row r="4659" spans="54:58" x14ac:dyDescent="0.25">
      <c r="BB4659" t="str">
        <f t="shared" ca="1" si="369"/>
        <v/>
      </c>
      <c r="BC4659" s="189" t="str">
        <f t="shared" ca="1" si="370"/>
        <v/>
      </c>
      <c r="BE4659" t="str">
        <f t="shared" ca="1" si="371"/>
        <v/>
      </c>
      <c r="BF4659" t="str">
        <f t="shared" ca="1" si="372"/>
        <v/>
      </c>
    </row>
    <row r="4660" spans="54:58" x14ac:dyDescent="0.25">
      <c r="BB4660" t="str">
        <f t="shared" ca="1" si="369"/>
        <v/>
      </c>
      <c r="BC4660" s="189" t="str">
        <f t="shared" ca="1" si="370"/>
        <v/>
      </c>
      <c r="BE4660" t="str">
        <f t="shared" ca="1" si="371"/>
        <v/>
      </c>
      <c r="BF4660" t="str">
        <f t="shared" ca="1" si="372"/>
        <v/>
      </c>
    </row>
    <row r="4661" spans="54:58" x14ac:dyDescent="0.25">
      <c r="BB4661" t="str">
        <f t="shared" ca="1" si="369"/>
        <v/>
      </c>
      <c r="BC4661" s="189" t="str">
        <f t="shared" ca="1" si="370"/>
        <v/>
      </c>
      <c r="BE4661" t="str">
        <f t="shared" ca="1" si="371"/>
        <v/>
      </c>
      <c r="BF4661" t="str">
        <f t="shared" ca="1" si="372"/>
        <v/>
      </c>
    </row>
    <row r="4662" spans="54:58" x14ac:dyDescent="0.25">
      <c r="BB4662" t="str">
        <f t="shared" ca="1" si="369"/>
        <v/>
      </c>
      <c r="BC4662" s="189" t="str">
        <f t="shared" ca="1" si="370"/>
        <v/>
      </c>
      <c r="BE4662" t="str">
        <f t="shared" ca="1" si="371"/>
        <v/>
      </c>
      <c r="BF4662" t="str">
        <f t="shared" ca="1" si="372"/>
        <v/>
      </c>
    </row>
    <row r="4663" spans="54:58" x14ac:dyDescent="0.25">
      <c r="BB4663" t="str">
        <f t="shared" ca="1" si="369"/>
        <v/>
      </c>
      <c r="BC4663" s="189" t="str">
        <f t="shared" ca="1" si="370"/>
        <v/>
      </c>
      <c r="BE4663" t="str">
        <f t="shared" ca="1" si="371"/>
        <v/>
      </c>
      <c r="BF4663" t="str">
        <f t="shared" ca="1" si="372"/>
        <v/>
      </c>
    </row>
    <row r="4664" spans="54:58" x14ac:dyDescent="0.25">
      <c r="BB4664" t="str">
        <f t="shared" ca="1" si="369"/>
        <v/>
      </c>
      <c r="BC4664" s="189" t="str">
        <f t="shared" ca="1" si="370"/>
        <v/>
      </c>
      <c r="BE4664" t="str">
        <f t="shared" ca="1" si="371"/>
        <v/>
      </c>
      <c r="BF4664" t="str">
        <f t="shared" ca="1" si="372"/>
        <v/>
      </c>
    </row>
    <row r="4665" spans="54:58" x14ac:dyDescent="0.25">
      <c r="BB4665" t="str">
        <f t="shared" ca="1" si="369"/>
        <v/>
      </c>
      <c r="BC4665" s="189" t="str">
        <f t="shared" ca="1" si="370"/>
        <v/>
      </c>
      <c r="BE4665" t="str">
        <f t="shared" ca="1" si="371"/>
        <v/>
      </c>
      <c r="BF4665" t="str">
        <f t="shared" ca="1" si="372"/>
        <v/>
      </c>
    </row>
    <row r="4666" spans="54:58" x14ac:dyDescent="0.25">
      <c r="BB4666" t="str">
        <f t="shared" ca="1" si="369"/>
        <v/>
      </c>
      <c r="BC4666" s="189" t="str">
        <f t="shared" ca="1" si="370"/>
        <v/>
      </c>
      <c r="BE4666" t="str">
        <f t="shared" ca="1" si="371"/>
        <v/>
      </c>
      <c r="BF4666" t="str">
        <f t="shared" ca="1" si="372"/>
        <v/>
      </c>
    </row>
    <row r="4667" spans="54:58" x14ac:dyDescent="0.25">
      <c r="BB4667" t="str">
        <f t="shared" ca="1" si="369"/>
        <v/>
      </c>
      <c r="BC4667" s="189" t="str">
        <f t="shared" ca="1" si="370"/>
        <v/>
      </c>
      <c r="BE4667" t="str">
        <f t="shared" ca="1" si="371"/>
        <v/>
      </c>
      <c r="BF4667" t="str">
        <f t="shared" ca="1" si="372"/>
        <v/>
      </c>
    </row>
    <row r="4668" spans="54:58" x14ac:dyDescent="0.25">
      <c r="BB4668" t="str">
        <f t="shared" ca="1" si="369"/>
        <v/>
      </c>
      <c r="BC4668" s="189" t="str">
        <f t="shared" ca="1" si="370"/>
        <v/>
      </c>
      <c r="BE4668" t="str">
        <f t="shared" ca="1" si="371"/>
        <v/>
      </c>
      <c r="BF4668" t="str">
        <f t="shared" ca="1" si="372"/>
        <v/>
      </c>
    </row>
    <row r="4669" spans="54:58" x14ac:dyDescent="0.25">
      <c r="BB4669" t="str">
        <f t="shared" ca="1" si="369"/>
        <v/>
      </c>
      <c r="BC4669" s="189" t="str">
        <f t="shared" ca="1" si="370"/>
        <v/>
      </c>
      <c r="BE4669" t="str">
        <f t="shared" ca="1" si="371"/>
        <v/>
      </c>
      <c r="BF4669" t="str">
        <f t="shared" ca="1" si="372"/>
        <v/>
      </c>
    </row>
    <row r="4670" spans="54:58" x14ac:dyDescent="0.25">
      <c r="BB4670" t="str">
        <f t="shared" ca="1" si="369"/>
        <v/>
      </c>
      <c r="BC4670" s="189" t="str">
        <f t="shared" ca="1" si="370"/>
        <v/>
      </c>
      <c r="BE4670" t="str">
        <f t="shared" ca="1" si="371"/>
        <v/>
      </c>
      <c r="BF4670" t="str">
        <f t="shared" ca="1" si="372"/>
        <v/>
      </c>
    </row>
    <row r="4671" spans="54:58" x14ac:dyDescent="0.25">
      <c r="BB4671" t="str">
        <f t="shared" ca="1" si="369"/>
        <v/>
      </c>
      <c r="BC4671" s="189" t="str">
        <f t="shared" ca="1" si="370"/>
        <v/>
      </c>
      <c r="BE4671" t="str">
        <f t="shared" ca="1" si="371"/>
        <v/>
      </c>
      <c r="BF4671" t="str">
        <f t="shared" ca="1" si="372"/>
        <v/>
      </c>
    </row>
    <row r="4672" spans="54:58" x14ac:dyDescent="0.25">
      <c r="BB4672" t="str">
        <f t="shared" ca="1" si="369"/>
        <v/>
      </c>
      <c r="BC4672" s="189" t="str">
        <f t="shared" ca="1" si="370"/>
        <v/>
      </c>
      <c r="BE4672" t="str">
        <f t="shared" ca="1" si="371"/>
        <v/>
      </c>
      <c r="BF4672" t="str">
        <f t="shared" ca="1" si="372"/>
        <v/>
      </c>
    </row>
    <row r="4673" spans="54:58" x14ac:dyDescent="0.25">
      <c r="BB4673" t="str">
        <f t="shared" ca="1" si="369"/>
        <v/>
      </c>
      <c r="BC4673" s="189" t="str">
        <f t="shared" ca="1" si="370"/>
        <v/>
      </c>
      <c r="BE4673" t="str">
        <f t="shared" ca="1" si="371"/>
        <v/>
      </c>
      <c r="BF4673" t="str">
        <f t="shared" ca="1" si="372"/>
        <v/>
      </c>
    </row>
    <row r="4674" spans="54:58" x14ac:dyDescent="0.25">
      <c r="BB4674" t="str">
        <f t="shared" ca="1" si="369"/>
        <v/>
      </c>
      <c r="BC4674" s="189" t="str">
        <f t="shared" ca="1" si="370"/>
        <v/>
      </c>
      <c r="BE4674" t="str">
        <f t="shared" ca="1" si="371"/>
        <v/>
      </c>
      <c r="BF4674" t="str">
        <f t="shared" ca="1" si="372"/>
        <v/>
      </c>
    </row>
    <row r="4675" spans="54:58" x14ac:dyDescent="0.25">
      <c r="BB4675" t="str">
        <f t="shared" ca="1" si="369"/>
        <v/>
      </c>
      <c r="BC4675" s="189" t="str">
        <f t="shared" ca="1" si="370"/>
        <v/>
      </c>
      <c r="BE4675" t="str">
        <f t="shared" ca="1" si="371"/>
        <v/>
      </c>
      <c r="BF4675" t="str">
        <f t="shared" ca="1" si="372"/>
        <v/>
      </c>
    </row>
    <row r="4676" spans="54:58" x14ac:dyDescent="0.25">
      <c r="BB4676" t="str">
        <f t="shared" ca="1" si="369"/>
        <v/>
      </c>
      <c r="BC4676" s="189" t="str">
        <f t="shared" ca="1" si="370"/>
        <v/>
      </c>
      <c r="BE4676" t="str">
        <f t="shared" ca="1" si="371"/>
        <v/>
      </c>
      <c r="BF4676" t="str">
        <f t="shared" ca="1" si="372"/>
        <v/>
      </c>
    </row>
    <row r="4677" spans="54:58" x14ac:dyDescent="0.25">
      <c r="BB4677" t="str">
        <f t="shared" ca="1" si="369"/>
        <v/>
      </c>
      <c r="BC4677" s="189" t="str">
        <f t="shared" ca="1" si="370"/>
        <v/>
      </c>
      <c r="BE4677" t="str">
        <f t="shared" ca="1" si="371"/>
        <v/>
      </c>
      <c r="BF4677" t="str">
        <f t="shared" ca="1" si="372"/>
        <v/>
      </c>
    </row>
    <row r="4678" spans="54:58" x14ac:dyDescent="0.25">
      <c r="BB4678" t="str">
        <f t="shared" ca="1" si="369"/>
        <v/>
      </c>
      <c r="BC4678" s="189" t="str">
        <f t="shared" ca="1" si="370"/>
        <v/>
      </c>
      <c r="BE4678" t="str">
        <f t="shared" ca="1" si="371"/>
        <v/>
      </c>
      <c r="BF4678" t="str">
        <f t="shared" ca="1" si="372"/>
        <v/>
      </c>
    </row>
    <row r="4679" spans="54:58" x14ac:dyDescent="0.25">
      <c r="BB4679" t="str">
        <f t="shared" ca="1" si="369"/>
        <v/>
      </c>
      <c r="BC4679" s="189" t="str">
        <f t="shared" ca="1" si="370"/>
        <v/>
      </c>
      <c r="BE4679" t="str">
        <f t="shared" ca="1" si="371"/>
        <v/>
      </c>
      <c r="BF4679" t="str">
        <f t="shared" ca="1" si="372"/>
        <v/>
      </c>
    </row>
    <row r="4680" spans="54:58" x14ac:dyDescent="0.25">
      <c r="BB4680" t="str">
        <f t="shared" ca="1" si="369"/>
        <v/>
      </c>
      <c r="BC4680" s="189" t="str">
        <f t="shared" ca="1" si="370"/>
        <v/>
      </c>
      <c r="BE4680" t="str">
        <f t="shared" ca="1" si="371"/>
        <v/>
      </c>
      <c r="BF4680" t="str">
        <f t="shared" ca="1" si="372"/>
        <v/>
      </c>
    </row>
    <row r="4681" spans="54:58" x14ac:dyDescent="0.25">
      <c r="BB4681" t="str">
        <f t="shared" ca="1" si="369"/>
        <v/>
      </c>
      <c r="BC4681" s="189" t="str">
        <f t="shared" ca="1" si="370"/>
        <v/>
      </c>
      <c r="BE4681" t="str">
        <f t="shared" ca="1" si="371"/>
        <v/>
      </c>
      <c r="BF4681" t="str">
        <f t="shared" ca="1" si="372"/>
        <v/>
      </c>
    </row>
    <row r="4682" spans="54:58" x14ac:dyDescent="0.25">
      <c r="BB4682" t="str">
        <f t="shared" ca="1" si="369"/>
        <v/>
      </c>
      <c r="BC4682" s="189" t="str">
        <f t="shared" ca="1" si="370"/>
        <v/>
      </c>
      <c r="BE4682" t="str">
        <f t="shared" ca="1" si="371"/>
        <v/>
      </c>
      <c r="BF4682" t="str">
        <f t="shared" ca="1" si="372"/>
        <v/>
      </c>
    </row>
    <row r="4683" spans="54:58" x14ac:dyDescent="0.25">
      <c r="BB4683" t="str">
        <f t="shared" ca="1" si="369"/>
        <v/>
      </c>
      <c r="BC4683" s="189" t="str">
        <f t="shared" ca="1" si="370"/>
        <v/>
      </c>
      <c r="BE4683" t="str">
        <f t="shared" ca="1" si="371"/>
        <v/>
      </c>
      <c r="BF4683" t="str">
        <f t="shared" ca="1" si="372"/>
        <v/>
      </c>
    </row>
    <row r="4684" spans="54:58" x14ac:dyDescent="0.25">
      <c r="BB4684" t="str">
        <f t="shared" ca="1" si="369"/>
        <v/>
      </c>
      <c r="BC4684" s="189" t="str">
        <f t="shared" ca="1" si="370"/>
        <v/>
      </c>
      <c r="BE4684" t="str">
        <f t="shared" ca="1" si="371"/>
        <v/>
      </c>
      <c r="BF4684" t="str">
        <f t="shared" ca="1" si="372"/>
        <v/>
      </c>
    </row>
    <row r="4685" spans="54:58" x14ac:dyDescent="0.25">
      <c r="BB4685" t="str">
        <f t="shared" ca="1" si="369"/>
        <v/>
      </c>
      <c r="BC4685" s="189" t="str">
        <f t="shared" ca="1" si="370"/>
        <v/>
      </c>
      <c r="BE4685" t="str">
        <f t="shared" ca="1" si="371"/>
        <v/>
      </c>
      <c r="BF4685" t="str">
        <f t="shared" ca="1" si="372"/>
        <v/>
      </c>
    </row>
    <row r="4686" spans="54:58" x14ac:dyDescent="0.25">
      <c r="BB4686" t="str">
        <f t="shared" ca="1" si="369"/>
        <v/>
      </c>
      <c r="BC4686" s="189" t="str">
        <f t="shared" ca="1" si="370"/>
        <v/>
      </c>
      <c r="BE4686" t="str">
        <f t="shared" ca="1" si="371"/>
        <v/>
      </c>
      <c r="BF4686" t="str">
        <f t="shared" ca="1" si="372"/>
        <v/>
      </c>
    </row>
    <row r="4687" spans="54:58" x14ac:dyDescent="0.25">
      <c r="BB4687" t="str">
        <f t="shared" ca="1" si="369"/>
        <v/>
      </c>
      <c r="BC4687" s="189" t="str">
        <f t="shared" ca="1" si="370"/>
        <v/>
      </c>
      <c r="BE4687" t="str">
        <f t="shared" ca="1" si="371"/>
        <v/>
      </c>
      <c r="BF4687" t="str">
        <f t="shared" ca="1" si="372"/>
        <v/>
      </c>
    </row>
    <row r="4688" spans="54:58" x14ac:dyDescent="0.25">
      <c r="BB4688" t="str">
        <f t="shared" ca="1" si="369"/>
        <v/>
      </c>
      <c r="BC4688" s="189" t="str">
        <f t="shared" ca="1" si="370"/>
        <v/>
      </c>
      <c r="BE4688" t="str">
        <f t="shared" ca="1" si="371"/>
        <v/>
      </c>
      <c r="BF4688" t="str">
        <f t="shared" ca="1" si="372"/>
        <v/>
      </c>
    </row>
    <row r="4689" spans="54:58" x14ac:dyDescent="0.25">
      <c r="BB4689" t="str">
        <f t="shared" ca="1" si="369"/>
        <v/>
      </c>
      <c r="BC4689" s="189" t="str">
        <f t="shared" ca="1" si="370"/>
        <v/>
      </c>
      <c r="BE4689" t="str">
        <f t="shared" ca="1" si="371"/>
        <v/>
      </c>
      <c r="BF4689" t="str">
        <f t="shared" ca="1" si="372"/>
        <v/>
      </c>
    </row>
    <row r="4690" spans="54:58" x14ac:dyDescent="0.25">
      <c r="BB4690" t="str">
        <f t="shared" ca="1" si="369"/>
        <v/>
      </c>
      <c r="BC4690" s="189" t="str">
        <f t="shared" ca="1" si="370"/>
        <v/>
      </c>
      <c r="BE4690" t="str">
        <f t="shared" ca="1" si="371"/>
        <v/>
      </c>
      <c r="BF4690" t="str">
        <f t="shared" ca="1" si="372"/>
        <v/>
      </c>
    </row>
    <row r="4691" spans="54:58" x14ac:dyDescent="0.25">
      <c r="BB4691" t="str">
        <f t="shared" ca="1" si="369"/>
        <v/>
      </c>
      <c r="BC4691" s="189" t="str">
        <f t="shared" ca="1" si="370"/>
        <v/>
      </c>
      <c r="BE4691" t="str">
        <f t="shared" ca="1" si="371"/>
        <v/>
      </c>
      <c r="BF4691" t="str">
        <f t="shared" ca="1" si="372"/>
        <v/>
      </c>
    </row>
    <row r="4692" spans="54:58" x14ac:dyDescent="0.25">
      <c r="BB4692" t="str">
        <f t="shared" ca="1" si="369"/>
        <v/>
      </c>
      <c r="BC4692" s="189" t="str">
        <f t="shared" ca="1" si="370"/>
        <v/>
      </c>
      <c r="BE4692" t="str">
        <f t="shared" ca="1" si="371"/>
        <v/>
      </c>
      <c r="BF4692" t="str">
        <f t="shared" ca="1" si="372"/>
        <v/>
      </c>
    </row>
    <row r="4693" spans="54:58" x14ac:dyDescent="0.25">
      <c r="BB4693" t="str">
        <f t="shared" ca="1" si="369"/>
        <v/>
      </c>
      <c r="BC4693" s="189" t="str">
        <f t="shared" ca="1" si="370"/>
        <v/>
      </c>
      <c r="BE4693" t="str">
        <f t="shared" ca="1" si="371"/>
        <v/>
      </c>
      <c r="BF4693" t="str">
        <f t="shared" ca="1" si="372"/>
        <v/>
      </c>
    </row>
    <row r="4694" spans="54:58" x14ac:dyDescent="0.25">
      <c r="BB4694" t="str">
        <f t="shared" ca="1" si="369"/>
        <v/>
      </c>
      <c r="BC4694" s="189" t="str">
        <f t="shared" ca="1" si="370"/>
        <v/>
      </c>
      <c r="BE4694" t="str">
        <f t="shared" ca="1" si="371"/>
        <v/>
      </c>
      <c r="BF4694" t="str">
        <f t="shared" ca="1" si="372"/>
        <v/>
      </c>
    </row>
    <row r="4695" spans="54:58" x14ac:dyDescent="0.25">
      <c r="BB4695" t="str">
        <f t="shared" ca="1" si="369"/>
        <v/>
      </c>
      <c r="BC4695" s="189" t="str">
        <f t="shared" ca="1" si="370"/>
        <v/>
      </c>
      <c r="BE4695" t="str">
        <f t="shared" ca="1" si="371"/>
        <v/>
      </c>
      <c r="BF4695" t="str">
        <f t="shared" ca="1" si="372"/>
        <v/>
      </c>
    </row>
    <row r="4696" spans="54:58" x14ac:dyDescent="0.25">
      <c r="BB4696" t="str">
        <f t="shared" ca="1" si="369"/>
        <v/>
      </c>
      <c r="BC4696" s="189" t="str">
        <f t="shared" ca="1" si="370"/>
        <v/>
      </c>
      <c r="BE4696" t="str">
        <f t="shared" ca="1" si="371"/>
        <v/>
      </c>
      <c r="BF4696" t="str">
        <f t="shared" ca="1" si="372"/>
        <v/>
      </c>
    </row>
    <row r="4697" spans="54:58" x14ac:dyDescent="0.25">
      <c r="BB4697" t="str">
        <f t="shared" ca="1" si="369"/>
        <v/>
      </c>
      <c r="BC4697" s="189" t="str">
        <f t="shared" ca="1" si="370"/>
        <v/>
      </c>
      <c r="BE4697" t="str">
        <f t="shared" ca="1" si="371"/>
        <v/>
      </c>
      <c r="BF4697" t="str">
        <f t="shared" ca="1" si="372"/>
        <v/>
      </c>
    </row>
    <row r="4698" spans="54:58" x14ac:dyDescent="0.25">
      <c r="BB4698" t="str">
        <f t="shared" ca="1" si="369"/>
        <v/>
      </c>
      <c r="BC4698" s="189" t="str">
        <f t="shared" ca="1" si="370"/>
        <v/>
      </c>
      <c r="BE4698" t="str">
        <f t="shared" ca="1" si="371"/>
        <v/>
      </c>
      <c r="BF4698" t="str">
        <f t="shared" ca="1" si="372"/>
        <v/>
      </c>
    </row>
    <row r="4699" spans="54:58" x14ac:dyDescent="0.25">
      <c r="BB4699" t="str">
        <f t="shared" ca="1" si="369"/>
        <v/>
      </c>
      <c r="BC4699" s="189" t="str">
        <f t="shared" ca="1" si="370"/>
        <v/>
      </c>
      <c r="BE4699" t="str">
        <f t="shared" ca="1" si="371"/>
        <v/>
      </c>
      <c r="BF4699" t="str">
        <f t="shared" ca="1" si="372"/>
        <v/>
      </c>
    </row>
    <row r="4700" spans="54:58" x14ac:dyDescent="0.25">
      <c r="BB4700" t="str">
        <f t="shared" ca="1" si="369"/>
        <v/>
      </c>
      <c r="BC4700" s="189" t="str">
        <f t="shared" ca="1" si="370"/>
        <v/>
      </c>
      <c r="BE4700" t="str">
        <f t="shared" ca="1" si="371"/>
        <v/>
      </c>
      <c r="BF4700" t="str">
        <f t="shared" ca="1" si="372"/>
        <v/>
      </c>
    </row>
    <row r="4701" spans="54:58" x14ac:dyDescent="0.25">
      <c r="BB4701" t="str">
        <f t="shared" ca="1" si="369"/>
        <v/>
      </c>
      <c r="BC4701" s="189" t="str">
        <f t="shared" ca="1" si="370"/>
        <v/>
      </c>
      <c r="BE4701" t="str">
        <f t="shared" ca="1" si="371"/>
        <v/>
      </c>
      <c r="BF4701" t="str">
        <f t="shared" ca="1" si="372"/>
        <v/>
      </c>
    </row>
    <row r="4702" spans="54:58" x14ac:dyDescent="0.25">
      <c r="BB4702" t="str">
        <f t="shared" ca="1" si="369"/>
        <v/>
      </c>
      <c r="BC4702" s="189" t="str">
        <f t="shared" ca="1" si="370"/>
        <v/>
      </c>
      <c r="BE4702" t="str">
        <f t="shared" ca="1" si="371"/>
        <v/>
      </c>
      <c r="BF4702" t="str">
        <f t="shared" ca="1" si="372"/>
        <v/>
      </c>
    </row>
    <row r="4703" spans="54:58" x14ac:dyDescent="0.25">
      <c r="BB4703" t="str">
        <f t="shared" ca="1" si="369"/>
        <v/>
      </c>
      <c r="BC4703" s="189" t="str">
        <f t="shared" ca="1" si="370"/>
        <v/>
      </c>
      <c r="BE4703" t="str">
        <f t="shared" ca="1" si="371"/>
        <v/>
      </c>
      <c r="BF4703" t="str">
        <f t="shared" ca="1" si="372"/>
        <v/>
      </c>
    </row>
    <row r="4704" spans="54:58" x14ac:dyDescent="0.25">
      <c r="BB4704" t="str">
        <f t="shared" ca="1" si="369"/>
        <v/>
      </c>
      <c r="BC4704" s="189" t="str">
        <f t="shared" ca="1" si="370"/>
        <v/>
      </c>
      <c r="BE4704" t="str">
        <f t="shared" ca="1" si="371"/>
        <v/>
      </c>
      <c r="BF4704" t="str">
        <f t="shared" ca="1" si="372"/>
        <v/>
      </c>
    </row>
    <row r="4705" spans="54:58" x14ac:dyDescent="0.25">
      <c r="BB4705" t="str">
        <f t="shared" ref="BB4705:BB4768" ca="1" si="373">IF($AR707 &gt;= $L$45, $AR707, "")</f>
        <v/>
      </c>
      <c r="BC4705" s="189" t="str">
        <f t="shared" ca="1" si="370"/>
        <v/>
      </c>
      <c r="BE4705" t="str">
        <f t="shared" ca="1" si="371"/>
        <v/>
      </c>
      <c r="BF4705" t="str">
        <f t="shared" ca="1" si="372"/>
        <v/>
      </c>
    </row>
    <row r="4706" spans="54:58" x14ac:dyDescent="0.25">
      <c r="BB4706" t="str">
        <f t="shared" ca="1" si="373"/>
        <v/>
      </c>
      <c r="BC4706" s="189" t="str">
        <f t="shared" ref="BC4706:BC4769" ca="1" si="374">IF(BB4706&lt;&gt;"", $AS708, "")</f>
        <v/>
      </c>
      <c r="BE4706" t="str">
        <f t="shared" ref="BE4706:BE4769" ca="1" si="375">IF($AU708 &gt;= $AF$45, $AU708, "")</f>
        <v/>
      </c>
      <c r="BF4706" t="str">
        <f t="shared" ref="BF4706:BF4769" ca="1" si="376">IF(BE4706&lt;&gt;"", $AV708, "")</f>
        <v/>
      </c>
    </row>
    <row r="4707" spans="54:58" x14ac:dyDescent="0.25">
      <c r="BB4707" t="str">
        <f t="shared" ca="1" si="373"/>
        <v/>
      </c>
      <c r="BC4707" s="189" t="str">
        <f t="shared" ca="1" si="374"/>
        <v/>
      </c>
      <c r="BE4707" t="str">
        <f t="shared" ca="1" si="375"/>
        <v/>
      </c>
      <c r="BF4707" t="str">
        <f t="shared" ca="1" si="376"/>
        <v/>
      </c>
    </row>
    <row r="4708" spans="54:58" x14ac:dyDescent="0.25">
      <c r="BB4708" t="str">
        <f t="shared" ca="1" si="373"/>
        <v/>
      </c>
      <c r="BC4708" s="189" t="str">
        <f t="shared" ca="1" si="374"/>
        <v/>
      </c>
      <c r="BE4708" t="str">
        <f t="shared" ca="1" si="375"/>
        <v/>
      </c>
      <c r="BF4708" t="str">
        <f t="shared" ca="1" si="376"/>
        <v/>
      </c>
    </row>
    <row r="4709" spans="54:58" x14ac:dyDescent="0.25">
      <c r="BB4709" t="str">
        <f t="shared" ca="1" si="373"/>
        <v/>
      </c>
      <c r="BC4709" s="189" t="str">
        <f t="shared" ca="1" si="374"/>
        <v/>
      </c>
      <c r="BE4709" t="str">
        <f t="shared" ca="1" si="375"/>
        <v/>
      </c>
      <c r="BF4709" t="str">
        <f t="shared" ca="1" si="376"/>
        <v/>
      </c>
    </row>
    <row r="4710" spans="54:58" x14ac:dyDescent="0.25">
      <c r="BB4710" t="str">
        <f t="shared" ca="1" si="373"/>
        <v/>
      </c>
      <c r="BC4710" s="189" t="str">
        <f t="shared" ca="1" si="374"/>
        <v/>
      </c>
      <c r="BE4710" t="str">
        <f t="shared" ca="1" si="375"/>
        <v/>
      </c>
      <c r="BF4710" t="str">
        <f t="shared" ca="1" si="376"/>
        <v/>
      </c>
    </row>
    <row r="4711" spans="54:58" x14ac:dyDescent="0.25">
      <c r="BB4711" t="str">
        <f t="shared" ca="1" si="373"/>
        <v/>
      </c>
      <c r="BC4711" s="189" t="str">
        <f t="shared" ca="1" si="374"/>
        <v/>
      </c>
      <c r="BE4711" t="str">
        <f t="shared" ca="1" si="375"/>
        <v/>
      </c>
      <c r="BF4711" t="str">
        <f t="shared" ca="1" si="376"/>
        <v/>
      </c>
    </row>
    <row r="4712" spans="54:58" x14ac:dyDescent="0.25">
      <c r="BB4712" t="str">
        <f t="shared" ca="1" si="373"/>
        <v/>
      </c>
      <c r="BC4712" s="189" t="str">
        <f t="shared" ca="1" si="374"/>
        <v/>
      </c>
      <c r="BE4712" t="str">
        <f t="shared" ca="1" si="375"/>
        <v/>
      </c>
      <c r="BF4712" t="str">
        <f t="shared" ca="1" si="376"/>
        <v/>
      </c>
    </row>
    <row r="4713" spans="54:58" x14ac:dyDescent="0.25">
      <c r="BB4713" t="str">
        <f t="shared" ca="1" si="373"/>
        <v/>
      </c>
      <c r="BC4713" s="189" t="str">
        <f t="shared" ca="1" si="374"/>
        <v/>
      </c>
      <c r="BE4713" t="str">
        <f t="shared" ca="1" si="375"/>
        <v/>
      </c>
      <c r="BF4713" t="str">
        <f t="shared" ca="1" si="376"/>
        <v/>
      </c>
    </row>
    <row r="4714" spans="54:58" x14ac:dyDescent="0.25">
      <c r="BB4714" t="str">
        <f t="shared" ca="1" si="373"/>
        <v/>
      </c>
      <c r="BC4714" s="189" t="str">
        <f t="shared" ca="1" si="374"/>
        <v/>
      </c>
      <c r="BE4714" t="str">
        <f t="shared" ca="1" si="375"/>
        <v/>
      </c>
      <c r="BF4714" t="str">
        <f t="shared" ca="1" si="376"/>
        <v/>
      </c>
    </row>
    <row r="4715" spans="54:58" x14ac:dyDescent="0.25">
      <c r="BB4715" t="str">
        <f t="shared" ca="1" si="373"/>
        <v/>
      </c>
      <c r="BC4715" s="189" t="str">
        <f t="shared" ca="1" si="374"/>
        <v/>
      </c>
      <c r="BE4715" t="str">
        <f t="shared" ca="1" si="375"/>
        <v/>
      </c>
      <c r="BF4715" t="str">
        <f t="shared" ca="1" si="376"/>
        <v/>
      </c>
    </row>
    <row r="4716" spans="54:58" x14ac:dyDescent="0.25">
      <c r="BB4716" t="str">
        <f t="shared" ca="1" si="373"/>
        <v/>
      </c>
      <c r="BC4716" s="189" t="str">
        <f t="shared" ca="1" si="374"/>
        <v/>
      </c>
      <c r="BE4716" t="str">
        <f t="shared" ca="1" si="375"/>
        <v/>
      </c>
      <c r="BF4716" t="str">
        <f t="shared" ca="1" si="376"/>
        <v/>
      </c>
    </row>
    <row r="4717" spans="54:58" x14ac:dyDescent="0.25">
      <c r="BB4717" t="str">
        <f t="shared" ca="1" si="373"/>
        <v/>
      </c>
      <c r="BC4717" s="189" t="str">
        <f t="shared" ca="1" si="374"/>
        <v/>
      </c>
      <c r="BE4717" t="str">
        <f t="shared" ca="1" si="375"/>
        <v/>
      </c>
      <c r="BF4717" t="str">
        <f t="shared" ca="1" si="376"/>
        <v/>
      </c>
    </row>
    <row r="4718" spans="54:58" x14ac:dyDescent="0.25">
      <c r="BB4718" t="str">
        <f t="shared" ca="1" si="373"/>
        <v/>
      </c>
      <c r="BC4718" s="189" t="str">
        <f t="shared" ca="1" si="374"/>
        <v/>
      </c>
      <c r="BE4718" t="str">
        <f t="shared" ca="1" si="375"/>
        <v/>
      </c>
      <c r="BF4718" t="str">
        <f t="shared" ca="1" si="376"/>
        <v/>
      </c>
    </row>
    <row r="4719" spans="54:58" x14ac:dyDescent="0.25">
      <c r="BB4719" t="str">
        <f t="shared" ca="1" si="373"/>
        <v/>
      </c>
      <c r="BC4719" s="189" t="str">
        <f t="shared" ca="1" si="374"/>
        <v/>
      </c>
      <c r="BE4719" t="str">
        <f t="shared" ca="1" si="375"/>
        <v/>
      </c>
      <c r="BF4719" t="str">
        <f t="shared" ca="1" si="376"/>
        <v/>
      </c>
    </row>
    <row r="4720" spans="54:58" x14ac:dyDescent="0.25">
      <c r="BB4720" t="str">
        <f t="shared" ca="1" si="373"/>
        <v/>
      </c>
      <c r="BC4720" s="189" t="str">
        <f t="shared" ca="1" si="374"/>
        <v/>
      </c>
      <c r="BE4720" t="str">
        <f t="shared" ca="1" si="375"/>
        <v/>
      </c>
      <c r="BF4720" t="str">
        <f t="shared" ca="1" si="376"/>
        <v/>
      </c>
    </row>
    <row r="4721" spans="54:58" x14ac:dyDescent="0.25">
      <c r="BB4721" t="str">
        <f t="shared" ca="1" si="373"/>
        <v/>
      </c>
      <c r="BC4721" s="189" t="str">
        <f t="shared" ca="1" si="374"/>
        <v/>
      </c>
      <c r="BE4721" t="str">
        <f t="shared" ca="1" si="375"/>
        <v/>
      </c>
      <c r="BF4721" t="str">
        <f t="shared" ca="1" si="376"/>
        <v/>
      </c>
    </row>
    <row r="4722" spans="54:58" x14ac:dyDescent="0.25">
      <c r="BB4722" t="str">
        <f t="shared" ca="1" si="373"/>
        <v/>
      </c>
      <c r="BC4722" s="189" t="str">
        <f t="shared" ca="1" si="374"/>
        <v/>
      </c>
      <c r="BE4722" t="str">
        <f t="shared" ca="1" si="375"/>
        <v/>
      </c>
      <c r="BF4722" t="str">
        <f t="shared" ca="1" si="376"/>
        <v/>
      </c>
    </row>
    <row r="4723" spans="54:58" x14ac:dyDescent="0.25">
      <c r="BB4723" t="str">
        <f t="shared" ca="1" si="373"/>
        <v/>
      </c>
      <c r="BC4723" s="189" t="str">
        <f t="shared" ca="1" si="374"/>
        <v/>
      </c>
      <c r="BE4723" t="str">
        <f t="shared" ca="1" si="375"/>
        <v/>
      </c>
      <c r="BF4723" t="str">
        <f t="shared" ca="1" si="376"/>
        <v/>
      </c>
    </row>
    <row r="4724" spans="54:58" x14ac:dyDescent="0.25">
      <c r="BB4724" t="str">
        <f t="shared" ca="1" si="373"/>
        <v/>
      </c>
      <c r="BC4724" s="189" t="str">
        <f t="shared" ca="1" si="374"/>
        <v/>
      </c>
      <c r="BE4724" t="str">
        <f t="shared" ca="1" si="375"/>
        <v/>
      </c>
      <c r="BF4724" t="str">
        <f t="shared" ca="1" si="376"/>
        <v/>
      </c>
    </row>
    <row r="4725" spans="54:58" x14ac:dyDescent="0.25">
      <c r="BB4725" t="str">
        <f t="shared" ca="1" si="373"/>
        <v/>
      </c>
      <c r="BC4725" s="189" t="str">
        <f t="shared" ca="1" si="374"/>
        <v/>
      </c>
      <c r="BE4725" t="str">
        <f t="shared" ca="1" si="375"/>
        <v/>
      </c>
      <c r="BF4725" t="str">
        <f t="shared" ca="1" si="376"/>
        <v/>
      </c>
    </row>
    <row r="4726" spans="54:58" x14ac:dyDescent="0.25">
      <c r="BB4726" t="str">
        <f t="shared" ca="1" si="373"/>
        <v/>
      </c>
      <c r="BC4726" s="189" t="str">
        <f t="shared" ca="1" si="374"/>
        <v/>
      </c>
      <c r="BE4726" t="str">
        <f t="shared" ca="1" si="375"/>
        <v/>
      </c>
      <c r="BF4726" t="str">
        <f t="shared" ca="1" si="376"/>
        <v/>
      </c>
    </row>
    <row r="4727" spans="54:58" x14ac:dyDescent="0.25">
      <c r="BB4727" t="str">
        <f t="shared" ca="1" si="373"/>
        <v/>
      </c>
      <c r="BC4727" s="189" t="str">
        <f t="shared" ca="1" si="374"/>
        <v/>
      </c>
      <c r="BE4727" t="str">
        <f t="shared" ca="1" si="375"/>
        <v/>
      </c>
      <c r="BF4727" t="str">
        <f t="shared" ca="1" si="376"/>
        <v/>
      </c>
    </row>
    <row r="4728" spans="54:58" x14ac:dyDescent="0.25">
      <c r="BB4728" t="str">
        <f t="shared" ca="1" si="373"/>
        <v/>
      </c>
      <c r="BC4728" s="189" t="str">
        <f t="shared" ca="1" si="374"/>
        <v/>
      </c>
      <c r="BE4728" t="str">
        <f t="shared" ca="1" si="375"/>
        <v/>
      </c>
      <c r="BF4728" t="str">
        <f t="shared" ca="1" si="376"/>
        <v/>
      </c>
    </row>
    <row r="4729" spans="54:58" x14ac:dyDescent="0.25">
      <c r="BB4729" t="str">
        <f t="shared" ca="1" si="373"/>
        <v/>
      </c>
      <c r="BC4729" s="189" t="str">
        <f t="shared" ca="1" si="374"/>
        <v/>
      </c>
      <c r="BE4729" t="str">
        <f t="shared" ca="1" si="375"/>
        <v/>
      </c>
      <c r="BF4729" t="str">
        <f t="shared" ca="1" si="376"/>
        <v/>
      </c>
    </row>
    <row r="4730" spans="54:58" x14ac:dyDescent="0.25">
      <c r="BB4730" t="str">
        <f t="shared" ca="1" si="373"/>
        <v/>
      </c>
      <c r="BC4730" s="189" t="str">
        <f t="shared" ca="1" si="374"/>
        <v/>
      </c>
      <c r="BE4730" t="str">
        <f t="shared" ca="1" si="375"/>
        <v/>
      </c>
      <c r="BF4730" t="str">
        <f t="shared" ca="1" si="376"/>
        <v/>
      </c>
    </row>
    <row r="4731" spans="54:58" x14ac:dyDescent="0.25">
      <c r="BB4731" t="str">
        <f t="shared" ca="1" si="373"/>
        <v/>
      </c>
      <c r="BC4731" s="189" t="str">
        <f t="shared" ca="1" si="374"/>
        <v/>
      </c>
      <c r="BE4731" t="str">
        <f t="shared" ca="1" si="375"/>
        <v/>
      </c>
      <c r="BF4731" t="str">
        <f t="shared" ca="1" si="376"/>
        <v/>
      </c>
    </row>
    <row r="4732" spans="54:58" x14ac:dyDescent="0.25">
      <c r="BB4732" t="str">
        <f t="shared" ca="1" si="373"/>
        <v/>
      </c>
      <c r="BC4732" s="189" t="str">
        <f t="shared" ca="1" si="374"/>
        <v/>
      </c>
      <c r="BE4732" t="str">
        <f t="shared" ca="1" si="375"/>
        <v/>
      </c>
      <c r="BF4732" t="str">
        <f t="shared" ca="1" si="376"/>
        <v/>
      </c>
    </row>
    <row r="4733" spans="54:58" x14ac:dyDescent="0.25">
      <c r="BB4733" t="str">
        <f t="shared" ca="1" si="373"/>
        <v/>
      </c>
      <c r="BC4733" s="189" t="str">
        <f t="shared" ca="1" si="374"/>
        <v/>
      </c>
      <c r="BE4733" t="str">
        <f t="shared" ca="1" si="375"/>
        <v/>
      </c>
      <c r="BF4733" t="str">
        <f t="shared" ca="1" si="376"/>
        <v/>
      </c>
    </row>
    <row r="4734" spans="54:58" x14ac:dyDescent="0.25">
      <c r="BB4734" t="str">
        <f t="shared" ca="1" si="373"/>
        <v/>
      </c>
      <c r="BC4734" s="189" t="str">
        <f t="shared" ca="1" si="374"/>
        <v/>
      </c>
      <c r="BE4734" t="str">
        <f t="shared" ca="1" si="375"/>
        <v/>
      </c>
      <c r="BF4734" t="str">
        <f t="shared" ca="1" si="376"/>
        <v/>
      </c>
    </row>
    <row r="4735" spans="54:58" x14ac:dyDescent="0.25">
      <c r="BB4735" t="str">
        <f t="shared" ca="1" si="373"/>
        <v/>
      </c>
      <c r="BC4735" s="189" t="str">
        <f t="shared" ca="1" si="374"/>
        <v/>
      </c>
      <c r="BE4735" t="str">
        <f t="shared" ca="1" si="375"/>
        <v/>
      </c>
      <c r="BF4735" t="str">
        <f t="shared" ca="1" si="376"/>
        <v/>
      </c>
    </row>
    <row r="4736" spans="54:58" x14ac:dyDescent="0.25">
      <c r="BB4736" t="str">
        <f t="shared" ca="1" si="373"/>
        <v/>
      </c>
      <c r="BC4736" s="189" t="str">
        <f t="shared" ca="1" si="374"/>
        <v/>
      </c>
      <c r="BE4736" t="str">
        <f t="shared" ca="1" si="375"/>
        <v/>
      </c>
      <c r="BF4736" t="str">
        <f t="shared" ca="1" si="376"/>
        <v/>
      </c>
    </row>
    <row r="4737" spans="54:58" x14ac:dyDescent="0.25">
      <c r="BB4737" t="str">
        <f t="shared" ca="1" si="373"/>
        <v/>
      </c>
      <c r="BC4737" s="189" t="str">
        <f t="shared" ca="1" si="374"/>
        <v/>
      </c>
      <c r="BE4737" t="str">
        <f t="shared" ca="1" si="375"/>
        <v/>
      </c>
      <c r="BF4737" t="str">
        <f t="shared" ca="1" si="376"/>
        <v/>
      </c>
    </row>
    <row r="4738" spans="54:58" x14ac:dyDescent="0.25">
      <c r="BB4738" t="str">
        <f t="shared" ca="1" si="373"/>
        <v/>
      </c>
      <c r="BC4738" s="189" t="str">
        <f t="shared" ca="1" si="374"/>
        <v/>
      </c>
      <c r="BE4738" t="str">
        <f t="shared" ca="1" si="375"/>
        <v/>
      </c>
      <c r="BF4738" t="str">
        <f t="shared" ca="1" si="376"/>
        <v/>
      </c>
    </row>
    <row r="4739" spans="54:58" x14ac:dyDescent="0.25">
      <c r="BB4739" t="str">
        <f t="shared" ca="1" si="373"/>
        <v/>
      </c>
      <c r="BC4739" s="189" t="str">
        <f t="shared" ca="1" si="374"/>
        <v/>
      </c>
      <c r="BE4739" t="str">
        <f t="shared" ca="1" si="375"/>
        <v/>
      </c>
      <c r="BF4739" t="str">
        <f t="shared" ca="1" si="376"/>
        <v/>
      </c>
    </row>
    <row r="4740" spans="54:58" x14ac:dyDescent="0.25">
      <c r="BB4740" t="str">
        <f t="shared" ca="1" si="373"/>
        <v/>
      </c>
      <c r="BC4740" s="189" t="str">
        <f t="shared" ca="1" si="374"/>
        <v/>
      </c>
      <c r="BE4740" t="str">
        <f t="shared" ca="1" si="375"/>
        <v/>
      </c>
      <c r="BF4740" t="str">
        <f t="shared" ca="1" si="376"/>
        <v/>
      </c>
    </row>
    <row r="4741" spans="54:58" x14ac:dyDescent="0.25">
      <c r="BB4741" t="str">
        <f t="shared" ca="1" si="373"/>
        <v/>
      </c>
      <c r="BC4741" s="189" t="str">
        <f t="shared" ca="1" si="374"/>
        <v/>
      </c>
      <c r="BE4741" t="str">
        <f t="shared" ca="1" si="375"/>
        <v/>
      </c>
      <c r="BF4741" t="str">
        <f t="shared" ca="1" si="376"/>
        <v/>
      </c>
    </row>
    <row r="4742" spans="54:58" x14ac:dyDescent="0.25">
      <c r="BB4742" t="str">
        <f t="shared" ca="1" si="373"/>
        <v/>
      </c>
      <c r="BC4742" s="189" t="str">
        <f t="shared" ca="1" si="374"/>
        <v/>
      </c>
      <c r="BE4742" t="str">
        <f t="shared" ca="1" si="375"/>
        <v/>
      </c>
      <c r="BF4742" t="str">
        <f t="shared" ca="1" si="376"/>
        <v/>
      </c>
    </row>
    <row r="4743" spans="54:58" x14ac:dyDescent="0.25">
      <c r="BB4743" t="str">
        <f t="shared" ca="1" si="373"/>
        <v/>
      </c>
      <c r="BC4743" s="189" t="str">
        <f t="shared" ca="1" si="374"/>
        <v/>
      </c>
      <c r="BE4743" t="str">
        <f t="shared" ca="1" si="375"/>
        <v/>
      </c>
      <c r="BF4743" t="str">
        <f t="shared" ca="1" si="376"/>
        <v/>
      </c>
    </row>
    <row r="4744" spans="54:58" x14ac:dyDescent="0.25">
      <c r="BB4744" t="str">
        <f t="shared" ca="1" si="373"/>
        <v/>
      </c>
      <c r="BC4744" s="189" t="str">
        <f t="shared" ca="1" si="374"/>
        <v/>
      </c>
      <c r="BE4744" t="str">
        <f t="shared" ca="1" si="375"/>
        <v/>
      </c>
      <c r="BF4744" t="str">
        <f t="shared" ca="1" si="376"/>
        <v/>
      </c>
    </row>
    <row r="4745" spans="54:58" x14ac:dyDescent="0.25">
      <c r="BB4745" t="str">
        <f t="shared" ca="1" si="373"/>
        <v/>
      </c>
      <c r="BC4745" s="189" t="str">
        <f t="shared" ca="1" si="374"/>
        <v/>
      </c>
      <c r="BE4745" t="str">
        <f t="shared" ca="1" si="375"/>
        <v/>
      </c>
      <c r="BF4745" t="str">
        <f t="shared" ca="1" si="376"/>
        <v/>
      </c>
    </row>
    <row r="4746" spans="54:58" x14ac:dyDescent="0.25">
      <c r="BB4746" t="str">
        <f t="shared" ca="1" si="373"/>
        <v/>
      </c>
      <c r="BC4746" s="189" t="str">
        <f t="shared" ca="1" si="374"/>
        <v/>
      </c>
      <c r="BE4746" t="str">
        <f t="shared" ca="1" si="375"/>
        <v/>
      </c>
      <c r="BF4746" t="str">
        <f t="shared" ca="1" si="376"/>
        <v/>
      </c>
    </row>
    <row r="4747" spans="54:58" x14ac:dyDescent="0.25">
      <c r="BB4747" t="str">
        <f t="shared" ca="1" si="373"/>
        <v/>
      </c>
      <c r="BC4747" s="189" t="str">
        <f t="shared" ca="1" si="374"/>
        <v/>
      </c>
      <c r="BE4747" t="str">
        <f t="shared" ca="1" si="375"/>
        <v/>
      </c>
      <c r="BF4747" t="str">
        <f t="shared" ca="1" si="376"/>
        <v/>
      </c>
    </row>
    <row r="4748" spans="54:58" x14ac:dyDescent="0.25">
      <c r="BB4748" t="str">
        <f t="shared" ca="1" si="373"/>
        <v/>
      </c>
      <c r="BC4748" s="189" t="str">
        <f t="shared" ca="1" si="374"/>
        <v/>
      </c>
      <c r="BE4748" t="str">
        <f t="shared" ca="1" si="375"/>
        <v/>
      </c>
      <c r="BF4748" t="str">
        <f t="shared" ca="1" si="376"/>
        <v/>
      </c>
    </row>
    <row r="4749" spans="54:58" x14ac:dyDescent="0.25">
      <c r="BB4749" t="str">
        <f t="shared" ca="1" si="373"/>
        <v/>
      </c>
      <c r="BC4749" s="189" t="str">
        <f t="shared" ca="1" si="374"/>
        <v/>
      </c>
      <c r="BE4749" t="str">
        <f t="shared" ca="1" si="375"/>
        <v/>
      </c>
      <c r="BF4749" t="str">
        <f t="shared" ca="1" si="376"/>
        <v/>
      </c>
    </row>
    <row r="4750" spans="54:58" x14ac:dyDescent="0.25">
      <c r="BB4750" t="str">
        <f t="shared" ca="1" si="373"/>
        <v/>
      </c>
      <c r="BC4750" s="189" t="str">
        <f t="shared" ca="1" si="374"/>
        <v/>
      </c>
      <c r="BE4750" t="str">
        <f t="shared" ca="1" si="375"/>
        <v/>
      </c>
      <c r="BF4750" t="str">
        <f t="shared" ca="1" si="376"/>
        <v/>
      </c>
    </row>
    <row r="4751" spans="54:58" x14ac:dyDescent="0.25">
      <c r="BB4751" t="str">
        <f t="shared" ca="1" si="373"/>
        <v/>
      </c>
      <c r="BC4751" s="189" t="str">
        <f t="shared" ca="1" si="374"/>
        <v/>
      </c>
      <c r="BE4751" t="str">
        <f t="shared" ca="1" si="375"/>
        <v/>
      </c>
      <c r="BF4751" t="str">
        <f t="shared" ca="1" si="376"/>
        <v/>
      </c>
    </row>
    <row r="4752" spans="54:58" x14ac:dyDescent="0.25">
      <c r="BB4752" t="str">
        <f t="shared" ca="1" si="373"/>
        <v/>
      </c>
      <c r="BC4752" s="189" t="str">
        <f t="shared" ca="1" si="374"/>
        <v/>
      </c>
      <c r="BE4752" t="str">
        <f t="shared" ca="1" si="375"/>
        <v/>
      </c>
      <c r="BF4752" t="str">
        <f t="shared" ca="1" si="376"/>
        <v/>
      </c>
    </row>
    <row r="4753" spans="54:58" x14ac:dyDescent="0.25">
      <c r="BB4753" t="str">
        <f t="shared" ca="1" si="373"/>
        <v/>
      </c>
      <c r="BC4753" s="189" t="str">
        <f t="shared" ca="1" si="374"/>
        <v/>
      </c>
      <c r="BE4753" t="str">
        <f t="shared" ca="1" si="375"/>
        <v/>
      </c>
      <c r="BF4753" t="str">
        <f t="shared" ca="1" si="376"/>
        <v/>
      </c>
    </row>
    <row r="4754" spans="54:58" x14ac:dyDescent="0.25">
      <c r="BB4754" t="str">
        <f t="shared" ca="1" si="373"/>
        <v/>
      </c>
      <c r="BC4754" s="189" t="str">
        <f t="shared" ca="1" si="374"/>
        <v/>
      </c>
      <c r="BE4754" t="str">
        <f t="shared" ca="1" si="375"/>
        <v/>
      </c>
      <c r="BF4754" t="str">
        <f t="shared" ca="1" si="376"/>
        <v/>
      </c>
    </row>
    <row r="4755" spans="54:58" x14ac:dyDescent="0.25">
      <c r="BB4755" t="str">
        <f t="shared" ca="1" si="373"/>
        <v/>
      </c>
      <c r="BC4755" s="189" t="str">
        <f t="shared" ca="1" si="374"/>
        <v/>
      </c>
      <c r="BE4755" t="str">
        <f t="shared" ca="1" si="375"/>
        <v/>
      </c>
      <c r="BF4755" t="str">
        <f t="shared" ca="1" si="376"/>
        <v/>
      </c>
    </row>
    <row r="4756" spans="54:58" x14ac:dyDescent="0.25">
      <c r="BB4756" t="str">
        <f t="shared" ca="1" si="373"/>
        <v/>
      </c>
      <c r="BC4756" s="189" t="str">
        <f t="shared" ca="1" si="374"/>
        <v/>
      </c>
      <c r="BE4756" t="str">
        <f t="shared" ca="1" si="375"/>
        <v/>
      </c>
      <c r="BF4756" t="str">
        <f t="shared" ca="1" si="376"/>
        <v/>
      </c>
    </row>
    <row r="4757" spans="54:58" x14ac:dyDescent="0.25">
      <c r="BB4757" t="str">
        <f t="shared" ca="1" si="373"/>
        <v/>
      </c>
      <c r="BC4757" s="189" t="str">
        <f t="shared" ca="1" si="374"/>
        <v/>
      </c>
      <c r="BE4757" t="str">
        <f t="shared" ca="1" si="375"/>
        <v/>
      </c>
      <c r="BF4757" t="str">
        <f t="shared" ca="1" si="376"/>
        <v/>
      </c>
    </row>
    <row r="4758" spans="54:58" x14ac:dyDescent="0.25">
      <c r="BB4758" t="str">
        <f t="shared" ca="1" si="373"/>
        <v/>
      </c>
      <c r="BC4758" s="189" t="str">
        <f t="shared" ca="1" si="374"/>
        <v/>
      </c>
      <c r="BE4758" t="str">
        <f t="shared" ca="1" si="375"/>
        <v/>
      </c>
      <c r="BF4758" t="str">
        <f t="shared" ca="1" si="376"/>
        <v/>
      </c>
    </row>
    <row r="4759" spans="54:58" x14ac:dyDescent="0.25">
      <c r="BB4759" t="str">
        <f t="shared" ca="1" si="373"/>
        <v/>
      </c>
      <c r="BC4759" s="189" t="str">
        <f t="shared" ca="1" si="374"/>
        <v/>
      </c>
      <c r="BE4759" t="str">
        <f t="shared" ca="1" si="375"/>
        <v/>
      </c>
      <c r="BF4759" t="str">
        <f t="shared" ca="1" si="376"/>
        <v/>
      </c>
    </row>
    <row r="4760" spans="54:58" x14ac:dyDescent="0.25">
      <c r="BB4760" t="str">
        <f t="shared" ca="1" si="373"/>
        <v/>
      </c>
      <c r="BC4760" s="189" t="str">
        <f t="shared" ca="1" si="374"/>
        <v/>
      </c>
      <c r="BE4760" t="str">
        <f t="shared" ca="1" si="375"/>
        <v/>
      </c>
      <c r="BF4760" t="str">
        <f t="shared" ca="1" si="376"/>
        <v/>
      </c>
    </row>
    <row r="4761" spans="54:58" x14ac:dyDescent="0.25">
      <c r="BB4761" t="str">
        <f t="shared" ca="1" si="373"/>
        <v/>
      </c>
      <c r="BC4761" s="189" t="str">
        <f t="shared" ca="1" si="374"/>
        <v/>
      </c>
      <c r="BE4761" t="str">
        <f t="shared" ca="1" si="375"/>
        <v/>
      </c>
      <c r="BF4761" t="str">
        <f t="shared" ca="1" si="376"/>
        <v/>
      </c>
    </row>
    <row r="4762" spans="54:58" x14ac:dyDescent="0.25">
      <c r="BB4762" t="str">
        <f t="shared" ca="1" si="373"/>
        <v/>
      </c>
      <c r="BC4762" s="189" t="str">
        <f t="shared" ca="1" si="374"/>
        <v/>
      </c>
      <c r="BE4762" t="str">
        <f t="shared" ca="1" si="375"/>
        <v/>
      </c>
      <c r="BF4762" t="str">
        <f t="shared" ca="1" si="376"/>
        <v/>
      </c>
    </row>
    <row r="4763" spans="54:58" x14ac:dyDescent="0.25">
      <c r="BB4763" t="str">
        <f t="shared" ca="1" si="373"/>
        <v/>
      </c>
      <c r="BC4763" s="189" t="str">
        <f t="shared" ca="1" si="374"/>
        <v/>
      </c>
      <c r="BE4763" t="str">
        <f t="shared" ca="1" si="375"/>
        <v/>
      </c>
      <c r="BF4763" t="str">
        <f t="shared" ca="1" si="376"/>
        <v/>
      </c>
    </row>
    <row r="4764" spans="54:58" x14ac:dyDescent="0.25">
      <c r="BB4764" t="str">
        <f t="shared" ca="1" si="373"/>
        <v/>
      </c>
      <c r="BC4764" s="189" t="str">
        <f t="shared" ca="1" si="374"/>
        <v/>
      </c>
      <c r="BE4764" t="str">
        <f t="shared" ca="1" si="375"/>
        <v/>
      </c>
      <c r="BF4764" t="str">
        <f t="shared" ca="1" si="376"/>
        <v/>
      </c>
    </row>
    <row r="4765" spans="54:58" x14ac:dyDescent="0.25">
      <c r="BB4765" t="str">
        <f t="shared" ca="1" si="373"/>
        <v/>
      </c>
      <c r="BC4765" s="189" t="str">
        <f t="shared" ca="1" si="374"/>
        <v/>
      </c>
      <c r="BE4765" t="str">
        <f t="shared" ca="1" si="375"/>
        <v/>
      </c>
      <c r="BF4765" t="str">
        <f t="shared" ca="1" si="376"/>
        <v/>
      </c>
    </row>
    <row r="4766" spans="54:58" x14ac:dyDescent="0.25">
      <c r="BB4766" t="str">
        <f t="shared" ca="1" si="373"/>
        <v/>
      </c>
      <c r="BC4766" s="189" t="str">
        <f t="shared" ca="1" si="374"/>
        <v/>
      </c>
      <c r="BE4766" t="str">
        <f t="shared" ca="1" si="375"/>
        <v/>
      </c>
      <c r="BF4766" t="str">
        <f t="shared" ca="1" si="376"/>
        <v/>
      </c>
    </row>
    <row r="4767" spans="54:58" x14ac:dyDescent="0.25">
      <c r="BB4767" t="str">
        <f t="shared" ca="1" si="373"/>
        <v/>
      </c>
      <c r="BC4767" s="189" t="str">
        <f t="shared" ca="1" si="374"/>
        <v/>
      </c>
      <c r="BE4767" t="str">
        <f t="shared" ca="1" si="375"/>
        <v/>
      </c>
      <c r="BF4767" t="str">
        <f t="shared" ca="1" si="376"/>
        <v/>
      </c>
    </row>
    <row r="4768" spans="54:58" x14ac:dyDescent="0.25">
      <c r="BB4768" t="str">
        <f t="shared" ca="1" si="373"/>
        <v/>
      </c>
      <c r="BC4768" s="189" t="str">
        <f t="shared" ca="1" si="374"/>
        <v/>
      </c>
      <c r="BE4768" t="str">
        <f t="shared" ca="1" si="375"/>
        <v/>
      </c>
      <c r="BF4768" t="str">
        <f t="shared" ca="1" si="376"/>
        <v/>
      </c>
    </row>
    <row r="4769" spans="54:58" x14ac:dyDescent="0.25">
      <c r="BB4769" t="str">
        <f t="shared" ref="BB4769:BB4832" ca="1" si="377">IF($AR771 &gt;= $L$45, $AR771, "")</f>
        <v/>
      </c>
      <c r="BC4769" s="189" t="str">
        <f t="shared" ca="1" si="374"/>
        <v/>
      </c>
      <c r="BE4769" t="str">
        <f t="shared" ca="1" si="375"/>
        <v/>
      </c>
      <c r="BF4769" t="str">
        <f t="shared" ca="1" si="376"/>
        <v/>
      </c>
    </row>
    <row r="4770" spans="54:58" x14ac:dyDescent="0.25">
      <c r="BB4770" t="str">
        <f t="shared" ca="1" si="377"/>
        <v/>
      </c>
      <c r="BC4770" s="189" t="str">
        <f t="shared" ref="BC4770:BC4833" ca="1" si="378">IF(BB4770&lt;&gt;"", $AS772, "")</f>
        <v/>
      </c>
      <c r="BE4770" t="str">
        <f t="shared" ref="BE4770:BE4833" ca="1" si="379">IF($AU772 &gt;= $AF$45, $AU772, "")</f>
        <v/>
      </c>
      <c r="BF4770" t="str">
        <f t="shared" ref="BF4770:BF4833" ca="1" si="380">IF(BE4770&lt;&gt;"", $AV772, "")</f>
        <v/>
      </c>
    </row>
    <row r="4771" spans="54:58" x14ac:dyDescent="0.25">
      <c r="BB4771" t="str">
        <f t="shared" ca="1" si="377"/>
        <v/>
      </c>
      <c r="BC4771" s="189" t="str">
        <f t="shared" ca="1" si="378"/>
        <v/>
      </c>
      <c r="BE4771" t="str">
        <f t="shared" ca="1" si="379"/>
        <v/>
      </c>
      <c r="BF4771" t="str">
        <f t="shared" ca="1" si="380"/>
        <v/>
      </c>
    </row>
    <row r="4772" spans="54:58" x14ac:dyDescent="0.25">
      <c r="BB4772" t="str">
        <f t="shared" ca="1" si="377"/>
        <v/>
      </c>
      <c r="BC4772" s="189" t="str">
        <f t="shared" ca="1" si="378"/>
        <v/>
      </c>
      <c r="BE4772" t="str">
        <f t="shared" ca="1" si="379"/>
        <v/>
      </c>
      <c r="BF4772" t="str">
        <f t="shared" ca="1" si="380"/>
        <v/>
      </c>
    </row>
    <row r="4773" spans="54:58" x14ac:dyDescent="0.25">
      <c r="BB4773" t="str">
        <f t="shared" ca="1" si="377"/>
        <v/>
      </c>
      <c r="BC4773" s="189" t="str">
        <f t="shared" ca="1" si="378"/>
        <v/>
      </c>
      <c r="BE4773" t="str">
        <f t="shared" ca="1" si="379"/>
        <v/>
      </c>
      <c r="BF4773" t="str">
        <f t="shared" ca="1" si="380"/>
        <v/>
      </c>
    </row>
    <row r="4774" spans="54:58" x14ac:dyDescent="0.25">
      <c r="BB4774" t="str">
        <f t="shared" ca="1" si="377"/>
        <v/>
      </c>
      <c r="BC4774" s="189" t="str">
        <f t="shared" ca="1" si="378"/>
        <v/>
      </c>
      <c r="BE4774" t="str">
        <f t="shared" ca="1" si="379"/>
        <v/>
      </c>
      <c r="BF4774" t="str">
        <f t="shared" ca="1" si="380"/>
        <v/>
      </c>
    </row>
    <row r="4775" spans="54:58" x14ac:dyDescent="0.25">
      <c r="BB4775" t="str">
        <f t="shared" ca="1" si="377"/>
        <v/>
      </c>
      <c r="BC4775" s="189" t="str">
        <f t="shared" ca="1" si="378"/>
        <v/>
      </c>
      <c r="BE4775" t="str">
        <f t="shared" ca="1" si="379"/>
        <v/>
      </c>
      <c r="BF4775" t="str">
        <f t="shared" ca="1" si="380"/>
        <v/>
      </c>
    </row>
    <row r="4776" spans="54:58" x14ac:dyDescent="0.25">
      <c r="BB4776" t="str">
        <f t="shared" ca="1" si="377"/>
        <v/>
      </c>
      <c r="BC4776" s="189" t="str">
        <f t="shared" ca="1" si="378"/>
        <v/>
      </c>
      <c r="BE4776" t="str">
        <f t="shared" ca="1" si="379"/>
        <v/>
      </c>
      <c r="BF4776" t="str">
        <f t="shared" ca="1" si="380"/>
        <v/>
      </c>
    </row>
    <row r="4777" spans="54:58" x14ac:dyDescent="0.25">
      <c r="BB4777" t="str">
        <f t="shared" ca="1" si="377"/>
        <v/>
      </c>
      <c r="BC4777" s="189" t="str">
        <f t="shared" ca="1" si="378"/>
        <v/>
      </c>
      <c r="BE4777" t="str">
        <f t="shared" ca="1" si="379"/>
        <v/>
      </c>
      <c r="BF4777" t="str">
        <f t="shared" ca="1" si="380"/>
        <v/>
      </c>
    </row>
    <row r="4778" spans="54:58" x14ac:dyDescent="0.25">
      <c r="BB4778" t="str">
        <f t="shared" ca="1" si="377"/>
        <v/>
      </c>
      <c r="BC4778" s="189" t="str">
        <f t="shared" ca="1" si="378"/>
        <v/>
      </c>
      <c r="BE4778" t="str">
        <f t="shared" ca="1" si="379"/>
        <v/>
      </c>
      <c r="BF4778" t="str">
        <f t="shared" ca="1" si="380"/>
        <v/>
      </c>
    </row>
    <row r="4779" spans="54:58" x14ac:dyDescent="0.25">
      <c r="BB4779" t="str">
        <f t="shared" ca="1" si="377"/>
        <v/>
      </c>
      <c r="BC4779" s="189" t="str">
        <f t="shared" ca="1" si="378"/>
        <v/>
      </c>
      <c r="BE4779" t="str">
        <f t="shared" ca="1" si="379"/>
        <v/>
      </c>
      <c r="BF4779" t="str">
        <f t="shared" ca="1" si="380"/>
        <v/>
      </c>
    </row>
    <row r="4780" spans="54:58" x14ac:dyDescent="0.25">
      <c r="BB4780" t="str">
        <f t="shared" ca="1" si="377"/>
        <v/>
      </c>
      <c r="BC4780" s="189" t="str">
        <f t="shared" ca="1" si="378"/>
        <v/>
      </c>
      <c r="BE4780" t="str">
        <f t="shared" ca="1" si="379"/>
        <v/>
      </c>
      <c r="BF4780" t="str">
        <f t="shared" ca="1" si="380"/>
        <v/>
      </c>
    </row>
    <row r="4781" spans="54:58" x14ac:dyDescent="0.25">
      <c r="BB4781" t="str">
        <f t="shared" ca="1" si="377"/>
        <v/>
      </c>
      <c r="BC4781" s="189" t="str">
        <f t="shared" ca="1" si="378"/>
        <v/>
      </c>
      <c r="BE4781" t="str">
        <f t="shared" ca="1" si="379"/>
        <v/>
      </c>
      <c r="BF4781" t="str">
        <f t="shared" ca="1" si="380"/>
        <v/>
      </c>
    </row>
    <row r="4782" spans="54:58" x14ac:dyDescent="0.25">
      <c r="BB4782" t="str">
        <f t="shared" ca="1" si="377"/>
        <v/>
      </c>
      <c r="BC4782" s="189" t="str">
        <f t="shared" ca="1" si="378"/>
        <v/>
      </c>
      <c r="BE4782" t="str">
        <f t="shared" ca="1" si="379"/>
        <v/>
      </c>
      <c r="BF4782" t="str">
        <f t="shared" ca="1" si="380"/>
        <v/>
      </c>
    </row>
    <row r="4783" spans="54:58" x14ac:dyDescent="0.25">
      <c r="BB4783" t="str">
        <f t="shared" ca="1" si="377"/>
        <v/>
      </c>
      <c r="BC4783" s="189" t="str">
        <f t="shared" ca="1" si="378"/>
        <v/>
      </c>
      <c r="BE4783" t="str">
        <f t="shared" ca="1" si="379"/>
        <v/>
      </c>
      <c r="BF4783" t="str">
        <f t="shared" ca="1" si="380"/>
        <v/>
      </c>
    </row>
    <row r="4784" spans="54:58" x14ac:dyDescent="0.25">
      <c r="BB4784" t="str">
        <f t="shared" ca="1" si="377"/>
        <v/>
      </c>
      <c r="BC4784" s="189" t="str">
        <f t="shared" ca="1" si="378"/>
        <v/>
      </c>
      <c r="BE4784" t="str">
        <f t="shared" ca="1" si="379"/>
        <v/>
      </c>
      <c r="BF4784" t="str">
        <f t="shared" ca="1" si="380"/>
        <v/>
      </c>
    </row>
    <row r="4785" spans="54:58" x14ac:dyDescent="0.25">
      <c r="BB4785" t="str">
        <f t="shared" ca="1" si="377"/>
        <v/>
      </c>
      <c r="BC4785" s="189" t="str">
        <f t="shared" ca="1" si="378"/>
        <v/>
      </c>
      <c r="BE4785" t="str">
        <f t="shared" ca="1" si="379"/>
        <v/>
      </c>
      <c r="BF4785" t="str">
        <f t="shared" ca="1" si="380"/>
        <v/>
      </c>
    </row>
    <row r="4786" spans="54:58" x14ac:dyDescent="0.25">
      <c r="BB4786" t="str">
        <f t="shared" ca="1" si="377"/>
        <v/>
      </c>
      <c r="BC4786" s="189" t="str">
        <f t="shared" ca="1" si="378"/>
        <v/>
      </c>
      <c r="BE4786" t="str">
        <f t="shared" ca="1" si="379"/>
        <v/>
      </c>
      <c r="BF4786" t="str">
        <f t="shared" ca="1" si="380"/>
        <v/>
      </c>
    </row>
    <row r="4787" spans="54:58" x14ac:dyDescent="0.25">
      <c r="BB4787" t="str">
        <f t="shared" ca="1" si="377"/>
        <v/>
      </c>
      <c r="BC4787" s="189" t="str">
        <f t="shared" ca="1" si="378"/>
        <v/>
      </c>
      <c r="BE4787" t="str">
        <f t="shared" ca="1" si="379"/>
        <v/>
      </c>
      <c r="BF4787" t="str">
        <f t="shared" ca="1" si="380"/>
        <v/>
      </c>
    </row>
    <row r="4788" spans="54:58" x14ac:dyDescent="0.25">
      <c r="BB4788" t="str">
        <f t="shared" ca="1" si="377"/>
        <v/>
      </c>
      <c r="BC4788" s="189" t="str">
        <f t="shared" ca="1" si="378"/>
        <v/>
      </c>
      <c r="BE4788" t="str">
        <f t="shared" ca="1" si="379"/>
        <v/>
      </c>
      <c r="BF4788" t="str">
        <f t="shared" ca="1" si="380"/>
        <v/>
      </c>
    </row>
    <row r="4789" spans="54:58" x14ac:dyDescent="0.25">
      <c r="BB4789" t="str">
        <f t="shared" ca="1" si="377"/>
        <v/>
      </c>
      <c r="BC4789" s="189" t="str">
        <f t="shared" ca="1" si="378"/>
        <v/>
      </c>
      <c r="BE4789" t="str">
        <f t="shared" ca="1" si="379"/>
        <v/>
      </c>
      <c r="BF4789" t="str">
        <f t="shared" ca="1" si="380"/>
        <v/>
      </c>
    </row>
    <row r="4790" spans="54:58" x14ac:dyDescent="0.25">
      <c r="BB4790" t="str">
        <f t="shared" ca="1" si="377"/>
        <v/>
      </c>
      <c r="BC4790" s="189" t="str">
        <f t="shared" ca="1" si="378"/>
        <v/>
      </c>
      <c r="BE4790" t="str">
        <f t="shared" ca="1" si="379"/>
        <v/>
      </c>
      <c r="BF4790" t="str">
        <f t="shared" ca="1" si="380"/>
        <v/>
      </c>
    </row>
    <row r="4791" spans="54:58" x14ac:dyDescent="0.25">
      <c r="BB4791" t="str">
        <f t="shared" ca="1" si="377"/>
        <v/>
      </c>
      <c r="BC4791" s="189" t="str">
        <f t="shared" ca="1" si="378"/>
        <v/>
      </c>
      <c r="BE4791" t="str">
        <f t="shared" ca="1" si="379"/>
        <v/>
      </c>
      <c r="BF4791" t="str">
        <f t="shared" ca="1" si="380"/>
        <v/>
      </c>
    </row>
    <row r="4792" spans="54:58" x14ac:dyDescent="0.25">
      <c r="BB4792" t="str">
        <f t="shared" ca="1" si="377"/>
        <v/>
      </c>
      <c r="BC4792" s="189" t="str">
        <f t="shared" ca="1" si="378"/>
        <v/>
      </c>
      <c r="BE4792" t="str">
        <f t="shared" ca="1" si="379"/>
        <v/>
      </c>
      <c r="BF4792" t="str">
        <f t="shared" ca="1" si="380"/>
        <v/>
      </c>
    </row>
    <row r="4793" spans="54:58" x14ac:dyDescent="0.25">
      <c r="BB4793" t="str">
        <f t="shared" ca="1" si="377"/>
        <v/>
      </c>
      <c r="BC4793" s="189" t="str">
        <f t="shared" ca="1" si="378"/>
        <v/>
      </c>
      <c r="BE4793" t="str">
        <f t="shared" ca="1" si="379"/>
        <v/>
      </c>
      <c r="BF4793" t="str">
        <f t="shared" ca="1" si="380"/>
        <v/>
      </c>
    </row>
    <row r="4794" spans="54:58" x14ac:dyDescent="0.25">
      <c r="BB4794" t="str">
        <f t="shared" ca="1" si="377"/>
        <v/>
      </c>
      <c r="BC4794" s="189" t="str">
        <f t="shared" ca="1" si="378"/>
        <v/>
      </c>
      <c r="BE4794" t="str">
        <f t="shared" ca="1" si="379"/>
        <v/>
      </c>
      <c r="BF4794" t="str">
        <f t="shared" ca="1" si="380"/>
        <v/>
      </c>
    </row>
    <row r="4795" spans="54:58" x14ac:dyDescent="0.25">
      <c r="BB4795" t="str">
        <f t="shared" ca="1" si="377"/>
        <v/>
      </c>
      <c r="BC4795" s="189" t="str">
        <f t="shared" ca="1" si="378"/>
        <v/>
      </c>
      <c r="BE4795" t="str">
        <f t="shared" ca="1" si="379"/>
        <v/>
      </c>
      <c r="BF4795" t="str">
        <f t="shared" ca="1" si="380"/>
        <v/>
      </c>
    </row>
    <row r="4796" spans="54:58" x14ac:dyDescent="0.25">
      <c r="BB4796" t="str">
        <f t="shared" ca="1" si="377"/>
        <v/>
      </c>
      <c r="BC4796" s="189" t="str">
        <f t="shared" ca="1" si="378"/>
        <v/>
      </c>
      <c r="BE4796" t="str">
        <f t="shared" ca="1" si="379"/>
        <v/>
      </c>
      <c r="BF4796" t="str">
        <f t="shared" ca="1" si="380"/>
        <v/>
      </c>
    </row>
    <row r="4797" spans="54:58" x14ac:dyDescent="0.25">
      <c r="BB4797" t="str">
        <f t="shared" ca="1" si="377"/>
        <v/>
      </c>
      <c r="BC4797" s="189" t="str">
        <f t="shared" ca="1" si="378"/>
        <v/>
      </c>
      <c r="BE4797" t="str">
        <f t="shared" ca="1" si="379"/>
        <v/>
      </c>
      <c r="BF4797" t="str">
        <f t="shared" ca="1" si="380"/>
        <v/>
      </c>
    </row>
    <row r="4798" spans="54:58" x14ac:dyDescent="0.25">
      <c r="BB4798" t="str">
        <f t="shared" ca="1" si="377"/>
        <v/>
      </c>
      <c r="BC4798" s="189" t="str">
        <f t="shared" ca="1" si="378"/>
        <v/>
      </c>
      <c r="BE4798" t="str">
        <f t="shared" ca="1" si="379"/>
        <v/>
      </c>
      <c r="BF4798" t="str">
        <f t="shared" ca="1" si="380"/>
        <v/>
      </c>
    </row>
    <row r="4799" spans="54:58" x14ac:dyDescent="0.25">
      <c r="BB4799" t="str">
        <f t="shared" ca="1" si="377"/>
        <v/>
      </c>
      <c r="BC4799" s="189" t="str">
        <f t="shared" ca="1" si="378"/>
        <v/>
      </c>
      <c r="BE4799" t="str">
        <f t="shared" ca="1" si="379"/>
        <v/>
      </c>
      <c r="BF4799" t="str">
        <f t="shared" ca="1" si="380"/>
        <v/>
      </c>
    </row>
    <row r="4800" spans="54:58" x14ac:dyDescent="0.25">
      <c r="BB4800" t="str">
        <f t="shared" ca="1" si="377"/>
        <v/>
      </c>
      <c r="BC4800" s="189" t="str">
        <f t="shared" ca="1" si="378"/>
        <v/>
      </c>
      <c r="BE4800" t="str">
        <f t="shared" ca="1" si="379"/>
        <v/>
      </c>
      <c r="BF4800" t="str">
        <f t="shared" ca="1" si="380"/>
        <v/>
      </c>
    </row>
    <row r="4801" spans="54:58" x14ac:dyDescent="0.25">
      <c r="BB4801" t="str">
        <f t="shared" ca="1" si="377"/>
        <v/>
      </c>
      <c r="BC4801" s="189" t="str">
        <f t="shared" ca="1" si="378"/>
        <v/>
      </c>
      <c r="BE4801" t="str">
        <f t="shared" ca="1" si="379"/>
        <v/>
      </c>
      <c r="BF4801" t="str">
        <f t="shared" ca="1" si="380"/>
        <v/>
      </c>
    </row>
    <row r="4802" spans="54:58" x14ac:dyDescent="0.25">
      <c r="BB4802" t="str">
        <f t="shared" ca="1" si="377"/>
        <v/>
      </c>
      <c r="BC4802" s="189" t="str">
        <f t="shared" ca="1" si="378"/>
        <v/>
      </c>
      <c r="BE4802" t="str">
        <f t="shared" ca="1" si="379"/>
        <v/>
      </c>
      <c r="BF4802" t="str">
        <f t="shared" ca="1" si="380"/>
        <v/>
      </c>
    </row>
    <row r="4803" spans="54:58" x14ac:dyDescent="0.25">
      <c r="BB4803" t="str">
        <f t="shared" ca="1" si="377"/>
        <v/>
      </c>
      <c r="BC4803" s="189" t="str">
        <f t="shared" ca="1" si="378"/>
        <v/>
      </c>
      <c r="BE4803" t="str">
        <f t="shared" ca="1" si="379"/>
        <v/>
      </c>
      <c r="BF4803" t="str">
        <f t="shared" ca="1" si="380"/>
        <v/>
      </c>
    </row>
    <row r="4804" spans="54:58" x14ac:dyDescent="0.25">
      <c r="BB4804" t="str">
        <f t="shared" ca="1" si="377"/>
        <v/>
      </c>
      <c r="BC4804" s="189" t="str">
        <f t="shared" ca="1" si="378"/>
        <v/>
      </c>
      <c r="BE4804" t="str">
        <f t="shared" ca="1" si="379"/>
        <v/>
      </c>
      <c r="BF4804" t="str">
        <f t="shared" ca="1" si="380"/>
        <v/>
      </c>
    </row>
    <row r="4805" spans="54:58" x14ac:dyDescent="0.25">
      <c r="BB4805" t="str">
        <f t="shared" ca="1" si="377"/>
        <v/>
      </c>
      <c r="BC4805" s="189" t="str">
        <f t="shared" ca="1" si="378"/>
        <v/>
      </c>
      <c r="BE4805" t="str">
        <f t="shared" ca="1" si="379"/>
        <v/>
      </c>
      <c r="BF4805" t="str">
        <f t="shared" ca="1" si="380"/>
        <v/>
      </c>
    </row>
    <row r="4806" spans="54:58" x14ac:dyDescent="0.25">
      <c r="BB4806" t="str">
        <f t="shared" ca="1" si="377"/>
        <v/>
      </c>
      <c r="BC4806" s="189" t="str">
        <f t="shared" ca="1" si="378"/>
        <v/>
      </c>
      <c r="BE4806" t="str">
        <f t="shared" ca="1" si="379"/>
        <v/>
      </c>
      <c r="BF4806" t="str">
        <f t="shared" ca="1" si="380"/>
        <v/>
      </c>
    </row>
    <row r="4807" spans="54:58" x14ac:dyDescent="0.25">
      <c r="BB4807" t="str">
        <f t="shared" ca="1" si="377"/>
        <v/>
      </c>
      <c r="BC4807" s="189" t="str">
        <f t="shared" ca="1" si="378"/>
        <v/>
      </c>
      <c r="BE4807" t="str">
        <f t="shared" ca="1" si="379"/>
        <v/>
      </c>
      <c r="BF4807" t="str">
        <f t="shared" ca="1" si="380"/>
        <v/>
      </c>
    </row>
    <row r="4808" spans="54:58" x14ac:dyDescent="0.25">
      <c r="BB4808" t="str">
        <f t="shared" ca="1" si="377"/>
        <v/>
      </c>
      <c r="BC4808" s="189" t="str">
        <f t="shared" ca="1" si="378"/>
        <v/>
      </c>
      <c r="BE4808" t="str">
        <f t="shared" ca="1" si="379"/>
        <v/>
      </c>
      <c r="BF4808" t="str">
        <f t="shared" ca="1" si="380"/>
        <v/>
      </c>
    </row>
    <row r="4809" spans="54:58" x14ac:dyDescent="0.25">
      <c r="BB4809" t="str">
        <f t="shared" ca="1" si="377"/>
        <v/>
      </c>
      <c r="BC4809" s="189" t="str">
        <f t="shared" ca="1" si="378"/>
        <v/>
      </c>
      <c r="BE4809" t="str">
        <f t="shared" ca="1" si="379"/>
        <v/>
      </c>
      <c r="BF4809" t="str">
        <f t="shared" ca="1" si="380"/>
        <v/>
      </c>
    </row>
    <row r="4810" spans="54:58" x14ac:dyDescent="0.25">
      <c r="BB4810" t="str">
        <f t="shared" ca="1" si="377"/>
        <v/>
      </c>
      <c r="BC4810" s="189" t="str">
        <f t="shared" ca="1" si="378"/>
        <v/>
      </c>
      <c r="BE4810" t="str">
        <f t="shared" ca="1" si="379"/>
        <v/>
      </c>
      <c r="BF4810" t="str">
        <f t="shared" ca="1" si="380"/>
        <v/>
      </c>
    </row>
    <row r="4811" spans="54:58" x14ac:dyDescent="0.25">
      <c r="BB4811" t="str">
        <f t="shared" ca="1" si="377"/>
        <v/>
      </c>
      <c r="BC4811" s="189" t="str">
        <f t="shared" ca="1" si="378"/>
        <v/>
      </c>
      <c r="BE4811" t="str">
        <f t="shared" ca="1" si="379"/>
        <v/>
      </c>
      <c r="BF4811" t="str">
        <f t="shared" ca="1" si="380"/>
        <v/>
      </c>
    </row>
    <row r="4812" spans="54:58" x14ac:dyDescent="0.25">
      <c r="BB4812" t="str">
        <f t="shared" ca="1" si="377"/>
        <v/>
      </c>
      <c r="BC4812" s="189" t="str">
        <f t="shared" ca="1" si="378"/>
        <v/>
      </c>
      <c r="BE4812" t="str">
        <f t="shared" ca="1" si="379"/>
        <v/>
      </c>
      <c r="BF4812" t="str">
        <f t="shared" ca="1" si="380"/>
        <v/>
      </c>
    </row>
    <row r="4813" spans="54:58" x14ac:dyDescent="0.25">
      <c r="BB4813" t="str">
        <f t="shared" ca="1" si="377"/>
        <v/>
      </c>
      <c r="BC4813" s="189" t="str">
        <f t="shared" ca="1" si="378"/>
        <v/>
      </c>
      <c r="BE4813" t="str">
        <f t="shared" ca="1" si="379"/>
        <v/>
      </c>
      <c r="BF4813" t="str">
        <f t="shared" ca="1" si="380"/>
        <v/>
      </c>
    </row>
    <row r="4814" spans="54:58" x14ac:dyDescent="0.25">
      <c r="BB4814" t="str">
        <f t="shared" ca="1" si="377"/>
        <v/>
      </c>
      <c r="BC4814" s="189" t="str">
        <f t="shared" ca="1" si="378"/>
        <v/>
      </c>
      <c r="BE4814" t="str">
        <f t="shared" ca="1" si="379"/>
        <v/>
      </c>
      <c r="BF4814" t="str">
        <f t="shared" ca="1" si="380"/>
        <v/>
      </c>
    </row>
    <row r="4815" spans="54:58" x14ac:dyDescent="0.25">
      <c r="BB4815" t="str">
        <f t="shared" ca="1" si="377"/>
        <v/>
      </c>
      <c r="BC4815" s="189" t="str">
        <f t="shared" ca="1" si="378"/>
        <v/>
      </c>
      <c r="BE4815" t="str">
        <f t="shared" ca="1" si="379"/>
        <v/>
      </c>
      <c r="BF4815" t="str">
        <f t="shared" ca="1" si="380"/>
        <v/>
      </c>
    </row>
    <row r="4816" spans="54:58" x14ac:dyDescent="0.25">
      <c r="BB4816" t="str">
        <f t="shared" ca="1" si="377"/>
        <v/>
      </c>
      <c r="BC4816" s="189" t="str">
        <f t="shared" ca="1" si="378"/>
        <v/>
      </c>
      <c r="BE4816" t="str">
        <f t="shared" ca="1" si="379"/>
        <v/>
      </c>
      <c r="BF4816" t="str">
        <f t="shared" ca="1" si="380"/>
        <v/>
      </c>
    </row>
    <row r="4817" spans="54:58" x14ac:dyDescent="0.25">
      <c r="BB4817" t="str">
        <f t="shared" ca="1" si="377"/>
        <v/>
      </c>
      <c r="BC4817" s="189" t="str">
        <f t="shared" ca="1" si="378"/>
        <v/>
      </c>
      <c r="BE4817" t="str">
        <f t="shared" ca="1" si="379"/>
        <v/>
      </c>
      <c r="BF4817" t="str">
        <f t="shared" ca="1" si="380"/>
        <v/>
      </c>
    </row>
    <row r="4818" spans="54:58" x14ac:dyDescent="0.25">
      <c r="BB4818" t="str">
        <f t="shared" ca="1" si="377"/>
        <v/>
      </c>
      <c r="BC4818" s="189" t="str">
        <f t="shared" ca="1" si="378"/>
        <v/>
      </c>
      <c r="BE4818" t="str">
        <f t="shared" ca="1" si="379"/>
        <v/>
      </c>
      <c r="BF4818" t="str">
        <f t="shared" ca="1" si="380"/>
        <v/>
      </c>
    </row>
    <row r="4819" spans="54:58" x14ac:dyDescent="0.25">
      <c r="BB4819" t="str">
        <f t="shared" ca="1" si="377"/>
        <v/>
      </c>
      <c r="BC4819" s="189" t="str">
        <f t="shared" ca="1" si="378"/>
        <v/>
      </c>
      <c r="BE4819" t="str">
        <f t="shared" ca="1" si="379"/>
        <v/>
      </c>
      <c r="BF4819" t="str">
        <f t="shared" ca="1" si="380"/>
        <v/>
      </c>
    </row>
    <row r="4820" spans="54:58" x14ac:dyDescent="0.25">
      <c r="BB4820" t="str">
        <f t="shared" ca="1" si="377"/>
        <v/>
      </c>
      <c r="BC4820" s="189" t="str">
        <f t="shared" ca="1" si="378"/>
        <v/>
      </c>
      <c r="BE4820" t="str">
        <f t="shared" ca="1" si="379"/>
        <v/>
      </c>
      <c r="BF4820" t="str">
        <f t="shared" ca="1" si="380"/>
        <v/>
      </c>
    </row>
    <row r="4821" spans="54:58" x14ac:dyDescent="0.25">
      <c r="BB4821" t="str">
        <f t="shared" ca="1" si="377"/>
        <v/>
      </c>
      <c r="BC4821" s="189" t="str">
        <f t="shared" ca="1" si="378"/>
        <v/>
      </c>
      <c r="BE4821" t="str">
        <f t="shared" ca="1" si="379"/>
        <v/>
      </c>
      <c r="BF4821" t="str">
        <f t="shared" ca="1" si="380"/>
        <v/>
      </c>
    </row>
    <row r="4822" spans="54:58" x14ac:dyDescent="0.25">
      <c r="BB4822" vm="4185">
        <f t="shared" ca="1" si="377"/>
        <v>45076</v>
      </c>
      <c r="BC4822" s="189">
        <f t="shared" ca="1" si="378"/>
        <v>137931316.42999998</v>
      </c>
      <c r="BE4822" t="str">
        <f t="shared" ca="1" si="379"/>
        <v/>
      </c>
      <c r="BF4822" t="str">
        <f t="shared" ca="1" si="380"/>
        <v/>
      </c>
    </row>
    <row r="4823" spans="54:58" x14ac:dyDescent="0.25">
      <c r="BB4823" vm="4190">
        <f t="shared" ca="1" si="377"/>
        <v>45077</v>
      </c>
      <c r="BC4823" s="189">
        <f t="shared" ca="1" si="378"/>
        <v>133551279.75000001</v>
      </c>
      <c r="BE4823" t="str">
        <f t="shared" ca="1" si="379"/>
        <v/>
      </c>
      <c r="BF4823" t="str">
        <f t="shared" ca="1" si="380"/>
        <v/>
      </c>
    </row>
    <row r="4824" spans="54:58" x14ac:dyDescent="0.25">
      <c r="BB4824" vm="4194">
        <f t="shared" ca="1" si="377"/>
        <v>45078</v>
      </c>
      <c r="BC4824" s="189">
        <f t="shared" ca="1" si="378"/>
        <v>147104736.48000002</v>
      </c>
      <c r="BE4824" t="str">
        <f t="shared" ca="1" si="379"/>
        <v/>
      </c>
      <c r="BF4824" t="str">
        <f t="shared" ca="1" si="380"/>
        <v/>
      </c>
    </row>
    <row r="4825" spans="54:58" x14ac:dyDescent="0.25">
      <c r="BB4825" vm="4199">
        <f t="shared" ca="1" si="377"/>
        <v>45079</v>
      </c>
      <c r="BC4825" s="189">
        <f t="shared" ca="1" si="378"/>
        <v>90138377</v>
      </c>
      <c r="BE4825" t="str">
        <f t="shared" ca="1" si="379"/>
        <v/>
      </c>
      <c r="BF4825" t="str">
        <f t="shared" ca="1" si="380"/>
        <v/>
      </c>
    </row>
    <row r="4826" spans="54:58" x14ac:dyDescent="0.25">
      <c r="BB4826" vm="4203">
        <f t="shared" ca="1" si="377"/>
        <v>45082</v>
      </c>
      <c r="BC4826" s="189">
        <f t="shared" ca="1" si="378"/>
        <v>100743019.28</v>
      </c>
      <c r="BE4826" t="str">
        <f t="shared" ca="1" si="379"/>
        <v/>
      </c>
      <c r="BF4826" t="str">
        <f t="shared" ca="1" si="380"/>
        <v/>
      </c>
    </row>
    <row r="4827" spans="54:58" x14ac:dyDescent="0.25">
      <c r="BB4827" vm="4208">
        <f t="shared" ca="1" si="377"/>
        <v>45083</v>
      </c>
      <c r="BC4827" s="189">
        <f t="shared" ca="1" si="378"/>
        <v>79221939.719999999</v>
      </c>
      <c r="BE4827" t="str">
        <f t="shared" ca="1" si="379"/>
        <v/>
      </c>
      <c r="BF4827" t="str">
        <f t="shared" ca="1" si="380"/>
        <v/>
      </c>
    </row>
    <row r="4828" spans="54:58" x14ac:dyDescent="0.25">
      <c r="BB4828" vm="4213">
        <f t="shared" ca="1" si="377"/>
        <v>45084</v>
      </c>
      <c r="BC4828" s="189">
        <f t="shared" ca="1" si="378"/>
        <v>116816035.64</v>
      </c>
      <c r="BE4828" t="str">
        <f t="shared" ca="1" si="379"/>
        <v/>
      </c>
      <c r="BF4828" t="str">
        <f t="shared" ca="1" si="380"/>
        <v/>
      </c>
    </row>
    <row r="4829" spans="54:58" x14ac:dyDescent="0.25">
      <c r="BB4829" vm="4218">
        <f t="shared" ca="1" si="377"/>
        <v>45085</v>
      </c>
      <c r="BC4829" s="189">
        <f t="shared" ca="1" si="378"/>
        <v>119870099.28</v>
      </c>
      <c r="BE4829" t="str">
        <f t="shared" ca="1" si="379"/>
        <v/>
      </c>
      <c r="BF4829" t="str">
        <f t="shared" ca="1" si="380"/>
        <v/>
      </c>
    </row>
    <row r="4830" spans="54:58" x14ac:dyDescent="0.25">
      <c r="BB4830" vm="4223">
        <f t="shared" ca="1" si="377"/>
        <v>45086</v>
      </c>
      <c r="BC4830" s="189">
        <f t="shared" ca="1" si="378"/>
        <v>113777430.03</v>
      </c>
      <c r="BE4830" t="str">
        <f t="shared" ca="1" si="379"/>
        <v/>
      </c>
      <c r="BF4830" t="str">
        <f t="shared" ca="1" si="380"/>
        <v/>
      </c>
    </row>
    <row r="4831" spans="54:58" x14ac:dyDescent="0.25">
      <c r="BB4831" vm="4227">
        <f t="shared" ca="1" si="377"/>
        <v>45089</v>
      </c>
      <c r="BC4831" s="189">
        <f t="shared" ca="1" si="378"/>
        <v>111545680.77</v>
      </c>
      <c r="BE4831" t="str">
        <f t="shared" ca="1" si="379"/>
        <v/>
      </c>
      <c r="BF4831" t="str">
        <f t="shared" ca="1" si="380"/>
        <v/>
      </c>
    </row>
    <row r="4832" spans="54:58" x14ac:dyDescent="0.25">
      <c r="BB4832" vm="4231">
        <f t="shared" ca="1" si="377"/>
        <v>45090</v>
      </c>
      <c r="BC4832" s="189">
        <f t="shared" ca="1" si="378"/>
        <v>85950440.799999997</v>
      </c>
      <c r="BE4832" t="str">
        <f t="shared" ca="1" si="379"/>
        <v/>
      </c>
      <c r="BF4832" t="str">
        <f t="shared" ca="1" si="380"/>
        <v/>
      </c>
    </row>
    <row r="4833" spans="54:58" x14ac:dyDescent="0.25">
      <c r="BB4833" vm="4235">
        <f t="shared" ref="BB4833:BB4896" ca="1" si="381">IF($AR835 &gt;= $L$45, $AR835, "")</f>
        <v>45091</v>
      </c>
      <c r="BC4833" s="189">
        <f t="shared" ca="1" si="378"/>
        <v>99707159.700000003</v>
      </c>
      <c r="BE4833" t="str">
        <f t="shared" ca="1" si="379"/>
        <v/>
      </c>
      <c r="BF4833" t="str">
        <f t="shared" ca="1" si="380"/>
        <v/>
      </c>
    </row>
    <row r="4834" spans="54:58" x14ac:dyDescent="0.25">
      <c r="BB4834" vm="4239">
        <f t="shared" ca="1" si="381"/>
        <v>45092</v>
      </c>
      <c r="BC4834" s="189">
        <f t="shared" ref="BC4834:BC4897" ca="1" si="382">IF(BB4834&lt;&gt;"", $AS836, "")</f>
        <v>206832376.51000002</v>
      </c>
      <c r="BE4834" t="str">
        <f t="shared" ref="BE4834:BE4897" ca="1" si="383">IF($AU836 &gt;= $AF$45, $AU836, "")</f>
        <v/>
      </c>
      <c r="BF4834" t="str">
        <f t="shared" ref="BF4834:BF4897" ca="1" si="384">IF(BE4834&lt;&gt;"", $AV836, "")</f>
        <v/>
      </c>
    </row>
    <row r="4835" spans="54:58" x14ac:dyDescent="0.25">
      <c r="BB4835" vm="4244">
        <f t="shared" ca="1" si="381"/>
        <v>45093</v>
      </c>
      <c r="BC4835" s="189">
        <f t="shared" ca="1" si="382"/>
        <v>144308712.31</v>
      </c>
      <c r="BE4835" t="str">
        <f t="shared" ca="1" si="383"/>
        <v/>
      </c>
      <c r="BF4835" t="str">
        <f t="shared" ca="1" si="384"/>
        <v/>
      </c>
    </row>
    <row r="4836" spans="54:58" x14ac:dyDescent="0.25">
      <c r="BB4836" vm="4253">
        <f t="shared" ca="1" si="381"/>
        <v>45097</v>
      </c>
      <c r="BC4836" s="189">
        <f t="shared" ca="1" si="382"/>
        <v>130641314.15999998</v>
      </c>
      <c r="BE4836" t="str">
        <f t="shared" ca="1" si="383"/>
        <v/>
      </c>
      <c r="BF4836" t="str">
        <f t="shared" ca="1" si="384"/>
        <v/>
      </c>
    </row>
    <row r="4837" spans="54:58" x14ac:dyDescent="0.25">
      <c r="BB4837" vm="4257">
        <f t="shared" ca="1" si="381"/>
        <v>45098</v>
      </c>
      <c r="BC4837" s="189">
        <f t="shared" ca="1" si="382"/>
        <v>92998730.439999998</v>
      </c>
      <c r="BE4837" t="str">
        <f t="shared" ca="1" si="383"/>
        <v/>
      </c>
      <c r="BF4837" t="str">
        <f t="shared" ca="1" si="384"/>
        <v/>
      </c>
    </row>
    <row r="4838" spans="54:58" x14ac:dyDescent="0.25">
      <c r="BB4838" vm="4262">
        <f t="shared" ca="1" si="381"/>
        <v>45099</v>
      </c>
      <c r="BC4838" s="189">
        <f t="shared" ca="1" si="382"/>
        <v>108772228.05</v>
      </c>
      <c r="BE4838" t="str">
        <f t="shared" ca="1" si="383"/>
        <v/>
      </c>
      <c r="BF4838" t="str">
        <f t="shared" ca="1" si="384"/>
        <v/>
      </c>
    </row>
    <row r="4839" spans="54:58" x14ac:dyDescent="0.25">
      <c r="BB4839" vm="4267">
        <f t="shared" ca="1" si="381"/>
        <v>45100</v>
      </c>
      <c r="BC4839" s="189">
        <f t="shared" ca="1" si="382"/>
        <v>143261905.05000001</v>
      </c>
      <c r="BE4839" t="str">
        <f t="shared" ca="1" si="383"/>
        <v/>
      </c>
      <c r="BF4839" t="str">
        <f t="shared" ca="1" si="384"/>
        <v/>
      </c>
    </row>
    <row r="4840" spans="54:58" x14ac:dyDescent="0.25">
      <c r="BB4840" vm="4271">
        <f t="shared" ca="1" si="381"/>
        <v>45103</v>
      </c>
      <c r="BC4840" s="189">
        <f t="shared" ca="1" si="382"/>
        <v>87520904.459999993</v>
      </c>
      <c r="BE4840" t="str">
        <f t="shared" ca="1" si="383"/>
        <v/>
      </c>
      <c r="BF4840" t="str">
        <f t="shared" ca="1" si="384"/>
        <v/>
      </c>
    </row>
    <row r="4841" spans="54:58" x14ac:dyDescent="0.25">
      <c r="BB4841" vm="4276">
        <f t="shared" ca="1" si="381"/>
        <v>45104</v>
      </c>
      <c r="BC4841" s="189">
        <f t="shared" ca="1" si="382"/>
        <v>99993327.069999993</v>
      </c>
      <c r="BE4841" t="str">
        <f t="shared" ca="1" si="383"/>
        <v/>
      </c>
      <c r="BF4841" t="str">
        <f t="shared" ca="1" si="384"/>
        <v/>
      </c>
    </row>
    <row r="4842" spans="54:58" x14ac:dyDescent="0.25">
      <c r="BB4842" vm="4281">
        <f t="shared" ca="1" si="381"/>
        <v>45105</v>
      </c>
      <c r="BC4842" s="189">
        <f t="shared" ca="1" si="382"/>
        <v>111876318</v>
      </c>
      <c r="BE4842" t="str">
        <f t="shared" ca="1" si="383"/>
        <v/>
      </c>
      <c r="BF4842" t="str">
        <f t="shared" ca="1" si="384"/>
        <v/>
      </c>
    </row>
    <row r="4843" spans="54:58" x14ac:dyDescent="0.25">
      <c r="BB4843" vm="4286">
        <f t="shared" ca="1" si="381"/>
        <v>45106</v>
      </c>
      <c r="BC4843" s="189">
        <f t="shared" ca="1" si="382"/>
        <v>127099284.57000001</v>
      </c>
      <c r="BE4843" t="str">
        <f t="shared" ca="1" si="383"/>
        <v/>
      </c>
      <c r="BF4843" t="str">
        <f t="shared" ca="1" si="384"/>
        <v/>
      </c>
    </row>
    <row r="4844" spans="54:58" x14ac:dyDescent="0.25">
      <c r="BB4844" vm="4291">
        <f t="shared" ca="1" si="381"/>
        <v>45107</v>
      </c>
      <c r="BC4844" s="189">
        <f t="shared" ca="1" si="382"/>
        <v>127128939.65000001</v>
      </c>
      <c r="BE4844" t="str">
        <f t="shared" ca="1" si="383"/>
        <v/>
      </c>
      <c r="BF4844" t="str">
        <f t="shared" ca="1" si="384"/>
        <v/>
      </c>
    </row>
    <row r="4845" spans="54:58" x14ac:dyDescent="0.25">
      <c r="BB4845" vm="4308">
        <f t="shared" ca="1" si="381"/>
        <v>45110</v>
      </c>
      <c r="BC4845" s="189">
        <f t="shared" ca="1" si="382"/>
        <v>51964984</v>
      </c>
      <c r="BE4845" t="str">
        <f t="shared" ca="1" si="383"/>
        <v/>
      </c>
      <c r="BF4845" t="str">
        <f t="shared" ca="1" si="384"/>
        <v/>
      </c>
    </row>
    <row r="4846" spans="54:58" x14ac:dyDescent="0.25">
      <c r="BB4846" vm="4300">
        <f t="shared" ca="1" si="381"/>
        <v>45112</v>
      </c>
      <c r="BC4846" s="189">
        <f t="shared" ca="1" si="382"/>
        <v>87739416.719999999</v>
      </c>
      <c r="BE4846" t="str">
        <f t="shared" ca="1" si="383"/>
        <v/>
      </c>
      <c r="BF4846" t="str">
        <f t="shared" ca="1" si="384"/>
        <v/>
      </c>
    </row>
    <row r="4847" spans="54:58" x14ac:dyDescent="0.25">
      <c r="BB4847" vm="4305">
        <f t="shared" ca="1" si="381"/>
        <v>45113</v>
      </c>
      <c r="BC4847" s="189">
        <f t="shared" ca="1" si="382"/>
        <v>115549105.35000001</v>
      </c>
      <c r="BE4847" t="str">
        <f t="shared" ca="1" si="383"/>
        <v/>
      </c>
      <c r="BF4847" t="str">
        <f t="shared" ca="1" si="384"/>
        <v/>
      </c>
    </row>
    <row r="4848" spans="54:58" x14ac:dyDescent="0.25">
      <c r="BB4848" vm="4311">
        <f t="shared" ca="1" si="381"/>
        <v>45114</v>
      </c>
      <c r="BC4848" s="189">
        <f t="shared" ca="1" si="382"/>
        <v>133067857.66999999</v>
      </c>
      <c r="BE4848" t="str">
        <f t="shared" ca="1" si="383"/>
        <v/>
      </c>
      <c r="BF4848" t="str">
        <f t="shared" ca="1" si="384"/>
        <v/>
      </c>
    </row>
    <row r="4849" spans="54:58" x14ac:dyDescent="0.25">
      <c r="BB4849" vm="4316">
        <f t="shared" ca="1" si="381"/>
        <v>45117</v>
      </c>
      <c r="BC4849" s="189">
        <f t="shared" ca="1" si="382"/>
        <v>126165723.23999999</v>
      </c>
      <c r="BE4849" t="str">
        <f t="shared" ca="1" si="383"/>
        <v/>
      </c>
      <c r="BF4849" t="str">
        <f t="shared" ca="1" si="384"/>
        <v/>
      </c>
    </row>
    <row r="4850" spans="54:58" x14ac:dyDescent="0.25">
      <c r="BB4850" vm="4321">
        <f t="shared" ca="1" si="381"/>
        <v>45118</v>
      </c>
      <c r="BC4850" s="189">
        <f t="shared" ca="1" si="382"/>
        <v>125933633.28</v>
      </c>
      <c r="BE4850" t="str">
        <f t="shared" ca="1" si="383"/>
        <v/>
      </c>
      <c r="BF4850" t="str">
        <f t="shared" ca="1" si="384"/>
        <v/>
      </c>
    </row>
    <row r="4851" spans="54:58" x14ac:dyDescent="0.25">
      <c r="BB4851" vm="4326">
        <f t="shared" ca="1" si="381"/>
        <v>45119</v>
      </c>
      <c r="BC4851" s="189">
        <f t="shared" ca="1" si="382"/>
        <v>81616298.680000007</v>
      </c>
      <c r="BE4851" t="str">
        <f t="shared" ca="1" si="383"/>
        <v/>
      </c>
      <c r="BF4851" t="str">
        <f t="shared" ca="1" si="384"/>
        <v/>
      </c>
    </row>
    <row r="4852" spans="54:58" x14ac:dyDescent="0.25">
      <c r="BB4852" vm="4331">
        <f t="shared" ca="1" si="381"/>
        <v>45120</v>
      </c>
      <c r="BC4852" s="189">
        <f t="shared" ca="1" si="382"/>
        <v>85848177.919999987</v>
      </c>
      <c r="BE4852" t="str">
        <f t="shared" ca="1" si="383"/>
        <v/>
      </c>
      <c r="BF4852" t="str">
        <f t="shared" ca="1" si="384"/>
        <v/>
      </c>
    </row>
    <row r="4853" spans="54:58" x14ac:dyDescent="0.25">
      <c r="BB4853" vm="4336">
        <f t="shared" ca="1" si="381"/>
        <v>45121</v>
      </c>
      <c r="BC4853" s="189">
        <f t="shared" ca="1" si="382"/>
        <v>75928352.600000009</v>
      </c>
      <c r="BE4853" t="str">
        <f t="shared" ca="1" si="383"/>
        <v/>
      </c>
      <c r="BF4853" t="str">
        <f t="shared" ca="1" si="384"/>
        <v/>
      </c>
    </row>
    <row r="4854" spans="54:58" x14ac:dyDescent="0.25">
      <c r="BB4854" vm="4341">
        <f t="shared" ca="1" si="381"/>
        <v>45124</v>
      </c>
      <c r="BC4854" s="189">
        <f t="shared" ca="1" si="382"/>
        <v>73008300.689999998</v>
      </c>
      <c r="BE4854" t="str">
        <f t="shared" ca="1" si="383"/>
        <v/>
      </c>
      <c r="BF4854" t="str">
        <f t="shared" ca="1" si="384"/>
        <v/>
      </c>
    </row>
    <row r="4855" spans="54:58" x14ac:dyDescent="0.25">
      <c r="BB4855" vm="4346">
        <f t="shared" ca="1" si="381"/>
        <v>45125</v>
      </c>
      <c r="BC4855" s="189">
        <f t="shared" ca="1" si="382"/>
        <v>109996851.34</v>
      </c>
      <c r="BE4855" t="str">
        <f t="shared" ca="1" si="383"/>
        <v/>
      </c>
      <c r="BF4855" t="str">
        <f t="shared" ca="1" si="384"/>
        <v/>
      </c>
    </row>
    <row r="4856" spans="54:58" x14ac:dyDescent="0.25">
      <c r="BB4856" vm="4351">
        <f t="shared" ca="1" si="381"/>
        <v>45126</v>
      </c>
      <c r="BC4856" s="189">
        <f t="shared" ca="1" si="382"/>
        <v>77881223.160000011</v>
      </c>
      <c r="BE4856" t="str">
        <f t="shared" ca="1" si="383"/>
        <v/>
      </c>
      <c r="BF4856" t="str">
        <f t="shared" ca="1" si="384"/>
        <v/>
      </c>
    </row>
    <row r="4857" spans="54:58" x14ac:dyDescent="0.25">
      <c r="BB4857" vm="4356">
        <f t="shared" ca="1" si="381"/>
        <v>45127</v>
      </c>
      <c r="BC4857" s="189">
        <f t="shared" ca="1" si="382"/>
        <v>194546757.59999999</v>
      </c>
      <c r="BE4857" t="str">
        <f t="shared" ca="1" si="383"/>
        <v/>
      </c>
      <c r="BF4857" t="str">
        <f t="shared" ca="1" si="384"/>
        <v/>
      </c>
    </row>
    <row r="4858" spans="54:58" x14ac:dyDescent="0.25">
      <c r="BB4858" vm="4361">
        <f t="shared" ca="1" si="381"/>
        <v>45128</v>
      </c>
      <c r="BC4858" s="189">
        <f t="shared" ca="1" si="382"/>
        <v>86481502.030000001</v>
      </c>
      <c r="BE4858" t="str">
        <f t="shared" ca="1" si="383"/>
        <v/>
      </c>
      <c r="BF4858" t="str">
        <f t="shared" ca="1" si="384"/>
        <v/>
      </c>
    </row>
    <row r="4859" spans="54:58" x14ac:dyDescent="0.25">
      <c r="BB4859" vm="4366">
        <f t="shared" ca="1" si="381"/>
        <v>45131</v>
      </c>
      <c r="BC4859" s="189">
        <f t="shared" ca="1" si="382"/>
        <v>81094144.320000008</v>
      </c>
      <c r="BE4859" t="str">
        <f t="shared" ca="1" si="383"/>
        <v/>
      </c>
      <c r="BF4859" t="str">
        <f t="shared" ca="1" si="384"/>
        <v/>
      </c>
    </row>
    <row r="4860" spans="54:58" x14ac:dyDescent="0.25">
      <c r="BB4860" vm="4371">
        <f t="shared" ca="1" si="381"/>
        <v>45132</v>
      </c>
      <c r="BC4860" s="189">
        <f t="shared" ca="1" si="382"/>
        <v>114740759.64999999</v>
      </c>
      <c r="BE4860" t="str">
        <f t="shared" ca="1" si="383"/>
        <v/>
      </c>
      <c r="BF4860" t="str">
        <f t="shared" ca="1" si="384"/>
        <v/>
      </c>
    </row>
    <row r="4861" spans="54:58" x14ac:dyDescent="0.25">
      <c r="BB4861" vm="4376">
        <f t="shared" ca="1" si="381"/>
        <v>45133</v>
      </c>
      <c r="BC4861" s="189">
        <f t="shared" ca="1" si="382"/>
        <v>93206731.519999996</v>
      </c>
      <c r="BE4861" t="str">
        <f t="shared" ca="1" si="383"/>
        <v/>
      </c>
      <c r="BF4861" t="str">
        <f t="shared" ca="1" si="384"/>
        <v/>
      </c>
    </row>
    <row r="4862" spans="54:58" x14ac:dyDescent="0.25">
      <c r="BB4862" vm="4381">
        <f t="shared" ca="1" si="381"/>
        <v>45134</v>
      </c>
      <c r="BC4862" s="189">
        <f t="shared" ca="1" si="382"/>
        <v>105243052.11</v>
      </c>
      <c r="BE4862" t="str">
        <f t="shared" ca="1" si="383"/>
        <v/>
      </c>
      <c r="BF4862" t="str">
        <f t="shared" ca="1" si="384"/>
        <v/>
      </c>
    </row>
    <row r="4863" spans="54:58" x14ac:dyDescent="0.25">
      <c r="BB4863" vm="4386">
        <f t="shared" ca="1" si="381"/>
        <v>45135</v>
      </c>
      <c r="BC4863" s="189">
        <f t="shared" ca="1" si="382"/>
        <v>70711160.400000006</v>
      </c>
      <c r="BE4863" t="str">
        <f t="shared" ca="1" si="383"/>
        <v/>
      </c>
      <c r="BF4863" t="str">
        <f t="shared" ca="1" si="384"/>
        <v/>
      </c>
    </row>
    <row r="4864" spans="54:58" x14ac:dyDescent="0.25">
      <c r="BB4864" vm="4391">
        <f t="shared" ca="1" si="381"/>
        <v>45138</v>
      </c>
      <c r="BC4864" s="189">
        <f t="shared" ca="1" si="382"/>
        <v>64351635.040000007</v>
      </c>
      <c r="BE4864" t="str">
        <f t="shared" ca="1" si="383"/>
        <v/>
      </c>
      <c r="BF4864" t="str">
        <f t="shared" ca="1" si="384"/>
        <v/>
      </c>
    </row>
    <row r="4865" spans="54:58" x14ac:dyDescent="0.25">
      <c r="BB4865" vm="4396">
        <f t="shared" ca="1" si="381"/>
        <v>45139</v>
      </c>
      <c r="BC4865" s="189">
        <f t="shared" ca="1" si="382"/>
        <v>54998548.850000001</v>
      </c>
      <c r="BE4865" t="str">
        <f t="shared" ca="1" si="383"/>
        <v/>
      </c>
      <c r="BF4865" t="str">
        <f t="shared" ca="1" si="384"/>
        <v/>
      </c>
    </row>
    <row r="4866" spans="54:58" x14ac:dyDescent="0.25">
      <c r="BB4866" vm="4400">
        <f t="shared" ca="1" si="381"/>
        <v>45140</v>
      </c>
      <c r="BC4866" s="189">
        <f t="shared" ca="1" si="382"/>
        <v>53650334.879999995</v>
      </c>
      <c r="BE4866" t="str">
        <f t="shared" ca="1" si="383"/>
        <v/>
      </c>
      <c r="BF4866" t="str">
        <f t="shared" ca="1" si="384"/>
        <v/>
      </c>
    </row>
    <row r="4867" spans="54:58" x14ac:dyDescent="0.25">
      <c r="BB4867" vm="4405">
        <f t="shared" ca="1" si="381"/>
        <v>45141</v>
      </c>
      <c r="BC4867" s="189">
        <f t="shared" ca="1" si="382"/>
        <v>73139718.239999995</v>
      </c>
      <c r="BE4867" t="str">
        <f t="shared" ca="1" si="383"/>
        <v/>
      </c>
      <c r="BF4867" t="str">
        <f t="shared" ca="1" si="384"/>
        <v/>
      </c>
    </row>
    <row r="4868" spans="54:58" x14ac:dyDescent="0.25">
      <c r="BB4868" vm="4409">
        <f t="shared" ca="1" si="381"/>
        <v>45142</v>
      </c>
      <c r="BC4868" s="189">
        <f t="shared" ca="1" si="382"/>
        <v>47093860.799999997</v>
      </c>
      <c r="BE4868" t="str">
        <f t="shared" ca="1" si="383"/>
        <v/>
      </c>
      <c r="BF4868" t="str">
        <f t="shared" ca="1" si="384"/>
        <v/>
      </c>
    </row>
    <row r="4869" spans="54:58" x14ac:dyDescent="0.25">
      <c r="BB4869" vm="4427">
        <f t="shared" ca="1" si="381"/>
        <v>45145</v>
      </c>
      <c r="BC4869" s="189">
        <f t="shared" ca="1" si="382"/>
        <v>168040472.40000001</v>
      </c>
      <c r="BE4869" t="str">
        <f t="shared" ca="1" si="383"/>
        <v/>
      </c>
      <c r="BF4869" t="str">
        <f t="shared" ca="1" si="384"/>
        <v/>
      </c>
    </row>
    <row r="4870" spans="54:58" x14ac:dyDescent="0.25">
      <c r="BB4870" vm="4414">
        <f t="shared" ca="1" si="381"/>
        <v>45146</v>
      </c>
      <c r="BC4870" s="189">
        <f t="shared" ca="1" si="382"/>
        <v>134042410.59999999</v>
      </c>
      <c r="BE4870" t="str">
        <f t="shared" ca="1" si="383"/>
        <v/>
      </c>
      <c r="BF4870" t="str">
        <f t="shared" ca="1" si="384"/>
        <v/>
      </c>
    </row>
    <row r="4871" spans="54:58" x14ac:dyDescent="0.25">
      <c r="BB4871" vm="4419">
        <f t="shared" ca="1" si="381"/>
        <v>45147</v>
      </c>
      <c r="BC4871" s="189">
        <f t="shared" ca="1" si="382"/>
        <v>253881589.53</v>
      </c>
      <c r="BE4871" t="str">
        <f t="shared" ca="1" si="383"/>
        <v/>
      </c>
      <c r="BF4871" t="str">
        <f t="shared" ca="1" si="384"/>
        <v/>
      </c>
    </row>
    <row r="4872" spans="54:58" x14ac:dyDescent="0.25">
      <c r="BB4872" vm="4424">
        <f t="shared" ca="1" si="381"/>
        <v>45148</v>
      </c>
      <c r="BC4872" s="189">
        <f t="shared" ca="1" si="382"/>
        <v>178928746.75</v>
      </c>
      <c r="BE4872" t="str">
        <f t="shared" ca="1" si="383"/>
        <v/>
      </c>
      <c r="BF4872" t="str">
        <f t="shared" ca="1" si="384"/>
        <v/>
      </c>
    </row>
    <row r="4873" spans="54:58" x14ac:dyDescent="0.25">
      <c r="BB4873" vm="4430">
        <f t="shared" ca="1" si="381"/>
        <v>45149</v>
      </c>
      <c r="BC4873" s="189">
        <f t="shared" ca="1" si="382"/>
        <v>127747427.98999999</v>
      </c>
      <c r="BE4873" t="str">
        <f t="shared" ca="1" si="383"/>
        <v/>
      </c>
      <c r="BF4873" t="str">
        <f t="shared" ca="1" si="384"/>
        <v/>
      </c>
    </row>
    <row r="4874" spans="54:58" x14ac:dyDescent="0.25">
      <c r="BB4874" vm="4435">
        <f t="shared" ca="1" si="381"/>
        <v>45152</v>
      </c>
      <c r="BC4874" s="189">
        <f t="shared" ca="1" si="382"/>
        <v>71838775.799999997</v>
      </c>
      <c r="BE4874" t="str">
        <f t="shared" ca="1" si="383"/>
        <v/>
      </c>
      <c r="BF4874" t="str">
        <f t="shared" ca="1" si="384"/>
        <v/>
      </c>
    </row>
    <row r="4875" spans="54:58" x14ac:dyDescent="0.25">
      <c r="BB4875" vm="4440">
        <f t="shared" ca="1" si="381"/>
        <v>45153</v>
      </c>
      <c r="BC4875" s="189">
        <f t="shared" ca="1" si="382"/>
        <v>103763362.40000001</v>
      </c>
      <c r="BE4875" t="str">
        <f t="shared" ca="1" si="383"/>
        <v/>
      </c>
      <c r="BF4875" t="str">
        <f t="shared" ca="1" si="384"/>
        <v/>
      </c>
    </row>
    <row r="4876" spans="54:58" x14ac:dyDescent="0.25">
      <c r="BB4876" vm="4445">
        <f t="shared" ca="1" si="381"/>
        <v>45154</v>
      </c>
      <c r="BC4876" s="189">
        <f t="shared" ca="1" si="382"/>
        <v>85397900.379999995</v>
      </c>
      <c r="BE4876" t="str">
        <f t="shared" ca="1" si="383"/>
        <v/>
      </c>
      <c r="BF4876" t="str">
        <f t="shared" ca="1" si="384"/>
        <v/>
      </c>
    </row>
    <row r="4877" spans="54:58" x14ac:dyDescent="0.25">
      <c r="BB4877" vm="4450">
        <f t="shared" ca="1" si="381"/>
        <v>45155</v>
      </c>
      <c r="BC4877" s="189">
        <f t="shared" ca="1" si="382"/>
        <v>64730953.469999999</v>
      </c>
      <c r="BE4877" t="str">
        <f t="shared" ca="1" si="383"/>
        <v/>
      </c>
      <c r="BF4877" t="str">
        <f t="shared" ca="1" si="384"/>
        <v/>
      </c>
    </row>
    <row r="4878" spans="54:58" x14ac:dyDescent="0.25">
      <c r="BB4878" vm="4455">
        <f t="shared" ca="1" si="381"/>
        <v>45156</v>
      </c>
      <c r="BC4878" s="189">
        <f t="shared" ca="1" si="382"/>
        <v>85383362.719999999</v>
      </c>
      <c r="BE4878" t="str">
        <f t="shared" ca="1" si="383"/>
        <v/>
      </c>
      <c r="BF4878" t="str">
        <f t="shared" ca="1" si="384"/>
        <v/>
      </c>
    </row>
    <row r="4879" spans="54:58" x14ac:dyDescent="0.25">
      <c r="BB4879" vm="4460">
        <f t="shared" ca="1" si="381"/>
        <v>45159</v>
      </c>
      <c r="BC4879" s="189">
        <f t="shared" ca="1" si="382"/>
        <v>61814422.879999995</v>
      </c>
      <c r="BE4879" t="str">
        <f t="shared" ca="1" si="383"/>
        <v/>
      </c>
      <c r="BF4879" t="str">
        <f t="shared" ca="1" si="384"/>
        <v/>
      </c>
    </row>
    <row r="4880" spans="54:58" x14ac:dyDescent="0.25">
      <c r="BB4880" vm="4464">
        <f t="shared" ca="1" si="381"/>
        <v>45160</v>
      </c>
      <c r="BC4880" s="189">
        <f t="shared" ca="1" si="382"/>
        <v>68620651.820000008</v>
      </c>
      <c r="BE4880" t="str">
        <f t="shared" ca="1" si="383"/>
        <v/>
      </c>
      <c r="BF4880" t="str">
        <f t="shared" ca="1" si="384"/>
        <v/>
      </c>
    </row>
    <row r="4881" spans="54:58" x14ac:dyDescent="0.25">
      <c r="BB4881" vm="4469">
        <f t="shared" ca="1" si="381"/>
        <v>45161</v>
      </c>
      <c r="BC4881" s="189">
        <f t="shared" ca="1" si="382"/>
        <v>57268912.68</v>
      </c>
      <c r="BE4881" t="str">
        <f t="shared" ca="1" si="383"/>
        <v/>
      </c>
      <c r="BF4881" t="str">
        <f t="shared" ca="1" si="384"/>
        <v/>
      </c>
    </row>
    <row r="4882" spans="54:58" x14ac:dyDescent="0.25">
      <c r="BB4882" vm="4474">
        <f t="shared" ca="1" si="381"/>
        <v>45162</v>
      </c>
      <c r="BC4882" s="189">
        <f t="shared" ca="1" si="382"/>
        <v>96891153.159999996</v>
      </c>
      <c r="BE4882" t="str">
        <f t="shared" ca="1" si="383"/>
        <v/>
      </c>
      <c r="BF4882" t="str">
        <f t="shared" ca="1" si="384"/>
        <v/>
      </c>
    </row>
    <row r="4883" spans="54:58" x14ac:dyDescent="0.25">
      <c r="BB4883" vm="4479">
        <f t="shared" ca="1" si="381"/>
        <v>45163</v>
      </c>
      <c r="BC4883" s="189">
        <f t="shared" ca="1" si="382"/>
        <v>59582760.239999995</v>
      </c>
      <c r="BE4883" t="str">
        <f t="shared" ca="1" si="383"/>
        <v/>
      </c>
      <c r="BF4883" t="str">
        <f t="shared" ca="1" si="384"/>
        <v/>
      </c>
    </row>
    <row r="4884" spans="54:58" x14ac:dyDescent="0.25">
      <c r="BB4884" vm="4483">
        <f t="shared" ca="1" si="381"/>
        <v>45166</v>
      </c>
      <c r="BC4884" s="189">
        <f t="shared" ca="1" si="382"/>
        <v>99897679.769999996</v>
      </c>
      <c r="BE4884" t="str">
        <f t="shared" ca="1" si="383"/>
        <v/>
      </c>
      <c r="BF4884" t="str">
        <f t="shared" ca="1" si="384"/>
        <v/>
      </c>
    </row>
    <row r="4885" spans="54:58" x14ac:dyDescent="0.25">
      <c r="BB4885" vm="4487">
        <f t="shared" ca="1" si="381"/>
        <v>45167</v>
      </c>
      <c r="BC4885" s="189">
        <f t="shared" ca="1" si="382"/>
        <v>61228883.880000003</v>
      </c>
      <c r="BE4885" t="str">
        <f t="shared" ca="1" si="383"/>
        <v/>
      </c>
      <c r="BF4885" t="str">
        <f t="shared" ca="1" si="384"/>
        <v/>
      </c>
    </row>
    <row r="4886" spans="54:58" x14ac:dyDescent="0.25">
      <c r="BB4886" vm="4492">
        <f t="shared" ca="1" si="381"/>
        <v>45168</v>
      </c>
      <c r="BC4886" s="189">
        <f t="shared" ca="1" si="382"/>
        <v>96158826.400000006</v>
      </c>
      <c r="BE4886" t="str">
        <f t="shared" ca="1" si="383"/>
        <v/>
      </c>
      <c r="BF4886" t="str">
        <f t="shared" ca="1" si="384"/>
        <v/>
      </c>
    </row>
    <row r="4887" spans="54:58" x14ac:dyDescent="0.25">
      <c r="BB4887" vm="4497">
        <f t="shared" ca="1" si="381"/>
        <v>45169</v>
      </c>
      <c r="BC4887" s="189">
        <f t="shared" ca="1" si="382"/>
        <v>123161859.67999999</v>
      </c>
      <c r="BE4887" t="str">
        <f t="shared" ca="1" si="383"/>
        <v/>
      </c>
      <c r="BF4887" t="str">
        <f t="shared" ca="1" si="384"/>
        <v/>
      </c>
    </row>
    <row r="4888" spans="54:58" x14ac:dyDescent="0.25">
      <c r="BB4888" vm="4501">
        <f t="shared" ca="1" si="381"/>
        <v>45170</v>
      </c>
      <c r="BC4888" s="189">
        <f t="shared" ca="1" si="382"/>
        <v>98204358.589999989</v>
      </c>
      <c r="BE4888" t="str">
        <f t="shared" ca="1" si="383"/>
        <v/>
      </c>
      <c r="BF4888" t="str">
        <f t="shared" ca="1" si="384"/>
        <v/>
      </c>
    </row>
    <row r="4889" spans="54:58" x14ac:dyDescent="0.25">
      <c r="BB4889" vm="4505">
        <f t="shared" ca="1" si="381"/>
        <v>45174</v>
      </c>
      <c r="BC4889" s="189">
        <f t="shared" ca="1" si="382"/>
        <v>62130373.380000003</v>
      </c>
      <c r="BE4889" t="str">
        <f t="shared" ca="1" si="383"/>
        <v/>
      </c>
      <c r="BF4889" t="str">
        <f t="shared" ca="1" si="384"/>
        <v/>
      </c>
    </row>
    <row r="4890" spans="54:58" x14ac:dyDescent="0.25">
      <c r="BB4890" vm="4510">
        <f t="shared" ca="1" si="381"/>
        <v>45175</v>
      </c>
      <c r="BC4890" s="189">
        <f t="shared" ca="1" si="382"/>
        <v>43284449.550000004</v>
      </c>
      <c r="BE4890" t="str">
        <f t="shared" ca="1" si="383"/>
        <v/>
      </c>
      <c r="BF4890" t="str">
        <f t="shared" ca="1" si="384"/>
        <v/>
      </c>
    </row>
    <row r="4891" spans="54:58" x14ac:dyDescent="0.25">
      <c r="BB4891" vm="4515">
        <f t="shared" ca="1" si="381"/>
        <v>45176</v>
      </c>
      <c r="BC4891" s="189">
        <f t="shared" ca="1" si="382"/>
        <v>67697434.170000002</v>
      </c>
      <c r="BE4891" t="str">
        <f t="shared" ca="1" si="383"/>
        <v/>
      </c>
      <c r="BF4891" t="str">
        <f t="shared" ca="1" si="384"/>
        <v/>
      </c>
    </row>
    <row r="4892" spans="54:58" x14ac:dyDescent="0.25">
      <c r="BB4892" vm="4520">
        <f t="shared" ca="1" si="381"/>
        <v>45177</v>
      </c>
      <c r="BC4892" s="189">
        <f t="shared" ca="1" si="382"/>
        <v>29915877.949999999</v>
      </c>
      <c r="BE4892" t="str">
        <f t="shared" ca="1" si="383"/>
        <v/>
      </c>
      <c r="BF4892" t="str">
        <f t="shared" ca="1" si="384"/>
        <v/>
      </c>
    </row>
    <row r="4893" spans="54:58" x14ac:dyDescent="0.25">
      <c r="BB4893" vm="4525">
        <f t="shared" ca="1" si="381"/>
        <v>45180</v>
      </c>
      <c r="BC4893" s="189">
        <f t="shared" ca="1" si="382"/>
        <v>40306076.539999999</v>
      </c>
      <c r="BE4893" t="str">
        <f t="shared" ca="1" si="383"/>
        <v/>
      </c>
      <c r="BF4893" t="str">
        <f t="shared" ca="1" si="384"/>
        <v/>
      </c>
    </row>
    <row r="4894" spans="54:58" x14ac:dyDescent="0.25">
      <c r="BB4894" vm="4530">
        <f t="shared" ca="1" si="381"/>
        <v>45181</v>
      </c>
      <c r="BC4894" s="189">
        <f t="shared" ca="1" si="382"/>
        <v>97081350.899999991</v>
      </c>
      <c r="BE4894" t="str">
        <f t="shared" ca="1" si="383"/>
        <v/>
      </c>
      <c r="BF4894" t="str">
        <f t="shared" ca="1" si="384"/>
        <v/>
      </c>
    </row>
    <row r="4895" spans="54:58" x14ac:dyDescent="0.25">
      <c r="BB4895" vm="4534">
        <f t="shared" ca="1" si="381"/>
        <v>45182</v>
      </c>
      <c r="BC4895" s="189">
        <f t="shared" ca="1" si="382"/>
        <v>91908720.439999998</v>
      </c>
      <c r="BE4895" t="str">
        <f t="shared" ca="1" si="383"/>
        <v/>
      </c>
      <c r="BF4895" t="str">
        <f t="shared" ca="1" si="384"/>
        <v/>
      </c>
    </row>
    <row r="4896" spans="54:58" x14ac:dyDescent="0.25">
      <c r="BB4896" vm="4539">
        <f t="shared" ca="1" si="381"/>
        <v>45183</v>
      </c>
      <c r="BC4896" s="189">
        <f t="shared" ca="1" si="382"/>
        <v>85992240</v>
      </c>
      <c r="BE4896" t="str">
        <f t="shared" ca="1" si="383"/>
        <v/>
      </c>
      <c r="BF4896" t="str">
        <f t="shared" ca="1" si="384"/>
        <v/>
      </c>
    </row>
    <row r="4897" spans="54:58" x14ac:dyDescent="0.25">
      <c r="BB4897" vm="4544">
        <f t="shared" ref="BB4897:BB4960" ca="1" si="385">IF($AR899 &gt;= $L$45, $AR899, "")</f>
        <v>45184</v>
      </c>
      <c r="BC4897" s="189">
        <f t="shared" ca="1" si="382"/>
        <v>51284007.420000002</v>
      </c>
      <c r="BE4897" t="str">
        <f t="shared" ca="1" si="383"/>
        <v/>
      </c>
      <c r="BF4897" t="str">
        <f t="shared" ca="1" si="384"/>
        <v/>
      </c>
    </row>
    <row r="4898" spans="54:58" x14ac:dyDescent="0.25">
      <c r="BB4898" vm="4549">
        <f t="shared" ca="1" si="385"/>
        <v>45187</v>
      </c>
      <c r="BC4898" s="189">
        <f t="shared" ref="BC4898:BC4961" ca="1" si="386">IF(BB4898&lt;&gt;"", $AS900, "")</f>
        <v>73206504.960000008</v>
      </c>
      <c r="BE4898" t="str">
        <f t="shared" ref="BE4898:BE4961" ca="1" si="387">IF($AU900 &gt;= $AF$45, $AU900, "")</f>
        <v/>
      </c>
      <c r="BF4898" t="str">
        <f t="shared" ref="BF4898:BF4961" ca="1" si="388">IF(BE4898&lt;&gt;"", $AV900, "")</f>
        <v/>
      </c>
    </row>
    <row r="4899" spans="54:58" x14ac:dyDescent="0.25">
      <c r="BB4899" vm="4554">
        <f t="shared" ca="1" si="385"/>
        <v>45188</v>
      </c>
      <c r="BC4899" s="189">
        <f t="shared" ca="1" si="386"/>
        <v>116186180.88</v>
      </c>
      <c r="BE4899" t="str">
        <f t="shared" ca="1" si="387"/>
        <v/>
      </c>
      <c r="BF4899" t="str">
        <f t="shared" ca="1" si="388"/>
        <v/>
      </c>
    </row>
    <row r="4900" spans="54:58" x14ac:dyDescent="0.25">
      <c r="BB4900" vm="4559">
        <f t="shared" ca="1" si="385"/>
        <v>45189</v>
      </c>
      <c r="BC4900" s="189">
        <f t="shared" ca="1" si="386"/>
        <v>79133522.819999993</v>
      </c>
      <c r="BE4900" t="str">
        <f t="shared" ca="1" si="387"/>
        <v/>
      </c>
      <c r="BF4900" t="str">
        <f t="shared" ca="1" si="388"/>
        <v/>
      </c>
    </row>
    <row r="4901" spans="54:58" x14ac:dyDescent="0.25">
      <c r="BB4901" vm="4564">
        <f t="shared" ca="1" si="385"/>
        <v>45190</v>
      </c>
      <c r="BC4901" s="189">
        <f t="shared" ca="1" si="386"/>
        <v>79727462.88000001</v>
      </c>
      <c r="BE4901" t="str">
        <f t="shared" ca="1" si="387"/>
        <v/>
      </c>
      <c r="BF4901" t="str">
        <f t="shared" ca="1" si="388"/>
        <v/>
      </c>
    </row>
    <row r="4902" spans="54:58" x14ac:dyDescent="0.25">
      <c r="BB4902" vm="4569">
        <f t="shared" ca="1" si="385"/>
        <v>45191</v>
      </c>
      <c r="BC4902" s="189">
        <f t="shared" ca="1" si="386"/>
        <v>46301015.009999998</v>
      </c>
      <c r="BE4902" t="str">
        <f t="shared" ca="1" si="387"/>
        <v/>
      </c>
      <c r="BF4902" t="str">
        <f t="shared" ca="1" si="388"/>
        <v/>
      </c>
    </row>
    <row r="4903" spans="54:58" x14ac:dyDescent="0.25">
      <c r="BB4903" vm="4573">
        <f t="shared" ca="1" si="385"/>
        <v>45194</v>
      </c>
      <c r="BC4903" s="189">
        <f t="shared" ca="1" si="386"/>
        <v>53924480.800000004</v>
      </c>
      <c r="BE4903" t="str">
        <f t="shared" ca="1" si="387"/>
        <v/>
      </c>
      <c r="BF4903" t="str">
        <f t="shared" ca="1" si="388"/>
        <v/>
      </c>
    </row>
    <row r="4904" spans="54:58" x14ac:dyDescent="0.25">
      <c r="BB4904" vm="4578">
        <f t="shared" ca="1" si="385"/>
        <v>45195</v>
      </c>
      <c r="BC4904" s="189">
        <f t="shared" ca="1" si="386"/>
        <v>77747534.300000012</v>
      </c>
      <c r="BE4904" t="str">
        <f t="shared" ca="1" si="387"/>
        <v/>
      </c>
      <c r="BF4904" t="str">
        <f t="shared" ca="1" si="388"/>
        <v/>
      </c>
    </row>
    <row r="4905" spans="54:58" x14ac:dyDescent="0.25">
      <c r="BB4905" vm="4583">
        <f t="shared" ca="1" si="385"/>
        <v>45196</v>
      </c>
      <c r="BC4905" s="189">
        <f t="shared" ca="1" si="386"/>
        <v>105857228.36</v>
      </c>
      <c r="BE4905" t="str">
        <f t="shared" ca="1" si="387"/>
        <v/>
      </c>
      <c r="BF4905" t="str">
        <f t="shared" ca="1" si="388"/>
        <v/>
      </c>
    </row>
    <row r="4906" spans="54:58" x14ac:dyDescent="0.25">
      <c r="BB4906" vm="4588">
        <f t="shared" ca="1" si="385"/>
        <v>45197</v>
      </c>
      <c r="BC4906" s="189">
        <f t="shared" ca="1" si="386"/>
        <v>113184242.72</v>
      </c>
      <c r="BE4906" t="str">
        <f t="shared" ca="1" si="387"/>
        <v/>
      </c>
      <c r="BF4906" t="str">
        <f t="shared" ca="1" si="388"/>
        <v/>
      </c>
    </row>
    <row r="4907" spans="54:58" x14ac:dyDescent="0.25">
      <c r="BB4907" vm="4593">
        <f t="shared" ca="1" si="385"/>
        <v>45198</v>
      </c>
      <c r="BC4907" s="189">
        <f t="shared" ca="1" si="386"/>
        <v>108379999.28</v>
      </c>
      <c r="BE4907" t="str">
        <f t="shared" ca="1" si="387"/>
        <v/>
      </c>
      <c r="BF4907" t="str">
        <f t="shared" ca="1" si="388"/>
        <v/>
      </c>
    </row>
    <row r="4908" spans="54:58" x14ac:dyDescent="0.25">
      <c r="BB4908" vm="4597">
        <f t="shared" ca="1" si="385"/>
        <v>45201</v>
      </c>
      <c r="BC4908" s="189">
        <f t="shared" ca="1" si="386"/>
        <v>91041810.900000006</v>
      </c>
      <c r="BE4908" t="str">
        <f t="shared" ca="1" si="387"/>
        <v/>
      </c>
      <c r="BF4908" t="str">
        <f t="shared" ca="1" si="388"/>
        <v/>
      </c>
    </row>
    <row r="4909" spans="54:58" x14ac:dyDescent="0.25">
      <c r="BB4909" vm="4602">
        <f t="shared" ca="1" si="385"/>
        <v>45202</v>
      </c>
      <c r="BC4909" s="189">
        <f t="shared" ca="1" si="386"/>
        <v>137466519.19</v>
      </c>
      <c r="BE4909" t="str">
        <f t="shared" ca="1" si="387"/>
        <v/>
      </c>
      <c r="BF4909" t="str">
        <f t="shared" ca="1" si="388"/>
        <v/>
      </c>
    </row>
    <row r="4910" spans="54:58" x14ac:dyDescent="0.25">
      <c r="BB4910" vm="4606">
        <f t="shared" ca="1" si="385"/>
        <v>45203</v>
      </c>
      <c r="BC4910" s="189">
        <f t="shared" ca="1" si="386"/>
        <v>125894845.44</v>
      </c>
      <c r="BE4910" t="str">
        <f t="shared" ca="1" si="387"/>
        <v/>
      </c>
      <c r="BF4910" t="str">
        <f t="shared" ca="1" si="388"/>
        <v/>
      </c>
    </row>
    <row r="4911" spans="54:58" x14ac:dyDescent="0.25">
      <c r="BB4911" vm="4611">
        <f t="shared" ca="1" si="385"/>
        <v>45204</v>
      </c>
      <c r="BC4911" s="189">
        <f t="shared" ca="1" si="386"/>
        <v>209355914.77000001</v>
      </c>
      <c r="BE4911" t="str">
        <f t="shared" ca="1" si="387"/>
        <v/>
      </c>
      <c r="BF4911" t="str">
        <f t="shared" ca="1" si="388"/>
        <v/>
      </c>
    </row>
    <row r="4912" spans="54:58" x14ac:dyDescent="0.25">
      <c r="BB4912" vm="4615">
        <f t="shared" ca="1" si="385"/>
        <v>45205</v>
      </c>
      <c r="BC4912" s="189">
        <f t="shared" ca="1" si="386"/>
        <v>206792005</v>
      </c>
      <c r="BE4912" t="str">
        <f t="shared" ca="1" si="387"/>
        <v/>
      </c>
      <c r="BF4912" t="str">
        <f t="shared" ca="1" si="388"/>
        <v/>
      </c>
    </row>
    <row r="4913" spans="54:58" x14ac:dyDescent="0.25">
      <c r="BB4913" vm="4635">
        <f t="shared" ca="1" si="385"/>
        <v>45208</v>
      </c>
      <c r="BC4913" s="189">
        <f t="shared" ca="1" si="386"/>
        <v>122326247.19999999</v>
      </c>
      <c r="BE4913" t="str">
        <f t="shared" ca="1" si="387"/>
        <v/>
      </c>
      <c r="BF4913" t="str">
        <f t="shared" ca="1" si="388"/>
        <v/>
      </c>
    </row>
    <row r="4914" spans="54:58" x14ac:dyDescent="0.25">
      <c r="BB4914" vm="4618">
        <f t="shared" ca="1" si="385"/>
        <v>45209</v>
      </c>
      <c r="BC4914" s="189">
        <f t="shared" ca="1" si="386"/>
        <v>110838871.29000001</v>
      </c>
      <c r="BE4914" t="str">
        <f t="shared" ca="1" si="387"/>
        <v/>
      </c>
      <c r="BF4914" t="str">
        <f t="shared" ca="1" si="388"/>
        <v/>
      </c>
    </row>
    <row r="4915" spans="54:58" x14ac:dyDescent="0.25">
      <c r="BB4915" vm="4623">
        <f t="shared" ca="1" si="385"/>
        <v>45210</v>
      </c>
      <c r="BC4915" s="189">
        <f t="shared" ca="1" si="386"/>
        <v>191024186.15000001</v>
      </c>
      <c r="BE4915" t="str">
        <f t="shared" ca="1" si="387"/>
        <v/>
      </c>
      <c r="BF4915" t="str">
        <f t="shared" ca="1" si="388"/>
        <v/>
      </c>
    </row>
    <row r="4916" spans="54:58" x14ac:dyDescent="0.25">
      <c r="BB4916" vm="4628">
        <f t="shared" ca="1" si="385"/>
        <v>45211</v>
      </c>
      <c r="BC4916" s="189">
        <f t="shared" ca="1" si="386"/>
        <v>118530854.64</v>
      </c>
      <c r="BE4916" t="str">
        <f t="shared" ca="1" si="387"/>
        <v/>
      </c>
      <c r="BF4916" t="str">
        <f t="shared" ca="1" si="388"/>
        <v/>
      </c>
    </row>
    <row r="4917" spans="54:58" x14ac:dyDescent="0.25">
      <c r="BB4917" vm="4632">
        <f t="shared" ca="1" si="385"/>
        <v>45212</v>
      </c>
      <c r="BC4917" s="189">
        <f t="shared" ca="1" si="386"/>
        <v>85203752.399999991</v>
      </c>
      <c r="BE4917" t="str">
        <f t="shared" ca="1" si="387"/>
        <v/>
      </c>
      <c r="BF4917" t="str">
        <f t="shared" ca="1" si="388"/>
        <v/>
      </c>
    </row>
    <row r="4918" spans="54:58" x14ac:dyDescent="0.25">
      <c r="BB4918" vm="4638">
        <f t="shared" ca="1" si="385"/>
        <v>45215</v>
      </c>
      <c r="BC4918" s="189">
        <f t="shared" ca="1" si="386"/>
        <v>125083137.92</v>
      </c>
      <c r="BE4918" t="str">
        <f t="shared" ca="1" si="387"/>
        <v/>
      </c>
      <c r="BF4918" t="str">
        <f t="shared" ca="1" si="388"/>
        <v/>
      </c>
    </row>
    <row r="4919" spans="54:58" x14ac:dyDescent="0.25">
      <c r="BB4919" vm="4643">
        <f t="shared" ca="1" si="385"/>
        <v>45216</v>
      </c>
      <c r="BC4919" s="189">
        <f t="shared" ca="1" si="386"/>
        <v>82502046.570000008</v>
      </c>
      <c r="BE4919" t="str">
        <f t="shared" ca="1" si="387"/>
        <v/>
      </c>
      <c r="BF4919" t="str">
        <f t="shared" ca="1" si="388"/>
        <v/>
      </c>
    </row>
    <row r="4920" spans="54:58" x14ac:dyDescent="0.25">
      <c r="BB4920" vm="4648">
        <f t="shared" ca="1" si="385"/>
        <v>45217</v>
      </c>
      <c r="BC4920" s="189">
        <f t="shared" ca="1" si="386"/>
        <v>54447693.039999999</v>
      </c>
      <c r="BE4920" t="str">
        <f t="shared" ca="1" si="387"/>
        <v/>
      </c>
      <c r="BF4920" t="str">
        <f t="shared" ca="1" si="388"/>
        <v/>
      </c>
    </row>
    <row r="4921" spans="54:58" x14ac:dyDescent="0.25">
      <c r="BB4921" vm="4652">
        <f t="shared" ca="1" si="385"/>
        <v>45218</v>
      </c>
      <c r="BC4921" s="189">
        <f t="shared" ca="1" si="386"/>
        <v>114317601.5</v>
      </c>
      <c r="BE4921" t="str">
        <f t="shared" ca="1" si="387"/>
        <v/>
      </c>
      <c r="BF4921" t="str">
        <f t="shared" ca="1" si="388"/>
        <v/>
      </c>
    </row>
    <row r="4922" spans="54:58" x14ac:dyDescent="0.25">
      <c r="BB4922" vm="4657">
        <f t="shared" ca="1" si="385"/>
        <v>45219</v>
      </c>
      <c r="BC4922" s="189">
        <f t="shared" ca="1" si="386"/>
        <v>77888306.700000003</v>
      </c>
      <c r="BE4922" t="str">
        <f t="shared" ca="1" si="387"/>
        <v/>
      </c>
      <c r="BF4922" t="str">
        <f t="shared" ca="1" si="388"/>
        <v/>
      </c>
    </row>
    <row r="4923" spans="54:58" x14ac:dyDescent="0.25">
      <c r="BB4923" vm="4662">
        <f t="shared" ca="1" si="385"/>
        <v>45222</v>
      </c>
      <c r="BC4923" s="189">
        <f t="shared" ca="1" si="386"/>
        <v>54145209.200000003</v>
      </c>
      <c r="BE4923" t="str">
        <f t="shared" ca="1" si="387"/>
        <v/>
      </c>
      <c r="BF4923" t="str">
        <f t="shared" ca="1" si="388"/>
        <v/>
      </c>
    </row>
    <row r="4924" spans="54:58" x14ac:dyDescent="0.25">
      <c r="BB4924" vm="4667">
        <f t="shared" ca="1" si="385"/>
        <v>45223</v>
      </c>
      <c r="BC4924" s="189">
        <f t="shared" ca="1" si="386"/>
        <v>60266413.700000003</v>
      </c>
      <c r="BE4924" t="str">
        <f t="shared" ca="1" si="387"/>
        <v/>
      </c>
      <c r="BF4924" t="str">
        <f t="shared" ca="1" si="388"/>
        <v/>
      </c>
    </row>
    <row r="4925" spans="54:58" x14ac:dyDescent="0.25">
      <c r="BB4925" vm="4672">
        <f t="shared" ca="1" si="385"/>
        <v>45224</v>
      </c>
      <c r="BC4925" s="189">
        <f t="shared" ca="1" si="386"/>
        <v>49023378.039999999</v>
      </c>
      <c r="BE4925" t="str">
        <f t="shared" ca="1" si="387"/>
        <v/>
      </c>
      <c r="BF4925" t="str">
        <f t="shared" ca="1" si="388"/>
        <v/>
      </c>
    </row>
    <row r="4926" spans="54:58" x14ac:dyDescent="0.25">
      <c r="BB4926" vm="4677">
        <f t="shared" ca="1" si="385"/>
        <v>45225</v>
      </c>
      <c r="BC4926" s="189">
        <f t="shared" ca="1" si="386"/>
        <v>102707799.3</v>
      </c>
      <c r="BE4926" t="str">
        <f t="shared" ca="1" si="387"/>
        <v/>
      </c>
      <c r="BF4926" t="str">
        <f t="shared" ca="1" si="388"/>
        <v/>
      </c>
    </row>
    <row r="4927" spans="54:58" x14ac:dyDescent="0.25">
      <c r="BB4927" vm="4682">
        <f t="shared" ca="1" si="385"/>
        <v>45226</v>
      </c>
      <c r="BC4927" s="189">
        <f t="shared" ca="1" si="386"/>
        <v>122992362.90000001</v>
      </c>
      <c r="BE4927" t="str">
        <f t="shared" ca="1" si="387"/>
        <v/>
      </c>
      <c r="BF4927" t="str">
        <f t="shared" ca="1" si="388"/>
        <v/>
      </c>
    </row>
    <row r="4928" spans="54:58" x14ac:dyDescent="0.25">
      <c r="BB4928" vm="4687">
        <f t="shared" ca="1" si="385"/>
        <v>45229</v>
      </c>
      <c r="BC4928" s="189">
        <f t="shared" ca="1" si="386"/>
        <v>65927575.560000002</v>
      </c>
      <c r="BE4928" t="str">
        <f t="shared" ca="1" si="387"/>
        <v/>
      </c>
      <c r="BF4928" t="str">
        <f t="shared" ca="1" si="388"/>
        <v/>
      </c>
    </row>
    <row r="4929" spans="54:58" x14ac:dyDescent="0.25">
      <c r="BB4929" vm="4692">
        <f t="shared" ca="1" si="385"/>
        <v>45230</v>
      </c>
      <c r="BC4929" s="189">
        <f t="shared" ca="1" si="386"/>
        <v>210580690.5</v>
      </c>
      <c r="BE4929" t="str">
        <f t="shared" ca="1" si="387"/>
        <v/>
      </c>
      <c r="BF4929" t="str">
        <f t="shared" ca="1" si="388"/>
        <v/>
      </c>
    </row>
    <row r="4930" spans="54:58" x14ac:dyDescent="0.25">
      <c r="BB4930" vm="4697">
        <f t="shared" ca="1" si="385"/>
        <v>45231</v>
      </c>
      <c r="BC4930" s="189">
        <f t="shared" ca="1" si="386"/>
        <v>123569731.92</v>
      </c>
      <c r="BE4930" t="str">
        <f t="shared" ca="1" si="387"/>
        <v/>
      </c>
      <c r="BF4930" t="str">
        <f t="shared" ca="1" si="388"/>
        <v/>
      </c>
    </row>
    <row r="4931" spans="54:58" x14ac:dyDescent="0.25">
      <c r="BB4931" vm="4701">
        <f t="shared" ca="1" si="385"/>
        <v>45232</v>
      </c>
      <c r="BC4931" s="189">
        <f t="shared" ca="1" si="386"/>
        <v>82131524.549999997</v>
      </c>
      <c r="BE4931" t="str">
        <f t="shared" ca="1" si="387"/>
        <v/>
      </c>
      <c r="BF4931" t="str">
        <f t="shared" ca="1" si="388"/>
        <v/>
      </c>
    </row>
    <row r="4932" spans="54:58" x14ac:dyDescent="0.25">
      <c r="BB4932" vm="4706">
        <f t="shared" ca="1" si="385"/>
        <v>45233</v>
      </c>
      <c r="BC4932" s="189">
        <f t="shared" ca="1" si="386"/>
        <v>75533257.799999997</v>
      </c>
      <c r="BE4932" t="str">
        <f t="shared" ca="1" si="387"/>
        <v/>
      </c>
      <c r="BF4932" t="str">
        <f t="shared" ca="1" si="388"/>
        <v/>
      </c>
    </row>
    <row r="4933" spans="54:58" x14ac:dyDescent="0.25">
      <c r="BB4933" vm="4711">
        <f t="shared" ca="1" si="385"/>
        <v>45236</v>
      </c>
      <c r="BC4933" s="189">
        <f t="shared" ca="1" si="386"/>
        <v>120253461.11999999</v>
      </c>
      <c r="BE4933" t="str">
        <f t="shared" ca="1" si="387"/>
        <v/>
      </c>
      <c r="BF4933" t="str">
        <f t="shared" ca="1" si="388"/>
        <v/>
      </c>
    </row>
    <row r="4934" spans="54:58" x14ac:dyDescent="0.25">
      <c r="BB4934" vm="4716">
        <f t="shared" ca="1" si="385"/>
        <v>45237</v>
      </c>
      <c r="BC4934" s="189">
        <f t="shared" ca="1" si="386"/>
        <v>87016228.560000002</v>
      </c>
      <c r="BE4934" t="str">
        <f t="shared" ca="1" si="387"/>
        <v/>
      </c>
      <c r="BF4934" t="str">
        <f t="shared" ca="1" si="388"/>
        <v/>
      </c>
    </row>
    <row r="4935" spans="54:58" x14ac:dyDescent="0.25">
      <c r="BB4935" vm="4721">
        <f t="shared" ca="1" si="385"/>
        <v>45238</v>
      </c>
      <c r="BC4935" s="189">
        <f t="shared" ca="1" si="386"/>
        <v>100716259.8</v>
      </c>
      <c r="BE4935" t="str">
        <f t="shared" ca="1" si="387"/>
        <v/>
      </c>
      <c r="BF4935" t="str">
        <f t="shared" ca="1" si="388"/>
        <v/>
      </c>
    </row>
    <row r="4936" spans="54:58" x14ac:dyDescent="0.25">
      <c r="BB4936" vm="4725">
        <f t="shared" ca="1" si="385"/>
        <v>45239</v>
      </c>
      <c r="BC4936" s="189">
        <f t="shared" ca="1" si="386"/>
        <v>69151593.700000003</v>
      </c>
      <c r="BE4936" t="str">
        <f t="shared" ca="1" si="387"/>
        <v/>
      </c>
      <c r="BF4936" t="str">
        <f t="shared" ca="1" si="388"/>
        <v/>
      </c>
    </row>
    <row r="4937" spans="54:58" x14ac:dyDescent="0.25">
      <c r="BB4937" vm="4729">
        <f t="shared" ca="1" si="385"/>
        <v>45240</v>
      </c>
      <c r="BC4937" s="189">
        <f t="shared" ca="1" si="386"/>
        <v>57220642.079999998</v>
      </c>
      <c r="BE4937" t="str">
        <f t="shared" ca="1" si="387"/>
        <v/>
      </c>
      <c r="BF4937" t="str">
        <f t="shared" ca="1" si="388"/>
        <v/>
      </c>
    </row>
    <row r="4938" spans="54:58" x14ac:dyDescent="0.25">
      <c r="BB4938" vm="4734">
        <f t="shared" ca="1" si="385"/>
        <v>45243</v>
      </c>
      <c r="BC4938" s="189">
        <f t="shared" ca="1" si="386"/>
        <v>73199947.200000003</v>
      </c>
      <c r="BE4938" t="str">
        <f t="shared" ca="1" si="387"/>
        <v/>
      </c>
      <c r="BF4938" t="str">
        <f t="shared" ca="1" si="388"/>
        <v/>
      </c>
    </row>
    <row r="4939" spans="54:58" x14ac:dyDescent="0.25">
      <c r="BB4939" vm="4739">
        <f t="shared" ca="1" si="385"/>
        <v>45244</v>
      </c>
      <c r="BC4939" s="189">
        <f t="shared" ca="1" si="386"/>
        <v>75640225.5</v>
      </c>
      <c r="BE4939" t="str">
        <f t="shared" ca="1" si="387"/>
        <v/>
      </c>
      <c r="BF4939" t="str">
        <f t="shared" ca="1" si="388"/>
        <v/>
      </c>
    </row>
    <row r="4940" spans="54:58" x14ac:dyDescent="0.25">
      <c r="BB4940" vm="4744">
        <f t="shared" ca="1" si="385"/>
        <v>45245</v>
      </c>
      <c r="BC4940" s="189">
        <f t="shared" ca="1" si="386"/>
        <v>83984966.5</v>
      </c>
      <c r="BE4940" t="str">
        <f t="shared" ca="1" si="387"/>
        <v/>
      </c>
      <c r="BF4940" t="str">
        <f t="shared" ca="1" si="388"/>
        <v/>
      </c>
    </row>
    <row r="4941" spans="54:58" x14ac:dyDescent="0.25">
      <c r="BB4941" vm="4749">
        <f t="shared" ca="1" si="385"/>
        <v>45246</v>
      </c>
      <c r="BC4941" s="189">
        <f t="shared" ca="1" si="386"/>
        <v>103514645.04000001</v>
      </c>
      <c r="BE4941" t="str">
        <f t="shared" ca="1" si="387"/>
        <v/>
      </c>
      <c r="BF4941" t="str">
        <f t="shared" ca="1" si="388"/>
        <v/>
      </c>
    </row>
    <row r="4942" spans="54:58" x14ac:dyDescent="0.25">
      <c r="BB4942" vm="4754">
        <f t="shared" ca="1" si="385"/>
        <v>45247</v>
      </c>
      <c r="BC4942" s="189">
        <f t="shared" ca="1" si="386"/>
        <v>91170379.439999998</v>
      </c>
      <c r="BE4942" t="str">
        <f t="shared" ca="1" si="387"/>
        <v/>
      </c>
      <c r="BF4942" t="str">
        <f t="shared" ca="1" si="388"/>
        <v/>
      </c>
    </row>
    <row r="4943" spans="54:58" x14ac:dyDescent="0.25">
      <c r="BB4943" vm="4759">
        <f t="shared" ca="1" si="385"/>
        <v>45250</v>
      </c>
      <c r="BC4943" s="189">
        <f t="shared" ca="1" si="386"/>
        <v>78136664.319999993</v>
      </c>
      <c r="BE4943" t="str">
        <f t="shared" ca="1" si="387"/>
        <v/>
      </c>
      <c r="BF4943" t="str">
        <f t="shared" ca="1" si="388"/>
        <v/>
      </c>
    </row>
    <row r="4944" spans="54:58" x14ac:dyDescent="0.25">
      <c r="BB4944" vm="4764">
        <f t="shared" ca="1" si="385"/>
        <v>45251</v>
      </c>
      <c r="BC4944" s="189">
        <f t="shared" ca="1" si="386"/>
        <v>61608268.920000002</v>
      </c>
      <c r="BE4944" t="str">
        <f t="shared" ca="1" si="387"/>
        <v/>
      </c>
      <c r="BF4944" t="str">
        <f t="shared" ca="1" si="388"/>
        <v/>
      </c>
    </row>
    <row r="4945" spans="54:58" x14ac:dyDescent="0.25">
      <c r="BB4945" vm="4768">
        <f t="shared" ca="1" si="385"/>
        <v>45252</v>
      </c>
      <c r="BC4945" s="189">
        <f t="shared" ca="1" si="386"/>
        <v>52074275.890000008</v>
      </c>
      <c r="BE4945" t="str">
        <f t="shared" ca="1" si="387"/>
        <v/>
      </c>
      <c r="BF4945" t="str">
        <f t="shared" ca="1" si="388"/>
        <v/>
      </c>
    </row>
    <row r="4946" spans="54:58" x14ac:dyDescent="0.25">
      <c r="BB4946" vm="4778">
        <f t="shared" ca="1" si="385"/>
        <v>45254</v>
      </c>
      <c r="BC4946" s="189">
        <f t="shared" ca="1" si="386"/>
        <v>36432257.399999999</v>
      </c>
      <c r="BE4946" t="str">
        <f t="shared" ca="1" si="387"/>
        <v/>
      </c>
      <c r="BF4946" t="str">
        <f t="shared" ca="1" si="388"/>
        <v/>
      </c>
    </row>
    <row r="4947" spans="54:58" x14ac:dyDescent="0.25">
      <c r="BB4947" vm="4783">
        <f t="shared" ca="1" si="385"/>
        <v>45257</v>
      </c>
      <c r="BC4947" s="189">
        <f t="shared" ca="1" si="386"/>
        <v>49254918</v>
      </c>
      <c r="BE4947" t="str">
        <f t="shared" ca="1" si="387"/>
        <v/>
      </c>
      <c r="BF4947" t="str">
        <f t="shared" ca="1" si="388"/>
        <v/>
      </c>
    </row>
    <row r="4948" spans="54:58" x14ac:dyDescent="0.25">
      <c r="BB4948" vm="4788">
        <f t="shared" ca="1" si="385"/>
        <v>45258</v>
      </c>
      <c r="BC4948" s="189">
        <f t="shared" ca="1" si="386"/>
        <v>95793148</v>
      </c>
      <c r="BE4948" t="str">
        <f t="shared" ca="1" si="387"/>
        <v/>
      </c>
      <c r="BF4948" t="str">
        <f t="shared" ca="1" si="388"/>
        <v/>
      </c>
    </row>
    <row r="4949" spans="54:58" x14ac:dyDescent="0.25">
      <c r="BB4949" vm="4793">
        <f t="shared" ca="1" si="385"/>
        <v>45259</v>
      </c>
      <c r="BC4949" s="189">
        <f t="shared" ca="1" si="386"/>
        <v>83775421.439999998</v>
      </c>
      <c r="BE4949" t="str">
        <f t="shared" ca="1" si="387"/>
        <v/>
      </c>
      <c r="BF4949" t="str">
        <f t="shared" ca="1" si="388"/>
        <v/>
      </c>
    </row>
    <row r="4950" spans="54:58" x14ac:dyDescent="0.25">
      <c r="BB4950" vm="4798">
        <f t="shared" ca="1" si="385"/>
        <v>45260</v>
      </c>
      <c r="BC4950" s="189">
        <f t="shared" ca="1" si="386"/>
        <v>72951302.939999998</v>
      </c>
      <c r="BE4950" t="str">
        <f t="shared" ca="1" si="387"/>
        <v/>
      </c>
      <c r="BF4950" t="str">
        <f t="shared" ca="1" si="388"/>
        <v/>
      </c>
    </row>
    <row r="4951" spans="54:58" x14ac:dyDescent="0.25">
      <c r="BB4951" vm="4803">
        <f t="shared" ca="1" si="385"/>
        <v>45261</v>
      </c>
      <c r="BC4951" s="189">
        <f t="shared" ca="1" si="386"/>
        <v>115949665.44000001</v>
      </c>
      <c r="BE4951" t="str">
        <f t="shared" ca="1" si="387"/>
        <v/>
      </c>
      <c r="BF4951" t="str">
        <f t="shared" ca="1" si="388"/>
        <v/>
      </c>
    </row>
    <row r="4952" spans="54:58" x14ac:dyDescent="0.25">
      <c r="BB4952" vm="4808">
        <f t="shared" ca="1" si="385"/>
        <v>45264</v>
      </c>
      <c r="BC4952" s="189">
        <f t="shared" ca="1" si="386"/>
        <v>104679737.36999999</v>
      </c>
      <c r="BE4952" t="str">
        <f t="shared" ca="1" si="387"/>
        <v/>
      </c>
      <c r="BF4952" t="str">
        <f t="shared" ca="1" si="388"/>
        <v/>
      </c>
    </row>
    <row r="4953" spans="54:58" x14ac:dyDescent="0.25">
      <c r="BB4953" vm="4813">
        <f t="shared" ca="1" si="385"/>
        <v>45265</v>
      </c>
      <c r="BC4953" s="189">
        <f t="shared" ca="1" si="386"/>
        <v>73727126.579999998</v>
      </c>
      <c r="BE4953" t="str">
        <f t="shared" ca="1" si="387"/>
        <v/>
      </c>
      <c r="BF4953" t="str">
        <f t="shared" ca="1" si="388"/>
        <v/>
      </c>
    </row>
    <row r="4954" spans="54:58" x14ac:dyDescent="0.25">
      <c r="BB4954" vm="4818">
        <f t="shared" ca="1" si="385"/>
        <v>45266</v>
      </c>
      <c r="BC4954" s="189">
        <f t="shared" ca="1" si="386"/>
        <v>159050516.5</v>
      </c>
      <c r="BE4954" t="str">
        <f t="shared" ca="1" si="387"/>
        <v/>
      </c>
      <c r="BF4954" t="str">
        <f t="shared" ca="1" si="388"/>
        <v/>
      </c>
    </row>
    <row r="4955" spans="54:58" x14ac:dyDescent="0.25">
      <c r="BB4955" vm="4823">
        <f t="shared" ca="1" si="385"/>
        <v>45267</v>
      </c>
      <c r="BC4955" s="189">
        <f t="shared" ca="1" si="386"/>
        <v>99813565.200000003</v>
      </c>
      <c r="BE4955" t="str">
        <f t="shared" ca="1" si="387"/>
        <v/>
      </c>
      <c r="BF4955" t="str">
        <f t="shared" ca="1" si="388"/>
        <v/>
      </c>
    </row>
    <row r="4956" spans="54:58" x14ac:dyDescent="0.25">
      <c r="BB4956" vm="4828">
        <f t="shared" ca="1" si="385"/>
        <v>45268</v>
      </c>
      <c r="BC4956" s="189">
        <f t="shared" ca="1" si="386"/>
        <v>73939179.960000008</v>
      </c>
      <c r="BE4956" t="str">
        <f t="shared" ca="1" si="387"/>
        <v/>
      </c>
      <c r="BF4956" t="str">
        <f t="shared" ca="1" si="388"/>
        <v/>
      </c>
    </row>
    <row r="4957" spans="54:58" x14ac:dyDescent="0.25">
      <c r="BB4957" vm="4832">
        <f t="shared" ca="1" si="385"/>
        <v>45271</v>
      </c>
      <c r="BC4957" s="189">
        <f t="shared" ca="1" si="386"/>
        <v>159186651.23999998</v>
      </c>
      <c r="BE4957" t="str">
        <f t="shared" ca="1" si="387"/>
        <v/>
      </c>
      <c r="BF4957" t="str">
        <f t="shared" ca="1" si="388"/>
        <v/>
      </c>
    </row>
    <row r="4958" spans="54:58" x14ac:dyDescent="0.25">
      <c r="BB4958" vm="4837">
        <f t="shared" ca="1" si="385"/>
        <v>45272</v>
      </c>
      <c r="BC4958" s="189">
        <f t="shared" ca="1" si="386"/>
        <v>115246883.2</v>
      </c>
      <c r="BE4958" t="str">
        <f t="shared" ca="1" si="387"/>
        <v/>
      </c>
      <c r="BF4958" t="str">
        <f t="shared" ca="1" si="388"/>
        <v/>
      </c>
    </row>
    <row r="4959" spans="54:58" x14ac:dyDescent="0.25">
      <c r="BB4959" vm="4841">
        <f t="shared" ca="1" si="385"/>
        <v>45273</v>
      </c>
      <c r="BC4959" s="189">
        <f t="shared" ca="1" si="386"/>
        <v>163491804.98000002</v>
      </c>
      <c r="BE4959" t="str">
        <f t="shared" ca="1" si="387"/>
        <v/>
      </c>
      <c r="BF4959" t="str">
        <f t="shared" ca="1" si="388"/>
        <v/>
      </c>
    </row>
    <row r="4960" spans="54:58" x14ac:dyDescent="0.25">
      <c r="BB4960" vm="4846">
        <f t="shared" ca="1" si="385"/>
        <v>45274</v>
      </c>
      <c r="BC4960" s="189">
        <f t="shared" ca="1" si="386"/>
        <v>131129162.16000001</v>
      </c>
      <c r="BE4960" t="str">
        <f t="shared" ca="1" si="387"/>
        <v/>
      </c>
      <c r="BF4960" t="str">
        <f t="shared" ca="1" si="388"/>
        <v/>
      </c>
    </row>
    <row r="4961" spans="54:58" x14ac:dyDescent="0.25">
      <c r="BB4961" vm="4851">
        <f t="shared" ref="BB4961:BB5024" ca="1" si="389">IF($AR963 &gt;= $L$45, $AR963, "")</f>
        <v>45275</v>
      </c>
      <c r="BC4961" s="189">
        <f t="shared" ca="1" si="386"/>
        <v>107674604.16</v>
      </c>
      <c r="BE4961" t="str">
        <f t="shared" ca="1" si="387"/>
        <v/>
      </c>
      <c r="BF4961" t="str">
        <f t="shared" ca="1" si="388"/>
        <v/>
      </c>
    </row>
    <row r="4962" spans="54:58" x14ac:dyDescent="0.25">
      <c r="BB4962" vm="4856">
        <f t="shared" ca="1" si="389"/>
        <v>45278</v>
      </c>
      <c r="BC4962" s="189">
        <f t="shared" ref="BC4962:BC5025" ca="1" si="390">IF(BB4962&lt;&gt;"", $AS964, "")</f>
        <v>89359659.199999988</v>
      </c>
      <c r="BE4962" t="str">
        <f t="shared" ref="BE4962:BE5025" ca="1" si="391">IF($AU964 &gt;= $AF$45, $AU964, "")</f>
        <v/>
      </c>
      <c r="BF4962" t="str">
        <f t="shared" ref="BF4962:BF5025" ca="1" si="392">IF(BE4962&lt;&gt;"", $AV964, "")</f>
        <v/>
      </c>
    </row>
    <row r="4963" spans="54:58" x14ac:dyDescent="0.25">
      <c r="BB4963" vm="4861">
        <f t="shared" ca="1" si="389"/>
        <v>45279</v>
      </c>
      <c r="BC4963" s="189">
        <f t="shared" ca="1" si="390"/>
        <v>158637219.40000001</v>
      </c>
      <c r="BE4963" t="str">
        <f t="shared" ca="1" si="391"/>
        <v/>
      </c>
      <c r="BF4963" t="str">
        <f t="shared" ca="1" si="392"/>
        <v/>
      </c>
    </row>
    <row r="4964" spans="54:58" x14ac:dyDescent="0.25">
      <c r="BB4964" vm="4866">
        <f t="shared" ca="1" si="389"/>
        <v>45280</v>
      </c>
      <c r="BC4964" s="189">
        <f t="shared" ca="1" si="390"/>
        <v>167271291.31999999</v>
      </c>
      <c r="BE4964" t="str">
        <f t="shared" ca="1" si="391"/>
        <v/>
      </c>
      <c r="BF4964" t="str">
        <f t="shared" ca="1" si="392"/>
        <v/>
      </c>
    </row>
    <row r="4965" spans="54:58" x14ac:dyDescent="0.25">
      <c r="BB4965" vm="4871">
        <f t="shared" ca="1" si="389"/>
        <v>45281</v>
      </c>
      <c r="BC4965" s="189">
        <f t="shared" ca="1" si="390"/>
        <v>177427185.44</v>
      </c>
      <c r="BE4965" t="str">
        <f t="shared" ca="1" si="391"/>
        <v/>
      </c>
      <c r="BF4965" t="str">
        <f t="shared" ca="1" si="392"/>
        <v/>
      </c>
    </row>
    <row r="4966" spans="54:58" x14ac:dyDescent="0.25">
      <c r="BB4966" vm="4876">
        <f t="shared" ca="1" si="389"/>
        <v>45282</v>
      </c>
      <c r="BC4966" s="189">
        <f t="shared" ca="1" si="390"/>
        <v>122108030.52000001</v>
      </c>
      <c r="BE4966" t="str">
        <f t="shared" ca="1" si="391"/>
        <v/>
      </c>
      <c r="BF4966" t="str">
        <f t="shared" ca="1" si="392"/>
        <v/>
      </c>
    </row>
    <row r="4967" spans="54:58" x14ac:dyDescent="0.25">
      <c r="BB4967" vm="4899">
        <f t="shared" ca="1" si="389"/>
        <v>45286</v>
      </c>
      <c r="BC4967" s="189">
        <f t="shared" ca="1" si="390"/>
        <v>161831695.35999998</v>
      </c>
      <c r="BE4967" t="str">
        <f t="shared" ca="1" si="391"/>
        <v/>
      </c>
      <c r="BF4967" t="str">
        <f t="shared" ca="1" si="392"/>
        <v/>
      </c>
    </row>
    <row r="4968" spans="54:58" x14ac:dyDescent="0.25">
      <c r="BB4968" vm="4881">
        <f t="shared" ca="1" si="389"/>
        <v>45287</v>
      </c>
      <c r="BC4968" s="189">
        <f t="shared" ca="1" si="390"/>
        <v>176335425.59999999</v>
      </c>
      <c r="BE4968" t="str">
        <f t="shared" ca="1" si="391"/>
        <v/>
      </c>
      <c r="BF4968" t="str">
        <f t="shared" ca="1" si="392"/>
        <v/>
      </c>
    </row>
    <row r="4969" spans="54:58" x14ac:dyDescent="0.25">
      <c r="BB4969" vm="4886">
        <f t="shared" ca="1" si="389"/>
        <v>45288</v>
      </c>
      <c r="BC4969" s="189">
        <f t="shared" ca="1" si="390"/>
        <v>217726278</v>
      </c>
      <c r="BE4969" t="str">
        <f t="shared" ca="1" si="391"/>
        <v/>
      </c>
      <c r="BF4969" t="str">
        <f t="shared" ca="1" si="392"/>
        <v/>
      </c>
    </row>
    <row r="4970" spans="54:58" x14ac:dyDescent="0.25">
      <c r="BB4970" vm="4891">
        <f t="shared" ca="1" si="389"/>
        <v>45289</v>
      </c>
      <c r="BC4970" s="189">
        <f t="shared" ca="1" si="390"/>
        <v>163295015.96000001</v>
      </c>
      <c r="BE4970" t="str">
        <f t="shared" ca="1" si="391"/>
        <v/>
      </c>
      <c r="BF4970" t="str">
        <f t="shared" ca="1" si="392"/>
        <v/>
      </c>
    </row>
    <row r="4971" spans="54:58" x14ac:dyDescent="0.25">
      <c r="BB4971" vm="4896">
        <f t="shared" ca="1" si="389"/>
        <v>45293</v>
      </c>
      <c r="BC4971" s="189">
        <f t="shared" ca="1" si="390"/>
        <v>167252605</v>
      </c>
      <c r="BE4971" t="str">
        <f t="shared" ca="1" si="391"/>
        <v/>
      </c>
      <c r="BF4971" t="str">
        <f t="shared" ca="1" si="392"/>
        <v/>
      </c>
    </row>
    <row r="4972" spans="54:58" x14ac:dyDescent="0.25">
      <c r="BB4972" vm="4902">
        <f t="shared" ca="1" si="389"/>
        <v>45294</v>
      </c>
      <c r="BC4972" s="189">
        <f t="shared" ca="1" si="390"/>
        <v>195870471</v>
      </c>
      <c r="BE4972" t="str">
        <f t="shared" ca="1" si="391"/>
        <v/>
      </c>
      <c r="BF4972" t="str">
        <f t="shared" ca="1" si="392"/>
        <v/>
      </c>
    </row>
    <row r="4973" spans="54:58" x14ac:dyDescent="0.25">
      <c r="BB4973" vm="4907">
        <f t="shared" ca="1" si="389"/>
        <v>45295</v>
      </c>
      <c r="BC4973" s="189">
        <f t="shared" ca="1" si="390"/>
        <v>264040334.09</v>
      </c>
      <c r="BE4973" t="str">
        <f t="shared" ca="1" si="391"/>
        <v/>
      </c>
      <c r="BF4973" t="str">
        <f t="shared" ca="1" si="392"/>
        <v/>
      </c>
    </row>
    <row r="4974" spans="54:58" x14ac:dyDescent="0.25">
      <c r="BB4974" vm="4912">
        <f t="shared" ca="1" si="389"/>
        <v>45296</v>
      </c>
      <c r="BC4974" s="189">
        <f t="shared" ca="1" si="390"/>
        <v>225755982.19999999</v>
      </c>
      <c r="BE4974" t="str">
        <f t="shared" ca="1" si="391"/>
        <v/>
      </c>
      <c r="BF4974" t="str">
        <f t="shared" ca="1" si="392"/>
        <v/>
      </c>
    </row>
    <row r="4975" spans="54:58" x14ac:dyDescent="0.25">
      <c r="BB4975" vm="4917">
        <f t="shared" ca="1" si="389"/>
        <v>45299</v>
      </c>
      <c r="BC4975" s="189">
        <f t="shared" ca="1" si="390"/>
        <v>244031638.40000001</v>
      </c>
      <c r="BE4975" t="str">
        <f t="shared" ca="1" si="391"/>
        <v/>
      </c>
      <c r="BF4975" t="str">
        <f t="shared" ca="1" si="392"/>
        <v/>
      </c>
    </row>
    <row r="4976" spans="54:58" x14ac:dyDescent="0.25">
      <c r="BB4976" vm="4922">
        <f t="shared" ca="1" si="389"/>
        <v>45300</v>
      </c>
      <c r="BC4976" s="189">
        <f t="shared" ca="1" si="390"/>
        <v>562593778.56000006</v>
      </c>
      <c r="BE4976" t="str">
        <f t="shared" ca="1" si="391"/>
        <v/>
      </c>
      <c r="BF4976" t="str">
        <f t="shared" ca="1" si="392"/>
        <v/>
      </c>
    </row>
    <row r="4977" spans="54:58" x14ac:dyDescent="0.25">
      <c r="BB4977" vm="4927">
        <f t="shared" ca="1" si="389"/>
        <v>45301</v>
      </c>
      <c r="BC4977" s="189">
        <f t="shared" ca="1" si="390"/>
        <v>310856017.38</v>
      </c>
      <c r="BE4977" t="str">
        <f t="shared" ca="1" si="391"/>
        <v/>
      </c>
      <c r="BF4977" t="str">
        <f t="shared" ca="1" si="392"/>
        <v/>
      </c>
    </row>
    <row r="4978" spans="54:58" x14ac:dyDescent="0.25">
      <c r="BB4978" vm="4932">
        <f t="shared" ca="1" si="389"/>
        <v>45302</v>
      </c>
      <c r="BC4978" s="189">
        <f t="shared" ca="1" si="390"/>
        <v>382346866.31999999</v>
      </c>
      <c r="BE4978" t="str">
        <f t="shared" ca="1" si="391"/>
        <v/>
      </c>
      <c r="BF4978" t="str">
        <f t="shared" ca="1" si="392"/>
        <v/>
      </c>
    </row>
    <row r="4979" spans="54:58" x14ac:dyDescent="0.25">
      <c r="BB4979" vm="4936">
        <f t="shared" ca="1" si="389"/>
        <v>45303</v>
      </c>
      <c r="BC4979" s="189">
        <f t="shared" ca="1" si="390"/>
        <v>340754709.39999998</v>
      </c>
      <c r="BE4979" t="str">
        <f t="shared" ca="1" si="391"/>
        <v/>
      </c>
      <c r="BF4979" t="str">
        <f t="shared" ca="1" si="392"/>
        <v/>
      </c>
    </row>
    <row r="4980" spans="54:58" x14ac:dyDescent="0.25">
      <c r="BB4980" vm="4946">
        <f t="shared" ca="1" si="389"/>
        <v>45307</v>
      </c>
      <c r="BC4980" s="189">
        <f t="shared" ca="1" si="390"/>
        <v>223067498.06</v>
      </c>
      <c r="BE4980" t="str">
        <f t="shared" ca="1" si="391"/>
        <v/>
      </c>
      <c r="BF4980" t="str">
        <f t="shared" ca="1" si="392"/>
        <v/>
      </c>
    </row>
    <row r="4981" spans="54:58" x14ac:dyDescent="0.25">
      <c r="BB4981" vm="4951">
        <f t="shared" ca="1" si="389"/>
        <v>45308</v>
      </c>
      <c r="BC4981" s="189">
        <f t="shared" ca="1" si="390"/>
        <v>196176000.46000001</v>
      </c>
      <c r="BE4981" t="str">
        <f t="shared" ca="1" si="391"/>
        <v/>
      </c>
      <c r="BF4981" t="str">
        <f t="shared" ca="1" si="392"/>
        <v/>
      </c>
    </row>
    <row r="4982" spans="54:58" x14ac:dyDescent="0.25">
      <c r="BB4982" vm="4956">
        <f t="shared" ca="1" si="389"/>
        <v>45309</v>
      </c>
      <c r="BC4982" s="189">
        <f t="shared" ca="1" si="390"/>
        <v>250073916.13</v>
      </c>
      <c r="BE4982" t="str">
        <f t="shared" ca="1" si="391"/>
        <v/>
      </c>
      <c r="BF4982" t="str">
        <f t="shared" ca="1" si="392"/>
        <v/>
      </c>
    </row>
    <row r="4983" spans="54:58" x14ac:dyDescent="0.25">
      <c r="BB4983" vm="4961">
        <f t="shared" ca="1" si="389"/>
        <v>45310</v>
      </c>
      <c r="BC4983" s="189">
        <f t="shared" ca="1" si="390"/>
        <v>210037452.19999999</v>
      </c>
      <c r="BE4983" t="str">
        <f t="shared" ca="1" si="391"/>
        <v/>
      </c>
      <c r="BF4983" t="str">
        <f t="shared" ca="1" si="392"/>
        <v/>
      </c>
    </row>
    <row r="4984" spans="54:58" x14ac:dyDescent="0.25">
      <c r="BB4984" vm="4966">
        <f t="shared" ca="1" si="389"/>
        <v>45313</v>
      </c>
      <c r="BC4984" s="189">
        <f t="shared" ca="1" si="390"/>
        <v>165786357.24000001</v>
      </c>
      <c r="BE4984" t="str">
        <f t="shared" ca="1" si="391"/>
        <v/>
      </c>
      <c r="BF4984" t="str">
        <f t="shared" ca="1" si="392"/>
        <v/>
      </c>
    </row>
    <row r="4985" spans="54:58" x14ac:dyDescent="0.25">
      <c r="BB4985" vm="4971">
        <f t="shared" ca="1" si="389"/>
        <v>45314</v>
      </c>
      <c r="BC4985" s="189">
        <f t="shared" ca="1" si="390"/>
        <v>160454423.18000001</v>
      </c>
      <c r="BE4985" t="str">
        <f t="shared" ca="1" si="391"/>
        <v/>
      </c>
      <c r="BF4985" t="str">
        <f t="shared" ca="1" si="392"/>
        <v/>
      </c>
    </row>
    <row r="4986" spans="54:58" x14ac:dyDescent="0.25">
      <c r="BB4986" vm="4976">
        <f t="shared" ca="1" si="389"/>
        <v>45315</v>
      </c>
      <c r="BC4986" s="189">
        <f t="shared" ca="1" si="390"/>
        <v>173391220.73000002</v>
      </c>
      <c r="BE4986" t="str">
        <f t="shared" ca="1" si="391"/>
        <v/>
      </c>
      <c r="BF4986" t="str">
        <f t="shared" ca="1" si="392"/>
        <v/>
      </c>
    </row>
    <row r="4987" spans="54:58" x14ac:dyDescent="0.25">
      <c r="BB4987" vm="4981">
        <f t="shared" ca="1" si="389"/>
        <v>45316</v>
      </c>
      <c r="BC4987" s="189">
        <f t="shared" ca="1" si="390"/>
        <v>171915473.49000001</v>
      </c>
      <c r="BE4987" t="str">
        <f t="shared" ca="1" si="391"/>
        <v/>
      </c>
      <c r="BF4987" t="str">
        <f t="shared" ca="1" si="392"/>
        <v/>
      </c>
    </row>
    <row r="4988" spans="54:58" x14ac:dyDescent="0.25">
      <c r="BB4988" vm="4985">
        <f t="shared" ca="1" si="389"/>
        <v>45317</v>
      </c>
      <c r="BC4988" s="189">
        <f t="shared" ca="1" si="390"/>
        <v>146439950.57999998</v>
      </c>
      <c r="BE4988" vm="5005">
        <f t="shared" ca="1" si="391"/>
        <v>45323</v>
      </c>
      <c r="BF4988">
        <f t="shared" ca="1" si="392"/>
        <v>23105077.100000001</v>
      </c>
    </row>
    <row r="4989" spans="54:58" x14ac:dyDescent="0.25">
      <c r="BB4989" vm="4990">
        <f t="shared" ca="1" si="389"/>
        <v>45320</v>
      </c>
      <c r="BC4989" s="189">
        <f t="shared" ca="1" si="390"/>
        <v>145762059.88</v>
      </c>
      <c r="BE4989" vm="5010">
        <f t="shared" ca="1" si="391"/>
        <v>45324</v>
      </c>
      <c r="BF4989">
        <f t="shared" ca="1" si="392"/>
        <v>30994973.100000001</v>
      </c>
    </row>
    <row r="4990" spans="54:58" x14ac:dyDescent="0.25">
      <c r="BB4990" vm="4995">
        <f t="shared" ca="1" si="389"/>
        <v>45321</v>
      </c>
      <c r="BC4990" s="189">
        <f t="shared" ca="1" si="390"/>
        <v>91907978.909999996</v>
      </c>
      <c r="BE4990" vm="5015">
        <f t="shared" ca="1" si="391"/>
        <v>45327</v>
      </c>
      <c r="BF4990">
        <f t="shared" ca="1" si="392"/>
        <v>19320150.420000002</v>
      </c>
    </row>
    <row r="4991" spans="54:58" x14ac:dyDescent="0.25">
      <c r="BB4991" vm="5000">
        <f t="shared" ca="1" si="389"/>
        <v>45322</v>
      </c>
      <c r="BC4991" s="189">
        <f t="shared" ca="1" si="390"/>
        <v>97048286.560000002</v>
      </c>
      <c r="BE4991" vm="5020">
        <f t="shared" ca="1" si="391"/>
        <v>45328</v>
      </c>
      <c r="BF4991">
        <f t="shared" ca="1" si="392"/>
        <v>18998114.279999997</v>
      </c>
    </row>
    <row r="4992" spans="54:58" x14ac:dyDescent="0.25">
      <c r="BB4992" vm="5005">
        <f t="shared" ca="1" si="389"/>
        <v>45323</v>
      </c>
      <c r="BC4992" s="189">
        <f t="shared" ca="1" si="390"/>
        <v>105690635</v>
      </c>
      <c r="BE4992" vm="5025">
        <f t="shared" ca="1" si="391"/>
        <v>45329</v>
      </c>
      <c r="BF4992">
        <f t="shared" ca="1" si="392"/>
        <v>12628372.5</v>
      </c>
    </row>
    <row r="4993" spans="54:58" x14ac:dyDescent="0.25">
      <c r="BB4993" vm="5010">
        <f t="shared" ca="1" si="389"/>
        <v>45324</v>
      </c>
      <c r="BC4993" s="189">
        <f t="shared" ca="1" si="390"/>
        <v>86262584.75999999</v>
      </c>
      <c r="BE4993" vm="5030">
        <f t="shared" ca="1" si="391"/>
        <v>45330</v>
      </c>
      <c r="BF4993">
        <f t="shared" ca="1" si="392"/>
        <v>24359798.16</v>
      </c>
    </row>
    <row r="4994" spans="54:58" x14ac:dyDescent="0.25">
      <c r="BB4994" vm="5015">
        <f t="shared" ca="1" si="389"/>
        <v>45327</v>
      </c>
      <c r="BC4994" s="189">
        <f t="shared" ca="1" si="390"/>
        <v>82525569.620000005</v>
      </c>
      <c r="BE4994" vm="5035">
        <f t="shared" ca="1" si="391"/>
        <v>45331</v>
      </c>
      <c r="BF4994">
        <f t="shared" ca="1" si="392"/>
        <v>13190384.48</v>
      </c>
    </row>
    <row r="4995" spans="54:58" x14ac:dyDescent="0.25">
      <c r="BB4995" vm="5020">
        <f t="shared" ca="1" si="389"/>
        <v>45328</v>
      </c>
      <c r="BC4995" s="189">
        <f t="shared" ca="1" si="390"/>
        <v>86519869.200000003</v>
      </c>
      <c r="BE4995" vm="5040">
        <f t="shared" ca="1" si="391"/>
        <v>45334</v>
      </c>
      <c r="BF4995">
        <f t="shared" ca="1" si="392"/>
        <v>20471289.219999999</v>
      </c>
    </row>
    <row r="4996" spans="54:58" x14ac:dyDescent="0.25">
      <c r="BB4996" vm="5025">
        <f t="shared" ca="1" si="389"/>
        <v>45329</v>
      </c>
      <c r="BC4996" s="189">
        <f t="shared" ca="1" si="390"/>
        <v>68452311.75</v>
      </c>
      <c r="BE4996" vm="5045">
        <f t="shared" ca="1" si="391"/>
        <v>45335</v>
      </c>
      <c r="BF4996">
        <f t="shared" ca="1" si="392"/>
        <v>22213962.16</v>
      </c>
    </row>
    <row r="4997" spans="54:58" x14ac:dyDescent="0.25">
      <c r="BB4997" vm="5030">
        <f t="shared" ca="1" si="389"/>
        <v>45330</v>
      </c>
      <c r="BC4997" s="189">
        <f t="shared" ca="1" si="390"/>
        <v>104094542.39999999</v>
      </c>
      <c r="BE4997" vm="5050">
        <f t="shared" ca="1" si="391"/>
        <v>45336</v>
      </c>
      <c r="BF4997">
        <f t="shared" ca="1" si="392"/>
        <v>14597187.000000002</v>
      </c>
    </row>
    <row r="4998" spans="54:58" x14ac:dyDescent="0.25">
      <c r="BB4998" vm="5035">
        <f t="shared" ca="1" si="389"/>
        <v>45331</v>
      </c>
      <c r="BC4998" s="189">
        <f t="shared" ca="1" si="390"/>
        <v>93934466.960000008</v>
      </c>
      <c r="BE4998" vm="5055">
        <f t="shared" ca="1" si="391"/>
        <v>45337</v>
      </c>
      <c r="BF4998">
        <f t="shared" ca="1" si="392"/>
        <v>17934504.84</v>
      </c>
    </row>
    <row r="4999" spans="54:58" x14ac:dyDescent="0.25">
      <c r="BB4999" vm="5040">
        <f t="shared" ca="1" si="389"/>
        <v>45334</v>
      </c>
      <c r="BC4999" s="189">
        <f t="shared" ca="1" si="390"/>
        <v>127339016.64000002</v>
      </c>
      <c r="BE4999" vm="5060">
        <f t="shared" ca="1" si="391"/>
        <v>45338</v>
      </c>
      <c r="BF4999">
        <f t="shared" ca="1" si="392"/>
        <v>22128497.100000001</v>
      </c>
    </row>
    <row r="5000" spans="54:58" x14ac:dyDescent="0.25">
      <c r="BB5000" vm="5045">
        <f t="shared" ca="1" si="389"/>
        <v>45335</v>
      </c>
      <c r="BC5000" s="189">
        <f t="shared" ca="1" si="390"/>
        <v>142963350.96000001</v>
      </c>
      <c r="BE5000" vm="5065">
        <f t="shared" ca="1" si="391"/>
        <v>45342</v>
      </c>
      <c r="BF5000">
        <f t="shared" ca="1" si="392"/>
        <v>14416235.440000001</v>
      </c>
    </row>
    <row r="5001" spans="54:58" x14ac:dyDescent="0.25">
      <c r="BB5001" vm="5050">
        <f t="shared" ca="1" si="389"/>
        <v>45336</v>
      </c>
      <c r="BC5001" s="189">
        <f t="shared" ca="1" si="390"/>
        <v>141876999.18000001</v>
      </c>
      <c r="BE5001" vm="5070">
        <f t="shared" ca="1" si="391"/>
        <v>45343</v>
      </c>
      <c r="BF5001">
        <f t="shared" ca="1" si="392"/>
        <v>30652237.440000001</v>
      </c>
    </row>
    <row r="5002" spans="54:58" x14ac:dyDescent="0.25">
      <c r="BB5002" vm="5055">
        <f t="shared" ca="1" si="389"/>
        <v>45337</v>
      </c>
      <c r="BC5002" s="189">
        <f t="shared" ca="1" si="390"/>
        <v>107221096.96000001</v>
      </c>
      <c r="BE5002" vm="5075">
        <f t="shared" ca="1" si="391"/>
        <v>45344</v>
      </c>
      <c r="BF5002">
        <f t="shared" ca="1" si="392"/>
        <v>26703931.170000002</v>
      </c>
    </row>
    <row r="5003" spans="54:58" x14ac:dyDescent="0.25">
      <c r="BB5003" vm="5060">
        <f t="shared" ca="1" si="389"/>
        <v>45338</v>
      </c>
      <c r="BC5003" s="189">
        <f t="shared" ca="1" si="390"/>
        <v>120920075.81999999</v>
      </c>
      <c r="BE5003" vm="5080">
        <f t="shared" ca="1" si="391"/>
        <v>45345</v>
      </c>
      <c r="BF5003">
        <f t="shared" ca="1" si="392"/>
        <v>22801913.310000002</v>
      </c>
    </row>
    <row r="5004" spans="54:58" x14ac:dyDescent="0.25">
      <c r="BB5004" vm="5065">
        <f t="shared" ca="1" si="389"/>
        <v>45342</v>
      </c>
      <c r="BC5004" s="189">
        <f t="shared" ca="1" si="390"/>
        <v>136984685.28</v>
      </c>
      <c r="BE5004" vm="5085">
        <f t="shared" ca="1" si="391"/>
        <v>45348</v>
      </c>
      <c r="BF5004">
        <f t="shared" ca="1" si="392"/>
        <v>30298461.32</v>
      </c>
    </row>
    <row r="5005" spans="54:58" x14ac:dyDescent="0.25">
      <c r="BB5005" vm="5070">
        <f t="shared" ca="1" si="389"/>
        <v>45343</v>
      </c>
      <c r="BC5005" s="189">
        <f t="shared" ca="1" si="390"/>
        <v>164799644.13</v>
      </c>
      <c r="BE5005" vm="5089">
        <f t="shared" ca="1" si="391"/>
        <v>45349</v>
      </c>
      <c r="BF5005">
        <f t="shared" ca="1" si="392"/>
        <v>56867319.359999999</v>
      </c>
    </row>
    <row r="5006" spans="54:58" x14ac:dyDescent="0.25">
      <c r="BB5006" vm="5075">
        <f t="shared" ca="1" si="389"/>
        <v>45344</v>
      </c>
      <c r="BC5006" s="189">
        <f t="shared" ca="1" si="390"/>
        <v>106807804.92</v>
      </c>
      <c r="BE5006" vm="5093">
        <f t="shared" ca="1" si="391"/>
        <v>45350</v>
      </c>
      <c r="BF5006">
        <f t="shared" ca="1" si="392"/>
        <v>46344225.710000001</v>
      </c>
    </row>
    <row r="5007" spans="54:58" x14ac:dyDescent="0.25">
      <c r="BB5007" vm="5080">
        <f t="shared" ca="1" si="389"/>
        <v>45345</v>
      </c>
      <c r="BC5007" s="189">
        <f t="shared" ca="1" si="390"/>
        <v>108423346.07999998</v>
      </c>
      <c r="BE5007" vm="5098">
        <f t="shared" ca="1" si="391"/>
        <v>45351</v>
      </c>
      <c r="BF5007">
        <f t="shared" ca="1" si="392"/>
        <v>39309938.850000001</v>
      </c>
    </row>
    <row r="5008" spans="54:58" x14ac:dyDescent="0.25">
      <c r="BB5008" vm="5085">
        <f t="shared" ca="1" si="389"/>
        <v>45348</v>
      </c>
      <c r="BC5008" s="189">
        <f t="shared" ca="1" si="390"/>
        <v>123789377.7</v>
      </c>
      <c r="BE5008" vm="5103">
        <f t="shared" ca="1" si="391"/>
        <v>45352</v>
      </c>
      <c r="BF5008">
        <f t="shared" ca="1" si="392"/>
        <v>28136942.120000001</v>
      </c>
    </row>
    <row r="5009" spans="54:58" x14ac:dyDescent="0.25">
      <c r="BB5009" vm="5089">
        <f t="shared" ca="1" si="389"/>
        <v>45349</v>
      </c>
      <c r="BC5009" s="189">
        <f t="shared" ca="1" si="390"/>
        <v>156076750.72</v>
      </c>
      <c r="BE5009" vm="5108">
        <f t="shared" ca="1" si="391"/>
        <v>45355</v>
      </c>
      <c r="BF5009">
        <f t="shared" ca="1" si="392"/>
        <v>45793138.949999996</v>
      </c>
    </row>
    <row r="5010" spans="54:58" x14ac:dyDescent="0.25">
      <c r="BB5010" vm="5093">
        <f t="shared" ca="1" si="389"/>
        <v>45350</v>
      </c>
      <c r="BC5010" s="189">
        <f t="shared" ca="1" si="390"/>
        <v>169728103.09</v>
      </c>
      <c r="BE5010" vm="5113">
        <f t="shared" ca="1" si="391"/>
        <v>45356</v>
      </c>
      <c r="BF5010">
        <f t="shared" ca="1" si="392"/>
        <v>30392800.359999999</v>
      </c>
    </row>
    <row r="5011" spans="54:58" x14ac:dyDescent="0.25">
      <c r="BB5011" vm="5098">
        <f t="shared" ca="1" si="389"/>
        <v>45351</v>
      </c>
      <c r="BC5011" s="189">
        <f t="shared" ca="1" si="390"/>
        <v>118385156.16000001</v>
      </c>
      <c r="BE5011" vm="5118">
        <f t="shared" ca="1" si="391"/>
        <v>45357</v>
      </c>
      <c r="BF5011">
        <f t="shared" ca="1" si="392"/>
        <v>22123184.720000003</v>
      </c>
    </row>
    <row r="5012" spans="54:58" x14ac:dyDescent="0.25">
      <c r="BB5012" vm="5103">
        <f t="shared" ca="1" si="389"/>
        <v>45352</v>
      </c>
      <c r="BC5012" s="189">
        <f t="shared" ca="1" si="390"/>
        <v>81860452.649999991</v>
      </c>
      <c r="BE5012" vm="5123">
        <f t="shared" ca="1" si="391"/>
        <v>45358</v>
      </c>
      <c r="BF5012">
        <f t="shared" ca="1" si="392"/>
        <v>21985715.099999998</v>
      </c>
    </row>
    <row r="5013" spans="54:58" x14ac:dyDescent="0.25">
      <c r="BB5013" vm="5108">
        <f t="shared" ca="1" si="389"/>
        <v>45355</v>
      </c>
      <c r="BC5013" s="189">
        <f t="shared" ca="1" si="390"/>
        <v>164325814.14000002</v>
      </c>
      <c r="BE5013" vm="5128">
        <f t="shared" ca="1" si="391"/>
        <v>45359</v>
      </c>
      <c r="BF5013">
        <f t="shared" ca="1" si="392"/>
        <v>21570069.199999999</v>
      </c>
    </row>
    <row r="5014" spans="54:58" x14ac:dyDescent="0.25">
      <c r="BB5014" vm="5113">
        <f t="shared" ca="1" si="389"/>
        <v>45356</v>
      </c>
      <c r="BC5014" s="189">
        <f t="shared" ca="1" si="390"/>
        <v>102767077.35000001</v>
      </c>
      <c r="BE5014" vm="5133">
        <f t="shared" ca="1" si="391"/>
        <v>45362</v>
      </c>
      <c r="BF5014">
        <f t="shared" ca="1" si="392"/>
        <v>18984028.800000001</v>
      </c>
    </row>
    <row r="5015" spans="54:58" x14ac:dyDescent="0.25">
      <c r="BB5015" vm="5118">
        <f t="shared" ca="1" si="389"/>
        <v>45357</v>
      </c>
      <c r="BC5015" s="189">
        <f t="shared" ca="1" si="390"/>
        <v>58099703.760000005</v>
      </c>
      <c r="BE5015" vm="5138">
        <f t="shared" ca="1" si="391"/>
        <v>45363</v>
      </c>
      <c r="BF5015">
        <f t="shared" ca="1" si="392"/>
        <v>20127887.77</v>
      </c>
    </row>
    <row r="5016" spans="54:58" x14ac:dyDescent="0.25">
      <c r="BB5016" vm="5123">
        <f t="shared" ca="1" si="389"/>
        <v>45358</v>
      </c>
      <c r="BC5016" s="189">
        <f t="shared" ca="1" si="390"/>
        <v>118990033.92</v>
      </c>
      <c r="BE5016" vm="5143">
        <f t="shared" ca="1" si="391"/>
        <v>45364</v>
      </c>
      <c r="BF5016">
        <f t="shared" ca="1" si="392"/>
        <v>25093924.199999999</v>
      </c>
    </row>
    <row r="5017" spans="54:58" x14ac:dyDescent="0.25">
      <c r="BB5017" vm="5128">
        <f t="shared" ca="1" si="389"/>
        <v>45359</v>
      </c>
      <c r="BC5017" s="189">
        <f t="shared" ca="1" si="390"/>
        <v>79930835.280000001</v>
      </c>
      <c r="BE5017" vm="5148">
        <f t="shared" ca="1" si="391"/>
        <v>45365</v>
      </c>
      <c r="BF5017">
        <f t="shared" ca="1" si="392"/>
        <v>22562412.75</v>
      </c>
    </row>
    <row r="5018" spans="54:58" x14ac:dyDescent="0.25">
      <c r="BB5018" vm="5133">
        <f t="shared" ca="1" si="389"/>
        <v>45362</v>
      </c>
      <c r="BC5018" s="189">
        <f t="shared" ca="1" si="390"/>
        <v>81954883.480000004</v>
      </c>
      <c r="BE5018" vm="5152">
        <f t="shared" ca="1" si="391"/>
        <v>45366</v>
      </c>
      <c r="BF5018">
        <f t="shared" ca="1" si="392"/>
        <v>28621329</v>
      </c>
    </row>
    <row r="5019" spans="54:58" x14ac:dyDescent="0.25">
      <c r="BB5019" vm="5138">
        <f t="shared" ca="1" si="389"/>
        <v>45363</v>
      </c>
      <c r="BC5019" s="189">
        <f t="shared" ca="1" si="390"/>
        <v>87658235.730000004</v>
      </c>
      <c r="BE5019" vm="5157">
        <f t="shared" ca="1" si="391"/>
        <v>45369</v>
      </c>
      <c r="BF5019">
        <f t="shared" ca="1" si="392"/>
        <v>17094899.100000001</v>
      </c>
    </row>
    <row r="5020" spans="54:58" x14ac:dyDescent="0.25">
      <c r="BB5020" vm="5143">
        <f t="shared" ca="1" si="389"/>
        <v>45364</v>
      </c>
      <c r="BC5020" s="189">
        <f t="shared" ca="1" si="390"/>
        <v>91347229.810000002</v>
      </c>
      <c r="BE5020" vm="5162">
        <f t="shared" ca="1" si="391"/>
        <v>45370</v>
      </c>
      <c r="BF5020">
        <f t="shared" ca="1" si="392"/>
        <v>24287730</v>
      </c>
    </row>
    <row r="5021" spans="54:58" x14ac:dyDescent="0.25">
      <c r="BB5021" vm="5148">
        <f t="shared" ca="1" si="389"/>
        <v>45365</v>
      </c>
      <c r="BC5021" s="189">
        <f t="shared" ca="1" si="390"/>
        <v>150145825.95000002</v>
      </c>
      <c r="BE5021" vm="5167">
        <f t="shared" ca="1" si="391"/>
        <v>45371</v>
      </c>
      <c r="BF5021">
        <f t="shared" ca="1" si="392"/>
        <v>23702168.079999998</v>
      </c>
    </row>
    <row r="5022" spans="54:58" x14ac:dyDescent="0.25">
      <c r="BB5022" vm="5152">
        <f t="shared" ca="1" si="389"/>
        <v>45366</v>
      </c>
      <c r="BC5022" s="189">
        <f t="shared" ca="1" si="390"/>
        <v>118692031.39999999</v>
      </c>
      <c r="BE5022" vm="5172">
        <f t="shared" ca="1" si="391"/>
        <v>45372</v>
      </c>
      <c r="BF5022">
        <f t="shared" ca="1" si="392"/>
        <v>31456481.419999998</v>
      </c>
    </row>
    <row r="5023" spans="54:58" x14ac:dyDescent="0.25">
      <c r="BB5023" vm="5157">
        <f t="shared" ca="1" si="389"/>
        <v>45369</v>
      </c>
      <c r="BC5023" s="189">
        <f t="shared" ca="1" si="390"/>
        <v>98025407.279999986</v>
      </c>
      <c r="BE5023" vm="5176">
        <f t="shared" ca="1" si="391"/>
        <v>45373</v>
      </c>
      <c r="BF5023">
        <f t="shared" ca="1" si="392"/>
        <v>21555789.75</v>
      </c>
    </row>
    <row r="5024" spans="54:58" x14ac:dyDescent="0.25">
      <c r="BB5024" vm="5162">
        <f t="shared" ca="1" si="389"/>
        <v>45370</v>
      </c>
      <c r="BC5024" s="189">
        <f t="shared" ca="1" si="390"/>
        <v>100574377.97999999</v>
      </c>
      <c r="BE5024" vm="5181">
        <f t="shared" ca="1" si="391"/>
        <v>45376</v>
      </c>
      <c r="BF5024">
        <f t="shared" ca="1" si="392"/>
        <v>19072041.600000001</v>
      </c>
    </row>
    <row r="5025" spans="54:58" x14ac:dyDescent="0.25">
      <c r="BB5025" vm="5167">
        <f t="shared" ref="BB5025:BB5088" ca="1" si="393">IF($AR1027 &gt;= $L$45, $AR1027, "")</f>
        <v>45371</v>
      </c>
      <c r="BC5025" s="189">
        <f t="shared" ca="1" si="390"/>
        <v>81667386.019999996</v>
      </c>
      <c r="BE5025" vm="5186">
        <f t="shared" ca="1" si="391"/>
        <v>45377</v>
      </c>
      <c r="BF5025">
        <f t="shared" ca="1" si="392"/>
        <v>20900052.559999999</v>
      </c>
    </row>
    <row r="5026" spans="54:58" x14ac:dyDescent="0.25">
      <c r="BB5026" vm="5172">
        <f t="shared" ca="1" si="393"/>
        <v>45372</v>
      </c>
      <c r="BC5026" s="189">
        <f t="shared" ref="BC5026:BC5089" ca="1" si="394">IF(BB5026&lt;&gt;"", $AS1028, "")</f>
        <v>101460549.98</v>
      </c>
      <c r="BE5026" vm="85">
        <f t="shared" ref="BE5026:BE5089" ca="1" si="395">IF($AU1028 &gt;= $AF$45, $AU1028, "")</f>
        <v>45378</v>
      </c>
      <c r="BF5026">
        <f t="shared" ref="BF5026:BF5089" ca="1" si="396">IF(BE5026&lt;&gt;"", $AV1028, "")</f>
        <v>19994831.57</v>
      </c>
    </row>
    <row r="5027" spans="54:58" x14ac:dyDescent="0.25">
      <c r="BB5027" vm="5176">
        <f t="shared" ca="1" si="393"/>
        <v>45373</v>
      </c>
      <c r="BC5027" s="189">
        <f t="shared" ca="1" si="394"/>
        <v>57185522.440000005</v>
      </c>
      <c r="BE5027" vm="5194">
        <f t="shared" ca="1" si="395"/>
        <v>45379</v>
      </c>
      <c r="BF5027">
        <f t="shared" ca="1" si="396"/>
        <v>42165630</v>
      </c>
    </row>
    <row r="5028" spans="54:58" x14ac:dyDescent="0.25">
      <c r="BB5028" vm="5181">
        <f t="shared" ca="1" si="393"/>
        <v>45376</v>
      </c>
      <c r="BC5028" s="189">
        <f t="shared" ca="1" si="394"/>
        <v>95493991.229999989</v>
      </c>
      <c r="BE5028" vm="5199">
        <f t="shared" ca="1" si="395"/>
        <v>45383</v>
      </c>
      <c r="BF5028">
        <f t="shared" ca="1" si="396"/>
        <v>38455963.400000006</v>
      </c>
    </row>
    <row r="5029" spans="54:58" x14ac:dyDescent="0.25">
      <c r="BB5029" vm="5186">
        <f t="shared" ca="1" si="393"/>
        <v>45377</v>
      </c>
      <c r="BC5029" s="189">
        <f t="shared" ca="1" si="394"/>
        <v>76104349.950000003</v>
      </c>
      <c r="BE5029" vm="5203">
        <f t="shared" ca="1" si="395"/>
        <v>45384</v>
      </c>
      <c r="BF5029">
        <f t="shared" ca="1" si="396"/>
        <v>39219810.719999999</v>
      </c>
    </row>
    <row r="5030" spans="54:58" x14ac:dyDescent="0.25">
      <c r="BB5030" vm="85">
        <f t="shared" ca="1" si="393"/>
        <v>45378</v>
      </c>
      <c r="BC5030" s="189">
        <f t="shared" ca="1" si="394"/>
        <v>88039906.799999997</v>
      </c>
      <c r="BE5030" vm="5208">
        <f t="shared" ca="1" si="395"/>
        <v>45385</v>
      </c>
      <c r="BF5030">
        <f t="shared" ca="1" si="396"/>
        <v>19674831</v>
      </c>
    </row>
    <row r="5031" spans="54:58" x14ac:dyDescent="0.25">
      <c r="BB5031" vm="5194">
        <f t="shared" ca="1" si="393"/>
        <v>45379</v>
      </c>
      <c r="BC5031" s="189">
        <f t="shared" ca="1" si="394"/>
        <v>115174813.39999999</v>
      </c>
      <c r="BE5031" vm="5213">
        <f t="shared" ca="1" si="395"/>
        <v>45386</v>
      </c>
      <c r="BF5031">
        <f t="shared" ca="1" si="396"/>
        <v>28685250.719999999</v>
      </c>
    </row>
    <row r="5032" spans="54:58" x14ac:dyDescent="0.25">
      <c r="BB5032" vm="5199">
        <f t="shared" ca="1" si="393"/>
        <v>45383</v>
      </c>
      <c r="BC5032" s="189">
        <f t="shared" ca="1" si="394"/>
        <v>149110877</v>
      </c>
      <c r="BE5032" vm="5218">
        <f t="shared" ca="1" si="395"/>
        <v>45387</v>
      </c>
      <c r="BF5032">
        <f t="shared" ca="1" si="396"/>
        <v>39311642.439999998</v>
      </c>
    </row>
    <row r="5033" spans="54:58" x14ac:dyDescent="0.25">
      <c r="BB5033" vm="5203">
        <f t="shared" ca="1" si="393"/>
        <v>45384</v>
      </c>
      <c r="BC5033" s="189">
        <f t="shared" ca="1" si="394"/>
        <v>143337373.72</v>
      </c>
      <c r="BE5033" vm="5222">
        <f t="shared" ca="1" si="395"/>
        <v>45390</v>
      </c>
      <c r="BF5033">
        <f t="shared" ca="1" si="396"/>
        <v>29159372.540000003</v>
      </c>
    </row>
    <row r="5034" spans="54:58" x14ac:dyDescent="0.25">
      <c r="BB5034" vm="5208">
        <f t="shared" ca="1" si="393"/>
        <v>45385</v>
      </c>
      <c r="BC5034" s="189">
        <f t="shared" ca="1" si="394"/>
        <v>85977790.800000012</v>
      </c>
      <c r="BE5034" vm="5226">
        <f t="shared" ca="1" si="395"/>
        <v>45391</v>
      </c>
      <c r="BF5034">
        <f t="shared" ca="1" si="396"/>
        <v>32041713.5</v>
      </c>
    </row>
    <row r="5035" spans="54:58" x14ac:dyDescent="0.25">
      <c r="BB5035" vm="5213">
        <f t="shared" ca="1" si="393"/>
        <v>45386</v>
      </c>
      <c r="BC5035" s="189">
        <f t="shared" ca="1" si="394"/>
        <v>93945757.980000004</v>
      </c>
      <c r="BE5035" vm="5230">
        <f t="shared" ca="1" si="395"/>
        <v>45392</v>
      </c>
      <c r="BF5035">
        <f t="shared" ca="1" si="396"/>
        <v>25050670.82</v>
      </c>
    </row>
    <row r="5036" spans="54:58" x14ac:dyDescent="0.25">
      <c r="BB5036" vm="5218">
        <f t="shared" ca="1" si="393"/>
        <v>45387</v>
      </c>
      <c r="BC5036" s="189">
        <f t="shared" ca="1" si="394"/>
        <v>83525316.159999996</v>
      </c>
      <c r="BE5036" vm="5235">
        <f t="shared" ca="1" si="395"/>
        <v>45393</v>
      </c>
      <c r="BF5036">
        <f t="shared" ca="1" si="396"/>
        <v>26123316</v>
      </c>
    </row>
    <row r="5037" spans="54:58" x14ac:dyDescent="0.25">
      <c r="BB5037" vm="5222">
        <f t="shared" ca="1" si="393"/>
        <v>45390</v>
      </c>
      <c r="BC5037" s="189">
        <f t="shared" ca="1" si="394"/>
        <v>99265496.25</v>
      </c>
      <c r="BE5037" vm="5240">
        <f t="shared" ca="1" si="395"/>
        <v>45394</v>
      </c>
      <c r="BF5037">
        <f t="shared" ca="1" si="396"/>
        <v>16595509.050000001</v>
      </c>
    </row>
    <row r="5038" spans="54:58" x14ac:dyDescent="0.25">
      <c r="BB5038" vm="5226">
        <f t="shared" ca="1" si="393"/>
        <v>45391</v>
      </c>
      <c r="BC5038" s="189">
        <f t="shared" ca="1" si="394"/>
        <v>115942494.45999999</v>
      </c>
      <c r="BE5038" vm="5245">
        <f t="shared" ca="1" si="395"/>
        <v>45397</v>
      </c>
      <c r="BF5038">
        <f t="shared" ca="1" si="396"/>
        <v>27960435.359999999</v>
      </c>
    </row>
    <row r="5039" spans="54:58" x14ac:dyDescent="0.25">
      <c r="BB5039" vm="5230">
        <f t="shared" ca="1" si="393"/>
        <v>45392</v>
      </c>
      <c r="BC5039" s="189">
        <f t="shared" ca="1" si="394"/>
        <v>69331078.200000003</v>
      </c>
      <c r="BE5039" vm="5250">
        <f t="shared" ca="1" si="395"/>
        <v>45398</v>
      </c>
      <c r="BF5039">
        <f t="shared" ca="1" si="396"/>
        <v>29069183.600000001</v>
      </c>
    </row>
    <row r="5040" spans="54:58" x14ac:dyDescent="0.25">
      <c r="BB5040" vm="5235">
        <f t="shared" ca="1" si="393"/>
        <v>45393</v>
      </c>
      <c r="BC5040" s="189">
        <f t="shared" ca="1" si="394"/>
        <v>64338266.580000006</v>
      </c>
      <c r="BE5040" vm="5254">
        <f t="shared" ca="1" si="395"/>
        <v>45399</v>
      </c>
      <c r="BF5040">
        <f t="shared" ca="1" si="396"/>
        <v>21291659.539999999</v>
      </c>
    </row>
    <row r="5041" spans="54:58" x14ac:dyDescent="0.25">
      <c r="BB5041" vm="5240">
        <f t="shared" ca="1" si="393"/>
        <v>45394</v>
      </c>
      <c r="BC5041" s="189">
        <f t="shared" ca="1" si="394"/>
        <v>31187052</v>
      </c>
      <c r="BE5041" vm="5259">
        <f t="shared" ca="1" si="395"/>
        <v>45400</v>
      </c>
      <c r="BF5041">
        <f t="shared" ca="1" si="396"/>
        <v>25139308.879999999</v>
      </c>
    </row>
    <row r="5042" spans="54:58" x14ac:dyDescent="0.25">
      <c r="BB5042" vm="5245">
        <f t="shared" ca="1" si="393"/>
        <v>45397</v>
      </c>
      <c r="BC5042" s="189">
        <f t="shared" ca="1" si="394"/>
        <v>49016795.760000005</v>
      </c>
      <c r="BE5042" vm="5264">
        <f t="shared" ca="1" si="395"/>
        <v>45401</v>
      </c>
      <c r="BF5042">
        <f t="shared" ca="1" si="396"/>
        <v>29747071.82</v>
      </c>
    </row>
    <row r="5043" spans="54:58" x14ac:dyDescent="0.25">
      <c r="BB5043" vm="5250">
        <f t="shared" ca="1" si="393"/>
        <v>45398</v>
      </c>
      <c r="BC5043" s="189">
        <f t="shared" ca="1" si="394"/>
        <v>71355402.900000006</v>
      </c>
      <c r="BE5043" vm="5268">
        <f t="shared" ca="1" si="395"/>
        <v>45404</v>
      </c>
      <c r="BF5043">
        <f t="shared" ca="1" si="396"/>
        <v>36647653.25</v>
      </c>
    </row>
    <row r="5044" spans="54:58" x14ac:dyDescent="0.25">
      <c r="BB5044" vm="5254">
        <f t="shared" ca="1" si="393"/>
        <v>45399</v>
      </c>
      <c r="BC5044" s="189">
        <f t="shared" ca="1" si="394"/>
        <v>31721201</v>
      </c>
      <c r="BE5044" vm="5273">
        <f t="shared" ca="1" si="395"/>
        <v>45405</v>
      </c>
      <c r="BF5044">
        <f t="shared" ca="1" si="396"/>
        <v>25040894.060000002</v>
      </c>
    </row>
    <row r="5045" spans="54:58" x14ac:dyDescent="0.25">
      <c r="BB5045" vm="5259">
        <f t="shared" ca="1" si="393"/>
        <v>45400</v>
      </c>
      <c r="BC5045" s="189">
        <f t="shared" ca="1" si="394"/>
        <v>36059198.399999999</v>
      </c>
      <c r="BE5045" vm="5277">
        <f t="shared" ca="1" si="395"/>
        <v>45406</v>
      </c>
      <c r="BF5045">
        <f t="shared" ca="1" si="396"/>
        <v>41825737.019999996</v>
      </c>
    </row>
    <row r="5046" spans="54:58" x14ac:dyDescent="0.25">
      <c r="BB5046" vm="5264">
        <f t="shared" ca="1" si="393"/>
        <v>45401</v>
      </c>
      <c r="BC5046" s="189">
        <f t="shared" ca="1" si="394"/>
        <v>64352042.939999998</v>
      </c>
      <c r="BE5046" vm="5282">
        <f t="shared" ca="1" si="395"/>
        <v>45407</v>
      </c>
      <c r="BF5046">
        <f t="shared" ca="1" si="396"/>
        <v>22496458.060000002</v>
      </c>
    </row>
    <row r="5047" spans="54:58" x14ac:dyDescent="0.25">
      <c r="BB5047" vm="5268">
        <f t="shared" ca="1" si="393"/>
        <v>45404</v>
      </c>
      <c r="BC5047" s="189">
        <f t="shared" ca="1" si="394"/>
        <v>51356980.499999993</v>
      </c>
      <c r="BE5047" vm="5287">
        <f t="shared" ca="1" si="395"/>
        <v>45408</v>
      </c>
      <c r="BF5047">
        <f t="shared" ca="1" si="396"/>
        <v>20905375.649999999</v>
      </c>
    </row>
    <row r="5048" spans="54:58" x14ac:dyDescent="0.25">
      <c r="BB5048" vm="5273">
        <f t="shared" ca="1" si="393"/>
        <v>45405</v>
      </c>
      <c r="BC5048" s="189">
        <f t="shared" ca="1" si="394"/>
        <v>65125536.5</v>
      </c>
      <c r="BE5048" vm="5291">
        <f t="shared" ca="1" si="395"/>
        <v>45411</v>
      </c>
      <c r="BF5048">
        <f t="shared" ca="1" si="396"/>
        <v>39638561</v>
      </c>
    </row>
    <row r="5049" spans="54:58" x14ac:dyDescent="0.25">
      <c r="BB5049" vm="5277">
        <f t="shared" ca="1" si="393"/>
        <v>45406</v>
      </c>
      <c r="BC5049" s="189">
        <f t="shared" ca="1" si="394"/>
        <v>63208075</v>
      </c>
      <c r="BE5049" vm="5296">
        <f t="shared" ca="1" si="395"/>
        <v>45412</v>
      </c>
      <c r="BF5049">
        <f t="shared" ca="1" si="396"/>
        <v>33398703.800000001</v>
      </c>
    </row>
    <row r="5050" spans="54:58" x14ac:dyDescent="0.25">
      <c r="BB5050" vm="5282">
        <f t="shared" ca="1" si="393"/>
        <v>45407</v>
      </c>
      <c r="BC5050" s="189">
        <f t="shared" ca="1" si="394"/>
        <v>38178620.519999996</v>
      </c>
      <c r="BE5050" vm="5301">
        <f t="shared" ca="1" si="395"/>
        <v>45413</v>
      </c>
      <c r="BF5050">
        <f t="shared" ca="1" si="396"/>
        <v>18112136</v>
      </c>
    </row>
    <row r="5051" spans="54:58" x14ac:dyDescent="0.25">
      <c r="BB5051" vm="5287">
        <f t="shared" ca="1" si="393"/>
        <v>45408</v>
      </c>
      <c r="BC5051" s="189">
        <f t="shared" ca="1" si="394"/>
        <v>32375950.800000001</v>
      </c>
      <c r="BE5051" vm="5306">
        <f t="shared" ca="1" si="395"/>
        <v>45414</v>
      </c>
      <c r="BF5051">
        <f t="shared" ca="1" si="396"/>
        <v>30682887.199999999</v>
      </c>
    </row>
    <row r="5052" spans="54:58" x14ac:dyDescent="0.25">
      <c r="BB5052" vm="5291">
        <f t="shared" ca="1" si="393"/>
        <v>45411</v>
      </c>
      <c r="BC5052" s="189">
        <f t="shared" ca="1" si="394"/>
        <v>82839926.160000011</v>
      </c>
      <c r="BE5052" vm="5310">
        <f t="shared" ca="1" si="395"/>
        <v>45415</v>
      </c>
      <c r="BF5052">
        <f t="shared" ca="1" si="396"/>
        <v>34488232.5</v>
      </c>
    </row>
    <row r="5053" spans="54:58" x14ac:dyDescent="0.25">
      <c r="BB5053" vm="5296">
        <f t="shared" ca="1" si="393"/>
        <v>45412</v>
      </c>
      <c r="BC5053" s="189">
        <f t="shared" ca="1" si="394"/>
        <v>74961792</v>
      </c>
      <c r="BE5053" vm="5314">
        <f t="shared" ca="1" si="395"/>
        <v>45418</v>
      </c>
      <c r="BF5053">
        <f t="shared" ca="1" si="396"/>
        <v>44475817.5</v>
      </c>
    </row>
    <row r="5054" spans="54:58" x14ac:dyDescent="0.25">
      <c r="BB5054" vm="5301">
        <f t="shared" ca="1" si="393"/>
        <v>45413</v>
      </c>
      <c r="BC5054" s="189">
        <f t="shared" ca="1" si="394"/>
        <v>37711458.399999999</v>
      </c>
      <c r="BE5054" vm="5319">
        <f t="shared" ca="1" si="395"/>
        <v>45419</v>
      </c>
      <c r="BF5054">
        <f t="shared" ca="1" si="396"/>
        <v>18572247.239999998</v>
      </c>
    </row>
    <row r="5055" spans="54:58" x14ac:dyDescent="0.25">
      <c r="BB5055" vm="5306">
        <f t="shared" ca="1" si="393"/>
        <v>45414</v>
      </c>
      <c r="BC5055" s="189">
        <f t="shared" ca="1" si="394"/>
        <v>73128794.409999996</v>
      </c>
      <c r="BE5055" vm="5323">
        <f t="shared" ca="1" si="395"/>
        <v>45420</v>
      </c>
      <c r="BF5055">
        <f t="shared" ca="1" si="396"/>
        <v>19540988.830000002</v>
      </c>
    </row>
    <row r="5056" spans="54:58" x14ac:dyDescent="0.25">
      <c r="BB5056" vm="5310">
        <f t="shared" ca="1" si="393"/>
        <v>45415</v>
      </c>
      <c r="BC5056" s="189">
        <f t="shared" ca="1" si="394"/>
        <v>139933962.56</v>
      </c>
      <c r="BE5056" vm="5328">
        <f t="shared" ca="1" si="395"/>
        <v>45421</v>
      </c>
      <c r="BF5056">
        <f t="shared" ca="1" si="396"/>
        <v>30335077.25</v>
      </c>
    </row>
    <row r="5057" spans="54:58" x14ac:dyDescent="0.25">
      <c r="BB5057" vm="5314">
        <f t="shared" ca="1" si="393"/>
        <v>45418</v>
      </c>
      <c r="BC5057" s="189">
        <f t="shared" ca="1" si="394"/>
        <v>136345170.35999998</v>
      </c>
      <c r="BE5057" vm="5332">
        <f t="shared" ca="1" si="395"/>
        <v>45422</v>
      </c>
      <c r="BF5057">
        <f t="shared" ca="1" si="396"/>
        <v>18042921.299999997</v>
      </c>
    </row>
    <row r="5058" spans="54:58" x14ac:dyDescent="0.25">
      <c r="BB5058" vm="5319">
        <f t="shared" ca="1" si="393"/>
        <v>45419</v>
      </c>
      <c r="BC5058" s="189">
        <f t="shared" ca="1" si="394"/>
        <v>61634693.439999998</v>
      </c>
      <c r="BE5058" vm="5337">
        <f t="shared" ca="1" si="395"/>
        <v>45425</v>
      </c>
      <c r="BF5058">
        <f t="shared" ca="1" si="396"/>
        <v>22228659.199999999</v>
      </c>
    </row>
    <row r="5059" spans="54:58" x14ac:dyDescent="0.25">
      <c r="BB5059" vm="5323">
        <f t="shared" ca="1" si="393"/>
        <v>45420</v>
      </c>
      <c r="BC5059" s="189">
        <f t="shared" ca="1" si="394"/>
        <v>99236827.439999998</v>
      </c>
      <c r="BE5059" vm="5342">
        <f t="shared" ca="1" si="395"/>
        <v>45426</v>
      </c>
      <c r="BF5059">
        <f t="shared" ca="1" si="396"/>
        <v>18558169</v>
      </c>
    </row>
    <row r="5060" spans="54:58" x14ac:dyDescent="0.25">
      <c r="BB5060" vm="5328">
        <f t="shared" ca="1" si="393"/>
        <v>45421</v>
      </c>
      <c r="BC5060" s="189">
        <f t="shared" ca="1" si="394"/>
        <v>106708640.2</v>
      </c>
      <c r="BE5060" vm="5347">
        <f t="shared" ca="1" si="395"/>
        <v>45427</v>
      </c>
      <c r="BF5060">
        <f t="shared" ca="1" si="396"/>
        <v>24739014</v>
      </c>
    </row>
    <row r="5061" spans="54:58" x14ac:dyDescent="0.25">
      <c r="BB5061" vm="5332">
        <f t="shared" ca="1" si="393"/>
        <v>45422</v>
      </c>
      <c r="BC5061" s="189">
        <f t="shared" ca="1" si="394"/>
        <v>67086079.289999999</v>
      </c>
      <c r="BE5061" vm="5352">
        <f t="shared" ca="1" si="395"/>
        <v>45428</v>
      </c>
      <c r="BF5061">
        <f t="shared" ca="1" si="396"/>
        <v>30813679.469999999</v>
      </c>
    </row>
    <row r="5062" spans="54:58" x14ac:dyDescent="0.25">
      <c r="BB5062" vm="5337">
        <f t="shared" ca="1" si="393"/>
        <v>45425</v>
      </c>
      <c r="BC5062" s="189">
        <f t="shared" ca="1" si="394"/>
        <v>98695400.5</v>
      </c>
      <c r="BE5062" vm="5357">
        <f t="shared" ca="1" si="395"/>
        <v>45429</v>
      </c>
      <c r="BF5062">
        <f t="shared" ca="1" si="396"/>
        <v>30005704.799999997</v>
      </c>
    </row>
    <row r="5063" spans="54:58" x14ac:dyDescent="0.25">
      <c r="BB5063" vm="5342">
        <f t="shared" ca="1" si="393"/>
        <v>45426</v>
      </c>
      <c r="BC5063" s="189">
        <f t="shared" ca="1" si="394"/>
        <v>83989509.799999997</v>
      </c>
      <c r="BE5063" vm="5362">
        <f t="shared" ca="1" si="395"/>
        <v>45433</v>
      </c>
      <c r="BF5063">
        <f t="shared" ca="1" si="396"/>
        <v>22201650.350000001</v>
      </c>
    </row>
    <row r="5064" spans="54:58" x14ac:dyDescent="0.25">
      <c r="BB5064" vm="5347">
        <f t="shared" ca="1" si="393"/>
        <v>45427</v>
      </c>
      <c r="BC5064" s="189">
        <f t="shared" ca="1" si="394"/>
        <v>123115313.3</v>
      </c>
      <c r="BE5064" vm="5367">
        <f t="shared" ca="1" si="395"/>
        <v>45434</v>
      </c>
      <c r="BF5064">
        <f t="shared" ca="1" si="396"/>
        <v>37427196.600000001</v>
      </c>
    </row>
    <row r="5065" spans="54:58" x14ac:dyDescent="0.25">
      <c r="BB5065" vm="5352">
        <f t="shared" ca="1" si="393"/>
        <v>45428</v>
      </c>
      <c r="BC5065" s="189">
        <f t="shared" ca="1" si="394"/>
        <v>155254314.59999999</v>
      </c>
      <c r="BE5065" vm="26">
        <f t="shared" ca="1" si="395"/>
        <v>45435</v>
      </c>
      <c r="BF5065">
        <f t="shared" ca="1" si="396"/>
        <v>52980343.159999996</v>
      </c>
    </row>
    <row r="5066" spans="54:58" x14ac:dyDescent="0.25">
      <c r="BB5066" vm="5357">
        <f t="shared" ca="1" si="393"/>
        <v>45429</v>
      </c>
      <c r="BC5066" s="189">
        <f t="shared" ca="1" si="394"/>
        <v>124445150.10000001</v>
      </c>
      <c r="BE5066" vm="5374">
        <f t="shared" ca="1" si="395"/>
        <v>45436</v>
      </c>
      <c r="BF5066">
        <f t="shared" ca="1" si="396"/>
        <v>29203840.5</v>
      </c>
    </row>
    <row r="5067" spans="54:58" x14ac:dyDescent="0.25">
      <c r="BB5067" vm="5377">
        <f t="shared" ca="1" si="393"/>
        <v>45432</v>
      </c>
      <c r="BC5067" s="189">
        <f t="shared" ca="1" si="394"/>
        <v>105165785.64999999</v>
      </c>
      <c r="BE5067" vm="5380">
        <f t="shared" ca="1" si="395"/>
        <v>45439</v>
      </c>
      <c r="BF5067">
        <f t="shared" ca="1" si="396"/>
        <v>12082120.65</v>
      </c>
    </row>
    <row r="5068" spans="54:58" x14ac:dyDescent="0.25">
      <c r="BB5068" vm="5362">
        <f t="shared" ca="1" si="393"/>
        <v>45433</v>
      </c>
      <c r="BC5068" s="189">
        <f t="shared" ca="1" si="394"/>
        <v>142749295.20000002</v>
      </c>
      <c r="BE5068" vm="5384">
        <f t="shared" ca="1" si="395"/>
        <v>45440</v>
      </c>
      <c r="BF5068">
        <f t="shared" ca="1" si="396"/>
        <v>17486565.390000001</v>
      </c>
    </row>
    <row r="5069" spans="54:58" x14ac:dyDescent="0.25">
      <c r="BB5069" vm="5367">
        <f t="shared" ca="1" si="393"/>
        <v>45434</v>
      </c>
      <c r="BC5069" s="189">
        <f t="shared" ca="1" si="394"/>
        <v>186499981.13999999</v>
      </c>
      <c r="BE5069" vm="5389">
        <f t="shared" ca="1" si="395"/>
        <v>45441</v>
      </c>
      <c r="BF5069">
        <f t="shared" ca="1" si="396"/>
        <v>23349110.560000002</v>
      </c>
    </row>
    <row r="5070" spans="54:58" x14ac:dyDescent="0.25">
      <c r="BB5070" vm="26">
        <f t="shared" ca="1" si="393"/>
        <v>45435</v>
      </c>
      <c r="BC5070" s="189">
        <f t="shared" ca="1" si="394"/>
        <v>283538877.44</v>
      </c>
      <c r="BE5070" vm="5394">
        <f t="shared" ca="1" si="395"/>
        <v>45442</v>
      </c>
      <c r="BF5070">
        <f t="shared" ca="1" si="396"/>
        <v>23725653</v>
      </c>
    </row>
    <row r="5071" spans="54:58" x14ac:dyDescent="0.25">
      <c r="BB5071" vm="5374">
        <f t="shared" ca="1" si="393"/>
        <v>45436</v>
      </c>
      <c r="BC5071" s="189">
        <f t="shared" ca="1" si="394"/>
        <v>146090223.5</v>
      </c>
      <c r="BE5071" vm="5399">
        <f t="shared" ca="1" si="395"/>
        <v>45443</v>
      </c>
      <c r="BF5071">
        <f t="shared" ca="1" si="396"/>
        <v>12264987.350000001</v>
      </c>
    </row>
    <row r="5072" spans="54:58" x14ac:dyDescent="0.25">
      <c r="BB5072" vm="5384">
        <f t="shared" ca="1" si="393"/>
        <v>45440</v>
      </c>
      <c r="BC5072" s="189">
        <f t="shared" ca="1" si="394"/>
        <v>91457542.399999991</v>
      </c>
      <c r="BE5072" vm="5403">
        <f t="shared" ca="1" si="395"/>
        <v>45446</v>
      </c>
      <c r="BF5072">
        <f t="shared" ca="1" si="396"/>
        <v>24377727.699999999</v>
      </c>
    </row>
    <row r="5073" spans="54:58" x14ac:dyDescent="0.25">
      <c r="BB5073" vm="5389">
        <f t="shared" ca="1" si="393"/>
        <v>45441</v>
      </c>
      <c r="BC5073" s="189">
        <f t="shared" ca="1" si="394"/>
        <v>122417855.89</v>
      </c>
      <c r="BE5073" vm="5408">
        <f t="shared" ca="1" si="395"/>
        <v>45447</v>
      </c>
      <c r="BF5073">
        <f t="shared" ca="1" si="396"/>
        <v>20007673.650000002</v>
      </c>
    </row>
    <row r="5074" spans="54:58" x14ac:dyDescent="0.25">
      <c r="BB5074" vm="5394">
        <f t="shared" ca="1" si="393"/>
        <v>45442</v>
      </c>
      <c r="BC5074" s="189">
        <f t="shared" ca="1" si="394"/>
        <v>129672418.49999999</v>
      </c>
      <c r="BE5074" vm="5413">
        <f t="shared" ca="1" si="395"/>
        <v>45448</v>
      </c>
      <c r="BF5074">
        <f t="shared" ca="1" si="396"/>
        <v>33922655.160000004</v>
      </c>
    </row>
    <row r="5075" spans="54:58" x14ac:dyDescent="0.25">
      <c r="BB5075" vm="5399">
        <f t="shared" ca="1" si="393"/>
        <v>45443</v>
      </c>
      <c r="BC5075" s="189">
        <f t="shared" ca="1" si="394"/>
        <v>94266748.239999995</v>
      </c>
      <c r="BE5075" vm="5418">
        <f t="shared" ca="1" si="395"/>
        <v>45449</v>
      </c>
      <c r="BF5075">
        <f t="shared" ca="1" si="396"/>
        <v>37229742.339999996</v>
      </c>
    </row>
    <row r="5076" spans="54:58" x14ac:dyDescent="0.25">
      <c r="BB5076" vm="5403">
        <f t="shared" ca="1" si="393"/>
        <v>45446</v>
      </c>
      <c r="BC5076" s="189">
        <f t="shared" ca="1" si="394"/>
        <v>131904984.64</v>
      </c>
      <c r="BE5076" vm="5423">
        <f t="shared" ca="1" si="395"/>
        <v>45450</v>
      </c>
      <c r="BF5076">
        <f t="shared" ca="1" si="396"/>
        <v>36169882</v>
      </c>
    </row>
    <row r="5077" spans="54:58" x14ac:dyDescent="0.25">
      <c r="BB5077" vm="5408">
        <f t="shared" ca="1" si="393"/>
        <v>45447</v>
      </c>
      <c r="BC5077" s="189">
        <f t="shared" ca="1" si="394"/>
        <v>144033100</v>
      </c>
      <c r="BE5077" vm="5428">
        <f t="shared" ca="1" si="395"/>
        <v>45453</v>
      </c>
      <c r="BF5077">
        <f t="shared" ca="1" si="396"/>
        <v>42835137.82</v>
      </c>
    </row>
    <row r="5078" spans="54:58" x14ac:dyDescent="0.25">
      <c r="BB5078" vm="5413">
        <f t="shared" ca="1" si="393"/>
        <v>45448</v>
      </c>
      <c r="BC5078" s="189">
        <f t="shared" ca="1" si="394"/>
        <v>139559914.80000001</v>
      </c>
      <c r="BE5078" vm="25">
        <f t="shared" ca="1" si="395"/>
        <v>45454</v>
      </c>
      <c r="BF5078">
        <f t="shared" ca="1" si="396"/>
        <v>39250177.600000001</v>
      </c>
    </row>
    <row r="5079" spans="54:58" x14ac:dyDescent="0.25">
      <c r="BB5079" vm="5418">
        <f t="shared" ca="1" si="393"/>
        <v>45449</v>
      </c>
      <c r="BC5079" s="189">
        <f t="shared" ca="1" si="394"/>
        <v>155043657.72</v>
      </c>
      <c r="BE5079" vm="5435">
        <f t="shared" ca="1" si="395"/>
        <v>45455</v>
      </c>
      <c r="BF5079">
        <f t="shared" ca="1" si="396"/>
        <v>30778120.98</v>
      </c>
    </row>
    <row r="5080" spans="54:58" x14ac:dyDescent="0.25">
      <c r="BB5080" vm="5423">
        <f t="shared" ca="1" si="393"/>
        <v>45450</v>
      </c>
      <c r="BC5080" s="189">
        <f t="shared" ca="1" si="394"/>
        <v>177210814.81999999</v>
      </c>
      <c r="BE5080" vm="5440">
        <f t="shared" ca="1" si="395"/>
        <v>45456</v>
      </c>
      <c r="BF5080">
        <f t="shared" ca="1" si="396"/>
        <v>25516738.169999998</v>
      </c>
    </row>
    <row r="5081" spans="54:58" x14ac:dyDescent="0.25">
      <c r="BB5081" vm="5428">
        <f t="shared" ca="1" si="393"/>
        <v>45453</v>
      </c>
      <c r="BC5081" s="189">
        <f t="shared" ca="1" si="394"/>
        <v>251797703.51999998</v>
      </c>
      <c r="BE5081" vm="5445">
        <f t="shared" ca="1" si="395"/>
        <v>45457</v>
      </c>
      <c r="BF5081">
        <f t="shared" ca="1" si="396"/>
        <v>18932002.400000002</v>
      </c>
    </row>
    <row r="5082" spans="54:58" x14ac:dyDescent="0.25">
      <c r="BB5082" vm="25">
        <f t="shared" ca="1" si="393"/>
        <v>45454</v>
      </c>
      <c r="BC5082" s="189">
        <f t="shared" ca="1" si="394"/>
        <v>203058929.75999999</v>
      </c>
      <c r="BE5082" vm="5448">
        <f t="shared" ca="1" si="395"/>
        <v>45460</v>
      </c>
      <c r="BF5082">
        <f t="shared" ca="1" si="396"/>
        <v>17451972.370000001</v>
      </c>
    </row>
    <row r="5083" spans="54:58" x14ac:dyDescent="0.25">
      <c r="BB5083" vm="5435">
        <f t="shared" ca="1" si="393"/>
        <v>45455</v>
      </c>
      <c r="BC5083" s="189">
        <f t="shared" ca="1" si="394"/>
        <v>145554100.61000001</v>
      </c>
      <c r="BE5083" vm="5453">
        <f t="shared" ca="1" si="395"/>
        <v>45461</v>
      </c>
      <c r="BF5083">
        <f t="shared" ca="1" si="396"/>
        <v>17990274.120000001</v>
      </c>
    </row>
    <row r="5084" spans="54:58" x14ac:dyDescent="0.25">
      <c r="BB5084" vm="5440">
        <f t="shared" ca="1" si="393"/>
        <v>45456</v>
      </c>
      <c r="BC5084" s="189">
        <f t="shared" ca="1" si="394"/>
        <v>134332814</v>
      </c>
      <c r="BE5084" vm="5458">
        <f t="shared" ca="1" si="395"/>
        <v>45462</v>
      </c>
      <c r="BF5084">
        <f t="shared" ca="1" si="396"/>
        <v>6375124.9199999999</v>
      </c>
    </row>
    <row r="5085" spans="54:58" x14ac:dyDescent="0.25">
      <c r="BB5085" vm="5445">
        <f t="shared" ca="1" si="393"/>
        <v>45457</v>
      </c>
      <c r="BC5085" s="189">
        <f t="shared" ca="1" si="394"/>
        <v>100117173.8</v>
      </c>
      <c r="BE5085" vm="5463">
        <f t="shared" ca="1" si="395"/>
        <v>45463</v>
      </c>
      <c r="BF5085">
        <f t="shared" ca="1" si="396"/>
        <v>23174119.539999999</v>
      </c>
    </row>
    <row r="5086" spans="54:58" x14ac:dyDescent="0.25">
      <c r="BB5086" vm="5448">
        <f t="shared" ca="1" si="393"/>
        <v>45460</v>
      </c>
      <c r="BC5086" s="189">
        <f t="shared" ca="1" si="394"/>
        <v>88457856.74000001</v>
      </c>
      <c r="BE5086" vm="5467">
        <f t="shared" ca="1" si="395"/>
        <v>45464</v>
      </c>
      <c r="BF5086">
        <f t="shared" ca="1" si="396"/>
        <v>15634635.200000001</v>
      </c>
    </row>
    <row r="5087" spans="54:58" x14ac:dyDescent="0.25">
      <c r="BB5087" vm="5453">
        <f t="shared" ca="1" si="393"/>
        <v>45461</v>
      </c>
      <c r="BC5087" s="189">
        <f t="shared" ca="1" si="394"/>
        <v>94200157.349999994</v>
      </c>
      <c r="BE5087" vm="5472">
        <f t="shared" ca="1" si="395"/>
        <v>45467</v>
      </c>
      <c r="BF5087">
        <f t="shared" ca="1" si="396"/>
        <v>16968060</v>
      </c>
    </row>
    <row r="5088" spans="54:58" x14ac:dyDescent="0.25">
      <c r="BB5088" vm="5463">
        <f t="shared" ca="1" si="393"/>
        <v>45463</v>
      </c>
      <c r="BC5088" s="189">
        <f t="shared" ca="1" si="394"/>
        <v>86518163.50999999</v>
      </c>
      <c r="BE5088" vm="5477">
        <f t="shared" ca="1" si="395"/>
        <v>45468</v>
      </c>
      <c r="BF5088">
        <f t="shared" ca="1" si="396"/>
        <v>22391077.02</v>
      </c>
    </row>
    <row r="5089" spans="54:58" x14ac:dyDescent="0.25">
      <c r="BB5089" vm="5467">
        <f t="shared" ref="BB5089:BB5152" ca="1" si="397">IF($AR1091 &gt;= $L$45, $AR1091, "")</f>
        <v>45464</v>
      </c>
      <c r="BC5089" s="189">
        <f t="shared" ca="1" si="394"/>
        <v>64495612.609999999</v>
      </c>
      <c r="BE5089" vm="5481">
        <f t="shared" ca="1" si="395"/>
        <v>45469</v>
      </c>
      <c r="BF5089">
        <f t="shared" ca="1" si="396"/>
        <v>22487972.52</v>
      </c>
    </row>
    <row r="5090" spans="54:58" x14ac:dyDescent="0.25">
      <c r="BB5090" vm="5472">
        <f t="shared" ca="1" si="397"/>
        <v>45467</v>
      </c>
      <c r="BC5090" s="189">
        <f t="shared" ref="BC5090:BC5153" ca="1" si="398">IF(BB5090&lt;&gt;"", $AS1092, "")</f>
        <v>73101729.760000005</v>
      </c>
      <c r="BE5090" vm="5486">
        <f t="shared" ref="BE5090:BE5153" ca="1" si="399">IF($AU1092 &gt;= $AF$45, $AU1092, "")</f>
        <v>45470</v>
      </c>
      <c r="BF5090">
        <f t="shared" ref="BF5090:BF5153" ca="1" si="400">IF(BE5090&lt;&gt;"", $AV1092, "")</f>
        <v>20786489.280000001</v>
      </c>
    </row>
    <row r="5091" spans="54:58" x14ac:dyDescent="0.25">
      <c r="BB5091" vm="5477">
        <f t="shared" ca="1" si="397"/>
        <v>45468</v>
      </c>
      <c r="BC5091" s="189">
        <f t="shared" ca="1" si="398"/>
        <v>57775414.319999993</v>
      </c>
      <c r="BE5091" vm="5491">
        <f t="shared" ca="1" si="399"/>
        <v>45471</v>
      </c>
      <c r="BF5091">
        <f t="shared" ca="1" si="400"/>
        <v>21606003.119999997</v>
      </c>
    </row>
    <row r="5092" spans="54:58" x14ac:dyDescent="0.25">
      <c r="BB5092" vm="5481">
        <f t="shared" ca="1" si="397"/>
        <v>45469</v>
      </c>
      <c r="BC5092" s="189">
        <f t="shared" ca="1" si="398"/>
        <v>78003744</v>
      </c>
      <c r="BE5092" vm="5496">
        <f t="shared" ca="1" si="399"/>
        <v>45475</v>
      </c>
      <c r="BF5092">
        <f t="shared" ca="1" si="400"/>
        <v>14370300.540000001</v>
      </c>
    </row>
    <row r="5093" spans="54:58" x14ac:dyDescent="0.25">
      <c r="BB5093" vm="5486">
        <f t="shared" ca="1" si="397"/>
        <v>45470</v>
      </c>
      <c r="BC5093" s="189">
        <f t="shared" ca="1" si="398"/>
        <v>82025346.599999994</v>
      </c>
      <c r="BE5093" vm="5500">
        <f t="shared" ca="1" si="399"/>
        <v>45476</v>
      </c>
      <c r="BF5093">
        <f t="shared" ca="1" si="400"/>
        <v>14467506.9</v>
      </c>
    </row>
    <row r="5094" spans="54:58" x14ac:dyDescent="0.25">
      <c r="BB5094" vm="5491">
        <f t="shared" ca="1" si="397"/>
        <v>45471</v>
      </c>
      <c r="BC5094" s="189">
        <f t="shared" ca="1" si="398"/>
        <v>83048903.50999999</v>
      </c>
      <c r="BE5094" vm="5505">
        <f t="shared" ca="1" si="399"/>
        <v>45477</v>
      </c>
      <c r="BF5094">
        <f t="shared" ca="1" si="400"/>
        <v>7309492.9200000009</v>
      </c>
    </row>
    <row r="5095" spans="54:58" x14ac:dyDescent="0.25">
      <c r="BB5095" vm="5508">
        <f t="shared" ca="1" si="397"/>
        <v>45474</v>
      </c>
      <c r="BC5095" s="189">
        <f t="shared" ca="1" si="398"/>
        <v>68420453.219999999</v>
      </c>
      <c r="BE5095" vm="5510">
        <f t="shared" ca="1" si="399"/>
        <v>45478</v>
      </c>
      <c r="BF5095">
        <f t="shared" ca="1" si="400"/>
        <v>15907051.299999999</v>
      </c>
    </row>
    <row r="5096" spans="54:58" x14ac:dyDescent="0.25">
      <c r="BB5096" vm="5496">
        <f t="shared" ca="1" si="397"/>
        <v>45475</v>
      </c>
      <c r="BC5096" s="189">
        <f t="shared" ca="1" si="398"/>
        <v>69828907.200000003</v>
      </c>
      <c r="BE5096" vm="5514">
        <f t="shared" ca="1" si="399"/>
        <v>45481</v>
      </c>
      <c r="BF5096">
        <f t="shared" ca="1" si="400"/>
        <v>11807713.5</v>
      </c>
    </row>
    <row r="5097" spans="54:58" x14ac:dyDescent="0.25">
      <c r="BB5097" vm="5500">
        <f t="shared" ca="1" si="397"/>
        <v>45476</v>
      </c>
      <c r="BC5097" s="189">
        <f t="shared" ca="1" si="398"/>
        <v>42550159.68</v>
      </c>
      <c r="BE5097" vm="5519">
        <f t="shared" ca="1" si="399"/>
        <v>45482</v>
      </c>
      <c r="BF5097">
        <f t="shared" ca="1" si="400"/>
        <v>11137344</v>
      </c>
    </row>
    <row r="5098" spans="54:58" x14ac:dyDescent="0.25">
      <c r="BB5098" vm="5510">
        <f t="shared" ca="1" si="397"/>
        <v>45478</v>
      </c>
      <c r="BC5098" s="189">
        <f t="shared" ca="1" si="398"/>
        <v>72399738.019999996</v>
      </c>
      <c r="BE5098" vm="5523">
        <f t="shared" ca="1" si="399"/>
        <v>45483</v>
      </c>
      <c r="BF5098">
        <f t="shared" ca="1" si="400"/>
        <v>12585145.59</v>
      </c>
    </row>
    <row r="5099" spans="54:58" x14ac:dyDescent="0.25">
      <c r="BB5099" vm="5514">
        <f t="shared" ca="1" si="397"/>
        <v>45481</v>
      </c>
      <c r="BC5099" s="189">
        <f t="shared" ca="1" si="398"/>
        <v>60788893.440000005</v>
      </c>
      <c r="BE5099" vm="5528">
        <f t="shared" ca="1" si="399"/>
        <v>45484</v>
      </c>
      <c r="BF5099">
        <f t="shared" ca="1" si="400"/>
        <v>12701675.25</v>
      </c>
    </row>
    <row r="5100" spans="54:58" x14ac:dyDescent="0.25">
      <c r="BB5100" vm="5519">
        <f t="shared" ca="1" si="397"/>
        <v>45482</v>
      </c>
      <c r="BC5100" s="189">
        <f t="shared" ca="1" si="398"/>
        <v>60508451.850000001</v>
      </c>
      <c r="BE5100" vm="5533">
        <f t="shared" ca="1" si="399"/>
        <v>45485</v>
      </c>
      <c r="BF5100">
        <f t="shared" ca="1" si="400"/>
        <v>13130304.129999999</v>
      </c>
    </row>
    <row r="5101" spans="54:58" x14ac:dyDescent="0.25">
      <c r="BB5101" vm="5523">
        <f t="shared" ca="1" si="397"/>
        <v>45483</v>
      </c>
      <c r="BC5101" s="189">
        <f t="shared" ca="1" si="398"/>
        <v>59277495.5</v>
      </c>
      <c r="BE5101" vm="5537">
        <f t="shared" ca="1" si="399"/>
        <v>45488</v>
      </c>
      <c r="BF5101">
        <f t="shared" ca="1" si="400"/>
        <v>19511221.030000001</v>
      </c>
    </row>
    <row r="5102" spans="54:58" x14ac:dyDescent="0.25">
      <c r="BB5102" vm="5528">
        <f t="shared" ca="1" si="397"/>
        <v>45484</v>
      </c>
      <c r="BC5102" s="189">
        <f t="shared" ca="1" si="398"/>
        <v>55645958.289999999</v>
      </c>
      <c r="BE5102" vm="5542">
        <f t="shared" ca="1" si="399"/>
        <v>45489</v>
      </c>
      <c r="BF5102">
        <f t="shared" ca="1" si="400"/>
        <v>12238344.560000001</v>
      </c>
    </row>
    <row r="5103" spans="54:58" x14ac:dyDescent="0.25">
      <c r="BB5103" vm="5533">
        <f t="shared" ca="1" si="397"/>
        <v>45485</v>
      </c>
      <c r="BC5103" s="189">
        <f t="shared" ca="1" si="398"/>
        <v>56312448.399999999</v>
      </c>
      <c r="BE5103" vm="5547">
        <f t="shared" ca="1" si="399"/>
        <v>45490</v>
      </c>
      <c r="BF5103">
        <f t="shared" ca="1" si="400"/>
        <v>19318595.399999999</v>
      </c>
    </row>
    <row r="5104" spans="54:58" x14ac:dyDescent="0.25">
      <c r="BB5104" vm="5537">
        <f t="shared" ca="1" si="397"/>
        <v>45488</v>
      </c>
      <c r="BC5104" s="189">
        <f t="shared" ca="1" si="398"/>
        <v>105231586.59999999</v>
      </c>
      <c r="BE5104" vm="5552">
        <f t="shared" ca="1" si="399"/>
        <v>45491</v>
      </c>
      <c r="BF5104">
        <f t="shared" ca="1" si="400"/>
        <v>11941998.08</v>
      </c>
    </row>
    <row r="5105" spans="54:58" x14ac:dyDescent="0.25">
      <c r="BB5105" vm="5542">
        <f t="shared" ca="1" si="397"/>
        <v>45489</v>
      </c>
      <c r="BC5105" s="189">
        <f t="shared" ca="1" si="398"/>
        <v>54474195.130000003</v>
      </c>
      <c r="BE5105" vm="5557">
        <f t="shared" ca="1" si="399"/>
        <v>45492</v>
      </c>
      <c r="BF5105">
        <f t="shared" ca="1" si="400"/>
        <v>11640905.01</v>
      </c>
    </row>
    <row r="5106" spans="54:58" x14ac:dyDescent="0.25">
      <c r="BB5106" vm="5547">
        <f t="shared" ca="1" si="397"/>
        <v>45490</v>
      </c>
      <c r="BC5106" s="189">
        <f t="shared" ca="1" si="398"/>
        <v>109989504.45</v>
      </c>
      <c r="BE5106" vm="5562">
        <f t="shared" ca="1" si="399"/>
        <v>45495</v>
      </c>
      <c r="BF5106">
        <f t="shared" ca="1" si="400"/>
        <v>14997659.6</v>
      </c>
    </row>
    <row r="5107" spans="54:58" x14ac:dyDescent="0.25">
      <c r="BB5107" vm="5552">
        <f t="shared" ca="1" si="397"/>
        <v>45491</v>
      </c>
      <c r="BC5107" s="189">
        <f t="shared" ca="1" si="398"/>
        <v>73086807.979999989</v>
      </c>
      <c r="BE5107" vm="5567">
        <f t="shared" ca="1" si="399"/>
        <v>45496</v>
      </c>
      <c r="BF5107">
        <f t="shared" ca="1" si="400"/>
        <v>13340959.1</v>
      </c>
    </row>
    <row r="5108" spans="54:58" x14ac:dyDescent="0.25">
      <c r="BB5108" vm="5557">
        <f t="shared" ca="1" si="397"/>
        <v>45492</v>
      </c>
      <c r="BC5108" s="189">
        <f t="shared" ca="1" si="398"/>
        <v>49787118.800000004</v>
      </c>
      <c r="BE5108" vm="5572">
        <f t="shared" ca="1" si="399"/>
        <v>45497</v>
      </c>
      <c r="BF5108">
        <f t="shared" ca="1" si="400"/>
        <v>12974058</v>
      </c>
    </row>
    <row r="5109" spans="54:58" x14ac:dyDescent="0.25">
      <c r="BB5109" vm="5562">
        <f t="shared" ca="1" si="397"/>
        <v>45495</v>
      </c>
      <c r="BC5109" s="189">
        <f t="shared" ca="1" si="398"/>
        <v>77826235.200000003</v>
      </c>
      <c r="BE5109" vm="5576">
        <f t="shared" ca="1" si="399"/>
        <v>45498</v>
      </c>
      <c r="BF5109">
        <f t="shared" ca="1" si="400"/>
        <v>18054822.509999998</v>
      </c>
    </row>
    <row r="5110" spans="54:58" x14ac:dyDescent="0.25">
      <c r="BB5110" vm="5567">
        <f t="shared" ca="1" si="397"/>
        <v>45496</v>
      </c>
      <c r="BC5110" s="189">
        <f t="shared" ca="1" si="398"/>
        <v>55148712.960000001</v>
      </c>
      <c r="BE5110" vm="5581">
        <f t="shared" ca="1" si="399"/>
        <v>45499</v>
      </c>
      <c r="BF5110">
        <f t="shared" ca="1" si="400"/>
        <v>15071969.639999999</v>
      </c>
    </row>
    <row r="5111" spans="54:58" x14ac:dyDescent="0.25">
      <c r="BB5111" vm="5572">
        <f t="shared" ca="1" si="397"/>
        <v>45497</v>
      </c>
      <c r="BC5111" s="189">
        <f t="shared" ca="1" si="398"/>
        <v>42158460.299999997</v>
      </c>
      <c r="BE5111" vm="5586">
        <f t="shared" ca="1" si="399"/>
        <v>45502</v>
      </c>
      <c r="BF5111">
        <f t="shared" ca="1" si="400"/>
        <v>17286724.18</v>
      </c>
    </row>
    <row r="5112" spans="54:58" x14ac:dyDescent="0.25">
      <c r="BB5112" vm="5576">
        <f t="shared" ca="1" si="397"/>
        <v>45498</v>
      </c>
      <c r="BC5112" s="189">
        <f t="shared" ca="1" si="398"/>
        <v>61221317.5</v>
      </c>
      <c r="BE5112" vm="5591">
        <f t="shared" ca="1" si="399"/>
        <v>45503</v>
      </c>
      <c r="BF5112">
        <f t="shared" ca="1" si="400"/>
        <v>16987116.5</v>
      </c>
    </row>
    <row r="5113" spans="54:58" x14ac:dyDescent="0.25">
      <c r="BB5113" vm="5581">
        <f t="shared" ca="1" si="397"/>
        <v>45499</v>
      </c>
      <c r="BC5113" s="189">
        <f t="shared" ca="1" si="398"/>
        <v>35965731.579999998</v>
      </c>
      <c r="BE5113" vm="5596">
        <f t="shared" ca="1" si="399"/>
        <v>45504</v>
      </c>
      <c r="BF5113">
        <f t="shared" ca="1" si="400"/>
        <v>25822089.119999997</v>
      </c>
    </row>
    <row r="5114" spans="54:58" x14ac:dyDescent="0.25">
      <c r="BB5114" vm="5586">
        <f t="shared" ca="1" si="397"/>
        <v>45502</v>
      </c>
      <c r="BC5114" s="189">
        <f t="shared" ca="1" si="398"/>
        <v>58215278.380000003</v>
      </c>
      <c r="BE5114" vm="5601">
        <f t="shared" ca="1" si="399"/>
        <v>45505</v>
      </c>
      <c r="BF5114">
        <f t="shared" ca="1" si="400"/>
        <v>25582391.52</v>
      </c>
    </row>
    <row r="5115" spans="54:58" x14ac:dyDescent="0.25">
      <c r="BB5115" vm="5591">
        <f t="shared" ca="1" si="397"/>
        <v>45503</v>
      </c>
      <c r="BC5115" s="189">
        <f t="shared" ca="1" si="398"/>
        <v>72804923.519999996</v>
      </c>
      <c r="BE5115" vm="5606">
        <f t="shared" ca="1" si="399"/>
        <v>45506</v>
      </c>
      <c r="BF5115">
        <f t="shared" ca="1" si="400"/>
        <v>18090846.400000002</v>
      </c>
    </row>
    <row r="5116" spans="54:58" x14ac:dyDescent="0.25">
      <c r="BB5116" vm="5596">
        <f t="shared" ca="1" si="397"/>
        <v>45504</v>
      </c>
      <c r="BC5116" s="189">
        <f t="shared" ca="1" si="398"/>
        <v>44748126.720000006</v>
      </c>
      <c r="BE5116" vm="5611">
        <f t="shared" ca="1" si="399"/>
        <v>45510</v>
      </c>
      <c r="BF5116">
        <f t="shared" ca="1" si="400"/>
        <v>16357825.040000001</v>
      </c>
    </row>
    <row r="5117" spans="54:58" x14ac:dyDescent="0.25">
      <c r="BB5117" vm="5601">
        <f t="shared" ca="1" si="397"/>
        <v>45505</v>
      </c>
      <c r="BC5117" s="189">
        <f t="shared" ca="1" si="398"/>
        <v>108352829.33999999</v>
      </c>
      <c r="BE5117" vm="5616">
        <f t="shared" ca="1" si="399"/>
        <v>45511</v>
      </c>
      <c r="BF5117">
        <f t="shared" ca="1" si="400"/>
        <v>16701351.5</v>
      </c>
    </row>
    <row r="5118" spans="54:58" x14ac:dyDescent="0.25">
      <c r="BB5118" vm="5606">
        <f t="shared" ca="1" si="397"/>
        <v>45506</v>
      </c>
      <c r="BC5118" s="189">
        <f t="shared" ca="1" si="398"/>
        <v>69273658.159999996</v>
      </c>
      <c r="BE5118" vm="5621">
        <f t="shared" ca="1" si="399"/>
        <v>45512</v>
      </c>
      <c r="BF5118">
        <f t="shared" ca="1" si="400"/>
        <v>21368286</v>
      </c>
    </row>
    <row r="5119" spans="54:58" x14ac:dyDescent="0.25">
      <c r="BB5119" vm="88">
        <f t="shared" ca="1" si="397"/>
        <v>45509</v>
      </c>
      <c r="BC5119" s="189">
        <f t="shared" ca="1" si="398"/>
        <v>61295227.859999999</v>
      </c>
      <c r="BE5119" vm="5626">
        <f t="shared" ca="1" si="399"/>
        <v>45513</v>
      </c>
      <c r="BF5119">
        <f t="shared" ca="1" si="400"/>
        <v>11001292.899999999</v>
      </c>
    </row>
    <row r="5120" spans="54:58" x14ac:dyDescent="0.25">
      <c r="BB5120" vm="5611">
        <f t="shared" ca="1" si="397"/>
        <v>45510</v>
      </c>
      <c r="BC5120" s="189">
        <f t="shared" ca="1" si="398"/>
        <v>75770816</v>
      </c>
      <c r="BE5120" vm="5631">
        <f t="shared" ca="1" si="399"/>
        <v>45516</v>
      </c>
      <c r="BF5120">
        <f t="shared" ca="1" si="400"/>
        <v>8310518.2400000002</v>
      </c>
    </row>
    <row r="5121" spans="54:58" x14ac:dyDescent="0.25">
      <c r="BB5121" vm="5616">
        <f t="shared" ca="1" si="397"/>
        <v>45511</v>
      </c>
      <c r="BC5121" s="189">
        <f t="shared" ca="1" si="398"/>
        <v>70025530.780000001</v>
      </c>
      <c r="BE5121" vm="5636">
        <f t="shared" ca="1" si="399"/>
        <v>45517</v>
      </c>
      <c r="BF5121">
        <f t="shared" ca="1" si="400"/>
        <v>10326871.52</v>
      </c>
    </row>
    <row r="5122" spans="54:58" x14ac:dyDescent="0.25">
      <c r="BB5122" vm="5621">
        <f t="shared" ca="1" si="397"/>
        <v>45512</v>
      </c>
      <c r="BC5122" s="189">
        <f t="shared" ca="1" si="398"/>
        <v>101659140</v>
      </c>
      <c r="BE5122" vm="5641">
        <f t="shared" ca="1" si="399"/>
        <v>45518</v>
      </c>
      <c r="BF5122">
        <f t="shared" ca="1" si="400"/>
        <v>23058631.84</v>
      </c>
    </row>
    <row r="5123" spans="54:58" x14ac:dyDescent="0.25">
      <c r="BB5123" vm="5626">
        <f t="shared" ca="1" si="397"/>
        <v>45513</v>
      </c>
      <c r="BC5123" s="189">
        <f t="shared" ca="1" si="398"/>
        <v>63037165.439999998</v>
      </c>
      <c r="BE5123" vm="5646">
        <f t="shared" ca="1" si="399"/>
        <v>45519</v>
      </c>
      <c r="BF5123">
        <f t="shared" ca="1" si="400"/>
        <v>19848853.760000002</v>
      </c>
    </row>
    <row r="5124" spans="54:58" x14ac:dyDescent="0.25">
      <c r="BB5124" vm="5631">
        <f t="shared" ca="1" si="397"/>
        <v>45516</v>
      </c>
      <c r="BC5124" s="189">
        <f t="shared" ca="1" si="398"/>
        <v>50564874.799999997</v>
      </c>
      <c r="BE5124" vm="5651">
        <f t="shared" ca="1" si="399"/>
        <v>45520</v>
      </c>
      <c r="BF5124">
        <f t="shared" ca="1" si="400"/>
        <v>10986276.399999999</v>
      </c>
    </row>
    <row r="5125" spans="54:58" x14ac:dyDescent="0.25">
      <c r="BB5125" vm="5636">
        <f t="shared" ca="1" si="397"/>
        <v>45517</v>
      </c>
      <c r="BC5125" s="189">
        <f t="shared" ca="1" si="398"/>
        <v>44509504.319999993</v>
      </c>
      <c r="BE5125" vm="5656">
        <f t="shared" ca="1" si="399"/>
        <v>45523</v>
      </c>
      <c r="BF5125">
        <f t="shared" ca="1" si="400"/>
        <v>21027718</v>
      </c>
    </row>
    <row r="5126" spans="54:58" x14ac:dyDescent="0.25">
      <c r="BB5126" vm="5641">
        <f t="shared" ca="1" si="397"/>
        <v>45518</v>
      </c>
      <c r="BC5126" s="189">
        <f t="shared" ca="1" si="398"/>
        <v>69922272</v>
      </c>
      <c r="BE5126" vm="5661">
        <f t="shared" ca="1" si="399"/>
        <v>45524</v>
      </c>
      <c r="BF5126">
        <f t="shared" ca="1" si="400"/>
        <v>13575388.200000001</v>
      </c>
    </row>
    <row r="5127" spans="54:58" x14ac:dyDescent="0.25">
      <c r="BB5127" vm="5646">
        <f t="shared" ca="1" si="397"/>
        <v>45519</v>
      </c>
      <c r="BC5127" s="189">
        <f t="shared" ca="1" si="398"/>
        <v>53521270.160000004</v>
      </c>
      <c r="BE5127" vm="5665">
        <f t="shared" ca="1" si="399"/>
        <v>45525</v>
      </c>
      <c r="BF5127">
        <f t="shared" ca="1" si="400"/>
        <v>11860800.439999999</v>
      </c>
    </row>
    <row r="5128" spans="54:58" x14ac:dyDescent="0.25">
      <c r="BB5128" vm="5651">
        <f t="shared" ca="1" si="397"/>
        <v>45520</v>
      </c>
      <c r="BC5128" s="189">
        <f t="shared" ca="1" si="398"/>
        <v>39706003.919999994</v>
      </c>
      <c r="BE5128" vm="5670">
        <f t="shared" ca="1" si="399"/>
        <v>45526</v>
      </c>
      <c r="BF5128">
        <f t="shared" ca="1" si="400"/>
        <v>14106295.440000001</v>
      </c>
    </row>
    <row r="5129" spans="54:58" x14ac:dyDescent="0.25">
      <c r="BB5129" vm="5656">
        <f t="shared" ca="1" si="397"/>
        <v>45523</v>
      </c>
      <c r="BC5129" s="189">
        <f t="shared" ca="1" si="398"/>
        <v>83088876.719999999</v>
      </c>
      <c r="BE5129" vm="5674">
        <f t="shared" ca="1" si="399"/>
        <v>45527</v>
      </c>
      <c r="BF5129">
        <f t="shared" ca="1" si="400"/>
        <v>6196901.7000000002</v>
      </c>
    </row>
    <row r="5130" spans="54:58" x14ac:dyDescent="0.25">
      <c r="BB5130" vm="5661">
        <f t="shared" ca="1" si="397"/>
        <v>45524</v>
      </c>
      <c r="BC5130" s="189">
        <f t="shared" ca="1" si="398"/>
        <v>49026497.43</v>
      </c>
      <c r="BE5130" vm="5679">
        <f t="shared" ca="1" si="399"/>
        <v>45530</v>
      </c>
      <c r="BF5130">
        <f t="shared" ca="1" si="400"/>
        <v>8655974.5499999989</v>
      </c>
    </row>
    <row r="5131" spans="54:58" x14ac:dyDescent="0.25">
      <c r="BB5131" vm="5665">
        <f t="shared" ca="1" si="397"/>
        <v>45525</v>
      </c>
      <c r="BC5131" s="189">
        <f t="shared" ca="1" si="398"/>
        <v>33330924.569999997</v>
      </c>
      <c r="BE5131" vm="5683">
        <f t="shared" ca="1" si="399"/>
        <v>45531</v>
      </c>
      <c r="BF5131">
        <f t="shared" ca="1" si="400"/>
        <v>10423737.5</v>
      </c>
    </row>
    <row r="5132" spans="54:58" x14ac:dyDescent="0.25">
      <c r="BB5132" vm="5670">
        <f t="shared" ca="1" si="397"/>
        <v>45526</v>
      </c>
      <c r="BC5132" s="189">
        <f t="shared" ca="1" si="398"/>
        <v>69164365.060000002</v>
      </c>
      <c r="BE5132" vm="5688">
        <f t="shared" ca="1" si="399"/>
        <v>45532</v>
      </c>
      <c r="BF5132">
        <f t="shared" ca="1" si="400"/>
        <v>14088350.149999999</v>
      </c>
    </row>
    <row r="5133" spans="54:58" x14ac:dyDescent="0.25">
      <c r="BB5133" vm="5674">
        <f t="shared" ca="1" si="397"/>
        <v>45527</v>
      </c>
      <c r="BC5133" s="189">
        <f t="shared" ca="1" si="398"/>
        <v>22622747.52</v>
      </c>
      <c r="BE5133" vm="5693">
        <f t="shared" ca="1" si="399"/>
        <v>45533</v>
      </c>
      <c r="BF5133">
        <f t="shared" ca="1" si="400"/>
        <v>17181201.25</v>
      </c>
    </row>
    <row r="5134" spans="54:58" x14ac:dyDescent="0.25">
      <c r="BB5134" vm="5679">
        <f t="shared" ca="1" si="397"/>
        <v>45530</v>
      </c>
      <c r="BC5134" s="189">
        <f t="shared" ca="1" si="398"/>
        <v>40992165.840000004</v>
      </c>
      <c r="BE5134" vm="5698">
        <f t="shared" ca="1" si="399"/>
        <v>45534</v>
      </c>
      <c r="BF5134">
        <f t="shared" ca="1" si="400"/>
        <v>12686646.84</v>
      </c>
    </row>
    <row r="5135" spans="54:58" x14ac:dyDescent="0.25">
      <c r="BB5135" vm="5683">
        <f t="shared" ca="1" si="397"/>
        <v>45531</v>
      </c>
      <c r="BC5135" s="189">
        <f t="shared" ca="1" si="398"/>
        <v>37044882.450000003</v>
      </c>
      <c r="BE5135" vm="5702">
        <f t="shared" ca="1" si="399"/>
        <v>45538</v>
      </c>
      <c r="BF5135">
        <f t="shared" ca="1" si="400"/>
        <v>19508273.75</v>
      </c>
    </row>
    <row r="5136" spans="54:58" x14ac:dyDescent="0.25">
      <c r="BB5136" vm="5688">
        <f t="shared" ca="1" si="397"/>
        <v>45532</v>
      </c>
      <c r="BC5136" s="189">
        <f t="shared" ca="1" si="398"/>
        <v>60371631.719999999</v>
      </c>
      <c r="BE5136" vm="5707">
        <f t="shared" ca="1" si="399"/>
        <v>45539</v>
      </c>
      <c r="BF5136">
        <f t="shared" ca="1" si="400"/>
        <v>11773428.120000001</v>
      </c>
    </row>
    <row r="5137" spans="54:58" x14ac:dyDescent="0.25">
      <c r="BB5137" vm="5693">
        <f t="shared" ca="1" si="397"/>
        <v>45533</v>
      </c>
      <c r="BC5137" s="189">
        <f t="shared" ca="1" si="398"/>
        <v>70567889.060000002</v>
      </c>
      <c r="BE5137" vm="5711">
        <f t="shared" ca="1" si="399"/>
        <v>45540</v>
      </c>
      <c r="BF5137">
        <f t="shared" ca="1" si="400"/>
        <v>24655200.57</v>
      </c>
    </row>
    <row r="5138" spans="54:58" x14ac:dyDescent="0.25">
      <c r="BB5138" vm="5698">
        <f t="shared" ca="1" si="397"/>
        <v>45534</v>
      </c>
      <c r="BC5138" s="189">
        <f t="shared" ca="1" si="398"/>
        <v>53555096.799999997</v>
      </c>
      <c r="BE5138" vm="5716">
        <f t="shared" ca="1" si="399"/>
        <v>45541</v>
      </c>
      <c r="BF5138">
        <f t="shared" ca="1" si="400"/>
        <v>12271971.6</v>
      </c>
    </row>
    <row r="5139" spans="54:58" x14ac:dyDescent="0.25">
      <c r="BB5139" vm="5702">
        <f t="shared" ca="1" si="397"/>
        <v>45538</v>
      </c>
      <c r="BC5139" s="189">
        <f t="shared" ca="1" si="398"/>
        <v>75746504.319999993</v>
      </c>
      <c r="BE5139" vm="5720">
        <f t="shared" ca="1" si="399"/>
        <v>45544</v>
      </c>
      <c r="BF5139">
        <f t="shared" ca="1" si="400"/>
        <v>15413767.600000001</v>
      </c>
    </row>
    <row r="5140" spans="54:58" x14ac:dyDescent="0.25">
      <c r="BB5140" vm="5707">
        <f t="shared" ca="1" si="397"/>
        <v>45539</v>
      </c>
      <c r="BC5140" s="189">
        <f t="shared" ca="1" si="398"/>
        <v>43621435.759999998</v>
      </c>
      <c r="BE5140" vm="5725">
        <f t="shared" ca="1" si="399"/>
        <v>45545</v>
      </c>
      <c r="BF5140">
        <f t="shared" ca="1" si="400"/>
        <v>16277789.25</v>
      </c>
    </row>
    <row r="5141" spans="54:58" x14ac:dyDescent="0.25">
      <c r="BB5141" vm="5711">
        <f t="shared" ca="1" si="397"/>
        <v>45540</v>
      </c>
      <c r="BC5141" s="189">
        <f t="shared" ca="1" si="398"/>
        <v>77008856.399999991</v>
      </c>
      <c r="BE5141" vm="5730">
        <f t="shared" ca="1" si="399"/>
        <v>45546</v>
      </c>
      <c r="BF5141">
        <f t="shared" ca="1" si="400"/>
        <v>18416931</v>
      </c>
    </row>
    <row r="5142" spans="54:58" x14ac:dyDescent="0.25">
      <c r="BB5142" vm="5716">
        <f t="shared" ca="1" si="397"/>
        <v>45541</v>
      </c>
      <c r="BC5142" s="189">
        <f t="shared" ca="1" si="398"/>
        <v>38083722.300000004</v>
      </c>
      <c r="BE5142" vm="5734">
        <f t="shared" ca="1" si="399"/>
        <v>45547</v>
      </c>
      <c r="BF5142">
        <f t="shared" ca="1" si="400"/>
        <v>23491050</v>
      </c>
    </row>
    <row r="5143" spans="54:58" x14ac:dyDescent="0.25">
      <c r="BB5143" vm="5720">
        <f t="shared" ca="1" si="397"/>
        <v>45544</v>
      </c>
      <c r="BC5143" s="189">
        <f t="shared" ca="1" si="398"/>
        <v>55969157.469999999</v>
      </c>
      <c r="BE5143" vm="5739">
        <f t="shared" ca="1" si="399"/>
        <v>45548</v>
      </c>
      <c r="BF5143">
        <f t="shared" ca="1" si="400"/>
        <v>13517084.120000001</v>
      </c>
    </row>
    <row r="5144" spans="54:58" x14ac:dyDescent="0.25">
      <c r="BB5144" vm="5725">
        <f t="shared" ca="1" si="397"/>
        <v>45545</v>
      </c>
      <c r="BC5144" s="189">
        <f t="shared" ca="1" si="398"/>
        <v>62379269.239999995</v>
      </c>
      <c r="BE5144" vm="5743">
        <f t="shared" ca="1" si="399"/>
        <v>45551</v>
      </c>
      <c r="BF5144">
        <f t="shared" ca="1" si="400"/>
        <v>14608321.200000001</v>
      </c>
    </row>
    <row r="5145" spans="54:58" x14ac:dyDescent="0.25">
      <c r="BB5145" vm="5730">
        <f t="shared" ca="1" si="397"/>
        <v>45546</v>
      </c>
      <c r="BC5145" s="189">
        <f t="shared" ca="1" si="398"/>
        <v>64127695.68</v>
      </c>
      <c r="BE5145" vm="5748">
        <f t="shared" ca="1" si="399"/>
        <v>45552</v>
      </c>
      <c r="BF5145">
        <f t="shared" ca="1" si="400"/>
        <v>17312856</v>
      </c>
    </row>
    <row r="5146" spans="54:58" x14ac:dyDescent="0.25">
      <c r="BB5146" vm="5734">
        <f t="shared" ca="1" si="397"/>
        <v>45547</v>
      </c>
      <c r="BC5146" s="189">
        <f t="shared" ca="1" si="398"/>
        <v>100137843.75000001</v>
      </c>
      <c r="BE5146" vm="5753">
        <f t="shared" ca="1" si="399"/>
        <v>45553</v>
      </c>
      <c r="BF5146">
        <f t="shared" ca="1" si="400"/>
        <v>9706782.8000000007</v>
      </c>
    </row>
    <row r="5147" spans="54:58" x14ac:dyDescent="0.25">
      <c r="BB5147" vm="5739">
        <f t="shared" ca="1" si="397"/>
        <v>45548</v>
      </c>
      <c r="BC5147" s="189">
        <f t="shared" ca="1" si="398"/>
        <v>81881733.200000003</v>
      </c>
      <c r="BE5147" vm="5758">
        <f t="shared" ca="1" si="399"/>
        <v>45554</v>
      </c>
      <c r="BF5147">
        <f t="shared" ca="1" si="400"/>
        <v>14144669.92</v>
      </c>
    </row>
    <row r="5148" spans="54:58" x14ac:dyDescent="0.25">
      <c r="BB5148" vm="5743">
        <f t="shared" ca="1" si="397"/>
        <v>45551</v>
      </c>
      <c r="BC5148" s="189">
        <f t="shared" ca="1" si="398"/>
        <v>84290981.459999993</v>
      </c>
      <c r="BE5148" vm="5762">
        <f t="shared" ca="1" si="399"/>
        <v>45555</v>
      </c>
      <c r="BF5148">
        <f t="shared" ca="1" si="400"/>
        <v>24667077.600000001</v>
      </c>
    </row>
    <row r="5149" spans="54:58" x14ac:dyDescent="0.25">
      <c r="BB5149" vm="5748">
        <f t="shared" ca="1" si="397"/>
        <v>45552</v>
      </c>
      <c r="BC5149" s="189">
        <f t="shared" ca="1" si="398"/>
        <v>110841900.39</v>
      </c>
      <c r="BE5149" vm="5767">
        <f t="shared" ca="1" si="399"/>
        <v>45558</v>
      </c>
      <c r="BF5149">
        <f t="shared" ca="1" si="400"/>
        <v>25831203.599999998</v>
      </c>
    </row>
    <row r="5150" spans="54:58" x14ac:dyDescent="0.25">
      <c r="BB5150" vm="5753">
        <f t="shared" ca="1" si="397"/>
        <v>45553</v>
      </c>
      <c r="BC5150" s="189">
        <f t="shared" ca="1" si="398"/>
        <v>72377963.099999994</v>
      </c>
      <c r="BE5150" vm="5771">
        <f t="shared" ca="1" si="399"/>
        <v>45559</v>
      </c>
      <c r="BF5150">
        <f t="shared" ca="1" si="400"/>
        <v>17453270</v>
      </c>
    </row>
    <row r="5151" spans="54:58" x14ac:dyDescent="0.25">
      <c r="BB5151" vm="5758">
        <f t="shared" ca="1" si="397"/>
        <v>45554</v>
      </c>
      <c r="BC5151" s="189">
        <f t="shared" ca="1" si="398"/>
        <v>74153940.800000012</v>
      </c>
      <c r="BE5151" vm="5776">
        <f t="shared" ca="1" si="399"/>
        <v>45560</v>
      </c>
      <c r="BF5151">
        <f t="shared" ca="1" si="400"/>
        <v>18666291.359999999</v>
      </c>
    </row>
    <row r="5152" spans="54:58" x14ac:dyDescent="0.25">
      <c r="BB5152" vm="5762">
        <f t="shared" ca="1" si="397"/>
        <v>45555</v>
      </c>
      <c r="BC5152" s="189">
        <f t="shared" ca="1" si="398"/>
        <v>157537590.25</v>
      </c>
      <c r="BE5152" vm="5781">
        <f t="shared" ca="1" si="399"/>
        <v>45561</v>
      </c>
      <c r="BF5152">
        <f t="shared" ca="1" si="400"/>
        <v>15178190.560000001</v>
      </c>
    </row>
    <row r="5153" spans="54:58" x14ac:dyDescent="0.25">
      <c r="BB5153" vm="5767">
        <f t="shared" ref="BB5153:BB5216" ca="1" si="401">IF($AR1155 &gt;= $L$45, $AR1155, "")</f>
        <v>45558</v>
      </c>
      <c r="BC5153" s="189">
        <f t="shared" ca="1" si="398"/>
        <v>150844764</v>
      </c>
      <c r="BE5153" vm="5786">
        <f t="shared" ca="1" si="399"/>
        <v>45562</v>
      </c>
      <c r="BF5153">
        <f t="shared" ca="1" si="400"/>
        <v>31189842.639999997</v>
      </c>
    </row>
    <row r="5154" spans="54:58" x14ac:dyDescent="0.25">
      <c r="BB5154" vm="5771">
        <f t="shared" ca="1" si="401"/>
        <v>45559</v>
      </c>
      <c r="BC5154" s="189">
        <f t="shared" ref="BC5154:BC5217" ca="1" si="402">IF(BB5154&lt;&gt;"", $AS1156, "")</f>
        <v>121261492.37</v>
      </c>
      <c r="BE5154" vm="5790">
        <f t="shared" ref="BE5154:BE5217" ca="1" si="403">IF($AU1156 &gt;= $AF$45, $AU1156, "")</f>
        <v>45565</v>
      </c>
      <c r="BF5154">
        <f t="shared" ref="BF5154:BF5217" ca="1" si="404">IF(BE5154&lt;&gt;"", $AV1156, "")</f>
        <v>14500805.199999999</v>
      </c>
    </row>
    <row r="5155" spans="54:58" x14ac:dyDescent="0.25">
      <c r="BB5155" vm="5776">
        <f t="shared" ca="1" si="401"/>
        <v>45560</v>
      </c>
      <c r="BC5155" s="189">
        <f t="shared" ca="1" si="402"/>
        <v>117700018.56</v>
      </c>
      <c r="BE5155" vm="5795">
        <f t="shared" ca="1" si="403"/>
        <v>45566</v>
      </c>
      <c r="BF5155">
        <f t="shared" ca="1" si="404"/>
        <v>19924684.440000001</v>
      </c>
    </row>
    <row r="5156" spans="54:58" x14ac:dyDescent="0.25">
      <c r="BB5156" vm="5781">
        <f t="shared" ca="1" si="401"/>
        <v>45561</v>
      </c>
      <c r="BC5156" s="189">
        <f t="shared" ca="1" si="402"/>
        <v>132975802</v>
      </c>
      <c r="BE5156" vm="5800">
        <f t="shared" ca="1" si="403"/>
        <v>45567</v>
      </c>
      <c r="BF5156">
        <f t="shared" ca="1" si="404"/>
        <v>26467649.220000003</v>
      </c>
    </row>
    <row r="5157" spans="54:58" x14ac:dyDescent="0.25">
      <c r="BB5157" vm="5786">
        <f t="shared" ca="1" si="401"/>
        <v>45562</v>
      </c>
      <c r="BC5157" s="189">
        <f t="shared" ca="1" si="402"/>
        <v>192281817.72</v>
      </c>
      <c r="BE5157" vm="5804">
        <f t="shared" ca="1" si="403"/>
        <v>45568</v>
      </c>
      <c r="BF5157">
        <f t="shared" ca="1" si="404"/>
        <v>24412087.490000002</v>
      </c>
    </row>
    <row r="5158" spans="54:58" x14ac:dyDescent="0.25">
      <c r="BB5158" vm="5790">
        <f t="shared" ca="1" si="401"/>
        <v>45565</v>
      </c>
      <c r="BC5158" s="189">
        <f t="shared" ca="1" si="402"/>
        <v>116816805.59999999</v>
      </c>
      <c r="BE5158" vm="5809">
        <f t="shared" ca="1" si="403"/>
        <v>45569</v>
      </c>
      <c r="BF5158">
        <f t="shared" ca="1" si="404"/>
        <v>20856522.199999999</v>
      </c>
    </row>
    <row r="5159" spans="54:58" x14ac:dyDescent="0.25">
      <c r="BB5159" vm="5795">
        <f t="shared" ca="1" si="401"/>
        <v>45566</v>
      </c>
      <c r="BC5159" s="189">
        <f t="shared" ca="1" si="402"/>
        <v>134539660.79999998</v>
      </c>
      <c r="BE5159" vm="5814">
        <f t="shared" ca="1" si="403"/>
        <v>45572</v>
      </c>
      <c r="BF5159">
        <f t="shared" ca="1" si="404"/>
        <v>14615305.260000002</v>
      </c>
    </row>
    <row r="5160" spans="54:58" x14ac:dyDescent="0.25">
      <c r="BB5160" vm="5800">
        <f t="shared" ca="1" si="401"/>
        <v>45567</v>
      </c>
      <c r="BC5160" s="189">
        <f t="shared" ca="1" si="402"/>
        <v>192503354.25</v>
      </c>
      <c r="BE5160" vm="5819">
        <f t="shared" ca="1" si="403"/>
        <v>45573</v>
      </c>
      <c r="BF5160">
        <f t="shared" ca="1" si="404"/>
        <v>15021342.999999998</v>
      </c>
    </row>
    <row r="5161" spans="54:58" x14ac:dyDescent="0.25">
      <c r="BB5161" vm="5804">
        <f t="shared" ca="1" si="401"/>
        <v>45568</v>
      </c>
      <c r="BC5161" s="189">
        <f t="shared" ca="1" si="402"/>
        <v>122047585.77</v>
      </c>
      <c r="BE5161" vm="5824">
        <f t="shared" ca="1" si="403"/>
        <v>45574</v>
      </c>
      <c r="BF5161">
        <f t="shared" ca="1" si="404"/>
        <v>12901945.560000001</v>
      </c>
    </row>
    <row r="5162" spans="54:58" x14ac:dyDescent="0.25">
      <c r="BB5162" vm="5809">
        <f t="shared" ca="1" si="401"/>
        <v>45569</v>
      </c>
      <c r="BC5162" s="189">
        <f t="shared" ca="1" si="402"/>
        <v>148960451.12</v>
      </c>
      <c r="BE5162" vm="5828">
        <f t="shared" ca="1" si="403"/>
        <v>45575</v>
      </c>
      <c r="BF5162">
        <f t="shared" ca="1" si="404"/>
        <v>15946056.779999999</v>
      </c>
    </row>
    <row r="5163" spans="54:58" x14ac:dyDescent="0.25">
      <c r="BB5163" vm="5814">
        <f t="shared" ca="1" si="401"/>
        <v>45572</v>
      </c>
      <c r="BC5163" s="189">
        <f t="shared" ca="1" si="402"/>
        <v>104013917.07000001</v>
      </c>
      <c r="BE5163" vm="5832">
        <f t="shared" ca="1" si="403"/>
        <v>45576</v>
      </c>
      <c r="BF5163">
        <f t="shared" ca="1" si="404"/>
        <v>12367822.950000001</v>
      </c>
    </row>
    <row r="5164" spans="54:58" x14ac:dyDescent="0.25">
      <c r="BB5164" vm="5819">
        <f t="shared" ca="1" si="401"/>
        <v>45573</v>
      </c>
      <c r="BC5164" s="189">
        <f t="shared" ca="1" si="402"/>
        <v>70517626.659999996</v>
      </c>
      <c r="BE5164" vm="5836">
        <f t="shared" ca="1" si="403"/>
        <v>45580</v>
      </c>
      <c r="BF5164">
        <f t="shared" ca="1" si="404"/>
        <v>15189120</v>
      </c>
    </row>
    <row r="5165" spans="54:58" x14ac:dyDescent="0.25">
      <c r="BB5165" vm="5824">
        <f t="shared" ca="1" si="401"/>
        <v>45574</v>
      </c>
      <c r="BC5165" s="189">
        <f t="shared" ca="1" si="402"/>
        <v>89917121.399999991</v>
      </c>
      <c r="BE5165" vm="5840">
        <f t="shared" ca="1" si="403"/>
        <v>45581</v>
      </c>
      <c r="BF5165">
        <f t="shared" ca="1" si="404"/>
        <v>10398258.93</v>
      </c>
    </row>
    <row r="5166" spans="54:58" x14ac:dyDescent="0.25">
      <c r="BB5166" vm="5828">
        <f t="shared" ca="1" si="401"/>
        <v>45575</v>
      </c>
      <c r="BC5166" s="189">
        <f t="shared" ca="1" si="402"/>
        <v>103170154.89000002</v>
      </c>
      <c r="BE5166" vm="5844">
        <f t="shared" ca="1" si="403"/>
        <v>45582</v>
      </c>
      <c r="BF5166">
        <f t="shared" ca="1" si="404"/>
        <v>8534760.0299999993</v>
      </c>
    </row>
    <row r="5167" spans="54:58" x14ac:dyDescent="0.25">
      <c r="BB5167" vm="5832">
        <f t="shared" ca="1" si="401"/>
        <v>45576</v>
      </c>
      <c r="BC5167" s="189">
        <f t="shared" ca="1" si="402"/>
        <v>58890091.68</v>
      </c>
      <c r="BE5167" vm="5849">
        <f t="shared" ca="1" si="403"/>
        <v>45583</v>
      </c>
      <c r="BF5167">
        <f t="shared" ca="1" si="404"/>
        <v>5375951.8500000006</v>
      </c>
    </row>
    <row r="5168" spans="54:58" x14ac:dyDescent="0.25">
      <c r="BB5168" vm="5852">
        <f t="shared" ca="1" si="401"/>
        <v>45579</v>
      </c>
      <c r="BC5168" s="189">
        <f t="shared" ca="1" si="402"/>
        <v>50036159.719999999</v>
      </c>
      <c r="BE5168" vm="5855">
        <f t="shared" ca="1" si="403"/>
        <v>45586</v>
      </c>
      <c r="BF5168">
        <f t="shared" ca="1" si="404"/>
        <v>9753680.790000001</v>
      </c>
    </row>
    <row r="5169" spans="54:58" x14ac:dyDescent="0.25">
      <c r="BB5169" vm="5836">
        <f t="shared" ca="1" si="401"/>
        <v>45580</v>
      </c>
      <c r="BC5169" s="189">
        <f t="shared" ca="1" si="402"/>
        <v>87645707.840000004</v>
      </c>
      <c r="BE5169" vm="5859">
        <f t="shared" ca="1" si="403"/>
        <v>45587</v>
      </c>
      <c r="BF5169">
        <f t="shared" ca="1" si="404"/>
        <v>16507552.5</v>
      </c>
    </row>
    <row r="5170" spans="54:58" x14ac:dyDescent="0.25">
      <c r="BB5170" vm="5840">
        <f t="shared" ca="1" si="401"/>
        <v>45581</v>
      </c>
      <c r="BC5170" s="189">
        <f t="shared" ca="1" si="402"/>
        <v>84762081.079999998</v>
      </c>
      <c r="BE5170" vm="5863">
        <f t="shared" ca="1" si="403"/>
        <v>45588</v>
      </c>
      <c r="BF5170">
        <f t="shared" ca="1" si="404"/>
        <v>17081832.630000003</v>
      </c>
    </row>
    <row r="5171" spans="54:58" x14ac:dyDescent="0.25">
      <c r="BB5171" vm="5844">
        <f t="shared" ca="1" si="401"/>
        <v>45582</v>
      </c>
      <c r="BC5171" s="189">
        <f t="shared" ca="1" si="402"/>
        <v>94010535.519999996</v>
      </c>
      <c r="BE5171" vm="5868">
        <f t="shared" ca="1" si="403"/>
        <v>45589</v>
      </c>
      <c r="BF5171">
        <f t="shared" ca="1" si="404"/>
        <v>22454810.170000002</v>
      </c>
    </row>
    <row r="5172" spans="54:58" x14ac:dyDescent="0.25">
      <c r="BB5172" vm="5849">
        <f t="shared" ca="1" si="401"/>
        <v>45583</v>
      </c>
      <c r="BC5172" s="189">
        <f t="shared" ca="1" si="402"/>
        <v>58165478.440000005</v>
      </c>
      <c r="BE5172" vm="5872">
        <f t="shared" ca="1" si="403"/>
        <v>45590</v>
      </c>
      <c r="BF5172">
        <f t="shared" ca="1" si="404"/>
        <v>18780397.740000002</v>
      </c>
    </row>
    <row r="5173" spans="54:58" x14ac:dyDescent="0.25">
      <c r="BB5173" vm="5855">
        <f t="shared" ca="1" si="401"/>
        <v>45586</v>
      </c>
      <c r="BC5173" s="189">
        <f t="shared" ca="1" si="402"/>
        <v>77025793.280000001</v>
      </c>
      <c r="BE5173" vm="5877">
        <f t="shared" ca="1" si="403"/>
        <v>45593</v>
      </c>
      <c r="BF5173">
        <f t="shared" ca="1" si="404"/>
        <v>24905226.32</v>
      </c>
    </row>
    <row r="5174" spans="54:58" x14ac:dyDescent="0.25">
      <c r="BB5174" vm="5859">
        <f t="shared" ca="1" si="401"/>
        <v>45587</v>
      </c>
      <c r="BC5174" s="189">
        <f t="shared" ca="1" si="402"/>
        <v>157628261.63</v>
      </c>
      <c r="BE5174" vm="5881">
        <f t="shared" ca="1" si="403"/>
        <v>45594</v>
      </c>
      <c r="BF5174">
        <f t="shared" ca="1" si="404"/>
        <v>15060224.6</v>
      </c>
    </row>
    <row r="5175" spans="54:58" x14ac:dyDescent="0.25">
      <c r="BB5175" vm="5863">
        <f t="shared" ca="1" si="401"/>
        <v>45588</v>
      </c>
      <c r="BC5175" s="189">
        <f t="shared" ca="1" si="402"/>
        <v>112457186.8</v>
      </c>
      <c r="BE5175" vm="5885">
        <f t="shared" ca="1" si="403"/>
        <v>45595</v>
      </c>
      <c r="BF5175">
        <f t="shared" ca="1" si="404"/>
        <v>23518782</v>
      </c>
    </row>
    <row r="5176" spans="54:58" x14ac:dyDescent="0.25">
      <c r="BB5176" vm="5868">
        <f t="shared" ca="1" si="401"/>
        <v>45589</v>
      </c>
      <c r="BC5176" s="189">
        <f t="shared" ca="1" si="402"/>
        <v>126685996.8</v>
      </c>
      <c r="BE5176" vm="5890">
        <f t="shared" ca="1" si="403"/>
        <v>45596</v>
      </c>
      <c r="BF5176">
        <f t="shared" ca="1" si="404"/>
        <v>23700132.539999999</v>
      </c>
    </row>
    <row r="5177" spans="54:58" x14ac:dyDescent="0.25">
      <c r="BB5177" vm="5872">
        <f t="shared" ca="1" si="401"/>
        <v>45590</v>
      </c>
      <c r="BC5177" s="189">
        <f t="shared" ca="1" si="402"/>
        <v>116983351.63999999</v>
      </c>
      <c r="BE5177" vm="5895">
        <f t="shared" ca="1" si="403"/>
        <v>45597</v>
      </c>
      <c r="BF5177">
        <f t="shared" ca="1" si="404"/>
        <v>16512862.08</v>
      </c>
    </row>
    <row r="5178" spans="54:58" x14ac:dyDescent="0.25">
      <c r="BB5178" vm="5877">
        <f t="shared" ca="1" si="401"/>
        <v>45593</v>
      </c>
      <c r="BC5178" s="189">
        <f t="shared" ca="1" si="402"/>
        <v>136229863</v>
      </c>
      <c r="BE5178" vm="5900">
        <f t="shared" ca="1" si="403"/>
        <v>45600</v>
      </c>
      <c r="BF5178">
        <f t="shared" ca="1" si="404"/>
        <v>23462197</v>
      </c>
    </row>
    <row r="5179" spans="54:58" x14ac:dyDescent="0.25">
      <c r="BB5179" vm="5881">
        <f t="shared" ca="1" si="401"/>
        <v>45594</v>
      </c>
      <c r="BC5179" s="189">
        <f t="shared" ca="1" si="402"/>
        <v>73653541.5</v>
      </c>
      <c r="BE5179" vm="5905">
        <f t="shared" ca="1" si="403"/>
        <v>45601</v>
      </c>
      <c r="BF5179">
        <f t="shared" ca="1" si="404"/>
        <v>17871211.080000002</v>
      </c>
    </row>
    <row r="5180" spans="54:58" x14ac:dyDescent="0.25">
      <c r="BB5180" vm="5885">
        <f t="shared" ca="1" si="401"/>
        <v>45595</v>
      </c>
      <c r="BC5180" s="189">
        <f t="shared" ca="1" si="402"/>
        <v>94476646.560000002</v>
      </c>
      <c r="BE5180" vm="5910">
        <f t="shared" ca="1" si="403"/>
        <v>45602</v>
      </c>
      <c r="BF5180">
        <f t="shared" ca="1" si="404"/>
        <v>26734918.32</v>
      </c>
    </row>
    <row r="5181" spans="54:58" x14ac:dyDescent="0.25">
      <c r="BB5181" vm="5890">
        <f t="shared" ca="1" si="401"/>
        <v>45596</v>
      </c>
      <c r="BC5181" s="189">
        <f t="shared" ca="1" si="402"/>
        <v>85691147.200000003</v>
      </c>
      <c r="BE5181" vm="5915">
        <f t="shared" ca="1" si="403"/>
        <v>45603</v>
      </c>
      <c r="BF5181">
        <f t="shared" ca="1" si="404"/>
        <v>22100377.800000001</v>
      </c>
    </row>
    <row r="5182" spans="54:58" x14ac:dyDescent="0.25">
      <c r="BB5182" vm="5895">
        <f t="shared" ca="1" si="401"/>
        <v>45597</v>
      </c>
      <c r="BC5182" s="189">
        <f t="shared" ca="1" si="402"/>
        <v>72411583.480000004</v>
      </c>
      <c r="BE5182" vm="82">
        <f t="shared" ca="1" si="403"/>
        <v>45604</v>
      </c>
      <c r="BF5182">
        <f t="shared" ca="1" si="404"/>
        <v>15656484.649999999</v>
      </c>
    </row>
    <row r="5183" spans="54:58" x14ac:dyDescent="0.25">
      <c r="BB5183" vm="5900">
        <f t="shared" ca="1" si="401"/>
        <v>45600</v>
      </c>
      <c r="BC5183" s="189">
        <f t="shared" ca="1" si="402"/>
        <v>118148927.25</v>
      </c>
      <c r="BE5183" vm="5924">
        <f t="shared" ca="1" si="403"/>
        <v>45607</v>
      </c>
      <c r="BF5183">
        <f t="shared" ca="1" si="404"/>
        <v>42133485.379999995</v>
      </c>
    </row>
    <row r="5184" spans="54:58" x14ac:dyDescent="0.25">
      <c r="BB5184" vm="5905">
        <f t="shared" ca="1" si="401"/>
        <v>45601</v>
      </c>
      <c r="BC5184" s="189">
        <f t="shared" ca="1" si="402"/>
        <v>120560112.66000001</v>
      </c>
      <c r="BE5184" vm="5927">
        <f t="shared" ca="1" si="403"/>
        <v>45608</v>
      </c>
      <c r="BF5184">
        <f t="shared" ca="1" si="404"/>
        <v>37220281.420000002</v>
      </c>
    </row>
    <row r="5185" spans="54:58" x14ac:dyDescent="0.25">
      <c r="BB5185" vm="5910">
        <f t="shared" ca="1" si="401"/>
        <v>45602</v>
      </c>
      <c r="BC5185" s="189">
        <f t="shared" ca="1" si="402"/>
        <v>108089261.02</v>
      </c>
      <c r="BE5185" vm="5931">
        <f t="shared" ca="1" si="403"/>
        <v>45609</v>
      </c>
      <c r="BF5185">
        <f t="shared" ca="1" si="404"/>
        <v>38451103.899999999</v>
      </c>
    </row>
    <row r="5186" spans="54:58" x14ac:dyDescent="0.25">
      <c r="BB5186" vm="5915">
        <f t="shared" ca="1" si="401"/>
        <v>45603</v>
      </c>
      <c r="BC5186" s="189">
        <f t="shared" ca="1" si="402"/>
        <v>153499128.75</v>
      </c>
      <c r="BE5186" vm="5936">
        <f t="shared" ca="1" si="403"/>
        <v>45610</v>
      </c>
      <c r="BF5186">
        <f t="shared" ca="1" si="404"/>
        <v>41650761.600000001</v>
      </c>
    </row>
    <row r="5187" spans="54:58" x14ac:dyDescent="0.25">
      <c r="BB5187" vm="82">
        <f t="shared" ca="1" si="401"/>
        <v>45604</v>
      </c>
      <c r="BC5187" s="189">
        <f t="shared" ca="1" si="402"/>
        <v>105517412.91</v>
      </c>
      <c r="BE5187" vm="5941">
        <f t="shared" ca="1" si="403"/>
        <v>45611</v>
      </c>
      <c r="BF5187">
        <f t="shared" ca="1" si="404"/>
        <v>23885668.199999999</v>
      </c>
    </row>
    <row r="5188" spans="54:58" x14ac:dyDescent="0.25">
      <c r="BB5188" vm="5924">
        <f t="shared" ca="1" si="401"/>
        <v>45607</v>
      </c>
      <c r="BC5188" s="189">
        <f t="shared" ca="1" si="402"/>
        <v>136094434.31999999</v>
      </c>
      <c r="BE5188" vm="5946">
        <f t="shared" ca="1" si="403"/>
        <v>45614</v>
      </c>
      <c r="BF5188">
        <f t="shared" ca="1" si="404"/>
        <v>26214426.879999999</v>
      </c>
    </row>
    <row r="5189" spans="54:58" x14ac:dyDescent="0.25">
      <c r="BB5189" vm="5927">
        <f t="shared" ca="1" si="401"/>
        <v>45608</v>
      </c>
      <c r="BC5189" s="189">
        <f t="shared" ca="1" si="402"/>
        <v>155300081</v>
      </c>
      <c r="BE5189" vm="5951">
        <f t="shared" ca="1" si="403"/>
        <v>45615</v>
      </c>
      <c r="BF5189">
        <f t="shared" ca="1" si="404"/>
        <v>33576561.57</v>
      </c>
    </row>
    <row r="5190" spans="54:58" x14ac:dyDescent="0.25">
      <c r="BB5190" vm="5931">
        <f t="shared" ca="1" si="401"/>
        <v>45609</v>
      </c>
      <c r="BC5190" s="189">
        <f t="shared" ca="1" si="402"/>
        <v>187485837.12</v>
      </c>
      <c r="BE5190" vm="5955">
        <f t="shared" ca="1" si="403"/>
        <v>45616</v>
      </c>
      <c r="BF5190">
        <f t="shared" ca="1" si="404"/>
        <v>43473816</v>
      </c>
    </row>
    <row r="5191" spans="54:58" x14ac:dyDescent="0.25">
      <c r="BB5191" vm="5936">
        <f t="shared" ca="1" si="401"/>
        <v>45610</v>
      </c>
      <c r="BC5191" s="189">
        <f t="shared" ca="1" si="402"/>
        <v>181221980.24000001</v>
      </c>
      <c r="BE5191" vm="5959">
        <f t="shared" ca="1" si="403"/>
        <v>45617</v>
      </c>
      <c r="BF5191">
        <f t="shared" ca="1" si="404"/>
        <v>40712481.600000001</v>
      </c>
    </row>
    <row r="5192" spans="54:58" x14ac:dyDescent="0.25">
      <c r="BB5192" vm="5941">
        <f t="shared" ca="1" si="401"/>
        <v>45611</v>
      </c>
      <c r="BC5192" s="189">
        <f t="shared" ca="1" si="402"/>
        <v>95428602.639999986</v>
      </c>
      <c r="BE5192" vm="5963">
        <f t="shared" ca="1" si="403"/>
        <v>45618</v>
      </c>
      <c r="BF5192">
        <f t="shared" ca="1" si="404"/>
        <v>38558903.600000001</v>
      </c>
    </row>
    <row r="5193" spans="54:58" x14ac:dyDescent="0.25">
      <c r="BB5193" vm="5946">
        <f t="shared" ca="1" si="401"/>
        <v>45614</v>
      </c>
      <c r="BC5193" s="189">
        <f t="shared" ca="1" si="402"/>
        <v>132922592</v>
      </c>
      <c r="BE5193" vm="5968">
        <f t="shared" ca="1" si="403"/>
        <v>45621</v>
      </c>
      <c r="BF5193">
        <f t="shared" ca="1" si="404"/>
        <v>72981936.479999989</v>
      </c>
    </row>
    <row r="5194" spans="54:58" x14ac:dyDescent="0.25">
      <c r="BB5194" vm="5951">
        <f t="shared" ca="1" si="401"/>
        <v>45615</v>
      </c>
      <c r="BC5194" s="189">
        <f t="shared" ca="1" si="402"/>
        <v>152939802.75</v>
      </c>
      <c r="BE5194" vm="5972">
        <f t="shared" ca="1" si="403"/>
        <v>45622</v>
      </c>
      <c r="BF5194">
        <f t="shared" ca="1" si="404"/>
        <v>41998227.480000004</v>
      </c>
    </row>
    <row r="5195" spans="54:58" x14ac:dyDescent="0.25">
      <c r="BB5195" vm="5955">
        <f t="shared" ca="1" si="401"/>
        <v>45616</v>
      </c>
      <c r="BC5195" s="189">
        <f t="shared" ca="1" si="402"/>
        <v>191119167.47999999</v>
      </c>
      <c r="BE5195" vm="5977">
        <f t="shared" ca="1" si="403"/>
        <v>45623</v>
      </c>
      <c r="BF5195">
        <f t="shared" ca="1" si="404"/>
        <v>24006603.720000003</v>
      </c>
    </row>
    <row r="5196" spans="54:58" x14ac:dyDescent="0.25">
      <c r="BB5196" vm="5959">
        <f t="shared" ca="1" si="401"/>
        <v>45617</v>
      </c>
      <c r="BC5196" s="189">
        <f t="shared" ca="1" si="402"/>
        <v>244491723.19999999</v>
      </c>
      <c r="BE5196" vm="5982">
        <f t="shared" ca="1" si="403"/>
        <v>45624</v>
      </c>
      <c r="BF5196">
        <f t="shared" ca="1" si="404"/>
        <v>14699718.75</v>
      </c>
    </row>
    <row r="5197" spans="54:58" x14ac:dyDescent="0.25">
      <c r="BB5197" vm="5963">
        <f t="shared" ca="1" si="401"/>
        <v>45618</v>
      </c>
      <c r="BC5197" s="189">
        <f t="shared" ca="1" si="402"/>
        <v>171688052.81</v>
      </c>
      <c r="BE5197" vm="5986">
        <f t="shared" ca="1" si="403"/>
        <v>45625</v>
      </c>
      <c r="BF5197">
        <f t="shared" ca="1" si="404"/>
        <v>34355434.5</v>
      </c>
    </row>
    <row r="5198" spans="54:58" x14ac:dyDescent="0.25">
      <c r="BB5198" vm="5968">
        <f t="shared" ca="1" si="401"/>
        <v>45621</v>
      </c>
      <c r="BC5198" s="189">
        <f t="shared" ca="1" si="402"/>
        <v>241917372.72</v>
      </c>
      <c r="BE5198" vm="5991">
        <f t="shared" ca="1" si="403"/>
        <v>45628</v>
      </c>
      <c r="BF5198">
        <f t="shared" ca="1" si="404"/>
        <v>36971766</v>
      </c>
    </row>
    <row r="5199" spans="54:58" x14ac:dyDescent="0.25">
      <c r="BB5199" vm="5972">
        <f t="shared" ca="1" si="401"/>
        <v>45622</v>
      </c>
      <c r="BC5199" s="189">
        <f t="shared" ca="1" si="402"/>
        <v>166801302.63999999</v>
      </c>
      <c r="BE5199" vm="5996">
        <f t="shared" ca="1" si="403"/>
        <v>45629</v>
      </c>
      <c r="BF5199">
        <f t="shared" ca="1" si="404"/>
        <v>23574852.84</v>
      </c>
    </row>
    <row r="5200" spans="54:58" x14ac:dyDescent="0.25">
      <c r="BB5200" vm="5977">
        <f t="shared" ca="1" si="401"/>
        <v>45623</v>
      </c>
      <c r="BC5200" s="189">
        <f t="shared" ca="1" si="402"/>
        <v>131839493.25</v>
      </c>
      <c r="BE5200" vm="6001">
        <f t="shared" ca="1" si="403"/>
        <v>45630</v>
      </c>
      <c r="BF5200">
        <f t="shared" ca="1" si="404"/>
        <v>25834703.849999998</v>
      </c>
    </row>
    <row r="5201" spans="54:58" x14ac:dyDescent="0.25">
      <c r="BB5201" vm="5986">
        <f t="shared" ca="1" si="401"/>
        <v>45625</v>
      </c>
      <c r="BC5201" s="189">
        <f t="shared" ca="1" si="402"/>
        <v>105739068.90000001</v>
      </c>
      <c r="BE5201" vm="6006">
        <f t="shared" ca="1" si="403"/>
        <v>45631</v>
      </c>
      <c r="BF5201">
        <f t="shared" ca="1" si="404"/>
        <v>29629908</v>
      </c>
    </row>
    <row r="5202" spans="54:58" x14ac:dyDescent="0.25">
      <c r="BB5202" vm="5991">
        <f t="shared" ca="1" si="401"/>
        <v>45628</v>
      </c>
      <c r="BC5202" s="189">
        <f t="shared" ca="1" si="402"/>
        <v>134084168.72</v>
      </c>
      <c r="BE5202" vm="6011">
        <f t="shared" ca="1" si="403"/>
        <v>45632</v>
      </c>
      <c r="BF5202">
        <f t="shared" ca="1" si="404"/>
        <v>27443874.919999998</v>
      </c>
    </row>
    <row r="5203" spans="54:58" x14ac:dyDescent="0.25">
      <c r="BB5203" vm="5996">
        <f t="shared" ca="1" si="401"/>
        <v>45629</v>
      </c>
      <c r="BC5203" s="189">
        <f t="shared" ca="1" si="402"/>
        <v>109636363.68000001</v>
      </c>
      <c r="BE5203" vm="6016">
        <f t="shared" ca="1" si="403"/>
        <v>45635</v>
      </c>
      <c r="BF5203">
        <f t="shared" ca="1" si="404"/>
        <v>36964501.200000003</v>
      </c>
    </row>
    <row r="5204" spans="54:58" x14ac:dyDescent="0.25">
      <c r="BB5204" vm="6001">
        <f t="shared" ca="1" si="401"/>
        <v>45630</v>
      </c>
      <c r="BC5204" s="189">
        <f t="shared" ca="1" si="402"/>
        <v>102186453.60000001</v>
      </c>
      <c r="BE5204" vm="6021">
        <f t="shared" ca="1" si="403"/>
        <v>45636</v>
      </c>
      <c r="BF5204">
        <f t="shared" ca="1" si="404"/>
        <v>31848738.509999998</v>
      </c>
    </row>
    <row r="5205" spans="54:58" x14ac:dyDescent="0.25">
      <c r="BB5205" vm="6006">
        <f t="shared" ca="1" si="401"/>
        <v>45631</v>
      </c>
      <c r="BC5205" s="189">
        <f t="shared" ca="1" si="402"/>
        <v>120395084.85000001</v>
      </c>
      <c r="BE5205" vm="6026">
        <f t="shared" ca="1" si="403"/>
        <v>45637</v>
      </c>
      <c r="BF5205">
        <f t="shared" ca="1" si="404"/>
        <v>52121807.360000007</v>
      </c>
    </row>
    <row r="5206" spans="54:58" x14ac:dyDescent="0.25">
      <c r="BB5206" vm="6011">
        <f t="shared" ca="1" si="401"/>
        <v>45632</v>
      </c>
      <c r="BC5206" s="189">
        <f t="shared" ca="1" si="402"/>
        <v>76614975.900000006</v>
      </c>
      <c r="BE5206" vm="6031">
        <f t="shared" ca="1" si="403"/>
        <v>45638</v>
      </c>
      <c r="BF5206">
        <f t="shared" ca="1" si="404"/>
        <v>39838569.649999999</v>
      </c>
    </row>
    <row r="5207" spans="54:58" x14ac:dyDescent="0.25">
      <c r="BB5207" vm="6016">
        <f t="shared" ca="1" si="401"/>
        <v>45635</v>
      </c>
      <c r="BC5207" s="189">
        <f t="shared" ca="1" si="402"/>
        <v>96368045.600000009</v>
      </c>
      <c r="BE5207" vm="6036">
        <f t="shared" ca="1" si="403"/>
        <v>45639</v>
      </c>
      <c r="BF5207">
        <f t="shared" ca="1" si="404"/>
        <v>30172144.859999999</v>
      </c>
    </row>
    <row r="5208" spans="54:58" x14ac:dyDescent="0.25">
      <c r="BB5208" vm="6021">
        <f t="shared" ca="1" si="401"/>
        <v>45636</v>
      </c>
      <c r="BC5208" s="189">
        <f t="shared" ca="1" si="402"/>
        <v>94533851.700000003</v>
      </c>
      <c r="BE5208" vm="6041">
        <f t="shared" ca="1" si="403"/>
        <v>45642</v>
      </c>
      <c r="BF5208">
        <f t="shared" ca="1" si="404"/>
        <v>21478989.300000001</v>
      </c>
    </row>
    <row r="5209" spans="54:58" x14ac:dyDescent="0.25">
      <c r="BB5209" vm="6026">
        <f t="shared" ca="1" si="401"/>
        <v>45637</v>
      </c>
      <c r="BC5209" s="189">
        <f t="shared" ca="1" si="402"/>
        <v>169181105.34999999</v>
      </c>
      <c r="BE5209" vm="6046">
        <f t="shared" ca="1" si="403"/>
        <v>45643</v>
      </c>
      <c r="BF5209">
        <f t="shared" ca="1" si="404"/>
        <v>39403791</v>
      </c>
    </row>
    <row r="5210" spans="54:58" x14ac:dyDescent="0.25">
      <c r="BB5210" vm="6031">
        <f t="shared" ca="1" si="401"/>
        <v>45638</v>
      </c>
      <c r="BC5210" s="189">
        <f t="shared" ca="1" si="402"/>
        <v>167043974.55000001</v>
      </c>
      <c r="BE5210" vm="6051">
        <f t="shared" ca="1" si="403"/>
        <v>45644</v>
      </c>
      <c r="BF5210">
        <f t="shared" ca="1" si="404"/>
        <v>28964615.680000003</v>
      </c>
    </row>
    <row r="5211" spans="54:58" x14ac:dyDescent="0.25">
      <c r="BB5211" vm="6036">
        <f t="shared" ca="1" si="401"/>
        <v>45639</v>
      </c>
      <c r="BC5211" s="189">
        <f t="shared" ca="1" si="402"/>
        <v>120673083.59999999</v>
      </c>
      <c r="BE5211" vm="6056">
        <f t="shared" ca="1" si="403"/>
        <v>45645</v>
      </c>
      <c r="BF5211">
        <f t="shared" ca="1" si="404"/>
        <v>45680174.649999999</v>
      </c>
    </row>
    <row r="5212" spans="54:58" x14ac:dyDescent="0.25">
      <c r="BB5212" vm="6041">
        <f t="shared" ca="1" si="401"/>
        <v>45642</v>
      </c>
      <c r="BC5212" s="189">
        <f t="shared" ca="1" si="402"/>
        <v>82109538</v>
      </c>
      <c r="BE5212" vm="6061">
        <f t="shared" ca="1" si="403"/>
        <v>45646</v>
      </c>
      <c r="BF5212">
        <f t="shared" ca="1" si="404"/>
        <v>48232700.160000004</v>
      </c>
    </row>
    <row r="5213" spans="54:58" x14ac:dyDescent="0.25">
      <c r="BB5213" vm="6046">
        <f t="shared" ca="1" si="401"/>
        <v>45643</v>
      </c>
      <c r="BC5213" s="189">
        <f t="shared" ca="1" si="402"/>
        <v>134980490.82999998</v>
      </c>
      <c r="BE5213" vm="6066">
        <f t="shared" ca="1" si="403"/>
        <v>45649</v>
      </c>
      <c r="BF5213">
        <f t="shared" ca="1" si="404"/>
        <v>52216587.359999999</v>
      </c>
    </row>
    <row r="5214" spans="54:58" x14ac:dyDescent="0.25">
      <c r="BB5214" vm="6051">
        <f t="shared" ca="1" si="401"/>
        <v>45644</v>
      </c>
      <c r="BC5214" s="189">
        <f t="shared" ca="1" si="402"/>
        <v>136859055</v>
      </c>
      <c r="BE5214" vm="6070">
        <f t="shared" ca="1" si="403"/>
        <v>45650</v>
      </c>
      <c r="BF5214">
        <f t="shared" ca="1" si="404"/>
        <v>17084373.890000001</v>
      </c>
    </row>
    <row r="5215" spans="54:58" x14ac:dyDescent="0.25">
      <c r="BB5215" vm="6056">
        <f t="shared" ca="1" si="401"/>
        <v>45645</v>
      </c>
      <c r="BC5215" s="189">
        <f t="shared" ca="1" si="402"/>
        <v>143034086.91</v>
      </c>
      <c r="BE5215" vm="6075">
        <f t="shared" ca="1" si="403"/>
        <v>45653</v>
      </c>
      <c r="BF5215">
        <f t="shared" ca="1" si="404"/>
        <v>38272837.460000001</v>
      </c>
    </row>
    <row r="5216" spans="54:58" x14ac:dyDescent="0.25">
      <c r="BB5216" vm="6061">
        <f t="shared" ca="1" si="401"/>
        <v>45646</v>
      </c>
      <c r="BC5216" s="189">
        <f t="shared" ca="1" si="402"/>
        <v>162258763.03999999</v>
      </c>
      <c r="BE5216" vm="6080">
        <f t="shared" ca="1" si="403"/>
        <v>45656</v>
      </c>
      <c r="BF5216">
        <f t="shared" ca="1" si="404"/>
        <v>83380014.100000009</v>
      </c>
    </row>
    <row r="5217" spans="54:58" x14ac:dyDescent="0.25">
      <c r="BB5217" vm="6066">
        <f t="shared" ref="BB5217:BB5280" ca="1" si="405">IF($AR1219 &gt;= $L$45, $AR1219, "")</f>
        <v>45649</v>
      </c>
      <c r="BC5217" s="189">
        <f t="shared" ca="1" si="402"/>
        <v>108592350.5</v>
      </c>
      <c r="BE5217" vm="6085">
        <f t="shared" ca="1" si="403"/>
        <v>45657</v>
      </c>
      <c r="BF5217">
        <f t="shared" ca="1" si="404"/>
        <v>36453316.230000004</v>
      </c>
    </row>
    <row r="5218" spans="54:58" x14ac:dyDescent="0.25">
      <c r="BB5218" vm="6070">
        <f t="shared" ca="1" si="405"/>
        <v>45650</v>
      </c>
      <c r="BC5218" s="189">
        <f t="shared" ref="BC5218:BC5281" ca="1" si="406">IF(BB5218&lt;&gt;"", $AS1220, "")</f>
        <v>93995971.920000002</v>
      </c>
      <c r="BE5218" vm="6090">
        <f t="shared" ref="BE5218:BE5281" ca="1" si="407">IF($AU1220 &gt;= $AF$45, $AU1220, "")</f>
        <v>45659</v>
      </c>
      <c r="BF5218">
        <f t="shared" ref="BF5218:BF5281" ca="1" si="408">IF(BE5218&lt;&gt;"", $AV1220, "")</f>
        <v>40561792.800000004</v>
      </c>
    </row>
    <row r="5219" spans="54:58" x14ac:dyDescent="0.25">
      <c r="BB5219" vm="6093">
        <f t="shared" ca="1" si="405"/>
        <v>45652</v>
      </c>
      <c r="BC5219" s="189">
        <f t="shared" ca="1" si="406"/>
        <v>119888040.37</v>
      </c>
      <c r="BE5219" vm="6096">
        <f t="shared" ca="1" si="407"/>
        <v>45660</v>
      </c>
      <c r="BF5219">
        <f t="shared" ca="1" si="408"/>
        <v>27636032.16</v>
      </c>
    </row>
    <row r="5220" spans="54:58" x14ac:dyDescent="0.25">
      <c r="BB5220" vm="6075">
        <f t="shared" ca="1" si="405"/>
        <v>45653</v>
      </c>
      <c r="BC5220" s="189">
        <f t="shared" ca="1" si="406"/>
        <v>178766785.68000001</v>
      </c>
      <c r="BE5220" vm="6100">
        <f t="shared" ca="1" si="407"/>
        <v>45663</v>
      </c>
      <c r="BF5220">
        <f t="shared" ca="1" si="408"/>
        <v>64330955.810000002</v>
      </c>
    </row>
    <row r="5221" spans="54:58" x14ac:dyDescent="0.25">
      <c r="BB5221" vm="6080">
        <f t="shared" ca="1" si="405"/>
        <v>45656</v>
      </c>
      <c r="BC5221" s="189">
        <f t="shared" ca="1" si="406"/>
        <v>472445644.04000002</v>
      </c>
      <c r="BE5221" vm="6104">
        <f t="shared" ca="1" si="407"/>
        <v>45664</v>
      </c>
      <c r="BF5221">
        <f t="shared" ca="1" si="408"/>
        <v>39649081.119999997</v>
      </c>
    </row>
    <row r="5222" spans="54:58" x14ac:dyDescent="0.25">
      <c r="BB5222" vm="6085">
        <f t="shared" ca="1" si="405"/>
        <v>45657</v>
      </c>
      <c r="BC5222" s="189">
        <f t="shared" ca="1" si="406"/>
        <v>186795554.66</v>
      </c>
      <c r="BE5222" vm="6109">
        <f t="shared" ca="1" si="407"/>
        <v>45665</v>
      </c>
      <c r="BF5222">
        <f t="shared" ca="1" si="408"/>
        <v>50140244.560000002</v>
      </c>
    </row>
    <row r="5223" spans="54:58" x14ac:dyDescent="0.25">
      <c r="BB5223" vm="6090">
        <f t="shared" ca="1" si="405"/>
        <v>45659</v>
      </c>
      <c r="BC5223" s="189">
        <f t="shared" ca="1" si="406"/>
        <v>177103229.16</v>
      </c>
      <c r="BE5223" vm="6114">
        <f t="shared" ca="1" si="407"/>
        <v>45666</v>
      </c>
      <c r="BF5223">
        <f t="shared" ca="1" si="408"/>
        <v>48331983.340000004</v>
      </c>
    </row>
    <row r="5224" spans="54:58" x14ac:dyDescent="0.25">
      <c r="BB5224" vm="6096">
        <f t="shared" ca="1" si="405"/>
        <v>45660</v>
      </c>
      <c r="BC5224" s="189">
        <f t="shared" ca="1" si="406"/>
        <v>278463746.22000003</v>
      </c>
      <c r="BE5224" vm="6118">
        <f t="shared" ca="1" si="407"/>
        <v>45667</v>
      </c>
      <c r="BF5224">
        <f t="shared" ca="1" si="408"/>
        <v>54245987.479999997</v>
      </c>
    </row>
    <row r="5225" spans="54:58" x14ac:dyDescent="0.25">
      <c r="BB5225" vm="6100">
        <f t="shared" ca="1" si="405"/>
        <v>45663</v>
      </c>
      <c r="BC5225" s="189">
        <f t="shared" ca="1" si="406"/>
        <v>184697416.44000003</v>
      </c>
      <c r="BE5225" vm="6123">
        <f t="shared" ca="1" si="407"/>
        <v>45670</v>
      </c>
      <c r="BF5225">
        <f t="shared" ca="1" si="408"/>
        <v>25893855.809999999</v>
      </c>
    </row>
    <row r="5226" spans="54:58" x14ac:dyDescent="0.25">
      <c r="BB5226" vm="6104">
        <f t="shared" ca="1" si="405"/>
        <v>45664</v>
      </c>
      <c r="BC5226" s="189">
        <f t="shared" ca="1" si="406"/>
        <v>164661033.42000002</v>
      </c>
      <c r="BE5226" vm="6128">
        <f t="shared" ca="1" si="407"/>
        <v>45671</v>
      </c>
      <c r="BF5226">
        <f t="shared" ca="1" si="408"/>
        <v>26723788.52</v>
      </c>
    </row>
    <row r="5227" spans="54:58" x14ac:dyDescent="0.25">
      <c r="BB5227" vm="6109">
        <f t="shared" ca="1" si="405"/>
        <v>45665</v>
      </c>
      <c r="BC5227" s="189">
        <f t="shared" ca="1" si="406"/>
        <v>180071737.18000001</v>
      </c>
      <c r="BE5227" vm="6133">
        <f t="shared" ca="1" si="407"/>
        <v>45672</v>
      </c>
      <c r="BF5227">
        <f t="shared" ca="1" si="408"/>
        <v>27263902.240000002</v>
      </c>
    </row>
    <row r="5228" spans="54:58" x14ac:dyDescent="0.25">
      <c r="BB5228" vm="6118">
        <f t="shared" ca="1" si="405"/>
        <v>45667</v>
      </c>
      <c r="BC5228" s="189">
        <f t="shared" ca="1" si="406"/>
        <v>226919305.75999999</v>
      </c>
      <c r="BE5228" vm="6138">
        <f t="shared" ca="1" si="407"/>
        <v>45673</v>
      </c>
      <c r="BF5228">
        <f t="shared" ca="1" si="408"/>
        <v>30510184.845000003</v>
      </c>
    </row>
    <row r="5229" spans="54:58" x14ac:dyDescent="0.25">
      <c r="BB5229" vm="6123">
        <f t="shared" ca="1" si="405"/>
        <v>45670</v>
      </c>
      <c r="BC5229" s="189">
        <f t="shared" ca="1" si="406"/>
        <v>154016390.09999999</v>
      </c>
      <c r="BE5229" vm="6143">
        <f t="shared" ca="1" si="407"/>
        <v>45674</v>
      </c>
      <c r="BF5229">
        <f t="shared" ca="1" si="408"/>
        <v>32608282.77</v>
      </c>
    </row>
    <row r="5230" spans="54:58" x14ac:dyDescent="0.25">
      <c r="BB5230" vm="6128">
        <f t="shared" ca="1" si="405"/>
        <v>45671</v>
      </c>
      <c r="BC5230" s="189">
        <f t="shared" ca="1" si="406"/>
        <v>176911839.72</v>
      </c>
      <c r="BE5230" vm="6148">
        <f t="shared" ca="1" si="407"/>
        <v>45677</v>
      </c>
      <c r="BF5230">
        <f t="shared" ca="1" si="408"/>
        <v>12582038.52</v>
      </c>
    </row>
    <row r="5231" spans="54:58" x14ac:dyDescent="0.25">
      <c r="BB5231" vm="6133">
        <f t="shared" ca="1" si="405"/>
        <v>45672</v>
      </c>
      <c r="BC5231" s="189">
        <f t="shared" ca="1" si="406"/>
        <v>227769865</v>
      </c>
      <c r="BE5231" vm="6152">
        <f t="shared" ca="1" si="407"/>
        <v>45678</v>
      </c>
      <c r="BF5231">
        <f t="shared" ca="1" si="408"/>
        <v>20435714.700000003</v>
      </c>
    </row>
    <row r="5232" spans="54:58" x14ac:dyDescent="0.25">
      <c r="BB5232" vm="6138">
        <f t="shared" ca="1" si="405"/>
        <v>45673</v>
      </c>
      <c r="BC5232" s="189">
        <f t="shared" ca="1" si="406"/>
        <v>284225993.19999999</v>
      </c>
      <c r="BE5232" vm="6157">
        <f t="shared" ca="1" si="407"/>
        <v>45679</v>
      </c>
      <c r="BF5232">
        <f t="shared" ca="1" si="408"/>
        <v>23943989.400000002</v>
      </c>
    </row>
    <row r="5233" spans="54:58" x14ac:dyDescent="0.25">
      <c r="BB5233" vm="6143">
        <f t="shared" ca="1" si="405"/>
        <v>45674</v>
      </c>
      <c r="BC5233" s="189">
        <f t="shared" ca="1" si="406"/>
        <v>196141168.59999999</v>
      </c>
      <c r="BE5233" vm="6162">
        <f t="shared" ca="1" si="407"/>
        <v>45680</v>
      </c>
      <c r="BF5233">
        <f t="shared" ca="1" si="408"/>
        <v>30617253.920000002</v>
      </c>
    </row>
    <row r="5234" spans="54:58" x14ac:dyDescent="0.25">
      <c r="BB5234" vm="6152">
        <f t="shared" ca="1" si="405"/>
        <v>45678</v>
      </c>
      <c r="BC5234" s="189">
        <f t="shared" ca="1" si="406"/>
        <v>134783256.29999998</v>
      </c>
      <c r="BE5234" vm="6167">
        <f t="shared" ca="1" si="407"/>
        <v>45681</v>
      </c>
      <c r="BF5234">
        <f t="shared" ca="1" si="408"/>
        <v>31025069.999999996</v>
      </c>
    </row>
    <row r="5235" spans="54:58" x14ac:dyDescent="0.25">
      <c r="BB5235" vm="6157">
        <f t="shared" ca="1" si="405"/>
        <v>45679</v>
      </c>
      <c r="BC5235" s="189">
        <f t="shared" ca="1" si="406"/>
        <v>154553973.59999999</v>
      </c>
      <c r="BE5235" vm="6172">
        <f t="shared" ca="1" si="407"/>
        <v>45684</v>
      </c>
      <c r="BF5235">
        <f t="shared" ca="1" si="408"/>
        <v>35383932.720000006</v>
      </c>
    </row>
    <row r="5236" spans="54:58" x14ac:dyDescent="0.25">
      <c r="BB5236" vm="6162">
        <f t="shared" ca="1" si="405"/>
        <v>45680</v>
      </c>
      <c r="BC5236" s="189">
        <f t="shared" ca="1" si="406"/>
        <v>206342194.07999998</v>
      </c>
      <c r="BE5236" vm="6177">
        <f t="shared" ca="1" si="407"/>
        <v>45685</v>
      </c>
      <c r="BF5236">
        <f t="shared" ca="1" si="408"/>
        <v>34561643.039999999</v>
      </c>
    </row>
    <row r="5237" spans="54:58" x14ac:dyDescent="0.25">
      <c r="BB5237" vm="6167">
        <f t="shared" ca="1" si="405"/>
        <v>45681</v>
      </c>
      <c r="BC5237" s="189">
        <f t="shared" ca="1" si="406"/>
        <v>141606949.84</v>
      </c>
      <c r="BE5237" vm="6182">
        <f t="shared" ca="1" si="407"/>
        <v>45686</v>
      </c>
      <c r="BF5237">
        <f t="shared" ca="1" si="408"/>
        <v>31845623.809999999</v>
      </c>
    </row>
    <row r="5238" spans="54:58" x14ac:dyDescent="0.25">
      <c r="BB5238" vm="6172">
        <f t="shared" ca="1" si="405"/>
        <v>45684</v>
      </c>
      <c r="BC5238" s="189">
        <f t="shared" ca="1" si="406"/>
        <v>236304678.74000001</v>
      </c>
      <c r="BE5238" vm="6187">
        <f t="shared" ca="1" si="407"/>
        <v>45687</v>
      </c>
      <c r="BF5238">
        <f t="shared" ca="1" si="408"/>
        <v>38377462.589999996</v>
      </c>
    </row>
    <row r="5239" spans="54:58" x14ac:dyDescent="0.25">
      <c r="BB5239" vm="6177">
        <f t="shared" ca="1" si="405"/>
        <v>45685</v>
      </c>
      <c r="BC5239" s="189">
        <f t="shared" ca="1" si="406"/>
        <v>195972042</v>
      </c>
      <c r="BE5239" vm="6192">
        <f t="shared" ca="1" si="407"/>
        <v>45688</v>
      </c>
      <c r="BF5239">
        <f t="shared" ca="1" si="408"/>
        <v>22616865.07</v>
      </c>
    </row>
    <row r="5240" spans="54:58" x14ac:dyDescent="0.25">
      <c r="BB5240" vm="6182">
        <f t="shared" ca="1" si="405"/>
        <v>45686</v>
      </c>
      <c r="BC5240" s="189">
        <f t="shared" ca="1" si="406"/>
        <v>151173356.40000001</v>
      </c>
      <c r="BE5240" vm="6196">
        <f t="shared" ca="1" si="407"/>
        <v>45691</v>
      </c>
      <c r="BF5240">
        <f t="shared" ca="1" si="408"/>
        <v>44763267.559999995</v>
      </c>
    </row>
    <row r="5241" spans="54:58" x14ac:dyDescent="0.25">
      <c r="BB5241" vm="6187">
        <f t="shared" ca="1" si="405"/>
        <v>45687</v>
      </c>
      <c r="BC5241" s="189">
        <f t="shared" ca="1" si="406"/>
        <v>160450376.71000001</v>
      </c>
      <c r="BE5241" vm="6200">
        <f t="shared" ca="1" si="407"/>
        <v>45692</v>
      </c>
      <c r="BF5241">
        <f t="shared" ca="1" si="408"/>
        <v>45883161.100000001</v>
      </c>
    </row>
    <row r="5242" spans="54:58" x14ac:dyDescent="0.25">
      <c r="BB5242" vm="6192">
        <f t="shared" ca="1" si="405"/>
        <v>45688</v>
      </c>
      <c r="BC5242" s="189">
        <f t="shared" ca="1" si="406"/>
        <v>132098527.78</v>
      </c>
      <c r="BE5242" vm="6205">
        <f t="shared" ca="1" si="407"/>
        <v>45693</v>
      </c>
      <c r="BF5242">
        <f t="shared" ca="1" si="408"/>
        <v>33252783</v>
      </c>
    </row>
    <row r="5243" spans="54:58" x14ac:dyDescent="0.25">
      <c r="BB5243" vm="6196">
        <f t="shared" ca="1" si="405"/>
        <v>45691</v>
      </c>
      <c r="BC5243" s="189">
        <f t="shared" ca="1" si="406"/>
        <v>300681508.06</v>
      </c>
      <c r="BE5243" vm="6210">
        <f t="shared" ca="1" si="407"/>
        <v>45694</v>
      </c>
      <c r="BF5243">
        <f t="shared" ca="1" si="408"/>
        <v>31038410.670000002</v>
      </c>
    </row>
    <row r="5244" spans="54:58" x14ac:dyDescent="0.25">
      <c r="BB5244" vm="6200">
        <f t="shared" ca="1" si="405"/>
        <v>45692</v>
      </c>
      <c r="BC5244" s="189">
        <f t="shared" ca="1" si="406"/>
        <v>186503256.09999999</v>
      </c>
      <c r="BE5244" vm="6215">
        <f t="shared" ca="1" si="407"/>
        <v>45695</v>
      </c>
      <c r="BF5244">
        <f t="shared" ca="1" si="408"/>
        <v>22091282.5</v>
      </c>
    </row>
    <row r="5245" spans="54:58" x14ac:dyDescent="0.25">
      <c r="BB5245" vm="6205">
        <f t="shared" ca="1" si="405"/>
        <v>45693</v>
      </c>
      <c r="BC5245" s="189">
        <f t="shared" ca="1" si="406"/>
        <v>182596364.88</v>
      </c>
      <c r="BE5245" vm="6220">
        <f t="shared" ca="1" si="407"/>
        <v>45698</v>
      </c>
      <c r="BF5245">
        <f t="shared" ca="1" si="408"/>
        <v>25081355.02</v>
      </c>
    </row>
    <row r="5246" spans="54:58" x14ac:dyDescent="0.25">
      <c r="BB5246" vm="6210">
        <f t="shared" ca="1" si="405"/>
        <v>45694</v>
      </c>
      <c r="BC5246" s="189">
        <f t="shared" ca="1" si="406"/>
        <v>161316718.92000002</v>
      </c>
      <c r="BE5246" vm="6225">
        <f t="shared" ca="1" si="407"/>
        <v>45699</v>
      </c>
      <c r="BF5246">
        <f t="shared" ca="1" si="408"/>
        <v>24216231.059999999</v>
      </c>
    </row>
    <row r="5247" spans="54:58" x14ac:dyDescent="0.25">
      <c r="BB5247" vm="6215">
        <f t="shared" ca="1" si="405"/>
        <v>45695</v>
      </c>
      <c r="BC5247" s="189">
        <f t="shared" ca="1" si="406"/>
        <v>124734044.81999999</v>
      </c>
      <c r="BE5247" vm="6230">
        <f t="shared" ca="1" si="407"/>
        <v>45700</v>
      </c>
      <c r="BF5247">
        <f t="shared" ca="1" si="408"/>
        <v>20305692</v>
      </c>
    </row>
    <row r="5248" spans="54:58" x14ac:dyDescent="0.25">
      <c r="BB5248" vm="6220">
        <f t="shared" ca="1" si="405"/>
        <v>45698</v>
      </c>
      <c r="BC5248" s="189">
        <f t="shared" ca="1" si="406"/>
        <v>187091875.19999999</v>
      </c>
      <c r="BE5248" vm="6235">
        <f t="shared" ca="1" si="407"/>
        <v>45701</v>
      </c>
      <c r="BF5248">
        <f t="shared" ca="1" si="408"/>
        <v>34038381.600000001</v>
      </c>
    </row>
    <row r="5249" spans="54:58" x14ac:dyDescent="0.25">
      <c r="BB5249" vm="6225">
        <f t="shared" ca="1" si="405"/>
        <v>45699</v>
      </c>
      <c r="BC5249" s="189">
        <f t="shared" ca="1" si="406"/>
        <v>182261576.52000001</v>
      </c>
      <c r="BE5249" vm="6240">
        <f t="shared" ca="1" si="407"/>
        <v>45702</v>
      </c>
      <c r="BF5249">
        <f t="shared" ca="1" si="408"/>
        <v>26685533.719999999</v>
      </c>
    </row>
    <row r="5250" spans="54:58" x14ac:dyDescent="0.25">
      <c r="BB5250" vm="6230">
        <f t="shared" ca="1" si="405"/>
        <v>45700</v>
      </c>
      <c r="BC5250" s="189">
        <f t="shared" ca="1" si="406"/>
        <v>144849784.75999999</v>
      </c>
      <c r="BE5250" vm="6244">
        <f t="shared" ca="1" si="407"/>
        <v>45706</v>
      </c>
      <c r="BF5250">
        <f t="shared" ca="1" si="408"/>
        <v>35729796</v>
      </c>
    </row>
    <row r="5251" spans="54:58" x14ac:dyDescent="0.25">
      <c r="BB5251" vm="6235">
        <f t="shared" ca="1" si="405"/>
        <v>45701</v>
      </c>
      <c r="BC5251" s="189">
        <f t="shared" ca="1" si="406"/>
        <v>273737119.44</v>
      </c>
      <c r="BE5251" vm="6249">
        <f t="shared" ca="1" si="407"/>
        <v>45707</v>
      </c>
      <c r="BF5251">
        <f t="shared" ca="1" si="408"/>
        <v>34790160</v>
      </c>
    </row>
    <row r="5252" spans="54:58" x14ac:dyDescent="0.25">
      <c r="BB5252" vm="6240">
        <f t="shared" ca="1" si="405"/>
        <v>45702</v>
      </c>
      <c r="BC5252" s="189">
        <f t="shared" ca="1" si="406"/>
        <v>200376365.69999999</v>
      </c>
      <c r="BE5252" vm="6254">
        <f t="shared" ca="1" si="407"/>
        <v>45708</v>
      </c>
      <c r="BF5252">
        <f t="shared" ca="1" si="408"/>
        <v>28301009</v>
      </c>
    </row>
    <row r="5253" spans="54:58" x14ac:dyDescent="0.25">
      <c r="BB5253" vm="6244">
        <f t="shared" ca="1" si="405"/>
        <v>45706</v>
      </c>
      <c r="BC5253" s="189">
        <f t="shared" ca="1" si="406"/>
        <v>330162959.85000002</v>
      </c>
      <c r="BE5253" vm="6259">
        <f t="shared" ca="1" si="407"/>
        <v>45709</v>
      </c>
      <c r="BF5253">
        <f t="shared" ca="1" si="408"/>
        <v>31049339.359999999</v>
      </c>
    </row>
    <row r="5254" spans="54:58" x14ac:dyDescent="0.25">
      <c r="BB5254" vm="6249">
        <f t="shared" ca="1" si="405"/>
        <v>45707</v>
      </c>
      <c r="BC5254" s="189">
        <f t="shared" ca="1" si="406"/>
        <v>411002737.19999999</v>
      </c>
      <c r="BE5254" vm="6264">
        <f t="shared" ca="1" si="407"/>
        <v>45712</v>
      </c>
      <c r="BF5254">
        <f t="shared" ca="1" si="408"/>
        <v>26456894.100000001</v>
      </c>
    </row>
    <row r="5255" spans="54:58" x14ac:dyDescent="0.25">
      <c r="BB5255" vm="6254">
        <f t="shared" ca="1" si="405"/>
        <v>45708</v>
      </c>
      <c r="BC5255" s="189">
        <f t="shared" ca="1" si="406"/>
        <v>246595863.80000001</v>
      </c>
      <c r="BE5255" vm="6269">
        <f t="shared" ca="1" si="407"/>
        <v>45713</v>
      </c>
      <c r="BF5255">
        <f t="shared" ca="1" si="408"/>
        <v>16270511.75</v>
      </c>
    </row>
    <row r="5256" spans="54:58" x14ac:dyDescent="0.25">
      <c r="BB5256" vm="6259">
        <f t="shared" ca="1" si="405"/>
        <v>45709</v>
      </c>
      <c r="BC5256" s="189">
        <f t="shared" ca="1" si="406"/>
        <v>385991894.56</v>
      </c>
      <c r="BE5256" vm="6274">
        <f t="shared" ca="1" si="407"/>
        <v>45714</v>
      </c>
      <c r="BF5256">
        <f t="shared" ca="1" si="408"/>
        <v>17923311.120000001</v>
      </c>
    </row>
    <row r="5257" spans="54:58" x14ac:dyDescent="0.25">
      <c r="BB5257" vm="6264">
        <f t="shared" ca="1" si="405"/>
        <v>45712</v>
      </c>
      <c r="BC5257" s="189">
        <f t="shared" ca="1" si="406"/>
        <v>192266684.02000001</v>
      </c>
      <c r="BE5257" vm="6279">
        <f t="shared" ca="1" si="407"/>
        <v>45715</v>
      </c>
      <c r="BF5257">
        <f t="shared" ca="1" si="408"/>
        <v>22366199.969999999</v>
      </c>
    </row>
    <row r="5258" spans="54:58" x14ac:dyDescent="0.25">
      <c r="BB5258" vm="6269">
        <f t="shared" ca="1" si="405"/>
        <v>45713</v>
      </c>
      <c r="BC5258" s="189">
        <f t="shared" ca="1" si="406"/>
        <v>141084179.40000001</v>
      </c>
      <c r="BE5258" vm="6284">
        <f t="shared" ca="1" si="407"/>
        <v>45716</v>
      </c>
      <c r="BF5258">
        <f t="shared" ca="1" si="408"/>
        <v>23019719.600000001</v>
      </c>
    </row>
    <row r="5259" spans="54:58" x14ac:dyDescent="0.25">
      <c r="BB5259" vm="6274">
        <f t="shared" ca="1" si="405"/>
        <v>45714</v>
      </c>
      <c r="BC5259" s="189">
        <f t="shared" ca="1" si="406"/>
        <v>157300775.09999999</v>
      </c>
      <c r="BE5259" vm="6289">
        <f t="shared" ca="1" si="407"/>
        <v>45719</v>
      </c>
      <c r="BF5259">
        <f t="shared" ca="1" si="408"/>
        <v>28249308.899999999</v>
      </c>
    </row>
    <row r="5260" spans="54:58" x14ac:dyDescent="0.25">
      <c r="BB5260" vm="6279">
        <f t="shared" ca="1" si="405"/>
        <v>45715</v>
      </c>
      <c r="BC5260" s="189">
        <f t="shared" ca="1" si="406"/>
        <v>235498869.69999999</v>
      </c>
      <c r="BE5260" vm="6294">
        <f t="shared" ca="1" si="407"/>
        <v>45720</v>
      </c>
      <c r="BF5260">
        <f t="shared" ca="1" si="408"/>
        <v>36115708.32</v>
      </c>
    </row>
    <row r="5261" spans="54:58" x14ac:dyDescent="0.25">
      <c r="BB5261" vm="6284">
        <f t="shared" ca="1" si="405"/>
        <v>45716</v>
      </c>
      <c r="BC5261" s="189">
        <f t="shared" ca="1" si="406"/>
        <v>195627562.08000001</v>
      </c>
      <c r="BE5261" vm="6299">
        <f t="shared" ca="1" si="407"/>
        <v>45721</v>
      </c>
      <c r="BF5261">
        <f t="shared" ca="1" si="408"/>
        <v>17823503.669999998</v>
      </c>
    </row>
    <row r="5262" spans="54:58" x14ac:dyDescent="0.25">
      <c r="BB5262" vm="6289">
        <f t="shared" ca="1" si="405"/>
        <v>45719</v>
      </c>
      <c r="BC5262" s="189">
        <f t="shared" ca="1" si="406"/>
        <v>259122563.60000002</v>
      </c>
      <c r="BE5262" vm="6303">
        <f t="shared" ca="1" si="407"/>
        <v>45722</v>
      </c>
      <c r="BF5262">
        <f t="shared" ca="1" si="408"/>
        <v>20304364.530000001</v>
      </c>
    </row>
    <row r="5263" spans="54:58" x14ac:dyDescent="0.25">
      <c r="BB5263" vm="6294">
        <f t="shared" ca="1" si="405"/>
        <v>45720</v>
      </c>
      <c r="BC5263" s="189">
        <f t="shared" ca="1" si="406"/>
        <v>368324194.30000001</v>
      </c>
      <c r="BE5263" vm="6308">
        <f t="shared" ca="1" si="407"/>
        <v>45723</v>
      </c>
      <c r="BF5263">
        <f t="shared" ca="1" si="408"/>
        <v>22342765.799999997</v>
      </c>
    </row>
    <row r="5264" spans="54:58" x14ac:dyDescent="0.25">
      <c r="BB5264" vm="6299">
        <f t="shared" ca="1" si="405"/>
        <v>45721</v>
      </c>
      <c r="BC5264" s="189">
        <f t="shared" ca="1" si="406"/>
        <v>246446324.28</v>
      </c>
      <c r="BE5264" vm="6313">
        <f t="shared" ca="1" si="407"/>
        <v>45726</v>
      </c>
      <c r="BF5264">
        <f t="shared" ca="1" si="408"/>
        <v>20840503.780000001</v>
      </c>
    </row>
    <row r="5265" spans="54:58" x14ac:dyDescent="0.25">
      <c r="BB5265" vm="6303">
        <f t="shared" ca="1" si="405"/>
        <v>45722</v>
      </c>
      <c r="BC5265" s="189">
        <f t="shared" ca="1" si="406"/>
        <v>256040978.22</v>
      </c>
      <c r="BE5265" vm="6318">
        <f t="shared" ca="1" si="407"/>
        <v>45727</v>
      </c>
      <c r="BF5265">
        <f t="shared" ca="1" si="408"/>
        <v>18171318.219999999</v>
      </c>
    </row>
    <row r="5266" spans="54:58" x14ac:dyDescent="0.25">
      <c r="BB5266" vm="6308">
        <f t="shared" ca="1" si="405"/>
        <v>45723</v>
      </c>
      <c r="BC5266" s="189">
        <f t="shared" ca="1" si="406"/>
        <v>241481796.16</v>
      </c>
      <c r="BE5266" vm="6323">
        <f t="shared" ca="1" si="407"/>
        <v>45728</v>
      </c>
      <c r="BF5266">
        <f t="shared" ca="1" si="408"/>
        <v>27620030.039999999</v>
      </c>
    </row>
    <row r="5267" spans="54:58" x14ac:dyDescent="0.25">
      <c r="BB5267" vm="6313">
        <f t="shared" ca="1" si="405"/>
        <v>45726</v>
      </c>
      <c r="BC5267" s="189">
        <f t="shared" ca="1" si="406"/>
        <v>223330019.47999999</v>
      </c>
      <c r="BE5267" vm="6328">
        <f t="shared" ca="1" si="407"/>
        <v>45729</v>
      </c>
      <c r="BF5267">
        <f t="shared" ca="1" si="408"/>
        <v>27019460</v>
      </c>
    </row>
    <row r="5268" spans="54:58" x14ac:dyDescent="0.25">
      <c r="BB5268" vm="6318">
        <f t="shared" ca="1" si="405"/>
        <v>45727</v>
      </c>
      <c r="BC5268" s="189">
        <f t="shared" ca="1" si="406"/>
        <v>162771795.34</v>
      </c>
      <c r="BE5268" vm="6333">
        <f t="shared" ca="1" si="407"/>
        <v>45730</v>
      </c>
      <c r="BF5268">
        <f t="shared" ca="1" si="408"/>
        <v>22737561.84</v>
      </c>
    </row>
    <row r="5269" spans="54:58" x14ac:dyDescent="0.25">
      <c r="BB5269" vm="6323">
        <f t="shared" ca="1" si="405"/>
        <v>45728</v>
      </c>
      <c r="BC5269" s="189">
        <f t="shared" ca="1" si="406"/>
        <v>267334757.13</v>
      </c>
      <c r="BE5269" vm="6338">
        <f t="shared" ca="1" si="407"/>
        <v>45733</v>
      </c>
      <c r="BF5269">
        <f t="shared" ca="1" si="408"/>
        <v>19477078.600000001</v>
      </c>
    </row>
    <row r="5270" spans="54:58" x14ac:dyDescent="0.25">
      <c r="BB5270" vm="6328">
        <f t="shared" ca="1" si="405"/>
        <v>45729</v>
      </c>
      <c r="BC5270" s="189">
        <f t="shared" ca="1" si="406"/>
        <v>237426048.63999999</v>
      </c>
      <c r="BE5270" vm="6343">
        <f t="shared" ca="1" si="407"/>
        <v>45734</v>
      </c>
      <c r="BF5270">
        <f t="shared" ca="1" si="408"/>
        <v>21759197.25</v>
      </c>
    </row>
    <row r="5271" spans="54:58" x14ac:dyDescent="0.25">
      <c r="BB5271" vm="6333">
        <f t="shared" ca="1" si="405"/>
        <v>45730</v>
      </c>
      <c r="BC5271" s="189">
        <f t="shared" ca="1" si="406"/>
        <v>170025262.79999998</v>
      </c>
      <c r="BE5271" vm="24">
        <f t="shared" ca="1" si="407"/>
        <v>45735</v>
      </c>
      <c r="BF5271">
        <f t="shared" ca="1" si="408"/>
        <v>30076538.579999998</v>
      </c>
    </row>
    <row r="5272" spans="54:58" x14ac:dyDescent="0.25">
      <c r="BB5272" vm="6338">
        <f t="shared" ca="1" si="405"/>
        <v>45733</v>
      </c>
      <c r="BC5272" s="189">
        <f t="shared" ca="1" si="406"/>
        <v>143210669.25</v>
      </c>
      <c r="BE5272" vm="6350">
        <f t="shared" ca="1" si="407"/>
        <v>45736</v>
      </c>
      <c r="BF5272">
        <f t="shared" ca="1" si="408"/>
        <v>29781869.25</v>
      </c>
    </row>
    <row r="5273" spans="54:58" x14ac:dyDescent="0.25">
      <c r="BB5273" vm="6343">
        <f t="shared" ca="1" si="405"/>
        <v>45734</v>
      </c>
      <c r="BC5273" s="189">
        <f t="shared" ca="1" si="406"/>
        <v>159889367.94999999</v>
      </c>
      <c r="BE5273" vm="6355">
        <f t="shared" ca="1" si="407"/>
        <v>45737</v>
      </c>
      <c r="BF5273">
        <f t="shared" ca="1" si="408"/>
        <v>15404018.4</v>
      </c>
    </row>
    <row r="5274" spans="54:58" x14ac:dyDescent="0.25">
      <c r="BB5274" vm="24">
        <f t="shared" ca="1" si="405"/>
        <v>45735</v>
      </c>
      <c r="BC5274" s="189">
        <f t="shared" ca="1" si="406"/>
        <v>232954952.22999999</v>
      </c>
      <c r="BE5274" vm="6358">
        <f t="shared" ca="1" si="407"/>
        <v>45740</v>
      </c>
      <c r="BF5274">
        <f t="shared" ca="1" si="408"/>
        <v>19109319.16</v>
      </c>
    </row>
    <row r="5275" spans="54:58" x14ac:dyDescent="0.25">
      <c r="BB5275" vm="6350">
        <f t="shared" ca="1" si="405"/>
        <v>45736</v>
      </c>
      <c r="BC5275" s="189">
        <f t="shared" ca="1" si="406"/>
        <v>180046110.72</v>
      </c>
      <c r="BE5275" vm="6363">
        <f t="shared" ca="1" si="407"/>
        <v>45741</v>
      </c>
      <c r="BF5275">
        <f t="shared" ca="1" si="408"/>
        <v>20792432.140000001</v>
      </c>
    </row>
    <row r="5276" spans="54:58" x14ac:dyDescent="0.25">
      <c r="BB5276" vm="6355">
        <f t="shared" ca="1" si="405"/>
        <v>45737</v>
      </c>
      <c r="BC5276" s="189">
        <f t="shared" ca="1" si="406"/>
        <v>165780186.49000001</v>
      </c>
      <c r="BE5276" vm="6368">
        <f t="shared" ca="1" si="407"/>
        <v>45742</v>
      </c>
      <c r="BF5276">
        <f t="shared" ca="1" si="408"/>
        <v>22237583.52</v>
      </c>
    </row>
    <row r="5277" spans="54:58" x14ac:dyDescent="0.25">
      <c r="BB5277" vm="6358">
        <f t="shared" ca="1" si="405"/>
        <v>45740</v>
      </c>
      <c r="BC5277" s="189">
        <f t="shared" ca="1" si="406"/>
        <v>132320399.76000001</v>
      </c>
      <c r="BE5277" vm="6371">
        <f t="shared" ca="1" si="407"/>
        <v>45743</v>
      </c>
      <c r="BF5277">
        <f t="shared" ca="1" si="408"/>
        <v>32337272.060000002</v>
      </c>
    </row>
    <row r="5278" spans="54:58" x14ac:dyDescent="0.25">
      <c r="BB5278" vm="6363">
        <f t="shared" ca="1" si="405"/>
        <v>45741</v>
      </c>
      <c r="BC5278" s="189">
        <f t="shared" ca="1" si="406"/>
        <v>155153811.40000001</v>
      </c>
      <c r="BE5278" vm="6375">
        <f t="shared" ca="1" si="407"/>
        <v>45744</v>
      </c>
      <c r="BF5278">
        <f t="shared" ca="1" si="408"/>
        <v>26103727.98</v>
      </c>
    </row>
    <row r="5279" spans="54:58" x14ac:dyDescent="0.25">
      <c r="BB5279" vm="6368">
        <f t="shared" ca="1" si="405"/>
        <v>45742</v>
      </c>
      <c r="BC5279" s="189">
        <f t="shared" ca="1" si="406"/>
        <v>133379125.81</v>
      </c>
      <c r="BE5279" vm="6380">
        <f t="shared" ca="1" si="407"/>
        <v>45747</v>
      </c>
      <c r="BF5279">
        <f t="shared" ca="1" si="408"/>
        <v>16865030</v>
      </c>
    </row>
    <row r="5280" spans="54:58" x14ac:dyDescent="0.25">
      <c r="BB5280" vm="6371">
        <f t="shared" ca="1" si="405"/>
        <v>45743</v>
      </c>
      <c r="BC5280" s="189">
        <f t="shared" ca="1" si="406"/>
        <v>178224412.29000002</v>
      </c>
      <c r="BE5280" vm="6385">
        <f t="shared" ca="1" si="407"/>
        <v>45748</v>
      </c>
      <c r="BF5280">
        <f t="shared" ca="1" si="408"/>
        <v>19281653.07</v>
      </c>
    </row>
    <row r="5281" spans="54:58" x14ac:dyDescent="0.25">
      <c r="BB5281" vm="6375">
        <f t="shared" ref="BB5281:BB5344" ca="1" si="409">IF($AR1283 &gt;= $L$45, $AR1283, "")</f>
        <v>45744</v>
      </c>
      <c r="BC5281" s="189">
        <f t="shared" ca="1" si="406"/>
        <v>170068270.40000001</v>
      </c>
      <c r="BE5281" vm="6390">
        <f t="shared" ca="1" si="407"/>
        <v>45749</v>
      </c>
      <c r="BF5281">
        <f t="shared" ca="1" si="408"/>
        <v>17161964.16</v>
      </c>
    </row>
    <row r="5282" spans="54:58" x14ac:dyDescent="0.25">
      <c r="BB5282" vm="6380">
        <f t="shared" ca="1" si="409"/>
        <v>45747</v>
      </c>
      <c r="BC5282" s="189">
        <f t="shared" ref="BC5282:BC5345" ca="1" si="410">IF(BB5282&lt;&gt;"", $AS1284, "")</f>
        <v>130062572.26000001</v>
      </c>
      <c r="BE5282" vm="6395">
        <f t="shared" ref="BE5282:BE5345" ca="1" si="411">IF($AU1284 &gt;= $AF$45, $AU1284, "")</f>
        <v>45750</v>
      </c>
      <c r="BF5282">
        <f t="shared" ref="BF5282:BF5345" ca="1" si="412">IF(BE5282&lt;&gt;"", $AV1284, "")</f>
        <v>19505141.100000001</v>
      </c>
    </row>
    <row r="5283" spans="54:58" x14ac:dyDescent="0.25">
      <c r="BB5283" vm="6385">
        <f t="shared" ca="1" si="409"/>
        <v>45748</v>
      </c>
      <c r="BC5283" s="189">
        <f t="shared" ca="1" si="410"/>
        <v>108425336.03999999</v>
      </c>
      <c r="BE5283" vm="6400">
        <f t="shared" ca="1" si="411"/>
        <v>45751</v>
      </c>
      <c r="BF5283">
        <f t="shared" ca="1" si="412"/>
        <v>46080692.399999999</v>
      </c>
    </row>
    <row r="5284" spans="54:58" x14ac:dyDescent="0.25">
      <c r="BB5284" vm="6390">
        <f t="shared" ca="1" si="409"/>
        <v>45749</v>
      </c>
      <c r="BC5284" s="189">
        <f t="shared" ca="1" si="410"/>
        <v>112102733.82000001</v>
      </c>
      <c r="BE5284" vm="6405">
        <f t="shared" ca="1" si="411"/>
        <v>45754</v>
      </c>
      <c r="BF5284">
        <f t="shared" ca="1" si="412"/>
        <v>35450818.199999996</v>
      </c>
    </row>
    <row r="5285" spans="54:58" x14ac:dyDescent="0.25">
      <c r="BB5285" vm="6395">
        <f t="shared" ca="1" si="409"/>
        <v>45750</v>
      </c>
      <c r="BC5285" s="189">
        <f t="shared" ca="1" si="410"/>
        <v>148681667.36999997</v>
      </c>
      <c r="BE5285" vm="6410">
        <f t="shared" ca="1" si="411"/>
        <v>45755</v>
      </c>
      <c r="BF5285">
        <f t="shared" ca="1" si="412"/>
        <v>42892396.490000002</v>
      </c>
    </row>
    <row r="5286" spans="54:58" x14ac:dyDescent="0.25">
      <c r="BB5286" vm="6400">
        <f t="shared" ca="1" si="409"/>
        <v>45751</v>
      </c>
      <c r="BC5286" s="189">
        <f t="shared" ca="1" si="410"/>
        <v>279176750.58000004</v>
      </c>
      <c r="BE5286" vm="6415">
        <f t="shared" ca="1" si="411"/>
        <v>45756</v>
      </c>
      <c r="BF5286">
        <f t="shared" ca="1" si="412"/>
        <v>42482815.199999996</v>
      </c>
    </row>
    <row r="5287" spans="54:58" x14ac:dyDescent="0.25">
      <c r="BB5287" vm="6405">
        <f t="shared" ca="1" si="409"/>
        <v>45754</v>
      </c>
      <c r="BC5287" s="189">
        <f t="shared" ca="1" si="410"/>
        <v>237597324.90000001</v>
      </c>
      <c r="BE5287" vm="6420">
        <f t="shared" ca="1" si="411"/>
        <v>45757</v>
      </c>
      <c r="BF5287">
        <f t="shared" ca="1" si="412"/>
        <v>33523101.279999997</v>
      </c>
    </row>
    <row r="5288" spans="54:58" x14ac:dyDescent="0.25">
      <c r="BB5288" vm="6410">
        <f t="shared" ca="1" si="409"/>
        <v>45755</v>
      </c>
      <c r="BC5288" s="189">
        <f t="shared" ca="1" si="410"/>
        <v>272971613.57999998</v>
      </c>
      <c r="BE5288" vm="6425">
        <f t="shared" ca="1" si="411"/>
        <v>45758</v>
      </c>
      <c r="BF5288">
        <f t="shared" ca="1" si="412"/>
        <v>27915934.18</v>
      </c>
    </row>
    <row r="5289" spans="54:58" x14ac:dyDescent="0.25">
      <c r="BB5289" vm="6415">
        <f t="shared" ca="1" si="409"/>
        <v>45756</v>
      </c>
      <c r="BC5289" s="189">
        <f t="shared" ca="1" si="410"/>
        <v>313333684.82999998</v>
      </c>
      <c r="BE5289" vm="6430">
        <f t="shared" ca="1" si="411"/>
        <v>45761</v>
      </c>
      <c r="BF5289">
        <f t="shared" ca="1" si="412"/>
        <v>27328921.620000001</v>
      </c>
    </row>
    <row r="5290" spans="54:58" x14ac:dyDescent="0.25">
      <c r="BB5290" vm="6420">
        <f t="shared" ca="1" si="409"/>
        <v>45757</v>
      </c>
      <c r="BC5290" s="189">
        <f t="shared" ca="1" si="410"/>
        <v>200368245.09</v>
      </c>
      <c r="BE5290" vm="6435">
        <f t="shared" ca="1" si="411"/>
        <v>45762</v>
      </c>
      <c r="BF5290">
        <f t="shared" ca="1" si="412"/>
        <v>26801827.949999999</v>
      </c>
    </row>
    <row r="5291" spans="54:58" x14ac:dyDescent="0.25">
      <c r="BB5291" vm="6425">
        <f t="shared" ca="1" si="409"/>
        <v>45758</v>
      </c>
      <c r="BC5291" s="189">
        <f t="shared" ca="1" si="410"/>
        <v>180952548.48000002</v>
      </c>
      <c r="BE5291" vm="6440">
        <f t="shared" ca="1" si="411"/>
        <v>45763</v>
      </c>
      <c r="BF5291">
        <f t="shared" ca="1" si="412"/>
        <v>29349426.199999999</v>
      </c>
    </row>
    <row r="5292" spans="54:58" x14ac:dyDescent="0.25">
      <c r="BB5292" vm="6430">
        <f t="shared" ca="1" si="409"/>
        <v>45761</v>
      </c>
      <c r="BC5292" s="189">
        <f t="shared" ca="1" si="410"/>
        <v>184229338.25999999</v>
      </c>
      <c r="BE5292" vm="6445">
        <f t="shared" ca="1" si="411"/>
        <v>45764</v>
      </c>
      <c r="BF5292">
        <f t="shared" ca="1" si="412"/>
        <v>30996748.890000001</v>
      </c>
    </row>
    <row r="5293" spans="54:58" x14ac:dyDescent="0.25">
      <c r="BB5293" vm="6435">
        <f t="shared" ca="1" si="409"/>
        <v>45762</v>
      </c>
      <c r="BC5293" s="189">
        <f t="shared" ca="1" si="410"/>
        <v>166913509.94</v>
      </c>
      <c r="BE5293" vm="6450">
        <f t="shared" ca="1" si="411"/>
        <v>45768</v>
      </c>
      <c r="BF5293">
        <f t="shared" ca="1" si="412"/>
        <v>39391577.280000001</v>
      </c>
    </row>
    <row r="5294" spans="54:58" x14ac:dyDescent="0.25">
      <c r="BB5294" vm="6440">
        <f t="shared" ca="1" si="409"/>
        <v>45763</v>
      </c>
      <c r="BC5294" s="189">
        <f t="shared" ca="1" si="410"/>
        <v>124999331.66000001</v>
      </c>
      <c r="BE5294" vm="6455">
        <f t="shared" ca="1" si="411"/>
        <v>45769</v>
      </c>
      <c r="BF5294">
        <f t="shared" ca="1" si="412"/>
        <v>24774614.5</v>
      </c>
    </row>
    <row r="5295" spans="54:58" x14ac:dyDescent="0.25">
      <c r="BB5295" vm="6445">
        <f t="shared" ca="1" si="409"/>
        <v>45764</v>
      </c>
      <c r="BC5295" s="189">
        <f t="shared" ca="1" si="410"/>
        <v>134812298.44</v>
      </c>
      <c r="BE5295" vm="6460">
        <f t="shared" ca="1" si="411"/>
        <v>45770</v>
      </c>
      <c r="BF5295">
        <f t="shared" ca="1" si="412"/>
        <v>24853128.299999997</v>
      </c>
    </row>
    <row r="5296" spans="54:58" x14ac:dyDescent="0.25">
      <c r="BB5296" vm="6450">
        <f t="shared" ca="1" si="409"/>
        <v>45768</v>
      </c>
      <c r="BC5296" s="189">
        <f t="shared" ca="1" si="410"/>
        <v>191965363.18000001</v>
      </c>
      <c r="BE5296" vm="6465">
        <f t="shared" ca="1" si="411"/>
        <v>45771</v>
      </c>
      <c r="BF5296">
        <f t="shared" ca="1" si="412"/>
        <v>34780750.479999997</v>
      </c>
    </row>
    <row r="5297" spans="54:58" x14ac:dyDescent="0.25">
      <c r="BB5297" vm="6455">
        <f t="shared" ca="1" si="409"/>
        <v>45769</v>
      </c>
      <c r="BC5297" s="189">
        <f t="shared" ca="1" si="410"/>
        <v>142939426</v>
      </c>
      <c r="BE5297" vm="6470">
        <f t="shared" ca="1" si="411"/>
        <v>45772</v>
      </c>
      <c r="BF5297">
        <f t="shared" ca="1" si="412"/>
        <v>27007126.399999999</v>
      </c>
    </row>
    <row r="5298" spans="54:58" x14ac:dyDescent="0.25">
      <c r="BB5298" vm="6460">
        <f t="shared" ca="1" si="409"/>
        <v>45770</v>
      </c>
      <c r="BC5298" s="189">
        <f t="shared" ca="1" si="410"/>
        <v>116472106.34</v>
      </c>
      <c r="BE5298" vm="6475">
        <f t="shared" ca="1" si="411"/>
        <v>45775</v>
      </c>
      <c r="BF5298">
        <f t="shared" ca="1" si="412"/>
        <v>33150837.370000001</v>
      </c>
    </row>
    <row r="5299" spans="54:58" x14ac:dyDescent="0.25">
      <c r="BB5299" vm="6465">
        <f t="shared" ca="1" si="409"/>
        <v>45771</v>
      </c>
      <c r="BC5299" s="189">
        <f t="shared" ca="1" si="410"/>
        <v>163222284</v>
      </c>
      <c r="BE5299" vm="6480">
        <f t="shared" ca="1" si="411"/>
        <v>45776</v>
      </c>
      <c r="BF5299">
        <f t="shared" ca="1" si="412"/>
        <v>20778205</v>
      </c>
    </row>
    <row r="5300" spans="54:58" x14ac:dyDescent="0.25">
      <c r="BB5300" vm="6470">
        <f t="shared" ca="1" si="409"/>
        <v>45772</v>
      </c>
      <c r="BC5300" s="189">
        <f t="shared" ca="1" si="410"/>
        <v>151057653.84999999</v>
      </c>
      <c r="BE5300" vm="6485">
        <f t="shared" ca="1" si="411"/>
        <v>45777</v>
      </c>
      <c r="BF5300">
        <f t="shared" ca="1" si="412"/>
        <v>26157273.299999997</v>
      </c>
    </row>
    <row r="5301" spans="54:58" x14ac:dyDescent="0.25">
      <c r="BB5301" vm="6475">
        <f t="shared" ca="1" si="409"/>
        <v>45775</v>
      </c>
      <c r="BC5301" s="189">
        <f t="shared" ca="1" si="410"/>
        <v>238834833.88</v>
      </c>
      <c r="BE5301" vm="6490">
        <f t="shared" ca="1" si="411"/>
        <v>45778</v>
      </c>
      <c r="BF5301">
        <f t="shared" ca="1" si="412"/>
        <v>25005570.48</v>
      </c>
    </row>
    <row r="5302" spans="54:58" x14ac:dyDescent="0.25">
      <c r="BB5302" vm="6480">
        <f t="shared" ca="1" si="409"/>
        <v>45776</v>
      </c>
      <c r="BC5302" s="189">
        <f t="shared" ca="1" si="410"/>
        <v>140746430.16</v>
      </c>
      <c r="BE5302" vm="6495">
        <f t="shared" ca="1" si="411"/>
        <v>45779</v>
      </c>
      <c r="BF5302">
        <f t="shared" ca="1" si="412"/>
        <v>27693935.099999998</v>
      </c>
    </row>
    <row r="5303" spans="54:58" x14ac:dyDescent="0.25">
      <c r="BB5303" vm="6485">
        <f t="shared" ca="1" si="409"/>
        <v>45777</v>
      </c>
      <c r="BC5303" s="189">
        <f t="shared" ca="1" si="410"/>
        <v>170460495.36000001</v>
      </c>
      <c r="BE5303" vm="6500">
        <f t="shared" ca="1" si="411"/>
        <v>45782</v>
      </c>
      <c r="BF5303">
        <f t="shared" ca="1" si="412"/>
        <v>19495589.580000002</v>
      </c>
    </row>
    <row r="5304" spans="54:58" x14ac:dyDescent="0.25">
      <c r="BB5304" vm="6490">
        <f t="shared" ca="1" si="409"/>
        <v>45778</v>
      </c>
      <c r="BC5304" s="189">
        <f t="shared" ca="1" si="410"/>
        <v>172516670.30000001</v>
      </c>
      <c r="BE5304" vm="6505">
        <f t="shared" ca="1" si="411"/>
        <v>45783</v>
      </c>
      <c r="BF5304">
        <f t="shared" ca="1" si="412"/>
        <v>25745914.370000001</v>
      </c>
    </row>
    <row r="5305" spans="54:58" x14ac:dyDescent="0.25">
      <c r="BB5305" vm="6495">
        <f t="shared" ca="1" si="409"/>
        <v>45779</v>
      </c>
      <c r="BC5305" s="189">
        <f t="shared" ca="1" si="410"/>
        <v>171828475.20000002</v>
      </c>
      <c r="BE5305" vm="6510">
        <f t="shared" ca="1" si="411"/>
        <v>45784</v>
      </c>
      <c r="BF5305">
        <f t="shared" ca="1" si="412"/>
        <v>25622960.719999999</v>
      </c>
    </row>
    <row r="5306" spans="54:58" x14ac:dyDescent="0.25">
      <c r="BB5306" vm="6500">
        <f t="shared" ca="1" si="409"/>
        <v>45782</v>
      </c>
      <c r="BC5306" s="189">
        <f t="shared" ca="1" si="410"/>
        <v>155023691.16</v>
      </c>
      <c r="BE5306" vm="6515">
        <f t="shared" ca="1" si="411"/>
        <v>45785</v>
      </c>
      <c r="BF5306">
        <f t="shared" ca="1" si="412"/>
        <v>23426793.520000003</v>
      </c>
    </row>
    <row r="5307" spans="54:58" x14ac:dyDescent="0.25">
      <c r="BB5307" vm="6505">
        <f t="shared" ca="1" si="409"/>
        <v>45783</v>
      </c>
      <c r="BC5307" s="189">
        <f t="shared" ca="1" si="410"/>
        <v>221814204.96000001</v>
      </c>
      <c r="BE5307" vm="6520">
        <f t="shared" ca="1" si="411"/>
        <v>45786</v>
      </c>
      <c r="BF5307">
        <f t="shared" ca="1" si="412"/>
        <v>29839065.800000001</v>
      </c>
    </row>
    <row r="5308" spans="54:58" x14ac:dyDescent="0.25">
      <c r="BB5308" vm="6510">
        <f t="shared" ca="1" si="409"/>
        <v>45784</v>
      </c>
      <c r="BC5308" s="189">
        <f t="shared" ca="1" si="410"/>
        <v>155362874.31999999</v>
      </c>
      <c r="BE5308" vm="6525">
        <f t="shared" ca="1" si="411"/>
        <v>45789</v>
      </c>
      <c r="BF5308">
        <f t="shared" ca="1" si="412"/>
        <v>20041948.800000001</v>
      </c>
    </row>
    <row r="5309" spans="54:58" x14ac:dyDescent="0.25">
      <c r="BB5309" vm="6515">
        <f t="shared" ca="1" si="409"/>
        <v>45785</v>
      </c>
      <c r="BC5309" s="189">
        <f t="shared" ca="1" si="410"/>
        <v>153618766.40000001</v>
      </c>
      <c r="BE5309" vm="6530">
        <f t="shared" ca="1" si="411"/>
        <v>45790</v>
      </c>
      <c r="BF5309">
        <f t="shared" ca="1" si="412"/>
        <v>19855022.849999998</v>
      </c>
    </row>
    <row r="5310" spans="54:58" x14ac:dyDescent="0.25">
      <c r="BB5310" vm="6520">
        <f t="shared" ca="1" si="409"/>
        <v>45786</v>
      </c>
      <c r="BC5310" s="189">
        <f t="shared" ca="1" si="410"/>
        <v>239886352.40000001</v>
      </c>
      <c r="BE5310" vm="6535">
        <f t="shared" ca="1" si="411"/>
        <v>45791</v>
      </c>
      <c r="BF5310">
        <f t="shared" ca="1" si="412"/>
        <v>24296995.800000001</v>
      </c>
    </row>
    <row r="5311" spans="54:58" x14ac:dyDescent="0.25">
      <c r="BB5311" vm="6525">
        <f t="shared" ca="1" si="409"/>
        <v>45789</v>
      </c>
      <c r="BC5311" s="189">
        <f t="shared" ca="1" si="410"/>
        <v>139735347.47999999</v>
      </c>
      <c r="BE5311" vm="6540">
        <f t="shared" ca="1" si="411"/>
        <v>45792</v>
      </c>
      <c r="BF5311">
        <f t="shared" ca="1" si="412"/>
        <v>27566253.780000001</v>
      </c>
    </row>
    <row r="5312" spans="54:58" x14ac:dyDescent="0.25">
      <c r="BB5312" vm="6530">
        <f t="shared" ca="1" si="409"/>
        <v>45790</v>
      </c>
      <c r="BC5312" s="189">
        <f t="shared" ca="1" si="410"/>
        <v>123828868.80000001</v>
      </c>
      <c r="BE5312" vm="6545">
        <f t="shared" ca="1" si="411"/>
        <v>45793</v>
      </c>
      <c r="BF5312">
        <f t="shared" ca="1" si="412"/>
        <v>20875780.800000001</v>
      </c>
    </row>
    <row r="5313" spans="54:58" x14ac:dyDescent="0.25">
      <c r="BB5313" vm="6535">
        <f t="shared" ca="1" si="409"/>
        <v>45791</v>
      </c>
      <c r="BC5313" s="189">
        <f t="shared" ca="1" si="410"/>
        <v>148799451.12</v>
      </c>
      <c r="BE5313" vm="6550">
        <f t="shared" ca="1" si="411"/>
        <v>45797</v>
      </c>
      <c r="BF5313">
        <f t="shared" ca="1" si="412"/>
        <v>24108567.84</v>
      </c>
    </row>
    <row r="5314" spans="54:58" x14ac:dyDescent="0.25">
      <c r="BB5314" vm="6540">
        <f t="shared" ca="1" si="409"/>
        <v>45792</v>
      </c>
      <c r="BC5314" s="189">
        <f t="shared" ca="1" si="410"/>
        <v>157841262.72</v>
      </c>
      <c r="BE5314" vm="6555">
        <f t="shared" ca="1" si="411"/>
        <v>45798</v>
      </c>
      <c r="BF5314">
        <f t="shared" ca="1" si="412"/>
        <v>21517558.050000001</v>
      </c>
    </row>
    <row r="5315" spans="54:58" x14ac:dyDescent="0.25">
      <c r="BB5315" vm="6545">
        <f t="shared" ca="1" si="409"/>
        <v>45793</v>
      </c>
      <c r="BC5315" s="189">
        <f t="shared" ca="1" si="410"/>
        <v>147899356.79999998</v>
      </c>
      <c r="BE5315" vm="6560">
        <f t="shared" ca="1" si="411"/>
        <v>45799</v>
      </c>
      <c r="BF5315">
        <f t="shared" ca="1" si="412"/>
        <v>24405516</v>
      </c>
    </row>
    <row r="5316" spans="54:58" x14ac:dyDescent="0.25">
      <c r="BB5316" vm="6563">
        <f t="shared" ca="1" si="409"/>
        <v>45796</v>
      </c>
      <c r="BC5316" s="189">
        <f t="shared" ca="1" si="410"/>
        <v>224646184.97999999</v>
      </c>
      <c r="BE5316" vm="6566">
        <f t="shared" ca="1" si="411"/>
        <v>45800</v>
      </c>
      <c r="BF5316">
        <f t="shared" ca="1" si="412"/>
        <v>26682218.050000001</v>
      </c>
    </row>
    <row r="5317" spans="54:58" x14ac:dyDescent="0.25">
      <c r="BB5317" vm="6550">
        <f t="shared" ca="1" si="409"/>
        <v>45797</v>
      </c>
      <c r="BC5317" s="189">
        <f t="shared" ca="1" si="410"/>
        <v>255466360.17000002</v>
      </c>
      <c r="BE5317" vm="6571">
        <f t="shared" ca="1" si="411"/>
        <v>45803</v>
      </c>
      <c r="BF5317">
        <f t="shared" ca="1" si="412"/>
        <v>8969048.8499999996</v>
      </c>
    </row>
    <row r="5318" spans="54:58" x14ac:dyDescent="0.25">
      <c r="BB5318" vm="6555">
        <f t="shared" ca="1" si="409"/>
        <v>45798</v>
      </c>
      <c r="BC5318" s="189">
        <f t="shared" ca="1" si="410"/>
        <v>124809345.36000001</v>
      </c>
      <c r="BE5318" vm="6576">
        <f t="shared" ca="1" si="411"/>
        <v>45804</v>
      </c>
      <c r="BF5318">
        <f t="shared" ca="1" si="412"/>
        <v>23244236.859999999</v>
      </c>
    </row>
    <row r="5319" spans="54:58" x14ac:dyDescent="0.25">
      <c r="BB5319" vm="6560">
        <f t="shared" ca="1" si="409"/>
        <v>45799</v>
      </c>
      <c r="BC5319" s="189">
        <f t="shared" ca="1" si="410"/>
        <v>130951981.92999999</v>
      </c>
      <c r="BE5319" vm="6581">
        <f t="shared" ca="1" si="411"/>
        <v>45805</v>
      </c>
      <c r="BF5319">
        <f t="shared" ca="1" si="412"/>
        <v>36753907.859999999</v>
      </c>
    </row>
    <row r="5320" spans="54:58" x14ac:dyDescent="0.25">
      <c r="BB5320" vm="6566">
        <f t="shared" ca="1" si="409"/>
        <v>45800</v>
      </c>
      <c r="BC5320" s="189">
        <f t="shared" ca="1" si="410"/>
        <v>138834017.62</v>
      </c>
      <c r="BE5320" vm="6586">
        <f t="shared" ca="1" si="411"/>
        <v>45806</v>
      </c>
      <c r="BF5320">
        <f t="shared" ca="1" si="412"/>
        <v>21387481.280000001</v>
      </c>
    </row>
    <row r="5321" spans="54:58" x14ac:dyDescent="0.25">
      <c r="BB5321" vm="6576">
        <f t="shared" ca="1" si="409"/>
        <v>45804</v>
      </c>
      <c r="BC5321" s="189">
        <f t="shared" ca="1" si="410"/>
        <v>128981648.32000001</v>
      </c>
      <c r="BE5321" vm="6591">
        <f t="shared" ca="1" si="411"/>
        <v>45807</v>
      </c>
      <c r="BF5321">
        <f t="shared" ca="1" si="412"/>
        <v>21323722.200000003</v>
      </c>
    </row>
    <row r="5322" spans="54:58" x14ac:dyDescent="0.25">
      <c r="BB5322" vm="6581">
        <f t="shared" ca="1" si="409"/>
        <v>45805</v>
      </c>
      <c r="BC5322" s="189">
        <f t="shared" ca="1" si="410"/>
        <v>203410878.59999999</v>
      </c>
      <c r="BE5322" vm="6596">
        <f t="shared" ca="1" si="411"/>
        <v>45810</v>
      </c>
      <c r="BF5322">
        <f t="shared" ca="1" si="412"/>
        <v>40353616.560000002</v>
      </c>
    </row>
    <row r="5323" spans="54:58" x14ac:dyDescent="0.25">
      <c r="BB5323" vm="6586">
        <f t="shared" ca="1" si="409"/>
        <v>45806</v>
      </c>
      <c r="BC5323" s="189">
        <f t="shared" ca="1" si="410"/>
        <v>147393417.59999999</v>
      </c>
      <c r="BE5323" vm="6601">
        <f t="shared" ca="1" si="411"/>
        <v>45811</v>
      </c>
      <c r="BF5323">
        <f t="shared" ca="1" si="412"/>
        <v>37199827.5</v>
      </c>
    </row>
    <row r="5324" spans="54:58" x14ac:dyDescent="0.25">
      <c r="BB5324" vm="6591">
        <f t="shared" ca="1" si="409"/>
        <v>45807</v>
      </c>
      <c r="BC5324" s="189">
        <f t="shared" ca="1" si="410"/>
        <v>115898095.51000001</v>
      </c>
      <c r="BE5324" vm="6606">
        <f t="shared" ca="1" si="411"/>
        <v>45812</v>
      </c>
      <c r="BF5324">
        <f t="shared" ca="1" si="412"/>
        <v>26233692.32</v>
      </c>
    </row>
    <row r="5325" spans="54:58" x14ac:dyDescent="0.25">
      <c r="BB5325" vm="6596">
        <f t="shared" ca="1" si="409"/>
        <v>45810</v>
      </c>
      <c r="BC5325" s="189">
        <f t="shared" ca="1" si="410"/>
        <v>207658311.26000002</v>
      </c>
      <c r="BE5325" vm="6610">
        <f t="shared" ca="1" si="411"/>
        <v>45813</v>
      </c>
      <c r="BF5325">
        <f t="shared" ca="1" si="412"/>
        <v>49922857.599999994</v>
      </c>
    </row>
    <row r="5326" spans="54:58" x14ac:dyDescent="0.25">
      <c r="BB5326" vm="6601">
        <f t="shared" ca="1" si="409"/>
        <v>45811</v>
      </c>
      <c r="BC5326" s="189">
        <f t="shared" ca="1" si="410"/>
        <v>149098543.67999998</v>
      </c>
      <c r="BE5326" vm="6615">
        <f t="shared" ca="1" si="411"/>
        <v>45814</v>
      </c>
      <c r="BF5326">
        <f t="shared" ca="1" si="412"/>
        <v>33889230.600000001</v>
      </c>
    </row>
    <row r="5327" spans="54:58" x14ac:dyDescent="0.25">
      <c r="BB5327" vm="6606">
        <f t="shared" ca="1" si="409"/>
        <v>45812</v>
      </c>
      <c r="BC5327" s="189">
        <f t="shared" ca="1" si="410"/>
        <v>119901854</v>
      </c>
      <c r="BE5327" vm="6620">
        <f t="shared" ca="1" si="411"/>
        <v>45817</v>
      </c>
      <c r="BF5327">
        <f t="shared" ca="1" si="412"/>
        <v>43420923.130000003</v>
      </c>
    </row>
    <row r="5328" spans="54:58" x14ac:dyDescent="0.25">
      <c r="BB5328" vm="6610">
        <f t="shared" ca="1" si="409"/>
        <v>45813</v>
      </c>
      <c r="BC5328" s="189">
        <f t="shared" ca="1" si="410"/>
        <v>206146192.56</v>
      </c>
      <c r="BE5328" vm="6625">
        <f t="shared" ca="1" si="411"/>
        <v>45818</v>
      </c>
      <c r="BF5328">
        <f t="shared" ca="1" si="412"/>
        <v>20047055.489999998</v>
      </c>
    </row>
    <row r="5329" spans="54:58" x14ac:dyDescent="0.25">
      <c r="BB5329" vm="6615">
        <f t="shared" ca="1" si="409"/>
        <v>45814</v>
      </c>
      <c r="BC5329" s="189">
        <f t="shared" ca="1" si="410"/>
        <v>180348637.49000001</v>
      </c>
      <c r="BE5329" vm="6630">
        <f t="shared" ca="1" si="411"/>
        <v>45819</v>
      </c>
      <c r="BF5329">
        <f t="shared" ca="1" si="412"/>
        <v>23554244.940000001</v>
      </c>
    </row>
    <row r="5330" spans="54:58" x14ac:dyDescent="0.25">
      <c r="BB5330" vm="6620">
        <f t="shared" ca="1" si="409"/>
        <v>45817</v>
      </c>
      <c r="BC5330" s="189">
        <f t="shared" ca="1" si="410"/>
        <v>171132720</v>
      </c>
      <c r="BE5330" vm="6635">
        <f t="shared" ca="1" si="411"/>
        <v>45820</v>
      </c>
      <c r="BF5330">
        <f t="shared" ca="1" si="412"/>
        <v>32307580.620000001</v>
      </c>
    </row>
    <row r="5331" spans="54:58" x14ac:dyDescent="0.25">
      <c r="BB5331" vm="6625">
        <f t="shared" ca="1" si="409"/>
        <v>45818</v>
      </c>
      <c r="BC5331" s="189">
        <f t="shared" ca="1" si="410"/>
        <v>95536454.059999987</v>
      </c>
      <c r="BE5331" vm="6640">
        <f t="shared" ca="1" si="411"/>
        <v>45821</v>
      </c>
      <c r="BF5331">
        <f t="shared" ca="1" si="412"/>
        <v>21702389.219999999</v>
      </c>
    </row>
    <row r="5332" spans="54:58" x14ac:dyDescent="0.25">
      <c r="BB5332" vm="6630">
        <f t="shared" ca="1" si="409"/>
        <v>45819</v>
      </c>
      <c r="BC5332" s="189">
        <f t="shared" ca="1" si="410"/>
        <v>132876879.50000001</v>
      </c>
      <c r="BE5332" vm="6645">
        <f t="shared" ca="1" si="411"/>
        <v>45824</v>
      </c>
      <c r="BF5332">
        <f t="shared" ca="1" si="412"/>
        <v>29717687.945</v>
      </c>
    </row>
    <row r="5333" spans="54:58" x14ac:dyDescent="0.25">
      <c r="BB5333" vm="6635">
        <f t="shared" ca="1" si="409"/>
        <v>45820</v>
      </c>
      <c r="BC5333" s="189">
        <f t="shared" ca="1" si="410"/>
        <v>128991827.25</v>
      </c>
      <c r="BE5333" vm="6650">
        <f t="shared" ca="1" si="411"/>
        <v>45825</v>
      </c>
      <c r="BF5333">
        <f t="shared" ca="1" si="412"/>
        <v>21491156.960000001</v>
      </c>
    </row>
    <row r="5334" spans="54:58" x14ac:dyDescent="0.25">
      <c r="BB5334" vm="6640">
        <f t="shared" ca="1" si="409"/>
        <v>45821</v>
      </c>
      <c r="BC5334" s="189">
        <f t="shared" ca="1" si="410"/>
        <v>96804227.200000003</v>
      </c>
      <c r="BE5334" vm="6655">
        <f t="shared" ca="1" si="411"/>
        <v>45826</v>
      </c>
      <c r="BF5334">
        <f t="shared" ca="1" si="412"/>
        <v>21129642.240000002</v>
      </c>
    </row>
    <row r="5335" spans="54:58" x14ac:dyDescent="0.25">
      <c r="BB5335" vm="6645">
        <f t="shared" ca="1" si="409"/>
        <v>45824</v>
      </c>
      <c r="BC5335" s="189">
        <f t="shared" ca="1" si="410"/>
        <v>157917428.5</v>
      </c>
      <c r="BE5335" vm="6660">
        <f t="shared" ca="1" si="411"/>
        <v>45827</v>
      </c>
      <c r="BF5335">
        <f t="shared" ca="1" si="412"/>
        <v>16226857.639999999</v>
      </c>
    </row>
    <row r="5336" spans="54:58" x14ac:dyDescent="0.25">
      <c r="BB5336" vm="6650">
        <f t="shared" ca="1" si="409"/>
        <v>45825</v>
      </c>
      <c r="BC5336" s="189">
        <f t="shared" ca="1" si="410"/>
        <v>166734900</v>
      </c>
      <c r="BE5336" vm="6665">
        <f t="shared" ca="1" si="411"/>
        <v>45828</v>
      </c>
      <c r="BF5336">
        <f t="shared" ca="1" si="412"/>
        <v>27630331.799999997</v>
      </c>
    </row>
    <row r="5337" spans="54:58" x14ac:dyDescent="0.25">
      <c r="BB5337" vm="6655">
        <f t="shared" ca="1" si="409"/>
        <v>45826</v>
      </c>
      <c r="BC5337" s="189">
        <f t="shared" ca="1" si="410"/>
        <v>159663172.5</v>
      </c>
      <c r="BE5337" vm="124">
        <f t="shared" ca="1" si="411"/>
        <v>45831</v>
      </c>
      <c r="BF5337">
        <f t="shared" ca="1" si="412"/>
        <v>23553172.84</v>
      </c>
    </row>
    <row r="5338" spans="54:58" x14ac:dyDescent="0.25">
      <c r="BB5338" vm="6665">
        <f t="shared" ca="1" si="409"/>
        <v>45828</v>
      </c>
      <c r="BC5338" s="189">
        <f t="shared" ca="1" si="410"/>
        <v>153572128.78</v>
      </c>
      <c r="BE5338" vm="131">
        <f t="shared" ca="1" si="411"/>
        <v>45832</v>
      </c>
      <c r="BF5338">
        <f t="shared" ca="1" si="412"/>
        <v>25918253.280000001</v>
      </c>
    </row>
    <row r="5339" spans="54:58" x14ac:dyDescent="0.25">
      <c r="BB5339" vm="124">
        <f t="shared" ca="1" si="409"/>
        <v>45831</v>
      </c>
      <c r="BC5339" s="189">
        <f t="shared" ca="1" si="410"/>
        <v>153333565.70000002</v>
      </c>
      <c r="BE5339" vm="138">
        <f t="shared" ca="1" si="411"/>
        <v>45833</v>
      </c>
      <c r="BF5339">
        <f t="shared" ca="1" si="412"/>
        <v>20288180.859999999</v>
      </c>
    </row>
    <row r="5340" spans="54:58" x14ac:dyDescent="0.25">
      <c r="BB5340" vm="131">
        <f t="shared" ca="1" si="409"/>
        <v>45832</v>
      </c>
      <c r="BC5340" s="189">
        <f t="shared" ca="1" si="410"/>
        <v>102519361.98</v>
      </c>
      <c r="BE5340" vm="145">
        <f t="shared" ca="1" si="411"/>
        <v>45834</v>
      </c>
      <c r="BF5340">
        <f t="shared" ca="1" si="412"/>
        <v>29765252.18</v>
      </c>
    </row>
    <row r="5341" spans="54:58" x14ac:dyDescent="0.25">
      <c r="BB5341" vm="138">
        <f t="shared" ca="1" si="409"/>
        <v>45833</v>
      </c>
      <c r="BC5341" s="189">
        <f t="shared" ca="1" si="410"/>
        <v>83917840.599999994</v>
      </c>
      <c r="BE5341" vm="152">
        <f t="shared" ca="1" si="411"/>
        <v>45835</v>
      </c>
      <c r="BF5341">
        <f t="shared" ca="1" si="412"/>
        <v>26545045.040000003</v>
      </c>
    </row>
    <row r="5342" spans="54:58" x14ac:dyDescent="0.25">
      <c r="BB5342" vm="145">
        <f t="shared" ca="1" si="409"/>
        <v>45834</v>
      </c>
      <c r="BC5342" s="189">
        <f t="shared" ca="1" si="410"/>
        <v>141674994.25999999</v>
      </c>
      <c r="BE5342" vm="158">
        <f t="shared" ca="1" si="411"/>
        <v>45838</v>
      </c>
      <c r="BF5342">
        <f t="shared" ca="1" si="412"/>
        <v>30812819</v>
      </c>
    </row>
    <row r="5343" spans="54:58" x14ac:dyDescent="0.25">
      <c r="BB5343" vm="152">
        <f t="shared" ca="1" si="409"/>
        <v>45835</v>
      </c>
      <c r="BC5343" s="189">
        <f t="shared" ca="1" si="410"/>
        <v>136923615.83000001</v>
      </c>
      <c r="BE5343" vm="172">
        <f t="shared" ca="1" si="411"/>
        <v>45840</v>
      </c>
      <c r="BF5343">
        <f t="shared" ca="1" si="412"/>
        <v>23444906.879999999</v>
      </c>
    </row>
    <row r="5344" spans="54:58" x14ac:dyDescent="0.25">
      <c r="BB5344" vm="158">
        <f t="shared" ca="1" si="409"/>
        <v>45838</v>
      </c>
      <c r="BC5344" s="189">
        <f t="shared" ca="1" si="410"/>
        <v>126448068.89</v>
      </c>
      <c r="BE5344" vm="179">
        <f t="shared" ca="1" si="411"/>
        <v>45841</v>
      </c>
      <c r="BF5344">
        <f t="shared" ca="1" si="412"/>
        <v>26672265.899999999</v>
      </c>
    </row>
    <row r="5345" spans="54:58" x14ac:dyDescent="0.25">
      <c r="BB5345" vm="165">
        <f t="shared" ref="BB5345:BB5408" ca="1" si="413">IF($AR1347 &gt;= $L$45, $AR1347, "")</f>
        <v>45839</v>
      </c>
      <c r="BC5345" s="189">
        <f t="shared" ca="1" si="410"/>
        <v>126800830.22999999</v>
      </c>
      <c r="BE5345" vm="6701">
        <f t="shared" ca="1" si="411"/>
        <v>45842</v>
      </c>
      <c r="BF5345">
        <f t="shared" ca="1" si="412"/>
        <v>6536832.6600000001</v>
      </c>
    </row>
    <row r="5346" spans="54:58" x14ac:dyDescent="0.25">
      <c r="BB5346" vm="172">
        <f t="shared" ca="1" si="413"/>
        <v>45840</v>
      </c>
      <c r="BC5346" s="189">
        <f t="shared" ref="BC5346:BC5409" ca="1" si="414">IF(BB5346&lt;&gt;"", $AS1348, "")</f>
        <v>78116950.799999997</v>
      </c>
      <c r="BE5346" vm="186">
        <f t="shared" ref="BE5346:BE5409" ca="1" si="415">IF($AU1348 &gt;= $AF$45, $AU1348, "")</f>
        <v>45845</v>
      </c>
      <c r="BF5346">
        <f t="shared" ref="BF5346:BF5409" ca="1" si="416">IF(BE5346&lt;&gt;"", $AV1348, "")</f>
        <v>21909746.369999997</v>
      </c>
    </row>
    <row r="5347" spans="54:58" x14ac:dyDescent="0.25">
      <c r="BB5347" vm="179">
        <f t="shared" ca="1" si="413"/>
        <v>45841</v>
      </c>
      <c r="BC5347" s="189">
        <f t="shared" ca="1" si="414"/>
        <v>106965709.90000001</v>
      </c>
      <c r="BE5347" vm="193">
        <f t="shared" ca="1" si="415"/>
        <v>45846</v>
      </c>
      <c r="BF5347">
        <f t="shared" ca="1" si="416"/>
        <v>19271619.900000002</v>
      </c>
    </row>
    <row r="5348" spans="54:58" x14ac:dyDescent="0.25">
      <c r="BB5348" vm="186">
        <f t="shared" ca="1" si="413"/>
        <v>45845</v>
      </c>
      <c r="BC5348" s="189">
        <f t="shared" ca="1" si="414"/>
        <v>122986432.89</v>
      </c>
      <c r="BE5348" vm="200">
        <f t="shared" ca="1" si="415"/>
        <v>45847</v>
      </c>
      <c r="BF5348">
        <f t="shared" ca="1" si="416"/>
        <v>28712678.760000002</v>
      </c>
    </row>
    <row r="5349" spans="54:58" x14ac:dyDescent="0.25">
      <c r="BB5349" vm="193">
        <f t="shared" ca="1" si="413"/>
        <v>45846</v>
      </c>
      <c r="BC5349" s="189">
        <f t="shared" ca="1" si="414"/>
        <v>81950490.650000006</v>
      </c>
      <c r="BE5349" vm="207">
        <f t="shared" ca="1" si="415"/>
        <v>45848</v>
      </c>
      <c r="BF5349">
        <f t="shared" ca="1" si="416"/>
        <v>28920675.040000003</v>
      </c>
    </row>
    <row r="5350" spans="54:58" x14ac:dyDescent="0.25">
      <c r="BB5350" vm="200">
        <f t="shared" ca="1" si="413"/>
        <v>45847</v>
      </c>
      <c r="BC5350" s="189">
        <f t="shared" ca="1" si="414"/>
        <v>156093142.30000001</v>
      </c>
      <c r="BE5350" vm="213">
        <f t="shared" ca="1" si="415"/>
        <v>45849</v>
      </c>
      <c r="BF5350">
        <f t="shared" ca="1" si="416"/>
        <v>22761951.399999999</v>
      </c>
    </row>
    <row r="5351" spans="54:58" x14ac:dyDescent="0.25">
      <c r="BB5351" vm="207">
        <f t="shared" ca="1" si="413"/>
        <v>45848</v>
      </c>
      <c r="BC5351" s="189">
        <f t="shared" ca="1" si="414"/>
        <v>132903568.08</v>
      </c>
      <c r="BE5351" vm="220">
        <f t="shared" ca="1" si="415"/>
        <v>45852</v>
      </c>
      <c r="BF5351">
        <f t="shared" ca="1" si="416"/>
        <v>29767488.399999999</v>
      </c>
    </row>
    <row r="5352" spans="54:58" x14ac:dyDescent="0.25">
      <c r="BB5352" vm="213">
        <f t="shared" ca="1" si="413"/>
        <v>45849</v>
      </c>
      <c r="BC5352" s="189">
        <f t="shared" ca="1" si="414"/>
        <v>115900321.2</v>
      </c>
      <c r="BE5352" vm="227">
        <f t="shared" ca="1" si="415"/>
        <v>45853</v>
      </c>
      <c r="BF5352">
        <f t="shared" ca="1" si="416"/>
        <v>28829586.795000002</v>
      </c>
    </row>
    <row r="5353" spans="54:58" x14ac:dyDescent="0.25">
      <c r="BB5353" vm="220">
        <f t="shared" ca="1" si="413"/>
        <v>45852</v>
      </c>
      <c r="BC5353" s="189">
        <f t="shared" ca="1" si="414"/>
        <v>139841824.72</v>
      </c>
      <c r="BE5353" vm="234">
        <f t="shared" ca="1" si="415"/>
        <v>45854</v>
      </c>
      <c r="BF5353">
        <f t="shared" ca="1" si="416"/>
        <v>24985616.039999999</v>
      </c>
    </row>
    <row r="5354" spans="54:58" x14ac:dyDescent="0.25">
      <c r="BB5354" vm="227">
        <f t="shared" ca="1" si="413"/>
        <v>45853</v>
      </c>
      <c r="BC5354" s="189">
        <f t="shared" ca="1" si="414"/>
        <v>168644648.92000002</v>
      </c>
      <c r="BE5354" vm="241">
        <f t="shared" ca="1" si="415"/>
        <v>45855</v>
      </c>
      <c r="BF5354">
        <f t="shared" ca="1" si="416"/>
        <v>20536725.690000001</v>
      </c>
    </row>
    <row r="5355" spans="54:58" x14ac:dyDescent="0.25">
      <c r="BB5355" vm="234">
        <f t="shared" ca="1" si="413"/>
        <v>45854</v>
      </c>
      <c r="BC5355" s="189">
        <f t="shared" ca="1" si="414"/>
        <v>135359763.84</v>
      </c>
      <c r="BE5355" vm="248">
        <f t="shared" ca="1" si="415"/>
        <v>45856</v>
      </c>
      <c r="BF5355">
        <f t="shared" ca="1" si="416"/>
        <v>29174896.080000002</v>
      </c>
    </row>
    <row r="5356" spans="54:58" x14ac:dyDescent="0.25">
      <c r="BB5356" vm="241">
        <f t="shared" ca="1" si="413"/>
        <v>45855</v>
      </c>
      <c r="BC5356" s="189">
        <f t="shared" ca="1" si="414"/>
        <v>121885159.73999999</v>
      </c>
      <c r="BE5356" vm="255">
        <f t="shared" ca="1" si="415"/>
        <v>45859</v>
      </c>
      <c r="BF5356">
        <f t="shared" ca="1" si="416"/>
        <v>36918968.579999998</v>
      </c>
    </row>
    <row r="5357" spans="54:58" x14ac:dyDescent="0.25">
      <c r="BB5357" vm="248">
        <f t="shared" ca="1" si="413"/>
        <v>45856</v>
      </c>
      <c r="BC5357" s="189">
        <f t="shared" ca="1" si="414"/>
        <v>151809813.99000001</v>
      </c>
      <c r="BE5357" vm="262">
        <f t="shared" ca="1" si="415"/>
        <v>45860</v>
      </c>
      <c r="BF5357">
        <f t="shared" ca="1" si="416"/>
        <v>16939007.010000002</v>
      </c>
    </row>
    <row r="5358" spans="54:58" x14ac:dyDescent="0.25">
      <c r="BB5358" vm="255">
        <f t="shared" ca="1" si="413"/>
        <v>45859</v>
      </c>
      <c r="BC5358" s="189">
        <f t="shared" ca="1" si="414"/>
        <v>159784205.34999999</v>
      </c>
      <c r="BE5358" vm="269">
        <f t="shared" ca="1" si="415"/>
        <v>45861</v>
      </c>
      <c r="BF5358">
        <f t="shared" ca="1" si="416"/>
        <v>24345679.680000003</v>
      </c>
    </row>
    <row r="5359" spans="54:58" x14ac:dyDescent="0.25">
      <c r="BB5359" vm="262">
        <f t="shared" ca="1" si="413"/>
        <v>45860</v>
      </c>
      <c r="BC5359" s="189">
        <f t="shared" ca="1" si="414"/>
        <v>102180347.90000001</v>
      </c>
      <c r="BE5359" vm="276">
        <f t="shared" ca="1" si="415"/>
        <v>45862</v>
      </c>
      <c r="BF5359">
        <f t="shared" ca="1" si="416"/>
        <v>14783559.045</v>
      </c>
    </row>
    <row r="5360" spans="54:58" x14ac:dyDescent="0.25">
      <c r="BB5360" vm="269">
        <f t="shared" ca="1" si="413"/>
        <v>45861</v>
      </c>
      <c r="BC5360" s="189">
        <f t="shared" ca="1" si="414"/>
        <v>149885187.19999999</v>
      </c>
      <c r="BE5360" vm="283">
        <f t="shared" ca="1" si="415"/>
        <v>45863</v>
      </c>
      <c r="BF5360">
        <f t="shared" ca="1" si="416"/>
        <v>14240934</v>
      </c>
    </row>
    <row r="5361" spans="54:58" x14ac:dyDescent="0.25">
      <c r="BB5361" vm="276">
        <f t="shared" ca="1" si="413"/>
        <v>45862</v>
      </c>
      <c r="BC5361" s="189">
        <f t="shared" ca="1" si="414"/>
        <v>170699898.23999998</v>
      </c>
      <c r="BE5361" vm="290">
        <f t="shared" ca="1" si="415"/>
        <v>45866</v>
      </c>
      <c r="BF5361">
        <f t="shared" ca="1" si="416"/>
        <v>14610844.359999999</v>
      </c>
    </row>
    <row r="5362" spans="54:58" x14ac:dyDescent="0.25">
      <c r="BB5362" vm="283">
        <f t="shared" ca="1" si="413"/>
        <v>45863</v>
      </c>
      <c r="BC5362" s="189">
        <f t="shared" ca="1" si="414"/>
        <v>83932496.590000004</v>
      </c>
      <c r="BE5362" vm="297">
        <f t="shared" ca="1" si="415"/>
        <v>45867</v>
      </c>
      <c r="BF5362">
        <f t="shared" ca="1" si="416"/>
        <v>16342625.879999999</v>
      </c>
    </row>
    <row r="5363" spans="54:58" x14ac:dyDescent="0.25">
      <c r="BB5363" vm="290">
        <f t="shared" ca="1" si="413"/>
        <v>45866</v>
      </c>
      <c r="BC5363" s="189">
        <f t="shared" ca="1" si="414"/>
        <v>111287675.52000001</v>
      </c>
      <c r="BE5363" vm="303">
        <f t="shared" ca="1" si="415"/>
        <v>45868</v>
      </c>
      <c r="BF5363">
        <f t="shared" ca="1" si="416"/>
        <v>24530538.900000002</v>
      </c>
    </row>
    <row r="5364" spans="54:58" x14ac:dyDescent="0.25">
      <c r="BB5364" vm="297">
        <f t="shared" ca="1" si="413"/>
        <v>45867</v>
      </c>
      <c r="BC5364" s="189">
        <f t="shared" ca="1" si="414"/>
        <v>93774291</v>
      </c>
      <c r="BE5364" vm="310">
        <f t="shared" ca="1" si="415"/>
        <v>45869</v>
      </c>
      <c r="BF5364">
        <f t="shared" ca="1" si="416"/>
        <v>30257237.16</v>
      </c>
    </row>
    <row r="5365" spans="54:58" x14ac:dyDescent="0.25">
      <c r="BB5365" vm="303">
        <f t="shared" ca="1" si="413"/>
        <v>45868</v>
      </c>
      <c r="BC5365" s="189">
        <f t="shared" ca="1" si="414"/>
        <v>110410953.66000001</v>
      </c>
      <c r="BE5365" vm="317">
        <f t="shared" ca="1" si="415"/>
        <v>45870</v>
      </c>
      <c r="BF5365">
        <f t="shared" ca="1" si="416"/>
        <v>17512053.239999998</v>
      </c>
    </row>
    <row r="5366" spans="54:58" x14ac:dyDescent="0.25">
      <c r="BB5366" vm="310">
        <f t="shared" ca="1" si="413"/>
        <v>45869</v>
      </c>
      <c r="BC5366" s="189">
        <f t="shared" ca="1" si="414"/>
        <v>175689304.19999999</v>
      </c>
      <c r="BE5366" vm="331">
        <f t="shared" ca="1" si="415"/>
        <v>45874</v>
      </c>
      <c r="BF5366">
        <f t="shared" ca="1" si="416"/>
        <v>25515523.75</v>
      </c>
    </row>
    <row r="5367" spans="54:58" x14ac:dyDescent="0.25">
      <c r="BB5367" vm="317">
        <f t="shared" ca="1" si="413"/>
        <v>45870</v>
      </c>
      <c r="BC5367" s="189">
        <f t="shared" ca="1" si="414"/>
        <v>85801154.079999998</v>
      </c>
      <c r="BE5367" vm="125">
        <f t="shared" ca="1" si="415"/>
        <v>45875</v>
      </c>
      <c r="BF5367">
        <f t="shared" ca="1" si="416"/>
        <v>27744733.32</v>
      </c>
    </row>
    <row r="5368" spans="54:58" x14ac:dyDescent="0.25">
      <c r="BB5368" vm="324">
        <f t="shared" ca="1" si="413"/>
        <v>45873</v>
      </c>
      <c r="BC5368" s="189">
        <f t="shared" ca="1" si="414"/>
        <v>125909367.84000002</v>
      </c>
      <c r="BE5368" vm="132">
        <f t="shared" ca="1" si="415"/>
        <v>45876</v>
      </c>
      <c r="BF5368">
        <f t="shared" ca="1" si="416"/>
        <v>21387105.419999998</v>
      </c>
    </row>
    <row r="5369" spans="54:58" x14ac:dyDescent="0.25">
      <c r="BB5369" vm="331">
        <f t="shared" ca="1" si="413"/>
        <v>45874</v>
      </c>
      <c r="BC5369" s="189">
        <f t="shared" ca="1" si="414"/>
        <v>148071778.09</v>
      </c>
      <c r="BE5369" vm="139">
        <f t="shared" ca="1" si="415"/>
        <v>45877</v>
      </c>
      <c r="BF5369">
        <f t="shared" ca="1" si="416"/>
        <v>15381970.370000001</v>
      </c>
    </row>
    <row r="5370" spans="54:58" x14ac:dyDescent="0.25">
      <c r="BB5370" vm="125">
        <f t="shared" ca="1" si="413"/>
        <v>45875</v>
      </c>
      <c r="BC5370" s="189">
        <f t="shared" ca="1" si="414"/>
        <v>158053112.48999998</v>
      </c>
      <c r="BE5370" vm="146">
        <f t="shared" ca="1" si="415"/>
        <v>45880</v>
      </c>
      <c r="BF5370">
        <f t="shared" ca="1" si="416"/>
        <v>10821932.859999999</v>
      </c>
    </row>
    <row r="5371" spans="54:58" x14ac:dyDescent="0.25">
      <c r="BB5371" vm="132">
        <f t="shared" ca="1" si="413"/>
        <v>45876</v>
      </c>
      <c r="BC5371" s="189">
        <f t="shared" ca="1" si="414"/>
        <v>158082055.80000001</v>
      </c>
      <c r="BE5371" vm="153">
        <f t="shared" ca="1" si="415"/>
        <v>45881</v>
      </c>
      <c r="BF5371">
        <f t="shared" ca="1" si="416"/>
        <v>18673855.02</v>
      </c>
    </row>
    <row r="5372" spans="54:58" x14ac:dyDescent="0.25">
      <c r="BB5372" vm="139">
        <f t="shared" ca="1" si="413"/>
        <v>45877</v>
      </c>
      <c r="BC5372" s="189">
        <f t="shared" ca="1" si="414"/>
        <v>75469257.050000012</v>
      </c>
      <c r="BE5372" vm="159">
        <f t="shared" ca="1" si="415"/>
        <v>45882</v>
      </c>
      <c r="BF5372">
        <f t="shared" ca="1" si="416"/>
        <v>10166077.039999999</v>
      </c>
    </row>
    <row r="5373" spans="54:58" x14ac:dyDescent="0.25">
      <c r="BB5373" vm="146">
        <f t="shared" ca="1" si="413"/>
        <v>45880</v>
      </c>
      <c r="BC5373" s="189">
        <f t="shared" ca="1" si="414"/>
        <v>68747964.299999997</v>
      </c>
      <c r="BE5373" vm="166">
        <f t="shared" ca="1" si="415"/>
        <v>45883</v>
      </c>
      <c r="BF5373">
        <f t="shared" ca="1" si="416"/>
        <v>17394464.060000002</v>
      </c>
    </row>
    <row r="5374" spans="54:58" x14ac:dyDescent="0.25">
      <c r="BB5374" vm="153">
        <f t="shared" ca="1" si="413"/>
        <v>45881</v>
      </c>
      <c r="BC5374" s="189">
        <f t="shared" ca="1" si="414"/>
        <v>176328330.89999998</v>
      </c>
      <c r="BE5374" vm="173">
        <f t="shared" ca="1" si="415"/>
        <v>45884</v>
      </c>
      <c r="BF5374">
        <f t="shared" ca="1" si="416"/>
        <v>20550988.800000001</v>
      </c>
    </row>
    <row r="5375" spans="54:58" x14ac:dyDescent="0.25">
      <c r="BB5375" vm="159">
        <f t="shared" ca="1" si="413"/>
        <v>45882</v>
      </c>
      <c r="BC5375" s="189">
        <f t="shared" ca="1" si="414"/>
        <v>61907089.770000003</v>
      </c>
      <c r="BE5375" vm="180">
        <f t="shared" ca="1" si="415"/>
        <v>45887</v>
      </c>
      <c r="BF5375">
        <f t="shared" ca="1" si="416"/>
        <v>24467574.66</v>
      </c>
    </row>
    <row r="5376" spans="54:58" x14ac:dyDescent="0.25">
      <c r="BB5376" vm="166">
        <f t="shared" ca="1" si="413"/>
        <v>45883</v>
      </c>
      <c r="BC5376" s="189">
        <f t="shared" ca="1" si="414"/>
        <v>69905299.510000005</v>
      </c>
      <c r="BE5376" vm="187">
        <f t="shared" ca="1" si="415"/>
        <v>45888</v>
      </c>
      <c r="BF5376">
        <f t="shared" ca="1" si="416"/>
        <v>21725177.600000001</v>
      </c>
    </row>
    <row r="5377" spans="54:58" x14ac:dyDescent="0.25">
      <c r="BB5377" vm="173">
        <f t="shared" ca="1" si="413"/>
        <v>45884</v>
      </c>
      <c r="BC5377" s="189">
        <f t="shared" ca="1" si="414"/>
        <v>90601353</v>
      </c>
      <c r="BE5377" vm="194">
        <f t="shared" ca="1" si="415"/>
        <v>45889</v>
      </c>
      <c r="BF5377">
        <f t="shared" ca="1" si="416"/>
        <v>13190166.51</v>
      </c>
    </row>
    <row r="5378" spans="54:58" x14ac:dyDescent="0.25">
      <c r="BB5378" vm="180">
        <f t="shared" ca="1" si="413"/>
        <v>45887</v>
      </c>
      <c r="BC5378" s="189">
        <f t="shared" ca="1" si="414"/>
        <v>95165862.980000004</v>
      </c>
      <c r="BE5378" vm="201">
        <f t="shared" ca="1" si="415"/>
        <v>45890</v>
      </c>
      <c r="BF5378">
        <f t="shared" ca="1" si="416"/>
        <v>20458385.780000001</v>
      </c>
    </row>
    <row r="5379" spans="54:58" x14ac:dyDescent="0.25">
      <c r="BB5379" vm="187">
        <f t="shared" ca="1" si="413"/>
        <v>45888</v>
      </c>
      <c r="BC5379" s="189">
        <f t="shared" ca="1" si="414"/>
        <v>96497986.889999986</v>
      </c>
      <c r="BE5379" vm="84">
        <f t="shared" ca="1" si="415"/>
        <v>45891</v>
      </c>
      <c r="BF5379">
        <f t="shared" ca="1" si="416"/>
        <v>18258311.959999997</v>
      </c>
    </row>
    <row r="5380" spans="54:58" x14ac:dyDescent="0.25">
      <c r="BB5380" vm="194">
        <f t="shared" ca="1" si="413"/>
        <v>45889</v>
      </c>
      <c r="BC5380" s="189">
        <f t="shared" ca="1" si="414"/>
        <v>76816414.839999989</v>
      </c>
      <c r="BE5380" vm="214">
        <f t="shared" ca="1" si="415"/>
        <v>45894</v>
      </c>
      <c r="BF5380">
        <f t="shared" ca="1" si="416"/>
        <v>12926982.180000002</v>
      </c>
    </row>
    <row r="5381" spans="54:58" x14ac:dyDescent="0.25">
      <c r="BB5381" vm="201">
        <f t="shared" ca="1" si="413"/>
        <v>45890</v>
      </c>
      <c r="BC5381" s="189">
        <f t="shared" ca="1" si="414"/>
        <v>106287879.3</v>
      </c>
      <c r="BE5381" vm="221">
        <f t="shared" ca="1" si="415"/>
        <v>45895</v>
      </c>
      <c r="BF5381">
        <f t="shared" ca="1" si="416"/>
        <v>22226720.879999999</v>
      </c>
    </row>
    <row r="5382" spans="54:58" x14ac:dyDescent="0.25">
      <c r="BB5382" vm="84">
        <f t="shared" ca="1" si="413"/>
        <v>45891</v>
      </c>
      <c r="BC5382" s="189">
        <f t="shared" ca="1" si="414"/>
        <v>85849913.819999993</v>
      </c>
      <c r="BE5382" vm="228">
        <f t="shared" ca="1" si="415"/>
        <v>45896</v>
      </c>
      <c r="BF5382">
        <f t="shared" ca="1" si="416"/>
        <v>27228631.199999999</v>
      </c>
    </row>
    <row r="5383" spans="54:58" x14ac:dyDescent="0.25">
      <c r="BB5383" vm="214">
        <f t="shared" ca="1" si="413"/>
        <v>45894</v>
      </c>
      <c r="BC5383" s="189">
        <f t="shared" ca="1" si="414"/>
        <v>79743309.75</v>
      </c>
      <c r="BE5383" vm="235">
        <f t="shared" ca="1" si="415"/>
        <v>45897</v>
      </c>
      <c r="BF5383">
        <f t="shared" ca="1" si="416"/>
        <v>31624065.25</v>
      </c>
    </row>
    <row r="5384" spans="54:58" x14ac:dyDescent="0.25">
      <c r="BB5384" vm="221">
        <f t="shared" ca="1" si="413"/>
        <v>45895</v>
      </c>
      <c r="BC5384" s="189">
        <f t="shared" ca="1" si="414"/>
        <v>79948256.820000008</v>
      </c>
      <c r="BE5384" vm="242">
        <f t="shared" ca="1" si="415"/>
        <v>45898</v>
      </c>
      <c r="BF5384">
        <f t="shared" ca="1" si="416"/>
        <v>23893483.949999999</v>
      </c>
    </row>
    <row r="5385" spans="54:58" x14ac:dyDescent="0.25">
      <c r="BB5385" vm="228">
        <f t="shared" ca="1" si="413"/>
        <v>45896</v>
      </c>
      <c r="BC5385" s="189">
        <f t="shared" ca="1" si="414"/>
        <v>171145728</v>
      </c>
      <c r="BE5385" vm="249">
        <f t="shared" ca="1" si="415"/>
        <v>45902</v>
      </c>
      <c r="BF5385">
        <f t="shared" ca="1" si="416"/>
        <v>24907747.199999999</v>
      </c>
    </row>
    <row r="5386" spans="54:58" x14ac:dyDescent="0.25">
      <c r="BB5386" vm="235">
        <f t="shared" ca="1" si="413"/>
        <v>45897</v>
      </c>
      <c r="BC5386" s="189">
        <f t="shared" ca="1" si="414"/>
        <v>200106318.88</v>
      </c>
      <c r="BE5386" vm="256">
        <f t="shared" ca="1" si="415"/>
        <v>45903</v>
      </c>
      <c r="BF5386">
        <f t="shared" ca="1" si="416"/>
        <v>16522132.899999999</v>
      </c>
    </row>
    <row r="5387" spans="54:58" x14ac:dyDescent="0.25">
      <c r="BB5387" vm="242">
        <f t="shared" ca="1" si="413"/>
        <v>45898</v>
      </c>
      <c r="BC5387" s="189">
        <f t="shared" ca="1" si="414"/>
        <v>169826132.06999999</v>
      </c>
      <c r="BE5387" vm="263">
        <f t="shared" ca="1" si="415"/>
        <v>45904</v>
      </c>
      <c r="BF5387">
        <f t="shared" ca="1" si="416"/>
        <v>26478888.200000003</v>
      </c>
    </row>
    <row r="5388" spans="54:58" x14ac:dyDescent="0.25">
      <c r="BB5388" vm="249">
        <f t="shared" ca="1" si="413"/>
        <v>45902</v>
      </c>
      <c r="BC5388" s="189">
        <f t="shared" ca="1" si="414"/>
        <v>190920911.42999998</v>
      </c>
      <c r="BE5388" vm="270">
        <f t="shared" ca="1" si="415"/>
        <v>45905</v>
      </c>
      <c r="BF5388">
        <f t="shared" ca="1" si="416"/>
        <v>18845513.805</v>
      </c>
    </row>
    <row r="5389" spans="54:58" x14ac:dyDescent="0.25">
      <c r="BB5389" vm="256">
        <f t="shared" ca="1" si="413"/>
        <v>45903</v>
      </c>
      <c r="BC5389" s="189">
        <f t="shared" ca="1" si="414"/>
        <v>156698271</v>
      </c>
      <c r="BE5389" vm="277">
        <f t="shared" ca="1" si="415"/>
        <v>45908</v>
      </c>
      <c r="BF5389">
        <f t="shared" ca="1" si="416"/>
        <v>16580724.58</v>
      </c>
    </row>
    <row r="5390" spans="54:58" x14ac:dyDescent="0.25">
      <c r="BB5390" vm="263">
        <f t="shared" ca="1" si="413"/>
        <v>45904</v>
      </c>
      <c r="BC5390" s="189">
        <f t="shared" ca="1" si="414"/>
        <v>128149498.17</v>
      </c>
      <c r="BE5390" vm="284">
        <f t="shared" ca="1" si="415"/>
        <v>45909</v>
      </c>
      <c r="BF5390">
        <f t="shared" ca="1" si="416"/>
        <v>20941717.559999999</v>
      </c>
    </row>
    <row r="5391" spans="54:58" x14ac:dyDescent="0.25">
      <c r="BB5391" vm="270">
        <f t="shared" ca="1" si="413"/>
        <v>45905</v>
      </c>
      <c r="BC5391" s="189">
        <f t="shared" ca="1" si="414"/>
        <v>117262906.2</v>
      </c>
      <c r="BE5391" vm="291">
        <f t="shared" ca="1" si="415"/>
        <v>45910</v>
      </c>
      <c r="BF5391">
        <f t="shared" ca="1" si="416"/>
        <v>16557028.179999998</v>
      </c>
    </row>
    <row r="5392" spans="54:58" x14ac:dyDescent="0.25">
      <c r="BB5392" vm="277">
        <f t="shared" ca="1" si="413"/>
        <v>45908</v>
      </c>
      <c r="BC5392" s="189">
        <f t="shared" ca="1" si="414"/>
        <v>105602330.88</v>
      </c>
      <c r="BE5392" vm="298">
        <f t="shared" ca="1" si="415"/>
        <v>45911</v>
      </c>
      <c r="BF5392">
        <f t="shared" ca="1" si="416"/>
        <v>17265563.280000001</v>
      </c>
    </row>
    <row r="5393" spans="54:58" x14ac:dyDescent="0.25">
      <c r="BB5393" vm="284">
        <f t="shared" ca="1" si="413"/>
        <v>45909</v>
      </c>
      <c r="BC5393" s="189">
        <f t="shared" ca="1" si="414"/>
        <v>124432001.11999999</v>
      </c>
      <c r="BE5393" vm="304">
        <f t="shared" ca="1" si="415"/>
        <v>45912</v>
      </c>
      <c r="BF5393">
        <f t="shared" ca="1" si="416"/>
        <v>13309195.619999999</v>
      </c>
    </row>
    <row r="5394" spans="54:58" x14ac:dyDescent="0.25">
      <c r="BB5394" vm="291">
        <f t="shared" ca="1" si="413"/>
        <v>45910</v>
      </c>
      <c r="BC5394" s="189">
        <f t="shared" ca="1" si="414"/>
        <v>90576440.019999996</v>
      </c>
      <c r="BE5394" vm="311">
        <f t="shared" ca="1" si="415"/>
        <v>45915</v>
      </c>
      <c r="BF5394">
        <f t="shared" ca="1" si="416"/>
        <v>23254040.539999999</v>
      </c>
    </row>
    <row r="5395" spans="54:58" x14ac:dyDescent="0.25">
      <c r="BB5395" vm="298">
        <f t="shared" ca="1" si="413"/>
        <v>45911</v>
      </c>
      <c r="BC5395" s="189">
        <f t="shared" ca="1" si="414"/>
        <v>131158669.86999999</v>
      </c>
      <c r="BE5395" vm="318">
        <f t="shared" ca="1" si="415"/>
        <v>45916</v>
      </c>
      <c r="BF5395">
        <f t="shared" ca="1" si="416"/>
        <v>16782356.400000002</v>
      </c>
    </row>
    <row r="5396" spans="54:58" x14ac:dyDescent="0.25">
      <c r="BB5396" vm="304">
        <f t="shared" ca="1" si="413"/>
        <v>45912</v>
      </c>
      <c r="BC5396" s="189">
        <f t="shared" ca="1" si="414"/>
        <v>129729940.58999999</v>
      </c>
      <c r="BE5396" vm="325">
        <f t="shared" ca="1" si="415"/>
        <v>45917</v>
      </c>
      <c r="BF5396">
        <f t="shared" ca="1" si="416"/>
        <v>13363758.869999999</v>
      </c>
    </row>
    <row r="5397" spans="54:58" x14ac:dyDescent="0.25">
      <c r="BB5397" vm="311">
        <f t="shared" ca="1" si="413"/>
        <v>45915</v>
      </c>
      <c r="BC5397" s="189">
        <f t="shared" ca="1" si="414"/>
        <v>139019202.40000001</v>
      </c>
      <c r="BE5397" vm="332">
        <f t="shared" ca="1" si="415"/>
        <v>45918</v>
      </c>
      <c r="BF5397">
        <f t="shared" ca="1" si="416"/>
        <v>22447374.349999998</v>
      </c>
    </row>
    <row r="5398" spans="54:58" x14ac:dyDescent="0.25">
      <c r="BB5398" vm="318">
        <f t="shared" ca="1" si="413"/>
        <v>45916</v>
      </c>
      <c r="BC5398" s="189">
        <f t="shared" ca="1" si="414"/>
        <v>120652521.71000001</v>
      </c>
      <c r="BE5398" vm="338">
        <f t="shared" ca="1" si="415"/>
        <v>45919</v>
      </c>
      <c r="BF5398">
        <f t="shared" ca="1" si="416"/>
        <v>12571016.640000001</v>
      </c>
    </row>
    <row r="5399" spans="54:58" x14ac:dyDescent="0.25">
      <c r="BB5399" vm="325">
        <f t="shared" ca="1" si="413"/>
        <v>45917</v>
      </c>
      <c r="BC5399" s="189">
        <f t="shared" ca="1" si="414"/>
        <v>104294727.99000001</v>
      </c>
      <c r="BE5399" vm="344">
        <f t="shared" ca="1" si="415"/>
        <v>45922</v>
      </c>
      <c r="BF5399">
        <f t="shared" ca="1" si="416"/>
        <v>14792308.109999999</v>
      </c>
    </row>
    <row r="5400" spans="54:58" x14ac:dyDescent="0.25">
      <c r="BB5400" vm="332">
        <f t="shared" ca="1" si="413"/>
        <v>45918</v>
      </c>
      <c r="BC5400" s="189">
        <f t="shared" ca="1" si="414"/>
        <v>134416917.60000002</v>
      </c>
      <c r="BE5400" vm="349">
        <f t="shared" ca="1" si="415"/>
        <v>45923</v>
      </c>
      <c r="BF5400">
        <f t="shared" ca="1" si="416"/>
        <v>11728982.15</v>
      </c>
    </row>
    <row r="5401" spans="54:58" x14ac:dyDescent="0.25">
      <c r="BB5401" vm="338">
        <f t="shared" ca="1" si="413"/>
        <v>45919</v>
      </c>
      <c r="BC5401" s="189">
        <f t="shared" ca="1" si="414"/>
        <v>103532652.20999999</v>
      </c>
      <c r="BE5401" vm="354">
        <f t="shared" ca="1" si="415"/>
        <v>45924</v>
      </c>
      <c r="BF5401">
        <f t="shared" ca="1" si="416"/>
        <v>10002111.84</v>
      </c>
    </row>
    <row r="5402" spans="54:58" x14ac:dyDescent="0.25">
      <c r="BB5402" vm="344">
        <f t="shared" ca="1" si="413"/>
        <v>45922</v>
      </c>
      <c r="BC5402" s="189">
        <f t="shared" ca="1" si="414"/>
        <v>141660324.06</v>
      </c>
      <c r="BE5402" vm="360">
        <f t="shared" ca="1" si="415"/>
        <v>45925</v>
      </c>
      <c r="BF5402">
        <f t="shared" ca="1" si="416"/>
        <v>25457310.499999996</v>
      </c>
    </row>
    <row r="5403" spans="54:58" x14ac:dyDescent="0.25">
      <c r="BB5403" vm="349">
        <f t="shared" ca="1" si="413"/>
        <v>45923</v>
      </c>
      <c r="BC5403" s="189">
        <f t="shared" ca="1" si="414"/>
        <v>122491552.64</v>
      </c>
      <c r="BE5403" vm="366">
        <f t="shared" ca="1" si="415"/>
        <v>45926</v>
      </c>
      <c r="BF5403">
        <f t="shared" ca="1" si="416"/>
        <v>15783788.159999998</v>
      </c>
    </row>
    <row r="5404" spans="54:58" x14ac:dyDescent="0.25">
      <c r="BB5404" vm="354">
        <f t="shared" ca="1" si="413"/>
        <v>45924</v>
      </c>
      <c r="BC5404" s="189">
        <f t="shared" ca="1" si="414"/>
        <v>121503744.81999999</v>
      </c>
      <c r="BE5404" vm="372">
        <f t="shared" ca="1" si="415"/>
        <v>45929</v>
      </c>
      <c r="BF5404">
        <f t="shared" ca="1" si="416"/>
        <v>25182825.559999999</v>
      </c>
    </row>
    <row r="5405" spans="54:58" x14ac:dyDescent="0.25">
      <c r="BB5405" vm="360">
        <f t="shared" ca="1" si="413"/>
        <v>45925</v>
      </c>
      <c r="BC5405" s="189">
        <f t="shared" ca="1" si="414"/>
        <v>189646800.69999999</v>
      </c>
      <c r="BE5405" vm="378">
        <f t="shared" ca="1" si="415"/>
        <v>45930</v>
      </c>
      <c r="BF5405">
        <f t="shared" ca="1" si="416"/>
        <v>21125206.684999999</v>
      </c>
    </row>
    <row r="5406" spans="54:58" x14ac:dyDescent="0.25">
      <c r="BB5406" vm="366">
        <f t="shared" ca="1" si="413"/>
        <v>45926</v>
      </c>
      <c r="BC5406" s="189">
        <f t="shared" ca="1" si="414"/>
        <v>131514908.30999999</v>
      </c>
      <c r="BE5406" vm="384">
        <f t="shared" ca="1" si="415"/>
        <v>45931</v>
      </c>
      <c r="BF5406">
        <f t="shared" ca="1" si="416"/>
        <v>33025962.059999999</v>
      </c>
    </row>
    <row r="5407" spans="54:58" x14ac:dyDescent="0.25">
      <c r="BB5407" vm="372">
        <f t="shared" ca="1" si="413"/>
        <v>45929</v>
      </c>
      <c r="BC5407" s="189">
        <f t="shared" ca="1" si="414"/>
        <v>133648873.40000001</v>
      </c>
      <c r="BE5407" vm="389">
        <f t="shared" ca="1" si="415"/>
        <v>45932</v>
      </c>
      <c r="BF5407">
        <f t="shared" ca="1" si="416"/>
        <v>33196540.699999999</v>
      </c>
    </row>
    <row r="5408" spans="54:58" x14ac:dyDescent="0.25">
      <c r="BB5408" vm="378">
        <f t="shared" ca="1" si="413"/>
        <v>45930</v>
      </c>
      <c r="BC5408" s="189">
        <f t="shared" ca="1" si="414"/>
        <v>162119730.07999998</v>
      </c>
      <c r="BE5408" vm="395">
        <f t="shared" ca="1" si="415"/>
        <v>45933</v>
      </c>
      <c r="BF5408">
        <f t="shared" ca="1" si="416"/>
        <v>28294060.375</v>
      </c>
    </row>
    <row r="5409" spans="54:58" x14ac:dyDescent="0.25">
      <c r="BB5409" vm="384">
        <f t="shared" ref="BB5409:BB5472" ca="1" si="417">IF($AR1411 &gt;= $L$45, $AR1411, "")</f>
        <v>45931</v>
      </c>
      <c r="BC5409" s="189">
        <f t="shared" ca="1" si="414"/>
        <v>215857101.18000001</v>
      </c>
      <c r="BE5409" vm="401">
        <f t="shared" ca="1" si="415"/>
        <v>45936</v>
      </c>
      <c r="BF5409">
        <f t="shared" ca="1" si="416"/>
        <v>24303928.640000001</v>
      </c>
    </row>
    <row r="5410" spans="54:58" x14ac:dyDescent="0.25">
      <c r="BB5410" vm="389">
        <f t="shared" ca="1" si="417"/>
        <v>45932</v>
      </c>
      <c r="BC5410" s="189">
        <f t="shared" ref="BC5410:BC5473" ca="1" si="418">IF(BB5410&lt;&gt;"", $AS1412, "")</f>
        <v>212841523.20000002</v>
      </c>
      <c r="BE5410" vm="407">
        <f t="shared" ref="BE5410:BE5473" ca="1" si="419">IF($AU1412 &gt;= $AF$45, $AU1412, "")</f>
        <v>45937</v>
      </c>
      <c r="BF5410" t="e">
        <f ca="1">IF(BE5410&lt;&gt;"",#REF!, "")</f>
        <v>#REF!</v>
      </c>
    </row>
    <row r="5411" spans="54:58" x14ac:dyDescent="0.25">
      <c r="BB5411" vm="395">
        <f t="shared" ca="1" si="417"/>
        <v>45933</v>
      </c>
      <c r="BC5411" s="189">
        <f t="shared" ca="1" si="418"/>
        <v>168896556.32000002</v>
      </c>
      <c r="BE5411" vm="412">
        <f t="shared" ca="1" si="419"/>
        <v>45938</v>
      </c>
      <c r="BF5411">
        <f ca="1">IF(BE5411&lt;&gt;"", $AV1412, "")</f>
        <v>29560598.280000001</v>
      </c>
    </row>
    <row r="5412" spans="54:58" x14ac:dyDescent="0.25">
      <c r="BB5412" vm="401">
        <f t="shared" ca="1" si="417"/>
        <v>45936</v>
      </c>
      <c r="BC5412" s="189">
        <f t="shared" ca="1" si="418"/>
        <v>153491801.59999999</v>
      </c>
      <c r="BE5412" vm="418">
        <f t="shared" ca="1" si="419"/>
        <v>45939</v>
      </c>
      <c r="BF5412">
        <f t="shared" ref="BF5412:BF5473" ca="1" si="420">IF(BE5412&lt;&gt;"", $AV1414, "")</f>
        <v>17974480.32</v>
      </c>
    </row>
    <row r="5413" spans="54:58" x14ac:dyDescent="0.25">
      <c r="BB5413" vm="407">
        <f t="shared" ca="1" si="417"/>
        <v>45937</v>
      </c>
      <c r="BC5413" s="189">
        <f t="shared" ca="1" si="418"/>
        <v>166385014.69999999</v>
      </c>
      <c r="BE5413" vm="423">
        <f t="shared" ca="1" si="419"/>
        <v>45940</v>
      </c>
      <c r="BF5413">
        <f t="shared" ca="1" si="420"/>
        <v>21543637.5</v>
      </c>
    </row>
    <row r="5414" spans="54:58" x14ac:dyDescent="0.25">
      <c r="BB5414" vm="412">
        <f t="shared" ca="1" si="417"/>
        <v>45938</v>
      </c>
      <c r="BC5414" s="189">
        <f t="shared" ca="1" si="418"/>
        <v>131128691.11999999</v>
      </c>
      <c r="BE5414" vm="429">
        <f t="shared" ca="1" si="419"/>
        <v>45944</v>
      </c>
      <c r="BF5414">
        <f t="shared" ca="1" si="420"/>
        <v>13088603.24</v>
      </c>
    </row>
    <row r="5415" spans="54:58" x14ac:dyDescent="0.25">
      <c r="BB5415" vm="418">
        <f t="shared" ca="1" si="417"/>
        <v>45939</v>
      </c>
      <c r="BC5415" s="189">
        <f t="shared" ca="1" si="418"/>
        <v>126215125.88000001</v>
      </c>
      <c r="BE5415" vm="434">
        <f t="shared" ca="1" si="419"/>
        <v>45945</v>
      </c>
      <c r="BF5415">
        <f t="shared" ca="1" si="420"/>
        <v>14686286.549999999</v>
      </c>
    </row>
    <row r="5416" spans="54:58" x14ac:dyDescent="0.25">
      <c r="BB5416" vm="423">
        <f t="shared" ca="1" si="417"/>
        <v>45940</v>
      </c>
      <c r="BC5416" s="189">
        <f t="shared" ca="1" si="418"/>
        <v>102715195.97999999</v>
      </c>
      <c r="BE5416" vm="83">
        <f t="shared" ca="1" si="419"/>
        <v>45946</v>
      </c>
      <c r="BF5416">
        <f t="shared" ca="1" si="420"/>
        <v>17249914.039999999</v>
      </c>
    </row>
    <row r="5417" spans="54:58" x14ac:dyDescent="0.25">
      <c r="BB5417" vm="613">
        <f t="shared" ca="1" si="417"/>
        <v>45943</v>
      </c>
      <c r="BC5417" s="189">
        <f t="shared" ca="1" si="418"/>
        <v>96975658.359999999</v>
      </c>
      <c r="BE5417" vm="445">
        <f t="shared" ca="1" si="419"/>
        <v>45947</v>
      </c>
      <c r="BF5417">
        <f t="shared" ca="1" si="420"/>
        <v>12750052.08</v>
      </c>
    </row>
    <row r="5418" spans="54:58" x14ac:dyDescent="0.25">
      <c r="BB5418" vm="429">
        <f t="shared" ca="1" si="417"/>
        <v>45944</v>
      </c>
      <c r="BC5418" s="189">
        <f t="shared" ca="1" si="418"/>
        <v>115256387.39</v>
      </c>
      <c r="BE5418" vm="451">
        <f t="shared" ca="1" si="419"/>
        <v>45950</v>
      </c>
      <c r="BF5418">
        <f t="shared" ca="1" si="420"/>
        <v>28245914.370000001</v>
      </c>
    </row>
    <row r="5419" spans="54:58" x14ac:dyDescent="0.25">
      <c r="BB5419" vm="434">
        <f t="shared" ca="1" si="417"/>
        <v>45945</v>
      </c>
      <c r="BC5419" s="189">
        <f t="shared" ca="1" si="418"/>
        <v>99949911.510000005</v>
      </c>
      <c r="BE5419" vm="456">
        <f t="shared" ca="1" si="419"/>
        <v>45951</v>
      </c>
      <c r="BF5419">
        <f t="shared" ca="1" si="420"/>
        <v>24413135.5</v>
      </c>
    </row>
    <row r="5420" spans="54:58" x14ac:dyDescent="0.25">
      <c r="BB5420" vm="83">
        <f t="shared" ca="1" si="417"/>
        <v>45946</v>
      </c>
      <c r="BC5420" s="189">
        <f t="shared" ca="1" si="418"/>
        <v>125517552.93000001</v>
      </c>
      <c r="BE5420" vm="462">
        <f t="shared" ca="1" si="419"/>
        <v>45952</v>
      </c>
      <c r="BF5420">
        <f t="shared" ca="1" si="420"/>
        <v>23028735.84</v>
      </c>
    </row>
    <row r="5421" spans="54:58" x14ac:dyDescent="0.25">
      <c r="BB5421" vm="445">
        <f t="shared" ca="1" si="417"/>
        <v>45947</v>
      </c>
      <c r="BC5421" s="189">
        <f t="shared" ca="1" si="418"/>
        <v>96718208.040000007</v>
      </c>
      <c r="BE5421" vm="468">
        <f t="shared" ca="1" si="419"/>
        <v>45953</v>
      </c>
      <c r="BF5421">
        <f t="shared" ca="1" si="420"/>
        <v>28657541.91</v>
      </c>
    </row>
    <row r="5422" spans="54:58" x14ac:dyDescent="0.25">
      <c r="BB5422" vm="451">
        <f t="shared" ca="1" si="417"/>
        <v>45950</v>
      </c>
      <c r="BC5422" s="189">
        <f t="shared" ca="1" si="418"/>
        <v>143636776.25</v>
      </c>
      <c r="BE5422" vm="474">
        <f t="shared" ca="1" si="419"/>
        <v>45954</v>
      </c>
      <c r="BF5422">
        <f t="shared" ca="1" si="420"/>
        <v>27178073.149999999</v>
      </c>
    </row>
    <row r="5423" spans="54:58" x14ac:dyDescent="0.25">
      <c r="BB5423" vm="456">
        <f t="shared" ca="1" si="417"/>
        <v>45951</v>
      </c>
      <c r="BC5423" s="189">
        <f t="shared" ca="1" si="418"/>
        <v>152170168.15000001</v>
      </c>
      <c r="BE5423" vm="480">
        <f t="shared" ca="1" si="419"/>
        <v>45957</v>
      </c>
      <c r="BF5423">
        <f t="shared" ca="1" si="420"/>
        <v>21726976.840000004</v>
      </c>
    </row>
    <row r="5424" spans="54:58" x14ac:dyDescent="0.25">
      <c r="BB5424" vm="462">
        <f t="shared" ca="1" si="417"/>
        <v>45952</v>
      </c>
      <c r="BC5424" s="189">
        <f t="shared" ca="1" si="418"/>
        <v>138341555.11000001</v>
      </c>
      <c r="BE5424" vm="486">
        <f t="shared" ca="1" si="419"/>
        <v>45958</v>
      </c>
      <c r="BF5424">
        <f t="shared" ca="1" si="420"/>
        <v>30896893.299999997</v>
      </c>
    </row>
    <row r="5425" spans="54:58" x14ac:dyDescent="0.25">
      <c r="BB5425" vm="468">
        <f t="shared" ca="1" si="417"/>
        <v>45953</v>
      </c>
      <c r="BC5425" s="189">
        <f t="shared" ca="1" si="418"/>
        <v>156867234</v>
      </c>
      <c r="BE5425" vm="492">
        <f t="shared" ca="1" si="419"/>
        <v>45959</v>
      </c>
      <c r="BF5425">
        <f t="shared" ca="1" si="420"/>
        <v>22834252.800000001</v>
      </c>
    </row>
    <row r="5426" spans="54:58" x14ac:dyDescent="0.25">
      <c r="BB5426" vm="474">
        <f t="shared" ca="1" si="417"/>
        <v>45954</v>
      </c>
      <c r="BC5426" s="189">
        <f t="shared" ca="1" si="418"/>
        <v>157578596.84999999</v>
      </c>
      <c r="BE5426" vm="499">
        <f t="shared" ca="1" si="419"/>
        <v>45960</v>
      </c>
      <c r="BF5426">
        <f t="shared" ca="1" si="420"/>
        <v>35664341.440000005</v>
      </c>
    </row>
    <row r="5427" spans="54:58" x14ac:dyDescent="0.25">
      <c r="BB5427" vm="480">
        <f t="shared" ca="1" si="417"/>
        <v>45957</v>
      </c>
      <c r="BC5427" s="189">
        <f t="shared" ca="1" si="418"/>
        <v>180160444.40000001</v>
      </c>
      <c r="BE5427" vm="505">
        <f t="shared" ca="1" si="419"/>
        <v>45961</v>
      </c>
      <c r="BF5427">
        <f t="shared" ca="1" si="420"/>
        <v>25138500.440000001</v>
      </c>
    </row>
    <row r="5428" spans="54:58" x14ac:dyDescent="0.25">
      <c r="BB5428" vm="486">
        <f t="shared" ca="1" si="417"/>
        <v>45958</v>
      </c>
      <c r="BC5428" s="189">
        <f t="shared" ca="1" si="418"/>
        <v>187182325.25999999</v>
      </c>
      <c r="BE5428" vm="511">
        <f t="shared" ca="1" si="419"/>
        <v>45964</v>
      </c>
      <c r="BF5428">
        <f t="shared" ca="1" si="420"/>
        <v>30565552.32</v>
      </c>
    </row>
    <row r="5429" spans="54:58" x14ac:dyDescent="0.25">
      <c r="BB5429" vm="492">
        <f t="shared" ca="1" si="417"/>
        <v>45959</v>
      </c>
      <c r="BC5429" s="189">
        <f t="shared" ca="1" si="418"/>
        <v>147014620.91999999</v>
      </c>
      <c r="BE5429" vm="517">
        <f t="shared" ca="1" si="419"/>
        <v>45965</v>
      </c>
      <c r="BF5429">
        <f t="shared" ca="1" si="420"/>
        <v>33051076.800000001</v>
      </c>
    </row>
    <row r="5430" spans="54:58" x14ac:dyDescent="0.25">
      <c r="BB5430" vm="499">
        <f t="shared" ca="1" si="417"/>
        <v>45960</v>
      </c>
      <c r="BC5430" s="189">
        <f t="shared" ca="1" si="418"/>
        <v>207110356.50999999</v>
      </c>
      <c r="BE5430" vm="523">
        <f t="shared" ca="1" si="419"/>
        <v>45966</v>
      </c>
      <c r="BF5430">
        <f t="shared" ca="1" si="420"/>
        <v>29100619.799999997</v>
      </c>
    </row>
    <row r="5431" spans="54:58" x14ac:dyDescent="0.25">
      <c r="BB5431" vm="505">
        <f t="shared" ca="1" si="417"/>
        <v>45961</v>
      </c>
      <c r="BC5431" s="189">
        <f t="shared" ca="1" si="418"/>
        <v>166927514.85000002</v>
      </c>
      <c r="BE5431" vm="529">
        <f t="shared" ca="1" si="419"/>
        <v>45967</v>
      </c>
      <c r="BF5431">
        <f t="shared" ca="1" si="420"/>
        <v>31877611.48</v>
      </c>
    </row>
    <row r="5432" spans="54:58" x14ac:dyDescent="0.25">
      <c r="BB5432" vm="511">
        <f t="shared" ca="1" si="417"/>
        <v>45964</v>
      </c>
      <c r="BC5432" s="189">
        <f t="shared" ca="1" si="418"/>
        <v>184925344.17000002</v>
      </c>
      <c r="BE5432" vm="535">
        <f t="shared" ca="1" si="419"/>
        <v>45968</v>
      </c>
      <c r="BF5432">
        <f t="shared" ca="1" si="420"/>
        <v>22855417.609999999</v>
      </c>
    </row>
    <row r="5433" spans="54:58" x14ac:dyDescent="0.25">
      <c r="BB5433" vm="517">
        <f t="shared" ca="1" si="417"/>
        <v>45965</v>
      </c>
      <c r="BC5433" s="189">
        <f t="shared" ca="1" si="418"/>
        <v>264020148.59999999</v>
      </c>
      <c r="BE5433" vm="541">
        <f t="shared" ca="1" si="419"/>
        <v>45971</v>
      </c>
      <c r="BF5433">
        <f t="shared" ca="1" si="420"/>
        <v>21152243.629999999</v>
      </c>
    </row>
    <row r="5434" spans="54:58" x14ac:dyDescent="0.25">
      <c r="BB5434" vm="523">
        <f t="shared" ca="1" si="417"/>
        <v>45966</v>
      </c>
      <c r="BC5434" s="189">
        <f t="shared" ca="1" si="418"/>
        <v>205375488.78999999</v>
      </c>
      <c r="BE5434" vm="547">
        <f t="shared" ca="1" si="419"/>
        <v>45972</v>
      </c>
      <c r="BF5434">
        <f t="shared" ca="1" si="420"/>
        <v>29258336</v>
      </c>
    </row>
    <row r="5435" spans="54:58" x14ac:dyDescent="0.25">
      <c r="BB5435" vm="529">
        <f t="shared" ca="1" si="417"/>
        <v>45967</v>
      </c>
      <c r="BC5435" s="189">
        <f t="shared" ca="1" si="418"/>
        <v>233947641.06</v>
      </c>
      <c r="BE5435" vm="553">
        <f t="shared" ca="1" si="419"/>
        <v>45973</v>
      </c>
      <c r="BF5435">
        <f t="shared" ca="1" si="420"/>
        <v>17760831.620000001</v>
      </c>
    </row>
    <row r="5436" spans="54:58" x14ac:dyDescent="0.25">
      <c r="BB5436" vm="535">
        <f t="shared" ca="1" si="417"/>
        <v>45968</v>
      </c>
      <c r="BC5436" s="189">
        <f t="shared" ca="1" si="418"/>
        <v>160522205.90000001</v>
      </c>
      <c r="BE5436" vm="559">
        <f t="shared" ca="1" si="419"/>
        <v>45974</v>
      </c>
      <c r="BF5436">
        <f t="shared" ca="1" si="420"/>
        <v>31219573</v>
      </c>
    </row>
    <row r="5437" spans="54:58" x14ac:dyDescent="0.25">
      <c r="BB5437" vm="541">
        <f t="shared" ca="1" si="417"/>
        <v>45971</v>
      </c>
      <c r="BC5437" s="189">
        <f t="shared" ca="1" si="418"/>
        <v>170827061.13</v>
      </c>
      <c r="BE5437" vm="565">
        <f t="shared" ca="1" si="419"/>
        <v>45975</v>
      </c>
      <c r="BF5437">
        <f t="shared" ca="1" si="420"/>
        <v>30735110.289999999</v>
      </c>
    </row>
    <row r="5438" spans="54:58" x14ac:dyDescent="0.25">
      <c r="BB5438" vm="547">
        <f t="shared" ca="1" si="417"/>
        <v>45972</v>
      </c>
      <c r="BC5438" s="189">
        <f t="shared" ca="1" si="418"/>
        <v>244696428.06</v>
      </c>
      <c r="BE5438" vm="571">
        <f t="shared" ca="1" si="419"/>
        <v>45978</v>
      </c>
      <c r="BF5438">
        <f t="shared" ca="1" si="420"/>
        <v>28321048</v>
      </c>
    </row>
    <row r="5439" spans="54:58" x14ac:dyDescent="0.25">
      <c r="BB5439" vm="553">
        <f t="shared" ca="1" si="417"/>
        <v>45973</v>
      </c>
      <c r="BC5439" s="189">
        <f t="shared" ca="1" si="418"/>
        <v>189805015.68000001</v>
      </c>
      <c r="BE5439" vm="577">
        <f t="shared" ca="1" si="419"/>
        <v>45979</v>
      </c>
      <c r="BF5439">
        <f t="shared" ca="1" si="420"/>
        <v>22167626.759999998</v>
      </c>
    </row>
    <row r="5440" spans="54:58" x14ac:dyDescent="0.25">
      <c r="BB5440" vm="559">
        <f t="shared" ca="1" si="417"/>
        <v>45974</v>
      </c>
      <c r="BC5440" s="189">
        <f t="shared" ca="1" si="418"/>
        <v>218515217.63999999</v>
      </c>
      <c r="BE5440" vm="583">
        <f t="shared" ca="1" si="419"/>
        <v>45980</v>
      </c>
      <c r="BF5440">
        <f t="shared" ca="1" si="420"/>
        <v>23953456.800000001</v>
      </c>
    </row>
    <row r="5441" spans="54:58" x14ac:dyDescent="0.25">
      <c r="BB5441" vm="565">
        <f t="shared" ca="1" si="417"/>
        <v>45975</v>
      </c>
      <c r="BC5441" s="189">
        <f t="shared" ca="1" si="418"/>
        <v>201315048.29999998</v>
      </c>
      <c r="BE5441" vm="589">
        <f t="shared" ca="1" si="419"/>
        <v>45981</v>
      </c>
      <c r="BF5441">
        <f t="shared" ca="1" si="420"/>
        <v>22634678.880000003</v>
      </c>
    </row>
    <row r="5442" spans="54:58" x14ac:dyDescent="0.25">
      <c r="BB5442" vm="571">
        <f t="shared" ca="1" si="417"/>
        <v>45978</v>
      </c>
      <c r="BC5442" s="189">
        <f t="shared" ca="1" si="418"/>
        <v>181376475.75</v>
      </c>
      <c r="BE5442" vm="595">
        <f t="shared" ca="1" si="419"/>
        <v>45982</v>
      </c>
      <c r="BF5442">
        <f t="shared" ca="1" si="420"/>
        <v>23365600.169999998</v>
      </c>
    </row>
    <row r="5443" spans="54:58" x14ac:dyDescent="0.25">
      <c r="BB5443" vm="577">
        <f t="shared" ca="1" si="417"/>
        <v>45979</v>
      </c>
      <c r="BC5443" s="189">
        <f t="shared" ca="1" si="418"/>
        <v>221337257.76000002</v>
      </c>
      <c r="BE5443" vm="601">
        <f t="shared" ca="1" si="419"/>
        <v>45985</v>
      </c>
      <c r="BF5443">
        <f t="shared" ca="1" si="420"/>
        <v>15104266.76</v>
      </c>
    </row>
    <row r="5444" spans="54:58" x14ac:dyDescent="0.25">
      <c r="BB5444" vm="583">
        <f t="shared" ca="1" si="417"/>
        <v>45980</v>
      </c>
      <c r="BC5444" s="189">
        <f t="shared" ca="1" si="418"/>
        <v>174094040.63999999</v>
      </c>
      <c r="BE5444" vm="607">
        <f t="shared" ca="1" si="419"/>
        <v>45986</v>
      </c>
      <c r="BF5444">
        <f t="shared" ca="1" si="420"/>
        <v>41117644.400000006</v>
      </c>
    </row>
    <row r="5445" spans="54:58" x14ac:dyDescent="0.25">
      <c r="BB5445" vm="589">
        <f t="shared" ca="1" si="417"/>
        <v>45981</v>
      </c>
      <c r="BC5445" s="189">
        <f t="shared" ca="1" si="418"/>
        <v>219455628.50999999</v>
      </c>
      <c r="BE5445" vm="614">
        <f t="shared" ca="1" si="419"/>
        <v>45987</v>
      </c>
      <c r="BF5445">
        <f t="shared" ca="1" si="420"/>
        <v>36380435.490000002</v>
      </c>
    </row>
    <row r="5446" spans="54:58" x14ac:dyDescent="0.25">
      <c r="BB5446" vm="595">
        <f t="shared" ca="1" si="417"/>
        <v>45982</v>
      </c>
      <c r="BC5446" s="189">
        <f t="shared" ca="1" si="418"/>
        <v>220376143.58000001</v>
      </c>
      <c r="BE5446" vm="620">
        <f t="shared" ca="1" si="419"/>
        <v>45988</v>
      </c>
      <c r="BF5446">
        <f t="shared" ca="1" si="420"/>
        <v>14771307.18</v>
      </c>
    </row>
    <row r="5447" spans="54:58" x14ac:dyDescent="0.25">
      <c r="BB5447" vm="601">
        <f t="shared" ca="1" si="417"/>
        <v>45985</v>
      </c>
      <c r="BC5447" s="189">
        <f t="shared" ca="1" si="418"/>
        <v>129997819.11999999</v>
      </c>
      <c r="BE5447" vm="626">
        <f t="shared" ca="1" si="419"/>
        <v>45989</v>
      </c>
      <c r="BF5447">
        <f t="shared" ca="1" si="420"/>
        <v>33090968.960000001</v>
      </c>
    </row>
    <row r="5448" spans="54:58" x14ac:dyDescent="0.25">
      <c r="BB5448" vm="607">
        <f t="shared" ca="1" si="417"/>
        <v>45986</v>
      </c>
      <c r="BC5448" s="189">
        <f t="shared" ca="1" si="418"/>
        <v>185515879.88</v>
      </c>
      <c r="BE5448" vm="632">
        <f t="shared" ca="1" si="419"/>
        <v>45992</v>
      </c>
      <c r="BF5448">
        <f t="shared" ca="1" si="420"/>
        <v>29598555.850000001</v>
      </c>
    </row>
    <row r="5449" spans="54:58" x14ac:dyDescent="0.25">
      <c r="BB5449" vm="614">
        <f t="shared" ca="1" si="417"/>
        <v>45987</v>
      </c>
      <c r="BC5449" s="189">
        <f t="shared" ca="1" si="418"/>
        <v>179304412</v>
      </c>
      <c r="BE5449" vm="638">
        <f t="shared" ca="1" si="419"/>
        <v>45993</v>
      </c>
      <c r="BF5449">
        <f t="shared" ca="1" si="420"/>
        <v>23480255.289999999</v>
      </c>
    </row>
    <row r="5450" spans="54:58" x14ac:dyDescent="0.25">
      <c r="BB5450" vm="626">
        <f t="shared" ca="1" si="417"/>
        <v>45989</v>
      </c>
      <c r="BC5450" s="189">
        <f t="shared" ca="1" si="418"/>
        <v>138325912.19999999</v>
      </c>
      <c r="BE5450" vm="644">
        <f t="shared" ca="1" si="419"/>
        <v>45994</v>
      </c>
      <c r="BF5450">
        <f t="shared" ca="1" si="420"/>
        <v>30224612</v>
      </c>
    </row>
    <row r="5451" spans="54:58" x14ac:dyDescent="0.25">
      <c r="BB5451" vm="632">
        <f t="shared" ca="1" si="417"/>
        <v>45992</v>
      </c>
      <c r="BC5451" s="189">
        <f t="shared" ca="1" si="418"/>
        <v>203782606.72</v>
      </c>
      <c r="BE5451" vm="650">
        <f t="shared" ca="1" si="419"/>
        <v>45995</v>
      </c>
      <c r="BF5451">
        <f t="shared" ca="1" si="420"/>
        <v>36035235.299999997</v>
      </c>
    </row>
    <row r="5452" spans="54:58" x14ac:dyDescent="0.25">
      <c r="BB5452" vm="638">
        <f t="shared" ca="1" si="417"/>
        <v>45993</v>
      </c>
      <c r="BC5452" s="189">
        <f t="shared" ca="1" si="418"/>
        <v>181673631.78</v>
      </c>
      <c r="BE5452" vm="23">
        <f t="shared" ca="1" si="419"/>
        <v>45996</v>
      </c>
      <c r="BF5452">
        <f t="shared" ca="1" si="420"/>
        <v>58839963.075000003</v>
      </c>
    </row>
    <row r="5453" spans="54:58" x14ac:dyDescent="0.25">
      <c r="BB5453" vm="644">
        <f t="shared" ca="1" si="417"/>
        <v>45994</v>
      </c>
      <c r="BC5453" s="189">
        <f t="shared" ca="1" si="418"/>
        <v>249615475.19999999</v>
      </c>
      <c r="BE5453" vm="661">
        <f t="shared" ca="1" si="419"/>
        <v>45999</v>
      </c>
      <c r="BF5453">
        <f t="shared" ca="1" si="420"/>
        <v>52431897.600000001</v>
      </c>
    </row>
    <row r="5454" spans="54:58" x14ac:dyDescent="0.25">
      <c r="BB5454" vm="650">
        <f t="shared" ca="1" si="417"/>
        <v>45995</v>
      </c>
      <c r="BC5454" s="189">
        <f t="shared" ca="1" si="418"/>
        <v>227576017.35999998</v>
      </c>
      <c r="BE5454" vm="667">
        <f t="shared" ca="1" si="419"/>
        <v>46000</v>
      </c>
      <c r="BF5454">
        <f t="shared" ca="1" si="420"/>
        <v>37444572.560000002</v>
      </c>
    </row>
    <row r="5455" spans="54:58" x14ac:dyDescent="0.25">
      <c r="BB5455" vm="23">
        <f t="shared" ca="1" si="417"/>
        <v>45996</v>
      </c>
      <c r="BC5455" s="189">
        <f t="shared" ca="1" si="418"/>
        <v>447509157.47999996</v>
      </c>
      <c r="BE5455" vm="673">
        <f t="shared" ca="1" si="419"/>
        <v>46001</v>
      </c>
      <c r="BF5455">
        <f t="shared" ca="1" si="420"/>
        <v>18482017.68</v>
      </c>
    </row>
    <row r="5456" spans="54:58" x14ac:dyDescent="0.25">
      <c r="BB5456" vm="661">
        <f t="shared" ca="1" si="417"/>
        <v>45999</v>
      </c>
      <c r="BC5456" s="189">
        <f t="shared" ca="1" si="418"/>
        <v>301304420.78000003</v>
      </c>
      <c r="BE5456" vm="679">
        <f t="shared" ca="1" si="419"/>
        <v>46002</v>
      </c>
      <c r="BF5456">
        <f t="shared" ca="1" si="420"/>
        <v>37616442.479999997</v>
      </c>
    </row>
    <row r="5457" spans="54:58" x14ac:dyDescent="0.25">
      <c r="BB5457" vm="667">
        <f t="shared" ca="1" si="417"/>
        <v>46000</v>
      </c>
      <c r="BC5457" s="189">
        <f t="shared" ca="1" si="418"/>
        <v>229510343.03999999</v>
      </c>
      <c r="BE5457" vm="686">
        <f t="shared" ca="1" si="419"/>
        <v>46003</v>
      </c>
      <c r="BF5457">
        <f t="shared" ca="1" si="420"/>
        <v>27899022.399999999</v>
      </c>
    </row>
    <row r="5458" spans="54:58" x14ac:dyDescent="0.25">
      <c r="BB5458" vm="673">
        <f t="shared" ca="1" si="417"/>
        <v>46001</v>
      </c>
      <c r="BC5458" s="189">
        <f t="shared" ca="1" si="418"/>
        <v>177988818.74000001</v>
      </c>
      <c r="BE5458" vm="692">
        <f t="shared" ca="1" si="419"/>
        <v>46006</v>
      </c>
      <c r="BF5458">
        <f t="shared" ca="1" si="420"/>
        <v>13575496.540000001</v>
      </c>
    </row>
    <row r="5459" spans="54:58" x14ac:dyDescent="0.25">
      <c r="BB5459" vm="679">
        <f t="shared" ca="1" si="417"/>
        <v>46002</v>
      </c>
      <c r="BC5459" s="189">
        <f t="shared" ca="1" si="418"/>
        <v>186977920.92000002</v>
      </c>
      <c r="BE5459" vm="698">
        <f t="shared" ca="1" si="419"/>
        <v>46007</v>
      </c>
      <c r="BF5459">
        <f t="shared" ca="1" si="420"/>
        <v>20964096.640000001</v>
      </c>
    </row>
    <row r="5460" spans="54:58" x14ac:dyDescent="0.25">
      <c r="BB5460" vm="686">
        <f t="shared" ca="1" si="417"/>
        <v>46003</v>
      </c>
      <c r="BC5460" s="189">
        <f t="shared" ca="1" si="418"/>
        <v>155488515.06</v>
      </c>
      <c r="BE5460" vm="704">
        <f t="shared" ca="1" si="419"/>
        <v>46008</v>
      </c>
      <c r="BF5460">
        <f t="shared" ca="1" si="420"/>
        <v>15981277.5</v>
      </c>
    </row>
    <row r="5461" spans="54:58" x14ac:dyDescent="0.25">
      <c r="BB5461" vm="692">
        <f t="shared" ca="1" si="417"/>
        <v>46006</v>
      </c>
      <c r="BC5461" s="189">
        <f t="shared" ca="1" si="418"/>
        <v>116095360.84999999</v>
      </c>
      <c r="BE5461" vm="710">
        <f t="shared" ca="1" si="419"/>
        <v>46009</v>
      </c>
      <c r="BF5461">
        <f t="shared" ca="1" si="420"/>
        <v>22422339.359999999</v>
      </c>
    </row>
    <row r="5462" spans="54:58" x14ac:dyDescent="0.25">
      <c r="BB5462" vm="698">
        <f t="shared" ca="1" si="417"/>
        <v>46007</v>
      </c>
      <c r="BC5462" s="189">
        <f t="shared" ca="1" si="418"/>
        <v>175793479.40000001</v>
      </c>
      <c r="BE5462" vm="716">
        <f t="shared" ca="1" si="419"/>
        <v>46010</v>
      </c>
      <c r="BF5462">
        <f t="shared" ca="1" si="420"/>
        <v>12171809</v>
      </c>
    </row>
    <row r="5463" spans="54:58" x14ac:dyDescent="0.25">
      <c r="BB5463" vm="704">
        <f t="shared" ca="1" si="417"/>
        <v>46008</v>
      </c>
      <c r="BC5463" s="189">
        <f t="shared" ca="1" si="418"/>
        <v>125137261.43999998</v>
      </c>
      <c r="BE5463" vm="721">
        <f t="shared" ca="1" si="419"/>
        <v>46013</v>
      </c>
      <c r="BF5463">
        <f t="shared" ca="1" si="420"/>
        <v>21730369</v>
      </c>
    </row>
    <row r="5464" spans="54:58" x14ac:dyDescent="0.25">
      <c r="BB5464" vm="710">
        <f t="shared" ca="1" si="417"/>
        <v>46009</v>
      </c>
      <c r="BC5464" s="189">
        <f t="shared" ca="1" si="418"/>
        <v>173559779.25</v>
      </c>
      <c r="BE5464" vm="727">
        <f t="shared" ca="1" si="419"/>
        <v>46014</v>
      </c>
      <c r="BF5464">
        <f t="shared" ca="1" si="420"/>
        <v>30669673.5</v>
      </c>
    </row>
    <row r="5465" spans="54:58" x14ac:dyDescent="0.25">
      <c r="BB5465" vm="716">
        <f t="shared" ca="1" si="417"/>
        <v>46010</v>
      </c>
      <c r="BC5465" s="189">
        <f t="shared" ca="1" si="418"/>
        <v>143530739.90000001</v>
      </c>
      <c r="BE5465" vm="733">
        <f t="shared" ca="1" si="419"/>
        <v>46015</v>
      </c>
      <c r="BF5465">
        <f t="shared" ca="1" si="420"/>
        <v>17527664.960000001</v>
      </c>
    </row>
    <row r="5466" spans="54:58" x14ac:dyDescent="0.25">
      <c r="BB5466" vm="721">
        <f t="shared" ca="1" si="417"/>
        <v>46013</v>
      </c>
      <c r="BC5466" s="189">
        <f t="shared" ca="1" si="418"/>
        <v>184888674.25999999</v>
      </c>
      <c r="BE5466" vm="738">
        <f t="shared" ca="1" si="419"/>
        <v>46020</v>
      </c>
      <c r="BF5466" t="e">
        <f ca="1">IF(BE5466&lt;&gt;"",#REF!, "")</f>
        <v>#REF!</v>
      </c>
    </row>
    <row r="5467" spans="54:58" x14ac:dyDescent="0.25">
      <c r="BB5467" vm="727">
        <f t="shared" ca="1" si="417"/>
        <v>46014</v>
      </c>
      <c r="BC5467" s="189">
        <f t="shared" ca="1" si="418"/>
        <v>196316929.61999997</v>
      </c>
      <c r="BE5467" vm="743">
        <f t="shared" ca="1" si="419"/>
        <v>46021</v>
      </c>
      <c r="BF5467">
        <f ca="1">IF(BE5467&lt;&gt;"", $AV1468, "")</f>
        <v>25070454.670000002</v>
      </c>
    </row>
    <row r="5468" spans="54:58" x14ac:dyDescent="0.25">
      <c r="BB5468" vm="733">
        <f t="shared" ca="1" si="417"/>
        <v>46015</v>
      </c>
      <c r="BC5468" s="189">
        <f t="shared" ca="1" si="418"/>
        <v>115274643</v>
      </c>
      <c r="BE5468" vm="748">
        <f t="shared" ca="1" si="419"/>
        <v>46022</v>
      </c>
      <c r="BF5468">
        <f t="shared" ca="1" si="420"/>
        <v>19149414.990000002</v>
      </c>
    </row>
    <row r="5469" spans="54:58" x14ac:dyDescent="0.25">
      <c r="BB5469" vm="912">
        <f t="shared" ca="1" si="417"/>
        <v>46017</v>
      </c>
      <c r="BC5469" s="189">
        <f t="shared" ca="1" si="418"/>
        <v>148260737.94</v>
      </c>
      <c r="BE5469" vm="754">
        <f t="shared" ca="1" si="419"/>
        <v>46024</v>
      </c>
      <c r="BF5469">
        <f t="shared" ca="1" si="420"/>
        <v>22000391.52</v>
      </c>
    </row>
    <row r="5470" spans="54:58" x14ac:dyDescent="0.25">
      <c r="BB5470" vm="738">
        <f t="shared" ca="1" si="417"/>
        <v>46020</v>
      </c>
      <c r="BC5470" s="189">
        <f t="shared" ca="1" si="418"/>
        <v>188485733.41</v>
      </c>
      <c r="BE5470" vm="760">
        <f t="shared" ca="1" si="419"/>
        <v>46027</v>
      </c>
      <c r="BF5470">
        <f t="shared" ca="1" si="420"/>
        <v>39121138.560000002</v>
      </c>
    </row>
    <row r="5471" spans="54:58" x14ac:dyDescent="0.25">
      <c r="BB5471" vm="743">
        <f t="shared" ca="1" si="417"/>
        <v>46021</v>
      </c>
      <c r="BC5471" s="189">
        <f t="shared" ca="1" si="418"/>
        <v>173328991.57000002</v>
      </c>
      <c r="BE5471" vm="766">
        <f t="shared" ca="1" si="419"/>
        <v>46028</v>
      </c>
      <c r="BF5471">
        <f t="shared" ca="1" si="420"/>
        <v>32751217.800000001</v>
      </c>
    </row>
    <row r="5472" spans="54:58" x14ac:dyDescent="0.25">
      <c r="BB5472" vm="748">
        <f t="shared" ca="1" si="417"/>
        <v>46022</v>
      </c>
      <c r="BC5472" s="189">
        <f t="shared" ca="1" si="418"/>
        <v>166088440.39000002</v>
      </c>
      <c r="BE5472" vm="772">
        <f t="shared" ca="1" si="419"/>
        <v>46029</v>
      </c>
      <c r="BF5472">
        <f t="shared" ca="1" si="420"/>
        <v>38061699.329999998</v>
      </c>
    </row>
    <row r="5473" spans="54:58" x14ac:dyDescent="0.25">
      <c r="BB5473" vm="754">
        <f t="shared" ref="BB5473:BB5536" ca="1" si="421">IF($AR1475 &gt;= $L$45, $AR1475, "")</f>
        <v>46024</v>
      </c>
      <c r="BC5473" s="189">
        <f t="shared" ca="1" si="418"/>
        <v>122868877.92</v>
      </c>
      <c r="BE5473" vm="778">
        <f t="shared" ca="1" si="419"/>
        <v>46030</v>
      </c>
      <c r="BF5473">
        <f t="shared" ca="1" si="420"/>
        <v>26879829.789999999</v>
      </c>
    </row>
    <row r="5474" spans="54:58" x14ac:dyDescent="0.25">
      <c r="BB5474" vm="760">
        <f t="shared" ca="1" si="421"/>
        <v>46027</v>
      </c>
      <c r="BC5474" s="189">
        <f t="shared" ref="BC5474:BC5537" ca="1" si="422">IF(BB5474&lt;&gt;"", $AS1476, "")</f>
        <v>199288605.22999999</v>
      </c>
      <c r="BE5474" vm="8">
        <f t="shared" ref="BE5474:BE5537" ca="1" si="423">IF($AU1476 &gt;= $AF$45, $AU1476, "")</f>
        <v>46031</v>
      </c>
      <c r="BF5474">
        <f t="shared" ref="BF5474:BF5537" ca="1" si="424">IF(BE5474&lt;&gt;"", $AV1476, "")</f>
        <v>31637029.949999999</v>
      </c>
    </row>
    <row r="5475" spans="54:58" x14ac:dyDescent="0.25">
      <c r="BB5475" vm="766">
        <f t="shared" ca="1" si="421"/>
        <v>46028</v>
      </c>
      <c r="BC5475" s="189">
        <f t="shared" ca="1" si="422"/>
        <v>155894234.75999999</v>
      </c>
      <c r="BE5475" vm="789">
        <f t="shared" ca="1" si="423"/>
        <v>46034</v>
      </c>
      <c r="BF5475">
        <f t="shared" ca="1" si="424"/>
        <v>31550918.580000002</v>
      </c>
    </row>
    <row r="5476" spans="54:58" x14ac:dyDescent="0.25">
      <c r="BB5476" vm="772">
        <f t="shared" ca="1" si="421"/>
        <v>46029</v>
      </c>
      <c r="BC5476" s="189">
        <f t="shared" ca="1" si="422"/>
        <v>153959598.62</v>
      </c>
      <c r="BE5476" vm="795">
        <f t="shared" ca="1" si="423"/>
        <v>46035</v>
      </c>
      <c r="BF5476">
        <f t="shared" ca="1" si="424"/>
        <v>32259967.739999998</v>
      </c>
    </row>
    <row r="5477" spans="54:58" x14ac:dyDescent="0.25">
      <c r="BB5477" vm="778">
        <f t="shared" ca="1" si="421"/>
        <v>46030</v>
      </c>
      <c r="BC5477" s="189">
        <f t="shared" ca="1" si="422"/>
        <v>167286375.74000001</v>
      </c>
      <c r="BE5477" vm="801">
        <f t="shared" ca="1" si="423"/>
        <v>46036</v>
      </c>
      <c r="BF5477">
        <f t="shared" ca="1" si="424"/>
        <v>29844159.359999999</v>
      </c>
    </row>
    <row r="5478" spans="54:58" x14ac:dyDescent="0.25">
      <c r="BB5478" vm="8">
        <f t="shared" ca="1" si="421"/>
        <v>46031</v>
      </c>
      <c r="BC5478" s="189">
        <f t="shared" ca="1" si="422"/>
        <v>276840334.10000002</v>
      </c>
      <c r="BE5478" vm="87">
        <f t="shared" ca="1" si="423"/>
        <v>46037</v>
      </c>
      <c r="BF5478">
        <f t="shared" ca="1" si="424"/>
        <v>17317898.16</v>
      </c>
    </row>
    <row r="5479" spans="54:58" x14ac:dyDescent="0.25">
      <c r="BB5479" vm="789">
        <f t="shared" ca="1" si="421"/>
        <v>46034</v>
      </c>
      <c r="BC5479" s="189">
        <f t="shared" ca="1" si="422"/>
        <v>145387217.79999998</v>
      </c>
      <c r="BE5479" vm="81">
        <f t="shared" ca="1" si="423"/>
        <v>46038</v>
      </c>
      <c r="BF5479">
        <f t="shared" ca="1" si="424"/>
        <v>14597007.48</v>
      </c>
    </row>
    <row r="5480" spans="54:58" x14ac:dyDescent="0.25">
      <c r="BB5480" vm="795">
        <f t="shared" ca="1" si="421"/>
        <v>46035</v>
      </c>
      <c r="BC5480" s="189">
        <f t="shared" ca="1" si="422"/>
        <v>89783042.179999992</v>
      </c>
      <c r="BE5480" vm="7">
        <f t="shared" ca="1" si="423"/>
        <v>46041</v>
      </c>
      <c r="BF5480">
        <f t="shared" ca="1" si="424"/>
        <v>35656057.439999998</v>
      </c>
    </row>
    <row r="5481" spans="54:58" x14ac:dyDescent="0.25">
      <c r="BB5481" vm="801">
        <f t="shared" ca="1" si="421"/>
        <v>46036</v>
      </c>
      <c r="BC5481" s="189">
        <f t="shared" ca="1" si="422"/>
        <v>145170056.09999999</v>
      </c>
      <c r="BE5481" vm="5">
        <f t="shared" ca="1" si="423"/>
        <v>46042</v>
      </c>
      <c r="BF5481">
        <f t="shared" ca="1" si="424"/>
        <v>71198384.600000009</v>
      </c>
    </row>
    <row r="5482" spans="54:58" x14ac:dyDescent="0.25">
      <c r="BB5482" vm="87">
        <f t="shared" ca="1" si="421"/>
        <v>46037</v>
      </c>
      <c r="BC5482" s="189">
        <f t="shared" ca="1" si="422"/>
        <v>91735060.479999989</v>
      </c>
      <c r="BE5482" vm="828">
        <f t="shared" ca="1" si="423"/>
        <v>46043</v>
      </c>
      <c r="BF5482">
        <f t="shared" ca="1" si="424"/>
        <v>79015966.920000002</v>
      </c>
    </row>
    <row r="5483" spans="54:58" x14ac:dyDescent="0.25">
      <c r="BB5483" vm="81">
        <f t="shared" ca="1" si="421"/>
        <v>46038</v>
      </c>
      <c r="BC5483" s="189">
        <f t="shared" ca="1" si="422"/>
        <v>127269982.32000001</v>
      </c>
      <c r="BE5483" vm="63">
        <f t="shared" ca="1" si="423"/>
        <v>46044</v>
      </c>
      <c r="BF5483">
        <f t="shared" ca="1" si="424"/>
        <v>90615838.939999998</v>
      </c>
    </row>
    <row r="5484" spans="54:58" x14ac:dyDescent="0.25">
      <c r="BB5484" vm="5">
        <f t="shared" ca="1" si="421"/>
        <v>46042</v>
      </c>
      <c r="BC5484" s="189">
        <f t="shared" ca="1" si="422"/>
        <v>447696806.25999999</v>
      </c>
      <c r="BE5484" vm="839">
        <f t="shared" ca="1" si="423"/>
        <v>46045</v>
      </c>
      <c r="BF5484">
        <f t="shared" ca="1" si="424"/>
        <v>70889378.730000004</v>
      </c>
    </row>
    <row r="5485" spans="54:58" x14ac:dyDescent="0.25">
      <c r="BB5485" vm="828">
        <f t="shared" ca="1" si="421"/>
        <v>46043</v>
      </c>
      <c r="BC5485" s="189">
        <f t="shared" ca="1" si="422"/>
        <v>488714127.99999994</v>
      </c>
      <c r="BE5485" vm="845">
        <f t="shared" ca="1" si="423"/>
        <v>46048</v>
      </c>
      <c r="BF5485">
        <f t="shared" ca="1" si="424"/>
        <v>88601325</v>
      </c>
    </row>
    <row r="5486" spans="54:58" x14ac:dyDescent="0.25">
      <c r="BB5486" vm="63">
        <f t="shared" ca="1" si="421"/>
        <v>46044</v>
      </c>
      <c r="BC5486" s="189">
        <f t="shared" ca="1" si="422"/>
        <v>708430292.31000006</v>
      </c>
      <c r="BE5486" vm="851">
        <f t="shared" ca="1" si="423"/>
        <v>46049</v>
      </c>
      <c r="BF5486">
        <f t="shared" ca="1" si="424"/>
        <v>62200223.419999994</v>
      </c>
    </row>
    <row r="5487" spans="54:58" x14ac:dyDescent="0.25">
      <c r="BB5487" vm="839">
        <f t="shared" ca="1" si="421"/>
        <v>46045</v>
      </c>
      <c r="BC5487" s="189">
        <f t="shared" ca="1" si="422"/>
        <v>441958108.90000004</v>
      </c>
      <c r="BE5487" vm="857">
        <f t="shared" ca="1" si="423"/>
        <v>46050</v>
      </c>
      <c r="BF5487">
        <f t="shared" ca="1" si="424"/>
        <v>59368384.300000004</v>
      </c>
    </row>
    <row r="5488" spans="54:58" x14ac:dyDescent="0.25">
      <c r="BB5488" vm="845">
        <f t="shared" ca="1" si="421"/>
        <v>46048</v>
      </c>
      <c r="BC5488" s="189">
        <f t="shared" ca="1" si="422"/>
        <v>697833478.5</v>
      </c>
      <c r="BE5488" vm="862">
        <f t="shared" ca="1" si="423"/>
        <v>46051</v>
      </c>
      <c r="BF5488">
        <f t="shared" ca="1" si="424"/>
        <v>58873453.960000001</v>
      </c>
    </row>
    <row r="5489" spans="54:58" x14ac:dyDescent="0.25">
      <c r="BB5489" vm="851">
        <f t="shared" ca="1" si="421"/>
        <v>46049</v>
      </c>
      <c r="BC5489" s="189">
        <f t="shared" ca="1" si="422"/>
        <v>465407948.60999995</v>
      </c>
      <c r="BE5489" vm="22">
        <f t="shared" ca="1" si="423"/>
        <v>46052</v>
      </c>
      <c r="BF5489">
        <f t="shared" ca="1" si="424"/>
        <v>68040576.239999995</v>
      </c>
    </row>
    <row r="5490" spans="54:58" x14ac:dyDescent="0.25">
      <c r="BB5490" vm="857">
        <f t="shared" ca="1" si="421"/>
        <v>46050</v>
      </c>
      <c r="BC5490" s="189">
        <f t="shared" ca="1" si="422"/>
        <v>508116376.26000005</v>
      </c>
      <c r="BE5490" vm="61">
        <f t="shared" ca="1" si="423"/>
        <v>46055</v>
      </c>
      <c r="BF5490">
        <f t="shared" ca="1" si="424"/>
        <v>109029109.68000001</v>
      </c>
    </row>
    <row r="5491" spans="54:58" x14ac:dyDescent="0.25">
      <c r="BB5491" vm="862">
        <f t="shared" ca="1" si="421"/>
        <v>46051</v>
      </c>
      <c r="BC5491" s="189">
        <f t="shared" ca="1" si="422"/>
        <v>509173473.89999998</v>
      </c>
      <c r="BE5491" vm="877">
        <f t="shared" ca="1" si="423"/>
        <v>46056</v>
      </c>
      <c r="BF5491">
        <f t="shared" ca="1" si="424"/>
        <v>29020461.599999998</v>
      </c>
    </row>
    <row r="5492" spans="54:58" x14ac:dyDescent="0.25">
      <c r="BB5492" vm="22">
        <f t="shared" ca="1" si="421"/>
        <v>46052</v>
      </c>
      <c r="BC5492" s="189">
        <f t="shared" ca="1" si="422"/>
        <v>733680711.96000004</v>
      </c>
      <c r="BE5492" vm="883">
        <f t="shared" ca="1" si="423"/>
        <v>46057</v>
      </c>
      <c r="BF5492">
        <f t="shared" ca="1" si="424"/>
        <v>28660054.18</v>
      </c>
    </row>
    <row r="5493" spans="54:58" x14ac:dyDescent="0.25">
      <c r="BB5493" vm="61">
        <f t="shared" ca="1" si="421"/>
        <v>46055</v>
      </c>
      <c r="BC5493" s="189">
        <f t="shared" ca="1" si="422"/>
        <v>883279234.44000006</v>
      </c>
      <c r="BE5493" vm="889">
        <f t="shared" ca="1" si="423"/>
        <v>46058</v>
      </c>
      <c r="BF5493">
        <f t="shared" ca="1" si="424"/>
        <v>37991318.82</v>
      </c>
    </row>
    <row r="5494" spans="54:58" x14ac:dyDescent="0.25">
      <c r="BB5494" vm="877">
        <f t="shared" ca="1" si="421"/>
        <v>46056</v>
      </c>
      <c r="BC5494" s="189">
        <f t="shared" ca="1" si="422"/>
        <v>268141398.66000003</v>
      </c>
      <c r="BE5494" vm="894">
        <f t="shared" ca="1" si="423"/>
        <v>46059</v>
      </c>
      <c r="BF5494">
        <f t="shared" ca="1" si="424"/>
        <v>42003898.5</v>
      </c>
    </row>
    <row r="5495" spans="54:58" x14ac:dyDescent="0.25">
      <c r="BB5495" vm="883">
        <f t="shared" ca="1" si="421"/>
        <v>46057</v>
      </c>
      <c r="BC5495" s="189">
        <f t="shared" ca="1" si="422"/>
        <v>210961734.75</v>
      </c>
      <c r="BE5495" vm="900">
        <f t="shared" ca="1" si="423"/>
        <v>46062</v>
      </c>
      <c r="BF5495">
        <f t="shared" ca="1" si="424"/>
        <v>39423277.979999997</v>
      </c>
    </row>
    <row r="5496" spans="54:58" x14ac:dyDescent="0.25">
      <c r="BB5496" vm="889">
        <f t="shared" ca="1" si="421"/>
        <v>46058</v>
      </c>
      <c r="BC5496" s="189">
        <f t="shared" ca="1" si="422"/>
        <v>269601635.10000002</v>
      </c>
      <c r="BE5496" vm="906">
        <f t="shared" ca="1" si="423"/>
        <v>46063</v>
      </c>
      <c r="BF5496">
        <f t="shared" ca="1" si="424"/>
        <v>27011377.920000002</v>
      </c>
    </row>
    <row r="5497" spans="54:58" x14ac:dyDescent="0.25">
      <c r="BB5497" vm="894">
        <f t="shared" ca="1" si="421"/>
        <v>46059</v>
      </c>
      <c r="BC5497" s="189">
        <f t="shared" ca="1" si="422"/>
        <v>293762996.25999999</v>
      </c>
      <c r="BE5497" vm="913">
        <f t="shared" ca="1" si="423"/>
        <v>46064</v>
      </c>
      <c r="BF5497">
        <f t="shared" ca="1" si="424"/>
        <v>22597569.640000001</v>
      </c>
    </row>
    <row r="5498" spans="54:58" x14ac:dyDescent="0.25">
      <c r="BB5498" vm="900">
        <f t="shared" ca="1" si="421"/>
        <v>46062</v>
      </c>
      <c r="BC5498" s="189">
        <f t="shared" ca="1" si="422"/>
        <v>288427732.39999998</v>
      </c>
      <c r="BE5498" vm="919">
        <f t="shared" ca="1" si="423"/>
        <v>46065</v>
      </c>
      <c r="BF5498">
        <f t="shared" ca="1" si="424"/>
        <v>31633737.030000001</v>
      </c>
    </row>
    <row r="5499" spans="54:58" x14ac:dyDescent="0.25">
      <c r="BB5499" vm="906">
        <f t="shared" ca="1" si="421"/>
        <v>46063</v>
      </c>
      <c r="BC5499" s="189">
        <f t="shared" ca="1" si="422"/>
        <v>176699436.59999999</v>
      </c>
      <c r="BE5499" vm="925">
        <f t="shared" ca="1" si="423"/>
        <v>46066</v>
      </c>
      <c r="BF5499">
        <f t="shared" ca="1" si="424"/>
        <v>27526647</v>
      </c>
    </row>
    <row r="5500" spans="54:58" x14ac:dyDescent="0.25">
      <c r="BB5500" vm="913">
        <f t="shared" ca="1" si="421"/>
        <v>46064</v>
      </c>
      <c r="BC5500" s="189">
        <f t="shared" ca="1" si="422"/>
        <v>148706656.16</v>
      </c>
      <c r="BE5500" vm="931">
        <f t="shared" ca="1" si="423"/>
        <v>46070</v>
      </c>
      <c r="BF5500">
        <f t="shared" ca="1" si="424"/>
        <v>41401203.979999997</v>
      </c>
    </row>
    <row r="5501" spans="54:58" x14ac:dyDescent="0.25">
      <c r="BB5501" vm="919">
        <f t="shared" ca="1" si="421"/>
        <v>46065</v>
      </c>
      <c r="BC5501" s="189">
        <f t="shared" ca="1" si="422"/>
        <v>223334879.40000001</v>
      </c>
      <c r="BE5501" vm="937">
        <f t="shared" ca="1" si="423"/>
        <v>46071</v>
      </c>
      <c r="BF5501">
        <f t="shared" ca="1" si="424"/>
        <v>24630718.850000001</v>
      </c>
    </row>
    <row r="5502" spans="54:58" x14ac:dyDescent="0.25">
      <c r="BB5502" vm="925">
        <f t="shared" ca="1" si="421"/>
        <v>46066</v>
      </c>
      <c r="BC5502" s="189">
        <f t="shared" ca="1" si="422"/>
        <v>126506873.39999999</v>
      </c>
      <c r="BE5502" vm="62">
        <f t="shared" ca="1" si="423"/>
        <v>46072</v>
      </c>
      <c r="BF5502">
        <f t="shared" ca="1" si="424"/>
        <v>25356937.5</v>
      </c>
    </row>
    <row r="5503" spans="54:58" x14ac:dyDescent="0.25">
      <c r="BB5503" vm="931">
        <f t="shared" ca="1" si="421"/>
        <v>46070</v>
      </c>
      <c r="BC5503" s="189">
        <f t="shared" ca="1" si="422"/>
        <v>193088752.56</v>
      </c>
      <c r="BE5503" vm="947">
        <f t="shared" ca="1" si="423"/>
        <v>46073</v>
      </c>
      <c r="BF5503">
        <f t="shared" ca="1" si="424"/>
        <v>41064177.280000001</v>
      </c>
    </row>
    <row r="5504" spans="54:58" x14ac:dyDescent="0.25">
      <c r="BB5504" vm="937">
        <f t="shared" ca="1" si="421"/>
        <v>46071</v>
      </c>
      <c r="BC5504" s="189">
        <f t="shared" ca="1" si="422"/>
        <v>136021018.72</v>
      </c>
      <c r="BE5504" t="str">
        <f t="shared" si="423"/>
        <v/>
      </c>
      <c r="BF5504" t="str">
        <f t="shared" si="424"/>
        <v/>
      </c>
    </row>
    <row r="5505" spans="54:58" x14ac:dyDescent="0.25">
      <c r="BB5505" vm="62">
        <f t="shared" ca="1" si="421"/>
        <v>46072</v>
      </c>
      <c r="BC5505" s="189">
        <f t="shared" ca="1" si="422"/>
        <v>133471962.09</v>
      </c>
      <c r="BE5505" t="str">
        <f t="shared" si="423"/>
        <v/>
      </c>
      <c r="BF5505" t="str">
        <f t="shared" si="424"/>
        <v/>
      </c>
    </row>
    <row r="5506" spans="54:58" x14ac:dyDescent="0.25">
      <c r="BB5506" vm="947">
        <f t="shared" ca="1" si="421"/>
        <v>46073</v>
      </c>
      <c r="BC5506" s="189">
        <f t="shared" ca="1" si="422"/>
        <v>221664318.39000002</v>
      </c>
      <c r="BE5506" t="str">
        <f t="shared" si="423"/>
        <v/>
      </c>
      <c r="BF5506" t="str">
        <f t="shared" si="424"/>
        <v/>
      </c>
    </row>
    <row r="5507" spans="54:58" x14ac:dyDescent="0.25">
      <c r="BB5507" t="str">
        <f t="shared" si="421"/>
        <v/>
      </c>
      <c r="BC5507" s="189" t="str">
        <f t="shared" si="422"/>
        <v/>
      </c>
      <c r="BE5507" t="str">
        <f t="shared" si="423"/>
        <v/>
      </c>
      <c r="BF5507" t="str">
        <f t="shared" si="424"/>
        <v/>
      </c>
    </row>
    <row r="5508" spans="54:58" x14ac:dyDescent="0.25">
      <c r="BB5508" t="str">
        <f t="shared" si="421"/>
        <v/>
      </c>
      <c r="BC5508" s="189" t="str">
        <f t="shared" si="422"/>
        <v/>
      </c>
      <c r="BE5508" t="str">
        <f t="shared" si="423"/>
        <v/>
      </c>
      <c r="BF5508" t="str">
        <f t="shared" si="424"/>
        <v/>
      </c>
    </row>
    <row r="5509" spans="54:58" x14ac:dyDescent="0.25">
      <c r="BB5509" t="str">
        <f t="shared" si="421"/>
        <v/>
      </c>
      <c r="BC5509" s="189" t="str">
        <f t="shared" si="422"/>
        <v/>
      </c>
      <c r="BE5509" t="str">
        <f t="shared" si="423"/>
        <v/>
      </c>
      <c r="BF5509" t="str">
        <f t="shared" si="424"/>
        <v/>
      </c>
    </row>
    <row r="5510" spans="54:58" x14ac:dyDescent="0.25">
      <c r="BB5510" t="str">
        <f t="shared" si="421"/>
        <v/>
      </c>
      <c r="BC5510" s="189" t="str">
        <f t="shared" si="422"/>
        <v/>
      </c>
      <c r="BE5510" t="str">
        <f t="shared" si="423"/>
        <v/>
      </c>
      <c r="BF5510" t="str">
        <f t="shared" si="424"/>
        <v/>
      </c>
    </row>
    <row r="5511" spans="54:58" x14ac:dyDescent="0.25">
      <c r="BB5511" t="str">
        <f t="shared" si="421"/>
        <v/>
      </c>
      <c r="BC5511" s="189" t="str">
        <f t="shared" si="422"/>
        <v/>
      </c>
      <c r="BE5511" t="str">
        <f t="shared" si="423"/>
        <v/>
      </c>
      <c r="BF5511" t="str">
        <f t="shared" si="424"/>
        <v/>
      </c>
    </row>
    <row r="5512" spans="54:58" x14ac:dyDescent="0.25">
      <c r="BB5512" t="str">
        <f t="shared" si="421"/>
        <v/>
      </c>
      <c r="BC5512" s="189" t="str">
        <f t="shared" si="422"/>
        <v/>
      </c>
      <c r="BE5512" t="str">
        <f t="shared" si="423"/>
        <v/>
      </c>
      <c r="BF5512" t="str">
        <f t="shared" si="424"/>
        <v/>
      </c>
    </row>
    <row r="5513" spans="54:58" x14ac:dyDescent="0.25">
      <c r="BB5513" t="str">
        <f t="shared" si="421"/>
        <v/>
      </c>
      <c r="BC5513" s="189" t="str">
        <f t="shared" si="422"/>
        <v/>
      </c>
      <c r="BE5513" t="str">
        <f t="shared" si="423"/>
        <v/>
      </c>
      <c r="BF5513" t="str">
        <f t="shared" si="424"/>
        <v/>
      </c>
    </row>
    <row r="5514" spans="54:58" x14ac:dyDescent="0.25">
      <c r="BB5514" t="str">
        <f t="shared" si="421"/>
        <v/>
      </c>
      <c r="BC5514" s="189" t="str">
        <f t="shared" si="422"/>
        <v/>
      </c>
      <c r="BE5514" t="str">
        <f t="shared" si="423"/>
        <v/>
      </c>
      <c r="BF5514" t="str">
        <f t="shared" si="424"/>
        <v/>
      </c>
    </row>
    <row r="5515" spans="54:58" x14ac:dyDescent="0.25">
      <c r="BB5515" t="str">
        <f t="shared" si="421"/>
        <v/>
      </c>
      <c r="BC5515" s="189" t="str">
        <f t="shared" si="422"/>
        <v/>
      </c>
      <c r="BE5515" t="str">
        <f t="shared" si="423"/>
        <v/>
      </c>
      <c r="BF5515" t="str">
        <f t="shared" si="424"/>
        <v/>
      </c>
    </row>
    <row r="5516" spans="54:58" x14ac:dyDescent="0.25">
      <c r="BB5516" t="str">
        <f t="shared" si="421"/>
        <v/>
      </c>
      <c r="BC5516" s="189" t="str">
        <f t="shared" si="422"/>
        <v/>
      </c>
      <c r="BE5516" t="str">
        <f t="shared" si="423"/>
        <v/>
      </c>
      <c r="BF5516" t="str">
        <f t="shared" si="424"/>
        <v/>
      </c>
    </row>
    <row r="5517" spans="54:58" x14ac:dyDescent="0.25">
      <c r="BB5517" t="str">
        <f t="shared" si="421"/>
        <v/>
      </c>
      <c r="BC5517" s="189" t="str">
        <f t="shared" si="422"/>
        <v/>
      </c>
      <c r="BE5517" t="str">
        <f t="shared" si="423"/>
        <v/>
      </c>
      <c r="BF5517" t="str">
        <f t="shared" si="424"/>
        <v/>
      </c>
    </row>
    <row r="5518" spans="54:58" x14ac:dyDescent="0.25">
      <c r="BB5518" t="str">
        <f t="shared" si="421"/>
        <v/>
      </c>
      <c r="BC5518" s="189" t="str">
        <f t="shared" si="422"/>
        <v/>
      </c>
      <c r="BE5518" t="str">
        <f t="shared" si="423"/>
        <v/>
      </c>
      <c r="BF5518" t="str">
        <f t="shared" si="424"/>
        <v/>
      </c>
    </row>
    <row r="5519" spans="54:58" x14ac:dyDescent="0.25">
      <c r="BB5519" t="str">
        <f t="shared" si="421"/>
        <v/>
      </c>
      <c r="BC5519" s="189" t="str">
        <f t="shared" si="422"/>
        <v/>
      </c>
      <c r="BE5519" t="str">
        <f t="shared" si="423"/>
        <v/>
      </c>
      <c r="BF5519" t="str">
        <f t="shared" si="424"/>
        <v/>
      </c>
    </row>
    <row r="5520" spans="54:58" x14ac:dyDescent="0.25">
      <c r="BB5520" t="str">
        <f t="shared" si="421"/>
        <v/>
      </c>
      <c r="BC5520" s="189" t="str">
        <f t="shared" si="422"/>
        <v/>
      </c>
      <c r="BE5520" t="str">
        <f t="shared" si="423"/>
        <v/>
      </c>
      <c r="BF5520" t="str">
        <f t="shared" si="424"/>
        <v/>
      </c>
    </row>
    <row r="5521" spans="54:58" x14ac:dyDescent="0.25">
      <c r="BB5521" t="str">
        <f t="shared" si="421"/>
        <v/>
      </c>
      <c r="BC5521" s="189" t="str">
        <f t="shared" si="422"/>
        <v/>
      </c>
      <c r="BE5521" t="str">
        <f t="shared" si="423"/>
        <v/>
      </c>
      <c r="BF5521" t="str">
        <f t="shared" si="424"/>
        <v/>
      </c>
    </row>
    <row r="5522" spans="54:58" x14ac:dyDescent="0.25">
      <c r="BB5522" t="str">
        <f t="shared" si="421"/>
        <v/>
      </c>
      <c r="BC5522" s="189" t="str">
        <f t="shared" si="422"/>
        <v/>
      </c>
      <c r="BE5522" t="str">
        <f t="shared" si="423"/>
        <v/>
      </c>
      <c r="BF5522" t="str">
        <f t="shared" si="424"/>
        <v/>
      </c>
    </row>
    <row r="5523" spans="54:58" x14ac:dyDescent="0.25">
      <c r="BB5523" t="str">
        <f t="shared" si="421"/>
        <v/>
      </c>
      <c r="BC5523" s="189" t="str">
        <f t="shared" si="422"/>
        <v/>
      </c>
      <c r="BE5523" t="str">
        <f t="shared" si="423"/>
        <v/>
      </c>
      <c r="BF5523" t="str">
        <f t="shared" si="424"/>
        <v/>
      </c>
    </row>
    <row r="5524" spans="54:58" x14ac:dyDescent="0.25">
      <c r="BB5524" t="str">
        <f t="shared" si="421"/>
        <v/>
      </c>
      <c r="BC5524" s="189" t="str">
        <f t="shared" si="422"/>
        <v/>
      </c>
      <c r="BE5524" t="str">
        <f t="shared" si="423"/>
        <v/>
      </c>
      <c r="BF5524" t="str">
        <f t="shared" si="424"/>
        <v/>
      </c>
    </row>
    <row r="5525" spans="54:58" x14ac:dyDescent="0.25">
      <c r="BB5525" t="str">
        <f t="shared" si="421"/>
        <v/>
      </c>
      <c r="BC5525" s="189" t="str">
        <f t="shared" si="422"/>
        <v/>
      </c>
      <c r="BE5525" t="str">
        <f t="shared" si="423"/>
        <v/>
      </c>
      <c r="BF5525" t="str">
        <f t="shared" si="424"/>
        <v/>
      </c>
    </row>
    <row r="5526" spans="54:58" x14ac:dyDescent="0.25">
      <c r="BB5526" t="str">
        <f t="shared" si="421"/>
        <v/>
      </c>
      <c r="BC5526" s="189" t="str">
        <f t="shared" si="422"/>
        <v/>
      </c>
      <c r="BE5526" t="str">
        <f t="shared" si="423"/>
        <v/>
      </c>
      <c r="BF5526" t="str">
        <f t="shared" si="424"/>
        <v/>
      </c>
    </row>
    <row r="5527" spans="54:58" x14ac:dyDescent="0.25">
      <c r="BB5527" t="str">
        <f t="shared" si="421"/>
        <v/>
      </c>
      <c r="BC5527" s="189" t="str">
        <f t="shared" si="422"/>
        <v/>
      </c>
      <c r="BE5527" t="str">
        <f t="shared" si="423"/>
        <v/>
      </c>
      <c r="BF5527" t="str">
        <f t="shared" si="424"/>
        <v/>
      </c>
    </row>
    <row r="5528" spans="54:58" x14ac:dyDescent="0.25">
      <c r="BB5528" t="str">
        <f t="shared" si="421"/>
        <v/>
      </c>
      <c r="BC5528" s="189" t="str">
        <f t="shared" si="422"/>
        <v/>
      </c>
      <c r="BE5528" t="str">
        <f t="shared" si="423"/>
        <v/>
      </c>
      <c r="BF5528" t="str">
        <f t="shared" si="424"/>
        <v/>
      </c>
    </row>
    <row r="5529" spans="54:58" x14ac:dyDescent="0.25">
      <c r="BB5529" t="str">
        <f t="shared" si="421"/>
        <v/>
      </c>
      <c r="BC5529" s="189" t="str">
        <f t="shared" si="422"/>
        <v/>
      </c>
      <c r="BE5529" t="str">
        <f t="shared" si="423"/>
        <v/>
      </c>
      <c r="BF5529" t="str">
        <f t="shared" si="424"/>
        <v/>
      </c>
    </row>
    <row r="5530" spans="54:58" x14ac:dyDescent="0.25">
      <c r="BB5530" t="str">
        <f t="shared" si="421"/>
        <v/>
      </c>
      <c r="BC5530" s="189" t="str">
        <f t="shared" si="422"/>
        <v/>
      </c>
      <c r="BE5530" t="str">
        <f t="shared" si="423"/>
        <v/>
      </c>
      <c r="BF5530" t="str">
        <f t="shared" si="424"/>
        <v/>
      </c>
    </row>
    <row r="5531" spans="54:58" x14ac:dyDescent="0.25">
      <c r="BB5531" t="str">
        <f t="shared" si="421"/>
        <v/>
      </c>
      <c r="BC5531" s="189" t="str">
        <f t="shared" si="422"/>
        <v/>
      </c>
      <c r="BE5531" t="str">
        <f t="shared" si="423"/>
        <v/>
      </c>
      <c r="BF5531" t="str">
        <f t="shared" si="424"/>
        <v/>
      </c>
    </row>
    <row r="5532" spans="54:58" x14ac:dyDescent="0.25">
      <c r="BB5532" t="str">
        <f t="shared" si="421"/>
        <v/>
      </c>
      <c r="BC5532" s="189" t="str">
        <f t="shared" si="422"/>
        <v/>
      </c>
      <c r="BE5532" t="str">
        <f t="shared" si="423"/>
        <v/>
      </c>
      <c r="BF5532" t="str">
        <f t="shared" si="424"/>
        <v/>
      </c>
    </row>
    <row r="5533" spans="54:58" x14ac:dyDescent="0.25">
      <c r="BB5533" t="str">
        <f t="shared" si="421"/>
        <v/>
      </c>
      <c r="BC5533" s="189" t="str">
        <f t="shared" si="422"/>
        <v/>
      </c>
      <c r="BE5533" t="str">
        <f t="shared" si="423"/>
        <v/>
      </c>
      <c r="BF5533" t="str">
        <f t="shared" si="424"/>
        <v/>
      </c>
    </row>
    <row r="5534" spans="54:58" x14ac:dyDescent="0.25">
      <c r="BB5534" t="str">
        <f t="shared" si="421"/>
        <v/>
      </c>
      <c r="BC5534" s="189" t="str">
        <f t="shared" si="422"/>
        <v/>
      </c>
      <c r="BE5534" t="str">
        <f t="shared" si="423"/>
        <v/>
      </c>
      <c r="BF5534" t="str">
        <f t="shared" si="424"/>
        <v/>
      </c>
    </row>
    <row r="5535" spans="54:58" x14ac:dyDescent="0.25">
      <c r="BB5535" t="str">
        <f t="shared" si="421"/>
        <v/>
      </c>
      <c r="BC5535" s="189" t="str">
        <f t="shared" si="422"/>
        <v/>
      </c>
      <c r="BE5535" t="str">
        <f t="shared" si="423"/>
        <v/>
      </c>
      <c r="BF5535" t="str">
        <f t="shared" si="424"/>
        <v/>
      </c>
    </row>
    <row r="5536" spans="54:58" x14ac:dyDescent="0.25">
      <c r="BB5536" t="str">
        <f t="shared" si="421"/>
        <v/>
      </c>
      <c r="BC5536" s="189" t="str">
        <f t="shared" si="422"/>
        <v/>
      </c>
      <c r="BE5536" t="str">
        <f t="shared" si="423"/>
        <v/>
      </c>
      <c r="BF5536" t="str">
        <f t="shared" si="424"/>
        <v/>
      </c>
    </row>
    <row r="5537" spans="54:58" x14ac:dyDescent="0.25">
      <c r="BB5537" t="str">
        <f t="shared" ref="BB5537:BB5600" si="425">IF($AR1539 &gt;= $L$45, $AR1539, "")</f>
        <v/>
      </c>
      <c r="BC5537" s="189" t="str">
        <f t="shared" si="422"/>
        <v/>
      </c>
      <c r="BE5537" t="str">
        <f t="shared" si="423"/>
        <v/>
      </c>
      <c r="BF5537" t="str">
        <f t="shared" si="424"/>
        <v/>
      </c>
    </row>
    <row r="5538" spans="54:58" x14ac:dyDescent="0.25">
      <c r="BB5538" t="str">
        <f t="shared" si="425"/>
        <v/>
      </c>
      <c r="BC5538" s="189" t="str">
        <f t="shared" ref="BC5538:BC5601" si="426">IF(BB5538&lt;&gt;"", $AS1540, "")</f>
        <v/>
      </c>
      <c r="BE5538" t="str">
        <f t="shared" ref="BE5538:BE5601" si="427">IF($AU1540 &gt;= $AF$45, $AU1540, "")</f>
        <v/>
      </c>
      <c r="BF5538" t="str">
        <f t="shared" ref="BF5538:BF5601" si="428">IF(BE5538&lt;&gt;"", $AV1540, "")</f>
        <v/>
      </c>
    </row>
    <row r="5539" spans="54:58" x14ac:dyDescent="0.25">
      <c r="BB5539" t="str">
        <f t="shared" si="425"/>
        <v/>
      </c>
      <c r="BC5539" s="189" t="str">
        <f t="shared" si="426"/>
        <v/>
      </c>
      <c r="BE5539" t="str">
        <f t="shared" si="427"/>
        <v/>
      </c>
      <c r="BF5539" t="str">
        <f t="shared" si="428"/>
        <v/>
      </c>
    </row>
    <row r="5540" spans="54:58" x14ac:dyDescent="0.25">
      <c r="BB5540" t="str">
        <f t="shared" si="425"/>
        <v/>
      </c>
      <c r="BC5540" s="189" t="str">
        <f t="shared" si="426"/>
        <v/>
      </c>
      <c r="BE5540" t="str">
        <f t="shared" si="427"/>
        <v/>
      </c>
      <c r="BF5540" t="str">
        <f t="shared" si="428"/>
        <v/>
      </c>
    </row>
    <row r="5541" spans="54:58" x14ac:dyDescent="0.25">
      <c r="BB5541" t="str">
        <f t="shared" si="425"/>
        <v/>
      </c>
      <c r="BC5541" s="189" t="str">
        <f t="shared" si="426"/>
        <v/>
      </c>
      <c r="BE5541" t="str">
        <f t="shared" si="427"/>
        <v/>
      </c>
      <c r="BF5541" t="str">
        <f t="shared" si="428"/>
        <v/>
      </c>
    </row>
    <row r="5542" spans="54:58" x14ac:dyDescent="0.25">
      <c r="BB5542" t="str">
        <f t="shared" si="425"/>
        <v/>
      </c>
      <c r="BC5542" s="189" t="str">
        <f t="shared" si="426"/>
        <v/>
      </c>
      <c r="BE5542" t="str">
        <f t="shared" si="427"/>
        <v/>
      </c>
      <c r="BF5542" t="str">
        <f t="shared" si="428"/>
        <v/>
      </c>
    </row>
    <row r="5543" spans="54:58" x14ac:dyDescent="0.25">
      <c r="BB5543" t="str">
        <f t="shared" si="425"/>
        <v/>
      </c>
      <c r="BC5543" s="189" t="str">
        <f t="shared" si="426"/>
        <v/>
      </c>
      <c r="BE5543" t="str">
        <f t="shared" si="427"/>
        <v/>
      </c>
      <c r="BF5543" t="str">
        <f t="shared" si="428"/>
        <v/>
      </c>
    </row>
    <row r="5544" spans="54:58" x14ac:dyDescent="0.25">
      <c r="BB5544" t="str">
        <f t="shared" si="425"/>
        <v/>
      </c>
      <c r="BC5544" s="189" t="str">
        <f t="shared" si="426"/>
        <v/>
      </c>
      <c r="BE5544" t="str">
        <f t="shared" si="427"/>
        <v/>
      </c>
      <c r="BF5544" t="str">
        <f t="shared" si="428"/>
        <v/>
      </c>
    </row>
    <row r="5545" spans="54:58" x14ac:dyDescent="0.25">
      <c r="BB5545" t="str">
        <f t="shared" si="425"/>
        <v/>
      </c>
      <c r="BC5545" s="189" t="str">
        <f t="shared" si="426"/>
        <v/>
      </c>
      <c r="BE5545" t="str">
        <f t="shared" si="427"/>
        <v/>
      </c>
      <c r="BF5545" t="str">
        <f t="shared" si="428"/>
        <v/>
      </c>
    </row>
    <row r="5546" spans="54:58" x14ac:dyDescent="0.25">
      <c r="BB5546" t="str">
        <f t="shared" si="425"/>
        <v/>
      </c>
      <c r="BC5546" s="189" t="str">
        <f t="shared" si="426"/>
        <v/>
      </c>
      <c r="BE5546" t="str">
        <f t="shared" si="427"/>
        <v/>
      </c>
      <c r="BF5546" t="str">
        <f t="shared" si="428"/>
        <v/>
      </c>
    </row>
    <row r="5547" spans="54:58" x14ac:dyDescent="0.25">
      <c r="BB5547" t="str">
        <f t="shared" si="425"/>
        <v/>
      </c>
      <c r="BC5547" s="189" t="str">
        <f t="shared" si="426"/>
        <v/>
      </c>
      <c r="BE5547" t="str">
        <f t="shared" si="427"/>
        <v/>
      </c>
      <c r="BF5547" t="str">
        <f t="shared" si="428"/>
        <v/>
      </c>
    </row>
    <row r="5548" spans="54:58" x14ac:dyDescent="0.25">
      <c r="BB5548" t="str">
        <f t="shared" si="425"/>
        <v/>
      </c>
      <c r="BC5548" s="189" t="str">
        <f t="shared" si="426"/>
        <v/>
      </c>
      <c r="BE5548" t="str">
        <f t="shared" si="427"/>
        <v/>
      </c>
      <c r="BF5548" t="str">
        <f t="shared" si="428"/>
        <v/>
      </c>
    </row>
    <row r="5549" spans="54:58" x14ac:dyDescent="0.25">
      <c r="BB5549" t="str">
        <f t="shared" si="425"/>
        <v/>
      </c>
      <c r="BC5549" s="189" t="str">
        <f t="shared" si="426"/>
        <v/>
      </c>
      <c r="BE5549" t="str">
        <f t="shared" si="427"/>
        <v/>
      </c>
      <c r="BF5549" t="str">
        <f t="shared" si="428"/>
        <v/>
      </c>
    </row>
    <row r="5550" spans="54:58" x14ac:dyDescent="0.25">
      <c r="BB5550" t="str">
        <f t="shared" si="425"/>
        <v/>
      </c>
      <c r="BC5550" s="189" t="str">
        <f t="shared" si="426"/>
        <v/>
      </c>
      <c r="BE5550" t="str">
        <f t="shared" si="427"/>
        <v/>
      </c>
      <c r="BF5550" t="str">
        <f t="shared" si="428"/>
        <v/>
      </c>
    </row>
    <row r="5551" spans="54:58" x14ac:dyDescent="0.25">
      <c r="BB5551" t="str">
        <f t="shared" si="425"/>
        <v/>
      </c>
      <c r="BC5551" s="189" t="str">
        <f t="shared" si="426"/>
        <v/>
      </c>
      <c r="BE5551" t="str">
        <f t="shared" si="427"/>
        <v/>
      </c>
      <c r="BF5551" t="str">
        <f t="shared" si="428"/>
        <v/>
      </c>
    </row>
    <row r="5552" spans="54:58" x14ac:dyDescent="0.25">
      <c r="BB5552" t="str">
        <f t="shared" si="425"/>
        <v/>
      </c>
      <c r="BC5552" s="189" t="str">
        <f t="shared" si="426"/>
        <v/>
      </c>
      <c r="BE5552" t="str">
        <f t="shared" si="427"/>
        <v/>
      </c>
      <c r="BF5552" t="str">
        <f t="shared" si="428"/>
        <v/>
      </c>
    </row>
    <row r="5553" spans="54:58" x14ac:dyDescent="0.25">
      <c r="BB5553" t="str">
        <f t="shared" si="425"/>
        <v/>
      </c>
      <c r="BC5553" s="189" t="str">
        <f t="shared" si="426"/>
        <v/>
      </c>
      <c r="BE5553" t="str">
        <f t="shared" si="427"/>
        <v/>
      </c>
      <c r="BF5553" t="str">
        <f t="shared" si="428"/>
        <v/>
      </c>
    </row>
    <row r="5554" spans="54:58" x14ac:dyDescent="0.25">
      <c r="BB5554" t="str">
        <f t="shared" si="425"/>
        <v/>
      </c>
      <c r="BC5554" s="189" t="str">
        <f t="shared" si="426"/>
        <v/>
      </c>
      <c r="BE5554" t="str">
        <f t="shared" si="427"/>
        <v/>
      </c>
      <c r="BF5554" t="str">
        <f t="shared" si="428"/>
        <v/>
      </c>
    </row>
    <row r="5555" spans="54:58" x14ac:dyDescent="0.25">
      <c r="BB5555" t="str">
        <f t="shared" si="425"/>
        <v/>
      </c>
      <c r="BC5555" s="189" t="str">
        <f t="shared" si="426"/>
        <v/>
      </c>
      <c r="BE5555" t="str">
        <f t="shared" si="427"/>
        <v/>
      </c>
      <c r="BF5555" t="str">
        <f t="shared" si="428"/>
        <v/>
      </c>
    </row>
    <row r="5556" spans="54:58" x14ac:dyDescent="0.25">
      <c r="BB5556" t="str">
        <f t="shared" si="425"/>
        <v/>
      </c>
      <c r="BC5556" s="189" t="str">
        <f t="shared" si="426"/>
        <v/>
      </c>
      <c r="BE5556" t="str">
        <f t="shared" si="427"/>
        <v/>
      </c>
      <c r="BF5556" t="str">
        <f t="shared" si="428"/>
        <v/>
      </c>
    </row>
    <row r="5557" spans="54:58" x14ac:dyDescent="0.25">
      <c r="BB5557" t="str">
        <f t="shared" si="425"/>
        <v/>
      </c>
      <c r="BC5557" s="189" t="str">
        <f t="shared" si="426"/>
        <v/>
      </c>
      <c r="BE5557" t="str">
        <f t="shared" si="427"/>
        <v/>
      </c>
      <c r="BF5557" t="str">
        <f t="shared" si="428"/>
        <v/>
      </c>
    </row>
    <row r="5558" spans="54:58" x14ac:dyDescent="0.25">
      <c r="BB5558" t="str">
        <f t="shared" si="425"/>
        <v/>
      </c>
      <c r="BC5558" s="189" t="str">
        <f t="shared" si="426"/>
        <v/>
      </c>
      <c r="BE5558" t="str">
        <f t="shared" si="427"/>
        <v/>
      </c>
      <c r="BF5558" t="str">
        <f t="shared" si="428"/>
        <v/>
      </c>
    </row>
    <row r="5559" spans="54:58" x14ac:dyDescent="0.25">
      <c r="BB5559" t="str">
        <f t="shared" si="425"/>
        <v/>
      </c>
      <c r="BC5559" s="189" t="str">
        <f t="shared" si="426"/>
        <v/>
      </c>
      <c r="BE5559" t="str">
        <f t="shared" si="427"/>
        <v/>
      </c>
      <c r="BF5559" t="str">
        <f t="shared" si="428"/>
        <v/>
      </c>
    </row>
    <row r="5560" spans="54:58" x14ac:dyDescent="0.25">
      <c r="BB5560" t="str">
        <f t="shared" si="425"/>
        <v/>
      </c>
      <c r="BC5560" s="189" t="str">
        <f t="shared" si="426"/>
        <v/>
      </c>
      <c r="BE5560" t="str">
        <f t="shared" si="427"/>
        <v/>
      </c>
      <c r="BF5560" t="str">
        <f t="shared" si="428"/>
        <v/>
      </c>
    </row>
    <row r="5561" spans="54:58" x14ac:dyDescent="0.25">
      <c r="BB5561" t="str">
        <f t="shared" si="425"/>
        <v/>
      </c>
      <c r="BC5561" s="189" t="str">
        <f t="shared" si="426"/>
        <v/>
      </c>
      <c r="BE5561" t="str">
        <f t="shared" si="427"/>
        <v/>
      </c>
      <c r="BF5561" t="str">
        <f t="shared" si="428"/>
        <v/>
      </c>
    </row>
    <row r="5562" spans="54:58" x14ac:dyDescent="0.25">
      <c r="BB5562" t="str">
        <f t="shared" si="425"/>
        <v/>
      </c>
      <c r="BC5562" s="189" t="str">
        <f t="shared" si="426"/>
        <v/>
      </c>
      <c r="BE5562" t="str">
        <f t="shared" si="427"/>
        <v/>
      </c>
      <c r="BF5562" t="str">
        <f t="shared" si="428"/>
        <v/>
      </c>
    </row>
    <row r="5563" spans="54:58" x14ac:dyDescent="0.25">
      <c r="BB5563" t="str">
        <f t="shared" si="425"/>
        <v/>
      </c>
      <c r="BC5563" s="189" t="str">
        <f t="shared" si="426"/>
        <v/>
      </c>
      <c r="BE5563" t="str">
        <f t="shared" si="427"/>
        <v/>
      </c>
      <c r="BF5563" t="str">
        <f t="shared" si="428"/>
        <v/>
      </c>
    </row>
    <row r="5564" spans="54:58" x14ac:dyDescent="0.25">
      <c r="BB5564" t="str">
        <f t="shared" si="425"/>
        <v/>
      </c>
      <c r="BC5564" s="189" t="str">
        <f t="shared" si="426"/>
        <v/>
      </c>
      <c r="BE5564" t="str">
        <f t="shared" si="427"/>
        <v/>
      </c>
      <c r="BF5564" t="str">
        <f t="shared" si="428"/>
        <v/>
      </c>
    </row>
    <row r="5565" spans="54:58" x14ac:dyDescent="0.25">
      <c r="BB5565" t="str">
        <f t="shared" si="425"/>
        <v/>
      </c>
      <c r="BC5565" s="189" t="str">
        <f t="shared" si="426"/>
        <v/>
      </c>
      <c r="BE5565" t="str">
        <f t="shared" si="427"/>
        <v/>
      </c>
      <c r="BF5565" t="str">
        <f t="shared" si="428"/>
        <v/>
      </c>
    </row>
    <row r="5566" spans="54:58" x14ac:dyDescent="0.25">
      <c r="BB5566" t="str">
        <f t="shared" si="425"/>
        <v/>
      </c>
      <c r="BC5566" s="189" t="str">
        <f t="shared" si="426"/>
        <v/>
      </c>
      <c r="BE5566" t="str">
        <f t="shared" si="427"/>
        <v/>
      </c>
      <c r="BF5566" t="str">
        <f t="shared" si="428"/>
        <v/>
      </c>
    </row>
    <row r="5567" spans="54:58" x14ac:dyDescent="0.25">
      <c r="BB5567" t="str">
        <f t="shared" si="425"/>
        <v/>
      </c>
      <c r="BC5567" s="189" t="str">
        <f t="shared" si="426"/>
        <v/>
      </c>
      <c r="BE5567" t="str">
        <f t="shared" si="427"/>
        <v/>
      </c>
      <c r="BF5567" t="str">
        <f t="shared" si="428"/>
        <v/>
      </c>
    </row>
    <row r="5568" spans="54:58" x14ac:dyDescent="0.25">
      <c r="BB5568" t="str">
        <f t="shared" si="425"/>
        <v/>
      </c>
      <c r="BC5568" s="189" t="str">
        <f t="shared" si="426"/>
        <v/>
      </c>
      <c r="BE5568" t="str">
        <f t="shared" si="427"/>
        <v/>
      </c>
      <c r="BF5568" t="str">
        <f t="shared" si="428"/>
        <v/>
      </c>
    </row>
    <row r="5569" spans="54:58" x14ac:dyDescent="0.25">
      <c r="BB5569" t="str">
        <f t="shared" si="425"/>
        <v/>
      </c>
      <c r="BC5569" s="189" t="str">
        <f t="shared" si="426"/>
        <v/>
      </c>
      <c r="BE5569" t="str">
        <f t="shared" si="427"/>
        <v/>
      </c>
      <c r="BF5569" t="str">
        <f t="shared" si="428"/>
        <v/>
      </c>
    </row>
    <row r="5570" spans="54:58" x14ac:dyDescent="0.25">
      <c r="BB5570" t="str">
        <f t="shared" si="425"/>
        <v/>
      </c>
      <c r="BC5570" s="189" t="str">
        <f t="shared" si="426"/>
        <v/>
      </c>
      <c r="BE5570" t="str">
        <f t="shared" si="427"/>
        <v/>
      </c>
      <c r="BF5570" t="str">
        <f t="shared" si="428"/>
        <v/>
      </c>
    </row>
    <row r="5571" spans="54:58" x14ac:dyDescent="0.25">
      <c r="BB5571" t="str">
        <f t="shared" si="425"/>
        <v/>
      </c>
      <c r="BC5571" s="189" t="str">
        <f t="shared" si="426"/>
        <v/>
      </c>
      <c r="BE5571" t="str">
        <f t="shared" si="427"/>
        <v/>
      </c>
      <c r="BF5571" t="str">
        <f t="shared" si="428"/>
        <v/>
      </c>
    </row>
    <row r="5572" spans="54:58" x14ac:dyDescent="0.25">
      <c r="BB5572" t="str">
        <f t="shared" si="425"/>
        <v/>
      </c>
      <c r="BC5572" s="189" t="str">
        <f t="shared" si="426"/>
        <v/>
      </c>
      <c r="BE5572" t="str">
        <f t="shared" si="427"/>
        <v/>
      </c>
      <c r="BF5572" t="str">
        <f t="shared" si="428"/>
        <v/>
      </c>
    </row>
    <row r="5573" spans="54:58" x14ac:dyDescent="0.25">
      <c r="BB5573" t="str">
        <f t="shared" si="425"/>
        <v/>
      </c>
      <c r="BC5573" s="189" t="str">
        <f t="shared" si="426"/>
        <v/>
      </c>
      <c r="BE5573" t="str">
        <f t="shared" si="427"/>
        <v/>
      </c>
      <c r="BF5573" t="str">
        <f t="shared" si="428"/>
        <v/>
      </c>
    </row>
    <row r="5574" spans="54:58" x14ac:dyDescent="0.25">
      <c r="BB5574" t="str">
        <f t="shared" si="425"/>
        <v/>
      </c>
      <c r="BC5574" s="189" t="str">
        <f t="shared" si="426"/>
        <v/>
      </c>
      <c r="BE5574" t="str">
        <f t="shared" si="427"/>
        <v/>
      </c>
      <c r="BF5574" t="str">
        <f t="shared" si="428"/>
        <v/>
      </c>
    </row>
    <row r="5575" spans="54:58" x14ac:dyDescent="0.25">
      <c r="BB5575" t="str">
        <f t="shared" si="425"/>
        <v/>
      </c>
      <c r="BC5575" s="189" t="str">
        <f t="shared" si="426"/>
        <v/>
      </c>
      <c r="BE5575" t="str">
        <f t="shared" si="427"/>
        <v/>
      </c>
      <c r="BF5575" t="str">
        <f t="shared" si="428"/>
        <v/>
      </c>
    </row>
    <row r="5576" spans="54:58" x14ac:dyDescent="0.25">
      <c r="BB5576" t="str">
        <f t="shared" si="425"/>
        <v/>
      </c>
      <c r="BC5576" s="189" t="str">
        <f t="shared" si="426"/>
        <v/>
      </c>
      <c r="BE5576" t="str">
        <f t="shared" si="427"/>
        <v/>
      </c>
      <c r="BF5576" t="str">
        <f t="shared" si="428"/>
        <v/>
      </c>
    </row>
    <row r="5577" spans="54:58" x14ac:dyDescent="0.25">
      <c r="BB5577" t="str">
        <f t="shared" si="425"/>
        <v/>
      </c>
      <c r="BC5577" s="189" t="str">
        <f t="shared" si="426"/>
        <v/>
      </c>
      <c r="BE5577" t="str">
        <f t="shared" si="427"/>
        <v/>
      </c>
      <c r="BF5577" t="str">
        <f t="shared" si="428"/>
        <v/>
      </c>
    </row>
    <row r="5578" spans="54:58" x14ac:dyDescent="0.25">
      <c r="BB5578" t="str">
        <f t="shared" si="425"/>
        <v/>
      </c>
      <c r="BC5578" s="189" t="str">
        <f t="shared" si="426"/>
        <v/>
      </c>
      <c r="BE5578" t="str">
        <f t="shared" si="427"/>
        <v/>
      </c>
      <c r="BF5578" t="str">
        <f t="shared" si="428"/>
        <v/>
      </c>
    </row>
    <row r="5579" spans="54:58" x14ac:dyDescent="0.25">
      <c r="BB5579" t="str">
        <f t="shared" si="425"/>
        <v/>
      </c>
      <c r="BC5579" s="189" t="str">
        <f t="shared" si="426"/>
        <v/>
      </c>
      <c r="BE5579" t="str">
        <f t="shared" si="427"/>
        <v/>
      </c>
      <c r="BF5579" t="str">
        <f t="shared" si="428"/>
        <v/>
      </c>
    </row>
    <row r="5580" spans="54:58" x14ac:dyDescent="0.25">
      <c r="BB5580" t="str">
        <f t="shared" si="425"/>
        <v/>
      </c>
      <c r="BC5580" s="189" t="str">
        <f t="shared" si="426"/>
        <v/>
      </c>
      <c r="BE5580" t="str">
        <f t="shared" si="427"/>
        <v/>
      </c>
      <c r="BF5580" t="str">
        <f t="shared" si="428"/>
        <v/>
      </c>
    </row>
    <row r="5581" spans="54:58" x14ac:dyDescent="0.25">
      <c r="BB5581" t="str">
        <f t="shared" si="425"/>
        <v/>
      </c>
      <c r="BC5581" s="189" t="str">
        <f t="shared" si="426"/>
        <v/>
      </c>
      <c r="BE5581" t="str">
        <f t="shared" si="427"/>
        <v/>
      </c>
      <c r="BF5581" t="str">
        <f t="shared" si="428"/>
        <v/>
      </c>
    </row>
    <row r="5582" spans="54:58" x14ac:dyDescent="0.25">
      <c r="BB5582" t="str">
        <f t="shared" si="425"/>
        <v/>
      </c>
      <c r="BC5582" s="189" t="str">
        <f t="shared" si="426"/>
        <v/>
      </c>
      <c r="BE5582" t="str">
        <f t="shared" si="427"/>
        <v/>
      </c>
      <c r="BF5582" t="str">
        <f t="shared" si="428"/>
        <v/>
      </c>
    </row>
    <row r="5583" spans="54:58" x14ac:dyDescent="0.25">
      <c r="BB5583" t="str">
        <f t="shared" si="425"/>
        <v/>
      </c>
      <c r="BC5583" s="189" t="str">
        <f t="shared" si="426"/>
        <v/>
      </c>
      <c r="BE5583" t="str">
        <f t="shared" si="427"/>
        <v/>
      </c>
      <c r="BF5583" t="str">
        <f t="shared" si="428"/>
        <v/>
      </c>
    </row>
    <row r="5584" spans="54:58" x14ac:dyDescent="0.25">
      <c r="BB5584" t="str">
        <f t="shared" si="425"/>
        <v/>
      </c>
      <c r="BC5584" s="189" t="str">
        <f t="shared" si="426"/>
        <v/>
      </c>
      <c r="BE5584" t="str">
        <f t="shared" si="427"/>
        <v/>
      </c>
      <c r="BF5584" t="str">
        <f t="shared" si="428"/>
        <v/>
      </c>
    </row>
    <row r="5585" spans="54:58" x14ac:dyDescent="0.25">
      <c r="BB5585" t="str">
        <f t="shared" si="425"/>
        <v/>
      </c>
      <c r="BC5585" s="189" t="str">
        <f t="shared" si="426"/>
        <v/>
      </c>
      <c r="BE5585" t="str">
        <f t="shared" si="427"/>
        <v/>
      </c>
      <c r="BF5585" t="str">
        <f t="shared" si="428"/>
        <v/>
      </c>
    </row>
    <row r="5586" spans="54:58" x14ac:dyDescent="0.25">
      <c r="BB5586" t="str">
        <f t="shared" si="425"/>
        <v/>
      </c>
      <c r="BC5586" s="189" t="str">
        <f t="shared" si="426"/>
        <v/>
      </c>
      <c r="BE5586" t="str">
        <f t="shared" si="427"/>
        <v/>
      </c>
      <c r="BF5586" t="str">
        <f t="shared" si="428"/>
        <v/>
      </c>
    </row>
    <row r="5587" spans="54:58" x14ac:dyDescent="0.25">
      <c r="BB5587" t="str">
        <f t="shared" si="425"/>
        <v/>
      </c>
      <c r="BC5587" s="189" t="str">
        <f t="shared" si="426"/>
        <v/>
      </c>
      <c r="BE5587" t="str">
        <f t="shared" si="427"/>
        <v/>
      </c>
      <c r="BF5587" t="str">
        <f t="shared" si="428"/>
        <v/>
      </c>
    </row>
    <row r="5588" spans="54:58" x14ac:dyDescent="0.25">
      <c r="BB5588" t="str">
        <f t="shared" si="425"/>
        <v/>
      </c>
      <c r="BC5588" s="189" t="str">
        <f t="shared" si="426"/>
        <v/>
      </c>
      <c r="BE5588" t="str">
        <f t="shared" si="427"/>
        <v/>
      </c>
      <c r="BF5588" t="str">
        <f t="shared" si="428"/>
        <v/>
      </c>
    </row>
    <row r="5589" spans="54:58" x14ac:dyDescent="0.25">
      <c r="BB5589" t="str">
        <f t="shared" si="425"/>
        <v/>
      </c>
      <c r="BC5589" s="189" t="str">
        <f t="shared" si="426"/>
        <v/>
      </c>
      <c r="BE5589" t="str">
        <f t="shared" si="427"/>
        <v/>
      </c>
      <c r="BF5589" t="str">
        <f t="shared" si="428"/>
        <v/>
      </c>
    </row>
    <row r="5590" spans="54:58" x14ac:dyDescent="0.25">
      <c r="BB5590" t="str">
        <f t="shared" si="425"/>
        <v/>
      </c>
      <c r="BC5590" s="189" t="str">
        <f t="shared" si="426"/>
        <v/>
      </c>
      <c r="BE5590" t="str">
        <f t="shared" si="427"/>
        <v/>
      </c>
      <c r="BF5590" t="str">
        <f t="shared" si="428"/>
        <v/>
      </c>
    </row>
    <row r="5591" spans="54:58" x14ac:dyDescent="0.25">
      <c r="BB5591" t="str">
        <f t="shared" si="425"/>
        <v/>
      </c>
      <c r="BC5591" s="189" t="str">
        <f t="shared" si="426"/>
        <v/>
      </c>
      <c r="BE5591" t="str">
        <f t="shared" si="427"/>
        <v/>
      </c>
      <c r="BF5591" t="str">
        <f t="shared" si="428"/>
        <v/>
      </c>
    </row>
    <row r="5592" spans="54:58" x14ac:dyDescent="0.25">
      <c r="BB5592" t="str">
        <f t="shared" si="425"/>
        <v/>
      </c>
      <c r="BC5592" s="189" t="str">
        <f t="shared" si="426"/>
        <v/>
      </c>
      <c r="BE5592" t="str">
        <f t="shared" si="427"/>
        <v/>
      </c>
      <c r="BF5592" t="str">
        <f t="shared" si="428"/>
        <v/>
      </c>
    </row>
    <row r="5593" spans="54:58" x14ac:dyDescent="0.25">
      <c r="BB5593" t="str">
        <f t="shared" si="425"/>
        <v/>
      </c>
      <c r="BC5593" s="189" t="str">
        <f t="shared" si="426"/>
        <v/>
      </c>
      <c r="BE5593" t="str">
        <f t="shared" si="427"/>
        <v/>
      </c>
      <c r="BF5593" t="str">
        <f t="shared" si="428"/>
        <v/>
      </c>
    </row>
    <row r="5594" spans="54:58" x14ac:dyDescent="0.25">
      <c r="BB5594" t="str">
        <f t="shared" si="425"/>
        <v/>
      </c>
      <c r="BC5594" s="189" t="str">
        <f t="shared" si="426"/>
        <v/>
      </c>
      <c r="BE5594" t="str">
        <f t="shared" si="427"/>
        <v/>
      </c>
      <c r="BF5594" t="str">
        <f t="shared" si="428"/>
        <v/>
      </c>
    </row>
    <row r="5595" spans="54:58" x14ac:dyDescent="0.25">
      <c r="BB5595" t="str">
        <f t="shared" si="425"/>
        <v/>
      </c>
      <c r="BC5595" s="189" t="str">
        <f t="shared" si="426"/>
        <v/>
      </c>
      <c r="BE5595" t="str">
        <f t="shared" si="427"/>
        <v/>
      </c>
      <c r="BF5595" t="str">
        <f t="shared" si="428"/>
        <v/>
      </c>
    </row>
    <row r="5596" spans="54:58" x14ac:dyDescent="0.25">
      <c r="BB5596" t="str">
        <f t="shared" si="425"/>
        <v/>
      </c>
      <c r="BC5596" s="189" t="str">
        <f t="shared" si="426"/>
        <v/>
      </c>
      <c r="BE5596" t="str">
        <f t="shared" si="427"/>
        <v/>
      </c>
      <c r="BF5596" t="str">
        <f t="shared" si="428"/>
        <v/>
      </c>
    </row>
    <row r="5597" spans="54:58" x14ac:dyDescent="0.25">
      <c r="BB5597" t="str">
        <f t="shared" si="425"/>
        <v/>
      </c>
      <c r="BC5597" s="189" t="str">
        <f t="shared" si="426"/>
        <v/>
      </c>
      <c r="BE5597" t="str">
        <f t="shared" si="427"/>
        <v/>
      </c>
      <c r="BF5597" t="str">
        <f t="shared" si="428"/>
        <v/>
      </c>
    </row>
    <row r="5598" spans="54:58" x14ac:dyDescent="0.25">
      <c r="BB5598" t="str">
        <f t="shared" si="425"/>
        <v/>
      </c>
      <c r="BC5598" s="189" t="str">
        <f t="shared" si="426"/>
        <v/>
      </c>
      <c r="BE5598" t="str">
        <f t="shared" si="427"/>
        <v/>
      </c>
      <c r="BF5598" t="str">
        <f t="shared" si="428"/>
        <v/>
      </c>
    </row>
    <row r="5599" spans="54:58" x14ac:dyDescent="0.25">
      <c r="BB5599" t="str">
        <f t="shared" si="425"/>
        <v/>
      </c>
      <c r="BC5599" s="189" t="str">
        <f t="shared" si="426"/>
        <v/>
      </c>
      <c r="BE5599" t="str">
        <f t="shared" si="427"/>
        <v/>
      </c>
      <c r="BF5599" t="str">
        <f t="shared" si="428"/>
        <v/>
      </c>
    </row>
    <row r="5600" spans="54:58" x14ac:dyDescent="0.25">
      <c r="BB5600" t="str">
        <f t="shared" si="425"/>
        <v/>
      </c>
      <c r="BC5600" s="189" t="str">
        <f t="shared" si="426"/>
        <v/>
      </c>
      <c r="BE5600" t="str">
        <f t="shared" si="427"/>
        <v/>
      </c>
      <c r="BF5600" t="str">
        <f t="shared" si="428"/>
        <v/>
      </c>
    </row>
    <row r="5601" spans="54:58" x14ac:dyDescent="0.25">
      <c r="BB5601" t="str">
        <f t="shared" ref="BB5601:BB5664" si="429">IF($AR1603 &gt;= $L$45, $AR1603, "")</f>
        <v/>
      </c>
      <c r="BC5601" s="189" t="str">
        <f t="shared" si="426"/>
        <v/>
      </c>
      <c r="BE5601" t="str">
        <f t="shared" si="427"/>
        <v/>
      </c>
      <c r="BF5601" t="str">
        <f t="shared" si="428"/>
        <v/>
      </c>
    </row>
    <row r="5602" spans="54:58" x14ac:dyDescent="0.25">
      <c r="BB5602" t="str">
        <f t="shared" si="429"/>
        <v/>
      </c>
      <c r="BC5602" s="189" t="str">
        <f t="shared" ref="BC5602:BC5665" si="430">IF(BB5602&lt;&gt;"", $AS1604, "")</f>
        <v/>
      </c>
      <c r="BE5602" t="str">
        <f t="shared" ref="BE5602:BE5665" si="431">IF($AU1604 &gt;= $AF$45, $AU1604, "")</f>
        <v/>
      </c>
      <c r="BF5602" t="str">
        <f t="shared" ref="BF5602:BF5665" si="432">IF(BE5602&lt;&gt;"", $AV1604, "")</f>
        <v/>
      </c>
    </row>
    <row r="5603" spans="54:58" x14ac:dyDescent="0.25">
      <c r="BB5603" t="str">
        <f t="shared" si="429"/>
        <v/>
      </c>
      <c r="BC5603" s="189" t="str">
        <f t="shared" si="430"/>
        <v/>
      </c>
      <c r="BE5603" t="str">
        <f t="shared" si="431"/>
        <v/>
      </c>
      <c r="BF5603" t="str">
        <f t="shared" si="432"/>
        <v/>
      </c>
    </row>
    <row r="5604" spans="54:58" x14ac:dyDescent="0.25">
      <c r="BB5604" t="str">
        <f t="shared" si="429"/>
        <v/>
      </c>
      <c r="BC5604" s="189" t="str">
        <f t="shared" si="430"/>
        <v/>
      </c>
      <c r="BE5604" t="str">
        <f t="shared" si="431"/>
        <v/>
      </c>
      <c r="BF5604" t="str">
        <f t="shared" si="432"/>
        <v/>
      </c>
    </row>
    <row r="5605" spans="54:58" x14ac:dyDescent="0.25">
      <c r="BB5605" t="str">
        <f t="shared" si="429"/>
        <v/>
      </c>
      <c r="BC5605" s="189" t="str">
        <f t="shared" si="430"/>
        <v/>
      </c>
      <c r="BE5605" t="str">
        <f t="shared" si="431"/>
        <v/>
      </c>
      <c r="BF5605" t="str">
        <f t="shared" si="432"/>
        <v/>
      </c>
    </row>
    <row r="5606" spans="54:58" x14ac:dyDescent="0.25">
      <c r="BB5606" t="str">
        <f t="shared" si="429"/>
        <v/>
      </c>
      <c r="BC5606" s="189" t="str">
        <f t="shared" si="430"/>
        <v/>
      </c>
      <c r="BE5606" t="str">
        <f t="shared" si="431"/>
        <v/>
      </c>
      <c r="BF5606" t="str">
        <f t="shared" si="432"/>
        <v/>
      </c>
    </row>
    <row r="5607" spans="54:58" x14ac:dyDescent="0.25">
      <c r="BB5607" t="str">
        <f t="shared" si="429"/>
        <v/>
      </c>
      <c r="BC5607" s="189" t="str">
        <f t="shared" si="430"/>
        <v/>
      </c>
      <c r="BE5607" t="str">
        <f t="shared" si="431"/>
        <v/>
      </c>
      <c r="BF5607" t="str">
        <f t="shared" si="432"/>
        <v/>
      </c>
    </row>
    <row r="5608" spans="54:58" x14ac:dyDescent="0.25">
      <c r="BB5608" t="str">
        <f t="shared" si="429"/>
        <v/>
      </c>
      <c r="BC5608" s="189" t="str">
        <f t="shared" si="430"/>
        <v/>
      </c>
      <c r="BE5608" t="str">
        <f t="shared" si="431"/>
        <v/>
      </c>
      <c r="BF5608" t="str">
        <f t="shared" si="432"/>
        <v/>
      </c>
    </row>
    <row r="5609" spans="54:58" x14ac:dyDescent="0.25">
      <c r="BB5609" t="str">
        <f t="shared" si="429"/>
        <v/>
      </c>
      <c r="BC5609" s="189" t="str">
        <f t="shared" si="430"/>
        <v/>
      </c>
      <c r="BE5609" t="str">
        <f t="shared" si="431"/>
        <v/>
      </c>
      <c r="BF5609" t="str">
        <f t="shared" si="432"/>
        <v/>
      </c>
    </row>
    <row r="5610" spans="54:58" x14ac:dyDescent="0.25">
      <c r="BB5610" t="str">
        <f t="shared" si="429"/>
        <v/>
      </c>
      <c r="BC5610" s="189" t="str">
        <f t="shared" si="430"/>
        <v/>
      </c>
      <c r="BE5610" t="str">
        <f t="shared" si="431"/>
        <v/>
      </c>
      <c r="BF5610" t="str">
        <f t="shared" si="432"/>
        <v/>
      </c>
    </row>
    <row r="5611" spans="54:58" x14ac:dyDescent="0.25">
      <c r="BB5611" t="str">
        <f t="shared" si="429"/>
        <v/>
      </c>
      <c r="BC5611" s="189" t="str">
        <f t="shared" si="430"/>
        <v/>
      </c>
      <c r="BE5611" t="str">
        <f t="shared" si="431"/>
        <v/>
      </c>
      <c r="BF5611" t="str">
        <f t="shared" si="432"/>
        <v/>
      </c>
    </row>
    <row r="5612" spans="54:58" x14ac:dyDescent="0.25">
      <c r="BB5612" t="str">
        <f t="shared" si="429"/>
        <v/>
      </c>
      <c r="BC5612" s="189" t="str">
        <f t="shared" si="430"/>
        <v/>
      </c>
      <c r="BE5612" t="str">
        <f t="shared" si="431"/>
        <v/>
      </c>
      <c r="BF5612" t="str">
        <f t="shared" si="432"/>
        <v/>
      </c>
    </row>
    <row r="5613" spans="54:58" x14ac:dyDescent="0.25">
      <c r="BB5613" t="str">
        <f t="shared" si="429"/>
        <v/>
      </c>
      <c r="BC5613" s="189" t="str">
        <f t="shared" si="430"/>
        <v/>
      </c>
      <c r="BE5613" t="str">
        <f t="shared" si="431"/>
        <v/>
      </c>
      <c r="BF5613" t="str">
        <f t="shared" si="432"/>
        <v/>
      </c>
    </row>
    <row r="5614" spans="54:58" x14ac:dyDescent="0.25">
      <c r="BB5614" t="str">
        <f t="shared" si="429"/>
        <v/>
      </c>
      <c r="BC5614" s="189" t="str">
        <f t="shared" si="430"/>
        <v/>
      </c>
      <c r="BE5614" t="str">
        <f t="shared" si="431"/>
        <v/>
      </c>
      <c r="BF5614" t="str">
        <f t="shared" si="432"/>
        <v/>
      </c>
    </row>
    <row r="5615" spans="54:58" x14ac:dyDescent="0.25">
      <c r="BB5615" t="str">
        <f t="shared" si="429"/>
        <v/>
      </c>
      <c r="BC5615" s="189" t="str">
        <f t="shared" si="430"/>
        <v/>
      </c>
      <c r="BE5615" t="str">
        <f t="shared" si="431"/>
        <v/>
      </c>
      <c r="BF5615" t="str">
        <f t="shared" si="432"/>
        <v/>
      </c>
    </row>
    <row r="5616" spans="54:58" x14ac:dyDescent="0.25">
      <c r="BB5616" t="str">
        <f t="shared" si="429"/>
        <v/>
      </c>
      <c r="BC5616" s="189" t="str">
        <f t="shared" si="430"/>
        <v/>
      </c>
      <c r="BE5616" t="str">
        <f t="shared" si="431"/>
        <v/>
      </c>
      <c r="BF5616" t="str">
        <f t="shared" si="432"/>
        <v/>
      </c>
    </row>
    <row r="5617" spans="54:58" x14ac:dyDescent="0.25">
      <c r="BB5617" t="str">
        <f t="shared" si="429"/>
        <v/>
      </c>
      <c r="BC5617" s="189" t="str">
        <f t="shared" si="430"/>
        <v/>
      </c>
      <c r="BE5617" t="str">
        <f t="shared" si="431"/>
        <v/>
      </c>
      <c r="BF5617" t="str">
        <f t="shared" si="432"/>
        <v/>
      </c>
    </row>
    <row r="5618" spans="54:58" x14ac:dyDescent="0.25">
      <c r="BB5618" t="str">
        <f t="shared" si="429"/>
        <v/>
      </c>
      <c r="BC5618" s="189" t="str">
        <f t="shared" si="430"/>
        <v/>
      </c>
      <c r="BE5618" t="str">
        <f t="shared" si="431"/>
        <v/>
      </c>
      <c r="BF5618" t="str">
        <f t="shared" si="432"/>
        <v/>
      </c>
    </row>
    <row r="5619" spans="54:58" x14ac:dyDescent="0.25">
      <c r="BB5619" t="str">
        <f t="shared" si="429"/>
        <v/>
      </c>
      <c r="BC5619" s="189" t="str">
        <f t="shared" si="430"/>
        <v/>
      </c>
      <c r="BE5619" t="str">
        <f t="shared" si="431"/>
        <v/>
      </c>
      <c r="BF5619" t="str">
        <f t="shared" si="432"/>
        <v/>
      </c>
    </row>
    <row r="5620" spans="54:58" x14ac:dyDescent="0.25">
      <c r="BB5620" t="str">
        <f t="shared" si="429"/>
        <v/>
      </c>
      <c r="BC5620" s="189" t="str">
        <f t="shared" si="430"/>
        <v/>
      </c>
      <c r="BE5620" t="str">
        <f t="shared" si="431"/>
        <v/>
      </c>
      <c r="BF5620" t="str">
        <f t="shared" si="432"/>
        <v/>
      </c>
    </row>
    <row r="5621" spans="54:58" x14ac:dyDescent="0.25">
      <c r="BB5621" t="str">
        <f t="shared" si="429"/>
        <v/>
      </c>
      <c r="BC5621" s="189" t="str">
        <f t="shared" si="430"/>
        <v/>
      </c>
      <c r="BE5621" t="str">
        <f t="shared" si="431"/>
        <v/>
      </c>
      <c r="BF5621" t="str">
        <f t="shared" si="432"/>
        <v/>
      </c>
    </row>
    <row r="5622" spans="54:58" x14ac:dyDescent="0.25">
      <c r="BB5622" t="str">
        <f t="shared" si="429"/>
        <v/>
      </c>
      <c r="BC5622" s="189" t="str">
        <f t="shared" si="430"/>
        <v/>
      </c>
      <c r="BE5622" t="str">
        <f t="shared" si="431"/>
        <v/>
      </c>
      <c r="BF5622" t="str">
        <f t="shared" si="432"/>
        <v/>
      </c>
    </row>
    <row r="5623" spans="54:58" x14ac:dyDescent="0.25">
      <c r="BB5623" t="str">
        <f t="shared" si="429"/>
        <v/>
      </c>
      <c r="BC5623" s="189" t="str">
        <f t="shared" si="430"/>
        <v/>
      </c>
      <c r="BE5623" t="str">
        <f t="shared" si="431"/>
        <v/>
      </c>
      <c r="BF5623" t="str">
        <f t="shared" si="432"/>
        <v/>
      </c>
    </row>
    <row r="5624" spans="54:58" x14ac:dyDescent="0.25">
      <c r="BB5624" t="str">
        <f t="shared" si="429"/>
        <v/>
      </c>
      <c r="BC5624" s="189" t="str">
        <f t="shared" si="430"/>
        <v/>
      </c>
      <c r="BE5624" t="str">
        <f t="shared" si="431"/>
        <v/>
      </c>
      <c r="BF5624" t="str">
        <f t="shared" si="432"/>
        <v/>
      </c>
    </row>
    <row r="5625" spans="54:58" x14ac:dyDescent="0.25">
      <c r="BB5625" t="str">
        <f t="shared" si="429"/>
        <v/>
      </c>
      <c r="BC5625" s="189" t="str">
        <f t="shared" si="430"/>
        <v/>
      </c>
      <c r="BE5625" t="str">
        <f t="shared" si="431"/>
        <v/>
      </c>
      <c r="BF5625" t="str">
        <f t="shared" si="432"/>
        <v/>
      </c>
    </row>
    <row r="5626" spans="54:58" x14ac:dyDescent="0.25">
      <c r="BB5626" t="str">
        <f t="shared" si="429"/>
        <v/>
      </c>
      <c r="BC5626" s="189" t="str">
        <f t="shared" si="430"/>
        <v/>
      </c>
      <c r="BE5626" t="str">
        <f t="shared" si="431"/>
        <v/>
      </c>
      <c r="BF5626" t="str">
        <f t="shared" si="432"/>
        <v/>
      </c>
    </row>
    <row r="5627" spans="54:58" x14ac:dyDescent="0.25">
      <c r="BB5627" t="str">
        <f t="shared" si="429"/>
        <v/>
      </c>
      <c r="BC5627" s="189" t="str">
        <f t="shared" si="430"/>
        <v/>
      </c>
      <c r="BE5627" t="str">
        <f t="shared" si="431"/>
        <v/>
      </c>
      <c r="BF5627" t="str">
        <f t="shared" si="432"/>
        <v/>
      </c>
    </row>
    <row r="5628" spans="54:58" x14ac:dyDescent="0.25">
      <c r="BB5628" t="str">
        <f t="shared" si="429"/>
        <v/>
      </c>
      <c r="BC5628" s="189" t="str">
        <f t="shared" si="430"/>
        <v/>
      </c>
      <c r="BE5628" t="str">
        <f t="shared" si="431"/>
        <v/>
      </c>
      <c r="BF5628" t="str">
        <f t="shared" si="432"/>
        <v/>
      </c>
    </row>
    <row r="5629" spans="54:58" x14ac:dyDescent="0.25">
      <c r="BB5629" t="str">
        <f t="shared" si="429"/>
        <v/>
      </c>
      <c r="BC5629" s="189" t="str">
        <f t="shared" si="430"/>
        <v/>
      </c>
      <c r="BE5629" t="str">
        <f t="shared" si="431"/>
        <v/>
      </c>
      <c r="BF5629" t="str">
        <f t="shared" si="432"/>
        <v/>
      </c>
    </row>
    <row r="5630" spans="54:58" x14ac:dyDescent="0.25">
      <c r="BB5630" t="str">
        <f t="shared" si="429"/>
        <v/>
      </c>
      <c r="BC5630" s="189" t="str">
        <f t="shared" si="430"/>
        <v/>
      </c>
      <c r="BE5630" t="str">
        <f t="shared" si="431"/>
        <v/>
      </c>
      <c r="BF5630" t="str">
        <f t="shared" si="432"/>
        <v/>
      </c>
    </row>
    <row r="5631" spans="54:58" x14ac:dyDescent="0.25">
      <c r="BB5631" t="str">
        <f t="shared" si="429"/>
        <v/>
      </c>
      <c r="BC5631" s="189" t="str">
        <f t="shared" si="430"/>
        <v/>
      </c>
      <c r="BE5631" t="str">
        <f t="shared" si="431"/>
        <v/>
      </c>
      <c r="BF5631" t="str">
        <f t="shared" si="432"/>
        <v/>
      </c>
    </row>
    <row r="5632" spans="54:58" x14ac:dyDescent="0.25">
      <c r="BB5632" t="str">
        <f t="shared" si="429"/>
        <v/>
      </c>
      <c r="BC5632" s="189" t="str">
        <f t="shared" si="430"/>
        <v/>
      </c>
      <c r="BE5632" t="str">
        <f t="shared" si="431"/>
        <v/>
      </c>
      <c r="BF5632" t="str">
        <f t="shared" si="432"/>
        <v/>
      </c>
    </row>
    <row r="5633" spans="54:58" x14ac:dyDescent="0.25">
      <c r="BB5633" t="str">
        <f t="shared" si="429"/>
        <v/>
      </c>
      <c r="BC5633" s="189" t="str">
        <f t="shared" si="430"/>
        <v/>
      </c>
      <c r="BE5633" t="str">
        <f t="shared" si="431"/>
        <v/>
      </c>
      <c r="BF5633" t="str">
        <f t="shared" si="432"/>
        <v/>
      </c>
    </row>
    <row r="5634" spans="54:58" x14ac:dyDescent="0.25">
      <c r="BB5634" t="str">
        <f t="shared" si="429"/>
        <v/>
      </c>
      <c r="BC5634" s="189" t="str">
        <f t="shared" si="430"/>
        <v/>
      </c>
      <c r="BE5634" t="str">
        <f t="shared" si="431"/>
        <v/>
      </c>
      <c r="BF5634" t="str">
        <f t="shared" si="432"/>
        <v/>
      </c>
    </row>
    <row r="5635" spans="54:58" x14ac:dyDescent="0.25">
      <c r="BB5635" t="str">
        <f t="shared" si="429"/>
        <v/>
      </c>
      <c r="BC5635" s="189" t="str">
        <f t="shared" si="430"/>
        <v/>
      </c>
      <c r="BE5635" t="str">
        <f t="shared" si="431"/>
        <v/>
      </c>
      <c r="BF5635" t="str">
        <f t="shared" si="432"/>
        <v/>
      </c>
    </row>
    <row r="5636" spans="54:58" x14ac:dyDescent="0.25">
      <c r="BB5636" t="str">
        <f t="shared" si="429"/>
        <v/>
      </c>
      <c r="BC5636" s="189" t="str">
        <f t="shared" si="430"/>
        <v/>
      </c>
      <c r="BE5636" t="str">
        <f t="shared" si="431"/>
        <v/>
      </c>
      <c r="BF5636" t="str">
        <f t="shared" si="432"/>
        <v/>
      </c>
    </row>
    <row r="5637" spans="54:58" x14ac:dyDescent="0.25">
      <c r="BB5637" t="str">
        <f t="shared" si="429"/>
        <v/>
      </c>
      <c r="BC5637" s="189" t="str">
        <f t="shared" si="430"/>
        <v/>
      </c>
      <c r="BE5637" t="str">
        <f t="shared" si="431"/>
        <v/>
      </c>
      <c r="BF5637" t="str">
        <f t="shared" si="432"/>
        <v/>
      </c>
    </row>
    <row r="5638" spans="54:58" x14ac:dyDescent="0.25">
      <c r="BB5638" t="str">
        <f t="shared" si="429"/>
        <v/>
      </c>
      <c r="BC5638" s="189" t="str">
        <f t="shared" si="430"/>
        <v/>
      </c>
      <c r="BE5638" t="str">
        <f t="shared" si="431"/>
        <v/>
      </c>
      <c r="BF5638" t="str">
        <f t="shared" si="432"/>
        <v/>
      </c>
    </row>
    <row r="5639" spans="54:58" x14ac:dyDescent="0.25">
      <c r="BB5639" t="str">
        <f t="shared" si="429"/>
        <v/>
      </c>
      <c r="BC5639" s="189" t="str">
        <f t="shared" si="430"/>
        <v/>
      </c>
      <c r="BE5639" t="str">
        <f t="shared" si="431"/>
        <v/>
      </c>
      <c r="BF5639" t="str">
        <f t="shared" si="432"/>
        <v/>
      </c>
    </row>
    <row r="5640" spans="54:58" x14ac:dyDescent="0.25">
      <c r="BB5640" t="str">
        <f t="shared" si="429"/>
        <v/>
      </c>
      <c r="BC5640" s="189" t="str">
        <f t="shared" si="430"/>
        <v/>
      </c>
      <c r="BE5640" t="str">
        <f t="shared" si="431"/>
        <v/>
      </c>
      <c r="BF5640" t="str">
        <f t="shared" si="432"/>
        <v/>
      </c>
    </row>
    <row r="5641" spans="54:58" x14ac:dyDescent="0.25">
      <c r="BB5641" t="str">
        <f t="shared" si="429"/>
        <v/>
      </c>
      <c r="BC5641" s="189" t="str">
        <f t="shared" si="430"/>
        <v/>
      </c>
      <c r="BE5641" t="str">
        <f t="shared" si="431"/>
        <v/>
      </c>
      <c r="BF5641" t="str">
        <f t="shared" si="432"/>
        <v/>
      </c>
    </row>
    <row r="5642" spans="54:58" x14ac:dyDescent="0.25">
      <c r="BB5642" t="str">
        <f t="shared" si="429"/>
        <v/>
      </c>
      <c r="BC5642" s="189" t="str">
        <f t="shared" si="430"/>
        <v/>
      </c>
      <c r="BE5642" t="str">
        <f t="shared" si="431"/>
        <v/>
      </c>
      <c r="BF5642" t="str">
        <f t="shared" si="432"/>
        <v/>
      </c>
    </row>
    <row r="5643" spans="54:58" x14ac:dyDescent="0.25">
      <c r="BB5643" t="str">
        <f t="shared" si="429"/>
        <v/>
      </c>
      <c r="BC5643" s="189" t="str">
        <f t="shared" si="430"/>
        <v/>
      </c>
      <c r="BE5643" t="str">
        <f t="shared" si="431"/>
        <v/>
      </c>
      <c r="BF5643" t="str">
        <f t="shared" si="432"/>
        <v/>
      </c>
    </row>
    <row r="5644" spans="54:58" x14ac:dyDescent="0.25">
      <c r="BB5644" t="str">
        <f t="shared" si="429"/>
        <v/>
      </c>
      <c r="BC5644" s="189" t="str">
        <f t="shared" si="430"/>
        <v/>
      </c>
      <c r="BE5644" t="str">
        <f t="shared" si="431"/>
        <v/>
      </c>
      <c r="BF5644" t="str">
        <f t="shared" si="432"/>
        <v/>
      </c>
    </row>
    <row r="5645" spans="54:58" x14ac:dyDescent="0.25">
      <c r="BB5645" t="str">
        <f t="shared" si="429"/>
        <v/>
      </c>
      <c r="BC5645" s="189" t="str">
        <f t="shared" si="430"/>
        <v/>
      </c>
      <c r="BE5645" t="str">
        <f t="shared" si="431"/>
        <v/>
      </c>
      <c r="BF5645" t="str">
        <f t="shared" si="432"/>
        <v/>
      </c>
    </row>
    <row r="5646" spans="54:58" x14ac:dyDescent="0.25">
      <c r="BB5646" t="str">
        <f t="shared" si="429"/>
        <v/>
      </c>
      <c r="BC5646" s="189" t="str">
        <f t="shared" si="430"/>
        <v/>
      </c>
      <c r="BE5646" t="str">
        <f t="shared" si="431"/>
        <v/>
      </c>
      <c r="BF5646" t="str">
        <f t="shared" si="432"/>
        <v/>
      </c>
    </row>
    <row r="5647" spans="54:58" x14ac:dyDescent="0.25">
      <c r="BB5647" t="str">
        <f t="shared" si="429"/>
        <v/>
      </c>
      <c r="BC5647" s="189" t="str">
        <f t="shared" si="430"/>
        <v/>
      </c>
      <c r="BE5647" t="str">
        <f t="shared" si="431"/>
        <v/>
      </c>
      <c r="BF5647" t="str">
        <f t="shared" si="432"/>
        <v/>
      </c>
    </row>
    <row r="5648" spans="54:58" x14ac:dyDescent="0.25">
      <c r="BB5648" t="str">
        <f t="shared" si="429"/>
        <v/>
      </c>
      <c r="BC5648" s="189" t="str">
        <f t="shared" si="430"/>
        <v/>
      </c>
      <c r="BE5648" t="str">
        <f t="shared" si="431"/>
        <v/>
      </c>
      <c r="BF5648" t="str">
        <f t="shared" si="432"/>
        <v/>
      </c>
    </row>
    <row r="5649" spans="54:58" x14ac:dyDescent="0.25">
      <c r="BB5649" t="str">
        <f t="shared" si="429"/>
        <v/>
      </c>
      <c r="BC5649" s="189" t="str">
        <f t="shared" si="430"/>
        <v/>
      </c>
      <c r="BE5649" t="str">
        <f t="shared" si="431"/>
        <v/>
      </c>
      <c r="BF5649" t="str">
        <f t="shared" si="432"/>
        <v/>
      </c>
    </row>
    <row r="5650" spans="54:58" x14ac:dyDescent="0.25">
      <c r="BB5650" t="str">
        <f t="shared" si="429"/>
        <v/>
      </c>
      <c r="BC5650" s="189" t="str">
        <f t="shared" si="430"/>
        <v/>
      </c>
      <c r="BE5650" t="str">
        <f t="shared" si="431"/>
        <v/>
      </c>
      <c r="BF5650" t="str">
        <f t="shared" si="432"/>
        <v/>
      </c>
    </row>
    <row r="5651" spans="54:58" x14ac:dyDescent="0.25">
      <c r="BB5651" t="str">
        <f t="shared" si="429"/>
        <v/>
      </c>
      <c r="BC5651" s="189" t="str">
        <f t="shared" si="430"/>
        <v/>
      </c>
      <c r="BE5651" t="str">
        <f t="shared" si="431"/>
        <v/>
      </c>
      <c r="BF5651" t="str">
        <f t="shared" si="432"/>
        <v/>
      </c>
    </row>
    <row r="5652" spans="54:58" x14ac:dyDescent="0.25">
      <c r="BB5652" t="str">
        <f t="shared" si="429"/>
        <v/>
      </c>
      <c r="BC5652" s="189" t="str">
        <f t="shared" si="430"/>
        <v/>
      </c>
      <c r="BE5652" t="str">
        <f t="shared" si="431"/>
        <v/>
      </c>
      <c r="BF5652" t="str">
        <f t="shared" si="432"/>
        <v/>
      </c>
    </row>
    <row r="5653" spans="54:58" x14ac:dyDescent="0.25">
      <c r="BB5653" t="str">
        <f t="shared" si="429"/>
        <v/>
      </c>
      <c r="BC5653" s="189" t="str">
        <f t="shared" si="430"/>
        <v/>
      </c>
      <c r="BE5653" t="str">
        <f t="shared" si="431"/>
        <v/>
      </c>
      <c r="BF5653" t="str">
        <f t="shared" si="432"/>
        <v/>
      </c>
    </row>
    <row r="5654" spans="54:58" x14ac:dyDescent="0.25">
      <c r="BB5654" t="str">
        <f t="shared" si="429"/>
        <v/>
      </c>
      <c r="BC5654" s="189" t="str">
        <f t="shared" si="430"/>
        <v/>
      </c>
      <c r="BE5654" t="str">
        <f t="shared" si="431"/>
        <v/>
      </c>
      <c r="BF5654" t="str">
        <f t="shared" si="432"/>
        <v/>
      </c>
    </row>
    <row r="5655" spans="54:58" x14ac:dyDescent="0.25">
      <c r="BB5655" t="str">
        <f t="shared" si="429"/>
        <v/>
      </c>
      <c r="BC5655" s="189" t="str">
        <f t="shared" si="430"/>
        <v/>
      </c>
      <c r="BE5655" t="str">
        <f t="shared" si="431"/>
        <v/>
      </c>
      <c r="BF5655" t="str">
        <f t="shared" si="432"/>
        <v/>
      </c>
    </row>
    <row r="5656" spans="54:58" x14ac:dyDescent="0.25">
      <c r="BB5656" t="str">
        <f t="shared" si="429"/>
        <v/>
      </c>
      <c r="BC5656" s="189" t="str">
        <f t="shared" si="430"/>
        <v/>
      </c>
      <c r="BE5656" t="str">
        <f t="shared" si="431"/>
        <v/>
      </c>
      <c r="BF5656" t="str">
        <f t="shared" si="432"/>
        <v/>
      </c>
    </row>
    <row r="5657" spans="54:58" x14ac:dyDescent="0.25">
      <c r="BB5657" t="str">
        <f t="shared" si="429"/>
        <v/>
      </c>
      <c r="BC5657" s="189" t="str">
        <f t="shared" si="430"/>
        <v/>
      </c>
      <c r="BE5657" t="str">
        <f t="shared" si="431"/>
        <v/>
      </c>
      <c r="BF5657" t="str">
        <f t="shared" si="432"/>
        <v/>
      </c>
    </row>
    <row r="5658" spans="54:58" x14ac:dyDescent="0.25">
      <c r="BB5658" t="str">
        <f t="shared" si="429"/>
        <v/>
      </c>
      <c r="BC5658" s="189" t="str">
        <f t="shared" si="430"/>
        <v/>
      </c>
      <c r="BE5658" t="str">
        <f t="shared" si="431"/>
        <v/>
      </c>
      <c r="BF5658" t="str">
        <f t="shared" si="432"/>
        <v/>
      </c>
    </row>
    <row r="5659" spans="54:58" x14ac:dyDescent="0.25">
      <c r="BB5659" t="str">
        <f t="shared" si="429"/>
        <v/>
      </c>
      <c r="BC5659" s="189" t="str">
        <f t="shared" si="430"/>
        <v/>
      </c>
      <c r="BE5659" t="str">
        <f t="shared" si="431"/>
        <v/>
      </c>
      <c r="BF5659" t="str">
        <f t="shared" si="432"/>
        <v/>
      </c>
    </row>
    <row r="5660" spans="54:58" x14ac:dyDescent="0.25">
      <c r="BB5660" t="str">
        <f t="shared" si="429"/>
        <v/>
      </c>
      <c r="BC5660" s="189" t="str">
        <f t="shared" si="430"/>
        <v/>
      </c>
      <c r="BE5660" t="str">
        <f t="shared" si="431"/>
        <v/>
      </c>
      <c r="BF5660" t="str">
        <f t="shared" si="432"/>
        <v/>
      </c>
    </row>
    <row r="5661" spans="54:58" x14ac:dyDescent="0.25">
      <c r="BB5661" t="str">
        <f t="shared" si="429"/>
        <v/>
      </c>
      <c r="BC5661" s="189" t="str">
        <f t="shared" si="430"/>
        <v/>
      </c>
      <c r="BE5661" t="str">
        <f t="shared" si="431"/>
        <v/>
      </c>
      <c r="BF5661" t="str">
        <f t="shared" si="432"/>
        <v/>
      </c>
    </row>
    <row r="5662" spans="54:58" x14ac:dyDescent="0.25">
      <c r="BB5662" t="str">
        <f t="shared" si="429"/>
        <v/>
      </c>
      <c r="BC5662" s="189" t="str">
        <f t="shared" si="430"/>
        <v/>
      </c>
      <c r="BE5662" t="str">
        <f t="shared" si="431"/>
        <v/>
      </c>
      <c r="BF5662" t="str">
        <f t="shared" si="432"/>
        <v/>
      </c>
    </row>
    <row r="5663" spans="54:58" x14ac:dyDescent="0.25">
      <c r="BB5663" t="str">
        <f t="shared" si="429"/>
        <v/>
      </c>
      <c r="BC5663" s="189" t="str">
        <f t="shared" si="430"/>
        <v/>
      </c>
      <c r="BE5663" t="str">
        <f t="shared" si="431"/>
        <v/>
      </c>
      <c r="BF5663" t="str">
        <f t="shared" si="432"/>
        <v/>
      </c>
    </row>
    <row r="5664" spans="54:58" x14ac:dyDescent="0.25">
      <c r="BB5664" t="str">
        <f t="shared" si="429"/>
        <v/>
      </c>
      <c r="BC5664" s="189" t="str">
        <f t="shared" si="430"/>
        <v/>
      </c>
      <c r="BE5664" t="str">
        <f t="shared" si="431"/>
        <v/>
      </c>
      <c r="BF5664" t="str">
        <f t="shared" si="432"/>
        <v/>
      </c>
    </row>
    <row r="5665" spans="54:58" x14ac:dyDescent="0.25">
      <c r="BB5665" t="str">
        <f t="shared" ref="BB5665:BB5728" si="433">IF($AR1667 &gt;= $L$45, $AR1667, "")</f>
        <v/>
      </c>
      <c r="BC5665" s="189" t="str">
        <f t="shared" si="430"/>
        <v/>
      </c>
      <c r="BE5665" t="str">
        <f t="shared" si="431"/>
        <v/>
      </c>
      <c r="BF5665" t="str">
        <f t="shared" si="432"/>
        <v/>
      </c>
    </row>
    <row r="5666" spans="54:58" x14ac:dyDescent="0.25">
      <c r="BB5666" t="str">
        <f t="shared" si="433"/>
        <v/>
      </c>
      <c r="BC5666" s="189" t="str">
        <f t="shared" ref="BC5666:BC5729" si="434">IF(BB5666&lt;&gt;"", $AS1668, "")</f>
        <v/>
      </c>
      <c r="BE5666" t="str">
        <f t="shared" ref="BE5666:BE5729" si="435">IF($AU1668 &gt;= $AF$45, $AU1668, "")</f>
        <v/>
      </c>
      <c r="BF5666" t="str">
        <f t="shared" ref="BF5666:BF5729" si="436">IF(BE5666&lt;&gt;"", $AV1668, "")</f>
        <v/>
      </c>
    </row>
    <row r="5667" spans="54:58" x14ac:dyDescent="0.25">
      <c r="BB5667" t="str">
        <f t="shared" si="433"/>
        <v/>
      </c>
      <c r="BC5667" s="189" t="str">
        <f t="shared" si="434"/>
        <v/>
      </c>
      <c r="BE5667" t="str">
        <f t="shared" si="435"/>
        <v/>
      </c>
      <c r="BF5667" t="str">
        <f t="shared" si="436"/>
        <v/>
      </c>
    </row>
    <row r="5668" spans="54:58" x14ac:dyDescent="0.25">
      <c r="BB5668" t="str">
        <f t="shared" si="433"/>
        <v/>
      </c>
      <c r="BC5668" s="189" t="str">
        <f t="shared" si="434"/>
        <v/>
      </c>
      <c r="BE5668" t="str">
        <f t="shared" si="435"/>
        <v/>
      </c>
      <c r="BF5668" t="str">
        <f t="shared" si="436"/>
        <v/>
      </c>
    </row>
    <row r="5669" spans="54:58" x14ac:dyDescent="0.25">
      <c r="BB5669" t="str">
        <f t="shared" si="433"/>
        <v/>
      </c>
      <c r="BC5669" s="189" t="str">
        <f t="shared" si="434"/>
        <v/>
      </c>
      <c r="BE5669" t="str">
        <f t="shared" si="435"/>
        <v/>
      </c>
      <c r="BF5669" t="str">
        <f t="shared" si="436"/>
        <v/>
      </c>
    </row>
    <row r="5670" spans="54:58" x14ac:dyDescent="0.25">
      <c r="BB5670" t="str">
        <f t="shared" si="433"/>
        <v/>
      </c>
      <c r="BC5670" s="189" t="str">
        <f t="shared" si="434"/>
        <v/>
      </c>
      <c r="BE5670" t="str">
        <f t="shared" si="435"/>
        <v/>
      </c>
      <c r="BF5670" t="str">
        <f t="shared" si="436"/>
        <v/>
      </c>
    </row>
    <row r="5671" spans="54:58" x14ac:dyDescent="0.25">
      <c r="BB5671" t="str">
        <f t="shared" si="433"/>
        <v/>
      </c>
      <c r="BC5671" s="189" t="str">
        <f t="shared" si="434"/>
        <v/>
      </c>
      <c r="BE5671" t="str">
        <f t="shared" si="435"/>
        <v/>
      </c>
      <c r="BF5671" t="str">
        <f t="shared" si="436"/>
        <v/>
      </c>
    </row>
    <row r="5672" spans="54:58" x14ac:dyDescent="0.25">
      <c r="BB5672" t="str">
        <f t="shared" si="433"/>
        <v/>
      </c>
      <c r="BC5672" s="189" t="str">
        <f t="shared" si="434"/>
        <v/>
      </c>
      <c r="BE5672" t="str">
        <f t="shared" si="435"/>
        <v/>
      </c>
      <c r="BF5672" t="str">
        <f t="shared" si="436"/>
        <v/>
      </c>
    </row>
    <row r="5673" spans="54:58" x14ac:dyDescent="0.25">
      <c r="BB5673" t="str">
        <f t="shared" si="433"/>
        <v/>
      </c>
      <c r="BC5673" s="189" t="str">
        <f t="shared" si="434"/>
        <v/>
      </c>
      <c r="BE5673" t="str">
        <f t="shared" si="435"/>
        <v/>
      </c>
      <c r="BF5673" t="str">
        <f t="shared" si="436"/>
        <v/>
      </c>
    </row>
    <row r="5674" spans="54:58" x14ac:dyDescent="0.25">
      <c r="BB5674" t="str">
        <f t="shared" si="433"/>
        <v/>
      </c>
      <c r="BC5674" s="189" t="str">
        <f t="shared" si="434"/>
        <v/>
      </c>
      <c r="BE5674" t="str">
        <f t="shared" si="435"/>
        <v/>
      </c>
      <c r="BF5674" t="str">
        <f t="shared" si="436"/>
        <v/>
      </c>
    </row>
    <row r="5675" spans="54:58" x14ac:dyDescent="0.25">
      <c r="BB5675" t="str">
        <f t="shared" si="433"/>
        <v/>
      </c>
      <c r="BC5675" s="189" t="str">
        <f t="shared" si="434"/>
        <v/>
      </c>
      <c r="BE5675" t="str">
        <f t="shared" si="435"/>
        <v/>
      </c>
      <c r="BF5675" t="str">
        <f t="shared" si="436"/>
        <v/>
      </c>
    </row>
    <row r="5676" spans="54:58" x14ac:dyDescent="0.25">
      <c r="BB5676" t="str">
        <f t="shared" si="433"/>
        <v/>
      </c>
      <c r="BC5676" s="189" t="str">
        <f t="shared" si="434"/>
        <v/>
      </c>
      <c r="BE5676" t="str">
        <f t="shared" si="435"/>
        <v/>
      </c>
      <c r="BF5676" t="str">
        <f t="shared" si="436"/>
        <v/>
      </c>
    </row>
    <row r="5677" spans="54:58" x14ac:dyDescent="0.25">
      <c r="BB5677" t="str">
        <f t="shared" si="433"/>
        <v/>
      </c>
      <c r="BC5677" s="189" t="str">
        <f t="shared" si="434"/>
        <v/>
      </c>
      <c r="BE5677" t="str">
        <f t="shared" si="435"/>
        <v/>
      </c>
      <c r="BF5677" t="str">
        <f t="shared" si="436"/>
        <v/>
      </c>
    </row>
    <row r="5678" spans="54:58" x14ac:dyDescent="0.25">
      <c r="BB5678" t="str">
        <f t="shared" si="433"/>
        <v/>
      </c>
      <c r="BC5678" s="189" t="str">
        <f t="shared" si="434"/>
        <v/>
      </c>
      <c r="BE5678" t="str">
        <f t="shared" si="435"/>
        <v/>
      </c>
      <c r="BF5678" t="str">
        <f t="shared" si="436"/>
        <v/>
      </c>
    </row>
    <row r="5679" spans="54:58" x14ac:dyDescent="0.25">
      <c r="BB5679" t="str">
        <f t="shared" si="433"/>
        <v/>
      </c>
      <c r="BC5679" s="189" t="str">
        <f t="shared" si="434"/>
        <v/>
      </c>
      <c r="BE5679" t="str">
        <f t="shared" si="435"/>
        <v/>
      </c>
      <c r="BF5679" t="str">
        <f t="shared" si="436"/>
        <v/>
      </c>
    </row>
    <row r="5680" spans="54:58" x14ac:dyDescent="0.25">
      <c r="BB5680" t="str">
        <f t="shared" si="433"/>
        <v/>
      </c>
      <c r="BC5680" s="189" t="str">
        <f t="shared" si="434"/>
        <v/>
      </c>
      <c r="BE5680" t="str">
        <f t="shared" si="435"/>
        <v/>
      </c>
      <c r="BF5680" t="str">
        <f t="shared" si="436"/>
        <v/>
      </c>
    </row>
    <row r="5681" spans="54:58" x14ac:dyDescent="0.25">
      <c r="BB5681" t="str">
        <f t="shared" si="433"/>
        <v/>
      </c>
      <c r="BC5681" s="189" t="str">
        <f t="shared" si="434"/>
        <v/>
      </c>
      <c r="BE5681" t="str">
        <f t="shared" si="435"/>
        <v/>
      </c>
      <c r="BF5681" t="str">
        <f t="shared" si="436"/>
        <v/>
      </c>
    </row>
    <row r="5682" spans="54:58" x14ac:dyDescent="0.25">
      <c r="BB5682" t="str">
        <f t="shared" si="433"/>
        <v/>
      </c>
      <c r="BC5682" s="189" t="str">
        <f t="shared" si="434"/>
        <v/>
      </c>
      <c r="BE5682" t="str">
        <f t="shared" si="435"/>
        <v/>
      </c>
      <c r="BF5682" t="str">
        <f t="shared" si="436"/>
        <v/>
      </c>
    </row>
    <row r="5683" spans="54:58" x14ac:dyDescent="0.25">
      <c r="BB5683" t="str">
        <f t="shared" si="433"/>
        <v/>
      </c>
      <c r="BC5683" s="189" t="str">
        <f t="shared" si="434"/>
        <v/>
      </c>
      <c r="BE5683" t="str">
        <f t="shared" si="435"/>
        <v/>
      </c>
      <c r="BF5683" t="str">
        <f t="shared" si="436"/>
        <v/>
      </c>
    </row>
    <row r="5684" spans="54:58" x14ac:dyDescent="0.25">
      <c r="BB5684" t="str">
        <f t="shared" si="433"/>
        <v/>
      </c>
      <c r="BC5684" s="189" t="str">
        <f t="shared" si="434"/>
        <v/>
      </c>
      <c r="BE5684" t="str">
        <f t="shared" si="435"/>
        <v/>
      </c>
      <c r="BF5684" t="str">
        <f t="shared" si="436"/>
        <v/>
      </c>
    </row>
    <row r="5685" spans="54:58" x14ac:dyDescent="0.25">
      <c r="BB5685" t="str">
        <f t="shared" si="433"/>
        <v/>
      </c>
      <c r="BC5685" s="189" t="str">
        <f t="shared" si="434"/>
        <v/>
      </c>
      <c r="BE5685" t="str">
        <f t="shared" si="435"/>
        <v/>
      </c>
      <c r="BF5685" t="str">
        <f t="shared" si="436"/>
        <v/>
      </c>
    </row>
    <row r="5686" spans="54:58" x14ac:dyDescent="0.25">
      <c r="BB5686" t="str">
        <f t="shared" si="433"/>
        <v/>
      </c>
      <c r="BC5686" s="189" t="str">
        <f t="shared" si="434"/>
        <v/>
      </c>
      <c r="BE5686" t="str">
        <f t="shared" si="435"/>
        <v/>
      </c>
      <c r="BF5686" t="str">
        <f t="shared" si="436"/>
        <v/>
      </c>
    </row>
    <row r="5687" spans="54:58" x14ac:dyDescent="0.25">
      <c r="BB5687" t="str">
        <f t="shared" si="433"/>
        <v/>
      </c>
      <c r="BC5687" s="189" t="str">
        <f t="shared" si="434"/>
        <v/>
      </c>
      <c r="BE5687" t="str">
        <f t="shared" si="435"/>
        <v/>
      </c>
      <c r="BF5687" t="str">
        <f t="shared" si="436"/>
        <v/>
      </c>
    </row>
    <row r="5688" spans="54:58" x14ac:dyDescent="0.25">
      <c r="BB5688" t="str">
        <f t="shared" si="433"/>
        <v/>
      </c>
      <c r="BC5688" s="189" t="str">
        <f t="shared" si="434"/>
        <v/>
      </c>
      <c r="BE5688" t="str">
        <f t="shared" si="435"/>
        <v/>
      </c>
      <c r="BF5688" t="str">
        <f t="shared" si="436"/>
        <v/>
      </c>
    </row>
    <row r="5689" spans="54:58" x14ac:dyDescent="0.25">
      <c r="BB5689" t="str">
        <f t="shared" si="433"/>
        <v/>
      </c>
      <c r="BC5689" s="189" t="str">
        <f t="shared" si="434"/>
        <v/>
      </c>
      <c r="BE5689" t="str">
        <f t="shared" si="435"/>
        <v/>
      </c>
      <c r="BF5689" t="str">
        <f t="shared" si="436"/>
        <v/>
      </c>
    </row>
    <row r="5690" spans="54:58" x14ac:dyDescent="0.25">
      <c r="BB5690" t="str">
        <f t="shared" si="433"/>
        <v/>
      </c>
      <c r="BC5690" s="189" t="str">
        <f t="shared" si="434"/>
        <v/>
      </c>
      <c r="BE5690" t="str">
        <f t="shared" si="435"/>
        <v/>
      </c>
      <c r="BF5690" t="str">
        <f t="shared" si="436"/>
        <v/>
      </c>
    </row>
    <row r="5691" spans="54:58" x14ac:dyDescent="0.25">
      <c r="BB5691" t="str">
        <f t="shared" si="433"/>
        <v/>
      </c>
      <c r="BC5691" s="189" t="str">
        <f t="shared" si="434"/>
        <v/>
      </c>
      <c r="BE5691" t="str">
        <f t="shared" si="435"/>
        <v/>
      </c>
      <c r="BF5691" t="str">
        <f t="shared" si="436"/>
        <v/>
      </c>
    </row>
    <row r="5692" spans="54:58" x14ac:dyDescent="0.25">
      <c r="BB5692" t="str">
        <f t="shared" si="433"/>
        <v/>
      </c>
      <c r="BC5692" s="189" t="str">
        <f t="shared" si="434"/>
        <v/>
      </c>
      <c r="BE5692" t="str">
        <f t="shared" si="435"/>
        <v/>
      </c>
      <c r="BF5692" t="str">
        <f t="shared" si="436"/>
        <v/>
      </c>
    </row>
    <row r="5693" spans="54:58" x14ac:dyDescent="0.25">
      <c r="BB5693" t="str">
        <f t="shared" si="433"/>
        <v/>
      </c>
      <c r="BC5693" s="189" t="str">
        <f t="shared" si="434"/>
        <v/>
      </c>
      <c r="BE5693" t="str">
        <f t="shared" si="435"/>
        <v/>
      </c>
      <c r="BF5693" t="str">
        <f t="shared" si="436"/>
        <v/>
      </c>
    </row>
    <row r="5694" spans="54:58" x14ac:dyDescent="0.25">
      <c r="BB5694" t="str">
        <f t="shared" si="433"/>
        <v/>
      </c>
      <c r="BC5694" s="189" t="str">
        <f t="shared" si="434"/>
        <v/>
      </c>
      <c r="BE5694" t="str">
        <f t="shared" si="435"/>
        <v/>
      </c>
      <c r="BF5694" t="str">
        <f t="shared" si="436"/>
        <v/>
      </c>
    </row>
    <row r="5695" spans="54:58" x14ac:dyDescent="0.25">
      <c r="BB5695" t="str">
        <f t="shared" si="433"/>
        <v/>
      </c>
      <c r="BC5695" s="189" t="str">
        <f t="shared" si="434"/>
        <v/>
      </c>
      <c r="BE5695" t="str">
        <f t="shared" si="435"/>
        <v/>
      </c>
      <c r="BF5695" t="str">
        <f t="shared" si="436"/>
        <v/>
      </c>
    </row>
    <row r="5696" spans="54:58" x14ac:dyDescent="0.25">
      <c r="BB5696" t="str">
        <f t="shared" si="433"/>
        <v/>
      </c>
      <c r="BC5696" s="189" t="str">
        <f t="shared" si="434"/>
        <v/>
      </c>
      <c r="BE5696" t="str">
        <f t="shared" si="435"/>
        <v/>
      </c>
      <c r="BF5696" t="str">
        <f t="shared" si="436"/>
        <v/>
      </c>
    </row>
    <row r="5697" spans="54:58" x14ac:dyDescent="0.25">
      <c r="BB5697" t="str">
        <f t="shared" si="433"/>
        <v/>
      </c>
      <c r="BC5697" s="189" t="str">
        <f t="shared" si="434"/>
        <v/>
      </c>
      <c r="BE5697" t="str">
        <f t="shared" si="435"/>
        <v/>
      </c>
      <c r="BF5697" t="str">
        <f t="shared" si="436"/>
        <v/>
      </c>
    </row>
    <row r="5698" spans="54:58" x14ac:dyDescent="0.25">
      <c r="BB5698" t="str">
        <f t="shared" si="433"/>
        <v/>
      </c>
      <c r="BC5698" s="189" t="str">
        <f t="shared" si="434"/>
        <v/>
      </c>
      <c r="BE5698" t="str">
        <f t="shared" si="435"/>
        <v/>
      </c>
      <c r="BF5698" t="str">
        <f t="shared" si="436"/>
        <v/>
      </c>
    </row>
    <row r="5699" spans="54:58" x14ac:dyDescent="0.25">
      <c r="BB5699" t="str">
        <f t="shared" si="433"/>
        <v/>
      </c>
      <c r="BC5699" s="189" t="str">
        <f t="shared" si="434"/>
        <v/>
      </c>
      <c r="BE5699" t="str">
        <f t="shared" si="435"/>
        <v/>
      </c>
      <c r="BF5699" t="str">
        <f t="shared" si="436"/>
        <v/>
      </c>
    </row>
    <row r="5700" spans="54:58" x14ac:dyDescent="0.25">
      <c r="BB5700" t="str">
        <f t="shared" si="433"/>
        <v/>
      </c>
      <c r="BC5700" s="189" t="str">
        <f t="shared" si="434"/>
        <v/>
      </c>
      <c r="BE5700" t="str">
        <f t="shared" si="435"/>
        <v/>
      </c>
      <c r="BF5700" t="str">
        <f t="shared" si="436"/>
        <v/>
      </c>
    </row>
    <row r="5701" spans="54:58" x14ac:dyDescent="0.25">
      <c r="BB5701" t="str">
        <f t="shared" si="433"/>
        <v/>
      </c>
      <c r="BC5701" s="189" t="str">
        <f t="shared" si="434"/>
        <v/>
      </c>
      <c r="BE5701" t="str">
        <f t="shared" si="435"/>
        <v/>
      </c>
      <c r="BF5701" t="str">
        <f t="shared" si="436"/>
        <v/>
      </c>
    </row>
    <row r="5702" spans="54:58" x14ac:dyDescent="0.25">
      <c r="BB5702" t="str">
        <f t="shared" si="433"/>
        <v/>
      </c>
      <c r="BC5702" s="189" t="str">
        <f t="shared" si="434"/>
        <v/>
      </c>
      <c r="BE5702" t="str">
        <f t="shared" si="435"/>
        <v/>
      </c>
      <c r="BF5702" t="str">
        <f t="shared" si="436"/>
        <v/>
      </c>
    </row>
    <row r="5703" spans="54:58" x14ac:dyDescent="0.25">
      <c r="BB5703" t="str">
        <f t="shared" si="433"/>
        <v/>
      </c>
      <c r="BC5703" s="189" t="str">
        <f t="shared" si="434"/>
        <v/>
      </c>
      <c r="BE5703" t="str">
        <f t="shared" si="435"/>
        <v/>
      </c>
      <c r="BF5703" t="str">
        <f t="shared" si="436"/>
        <v/>
      </c>
    </row>
    <row r="5704" spans="54:58" x14ac:dyDescent="0.25">
      <c r="BB5704" t="str">
        <f t="shared" si="433"/>
        <v/>
      </c>
      <c r="BC5704" s="189" t="str">
        <f t="shared" si="434"/>
        <v/>
      </c>
      <c r="BE5704" t="str">
        <f t="shared" si="435"/>
        <v/>
      </c>
      <c r="BF5704" t="str">
        <f t="shared" si="436"/>
        <v/>
      </c>
    </row>
    <row r="5705" spans="54:58" x14ac:dyDescent="0.25">
      <c r="BB5705" t="str">
        <f t="shared" si="433"/>
        <v/>
      </c>
      <c r="BC5705" s="189" t="str">
        <f t="shared" si="434"/>
        <v/>
      </c>
      <c r="BE5705" t="str">
        <f t="shared" si="435"/>
        <v/>
      </c>
      <c r="BF5705" t="str">
        <f t="shared" si="436"/>
        <v/>
      </c>
    </row>
    <row r="5706" spans="54:58" x14ac:dyDescent="0.25">
      <c r="BB5706" t="str">
        <f t="shared" si="433"/>
        <v/>
      </c>
      <c r="BC5706" s="189" t="str">
        <f t="shared" si="434"/>
        <v/>
      </c>
      <c r="BE5706" t="str">
        <f t="shared" si="435"/>
        <v/>
      </c>
      <c r="BF5706" t="str">
        <f t="shared" si="436"/>
        <v/>
      </c>
    </row>
    <row r="5707" spans="54:58" x14ac:dyDescent="0.25">
      <c r="BB5707" t="str">
        <f t="shared" si="433"/>
        <v/>
      </c>
      <c r="BC5707" s="189" t="str">
        <f t="shared" si="434"/>
        <v/>
      </c>
      <c r="BE5707" t="str">
        <f t="shared" si="435"/>
        <v/>
      </c>
      <c r="BF5707" t="str">
        <f t="shared" si="436"/>
        <v/>
      </c>
    </row>
    <row r="5708" spans="54:58" x14ac:dyDescent="0.25">
      <c r="BB5708" t="str">
        <f t="shared" si="433"/>
        <v/>
      </c>
      <c r="BC5708" s="189" t="str">
        <f t="shared" si="434"/>
        <v/>
      </c>
      <c r="BE5708" t="str">
        <f t="shared" si="435"/>
        <v/>
      </c>
      <c r="BF5708" t="str">
        <f t="shared" si="436"/>
        <v/>
      </c>
    </row>
    <row r="5709" spans="54:58" x14ac:dyDescent="0.25">
      <c r="BB5709" t="str">
        <f t="shared" si="433"/>
        <v/>
      </c>
      <c r="BC5709" s="189" t="str">
        <f t="shared" si="434"/>
        <v/>
      </c>
      <c r="BE5709" t="str">
        <f t="shared" si="435"/>
        <v/>
      </c>
      <c r="BF5709" t="str">
        <f t="shared" si="436"/>
        <v/>
      </c>
    </row>
    <row r="5710" spans="54:58" x14ac:dyDescent="0.25">
      <c r="BB5710" t="str">
        <f t="shared" si="433"/>
        <v/>
      </c>
      <c r="BC5710" s="189" t="str">
        <f t="shared" si="434"/>
        <v/>
      </c>
      <c r="BE5710" t="str">
        <f t="shared" si="435"/>
        <v/>
      </c>
      <c r="BF5710" t="str">
        <f t="shared" si="436"/>
        <v/>
      </c>
    </row>
    <row r="5711" spans="54:58" x14ac:dyDescent="0.25">
      <c r="BB5711" t="str">
        <f t="shared" si="433"/>
        <v/>
      </c>
      <c r="BC5711" s="189" t="str">
        <f t="shared" si="434"/>
        <v/>
      </c>
      <c r="BE5711" t="str">
        <f t="shared" si="435"/>
        <v/>
      </c>
      <c r="BF5711" t="str">
        <f t="shared" si="436"/>
        <v/>
      </c>
    </row>
    <row r="5712" spans="54:58" x14ac:dyDescent="0.25">
      <c r="BB5712" t="str">
        <f t="shared" si="433"/>
        <v/>
      </c>
      <c r="BC5712" s="189" t="str">
        <f t="shared" si="434"/>
        <v/>
      </c>
      <c r="BE5712" t="str">
        <f t="shared" si="435"/>
        <v/>
      </c>
      <c r="BF5712" t="str">
        <f t="shared" si="436"/>
        <v/>
      </c>
    </row>
    <row r="5713" spans="54:58" x14ac:dyDescent="0.25">
      <c r="BB5713" t="str">
        <f t="shared" si="433"/>
        <v/>
      </c>
      <c r="BC5713" s="189" t="str">
        <f t="shared" si="434"/>
        <v/>
      </c>
      <c r="BE5713" t="str">
        <f t="shared" si="435"/>
        <v/>
      </c>
      <c r="BF5713" t="str">
        <f t="shared" si="436"/>
        <v/>
      </c>
    </row>
    <row r="5714" spans="54:58" x14ac:dyDescent="0.25">
      <c r="BB5714" t="str">
        <f t="shared" si="433"/>
        <v/>
      </c>
      <c r="BC5714" s="189" t="str">
        <f t="shared" si="434"/>
        <v/>
      </c>
      <c r="BE5714" t="str">
        <f t="shared" si="435"/>
        <v/>
      </c>
      <c r="BF5714" t="str">
        <f t="shared" si="436"/>
        <v/>
      </c>
    </row>
    <row r="5715" spans="54:58" x14ac:dyDescent="0.25">
      <c r="BB5715" t="str">
        <f t="shared" si="433"/>
        <v/>
      </c>
      <c r="BC5715" s="189" t="str">
        <f t="shared" si="434"/>
        <v/>
      </c>
      <c r="BE5715" t="str">
        <f t="shared" si="435"/>
        <v/>
      </c>
      <c r="BF5715" t="str">
        <f t="shared" si="436"/>
        <v/>
      </c>
    </row>
    <row r="5716" spans="54:58" x14ac:dyDescent="0.25">
      <c r="BB5716" t="str">
        <f t="shared" si="433"/>
        <v/>
      </c>
      <c r="BC5716" s="189" t="str">
        <f t="shared" si="434"/>
        <v/>
      </c>
      <c r="BE5716" t="str">
        <f t="shared" si="435"/>
        <v/>
      </c>
      <c r="BF5716" t="str">
        <f t="shared" si="436"/>
        <v/>
      </c>
    </row>
    <row r="5717" spans="54:58" x14ac:dyDescent="0.25">
      <c r="BB5717" t="str">
        <f t="shared" si="433"/>
        <v/>
      </c>
      <c r="BC5717" s="189" t="str">
        <f t="shared" si="434"/>
        <v/>
      </c>
      <c r="BE5717" t="str">
        <f t="shared" si="435"/>
        <v/>
      </c>
      <c r="BF5717" t="str">
        <f t="shared" si="436"/>
        <v/>
      </c>
    </row>
    <row r="5718" spans="54:58" x14ac:dyDescent="0.25">
      <c r="BB5718" t="str">
        <f t="shared" si="433"/>
        <v/>
      </c>
      <c r="BC5718" s="189" t="str">
        <f t="shared" si="434"/>
        <v/>
      </c>
      <c r="BE5718" t="str">
        <f t="shared" si="435"/>
        <v/>
      </c>
      <c r="BF5718" t="str">
        <f t="shared" si="436"/>
        <v/>
      </c>
    </row>
    <row r="5719" spans="54:58" x14ac:dyDescent="0.25">
      <c r="BB5719" t="str">
        <f t="shared" si="433"/>
        <v/>
      </c>
      <c r="BC5719" s="189" t="str">
        <f t="shared" si="434"/>
        <v/>
      </c>
      <c r="BE5719" t="str">
        <f t="shared" si="435"/>
        <v/>
      </c>
      <c r="BF5719" t="str">
        <f t="shared" si="436"/>
        <v/>
      </c>
    </row>
    <row r="5720" spans="54:58" x14ac:dyDescent="0.25">
      <c r="BB5720" t="str">
        <f t="shared" si="433"/>
        <v/>
      </c>
      <c r="BC5720" s="189" t="str">
        <f t="shared" si="434"/>
        <v/>
      </c>
      <c r="BE5720" t="str">
        <f t="shared" si="435"/>
        <v/>
      </c>
      <c r="BF5720" t="str">
        <f t="shared" si="436"/>
        <v/>
      </c>
    </row>
    <row r="5721" spans="54:58" x14ac:dyDescent="0.25">
      <c r="BB5721" t="str">
        <f t="shared" si="433"/>
        <v/>
      </c>
      <c r="BC5721" s="189" t="str">
        <f t="shared" si="434"/>
        <v/>
      </c>
      <c r="BE5721" t="str">
        <f t="shared" si="435"/>
        <v/>
      </c>
      <c r="BF5721" t="str">
        <f t="shared" si="436"/>
        <v/>
      </c>
    </row>
    <row r="5722" spans="54:58" x14ac:dyDescent="0.25">
      <c r="BB5722" t="str">
        <f t="shared" si="433"/>
        <v/>
      </c>
      <c r="BC5722" s="189" t="str">
        <f t="shared" si="434"/>
        <v/>
      </c>
      <c r="BE5722" t="str">
        <f t="shared" si="435"/>
        <v/>
      </c>
      <c r="BF5722" t="str">
        <f t="shared" si="436"/>
        <v/>
      </c>
    </row>
    <row r="5723" spans="54:58" x14ac:dyDescent="0.25">
      <c r="BB5723" t="str">
        <f t="shared" si="433"/>
        <v/>
      </c>
      <c r="BC5723" s="189" t="str">
        <f t="shared" si="434"/>
        <v/>
      </c>
      <c r="BE5723" t="str">
        <f t="shared" si="435"/>
        <v/>
      </c>
      <c r="BF5723" t="str">
        <f t="shared" si="436"/>
        <v/>
      </c>
    </row>
    <row r="5724" spans="54:58" x14ac:dyDescent="0.25">
      <c r="BB5724" t="str">
        <f t="shared" si="433"/>
        <v/>
      </c>
      <c r="BC5724" s="189" t="str">
        <f t="shared" si="434"/>
        <v/>
      </c>
      <c r="BE5724" t="str">
        <f t="shared" si="435"/>
        <v/>
      </c>
      <c r="BF5724" t="str">
        <f t="shared" si="436"/>
        <v/>
      </c>
    </row>
    <row r="5725" spans="54:58" x14ac:dyDescent="0.25">
      <c r="BB5725" t="str">
        <f t="shared" si="433"/>
        <v/>
      </c>
      <c r="BC5725" s="189" t="str">
        <f t="shared" si="434"/>
        <v/>
      </c>
      <c r="BE5725" t="str">
        <f t="shared" si="435"/>
        <v/>
      </c>
      <c r="BF5725" t="str">
        <f t="shared" si="436"/>
        <v/>
      </c>
    </row>
    <row r="5726" spans="54:58" x14ac:dyDescent="0.25">
      <c r="BB5726" t="str">
        <f t="shared" si="433"/>
        <v/>
      </c>
      <c r="BC5726" s="189" t="str">
        <f t="shared" si="434"/>
        <v/>
      </c>
      <c r="BE5726" t="str">
        <f t="shared" si="435"/>
        <v/>
      </c>
      <c r="BF5726" t="str">
        <f t="shared" si="436"/>
        <v/>
      </c>
    </row>
    <row r="5727" spans="54:58" x14ac:dyDescent="0.25">
      <c r="BB5727" t="str">
        <f t="shared" si="433"/>
        <v/>
      </c>
      <c r="BC5727" s="189" t="str">
        <f t="shared" si="434"/>
        <v/>
      </c>
      <c r="BE5727" t="str">
        <f t="shared" si="435"/>
        <v/>
      </c>
      <c r="BF5727" t="str">
        <f t="shared" si="436"/>
        <v/>
      </c>
    </row>
    <row r="5728" spans="54:58" x14ac:dyDescent="0.25">
      <c r="BB5728" t="str">
        <f t="shared" si="433"/>
        <v/>
      </c>
      <c r="BC5728" s="189" t="str">
        <f t="shared" si="434"/>
        <v/>
      </c>
      <c r="BE5728" t="str">
        <f t="shared" si="435"/>
        <v/>
      </c>
      <c r="BF5728" t="str">
        <f t="shared" si="436"/>
        <v/>
      </c>
    </row>
    <row r="5729" spans="54:58" x14ac:dyDescent="0.25">
      <c r="BB5729" t="str">
        <f t="shared" ref="BB5729:BB5792" si="437">IF($AR1731 &gt;= $L$45, $AR1731, "")</f>
        <v/>
      </c>
      <c r="BC5729" s="189" t="str">
        <f t="shared" si="434"/>
        <v/>
      </c>
      <c r="BE5729" t="str">
        <f t="shared" si="435"/>
        <v/>
      </c>
      <c r="BF5729" t="str">
        <f t="shared" si="436"/>
        <v/>
      </c>
    </row>
    <row r="5730" spans="54:58" x14ac:dyDescent="0.25">
      <c r="BB5730" t="str">
        <f t="shared" si="437"/>
        <v/>
      </c>
      <c r="BC5730" s="189" t="str">
        <f t="shared" ref="BC5730:BC5793" si="438">IF(BB5730&lt;&gt;"", $AS1732, "")</f>
        <v/>
      </c>
      <c r="BE5730" t="str">
        <f t="shared" ref="BE5730:BE5793" si="439">IF($AU1732 &gt;= $AF$45, $AU1732, "")</f>
        <v/>
      </c>
      <c r="BF5730" t="str">
        <f t="shared" ref="BF5730:BF5793" si="440">IF(BE5730&lt;&gt;"", $AV1732, "")</f>
        <v/>
      </c>
    </row>
    <row r="5731" spans="54:58" x14ac:dyDescent="0.25">
      <c r="BB5731" t="str">
        <f t="shared" si="437"/>
        <v/>
      </c>
      <c r="BC5731" s="189" t="str">
        <f t="shared" si="438"/>
        <v/>
      </c>
      <c r="BE5731" t="str">
        <f t="shared" si="439"/>
        <v/>
      </c>
      <c r="BF5731" t="str">
        <f t="shared" si="440"/>
        <v/>
      </c>
    </row>
    <row r="5732" spans="54:58" x14ac:dyDescent="0.25">
      <c r="BB5732" t="str">
        <f t="shared" si="437"/>
        <v/>
      </c>
      <c r="BC5732" s="189" t="str">
        <f t="shared" si="438"/>
        <v/>
      </c>
      <c r="BE5732" t="str">
        <f t="shared" si="439"/>
        <v/>
      </c>
      <c r="BF5732" t="str">
        <f t="shared" si="440"/>
        <v/>
      </c>
    </row>
    <row r="5733" spans="54:58" x14ac:dyDescent="0.25">
      <c r="BB5733" t="str">
        <f t="shared" si="437"/>
        <v/>
      </c>
      <c r="BC5733" s="189" t="str">
        <f t="shared" si="438"/>
        <v/>
      </c>
      <c r="BE5733" t="str">
        <f t="shared" si="439"/>
        <v/>
      </c>
      <c r="BF5733" t="str">
        <f t="shared" si="440"/>
        <v/>
      </c>
    </row>
    <row r="5734" spans="54:58" x14ac:dyDescent="0.25">
      <c r="BB5734" t="str">
        <f t="shared" si="437"/>
        <v/>
      </c>
      <c r="BC5734" s="189" t="str">
        <f t="shared" si="438"/>
        <v/>
      </c>
      <c r="BE5734" t="str">
        <f t="shared" si="439"/>
        <v/>
      </c>
      <c r="BF5734" t="str">
        <f t="shared" si="440"/>
        <v/>
      </c>
    </row>
    <row r="5735" spans="54:58" x14ac:dyDescent="0.25">
      <c r="BB5735" t="str">
        <f t="shared" si="437"/>
        <v/>
      </c>
      <c r="BC5735" s="189" t="str">
        <f t="shared" si="438"/>
        <v/>
      </c>
      <c r="BE5735" t="str">
        <f t="shared" si="439"/>
        <v/>
      </c>
      <c r="BF5735" t="str">
        <f t="shared" si="440"/>
        <v/>
      </c>
    </row>
    <row r="5736" spans="54:58" x14ac:dyDescent="0.25">
      <c r="BB5736" t="str">
        <f t="shared" si="437"/>
        <v/>
      </c>
      <c r="BC5736" s="189" t="str">
        <f t="shared" si="438"/>
        <v/>
      </c>
      <c r="BE5736" t="str">
        <f t="shared" si="439"/>
        <v/>
      </c>
      <c r="BF5736" t="str">
        <f t="shared" si="440"/>
        <v/>
      </c>
    </row>
    <row r="5737" spans="54:58" x14ac:dyDescent="0.25">
      <c r="BB5737" t="str">
        <f t="shared" si="437"/>
        <v/>
      </c>
      <c r="BC5737" s="189" t="str">
        <f t="shared" si="438"/>
        <v/>
      </c>
      <c r="BE5737" t="str">
        <f t="shared" si="439"/>
        <v/>
      </c>
      <c r="BF5737" t="str">
        <f t="shared" si="440"/>
        <v/>
      </c>
    </row>
    <row r="5738" spans="54:58" x14ac:dyDescent="0.25">
      <c r="BB5738" t="str">
        <f t="shared" si="437"/>
        <v/>
      </c>
      <c r="BC5738" s="189" t="str">
        <f t="shared" si="438"/>
        <v/>
      </c>
      <c r="BE5738" t="str">
        <f t="shared" si="439"/>
        <v/>
      </c>
      <c r="BF5738" t="str">
        <f t="shared" si="440"/>
        <v/>
      </c>
    </row>
    <row r="5739" spans="54:58" x14ac:dyDescent="0.25">
      <c r="BB5739" t="str">
        <f t="shared" si="437"/>
        <v/>
      </c>
      <c r="BC5739" s="189" t="str">
        <f t="shared" si="438"/>
        <v/>
      </c>
      <c r="BE5739" t="str">
        <f t="shared" si="439"/>
        <v/>
      </c>
      <c r="BF5739" t="str">
        <f t="shared" si="440"/>
        <v/>
      </c>
    </row>
    <row r="5740" spans="54:58" x14ac:dyDescent="0.25">
      <c r="BB5740" t="str">
        <f t="shared" si="437"/>
        <v/>
      </c>
      <c r="BC5740" s="189" t="str">
        <f t="shared" si="438"/>
        <v/>
      </c>
      <c r="BE5740" t="str">
        <f t="shared" si="439"/>
        <v/>
      </c>
      <c r="BF5740" t="str">
        <f t="shared" si="440"/>
        <v/>
      </c>
    </row>
    <row r="5741" spans="54:58" x14ac:dyDescent="0.25">
      <c r="BB5741" t="str">
        <f t="shared" si="437"/>
        <v/>
      </c>
      <c r="BC5741" s="189" t="str">
        <f t="shared" si="438"/>
        <v/>
      </c>
      <c r="BE5741" t="str">
        <f t="shared" si="439"/>
        <v/>
      </c>
      <c r="BF5741" t="str">
        <f t="shared" si="440"/>
        <v/>
      </c>
    </row>
    <row r="5742" spans="54:58" x14ac:dyDescent="0.25">
      <c r="BB5742" t="str">
        <f t="shared" si="437"/>
        <v/>
      </c>
      <c r="BC5742" s="189" t="str">
        <f t="shared" si="438"/>
        <v/>
      </c>
      <c r="BE5742" t="str">
        <f t="shared" si="439"/>
        <v/>
      </c>
      <c r="BF5742" t="str">
        <f t="shared" si="440"/>
        <v/>
      </c>
    </row>
    <row r="5743" spans="54:58" x14ac:dyDescent="0.25">
      <c r="BB5743" t="str">
        <f t="shared" si="437"/>
        <v/>
      </c>
      <c r="BC5743" s="189" t="str">
        <f t="shared" si="438"/>
        <v/>
      </c>
      <c r="BE5743" t="str">
        <f t="shared" si="439"/>
        <v/>
      </c>
      <c r="BF5743" t="str">
        <f t="shared" si="440"/>
        <v/>
      </c>
    </row>
    <row r="5744" spans="54:58" x14ac:dyDescent="0.25">
      <c r="BB5744" t="str">
        <f t="shared" si="437"/>
        <v/>
      </c>
      <c r="BC5744" s="189" t="str">
        <f t="shared" si="438"/>
        <v/>
      </c>
      <c r="BE5744" t="str">
        <f t="shared" si="439"/>
        <v/>
      </c>
      <c r="BF5744" t="str">
        <f t="shared" si="440"/>
        <v/>
      </c>
    </row>
    <row r="5745" spans="54:58" x14ac:dyDescent="0.25">
      <c r="BB5745" t="str">
        <f t="shared" si="437"/>
        <v/>
      </c>
      <c r="BC5745" s="189" t="str">
        <f t="shared" si="438"/>
        <v/>
      </c>
      <c r="BE5745" t="str">
        <f t="shared" si="439"/>
        <v/>
      </c>
      <c r="BF5745" t="str">
        <f t="shared" si="440"/>
        <v/>
      </c>
    </row>
    <row r="5746" spans="54:58" x14ac:dyDescent="0.25">
      <c r="BB5746" t="str">
        <f t="shared" si="437"/>
        <v/>
      </c>
      <c r="BC5746" s="189" t="str">
        <f t="shared" si="438"/>
        <v/>
      </c>
      <c r="BE5746" t="str">
        <f t="shared" si="439"/>
        <v/>
      </c>
      <c r="BF5746" t="str">
        <f t="shared" si="440"/>
        <v/>
      </c>
    </row>
    <row r="5747" spans="54:58" x14ac:dyDescent="0.25">
      <c r="BB5747" t="str">
        <f t="shared" si="437"/>
        <v/>
      </c>
      <c r="BC5747" s="189" t="str">
        <f t="shared" si="438"/>
        <v/>
      </c>
      <c r="BE5747" t="str">
        <f t="shared" si="439"/>
        <v/>
      </c>
      <c r="BF5747" t="str">
        <f t="shared" si="440"/>
        <v/>
      </c>
    </row>
    <row r="5748" spans="54:58" x14ac:dyDescent="0.25">
      <c r="BB5748" t="str">
        <f t="shared" si="437"/>
        <v/>
      </c>
      <c r="BC5748" s="189" t="str">
        <f t="shared" si="438"/>
        <v/>
      </c>
      <c r="BE5748" t="str">
        <f t="shared" si="439"/>
        <v/>
      </c>
      <c r="BF5748" t="str">
        <f t="shared" si="440"/>
        <v/>
      </c>
    </row>
    <row r="5749" spans="54:58" x14ac:dyDescent="0.25">
      <c r="BB5749" t="str">
        <f t="shared" si="437"/>
        <v/>
      </c>
      <c r="BC5749" s="189" t="str">
        <f t="shared" si="438"/>
        <v/>
      </c>
      <c r="BE5749" t="str">
        <f t="shared" si="439"/>
        <v/>
      </c>
      <c r="BF5749" t="str">
        <f t="shared" si="440"/>
        <v/>
      </c>
    </row>
    <row r="5750" spans="54:58" x14ac:dyDescent="0.25">
      <c r="BB5750" t="str">
        <f t="shared" si="437"/>
        <v/>
      </c>
      <c r="BC5750" s="189" t="str">
        <f t="shared" si="438"/>
        <v/>
      </c>
      <c r="BE5750" t="str">
        <f t="shared" si="439"/>
        <v/>
      </c>
      <c r="BF5750" t="str">
        <f t="shared" si="440"/>
        <v/>
      </c>
    </row>
    <row r="5751" spans="54:58" x14ac:dyDescent="0.25">
      <c r="BB5751" t="str">
        <f t="shared" si="437"/>
        <v/>
      </c>
      <c r="BC5751" s="189" t="str">
        <f t="shared" si="438"/>
        <v/>
      </c>
      <c r="BE5751" t="str">
        <f t="shared" si="439"/>
        <v/>
      </c>
      <c r="BF5751" t="str">
        <f t="shared" si="440"/>
        <v/>
      </c>
    </row>
    <row r="5752" spans="54:58" x14ac:dyDescent="0.25">
      <c r="BB5752" t="str">
        <f t="shared" si="437"/>
        <v/>
      </c>
      <c r="BC5752" s="189" t="str">
        <f t="shared" si="438"/>
        <v/>
      </c>
      <c r="BE5752" t="str">
        <f t="shared" si="439"/>
        <v/>
      </c>
      <c r="BF5752" t="str">
        <f t="shared" si="440"/>
        <v/>
      </c>
    </row>
    <row r="5753" spans="54:58" x14ac:dyDescent="0.25">
      <c r="BB5753" t="str">
        <f t="shared" si="437"/>
        <v/>
      </c>
      <c r="BC5753" s="189" t="str">
        <f t="shared" si="438"/>
        <v/>
      </c>
      <c r="BE5753" t="str">
        <f t="shared" si="439"/>
        <v/>
      </c>
      <c r="BF5753" t="str">
        <f t="shared" si="440"/>
        <v/>
      </c>
    </row>
    <row r="5754" spans="54:58" x14ac:dyDescent="0.25">
      <c r="BB5754" t="str">
        <f t="shared" si="437"/>
        <v/>
      </c>
      <c r="BC5754" s="189" t="str">
        <f t="shared" si="438"/>
        <v/>
      </c>
      <c r="BE5754" t="str">
        <f t="shared" si="439"/>
        <v/>
      </c>
      <c r="BF5754" t="str">
        <f t="shared" si="440"/>
        <v/>
      </c>
    </row>
    <row r="5755" spans="54:58" x14ac:dyDescent="0.25">
      <c r="BB5755" t="str">
        <f t="shared" si="437"/>
        <v/>
      </c>
      <c r="BC5755" s="189" t="str">
        <f t="shared" si="438"/>
        <v/>
      </c>
      <c r="BE5755" t="str">
        <f t="shared" si="439"/>
        <v/>
      </c>
      <c r="BF5755" t="str">
        <f t="shared" si="440"/>
        <v/>
      </c>
    </row>
    <row r="5756" spans="54:58" x14ac:dyDescent="0.25">
      <c r="BB5756" t="str">
        <f t="shared" si="437"/>
        <v/>
      </c>
      <c r="BC5756" s="189" t="str">
        <f t="shared" si="438"/>
        <v/>
      </c>
      <c r="BE5756" t="str">
        <f t="shared" si="439"/>
        <v/>
      </c>
      <c r="BF5756" t="str">
        <f t="shared" si="440"/>
        <v/>
      </c>
    </row>
    <row r="5757" spans="54:58" x14ac:dyDescent="0.25">
      <c r="BB5757" t="str">
        <f t="shared" si="437"/>
        <v/>
      </c>
      <c r="BC5757" s="189" t="str">
        <f t="shared" si="438"/>
        <v/>
      </c>
      <c r="BE5757" t="str">
        <f t="shared" si="439"/>
        <v/>
      </c>
      <c r="BF5757" t="str">
        <f t="shared" si="440"/>
        <v/>
      </c>
    </row>
    <row r="5758" spans="54:58" x14ac:dyDescent="0.25">
      <c r="BB5758" t="str">
        <f t="shared" si="437"/>
        <v/>
      </c>
      <c r="BC5758" s="189" t="str">
        <f t="shared" si="438"/>
        <v/>
      </c>
      <c r="BE5758" t="str">
        <f t="shared" si="439"/>
        <v/>
      </c>
      <c r="BF5758" t="str">
        <f t="shared" si="440"/>
        <v/>
      </c>
    </row>
    <row r="5759" spans="54:58" x14ac:dyDescent="0.25">
      <c r="BB5759" t="str">
        <f t="shared" si="437"/>
        <v/>
      </c>
      <c r="BC5759" s="189" t="str">
        <f t="shared" si="438"/>
        <v/>
      </c>
      <c r="BE5759" t="str">
        <f t="shared" si="439"/>
        <v/>
      </c>
      <c r="BF5759" t="str">
        <f t="shared" si="440"/>
        <v/>
      </c>
    </row>
    <row r="5760" spans="54:58" x14ac:dyDescent="0.25">
      <c r="BB5760" t="str">
        <f t="shared" si="437"/>
        <v/>
      </c>
      <c r="BC5760" s="189" t="str">
        <f t="shared" si="438"/>
        <v/>
      </c>
      <c r="BE5760" t="str">
        <f t="shared" si="439"/>
        <v/>
      </c>
      <c r="BF5760" t="str">
        <f t="shared" si="440"/>
        <v/>
      </c>
    </row>
    <row r="5761" spans="54:58" x14ac:dyDescent="0.25">
      <c r="BB5761" t="str">
        <f t="shared" si="437"/>
        <v/>
      </c>
      <c r="BC5761" s="189" t="str">
        <f t="shared" si="438"/>
        <v/>
      </c>
      <c r="BE5761" t="str">
        <f t="shared" si="439"/>
        <v/>
      </c>
      <c r="BF5761" t="str">
        <f t="shared" si="440"/>
        <v/>
      </c>
    </row>
    <row r="5762" spans="54:58" x14ac:dyDescent="0.25">
      <c r="BB5762" t="str">
        <f t="shared" si="437"/>
        <v/>
      </c>
      <c r="BC5762" s="189" t="str">
        <f t="shared" si="438"/>
        <v/>
      </c>
      <c r="BE5762" t="str">
        <f t="shared" si="439"/>
        <v/>
      </c>
      <c r="BF5762" t="str">
        <f t="shared" si="440"/>
        <v/>
      </c>
    </row>
    <row r="5763" spans="54:58" x14ac:dyDescent="0.25">
      <c r="BB5763" t="str">
        <f t="shared" si="437"/>
        <v/>
      </c>
      <c r="BC5763" s="189" t="str">
        <f t="shared" si="438"/>
        <v/>
      </c>
      <c r="BE5763" t="str">
        <f t="shared" si="439"/>
        <v/>
      </c>
      <c r="BF5763" t="str">
        <f t="shared" si="440"/>
        <v/>
      </c>
    </row>
    <row r="5764" spans="54:58" x14ac:dyDescent="0.25">
      <c r="BB5764" t="str">
        <f t="shared" si="437"/>
        <v/>
      </c>
      <c r="BC5764" s="189" t="str">
        <f t="shared" si="438"/>
        <v/>
      </c>
      <c r="BE5764" t="str">
        <f t="shared" si="439"/>
        <v/>
      </c>
      <c r="BF5764" t="str">
        <f t="shared" si="440"/>
        <v/>
      </c>
    </row>
    <row r="5765" spans="54:58" x14ac:dyDescent="0.25">
      <c r="BB5765" t="str">
        <f t="shared" si="437"/>
        <v/>
      </c>
      <c r="BC5765" s="189" t="str">
        <f t="shared" si="438"/>
        <v/>
      </c>
      <c r="BE5765" t="str">
        <f t="shared" si="439"/>
        <v/>
      </c>
      <c r="BF5765" t="str">
        <f t="shared" si="440"/>
        <v/>
      </c>
    </row>
    <row r="5766" spans="54:58" x14ac:dyDescent="0.25">
      <c r="BB5766" t="str">
        <f t="shared" si="437"/>
        <v/>
      </c>
      <c r="BC5766" s="189" t="str">
        <f t="shared" si="438"/>
        <v/>
      </c>
      <c r="BE5766" t="str">
        <f t="shared" si="439"/>
        <v/>
      </c>
      <c r="BF5766" t="str">
        <f t="shared" si="440"/>
        <v/>
      </c>
    </row>
    <row r="5767" spans="54:58" x14ac:dyDescent="0.25">
      <c r="BB5767" t="str">
        <f t="shared" si="437"/>
        <v/>
      </c>
      <c r="BC5767" s="189" t="str">
        <f t="shared" si="438"/>
        <v/>
      </c>
      <c r="BE5767" t="str">
        <f t="shared" si="439"/>
        <v/>
      </c>
      <c r="BF5767" t="str">
        <f t="shared" si="440"/>
        <v/>
      </c>
    </row>
    <row r="5768" spans="54:58" x14ac:dyDescent="0.25">
      <c r="BB5768" t="str">
        <f t="shared" si="437"/>
        <v/>
      </c>
      <c r="BC5768" s="189" t="str">
        <f t="shared" si="438"/>
        <v/>
      </c>
      <c r="BE5768" t="str">
        <f t="shared" si="439"/>
        <v/>
      </c>
      <c r="BF5768" t="str">
        <f t="shared" si="440"/>
        <v/>
      </c>
    </row>
    <row r="5769" spans="54:58" x14ac:dyDescent="0.25">
      <c r="BB5769" t="str">
        <f t="shared" si="437"/>
        <v/>
      </c>
      <c r="BC5769" s="189" t="str">
        <f t="shared" si="438"/>
        <v/>
      </c>
      <c r="BE5769" t="str">
        <f t="shared" si="439"/>
        <v/>
      </c>
      <c r="BF5769" t="str">
        <f t="shared" si="440"/>
        <v/>
      </c>
    </row>
    <row r="5770" spans="54:58" x14ac:dyDescent="0.25">
      <c r="BB5770" t="str">
        <f t="shared" si="437"/>
        <v/>
      </c>
      <c r="BC5770" s="189" t="str">
        <f t="shared" si="438"/>
        <v/>
      </c>
      <c r="BE5770" t="str">
        <f t="shared" si="439"/>
        <v/>
      </c>
      <c r="BF5770" t="str">
        <f t="shared" si="440"/>
        <v/>
      </c>
    </row>
    <row r="5771" spans="54:58" x14ac:dyDescent="0.25">
      <c r="BB5771" t="str">
        <f t="shared" si="437"/>
        <v/>
      </c>
      <c r="BC5771" s="189" t="str">
        <f t="shared" si="438"/>
        <v/>
      </c>
      <c r="BE5771" t="str">
        <f t="shared" si="439"/>
        <v/>
      </c>
      <c r="BF5771" t="str">
        <f t="shared" si="440"/>
        <v/>
      </c>
    </row>
    <row r="5772" spans="54:58" x14ac:dyDescent="0.25">
      <c r="BB5772" t="str">
        <f t="shared" si="437"/>
        <v/>
      </c>
      <c r="BC5772" s="189" t="str">
        <f t="shared" si="438"/>
        <v/>
      </c>
      <c r="BE5772" t="str">
        <f t="shared" si="439"/>
        <v/>
      </c>
      <c r="BF5772" t="str">
        <f t="shared" si="440"/>
        <v/>
      </c>
    </row>
    <row r="5773" spans="54:58" x14ac:dyDescent="0.25">
      <c r="BB5773" t="str">
        <f t="shared" si="437"/>
        <v/>
      </c>
      <c r="BC5773" s="189" t="str">
        <f t="shared" si="438"/>
        <v/>
      </c>
      <c r="BE5773" t="str">
        <f t="shared" si="439"/>
        <v/>
      </c>
      <c r="BF5773" t="str">
        <f t="shared" si="440"/>
        <v/>
      </c>
    </row>
    <row r="5774" spans="54:58" x14ac:dyDescent="0.25">
      <c r="BB5774" t="str">
        <f t="shared" si="437"/>
        <v/>
      </c>
      <c r="BC5774" s="189" t="str">
        <f t="shared" si="438"/>
        <v/>
      </c>
      <c r="BE5774" t="str">
        <f t="shared" si="439"/>
        <v/>
      </c>
      <c r="BF5774" t="str">
        <f t="shared" si="440"/>
        <v/>
      </c>
    </row>
    <row r="5775" spans="54:58" x14ac:dyDescent="0.25">
      <c r="BB5775" t="str">
        <f t="shared" si="437"/>
        <v/>
      </c>
      <c r="BC5775" s="189" t="str">
        <f t="shared" si="438"/>
        <v/>
      </c>
      <c r="BE5775" t="str">
        <f t="shared" si="439"/>
        <v/>
      </c>
      <c r="BF5775" t="str">
        <f t="shared" si="440"/>
        <v/>
      </c>
    </row>
    <row r="5776" spans="54:58" x14ac:dyDescent="0.25">
      <c r="BB5776" t="str">
        <f t="shared" si="437"/>
        <v/>
      </c>
      <c r="BC5776" s="189" t="str">
        <f t="shared" si="438"/>
        <v/>
      </c>
      <c r="BE5776" t="str">
        <f t="shared" si="439"/>
        <v/>
      </c>
      <c r="BF5776" t="str">
        <f t="shared" si="440"/>
        <v/>
      </c>
    </row>
    <row r="5777" spans="54:58" x14ac:dyDescent="0.25">
      <c r="BB5777" t="str">
        <f t="shared" si="437"/>
        <v/>
      </c>
      <c r="BC5777" s="189" t="str">
        <f t="shared" si="438"/>
        <v/>
      </c>
      <c r="BE5777" t="str">
        <f t="shared" si="439"/>
        <v/>
      </c>
      <c r="BF5777" t="str">
        <f t="shared" si="440"/>
        <v/>
      </c>
    </row>
    <row r="5778" spans="54:58" x14ac:dyDescent="0.25">
      <c r="BB5778" t="str">
        <f t="shared" si="437"/>
        <v/>
      </c>
      <c r="BC5778" s="189" t="str">
        <f t="shared" si="438"/>
        <v/>
      </c>
      <c r="BE5778" t="str">
        <f t="shared" si="439"/>
        <v/>
      </c>
      <c r="BF5778" t="str">
        <f t="shared" si="440"/>
        <v/>
      </c>
    </row>
    <row r="5779" spans="54:58" x14ac:dyDescent="0.25">
      <c r="BB5779" t="str">
        <f t="shared" si="437"/>
        <v/>
      </c>
      <c r="BC5779" s="189" t="str">
        <f t="shared" si="438"/>
        <v/>
      </c>
      <c r="BE5779" t="str">
        <f t="shared" si="439"/>
        <v/>
      </c>
      <c r="BF5779" t="str">
        <f t="shared" si="440"/>
        <v/>
      </c>
    </row>
    <row r="5780" spans="54:58" x14ac:dyDescent="0.25">
      <c r="BB5780" t="str">
        <f t="shared" si="437"/>
        <v/>
      </c>
      <c r="BC5780" s="189" t="str">
        <f t="shared" si="438"/>
        <v/>
      </c>
      <c r="BE5780" t="str">
        <f t="shared" si="439"/>
        <v/>
      </c>
      <c r="BF5780" t="str">
        <f t="shared" si="440"/>
        <v/>
      </c>
    </row>
    <row r="5781" spans="54:58" x14ac:dyDescent="0.25">
      <c r="BB5781" t="str">
        <f t="shared" si="437"/>
        <v/>
      </c>
      <c r="BC5781" s="189" t="str">
        <f t="shared" si="438"/>
        <v/>
      </c>
      <c r="BE5781" t="str">
        <f t="shared" si="439"/>
        <v/>
      </c>
      <c r="BF5781" t="str">
        <f t="shared" si="440"/>
        <v/>
      </c>
    </row>
    <row r="5782" spans="54:58" x14ac:dyDescent="0.25">
      <c r="BB5782" t="str">
        <f t="shared" si="437"/>
        <v/>
      </c>
      <c r="BC5782" s="189" t="str">
        <f t="shared" si="438"/>
        <v/>
      </c>
      <c r="BE5782" t="str">
        <f t="shared" si="439"/>
        <v/>
      </c>
      <c r="BF5782" t="str">
        <f t="shared" si="440"/>
        <v/>
      </c>
    </row>
    <row r="5783" spans="54:58" x14ac:dyDescent="0.25">
      <c r="BB5783" t="str">
        <f t="shared" si="437"/>
        <v/>
      </c>
      <c r="BC5783" s="189" t="str">
        <f t="shared" si="438"/>
        <v/>
      </c>
      <c r="BE5783" t="str">
        <f t="shared" si="439"/>
        <v/>
      </c>
      <c r="BF5783" t="str">
        <f t="shared" si="440"/>
        <v/>
      </c>
    </row>
    <row r="5784" spans="54:58" x14ac:dyDescent="0.25">
      <c r="BB5784" t="str">
        <f t="shared" si="437"/>
        <v/>
      </c>
      <c r="BC5784" s="189" t="str">
        <f t="shared" si="438"/>
        <v/>
      </c>
      <c r="BE5784" t="str">
        <f t="shared" si="439"/>
        <v/>
      </c>
      <c r="BF5784" t="str">
        <f t="shared" si="440"/>
        <v/>
      </c>
    </row>
    <row r="5785" spans="54:58" x14ac:dyDescent="0.25">
      <c r="BB5785" t="str">
        <f t="shared" si="437"/>
        <v/>
      </c>
      <c r="BC5785" s="189" t="str">
        <f t="shared" si="438"/>
        <v/>
      </c>
      <c r="BE5785" t="str">
        <f t="shared" si="439"/>
        <v/>
      </c>
      <c r="BF5785" t="str">
        <f t="shared" si="440"/>
        <v/>
      </c>
    </row>
    <row r="5786" spans="54:58" x14ac:dyDescent="0.25">
      <c r="BB5786" t="str">
        <f t="shared" si="437"/>
        <v/>
      </c>
      <c r="BC5786" s="189" t="str">
        <f t="shared" si="438"/>
        <v/>
      </c>
      <c r="BE5786" t="str">
        <f t="shared" si="439"/>
        <v/>
      </c>
      <c r="BF5786" t="str">
        <f t="shared" si="440"/>
        <v/>
      </c>
    </row>
    <row r="5787" spans="54:58" x14ac:dyDescent="0.25">
      <c r="BB5787" t="str">
        <f t="shared" si="437"/>
        <v/>
      </c>
      <c r="BC5787" s="189" t="str">
        <f t="shared" si="438"/>
        <v/>
      </c>
      <c r="BE5787" t="str">
        <f t="shared" si="439"/>
        <v/>
      </c>
      <c r="BF5787" t="str">
        <f t="shared" si="440"/>
        <v/>
      </c>
    </row>
    <row r="5788" spans="54:58" x14ac:dyDescent="0.25">
      <c r="BB5788" t="str">
        <f t="shared" si="437"/>
        <v/>
      </c>
      <c r="BC5788" s="189" t="str">
        <f t="shared" si="438"/>
        <v/>
      </c>
      <c r="BE5788" t="str">
        <f t="shared" si="439"/>
        <v/>
      </c>
      <c r="BF5788" t="str">
        <f t="shared" si="440"/>
        <v/>
      </c>
    </row>
    <row r="5789" spans="54:58" x14ac:dyDescent="0.25">
      <c r="BB5789" t="str">
        <f t="shared" si="437"/>
        <v/>
      </c>
      <c r="BC5789" s="189" t="str">
        <f t="shared" si="438"/>
        <v/>
      </c>
      <c r="BE5789" t="str">
        <f t="shared" si="439"/>
        <v/>
      </c>
      <c r="BF5789" t="str">
        <f t="shared" si="440"/>
        <v/>
      </c>
    </row>
    <row r="5790" spans="54:58" x14ac:dyDescent="0.25">
      <c r="BB5790" t="str">
        <f t="shared" si="437"/>
        <v/>
      </c>
      <c r="BC5790" s="189" t="str">
        <f t="shared" si="438"/>
        <v/>
      </c>
      <c r="BE5790" t="str">
        <f t="shared" si="439"/>
        <v/>
      </c>
      <c r="BF5790" t="str">
        <f t="shared" si="440"/>
        <v/>
      </c>
    </row>
    <row r="5791" spans="54:58" x14ac:dyDescent="0.25">
      <c r="BB5791" t="str">
        <f t="shared" si="437"/>
        <v/>
      </c>
      <c r="BC5791" s="189" t="str">
        <f t="shared" si="438"/>
        <v/>
      </c>
      <c r="BE5791" t="str">
        <f t="shared" si="439"/>
        <v/>
      </c>
      <c r="BF5791" t="str">
        <f t="shared" si="440"/>
        <v/>
      </c>
    </row>
    <row r="5792" spans="54:58" x14ac:dyDescent="0.25">
      <c r="BB5792" t="str">
        <f t="shared" si="437"/>
        <v/>
      </c>
      <c r="BC5792" s="189" t="str">
        <f t="shared" si="438"/>
        <v/>
      </c>
      <c r="BE5792" t="str">
        <f t="shared" si="439"/>
        <v/>
      </c>
      <c r="BF5792" t="str">
        <f t="shared" si="440"/>
        <v/>
      </c>
    </row>
    <row r="5793" spans="54:58" x14ac:dyDescent="0.25">
      <c r="BB5793" t="str">
        <f t="shared" ref="BB5793:BB5856" si="441">IF($AR1795 &gt;= $L$45, $AR1795, "")</f>
        <v/>
      </c>
      <c r="BC5793" s="189" t="str">
        <f t="shared" si="438"/>
        <v/>
      </c>
      <c r="BE5793" t="str">
        <f t="shared" si="439"/>
        <v/>
      </c>
      <c r="BF5793" t="str">
        <f t="shared" si="440"/>
        <v/>
      </c>
    </row>
    <row r="5794" spans="54:58" x14ac:dyDescent="0.25">
      <c r="BB5794" t="str">
        <f t="shared" si="441"/>
        <v/>
      </c>
      <c r="BC5794" s="189" t="str">
        <f t="shared" ref="BC5794:BC5857" si="442">IF(BB5794&lt;&gt;"", $AS1796, "")</f>
        <v/>
      </c>
      <c r="BE5794" t="str">
        <f t="shared" ref="BE5794:BE5857" si="443">IF($AU1796 &gt;= $AF$45, $AU1796, "")</f>
        <v/>
      </c>
      <c r="BF5794" t="str">
        <f t="shared" ref="BF5794:BF5857" si="444">IF(BE5794&lt;&gt;"", $AV1796, "")</f>
        <v/>
      </c>
    </row>
    <row r="5795" spans="54:58" x14ac:dyDescent="0.25">
      <c r="BB5795" t="str">
        <f t="shared" si="441"/>
        <v/>
      </c>
      <c r="BC5795" s="189" t="str">
        <f t="shared" si="442"/>
        <v/>
      </c>
      <c r="BE5795" t="str">
        <f t="shared" si="443"/>
        <v/>
      </c>
      <c r="BF5795" t="str">
        <f t="shared" si="444"/>
        <v/>
      </c>
    </row>
    <row r="5796" spans="54:58" x14ac:dyDescent="0.25">
      <c r="BB5796" t="str">
        <f t="shared" si="441"/>
        <v/>
      </c>
      <c r="BC5796" s="189" t="str">
        <f t="shared" si="442"/>
        <v/>
      </c>
      <c r="BE5796" t="str">
        <f t="shared" si="443"/>
        <v/>
      </c>
      <c r="BF5796" t="str">
        <f t="shared" si="444"/>
        <v/>
      </c>
    </row>
    <row r="5797" spans="54:58" x14ac:dyDescent="0.25">
      <c r="BB5797" t="str">
        <f t="shared" si="441"/>
        <v/>
      </c>
      <c r="BC5797" s="189" t="str">
        <f t="shared" si="442"/>
        <v/>
      </c>
      <c r="BE5797" t="str">
        <f t="shared" si="443"/>
        <v/>
      </c>
      <c r="BF5797" t="str">
        <f t="shared" si="444"/>
        <v/>
      </c>
    </row>
    <row r="5798" spans="54:58" x14ac:dyDescent="0.25">
      <c r="BB5798" t="str">
        <f t="shared" si="441"/>
        <v/>
      </c>
      <c r="BC5798" s="189" t="str">
        <f t="shared" si="442"/>
        <v/>
      </c>
      <c r="BE5798" t="str">
        <f t="shared" si="443"/>
        <v/>
      </c>
      <c r="BF5798" t="str">
        <f t="shared" si="444"/>
        <v/>
      </c>
    </row>
    <row r="5799" spans="54:58" x14ac:dyDescent="0.25">
      <c r="BB5799" t="str">
        <f t="shared" si="441"/>
        <v/>
      </c>
      <c r="BC5799" s="189" t="str">
        <f t="shared" si="442"/>
        <v/>
      </c>
      <c r="BE5799" t="str">
        <f t="shared" si="443"/>
        <v/>
      </c>
      <c r="BF5799" t="str">
        <f t="shared" si="444"/>
        <v/>
      </c>
    </row>
    <row r="5800" spans="54:58" x14ac:dyDescent="0.25">
      <c r="BB5800" t="str">
        <f t="shared" si="441"/>
        <v/>
      </c>
      <c r="BC5800" s="189" t="str">
        <f t="shared" si="442"/>
        <v/>
      </c>
      <c r="BE5800" t="str">
        <f t="shared" si="443"/>
        <v/>
      </c>
      <c r="BF5800" t="str">
        <f t="shared" si="444"/>
        <v/>
      </c>
    </row>
    <row r="5801" spans="54:58" x14ac:dyDescent="0.25">
      <c r="BB5801" t="str">
        <f t="shared" si="441"/>
        <v/>
      </c>
      <c r="BC5801" s="189" t="str">
        <f t="shared" si="442"/>
        <v/>
      </c>
      <c r="BE5801" t="str">
        <f t="shared" si="443"/>
        <v/>
      </c>
      <c r="BF5801" t="str">
        <f t="shared" si="444"/>
        <v/>
      </c>
    </row>
    <row r="5802" spans="54:58" x14ac:dyDescent="0.25">
      <c r="BB5802" t="str">
        <f t="shared" si="441"/>
        <v/>
      </c>
      <c r="BC5802" s="189" t="str">
        <f t="shared" si="442"/>
        <v/>
      </c>
      <c r="BE5802" t="str">
        <f t="shared" si="443"/>
        <v/>
      </c>
      <c r="BF5802" t="str">
        <f t="shared" si="444"/>
        <v/>
      </c>
    </row>
    <row r="5803" spans="54:58" x14ac:dyDescent="0.25">
      <c r="BB5803" t="str">
        <f t="shared" si="441"/>
        <v/>
      </c>
      <c r="BC5803" s="189" t="str">
        <f t="shared" si="442"/>
        <v/>
      </c>
      <c r="BE5803" t="str">
        <f t="shared" si="443"/>
        <v/>
      </c>
      <c r="BF5803" t="str">
        <f t="shared" si="444"/>
        <v/>
      </c>
    </row>
    <row r="5804" spans="54:58" x14ac:dyDescent="0.25">
      <c r="BB5804" t="str">
        <f t="shared" si="441"/>
        <v/>
      </c>
      <c r="BC5804" s="189" t="str">
        <f t="shared" si="442"/>
        <v/>
      </c>
      <c r="BE5804" t="str">
        <f t="shared" si="443"/>
        <v/>
      </c>
      <c r="BF5804" t="str">
        <f t="shared" si="444"/>
        <v/>
      </c>
    </row>
    <row r="5805" spans="54:58" x14ac:dyDescent="0.25">
      <c r="BB5805" t="str">
        <f t="shared" si="441"/>
        <v/>
      </c>
      <c r="BC5805" s="189" t="str">
        <f t="shared" si="442"/>
        <v/>
      </c>
      <c r="BE5805" t="str">
        <f t="shared" si="443"/>
        <v/>
      </c>
      <c r="BF5805" t="str">
        <f t="shared" si="444"/>
        <v/>
      </c>
    </row>
    <row r="5806" spans="54:58" x14ac:dyDescent="0.25">
      <c r="BB5806" t="str">
        <f t="shared" si="441"/>
        <v/>
      </c>
      <c r="BC5806" s="189" t="str">
        <f t="shared" si="442"/>
        <v/>
      </c>
      <c r="BE5806" t="str">
        <f t="shared" si="443"/>
        <v/>
      </c>
      <c r="BF5806" t="str">
        <f t="shared" si="444"/>
        <v/>
      </c>
    </row>
    <row r="5807" spans="54:58" x14ac:dyDescent="0.25">
      <c r="BB5807" t="str">
        <f t="shared" si="441"/>
        <v/>
      </c>
      <c r="BC5807" s="189" t="str">
        <f t="shared" si="442"/>
        <v/>
      </c>
      <c r="BE5807" t="str">
        <f t="shared" si="443"/>
        <v/>
      </c>
      <c r="BF5807" t="str">
        <f t="shared" si="444"/>
        <v/>
      </c>
    </row>
    <row r="5808" spans="54:58" x14ac:dyDescent="0.25">
      <c r="BB5808" t="str">
        <f t="shared" si="441"/>
        <v/>
      </c>
      <c r="BC5808" s="189" t="str">
        <f t="shared" si="442"/>
        <v/>
      </c>
      <c r="BE5808" t="str">
        <f t="shared" si="443"/>
        <v/>
      </c>
      <c r="BF5808" t="str">
        <f t="shared" si="444"/>
        <v/>
      </c>
    </row>
    <row r="5809" spans="54:58" x14ac:dyDescent="0.25">
      <c r="BB5809" t="str">
        <f t="shared" si="441"/>
        <v/>
      </c>
      <c r="BC5809" s="189" t="str">
        <f t="shared" si="442"/>
        <v/>
      </c>
      <c r="BE5809" t="str">
        <f t="shared" si="443"/>
        <v/>
      </c>
      <c r="BF5809" t="str">
        <f t="shared" si="444"/>
        <v/>
      </c>
    </row>
    <row r="5810" spans="54:58" x14ac:dyDescent="0.25">
      <c r="BB5810" t="str">
        <f t="shared" si="441"/>
        <v/>
      </c>
      <c r="BC5810" s="189" t="str">
        <f t="shared" si="442"/>
        <v/>
      </c>
      <c r="BE5810" t="str">
        <f t="shared" si="443"/>
        <v/>
      </c>
      <c r="BF5810" t="str">
        <f t="shared" si="444"/>
        <v/>
      </c>
    </row>
    <row r="5811" spans="54:58" x14ac:dyDescent="0.25">
      <c r="BB5811" t="str">
        <f t="shared" si="441"/>
        <v/>
      </c>
      <c r="BC5811" s="189" t="str">
        <f t="shared" si="442"/>
        <v/>
      </c>
      <c r="BE5811" t="str">
        <f t="shared" si="443"/>
        <v/>
      </c>
      <c r="BF5811" t="str">
        <f t="shared" si="444"/>
        <v/>
      </c>
    </row>
    <row r="5812" spans="54:58" x14ac:dyDescent="0.25">
      <c r="BB5812" t="str">
        <f t="shared" si="441"/>
        <v/>
      </c>
      <c r="BC5812" s="189" t="str">
        <f t="shared" si="442"/>
        <v/>
      </c>
      <c r="BE5812" t="str">
        <f t="shared" si="443"/>
        <v/>
      </c>
      <c r="BF5812" t="str">
        <f t="shared" si="444"/>
        <v/>
      </c>
    </row>
    <row r="5813" spans="54:58" x14ac:dyDescent="0.25">
      <c r="BB5813" t="str">
        <f t="shared" si="441"/>
        <v/>
      </c>
      <c r="BC5813" s="189" t="str">
        <f t="shared" si="442"/>
        <v/>
      </c>
      <c r="BE5813" t="str">
        <f t="shared" si="443"/>
        <v/>
      </c>
      <c r="BF5813" t="str">
        <f t="shared" si="444"/>
        <v/>
      </c>
    </row>
    <row r="5814" spans="54:58" x14ac:dyDescent="0.25">
      <c r="BB5814" t="str">
        <f t="shared" si="441"/>
        <v/>
      </c>
      <c r="BC5814" s="189" t="str">
        <f t="shared" si="442"/>
        <v/>
      </c>
      <c r="BE5814" t="str">
        <f t="shared" si="443"/>
        <v/>
      </c>
      <c r="BF5814" t="str">
        <f t="shared" si="444"/>
        <v/>
      </c>
    </row>
    <row r="5815" spans="54:58" x14ac:dyDescent="0.25">
      <c r="BB5815" t="str">
        <f t="shared" si="441"/>
        <v/>
      </c>
      <c r="BC5815" s="189" t="str">
        <f t="shared" si="442"/>
        <v/>
      </c>
      <c r="BE5815" t="str">
        <f t="shared" si="443"/>
        <v/>
      </c>
      <c r="BF5815" t="str">
        <f t="shared" si="444"/>
        <v/>
      </c>
    </row>
    <row r="5816" spans="54:58" x14ac:dyDescent="0.25">
      <c r="BB5816" t="str">
        <f t="shared" si="441"/>
        <v/>
      </c>
      <c r="BC5816" s="189" t="str">
        <f t="shared" si="442"/>
        <v/>
      </c>
      <c r="BE5816" t="str">
        <f t="shared" si="443"/>
        <v/>
      </c>
      <c r="BF5816" t="str">
        <f t="shared" si="444"/>
        <v/>
      </c>
    </row>
    <row r="5817" spans="54:58" x14ac:dyDescent="0.25">
      <c r="BB5817" t="str">
        <f t="shared" si="441"/>
        <v/>
      </c>
      <c r="BC5817" s="189" t="str">
        <f t="shared" si="442"/>
        <v/>
      </c>
      <c r="BE5817" t="str">
        <f t="shared" si="443"/>
        <v/>
      </c>
      <c r="BF5817" t="str">
        <f t="shared" si="444"/>
        <v/>
      </c>
    </row>
    <row r="5818" spans="54:58" x14ac:dyDescent="0.25">
      <c r="BB5818" t="str">
        <f t="shared" si="441"/>
        <v/>
      </c>
      <c r="BC5818" s="189" t="str">
        <f t="shared" si="442"/>
        <v/>
      </c>
      <c r="BE5818" t="str">
        <f t="shared" si="443"/>
        <v/>
      </c>
      <c r="BF5818" t="str">
        <f t="shared" si="444"/>
        <v/>
      </c>
    </row>
    <row r="5819" spans="54:58" x14ac:dyDescent="0.25">
      <c r="BB5819" t="str">
        <f t="shared" si="441"/>
        <v/>
      </c>
      <c r="BC5819" s="189" t="str">
        <f t="shared" si="442"/>
        <v/>
      </c>
      <c r="BE5819" t="str">
        <f t="shared" si="443"/>
        <v/>
      </c>
      <c r="BF5819" t="str">
        <f t="shared" si="444"/>
        <v/>
      </c>
    </row>
    <row r="5820" spans="54:58" x14ac:dyDescent="0.25">
      <c r="BB5820" t="str">
        <f t="shared" si="441"/>
        <v/>
      </c>
      <c r="BC5820" s="189" t="str">
        <f t="shared" si="442"/>
        <v/>
      </c>
      <c r="BE5820" t="str">
        <f t="shared" si="443"/>
        <v/>
      </c>
      <c r="BF5820" t="str">
        <f t="shared" si="444"/>
        <v/>
      </c>
    </row>
    <row r="5821" spans="54:58" x14ac:dyDescent="0.25">
      <c r="BB5821" t="str">
        <f t="shared" si="441"/>
        <v/>
      </c>
      <c r="BC5821" s="189" t="str">
        <f t="shared" si="442"/>
        <v/>
      </c>
      <c r="BE5821" t="str">
        <f t="shared" si="443"/>
        <v/>
      </c>
      <c r="BF5821" t="str">
        <f t="shared" si="444"/>
        <v/>
      </c>
    </row>
    <row r="5822" spans="54:58" x14ac:dyDescent="0.25">
      <c r="BB5822" t="str">
        <f t="shared" si="441"/>
        <v/>
      </c>
      <c r="BC5822" s="189" t="str">
        <f t="shared" si="442"/>
        <v/>
      </c>
      <c r="BE5822" t="str">
        <f t="shared" si="443"/>
        <v/>
      </c>
      <c r="BF5822" t="str">
        <f t="shared" si="444"/>
        <v/>
      </c>
    </row>
    <row r="5823" spans="54:58" x14ac:dyDescent="0.25">
      <c r="BB5823" t="str">
        <f t="shared" si="441"/>
        <v/>
      </c>
      <c r="BC5823" s="189" t="str">
        <f t="shared" si="442"/>
        <v/>
      </c>
      <c r="BE5823" t="str">
        <f t="shared" si="443"/>
        <v/>
      </c>
      <c r="BF5823" t="str">
        <f t="shared" si="444"/>
        <v/>
      </c>
    </row>
    <row r="5824" spans="54:58" x14ac:dyDescent="0.25">
      <c r="BB5824" t="str">
        <f t="shared" si="441"/>
        <v/>
      </c>
      <c r="BC5824" s="189" t="str">
        <f t="shared" si="442"/>
        <v/>
      </c>
      <c r="BE5824" t="str">
        <f t="shared" si="443"/>
        <v/>
      </c>
      <c r="BF5824" t="str">
        <f t="shared" si="444"/>
        <v/>
      </c>
    </row>
    <row r="5825" spans="54:58" x14ac:dyDescent="0.25">
      <c r="BB5825" t="str">
        <f t="shared" si="441"/>
        <v/>
      </c>
      <c r="BC5825" s="189" t="str">
        <f t="shared" si="442"/>
        <v/>
      </c>
      <c r="BE5825" t="str">
        <f t="shared" si="443"/>
        <v/>
      </c>
      <c r="BF5825" t="str">
        <f t="shared" si="444"/>
        <v/>
      </c>
    </row>
    <row r="5826" spans="54:58" x14ac:dyDescent="0.25">
      <c r="BB5826" t="str">
        <f t="shared" si="441"/>
        <v/>
      </c>
      <c r="BC5826" s="189" t="str">
        <f t="shared" si="442"/>
        <v/>
      </c>
      <c r="BE5826" t="str">
        <f t="shared" si="443"/>
        <v/>
      </c>
      <c r="BF5826" t="str">
        <f t="shared" si="444"/>
        <v/>
      </c>
    </row>
    <row r="5827" spans="54:58" x14ac:dyDescent="0.25">
      <c r="BB5827" t="str">
        <f t="shared" si="441"/>
        <v/>
      </c>
      <c r="BC5827" s="189" t="str">
        <f t="shared" si="442"/>
        <v/>
      </c>
      <c r="BE5827" t="str">
        <f t="shared" si="443"/>
        <v/>
      </c>
      <c r="BF5827" t="str">
        <f t="shared" si="444"/>
        <v/>
      </c>
    </row>
    <row r="5828" spans="54:58" x14ac:dyDescent="0.25">
      <c r="BB5828" t="str">
        <f t="shared" si="441"/>
        <v/>
      </c>
      <c r="BC5828" s="189" t="str">
        <f t="shared" si="442"/>
        <v/>
      </c>
      <c r="BE5828" t="str">
        <f t="shared" si="443"/>
        <v/>
      </c>
      <c r="BF5828" t="str">
        <f t="shared" si="444"/>
        <v/>
      </c>
    </row>
    <row r="5829" spans="54:58" x14ac:dyDescent="0.25">
      <c r="BB5829" t="str">
        <f t="shared" si="441"/>
        <v/>
      </c>
      <c r="BC5829" s="189" t="str">
        <f t="shared" si="442"/>
        <v/>
      </c>
      <c r="BE5829" t="str">
        <f t="shared" si="443"/>
        <v/>
      </c>
      <c r="BF5829" t="str">
        <f t="shared" si="444"/>
        <v/>
      </c>
    </row>
    <row r="5830" spans="54:58" x14ac:dyDescent="0.25">
      <c r="BB5830" t="str">
        <f t="shared" si="441"/>
        <v/>
      </c>
      <c r="BC5830" s="189" t="str">
        <f t="shared" si="442"/>
        <v/>
      </c>
      <c r="BE5830" t="str">
        <f t="shared" si="443"/>
        <v/>
      </c>
      <c r="BF5830" t="str">
        <f t="shared" si="444"/>
        <v/>
      </c>
    </row>
    <row r="5831" spans="54:58" x14ac:dyDescent="0.25">
      <c r="BB5831" t="str">
        <f t="shared" si="441"/>
        <v/>
      </c>
      <c r="BC5831" s="189" t="str">
        <f t="shared" si="442"/>
        <v/>
      </c>
      <c r="BE5831" t="str">
        <f t="shared" si="443"/>
        <v/>
      </c>
      <c r="BF5831" t="str">
        <f t="shared" si="444"/>
        <v/>
      </c>
    </row>
    <row r="5832" spans="54:58" x14ac:dyDescent="0.25">
      <c r="BB5832" t="str">
        <f t="shared" si="441"/>
        <v/>
      </c>
      <c r="BC5832" s="189" t="str">
        <f t="shared" si="442"/>
        <v/>
      </c>
      <c r="BE5832" t="str">
        <f t="shared" si="443"/>
        <v/>
      </c>
      <c r="BF5832" t="str">
        <f t="shared" si="444"/>
        <v/>
      </c>
    </row>
    <row r="5833" spans="54:58" x14ac:dyDescent="0.25">
      <c r="BB5833" t="str">
        <f t="shared" si="441"/>
        <v/>
      </c>
      <c r="BC5833" s="189" t="str">
        <f t="shared" si="442"/>
        <v/>
      </c>
      <c r="BE5833" t="str">
        <f t="shared" si="443"/>
        <v/>
      </c>
      <c r="BF5833" t="str">
        <f t="shared" si="444"/>
        <v/>
      </c>
    </row>
    <row r="5834" spans="54:58" x14ac:dyDescent="0.25">
      <c r="BB5834" t="str">
        <f t="shared" si="441"/>
        <v/>
      </c>
      <c r="BC5834" s="189" t="str">
        <f t="shared" si="442"/>
        <v/>
      </c>
      <c r="BE5834" t="str">
        <f t="shared" si="443"/>
        <v/>
      </c>
      <c r="BF5834" t="str">
        <f t="shared" si="444"/>
        <v/>
      </c>
    </row>
    <row r="5835" spans="54:58" x14ac:dyDescent="0.25">
      <c r="BB5835" t="str">
        <f t="shared" si="441"/>
        <v/>
      </c>
      <c r="BC5835" s="189" t="str">
        <f t="shared" si="442"/>
        <v/>
      </c>
      <c r="BE5835" t="str">
        <f t="shared" si="443"/>
        <v/>
      </c>
      <c r="BF5835" t="str">
        <f t="shared" si="444"/>
        <v/>
      </c>
    </row>
    <row r="5836" spans="54:58" x14ac:dyDescent="0.25">
      <c r="BB5836" t="str">
        <f t="shared" si="441"/>
        <v/>
      </c>
      <c r="BC5836" s="189" t="str">
        <f t="shared" si="442"/>
        <v/>
      </c>
      <c r="BE5836" t="str">
        <f t="shared" si="443"/>
        <v/>
      </c>
      <c r="BF5836" t="str">
        <f t="shared" si="444"/>
        <v/>
      </c>
    </row>
    <row r="5837" spans="54:58" x14ac:dyDescent="0.25">
      <c r="BB5837" t="str">
        <f t="shared" si="441"/>
        <v/>
      </c>
      <c r="BC5837" s="189" t="str">
        <f t="shared" si="442"/>
        <v/>
      </c>
      <c r="BE5837" t="str">
        <f t="shared" si="443"/>
        <v/>
      </c>
      <c r="BF5837" t="str">
        <f t="shared" si="444"/>
        <v/>
      </c>
    </row>
    <row r="5838" spans="54:58" x14ac:dyDescent="0.25">
      <c r="BB5838" t="str">
        <f t="shared" si="441"/>
        <v/>
      </c>
      <c r="BC5838" s="189" t="str">
        <f t="shared" si="442"/>
        <v/>
      </c>
      <c r="BE5838" t="str">
        <f t="shared" si="443"/>
        <v/>
      </c>
      <c r="BF5838" t="str">
        <f t="shared" si="444"/>
        <v/>
      </c>
    </row>
    <row r="5839" spans="54:58" x14ac:dyDescent="0.25">
      <c r="BB5839" t="str">
        <f t="shared" si="441"/>
        <v/>
      </c>
      <c r="BC5839" s="189" t="str">
        <f t="shared" si="442"/>
        <v/>
      </c>
      <c r="BE5839" t="str">
        <f t="shared" si="443"/>
        <v/>
      </c>
      <c r="BF5839" t="str">
        <f t="shared" si="444"/>
        <v/>
      </c>
    </row>
    <row r="5840" spans="54:58" x14ac:dyDescent="0.25">
      <c r="BB5840" t="str">
        <f t="shared" si="441"/>
        <v/>
      </c>
      <c r="BC5840" s="189" t="str">
        <f t="shared" si="442"/>
        <v/>
      </c>
      <c r="BE5840" t="str">
        <f t="shared" si="443"/>
        <v/>
      </c>
      <c r="BF5840" t="str">
        <f t="shared" si="444"/>
        <v/>
      </c>
    </row>
    <row r="5841" spans="54:58" x14ac:dyDescent="0.25">
      <c r="BB5841" t="str">
        <f t="shared" si="441"/>
        <v/>
      </c>
      <c r="BC5841" s="189" t="str">
        <f t="shared" si="442"/>
        <v/>
      </c>
      <c r="BE5841" t="str">
        <f t="shared" si="443"/>
        <v/>
      </c>
      <c r="BF5841" t="str">
        <f t="shared" si="444"/>
        <v/>
      </c>
    </row>
    <row r="5842" spans="54:58" x14ac:dyDescent="0.25">
      <c r="BB5842" t="str">
        <f t="shared" si="441"/>
        <v/>
      </c>
      <c r="BC5842" s="189" t="str">
        <f t="shared" si="442"/>
        <v/>
      </c>
      <c r="BE5842" t="str">
        <f t="shared" si="443"/>
        <v/>
      </c>
      <c r="BF5842" t="str">
        <f t="shared" si="444"/>
        <v/>
      </c>
    </row>
    <row r="5843" spans="54:58" x14ac:dyDescent="0.25">
      <c r="BB5843" t="str">
        <f t="shared" si="441"/>
        <v/>
      </c>
      <c r="BC5843" s="189" t="str">
        <f t="shared" si="442"/>
        <v/>
      </c>
      <c r="BE5843" t="str">
        <f t="shared" si="443"/>
        <v/>
      </c>
      <c r="BF5843" t="str">
        <f t="shared" si="444"/>
        <v/>
      </c>
    </row>
    <row r="5844" spans="54:58" x14ac:dyDescent="0.25">
      <c r="BB5844" t="str">
        <f t="shared" si="441"/>
        <v/>
      </c>
      <c r="BC5844" s="189" t="str">
        <f t="shared" si="442"/>
        <v/>
      </c>
      <c r="BE5844" t="str">
        <f t="shared" si="443"/>
        <v/>
      </c>
      <c r="BF5844" t="str">
        <f t="shared" si="444"/>
        <v/>
      </c>
    </row>
    <row r="5845" spans="54:58" x14ac:dyDescent="0.25">
      <c r="BB5845" t="str">
        <f t="shared" si="441"/>
        <v/>
      </c>
      <c r="BC5845" s="189" t="str">
        <f t="shared" si="442"/>
        <v/>
      </c>
      <c r="BE5845" t="str">
        <f t="shared" si="443"/>
        <v/>
      </c>
      <c r="BF5845" t="str">
        <f t="shared" si="444"/>
        <v/>
      </c>
    </row>
    <row r="5846" spans="54:58" x14ac:dyDescent="0.25">
      <c r="BB5846" t="str">
        <f t="shared" si="441"/>
        <v/>
      </c>
      <c r="BC5846" s="189" t="str">
        <f t="shared" si="442"/>
        <v/>
      </c>
      <c r="BE5846" t="str">
        <f t="shared" si="443"/>
        <v/>
      </c>
      <c r="BF5846" t="str">
        <f t="shared" si="444"/>
        <v/>
      </c>
    </row>
    <row r="5847" spans="54:58" x14ac:dyDescent="0.25">
      <c r="BB5847" t="str">
        <f t="shared" si="441"/>
        <v/>
      </c>
      <c r="BC5847" s="189" t="str">
        <f t="shared" si="442"/>
        <v/>
      </c>
      <c r="BE5847" t="str">
        <f t="shared" si="443"/>
        <v/>
      </c>
      <c r="BF5847" t="str">
        <f t="shared" si="444"/>
        <v/>
      </c>
    </row>
    <row r="5848" spans="54:58" x14ac:dyDescent="0.25">
      <c r="BB5848" t="str">
        <f t="shared" si="441"/>
        <v/>
      </c>
      <c r="BC5848" s="189" t="str">
        <f t="shared" si="442"/>
        <v/>
      </c>
      <c r="BE5848" t="str">
        <f t="shared" si="443"/>
        <v/>
      </c>
      <c r="BF5848" t="str">
        <f t="shared" si="444"/>
        <v/>
      </c>
    </row>
    <row r="5849" spans="54:58" x14ac:dyDescent="0.25">
      <c r="BB5849" t="str">
        <f t="shared" si="441"/>
        <v/>
      </c>
      <c r="BC5849" s="189" t="str">
        <f t="shared" si="442"/>
        <v/>
      </c>
      <c r="BE5849" t="str">
        <f t="shared" si="443"/>
        <v/>
      </c>
      <c r="BF5849" t="str">
        <f t="shared" si="444"/>
        <v/>
      </c>
    </row>
    <row r="5850" spans="54:58" x14ac:dyDescent="0.25">
      <c r="BB5850" t="str">
        <f t="shared" si="441"/>
        <v/>
      </c>
      <c r="BC5850" s="189" t="str">
        <f t="shared" si="442"/>
        <v/>
      </c>
      <c r="BE5850" t="str">
        <f t="shared" si="443"/>
        <v/>
      </c>
      <c r="BF5850" t="str">
        <f t="shared" si="444"/>
        <v/>
      </c>
    </row>
    <row r="5851" spans="54:58" x14ac:dyDescent="0.25">
      <c r="BB5851" t="str">
        <f t="shared" si="441"/>
        <v/>
      </c>
      <c r="BC5851" s="189" t="str">
        <f t="shared" si="442"/>
        <v/>
      </c>
      <c r="BE5851" t="str">
        <f t="shared" si="443"/>
        <v/>
      </c>
      <c r="BF5851" t="str">
        <f t="shared" si="444"/>
        <v/>
      </c>
    </row>
    <row r="5852" spans="54:58" x14ac:dyDescent="0.25">
      <c r="BB5852" t="str">
        <f t="shared" si="441"/>
        <v/>
      </c>
      <c r="BC5852" s="189" t="str">
        <f t="shared" si="442"/>
        <v/>
      </c>
      <c r="BE5852" t="str">
        <f t="shared" si="443"/>
        <v/>
      </c>
      <c r="BF5852" t="str">
        <f t="shared" si="444"/>
        <v/>
      </c>
    </row>
    <row r="5853" spans="54:58" x14ac:dyDescent="0.25">
      <c r="BB5853" t="str">
        <f t="shared" si="441"/>
        <v/>
      </c>
      <c r="BC5853" s="189" t="str">
        <f t="shared" si="442"/>
        <v/>
      </c>
      <c r="BE5853" t="str">
        <f t="shared" si="443"/>
        <v/>
      </c>
      <c r="BF5853" t="str">
        <f t="shared" si="444"/>
        <v/>
      </c>
    </row>
    <row r="5854" spans="54:58" x14ac:dyDescent="0.25">
      <c r="BB5854" t="str">
        <f t="shared" si="441"/>
        <v/>
      </c>
      <c r="BC5854" s="189" t="str">
        <f t="shared" si="442"/>
        <v/>
      </c>
      <c r="BE5854" t="str">
        <f t="shared" si="443"/>
        <v/>
      </c>
      <c r="BF5854" t="str">
        <f t="shared" si="444"/>
        <v/>
      </c>
    </row>
    <row r="5855" spans="54:58" x14ac:dyDescent="0.25">
      <c r="BB5855" t="str">
        <f t="shared" si="441"/>
        <v/>
      </c>
      <c r="BC5855" s="189" t="str">
        <f t="shared" si="442"/>
        <v/>
      </c>
      <c r="BE5855" t="str">
        <f t="shared" si="443"/>
        <v/>
      </c>
      <c r="BF5855" t="str">
        <f t="shared" si="444"/>
        <v/>
      </c>
    </row>
    <row r="5856" spans="54:58" x14ac:dyDescent="0.25">
      <c r="BB5856" t="str">
        <f t="shared" si="441"/>
        <v/>
      </c>
      <c r="BC5856" s="189" t="str">
        <f t="shared" si="442"/>
        <v/>
      </c>
      <c r="BE5856" t="str">
        <f t="shared" si="443"/>
        <v/>
      </c>
      <c r="BF5856" t="str">
        <f t="shared" si="444"/>
        <v/>
      </c>
    </row>
    <row r="5857" spans="54:58" x14ac:dyDescent="0.25">
      <c r="BB5857" t="str">
        <f t="shared" ref="BB5857:BB5920" si="445">IF($AR1859 &gt;= $L$45, $AR1859, "")</f>
        <v/>
      </c>
      <c r="BC5857" s="189" t="str">
        <f t="shared" si="442"/>
        <v/>
      </c>
      <c r="BE5857" t="str">
        <f t="shared" si="443"/>
        <v/>
      </c>
      <c r="BF5857" t="str">
        <f t="shared" si="444"/>
        <v/>
      </c>
    </row>
    <row r="5858" spans="54:58" x14ac:dyDescent="0.25">
      <c r="BB5858" t="str">
        <f t="shared" si="445"/>
        <v/>
      </c>
      <c r="BC5858" s="189" t="str">
        <f t="shared" ref="BC5858:BC5921" si="446">IF(BB5858&lt;&gt;"", $AS1860, "")</f>
        <v/>
      </c>
      <c r="BE5858" t="str">
        <f t="shared" ref="BE5858:BE5921" si="447">IF($AU1860 &gt;= $AF$45, $AU1860, "")</f>
        <v/>
      </c>
      <c r="BF5858" t="str">
        <f t="shared" ref="BF5858:BF5921" si="448">IF(BE5858&lt;&gt;"", $AV1860, "")</f>
        <v/>
      </c>
    </row>
    <row r="5859" spans="54:58" x14ac:dyDescent="0.25">
      <c r="BB5859" t="str">
        <f t="shared" si="445"/>
        <v/>
      </c>
      <c r="BC5859" s="189" t="str">
        <f t="shared" si="446"/>
        <v/>
      </c>
      <c r="BE5859" t="str">
        <f t="shared" si="447"/>
        <v/>
      </c>
      <c r="BF5859" t="str">
        <f t="shared" si="448"/>
        <v/>
      </c>
    </row>
    <row r="5860" spans="54:58" x14ac:dyDescent="0.25">
      <c r="BB5860" t="str">
        <f t="shared" si="445"/>
        <v/>
      </c>
      <c r="BC5860" s="189" t="str">
        <f t="shared" si="446"/>
        <v/>
      </c>
      <c r="BE5860" t="str">
        <f t="shared" si="447"/>
        <v/>
      </c>
      <c r="BF5860" t="str">
        <f t="shared" si="448"/>
        <v/>
      </c>
    </row>
    <row r="5861" spans="54:58" x14ac:dyDescent="0.25">
      <c r="BB5861" t="str">
        <f t="shared" si="445"/>
        <v/>
      </c>
      <c r="BC5861" s="189" t="str">
        <f t="shared" si="446"/>
        <v/>
      </c>
      <c r="BE5861" t="str">
        <f t="shared" si="447"/>
        <v/>
      </c>
      <c r="BF5861" t="str">
        <f t="shared" si="448"/>
        <v/>
      </c>
    </row>
    <row r="5862" spans="54:58" x14ac:dyDescent="0.25">
      <c r="BB5862" t="str">
        <f t="shared" si="445"/>
        <v/>
      </c>
      <c r="BC5862" s="189" t="str">
        <f t="shared" si="446"/>
        <v/>
      </c>
      <c r="BE5862" t="str">
        <f t="shared" si="447"/>
        <v/>
      </c>
      <c r="BF5862" t="str">
        <f t="shared" si="448"/>
        <v/>
      </c>
    </row>
    <row r="5863" spans="54:58" x14ac:dyDescent="0.25">
      <c r="BB5863" t="str">
        <f t="shared" si="445"/>
        <v/>
      </c>
      <c r="BC5863" s="189" t="str">
        <f t="shared" si="446"/>
        <v/>
      </c>
      <c r="BE5863" t="str">
        <f t="shared" si="447"/>
        <v/>
      </c>
      <c r="BF5863" t="str">
        <f t="shared" si="448"/>
        <v/>
      </c>
    </row>
    <row r="5864" spans="54:58" x14ac:dyDescent="0.25">
      <c r="BB5864" t="str">
        <f t="shared" si="445"/>
        <v/>
      </c>
      <c r="BC5864" s="189" t="str">
        <f t="shared" si="446"/>
        <v/>
      </c>
      <c r="BE5864" t="str">
        <f t="shared" si="447"/>
        <v/>
      </c>
      <c r="BF5864" t="str">
        <f t="shared" si="448"/>
        <v/>
      </c>
    </row>
    <row r="5865" spans="54:58" x14ac:dyDescent="0.25">
      <c r="BB5865" t="str">
        <f t="shared" si="445"/>
        <v/>
      </c>
      <c r="BC5865" s="189" t="str">
        <f t="shared" si="446"/>
        <v/>
      </c>
      <c r="BE5865" t="str">
        <f t="shared" si="447"/>
        <v/>
      </c>
      <c r="BF5865" t="str">
        <f t="shared" si="448"/>
        <v/>
      </c>
    </row>
    <row r="5866" spans="54:58" x14ac:dyDescent="0.25">
      <c r="BB5866" t="str">
        <f t="shared" si="445"/>
        <v/>
      </c>
      <c r="BC5866" s="189" t="str">
        <f t="shared" si="446"/>
        <v/>
      </c>
      <c r="BE5866" t="str">
        <f t="shared" si="447"/>
        <v/>
      </c>
      <c r="BF5866" t="str">
        <f t="shared" si="448"/>
        <v/>
      </c>
    </row>
    <row r="5867" spans="54:58" x14ac:dyDescent="0.25">
      <c r="BB5867" t="str">
        <f t="shared" si="445"/>
        <v/>
      </c>
      <c r="BC5867" s="189" t="str">
        <f t="shared" si="446"/>
        <v/>
      </c>
      <c r="BE5867" t="str">
        <f t="shared" si="447"/>
        <v/>
      </c>
      <c r="BF5867" t="str">
        <f t="shared" si="448"/>
        <v/>
      </c>
    </row>
    <row r="5868" spans="54:58" x14ac:dyDescent="0.25">
      <c r="BB5868" t="str">
        <f t="shared" si="445"/>
        <v/>
      </c>
      <c r="BC5868" s="189" t="str">
        <f t="shared" si="446"/>
        <v/>
      </c>
      <c r="BE5868" t="str">
        <f t="shared" si="447"/>
        <v/>
      </c>
      <c r="BF5868" t="str">
        <f t="shared" si="448"/>
        <v/>
      </c>
    </row>
    <row r="5869" spans="54:58" x14ac:dyDescent="0.25">
      <c r="BB5869" t="str">
        <f t="shared" si="445"/>
        <v/>
      </c>
      <c r="BC5869" s="189" t="str">
        <f t="shared" si="446"/>
        <v/>
      </c>
      <c r="BE5869" t="str">
        <f t="shared" si="447"/>
        <v/>
      </c>
      <c r="BF5869" t="str">
        <f t="shared" si="448"/>
        <v/>
      </c>
    </row>
    <row r="5870" spans="54:58" x14ac:dyDescent="0.25">
      <c r="BB5870" t="str">
        <f t="shared" si="445"/>
        <v/>
      </c>
      <c r="BC5870" s="189" t="str">
        <f t="shared" si="446"/>
        <v/>
      </c>
      <c r="BE5870" t="str">
        <f t="shared" si="447"/>
        <v/>
      </c>
      <c r="BF5870" t="str">
        <f t="shared" si="448"/>
        <v/>
      </c>
    </row>
    <row r="5871" spans="54:58" x14ac:dyDescent="0.25">
      <c r="BB5871" t="str">
        <f t="shared" si="445"/>
        <v/>
      </c>
      <c r="BC5871" s="189" t="str">
        <f t="shared" si="446"/>
        <v/>
      </c>
      <c r="BE5871" t="str">
        <f t="shared" si="447"/>
        <v/>
      </c>
      <c r="BF5871" t="str">
        <f t="shared" si="448"/>
        <v/>
      </c>
    </row>
    <row r="5872" spans="54:58" x14ac:dyDescent="0.25">
      <c r="BB5872" t="str">
        <f t="shared" si="445"/>
        <v/>
      </c>
      <c r="BC5872" s="189" t="str">
        <f t="shared" si="446"/>
        <v/>
      </c>
      <c r="BE5872" t="str">
        <f t="shared" si="447"/>
        <v/>
      </c>
      <c r="BF5872" t="str">
        <f t="shared" si="448"/>
        <v/>
      </c>
    </row>
    <row r="5873" spans="54:58" x14ac:dyDescent="0.25">
      <c r="BB5873" t="str">
        <f t="shared" si="445"/>
        <v/>
      </c>
      <c r="BC5873" s="189" t="str">
        <f t="shared" si="446"/>
        <v/>
      </c>
      <c r="BE5873" t="str">
        <f t="shared" si="447"/>
        <v/>
      </c>
      <c r="BF5873" t="str">
        <f t="shared" si="448"/>
        <v/>
      </c>
    </row>
    <row r="5874" spans="54:58" x14ac:dyDescent="0.25">
      <c r="BB5874" t="str">
        <f t="shared" si="445"/>
        <v/>
      </c>
      <c r="BC5874" s="189" t="str">
        <f t="shared" si="446"/>
        <v/>
      </c>
      <c r="BE5874" t="str">
        <f t="shared" si="447"/>
        <v/>
      </c>
      <c r="BF5874" t="str">
        <f t="shared" si="448"/>
        <v/>
      </c>
    </row>
    <row r="5875" spans="54:58" x14ac:dyDescent="0.25">
      <c r="BB5875" t="str">
        <f t="shared" si="445"/>
        <v/>
      </c>
      <c r="BC5875" s="189" t="str">
        <f t="shared" si="446"/>
        <v/>
      </c>
      <c r="BE5875" t="str">
        <f t="shared" si="447"/>
        <v/>
      </c>
      <c r="BF5875" t="str">
        <f t="shared" si="448"/>
        <v/>
      </c>
    </row>
    <row r="5876" spans="54:58" x14ac:dyDescent="0.25">
      <c r="BB5876" t="str">
        <f t="shared" si="445"/>
        <v/>
      </c>
      <c r="BC5876" s="189" t="str">
        <f t="shared" si="446"/>
        <v/>
      </c>
      <c r="BE5876" t="str">
        <f t="shared" si="447"/>
        <v/>
      </c>
      <c r="BF5876" t="str">
        <f t="shared" si="448"/>
        <v/>
      </c>
    </row>
    <row r="5877" spans="54:58" x14ac:dyDescent="0.25">
      <c r="BB5877" t="str">
        <f t="shared" si="445"/>
        <v/>
      </c>
      <c r="BC5877" s="189" t="str">
        <f t="shared" si="446"/>
        <v/>
      </c>
      <c r="BE5877" t="str">
        <f t="shared" si="447"/>
        <v/>
      </c>
      <c r="BF5877" t="str">
        <f t="shared" si="448"/>
        <v/>
      </c>
    </row>
    <row r="5878" spans="54:58" x14ac:dyDescent="0.25">
      <c r="BB5878" t="str">
        <f t="shared" si="445"/>
        <v/>
      </c>
      <c r="BC5878" s="189" t="str">
        <f t="shared" si="446"/>
        <v/>
      </c>
      <c r="BE5878" t="str">
        <f t="shared" si="447"/>
        <v/>
      </c>
      <c r="BF5878" t="str">
        <f t="shared" si="448"/>
        <v/>
      </c>
    </row>
    <row r="5879" spans="54:58" x14ac:dyDescent="0.25">
      <c r="BB5879" t="str">
        <f t="shared" si="445"/>
        <v/>
      </c>
      <c r="BC5879" s="189" t="str">
        <f t="shared" si="446"/>
        <v/>
      </c>
      <c r="BE5879" t="str">
        <f t="shared" si="447"/>
        <v/>
      </c>
      <c r="BF5879" t="str">
        <f t="shared" si="448"/>
        <v/>
      </c>
    </row>
    <row r="5880" spans="54:58" x14ac:dyDescent="0.25">
      <c r="BB5880" t="str">
        <f t="shared" si="445"/>
        <v/>
      </c>
      <c r="BC5880" s="189" t="str">
        <f t="shared" si="446"/>
        <v/>
      </c>
      <c r="BE5880" t="str">
        <f t="shared" si="447"/>
        <v/>
      </c>
      <c r="BF5880" t="str">
        <f t="shared" si="448"/>
        <v/>
      </c>
    </row>
    <row r="5881" spans="54:58" x14ac:dyDescent="0.25">
      <c r="BB5881" t="str">
        <f t="shared" si="445"/>
        <v/>
      </c>
      <c r="BC5881" s="189" t="str">
        <f t="shared" si="446"/>
        <v/>
      </c>
      <c r="BE5881" t="str">
        <f t="shared" si="447"/>
        <v/>
      </c>
      <c r="BF5881" t="str">
        <f t="shared" si="448"/>
        <v/>
      </c>
    </row>
    <row r="5882" spans="54:58" x14ac:dyDescent="0.25">
      <c r="BB5882" t="str">
        <f t="shared" si="445"/>
        <v/>
      </c>
      <c r="BC5882" s="189" t="str">
        <f t="shared" si="446"/>
        <v/>
      </c>
      <c r="BE5882" t="str">
        <f t="shared" si="447"/>
        <v/>
      </c>
      <c r="BF5882" t="str">
        <f t="shared" si="448"/>
        <v/>
      </c>
    </row>
    <row r="5883" spans="54:58" x14ac:dyDescent="0.25">
      <c r="BB5883" t="str">
        <f t="shared" si="445"/>
        <v/>
      </c>
      <c r="BC5883" s="189" t="str">
        <f t="shared" si="446"/>
        <v/>
      </c>
      <c r="BE5883" t="str">
        <f t="shared" si="447"/>
        <v/>
      </c>
      <c r="BF5883" t="str">
        <f t="shared" si="448"/>
        <v/>
      </c>
    </row>
    <row r="5884" spans="54:58" x14ac:dyDescent="0.25">
      <c r="BB5884" t="str">
        <f t="shared" si="445"/>
        <v/>
      </c>
      <c r="BC5884" s="189" t="str">
        <f t="shared" si="446"/>
        <v/>
      </c>
      <c r="BE5884" t="str">
        <f t="shared" si="447"/>
        <v/>
      </c>
      <c r="BF5884" t="str">
        <f t="shared" si="448"/>
        <v/>
      </c>
    </row>
    <row r="5885" spans="54:58" x14ac:dyDescent="0.25">
      <c r="BB5885" t="str">
        <f t="shared" si="445"/>
        <v/>
      </c>
      <c r="BC5885" s="189" t="str">
        <f t="shared" si="446"/>
        <v/>
      </c>
      <c r="BE5885" t="str">
        <f t="shared" si="447"/>
        <v/>
      </c>
      <c r="BF5885" t="str">
        <f t="shared" si="448"/>
        <v/>
      </c>
    </row>
    <row r="5886" spans="54:58" x14ac:dyDescent="0.25">
      <c r="BB5886" t="str">
        <f t="shared" si="445"/>
        <v/>
      </c>
      <c r="BC5886" s="189" t="str">
        <f t="shared" si="446"/>
        <v/>
      </c>
      <c r="BE5886" t="str">
        <f t="shared" si="447"/>
        <v/>
      </c>
      <c r="BF5886" t="str">
        <f t="shared" si="448"/>
        <v/>
      </c>
    </row>
    <row r="5887" spans="54:58" x14ac:dyDescent="0.25">
      <c r="BB5887" t="str">
        <f t="shared" si="445"/>
        <v/>
      </c>
      <c r="BC5887" s="189" t="str">
        <f t="shared" si="446"/>
        <v/>
      </c>
      <c r="BE5887" t="str">
        <f t="shared" si="447"/>
        <v/>
      </c>
      <c r="BF5887" t="str">
        <f t="shared" si="448"/>
        <v/>
      </c>
    </row>
    <row r="5888" spans="54:58" x14ac:dyDescent="0.25">
      <c r="BB5888" t="str">
        <f t="shared" si="445"/>
        <v/>
      </c>
      <c r="BC5888" s="189" t="str">
        <f t="shared" si="446"/>
        <v/>
      </c>
      <c r="BE5888" t="str">
        <f t="shared" si="447"/>
        <v/>
      </c>
      <c r="BF5888" t="str">
        <f t="shared" si="448"/>
        <v/>
      </c>
    </row>
    <row r="5889" spans="54:58" x14ac:dyDescent="0.25">
      <c r="BB5889" t="str">
        <f t="shared" si="445"/>
        <v/>
      </c>
      <c r="BC5889" s="189" t="str">
        <f t="shared" si="446"/>
        <v/>
      </c>
      <c r="BE5889" t="str">
        <f t="shared" si="447"/>
        <v/>
      </c>
      <c r="BF5889" t="str">
        <f t="shared" si="448"/>
        <v/>
      </c>
    </row>
    <row r="5890" spans="54:58" x14ac:dyDescent="0.25">
      <c r="BB5890" t="str">
        <f t="shared" si="445"/>
        <v/>
      </c>
      <c r="BC5890" s="189" t="str">
        <f t="shared" si="446"/>
        <v/>
      </c>
      <c r="BE5890" t="str">
        <f t="shared" si="447"/>
        <v/>
      </c>
      <c r="BF5890" t="str">
        <f t="shared" si="448"/>
        <v/>
      </c>
    </row>
    <row r="5891" spans="54:58" x14ac:dyDescent="0.25">
      <c r="BB5891" t="str">
        <f t="shared" si="445"/>
        <v/>
      </c>
      <c r="BC5891" s="189" t="str">
        <f t="shared" si="446"/>
        <v/>
      </c>
      <c r="BE5891" t="str">
        <f t="shared" si="447"/>
        <v/>
      </c>
      <c r="BF5891" t="str">
        <f t="shared" si="448"/>
        <v/>
      </c>
    </row>
    <row r="5892" spans="54:58" x14ac:dyDescent="0.25">
      <c r="BB5892" t="str">
        <f t="shared" si="445"/>
        <v/>
      </c>
      <c r="BC5892" s="189" t="str">
        <f t="shared" si="446"/>
        <v/>
      </c>
      <c r="BE5892" t="str">
        <f t="shared" si="447"/>
        <v/>
      </c>
      <c r="BF5892" t="str">
        <f t="shared" si="448"/>
        <v/>
      </c>
    </row>
    <row r="5893" spans="54:58" x14ac:dyDescent="0.25">
      <c r="BB5893" t="str">
        <f t="shared" si="445"/>
        <v/>
      </c>
      <c r="BC5893" s="189" t="str">
        <f t="shared" si="446"/>
        <v/>
      </c>
      <c r="BE5893" t="str">
        <f t="shared" si="447"/>
        <v/>
      </c>
      <c r="BF5893" t="str">
        <f t="shared" si="448"/>
        <v/>
      </c>
    </row>
    <row r="5894" spans="54:58" x14ac:dyDescent="0.25">
      <c r="BB5894" t="str">
        <f t="shared" si="445"/>
        <v/>
      </c>
      <c r="BC5894" s="189" t="str">
        <f t="shared" si="446"/>
        <v/>
      </c>
      <c r="BE5894" t="str">
        <f t="shared" si="447"/>
        <v/>
      </c>
      <c r="BF5894" t="str">
        <f t="shared" si="448"/>
        <v/>
      </c>
    </row>
    <row r="5895" spans="54:58" x14ac:dyDescent="0.25">
      <c r="BB5895" t="str">
        <f t="shared" si="445"/>
        <v/>
      </c>
      <c r="BC5895" s="189" t="str">
        <f t="shared" si="446"/>
        <v/>
      </c>
      <c r="BE5895" t="str">
        <f t="shared" si="447"/>
        <v/>
      </c>
      <c r="BF5895" t="str">
        <f t="shared" si="448"/>
        <v/>
      </c>
    </row>
    <row r="5896" spans="54:58" x14ac:dyDescent="0.25">
      <c r="BB5896" t="str">
        <f t="shared" si="445"/>
        <v/>
      </c>
      <c r="BC5896" s="189" t="str">
        <f t="shared" si="446"/>
        <v/>
      </c>
      <c r="BE5896" t="str">
        <f t="shared" si="447"/>
        <v/>
      </c>
      <c r="BF5896" t="str">
        <f t="shared" si="448"/>
        <v/>
      </c>
    </row>
    <row r="5897" spans="54:58" x14ac:dyDescent="0.25">
      <c r="BB5897" t="str">
        <f t="shared" si="445"/>
        <v/>
      </c>
      <c r="BC5897" s="189" t="str">
        <f t="shared" si="446"/>
        <v/>
      </c>
      <c r="BE5897" t="str">
        <f t="shared" si="447"/>
        <v/>
      </c>
      <c r="BF5897" t="str">
        <f t="shared" si="448"/>
        <v/>
      </c>
    </row>
    <row r="5898" spans="54:58" x14ac:dyDescent="0.25">
      <c r="BB5898" t="str">
        <f t="shared" si="445"/>
        <v/>
      </c>
      <c r="BC5898" s="189" t="str">
        <f t="shared" si="446"/>
        <v/>
      </c>
      <c r="BE5898" t="str">
        <f t="shared" si="447"/>
        <v/>
      </c>
      <c r="BF5898" t="str">
        <f t="shared" si="448"/>
        <v/>
      </c>
    </row>
    <row r="5899" spans="54:58" x14ac:dyDescent="0.25">
      <c r="BB5899" t="str">
        <f t="shared" si="445"/>
        <v/>
      </c>
      <c r="BC5899" s="189" t="str">
        <f t="shared" si="446"/>
        <v/>
      </c>
      <c r="BE5899" t="str">
        <f t="shared" si="447"/>
        <v/>
      </c>
      <c r="BF5899" t="str">
        <f t="shared" si="448"/>
        <v/>
      </c>
    </row>
    <row r="5900" spans="54:58" x14ac:dyDescent="0.25">
      <c r="BB5900" t="str">
        <f t="shared" si="445"/>
        <v/>
      </c>
      <c r="BC5900" s="189" t="str">
        <f t="shared" si="446"/>
        <v/>
      </c>
      <c r="BE5900" t="str">
        <f t="shared" si="447"/>
        <v/>
      </c>
      <c r="BF5900" t="str">
        <f t="shared" si="448"/>
        <v/>
      </c>
    </row>
    <row r="5901" spans="54:58" x14ac:dyDescent="0.25">
      <c r="BB5901" t="str">
        <f t="shared" si="445"/>
        <v/>
      </c>
      <c r="BC5901" s="189" t="str">
        <f t="shared" si="446"/>
        <v/>
      </c>
      <c r="BE5901" t="str">
        <f t="shared" si="447"/>
        <v/>
      </c>
      <c r="BF5901" t="str">
        <f t="shared" si="448"/>
        <v/>
      </c>
    </row>
    <row r="5902" spans="54:58" x14ac:dyDescent="0.25">
      <c r="BB5902" t="str">
        <f t="shared" si="445"/>
        <v/>
      </c>
      <c r="BC5902" s="189" t="str">
        <f t="shared" si="446"/>
        <v/>
      </c>
      <c r="BE5902" t="str">
        <f t="shared" si="447"/>
        <v/>
      </c>
      <c r="BF5902" t="str">
        <f t="shared" si="448"/>
        <v/>
      </c>
    </row>
    <row r="5903" spans="54:58" x14ac:dyDescent="0.25">
      <c r="BB5903" t="str">
        <f t="shared" si="445"/>
        <v/>
      </c>
      <c r="BC5903" s="189" t="str">
        <f t="shared" si="446"/>
        <v/>
      </c>
      <c r="BE5903" t="str">
        <f t="shared" si="447"/>
        <v/>
      </c>
      <c r="BF5903" t="str">
        <f t="shared" si="448"/>
        <v/>
      </c>
    </row>
    <row r="5904" spans="54:58" x14ac:dyDescent="0.25">
      <c r="BB5904" t="str">
        <f t="shared" si="445"/>
        <v/>
      </c>
      <c r="BC5904" s="189" t="str">
        <f t="shared" si="446"/>
        <v/>
      </c>
      <c r="BE5904" t="str">
        <f t="shared" si="447"/>
        <v/>
      </c>
      <c r="BF5904" t="str">
        <f t="shared" si="448"/>
        <v/>
      </c>
    </row>
    <row r="5905" spans="54:58" x14ac:dyDescent="0.25">
      <c r="BB5905" t="str">
        <f t="shared" si="445"/>
        <v/>
      </c>
      <c r="BC5905" s="189" t="str">
        <f t="shared" si="446"/>
        <v/>
      </c>
      <c r="BE5905" t="str">
        <f t="shared" si="447"/>
        <v/>
      </c>
      <c r="BF5905" t="str">
        <f t="shared" si="448"/>
        <v/>
      </c>
    </row>
    <row r="5906" spans="54:58" x14ac:dyDescent="0.25">
      <c r="BB5906" t="str">
        <f t="shared" si="445"/>
        <v/>
      </c>
      <c r="BC5906" s="189" t="str">
        <f t="shared" si="446"/>
        <v/>
      </c>
      <c r="BE5906" t="str">
        <f t="shared" si="447"/>
        <v/>
      </c>
      <c r="BF5906" t="str">
        <f t="shared" si="448"/>
        <v/>
      </c>
    </row>
    <row r="5907" spans="54:58" x14ac:dyDescent="0.25">
      <c r="BB5907" t="str">
        <f t="shared" si="445"/>
        <v/>
      </c>
      <c r="BC5907" s="189" t="str">
        <f t="shared" si="446"/>
        <v/>
      </c>
      <c r="BE5907" t="str">
        <f t="shared" si="447"/>
        <v/>
      </c>
      <c r="BF5907" t="str">
        <f t="shared" si="448"/>
        <v/>
      </c>
    </row>
    <row r="5908" spans="54:58" x14ac:dyDescent="0.25">
      <c r="BB5908" t="str">
        <f t="shared" si="445"/>
        <v/>
      </c>
      <c r="BC5908" s="189" t="str">
        <f t="shared" si="446"/>
        <v/>
      </c>
      <c r="BE5908" t="str">
        <f t="shared" si="447"/>
        <v/>
      </c>
      <c r="BF5908" t="str">
        <f t="shared" si="448"/>
        <v/>
      </c>
    </row>
    <row r="5909" spans="54:58" x14ac:dyDescent="0.25">
      <c r="BB5909" t="str">
        <f t="shared" si="445"/>
        <v/>
      </c>
      <c r="BC5909" s="189" t="str">
        <f t="shared" si="446"/>
        <v/>
      </c>
      <c r="BE5909" t="str">
        <f t="shared" si="447"/>
        <v/>
      </c>
      <c r="BF5909" t="str">
        <f t="shared" si="448"/>
        <v/>
      </c>
    </row>
    <row r="5910" spans="54:58" x14ac:dyDescent="0.25">
      <c r="BB5910" t="str">
        <f t="shared" si="445"/>
        <v/>
      </c>
      <c r="BC5910" s="189" t="str">
        <f t="shared" si="446"/>
        <v/>
      </c>
      <c r="BE5910" t="str">
        <f t="shared" si="447"/>
        <v/>
      </c>
      <c r="BF5910" t="str">
        <f t="shared" si="448"/>
        <v/>
      </c>
    </row>
    <row r="5911" spans="54:58" x14ac:dyDescent="0.25">
      <c r="BB5911" t="str">
        <f t="shared" si="445"/>
        <v/>
      </c>
      <c r="BC5911" s="189" t="str">
        <f t="shared" si="446"/>
        <v/>
      </c>
      <c r="BE5911" t="str">
        <f t="shared" si="447"/>
        <v/>
      </c>
      <c r="BF5911" t="str">
        <f t="shared" si="448"/>
        <v/>
      </c>
    </row>
    <row r="5912" spans="54:58" x14ac:dyDescent="0.25">
      <c r="BB5912" t="str">
        <f t="shared" si="445"/>
        <v/>
      </c>
      <c r="BC5912" s="189" t="str">
        <f t="shared" si="446"/>
        <v/>
      </c>
      <c r="BE5912" t="str">
        <f t="shared" si="447"/>
        <v/>
      </c>
      <c r="BF5912" t="str">
        <f t="shared" si="448"/>
        <v/>
      </c>
    </row>
    <row r="5913" spans="54:58" x14ac:dyDescent="0.25">
      <c r="BB5913" t="str">
        <f t="shared" si="445"/>
        <v/>
      </c>
      <c r="BC5913" s="189" t="str">
        <f t="shared" si="446"/>
        <v/>
      </c>
      <c r="BE5913" t="str">
        <f t="shared" si="447"/>
        <v/>
      </c>
      <c r="BF5913" t="str">
        <f t="shared" si="448"/>
        <v/>
      </c>
    </row>
    <row r="5914" spans="54:58" x14ac:dyDescent="0.25">
      <c r="BB5914" t="str">
        <f t="shared" si="445"/>
        <v/>
      </c>
      <c r="BC5914" s="189" t="str">
        <f t="shared" si="446"/>
        <v/>
      </c>
      <c r="BE5914" t="str">
        <f t="shared" si="447"/>
        <v/>
      </c>
      <c r="BF5914" t="str">
        <f t="shared" si="448"/>
        <v/>
      </c>
    </row>
    <row r="5915" spans="54:58" x14ac:dyDescent="0.25">
      <c r="BB5915" t="str">
        <f t="shared" si="445"/>
        <v/>
      </c>
      <c r="BC5915" s="189" t="str">
        <f t="shared" si="446"/>
        <v/>
      </c>
      <c r="BE5915" t="str">
        <f t="shared" si="447"/>
        <v/>
      </c>
      <c r="BF5915" t="str">
        <f t="shared" si="448"/>
        <v/>
      </c>
    </row>
    <row r="5916" spans="54:58" x14ac:dyDescent="0.25">
      <c r="BB5916" t="str">
        <f t="shared" si="445"/>
        <v/>
      </c>
      <c r="BC5916" s="189" t="str">
        <f t="shared" si="446"/>
        <v/>
      </c>
      <c r="BE5916" t="str">
        <f t="shared" si="447"/>
        <v/>
      </c>
      <c r="BF5916" t="str">
        <f t="shared" si="448"/>
        <v/>
      </c>
    </row>
    <row r="5917" spans="54:58" x14ac:dyDescent="0.25">
      <c r="BB5917" t="str">
        <f t="shared" si="445"/>
        <v/>
      </c>
      <c r="BC5917" s="189" t="str">
        <f t="shared" si="446"/>
        <v/>
      </c>
      <c r="BE5917" t="str">
        <f t="shared" si="447"/>
        <v/>
      </c>
      <c r="BF5917" t="str">
        <f t="shared" si="448"/>
        <v/>
      </c>
    </row>
    <row r="5918" spans="54:58" x14ac:dyDescent="0.25">
      <c r="BB5918" t="str">
        <f t="shared" si="445"/>
        <v/>
      </c>
      <c r="BC5918" s="189" t="str">
        <f t="shared" si="446"/>
        <v/>
      </c>
      <c r="BE5918" t="str">
        <f t="shared" si="447"/>
        <v/>
      </c>
      <c r="BF5918" t="str">
        <f t="shared" si="448"/>
        <v/>
      </c>
    </row>
    <row r="5919" spans="54:58" x14ac:dyDescent="0.25">
      <c r="BB5919" t="str">
        <f t="shared" si="445"/>
        <v/>
      </c>
      <c r="BC5919" s="189" t="str">
        <f t="shared" si="446"/>
        <v/>
      </c>
      <c r="BE5919" t="str">
        <f t="shared" si="447"/>
        <v/>
      </c>
      <c r="BF5919" t="str">
        <f t="shared" si="448"/>
        <v/>
      </c>
    </row>
    <row r="5920" spans="54:58" x14ac:dyDescent="0.25">
      <c r="BB5920" t="str">
        <f t="shared" si="445"/>
        <v/>
      </c>
      <c r="BC5920" s="189" t="str">
        <f t="shared" si="446"/>
        <v/>
      </c>
      <c r="BE5920" t="str">
        <f t="shared" si="447"/>
        <v/>
      </c>
      <c r="BF5920" t="str">
        <f t="shared" si="448"/>
        <v/>
      </c>
    </row>
    <row r="5921" spans="54:58" x14ac:dyDescent="0.25">
      <c r="BB5921" t="str">
        <f t="shared" ref="BB5921:BB5984" si="449">IF($AR1923 &gt;= $L$45, $AR1923, "")</f>
        <v/>
      </c>
      <c r="BC5921" s="189" t="str">
        <f t="shared" si="446"/>
        <v/>
      </c>
      <c r="BE5921" t="str">
        <f t="shared" si="447"/>
        <v/>
      </c>
      <c r="BF5921" t="str">
        <f t="shared" si="448"/>
        <v/>
      </c>
    </row>
    <row r="5922" spans="54:58" x14ac:dyDescent="0.25">
      <c r="BB5922" t="str">
        <f t="shared" si="449"/>
        <v/>
      </c>
      <c r="BC5922" s="189" t="str">
        <f t="shared" ref="BC5922:BC5985" si="450">IF(BB5922&lt;&gt;"", $AS1924, "")</f>
        <v/>
      </c>
      <c r="BE5922" t="str">
        <f t="shared" ref="BE5922:BE5985" si="451">IF($AU1924 &gt;= $AF$45, $AU1924, "")</f>
        <v/>
      </c>
      <c r="BF5922" t="str">
        <f t="shared" ref="BF5922:BF5985" si="452">IF(BE5922&lt;&gt;"", $AV1924, "")</f>
        <v/>
      </c>
    </row>
    <row r="5923" spans="54:58" x14ac:dyDescent="0.25">
      <c r="BB5923" t="str">
        <f t="shared" si="449"/>
        <v/>
      </c>
      <c r="BC5923" s="189" t="str">
        <f t="shared" si="450"/>
        <v/>
      </c>
      <c r="BE5923" t="str">
        <f t="shared" si="451"/>
        <v/>
      </c>
      <c r="BF5923" t="str">
        <f t="shared" si="452"/>
        <v/>
      </c>
    </row>
    <row r="5924" spans="54:58" x14ac:dyDescent="0.25">
      <c r="BB5924" t="str">
        <f t="shared" si="449"/>
        <v/>
      </c>
      <c r="BC5924" s="189" t="str">
        <f t="shared" si="450"/>
        <v/>
      </c>
      <c r="BE5924" t="str">
        <f t="shared" si="451"/>
        <v/>
      </c>
      <c r="BF5924" t="str">
        <f t="shared" si="452"/>
        <v/>
      </c>
    </row>
    <row r="5925" spans="54:58" x14ac:dyDescent="0.25">
      <c r="BB5925" t="str">
        <f t="shared" si="449"/>
        <v/>
      </c>
      <c r="BC5925" s="189" t="str">
        <f t="shared" si="450"/>
        <v/>
      </c>
      <c r="BE5925" t="str">
        <f t="shared" si="451"/>
        <v/>
      </c>
      <c r="BF5925" t="str">
        <f t="shared" si="452"/>
        <v/>
      </c>
    </row>
    <row r="5926" spans="54:58" x14ac:dyDescent="0.25">
      <c r="BB5926" t="str">
        <f t="shared" si="449"/>
        <v/>
      </c>
      <c r="BC5926" s="189" t="str">
        <f t="shared" si="450"/>
        <v/>
      </c>
      <c r="BE5926" t="str">
        <f t="shared" si="451"/>
        <v/>
      </c>
      <c r="BF5926" t="str">
        <f t="shared" si="452"/>
        <v/>
      </c>
    </row>
    <row r="5927" spans="54:58" x14ac:dyDescent="0.25">
      <c r="BB5927" t="str">
        <f t="shared" si="449"/>
        <v/>
      </c>
      <c r="BC5927" s="189" t="str">
        <f t="shared" si="450"/>
        <v/>
      </c>
      <c r="BE5927" t="str">
        <f t="shared" si="451"/>
        <v/>
      </c>
      <c r="BF5927" t="str">
        <f t="shared" si="452"/>
        <v/>
      </c>
    </row>
    <row r="5928" spans="54:58" x14ac:dyDescent="0.25">
      <c r="BB5928" t="str">
        <f t="shared" si="449"/>
        <v/>
      </c>
      <c r="BC5928" s="189" t="str">
        <f t="shared" si="450"/>
        <v/>
      </c>
      <c r="BE5928" t="str">
        <f t="shared" si="451"/>
        <v/>
      </c>
      <c r="BF5928" t="str">
        <f t="shared" si="452"/>
        <v/>
      </c>
    </row>
    <row r="5929" spans="54:58" x14ac:dyDescent="0.25">
      <c r="BB5929" t="str">
        <f t="shared" si="449"/>
        <v/>
      </c>
      <c r="BC5929" s="189" t="str">
        <f t="shared" si="450"/>
        <v/>
      </c>
      <c r="BE5929" t="str">
        <f t="shared" si="451"/>
        <v/>
      </c>
      <c r="BF5929" t="str">
        <f t="shared" si="452"/>
        <v/>
      </c>
    </row>
    <row r="5930" spans="54:58" x14ac:dyDescent="0.25">
      <c r="BB5930" t="str">
        <f t="shared" si="449"/>
        <v/>
      </c>
      <c r="BC5930" s="189" t="str">
        <f t="shared" si="450"/>
        <v/>
      </c>
      <c r="BE5930" t="str">
        <f t="shared" si="451"/>
        <v/>
      </c>
      <c r="BF5930" t="str">
        <f t="shared" si="452"/>
        <v/>
      </c>
    </row>
    <row r="5931" spans="54:58" x14ac:dyDescent="0.25">
      <c r="BB5931" t="str">
        <f t="shared" si="449"/>
        <v/>
      </c>
      <c r="BC5931" s="189" t="str">
        <f t="shared" si="450"/>
        <v/>
      </c>
      <c r="BE5931" t="str">
        <f t="shared" si="451"/>
        <v/>
      </c>
      <c r="BF5931" t="str">
        <f t="shared" si="452"/>
        <v/>
      </c>
    </row>
    <row r="5932" spans="54:58" x14ac:dyDescent="0.25">
      <c r="BB5932" t="str">
        <f t="shared" si="449"/>
        <v/>
      </c>
      <c r="BC5932" s="189" t="str">
        <f t="shared" si="450"/>
        <v/>
      </c>
      <c r="BE5932" t="str">
        <f t="shared" si="451"/>
        <v/>
      </c>
      <c r="BF5932" t="str">
        <f t="shared" si="452"/>
        <v/>
      </c>
    </row>
    <row r="5933" spans="54:58" x14ac:dyDescent="0.25">
      <c r="BB5933" t="str">
        <f t="shared" si="449"/>
        <v/>
      </c>
      <c r="BC5933" s="189" t="str">
        <f t="shared" si="450"/>
        <v/>
      </c>
      <c r="BE5933" t="str">
        <f t="shared" si="451"/>
        <v/>
      </c>
      <c r="BF5933" t="str">
        <f t="shared" si="452"/>
        <v/>
      </c>
    </row>
    <row r="5934" spans="54:58" x14ac:dyDescent="0.25">
      <c r="BB5934" t="str">
        <f t="shared" si="449"/>
        <v/>
      </c>
      <c r="BC5934" s="189" t="str">
        <f t="shared" si="450"/>
        <v/>
      </c>
      <c r="BE5934" t="str">
        <f t="shared" si="451"/>
        <v/>
      </c>
      <c r="BF5934" t="str">
        <f t="shared" si="452"/>
        <v/>
      </c>
    </row>
    <row r="5935" spans="54:58" x14ac:dyDescent="0.25">
      <c r="BB5935" t="str">
        <f t="shared" si="449"/>
        <v/>
      </c>
      <c r="BC5935" s="189" t="str">
        <f t="shared" si="450"/>
        <v/>
      </c>
      <c r="BE5935" t="str">
        <f t="shared" si="451"/>
        <v/>
      </c>
      <c r="BF5935" t="str">
        <f t="shared" si="452"/>
        <v/>
      </c>
    </row>
    <row r="5936" spans="54:58" x14ac:dyDescent="0.25">
      <c r="BB5936" t="str">
        <f t="shared" si="449"/>
        <v/>
      </c>
      <c r="BC5936" s="189" t="str">
        <f t="shared" si="450"/>
        <v/>
      </c>
      <c r="BE5936" t="str">
        <f t="shared" si="451"/>
        <v/>
      </c>
      <c r="BF5936" t="str">
        <f t="shared" si="452"/>
        <v/>
      </c>
    </row>
    <row r="5937" spans="54:58" x14ac:dyDescent="0.25">
      <c r="BB5937" t="str">
        <f t="shared" si="449"/>
        <v/>
      </c>
      <c r="BC5937" s="189" t="str">
        <f t="shared" si="450"/>
        <v/>
      </c>
      <c r="BE5937" t="str">
        <f t="shared" si="451"/>
        <v/>
      </c>
      <c r="BF5937" t="str">
        <f t="shared" si="452"/>
        <v/>
      </c>
    </row>
    <row r="5938" spans="54:58" x14ac:dyDescent="0.25">
      <c r="BB5938" t="str">
        <f t="shared" si="449"/>
        <v/>
      </c>
      <c r="BC5938" s="189" t="str">
        <f t="shared" si="450"/>
        <v/>
      </c>
      <c r="BE5938" t="str">
        <f t="shared" si="451"/>
        <v/>
      </c>
      <c r="BF5938" t="str">
        <f t="shared" si="452"/>
        <v/>
      </c>
    </row>
    <row r="5939" spans="54:58" x14ac:dyDescent="0.25">
      <c r="BB5939" t="str">
        <f t="shared" si="449"/>
        <v/>
      </c>
      <c r="BC5939" s="189" t="str">
        <f t="shared" si="450"/>
        <v/>
      </c>
      <c r="BE5939" t="str">
        <f t="shared" si="451"/>
        <v/>
      </c>
      <c r="BF5939" t="str">
        <f t="shared" si="452"/>
        <v/>
      </c>
    </row>
    <row r="5940" spans="54:58" x14ac:dyDescent="0.25">
      <c r="BB5940" t="str">
        <f t="shared" si="449"/>
        <v/>
      </c>
      <c r="BC5940" s="189" t="str">
        <f t="shared" si="450"/>
        <v/>
      </c>
      <c r="BE5940" t="str">
        <f t="shared" si="451"/>
        <v/>
      </c>
      <c r="BF5940" t="str">
        <f t="shared" si="452"/>
        <v/>
      </c>
    </row>
    <row r="5941" spans="54:58" x14ac:dyDescent="0.25">
      <c r="BB5941" t="str">
        <f t="shared" si="449"/>
        <v/>
      </c>
      <c r="BC5941" s="189" t="str">
        <f t="shared" si="450"/>
        <v/>
      </c>
      <c r="BE5941" t="str">
        <f t="shared" si="451"/>
        <v/>
      </c>
      <c r="BF5941" t="str">
        <f t="shared" si="452"/>
        <v/>
      </c>
    </row>
    <row r="5942" spans="54:58" x14ac:dyDescent="0.25">
      <c r="BB5942" t="str">
        <f t="shared" si="449"/>
        <v/>
      </c>
      <c r="BC5942" s="189" t="str">
        <f t="shared" si="450"/>
        <v/>
      </c>
      <c r="BE5942" t="str">
        <f t="shared" si="451"/>
        <v/>
      </c>
      <c r="BF5942" t="str">
        <f t="shared" si="452"/>
        <v/>
      </c>
    </row>
    <row r="5943" spans="54:58" x14ac:dyDescent="0.25">
      <c r="BB5943" t="str">
        <f t="shared" si="449"/>
        <v/>
      </c>
      <c r="BC5943" s="189" t="str">
        <f t="shared" si="450"/>
        <v/>
      </c>
      <c r="BE5943" t="str">
        <f t="shared" si="451"/>
        <v/>
      </c>
      <c r="BF5943" t="str">
        <f t="shared" si="452"/>
        <v/>
      </c>
    </row>
    <row r="5944" spans="54:58" x14ac:dyDescent="0.25">
      <c r="BB5944" t="str">
        <f t="shared" si="449"/>
        <v/>
      </c>
      <c r="BC5944" s="189" t="str">
        <f t="shared" si="450"/>
        <v/>
      </c>
      <c r="BE5944" t="str">
        <f t="shared" si="451"/>
        <v/>
      </c>
      <c r="BF5944" t="str">
        <f t="shared" si="452"/>
        <v/>
      </c>
    </row>
    <row r="5945" spans="54:58" x14ac:dyDescent="0.25">
      <c r="BB5945" t="str">
        <f t="shared" si="449"/>
        <v/>
      </c>
      <c r="BC5945" s="189" t="str">
        <f t="shared" si="450"/>
        <v/>
      </c>
      <c r="BE5945" t="str">
        <f t="shared" si="451"/>
        <v/>
      </c>
      <c r="BF5945" t="str">
        <f t="shared" si="452"/>
        <v/>
      </c>
    </row>
    <row r="5946" spans="54:58" x14ac:dyDescent="0.25">
      <c r="BB5946" t="str">
        <f t="shared" si="449"/>
        <v/>
      </c>
      <c r="BC5946" s="189" t="str">
        <f t="shared" si="450"/>
        <v/>
      </c>
      <c r="BE5946" t="str">
        <f t="shared" si="451"/>
        <v/>
      </c>
      <c r="BF5946" t="str">
        <f t="shared" si="452"/>
        <v/>
      </c>
    </row>
    <row r="5947" spans="54:58" x14ac:dyDescent="0.25">
      <c r="BB5947" t="str">
        <f t="shared" si="449"/>
        <v/>
      </c>
      <c r="BC5947" s="189" t="str">
        <f t="shared" si="450"/>
        <v/>
      </c>
      <c r="BE5947" t="str">
        <f t="shared" si="451"/>
        <v/>
      </c>
      <c r="BF5947" t="str">
        <f t="shared" si="452"/>
        <v/>
      </c>
    </row>
    <row r="5948" spans="54:58" x14ac:dyDescent="0.25">
      <c r="BB5948" t="str">
        <f t="shared" si="449"/>
        <v/>
      </c>
      <c r="BC5948" s="189" t="str">
        <f t="shared" si="450"/>
        <v/>
      </c>
      <c r="BE5948" t="str">
        <f t="shared" si="451"/>
        <v/>
      </c>
      <c r="BF5948" t="str">
        <f t="shared" si="452"/>
        <v/>
      </c>
    </row>
    <row r="5949" spans="54:58" x14ac:dyDescent="0.25">
      <c r="BB5949" t="str">
        <f t="shared" si="449"/>
        <v/>
      </c>
      <c r="BC5949" s="189" t="str">
        <f t="shared" si="450"/>
        <v/>
      </c>
      <c r="BE5949" t="str">
        <f t="shared" si="451"/>
        <v/>
      </c>
      <c r="BF5949" t="str">
        <f t="shared" si="452"/>
        <v/>
      </c>
    </row>
    <row r="5950" spans="54:58" x14ac:dyDescent="0.25">
      <c r="BB5950" t="str">
        <f t="shared" si="449"/>
        <v/>
      </c>
      <c r="BC5950" s="189" t="str">
        <f t="shared" si="450"/>
        <v/>
      </c>
      <c r="BE5950" t="str">
        <f t="shared" si="451"/>
        <v/>
      </c>
      <c r="BF5950" t="str">
        <f t="shared" si="452"/>
        <v/>
      </c>
    </row>
    <row r="5951" spans="54:58" x14ac:dyDescent="0.25">
      <c r="BB5951" t="str">
        <f t="shared" si="449"/>
        <v/>
      </c>
      <c r="BC5951" s="189" t="str">
        <f t="shared" si="450"/>
        <v/>
      </c>
      <c r="BE5951" t="str">
        <f t="shared" si="451"/>
        <v/>
      </c>
      <c r="BF5951" t="str">
        <f t="shared" si="452"/>
        <v/>
      </c>
    </row>
    <row r="5952" spans="54:58" x14ac:dyDescent="0.25">
      <c r="BB5952" t="str">
        <f t="shared" si="449"/>
        <v/>
      </c>
      <c r="BC5952" s="189" t="str">
        <f t="shared" si="450"/>
        <v/>
      </c>
      <c r="BE5952" t="str">
        <f t="shared" si="451"/>
        <v/>
      </c>
      <c r="BF5952" t="str">
        <f t="shared" si="452"/>
        <v/>
      </c>
    </row>
    <row r="5953" spans="54:58" x14ac:dyDescent="0.25">
      <c r="BB5953" t="str">
        <f t="shared" si="449"/>
        <v/>
      </c>
      <c r="BC5953" s="189" t="str">
        <f t="shared" si="450"/>
        <v/>
      </c>
      <c r="BE5953" t="str">
        <f t="shared" si="451"/>
        <v/>
      </c>
      <c r="BF5953" t="str">
        <f t="shared" si="452"/>
        <v/>
      </c>
    </row>
    <row r="5954" spans="54:58" x14ac:dyDescent="0.25">
      <c r="BB5954" t="str">
        <f t="shared" si="449"/>
        <v/>
      </c>
      <c r="BC5954" s="189" t="str">
        <f t="shared" si="450"/>
        <v/>
      </c>
      <c r="BE5954" t="str">
        <f t="shared" si="451"/>
        <v/>
      </c>
      <c r="BF5954" t="str">
        <f t="shared" si="452"/>
        <v/>
      </c>
    </row>
    <row r="5955" spans="54:58" x14ac:dyDescent="0.25">
      <c r="BB5955" t="str">
        <f t="shared" si="449"/>
        <v/>
      </c>
      <c r="BC5955" s="189" t="str">
        <f t="shared" si="450"/>
        <v/>
      </c>
      <c r="BE5955" t="str">
        <f t="shared" si="451"/>
        <v/>
      </c>
      <c r="BF5955" t="str">
        <f t="shared" si="452"/>
        <v/>
      </c>
    </row>
    <row r="5956" spans="54:58" x14ac:dyDescent="0.25">
      <c r="BB5956" t="str">
        <f t="shared" si="449"/>
        <v/>
      </c>
      <c r="BC5956" s="189" t="str">
        <f t="shared" si="450"/>
        <v/>
      </c>
      <c r="BE5956" t="str">
        <f t="shared" si="451"/>
        <v/>
      </c>
      <c r="BF5956" t="str">
        <f t="shared" si="452"/>
        <v/>
      </c>
    </row>
    <row r="5957" spans="54:58" x14ac:dyDescent="0.25">
      <c r="BB5957" t="str">
        <f t="shared" si="449"/>
        <v/>
      </c>
      <c r="BC5957" s="189" t="str">
        <f t="shared" si="450"/>
        <v/>
      </c>
      <c r="BE5957" t="str">
        <f t="shared" si="451"/>
        <v/>
      </c>
      <c r="BF5957" t="str">
        <f t="shared" si="452"/>
        <v/>
      </c>
    </row>
    <row r="5958" spans="54:58" x14ac:dyDescent="0.25">
      <c r="BB5958" t="str">
        <f t="shared" si="449"/>
        <v/>
      </c>
      <c r="BC5958" s="189" t="str">
        <f t="shared" si="450"/>
        <v/>
      </c>
      <c r="BE5958" t="str">
        <f t="shared" si="451"/>
        <v/>
      </c>
      <c r="BF5958" t="str">
        <f t="shared" si="452"/>
        <v/>
      </c>
    </row>
    <row r="5959" spans="54:58" x14ac:dyDescent="0.25">
      <c r="BB5959" t="str">
        <f t="shared" si="449"/>
        <v/>
      </c>
      <c r="BC5959" s="189" t="str">
        <f t="shared" si="450"/>
        <v/>
      </c>
      <c r="BE5959" t="str">
        <f t="shared" si="451"/>
        <v/>
      </c>
      <c r="BF5959" t="str">
        <f t="shared" si="452"/>
        <v/>
      </c>
    </row>
    <row r="5960" spans="54:58" x14ac:dyDescent="0.25">
      <c r="BB5960" t="str">
        <f t="shared" si="449"/>
        <v/>
      </c>
      <c r="BC5960" s="189" t="str">
        <f t="shared" si="450"/>
        <v/>
      </c>
      <c r="BE5960" t="str">
        <f t="shared" si="451"/>
        <v/>
      </c>
      <c r="BF5960" t="str">
        <f t="shared" si="452"/>
        <v/>
      </c>
    </row>
    <row r="5961" spans="54:58" x14ac:dyDescent="0.25">
      <c r="BB5961" t="str">
        <f t="shared" si="449"/>
        <v/>
      </c>
      <c r="BC5961" s="189" t="str">
        <f t="shared" si="450"/>
        <v/>
      </c>
      <c r="BE5961" t="str">
        <f t="shared" si="451"/>
        <v/>
      </c>
      <c r="BF5961" t="str">
        <f t="shared" si="452"/>
        <v/>
      </c>
    </row>
    <row r="5962" spans="54:58" x14ac:dyDescent="0.25">
      <c r="BB5962" t="str">
        <f t="shared" si="449"/>
        <v/>
      </c>
      <c r="BC5962" s="189" t="str">
        <f t="shared" si="450"/>
        <v/>
      </c>
      <c r="BE5962" t="str">
        <f t="shared" si="451"/>
        <v/>
      </c>
      <c r="BF5962" t="str">
        <f t="shared" si="452"/>
        <v/>
      </c>
    </row>
    <row r="5963" spans="54:58" x14ac:dyDescent="0.25">
      <c r="BB5963" t="str">
        <f t="shared" si="449"/>
        <v/>
      </c>
      <c r="BC5963" s="189" t="str">
        <f t="shared" si="450"/>
        <v/>
      </c>
      <c r="BE5963" t="str">
        <f t="shared" si="451"/>
        <v/>
      </c>
      <c r="BF5963" t="str">
        <f t="shared" si="452"/>
        <v/>
      </c>
    </row>
    <row r="5964" spans="54:58" x14ac:dyDescent="0.25">
      <c r="BB5964" t="str">
        <f t="shared" si="449"/>
        <v/>
      </c>
      <c r="BC5964" s="189" t="str">
        <f t="shared" si="450"/>
        <v/>
      </c>
      <c r="BE5964" t="str">
        <f t="shared" si="451"/>
        <v/>
      </c>
      <c r="BF5964" t="str">
        <f t="shared" si="452"/>
        <v/>
      </c>
    </row>
    <row r="5965" spans="54:58" x14ac:dyDescent="0.25">
      <c r="BB5965" t="str">
        <f t="shared" si="449"/>
        <v/>
      </c>
      <c r="BC5965" s="189" t="str">
        <f t="shared" si="450"/>
        <v/>
      </c>
      <c r="BE5965" t="str">
        <f t="shared" si="451"/>
        <v/>
      </c>
      <c r="BF5965" t="str">
        <f t="shared" si="452"/>
        <v/>
      </c>
    </row>
    <row r="5966" spans="54:58" x14ac:dyDescent="0.25">
      <c r="BB5966" t="str">
        <f t="shared" si="449"/>
        <v/>
      </c>
      <c r="BC5966" s="189" t="str">
        <f t="shared" si="450"/>
        <v/>
      </c>
      <c r="BE5966" t="str">
        <f t="shared" si="451"/>
        <v/>
      </c>
      <c r="BF5966" t="str">
        <f t="shared" si="452"/>
        <v/>
      </c>
    </row>
    <row r="5967" spans="54:58" x14ac:dyDescent="0.25">
      <c r="BB5967" t="str">
        <f t="shared" si="449"/>
        <v/>
      </c>
      <c r="BC5967" s="189" t="str">
        <f t="shared" si="450"/>
        <v/>
      </c>
      <c r="BE5967" t="str">
        <f t="shared" si="451"/>
        <v/>
      </c>
      <c r="BF5967" t="str">
        <f t="shared" si="452"/>
        <v/>
      </c>
    </row>
    <row r="5968" spans="54:58" x14ac:dyDescent="0.25">
      <c r="BB5968" t="str">
        <f t="shared" si="449"/>
        <v/>
      </c>
      <c r="BC5968" s="189" t="str">
        <f t="shared" si="450"/>
        <v/>
      </c>
      <c r="BE5968" t="str">
        <f t="shared" si="451"/>
        <v/>
      </c>
      <c r="BF5968" t="str">
        <f t="shared" si="452"/>
        <v/>
      </c>
    </row>
    <row r="5969" spans="54:58" x14ac:dyDescent="0.25">
      <c r="BB5969" t="str">
        <f t="shared" si="449"/>
        <v/>
      </c>
      <c r="BC5969" s="189" t="str">
        <f t="shared" si="450"/>
        <v/>
      </c>
      <c r="BE5969" t="str">
        <f t="shared" si="451"/>
        <v/>
      </c>
      <c r="BF5969" t="str">
        <f t="shared" si="452"/>
        <v/>
      </c>
    </row>
    <row r="5970" spans="54:58" x14ac:dyDescent="0.25">
      <c r="BB5970" t="str">
        <f t="shared" si="449"/>
        <v/>
      </c>
      <c r="BC5970" s="189" t="str">
        <f t="shared" si="450"/>
        <v/>
      </c>
      <c r="BE5970" t="str">
        <f t="shared" si="451"/>
        <v/>
      </c>
      <c r="BF5970" t="str">
        <f t="shared" si="452"/>
        <v/>
      </c>
    </row>
    <row r="5971" spans="54:58" x14ac:dyDescent="0.25">
      <c r="BB5971" t="str">
        <f t="shared" si="449"/>
        <v/>
      </c>
      <c r="BC5971" s="189" t="str">
        <f t="shared" si="450"/>
        <v/>
      </c>
      <c r="BE5971" t="str">
        <f t="shared" si="451"/>
        <v/>
      </c>
      <c r="BF5971" t="str">
        <f t="shared" si="452"/>
        <v/>
      </c>
    </row>
    <row r="5972" spans="54:58" x14ac:dyDescent="0.25">
      <c r="BB5972" t="str">
        <f t="shared" si="449"/>
        <v/>
      </c>
      <c r="BC5972" s="189" t="str">
        <f t="shared" si="450"/>
        <v/>
      </c>
      <c r="BE5972" t="str">
        <f t="shared" si="451"/>
        <v/>
      </c>
      <c r="BF5972" t="str">
        <f t="shared" si="452"/>
        <v/>
      </c>
    </row>
    <row r="5973" spans="54:58" x14ac:dyDescent="0.25">
      <c r="BB5973" t="str">
        <f t="shared" si="449"/>
        <v/>
      </c>
      <c r="BC5973" s="189" t="str">
        <f t="shared" si="450"/>
        <v/>
      </c>
      <c r="BE5973" t="str">
        <f t="shared" si="451"/>
        <v/>
      </c>
      <c r="BF5973" t="str">
        <f t="shared" si="452"/>
        <v/>
      </c>
    </row>
    <row r="5974" spans="54:58" x14ac:dyDescent="0.25">
      <c r="BB5974" t="str">
        <f t="shared" si="449"/>
        <v/>
      </c>
      <c r="BC5974" s="189" t="str">
        <f t="shared" si="450"/>
        <v/>
      </c>
      <c r="BE5974" t="str">
        <f t="shared" si="451"/>
        <v/>
      </c>
      <c r="BF5974" t="str">
        <f t="shared" si="452"/>
        <v/>
      </c>
    </row>
    <row r="5975" spans="54:58" x14ac:dyDescent="0.25">
      <c r="BB5975" t="str">
        <f t="shared" si="449"/>
        <v/>
      </c>
      <c r="BC5975" s="189" t="str">
        <f t="shared" si="450"/>
        <v/>
      </c>
      <c r="BE5975" t="str">
        <f t="shared" si="451"/>
        <v/>
      </c>
      <c r="BF5975" t="str">
        <f t="shared" si="452"/>
        <v/>
      </c>
    </row>
    <row r="5976" spans="54:58" x14ac:dyDescent="0.25">
      <c r="BB5976" t="str">
        <f t="shared" si="449"/>
        <v/>
      </c>
      <c r="BC5976" s="189" t="str">
        <f t="shared" si="450"/>
        <v/>
      </c>
      <c r="BE5976" t="str">
        <f t="shared" si="451"/>
        <v/>
      </c>
      <c r="BF5976" t="str">
        <f t="shared" si="452"/>
        <v/>
      </c>
    </row>
    <row r="5977" spans="54:58" x14ac:dyDescent="0.25">
      <c r="BB5977" t="str">
        <f t="shared" si="449"/>
        <v/>
      </c>
      <c r="BC5977" s="189" t="str">
        <f t="shared" si="450"/>
        <v/>
      </c>
      <c r="BE5977" t="str">
        <f t="shared" si="451"/>
        <v/>
      </c>
      <c r="BF5977" t="str">
        <f t="shared" si="452"/>
        <v/>
      </c>
    </row>
    <row r="5978" spans="54:58" x14ac:dyDescent="0.25">
      <c r="BB5978" t="str">
        <f t="shared" si="449"/>
        <v/>
      </c>
      <c r="BC5978" s="189" t="str">
        <f t="shared" si="450"/>
        <v/>
      </c>
      <c r="BE5978" t="str">
        <f t="shared" si="451"/>
        <v/>
      </c>
      <c r="BF5978" t="str">
        <f t="shared" si="452"/>
        <v/>
      </c>
    </row>
    <row r="5979" spans="54:58" x14ac:dyDescent="0.25">
      <c r="BB5979" t="str">
        <f t="shared" si="449"/>
        <v/>
      </c>
      <c r="BC5979" s="189" t="str">
        <f t="shared" si="450"/>
        <v/>
      </c>
      <c r="BE5979" t="str">
        <f t="shared" si="451"/>
        <v/>
      </c>
      <c r="BF5979" t="str">
        <f t="shared" si="452"/>
        <v/>
      </c>
    </row>
    <row r="5980" spans="54:58" x14ac:dyDescent="0.25">
      <c r="BB5980" t="str">
        <f t="shared" si="449"/>
        <v/>
      </c>
      <c r="BC5980" s="189" t="str">
        <f t="shared" si="450"/>
        <v/>
      </c>
      <c r="BE5980" t="str">
        <f t="shared" si="451"/>
        <v/>
      </c>
      <c r="BF5980" t="str">
        <f t="shared" si="452"/>
        <v/>
      </c>
    </row>
    <row r="5981" spans="54:58" x14ac:dyDescent="0.25">
      <c r="BB5981" t="str">
        <f t="shared" si="449"/>
        <v/>
      </c>
      <c r="BC5981" s="189" t="str">
        <f t="shared" si="450"/>
        <v/>
      </c>
      <c r="BE5981" t="str">
        <f t="shared" si="451"/>
        <v/>
      </c>
      <c r="BF5981" t="str">
        <f t="shared" si="452"/>
        <v/>
      </c>
    </row>
    <row r="5982" spans="54:58" x14ac:dyDescent="0.25">
      <c r="BB5982" t="str">
        <f t="shared" si="449"/>
        <v/>
      </c>
      <c r="BC5982" s="189" t="str">
        <f t="shared" si="450"/>
        <v/>
      </c>
      <c r="BE5982" t="str">
        <f t="shared" si="451"/>
        <v/>
      </c>
      <c r="BF5982" t="str">
        <f t="shared" si="452"/>
        <v/>
      </c>
    </row>
    <row r="5983" spans="54:58" x14ac:dyDescent="0.25">
      <c r="BB5983" t="str">
        <f t="shared" si="449"/>
        <v/>
      </c>
      <c r="BC5983" s="189" t="str">
        <f t="shared" si="450"/>
        <v/>
      </c>
      <c r="BE5983" t="str">
        <f t="shared" si="451"/>
        <v/>
      </c>
      <c r="BF5983" t="str">
        <f t="shared" si="452"/>
        <v/>
      </c>
    </row>
    <row r="5984" spans="54:58" x14ac:dyDescent="0.25">
      <c r="BB5984" t="str">
        <f t="shared" si="449"/>
        <v/>
      </c>
      <c r="BC5984" s="189" t="str">
        <f t="shared" si="450"/>
        <v/>
      </c>
      <c r="BE5984" t="str">
        <f t="shared" si="451"/>
        <v/>
      </c>
      <c r="BF5984" t="str">
        <f t="shared" si="452"/>
        <v/>
      </c>
    </row>
    <row r="5985" spans="54:58" x14ac:dyDescent="0.25">
      <c r="BB5985" t="str">
        <f t="shared" ref="BB5985:BB6000" si="453">IF($AR1987 &gt;= $L$45, $AR1987, "")</f>
        <v/>
      </c>
      <c r="BC5985" s="189" t="str">
        <f t="shared" si="450"/>
        <v/>
      </c>
      <c r="BE5985" t="str">
        <f t="shared" si="451"/>
        <v/>
      </c>
      <c r="BF5985" t="str">
        <f t="shared" si="452"/>
        <v/>
      </c>
    </row>
    <row r="5986" spans="54:58" x14ac:dyDescent="0.25">
      <c r="BB5986" t="str">
        <f t="shared" si="453"/>
        <v/>
      </c>
      <c r="BC5986" s="189" t="str">
        <f t="shared" ref="BC5986:BC6000" si="454">IF(BB5986&lt;&gt;"", $AS1988, "")</f>
        <v/>
      </c>
      <c r="BE5986" t="str">
        <f t="shared" ref="BE5986:BE6000" si="455">IF($AU1988 &gt;= $AF$45, $AU1988, "")</f>
        <v/>
      </c>
      <c r="BF5986" t="str">
        <f t="shared" ref="BF5986:BF6000" si="456">IF(BE5986&lt;&gt;"", $AV1988, "")</f>
        <v/>
      </c>
    </row>
    <row r="5987" spans="54:58" x14ac:dyDescent="0.25">
      <c r="BB5987" t="str">
        <f t="shared" si="453"/>
        <v/>
      </c>
      <c r="BC5987" s="189" t="str">
        <f t="shared" si="454"/>
        <v/>
      </c>
      <c r="BE5987" t="str">
        <f t="shared" si="455"/>
        <v/>
      </c>
      <c r="BF5987" t="str">
        <f t="shared" si="456"/>
        <v/>
      </c>
    </row>
    <row r="5988" spans="54:58" x14ac:dyDescent="0.25">
      <c r="BB5988" t="str">
        <f t="shared" si="453"/>
        <v/>
      </c>
      <c r="BC5988" s="189" t="str">
        <f t="shared" si="454"/>
        <v/>
      </c>
      <c r="BE5988" t="str">
        <f t="shared" si="455"/>
        <v/>
      </c>
      <c r="BF5988" t="str">
        <f t="shared" si="456"/>
        <v/>
      </c>
    </row>
    <row r="5989" spans="54:58" x14ac:dyDescent="0.25">
      <c r="BB5989" t="str">
        <f t="shared" si="453"/>
        <v/>
      </c>
      <c r="BC5989" s="189" t="str">
        <f t="shared" si="454"/>
        <v/>
      </c>
      <c r="BE5989" t="str">
        <f t="shared" si="455"/>
        <v/>
      </c>
      <c r="BF5989" t="str">
        <f t="shared" si="456"/>
        <v/>
      </c>
    </row>
    <row r="5990" spans="54:58" x14ac:dyDescent="0.25">
      <c r="BB5990" t="str">
        <f t="shared" si="453"/>
        <v/>
      </c>
      <c r="BC5990" s="189" t="str">
        <f t="shared" si="454"/>
        <v/>
      </c>
      <c r="BE5990" t="str">
        <f t="shared" si="455"/>
        <v/>
      </c>
      <c r="BF5990" t="str">
        <f t="shared" si="456"/>
        <v/>
      </c>
    </row>
    <row r="5991" spans="54:58" x14ac:dyDescent="0.25">
      <c r="BB5991" t="str">
        <f t="shared" si="453"/>
        <v/>
      </c>
      <c r="BC5991" s="189" t="str">
        <f t="shared" si="454"/>
        <v/>
      </c>
      <c r="BE5991" t="str">
        <f t="shared" si="455"/>
        <v/>
      </c>
      <c r="BF5991" t="str">
        <f t="shared" si="456"/>
        <v/>
      </c>
    </row>
    <row r="5992" spans="54:58" x14ac:dyDescent="0.25">
      <c r="BB5992" t="str">
        <f t="shared" si="453"/>
        <v/>
      </c>
      <c r="BC5992" s="189" t="str">
        <f t="shared" si="454"/>
        <v/>
      </c>
      <c r="BE5992" t="str">
        <f t="shared" si="455"/>
        <v/>
      </c>
      <c r="BF5992" t="str">
        <f t="shared" si="456"/>
        <v/>
      </c>
    </row>
    <row r="5993" spans="54:58" x14ac:dyDescent="0.25">
      <c r="BB5993" t="str">
        <f t="shared" si="453"/>
        <v/>
      </c>
      <c r="BC5993" s="189" t="str">
        <f t="shared" si="454"/>
        <v/>
      </c>
      <c r="BE5993" t="str">
        <f t="shared" si="455"/>
        <v/>
      </c>
      <c r="BF5993" t="str">
        <f t="shared" si="456"/>
        <v/>
      </c>
    </row>
    <row r="5994" spans="54:58" x14ac:dyDescent="0.25">
      <c r="BB5994" t="str">
        <f t="shared" si="453"/>
        <v/>
      </c>
      <c r="BC5994" s="189" t="str">
        <f t="shared" si="454"/>
        <v/>
      </c>
      <c r="BE5994" t="str">
        <f t="shared" si="455"/>
        <v/>
      </c>
      <c r="BF5994" t="str">
        <f t="shared" si="456"/>
        <v/>
      </c>
    </row>
    <row r="5995" spans="54:58" x14ac:dyDescent="0.25">
      <c r="BB5995" t="str">
        <f t="shared" si="453"/>
        <v/>
      </c>
      <c r="BC5995" s="189" t="str">
        <f t="shared" si="454"/>
        <v/>
      </c>
      <c r="BE5995" t="str">
        <f t="shared" si="455"/>
        <v/>
      </c>
      <c r="BF5995" t="str">
        <f t="shared" si="456"/>
        <v/>
      </c>
    </row>
    <row r="5996" spans="54:58" x14ac:dyDescent="0.25">
      <c r="BB5996" t="str">
        <f t="shared" si="453"/>
        <v/>
      </c>
      <c r="BC5996" s="189" t="str">
        <f t="shared" si="454"/>
        <v/>
      </c>
      <c r="BE5996" t="str">
        <f t="shared" si="455"/>
        <v/>
      </c>
      <c r="BF5996" t="str">
        <f t="shared" si="456"/>
        <v/>
      </c>
    </row>
    <row r="5997" spans="54:58" x14ac:dyDescent="0.25">
      <c r="BB5997" t="str">
        <f t="shared" si="453"/>
        <v/>
      </c>
      <c r="BC5997" s="189" t="str">
        <f t="shared" si="454"/>
        <v/>
      </c>
      <c r="BE5997" t="str">
        <f t="shared" si="455"/>
        <v/>
      </c>
      <c r="BF5997" t="str">
        <f t="shared" si="456"/>
        <v/>
      </c>
    </row>
    <row r="5998" spans="54:58" x14ac:dyDescent="0.25">
      <c r="BB5998" t="str">
        <f t="shared" si="453"/>
        <v/>
      </c>
      <c r="BC5998" s="189" t="str">
        <f t="shared" si="454"/>
        <v/>
      </c>
      <c r="BE5998" t="str">
        <f t="shared" si="455"/>
        <v/>
      </c>
      <c r="BF5998" t="str">
        <f t="shared" si="456"/>
        <v/>
      </c>
    </row>
    <row r="5999" spans="54:58" x14ac:dyDescent="0.25">
      <c r="BB5999" t="str">
        <f t="shared" si="453"/>
        <v/>
      </c>
      <c r="BC5999" s="189" t="str">
        <f t="shared" si="454"/>
        <v/>
      </c>
      <c r="BE5999" t="str">
        <f t="shared" si="455"/>
        <v/>
      </c>
      <c r="BF5999" t="str">
        <f t="shared" si="456"/>
        <v/>
      </c>
    </row>
    <row r="6000" spans="54:58" x14ac:dyDescent="0.25">
      <c r="BB6000" t="str">
        <f t="shared" si="453"/>
        <v/>
      </c>
      <c r="BC6000" s="189" t="str">
        <f t="shared" si="454"/>
        <v/>
      </c>
      <c r="BE6000" t="str">
        <f t="shared" si="455"/>
        <v/>
      </c>
      <c r="BF6000" t="str">
        <f t="shared" si="456"/>
        <v/>
      </c>
    </row>
  </sheetData>
  <sortState xmlns:xlrd2="http://schemas.microsoft.com/office/spreadsheetml/2017/richdata2" ref="G3111:I3199">
    <sortCondition descending="1" ref="I3111:I3199"/>
  </sortState>
  <mergeCells count="12">
    <mergeCell ref="AR1:AT1"/>
    <mergeCell ref="AU1:AW1"/>
    <mergeCell ref="G25:N25"/>
    <mergeCell ref="G32:N32"/>
    <mergeCell ref="AA32:AH32"/>
    <mergeCell ref="AA25:AH25"/>
    <mergeCell ref="AG1:AL1"/>
    <mergeCell ref="A1:C1"/>
    <mergeCell ref="F1:K1"/>
    <mergeCell ref="Z1:AE1"/>
    <mergeCell ref="M1:R1"/>
    <mergeCell ref="U1:W1"/>
  </mergeCells>
  <conditionalFormatting sqref="D1:D104857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:X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2">
    <dataValidation type="list" allowBlank="1" showInputMessage="1" showErrorMessage="1" sqref="L45" xr:uid="{71B20870-55E5-4D81-9BAE-35F00E164714}">
      <formula1>$AR$3:$AR$2000</formula1>
    </dataValidation>
    <dataValidation type="list" allowBlank="1" showInputMessage="1" showErrorMessage="1" sqref="AF45" xr:uid="{5167FF37-E18A-47FA-A2C0-546C8FDDCC7B}">
      <formula1>$AU$3:$AU$2000</formula1>
    </dataValidation>
  </dataValidations>
  <pageMargins left="0.7" right="0.7" top="0.75" bottom="0.75" header="0.3" footer="0.3"/>
  <drawing r:id="rId1"/>
  <legacyDrawing r:id="rId2"/>
  <tableParts count="4"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CA833-1EA6-40B3-A4BA-109DA6B84538}">
  <sheetPr codeName="Sheet3"/>
  <dimension ref="A1:BO6000"/>
  <sheetViews>
    <sheetView zoomScale="70" zoomScaleNormal="70" workbookViewId="0">
      <selection activeCell="O3" sqref="O3"/>
    </sheetView>
  </sheetViews>
  <sheetFormatPr defaultColWidth="8.88671875" defaultRowHeight="13.2" x14ac:dyDescent="0.25"/>
  <cols>
    <col min="1" max="1" width="11.44140625" style="38" customWidth="1"/>
    <col min="2" max="2" width="14.109375" style="38" bestFit="1" customWidth="1"/>
    <col min="3" max="3" width="11" style="38" bestFit="1" customWidth="1"/>
    <col min="4" max="4" width="9.88671875" style="38" customWidth="1"/>
    <col min="5" max="5" width="8.88671875" style="38"/>
    <col min="6" max="6" width="15.109375" style="38" bestFit="1" customWidth="1"/>
    <col min="7" max="7" width="11.21875" style="38" bestFit="1" customWidth="1"/>
    <col min="8" max="8" width="12.6640625" style="38" customWidth="1"/>
    <col min="9" max="9" width="13.109375" style="38" customWidth="1"/>
    <col min="10" max="10" width="14.44140625" style="38" bestFit="1" customWidth="1"/>
    <col min="11" max="12" width="11.21875" style="38" bestFit="1" customWidth="1"/>
    <col min="13" max="13" width="11.33203125" style="38" bestFit="1" customWidth="1"/>
    <col min="14" max="14" width="11.21875" style="38" bestFit="1" customWidth="1"/>
    <col min="15" max="15" width="12" style="38" bestFit="1" customWidth="1"/>
    <col min="16" max="16" width="8.88671875" style="38"/>
    <col min="17" max="17" width="11.77734375" style="38" customWidth="1"/>
    <col min="18" max="18" width="12.44140625" style="38" bestFit="1" customWidth="1"/>
    <col min="19" max="19" width="11.44140625" style="38" customWidth="1"/>
    <col min="20" max="21" width="8.88671875" style="38"/>
    <col min="22" max="22" width="15.109375" style="38" bestFit="1" customWidth="1"/>
    <col min="23" max="24" width="11.21875" style="38" bestFit="1" customWidth="1"/>
    <col min="25" max="26" width="13.21875" style="38" bestFit="1" customWidth="1"/>
    <col min="27" max="27" width="12.109375" style="38" bestFit="1" customWidth="1"/>
    <col min="28" max="30" width="11.21875" style="38" bestFit="1" customWidth="1"/>
    <col min="31" max="31" width="12" style="38" bestFit="1" customWidth="1"/>
    <col min="32" max="32" width="11.33203125" style="38" bestFit="1" customWidth="1"/>
    <col min="33" max="33" width="12.5546875" style="38" bestFit="1" customWidth="1"/>
    <col min="34" max="43" width="8.88671875" style="38"/>
    <col min="44" max="44" width="14.88671875" style="55" customWidth="1"/>
    <col min="45" max="45" width="11.6640625" style="38" customWidth="1"/>
    <col min="46" max="46" width="22.44140625" style="38" bestFit="1" customWidth="1"/>
    <col min="47" max="47" width="10.88671875" style="55" customWidth="1"/>
    <col min="48" max="48" width="16.6640625" style="38" customWidth="1"/>
    <col min="49" max="49" width="22.44140625" style="38" bestFit="1" customWidth="1"/>
    <col min="50" max="52" width="8.88671875" style="38"/>
    <col min="53" max="53" width="21.88671875" style="38" customWidth="1"/>
    <col min="54" max="54" width="23.21875" style="38" customWidth="1"/>
    <col min="55" max="55" width="21.5546875" style="38" bestFit="1" customWidth="1"/>
    <col min="56" max="56" width="23.5546875" style="38" bestFit="1" customWidth="1"/>
    <col min="57" max="57" width="24.88671875" style="38" bestFit="1" customWidth="1"/>
    <col min="58" max="58" width="21.6640625" style="38" bestFit="1" customWidth="1"/>
    <col min="59" max="60" width="8.88671875" style="38"/>
    <col min="61" max="61" width="11.88671875" style="38" bestFit="1" customWidth="1"/>
    <col min="62" max="62" width="9.6640625" style="38" bestFit="1" customWidth="1"/>
    <col min="63" max="63" width="11.88671875" style="38" bestFit="1" customWidth="1"/>
    <col min="64" max="64" width="8.88671875" style="38"/>
    <col min="65" max="65" width="11.88671875" style="38" bestFit="1" customWidth="1"/>
    <col min="66" max="66" width="10.77734375" style="38" bestFit="1" customWidth="1"/>
    <col min="67" max="67" width="13.44140625" style="38" bestFit="1" customWidth="1"/>
    <col min="68" max="16384" width="8.88671875" style="38"/>
  </cols>
  <sheetData>
    <row r="1" spans="1:67" ht="13.8" thickBot="1" x14ac:dyDescent="0.3">
      <c r="A1" s="38" t="e" vm="3">
        <v>#VALUE!</v>
      </c>
      <c r="F1" s="301" t="s">
        <v>0</v>
      </c>
      <c r="G1" s="301"/>
      <c r="H1" s="301"/>
      <c r="I1" s="301"/>
      <c r="J1" s="301"/>
      <c r="K1" s="301"/>
      <c r="L1" s="69"/>
      <c r="M1" s="68"/>
      <c r="N1" s="68"/>
      <c r="O1" s="68"/>
      <c r="P1" s="68"/>
      <c r="Q1" s="38" t="e" vm="59">
        <v>#VALUE!</v>
      </c>
      <c r="V1" s="302" t="s">
        <v>0</v>
      </c>
      <c r="W1" s="302"/>
      <c r="X1" s="302"/>
      <c r="Y1" s="302"/>
      <c r="Z1" s="302"/>
      <c r="AA1" s="302"/>
      <c r="AB1" s="69"/>
      <c r="AR1" s="294" t="s">
        <v>108</v>
      </c>
      <c r="AS1" s="295"/>
      <c r="AT1" s="296"/>
      <c r="AU1" s="297" t="s">
        <v>109</v>
      </c>
      <c r="AV1" s="298"/>
      <c r="AW1" s="298"/>
      <c r="BC1" s="38" t="str" cm="1">
        <f t="array" aca="1" ref="BC1:BD111" ca="1">_xlfn._xlws.FILTER(BA4000:BB6000, BA4000:BA6000&lt;&gt;"")</f>
        <v>FILTERED DATE 3NGL</v>
      </c>
      <c r="BD1" s="38" t="str">
        <f ca="1"/>
        <v>FILTERED VALUE 3NGL</v>
      </c>
      <c r="BF1" s="38" t="str" cm="1">
        <f t="array" aca="1" ref="BF1:BG111" ca="1">_xlfn._xlws.FILTER(BD4000:BE6000, BD4000:BD6000&lt;&gt;"")</f>
        <v>FILTERED DATE 3NGS</v>
      </c>
      <c r="BG1" s="38" t="str">
        <f ca="1"/>
        <v>FILTERED VALUE 3NGS</v>
      </c>
    </row>
    <row r="2" spans="1:67" ht="13.8" thickBot="1" x14ac:dyDescent="0.3">
      <c r="A2" s="38" t="str" cm="1">
        <f t="array" aca="1" ref="A2:C1559" ca="1">_xlfn.STOCKHISTORY(A1,DATE(2020,2,25),TODAY(),0,1,0,1,5)</f>
        <v>Date</v>
      </c>
      <c r="B2" s="38" t="str">
        <f ca="1"/>
        <v>Close</v>
      </c>
      <c r="C2" s="38" t="str">
        <f ca="1"/>
        <v>Volume</v>
      </c>
      <c r="D2" s="38" t="s">
        <v>43</v>
      </c>
      <c r="F2" s="49" t="s">
        <v>8</v>
      </c>
      <c r="G2" s="49" t="s">
        <v>36</v>
      </c>
      <c r="H2" s="49" t="s">
        <v>6</v>
      </c>
      <c r="I2" s="49" t="s">
        <v>17</v>
      </c>
      <c r="J2" s="49" t="s">
        <v>5</v>
      </c>
      <c r="K2" s="49" t="s">
        <v>19</v>
      </c>
      <c r="M2" s="51"/>
      <c r="N2" s="51"/>
      <c r="O2" s="51"/>
      <c r="P2" s="51"/>
      <c r="Q2" s="38" t="str" cm="1">
        <f t="array" aca="1" ref="Q2:S1559" ca="1">_xlfn.STOCKHISTORY(Q1,DATE(2020,2,25),TODAY(),0,1,0,1,5)</f>
        <v>Date</v>
      </c>
      <c r="R2" s="38" t="str">
        <f ca="1"/>
        <v>Close</v>
      </c>
      <c r="S2" s="38" t="str">
        <f ca="1"/>
        <v>Volume</v>
      </c>
      <c r="T2" s="38" t="s">
        <v>43</v>
      </c>
      <c r="V2" s="49" t="s">
        <v>8</v>
      </c>
      <c r="W2" s="49" t="s">
        <v>36</v>
      </c>
      <c r="X2" s="49" t="s">
        <v>6</v>
      </c>
      <c r="Y2" s="49" t="s">
        <v>17</v>
      </c>
      <c r="Z2" s="49" t="s">
        <v>5</v>
      </c>
      <c r="AA2" s="49" t="s">
        <v>19</v>
      </c>
      <c r="AR2" s="236" t="s">
        <v>20</v>
      </c>
      <c r="AS2" s="197" t="s">
        <v>94</v>
      </c>
      <c r="AT2" s="197" t="s">
        <v>122</v>
      </c>
      <c r="AU2" s="236" t="s">
        <v>20</v>
      </c>
      <c r="AV2" s="197" t="s">
        <v>94</v>
      </c>
      <c r="AW2" s="197" t="s">
        <v>122</v>
      </c>
      <c r="BC2" s="38" vm="325">
        <f ca="1"/>
        <v>45917</v>
      </c>
      <c r="BD2" s="38">
        <f ca="1"/>
        <v>270721.99199999997</v>
      </c>
      <c r="BF2" s="38" vm="325">
        <f ca="1"/>
        <v>45917</v>
      </c>
      <c r="BG2" s="38">
        <f ca="1"/>
        <v>143291.72</v>
      </c>
      <c r="BI2" s="214" cm="1">
        <f t="array" aca="1" ref="BI2" ca="1">_xlfn.PERCENTILE.INC(IFERROR(AS3:AS5000, ""), 0.9)</f>
        <v>731568.00000000012</v>
      </c>
      <c r="BJ2" s="214" cm="1">
        <f t="array" ref="BJ2">_xlfn.PERCENTILE.INC(IFERROR(C3:C5000, ""), 0.9)</f>
        <v>7423.6000000000222</v>
      </c>
      <c r="BK2" s="214" cm="1">
        <f t="array" ref="BK2">MAX(IFERROR(C3:C5000, 0))</f>
        <v>1464959</v>
      </c>
      <c r="BL2" s="214"/>
      <c r="BM2" s="214" cm="1">
        <f t="array" aca="1" ref="BM2" ca="1">_xlfn.PERCENTILE.INC(IFERROR(AV3:AV5000, ""), 0.9)</f>
        <v>616439.74959999998</v>
      </c>
      <c r="BN2" s="214" cm="1">
        <f t="array" aca="1" ref="BN2" ca="1">_xlfn.PERCENTILE.INC(_xlfn._xlws.FILTER(S3:S5000, (ROW(S3:S5000)&lt;&gt;731) * (ROW(S3:S5000)&lt;&gt;729) * ISNUMBER(S3:S5000)), 0.9)</f>
        <v>55487.099999999948</v>
      </c>
      <c r="BO2" s="214" cm="1">
        <f t="array" aca="1" ref="BO2" ca="1">MAX(_xlfn._xlws.FILTER(S3:S5000, (ROW(S3:S5000)&lt;&gt;731) * (ROW(S3:S5000)&lt;&gt;729) * ISNUMBER(S3:S5000)))</f>
        <v>506916</v>
      </c>
    </row>
    <row r="3" spans="1:67" x14ac:dyDescent="0.25">
      <c r="A3" s="38" vm="126">
        <f ca="1"/>
        <v>43886</v>
      </c>
      <c r="B3" s="38" vm="12993">
        <f ca="1"/>
        <v>243720.12</v>
      </c>
      <c r="C3" s="38" vm="12994">
        <f ca="1"/>
        <v>4</v>
      </c>
      <c r="D3" s="51" t="s">
        <v>37</v>
      </c>
      <c r="F3" s="24">
        <f ca="1">AVERAGE(_xlfn.TOCOL(_xlfn.TAKE(INDEX(_xlfn.ANCHORARRAY(A2), , 3), -10), 3))</f>
        <v>536277.9</v>
      </c>
      <c r="G3" s="24">
        <f ca="1">AVERAGE(_xlfn.TOCOL(_xlfn.TAKE(INDEX(_xlfn.ANCHORARRAY(A2), , 3), -20), 3))</f>
        <v>374621.05</v>
      </c>
      <c r="H3" s="24">
        <f ca="1">AVERAGE(_xlfn.TOCOL(_xlfn.TAKE(INDEX(_xlfn.ANCHORARRAY(A2), , 3), -30), 3))</f>
        <v>348957.03333333333</v>
      </c>
      <c r="I3" s="24">
        <f ca="1">AVERAGE(_xlfn.TOCOL(_xlfn.TAKE(INDEX(_xlfn.ANCHORARRAY(A2), , 3), -90), 3))</f>
        <v>288221.65555555554</v>
      </c>
      <c r="J3" s="24">
        <f ca="1">AVERAGE(_xlfn.TOCOL(_xlfn.TAKE(INDEX(_xlfn.ANCHORARRAY(A2), , 3), -180), 3))</f>
        <v>199146.92737430168</v>
      </c>
      <c r="K3" s="24">
        <f ca="1">AVERAGE(_xlfn.TOCOL(_xlfn.TAKE(INDEX(_xlfn.ANCHORARRAY(A2), , 3), -365), 3))</f>
        <v>117639.95567867036</v>
      </c>
      <c r="M3" s="67"/>
      <c r="N3" s="19"/>
      <c r="O3" s="19"/>
      <c r="P3" s="19"/>
      <c r="Q3" s="38" vm="126">
        <f ca="1"/>
        <v>43886</v>
      </c>
      <c r="R3" s="38" vm="12995">
        <f ca="1"/>
        <v>19578.825199999999</v>
      </c>
      <c r="S3" s="38" vm="12996">
        <f ca="1"/>
        <v>24</v>
      </c>
      <c r="T3" s="51" t="s">
        <v>37</v>
      </c>
      <c r="V3" s="24">
        <f ca="1">AVERAGE(_xlfn.TOCOL(_xlfn.TAKE(INDEX(_xlfn.ANCHORARRAY(Q2), , 3), -10), 3))</f>
        <v>50794.1</v>
      </c>
      <c r="W3" s="24">
        <f ca="1">AVERAGE(_xlfn.TOCOL(_xlfn.TAKE(INDEX(_xlfn.ANCHORARRAY(Q2), , 3), -20), 3))</f>
        <v>52200</v>
      </c>
      <c r="X3" s="24">
        <f ca="1">AVERAGE(_xlfn.TOCOL(_xlfn.TAKE(INDEX(_xlfn.ANCHORARRAY(Q2), , 3), -30), 3))</f>
        <v>59133.26666666667</v>
      </c>
      <c r="Y3" s="24">
        <f ca="1">AVERAGE(_xlfn.TOCOL(_xlfn.TAKE(INDEX(_xlfn.ANCHORARRAY(Q2), , 3), -90), 3))</f>
        <v>71778.422222222216</v>
      </c>
      <c r="Z3" s="24">
        <f ca="1">AVERAGE(_xlfn.TOCOL(_xlfn.TAKE(INDEX(_xlfn.ANCHORARRAY(Q2), , 3), -180), 3))</f>
        <v>51075.474860335198</v>
      </c>
      <c r="AA3" s="24">
        <f ca="1">AVERAGE(_xlfn.TOCOL(_xlfn.TAKE(INDEX(_xlfn.ANCHORARRAY(Q2), , 3), -365), 3))</f>
        <v>38285.523545706368</v>
      </c>
      <c r="AR3" s="55" vm="126">
        <f ca="1">A3</f>
        <v>43886</v>
      </c>
      <c r="AS3" s="196">
        <f ca="1">B3*C3</f>
        <v>974880.48</v>
      </c>
      <c r="AT3" s="196" t="str">
        <f ca="1">IF(AND(IFERROR($AS3, 0) &gt;= $BI$2, IFERROR($C3, 0) &gt;= $BJ$2), IFERROR(($C3 / $BK$2) * 100, ""), "")</f>
        <v/>
      </c>
      <c r="AU3" s="55" vm="126">
        <f ca="1">Q3</f>
        <v>43886</v>
      </c>
      <c r="AV3" s="196">
        <f ca="1">R3*S3</f>
        <v>469891.80479999998</v>
      </c>
      <c r="AW3" s="38" t="str">
        <f ca="1">IF(OR(ROW()=731, ROW()=729), "", IF(AND(IFERROR($AV3, 0) &gt;= $BM$2, IFERROR($S3, 0) &gt;= $BN$2), ROUND(IFERROR(($S3 / $BO$2) * 100, ""), 2), ""))</f>
        <v/>
      </c>
      <c r="BC3" s="38" vm="332">
        <f ca="1"/>
        <v>45918</v>
      </c>
      <c r="BD3" s="38">
        <f ca="1"/>
        <v>479559.29699999996</v>
      </c>
      <c r="BF3" s="38" vm="332">
        <f ca="1"/>
        <v>45918</v>
      </c>
      <c r="BG3" s="38">
        <f ca="1"/>
        <v>403197.5</v>
      </c>
    </row>
    <row r="4" spans="1:67" x14ac:dyDescent="0.25">
      <c r="A4" s="38" vm="133">
        <f ca="1"/>
        <v>43887</v>
      </c>
      <c r="B4" s="38" vm="12997">
        <f ca="1"/>
        <v>249041.52</v>
      </c>
      <c r="C4" s="38" vm="12994">
        <f ca="1"/>
        <v>4</v>
      </c>
      <c r="D4" s="87">
        <f ca="1">(B4-B3)/B3</f>
        <v>2.1834061135371157E-2</v>
      </c>
      <c r="Q4" s="38" vm="133">
        <f ca="1"/>
        <v>43887</v>
      </c>
      <c r="R4" s="38" vm="12998">
        <f ca="1"/>
        <v>19196.3482</v>
      </c>
      <c r="S4" s="38" vm="12999">
        <f ca="1"/>
        <v>2</v>
      </c>
      <c r="T4" s="87">
        <f ca="1">(R4-R3)/R3</f>
        <v>-1.953523748707859E-2</v>
      </c>
      <c r="AR4" s="55" vm="133">
        <f t="shared" ref="AR4:AR67" ca="1" si="0">A4</f>
        <v>43887</v>
      </c>
      <c r="AS4" s="196">
        <f t="shared" ref="AS4:AS67" ca="1" si="1">B4*C4</f>
        <v>996166.08</v>
      </c>
      <c r="AT4" s="196" t="str">
        <f t="shared" ref="AT4:AT67" ca="1" si="2">IF(AND(IFERROR($AS4, 0) &gt;= $BI$2, IFERROR($C4, 0) &gt;= $BJ$2), IFERROR(($C4 / $BK$2) * 100, ""), "")</f>
        <v/>
      </c>
      <c r="AU4" s="55" vm="133">
        <f t="shared" ref="AU4:AU67" ca="1" si="3">Q4</f>
        <v>43887</v>
      </c>
      <c r="AV4" s="196">
        <f t="shared" ref="AV4:AV67" ca="1" si="4">R4*S4</f>
        <v>38392.696400000001</v>
      </c>
      <c r="AW4" s="38" t="str">
        <f t="shared" ref="AW4:AW67" ca="1" si="5">IF(OR(ROW()=731, ROW()=729), "", IF(AND(IFERROR($AV4, 0) &gt;= $BM$2, IFERROR($S4, 0) &gt;= $BN$2), ROUND(IFERROR(($S4 / $BO$2) * 100, ""), 2), ""))</f>
        <v/>
      </c>
      <c r="BC4" s="38" vm="338">
        <f ca="1"/>
        <v>45919</v>
      </c>
      <c r="BD4" s="38">
        <f ca="1"/>
        <v>501543.13999999996</v>
      </c>
      <c r="BF4" s="38" vm="338">
        <f ca="1"/>
        <v>45919</v>
      </c>
      <c r="BG4" s="38">
        <f ca="1"/>
        <v>584965.06000000006</v>
      </c>
    </row>
    <row r="5" spans="1:67" x14ac:dyDescent="0.25">
      <c r="A5" s="38" vm="140">
        <f ca="1"/>
        <v>43888</v>
      </c>
      <c r="B5" s="38" vm="13000">
        <f ca="1"/>
        <v>199020.36</v>
      </c>
      <c r="C5" s="38" vm="13001">
        <f ca="1"/>
        <v>11</v>
      </c>
      <c r="D5" s="87">
        <f t="shared" ref="D5:D68" ca="1" si="6">(B5-B4)/B4</f>
        <v>-0.20085470085470089</v>
      </c>
      <c r="Q5" s="38" vm="140">
        <f ca="1"/>
        <v>43888</v>
      </c>
      <c r="R5" s="38" vm="13002">
        <f ca="1"/>
        <v>23411.0952</v>
      </c>
      <c r="S5" s="38" vm="13003">
        <f ca="1"/>
        <v>6</v>
      </c>
      <c r="T5" s="87">
        <f t="shared" ref="T5:T68" ca="1" si="7">(R5-R4)/R4</f>
        <v>0.21955983273943736</v>
      </c>
      <c r="AR5" s="55" vm="140">
        <f t="shared" ca="1" si="0"/>
        <v>43888</v>
      </c>
      <c r="AS5" s="196">
        <f t="shared" ca="1" si="1"/>
        <v>2189223.96</v>
      </c>
      <c r="AT5" s="196" t="str">
        <f t="shared" ca="1" si="2"/>
        <v/>
      </c>
      <c r="AU5" s="55" vm="140">
        <f t="shared" ca="1" si="3"/>
        <v>43888</v>
      </c>
      <c r="AV5" s="196">
        <f t="shared" ca="1" si="4"/>
        <v>140466.57120000001</v>
      </c>
      <c r="AW5" s="38" t="str">
        <f t="shared" ca="1" si="5"/>
        <v/>
      </c>
      <c r="BC5" s="38" vm="344">
        <f ca="1"/>
        <v>45922</v>
      </c>
      <c r="BD5" s="38">
        <f ca="1"/>
        <v>393788.087</v>
      </c>
      <c r="BF5" s="38" vm="344">
        <f ca="1"/>
        <v>45922</v>
      </c>
      <c r="BG5" s="38">
        <f ca="1"/>
        <v>465049.75</v>
      </c>
    </row>
    <row r="6" spans="1:67" x14ac:dyDescent="0.25">
      <c r="A6" s="38" vm="147">
        <f ca="1"/>
        <v>43889</v>
      </c>
      <c r="B6" s="38" vm="13004">
        <f ca="1"/>
        <v>181991.88</v>
      </c>
      <c r="C6" s="38" vm="13005">
        <f ca="1"/>
        <v>10</v>
      </c>
      <c r="D6" s="87">
        <f t="shared" ca="1" si="6"/>
        <v>-8.556149732620312E-2</v>
      </c>
      <c r="Q6" s="38" vm="147">
        <f ca="1"/>
        <v>43889</v>
      </c>
      <c r="R6" s="38" vm="13006">
        <f ca="1"/>
        <v>25453.472699999998</v>
      </c>
      <c r="S6" s="38" vm="13007">
        <f ca="1"/>
        <v>87</v>
      </c>
      <c r="T6" s="87">
        <f t="shared" ca="1" si="7"/>
        <v>8.7239724692589296E-2</v>
      </c>
      <c r="AR6" s="55" vm="147">
        <f t="shared" ca="1" si="0"/>
        <v>43889</v>
      </c>
      <c r="AS6" s="196">
        <f t="shared" ca="1" si="1"/>
        <v>1819918.8</v>
      </c>
      <c r="AT6" s="196" t="str">
        <f t="shared" ca="1" si="2"/>
        <v/>
      </c>
      <c r="AU6" s="55" vm="147">
        <f t="shared" ca="1" si="3"/>
        <v>43889</v>
      </c>
      <c r="AV6" s="196">
        <f t="shared" ca="1" si="4"/>
        <v>2214452.1248999997</v>
      </c>
      <c r="AW6" s="38" t="str">
        <f t="shared" ca="1" si="5"/>
        <v/>
      </c>
      <c r="BC6" s="38" vm="349">
        <f ca="1"/>
        <v>45923</v>
      </c>
      <c r="BD6" s="38">
        <f ca="1"/>
        <v>376491.72749999998</v>
      </c>
      <c r="BF6" s="38" vm="349">
        <f ca="1"/>
        <v>45923</v>
      </c>
      <c r="BG6" s="38">
        <f ca="1"/>
        <v>627249</v>
      </c>
    </row>
    <row r="7" spans="1:67" x14ac:dyDescent="0.25">
      <c r="A7" s="38" vm="154">
        <f ca="1"/>
        <v>43892</v>
      </c>
      <c r="B7" s="38" vm="13008">
        <f ca="1"/>
        <v>201148.92</v>
      </c>
      <c r="C7" s="38" vm="13003">
        <f ca="1"/>
        <v>6</v>
      </c>
      <c r="D7" s="87">
        <f t="shared" ca="1" si="6"/>
        <v>0.10526315789473688</v>
      </c>
      <c r="N7" s="38" t="s">
        <v>120</v>
      </c>
      <c r="O7" s="38" t="s">
        <v>121</v>
      </c>
      <c r="Q7" s="38" vm="154">
        <f ca="1"/>
        <v>43892</v>
      </c>
      <c r="R7" s="38" vm="13009">
        <f ca="1"/>
        <v>22728.636200000001</v>
      </c>
      <c r="S7" s="38" vm="13010">
        <f ca="1"/>
        <v>98</v>
      </c>
      <c r="T7" s="87">
        <f t="shared" ca="1" si="7"/>
        <v>-0.10705165979178935</v>
      </c>
      <c r="AD7" s="38" t="s">
        <v>120</v>
      </c>
      <c r="AE7" s="38" t="s">
        <v>121</v>
      </c>
      <c r="AR7" s="55" vm="154">
        <f t="shared" ca="1" si="0"/>
        <v>43892</v>
      </c>
      <c r="AS7" s="196">
        <f t="shared" ca="1" si="1"/>
        <v>1206893.52</v>
      </c>
      <c r="AT7" s="196" t="str">
        <f t="shared" ca="1" si="2"/>
        <v/>
      </c>
      <c r="AU7" s="55" vm="154">
        <f t="shared" ca="1" si="3"/>
        <v>43892</v>
      </c>
      <c r="AV7" s="196">
        <f t="shared" ca="1" si="4"/>
        <v>2227406.3476</v>
      </c>
      <c r="AW7" s="38" t="str">
        <f t="shared" ca="1" si="5"/>
        <v/>
      </c>
      <c r="BC7" s="38" vm="354">
        <f ca="1"/>
        <v>45924</v>
      </c>
      <c r="BD7" s="38">
        <f ca="1"/>
        <v>186971.1165</v>
      </c>
      <c r="BF7" s="38" vm="354">
        <f ca="1"/>
        <v>45924</v>
      </c>
      <c r="BG7" s="38">
        <f ca="1"/>
        <v>474460.47000000003</v>
      </c>
    </row>
    <row r="8" spans="1:67" x14ac:dyDescent="0.25">
      <c r="A8" s="38" vm="160">
        <f ca="1"/>
        <v>43893</v>
      </c>
      <c r="B8" s="38" vm="13011">
        <f ca="1"/>
        <v>220305.96</v>
      </c>
      <c r="C8" s="38" vm="13012">
        <f ca="1"/>
        <v>17</v>
      </c>
      <c r="D8" s="87">
        <f t="shared" ca="1" si="6"/>
        <v>9.5238095238095122E-2</v>
      </c>
      <c r="N8" s="56" t="s">
        <v>32</v>
      </c>
      <c r="O8" s="55">
        <f ca="1">TODAY()-10</f>
        <v>46088</v>
      </c>
      <c r="Q8" s="38" vm="160">
        <f ca="1"/>
        <v>43893</v>
      </c>
      <c r="R8" s="38" vm="13013">
        <f ca="1"/>
        <v>20438.7736</v>
      </c>
      <c r="S8" s="38" vm="13014">
        <f ca="1"/>
        <v>30</v>
      </c>
      <c r="T8" s="87">
        <f t="shared" ca="1" si="7"/>
        <v>-0.10074791025076991</v>
      </c>
      <c r="AD8" s="38" t="s">
        <v>32</v>
      </c>
      <c r="AE8" s="55">
        <f ca="1">TODAY()-10</f>
        <v>46088</v>
      </c>
      <c r="AR8" s="55" vm="160">
        <f t="shared" ca="1" si="0"/>
        <v>43893</v>
      </c>
      <c r="AS8" s="196">
        <f t="shared" ca="1" si="1"/>
        <v>3745201.32</v>
      </c>
      <c r="AT8" s="196" t="str">
        <f t="shared" ca="1" si="2"/>
        <v/>
      </c>
      <c r="AU8" s="55" vm="160">
        <f t="shared" ca="1" si="3"/>
        <v>43893</v>
      </c>
      <c r="AV8" s="196">
        <f t="shared" ca="1" si="4"/>
        <v>613163.20799999998</v>
      </c>
      <c r="AW8" s="38" t="str">
        <f t="shared" ca="1" si="5"/>
        <v/>
      </c>
      <c r="BC8" s="38" vm="360">
        <f ca="1"/>
        <v>45925</v>
      </c>
      <c r="BD8" s="38">
        <f ca="1"/>
        <v>690991.62599999993</v>
      </c>
      <c r="BF8" s="38" vm="360">
        <f ca="1"/>
        <v>45925</v>
      </c>
      <c r="BG8" s="38">
        <f ca="1"/>
        <v>586040.12</v>
      </c>
    </row>
    <row r="9" spans="1:67" x14ac:dyDescent="0.25">
      <c r="A9" s="38" vm="167">
        <f ca="1"/>
        <v>43894</v>
      </c>
      <c r="B9" s="38" vm="13015">
        <f ca="1"/>
        <v>221370.23999999999</v>
      </c>
      <c r="C9" s="38" t="e" vm="13016">
        <f ca="1"/>
        <v>#N/A</v>
      </c>
      <c r="D9" s="87">
        <f t="shared" ca="1" si="6"/>
        <v>4.8309178743961298E-3</v>
      </c>
      <c r="N9" s="56" t="s">
        <v>31</v>
      </c>
      <c r="O9" s="55">
        <f ca="1">TODAY()-20</f>
        <v>46078</v>
      </c>
      <c r="Q9" s="38" vm="167">
        <f ca="1"/>
        <v>43894</v>
      </c>
      <c r="R9" s="38" vm="13017">
        <f ca="1"/>
        <v>20358.778399999999</v>
      </c>
      <c r="S9" s="38" vm="13018">
        <f ca="1"/>
        <v>39</v>
      </c>
      <c r="T9" s="87">
        <f t="shared" ca="1" si="7"/>
        <v>-3.9138943248532877E-3</v>
      </c>
      <c r="AD9" s="38" t="s">
        <v>31</v>
      </c>
      <c r="AE9" s="55">
        <f ca="1">TODAY()-20</f>
        <v>46078</v>
      </c>
      <c r="AR9" s="55" vm="167">
        <f t="shared" ca="1" si="0"/>
        <v>43894</v>
      </c>
      <c r="AS9" s="196" t="e" vm="13019">
        <f t="shared" ca="1" si="1"/>
        <v>#N/A</v>
      </c>
      <c r="AT9" s="196" t="str">
        <f t="shared" ca="1" si="2"/>
        <v/>
      </c>
      <c r="AU9" s="55" vm="167">
        <f t="shared" ca="1" si="3"/>
        <v>43894</v>
      </c>
      <c r="AV9" s="196">
        <f t="shared" ca="1" si="4"/>
        <v>793992.35759999999</v>
      </c>
      <c r="AW9" s="38" t="str">
        <f t="shared" ca="1" si="5"/>
        <v/>
      </c>
      <c r="BC9" s="38" vm="366">
        <f ca="1"/>
        <v>45926</v>
      </c>
      <c r="BD9" s="38">
        <f ca="1"/>
        <v>470636.228</v>
      </c>
      <c r="BF9" s="38" vm="366">
        <f ca="1"/>
        <v>45926</v>
      </c>
      <c r="BG9" s="38">
        <f ca="1"/>
        <v>549528.32000000007</v>
      </c>
    </row>
    <row r="10" spans="1:67" x14ac:dyDescent="0.25">
      <c r="A10" s="38" vm="174">
        <f ca="1"/>
        <v>43895</v>
      </c>
      <c r="B10" s="38" vm="13020">
        <f ca="1"/>
        <v>216048.84</v>
      </c>
      <c r="C10" s="38" vm="12999">
        <f ca="1"/>
        <v>2</v>
      </c>
      <c r="D10" s="87">
        <f t="shared" ca="1" si="6"/>
        <v>-2.4038461538461512E-2</v>
      </c>
      <c r="N10" s="56" t="s">
        <v>6</v>
      </c>
      <c r="O10" s="55">
        <f ca="1">TODAY()-30</f>
        <v>46068</v>
      </c>
      <c r="Q10" s="38" vm="174">
        <f ca="1"/>
        <v>43895</v>
      </c>
      <c r="R10" s="38" vm="13021">
        <f ca="1"/>
        <v>20898.745999999999</v>
      </c>
      <c r="S10" s="38" vm="13022">
        <f ca="1"/>
        <v>7</v>
      </c>
      <c r="T10" s="87">
        <f t="shared" ca="1" si="7"/>
        <v>2.6522593320235755E-2</v>
      </c>
      <c r="AD10" s="38" t="s">
        <v>6</v>
      </c>
      <c r="AE10" s="55">
        <f ca="1">TODAY()-30</f>
        <v>46068</v>
      </c>
      <c r="AR10" s="55" vm="174">
        <f t="shared" ca="1" si="0"/>
        <v>43895</v>
      </c>
      <c r="AS10" s="196">
        <f t="shared" ca="1" si="1"/>
        <v>432097.68</v>
      </c>
      <c r="AT10" s="196" t="str">
        <f t="shared" ca="1" si="2"/>
        <v/>
      </c>
      <c r="AU10" s="55" vm="174">
        <f t="shared" ca="1" si="3"/>
        <v>43895</v>
      </c>
      <c r="AV10" s="196">
        <f t="shared" ca="1" si="4"/>
        <v>146291.22200000001</v>
      </c>
      <c r="AW10" s="38" t="str">
        <f t="shared" ca="1" si="5"/>
        <v/>
      </c>
      <c r="BC10" s="38" vm="372">
        <f ca="1"/>
        <v>45929</v>
      </c>
      <c r="BD10" s="38">
        <f ca="1"/>
        <v>613134.522</v>
      </c>
      <c r="BF10" s="38" vm="372">
        <f ca="1"/>
        <v>45929</v>
      </c>
      <c r="BG10" s="38">
        <f ca="1"/>
        <v>488160.45</v>
      </c>
    </row>
    <row r="11" spans="1:67" x14ac:dyDescent="0.25">
      <c r="A11" s="38" vm="181">
        <f ca="1"/>
        <v>43896</v>
      </c>
      <c r="B11" s="38" vm="13023">
        <f ca="1"/>
        <v>189441.84</v>
      </c>
      <c r="C11" s="38" vm="13024">
        <f ca="1"/>
        <v>1</v>
      </c>
      <c r="D11" s="87">
        <f t="shared" ca="1" si="6"/>
        <v>-0.12315270935960591</v>
      </c>
      <c r="N11" s="56" t="s">
        <v>30</v>
      </c>
      <c r="O11" s="55">
        <f ca="1">TODAY()-60</f>
        <v>46038</v>
      </c>
      <c r="Q11" s="38" vm="181">
        <f ca="1"/>
        <v>43896</v>
      </c>
      <c r="R11" s="38" vm="13025">
        <f ca="1"/>
        <v>23558.5864</v>
      </c>
      <c r="S11" s="38" vm="13026">
        <f ca="1"/>
        <v>3</v>
      </c>
      <c r="T11" s="87">
        <f t="shared" ca="1" si="7"/>
        <v>0.12727272727272732</v>
      </c>
      <c r="AD11" s="51" t="s">
        <v>30</v>
      </c>
      <c r="AE11" s="55">
        <f ca="1">TODAY()-60</f>
        <v>46038</v>
      </c>
      <c r="AR11" s="55" vm="181">
        <f t="shared" ca="1" si="0"/>
        <v>43896</v>
      </c>
      <c r="AS11" s="196">
        <f t="shared" ca="1" si="1"/>
        <v>189441.84</v>
      </c>
      <c r="AT11" s="196" t="str">
        <f t="shared" ca="1" si="2"/>
        <v/>
      </c>
      <c r="AU11" s="55" vm="181">
        <f t="shared" ca="1" si="3"/>
        <v>43896</v>
      </c>
      <c r="AV11" s="196">
        <f t="shared" ca="1" si="4"/>
        <v>70675.7592</v>
      </c>
      <c r="AW11" s="38" t="str">
        <f t="shared" ca="1" si="5"/>
        <v/>
      </c>
      <c r="BC11" s="38" vm="378">
        <f ca="1"/>
        <v>45930</v>
      </c>
      <c r="BD11" s="38">
        <f ca="1"/>
        <v>731823.79999999993</v>
      </c>
      <c r="BF11" s="38" vm="378">
        <f ca="1"/>
        <v>45930</v>
      </c>
      <c r="BG11" s="38">
        <f ca="1"/>
        <v>606765.79999999993</v>
      </c>
    </row>
    <row r="12" spans="1:67" x14ac:dyDescent="0.25">
      <c r="A12" s="38" vm="188">
        <f ca="1"/>
        <v>43899</v>
      </c>
      <c r="B12" s="38" vm="13027">
        <f ca="1"/>
        <v>186249</v>
      </c>
      <c r="C12" s="38" vm="12994">
        <f ca="1"/>
        <v>4</v>
      </c>
      <c r="D12" s="87">
        <f t="shared" ca="1" si="6"/>
        <v>-1.6853932584269645E-2</v>
      </c>
      <c r="N12" s="56" t="s">
        <v>17</v>
      </c>
      <c r="O12" s="55">
        <f ca="1">TODAY()-90</f>
        <v>46008</v>
      </c>
      <c r="Q12" s="38" vm="188">
        <f ca="1"/>
        <v>43899</v>
      </c>
      <c r="R12" s="38" vm="13028">
        <f ca="1"/>
        <v>23811.071199999998</v>
      </c>
      <c r="S12" s="38" vm="13012">
        <f ca="1"/>
        <v>17</v>
      </c>
      <c r="T12" s="87">
        <f t="shared" ca="1" si="7"/>
        <v>1.0717315364898054E-2</v>
      </c>
      <c r="AD12" s="38" t="s">
        <v>17</v>
      </c>
      <c r="AE12" s="55">
        <f ca="1">TODAY()-90</f>
        <v>46008</v>
      </c>
      <c r="AR12" s="55" vm="188">
        <f t="shared" ca="1" si="0"/>
        <v>43899</v>
      </c>
      <c r="AS12" s="196">
        <f t="shared" ca="1" si="1"/>
        <v>744996</v>
      </c>
      <c r="AT12" s="196" t="str">
        <f t="shared" ca="1" si="2"/>
        <v/>
      </c>
      <c r="AU12" s="55" vm="188">
        <f t="shared" ca="1" si="3"/>
        <v>43899</v>
      </c>
      <c r="AV12" s="196">
        <f t="shared" ca="1" si="4"/>
        <v>404788.21039999998</v>
      </c>
      <c r="AW12" s="38" t="str">
        <f t="shared" ca="1" si="5"/>
        <v/>
      </c>
      <c r="BC12" s="38" vm="384">
        <f ca="1"/>
        <v>45931</v>
      </c>
      <c r="BD12" s="38">
        <f ca="1"/>
        <v>631131.76</v>
      </c>
      <c r="BF12" s="38" vm="384">
        <f ca="1"/>
        <v>45931</v>
      </c>
      <c r="BG12" s="38">
        <f ca="1"/>
        <v>341188.47</v>
      </c>
    </row>
    <row r="13" spans="1:67" x14ac:dyDescent="0.25">
      <c r="A13" s="38" vm="195">
        <f ca="1"/>
        <v>43900</v>
      </c>
      <c r="B13" s="38" vm="13029">
        <f ca="1"/>
        <v>251170.08</v>
      </c>
      <c r="C13" s="38" vm="13003">
        <f ca="1"/>
        <v>6</v>
      </c>
      <c r="D13" s="87">
        <f t="shared" ca="1" si="6"/>
        <v>0.34857142857142848</v>
      </c>
      <c r="N13" s="56" t="s">
        <v>5</v>
      </c>
      <c r="O13" s="55">
        <f ca="1">TODAY()-180</f>
        <v>45918</v>
      </c>
      <c r="Q13" s="38" vm="195">
        <f ca="1"/>
        <v>43900</v>
      </c>
      <c r="R13" s="38" vm="13030">
        <f ca="1"/>
        <v>16636.501799999998</v>
      </c>
      <c r="S13" s="38" vm="13031">
        <f ca="1"/>
        <v>14</v>
      </c>
      <c r="T13" s="87">
        <f t="shared" ca="1" si="7"/>
        <v>-0.30131233239099303</v>
      </c>
      <c r="AD13" s="38" t="s">
        <v>5</v>
      </c>
      <c r="AE13" s="55">
        <f ca="1">TODAY()-180</f>
        <v>45918</v>
      </c>
      <c r="AR13" s="55" vm="195">
        <f t="shared" ca="1" si="0"/>
        <v>43900</v>
      </c>
      <c r="AS13" s="196">
        <f t="shared" ca="1" si="1"/>
        <v>1507020.48</v>
      </c>
      <c r="AT13" s="196" t="str">
        <f t="shared" ca="1" si="2"/>
        <v/>
      </c>
      <c r="AU13" s="55" vm="195">
        <f t="shared" ca="1" si="3"/>
        <v>43900</v>
      </c>
      <c r="AV13" s="196">
        <f t="shared" ca="1" si="4"/>
        <v>232911.02519999997</v>
      </c>
      <c r="AW13" s="38" t="str">
        <f t="shared" ca="1" si="5"/>
        <v/>
      </c>
      <c r="BC13" s="38" vm="389">
        <f ca="1"/>
        <v>45932</v>
      </c>
      <c r="BD13" s="38">
        <f ca="1"/>
        <v>1166137.118</v>
      </c>
      <c r="BF13" s="38" vm="389">
        <f ca="1"/>
        <v>45932</v>
      </c>
      <c r="BG13" s="38">
        <f ca="1"/>
        <v>1360458.55</v>
      </c>
    </row>
    <row r="14" spans="1:67" x14ac:dyDescent="0.25">
      <c r="A14" s="38" vm="202">
        <f ca="1"/>
        <v>43901</v>
      </c>
      <c r="B14" s="38" vm="13032">
        <f ca="1"/>
        <v>275648.52</v>
      </c>
      <c r="C14" s="38" vm="13005">
        <f ca="1"/>
        <v>10</v>
      </c>
      <c r="D14" s="87">
        <f t="shared" ca="1" si="6"/>
        <v>9.7457627118644197E-2</v>
      </c>
      <c r="N14" s="56" t="s">
        <v>19</v>
      </c>
      <c r="O14" s="55">
        <f ca="1">TODAY()-365</f>
        <v>45733</v>
      </c>
      <c r="Q14" s="38" vm="202">
        <f ca="1"/>
        <v>43901</v>
      </c>
      <c r="R14" s="38" vm="13033">
        <f ca="1"/>
        <v>14589.124599999999</v>
      </c>
      <c r="S14" s="38" vm="13034">
        <f ca="1"/>
        <v>68</v>
      </c>
      <c r="T14" s="87">
        <f t="shared" ca="1" si="7"/>
        <v>-0.12306536702325239</v>
      </c>
      <c r="AD14" s="38" t="s">
        <v>19</v>
      </c>
      <c r="AE14" s="55">
        <f ca="1">TODAY()-365</f>
        <v>45733</v>
      </c>
      <c r="AR14" s="55" vm="202">
        <f t="shared" ca="1" si="0"/>
        <v>43901</v>
      </c>
      <c r="AS14" s="196">
        <f t="shared" ca="1" si="1"/>
        <v>2756485.2</v>
      </c>
      <c r="AT14" s="196" t="str">
        <f t="shared" ca="1" si="2"/>
        <v/>
      </c>
      <c r="AU14" s="55" vm="202">
        <f t="shared" ca="1" si="3"/>
        <v>43901</v>
      </c>
      <c r="AV14" s="196">
        <f t="shared" ca="1" si="4"/>
        <v>992060.47279999999</v>
      </c>
      <c r="AW14" s="38" t="str">
        <f t="shared" ca="1" si="5"/>
        <v/>
      </c>
      <c r="BC14" s="38" vm="395">
        <f ca="1"/>
        <v>45933</v>
      </c>
      <c r="BD14" s="38">
        <f ca="1"/>
        <v>683041.60400000005</v>
      </c>
      <c r="BF14" s="38" vm="395">
        <f ca="1"/>
        <v>45933</v>
      </c>
      <c r="BG14" s="38">
        <f ca="1"/>
        <v>1010792.4</v>
      </c>
    </row>
    <row r="15" spans="1:67" x14ac:dyDescent="0.25">
      <c r="A15" s="38" vm="208">
        <f ca="1"/>
        <v>43902</v>
      </c>
      <c r="B15" s="38" vm="13035">
        <f ca="1"/>
        <v>224563.08</v>
      </c>
      <c r="C15" s="38" vm="13024">
        <f ca="1"/>
        <v>1</v>
      </c>
      <c r="D15" s="87">
        <f t="shared" ca="1" si="6"/>
        <v>-0.18532818532818543</v>
      </c>
      <c r="N15" s="38" t="s">
        <v>46</v>
      </c>
      <c r="O15" s="55">
        <f ca="1">TODAY()-730</f>
        <v>45368</v>
      </c>
      <c r="Q15" s="38" vm="208">
        <f ca="1"/>
        <v>43902</v>
      </c>
      <c r="R15" s="38" vm="13036">
        <f ca="1"/>
        <v>17751.4349</v>
      </c>
      <c r="S15" s="38" vm="13003">
        <f ca="1"/>
        <v>6</v>
      </c>
      <c r="T15" s="87">
        <f t="shared" ca="1" si="7"/>
        <v>0.21675805688848535</v>
      </c>
      <c r="AD15" s="38" t="s">
        <v>46</v>
      </c>
      <c r="AE15" s="55">
        <f ca="1">TODAY()-730</f>
        <v>45368</v>
      </c>
      <c r="AR15" s="55" vm="208">
        <f t="shared" ca="1" si="0"/>
        <v>43902</v>
      </c>
      <c r="AS15" s="196">
        <f t="shared" ca="1" si="1"/>
        <v>224563.08</v>
      </c>
      <c r="AT15" s="196" t="str">
        <f t="shared" ca="1" si="2"/>
        <v/>
      </c>
      <c r="AU15" s="55" vm="208">
        <f t="shared" ca="1" si="3"/>
        <v>43902</v>
      </c>
      <c r="AV15" s="196">
        <f t="shared" ca="1" si="4"/>
        <v>106508.6094</v>
      </c>
      <c r="AW15" s="38" t="str">
        <f t="shared" ca="1" si="5"/>
        <v/>
      </c>
      <c r="BC15" s="38" vm="401">
        <f ca="1"/>
        <v>45936</v>
      </c>
      <c r="BD15" s="38">
        <f ca="1"/>
        <v>742121.6</v>
      </c>
      <c r="BF15" s="38" vm="401">
        <f ca="1"/>
        <v>45936</v>
      </c>
      <c r="BG15" s="38">
        <f ca="1"/>
        <v>687549</v>
      </c>
    </row>
    <row r="16" spans="1:67" x14ac:dyDescent="0.25">
      <c r="A16" s="38" vm="215">
        <f ca="1"/>
        <v>43903</v>
      </c>
      <c r="B16" s="38" vm="13037">
        <f ca="1"/>
        <v>235205.88</v>
      </c>
      <c r="C16" s="38" vm="13026">
        <f ca="1"/>
        <v>3</v>
      </c>
      <c r="D16" s="87">
        <f t="shared" ca="1" si="6"/>
        <v>4.7393364928910033E-2</v>
      </c>
      <c r="Q16" s="38" vm="215">
        <f ca="1"/>
        <v>43903</v>
      </c>
      <c r="R16" s="38" vm="13038">
        <f ca="1"/>
        <v>16966.482</v>
      </c>
      <c r="S16" s="38" vm="13001">
        <f ca="1"/>
        <v>11</v>
      </c>
      <c r="T16" s="87">
        <f t="shared" ca="1" si="7"/>
        <v>-4.421912394248198E-2</v>
      </c>
      <c r="AR16" s="55" vm="215">
        <f t="shared" ca="1" si="0"/>
        <v>43903</v>
      </c>
      <c r="AS16" s="196">
        <f t="shared" ca="1" si="1"/>
        <v>705617.64</v>
      </c>
      <c r="AT16" s="196" t="str">
        <f t="shared" ca="1" si="2"/>
        <v/>
      </c>
      <c r="AU16" s="55" vm="215">
        <f t="shared" ca="1" si="3"/>
        <v>43903</v>
      </c>
      <c r="AV16" s="196">
        <f t="shared" ca="1" si="4"/>
        <v>186631.302</v>
      </c>
      <c r="AW16" s="38" t="str">
        <f t="shared" ca="1" si="5"/>
        <v/>
      </c>
      <c r="BC16" s="38" vm="407">
        <f ca="1"/>
        <v>45937</v>
      </c>
      <c r="BD16" s="38">
        <f ca="1"/>
        <v>931445.73600000003</v>
      </c>
      <c r="BF16" s="38" vm="407">
        <f ca="1"/>
        <v>45937</v>
      </c>
      <c r="BG16" s="38">
        <f ca="1"/>
        <v>901492.9</v>
      </c>
    </row>
    <row r="17" spans="1:59" x14ac:dyDescent="0.25">
      <c r="A17" s="38" vm="222">
        <f ca="1"/>
        <v>43906</v>
      </c>
      <c r="B17" s="38" vm="13020">
        <f ca="1"/>
        <v>216048.84</v>
      </c>
      <c r="C17" s="38" vm="13026">
        <f ca="1"/>
        <v>3</v>
      </c>
      <c r="D17" s="87">
        <f t="shared" ca="1" si="6"/>
        <v>-8.1447963800905007E-2</v>
      </c>
      <c r="Q17" s="38" vm="222">
        <f ca="1"/>
        <v>43906</v>
      </c>
      <c r="R17" s="38" vm="13039">
        <f ca="1"/>
        <v>18261.404299999998</v>
      </c>
      <c r="S17" s="38" vm="13040">
        <f ca="1"/>
        <v>5</v>
      </c>
      <c r="T17" s="87">
        <f t="shared" ca="1" si="7"/>
        <v>7.632238079762195E-2</v>
      </c>
      <c r="AR17" s="55" vm="222">
        <f t="shared" ca="1" si="0"/>
        <v>43906</v>
      </c>
      <c r="AS17" s="196">
        <f t="shared" ca="1" si="1"/>
        <v>648146.52</v>
      </c>
      <c r="AT17" s="196" t="str">
        <f t="shared" ca="1" si="2"/>
        <v/>
      </c>
      <c r="AU17" s="55" vm="222">
        <f t="shared" ca="1" si="3"/>
        <v>43906</v>
      </c>
      <c r="AV17" s="196">
        <f t="shared" ca="1" si="4"/>
        <v>91307.021499999988</v>
      </c>
      <c r="AW17" s="38" t="str">
        <f t="shared" ca="1" si="5"/>
        <v/>
      </c>
      <c r="BC17" s="38" vm="412">
        <f ca="1"/>
        <v>45938</v>
      </c>
      <c r="BD17" s="38">
        <f ca="1"/>
        <v>644233.25399999996</v>
      </c>
      <c r="BF17" s="38" vm="412">
        <f ca="1"/>
        <v>45938</v>
      </c>
      <c r="BG17" s="38">
        <f ca="1"/>
        <v>567198.87</v>
      </c>
    </row>
    <row r="18" spans="1:59" x14ac:dyDescent="0.25">
      <c r="A18" s="38" vm="229">
        <f ca="1"/>
        <v>43907</v>
      </c>
      <c r="B18" s="38" vm="13041">
        <f ca="1"/>
        <v>204341.76000000001</v>
      </c>
      <c r="C18" s="38" vm="13024">
        <f ca="1"/>
        <v>1</v>
      </c>
      <c r="D18" s="87">
        <f t="shared" ca="1" si="6"/>
        <v>-5.4187192118226542E-2</v>
      </c>
      <c r="Q18" s="38" vm="229">
        <f ca="1"/>
        <v>43907</v>
      </c>
      <c r="R18" s="38" vm="13042">
        <f ca="1"/>
        <v>19201.3478</v>
      </c>
      <c r="S18" s="38" vm="13043">
        <f ca="1"/>
        <v>15</v>
      </c>
      <c r="T18" s="87">
        <f t="shared" ca="1" si="7"/>
        <v>5.1471589181123455E-2</v>
      </c>
      <c r="AR18" s="55" vm="229">
        <f t="shared" ca="1" si="0"/>
        <v>43907</v>
      </c>
      <c r="AS18" s="196">
        <f t="shared" ca="1" si="1"/>
        <v>204341.76000000001</v>
      </c>
      <c r="AT18" s="196" t="str">
        <f t="shared" ca="1" si="2"/>
        <v/>
      </c>
      <c r="AU18" s="55" vm="229">
        <f t="shared" ca="1" si="3"/>
        <v>43907</v>
      </c>
      <c r="AV18" s="196">
        <f t="shared" ca="1" si="4"/>
        <v>288020.217</v>
      </c>
      <c r="AW18" s="38" t="str">
        <f t="shared" ca="1" si="5"/>
        <v/>
      </c>
      <c r="BC18" s="38" vm="418">
        <f ca="1"/>
        <v>45939</v>
      </c>
      <c r="BD18" s="38">
        <f ca="1"/>
        <v>589020.79399999999</v>
      </c>
      <c r="BF18" s="38" vm="418">
        <f ca="1"/>
        <v>45939</v>
      </c>
      <c r="BG18" s="38">
        <f ca="1"/>
        <v>461927.94</v>
      </c>
    </row>
    <row r="19" spans="1:59" x14ac:dyDescent="0.25">
      <c r="A19" s="38" vm="236">
        <f ca="1"/>
        <v>43908</v>
      </c>
      <c r="B19" s="38" vm="13044">
        <f ca="1"/>
        <v>147934.92000000001</v>
      </c>
      <c r="C19" s="38" vm="13045">
        <f ca="1"/>
        <v>16</v>
      </c>
      <c r="D19" s="87">
        <f t="shared" ca="1" si="6"/>
        <v>-0.27604166666666663</v>
      </c>
      <c r="Q19" s="38" vm="236">
        <f ca="1"/>
        <v>43908</v>
      </c>
      <c r="R19" s="38" vm="13046">
        <f ca="1"/>
        <v>25208.487400000002</v>
      </c>
      <c r="S19" s="38" vm="13047">
        <f ca="1"/>
        <v>70</v>
      </c>
      <c r="T19" s="87">
        <f t="shared" ca="1" si="7"/>
        <v>0.31284989275596592</v>
      </c>
      <c r="AR19" s="55" vm="236">
        <f t="shared" ca="1" si="0"/>
        <v>43908</v>
      </c>
      <c r="AS19" s="196">
        <f t="shared" ca="1" si="1"/>
        <v>2366958.7200000002</v>
      </c>
      <c r="AT19" s="196" t="str">
        <f t="shared" ca="1" si="2"/>
        <v/>
      </c>
      <c r="AU19" s="55" vm="236">
        <f t="shared" ca="1" si="3"/>
        <v>43908</v>
      </c>
      <c r="AV19" s="196">
        <f t="shared" ca="1" si="4"/>
        <v>1764594.118</v>
      </c>
      <c r="AW19" s="38" t="str">
        <f t="shared" ca="1" si="5"/>
        <v/>
      </c>
      <c r="BC19" s="38" vm="423">
        <f ca="1"/>
        <v>45940</v>
      </c>
      <c r="BD19" s="38">
        <f ca="1"/>
        <v>580548.22200000007</v>
      </c>
      <c r="BF19" s="38" vm="423">
        <f ca="1"/>
        <v>45940</v>
      </c>
      <c r="BG19" s="38">
        <f ca="1"/>
        <v>420149.27999999997</v>
      </c>
    </row>
    <row r="20" spans="1:59" x14ac:dyDescent="0.25">
      <c r="A20" s="38" vm="243">
        <f ca="1"/>
        <v>43909</v>
      </c>
      <c r="B20" s="38" vm="13048">
        <f ca="1"/>
        <v>161770.56</v>
      </c>
      <c r="C20" s="38" vm="13049">
        <f ca="1"/>
        <v>26</v>
      </c>
      <c r="D20" s="87">
        <f t="shared" ca="1" si="6"/>
        <v>9.3525179856114998E-2</v>
      </c>
      <c r="Q20" s="38" vm="243">
        <f ca="1"/>
        <v>43909</v>
      </c>
      <c r="R20" s="38" vm="13050">
        <f ca="1"/>
        <v>22973.621500000001</v>
      </c>
      <c r="S20" s="38" vm="13051">
        <f ca="1"/>
        <v>38</v>
      </c>
      <c r="T20" s="87">
        <f t="shared" ca="1" si="7"/>
        <v>-8.865529551765175E-2</v>
      </c>
      <c r="AR20" s="55" vm="243">
        <f t="shared" ca="1" si="0"/>
        <v>43909</v>
      </c>
      <c r="AS20" s="196">
        <f t="shared" ca="1" si="1"/>
        <v>4206034.5599999996</v>
      </c>
      <c r="AT20" s="196" t="str">
        <f t="shared" ca="1" si="2"/>
        <v/>
      </c>
      <c r="AU20" s="55" vm="243">
        <f t="shared" ca="1" si="3"/>
        <v>43909</v>
      </c>
      <c r="AV20" s="196">
        <f t="shared" ca="1" si="4"/>
        <v>872997.61700000009</v>
      </c>
      <c r="AW20" s="38" t="str">
        <f t="shared" ca="1" si="5"/>
        <v/>
      </c>
      <c r="BC20" s="38" vm="613">
        <f ca="1"/>
        <v>45943</v>
      </c>
      <c r="BD20" s="38">
        <f ca="1"/>
        <v>267429.31900000002</v>
      </c>
      <c r="BF20" s="38" vm="613">
        <f ca="1"/>
        <v>45943</v>
      </c>
      <c r="BG20" s="38">
        <f ca="1"/>
        <v>261191.25</v>
      </c>
    </row>
    <row r="21" spans="1:59" x14ac:dyDescent="0.25">
      <c r="A21" s="38" vm="250">
        <f ca="1"/>
        <v>43910</v>
      </c>
      <c r="B21" s="38" vm="13052">
        <f ca="1"/>
        <v>158577.72</v>
      </c>
      <c r="C21" s="38" vm="12994">
        <f ca="1"/>
        <v>4</v>
      </c>
      <c r="D21" s="87">
        <f t="shared" ca="1" si="6"/>
        <v>-1.9736842105263136E-2</v>
      </c>
      <c r="Q21" s="38" vm="250">
        <f ca="1"/>
        <v>43910</v>
      </c>
      <c r="R21" s="38" vm="13053">
        <f ca="1"/>
        <v>22863.628100000002</v>
      </c>
      <c r="S21" s="38" vm="13054">
        <f ca="1"/>
        <v>53</v>
      </c>
      <c r="T21" s="87">
        <f t="shared" ca="1" si="7"/>
        <v>-4.7878128400434981E-3</v>
      </c>
      <c r="AR21" s="55" vm="250">
        <f t="shared" ca="1" si="0"/>
        <v>43910</v>
      </c>
      <c r="AS21" s="196">
        <f t="shared" ca="1" si="1"/>
        <v>634310.88</v>
      </c>
      <c r="AT21" s="196" t="str">
        <f t="shared" ca="1" si="2"/>
        <v/>
      </c>
      <c r="AU21" s="55" vm="250">
        <f t="shared" ca="1" si="3"/>
        <v>43910</v>
      </c>
      <c r="AV21" s="196">
        <f t="shared" ca="1" si="4"/>
        <v>1211772.2893000001</v>
      </c>
      <c r="AW21" s="38" t="str">
        <f t="shared" ca="1" si="5"/>
        <v/>
      </c>
      <c r="BC21" s="38" vm="429">
        <f ca="1"/>
        <v>45944</v>
      </c>
      <c r="BD21" s="38">
        <f ca="1"/>
        <v>406126.109</v>
      </c>
      <c r="BF21" s="38" vm="429">
        <f ca="1"/>
        <v>45944</v>
      </c>
      <c r="BG21" s="38">
        <f ca="1"/>
        <v>318805.12</v>
      </c>
    </row>
    <row r="22" spans="1:59" x14ac:dyDescent="0.25">
      <c r="A22" s="38" vm="257">
        <f ca="1"/>
        <v>43913</v>
      </c>
      <c r="B22" s="38" vm="13044">
        <f ca="1"/>
        <v>147934.92000000001</v>
      </c>
      <c r="C22" s="38" vm="13022">
        <f ca="1"/>
        <v>7</v>
      </c>
      <c r="D22" s="87">
        <f t="shared" ca="1" si="6"/>
        <v>-6.7114093959731475E-2</v>
      </c>
      <c r="Q22" s="38" vm="257">
        <f ca="1"/>
        <v>43913</v>
      </c>
      <c r="R22" s="38" vm="13055">
        <f ca="1"/>
        <v>24258.544399999999</v>
      </c>
      <c r="S22" s="38" vm="13040">
        <f ca="1"/>
        <v>5</v>
      </c>
      <c r="T22" s="87">
        <f t="shared" ca="1" si="7"/>
        <v>6.1010277717034642E-2</v>
      </c>
      <c r="AR22" s="55" vm="257">
        <f t="shared" ca="1" si="0"/>
        <v>43913</v>
      </c>
      <c r="AS22" s="196">
        <f t="shared" ca="1" si="1"/>
        <v>1035544.4400000001</v>
      </c>
      <c r="AT22" s="196" t="str">
        <f t="shared" ca="1" si="2"/>
        <v/>
      </c>
      <c r="AU22" s="55" vm="257">
        <f t="shared" ca="1" si="3"/>
        <v>43913</v>
      </c>
      <c r="AV22" s="196">
        <f t="shared" ca="1" si="4"/>
        <v>121292.72199999999</v>
      </c>
      <c r="AW22" s="38" t="str">
        <f t="shared" ca="1" si="5"/>
        <v/>
      </c>
      <c r="BC22" s="38" vm="434">
        <f ca="1"/>
        <v>45945</v>
      </c>
      <c r="BD22" s="38">
        <f ca="1"/>
        <v>530680.61099999992</v>
      </c>
      <c r="BF22" s="38" vm="434">
        <f ca="1"/>
        <v>45945</v>
      </c>
      <c r="BG22" s="38">
        <f ca="1"/>
        <v>629890.27999999991</v>
      </c>
    </row>
    <row r="23" spans="1:59" x14ac:dyDescent="0.25">
      <c r="A23" s="38" vm="264">
        <f ca="1"/>
        <v>43914</v>
      </c>
      <c r="B23" s="38" vm="13056">
        <f ca="1"/>
        <v>164963.4</v>
      </c>
      <c r="C23" s="38" vm="13003">
        <f ca="1"/>
        <v>6</v>
      </c>
      <c r="D23" s="87">
        <f t="shared" ca="1" si="6"/>
        <v>0.11510791366906462</v>
      </c>
      <c r="F23" s="49" t="s">
        <v>13</v>
      </c>
      <c r="G23" s="49" t="s">
        <v>117</v>
      </c>
      <c r="H23" s="66" t="s">
        <v>118</v>
      </c>
      <c r="I23" s="49" t="s">
        <v>119</v>
      </c>
      <c r="J23" s="49" t="s">
        <v>16</v>
      </c>
      <c r="Q23" s="38" vm="264">
        <f ca="1"/>
        <v>43914</v>
      </c>
      <c r="R23" s="38" vm="13057">
        <f ca="1"/>
        <v>21773.693500000001</v>
      </c>
      <c r="S23" s="38" vm="13058">
        <f ca="1"/>
        <v>9</v>
      </c>
      <c r="T23" s="87">
        <f t="shared" ca="1" si="7"/>
        <v>-0.10243198680956297</v>
      </c>
      <c r="V23" s="49" t="s">
        <v>13</v>
      </c>
      <c r="W23" s="49" t="s">
        <v>117</v>
      </c>
      <c r="X23" s="66" t="s">
        <v>118</v>
      </c>
      <c r="Y23" s="49" t="s">
        <v>119</v>
      </c>
      <c r="Z23" s="49" t="s">
        <v>16</v>
      </c>
      <c r="AR23" s="55" vm="264">
        <f t="shared" ca="1" si="0"/>
        <v>43914</v>
      </c>
      <c r="AS23" s="196">
        <f t="shared" ca="1" si="1"/>
        <v>989780.39999999991</v>
      </c>
      <c r="AT23" s="196" t="str">
        <f t="shared" ca="1" si="2"/>
        <v/>
      </c>
      <c r="AU23" s="55" vm="264">
        <f t="shared" ca="1" si="3"/>
        <v>43914</v>
      </c>
      <c r="AV23" s="196">
        <f t="shared" ca="1" si="4"/>
        <v>195963.2415</v>
      </c>
      <c r="AW23" s="38" t="str">
        <f t="shared" ca="1" si="5"/>
        <v/>
      </c>
      <c r="BC23" s="38" vm="83">
        <f ca="1"/>
        <v>45946</v>
      </c>
      <c r="BD23" s="38">
        <f ca="1"/>
        <v>896638.95750000002</v>
      </c>
      <c r="BF23" s="38" vm="83">
        <f ca="1"/>
        <v>45946</v>
      </c>
      <c r="BG23" s="38">
        <f ca="1"/>
        <v>575216.94999999995</v>
      </c>
    </row>
    <row r="24" spans="1:59" x14ac:dyDescent="0.25">
      <c r="A24" s="38" vm="271">
        <f ca="1"/>
        <v>43915</v>
      </c>
      <c r="B24" s="38" vm="13059">
        <f ca="1"/>
        <v>169220.52</v>
      </c>
      <c r="C24" s="38" vm="13003">
        <f ca="1"/>
        <v>6</v>
      </c>
      <c r="D24" s="87">
        <f t="shared" ca="1" si="6"/>
        <v>2.5806451612903198E-2</v>
      </c>
      <c r="F24" s="62" cm="1">
        <f t="array" aca="1" ref="F24" ca="1">_FV(A1,"Price")</f>
        <v>1.6918</v>
      </c>
      <c r="G24" s="64" cm="1">
        <f t="array" aca="1" ref="G24" ca="1">_FV(A1,"Volume")</f>
        <v>92898</v>
      </c>
      <c r="H24" s="63" cm="1">
        <f t="array" aca="1" ref="H24" ca="1">_FV(A1,"Change (%)",TRUE)</f>
        <v>1.6095999999999999E-2</v>
      </c>
      <c r="I24" s="65" t="s">
        <v>37</v>
      </c>
      <c r="J24" s="62" cm="1">
        <f t="array" aca="1" ref="J24" ca="1">_FV(A1,"52 week low",TRUE)</f>
        <v>1.41</v>
      </c>
      <c r="Q24" s="38" vm="271">
        <f ca="1"/>
        <v>43915</v>
      </c>
      <c r="R24" s="38" vm="13060">
        <f ca="1"/>
        <v>21008.739399999999</v>
      </c>
      <c r="S24" s="38" vm="13061">
        <f ca="1"/>
        <v>21</v>
      </c>
      <c r="T24" s="87">
        <f t="shared" ca="1" si="7"/>
        <v>-3.5132032146957641E-2</v>
      </c>
      <c r="V24" s="62" cm="1">
        <f t="array" aca="1" ref="V24" ca="1">_FV(Q1,"Price")</f>
        <v>11.62</v>
      </c>
      <c r="W24" s="64" cm="1">
        <f t="array" aca="1" ref="W24" ca="1">_FV(Q1,"Volume")</f>
        <v>21271</v>
      </c>
      <c r="X24" s="63" cm="1">
        <f t="array" aca="1" ref="X24" ca="1">_FV(Q1,"Change (%)",TRUE)</f>
        <v>-1.7336000000000001E-2</v>
      </c>
      <c r="Y24" s="62" cm="1">
        <f t="array" aca="1" ref="Y24" ca="1">_FV(Q1,"52 week high",TRUE)</f>
        <v>135.2801</v>
      </c>
      <c r="Z24" s="62" t="s">
        <v>37</v>
      </c>
      <c r="AR24" s="55" vm="271">
        <f t="shared" ca="1" si="0"/>
        <v>43915</v>
      </c>
      <c r="AS24" s="196">
        <f t="shared" ca="1" si="1"/>
        <v>1015323.1199999999</v>
      </c>
      <c r="AT24" s="196" t="str">
        <f t="shared" ca="1" si="2"/>
        <v/>
      </c>
      <c r="AU24" s="55" vm="271">
        <f t="shared" ca="1" si="3"/>
        <v>43915</v>
      </c>
      <c r="AV24" s="196">
        <f t="shared" ca="1" si="4"/>
        <v>441183.52739999996</v>
      </c>
      <c r="AW24" s="38" t="str">
        <f t="shared" ca="1" si="5"/>
        <v/>
      </c>
      <c r="BC24" s="38" vm="445">
        <f ca="1"/>
        <v>45947</v>
      </c>
      <c r="BD24" s="38">
        <f ca="1"/>
        <v>482102.67</v>
      </c>
      <c r="BF24" s="38" vm="445">
        <f ca="1"/>
        <v>45947</v>
      </c>
      <c r="BG24" s="38">
        <f ca="1"/>
        <v>626887.43999999994</v>
      </c>
    </row>
    <row r="25" spans="1:59" x14ac:dyDescent="0.25">
      <c r="A25" s="38" vm="278">
        <f ca="1"/>
        <v>43916</v>
      </c>
      <c r="B25" s="38" vm="13062">
        <f ca="1"/>
        <v>160706.28</v>
      </c>
      <c r="C25" s="38" vm="13022">
        <f ca="1"/>
        <v>7</v>
      </c>
      <c r="D25" s="87">
        <f t="shared" ca="1" si="6"/>
        <v>-5.0314465408804979E-2</v>
      </c>
      <c r="Q25" s="38" vm="278">
        <f ca="1"/>
        <v>43916</v>
      </c>
      <c r="R25" s="38" vm="13063">
        <f ca="1"/>
        <v>22118.6728</v>
      </c>
      <c r="S25" s="38" vm="13045">
        <f ca="1"/>
        <v>16</v>
      </c>
      <c r="T25" s="87">
        <f t="shared" ca="1" si="7"/>
        <v>5.2831984769157632E-2</v>
      </c>
      <c r="AR25" s="55" vm="278">
        <f t="shared" ca="1" si="0"/>
        <v>43916</v>
      </c>
      <c r="AS25" s="196">
        <f t="shared" ca="1" si="1"/>
        <v>1124943.96</v>
      </c>
      <c r="AT25" s="196" t="str">
        <f t="shared" ca="1" si="2"/>
        <v/>
      </c>
      <c r="AU25" s="55" vm="278">
        <f t="shared" ca="1" si="3"/>
        <v>43916</v>
      </c>
      <c r="AV25" s="196">
        <f t="shared" ca="1" si="4"/>
        <v>353898.7648</v>
      </c>
      <c r="AW25" s="38" t="str">
        <f t="shared" ca="1" si="5"/>
        <v/>
      </c>
      <c r="BC25" s="38" vm="451">
        <f ca="1"/>
        <v>45950</v>
      </c>
      <c r="BD25" s="38">
        <f ca="1"/>
        <v>681524.67599999998</v>
      </c>
      <c r="BF25" s="38" vm="451">
        <f ca="1"/>
        <v>45950</v>
      </c>
      <c r="BG25" s="38">
        <f ca="1"/>
        <v>1255393.3600000001</v>
      </c>
    </row>
    <row r="26" spans="1:59" x14ac:dyDescent="0.25">
      <c r="A26" s="38" vm="285">
        <f ca="1"/>
        <v>43917</v>
      </c>
      <c r="B26" s="38" vm="13064">
        <f ca="1"/>
        <v>154320.6</v>
      </c>
      <c r="C26" s="38" vm="12999">
        <f ca="1"/>
        <v>2</v>
      </c>
      <c r="D26" s="87">
        <f t="shared" ca="1" si="6"/>
        <v>-3.9735099337748304E-2</v>
      </c>
      <c r="G26" s="300" t="s">
        <v>35</v>
      </c>
      <c r="H26" s="300"/>
      <c r="I26" s="300"/>
      <c r="J26" s="300"/>
      <c r="K26" s="300"/>
      <c r="L26" s="300"/>
      <c r="M26" s="300"/>
      <c r="N26" s="300"/>
      <c r="O26" s="51"/>
      <c r="Q26" s="38" vm="285">
        <f ca="1"/>
        <v>43917</v>
      </c>
      <c r="R26" s="38" vm="13065">
        <f ca="1"/>
        <v>23068.6158</v>
      </c>
      <c r="S26" s="38" vm="12999">
        <f ca="1"/>
        <v>2</v>
      </c>
      <c r="T26" s="87">
        <f t="shared" ca="1" si="7"/>
        <v>4.294755877034355E-2</v>
      </c>
      <c r="W26" s="300" t="s">
        <v>35</v>
      </c>
      <c r="X26" s="300"/>
      <c r="Y26" s="300"/>
      <c r="Z26" s="300"/>
      <c r="AA26" s="300"/>
      <c r="AB26" s="300"/>
      <c r="AC26" s="300"/>
      <c r="AD26" s="300"/>
      <c r="AR26" s="55" vm="285">
        <f t="shared" ca="1" si="0"/>
        <v>43917</v>
      </c>
      <c r="AS26" s="196">
        <f t="shared" ca="1" si="1"/>
        <v>308641.2</v>
      </c>
      <c r="AT26" s="196" t="str">
        <f t="shared" ca="1" si="2"/>
        <v/>
      </c>
      <c r="AU26" s="55" vm="285">
        <f t="shared" ca="1" si="3"/>
        <v>43917</v>
      </c>
      <c r="AV26" s="196">
        <f t="shared" ca="1" si="4"/>
        <v>46137.231599999999</v>
      </c>
      <c r="AW26" s="38" t="str">
        <f t="shared" ca="1" si="5"/>
        <v/>
      </c>
      <c r="BC26" s="38" vm="456">
        <f ca="1"/>
        <v>45951</v>
      </c>
      <c r="BD26" s="38">
        <f ca="1"/>
        <v>1039985.492</v>
      </c>
      <c r="BF26" s="38" vm="456">
        <f ca="1"/>
        <v>45951</v>
      </c>
      <c r="BG26" s="38">
        <f ca="1"/>
        <v>747244.05</v>
      </c>
    </row>
    <row r="27" spans="1:59" x14ac:dyDescent="0.25">
      <c r="A27" s="38" vm="292">
        <f ca="1"/>
        <v>43920</v>
      </c>
      <c r="B27" s="38" vm="13066">
        <f ca="1"/>
        <v>150063.48000000001</v>
      </c>
      <c r="C27" s="38" vm="12999">
        <f ca="1"/>
        <v>2</v>
      </c>
      <c r="D27" s="87">
        <f t="shared" ca="1" si="6"/>
        <v>-2.7586206896551693E-2</v>
      </c>
      <c r="G27" s="52" t="s">
        <v>32</v>
      </c>
      <c r="H27" s="52" t="s">
        <v>31</v>
      </c>
      <c r="I27" s="61" t="s">
        <v>18</v>
      </c>
      <c r="J27" s="49" t="s">
        <v>30</v>
      </c>
      <c r="K27" s="49" t="s">
        <v>17</v>
      </c>
      <c r="L27" s="49" t="s">
        <v>5</v>
      </c>
      <c r="M27" s="49" t="s">
        <v>19</v>
      </c>
      <c r="N27" s="41" t="s">
        <v>46</v>
      </c>
      <c r="Q27" s="38" vm="292">
        <f ca="1"/>
        <v>43920</v>
      </c>
      <c r="R27" s="38" vm="13067">
        <f ca="1"/>
        <v>23763.574100000002</v>
      </c>
      <c r="S27" s="38" vm="13001">
        <f ca="1"/>
        <v>11</v>
      </c>
      <c r="T27" s="87">
        <f t="shared" ca="1" si="7"/>
        <v>3.012570437798015E-2</v>
      </c>
      <c r="W27" s="52" t="s">
        <v>32</v>
      </c>
      <c r="X27" s="52" t="s">
        <v>31</v>
      </c>
      <c r="Y27" s="52" t="s">
        <v>18</v>
      </c>
      <c r="Z27" s="51" t="s">
        <v>30</v>
      </c>
      <c r="AA27" s="52" t="s">
        <v>17</v>
      </c>
      <c r="AB27" s="52" t="s">
        <v>5</v>
      </c>
      <c r="AC27" s="53" t="s">
        <v>19</v>
      </c>
      <c r="AD27" s="41" t="s">
        <v>46</v>
      </c>
      <c r="AR27" s="55" vm="292">
        <f t="shared" ca="1" si="0"/>
        <v>43920</v>
      </c>
      <c r="AS27" s="196">
        <f t="shared" ca="1" si="1"/>
        <v>300126.96000000002</v>
      </c>
      <c r="AT27" s="196" t="str">
        <f t="shared" ca="1" si="2"/>
        <v/>
      </c>
      <c r="AU27" s="55" vm="292">
        <f t="shared" ca="1" si="3"/>
        <v>43920</v>
      </c>
      <c r="AV27" s="196">
        <f t="shared" ca="1" si="4"/>
        <v>261399.31510000001</v>
      </c>
      <c r="AW27" s="38" t="str">
        <f t="shared" ca="1" si="5"/>
        <v/>
      </c>
      <c r="BC27" s="38" vm="462">
        <f ca="1"/>
        <v>45952</v>
      </c>
      <c r="BD27" s="38">
        <f ca="1"/>
        <v>937902.59199999995</v>
      </c>
      <c r="BF27" s="38" vm="462">
        <f ca="1"/>
        <v>45952</v>
      </c>
      <c r="BG27" s="38">
        <f ca="1"/>
        <v>454904.27999999997</v>
      </c>
    </row>
    <row r="28" spans="1:59" x14ac:dyDescent="0.25">
      <c r="A28" s="38" vm="299">
        <f ca="1"/>
        <v>43921</v>
      </c>
      <c r="B28" s="38" vm="13068">
        <f ca="1"/>
        <v>148999.20000000001</v>
      </c>
      <c r="C28" s="38" vm="12999">
        <f ca="1"/>
        <v>2</v>
      </c>
      <c r="D28" s="87">
        <f t="shared" ca="1" si="6"/>
        <v>-7.0921985815602757E-3</v>
      </c>
      <c r="F28" s="49" t="s">
        <v>20</v>
      </c>
      <c r="G28" s="41" cm="1" vm="4">
        <f t="array" aca="1" ref="G28:N28" ca="1">_xlfn.LET(
    _xlpm.Lookups, O8:O15,
    _xlpm.Data, _xlfn.DROP(_xlfn.ANCHORARRAY(A2), 1),
    TRANSPOSE(_xlfn.MAP(_xlpm.Lookups, _xlfn.LAMBDA(_xlpm.StartDate,
        IFERROR(_xlfn.TAKE(_xlfn._xlws.SORT(_xlfn._xlws.FILTER(_xlpm.Data, (INDEX(_xlpm.Data,,1) &gt;= _xlpm.StartDate) * ISNUMBER(INDEX(_xlpm.Data,,3))), 3, -1), 1, 1), "")
    )))
)</f>
        <v>46090</v>
      </c>
      <c r="H28" s="41" vm="4">
        <f ca="1"/>
        <v>46090</v>
      </c>
      <c r="I28" s="46" vm="4">
        <f ca="1"/>
        <v>46090</v>
      </c>
      <c r="J28" s="41" vm="4">
        <f ca="1"/>
        <v>46090</v>
      </c>
      <c r="K28" s="46" vm="8">
        <f ca="1"/>
        <v>46031</v>
      </c>
      <c r="L28" s="46" vm="8">
        <f ca="1"/>
        <v>46031</v>
      </c>
      <c r="M28" s="46" vm="8">
        <f ca="1"/>
        <v>46031</v>
      </c>
      <c r="N28" s="41" vm="8">
        <f ca="1"/>
        <v>46031</v>
      </c>
      <c r="Q28" s="38" vm="299">
        <f ca="1"/>
        <v>43921</v>
      </c>
      <c r="R28" s="38" vm="13069">
        <f ca="1"/>
        <v>23773.573499999999</v>
      </c>
      <c r="S28" s="38" t="e" vm="13016">
        <f ca="1"/>
        <v>#N/A</v>
      </c>
      <c r="T28" s="87">
        <f t="shared" ca="1" si="7"/>
        <v>4.2078687144948314E-4</v>
      </c>
      <c r="V28" s="48" t="s">
        <v>20</v>
      </c>
      <c r="W28" s="41" cm="1" vm="4">
        <f t="array" aca="1" ref="W28:AD28" ca="1">_xlfn.LET(
    _xlpm.Lookups, AE8:AE15,
    _xlpm.Data, _xlfn.DROP(_xlfn.ANCHORARRAY(Q2), 1),
    TRANSPOSE(_xlfn.MAP(_xlpm.Lookups, _xlfn.LAMBDA(_xlpm.StartDate,
        IFERROR(_xlfn.TAKE(_xlfn._xlws.SORT(_xlfn._xlws.FILTER(_xlpm.Data, (INDEX(_xlpm.Data,,1) &gt;= _xlpm.StartDate) * ISNUMBER(INDEX(_xlpm.Data,,3))), 3, -1), 1, 1), "")
    )))
)</f>
        <v>46090</v>
      </c>
      <c r="X28" s="41" vm="4">
        <f ca="1"/>
        <v>46090</v>
      </c>
      <c r="Y28" s="60" vm="62">
        <f ca="1"/>
        <v>46072</v>
      </c>
      <c r="Z28" s="41" vm="63">
        <f ca="1"/>
        <v>46044</v>
      </c>
      <c r="AA28" s="46" vm="63">
        <f ca="1"/>
        <v>46044</v>
      </c>
      <c r="AB28" s="46" vm="63">
        <f ca="1"/>
        <v>46044</v>
      </c>
      <c r="AC28" s="59" vm="63">
        <f ca="1"/>
        <v>46044</v>
      </c>
      <c r="AD28" s="41" vm="63">
        <f ca="1"/>
        <v>46044</v>
      </c>
      <c r="AR28" s="55" vm="299">
        <f t="shared" ca="1" si="0"/>
        <v>43921</v>
      </c>
      <c r="AS28" s="196">
        <f t="shared" ca="1" si="1"/>
        <v>297998.40000000002</v>
      </c>
      <c r="AT28" s="196" t="str">
        <f t="shared" ca="1" si="2"/>
        <v/>
      </c>
      <c r="AU28" s="55" vm="299">
        <f t="shared" ca="1" si="3"/>
        <v>43921</v>
      </c>
      <c r="AV28" s="196" t="e" vm="13019">
        <f t="shared" ca="1" si="4"/>
        <v>#N/A</v>
      </c>
      <c r="AW28" s="38" t="str">
        <f t="shared" ca="1" si="5"/>
        <v/>
      </c>
      <c r="BC28" s="38" vm="468">
        <f ca="1"/>
        <v>45953</v>
      </c>
      <c r="BD28" s="38">
        <f ca="1"/>
        <v>778813.54999999993</v>
      </c>
      <c r="BF28" s="38" vm="468">
        <f ca="1"/>
        <v>45953</v>
      </c>
      <c r="BG28" s="38">
        <f ca="1"/>
        <v>928470.6</v>
      </c>
    </row>
    <row r="29" spans="1:59" x14ac:dyDescent="0.25">
      <c r="A29" s="38" vm="305">
        <f ca="1"/>
        <v>43922</v>
      </c>
      <c r="B29" s="38" vm="13070">
        <f ca="1"/>
        <v>130906.44</v>
      </c>
      <c r="C29" s="38" vm="13024">
        <f ca="1"/>
        <v>1</v>
      </c>
      <c r="D29" s="87">
        <f t="shared" ca="1" si="6"/>
        <v>-0.12142857142857148</v>
      </c>
      <c r="F29" s="45" t="s">
        <v>21</v>
      </c>
      <c r="G29" s="17" cm="1">
        <f t="array" aca="1" ref="G29:N29" ca="1">_xlfn.LET(
    _xlpm.Lookups, O8:O15,
    _xlpm.Data, _xlfn.DROP(_xlfn.ANCHORARRAY(A2), 1),
    TRANSPOSE(_xlfn.MAP(_xlpm.Lookups, _xlfn.LAMBDA(_xlpm.StartDate,
        MAX(_xlfn._xlws.FILTER(INDEX(_xlpm.Data,,3), (INDEX(_xlpm.Data,,1) &gt;= _xlpm.StartDate) * ISNUMBER(INDEX(_xlpm.Data,,3)), 0))
    )))
)</f>
        <v>1148226</v>
      </c>
      <c r="H29" s="17">
        <f ca="1"/>
        <v>1148226</v>
      </c>
      <c r="I29" s="58">
        <f ca="1"/>
        <v>1148226</v>
      </c>
      <c r="J29" s="17">
        <f ca="1"/>
        <v>1148226</v>
      </c>
      <c r="K29" s="17">
        <f ca="1"/>
        <v>1464959</v>
      </c>
      <c r="L29" s="17">
        <f ca="1"/>
        <v>1464959</v>
      </c>
      <c r="M29" s="17">
        <f ca="1"/>
        <v>1464959</v>
      </c>
      <c r="N29" s="94">
        <f ca="1"/>
        <v>1464959</v>
      </c>
      <c r="O29" s="95"/>
      <c r="Q29" s="38" vm="305">
        <f ca="1"/>
        <v>43922</v>
      </c>
      <c r="R29" s="38" vm="13071">
        <f ca="1"/>
        <v>26603.403699999999</v>
      </c>
      <c r="S29" s="38" vm="13072">
        <f ca="1"/>
        <v>36</v>
      </c>
      <c r="T29" s="87">
        <f t="shared" ca="1" si="7"/>
        <v>0.11903259726603577</v>
      </c>
      <c r="V29" s="45" t="s">
        <v>21</v>
      </c>
      <c r="W29" s="17" cm="1">
        <f t="array" aca="1" ref="W29:AD29" ca="1">_xlfn.LET(
    _xlpm.Lookups, AE8:AE15,
    _xlpm.Data, _xlfn.DROP(_xlfn.ANCHORARRAY(Q2), 1),
    TRANSPOSE(_xlfn.MAP(_xlpm.Lookups, _xlfn.LAMBDA(_xlpm.StartDate,
        MAX(_xlfn._xlws.FILTER(INDEX(_xlpm.Data,,3), (INDEX(_xlpm.Data,,1) &gt;= _xlpm.StartDate) * ISNUMBER(INDEX(_xlpm.Data,,3)), 0))
    )))
)</f>
        <v>115929</v>
      </c>
      <c r="X29" s="17">
        <f ca="1"/>
        <v>115929</v>
      </c>
      <c r="Y29" s="57">
        <f ca="1"/>
        <v>161697</v>
      </c>
      <c r="Z29" s="17">
        <f ca="1"/>
        <v>506916</v>
      </c>
      <c r="AA29" s="17">
        <f ca="1"/>
        <v>506916</v>
      </c>
      <c r="AB29" s="17">
        <f ca="1"/>
        <v>506916</v>
      </c>
      <c r="AC29" s="29">
        <f ca="1"/>
        <v>506916</v>
      </c>
      <c r="AD29" s="94">
        <f ca="1"/>
        <v>506916</v>
      </c>
      <c r="AR29" s="55" vm="305">
        <f t="shared" ca="1" si="0"/>
        <v>43922</v>
      </c>
      <c r="AS29" s="196">
        <f t="shared" ca="1" si="1"/>
        <v>130906.44</v>
      </c>
      <c r="AT29" s="196" t="str">
        <f t="shared" ca="1" si="2"/>
        <v/>
      </c>
      <c r="AU29" s="55" vm="305">
        <f t="shared" ca="1" si="3"/>
        <v>43922</v>
      </c>
      <c r="AV29" s="196">
        <f t="shared" ca="1" si="4"/>
        <v>957722.53319999995</v>
      </c>
      <c r="AW29" s="38" t="str">
        <f t="shared" ca="1" si="5"/>
        <v/>
      </c>
      <c r="BC29" s="38" vm="474">
        <f ca="1"/>
        <v>45954</v>
      </c>
      <c r="BD29" s="38">
        <f ca="1"/>
        <v>729064.79599999997</v>
      </c>
      <c r="BF29" s="38" vm="474">
        <f ca="1"/>
        <v>45954</v>
      </c>
      <c r="BG29" s="38">
        <f ca="1"/>
        <v>558210.80000000005</v>
      </c>
    </row>
    <row r="30" spans="1:59" x14ac:dyDescent="0.25">
      <c r="A30" s="38" vm="312">
        <f ca="1"/>
        <v>43923</v>
      </c>
      <c r="B30" s="38" vm="13073">
        <f ca="1"/>
        <v>117070.8</v>
      </c>
      <c r="C30" s="38" vm="13074">
        <f ca="1"/>
        <v>12</v>
      </c>
      <c r="D30" s="87">
        <f t="shared" ca="1" si="6"/>
        <v>-0.1056910569105691</v>
      </c>
      <c r="F30" s="44" t="s">
        <v>116</v>
      </c>
      <c r="G30" s="41" cm="1" vm="19">
        <f t="array" aca="1" ref="G30:N30" ca="1">_xlfn.XLOOKUP(_xlfn.ANCHORARRAY(G28), INDEX(_xlfn.ANCHORARRAY(A2), , 1), INDEX(_xlfn.ANCHORARRAY(A2), , 2), "", 0, 2)</f>
        <v>1.8728</v>
      </c>
      <c r="H30" s="41" vm="19">
        <f ca="1"/>
        <v>1.8728</v>
      </c>
      <c r="I30" s="43" vm="19">
        <f ca="1"/>
        <v>1.8728</v>
      </c>
      <c r="J30" s="41" vm="19">
        <f ca="1"/>
        <v>1.8728</v>
      </c>
      <c r="K30" s="42" vm="20">
        <f ca="1"/>
        <v>2.1335000000000002</v>
      </c>
      <c r="L30" s="42" vm="20">
        <f ca="1"/>
        <v>2.1335000000000002</v>
      </c>
      <c r="M30" s="40" vm="20">
        <f ca="1"/>
        <v>2.1335000000000002</v>
      </c>
      <c r="N30" s="41" vm="20">
        <f ca="1"/>
        <v>2.1335000000000002</v>
      </c>
      <c r="Q30" s="38" vm="312">
        <f ca="1"/>
        <v>43923</v>
      </c>
      <c r="R30" s="38" vm="13075">
        <f ca="1"/>
        <v>29248.244999999999</v>
      </c>
      <c r="S30" s="38" vm="13072">
        <f ca="1"/>
        <v>36</v>
      </c>
      <c r="T30" s="87">
        <f t="shared" ca="1" si="7"/>
        <v>9.9417402743845154E-2</v>
      </c>
      <c r="V30" s="44" t="s">
        <v>116</v>
      </c>
      <c r="W30" s="41" cm="1" vm="76">
        <f t="array" aca="1" ref="W30:AD30" ca="1">_xlfn.XLOOKUP(_xlfn.ANCHORARRAY(W28), INDEX(_xlfn.ANCHORARRAY(Q2), , 1), INDEX(_xlfn.ANCHORARRAY(Q2), , 2), "", 0, 2)</f>
        <v>11.07</v>
      </c>
      <c r="X30" s="41" vm="76">
        <f ca="1"/>
        <v>11.07</v>
      </c>
      <c r="Y30" s="43" vm="77">
        <f ca="1"/>
        <v>13.71</v>
      </c>
      <c r="Z30" s="41" vm="78">
        <f ca="1"/>
        <v>10.97</v>
      </c>
      <c r="AA30" s="42" vm="78">
        <f ca="1"/>
        <v>10.97</v>
      </c>
      <c r="AB30" s="42" vm="78">
        <f ca="1"/>
        <v>10.97</v>
      </c>
      <c r="AC30" s="40" vm="78">
        <f ca="1"/>
        <v>10.97</v>
      </c>
      <c r="AD30" s="41" vm="78">
        <f ca="1"/>
        <v>10.97</v>
      </c>
      <c r="AR30" s="55" vm="312">
        <f t="shared" ca="1" si="0"/>
        <v>43923</v>
      </c>
      <c r="AS30" s="196">
        <f t="shared" ca="1" si="1"/>
        <v>1404849.6</v>
      </c>
      <c r="AT30" s="196" t="str">
        <f t="shared" ca="1" si="2"/>
        <v/>
      </c>
      <c r="AU30" s="55" vm="312">
        <f t="shared" ca="1" si="3"/>
        <v>43923</v>
      </c>
      <c r="AV30" s="196">
        <f t="shared" ca="1" si="4"/>
        <v>1052936.82</v>
      </c>
      <c r="AW30" s="38" t="str">
        <f t="shared" ca="1" si="5"/>
        <v/>
      </c>
      <c r="BC30" s="38" vm="480">
        <f ca="1"/>
        <v>45957</v>
      </c>
      <c r="BD30" s="38">
        <f ca="1"/>
        <v>1374014.6640000001</v>
      </c>
      <c r="BF30" s="38" vm="480">
        <f ca="1"/>
        <v>45957</v>
      </c>
      <c r="BG30" s="38">
        <f ca="1"/>
        <v>1085984.25</v>
      </c>
    </row>
    <row r="31" spans="1:59" x14ac:dyDescent="0.25">
      <c r="A31" s="38" vm="319">
        <f ca="1"/>
        <v>43924</v>
      </c>
      <c r="B31" s="38" vm="13076">
        <f ca="1"/>
        <v>125585.04</v>
      </c>
      <c r="C31" s="38" vm="13077">
        <f ca="1"/>
        <v>22</v>
      </c>
      <c r="D31" s="87">
        <f t="shared" ca="1" si="6"/>
        <v>7.272727272727264E-2</v>
      </c>
      <c r="F31" s="54"/>
      <c r="G31" s="54"/>
      <c r="H31" s="54"/>
      <c r="I31" s="54"/>
      <c r="J31" s="54"/>
      <c r="K31" s="54"/>
      <c r="L31" s="54"/>
      <c r="Q31" s="38" vm="319">
        <f ca="1"/>
        <v>43924</v>
      </c>
      <c r="R31" s="38" vm="13078">
        <f ca="1"/>
        <v>27158.3704</v>
      </c>
      <c r="S31" s="38" vm="13079">
        <f ca="1"/>
        <v>28</v>
      </c>
      <c r="T31" s="87">
        <f t="shared" ca="1" si="7"/>
        <v>-7.145299145299143E-2</v>
      </c>
      <c r="V31" s="54"/>
      <c r="W31" s="54"/>
      <c r="X31" s="54"/>
      <c r="Y31" s="54"/>
      <c r="Z31" s="54"/>
      <c r="AA31" s="54"/>
      <c r="AB31" s="54"/>
      <c r="AR31" s="55" vm="319">
        <f t="shared" ca="1" si="0"/>
        <v>43924</v>
      </c>
      <c r="AS31" s="196">
        <f t="shared" ca="1" si="1"/>
        <v>2762870.88</v>
      </c>
      <c r="AT31" s="196" t="str">
        <f t="shared" ca="1" si="2"/>
        <v/>
      </c>
      <c r="AU31" s="55" vm="319">
        <f t="shared" ca="1" si="3"/>
        <v>43924</v>
      </c>
      <c r="AV31" s="196">
        <f t="shared" ca="1" si="4"/>
        <v>760434.37119999994</v>
      </c>
      <c r="AW31" s="38" t="str">
        <f t="shared" ca="1" si="5"/>
        <v/>
      </c>
      <c r="BC31" s="38" vm="486">
        <f ca="1"/>
        <v>45958</v>
      </c>
      <c r="BD31" s="38">
        <f ca="1"/>
        <v>1143630.327</v>
      </c>
      <c r="BF31" s="38" vm="486">
        <f ca="1"/>
        <v>45958</v>
      </c>
      <c r="BG31" s="38">
        <f ca="1"/>
        <v>1388299.3</v>
      </c>
    </row>
    <row r="32" spans="1:59" x14ac:dyDescent="0.25">
      <c r="A32" s="38" vm="326">
        <f ca="1"/>
        <v>43927</v>
      </c>
      <c r="B32" s="38" vm="13062">
        <f ca="1"/>
        <v>160706.28</v>
      </c>
      <c r="C32" s="38" vm="13024">
        <f ca="1"/>
        <v>1</v>
      </c>
      <c r="D32" s="87">
        <f t="shared" ca="1" si="6"/>
        <v>0.27966101694915257</v>
      </c>
      <c r="F32" s="54"/>
      <c r="G32" s="54"/>
      <c r="H32" s="54"/>
      <c r="I32" s="54"/>
      <c r="J32" s="54"/>
      <c r="K32" s="54"/>
      <c r="L32" s="54"/>
      <c r="Q32" s="38" vm="326">
        <f ca="1"/>
        <v>43927</v>
      </c>
      <c r="R32" s="38" vm="13080">
        <f ca="1"/>
        <v>20643.761299999998</v>
      </c>
      <c r="S32" s="38" vm="12999">
        <f ca="1"/>
        <v>2</v>
      </c>
      <c r="T32" s="87">
        <f t="shared" ca="1" si="7"/>
        <v>-0.2398748159057438</v>
      </c>
      <c r="V32" s="54"/>
      <c r="W32" s="54"/>
      <c r="X32" s="54"/>
      <c r="Y32" s="54"/>
      <c r="Z32" s="54"/>
      <c r="AA32" s="54"/>
      <c r="AB32" s="54"/>
      <c r="AR32" s="55" vm="326">
        <f t="shared" ca="1" si="0"/>
        <v>43927</v>
      </c>
      <c r="AS32" s="196">
        <f t="shared" ca="1" si="1"/>
        <v>160706.28</v>
      </c>
      <c r="AT32" s="196" t="str">
        <f t="shared" ca="1" si="2"/>
        <v/>
      </c>
      <c r="AU32" s="55" vm="326">
        <f t="shared" ca="1" si="3"/>
        <v>43927</v>
      </c>
      <c r="AV32" s="196">
        <f t="shared" ca="1" si="4"/>
        <v>41287.522599999997</v>
      </c>
      <c r="AW32" s="38" t="str">
        <f t="shared" ca="1" si="5"/>
        <v/>
      </c>
      <c r="BC32" s="38" vm="492">
        <f ca="1"/>
        <v>45959</v>
      </c>
      <c r="BD32" s="38">
        <f ca="1"/>
        <v>849893.96799999999</v>
      </c>
      <c r="BF32" s="38" vm="492">
        <f ca="1"/>
        <v>45959</v>
      </c>
      <c r="BG32" s="38">
        <f ca="1"/>
        <v>502719.84</v>
      </c>
    </row>
    <row r="33" spans="1:59" x14ac:dyDescent="0.25">
      <c r="A33" s="38" vm="333">
        <f ca="1"/>
        <v>43928</v>
      </c>
      <c r="B33" s="38" vm="13081">
        <f ca="1"/>
        <v>180927.6</v>
      </c>
      <c r="C33" s="38" vm="13082">
        <f ca="1"/>
        <v>32</v>
      </c>
      <c r="D33" s="87">
        <f t="shared" ca="1" si="6"/>
        <v>0.12582781456953646</v>
      </c>
      <c r="G33" s="299" t="s">
        <v>34</v>
      </c>
      <c r="H33" s="299"/>
      <c r="I33" s="299"/>
      <c r="J33" s="299"/>
      <c r="K33" s="299"/>
      <c r="L33" s="299"/>
      <c r="M33" s="299"/>
      <c r="N33" s="299"/>
      <c r="O33" s="96"/>
      <c r="Q33" s="38" vm="333">
        <f ca="1"/>
        <v>43928</v>
      </c>
      <c r="R33" s="38" vm="13083">
        <f ca="1"/>
        <v>17843.9293</v>
      </c>
      <c r="S33" s="38" vm="13084">
        <f ca="1"/>
        <v>75</v>
      </c>
      <c r="T33" s="87">
        <f t="shared" ca="1" si="7"/>
        <v>-0.13562605957859039</v>
      </c>
      <c r="W33" s="300" t="s">
        <v>33</v>
      </c>
      <c r="X33" s="300"/>
      <c r="Y33" s="300"/>
      <c r="Z33" s="300"/>
      <c r="AA33" s="300"/>
      <c r="AB33" s="300"/>
      <c r="AC33" s="300"/>
      <c r="AD33" s="300"/>
      <c r="AR33" s="55" vm="333">
        <f t="shared" ca="1" si="0"/>
        <v>43928</v>
      </c>
      <c r="AS33" s="196">
        <f t="shared" ca="1" si="1"/>
        <v>5789683.2000000002</v>
      </c>
      <c r="AT33" s="196" t="str">
        <f t="shared" ca="1" si="2"/>
        <v/>
      </c>
      <c r="AU33" s="55" vm="333">
        <f t="shared" ca="1" si="3"/>
        <v>43928</v>
      </c>
      <c r="AV33" s="196">
        <f t="shared" ca="1" si="4"/>
        <v>1338294.6975</v>
      </c>
      <c r="AW33" s="38" t="str">
        <f t="shared" ca="1" si="5"/>
        <v/>
      </c>
      <c r="BC33" s="38" vm="499">
        <f ca="1"/>
        <v>45960</v>
      </c>
      <c r="BD33" s="38">
        <f ca="1"/>
        <v>758536.51199999999</v>
      </c>
      <c r="BF33" s="38" vm="499">
        <f ca="1"/>
        <v>45960</v>
      </c>
      <c r="BG33" s="38">
        <f ca="1"/>
        <v>805218.1</v>
      </c>
    </row>
    <row r="34" spans="1:59" x14ac:dyDescent="0.25">
      <c r="A34" s="38" vm="339">
        <f ca="1"/>
        <v>43929</v>
      </c>
      <c r="B34" s="38" vm="13085">
        <f ca="1"/>
        <v>187313.28</v>
      </c>
      <c r="C34" s="38" vm="13003">
        <f ca="1"/>
        <v>6</v>
      </c>
      <c r="D34" s="87">
        <f t="shared" ca="1" si="6"/>
        <v>3.5294117647058781E-2</v>
      </c>
      <c r="G34" s="52" t="s">
        <v>32</v>
      </c>
      <c r="H34" s="52" t="s">
        <v>31</v>
      </c>
      <c r="I34" s="52" t="s">
        <v>18</v>
      </c>
      <c r="J34" s="52" t="s">
        <v>30</v>
      </c>
      <c r="K34" s="52" t="s">
        <v>17</v>
      </c>
      <c r="L34" s="52" t="s">
        <v>5</v>
      </c>
      <c r="M34" s="53" t="s">
        <v>19</v>
      </c>
      <c r="N34" s="41" t="s">
        <v>46</v>
      </c>
      <c r="Q34" s="38" vm="339">
        <f ca="1"/>
        <v>43929</v>
      </c>
      <c r="R34" s="38" vm="13086">
        <f ca="1"/>
        <v>16958.982400000001</v>
      </c>
      <c r="S34" s="38" vm="13087">
        <f ca="1"/>
        <v>20</v>
      </c>
      <c r="T34" s="87">
        <f t="shared" ca="1" si="7"/>
        <v>-4.9593723732137801E-2</v>
      </c>
      <c r="W34" s="52" t="s">
        <v>32</v>
      </c>
      <c r="X34" s="52" t="s">
        <v>31</v>
      </c>
      <c r="Y34" s="49" t="s">
        <v>18</v>
      </c>
      <c r="Z34" s="51" t="s">
        <v>30</v>
      </c>
      <c r="AA34" s="50" t="s">
        <v>17</v>
      </c>
      <c r="AB34" s="49" t="s">
        <v>5</v>
      </c>
      <c r="AC34" s="49" t="s">
        <v>19</v>
      </c>
      <c r="AD34" s="41" t="s">
        <v>46</v>
      </c>
      <c r="AR34" s="55" vm="339">
        <f t="shared" ca="1" si="0"/>
        <v>43929</v>
      </c>
      <c r="AS34" s="196">
        <f t="shared" ca="1" si="1"/>
        <v>1123879.68</v>
      </c>
      <c r="AT34" s="196" t="str">
        <f t="shared" ca="1" si="2"/>
        <v/>
      </c>
      <c r="AU34" s="55" vm="339">
        <f t="shared" ca="1" si="3"/>
        <v>43929</v>
      </c>
      <c r="AV34" s="196">
        <f t="shared" ca="1" si="4"/>
        <v>339179.64800000004</v>
      </c>
      <c r="AW34" s="38" t="str">
        <f t="shared" ca="1" si="5"/>
        <v/>
      </c>
      <c r="BC34" s="38" vm="505">
        <f ca="1"/>
        <v>45961</v>
      </c>
      <c r="BD34" s="38">
        <f ca="1"/>
        <v>529071.58400000003</v>
      </c>
      <c r="BF34" s="38" vm="505">
        <f ca="1"/>
        <v>45961</v>
      </c>
      <c r="BG34" s="38">
        <f ca="1"/>
        <v>1337297.2799999998</v>
      </c>
    </row>
    <row r="35" spans="1:59" x14ac:dyDescent="0.25">
      <c r="A35" s="38" vm="345">
        <f ca="1"/>
        <v>43930</v>
      </c>
      <c r="B35" s="38" vm="13088">
        <f ca="1"/>
        <v>171349.08</v>
      </c>
      <c r="C35" s="38" vm="13026">
        <f ca="1"/>
        <v>3</v>
      </c>
      <c r="D35" s="87">
        <f t="shared" ca="1" si="6"/>
        <v>-8.522727272727279E-2</v>
      </c>
      <c r="F35" s="48" t="s">
        <v>20</v>
      </c>
      <c r="G35" s="41" cm="1" vm="21">
        <f t="array" aca="1" ref="G35:N35" ca="1">_xlfn.LET(
    _xlpm.Lookups, O8:O15,
    _xlpm.Data, _xlfn.DROP(_xlfn.ANCHORARRAY(A2), 1),
    TRANSPOSE(_xlfn.MAP(_xlpm.Lookups, _xlfn.LAMBDA(_xlpm.StartDate,
        IFERROR(_xlfn.TAKE(_xlfn._xlws.SORT(_xlfn._xlws.FILTER(_xlpm.Data, (INDEX(_xlpm.Data,,1) &gt;= _xlpm.StartDate) * ISNUMBER(INDEX(_xlpm.Data,,2))), 2, -1), 1, 1), "")
    )))
)</f>
        <v>46093</v>
      </c>
      <c r="H35" s="46" vm="6">
        <f ca="1"/>
        <v>46084</v>
      </c>
      <c r="I35" s="47" vm="6">
        <f ca="1"/>
        <v>46084</v>
      </c>
      <c r="J35" s="41" vm="22">
        <f ca="1"/>
        <v>46052</v>
      </c>
      <c r="K35" s="46" vm="22">
        <f ca="1"/>
        <v>46052</v>
      </c>
      <c r="L35" s="46" vm="23">
        <f ca="1"/>
        <v>45996</v>
      </c>
      <c r="M35" s="46" vm="24">
        <f ca="1"/>
        <v>45735</v>
      </c>
      <c r="N35" s="41" vm="26">
        <f ca="1"/>
        <v>45435</v>
      </c>
      <c r="Q35" s="38" vm="345">
        <f ca="1"/>
        <v>43930</v>
      </c>
      <c r="R35" s="38" vm="13089">
        <f ca="1"/>
        <v>18386.396799999999</v>
      </c>
      <c r="S35" s="38" vm="12994">
        <f ca="1"/>
        <v>4</v>
      </c>
      <c r="T35" s="87">
        <f t="shared" ca="1" si="7"/>
        <v>8.4168635023761679E-2</v>
      </c>
      <c r="V35" s="48" t="s">
        <v>20</v>
      </c>
      <c r="W35" s="41" cm="1" vm="86">
        <f t="array" aca="1" ref="W35:AD35" ca="1">_xlfn.LET(
    _xlpm.Lookups, AE8:AE15,
    _xlpm.Data, _xlfn.DROP(_xlfn.ANCHORARRAY(Q2), 1),
    TRANSPOSE(_xlfn.MAP(_xlpm.Lookups, _xlfn.LAMBDA(_xlpm.StartDate,
        IFERROR(_xlfn.TAKE(_xlfn._xlws.SORT(_xlfn._xlws.FILTER(_xlpm.Data, (INDEX(_xlpm.Data,,1) &gt;= _xlpm.StartDate) * ISNUMBER(INDEX(_xlpm.Data,,2))), 2, -1), 1, 1), "")
    )))
)</f>
        <v>46091</v>
      </c>
      <c r="X35" s="46" vm="80">
        <f ca="1"/>
        <v>46079</v>
      </c>
      <c r="Y35" s="47" vm="80">
        <f ca="1"/>
        <v>46079</v>
      </c>
      <c r="Z35" s="41" vm="81">
        <f ca="1"/>
        <v>46038</v>
      </c>
      <c r="AA35" s="46" vm="87">
        <f ca="1"/>
        <v>46037</v>
      </c>
      <c r="AB35" s="46" vm="87">
        <f ca="1"/>
        <v>46037</v>
      </c>
      <c r="AC35" s="46" vm="87">
        <f ca="1"/>
        <v>46037</v>
      </c>
      <c r="AD35" s="41" vm="88">
        <f ca="1"/>
        <v>45509</v>
      </c>
      <c r="AR35" s="55" vm="345">
        <f t="shared" ca="1" si="0"/>
        <v>43930</v>
      </c>
      <c r="AS35" s="196">
        <f t="shared" ca="1" si="1"/>
        <v>514047.24</v>
      </c>
      <c r="AT35" s="196" t="str">
        <f t="shared" ca="1" si="2"/>
        <v/>
      </c>
      <c r="AU35" s="55" vm="345">
        <f t="shared" ca="1" si="3"/>
        <v>43930</v>
      </c>
      <c r="AV35" s="196">
        <f t="shared" ca="1" si="4"/>
        <v>73545.587199999994</v>
      </c>
      <c r="AW35" s="38" t="str">
        <f t="shared" ca="1" si="5"/>
        <v/>
      </c>
      <c r="BC35" s="38" vm="511">
        <f ca="1"/>
        <v>45964</v>
      </c>
      <c r="BD35" s="38">
        <f ca="1"/>
        <v>519906.24</v>
      </c>
      <c r="BF35" s="38" vm="511">
        <f ca="1"/>
        <v>45964</v>
      </c>
      <c r="BG35" s="38">
        <f ca="1"/>
        <v>624586.79999999993</v>
      </c>
    </row>
    <row r="36" spans="1:59" x14ac:dyDescent="0.25">
      <c r="A36" s="38" vm="355">
        <f ca="1"/>
        <v>43935</v>
      </c>
      <c r="B36" s="38" vm="13048">
        <f ca="1"/>
        <v>161770.56</v>
      </c>
      <c r="C36" s="38" t="e" vm="13016">
        <f ca="1"/>
        <v>#N/A</v>
      </c>
      <c r="D36" s="87">
        <f t="shared" ca="1" si="6"/>
        <v>-5.5900621118012368E-2</v>
      </c>
      <c r="F36" s="45" t="s">
        <v>21</v>
      </c>
      <c r="G36" s="17" cm="1" vm="36">
        <f t="array" aca="1" ref="G36:N36" ca="1">_xlfn.XLOOKUP(_xlfn.ANCHORARRAY(G35), INDEX(_xlfn.ANCHORARRAY(A2), , 1), INDEX(_xlfn.ANCHORARRAY(A2), , 3), "", 0, 2)</f>
        <v>257366</v>
      </c>
      <c r="H36" s="17" vm="37">
        <f ca="1"/>
        <v>672434</v>
      </c>
      <c r="I36" s="17" vm="37">
        <f ca="1"/>
        <v>672434</v>
      </c>
      <c r="J36" s="41" vm="38">
        <f ca="1"/>
        <v>174811</v>
      </c>
      <c r="K36" s="17" vm="38">
        <f ca="1"/>
        <v>174811</v>
      </c>
      <c r="L36" s="17" vm="39">
        <f ca="1"/>
        <v>228568</v>
      </c>
      <c r="M36" s="17" vm="40">
        <f ca="1"/>
        <v>3669</v>
      </c>
      <c r="N36" s="41" vm="41">
        <f ca="1"/>
        <v>24338</v>
      </c>
      <c r="Q36" s="38" vm="355">
        <f ca="1"/>
        <v>43935</v>
      </c>
      <c r="R36" s="38" vm="13090">
        <f ca="1"/>
        <v>19411.335299999999</v>
      </c>
      <c r="S36" s="38" t="e" vm="13016">
        <f ca="1"/>
        <v>#N/A</v>
      </c>
      <c r="T36" s="87">
        <f t="shared" ca="1" si="7"/>
        <v>5.574439141876892E-2</v>
      </c>
      <c r="V36" s="45" t="s">
        <v>21</v>
      </c>
      <c r="W36" s="17" cm="1" vm="101">
        <f t="array" aca="1" ref="W36:AD36" ca="1">_xlfn.XLOOKUP(_xlfn.ANCHORARRAY(W35), INDEX(_xlfn.ANCHORARRAY(Q2), , 1), INDEX(_xlfn.ANCHORARRAY(Q2), , 3), "", 0, 2)</f>
        <v>37422</v>
      </c>
      <c r="X36" s="17" vm="102">
        <f ca="1"/>
        <v>44767</v>
      </c>
      <c r="Y36" s="17" vm="102">
        <f ca="1"/>
        <v>44767</v>
      </c>
      <c r="Z36" s="41" vm="103">
        <f ca="1"/>
        <v>50354</v>
      </c>
      <c r="AA36" s="17" vm="104">
        <f ca="1"/>
        <v>20176</v>
      </c>
      <c r="AB36" s="17" vm="104">
        <f ca="1"/>
        <v>20176</v>
      </c>
      <c r="AC36" s="17" vm="104">
        <f ca="1"/>
        <v>20176</v>
      </c>
      <c r="AD36" s="41" vm="105">
        <f ca="1"/>
        <v>981</v>
      </c>
      <c r="AR36" s="55" vm="355">
        <f t="shared" ca="1" si="0"/>
        <v>43935</v>
      </c>
      <c r="AS36" s="196" t="e" vm="13019">
        <f t="shared" ca="1" si="1"/>
        <v>#N/A</v>
      </c>
      <c r="AT36" s="196" t="str">
        <f t="shared" ca="1" si="2"/>
        <v/>
      </c>
      <c r="AU36" s="55" vm="355">
        <f t="shared" ca="1" si="3"/>
        <v>43935</v>
      </c>
      <c r="AV36" s="196" t="e" vm="13019">
        <f t="shared" ca="1" si="4"/>
        <v>#N/A</v>
      </c>
      <c r="AW36" s="38" t="str">
        <f t="shared" ca="1" si="5"/>
        <v/>
      </c>
      <c r="BC36" s="38" vm="517">
        <f ca="1"/>
        <v>45965</v>
      </c>
      <c r="BD36" s="38">
        <f ca="1"/>
        <v>1128817.625</v>
      </c>
      <c r="BF36" s="38" vm="517">
        <f ca="1"/>
        <v>45965</v>
      </c>
      <c r="BG36" s="38">
        <f ca="1"/>
        <v>596681.27999999991</v>
      </c>
    </row>
    <row r="37" spans="1:59" x14ac:dyDescent="0.25">
      <c r="A37" s="38" vm="361">
        <f ca="1"/>
        <v>43936</v>
      </c>
      <c r="B37" s="38" vm="13091">
        <f ca="1"/>
        <v>139420.68</v>
      </c>
      <c r="C37" s="38" vm="13003">
        <f ca="1"/>
        <v>6</v>
      </c>
      <c r="D37" s="87">
        <f t="shared" ca="1" si="6"/>
        <v>-0.13815789473684215</v>
      </c>
      <c r="F37" s="44" t="s">
        <v>116</v>
      </c>
      <c r="G37" s="41" cm="1" vm="51">
        <f t="array" aca="1" ref="G37:N37" ca="1">_xlfn.XLOOKUP(_xlfn.ANCHORARRAY(G35), INDEX(_xlfn.ANCHORARRAY(A2), , 1), INDEX(_xlfn.ANCHORARRAY(A2), , 2), "", 0, 2)</f>
        <v>1.9398</v>
      </c>
      <c r="H37" s="41" vm="52">
        <f ca="1"/>
        <v>1.9764999999999999</v>
      </c>
      <c r="I37" s="43" vm="52">
        <f ca="1"/>
        <v>1.9764999999999999</v>
      </c>
      <c r="J37" s="41" vm="53">
        <f ca="1"/>
        <v>5.56</v>
      </c>
      <c r="K37" s="41" vm="53">
        <f ca="1"/>
        <v>5.56</v>
      </c>
      <c r="L37" s="42" vm="54">
        <f ca="1"/>
        <v>9.7720000000000002</v>
      </c>
      <c r="M37" s="40" vm="55">
        <f ca="1"/>
        <v>34.348999999999997</v>
      </c>
      <c r="N37" s="41" vm="56">
        <f ca="1"/>
        <v>70.14</v>
      </c>
      <c r="Q37" s="38" vm="361">
        <f ca="1"/>
        <v>43936</v>
      </c>
      <c r="R37" s="38" vm="13092">
        <f ca="1"/>
        <v>22051.176800000001</v>
      </c>
      <c r="S37" s="38" vm="13093">
        <f ca="1"/>
        <v>8</v>
      </c>
      <c r="T37" s="87">
        <f t="shared" ca="1" si="7"/>
        <v>0.13599484317804775</v>
      </c>
      <c r="V37" s="44" t="s">
        <v>116</v>
      </c>
      <c r="W37" s="41" cm="1" vm="118">
        <f t="array" aca="1" ref="W37:AD37" ca="1">_xlfn.XLOOKUP(_xlfn.ANCHORARRAY(W35), INDEX(_xlfn.ANCHORARRAY(Q2), , 1), INDEX(_xlfn.ANCHORARRAY(Q2), , 2), "", 0, 2)</f>
        <v>11.84</v>
      </c>
      <c r="X37" s="41" vm="119">
        <f ca="1"/>
        <v>15.67</v>
      </c>
      <c r="Y37" s="43" vm="119">
        <f ca="1"/>
        <v>15.67</v>
      </c>
      <c r="Z37" s="41" vm="120">
        <f ca="1"/>
        <v>35.200000000000003</v>
      </c>
      <c r="AA37" s="42" vm="121">
        <f ca="1"/>
        <v>35.26</v>
      </c>
      <c r="AB37" s="41" vm="121">
        <f ca="1"/>
        <v>35.26</v>
      </c>
      <c r="AC37" s="40" vm="121">
        <f ca="1"/>
        <v>35.26</v>
      </c>
      <c r="AD37" s="41" vm="122">
        <f ca="1"/>
        <v>128.45609999999999</v>
      </c>
      <c r="AR37" s="55" vm="361">
        <f t="shared" ca="1" si="0"/>
        <v>43936</v>
      </c>
      <c r="AS37" s="196">
        <f t="shared" ca="1" si="1"/>
        <v>836524.08</v>
      </c>
      <c r="AT37" s="196" t="str">
        <f t="shared" ca="1" si="2"/>
        <v/>
      </c>
      <c r="AU37" s="55" vm="361">
        <f t="shared" ca="1" si="3"/>
        <v>43936</v>
      </c>
      <c r="AV37" s="196">
        <f t="shared" ca="1" si="4"/>
        <v>176409.41440000001</v>
      </c>
      <c r="AW37" s="38" t="str">
        <f t="shared" ca="1" si="5"/>
        <v/>
      </c>
      <c r="BC37" s="38" vm="523">
        <f ca="1"/>
        <v>45966</v>
      </c>
      <c r="BD37" s="38">
        <f ca="1"/>
        <v>294695.598</v>
      </c>
      <c r="BF37" s="38" vm="523">
        <f ca="1"/>
        <v>45966</v>
      </c>
      <c r="BG37" s="38">
        <f ca="1"/>
        <v>508990.35</v>
      </c>
    </row>
    <row r="38" spans="1:59" x14ac:dyDescent="0.25">
      <c r="A38" s="38" vm="367">
        <f ca="1"/>
        <v>43937</v>
      </c>
      <c r="B38" s="38" vm="13094">
        <f ca="1"/>
        <v>134099.28</v>
      </c>
      <c r="C38" s="38" vm="13031">
        <f ca="1"/>
        <v>14</v>
      </c>
      <c r="D38" s="87">
        <f t="shared" ca="1" si="6"/>
        <v>-3.8167938931297669E-2</v>
      </c>
      <c r="Q38" s="38" vm="367">
        <f ca="1"/>
        <v>43937</v>
      </c>
      <c r="R38" s="38" vm="13095">
        <f ca="1"/>
        <v>23178.609199999999</v>
      </c>
      <c r="S38" s="38" vm="13082">
        <f ca="1"/>
        <v>32</v>
      </c>
      <c r="T38" s="87">
        <f t="shared" ca="1" si="7"/>
        <v>5.112799240718971E-2</v>
      </c>
      <c r="AR38" s="55" vm="367">
        <f t="shared" ca="1" si="0"/>
        <v>43937</v>
      </c>
      <c r="AS38" s="196">
        <f t="shared" ca="1" si="1"/>
        <v>1877389.92</v>
      </c>
      <c r="AT38" s="196" t="str">
        <f t="shared" ca="1" si="2"/>
        <v/>
      </c>
      <c r="AU38" s="55" vm="367">
        <f t="shared" ca="1" si="3"/>
        <v>43937</v>
      </c>
      <c r="AV38" s="196">
        <f t="shared" ca="1" si="4"/>
        <v>741715.49439999997</v>
      </c>
      <c r="AW38" s="38" t="str">
        <f t="shared" ca="1" si="5"/>
        <v/>
      </c>
      <c r="BC38" s="38" vm="529">
        <f ca="1"/>
        <v>45967</v>
      </c>
      <c r="BD38" s="38">
        <f ca="1"/>
        <v>557979.72</v>
      </c>
      <c r="BF38" s="38" vm="529">
        <f ca="1"/>
        <v>45967</v>
      </c>
      <c r="BG38" s="38">
        <f ca="1"/>
        <v>387655.29</v>
      </c>
    </row>
    <row r="39" spans="1:59" ht="13.8" thickBot="1" x14ac:dyDescent="0.3">
      <c r="A39" s="38" vm="373">
        <f ca="1"/>
        <v>43938</v>
      </c>
      <c r="B39" s="38" vm="13096">
        <f ca="1"/>
        <v>179863.32</v>
      </c>
      <c r="C39" s="38" vm="13093">
        <f ca="1"/>
        <v>8</v>
      </c>
      <c r="D39" s="87">
        <f t="shared" ca="1" si="6"/>
        <v>0.34126984126984133</v>
      </c>
      <c r="Q39" s="38" vm="373">
        <f ca="1"/>
        <v>43938</v>
      </c>
      <c r="R39" s="38" vm="13097">
        <f ca="1"/>
        <v>16304.021699999999</v>
      </c>
      <c r="S39" s="38" vm="13098">
        <f ca="1"/>
        <v>45</v>
      </c>
      <c r="T39" s="87">
        <f t="shared" ca="1" si="7"/>
        <v>-0.29659188955996546</v>
      </c>
      <c r="AR39" s="55" vm="373">
        <f t="shared" ca="1" si="0"/>
        <v>43938</v>
      </c>
      <c r="AS39" s="196">
        <f t="shared" ca="1" si="1"/>
        <v>1438906.56</v>
      </c>
      <c r="AT39" s="196" t="str">
        <f t="shared" ca="1" si="2"/>
        <v/>
      </c>
      <c r="AU39" s="55" vm="373">
        <f t="shared" ca="1" si="3"/>
        <v>43938</v>
      </c>
      <c r="AV39" s="196">
        <f t="shared" ca="1" si="4"/>
        <v>733680.97649999999</v>
      </c>
      <c r="AW39" s="38" t="str">
        <f t="shared" ca="1" si="5"/>
        <v/>
      </c>
      <c r="BC39" s="38" vm="535">
        <f ca="1"/>
        <v>45968</v>
      </c>
      <c r="BD39" s="38">
        <f ca="1"/>
        <v>576189.35600000003</v>
      </c>
      <c r="BF39" s="38" vm="535">
        <f ca="1"/>
        <v>45968</v>
      </c>
      <c r="BG39" s="38">
        <f ca="1"/>
        <v>445625.16000000003</v>
      </c>
    </row>
    <row r="40" spans="1:59" ht="13.8" thickBot="1" x14ac:dyDescent="0.3">
      <c r="A40" s="38" vm="379">
        <f ca="1"/>
        <v>43941</v>
      </c>
      <c r="B40" s="38" vm="13081">
        <f ca="1"/>
        <v>180927.6</v>
      </c>
      <c r="C40" s="38" vm="13045">
        <f ca="1"/>
        <v>16</v>
      </c>
      <c r="D40" s="87">
        <f t="shared" ca="1" si="6"/>
        <v>5.9171597633136024E-3</v>
      </c>
      <c r="J40" s="199" t="s">
        <v>106</v>
      </c>
      <c r="Q40" s="38" vm="379">
        <f ca="1"/>
        <v>43941</v>
      </c>
      <c r="R40" s="38" vm="13099">
        <f ca="1"/>
        <v>16294.022300000001</v>
      </c>
      <c r="S40" s="38" vm="13100">
        <f ca="1"/>
        <v>76</v>
      </c>
      <c r="T40" s="87">
        <f t="shared" ca="1" si="7"/>
        <v>-6.1330880098121963E-4</v>
      </c>
      <c r="Z40" s="199" t="s">
        <v>106</v>
      </c>
      <c r="AR40" s="55" vm="379">
        <f t="shared" ca="1" si="0"/>
        <v>43941</v>
      </c>
      <c r="AS40" s="196">
        <f t="shared" ca="1" si="1"/>
        <v>2894841.6</v>
      </c>
      <c r="AT40" s="196" t="str">
        <f t="shared" ca="1" si="2"/>
        <v/>
      </c>
      <c r="AU40" s="55" vm="379">
        <f t="shared" ca="1" si="3"/>
        <v>43941</v>
      </c>
      <c r="AV40" s="196">
        <f t="shared" ca="1" si="4"/>
        <v>1238345.6947999999</v>
      </c>
      <c r="AW40" s="38" t="str">
        <f t="shared" ca="1" si="5"/>
        <v/>
      </c>
      <c r="BC40" s="38" vm="541">
        <f ca="1"/>
        <v>45971</v>
      </c>
      <c r="BD40" s="38">
        <f ca="1"/>
        <v>703565.09400000004</v>
      </c>
      <c r="BF40" s="38" vm="541">
        <f ca="1"/>
        <v>45971</v>
      </c>
      <c r="BG40" s="38">
        <f ca="1"/>
        <v>989028.82000000007</v>
      </c>
    </row>
    <row r="41" spans="1:59" ht="13.8" thickBot="1" x14ac:dyDescent="0.3">
      <c r="A41" s="38" vm="385">
        <f ca="1"/>
        <v>43942</v>
      </c>
      <c r="B41" s="38" vm="13101">
        <f ca="1"/>
        <v>219241.68</v>
      </c>
      <c r="C41" s="38" vm="13043">
        <f ca="1"/>
        <v>15</v>
      </c>
      <c r="D41" s="87">
        <f t="shared" ca="1" si="6"/>
        <v>0.21176470588235285</v>
      </c>
      <c r="J41" s="198" vm="325">
        <v>45917</v>
      </c>
      <c r="Q41" s="38" vm="385">
        <f ca="1"/>
        <v>43942</v>
      </c>
      <c r="R41" s="38" vm="13102">
        <f ca="1"/>
        <v>12759.234399999999</v>
      </c>
      <c r="S41" s="38" vm="13103">
        <f ca="1"/>
        <v>323</v>
      </c>
      <c r="T41" s="87">
        <f t="shared" ca="1" si="7"/>
        <v>-0.21693771095428052</v>
      </c>
      <c r="Z41" s="198" vm="325">
        <v>45917</v>
      </c>
      <c r="AR41" s="55" vm="385">
        <f t="shared" ca="1" si="0"/>
        <v>43942</v>
      </c>
      <c r="AS41" s="196">
        <f t="shared" ca="1" si="1"/>
        <v>3288625.1999999997</v>
      </c>
      <c r="AT41" s="196" t="str">
        <f t="shared" ca="1" si="2"/>
        <v/>
      </c>
      <c r="AU41" s="55" vm="385">
        <f t="shared" ca="1" si="3"/>
        <v>43942</v>
      </c>
      <c r="AV41" s="196">
        <f t="shared" ca="1" si="4"/>
        <v>4121232.7111999998</v>
      </c>
      <c r="AW41" s="38" t="str">
        <f t="shared" ca="1" si="5"/>
        <v/>
      </c>
      <c r="BC41" s="38" vm="547">
        <f ca="1"/>
        <v>45972</v>
      </c>
      <c r="BD41" s="38">
        <f ca="1"/>
        <v>1127247.1680000001</v>
      </c>
      <c r="BF41" s="38" vm="547">
        <f ca="1"/>
        <v>45972</v>
      </c>
      <c r="BG41" s="38">
        <f ca="1"/>
        <v>1112705.4449999998</v>
      </c>
    </row>
    <row r="42" spans="1:59" x14ac:dyDescent="0.25">
      <c r="A42" s="38" vm="390">
        <f ca="1"/>
        <v>43943</v>
      </c>
      <c r="B42" s="38" vm="13104">
        <f ca="1"/>
        <v>208598.88</v>
      </c>
      <c r="C42" s="38" vm="13001">
        <f ca="1"/>
        <v>11</v>
      </c>
      <c r="D42" s="87">
        <f t="shared" ca="1" si="6"/>
        <v>-4.85436893203883E-2</v>
      </c>
      <c r="Q42" s="38" vm="390">
        <f ca="1"/>
        <v>43943</v>
      </c>
      <c r="R42" s="38" vm="13105">
        <f ca="1"/>
        <v>13159.2104</v>
      </c>
      <c r="S42" s="38" vm="13106">
        <f ca="1"/>
        <v>239</v>
      </c>
      <c r="T42" s="87">
        <f t="shared" ca="1" si="7"/>
        <v>3.1347962382445187E-2</v>
      </c>
      <c r="AR42" s="55" vm="390">
        <f t="shared" ca="1" si="0"/>
        <v>43943</v>
      </c>
      <c r="AS42" s="196">
        <f t="shared" ca="1" si="1"/>
        <v>2294587.6800000002</v>
      </c>
      <c r="AT42" s="196" t="str">
        <f t="shared" ca="1" si="2"/>
        <v/>
      </c>
      <c r="AU42" s="55" vm="390">
        <f t="shared" ca="1" si="3"/>
        <v>43943</v>
      </c>
      <c r="AV42" s="196">
        <f t="shared" ca="1" si="4"/>
        <v>3145051.2856000001</v>
      </c>
      <c r="AW42" s="38" t="str">
        <f t="shared" ca="1" si="5"/>
        <v/>
      </c>
      <c r="BC42" s="38" vm="553">
        <f ca="1"/>
        <v>45973</v>
      </c>
      <c r="BD42" s="38">
        <f ca="1"/>
        <v>690384.13400000008</v>
      </c>
      <c r="BF42" s="38" vm="553">
        <f ca="1"/>
        <v>45973</v>
      </c>
      <c r="BG42" s="38">
        <f ca="1"/>
        <v>494053</v>
      </c>
    </row>
    <row r="43" spans="1:59" x14ac:dyDescent="0.25">
      <c r="A43" s="38" vm="396">
        <f ca="1"/>
        <v>43944</v>
      </c>
      <c r="B43" s="38" vm="13107">
        <f ca="1"/>
        <v>191570.4</v>
      </c>
      <c r="C43" s="38" vm="13043">
        <f ca="1"/>
        <v>15</v>
      </c>
      <c r="D43" s="87">
        <f t="shared" ca="1" si="6"/>
        <v>-8.1632653061224539E-2</v>
      </c>
      <c r="Q43" s="38" vm="396">
        <f ca="1"/>
        <v>43944</v>
      </c>
      <c r="R43" s="38" vm="13108">
        <f ca="1"/>
        <v>14049.156999999999</v>
      </c>
      <c r="S43" s="38" vm="13109">
        <f ca="1"/>
        <v>51</v>
      </c>
      <c r="T43" s="87">
        <f t="shared" ca="1" si="7"/>
        <v>6.7629179331306938E-2</v>
      </c>
      <c r="AR43" s="55" vm="396">
        <f t="shared" ca="1" si="0"/>
        <v>43944</v>
      </c>
      <c r="AS43" s="196">
        <f t="shared" ca="1" si="1"/>
        <v>2873556</v>
      </c>
      <c r="AT43" s="196" t="str">
        <f t="shared" ca="1" si="2"/>
        <v/>
      </c>
      <c r="AU43" s="55" vm="396">
        <f t="shared" ca="1" si="3"/>
        <v>43944</v>
      </c>
      <c r="AV43" s="196">
        <f t="shared" ca="1" si="4"/>
        <v>716507.00699999998</v>
      </c>
      <c r="AW43" s="38" t="str">
        <f t="shared" ca="1" si="5"/>
        <v/>
      </c>
      <c r="BC43" s="38" vm="559">
        <f ca="1"/>
        <v>45974</v>
      </c>
      <c r="BD43" s="38">
        <f ca="1"/>
        <v>819213.40800000005</v>
      </c>
      <c r="BF43" s="38" vm="559">
        <f ca="1"/>
        <v>45974</v>
      </c>
      <c r="BG43" s="38">
        <f ca="1"/>
        <v>448706.26</v>
      </c>
    </row>
    <row r="44" spans="1:59" x14ac:dyDescent="0.25">
      <c r="A44" s="38" vm="402">
        <f ca="1"/>
        <v>43945</v>
      </c>
      <c r="B44" s="38" vm="13048">
        <f ca="1"/>
        <v>161770.56</v>
      </c>
      <c r="C44" s="38" vm="13024">
        <f ca="1"/>
        <v>1</v>
      </c>
      <c r="D44" s="87">
        <f t="shared" ca="1" si="6"/>
        <v>-0.15555555555555553</v>
      </c>
      <c r="Q44" s="38" vm="402">
        <f ca="1"/>
        <v>43945</v>
      </c>
      <c r="R44" s="38" vm="13110">
        <f ca="1"/>
        <v>16356.518599999999</v>
      </c>
      <c r="S44" s="38" vm="13111">
        <f ca="1"/>
        <v>47</v>
      </c>
      <c r="T44" s="87">
        <f t="shared" ca="1" si="7"/>
        <v>0.16423487900377229</v>
      </c>
      <c r="AR44" s="55" vm="402">
        <f t="shared" ca="1" si="0"/>
        <v>43945</v>
      </c>
      <c r="AS44" s="196">
        <f t="shared" ca="1" si="1"/>
        <v>161770.56</v>
      </c>
      <c r="AT44" s="196" t="str">
        <f t="shared" ca="1" si="2"/>
        <v/>
      </c>
      <c r="AU44" s="55" vm="402">
        <f t="shared" ca="1" si="3"/>
        <v>43945</v>
      </c>
      <c r="AV44" s="196">
        <f t="shared" ca="1" si="4"/>
        <v>768756.37419999996</v>
      </c>
      <c r="AW44" s="38" t="str">
        <f t="shared" ca="1" si="5"/>
        <v/>
      </c>
      <c r="BC44" s="38" vm="565">
        <f ca="1"/>
        <v>45975</v>
      </c>
      <c r="BD44" s="38">
        <f ca="1"/>
        <v>996905.70000000007</v>
      </c>
      <c r="BF44" s="38" vm="565">
        <f ca="1"/>
        <v>45975</v>
      </c>
      <c r="BG44" s="38">
        <f ca="1"/>
        <v>874154.55999999994</v>
      </c>
    </row>
    <row r="45" spans="1:59" x14ac:dyDescent="0.25">
      <c r="A45" s="38" vm="408">
        <f ca="1"/>
        <v>43948</v>
      </c>
      <c r="B45" s="38" vm="13091">
        <f ca="1"/>
        <v>139420.68</v>
      </c>
      <c r="C45" s="38" t="e" vm="13016">
        <f ca="1"/>
        <v>#N/A</v>
      </c>
      <c r="D45" s="87">
        <f t="shared" ca="1" si="6"/>
        <v>-0.13815789473684215</v>
      </c>
      <c r="Q45" s="38" vm="408">
        <f ca="1"/>
        <v>43948</v>
      </c>
      <c r="R45" s="38" vm="13112">
        <f ca="1"/>
        <v>18633.8819</v>
      </c>
      <c r="S45" s="38" vm="13026">
        <f ca="1"/>
        <v>3</v>
      </c>
      <c r="T45" s="87">
        <f t="shared" ca="1" si="7"/>
        <v>0.13923276436099311</v>
      </c>
      <c r="AR45" s="55" vm="408">
        <f t="shared" ca="1" si="0"/>
        <v>43948</v>
      </c>
      <c r="AS45" s="196" t="e" vm="13019">
        <f t="shared" ca="1" si="1"/>
        <v>#N/A</v>
      </c>
      <c r="AT45" s="196" t="str">
        <f t="shared" ca="1" si="2"/>
        <v/>
      </c>
      <c r="AU45" s="55" vm="408">
        <f t="shared" ca="1" si="3"/>
        <v>43948</v>
      </c>
      <c r="AV45" s="196">
        <f t="shared" ca="1" si="4"/>
        <v>55901.645700000001</v>
      </c>
      <c r="AW45" s="38" t="str">
        <f t="shared" ca="1" si="5"/>
        <v/>
      </c>
      <c r="BC45" s="38" vm="571">
        <f ca="1"/>
        <v>45978</v>
      </c>
      <c r="BD45" s="38">
        <f ca="1"/>
        <v>328907.788</v>
      </c>
      <c r="BF45" s="38" vm="571">
        <f ca="1"/>
        <v>45978</v>
      </c>
      <c r="BG45" s="38">
        <f ca="1"/>
        <v>377059.97500000003</v>
      </c>
    </row>
    <row r="46" spans="1:59" x14ac:dyDescent="0.25">
      <c r="A46" s="38" vm="413">
        <f ca="1"/>
        <v>43949</v>
      </c>
      <c r="B46" s="38" vm="13113">
        <f ca="1"/>
        <v>184120.44</v>
      </c>
      <c r="C46" s="38" vm="13043">
        <f ca="1"/>
        <v>15</v>
      </c>
      <c r="D46" s="87">
        <f t="shared" ca="1" si="6"/>
        <v>0.32061068702290085</v>
      </c>
      <c r="Q46" s="38" vm="413">
        <f ca="1"/>
        <v>43949</v>
      </c>
      <c r="R46" s="38" vm="13114">
        <f ca="1"/>
        <v>14226.6464</v>
      </c>
      <c r="S46" s="38" vm="13115">
        <f ca="1"/>
        <v>42</v>
      </c>
      <c r="T46" s="87">
        <f t="shared" ca="1" si="7"/>
        <v>-0.23651730346106792</v>
      </c>
      <c r="AR46" s="55" vm="413">
        <f t="shared" ca="1" si="0"/>
        <v>43949</v>
      </c>
      <c r="AS46" s="196">
        <f t="shared" ca="1" si="1"/>
        <v>2761806.6</v>
      </c>
      <c r="AT46" s="196" t="str">
        <f t="shared" ca="1" si="2"/>
        <v/>
      </c>
      <c r="AU46" s="55" vm="413">
        <f t="shared" ca="1" si="3"/>
        <v>43949</v>
      </c>
      <c r="AV46" s="196">
        <f t="shared" ca="1" si="4"/>
        <v>597519.14879999997</v>
      </c>
      <c r="AW46" s="38" t="str">
        <f t="shared" ca="1" si="5"/>
        <v/>
      </c>
      <c r="BC46" s="38" vm="577">
        <f ca="1"/>
        <v>45979</v>
      </c>
      <c r="BD46" s="38">
        <f ca="1"/>
        <v>890907.00399999996</v>
      </c>
      <c r="BF46" s="38" vm="577">
        <f ca="1"/>
        <v>45979</v>
      </c>
      <c r="BG46" s="38">
        <f ca="1"/>
        <v>995588</v>
      </c>
    </row>
    <row r="47" spans="1:59" x14ac:dyDescent="0.25">
      <c r="A47" s="38" vm="419">
        <f ca="1"/>
        <v>43950</v>
      </c>
      <c r="B47" s="38" vm="13062">
        <f ca="1"/>
        <v>160706.28</v>
      </c>
      <c r="C47" s="38" t="e" vm="13016">
        <f ca="1"/>
        <v>#N/A</v>
      </c>
      <c r="D47" s="87">
        <f t="shared" ca="1" si="6"/>
        <v>-0.12716763005780349</v>
      </c>
      <c r="Q47" s="38" vm="419">
        <f ca="1"/>
        <v>43950</v>
      </c>
      <c r="R47" s="38" vm="13116">
        <f ca="1"/>
        <v>16314.0211</v>
      </c>
      <c r="S47" s="38" vm="13040">
        <f ca="1"/>
        <v>5</v>
      </c>
      <c r="T47" s="87">
        <f t="shared" ca="1" si="7"/>
        <v>0.14672289177019263</v>
      </c>
      <c r="AR47" s="55" vm="419">
        <f t="shared" ca="1" si="0"/>
        <v>43950</v>
      </c>
      <c r="AS47" s="196" t="e" vm="13019">
        <f t="shared" ca="1" si="1"/>
        <v>#N/A</v>
      </c>
      <c r="AT47" s="196" t="str">
        <f t="shared" ca="1" si="2"/>
        <v/>
      </c>
      <c r="AU47" s="55" vm="419">
        <f t="shared" ca="1" si="3"/>
        <v>43950</v>
      </c>
      <c r="AV47" s="196">
        <f t="shared" ca="1" si="4"/>
        <v>81570.105500000005</v>
      </c>
      <c r="AW47" s="38" t="str">
        <f t="shared" ca="1" si="5"/>
        <v/>
      </c>
      <c r="BC47" s="38" vm="583">
        <f ca="1"/>
        <v>45980</v>
      </c>
      <c r="BD47" s="38">
        <f ca="1"/>
        <v>707508.29999999993</v>
      </c>
      <c r="BF47" s="38" vm="583">
        <f ca="1"/>
        <v>45980</v>
      </c>
      <c r="BG47" s="38">
        <f ca="1"/>
        <v>722503.74</v>
      </c>
    </row>
    <row r="48" spans="1:59" x14ac:dyDescent="0.25">
      <c r="A48" s="38" vm="424">
        <f ca="1"/>
        <v>43951</v>
      </c>
      <c r="B48" s="38" vm="13117">
        <f ca="1"/>
        <v>167091.96</v>
      </c>
      <c r="C48" s="38" vm="13040">
        <f ca="1"/>
        <v>5</v>
      </c>
      <c r="D48" s="87">
        <f t="shared" ca="1" si="6"/>
        <v>3.9735099337748304E-2</v>
      </c>
      <c r="Q48" s="38" vm="424">
        <f ca="1"/>
        <v>43951</v>
      </c>
      <c r="R48" s="38" vm="13118">
        <f ca="1"/>
        <v>15566.566000000001</v>
      </c>
      <c r="S48" s="38" vm="13119">
        <f ca="1"/>
        <v>57</v>
      </c>
      <c r="T48" s="87">
        <f t="shared" ca="1" si="7"/>
        <v>-4.5816730002880723E-2</v>
      </c>
      <c r="AR48" s="55" vm="424">
        <f t="shared" ca="1" si="0"/>
        <v>43951</v>
      </c>
      <c r="AS48" s="196">
        <f t="shared" ca="1" si="1"/>
        <v>835459.79999999993</v>
      </c>
      <c r="AT48" s="196" t="str">
        <f t="shared" ca="1" si="2"/>
        <v/>
      </c>
      <c r="AU48" s="55" vm="424">
        <f t="shared" ca="1" si="3"/>
        <v>43951</v>
      </c>
      <c r="AV48" s="196">
        <f t="shared" ca="1" si="4"/>
        <v>887294.26199999999</v>
      </c>
      <c r="AW48" s="38" t="str">
        <f t="shared" ca="1" si="5"/>
        <v/>
      </c>
      <c r="BC48" s="38" vm="589">
        <f ca="1"/>
        <v>45981</v>
      </c>
      <c r="BD48" s="38">
        <f ca="1"/>
        <v>1200313.088</v>
      </c>
      <c r="BF48" s="38" vm="589">
        <f ca="1"/>
        <v>45981</v>
      </c>
      <c r="BG48" s="38">
        <f ca="1"/>
        <v>602880.66</v>
      </c>
    </row>
    <row r="49" spans="1:59" x14ac:dyDescent="0.25">
      <c r="A49" s="38" vm="430">
        <f ca="1"/>
        <v>43952</v>
      </c>
      <c r="B49" s="38" vm="13120">
        <f ca="1"/>
        <v>166027.68</v>
      </c>
      <c r="C49" s="38" t="e" vm="13016">
        <f ca="1"/>
        <v>#N/A</v>
      </c>
      <c r="D49" s="87">
        <f t="shared" ca="1" si="6"/>
        <v>-6.3694267515923501E-3</v>
      </c>
      <c r="Q49" s="38" vm="430">
        <f ca="1"/>
        <v>43952</v>
      </c>
      <c r="R49" s="38" vm="13121">
        <f ca="1"/>
        <v>15341.5795</v>
      </c>
      <c r="S49" s="38" vm="13003">
        <f ca="1"/>
        <v>6</v>
      </c>
      <c r="T49" s="87">
        <f t="shared" ca="1" si="7"/>
        <v>-1.4453187684425767E-2</v>
      </c>
      <c r="AR49" s="55" vm="430">
        <f t="shared" ca="1" si="0"/>
        <v>43952</v>
      </c>
      <c r="AS49" s="196" t="e" vm="13019">
        <f t="shared" ca="1" si="1"/>
        <v>#N/A</v>
      </c>
      <c r="AT49" s="196" t="str">
        <f t="shared" ca="1" si="2"/>
        <v/>
      </c>
      <c r="AU49" s="55" vm="430">
        <f t="shared" ca="1" si="3"/>
        <v>43952</v>
      </c>
      <c r="AV49" s="196">
        <f t="shared" ca="1" si="4"/>
        <v>92049.476999999999</v>
      </c>
      <c r="AW49" s="38" t="str">
        <f t="shared" ca="1" si="5"/>
        <v/>
      </c>
      <c r="BC49" s="38" vm="595">
        <f ca="1"/>
        <v>45982</v>
      </c>
      <c r="BD49" s="38">
        <f ca="1"/>
        <v>986611.99800000002</v>
      </c>
      <c r="BF49" s="38" vm="595">
        <f ca="1"/>
        <v>45982</v>
      </c>
      <c r="BG49" s="38">
        <f ca="1"/>
        <v>781691.625</v>
      </c>
    </row>
    <row r="50" spans="1:59" x14ac:dyDescent="0.25">
      <c r="A50" s="38" vm="435">
        <f ca="1"/>
        <v>43955</v>
      </c>
      <c r="B50" s="38" vm="13122">
        <f ca="1"/>
        <v>176670.48</v>
      </c>
      <c r="C50" s="38" t="e" vm="13016">
        <f ca="1"/>
        <v>#N/A</v>
      </c>
      <c r="D50" s="87">
        <f t="shared" ca="1" si="6"/>
        <v>6.4102564102564208E-2</v>
      </c>
      <c r="Q50" s="38" vm="435">
        <f ca="1"/>
        <v>43955</v>
      </c>
      <c r="R50" s="38" vm="13123">
        <f ca="1"/>
        <v>14191.648499999999</v>
      </c>
      <c r="S50" s="38" vm="13003">
        <f ca="1"/>
        <v>6</v>
      </c>
      <c r="T50" s="87">
        <f t="shared" ca="1" si="7"/>
        <v>-7.4955189587877863E-2</v>
      </c>
      <c r="AR50" s="55" vm="435">
        <f t="shared" ca="1" si="0"/>
        <v>43955</v>
      </c>
      <c r="AS50" s="196" t="e" vm="13019">
        <f t="shared" ca="1" si="1"/>
        <v>#N/A</v>
      </c>
      <c r="AT50" s="196" t="str">
        <f t="shared" ca="1" si="2"/>
        <v/>
      </c>
      <c r="AU50" s="55" vm="435">
        <f t="shared" ca="1" si="3"/>
        <v>43955</v>
      </c>
      <c r="AV50" s="196">
        <f t="shared" ca="1" si="4"/>
        <v>85149.891000000003</v>
      </c>
      <c r="AW50" s="38" t="str">
        <f t="shared" ca="1" si="5"/>
        <v/>
      </c>
      <c r="BC50" s="38" vm="601">
        <f ca="1"/>
        <v>45985</v>
      </c>
      <c r="BD50" s="38">
        <f ca="1"/>
        <v>654000.10200000007</v>
      </c>
      <c r="BF50" s="38" vm="601">
        <f ca="1"/>
        <v>45985</v>
      </c>
      <c r="BG50" s="38">
        <f ca="1"/>
        <v>478320.99</v>
      </c>
    </row>
    <row r="51" spans="1:59" x14ac:dyDescent="0.25">
      <c r="A51" s="38" vm="440">
        <f ca="1"/>
        <v>43956</v>
      </c>
      <c r="B51" s="38" vm="13015">
        <f ca="1"/>
        <v>221370.23999999999</v>
      </c>
      <c r="C51" s="38" vm="13003">
        <f ca="1"/>
        <v>6</v>
      </c>
      <c r="D51" s="87">
        <f t="shared" ca="1" si="6"/>
        <v>0.25301204819277096</v>
      </c>
      <c r="Q51" s="38" vm="440">
        <f ca="1"/>
        <v>43956</v>
      </c>
      <c r="R51" s="38" vm="13124">
        <f ca="1"/>
        <v>10776.8534</v>
      </c>
      <c r="S51" s="38" vm="13125">
        <f ca="1"/>
        <v>116</v>
      </c>
      <c r="T51" s="87">
        <f t="shared" ca="1" si="7"/>
        <v>-0.2406200449510851</v>
      </c>
      <c r="AR51" s="55" vm="440">
        <f t="shared" ca="1" si="0"/>
        <v>43956</v>
      </c>
      <c r="AS51" s="196">
        <f t="shared" ca="1" si="1"/>
        <v>1328221.44</v>
      </c>
      <c r="AT51" s="196" t="str">
        <f t="shared" ca="1" si="2"/>
        <v/>
      </c>
      <c r="AU51" s="55" vm="440">
        <f t="shared" ca="1" si="3"/>
        <v>43956</v>
      </c>
      <c r="AV51" s="196">
        <f t="shared" ca="1" si="4"/>
        <v>1250114.9944</v>
      </c>
      <c r="AW51" s="38" t="str">
        <f t="shared" ca="1" si="5"/>
        <v/>
      </c>
      <c r="BC51" s="38" vm="607">
        <f ca="1"/>
        <v>45986</v>
      </c>
      <c r="BD51" s="38">
        <f ca="1"/>
        <v>768528.45299999998</v>
      </c>
      <c r="BF51" s="38" vm="607">
        <f ca="1"/>
        <v>45986</v>
      </c>
      <c r="BG51" s="38">
        <f ca="1"/>
        <v>768014.88</v>
      </c>
    </row>
    <row r="52" spans="1:59" x14ac:dyDescent="0.25">
      <c r="A52" s="38" vm="446">
        <f ca="1"/>
        <v>43957</v>
      </c>
      <c r="B52" s="38" vm="13126">
        <f ca="1"/>
        <v>177734.76</v>
      </c>
      <c r="C52" s="38" vm="13003">
        <f ca="1"/>
        <v>6</v>
      </c>
      <c r="D52" s="87">
        <f t="shared" ca="1" si="6"/>
        <v>-0.19711538461538453</v>
      </c>
      <c r="Q52" s="38" vm="446">
        <f ca="1"/>
        <v>43957</v>
      </c>
      <c r="R52" s="38" vm="13127">
        <f ca="1"/>
        <v>12991.7204</v>
      </c>
      <c r="S52" s="38" vm="12996">
        <f ca="1"/>
        <v>24</v>
      </c>
      <c r="T52" s="87">
        <f t="shared" ca="1" si="7"/>
        <v>0.20552075061167671</v>
      </c>
      <c r="AR52" s="55" vm="446">
        <f t="shared" ca="1" si="0"/>
        <v>43957</v>
      </c>
      <c r="AS52" s="196">
        <f t="shared" ca="1" si="1"/>
        <v>1066408.56</v>
      </c>
      <c r="AT52" s="196" t="str">
        <f t="shared" ca="1" si="2"/>
        <v/>
      </c>
      <c r="AU52" s="55" vm="446">
        <f t="shared" ca="1" si="3"/>
        <v>43957</v>
      </c>
      <c r="AV52" s="196">
        <f t="shared" ca="1" si="4"/>
        <v>311801.28960000002</v>
      </c>
      <c r="AW52" s="38" t="str">
        <f t="shared" ca="1" si="5"/>
        <v/>
      </c>
      <c r="BC52" s="38" vm="614">
        <f ca="1"/>
        <v>45987</v>
      </c>
      <c r="BD52" s="38">
        <f ca="1"/>
        <v>556753.87400000007</v>
      </c>
      <c r="BF52" s="38" vm="614">
        <f ca="1"/>
        <v>45987</v>
      </c>
      <c r="BG52" s="38">
        <f ca="1"/>
        <v>402360.42</v>
      </c>
    </row>
    <row r="53" spans="1:59" x14ac:dyDescent="0.25">
      <c r="A53" s="38" vm="452">
        <f ca="1"/>
        <v>43958</v>
      </c>
      <c r="B53" s="38" vm="13117">
        <f ca="1"/>
        <v>167091.96</v>
      </c>
      <c r="C53" s="38" vm="13026">
        <f ca="1"/>
        <v>3</v>
      </c>
      <c r="D53" s="87">
        <f t="shared" ca="1" si="6"/>
        <v>-5.9880239520958181E-2</v>
      </c>
      <c r="Q53" s="38" vm="452">
        <f ca="1"/>
        <v>43958</v>
      </c>
      <c r="R53" s="38" vm="13128">
        <f ca="1"/>
        <v>13631.6821</v>
      </c>
      <c r="S53" s="38" vm="12994">
        <f ca="1"/>
        <v>4</v>
      </c>
      <c r="T53" s="87">
        <f t="shared" ca="1" si="7"/>
        <v>4.9259195879862057E-2</v>
      </c>
      <c r="AR53" s="55" vm="452">
        <f t="shared" ca="1" si="0"/>
        <v>43958</v>
      </c>
      <c r="AS53" s="196">
        <f t="shared" ca="1" si="1"/>
        <v>501275.88</v>
      </c>
      <c r="AT53" s="196" t="str">
        <f t="shared" ca="1" si="2"/>
        <v/>
      </c>
      <c r="AU53" s="55" vm="452">
        <f t="shared" ca="1" si="3"/>
        <v>43958</v>
      </c>
      <c r="AV53" s="196">
        <f t="shared" ca="1" si="4"/>
        <v>54526.7284</v>
      </c>
      <c r="AW53" s="38" t="str">
        <f t="shared" ca="1" si="5"/>
        <v/>
      </c>
      <c r="BC53" s="38" vm="620">
        <f ca="1"/>
        <v>45988</v>
      </c>
      <c r="BD53" s="38">
        <f ca="1"/>
        <v>60112.172999999995</v>
      </c>
      <c r="BF53" s="38" vm="620">
        <f ca="1"/>
        <v>45988</v>
      </c>
      <c r="BG53" s="38">
        <f ca="1"/>
        <v>188624.7</v>
      </c>
    </row>
    <row r="54" spans="1:59" x14ac:dyDescent="0.25">
      <c r="A54" s="38" vm="457">
        <f ca="1"/>
        <v>43959</v>
      </c>
      <c r="B54" s="38" t="e" vm="13016">
        <f ca="1"/>
        <v>#N/A</v>
      </c>
      <c r="C54" s="38" t="e" vm="13016">
        <f ca="1"/>
        <v>#N/A</v>
      </c>
      <c r="D54" s="87" t="e" vm="13019">
        <f t="shared" ca="1" si="6"/>
        <v>#N/A</v>
      </c>
      <c r="Q54" s="38" vm="457">
        <f ca="1"/>
        <v>43959</v>
      </c>
      <c r="R54" s="38" t="e" vm="13016">
        <f ca="1"/>
        <v>#N/A</v>
      </c>
      <c r="S54" s="38" t="e" vm="13016">
        <f ca="1"/>
        <v>#N/A</v>
      </c>
      <c r="T54" s="87" t="e" vm="13019">
        <f t="shared" ca="1" si="7"/>
        <v>#N/A</v>
      </c>
      <c r="AR54" s="55" vm="457">
        <f t="shared" ca="1" si="0"/>
        <v>43959</v>
      </c>
      <c r="AS54" s="196" t="e" vm="13019">
        <f t="shared" ca="1" si="1"/>
        <v>#N/A</v>
      </c>
      <c r="AT54" s="196" t="str">
        <f t="shared" ca="1" si="2"/>
        <v/>
      </c>
      <c r="AU54" s="55" vm="457">
        <f t="shared" ca="1" si="3"/>
        <v>43959</v>
      </c>
      <c r="AV54" s="196" t="e" vm="13019">
        <f t="shared" ca="1" si="4"/>
        <v>#N/A</v>
      </c>
      <c r="AW54" s="38" t="str">
        <f t="shared" ca="1" si="5"/>
        <v/>
      </c>
      <c r="BC54" s="38" vm="626">
        <f ca="1"/>
        <v>45989</v>
      </c>
      <c r="BD54" s="38">
        <f ca="1"/>
        <v>585277.57400000002</v>
      </c>
      <c r="BF54" s="38" vm="626">
        <f ca="1"/>
        <v>45989</v>
      </c>
      <c r="BG54" s="38">
        <f ca="1"/>
        <v>1476091.1300000001</v>
      </c>
    </row>
    <row r="55" spans="1:59" x14ac:dyDescent="0.25">
      <c r="A55" s="38" vm="463">
        <f ca="1"/>
        <v>43962</v>
      </c>
      <c r="B55" s="38" vm="13129">
        <f ca="1"/>
        <v>152192.04</v>
      </c>
      <c r="C55" s="38" vm="13001">
        <f ca="1"/>
        <v>11</v>
      </c>
      <c r="D55" s="87" t="e" vm="13019">
        <f t="shared" ca="1" si="6"/>
        <v>#N/A</v>
      </c>
      <c r="Q55" s="38" vm="463">
        <f ca="1"/>
        <v>43962</v>
      </c>
      <c r="R55" s="38" vm="13130">
        <f ca="1"/>
        <v>14949.102999999999</v>
      </c>
      <c r="S55" s="38" vm="13131">
        <f ca="1"/>
        <v>84</v>
      </c>
      <c r="T55" s="87" t="e" vm="13019">
        <f t="shared" ca="1" si="7"/>
        <v>#N/A</v>
      </c>
      <c r="AR55" s="55" vm="463">
        <f t="shared" ca="1" si="0"/>
        <v>43962</v>
      </c>
      <c r="AS55" s="196">
        <f t="shared" ca="1" si="1"/>
        <v>1674112.4400000002</v>
      </c>
      <c r="AT55" s="196" t="str">
        <f t="shared" ca="1" si="2"/>
        <v/>
      </c>
      <c r="AU55" s="55" vm="463">
        <f t="shared" ca="1" si="3"/>
        <v>43962</v>
      </c>
      <c r="AV55" s="196">
        <f t="shared" ca="1" si="4"/>
        <v>1255724.652</v>
      </c>
      <c r="AW55" s="38" t="str">
        <f t="shared" ca="1" si="5"/>
        <v/>
      </c>
      <c r="BC55" s="38" vm="632">
        <f ca="1"/>
        <v>45992</v>
      </c>
      <c r="BD55" s="38">
        <f ca="1"/>
        <v>755325.56400000001</v>
      </c>
      <c r="BF55" s="38" vm="632">
        <f ca="1"/>
        <v>45992</v>
      </c>
      <c r="BG55" s="38">
        <f ca="1"/>
        <v>323294.74</v>
      </c>
    </row>
    <row r="56" spans="1:59" x14ac:dyDescent="0.25">
      <c r="A56" s="38" vm="469">
        <f ca="1"/>
        <v>43963</v>
      </c>
      <c r="B56" s="38" vm="13132">
        <f ca="1"/>
        <v>131970.72</v>
      </c>
      <c r="C56" s="38" vm="13040">
        <f ca="1"/>
        <v>5</v>
      </c>
      <c r="D56" s="87">
        <f t="shared" ca="1" si="6"/>
        <v>-0.13286713286713289</v>
      </c>
      <c r="Q56" s="38" vm="469">
        <f ca="1"/>
        <v>43963</v>
      </c>
      <c r="R56" s="38" vm="13133">
        <f ca="1"/>
        <v>16901.485799999999</v>
      </c>
      <c r="S56" s="38" vm="13047">
        <f ca="1"/>
        <v>70</v>
      </c>
      <c r="T56" s="87">
        <f t="shared" ca="1" si="7"/>
        <v>0.1306020033442809</v>
      </c>
      <c r="AR56" s="55" vm="469">
        <f t="shared" ca="1" si="0"/>
        <v>43963</v>
      </c>
      <c r="AS56" s="196">
        <f t="shared" ca="1" si="1"/>
        <v>659853.6</v>
      </c>
      <c r="AT56" s="196" t="str">
        <f t="shared" ca="1" si="2"/>
        <v/>
      </c>
      <c r="AU56" s="55" vm="469">
        <f t="shared" ca="1" si="3"/>
        <v>43963</v>
      </c>
      <c r="AV56" s="196">
        <f t="shared" ca="1" si="4"/>
        <v>1183104.0059999998</v>
      </c>
      <c r="AW56" s="38" t="str">
        <f t="shared" ca="1" si="5"/>
        <v/>
      </c>
      <c r="BC56" s="38" vm="638">
        <f ca="1"/>
        <v>45993</v>
      </c>
      <c r="BD56" s="38">
        <f ca="1"/>
        <v>683790.696</v>
      </c>
      <c r="BF56" s="38" vm="638">
        <f ca="1"/>
        <v>45993</v>
      </c>
      <c r="BG56" s="38">
        <f ca="1"/>
        <v>452028.19999999995</v>
      </c>
    </row>
    <row r="57" spans="1:59" x14ac:dyDescent="0.25">
      <c r="A57" s="38" vm="475">
        <f ca="1"/>
        <v>43964</v>
      </c>
      <c r="B57" s="38" vm="13134">
        <f ca="1"/>
        <v>109620.84</v>
      </c>
      <c r="C57" s="38" vm="12996">
        <f ca="1"/>
        <v>24</v>
      </c>
      <c r="D57" s="87">
        <f t="shared" ca="1" si="6"/>
        <v>-0.16935483870967746</v>
      </c>
      <c r="Q57" s="38" vm="475">
        <f ca="1"/>
        <v>43964</v>
      </c>
      <c r="R57" s="38" vm="13135">
        <f ca="1"/>
        <v>19838.809600000001</v>
      </c>
      <c r="S57" s="38" vm="13136">
        <f ca="1"/>
        <v>33</v>
      </c>
      <c r="T57" s="87">
        <f t="shared" ca="1" si="7"/>
        <v>0.17379086281278314</v>
      </c>
      <c r="AR57" s="55" vm="475">
        <f t="shared" ca="1" si="0"/>
        <v>43964</v>
      </c>
      <c r="AS57" s="196">
        <f t="shared" ca="1" si="1"/>
        <v>2630900.16</v>
      </c>
      <c r="AT57" s="196" t="str">
        <f t="shared" ca="1" si="2"/>
        <v/>
      </c>
      <c r="AU57" s="55" vm="475">
        <f t="shared" ca="1" si="3"/>
        <v>43964</v>
      </c>
      <c r="AV57" s="196">
        <f t="shared" ca="1" si="4"/>
        <v>654680.71680000005</v>
      </c>
      <c r="AW57" s="38" t="str">
        <f t="shared" ca="1" si="5"/>
        <v/>
      </c>
      <c r="BC57" s="38" vm="644">
        <f ca="1"/>
        <v>45994</v>
      </c>
      <c r="BD57" s="38">
        <f ca="1"/>
        <v>428836.76400000002</v>
      </c>
      <c r="BF57" s="38" vm="644">
        <f ca="1"/>
        <v>45994</v>
      </c>
      <c r="BG57" s="38">
        <f ca="1"/>
        <v>521241.75</v>
      </c>
    </row>
    <row r="58" spans="1:59" x14ac:dyDescent="0.25">
      <c r="A58" s="38" vm="481">
        <f ca="1"/>
        <v>43965</v>
      </c>
      <c r="B58" s="38" vm="13137">
        <f ca="1"/>
        <v>114942.24</v>
      </c>
      <c r="C58" s="38" vm="13138">
        <f ca="1"/>
        <v>41</v>
      </c>
      <c r="D58" s="87">
        <f t="shared" ca="1" si="6"/>
        <v>4.8543689320388432E-2</v>
      </c>
      <c r="Q58" s="38" vm="481">
        <f ca="1"/>
        <v>43965</v>
      </c>
      <c r="R58" s="38" vm="13139">
        <f ca="1"/>
        <v>18808.8714</v>
      </c>
      <c r="S58" s="38" vm="13140">
        <f ca="1"/>
        <v>56</v>
      </c>
      <c r="T58" s="87">
        <f t="shared" ca="1" si="7"/>
        <v>-5.1915322580645185E-2</v>
      </c>
      <c r="AR58" s="55" vm="481">
        <f t="shared" ca="1" si="0"/>
        <v>43965</v>
      </c>
      <c r="AS58" s="196">
        <f t="shared" ca="1" si="1"/>
        <v>4712631.84</v>
      </c>
      <c r="AT58" s="196" t="str">
        <f t="shared" ca="1" si="2"/>
        <v/>
      </c>
      <c r="AU58" s="55" vm="481">
        <f t="shared" ca="1" si="3"/>
        <v>43965</v>
      </c>
      <c r="AV58" s="196">
        <f t="shared" ca="1" si="4"/>
        <v>1053296.7984</v>
      </c>
      <c r="AW58" s="38" t="str">
        <f t="shared" ca="1" si="5"/>
        <v/>
      </c>
      <c r="BC58" s="38" vm="650">
        <f ca="1"/>
        <v>45995</v>
      </c>
      <c r="BD58" s="38">
        <f ca="1"/>
        <v>409128.83399999997</v>
      </c>
      <c r="BF58" s="38" vm="650">
        <f ca="1"/>
        <v>45995</v>
      </c>
      <c r="BG58" s="38">
        <f ca="1"/>
        <v>251290.2</v>
      </c>
    </row>
    <row r="59" spans="1:59" x14ac:dyDescent="0.25">
      <c r="A59" s="38" vm="487">
        <f ca="1"/>
        <v>43966</v>
      </c>
      <c r="B59" s="38" vm="13141">
        <f ca="1"/>
        <v>105363.72</v>
      </c>
      <c r="C59" s="38" vm="13031">
        <f ca="1"/>
        <v>14</v>
      </c>
      <c r="D59" s="87">
        <f t="shared" ca="1" si="6"/>
        <v>-8.333333333333337E-2</v>
      </c>
      <c r="Q59" s="38" vm="487">
        <f ca="1"/>
        <v>43966</v>
      </c>
      <c r="R59" s="38" vm="13142">
        <f ca="1"/>
        <v>20103.793699999998</v>
      </c>
      <c r="S59" s="38" vm="13143">
        <f ca="1"/>
        <v>97</v>
      </c>
      <c r="T59" s="87">
        <f t="shared" ca="1" si="7"/>
        <v>6.8846358320042447E-2</v>
      </c>
      <c r="AR59" s="55" vm="487">
        <f t="shared" ca="1" si="0"/>
        <v>43966</v>
      </c>
      <c r="AS59" s="196">
        <f t="shared" ca="1" si="1"/>
        <v>1475092.08</v>
      </c>
      <c r="AT59" s="196" t="str">
        <f t="shared" ca="1" si="2"/>
        <v/>
      </c>
      <c r="AU59" s="55" vm="487">
        <f t="shared" ca="1" si="3"/>
        <v>43966</v>
      </c>
      <c r="AV59" s="196">
        <f t="shared" ca="1" si="4"/>
        <v>1950067.9888999998</v>
      </c>
      <c r="AW59" s="38" t="str">
        <f t="shared" ca="1" si="5"/>
        <v/>
      </c>
      <c r="BC59" s="38" vm="23">
        <f ca="1"/>
        <v>45996</v>
      </c>
      <c r="BD59" s="38">
        <f ca="1"/>
        <v>2233566.4960000003</v>
      </c>
      <c r="BF59" s="38" vm="23">
        <f ca="1"/>
        <v>45996</v>
      </c>
      <c r="BG59" s="38">
        <f ca="1"/>
        <v>1291814.0199999998</v>
      </c>
    </row>
    <row r="60" spans="1:59" x14ac:dyDescent="0.25">
      <c r="A60" s="38" vm="493">
        <f ca="1"/>
        <v>43969</v>
      </c>
      <c r="B60" s="38" vm="13144">
        <f ca="1"/>
        <v>124520.76</v>
      </c>
      <c r="C60" s="38" vm="13040">
        <f ca="1"/>
        <v>5</v>
      </c>
      <c r="D60" s="87">
        <f t="shared" ca="1" si="6"/>
        <v>0.18181818181818177</v>
      </c>
      <c r="Q60" s="38" vm="493">
        <f ca="1"/>
        <v>43969</v>
      </c>
      <c r="R60" s="38" vm="13145">
        <f ca="1"/>
        <v>15951.5429</v>
      </c>
      <c r="S60" s="38" vm="13005">
        <f ca="1"/>
        <v>10</v>
      </c>
      <c r="T60" s="87">
        <f t="shared" ca="1" si="7"/>
        <v>-0.2065406590398905</v>
      </c>
      <c r="AR60" s="55" vm="493">
        <f t="shared" ca="1" si="0"/>
        <v>43969</v>
      </c>
      <c r="AS60" s="196">
        <f t="shared" ca="1" si="1"/>
        <v>622603.79999999993</v>
      </c>
      <c r="AT60" s="196" t="str">
        <f t="shared" ca="1" si="2"/>
        <v/>
      </c>
      <c r="AU60" s="55" vm="493">
        <f t="shared" ca="1" si="3"/>
        <v>43969</v>
      </c>
      <c r="AV60" s="196">
        <f t="shared" ca="1" si="4"/>
        <v>159515.429</v>
      </c>
      <c r="AW60" s="38" t="str">
        <f t="shared" ca="1" si="5"/>
        <v/>
      </c>
      <c r="BC60" s="38" vm="661">
        <f ca="1"/>
        <v>45999</v>
      </c>
      <c r="BD60" s="38">
        <f ca="1"/>
        <v>2095577.4999999998</v>
      </c>
      <c r="BF60" s="38" vm="661">
        <f ca="1"/>
        <v>45999</v>
      </c>
      <c r="BG60" s="38">
        <f ca="1"/>
        <v>958560.11</v>
      </c>
    </row>
    <row r="61" spans="1:59" x14ac:dyDescent="0.25">
      <c r="A61" s="38" vm="496">
        <f ca="1"/>
        <v>43970</v>
      </c>
      <c r="B61" s="38" vm="13144">
        <f ca="1"/>
        <v>124520.76</v>
      </c>
      <c r="C61" s="38" vm="12999">
        <f ca="1"/>
        <v>2</v>
      </c>
      <c r="D61" s="87">
        <f t="shared" ca="1" si="6"/>
        <v>0</v>
      </c>
      <c r="Q61" s="38" vm="496">
        <f ca="1"/>
        <v>43970</v>
      </c>
      <c r="R61" s="38" vm="13146">
        <f ca="1"/>
        <v>16239.025600000001</v>
      </c>
      <c r="S61" s="38" vm="13147">
        <f ca="1"/>
        <v>123</v>
      </c>
      <c r="T61" s="87">
        <f t="shared" ca="1" si="7"/>
        <v>1.8022250374288274E-2</v>
      </c>
      <c r="AR61" s="55" vm="496">
        <f t="shared" ca="1" si="0"/>
        <v>43970</v>
      </c>
      <c r="AS61" s="196">
        <f t="shared" ca="1" si="1"/>
        <v>249041.52</v>
      </c>
      <c r="AT61" s="196" t="str">
        <f t="shared" ca="1" si="2"/>
        <v/>
      </c>
      <c r="AU61" s="55" vm="496">
        <f t="shared" ca="1" si="3"/>
        <v>43970</v>
      </c>
      <c r="AV61" s="196">
        <f t="shared" ca="1" si="4"/>
        <v>1997400.1488000001</v>
      </c>
      <c r="AW61" s="38" t="str">
        <f t="shared" ca="1" si="5"/>
        <v/>
      </c>
      <c r="BC61" s="38" vm="667">
        <f ca="1"/>
        <v>46000</v>
      </c>
      <c r="BD61" s="38">
        <f ca="1"/>
        <v>746459.46</v>
      </c>
      <c r="BF61" s="38" vm="667">
        <f ca="1"/>
        <v>46000</v>
      </c>
      <c r="BG61" s="38">
        <f ca="1"/>
        <v>813988.24</v>
      </c>
    </row>
    <row r="62" spans="1:59" x14ac:dyDescent="0.25">
      <c r="A62" s="38" vm="502">
        <f ca="1"/>
        <v>43971</v>
      </c>
      <c r="B62" s="38" vm="13148">
        <f ca="1"/>
        <v>120263.64</v>
      </c>
      <c r="C62" s="38" vm="12999">
        <f ca="1"/>
        <v>2</v>
      </c>
      <c r="D62" s="87">
        <f t="shared" ca="1" si="6"/>
        <v>-3.418803418803415E-2</v>
      </c>
      <c r="Q62" s="38" vm="502">
        <f ca="1"/>
        <v>43971</v>
      </c>
      <c r="R62" s="38" vm="13149">
        <f ca="1"/>
        <v>16683.998899999999</v>
      </c>
      <c r="S62" s="38" vm="13143">
        <f ca="1"/>
        <v>97</v>
      </c>
      <c r="T62" s="87">
        <f t="shared" ca="1" si="7"/>
        <v>2.7401477832512181E-2</v>
      </c>
      <c r="AR62" s="55" vm="502">
        <f t="shared" ca="1" si="0"/>
        <v>43971</v>
      </c>
      <c r="AS62" s="196">
        <f t="shared" ca="1" si="1"/>
        <v>240527.28</v>
      </c>
      <c r="AT62" s="196" t="str">
        <f t="shared" ca="1" si="2"/>
        <v/>
      </c>
      <c r="AU62" s="55" vm="502">
        <f t="shared" ca="1" si="3"/>
        <v>43971</v>
      </c>
      <c r="AV62" s="196">
        <f t="shared" ca="1" si="4"/>
        <v>1618347.8932999999</v>
      </c>
      <c r="AW62" s="38" t="str">
        <f t="shared" ca="1" si="5"/>
        <v/>
      </c>
      <c r="BC62" s="38" vm="673">
        <f ca="1"/>
        <v>46001</v>
      </c>
      <c r="BD62" s="38">
        <f ca="1"/>
        <v>1168033.551</v>
      </c>
      <c r="BF62" s="38" vm="673">
        <f ca="1"/>
        <v>46001</v>
      </c>
      <c r="BG62" s="38">
        <f ca="1"/>
        <v>1546983.9000000001</v>
      </c>
    </row>
    <row r="63" spans="1:59" x14ac:dyDescent="0.25">
      <c r="A63" s="38" vm="508">
        <f ca="1"/>
        <v>43972</v>
      </c>
      <c r="B63" s="38" vm="13150">
        <f ca="1"/>
        <v>100042.32</v>
      </c>
      <c r="C63" s="38" vm="13005">
        <f ca="1"/>
        <v>10</v>
      </c>
      <c r="D63" s="87">
        <f t="shared" ca="1" si="6"/>
        <v>-0.16814159292035391</v>
      </c>
      <c r="Q63" s="38" vm="508">
        <f ca="1"/>
        <v>43972</v>
      </c>
      <c r="R63" s="38" vm="13151">
        <f ca="1"/>
        <v>19748.814999999999</v>
      </c>
      <c r="S63" s="38" vm="13152">
        <f ca="1"/>
        <v>71</v>
      </c>
      <c r="T63" s="87">
        <f t="shared" ca="1" si="7"/>
        <v>0.18369793227449807</v>
      </c>
      <c r="AR63" s="55" vm="508">
        <f t="shared" ca="1" si="0"/>
        <v>43972</v>
      </c>
      <c r="AS63" s="196">
        <f t="shared" ca="1" si="1"/>
        <v>1000423.2000000001</v>
      </c>
      <c r="AT63" s="196" t="str">
        <f t="shared" ca="1" si="2"/>
        <v/>
      </c>
      <c r="AU63" s="55" vm="508">
        <f t="shared" ca="1" si="3"/>
        <v>43972</v>
      </c>
      <c r="AV63" s="196">
        <f t="shared" ca="1" si="4"/>
        <v>1402165.865</v>
      </c>
      <c r="AW63" s="38" t="str">
        <f t="shared" ca="1" si="5"/>
        <v/>
      </c>
      <c r="BC63" s="38" vm="679">
        <f ca="1"/>
        <v>46002</v>
      </c>
      <c r="BD63" s="38">
        <f ca="1"/>
        <v>703583.99199999997</v>
      </c>
      <c r="BF63" s="38" vm="679">
        <f ca="1"/>
        <v>46002</v>
      </c>
      <c r="BG63" s="38">
        <f ca="1"/>
        <v>979524</v>
      </c>
    </row>
    <row r="64" spans="1:59" x14ac:dyDescent="0.25">
      <c r="A64" s="38" vm="514">
        <f ca="1"/>
        <v>43973</v>
      </c>
      <c r="B64" s="38" vm="13141">
        <f ca="1"/>
        <v>105363.72</v>
      </c>
      <c r="C64" s="38" vm="12994">
        <f ca="1"/>
        <v>4</v>
      </c>
      <c r="D64" s="87">
        <f t="shared" ca="1" si="6"/>
        <v>5.3191489361702066E-2</v>
      </c>
      <c r="Q64" s="38" vm="514">
        <f ca="1"/>
        <v>43973</v>
      </c>
      <c r="R64" s="38" vm="13153">
        <f ca="1"/>
        <v>18641.381399999998</v>
      </c>
      <c r="S64" s="38" t="e" vm="13016">
        <f ca="1"/>
        <v>#N/A</v>
      </c>
      <c r="T64" s="87">
        <f t="shared" ca="1" si="7"/>
        <v>-5.6075951898886103E-2</v>
      </c>
      <c r="AR64" s="55" vm="514">
        <f t="shared" ca="1" si="0"/>
        <v>43973</v>
      </c>
      <c r="AS64" s="196">
        <f t="shared" ca="1" si="1"/>
        <v>421454.88</v>
      </c>
      <c r="AT64" s="196" t="str">
        <f t="shared" ca="1" si="2"/>
        <v/>
      </c>
      <c r="AU64" s="55" vm="514">
        <f t="shared" ca="1" si="3"/>
        <v>43973</v>
      </c>
      <c r="AV64" s="196" t="e" vm="13019">
        <f t="shared" ca="1" si="4"/>
        <v>#N/A</v>
      </c>
      <c r="AW64" s="38" t="str">
        <f t="shared" ca="1" si="5"/>
        <v/>
      </c>
      <c r="BC64" s="38" vm="686">
        <f ca="1"/>
        <v>46003</v>
      </c>
      <c r="BD64" s="38">
        <f ca="1"/>
        <v>964468.94000000006</v>
      </c>
      <c r="BF64" s="38" vm="686">
        <f ca="1"/>
        <v>46003</v>
      </c>
      <c r="BG64" s="38">
        <f ca="1"/>
        <v>1788270.88</v>
      </c>
    </row>
    <row r="65" spans="1:59" x14ac:dyDescent="0.25">
      <c r="A65" s="38" vm="520">
        <f ca="1"/>
        <v>43976</v>
      </c>
      <c r="B65" s="38" t="e" vm="13016">
        <f ca="1"/>
        <v>#N/A</v>
      </c>
      <c r="C65" s="38" t="e" vm="13016">
        <f ca="1"/>
        <v>#N/A</v>
      </c>
      <c r="D65" s="87" t="e" vm="13019">
        <f t="shared" ca="1" si="6"/>
        <v>#N/A</v>
      </c>
      <c r="Q65" s="38" vm="520">
        <f ca="1"/>
        <v>43976</v>
      </c>
      <c r="R65" s="38" t="e" vm="13016">
        <f ca="1"/>
        <v>#N/A</v>
      </c>
      <c r="S65" s="38" t="e" vm="13016">
        <f ca="1"/>
        <v>#N/A</v>
      </c>
      <c r="T65" s="87" t="e" vm="13019">
        <f t="shared" ca="1" si="7"/>
        <v>#N/A</v>
      </c>
      <c r="AR65" s="55" vm="520">
        <f t="shared" ca="1" si="0"/>
        <v>43976</v>
      </c>
      <c r="AS65" s="196" t="e" vm="13019">
        <f t="shared" ca="1" si="1"/>
        <v>#N/A</v>
      </c>
      <c r="AT65" s="196" t="str">
        <f t="shared" ca="1" si="2"/>
        <v/>
      </c>
      <c r="AU65" s="55" vm="520">
        <f t="shared" ca="1" si="3"/>
        <v>43976</v>
      </c>
      <c r="AV65" s="196" t="e" vm="13019">
        <f t="shared" ca="1" si="4"/>
        <v>#N/A</v>
      </c>
      <c r="AW65" s="38" t="str">
        <f t="shared" ca="1" si="5"/>
        <v/>
      </c>
      <c r="BC65" s="38" vm="692">
        <f ca="1"/>
        <v>46006</v>
      </c>
      <c r="BD65" s="38">
        <f ca="1"/>
        <v>786804.07499999995</v>
      </c>
      <c r="BF65" s="38" vm="692">
        <f ca="1"/>
        <v>46006</v>
      </c>
      <c r="BG65" s="38">
        <f ca="1"/>
        <v>867612.29999999993</v>
      </c>
    </row>
    <row r="66" spans="1:59" x14ac:dyDescent="0.25">
      <c r="A66" s="38" vm="524">
        <f ca="1"/>
        <v>43977</v>
      </c>
      <c r="B66" s="38" vm="13154">
        <f ca="1"/>
        <v>113877.96</v>
      </c>
      <c r="C66" s="38" vm="13040">
        <f ca="1"/>
        <v>5</v>
      </c>
      <c r="D66" s="87" t="e" vm="13019">
        <f t="shared" ca="1" si="6"/>
        <v>#N/A</v>
      </c>
      <c r="Q66" s="38" vm="524">
        <f ca="1"/>
        <v>43977</v>
      </c>
      <c r="R66" s="38" vm="13155">
        <f ca="1"/>
        <v>17163.970099999999</v>
      </c>
      <c r="S66" s="38" vm="13012">
        <f ca="1"/>
        <v>17</v>
      </c>
      <c r="T66" s="87" t="e" vm="13019">
        <f t="shared" ca="1" si="7"/>
        <v>#N/A</v>
      </c>
      <c r="AR66" s="55" vm="524">
        <f t="shared" ca="1" si="0"/>
        <v>43977</v>
      </c>
      <c r="AS66" s="196">
        <f t="shared" ca="1" si="1"/>
        <v>569389.80000000005</v>
      </c>
      <c r="AT66" s="196" t="str">
        <f t="shared" ca="1" si="2"/>
        <v/>
      </c>
      <c r="AU66" s="55" vm="524">
        <f t="shared" ca="1" si="3"/>
        <v>43977</v>
      </c>
      <c r="AV66" s="196">
        <f t="shared" ca="1" si="4"/>
        <v>291787.49169999996</v>
      </c>
      <c r="AW66" s="38" t="str">
        <f t="shared" ca="1" si="5"/>
        <v/>
      </c>
      <c r="BC66" s="38" vm="698">
        <f ca="1"/>
        <v>46007</v>
      </c>
      <c r="BD66" s="38">
        <f ca="1"/>
        <v>780094.95750000002</v>
      </c>
      <c r="BF66" s="38" vm="698">
        <f ca="1"/>
        <v>46007</v>
      </c>
      <c r="BG66" s="38">
        <f ca="1"/>
        <v>1046801.56</v>
      </c>
    </row>
    <row r="67" spans="1:59" x14ac:dyDescent="0.25">
      <c r="A67" s="38" vm="530">
        <f ca="1"/>
        <v>43978</v>
      </c>
      <c r="B67" s="38" vm="13156">
        <f ca="1"/>
        <v>111749.4</v>
      </c>
      <c r="C67" s="38" vm="13040">
        <f ca="1"/>
        <v>5</v>
      </c>
      <c r="D67" s="87">
        <f t="shared" ca="1" si="6"/>
        <v>-1.8691588785046835E-2</v>
      </c>
      <c r="Q67" s="38" vm="530">
        <f ca="1"/>
        <v>43978</v>
      </c>
      <c r="R67" s="38" vm="13157">
        <f ca="1"/>
        <v>17413.955099999999</v>
      </c>
      <c r="S67" s="38" vm="13087">
        <f ca="1"/>
        <v>20</v>
      </c>
      <c r="T67" s="87">
        <f t="shared" ca="1" si="7"/>
        <v>1.4564520827264818E-2</v>
      </c>
      <c r="AR67" s="55" vm="530">
        <f t="shared" ca="1" si="0"/>
        <v>43978</v>
      </c>
      <c r="AS67" s="196">
        <f t="shared" ca="1" si="1"/>
        <v>558747</v>
      </c>
      <c r="AT67" s="196" t="str">
        <f t="shared" ca="1" si="2"/>
        <v/>
      </c>
      <c r="AU67" s="55" vm="530">
        <f t="shared" ca="1" si="3"/>
        <v>43978</v>
      </c>
      <c r="AV67" s="196">
        <f t="shared" ca="1" si="4"/>
        <v>348279.10199999996</v>
      </c>
      <c r="AW67" s="38" t="str">
        <f t="shared" ca="1" si="5"/>
        <v/>
      </c>
      <c r="BC67" s="38" vm="704">
        <f ca="1"/>
        <v>46008</v>
      </c>
      <c r="BD67" s="38">
        <f ca="1"/>
        <v>1198646.531</v>
      </c>
      <c r="BF67" s="38" vm="704">
        <f ca="1"/>
        <v>46008</v>
      </c>
      <c r="BG67" s="38">
        <f ca="1"/>
        <v>1090631.3600000001</v>
      </c>
    </row>
    <row r="68" spans="1:59" x14ac:dyDescent="0.25">
      <c r="A68" s="38" vm="536">
        <f ca="1"/>
        <v>43979</v>
      </c>
      <c r="B68" s="38" vm="13158">
        <f ca="1"/>
        <v>98978.04</v>
      </c>
      <c r="C68" s="38" vm="13022">
        <f ca="1"/>
        <v>7</v>
      </c>
      <c r="D68" s="87">
        <f t="shared" ca="1" si="6"/>
        <v>-0.1142857142857143</v>
      </c>
      <c r="Q68" s="38" vm="536">
        <f ca="1"/>
        <v>43979</v>
      </c>
      <c r="R68" s="38" vm="13159">
        <f ca="1"/>
        <v>19521.328699999998</v>
      </c>
      <c r="S68" s="38" vm="13160">
        <f ca="1"/>
        <v>18</v>
      </c>
      <c r="T68" s="87">
        <f t="shared" ca="1" si="7"/>
        <v>0.12101636807367208</v>
      </c>
      <c r="AR68" s="55" vm="536">
        <f t="shared" ref="AR68:AR131" ca="1" si="8">A68</f>
        <v>43979</v>
      </c>
      <c r="AS68" s="196">
        <f t="shared" ref="AS68:AS131" ca="1" si="9">B68*C68</f>
        <v>692846.27999999991</v>
      </c>
      <c r="AT68" s="196" t="str">
        <f t="shared" ref="AT68:AT131" ca="1" si="10">IF(AND(IFERROR($AS68, 0) &gt;= $BI$2, IFERROR($C68, 0) &gt;= $BJ$2), IFERROR(($C68 / $BK$2) * 100, ""), "")</f>
        <v/>
      </c>
      <c r="AU68" s="55" vm="536">
        <f t="shared" ref="AU68:AU131" ca="1" si="11">Q68</f>
        <v>43979</v>
      </c>
      <c r="AV68" s="196">
        <f t="shared" ref="AV68:AV131" ca="1" si="12">R68*S68</f>
        <v>351383.9166</v>
      </c>
      <c r="AW68" s="38" t="str">
        <f t="shared" ref="AW68:AW131" ca="1" si="13">IF(OR(ROW()=731, ROW()=729), "", IF(AND(IFERROR($AV68, 0) &gt;= $BM$2, IFERROR($S68, 0) &gt;= $BN$2), ROUND(IFERROR(($S68 / $BO$2) * 100, ""), 2), ""))</f>
        <v/>
      </c>
      <c r="BC68" s="38" vm="710">
        <f ca="1"/>
        <v>46009</v>
      </c>
      <c r="BD68" s="38">
        <f ca="1"/>
        <v>1547399.3330000001</v>
      </c>
      <c r="BF68" s="38" vm="710">
        <f ca="1"/>
        <v>46009</v>
      </c>
      <c r="BG68" s="38">
        <f ca="1"/>
        <v>1362869.9000000001</v>
      </c>
    </row>
    <row r="69" spans="1:59" x14ac:dyDescent="0.25">
      <c r="A69" s="38" vm="542">
        <f ca="1"/>
        <v>43980</v>
      </c>
      <c r="B69" s="38" vm="13161">
        <f ca="1"/>
        <v>86206.68</v>
      </c>
      <c r="C69" s="38" vm="13040">
        <f ca="1"/>
        <v>5</v>
      </c>
      <c r="D69" s="87">
        <f t="shared" ref="D69:D132" ca="1" si="14">(B69-B68)/B68</f>
        <v>-0.12903225806451615</v>
      </c>
      <c r="Q69" s="38" vm="542">
        <f ca="1"/>
        <v>43980</v>
      </c>
      <c r="R69" s="38" vm="13162">
        <f ca="1"/>
        <v>21886.186699999998</v>
      </c>
      <c r="S69" s="38" vm="13163">
        <f ca="1"/>
        <v>69</v>
      </c>
      <c r="T69" s="87">
        <f t="shared" ref="T69:T132" ca="1" si="15">(R69-R68)/R68</f>
        <v>0.12114226630485457</v>
      </c>
      <c r="AR69" s="55" vm="542">
        <f t="shared" ca="1" si="8"/>
        <v>43980</v>
      </c>
      <c r="AS69" s="196">
        <f t="shared" ca="1" si="9"/>
        <v>431033.39999999997</v>
      </c>
      <c r="AT69" s="196" t="str">
        <f t="shared" ca="1" si="10"/>
        <v/>
      </c>
      <c r="AU69" s="55" vm="542">
        <f t="shared" ca="1" si="11"/>
        <v>43980</v>
      </c>
      <c r="AV69" s="196">
        <f t="shared" ca="1" si="12"/>
        <v>1510146.8822999999</v>
      </c>
      <c r="AW69" s="38" t="str">
        <f t="shared" ca="1" si="13"/>
        <v/>
      </c>
      <c r="BC69" s="38" vm="716">
        <f ca="1"/>
        <v>46010</v>
      </c>
      <c r="BD69" s="38">
        <f ca="1"/>
        <v>971884.848</v>
      </c>
      <c r="BF69" s="38" vm="716">
        <f ca="1"/>
        <v>46010</v>
      </c>
      <c r="BG69" s="38">
        <f ca="1"/>
        <v>1250267.2</v>
      </c>
    </row>
    <row r="70" spans="1:59" x14ac:dyDescent="0.25">
      <c r="A70" s="38" vm="548">
        <f ca="1"/>
        <v>43983</v>
      </c>
      <c r="B70" s="38" vm="13164">
        <f ca="1"/>
        <v>88335.24</v>
      </c>
      <c r="C70" s="38" vm="13040">
        <f ca="1"/>
        <v>5</v>
      </c>
      <c r="D70" s="87">
        <f t="shared" ca="1" si="14"/>
        <v>2.4691358024691502E-2</v>
      </c>
      <c r="Q70" s="38" vm="548">
        <f ca="1"/>
        <v>43983</v>
      </c>
      <c r="R70" s="38" vm="13165">
        <f ca="1"/>
        <v>21428.714199999999</v>
      </c>
      <c r="S70" s="38" vm="13005">
        <f ca="1"/>
        <v>10</v>
      </c>
      <c r="T70" s="87">
        <f t="shared" ca="1" si="15"/>
        <v>-2.0902339282338294E-2</v>
      </c>
      <c r="AR70" s="55" vm="548">
        <f t="shared" ca="1" si="8"/>
        <v>43983</v>
      </c>
      <c r="AS70" s="196">
        <f t="shared" ca="1" si="9"/>
        <v>441676.2</v>
      </c>
      <c r="AT70" s="196" t="str">
        <f t="shared" ca="1" si="10"/>
        <v/>
      </c>
      <c r="AU70" s="55" vm="548">
        <f t="shared" ca="1" si="11"/>
        <v>43983</v>
      </c>
      <c r="AV70" s="196">
        <f t="shared" ca="1" si="12"/>
        <v>214287.14199999999</v>
      </c>
      <c r="AW70" s="38" t="str">
        <f t="shared" ca="1" si="13"/>
        <v/>
      </c>
      <c r="BC70" s="38" vm="721">
        <f ca="1"/>
        <v>46013</v>
      </c>
      <c r="BD70" s="38">
        <f ca="1"/>
        <v>1541981.1779999998</v>
      </c>
      <c r="BF70" s="38" vm="721">
        <f ca="1"/>
        <v>46013</v>
      </c>
      <c r="BG70" s="38">
        <f ca="1"/>
        <v>1712695.8599999999</v>
      </c>
    </row>
    <row r="71" spans="1:59" x14ac:dyDescent="0.25">
      <c r="A71" s="38" vm="554">
        <f ca="1"/>
        <v>43984</v>
      </c>
      <c r="B71" s="38" vm="13164">
        <f ca="1"/>
        <v>88335.24</v>
      </c>
      <c r="C71" s="38" vm="13111">
        <f ca="1"/>
        <v>47</v>
      </c>
      <c r="D71" s="87">
        <f t="shared" ca="1" si="14"/>
        <v>0</v>
      </c>
      <c r="Q71" s="38" vm="554">
        <f ca="1"/>
        <v>43984</v>
      </c>
      <c r="R71" s="38" vm="13166">
        <f ca="1"/>
        <v>21226.226299999998</v>
      </c>
      <c r="S71" s="38" t="e" vm="13016">
        <f ca="1"/>
        <v>#N/A</v>
      </c>
      <c r="T71" s="87">
        <f t="shared" ca="1" si="15"/>
        <v>-9.4493723753149919E-3</v>
      </c>
      <c r="AR71" s="55" vm="554">
        <f t="shared" ca="1" si="8"/>
        <v>43984</v>
      </c>
      <c r="AS71" s="196">
        <f t="shared" ca="1" si="9"/>
        <v>4151756.2800000003</v>
      </c>
      <c r="AT71" s="196" t="str">
        <f t="shared" ca="1" si="10"/>
        <v/>
      </c>
      <c r="AU71" s="55" vm="554">
        <f t="shared" ca="1" si="11"/>
        <v>43984</v>
      </c>
      <c r="AV71" s="196" t="e" vm="13019">
        <f t="shared" ca="1" si="12"/>
        <v>#N/A</v>
      </c>
      <c r="AW71" s="38" t="str">
        <f t="shared" ca="1" si="13"/>
        <v/>
      </c>
      <c r="BC71" s="38" vm="727">
        <f ca="1"/>
        <v>46014</v>
      </c>
      <c r="BD71" s="38">
        <f ca="1"/>
        <v>1367334.3599999999</v>
      </c>
      <c r="BF71" s="38" vm="727">
        <f ca="1"/>
        <v>46014</v>
      </c>
      <c r="BG71" s="38">
        <f ca="1"/>
        <v>513362.2</v>
      </c>
    </row>
    <row r="72" spans="1:59" x14ac:dyDescent="0.25">
      <c r="A72" s="38" vm="560">
        <f ca="1"/>
        <v>43985</v>
      </c>
      <c r="B72" s="38" vm="13167">
        <f ca="1"/>
        <v>94720.92</v>
      </c>
      <c r="C72" s="38" vm="13058">
        <f ca="1"/>
        <v>9</v>
      </c>
      <c r="D72" s="87">
        <f t="shared" ca="1" si="14"/>
        <v>7.2289156626505938E-2</v>
      </c>
      <c r="Q72" s="38" vm="560">
        <f ca="1"/>
        <v>43985</v>
      </c>
      <c r="R72" s="38" vm="13168">
        <f ca="1"/>
        <v>19903.805700000001</v>
      </c>
      <c r="S72" s="38" vm="13087">
        <f ca="1"/>
        <v>20</v>
      </c>
      <c r="T72" s="87">
        <f t="shared" ca="1" si="15"/>
        <v>-6.2301257948992925E-2</v>
      </c>
      <c r="AR72" s="55" vm="560">
        <f t="shared" ca="1" si="8"/>
        <v>43985</v>
      </c>
      <c r="AS72" s="196">
        <f t="shared" ca="1" si="9"/>
        <v>852488.28</v>
      </c>
      <c r="AT72" s="196" t="str">
        <f t="shared" ca="1" si="10"/>
        <v/>
      </c>
      <c r="AU72" s="55" vm="560">
        <f t="shared" ca="1" si="11"/>
        <v>43985</v>
      </c>
      <c r="AV72" s="196">
        <f t="shared" ca="1" si="12"/>
        <v>398076.114</v>
      </c>
      <c r="AW72" s="38" t="str">
        <f t="shared" ca="1" si="13"/>
        <v/>
      </c>
      <c r="BC72" s="38" vm="733">
        <f ca="1"/>
        <v>46015</v>
      </c>
      <c r="BD72" s="38">
        <f ca="1"/>
        <v>152799.02600000001</v>
      </c>
      <c r="BF72" s="38" vm="733">
        <f ca="1"/>
        <v>46015</v>
      </c>
      <c r="BG72" s="38">
        <f ca="1"/>
        <v>70080.459999999992</v>
      </c>
    </row>
    <row r="73" spans="1:59" x14ac:dyDescent="0.25">
      <c r="A73" s="38" vm="566">
        <f ca="1"/>
        <v>43986</v>
      </c>
      <c r="B73" s="38" vm="13169">
        <f ca="1"/>
        <v>90463.8</v>
      </c>
      <c r="C73" s="38" vm="13058">
        <f ca="1"/>
        <v>9</v>
      </c>
      <c r="D73" s="87">
        <f t="shared" ca="1" si="14"/>
        <v>-4.4943820224719051E-2</v>
      </c>
      <c r="Q73" s="38" vm="566">
        <f ca="1"/>
        <v>43986</v>
      </c>
      <c r="R73" s="38" vm="13170">
        <f ca="1"/>
        <v>20683.758900000001</v>
      </c>
      <c r="S73" s="38" vm="13171">
        <f ca="1"/>
        <v>13</v>
      </c>
      <c r="T73" s="87">
        <f t="shared" ca="1" si="15"/>
        <v>3.9186134137151461E-2</v>
      </c>
      <c r="AR73" s="55" vm="566">
        <f t="shared" ca="1" si="8"/>
        <v>43986</v>
      </c>
      <c r="AS73" s="196">
        <f t="shared" ca="1" si="9"/>
        <v>814174.20000000007</v>
      </c>
      <c r="AT73" s="196" t="str">
        <f t="shared" ca="1" si="10"/>
        <v/>
      </c>
      <c r="AU73" s="55" vm="566">
        <f t="shared" ca="1" si="11"/>
        <v>43986</v>
      </c>
      <c r="AV73" s="196">
        <f t="shared" ca="1" si="12"/>
        <v>268888.86570000002</v>
      </c>
      <c r="AW73" s="38" t="str">
        <f t="shared" ca="1" si="13"/>
        <v/>
      </c>
      <c r="BC73" s="38" vm="738">
        <f ca="1"/>
        <v>46020</v>
      </c>
      <c r="BD73" s="38">
        <f ca="1"/>
        <v>407920.97249999997</v>
      </c>
      <c r="BF73" s="38" vm="738">
        <f ca="1"/>
        <v>46020</v>
      </c>
      <c r="BG73" s="38">
        <f ca="1"/>
        <v>185502.59999999998</v>
      </c>
    </row>
    <row r="74" spans="1:59" x14ac:dyDescent="0.25">
      <c r="A74" s="38" vm="572">
        <f ca="1"/>
        <v>43987</v>
      </c>
      <c r="B74" s="38" vm="13169">
        <f ca="1"/>
        <v>90463.8</v>
      </c>
      <c r="C74" s="38" vm="13058">
        <f ca="1"/>
        <v>9</v>
      </c>
      <c r="D74" s="87">
        <f t="shared" ca="1" si="14"/>
        <v>0</v>
      </c>
      <c r="Q74" s="38" vm="572">
        <f ca="1"/>
        <v>43987</v>
      </c>
      <c r="R74" s="38" vm="13172">
        <f ca="1"/>
        <v>20603.7637</v>
      </c>
      <c r="S74" s="38" vm="13024">
        <f ca="1"/>
        <v>1</v>
      </c>
      <c r="T74" s="87">
        <f t="shared" ca="1" si="15"/>
        <v>-3.8675368624607786E-3</v>
      </c>
      <c r="AR74" s="55" vm="572">
        <f t="shared" ca="1" si="8"/>
        <v>43987</v>
      </c>
      <c r="AS74" s="196">
        <f t="shared" ca="1" si="9"/>
        <v>814174.20000000007</v>
      </c>
      <c r="AT74" s="196" t="str">
        <f t="shared" ca="1" si="10"/>
        <v/>
      </c>
      <c r="AU74" s="55" vm="572">
        <f t="shared" ca="1" si="11"/>
        <v>43987</v>
      </c>
      <c r="AV74" s="196">
        <f t="shared" ca="1" si="12"/>
        <v>20603.7637</v>
      </c>
      <c r="AW74" s="38" t="str">
        <f t="shared" ca="1" si="13"/>
        <v/>
      </c>
      <c r="BC74" s="38" vm="743">
        <f ca="1"/>
        <v>46021</v>
      </c>
      <c r="BD74" s="38">
        <f ca="1"/>
        <v>255921.22999999998</v>
      </c>
      <c r="BF74" s="38" vm="743">
        <f ca="1"/>
        <v>46021</v>
      </c>
      <c r="BG74" s="38">
        <f ca="1"/>
        <v>486566.06</v>
      </c>
    </row>
    <row r="75" spans="1:59" x14ac:dyDescent="0.25">
      <c r="A75" s="38" vm="578">
        <f ca="1"/>
        <v>43990</v>
      </c>
      <c r="B75" s="38" vm="13164">
        <f ca="1"/>
        <v>88335.24</v>
      </c>
      <c r="C75" s="38" vm="13173">
        <f ca="1"/>
        <v>19</v>
      </c>
      <c r="D75" s="87">
        <f t="shared" ca="1" si="14"/>
        <v>-2.3529411764705854E-2</v>
      </c>
      <c r="Q75" s="38" vm="578">
        <f ca="1"/>
        <v>43990</v>
      </c>
      <c r="R75" s="38" vm="13174">
        <f ca="1"/>
        <v>21363.718099999998</v>
      </c>
      <c r="S75" s="38" vm="13024">
        <f ca="1"/>
        <v>1</v>
      </c>
      <c r="T75" s="87">
        <f t="shared" ca="1" si="15"/>
        <v>3.688425139529234E-2</v>
      </c>
      <c r="AR75" s="55" vm="578">
        <f t="shared" ca="1" si="8"/>
        <v>43990</v>
      </c>
      <c r="AS75" s="196">
        <f t="shared" ca="1" si="9"/>
        <v>1678369.56</v>
      </c>
      <c r="AT75" s="196" t="str">
        <f t="shared" ca="1" si="10"/>
        <v/>
      </c>
      <c r="AU75" s="55" vm="578">
        <f t="shared" ca="1" si="11"/>
        <v>43990</v>
      </c>
      <c r="AV75" s="196">
        <f t="shared" ca="1" si="12"/>
        <v>21363.718099999998</v>
      </c>
      <c r="AW75" s="38" t="str">
        <f t="shared" ca="1" si="13"/>
        <v/>
      </c>
      <c r="BC75" s="38" vm="748">
        <f ca="1"/>
        <v>46022</v>
      </c>
      <c r="BD75" s="38">
        <f ca="1"/>
        <v>84821.036000000007</v>
      </c>
      <c r="BF75" s="38" vm="748">
        <f ca="1"/>
        <v>46022</v>
      </c>
      <c r="BG75" s="38">
        <f ca="1"/>
        <v>135235.5</v>
      </c>
    </row>
    <row r="76" spans="1:59" x14ac:dyDescent="0.25">
      <c r="A76" s="38" vm="584">
        <f ca="1"/>
        <v>43991</v>
      </c>
      <c r="B76" s="38" vm="13161">
        <f ca="1"/>
        <v>86206.68</v>
      </c>
      <c r="C76" s="38" vm="13040">
        <f ca="1"/>
        <v>5</v>
      </c>
      <c r="D76" s="87">
        <f t="shared" ca="1" si="14"/>
        <v>-2.4096385542168811E-2</v>
      </c>
      <c r="Q76" s="38" vm="584">
        <f ca="1"/>
        <v>43991</v>
      </c>
      <c r="R76" s="38" vm="13175">
        <f ca="1"/>
        <v>21718.696800000002</v>
      </c>
      <c r="S76" s="38" vm="13043">
        <f ca="1"/>
        <v>15</v>
      </c>
      <c r="T76" s="87">
        <f t="shared" ca="1" si="15"/>
        <v>1.6615960683360794E-2</v>
      </c>
      <c r="AR76" s="55" vm="584">
        <f t="shared" ca="1" si="8"/>
        <v>43991</v>
      </c>
      <c r="AS76" s="196">
        <f t="shared" ca="1" si="9"/>
        <v>431033.39999999997</v>
      </c>
      <c r="AT76" s="196" t="str">
        <f t="shared" ca="1" si="10"/>
        <v/>
      </c>
      <c r="AU76" s="55" vm="584">
        <f t="shared" ca="1" si="11"/>
        <v>43991</v>
      </c>
      <c r="AV76" s="196">
        <f t="shared" ca="1" si="12"/>
        <v>325780.45200000005</v>
      </c>
      <c r="AW76" s="38" t="str">
        <f t="shared" ca="1" si="13"/>
        <v/>
      </c>
      <c r="BC76" s="38" vm="754">
        <f ca="1"/>
        <v>46024</v>
      </c>
      <c r="BD76" s="38">
        <f ca="1"/>
        <v>848117.73900000006</v>
      </c>
      <c r="BF76" s="38" vm="754">
        <f ca="1"/>
        <v>46024</v>
      </c>
      <c r="BG76" s="38">
        <f ca="1"/>
        <v>898391.91999999993</v>
      </c>
    </row>
    <row r="77" spans="1:59" x14ac:dyDescent="0.25">
      <c r="A77" s="38" vm="590">
        <f ca="1"/>
        <v>43992</v>
      </c>
      <c r="B77" s="38" vm="13176">
        <f ca="1"/>
        <v>87270.96</v>
      </c>
      <c r="C77" s="38" vm="13173">
        <f ca="1"/>
        <v>19</v>
      </c>
      <c r="D77" s="87">
        <f t="shared" ca="1" si="14"/>
        <v>1.2345679012345834E-2</v>
      </c>
      <c r="Q77" s="38" vm="590">
        <f ca="1"/>
        <v>43992</v>
      </c>
      <c r="R77" s="38" vm="13177">
        <f ca="1"/>
        <v>21638.7016</v>
      </c>
      <c r="S77" s="38" vm="13024">
        <f ca="1"/>
        <v>1</v>
      </c>
      <c r="T77" s="87">
        <f t="shared" ca="1" si="15"/>
        <v>-3.683241252302081E-3</v>
      </c>
      <c r="AR77" s="55" vm="590">
        <f t="shared" ca="1" si="8"/>
        <v>43992</v>
      </c>
      <c r="AS77" s="196">
        <f t="shared" ca="1" si="9"/>
        <v>1658148.2400000002</v>
      </c>
      <c r="AT77" s="196" t="str">
        <f t="shared" ca="1" si="10"/>
        <v/>
      </c>
      <c r="AU77" s="55" vm="590">
        <f t="shared" ca="1" si="11"/>
        <v>43992</v>
      </c>
      <c r="AV77" s="196">
        <f t="shared" ca="1" si="12"/>
        <v>21638.7016</v>
      </c>
      <c r="AW77" s="38" t="str">
        <f t="shared" ca="1" si="13"/>
        <v/>
      </c>
      <c r="BC77" s="38" vm="760">
        <f ca="1"/>
        <v>46027</v>
      </c>
      <c r="BD77" s="38">
        <f ca="1"/>
        <v>1077596.4080000001</v>
      </c>
      <c r="BF77" s="38" vm="760">
        <f ca="1"/>
        <v>46027</v>
      </c>
      <c r="BG77" s="38">
        <f ca="1"/>
        <v>927069.04</v>
      </c>
    </row>
    <row r="78" spans="1:59" x14ac:dyDescent="0.25">
      <c r="A78" s="38" vm="596">
        <f ca="1"/>
        <v>43993</v>
      </c>
      <c r="B78" s="38" vm="13164">
        <f ca="1"/>
        <v>88335.24</v>
      </c>
      <c r="C78" s="38" vm="13024">
        <f ca="1"/>
        <v>1</v>
      </c>
      <c r="D78" s="87">
        <f t="shared" ca="1" si="14"/>
        <v>1.2195121951219499E-2</v>
      </c>
      <c r="Q78" s="38" vm="596">
        <f ca="1"/>
        <v>43993</v>
      </c>
      <c r="R78" s="38" vm="13178">
        <f ca="1"/>
        <v>21158.7304</v>
      </c>
      <c r="S78" s="38" vm="13040">
        <f ca="1"/>
        <v>5</v>
      </c>
      <c r="T78" s="87">
        <f t="shared" ca="1" si="15"/>
        <v>-2.2181146025878E-2</v>
      </c>
      <c r="AR78" s="55" vm="596">
        <f t="shared" ca="1" si="8"/>
        <v>43993</v>
      </c>
      <c r="AS78" s="196">
        <f t="shared" ca="1" si="9"/>
        <v>88335.24</v>
      </c>
      <c r="AT78" s="196" t="str">
        <f t="shared" ca="1" si="10"/>
        <v/>
      </c>
      <c r="AU78" s="55" vm="596">
        <f t="shared" ca="1" si="11"/>
        <v>43993</v>
      </c>
      <c r="AV78" s="196">
        <f t="shared" ca="1" si="12"/>
        <v>105793.652</v>
      </c>
      <c r="AW78" s="38" t="str">
        <f t="shared" ca="1" si="13"/>
        <v/>
      </c>
      <c r="BC78" s="38" vm="766">
        <f ca="1"/>
        <v>46028</v>
      </c>
      <c r="BD78" s="38">
        <f ca="1"/>
        <v>1004449.2995000001</v>
      </c>
      <c r="BF78" s="38" vm="766">
        <f ca="1"/>
        <v>46028</v>
      </c>
      <c r="BG78" s="38">
        <f ca="1"/>
        <v>2896296.96</v>
      </c>
    </row>
    <row r="79" spans="1:59" x14ac:dyDescent="0.25">
      <c r="A79" s="38" vm="602">
        <f ca="1"/>
        <v>43994</v>
      </c>
      <c r="B79" s="38" vm="13179">
        <f ca="1"/>
        <v>85142.399999999994</v>
      </c>
      <c r="C79" s="38" t="e" vm="13016">
        <f ca="1"/>
        <v>#N/A</v>
      </c>
      <c r="D79" s="87">
        <f t="shared" ca="1" si="14"/>
        <v>-3.6144578313253135E-2</v>
      </c>
      <c r="Q79" s="38" vm="602">
        <f ca="1"/>
        <v>43994</v>
      </c>
      <c r="R79" s="38" vm="13057">
        <f ca="1"/>
        <v>21773.693500000001</v>
      </c>
      <c r="S79" s="38" t="e" vm="13016">
        <f ca="1"/>
        <v>#N/A</v>
      </c>
      <c r="T79" s="87">
        <f t="shared" ca="1" si="15"/>
        <v>2.9064272211720265E-2</v>
      </c>
      <c r="AR79" s="55" vm="602">
        <f t="shared" ca="1" si="8"/>
        <v>43994</v>
      </c>
      <c r="AS79" s="196" t="e" vm="13019">
        <f t="shared" ca="1" si="9"/>
        <v>#N/A</v>
      </c>
      <c r="AT79" s="196" t="str">
        <f t="shared" ca="1" si="10"/>
        <v/>
      </c>
      <c r="AU79" s="55" vm="602">
        <f t="shared" ca="1" si="11"/>
        <v>43994</v>
      </c>
      <c r="AV79" s="196" t="e" vm="13019">
        <f t="shared" ca="1" si="12"/>
        <v>#N/A</v>
      </c>
      <c r="AW79" s="38" t="str">
        <f t="shared" ca="1" si="13"/>
        <v/>
      </c>
      <c r="BC79" s="38" vm="772">
        <f ca="1"/>
        <v>46029</v>
      </c>
      <c r="BD79" s="38">
        <f ca="1"/>
        <v>1394044.68</v>
      </c>
      <c r="BF79" s="38" vm="772">
        <f ca="1"/>
        <v>46029</v>
      </c>
      <c r="BG79" s="38">
        <f ca="1"/>
        <v>1705202.6800000002</v>
      </c>
    </row>
    <row r="80" spans="1:59" x14ac:dyDescent="0.25">
      <c r="A80" s="38" vm="608">
        <f ca="1"/>
        <v>43997</v>
      </c>
      <c r="B80" s="38" vm="13180">
        <f ca="1"/>
        <v>72371.039999999994</v>
      </c>
      <c r="C80" s="38" vm="13040">
        <f ca="1"/>
        <v>5</v>
      </c>
      <c r="D80" s="87">
        <f t="shared" ca="1" si="14"/>
        <v>-0.15000000000000002</v>
      </c>
      <c r="Q80" s="38" vm="608">
        <f ca="1"/>
        <v>43997</v>
      </c>
      <c r="R80" s="38" vm="13181">
        <f ca="1"/>
        <v>25138.491600000001</v>
      </c>
      <c r="S80" s="38" vm="13182">
        <f ca="1"/>
        <v>73</v>
      </c>
      <c r="T80" s="87">
        <f t="shared" ca="1" si="15"/>
        <v>0.15453501722158439</v>
      </c>
      <c r="AR80" s="55" vm="608">
        <f t="shared" ca="1" si="8"/>
        <v>43997</v>
      </c>
      <c r="AS80" s="196">
        <f t="shared" ca="1" si="9"/>
        <v>361855.19999999995</v>
      </c>
      <c r="AT80" s="196" t="str">
        <f t="shared" ca="1" si="10"/>
        <v/>
      </c>
      <c r="AU80" s="55" vm="608">
        <f t="shared" ca="1" si="11"/>
        <v>43997</v>
      </c>
      <c r="AV80" s="196">
        <f t="shared" ca="1" si="12"/>
        <v>1835109.8868</v>
      </c>
      <c r="AW80" s="38" t="str">
        <f t="shared" ca="1" si="13"/>
        <v/>
      </c>
      <c r="BC80" s="38" vm="778">
        <f ca="1"/>
        <v>46030</v>
      </c>
      <c r="BD80" s="38">
        <f ca="1"/>
        <v>1657690.173</v>
      </c>
      <c r="BF80" s="38" vm="778">
        <f ca="1"/>
        <v>46030</v>
      </c>
      <c r="BG80" s="38">
        <f ca="1"/>
        <v>2338201</v>
      </c>
    </row>
    <row r="81" spans="1:59" x14ac:dyDescent="0.25">
      <c r="A81" s="38" vm="615">
        <f ca="1"/>
        <v>43998</v>
      </c>
      <c r="B81" s="38" vm="13183">
        <f ca="1"/>
        <v>62792.52</v>
      </c>
      <c r="C81" s="38" vm="13184">
        <f ca="1"/>
        <v>31</v>
      </c>
      <c r="D81" s="87">
        <f t="shared" ca="1" si="14"/>
        <v>-0.13235294117647056</v>
      </c>
      <c r="Q81" s="38" vm="615">
        <f ca="1"/>
        <v>43998</v>
      </c>
      <c r="R81" s="38" vm="13185">
        <f ca="1"/>
        <v>28088.314600000002</v>
      </c>
      <c r="S81" s="38" vm="13098">
        <f ca="1"/>
        <v>45</v>
      </c>
      <c r="T81" s="87">
        <f t="shared" ca="1" si="15"/>
        <v>0.11734287987271282</v>
      </c>
      <c r="AR81" s="55" vm="615">
        <f t="shared" ca="1" si="8"/>
        <v>43998</v>
      </c>
      <c r="AS81" s="196">
        <f t="shared" ca="1" si="9"/>
        <v>1946568.1199999999</v>
      </c>
      <c r="AT81" s="196" t="str">
        <f t="shared" ca="1" si="10"/>
        <v/>
      </c>
      <c r="AU81" s="55" vm="615">
        <f t="shared" ca="1" si="11"/>
        <v>43998</v>
      </c>
      <c r="AV81" s="196">
        <f t="shared" ca="1" si="12"/>
        <v>1263974.1570000001</v>
      </c>
      <c r="AW81" s="38" t="str">
        <f t="shared" ca="1" si="13"/>
        <v/>
      </c>
      <c r="BC81" s="38" vm="8">
        <f ca="1"/>
        <v>46031</v>
      </c>
      <c r="BD81" s="38">
        <f ca="1"/>
        <v>3125490.0265000002</v>
      </c>
      <c r="BF81" s="38" vm="8">
        <f ca="1"/>
        <v>46031</v>
      </c>
      <c r="BG81" s="38">
        <f ca="1"/>
        <v>5584800.2000000002</v>
      </c>
    </row>
    <row r="82" spans="1:59" x14ac:dyDescent="0.25">
      <c r="A82" s="38" vm="621">
        <f ca="1"/>
        <v>43999</v>
      </c>
      <c r="B82" s="38" vm="13186">
        <f ca="1"/>
        <v>64921.08</v>
      </c>
      <c r="C82" s="38" vm="13049">
        <f ca="1"/>
        <v>26</v>
      </c>
      <c r="D82" s="87">
        <f t="shared" ca="1" si="14"/>
        <v>3.3898305084745846E-2</v>
      </c>
      <c r="Q82" s="38" vm="621">
        <f ca="1"/>
        <v>43999</v>
      </c>
      <c r="R82" s="38" vm="13187">
        <f ca="1"/>
        <v>27368.357800000002</v>
      </c>
      <c r="S82" s="38" vm="13043">
        <f ca="1"/>
        <v>15</v>
      </c>
      <c r="T82" s="87">
        <f t="shared" ca="1" si="15"/>
        <v>-2.5631897472410105E-2</v>
      </c>
      <c r="AR82" s="55" vm="621">
        <f t="shared" ca="1" si="8"/>
        <v>43999</v>
      </c>
      <c r="AS82" s="196">
        <f t="shared" ca="1" si="9"/>
        <v>1687948.08</v>
      </c>
      <c r="AT82" s="196" t="str">
        <f t="shared" ca="1" si="10"/>
        <v/>
      </c>
      <c r="AU82" s="55" vm="621">
        <f t="shared" ca="1" si="11"/>
        <v>43999</v>
      </c>
      <c r="AV82" s="196">
        <f t="shared" ca="1" si="12"/>
        <v>410525.36700000003</v>
      </c>
      <c r="AW82" s="38" t="str">
        <f t="shared" ca="1" si="13"/>
        <v/>
      </c>
      <c r="BC82" s="38" vm="789">
        <f ca="1"/>
        <v>46034</v>
      </c>
      <c r="BD82" s="38">
        <f ca="1"/>
        <v>784042.68599999999</v>
      </c>
      <c r="BF82" s="38" vm="789">
        <f ca="1"/>
        <v>46034</v>
      </c>
      <c r="BG82" s="38">
        <f ca="1"/>
        <v>490309.68000000005</v>
      </c>
    </row>
    <row r="83" spans="1:59" x14ac:dyDescent="0.25">
      <c r="A83" s="38" vm="627">
        <f ca="1"/>
        <v>44000</v>
      </c>
      <c r="B83" s="38" vm="13188">
        <f ca="1"/>
        <v>67049.64</v>
      </c>
      <c r="C83" s="38" vm="13077">
        <f ca="1"/>
        <v>22</v>
      </c>
      <c r="D83" s="87">
        <f t="shared" ca="1" si="14"/>
        <v>3.2786885245901599E-2</v>
      </c>
      <c r="Q83" s="38" vm="627">
        <f ca="1"/>
        <v>44000</v>
      </c>
      <c r="R83" s="38" vm="13189">
        <f ca="1"/>
        <v>26683.3989</v>
      </c>
      <c r="S83" s="38" t="e" vm="13016">
        <f ca="1"/>
        <v>#N/A</v>
      </c>
      <c r="T83" s="87">
        <f t="shared" ca="1" si="15"/>
        <v>-2.5027402265253979E-2</v>
      </c>
      <c r="AR83" s="55" vm="627">
        <f t="shared" ca="1" si="8"/>
        <v>44000</v>
      </c>
      <c r="AS83" s="196">
        <f t="shared" ca="1" si="9"/>
        <v>1475092.08</v>
      </c>
      <c r="AT83" s="196" t="str">
        <f t="shared" ca="1" si="10"/>
        <v/>
      </c>
      <c r="AU83" s="55" vm="627">
        <f t="shared" ca="1" si="11"/>
        <v>44000</v>
      </c>
      <c r="AV83" s="196" t="e" vm="13019">
        <f t="shared" ca="1" si="12"/>
        <v>#N/A</v>
      </c>
      <c r="AW83" s="38" t="str">
        <f t="shared" ca="1" si="13"/>
        <v/>
      </c>
      <c r="BC83" s="38" vm="795">
        <f ca="1"/>
        <v>46035</v>
      </c>
      <c r="BD83" s="38">
        <f ca="1"/>
        <v>683224.0135</v>
      </c>
      <c r="BF83" s="38" vm="795">
        <f ca="1"/>
        <v>46035</v>
      </c>
      <c r="BG83" s="38">
        <f ca="1"/>
        <v>309071.25</v>
      </c>
    </row>
    <row r="84" spans="1:59" x14ac:dyDescent="0.25">
      <c r="A84" s="38" vm="633">
        <f ca="1"/>
        <v>44001</v>
      </c>
      <c r="B84" s="38" vm="13190">
        <f ca="1"/>
        <v>71306.759999999995</v>
      </c>
      <c r="C84" s="38" vm="13040">
        <f ca="1"/>
        <v>5</v>
      </c>
      <c r="D84" s="87">
        <f t="shared" ca="1" si="14"/>
        <v>6.3492063492063419E-2</v>
      </c>
      <c r="Q84" s="38" vm="633">
        <f ca="1"/>
        <v>44001</v>
      </c>
      <c r="R84" s="38" vm="13191">
        <f ca="1"/>
        <v>25038.497599999999</v>
      </c>
      <c r="S84" s="38" vm="13001">
        <f ca="1"/>
        <v>11</v>
      </c>
      <c r="T84" s="87">
        <f t="shared" ca="1" si="15"/>
        <v>-6.1645118980700818E-2</v>
      </c>
      <c r="AR84" s="55" vm="633">
        <f t="shared" ca="1" si="8"/>
        <v>44001</v>
      </c>
      <c r="AS84" s="196">
        <f t="shared" ca="1" si="9"/>
        <v>356533.8</v>
      </c>
      <c r="AT84" s="196" t="str">
        <f t="shared" ca="1" si="10"/>
        <v/>
      </c>
      <c r="AU84" s="55" vm="633">
        <f t="shared" ca="1" si="11"/>
        <v>44001</v>
      </c>
      <c r="AV84" s="196">
        <f t="shared" ca="1" si="12"/>
        <v>275423.47359999997</v>
      </c>
      <c r="AW84" s="38" t="str">
        <f t="shared" ca="1" si="13"/>
        <v/>
      </c>
      <c r="BC84" s="38" vm="801">
        <f ca="1"/>
        <v>46036</v>
      </c>
      <c r="BD84" s="38">
        <f ca="1"/>
        <v>749456.09549999994</v>
      </c>
      <c r="BF84" s="38" vm="801">
        <f ca="1"/>
        <v>46036</v>
      </c>
      <c r="BG84" s="38">
        <f ca="1"/>
        <v>464846.4</v>
      </c>
    </row>
    <row r="85" spans="1:59" x14ac:dyDescent="0.25">
      <c r="A85" s="38" vm="639">
        <f ca="1"/>
        <v>44004</v>
      </c>
      <c r="B85" s="38" vm="13192">
        <f ca="1"/>
        <v>73435.320000000007</v>
      </c>
      <c r="C85" s="38" t="e" vm="13016">
        <f ca="1"/>
        <v>#N/A</v>
      </c>
      <c r="D85" s="87">
        <f t="shared" ca="1" si="14"/>
        <v>2.9850746268656889E-2</v>
      </c>
      <c r="Q85" s="38" vm="639">
        <f ca="1"/>
        <v>44004</v>
      </c>
      <c r="R85" s="38" vm="13193">
        <f ca="1"/>
        <v>24138.551599999999</v>
      </c>
      <c r="S85" s="38" t="e" vm="13016">
        <f ca="1"/>
        <v>#N/A</v>
      </c>
      <c r="T85" s="87">
        <f t="shared" ca="1" si="15"/>
        <v>-3.5942492012779548E-2</v>
      </c>
      <c r="AR85" s="55" vm="639">
        <f t="shared" ca="1" si="8"/>
        <v>44004</v>
      </c>
      <c r="AS85" s="196" t="e" vm="13019">
        <f t="shared" ca="1" si="9"/>
        <v>#N/A</v>
      </c>
      <c r="AT85" s="196" t="str">
        <f t="shared" ca="1" si="10"/>
        <v/>
      </c>
      <c r="AU85" s="55" vm="639">
        <f t="shared" ca="1" si="11"/>
        <v>44004</v>
      </c>
      <c r="AV85" s="196" t="e" vm="13019">
        <f t="shared" ca="1" si="12"/>
        <v>#N/A</v>
      </c>
      <c r="AW85" s="38" t="str">
        <f t="shared" ca="1" si="13"/>
        <v/>
      </c>
      <c r="BC85" s="38" vm="87">
        <f ca="1"/>
        <v>46037</v>
      </c>
      <c r="BD85" s="38">
        <f ca="1"/>
        <v>644348.6875</v>
      </c>
      <c r="BF85" s="38" vm="87">
        <f ca="1"/>
        <v>46037</v>
      </c>
      <c r="BG85" s="38">
        <f ca="1"/>
        <v>711405.76</v>
      </c>
    </row>
    <row r="86" spans="1:59" x14ac:dyDescent="0.25">
      <c r="A86" s="38" vm="645">
        <f ca="1"/>
        <v>44005</v>
      </c>
      <c r="B86" s="38" vm="13186">
        <f ca="1"/>
        <v>64921.08</v>
      </c>
      <c r="C86" s="38" vm="13040">
        <f ca="1"/>
        <v>5</v>
      </c>
      <c r="D86" s="87">
        <f t="shared" ca="1" si="14"/>
        <v>-0.1159420289855073</v>
      </c>
      <c r="Q86" s="38" vm="645">
        <f ca="1"/>
        <v>44005</v>
      </c>
      <c r="R86" s="38" vm="13194">
        <f ca="1"/>
        <v>27643.3413</v>
      </c>
      <c r="S86" s="38" vm="13024">
        <f ca="1"/>
        <v>1</v>
      </c>
      <c r="T86" s="87">
        <f t="shared" ca="1" si="15"/>
        <v>0.14519469759734885</v>
      </c>
      <c r="AR86" s="55" vm="645">
        <f t="shared" ca="1" si="8"/>
        <v>44005</v>
      </c>
      <c r="AS86" s="196">
        <f t="shared" ca="1" si="9"/>
        <v>324605.40000000002</v>
      </c>
      <c r="AT86" s="196" t="str">
        <f t="shared" ca="1" si="10"/>
        <v/>
      </c>
      <c r="AU86" s="55" vm="645">
        <f t="shared" ca="1" si="11"/>
        <v>44005</v>
      </c>
      <c r="AV86" s="196">
        <f t="shared" ca="1" si="12"/>
        <v>27643.3413</v>
      </c>
      <c r="AW86" s="38" t="str">
        <f t="shared" ca="1" si="13"/>
        <v/>
      </c>
      <c r="BC86" s="38" vm="81">
        <f ca="1"/>
        <v>46038</v>
      </c>
      <c r="BD86" s="38">
        <f ca="1"/>
        <v>1625028.5376000002</v>
      </c>
      <c r="BF86" s="38" vm="81">
        <f ca="1"/>
        <v>46038</v>
      </c>
      <c r="BG86" s="38">
        <f ca="1"/>
        <v>1772460.8</v>
      </c>
    </row>
    <row r="87" spans="1:59" x14ac:dyDescent="0.25">
      <c r="A87" s="38" vm="651">
        <f ca="1"/>
        <v>44006</v>
      </c>
      <c r="B87" s="38" vm="13195">
        <f ca="1"/>
        <v>63856.800000000003</v>
      </c>
      <c r="C87" s="38" vm="13093">
        <f ca="1"/>
        <v>8</v>
      </c>
      <c r="D87" s="87">
        <f t="shared" ca="1" si="14"/>
        <v>-1.63934426229508E-2</v>
      </c>
      <c r="Q87" s="38" vm="651">
        <f ca="1"/>
        <v>44006</v>
      </c>
      <c r="R87" s="38" vm="13196">
        <f ca="1"/>
        <v>27768.3338</v>
      </c>
      <c r="S87" s="38" vm="13014">
        <f ca="1"/>
        <v>30</v>
      </c>
      <c r="T87" s="87">
        <f t="shared" ca="1" si="15"/>
        <v>4.5216133116295996E-3</v>
      </c>
      <c r="AR87" s="55" vm="651">
        <f t="shared" ca="1" si="8"/>
        <v>44006</v>
      </c>
      <c r="AS87" s="196">
        <f t="shared" ca="1" si="9"/>
        <v>510854.40000000002</v>
      </c>
      <c r="AT87" s="196" t="str">
        <f t="shared" ca="1" si="10"/>
        <v/>
      </c>
      <c r="AU87" s="55" vm="651">
        <f t="shared" ca="1" si="11"/>
        <v>44006</v>
      </c>
      <c r="AV87" s="196">
        <f t="shared" ca="1" si="12"/>
        <v>833050.01399999997</v>
      </c>
      <c r="AW87" s="38" t="str">
        <f t="shared" ca="1" si="13"/>
        <v/>
      </c>
      <c r="BC87" s="38" vm="7">
        <f ca="1"/>
        <v>46041</v>
      </c>
      <c r="BD87" s="38">
        <f ca="1"/>
        <v>1298286.145</v>
      </c>
      <c r="BF87" s="38" vm="7">
        <f ca="1"/>
        <v>46041</v>
      </c>
      <c r="BG87" s="38">
        <f ca="1"/>
        <v>1259603.1000000001</v>
      </c>
    </row>
    <row r="88" spans="1:59" x14ac:dyDescent="0.25">
      <c r="A88" s="38" vm="656">
        <f ca="1"/>
        <v>44007</v>
      </c>
      <c r="B88" s="38" vm="13197">
        <f ca="1"/>
        <v>46828.32</v>
      </c>
      <c r="C88" s="38" vm="13012">
        <f ca="1"/>
        <v>17</v>
      </c>
      <c r="D88" s="87">
        <f t="shared" ca="1" si="14"/>
        <v>-0.26666666666666672</v>
      </c>
      <c r="Q88" s="38" vm="656">
        <f ca="1"/>
        <v>44007</v>
      </c>
      <c r="R88" s="38" vm="13198">
        <f ca="1"/>
        <v>36132.831899999997</v>
      </c>
      <c r="S88" s="38" vm="13199">
        <f ca="1"/>
        <v>61</v>
      </c>
      <c r="T88" s="87">
        <f t="shared" ca="1" si="15"/>
        <v>0.30122434281598837</v>
      </c>
      <c r="AR88" s="55" vm="656">
        <f t="shared" ca="1" si="8"/>
        <v>44007</v>
      </c>
      <c r="AS88" s="196">
        <f t="shared" ca="1" si="9"/>
        <v>796081.44</v>
      </c>
      <c r="AT88" s="196" t="str">
        <f t="shared" ca="1" si="10"/>
        <v/>
      </c>
      <c r="AU88" s="55" vm="656">
        <f t="shared" ca="1" si="11"/>
        <v>44007</v>
      </c>
      <c r="AV88" s="196">
        <f t="shared" ca="1" si="12"/>
        <v>2204102.7459</v>
      </c>
      <c r="AW88" s="38" t="str">
        <f t="shared" ca="1" si="13"/>
        <v/>
      </c>
      <c r="BC88" s="38" vm="5">
        <f ca="1"/>
        <v>46042</v>
      </c>
      <c r="BD88" s="38">
        <f ca="1"/>
        <v>1532763.4739999999</v>
      </c>
      <c r="BF88" s="38" vm="5">
        <f ca="1"/>
        <v>46042</v>
      </c>
      <c r="BG88" s="38">
        <f ca="1"/>
        <v>5320578.96</v>
      </c>
    </row>
    <row r="89" spans="1:59" x14ac:dyDescent="0.25">
      <c r="A89" s="38" vm="662">
        <f ca="1"/>
        <v>44008</v>
      </c>
      <c r="B89" s="38" vm="13200">
        <f ca="1"/>
        <v>47892.6</v>
      </c>
      <c r="C89" s="38" vm="13045">
        <f ca="1"/>
        <v>16</v>
      </c>
      <c r="D89" s="87">
        <f t="shared" ca="1" si="14"/>
        <v>2.2727272727272704E-2</v>
      </c>
      <c r="Q89" s="38" vm="662">
        <f ca="1"/>
        <v>44008</v>
      </c>
      <c r="R89" s="38" vm="13201">
        <f ca="1"/>
        <v>35337.8796</v>
      </c>
      <c r="S89" s="38" vm="13202">
        <f ca="1"/>
        <v>58</v>
      </c>
      <c r="T89" s="87">
        <f t="shared" ca="1" si="15"/>
        <v>-2.2000830220008226E-2</v>
      </c>
      <c r="AR89" s="55" vm="662">
        <f t="shared" ca="1" si="8"/>
        <v>44008</v>
      </c>
      <c r="AS89" s="196">
        <f t="shared" ca="1" si="9"/>
        <v>766281.6</v>
      </c>
      <c r="AT89" s="196" t="str">
        <f t="shared" ca="1" si="10"/>
        <v/>
      </c>
      <c r="AU89" s="55" vm="662">
        <f t="shared" ca="1" si="11"/>
        <v>44008</v>
      </c>
      <c r="AV89" s="196">
        <f t="shared" ca="1" si="12"/>
        <v>2049597.0168000001</v>
      </c>
      <c r="AW89" s="38" t="str">
        <f t="shared" ca="1" si="13"/>
        <v/>
      </c>
      <c r="BC89" s="38" vm="828">
        <f ca="1"/>
        <v>46043</v>
      </c>
      <c r="BD89" s="38">
        <f ca="1"/>
        <v>1586245.6059999999</v>
      </c>
      <c r="BF89" s="38" vm="828">
        <f ca="1"/>
        <v>46043</v>
      </c>
      <c r="BG89" s="38">
        <f ca="1"/>
        <v>3629085.6</v>
      </c>
    </row>
    <row r="90" spans="1:59" x14ac:dyDescent="0.25">
      <c r="A90" s="38" vm="668">
        <f ca="1"/>
        <v>44011</v>
      </c>
      <c r="B90" s="38" vm="13186">
        <f ca="1"/>
        <v>64921.08</v>
      </c>
      <c r="C90" s="38" vm="13061">
        <f ca="1"/>
        <v>21</v>
      </c>
      <c r="D90" s="87">
        <f t="shared" ca="1" si="14"/>
        <v>0.35555555555555562</v>
      </c>
      <c r="Q90" s="38" vm="668">
        <f ca="1"/>
        <v>44011</v>
      </c>
      <c r="R90" s="38" vm="13203">
        <f ca="1"/>
        <v>21853.688699999999</v>
      </c>
      <c r="S90" s="38" vm="13061">
        <f ca="1"/>
        <v>21</v>
      </c>
      <c r="T90" s="87">
        <f t="shared" ca="1" si="15"/>
        <v>-0.38157894736842107</v>
      </c>
      <c r="AR90" s="55" vm="668">
        <f t="shared" ca="1" si="8"/>
        <v>44011</v>
      </c>
      <c r="AS90" s="196">
        <f t="shared" ca="1" si="9"/>
        <v>1363342.68</v>
      </c>
      <c r="AT90" s="196" t="str">
        <f t="shared" ca="1" si="10"/>
        <v/>
      </c>
      <c r="AU90" s="55" vm="668">
        <f t="shared" ca="1" si="11"/>
        <v>44011</v>
      </c>
      <c r="AV90" s="196">
        <f t="shared" ca="1" si="12"/>
        <v>458927.46269999997</v>
      </c>
      <c r="AW90" s="38" t="str">
        <f t="shared" ca="1" si="13"/>
        <v/>
      </c>
      <c r="BC90" s="38" vm="63">
        <f ca="1"/>
        <v>46044</v>
      </c>
      <c r="BD90" s="38">
        <f ca="1"/>
        <v>4410896.33</v>
      </c>
      <c r="BF90" s="38" vm="63">
        <f ca="1"/>
        <v>46044</v>
      </c>
      <c r="BG90" s="38">
        <f ca="1"/>
        <v>5560868.5200000005</v>
      </c>
    </row>
    <row r="91" spans="1:59" x14ac:dyDescent="0.25">
      <c r="A91" s="38" vm="674">
        <f ca="1"/>
        <v>44012</v>
      </c>
      <c r="B91" s="38" vm="13186">
        <f ca="1"/>
        <v>64921.08</v>
      </c>
      <c r="C91" s="38" vm="13003">
        <f ca="1"/>
        <v>6</v>
      </c>
      <c r="D91" s="87">
        <f t="shared" ca="1" si="14"/>
        <v>0</v>
      </c>
      <c r="Q91" s="38" vm="674">
        <f ca="1"/>
        <v>44012</v>
      </c>
      <c r="R91" s="38" vm="13204">
        <f ca="1"/>
        <v>23098.614000000001</v>
      </c>
      <c r="S91" s="38" vm="13205">
        <f ca="1"/>
        <v>59</v>
      </c>
      <c r="T91" s="87">
        <f t="shared" ca="1" si="15"/>
        <v>5.6966369251887562E-2</v>
      </c>
      <c r="AR91" s="55" vm="674">
        <f t="shared" ca="1" si="8"/>
        <v>44012</v>
      </c>
      <c r="AS91" s="196">
        <f t="shared" ca="1" si="9"/>
        <v>389526.48</v>
      </c>
      <c r="AT91" s="196" t="str">
        <f t="shared" ca="1" si="10"/>
        <v/>
      </c>
      <c r="AU91" s="55" vm="674">
        <f t="shared" ca="1" si="11"/>
        <v>44012</v>
      </c>
      <c r="AV91" s="196">
        <f t="shared" ca="1" si="12"/>
        <v>1362818.226</v>
      </c>
      <c r="AW91" s="38" t="str">
        <f t="shared" ca="1" si="13"/>
        <v/>
      </c>
      <c r="BC91" s="38" vm="839">
        <f ca="1"/>
        <v>46045</v>
      </c>
      <c r="BD91" s="38">
        <f ca="1"/>
        <v>752740.38500000001</v>
      </c>
      <c r="BF91" s="38" vm="839">
        <f ca="1"/>
        <v>46045</v>
      </c>
      <c r="BG91" s="38">
        <f ca="1"/>
        <v>1278241.9099999999</v>
      </c>
    </row>
    <row r="92" spans="1:59" x14ac:dyDescent="0.25">
      <c r="A92" s="38" vm="680">
        <f ca="1"/>
        <v>44013</v>
      </c>
      <c r="B92" s="38" vm="13206">
        <f ca="1"/>
        <v>58535.4</v>
      </c>
      <c r="C92" s="38" vm="13184">
        <f ca="1"/>
        <v>31</v>
      </c>
      <c r="D92" s="87">
        <f t="shared" ca="1" si="14"/>
        <v>-9.8360655737704916E-2</v>
      </c>
      <c r="Q92" s="38" vm="680">
        <f ca="1"/>
        <v>44013</v>
      </c>
      <c r="R92" s="38" vm="13207">
        <f ca="1"/>
        <v>25718.4568</v>
      </c>
      <c r="S92" s="38" vm="13208">
        <f ca="1"/>
        <v>271</v>
      </c>
      <c r="T92" s="87">
        <f t="shared" ca="1" si="15"/>
        <v>0.11341991341991335</v>
      </c>
      <c r="AR92" s="55" vm="680">
        <f t="shared" ca="1" si="8"/>
        <v>44013</v>
      </c>
      <c r="AS92" s="196">
        <f t="shared" ca="1" si="9"/>
        <v>1814597.4000000001</v>
      </c>
      <c r="AT92" s="196" t="str">
        <f t="shared" ca="1" si="10"/>
        <v/>
      </c>
      <c r="AU92" s="55" vm="680">
        <f t="shared" ca="1" si="11"/>
        <v>44013</v>
      </c>
      <c r="AV92" s="196">
        <f t="shared" ca="1" si="12"/>
        <v>6969701.7927999999</v>
      </c>
      <c r="AW92" s="38" t="str">
        <f t="shared" ca="1" si="13"/>
        <v/>
      </c>
      <c r="BC92" s="38" vm="845">
        <f ca="1"/>
        <v>46048</v>
      </c>
      <c r="BD92" s="38">
        <f ca="1"/>
        <v>1016407.853</v>
      </c>
      <c r="BF92" s="38" vm="845">
        <f ca="1"/>
        <v>46048</v>
      </c>
      <c r="BG92" s="38">
        <f ca="1"/>
        <v>3079754.09</v>
      </c>
    </row>
    <row r="93" spans="1:59" x14ac:dyDescent="0.25">
      <c r="A93" s="38" vm="683">
        <f ca="1"/>
        <v>44014</v>
      </c>
      <c r="B93" s="38" vm="13183">
        <f ca="1"/>
        <v>62792.52</v>
      </c>
      <c r="C93" s="38" vm="13061">
        <f ca="1"/>
        <v>21</v>
      </c>
      <c r="D93" s="87">
        <f t="shared" ca="1" si="14"/>
        <v>7.272727272727264E-2</v>
      </c>
      <c r="Q93" s="38" vm="683">
        <f ca="1"/>
        <v>44014</v>
      </c>
      <c r="R93" s="38" vm="13209">
        <f ca="1"/>
        <v>23438.5936</v>
      </c>
      <c r="S93" s="38" vm="13007">
        <f ca="1"/>
        <v>87</v>
      </c>
      <c r="T93" s="87">
        <f t="shared" ca="1" si="15"/>
        <v>-8.8646967340590965E-2</v>
      </c>
      <c r="AR93" s="55" vm="683">
        <f t="shared" ca="1" si="8"/>
        <v>44014</v>
      </c>
      <c r="AS93" s="196">
        <f t="shared" ca="1" si="9"/>
        <v>1318642.92</v>
      </c>
      <c r="AT93" s="196" t="str">
        <f t="shared" ca="1" si="10"/>
        <v/>
      </c>
      <c r="AU93" s="55" vm="683">
        <f t="shared" ca="1" si="11"/>
        <v>44014</v>
      </c>
      <c r="AV93" s="196">
        <f t="shared" ca="1" si="12"/>
        <v>2039157.6432</v>
      </c>
      <c r="AW93" s="38" t="str">
        <f t="shared" ca="1" si="13"/>
        <v/>
      </c>
      <c r="BC93" s="38" vm="851">
        <f ca="1"/>
        <v>46049</v>
      </c>
      <c r="BD93" s="38">
        <f ca="1"/>
        <v>510355.87200000003</v>
      </c>
      <c r="BF93" s="38" vm="851">
        <f ca="1"/>
        <v>46049</v>
      </c>
      <c r="BG93" s="38">
        <f ca="1"/>
        <v>1636448.05</v>
      </c>
    </row>
    <row r="94" spans="1:59" x14ac:dyDescent="0.25">
      <c r="A94" s="38" vm="689">
        <f ca="1"/>
        <v>44015</v>
      </c>
      <c r="B94" s="38" vm="13186">
        <f ca="1"/>
        <v>64921.08</v>
      </c>
      <c r="C94" s="38" vm="13040">
        <f ca="1"/>
        <v>5</v>
      </c>
      <c r="D94" s="87">
        <f t="shared" ca="1" si="14"/>
        <v>3.3898305084745846E-2</v>
      </c>
      <c r="Q94" s="38" vm="689">
        <f ca="1"/>
        <v>44015</v>
      </c>
      <c r="R94" s="38" vm="13210">
        <f ca="1"/>
        <v>22623.642500000002</v>
      </c>
      <c r="S94" s="38" t="e" vm="13016">
        <f ca="1"/>
        <v>#N/A</v>
      </c>
      <c r="T94" s="87">
        <f t="shared" ca="1" si="15"/>
        <v>-3.4769624573378774E-2</v>
      </c>
      <c r="AR94" s="55" vm="689">
        <f t="shared" ca="1" si="8"/>
        <v>44015</v>
      </c>
      <c r="AS94" s="196">
        <f t="shared" ca="1" si="9"/>
        <v>324605.40000000002</v>
      </c>
      <c r="AT94" s="196" t="str">
        <f t="shared" ca="1" si="10"/>
        <v/>
      </c>
      <c r="AU94" s="55" vm="689">
        <f t="shared" ca="1" si="11"/>
        <v>44015</v>
      </c>
      <c r="AV94" s="196" t="e" vm="13019">
        <f t="shared" ca="1" si="12"/>
        <v>#N/A</v>
      </c>
      <c r="AW94" s="38" t="str">
        <f t="shared" ca="1" si="13"/>
        <v/>
      </c>
      <c r="BC94" s="38" vm="857">
        <f ca="1"/>
        <v>46050</v>
      </c>
      <c r="BD94" s="38">
        <f ca="1"/>
        <v>815037.3</v>
      </c>
      <c r="BF94" s="38" vm="857">
        <f ca="1"/>
        <v>46050</v>
      </c>
      <c r="BG94" s="38">
        <f ca="1"/>
        <v>2201108.2800000003</v>
      </c>
    </row>
    <row r="95" spans="1:59" x14ac:dyDescent="0.25">
      <c r="A95" s="38" vm="693">
        <f ca="1"/>
        <v>44018</v>
      </c>
      <c r="B95" s="38" vm="13211">
        <f ca="1"/>
        <v>70242.48</v>
      </c>
      <c r="C95" s="38" vm="13054">
        <f ca="1"/>
        <v>53</v>
      </c>
      <c r="D95" s="87">
        <f t="shared" ca="1" si="14"/>
        <v>8.1967213114754009E-2</v>
      </c>
      <c r="Q95" s="38" vm="693">
        <f ca="1"/>
        <v>44018</v>
      </c>
      <c r="R95" s="38" vm="13212">
        <f ca="1"/>
        <v>20183.7889</v>
      </c>
      <c r="S95" s="38" vm="13213">
        <f ca="1"/>
        <v>65</v>
      </c>
      <c r="T95" s="87">
        <f t="shared" ca="1" si="15"/>
        <v>-0.1078453038674034</v>
      </c>
      <c r="AR95" s="55" vm="693">
        <f t="shared" ca="1" si="8"/>
        <v>44018</v>
      </c>
      <c r="AS95" s="196">
        <f t="shared" ca="1" si="9"/>
        <v>3722851.44</v>
      </c>
      <c r="AT95" s="196" t="str">
        <f t="shared" ca="1" si="10"/>
        <v/>
      </c>
      <c r="AU95" s="55" vm="693">
        <f t="shared" ca="1" si="11"/>
        <v>44018</v>
      </c>
      <c r="AV95" s="196">
        <f t="shared" ca="1" si="12"/>
        <v>1311946.2785</v>
      </c>
      <c r="AW95" s="38" t="str">
        <f t="shared" ca="1" si="13"/>
        <v/>
      </c>
      <c r="BC95" s="38" vm="862">
        <f ca="1"/>
        <v>46051</v>
      </c>
      <c r="BD95" s="38">
        <f ca="1"/>
        <v>287009.12700000004</v>
      </c>
      <c r="BF95" s="38" vm="862">
        <f ca="1"/>
        <v>46051</v>
      </c>
      <c r="BG95" s="38">
        <f ca="1"/>
        <v>1476129.6</v>
      </c>
    </row>
    <row r="96" spans="1:59" x14ac:dyDescent="0.25">
      <c r="A96" s="38" vm="699">
        <f ca="1"/>
        <v>44019</v>
      </c>
      <c r="B96" s="38" vm="13214">
        <f ca="1"/>
        <v>84078.12</v>
      </c>
      <c r="C96" s="38" vm="13093">
        <f ca="1"/>
        <v>8</v>
      </c>
      <c r="D96" s="87">
        <f t="shared" ca="1" si="14"/>
        <v>0.19696969696969696</v>
      </c>
      <c r="Q96" s="38" vm="699">
        <f ca="1"/>
        <v>44019</v>
      </c>
      <c r="R96" s="38" vm="13215">
        <f ca="1"/>
        <v>16446.513200000001</v>
      </c>
      <c r="S96" s="38" vm="13024">
        <f ca="1"/>
        <v>1</v>
      </c>
      <c r="T96" s="87">
        <f t="shared" ca="1" si="15"/>
        <v>-0.18516224671771109</v>
      </c>
      <c r="AR96" s="55" vm="699">
        <f t="shared" ca="1" si="8"/>
        <v>44019</v>
      </c>
      <c r="AS96" s="196">
        <f t="shared" ca="1" si="9"/>
        <v>672624.96</v>
      </c>
      <c r="AT96" s="196" t="str">
        <f t="shared" ca="1" si="10"/>
        <v/>
      </c>
      <c r="AU96" s="55" vm="699">
        <f t="shared" ca="1" si="11"/>
        <v>44019</v>
      </c>
      <c r="AV96" s="196">
        <f t="shared" ca="1" si="12"/>
        <v>16446.513200000001</v>
      </c>
      <c r="AW96" s="38" t="str">
        <f t="shared" ca="1" si="13"/>
        <v/>
      </c>
      <c r="BC96" s="38" vm="22">
        <f ca="1"/>
        <v>46052</v>
      </c>
      <c r="BD96" s="38">
        <f ca="1"/>
        <v>971949.15999999992</v>
      </c>
      <c r="BF96" s="38" vm="22">
        <f ca="1"/>
        <v>46052</v>
      </c>
      <c r="BG96" s="38">
        <f ca="1"/>
        <v>1789221.1</v>
      </c>
    </row>
    <row r="97" spans="1:59" x14ac:dyDescent="0.25">
      <c r="A97" s="38" vm="705">
        <f ca="1"/>
        <v>44020</v>
      </c>
      <c r="B97" s="38" vm="13216">
        <f ca="1"/>
        <v>75563.88</v>
      </c>
      <c r="C97" s="38" vm="13026">
        <f ca="1"/>
        <v>3</v>
      </c>
      <c r="D97" s="87">
        <f t="shared" ca="1" si="14"/>
        <v>-0.10126582278481003</v>
      </c>
      <c r="Q97" s="38" vm="705">
        <f ca="1"/>
        <v>44020</v>
      </c>
      <c r="R97" s="38" vm="13217">
        <f ca="1"/>
        <v>18476.391299999999</v>
      </c>
      <c r="S97" s="38" vm="13014">
        <f ca="1"/>
        <v>30</v>
      </c>
      <c r="T97" s="87">
        <f t="shared" ca="1" si="15"/>
        <v>0.12342300616035731</v>
      </c>
      <c r="AR97" s="55" vm="705">
        <f t="shared" ca="1" si="8"/>
        <v>44020</v>
      </c>
      <c r="AS97" s="196">
        <f t="shared" ca="1" si="9"/>
        <v>226691.64</v>
      </c>
      <c r="AT97" s="196" t="str">
        <f t="shared" ca="1" si="10"/>
        <v/>
      </c>
      <c r="AU97" s="55" vm="705">
        <f t="shared" ca="1" si="11"/>
        <v>44020</v>
      </c>
      <c r="AV97" s="196">
        <f t="shared" ca="1" si="12"/>
        <v>554291.73899999994</v>
      </c>
      <c r="AW97" s="38" t="str">
        <f t="shared" ca="1" si="13"/>
        <v/>
      </c>
      <c r="BC97" s="38" vm="61">
        <f ca="1"/>
        <v>46055</v>
      </c>
      <c r="BD97" s="38">
        <f ca="1"/>
        <v>629390.02899999998</v>
      </c>
      <c r="BF97" s="38" vm="61">
        <f ca="1"/>
        <v>46055</v>
      </c>
      <c r="BG97" s="38">
        <f ca="1"/>
        <v>2110087.1399999997</v>
      </c>
    </row>
    <row r="98" spans="1:59" x14ac:dyDescent="0.25">
      <c r="A98" s="38" vm="711">
        <f ca="1"/>
        <v>44021</v>
      </c>
      <c r="B98" s="38" vm="13190">
        <f ca="1"/>
        <v>71306.759999999995</v>
      </c>
      <c r="C98" s="38" vm="13024">
        <f ca="1"/>
        <v>1</v>
      </c>
      <c r="D98" s="87">
        <f t="shared" ca="1" si="14"/>
        <v>-5.6338028169014211E-2</v>
      </c>
      <c r="Q98" s="38" vm="711">
        <f ca="1"/>
        <v>44021</v>
      </c>
      <c r="R98" s="38" vm="13218">
        <f ca="1"/>
        <v>19766.313900000001</v>
      </c>
      <c r="S98" s="38" vm="13024">
        <f ca="1"/>
        <v>1</v>
      </c>
      <c r="T98" s="87">
        <f t="shared" ca="1" si="15"/>
        <v>6.9814639615258731E-2</v>
      </c>
      <c r="AR98" s="55" vm="711">
        <f t="shared" ca="1" si="8"/>
        <v>44021</v>
      </c>
      <c r="AS98" s="196">
        <f t="shared" ca="1" si="9"/>
        <v>71306.759999999995</v>
      </c>
      <c r="AT98" s="196" t="str">
        <f t="shared" ca="1" si="10"/>
        <v/>
      </c>
      <c r="AU98" s="55" vm="711">
        <f t="shared" ca="1" si="11"/>
        <v>44021</v>
      </c>
      <c r="AV98" s="196">
        <f t="shared" ca="1" si="12"/>
        <v>19766.313900000001</v>
      </c>
      <c r="AW98" s="38" t="str">
        <f t="shared" ca="1" si="13"/>
        <v/>
      </c>
      <c r="BC98" s="38" vm="877">
        <f ca="1"/>
        <v>46056</v>
      </c>
      <c r="BD98" s="38">
        <f ca="1"/>
        <v>817901.62799999991</v>
      </c>
      <c r="BF98" s="38" vm="877">
        <f ca="1"/>
        <v>46056</v>
      </c>
      <c r="BG98" s="38">
        <f ca="1"/>
        <v>1647884.6700000002</v>
      </c>
    </row>
    <row r="99" spans="1:59" x14ac:dyDescent="0.25">
      <c r="A99" s="38" vm="717">
        <f ca="1"/>
        <v>44022</v>
      </c>
      <c r="B99" s="38" vm="13190">
        <f ca="1"/>
        <v>71306.759999999995</v>
      </c>
      <c r="C99" s="38" vm="13040">
        <f ca="1"/>
        <v>5</v>
      </c>
      <c r="D99" s="87">
        <f t="shared" ca="1" si="14"/>
        <v>0</v>
      </c>
      <c r="Q99" s="38" vm="717">
        <f ca="1"/>
        <v>44022</v>
      </c>
      <c r="R99" s="38" vm="13219">
        <f ca="1"/>
        <v>19513.829099999999</v>
      </c>
      <c r="S99" s="38" t="e" vm="13016">
        <f ca="1"/>
        <v>#N/A</v>
      </c>
      <c r="T99" s="87">
        <f t="shared" ca="1" si="15"/>
        <v>-1.277348934542631E-2</v>
      </c>
      <c r="AR99" s="55" vm="717">
        <f t="shared" ca="1" si="8"/>
        <v>44022</v>
      </c>
      <c r="AS99" s="196">
        <f t="shared" ca="1" si="9"/>
        <v>356533.8</v>
      </c>
      <c r="AT99" s="196" t="str">
        <f t="shared" ca="1" si="10"/>
        <v/>
      </c>
      <c r="AU99" s="55" vm="717">
        <f t="shared" ca="1" si="11"/>
        <v>44022</v>
      </c>
      <c r="AV99" s="196" t="e" vm="13019">
        <f t="shared" ca="1" si="12"/>
        <v>#N/A</v>
      </c>
      <c r="AW99" s="38" t="str">
        <f t="shared" ca="1" si="13"/>
        <v/>
      </c>
      <c r="BC99" s="38" vm="883">
        <f ca="1"/>
        <v>46057</v>
      </c>
      <c r="BD99" s="38">
        <f ca="1"/>
        <v>542944.62</v>
      </c>
      <c r="BF99" s="38" vm="883">
        <f ca="1"/>
        <v>46057</v>
      </c>
      <c r="BG99" s="38">
        <f ca="1"/>
        <v>547707.84749999992</v>
      </c>
    </row>
    <row r="100" spans="1:59" x14ac:dyDescent="0.25">
      <c r="A100" s="38" vm="722">
        <f ca="1"/>
        <v>44025</v>
      </c>
      <c r="B100" s="38" vm="13186">
        <f ca="1"/>
        <v>64921.08</v>
      </c>
      <c r="C100" s="38" vm="12999">
        <f ca="1"/>
        <v>2</v>
      </c>
      <c r="D100" s="87">
        <f t="shared" ca="1" si="14"/>
        <v>-8.9552238805970061E-2</v>
      </c>
      <c r="Q100" s="38" vm="722">
        <f ca="1"/>
        <v>44025</v>
      </c>
      <c r="R100" s="38" vm="13220">
        <f ca="1"/>
        <v>21193.728299999999</v>
      </c>
      <c r="S100" s="38" t="e" vm="13016">
        <f ca="1"/>
        <v>#N/A</v>
      </c>
      <c r="T100" s="87">
        <f t="shared" ca="1" si="15"/>
        <v>8.6087624903920051E-2</v>
      </c>
      <c r="AR100" s="55" vm="722">
        <f t="shared" ca="1" si="8"/>
        <v>44025</v>
      </c>
      <c r="AS100" s="196">
        <f t="shared" ca="1" si="9"/>
        <v>129842.16</v>
      </c>
      <c r="AT100" s="196" t="str">
        <f t="shared" ca="1" si="10"/>
        <v/>
      </c>
      <c r="AU100" s="55" vm="722">
        <f t="shared" ca="1" si="11"/>
        <v>44025</v>
      </c>
      <c r="AV100" s="196" t="e" vm="13019">
        <f t="shared" ca="1" si="12"/>
        <v>#N/A</v>
      </c>
      <c r="AW100" s="38" t="str">
        <f t="shared" ca="1" si="13"/>
        <v/>
      </c>
      <c r="BC100" s="38" vm="889">
        <f ca="1"/>
        <v>46058</v>
      </c>
      <c r="BD100" s="38">
        <f ca="1"/>
        <v>575218.95000000007</v>
      </c>
      <c r="BF100" s="38" vm="889">
        <f ca="1"/>
        <v>46058</v>
      </c>
      <c r="BG100" s="38">
        <f ca="1"/>
        <v>430445.98</v>
      </c>
    </row>
    <row r="101" spans="1:59" x14ac:dyDescent="0.25">
      <c r="A101" s="38" vm="728">
        <f ca="1"/>
        <v>44026</v>
      </c>
      <c r="B101" s="38" vm="13186">
        <f ca="1"/>
        <v>64921.08</v>
      </c>
      <c r="C101" s="38" vm="13058">
        <f ca="1"/>
        <v>9</v>
      </c>
      <c r="D101" s="87">
        <f t="shared" ca="1" si="14"/>
        <v>0</v>
      </c>
      <c r="Q101" s="38" vm="728">
        <f ca="1"/>
        <v>44026</v>
      </c>
      <c r="R101" s="38" vm="13221">
        <f ca="1"/>
        <v>21098.734</v>
      </c>
      <c r="S101" s="38" t="e" vm="13016">
        <f ca="1"/>
        <v>#N/A</v>
      </c>
      <c r="T101" s="87">
        <f t="shared" ca="1" si="15"/>
        <v>-4.4821891955649203E-3</v>
      </c>
      <c r="AR101" s="55" vm="728">
        <f t="shared" ca="1" si="8"/>
        <v>44026</v>
      </c>
      <c r="AS101" s="196">
        <f t="shared" ca="1" si="9"/>
        <v>584289.72</v>
      </c>
      <c r="AT101" s="196" t="str">
        <f t="shared" ca="1" si="10"/>
        <v/>
      </c>
      <c r="AU101" s="55" vm="728">
        <f t="shared" ca="1" si="11"/>
        <v>44026</v>
      </c>
      <c r="AV101" s="196" t="e" vm="13019">
        <f t="shared" ca="1" si="12"/>
        <v>#N/A</v>
      </c>
      <c r="AW101" s="38" t="str">
        <f t="shared" ca="1" si="13"/>
        <v/>
      </c>
      <c r="BC101" s="38" vm="894">
        <f ca="1"/>
        <v>46059</v>
      </c>
      <c r="BD101" s="38">
        <f ca="1"/>
        <v>590754.50599999994</v>
      </c>
      <c r="BF101" s="38" vm="894">
        <f ca="1"/>
        <v>46059</v>
      </c>
      <c r="BG101" s="38">
        <f ca="1"/>
        <v>669106.55999999994</v>
      </c>
    </row>
    <row r="102" spans="1:59" x14ac:dyDescent="0.25">
      <c r="A102" s="38" vm="734">
        <f ca="1"/>
        <v>44027</v>
      </c>
      <c r="B102" s="38" vm="13222">
        <f ca="1"/>
        <v>60663.96</v>
      </c>
      <c r="C102" s="38" vm="13012">
        <f ca="1"/>
        <v>17</v>
      </c>
      <c r="D102" s="87">
        <f t="shared" ca="1" si="14"/>
        <v>-6.5573770491803324E-2</v>
      </c>
      <c r="Q102" s="38" vm="734">
        <f ca="1"/>
        <v>44027</v>
      </c>
      <c r="R102" s="38" vm="13223">
        <f ca="1"/>
        <v>22363.658100000001</v>
      </c>
      <c r="S102" s="38" t="e" vm="13016">
        <f ca="1"/>
        <v>#N/A</v>
      </c>
      <c r="T102" s="87">
        <f t="shared" ca="1" si="15"/>
        <v>5.9952606635071098E-2</v>
      </c>
      <c r="AR102" s="55" vm="734">
        <f t="shared" ca="1" si="8"/>
        <v>44027</v>
      </c>
      <c r="AS102" s="196">
        <f t="shared" ca="1" si="9"/>
        <v>1031287.32</v>
      </c>
      <c r="AT102" s="196" t="str">
        <f t="shared" ca="1" si="10"/>
        <v/>
      </c>
      <c r="AU102" s="55" vm="734">
        <f t="shared" ca="1" si="11"/>
        <v>44027</v>
      </c>
      <c r="AV102" s="196" t="e" vm="13019">
        <f t="shared" ca="1" si="12"/>
        <v>#N/A</v>
      </c>
      <c r="AW102" s="38" t="str">
        <f t="shared" ca="1" si="13"/>
        <v/>
      </c>
      <c r="BC102" s="38" vm="900">
        <f ca="1"/>
        <v>46062</v>
      </c>
      <c r="BD102" s="38">
        <f ca="1"/>
        <v>1124579.2550000001</v>
      </c>
      <c r="BF102" s="38" vm="900">
        <f ca="1"/>
        <v>46062</v>
      </c>
      <c r="BG102" s="38">
        <f ca="1"/>
        <v>1125062.575</v>
      </c>
    </row>
    <row r="103" spans="1:59" x14ac:dyDescent="0.25">
      <c r="A103" s="38" vm="739">
        <f ca="1"/>
        <v>44028</v>
      </c>
      <c r="B103" s="38" vm="13186">
        <f ca="1"/>
        <v>64921.08</v>
      </c>
      <c r="C103" s="38" vm="13058">
        <f ca="1"/>
        <v>9</v>
      </c>
      <c r="D103" s="87">
        <f t="shared" ca="1" si="14"/>
        <v>7.0175438596491266E-2</v>
      </c>
      <c r="Q103" s="38" vm="739">
        <f ca="1"/>
        <v>44028</v>
      </c>
      <c r="R103" s="38" vm="13224">
        <f ca="1"/>
        <v>20763.754099999998</v>
      </c>
      <c r="S103" s="38" vm="13024">
        <f ca="1"/>
        <v>1</v>
      </c>
      <c r="T103" s="87">
        <f t="shared" ca="1" si="15"/>
        <v>-7.154035323049418E-2</v>
      </c>
      <c r="AR103" s="55" vm="739">
        <f t="shared" ca="1" si="8"/>
        <v>44028</v>
      </c>
      <c r="AS103" s="196">
        <f t="shared" ca="1" si="9"/>
        <v>584289.72</v>
      </c>
      <c r="AT103" s="196" t="str">
        <f t="shared" ca="1" si="10"/>
        <v/>
      </c>
      <c r="AU103" s="55" vm="739">
        <f t="shared" ca="1" si="11"/>
        <v>44028</v>
      </c>
      <c r="AV103" s="196">
        <f t="shared" ca="1" si="12"/>
        <v>20763.754099999998</v>
      </c>
      <c r="AW103" s="38" t="str">
        <f t="shared" ca="1" si="13"/>
        <v/>
      </c>
      <c r="BC103" s="38" vm="906">
        <f ca="1"/>
        <v>46063</v>
      </c>
      <c r="BD103" s="38">
        <f ca="1"/>
        <v>626553.78300000005</v>
      </c>
      <c r="BF103" s="38" vm="906">
        <f ca="1"/>
        <v>46063</v>
      </c>
      <c r="BG103" s="38">
        <f ca="1"/>
        <v>1095538.1950000001</v>
      </c>
    </row>
    <row r="104" spans="1:59" x14ac:dyDescent="0.25">
      <c r="A104" s="38" vm="744">
        <f ca="1"/>
        <v>44029</v>
      </c>
      <c r="B104" s="38" vm="13222">
        <f ca="1"/>
        <v>60663.96</v>
      </c>
      <c r="C104" s="38" vm="13140">
        <f ca="1"/>
        <v>56</v>
      </c>
      <c r="D104" s="87">
        <f t="shared" ca="1" si="14"/>
        <v>-6.5573770491803324E-2</v>
      </c>
      <c r="Q104" s="38" vm="744">
        <f ca="1"/>
        <v>44029</v>
      </c>
      <c r="R104" s="38" vm="13225">
        <f ca="1"/>
        <v>22273.663499999999</v>
      </c>
      <c r="S104" s="38" vm="13061">
        <f ca="1"/>
        <v>21</v>
      </c>
      <c r="T104" s="87">
        <f t="shared" ca="1" si="15"/>
        <v>7.2718516734890465E-2</v>
      </c>
      <c r="AR104" s="55" vm="744">
        <f t="shared" ca="1" si="8"/>
        <v>44029</v>
      </c>
      <c r="AS104" s="196">
        <f t="shared" ca="1" si="9"/>
        <v>3397181.76</v>
      </c>
      <c r="AT104" s="196" t="str">
        <f t="shared" ca="1" si="10"/>
        <v/>
      </c>
      <c r="AU104" s="55" vm="744">
        <f t="shared" ca="1" si="11"/>
        <v>44029</v>
      </c>
      <c r="AV104" s="196">
        <f t="shared" ca="1" si="12"/>
        <v>467746.93349999998</v>
      </c>
      <c r="AW104" s="38" t="str">
        <f t="shared" ca="1" si="13"/>
        <v/>
      </c>
      <c r="BC104" s="38" vm="913">
        <f ca="1"/>
        <v>46064</v>
      </c>
      <c r="BD104" s="38">
        <f ca="1"/>
        <v>529526.424</v>
      </c>
      <c r="BF104" s="38" vm="913">
        <f ca="1"/>
        <v>46064</v>
      </c>
      <c r="BG104" s="38">
        <f ca="1"/>
        <v>1131788.49</v>
      </c>
    </row>
    <row r="105" spans="1:59" x14ac:dyDescent="0.25">
      <c r="A105" s="38" vm="749">
        <f ca="1"/>
        <v>44032</v>
      </c>
      <c r="B105" s="38" vm="13200">
        <f ca="1"/>
        <v>47892.6</v>
      </c>
      <c r="C105" s="38" vm="13173">
        <f ca="1"/>
        <v>19</v>
      </c>
      <c r="D105" s="87">
        <f t="shared" ca="1" si="14"/>
        <v>-0.2105263157894737</v>
      </c>
      <c r="Q105" s="38" vm="749">
        <f ca="1"/>
        <v>44032</v>
      </c>
      <c r="R105" s="38" vm="13226">
        <f ca="1"/>
        <v>27113.373100000001</v>
      </c>
      <c r="S105" s="38" vm="13111">
        <f ca="1"/>
        <v>47</v>
      </c>
      <c r="T105" s="87">
        <f t="shared" ca="1" si="15"/>
        <v>0.21728395061728406</v>
      </c>
      <c r="AR105" s="55" vm="749">
        <f t="shared" ca="1" si="8"/>
        <v>44032</v>
      </c>
      <c r="AS105" s="196">
        <f t="shared" ca="1" si="9"/>
        <v>909959.4</v>
      </c>
      <c r="AT105" s="196" t="str">
        <f t="shared" ca="1" si="10"/>
        <v/>
      </c>
      <c r="AU105" s="55" vm="749">
        <f t="shared" ca="1" si="11"/>
        <v>44032</v>
      </c>
      <c r="AV105" s="196">
        <f t="shared" ca="1" si="12"/>
        <v>1274328.5357000001</v>
      </c>
      <c r="AW105" s="38" t="str">
        <f t="shared" ca="1" si="13"/>
        <v/>
      </c>
      <c r="BC105" s="38" vm="919">
        <f ca="1"/>
        <v>46065</v>
      </c>
      <c r="BD105" s="38">
        <f ca="1"/>
        <v>754350.08399999992</v>
      </c>
      <c r="BF105" s="38" vm="919">
        <f ca="1"/>
        <v>46065</v>
      </c>
      <c r="BG105" s="38">
        <f ca="1"/>
        <v>520822.12000000005</v>
      </c>
    </row>
    <row r="106" spans="1:59" x14ac:dyDescent="0.25">
      <c r="A106" s="38" vm="755">
        <f ca="1"/>
        <v>44033</v>
      </c>
      <c r="B106" s="38" vm="13227">
        <f ca="1"/>
        <v>54278.28</v>
      </c>
      <c r="C106" s="38" vm="13228">
        <f ca="1"/>
        <v>91</v>
      </c>
      <c r="D106" s="87">
        <f t="shared" ca="1" si="14"/>
        <v>0.13333333333333333</v>
      </c>
      <c r="Q106" s="38" vm="755">
        <f ca="1"/>
        <v>44033</v>
      </c>
      <c r="R106" s="38" vm="13229">
        <f ca="1"/>
        <v>24428.534199999998</v>
      </c>
      <c r="S106" s="38" vm="13047">
        <f ca="1"/>
        <v>70</v>
      </c>
      <c r="T106" s="87">
        <f t="shared" ca="1" si="15"/>
        <v>-9.9022681172782678E-2</v>
      </c>
      <c r="AR106" s="55" vm="755">
        <f t="shared" ca="1" si="8"/>
        <v>44033</v>
      </c>
      <c r="AS106" s="196">
        <f t="shared" ca="1" si="9"/>
        <v>4939323.4799999995</v>
      </c>
      <c r="AT106" s="196" t="str">
        <f t="shared" ca="1" si="10"/>
        <v/>
      </c>
      <c r="AU106" s="55" vm="755">
        <f t="shared" ca="1" si="11"/>
        <v>44033</v>
      </c>
      <c r="AV106" s="196">
        <f t="shared" ca="1" si="12"/>
        <v>1709997.3939999999</v>
      </c>
      <c r="AW106" s="38" t="str">
        <f t="shared" ca="1" si="13"/>
        <v/>
      </c>
      <c r="BC106" s="38" vm="925">
        <f ca="1"/>
        <v>46066</v>
      </c>
      <c r="BD106" s="38">
        <f ca="1"/>
        <v>285728.00689999998</v>
      </c>
      <c r="BF106" s="38" vm="925">
        <f ca="1"/>
        <v>46066</v>
      </c>
      <c r="BG106" s="38">
        <f ca="1"/>
        <v>442455.60000000003</v>
      </c>
    </row>
    <row r="107" spans="1:59" x14ac:dyDescent="0.25">
      <c r="A107" s="38" vm="761">
        <f ca="1"/>
        <v>44034</v>
      </c>
      <c r="B107" s="38" vm="13230">
        <f ca="1"/>
        <v>52149.72</v>
      </c>
      <c r="C107" s="38" vm="13040">
        <f ca="1"/>
        <v>5</v>
      </c>
      <c r="D107" s="87">
        <f t="shared" ca="1" si="14"/>
        <v>-3.9215686274509762E-2</v>
      </c>
      <c r="Q107" s="38" vm="761">
        <f ca="1"/>
        <v>44034</v>
      </c>
      <c r="R107" s="38" vm="13231">
        <f ca="1"/>
        <v>25088.494600000002</v>
      </c>
      <c r="S107" s="38" t="e" vm="13016">
        <f ca="1"/>
        <v>#N/A</v>
      </c>
      <c r="T107" s="87">
        <f t="shared" ca="1" si="15"/>
        <v>2.7015963978714842E-2</v>
      </c>
      <c r="AR107" s="55" vm="761">
        <f t="shared" ca="1" si="8"/>
        <v>44034</v>
      </c>
      <c r="AS107" s="196">
        <f t="shared" ca="1" si="9"/>
        <v>260748.6</v>
      </c>
      <c r="AT107" s="196" t="str">
        <f t="shared" ca="1" si="10"/>
        <v/>
      </c>
      <c r="AU107" s="55" vm="761">
        <f t="shared" ca="1" si="11"/>
        <v>44034</v>
      </c>
      <c r="AV107" s="196" t="e" vm="13019">
        <f t="shared" ca="1" si="12"/>
        <v>#N/A</v>
      </c>
      <c r="AW107" s="38" t="str">
        <f t="shared" ca="1" si="13"/>
        <v/>
      </c>
      <c r="BC107" s="38" vm="13232">
        <f ca="1"/>
        <v>46069</v>
      </c>
      <c r="BD107" s="38">
        <f ca="1"/>
        <v>355604.02149999997</v>
      </c>
      <c r="BF107" s="38" vm="13232">
        <f ca="1"/>
        <v>46069</v>
      </c>
      <c r="BG107" s="38">
        <f ca="1"/>
        <v>702070.14</v>
      </c>
    </row>
    <row r="108" spans="1:59" x14ac:dyDescent="0.25">
      <c r="A108" s="38" vm="767">
        <f ca="1"/>
        <v>44035</v>
      </c>
      <c r="B108" s="38" vm="13222">
        <f ca="1"/>
        <v>60663.96</v>
      </c>
      <c r="C108" s="38" vm="13024">
        <f ca="1"/>
        <v>1</v>
      </c>
      <c r="D108" s="87">
        <f t="shared" ca="1" si="14"/>
        <v>0.16326530612244894</v>
      </c>
      <c r="Q108" s="38" vm="767">
        <f ca="1"/>
        <v>44035</v>
      </c>
      <c r="R108" s="38" vm="13233">
        <f ca="1"/>
        <v>21933.6839</v>
      </c>
      <c r="S108" s="38" t="e" vm="13016">
        <f ca="1"/>
        <v>#N/A</v>
      </c>
      <c r="T108" s="87">
        <f t="shared" ca="1" si="15"/>
        <v>-0.12574730968513359</v>
      </c>
      <c r="AR108" s="55" vm="767">
        <f t="shared" ca="1" si="8"/>
        <v>44035</v>
      </c>
      <c r="AS108" s="196">
        <f t="shared" ca="1" si="9"/>
        <v>60663.96</v>
      </c>
      <c r="AT108" s="196" t="str">
        <f t="shared" ca="1" si="10"/>
        <v/>
      </c>
      <c r="AU108" s="55" vm="767">
        <f t="shared" ca="1" si="11"/>
        <v>44035</v>
      </c>
      <c r="AV108" s="196" t="e" vm="13019">
        <f t="shared" ca="1" si="12"/>
        <v>#N/A</v>
      </c>
      <c r="AW108" s="38" t="str">
        <f t="shared" ca="1" si="13"/>
        <v/>
      </c>
      <c r="BC108" s="38" vm="931">
        <f ca="1"/>
        <v>46070</v>
      </c>
      <c r="BD108" s="38">
        <f ca="1"/>
        <v>311340.10599999997</v>
      </c>
      <c r="BF108" s="38" vm="931">
        <f ca="1"/>
        <v>46070</v>
      </c>
      <c r="BG108" s="38">
        <f ca="1"/>
        <v>436656.24</v>
      </c>
    </row>
    <row r="109" spans="1:59" x14ac:dyDescent="0.25">
      <c r="A109" s="38" vm="773">
        <f ca="1"/>
        <v>44036</v>
      </c>
      <c r="B109" s="38" vm="13188">
        <f ca="1"/>
        <v>67049.64</v>
      </c>
      <c r="C109" s="38" vm="12994">
        <f ca="1"/>
        <v>4</v>
      </c>
      <c r="D109" s="87">
        <f t="shared" ca="1" si="14"/>
        <v>0.10526315789473685</v>
      </c>
      <c r="Q109" s="38" vm="773">
        <f ca="1"/>
        <v>44036</v>
      </c>
      <c r="R109" s="38" vm="13234">
        <f ca="1"/>
        <v>18766.373899999999</v>
      </c>
      <c r="S109" s="38" vm="13235">
        <f ca="1"/>
        <v>60</v>
      </c>
      <c r="T109" s="87">
        <f t="shared" ca="1" si="15"/>
        <v>-0.14440392295431964</v>
      </c>
      <c r="AR109" s="55" vm="773">
        <f t="shared" ca="1" si="8"/>
        <v>44036</v>
      </c>
      <c r="AS109" s="196">
        <f t="shared" ca="1" si="9"/>
        <v>268198.56</v>
      </c>
      <c r="AT109" s="196" t="str">
        <f t="shared" ca="1" si="10"/>
        <v/>
      </c>
      <c r="AU109" s="55" vm="773">
        <f t="shared" ca="1" si="11"/>
        <v>44036</v>
      </c>
      <c r="AV109" s="196">
        <f t="shared" ca="1" si="12"/>
        <v>1125982.4339999999</v>
      </c>
      <c r="AW109" s="38" t="str">
        <f t="shared" ca="1" si="13"/>
        <v/>
      </c>
      <c r="BC109" s="38" vm="937">
        <f ca="1"/>
        <v>46071</v>
      </c>
      <c r="BD109" s="38">
        <f ca="1"/>
        <v>300155.33799999999</v>
      </c>
      <c r="BF109" s="38" vm="937">
        <f ca="1"/>
        <v>46071</v>
      </c>
      <c r="BG109" s="38">
        <f ca="1"/>
        <v>1435622.4750000001</v>
      </c>
    </row>
    <row r="110" spans="1:59" x14ac:dyDescent="0.25">
      <c r="A110" s="38" vm="779">
        <f ca="1"/>
        <v>44039</v>
      </c>
      <c r="B110" s="38" vm="13222">
        <f ca="1"/>
        <v>60663.96</v>
      </c>
      <c r="C110" s="38" vm="13079">
        <f ca="1"/>
        <v>28</v>
      </c>
      <c r="D110" s="87">
        <f t="shared" ca="1" si="14"/>
        <v>-9.5238095238095247E-2</v>
      </c>
      <c r="Q110" s="38" vm="779">
        <f ca="1"/>
        <v>44039</v>
      </c>
      <c r="R110" s="38" vm="13236">
        <f ca="1"/>
        <v>20873.747500000001</v>
      </c>
      <c r="S110" s="38" vm="13237">
        <f ca="1"/>
        <v>25</v>
      </c>
      <c r="T110" s="87">
        <f t="shared" ca="1" si="15"/>
        <v>0.11229519411845475</v>
      </c>
      <c r="AR110" s="55" vm="779">
        <f t="shared" ca="1" si="8"/>
        <v>44039</v>
      </c>
      <c r="AS110" s="196">
        <f t="shared" ca="1" si="9"/>
        <v>1698590.88</v>
      </c>
      <c r="AT110" s="196" t="str">
        <f t="shared" ca="1" si="10"/>
        <v/>
      </c>
      <c r="AU110" s="55" vm="779">
        <f t="shared" ca="1" si="11"/>
        <v>44039</v>
      </c>
      <c r="AV110" s="196">
        <f t="shared" ca="1" si="12"/>
        <v>521843.68750000006</v>
      </c>
      <c r="AW110" s="38" t="str">
        <f t="shared" ca="1" si="13"/>
        <v/>
      </c>
      <c r="BC110" s="38" vm="62">
        <f ca="1"/>
        <v>46072</v>
      </c>
      <c r="BD110" s="38">
        <f ca="1"/>
        <v>490434.924</v>
      </c>
      <c r="BF110" s="38" vm="62">
        <f ca="1"/>
        <v>46072</v>
      </c>
      <c r="BG110" s="38">
        <f ca="1"/>
        <v>2216865.87</v>
      </c>
    </row>
    <row r="111" spans="1:59" x14ac:dyDescent="0.25">
      <c r="A111" s="38" vm="784">
        <f ca="1"/>
        <v>44040</v>
      </c>
      <c r="B111" s="38" vm="13186">
        <f ca="1"/>
        <v>64921.08</v>
      </c>
      <c r="C111" s="38" vm="13093">
        <f ca="1"/>
        <v>8</v>
      </c>
      <c r="D111" s="87">
        <f t="shared" ca="1" si="14"/>
        <v>7.0175438596491266E-2</v>
      </c>
      <c r="Q111" s="38" vm="784">
        <f ca="1"/>
        <v>44040</v>
      </c>
      <c r="R111" s="38" vm="13238">
        <f ca="1"/>
        <v>18916.365000000002</v>
      </c>
      <c r="S111" s="38" vm="13040">
        <f ca="1"/>
        <v>5</v>
      </c>
      <c r="T111" s="87">
        <f t="shared" ca="1" si="15"/>
        <v>-9.3772452694467032E-2</v>
      </c>
      <c r="AR111" s="55" vm="784">
        <f t="shared" ca="1" si="8"/>
        <v>44040</v>
      </c>
      <c r="AS111" s="196">
        <f t="shared" ca="1" si="9"/>
        <v>519368.64</v>
      </c>
      <c r="AT111" s="196" t="str">
        <f t="shared" ca="1" si="10"/>
        <v/>
      </c>
      <c r="AU111" s="55" vm="784">
        <f t="shared" ca="1" si="11"/>
        <v>44040</v>
      </c>
      <c r="AV111" s="196">
        <f t="shared" ca="1" si="12"/>
        <v>94581.825000000012</v>
      </c>
      <c r="AW111" s="38" t="str">
        <f t="shared" ca="1" si="13"/>
        <v/>
      </c>
      <c r="BC111" s="38" vm="947">
        <f ca="1"/>
        <v>46073</v>
      </c>
      <c r="BD111" s="38">
        <f ca="1"/>
        <v>446919.35200000001</v>
      </c>
      <c r="BF111" s="38" vm="947">
        <f ca="1"/>
        <v>46073</v>
      </c>
      <c r="BG111" s="38">
        <f ca="1"/>
        <v>438216.16000000003</v>
      </c>
    </row>
    <row r="112" spans="1:59" x14ac:dyDescent="0.25">
      <c r="A112" s="38" vm="790">
        <f ca="1"/>
        <v>44041</v>
      </c>
      <c r="B112" s="38" vm="13239">
        <f ca="1"/>
        <v>69178.2</v>
      </c>
      <c r="C112" s="38" vm="13003">
        <f ca="1"/>
        <v>6</v>
      </c>
      <c r="D112" s="87">
        <f t="shared" ca="1" si="14"/>
        <v>6.5573770491803199E-2</v>
      </c>
      <c r="Q112" s="38" vm="790">
        <f ca="1"/>
        <v>44041</v>
      </c>
      <c r="R112" s="38" vm="13240">
        <f ca="1"/>
        <v>17626.4424</v>
      </c>
      <c r="S112" s="38" vm="13143">
        <f ca="1"/>
        <v>97</v>
      </c>
      <c r="T112" s="87">
        <f t="shared" ca="1" si="15"/>
        <v>-6.8190828417616256E-2</v>
      </c>
      <c r="AR112" s="55" vm="790">
        <f t="shared" ca="1" si="8"/>
        <v>44041</v>
      </c>
      <c r="AS112" s="196">
        <f t="shared" ca="1" si="9"/>
        <v>415069.19999999995</v>
      </c>
      <c r="AT112" s="196" t="str">
        <f t="shared" ca="1" si="10"/>
        <v/>
      </c>
      <c r="AU112" s="55" vm="790">
        <f t="shared" ca="1" si="11"/>
        <v>44041</v>
      </c>
      <c r="AV112" s="196">
        <f t="shared" ca="1" si="12"/>
        <v>1709764.9128</v>
      </c>
      <c r="AW112" s="38" t="str">
        <f t="shared" ca="1" si="13"/>
        <v/>
      </c>
    </row>
    <row r="113" spans="1:49" x14ac:dyDescent="0.25">
      <c r="A113" s="38" vm="796">
        <f ca="1"/>
        <v>44042</v>
      </c>
      <c r="B113" s="38" vm="13241">
        <f ca="1"/>
        <v>65985.36</v>
      </c>
      <c r="C113" s="38" vm="13173">
        <f ca="1"/>
        <v>19</v>
      </c>
      <c r="D113" s="87">
        <f t="shared" ca="1" si="14"/>
        <v>-4.6153846153846108E-2</v>
      </c>
      <c r="Q113" s="38" vm="796">
        <f ca="1"/>
        <v>44042</v>
      </c>
      <c r="R113" s="38" vm="13242">
        <f ca="1"/>
        <v>18076.415400000002</v>
      </c>
      <c r="S113" s="38" vm="13024">
        <f ca="1"/>
        <v>1</v>
      </c>
      <c r="T113" s="87">
        <f t="shared" ca="1" si="15"/>
        <v>2.5528293786612425E-2</v>
      </c>
      <c r="AR113" s="55" vm="796">
        <f t="shared" ca="1" si="8"/>
        <v>44042</v>
      </c>
      <c r="AS113" s="196">
        <f t="shared" ca="1" si="9"/>
        <v>1253721.8400000001</v>
      </c>
      <c r="AT113" s="196" t="str">
        <f t="shared" ca="1" si="10"/>
        <v/>
      </c>
      <c r="AU113" s="55" vm="796">
        <f t="shared" ca="1" si="11"/>
        <v>44042</v>
      </c>
      <c r="AV113" s="196">
        <f t="shared" ca="1" si="12"/>
        <v>18076.415400000002</v>
      </c>
      <c r="AW113" s="38" t="str">
        <f t="shared" ca="1" si="13"/>
        <v/>
      </c>
    </row>
    <row r="114" spans="1:49" x14ac:dyDescent="0.25">
      <c r="A114" s="38" vm="802">
        <f ca="1"/>
        <v>44043</v>
      </c>
      <c r="B114" s="38" vm="13183">
        <f ca="1"/>
        <v>62792.52</v>
      </c>
      <c r="C114" s="38" t="e" vm="13016">
        <f ca="1"/>
        <v>#N/A</v>
      </c>
      <c r="D114" s="87">
        <f t="shared" ca="1" si="14"/>
        <v>-4.8387096774193603E-2</v>
      </c>
      <c r="Q114" s="38" vm="802">
        <f ca="1"/>
        <v>44043</v>
      </c>
      <c r="R114" s="38" vm="13243">
        <f ca="1"/>
        <v>18573.8855</v>
      </c>
      <c r="S114" s="38" vm="13244">
        <f ca="1"/>
        <v>100</v>
      </c>
      <c r="T114" s="87">
        <f t="shared" ca="1" si="15"/>
        <v>2.7520395443003515E-2</v>
      </c>
      <c r="AR114" s="55" vm="802">
        <f t="shared" ca="1" si="8"/>
        <v>44043</v>
      </c>
      <c r="AS114" s="196" t="e" vm="13019">
        <f t="shared" ca="1" si="9"/>
        <v>#N/A</v>
      </c>
      <c r="AT114" s="196" t="str">
        <f t="shared" ca="1" si="10"/>
        <v/>
      </c>
      <c r="AU114" s="55" vm="802">
        <f t="shared" ca="1" si="11"/>
        <v>44043</v>
      </c>
      <c r="AV114" s="196">
        <f t="shared" ca="1" si="12"/>
        <v>1857388.55</v>
      </c>
      <c r="AW114" s="38" t="str">
        <f t="shared" ca="1" si="13"/>
        <v/>
      </c>
    </row>
    <row r="115" spans="1:49" x14ac:dyDescent="0.25">
      <c r="A115" s="38" vm="807">
        <f ca="1"/>
        <v>44046</v>
      </c>
      <c r="B115" s="38" vm="13169">
        <f ca="1"/>
        <v>90463.8</v>
      </c>
      <c r="C115" s="38" vm="13005">
        <f ca="1"/>
        <v>10</v>
      </c>
      <c r="D115" s="87">
        <f t="shared" ca="1" si="14"/>
        <v>0.44067796610169502</v>
      </c>
      <c r="Q115" s="38" vm="807">
        <f ca="1"/>
        <v>44046</v>
      </c>
      <c r="R115" s="38" vm="13245">
        <f ca="1"/>
        <v>10179.3892</v>
      </c>
      <c r="S115" s="38" vm="13049">
        <f ca="1"/>
        <v>26</v>
      </c>
      <c r="T115" s="87">
        <f t="shared" ca="1" si="15"/>
        <v>-0.45195154777927327</v>
      </c>
      <c r="AR115" s="55" vm="807">
        <f t="shared" ca="1" si="8"/>
        <v>44046</v>
      </c>
      <c r="AS115" s="196">
        <f t="shared" ca="1" si="9"/>
        <v>904638</v>
      </c>
      <c r="AT115" s="196" t="str">
        <f t="shared" ca="1" si="10"/>
        <v/>
      </c>
      <c r="AU115" s="55" vm="807">
        <f t="shared" ca="1" si="11"/>
        <v>44046</v>
      </c>
      <c r="AV115" s="196">
        <f t="shared" ca="1" si="12"/>
        <v>264664.11920000002</v>
      </c>
      <c r="AW115" s="38" t="str">
        <f t="shared" ca="1" si="13"/>
        <v/>
      </c>
    </row>
    <row r="116" spans="1:49" x14ac:dyDescent="0.25">
      <c r="A116" s="38" vm="810">
        <f ca="1"/>
        <v>44047</v>
      </c>
      <c r="B116" s="38" vm="13246">
        <f ca="1"/>
        <v>96849.48</v>
      </c>
      <c r="C116" s="38" vm="13247">
        <f ca="1"/>
        <v>151</v>
      </c>
      <c r="D116" s="87">
        <f t="shared" ca="1" si="14"/>
        <v>7.0588235294117563E-2</v>
      </c>
      <c r="Q116" s="38" vm="810">
        <f ca="1"/>
        <v>44047</v>
      </c>
      <c r="R116" s="38" vm="13248">
        <f ca="1"/>
        <v>9090.7044999999998</v>
      </c>
      <c r="S116" s="38" vm="13249">
        <f ca="1"/>
        <v>484</v>
      </c>
      <c r="T116" s="87">
        <f t="shared" ca="1" si="15"/>
        <v>-0.1069499042241159</v>
      </c>
      <c r="AR116" s="55" vm="810">
        <f t="shared" ca="1" si="8"/>
        <v>44047</v>
      </c>
      <c r="AS116" s="196">
        <f t="shared" ca="1" si="9"/>
        <v>14624271.479999999</v>
      </c>
      <c r="AT116" s="196" t="str">
        <f t="shared" ca="1" si="10"/>
        <v/>
      </c>
      <c r="AU116" s="55" vm="810">
        <f t="shared" ca="1" si="11"/>
        <v>44047</v>
      </c>
      <c r="AV116" s="196">
        <f t="shared" ca="1" si="12"/>
        <v>4399900.9780000001</v>
      </c>
      <c r="AW116" s="38" t="str">
        <f t="shared" ca="1" si="13"/>
        <v/>
      </c>
    </row>
    <row r="117" spans="1:49" x14ac:dyDescent="0.25">
      <c r="A117" s="38" vm="815">
        <f ca="1"/>
        <v>44048</v>
      </c>
      <c r="B117" s="38" vm="13141">
        <f ca="1"/>
        <v>105363.72</v>
      </c>
      <c r="C117" s="38" vm="13014">
        <f ca="1"/>
        <v>30</v>
      </c>
      <c r="D117" s="87">
        <f t="shared" ca="1" si="14"/>
        <v>8.7912087912087974E-2</v>
      </c>
      <c r="Q117" s="38" vm="815">
        <f ca="1"/>
        <v>44048</v>
      </c>
      <c r="R117" s="38" vm="13250">
        <f ca="1"/>
        <v>8193.2584000000006</v>
      </c>
      <c r="S117" s="38" vm="13251">
        <f ca="1"/>
        <v>110</v>
      </c>
      <c r="T117" s="87">
        <f t="shared" ca="1" si="15"/>
        <v>-9.8721292722692644E-2</v>
      </c>
      <c r="AR117" s="55" vm="815">
        <f t="shared" ca="1" si="8"/>
        <v>44048</v>
      </c>
      <c r="AS117" s="196">
        <f t="shared" ca="1" si="9"/>
        <v>3160911.6</v>
      </c>
      <c r="AT117" s="196" t="str">
        <f t="shared" ca="1" si="10"/>
        <v/>
      </c>
      <c r="AU117" s="55" vm="815">
        <f t="shared" ca="1" si="11"/>
        <v>44048</v>
      </c>
      <c r="AV117" s="196">
        <f t="shared" ca="1" si="12"/>
        <v>901258.42400000012</v>
      </c>
      <c r="AW117" s="38" t="str">
        <f t="shared" ca="1" si="13"/>
        <v/>
      </c>
    </row>
    <row r="118" spans="1:49" x14ac:dyDescent="0.25">
      <c r="A118" s="38" vm="820">
        <f ca="1"/>
        <v>44049</v>
      </c>
      <c r="B118" s="38" vm="13252">
        <f ca="1"/>
        <v>107492.28</v>
      </c>
      <c r="C118" s="38" vm="13001">
        <f ca="1"/>
        <v>11</v>
      </c>
      <c r="D118" s="87">
        <f t="shared" ca="1" si="14"/>
        <v>2.0202020202020179E-2</v>
      </c>
      <c r="Q118" s="38" vm="820">
        <f ca="1"/>
        <v>44049</v>
      </c>
      <c r="R118" s="38" vm="13253">
        <f ca="1"/>
        <v>8050.7668999999996</v>
      </c>
      <c r="S118" s="38" vm="13254">
        <f ca="1"/>
        <v>74</v>
      </c>
      <c r="T118" s="87">
        <f t="shared" ca="1" si="15"/>
        <v>-1.7391310397338499E-2</v>
      </c>
      <c r="AR118" s="55" vm="820">
        <f t="shared" ca="1" si="8"/>
        <v>44049</v>
      </c>
      <c r="AS118" s="196">
        <f t="shared" ca="1" si="9"/>
        <v>1182415.08</v>
      </c>
      <c r="AT118" s="196" t="str">
        <f t="shared" ca="1" si="10"/>
        <v/>
      </c>
      <c r="AU118" s="55" vm="820">
        <f t="shared" ca="1" si="11"/>
        <v>44049</v>
      </c>
      <c r="AV118" s="196">
        <f t="shared" ca="1" si="12"/>
        <v>595756.75060000003</v>
      </c>
      <c r="AW118" s="38" t="str">
        <f t="shared" ca="1" si="13"/>
        <v/>
      </c>
    </row>
    <row r="119" spans="1:49" x14ac:dyDescent="0.25">
      <c r="A119" s="38" vm="825">
        <f ca="1"/>
        <v>44050</v>
      </c>
      <c r="B119" s="38" vm="13255">
        <f ca="1"/>
        <v>102170.88</v>
      </c>
      <c r="C119" s="38" vm="13014">
        <f ca="1"/>
        <v>30</v>
      </c>
      <c r="D119" s="87">
        <f t="shared" ca="1" si="14"/>
        <v>-4.9504950495049452E-2</v>
      </c>
      <c r="Q119" s="38" vm="825">
        <f ca="1"/>
        <v>44050</v>
      </c>
      <c r="R119" s="38" vm="13256">
        <f ca="1"/>
        <v>8374.4974999999995</v>
      </c>
      <c r="S119" s="38" vm="13171">
        <f ca="1"/>
        <v>13</v>
      </c>
      <c r="T119" s="87">
        <f t="shared" ca="1" si="15"/>
        <v>4.0211150567531634E-2</v>
      </c>
      <c r="AR119" s="55" vm="825">
        <f t="shared" ca="1" si="8"/>
        <v>44050</v>
      </c>
      <c r="AS119" s="196">
        <f t="shared" ca="1" si="9"/>
        <v>3065126.4000000004</v>
      </c>
      <c r="AT119" s="196" t="str">
        <f t="shared" ca="1" si="10"/>
        <v/>
      </c>
      <c r="AU119" s="55" vm="825">
        <f t="shared" ca="1" si="11"/>
        <v>44050</v>
      </c>
      <c r="AV119" s="196">
        <f t="shared" ca="1" si="12"/>
        <v>108868.4675</v>
      </c>
      <c r="AW119" s="38" t="str">
        <f t="shared" ca="1" si="13"/>
        <v/>
      </c>
    </row>
    <row r="120" spans="1:49" x14ac:dyDescent="0.25">
      <c r="A120" s="38" vm="831">
        <f ca="1"/>
        <v>44053</v>
      </c>
      <c r="B120" s="38" vm="13257">
        <f ca="1"/>
        <v>97913.76</v>
      </c>
      <c r="C120" s="38" vm="13093">
        <f ca="1"/>
        <v>8</v>
      </c>
      <c r="D120" s="87">
        <f t="shared" ca="1" si="14"/>
        <v>-4.1666666666666761E-2</v>
      </c>
      <c r="Q120" s="38" vm="831">
        <f ca="1"/>
        <v>44053</v>
      </c>
      <c r="R120" s="38" vm="13258">
        <f ca="1"/>
        <v>8693.2284</v>
      </c>
      <c r="S120" s="38" vm="13259">
        <f ca="1"/>
        <v>67</v>
      </c>
      <c r="T120" s="87">
        <f t="shared" ca="1" si="15"/>
        <v>3.8059704477791112E-2</v>
      </c>
      <c r="AR120" s="55" vm="831">
        <f t="shared" ca="1" si="8"/>
        <v>44053</v>
      </c>
      <c r="AS120" s="196">
        <f t="shared" ca="1" si="9"/>
        <v>783310.08</v>
      </c>
      <c r="AT120" s="196" t="str">
        <f t="shared" ca="1" si="10"/>
        <v/>
      </c>
      <c r="AU120" s="55" vm="831">
        <f t="shared" ca="1" si="11"/>
        <v>44053</v>
      </c>
      <c r="AV120" s="196">
        <f t="shared" ca="1" si="12"/>
        <v>582446.30279999995</v>
      </c>
      <c r="AW120" s="38" t="str">
        <f t="shared" ca="1" si="13"/>
        <v/>
      </c>
    </row>
    <row r="121" spans="1:49" x14ac:dyDescent="0.25">
      <c r="A121" s="38" vm="836">
        <f ca="1"/>
        <v>44054</v>
      </c>
      <c r="B121" s="38" vm="13260">
        <f ca="1"/>
        <v>101106.6</v>
      </c>
      <c r="C121" s="38" vm="13022">
        <f ca="1"/>
        <v>7</v>
      </c>
      <c r="D121" s="87">
        <f t="shared" ca="1" si="14"/>
        <v>3.260869565217403E-2</v>
      </c>
      <c r="Q121" s="38" vm="836">
        <f ca="1"/>
        <v>44054</v>
      </c>
      <c r="R121" s="38" vm="13261">
        <f ca="1"/>
        <v>8343.2494000000006</v>
      </c>
      <c r="S121" s="38" vm="13024">
        <f ca="1"/>
        <v>1</v>
      </c>
      <c r="T121" s="87">
        <f t="shared" ca="1" si="15"/>
        <v>-4.0258806498170388E-2</v>
      </c>
      <c r="AR121" s="55" vm="836">
        <f t="shared" ca="1" si="8"/>
        <v>44054</v>
      </c>
      <c r="AS121" s="196">
        <f t="shared" ca="1" si="9"/>
        <v>707746.20000000007</v>
      </c>
      <c r="AT121" s="196" t="str">
        <f t="shared" ca="1" si="10"/>
        <v/>
      </c>
      <c r="AU121" s="55" vm="836">
        <f t="shared" ca="1" si="11"/>
        <v>44054</v>
      </c>
      <c r="AV121" s="196">
        <f t="shared" ca="1" si="12"/>
        <v>8343.2494000000006</v>
      </c>
      <c r="AW121" s="38" t="str">
        <f t="shared" ca="1" si="13"/>
        <v/>
      </c>
    </row>
    <row r="122" spans="1:49" x14ac:dyDescent="0.25">
      <c r="A122" s="38" vm="842">
        <f ca="1"/>
        <v>44055</v>
      </c>
      <c r="B122" s="38" vm="13262">
        <f ca="1"/>
        <v>92592.36</v>
      </c>
      <c r="C122" s="38" vm="13022">
        <f ca="1"/>
        <v>7</v>
      </c>
      <c r="D122" s="87">
        <f t="shared" ca="1" si="14"/>
        <v>-8.4210526315789527E-2</v>
      </c>
      <c r="Q122" s="38" vm="842">
        <f ca="1"/>
        <v>44055</v>
      </c>
      <c r="R122" s="38" vm="13263">
        <f ca="1"/>
        <v>9079.4552000000003</v>
      </c>
      <c r="S122" s="38" t="e" vm="13016">
        <f ca="1"/>
        <v>#N/A</v>
      </c>
      <c r="T122" s="87">
        <f t="shared" ca="1" si="15"/>
        <v>8.8239697113692853E-2</v>
      </c>
      <c r="AR122" s="55" vm="842">
        <f t="shared" ca="1" si="8"/>
        <v>44055</v>
      </c>
      <c r="AS122" s="196">
        <f t="shared" ca="1" si="9"/>
        <v>648146.52</v>
      </c>
      <c r="AT122" s="196" t="str">
        <f t="shared" ca="1" si="10"/>
        <v/>
      </c>
      <c r="AU122" s="55" vm="842">
        <f t="shared" ca="1" si="11"/>
        <v>44055</v>
      </c>
      <c r="AV122" s="196" t="e" vm="13019">
        <f t="shared" ca="1" si="12"/>
        <v>#N/A</v>
      </c>
      <c r="AW122" s="38" t="str">
        <f t="shared" ca="1" si="13"/>
        <v/>
      </c>
    </row>
    <row r="123" spans="1:49" x14ac:dyDescent="0.25">
      <c r="A123" s="38" vm="848">
        <f ca="1"/>
        <v>44056</v>
      </c>
      <c r="B123" s="38" vm="13246">
        <f ca="1"/>
        <v>96849.48</v>
      </c>
      <c r="C123" s="38" t="e" vm="13016">
        <f ca="1"/>
        <v>#N/A</v>
      </c>
      <c r="D123" s="87">
        <f t="shared" ca="1" si="14"/>
        <v>4.5977011494252824E-2</v>
      </c>
      <c r="Q123" s="38" vm="848">
        <f ca="1"/>
        <v>44056</v>
      </c>
      <c r="R123" s="38" vm="13264">
        <f ca="1"/>
        <v>8666.9799000000003</v>
      </c>
      <c r="S123" s="38" t="e" vm="13016">
        <f ca="1"/>
        <v>#N/A</v>
      </c>
      <c r="T123" s="87">
        <f t="shared" ca="1" si="15"/>
        <v>-4.5429520925440552E-2</v>
      </c>
      <c r="AR123" s="55" vm="848">
        <f t="shared" ca="1" si="8"/>
        <v>44056</v>
      </c>
      <c r="AS123" s="196" t="e" vm="13019">
        <f t="shared" ca="1" si="9"/>
        <v>#N/A</v>
      </c>
      <c r="AT123" s="196" t="str">
        <f t="shared" ca="1" si="10"/>
        <v/>
      </c>
      <c r="AU123" s="55" vm="848">
        <f t="shared" ca="1" si="11"/>
        <v>44056</v>
      </c>
      <c r="AV123" s="196" t="e" vm="13019">
        <f t="shared" ca="1" si="12"/>
        <v>#N/A</v>
      </c>
      <c r="AW123" s="38" t="str">
        <f t="shared" ca="1" si="13"/>
        <v/>
      </c>
    </row>
    <row r="124" spans="1:49" x14ac:dyDescent="0.25">
      <c r="A124" s="38" vm="854">
        <f ca="1"/>
        <v>44057</v>
      </c>
      <c r="B124" s="38" vm="13265">
        <f ca="1"/>
        <v>121327.92</v>
      </c>
      <c r="C124" s="38" vm="13093">
        <f ca="1"/>
        <v>8</v>
      </c>
      <c r="D124" s="87">
        <f t="shared" ca="1" si="14"/>
        <v>0.25274725274725279</v>
      </c>
      <c r="Q124" s="38" vm="854">
        <f ca="1"/>
        <v>44057</v>
      </c>
      <c r="R124" s="38" vm="13266">
        <f ca="1"/>
        <v>6572.1055999999999</v>
      </c>
      <c r="S124" s="38" vm="13267">
        <f ca="1"/>
        <v>50</v>
      </c>
      <c r="T124" s="87">
        <f t="shared" ca="1" si="15"/>
        <v>-0.24170752951671209</v>
      </c>
      <c r="AR124" s="55" vm="854">
        <f t="shared" ca="1" si="8"/>
        <v>44057</v>
      </c>
      <c r="AS124" s="196">
        <f t="shared" ca="1" si="9"/>
        <v>970623.36</v>
      </c>
      <c r="AT124" s="196" t="str">
        <f t="shared" ca="1" si="10"/>
        <v/>
      </c>
      <c r="AU124" s="55" vm="854">
        <f t="shared" ca="1" si="11"/>
        <v>44057</v>
      </c>
      <c r="AV124" s="196">
        <f t="shared" ca="1" si="12"/>
        <v>328605.27999999997</v>
      </c>
      <c r="AW124" s="38" t="str">
        <f t="shared" ca="1" si="13"/>
        <v/>
      </c>
    </row>
    <row r="125" spans="1:49" x14ac:dyDescent="0.25">
      <c r="A125" s="38" vm="860">
        <f ca="1"/>
        <v>44060</v>
      </c>
      <c r="B125" s="38" vm="13268">
        <f ca="1"/>
        <v>116006.52</v>
      </c>
      <c r="C125" s="38" vm="13111">
        <f ca="1"/>
        <v>47</v>
      </c>
      <c r="D125" s="87">
        <f t="shared" ca="1" si="14"/>
        <v>-4.3859649122806973E-2</v>
      </c>
      <c r="Q125" s="38" vm="860">
        <f ca="1"/>
        <v>44060</v>
      </c>
      <c r="R125" s="38" vm="13269">
        <f ca="1"/>
        <v>6860.8383000000003</v>
      </c>
      <c r="S125" s="38" vm="13270">
        <f ca="1"/>
        <v>329</v>
      </c>
      <c r="T125" s="87">
        <f t="shared" ca="1" si="15"/>
        <v>4.3933058531500237E-2</v>
      </c>
      <c r="AR125" s="55" vm="860">
        <f t="shared" ca="1" si="8"/>
        <v>44060</v>
      </c>
      <c r="AS125" s="196">
        <f t="shared" ca="1" si="9"/>
        <v>5452306.4400000004</v>
      </c>
      <c r="AT125" s="196" t="str">
        <f t="shared" ca="1" si="10"/>
        <v/>
      </c>
      <c r="AU125" s="55" vm="860">
        <f t="shared" ca="1" si="11"/>
        <v>44060</v>
      </c>
      <c r="AV125" s="196">
        <f t="shared" ca="1" si="12"/>
        <v>2257215.8007</v>
      </c>
      <c r="AW125" s="38" t="str">
        <f t="shared" ca="1" si="13"/>
        <v/>
      </c>
    </row>
    <row r="126" spans="1:49" x14ac:dyDescent="0.25">
      <c r="A126" s="38" vm="865">
        <f ca="1"/>
        <v>44061</v>
      </c>
      <c r="B126" s="38" vm="13271">
        <f ca="1"/>
        <v>135163.56</v>
      </c>
      <c r="C126" s="38" vm="13043">
        <f ca="1"/>
        <v>15</v>
      </c>
      <c r="D126" s="87">
        <f t="shared" ca="1" si="14"/>
        <v>0.16513761467889901</v>
      </c>
      <c r="Q126" s="38" vm="865">
        <f ca="1"/>
        <v>44061</v>
      </c>
      <c r="R126" s="38" vm="13272">
        <f ca="1"/>
        <v>5843.3994000000002</v>
      </c>
      <c r="S126" s="38" vm="13022">
        <f ca="1"/>
        <v>7</v>
      </c>
      <c r="T126" s="87">
        <f t="shared" ca="1" si="15"/>
        <v>-0.14829658643900703</v>
      </c>
      <c r="AR126" s="55" vm="865">
        <f t="shared" ca="1" si="8"/>
        <v>44061</v>
      </c>
      <c r="AS126" s="196">
        <f t="shared" ca="1" si="9"/>
        <v>2027453.4</v>
      </c>
      <c r="AT126" s="196" t="str">
        <f t="shared" ca="1" si="10"/>
        <v/>
      </c>
      <c r="AU126" s="55" vm="865">
        <f t="shared" ca="1" si="11"/>
        <v>44061</v>
      </c>
      <c r="AV126" s="196">
        <f t="shared" ca="1" si="12"/>
        <v>40903.7958</v>
      </c>
      <c r="AW126" s="38" t="str">
        <f t="shared" ca="1" si="13"/>
        <v/>
      </c>
    </row>
    <row r="127" spans="1:49" x14ac:dyDescent="0.25">
      <c r="A127" s="38" vm="869">
        <f ca="1"/>
        <v>44062</v>
      </c>
      <c r="B127" s="38" vm="13070">
        <f ca="1"/>
        <v>130906.44</v>
      </c>
      <c r="C127" s="38" vm="13093">
        <f ca="1"/>
        <v>8</v>
      </c>
      <c r="D127" s="87">
        <f t="shared" ca="1" si="14"/>
        <v>-3.1496062992125949E-2</v>
      </c>
      <c r="Q127" s="38" vm="869">
        <f ca="1"/>
        <v>44062</v>
      </c>
      <c r="R127" s="38" vm="13273">
        <f ca="1"/>
        <v>6088.3846999999996</v>
      </c>
      <c r="S127" s="38" vm="13274">
        <f ca="1"/>
        <v>199</v>
      </c>
      <c r="T127" s="87">
        <f t="shared" ca="1" si="15"/>
        <v>4.1925133510469843E-2</v>
      </c>
      <c r="AR127" s="55" vm="869">
        <f t="shared" ca="1" si="8"/>
        <v>44062</v>
      </c>
      <c r="AS127" s="196">
        <f t="shared" ca="1" si="9"/>
        <v>1047251.52</v>
      </c>
      <c r="AT127" s="196" t="str">
        <f t="shared" ca="1" si="10"/>
        <v/>
      </c>
      <c r="AU127" s="55" vm="869">
        <f t="shared" ca="1" si="11"/>
        <v>44062</v>
      </c>
      <c r="AV127" s="196">
        <f t="shared" ca="1" si="12"/>
        <v>1211588.5552999999</v>
      </c>
      <c r="AW127" s="38" t="str">
        <f t="shared" ca="1" si="13"/>
        <v/>
      </c>
    </row>
    <row r="128" spans="1:49" x14ac:dyDescent="0.25">
      <c r="A128" s="38" vm="874">
        <f ca="1"/>
        <v>44063</v>
      </c>
      <c r="B128" s="38" vm="13275">
        <f ca="1"/>
        <v>128777.88</v>
      </c>
      <c r="C128" s="38" vm="13003">
        <f ca="1"/>
        <v>6</v>
      </c>
      <c r="D128" s="87">
        <f t="shared" ca="1" si="14"/>
        <v>-1.6260162601625997E-2</v>
      </c>
      <c r="Q128" s="38" vm="874">
        <f ca="1"/>
        <v>44063</v>
      </c>
      <c r="R128" s="38" vm="13276">
        <f ca="1"/>
        <v>6154.6306999999997</v>
      </c>
      <c r="S128" s="38" vm="13001">
        <f ca="1"/>
        <v>11</v>
      </c>
      <c r="T128" s="87">
        <f t="shared" ca="1" si="15"/>
        <v>1.0880718493363289E-2</v>
      </c>
      <c r="AR128" s="55" vm="874">
        <f t="shared" ca="1" si="8"/>
        <v>44063</v>
      </c>
      <c r="AS128" s="196">
        <f t="shared" ca="1" si="9"/>
        <v>772667.28</v>
      </c>
      <c r="AT128" s="196" t="str">
        <f t="shared" ca="1" si="10"/>
        <v/>
      </c>
      <c r="AU128" s="55" vm="874">
        <f t="shared" ca="1" si="11"/>
        <v>44063</v>
      </c>
      <c r="AV128" s="196">
        <f t="shared" ca="1" si="12"/>
        <v>67700.937699999995</v>
      </c>
      <c r="AW128" s="38" t="str">
        <f t="shared" ca="1" si="13"/>
        <v/>
      </c>
    </row>
    <row r="129" spans="1:49" x14ac:dyDescent="0.25">
      <c r="A129" s="38" vm="880">
        <f ca="1"/>
        <v>44064</v>
      </c>
      <c r="B129" s="38" vm="13144">
        <f ca="1"/>
        <v>124520.76</v>
      </c>
      <c r="C129" s="38" vm="13026">
        <f ca="1"/>
        <v>3</v>
      </c>
      <c r="D129" s="87">
        <f t="shared" ca="1" si="14"/>
        <v>-3.3057851239669499E-2</v>
      </c>
      <c r="Q129" s="38" vm="880">
        <f ca="1"/>
        <v>44064</v>
      </c>
      <c r="R129" s="38" vm="13277">
        <f ca="1"/>
        <v>6334.6198999999997</v>
      </c>
      <c r="S129" s="38" vm="13040">
        <f ca="1"/>
        <v>5</v>
      </c>
      <c r="T129" s="87">
        <f t="shared" ca="1" si="15"/>
        <v>2.9244516653127536E-2</v>
      </c>
      <c r="AR129" s="55" vm="880">
        <f t="shared" ca="1" si="8"/>
        <v>44064</v>
      </c>
      <c r="AS129" s="196">
        <f t="shared" ca="1" si="9"/>
        <v>373562.27999999997</v>
      </c>
      <c r="AT129" s="196" t="str">
        <f t="shared" ca="1" si="10"/>
        <v/>
      </c>
      <c r="AU129" s="55" vm="880">
        <f t="shared" ca="1" si="11"/>
        <v>44064</v>
      </c>
      <c r="AV129" s="196">
        <f t="shared" ca="1" si="12"/>
        <v>31673.099499999997</v>
      </c>
      <c r="AW129" s="38" t="str">
        <f t="shared" ca="1" si="13"/>
        <v/>
      </c>
    </row>
    <row r="130" spans="1:49" x14ac:dyDescent="0.25">
      <c r="A130" s="38" vm="886">
        <f ca="1"/>
        <v>44067</v>
      </c>
      <c r="B130" s="38" vm="13278">
        <f ca="1"/>
        <v>145806.35999999999</v>
      </c>
      <c r="C130" s="38" vm="13026">
        <f ca="1"/>
        <v>3</v>
      </c>
      <c r="D130" s="87">
        <f t="shared" ca="1" si="14"/>
        <v>0.17094017094017089</v>
      </c>
      <c r="Q130" s="38" vm="886">
        <f ca="1"/>
        <v>44067</v>
      </c>
      <c r="R130" s="38" vm="13279">
        <f ca="1"/>
        <v>5370.9277000000002</v>
      </c>
      <c r="S130" s="38" vm="13003">
        <f ca="1"/>
        <v>6</v>
      </c>
      <c r="T130" s="87">
        <f t="shared" ca="1" si="15"/>
        <v>-0.15213102209968424</v>
      </c>
      <c r="AR130" s="55" vm="886">
        <f t="shared" ca="1" si="8"/>
        <v>44067</v>
      </c>
      <c r="AS130" s="196">
        <f t="shared" ca="1" si="9"/>
        <v>437419.07999999996</v>
      </c>
      <c r="AT130" s="196" t="str">
        <f t="shared" ca="1" si="10"/>
        <v/>
      </c>
      <c r="AU130" s="55" vm="886">
        <f t="shared" ca="1" si="11"/>
        <v>44067</v>
      </c>
      <c r="AV130" s="196">
        <f t="shared" ca="1" si="12"/>
        <v>32225.566200000001</v>
      </c>
      <c r="AW130" s="38" t="str">
        <f t="shared" ca="1" si="13"/>
        <v/>
      </c>
    </row>
    <row r="131" spans="1:49" x14ac:dyDescent="0.25">
      <c r="A131" s="38" vm="892">
        <f ca="1"/>
        <v>44068</v>
      </c>
      <c r="B131" s="38" vm="13280">
        <f ca="1"/>
        <v>136227.84</v>
      </c>
      <c r="C131" s="38" vm="13281">
        <f ca="1"/>
        <v>27</v>
      </c>
      <c r="D131" s="87">
        <f t="shared" ca="1" si="14"/>
        <v>-6.569343065693424E-2</v>
      </c>
      <c r="Q131" s="38" vm="892">
        <f ca="1"/>
        <v>44068</v>
      </c>
      <c r="R131" s="38" vm="13282">
        <f ca="1"/>
        <v>5733.4059999999999</v>
      </c>
      <c r="S131" s="38" vm="13283">
        <f ca="1"/>
        <v>348</v>
      </c>
      <c r="T131" s="87">
        <f t="shared" ca="1" si="15"/>
        <v>6.7488955399641615E-2</v>
      </c>
      <c r="AR131" s="55" vm="892">
        <f t="shared" ca="1" si="8"/>
        <v>44068</v>
      </c>
      <c r="AS131" s="196">
        <f t="shared" ca="1" si="9"/>
        <v>3678151.6799999997</v>
      </c>
      <c r="AT131" s="196" t="str">
        <f t="shared" ca="1" si="10"/>
        <v/>
      </c>
      <c r="AU131" s="55" vm="892">
        <f t="shared" ca="1" si="11"/>
        <v>44068</v>
      </c>
      <c r="AV131" s="196">
        <f t="shared" ca="1" si="12"/>
        <v>1995225.2879999999</v>
      </c>
      <c r="AW131" s="38" t="str">
        <f t="shared" ca="1" si="13"/>
        <v/>
      </c>
    </row>
    <row r="132" spans="1:49" x14ac:dyDescent="0.25">
      <c r="A132" s="38" vm="897">
        <f ca="1"/>
        <v>44069</v>
      </c>
      <c r="B132" s="38" vm="13284">
        <f ca="1"/>
        <v>138356.4</v>
      </c>
      <c r="C132" s="38" vm="13003">
        <f ca="1"/>
        <v>6</v>
      </c>
      <c r="D132" s="87">
        <f t="shared" ca="1" si="14"/>
        <v>1.5624999999999983E-2</v>
      </c>
      <c r="Q132" s="38" vm="897">
        <f ca="1"/>
        <v>44069</v>
      </c>
      <c r="R132" s="38" vm="13285">
        <f ca="1"/>
        <v>5639.6616000000004</v>
      </c>
      <c r="S132" s="38" vm="13024">
        <f ca="1"/>
        <v>1</v>
      </c>
      <c r="T132" s="87">
        <f t="shared" ca="1" si="15"/>
        <v>-1.6350560208015896E-2</v>
      </c>
      <c r="AR132" s="55" vm="897">
        <f t="shared" ref="AR132:AR195" ca="1" si="16">A132</f>
        <v>44069</v>
      </c>
      <c r="AS132" s="196">
        <f t="shared" ref="AS132:AS195" ca="1" si="17">B132*C132</f>
        <v>830138.39999999991</v>
      </c>
      <c r="AT132" s="196" t="str">
        <f t="shared" ref="AT132:AT195" ca="1" si="18">IF(AND(IFERROR($AS132, 0) &gt;= $BI$2, IFERROR($C132, 0) &gt;= $BJ$2), IFERROR(($C132 / $BK$2) * 100, ""), "")</f>
        <v/>
      </c>
      <c r="AU132" s="55" vm="897">
        <f t="shared" ref="AU132:AU195" ca="1" si="19">Q132</f>
        <v>44069</v>
      </c>
      <c r="AV132" s="196">
        <f t="shared" ref="AV132:AV195" ca="1" si="20">R132*S132</f>
        <v>5639.6616000000004</v>
      </c>
      <c r="AW132" s="38" t="str">
        <f t="shared" ref="AW132:AW195" ca="1" si="21">IF(OR(ROW()=731, ROW()=729), "", IF(AND(IFERROR($AV132, 0) &gt;= $BM$2, IFERROR($S132, 0) &gt;= $BN$2), ROUND(IFERROR(($S132 / $BO$2) * 100, ""), 2), ""))</f>
        <v/>
      </c>
    </row>
    <row r="133" spans="1:49" x14ac:dyDescent="0.25">
      <c r="A133" s="38" vm="903">
        <f ca="1"/>
        <v>44070</v>
      </c>
      <c r="B133" s="38" vm="13286">
        <f ca="1"/>
        <v>151127.76</v>
      </c>
      <c r="C133" s="38" vm="13003">
        <f ca="1"/>
        <v>6</v>
      </c>
      <c r="D133" s="87">
        <f t="shared" ref="D133:D196" ca="1" si="22">(B133-B132)/B132</f>
        <v>9.2307692307692424E-2</v>
      </c>
      <c r="Q133" s="38" vm="903">
        <f ca="1"/>
        <v>44070</v>
      </c>
      <c r="R133" s="38" vm="13287">
        <f ca="1"/>
        <v>5098.4440999999997</v>
      </c>
      <c r="S133" s="38" vm="13163">
        <f ca="1"/>
        <v>69</v>
      </c>
      <c r="T133" s="87">
        <f t="shared" ref="T133:T196" ca="1" si="23">(R133-R132)/R132</f>
        <v>-9.5966307623847613E-2</v>
      </c>
      <c r="AR133" s="55" vm="903">
        <f t="shared" ca="1" si="16"/>
        <v>44070</v>
      </c>
      <c r="AS133" s="196">
        <f t="shared" ca="1" si="17"/>
        <v>906766.56</v>
      </c>
      <c r="AT133" s="196" t="str">
        <f t="shared" ca="1" si="18"/>
        <v/>
      </c>
      <c r="AU133" s="55" vm="903">
        <f t="shared" ca="1" si="19"/>
        <v>44070</v>
      </c>
      <c r="AV133" s="196">
        <f t="shared" ca="1" si="20"/>
        <v>351792.64289999998</v>
      </c>
      <c r="AW133" s="38" t="str">
        <f t="shared" ca="1" si="21"/>
        <v/>
      </c>
    </row>
    <row r="134" spans="1:49" x14ac:dyDescent="0.25">
      <c r="A134" s="38" vm="909">
        <f ca="1"/>
        <v>44071</v>
      </c>
      <c r="B134" s="38" vm="13068">
        <f ca="1"/>
        <v>148999.20000000001</v>
      </c>
      <c r="C134" s="38" vm="13077">
        <f ca="1"/>
        <v>22</v>
      </c>
      <c r="D134" s="87">
        <f t="shared" ca="1" si="22"/>
        <v>-1.4084507042253504E-2</v>
      </c>
      <c r="Q134" s="38" vm="909">
        <f ca="1"/>
        <v>44071</v>
      </c>
      <c r="R134" s="38" vm="13288">
        <f ca="1"/>
        <v>5007.4494999999997</v>
      </c>
      <c r="S134" s="38" vm="13289">
        <f ca="1"/>
        <v>334</v>
      </c>
      <c r="T134" s="87">
        <f t="shared" ca="1" si="23"/>
        <v>-1.7847523325792668E-2</v>
      </c>
      <c r="AR134" s="55" vm="909">
        <f t="shared" ca="1" si="16"/>
        <v>44071</v>
      </c>
      <c r="AS134" s="196">
        <f t="shared" ca="1" si="17"/>
        <v>3277982.4000000004</v>
      </c>
      <c r="AT134" s="196" t="str">
        <f t="shared" ca="1" si="18"/>
        <v/>
      </c>
      <c r="AU134" s="55" vm="909">
        <f t="shared" ca="1" si="19"/>
        <v>44071</v>
      </c>
      <c r="AV134" s="196">
        <f t="shared" ca="1" si="20"/>
        <v>1672488.1329999999</v>
      </c>
      <c r="AW134" s="38" t="str">
        <f t="shared" ca="1" si="21"/>
        <v/>
      </c>
    </row>
    <row r="135" spans="1:49" x14ac:dyDescent="0.25">
      <c r="A135" s="38" vm="916">
        <f ca="1"/>
        <v>44074</v>
      </c>
      <c r="B135" s="38" t="e" vm="13016">
        <f ca="1"/>
        <v>#N/A</v>
      </c>
      <c r="C135" s="38" t="e" vm="13016">
        <f ca="1"/>
        <v>#N/A</v>
      </c>
      <c r="D135" s="87" t="e" vm="13019">
        <f t="shared" ca="1" si="22"/>
        <v>#N/A</v>
      </c>
      <c r="Q135" s="38" vm="916">
        <f ca="1"/>
        <v>44074</v>
      </c>
      <c r="R135" s="38" t="e" vm="13016">
        <f ca="1"/>
        <v>#N/A</v>
      </c>
      <c r="S135" s="38" t="e" vm="13016">
        <f ca="1"/>
        <v>#N/A</v>
      </c>
      <c r="T135" s="87" t="e" vm="13019">
        <f t="shared" ca="1" si="23"/>
        <v>#N/A</v>
      </c>
      <c r="AR135" s="55" vm="916">
        <f t="shared" ca="1" si="16"/>
        <v>44074</v>
      </c>
      <c r="AS135" s="196" t="e" vm="13019">
        <f t="shared" ca="1" si="17"/>
        <v>#N/A</v>
      </c>
      <c r="AT135" s="196" t="str">
        <f t="shared" ca="1" si="18"/>
        <v/>
      </c>
      <c r="AU135" s="55" vm="916">
        <f t="shared" ca="1" si="19"/>
        <v>44074</v>
      </c>
      <c r="AV135" s="196" t="e" vm="13019">
        <f t="shared" ca="1" si="20"/>
        <v>#N/A</v>
      </c>
      <c r="AW135" s="38" t="str">
        <f t="shared" ca="1" si="21"/>
        <v/>
      </c>
    </row>
    <row r="136" spans="1:49" x14ac:dyDescent="0.25">
      <c r="A136" s="38" vm="922">
        <f ca="1"/>
        <v>44075</v>
      </c>
      <c r="B136" s="38" vm="13290">
        <f ca="1"/>
        <v>126649.32</v>
      </c>
      <c r="C136" s="38" vm="12994">
        <f ca="1"/>
        <v>4</v>
      </c>
      <c r="D136" s="87" t="e" vm="13019">
        <f t="shared" ca="1" si="22"/>
        <v>#N/A</v>
      </c>
      <c r="Q136" s="38" vm="922">
        <f ca="1"/>
        <v>44075</v>
      </c>
      <c r="R136" s="38" vm="13291">
        <f ca="1"/>
        <v>5928.3942999999999</v>
      </c>
      <c r="S136" s="38" vm="13292">
        <f ca="1"/>
        <v>155</v>
      </c>
      <c r="T136" s="87" t="e" vm="13019">
        <f t="shared" ca="1" si="23"/>
        <v>#N/A</v>
      </c>
      <c r="AR136" s="55" vm="922">
        <f t="shared" ca="1" si="16"/>
        <v>44075</v>
      </c>
      <c r="AS136" s="196">
        <f t="shared" ca="1" si="17"/>
        <v>506597.28</v>
      </c>
      <c r="AT136" s="196" t="str">
        <f t="shared" ca="1" si="18"/>
        <v/>
      </c>
      <c r="AU136" s="55" vm="922">
        <f t="shared" ca="1" si="19"/>
        <v>44075</v>
      </c>
      <c r="AV136" s="196">
        <f t="shared" ca="1" si="20"/>
        <v>918901.1165</v>
      </c>
      <c r="AW136" s="38" t="str">
        <f t="shared" ca="1" si="21"/>
        <v/>
      </c>
    </row>
    <row r="137" spans="1:49" x14ac:dyDescent="0.25">
      <c r="A137" s="38" vm="928">
        <f ca="1"/>
        <v>44076</v>
      </c>
      <c r="B137" s="38" vm="13293">
        <f ca="1"/>
        <v>129842.16</v>
      </c>
      <c r="C137" s="38" vm="13001">
        <f ca="1"/>
        <v>11</v>
      </c>
      <c r="D137" s="87">
        <f t="shared" ca="1" si="22"/>
        <v>2.5210084033613415E-2</v>
      </c>
      <c r="Q137" s="38" vm="928">
        <f ca="1"/>
        <v>44076</v>
      </c>
      <c r="R137" s="38" vm="13294">
        <f ca="1"/>
        <v>5725.9063999999998</v>
      </c>
      <c r="S137" s="38" vm="13295">
        <f ca="1"/>
        <v>181</v>
      </c>
      <c r="T137" s="87">
        <f t="shared" ca="1" si="23"/>
        <v>-3.4155606012913155E-2</v>
      </c>
      <c r="AR137" s="55" vm="928">
        <f t="shared" ca="1" si="16"/>
        <v>44076</v>
      </c>
      <c r="AS137" s="196">
        <f t="shared" ca="1" si="17"/>
        <v>1428263.76</v>
      </c>
      <c r="AT137" s="196" t="str">
        <f t="shared" ca="1" si="18"/>
        <v/>
      </c>
      <c r="AU137" s="55" vm="928">
        <f t="shared" ca="1" si="19"/>
        <v>44076</v>
      </c>
      <c r="AV137" s="196">
        <f t="shared" ca="1" si="20"/>
        <v>1036389.0584</v>
      </c>
      <c r="AW137" s="38" t="str">
        <f t="shared" ca="1" si="21"/>
        <v/>
      </c>
    </row>
    <row r="138" spans="1:49" x14ac:dyDescent="0.25">
      <c r="A138" s="38" vm="934">
        <f ca="1"/>
        <v>44077</v>
      </c>
      <c r="B138" s="38" vm="13144">
        <f ca="1"/>
        <v>124520.76</v>
      </c>
      <c r="C138" s="38" vm="13171">
        <f ca="1"/>
        <v>13</v>
      </c>
      <c r="D138" s="87">
        <f t="shared" ca="1" si="22"/>
        <v>-4.0983606557377115E-2</v>
      </c>
      <c r="Q138" s="38" vm="934">
        <f ca="1"/>
        <v>44077</v>
      </c>
      <c r="R138" s="38" vm="13296">
        <f ca="1"/>
        <v>5998.3900999999996</v>
      </c>
      <c r="S138" s="38" vm="169">
        <f ca="1"/>
        <v>210</v>
      </c>
      <c r="T138" s="87">
        <f t="shared" ca="1" si="23"/>
        <v>4.758787185204421E-2</v>
      </c>
      <c r="AR138" s="55" vm="934">
        <f t="shared" ca="1" si="16"/>
        <v>44077</v>
      </c>
      <c r="AS138" s="196">
        <f t="shared" ca="1" si="17"/>
        <v>1618769.88</v>
      </c>
      <c r="AT138" s="196" t="str">
        <f t="shared" ca="1" si="18"/>
        <v/>
      </c>
      <c r="AU138" s="55" vm="934">
        <f t="shared" ca="1" si="19"/>
        <v>44077</v>
      </c>
      <c r="AV138" s="196">
        <f t="shared" ca="1" si="20"/>
        <v>1259661.9209999999</v>
      </c>
      <c r="AW138" s="38" t="str">
        <f t="shared" ca="1" si="21"/>
        <v/>
      </c>
    </row>
    <row r="139" spans="1:49" x14ac:dyDescent="0.25">
      <c r="A139" s="38" vm="940">
        <f ca="1"/>
        <v>44078</v>
      </c>
      <c r="B139" s="38" vm="13297">
        <f ca="1"/>
        <v>118135.08</v>
      </c>
      <c r="C139" s="38" vm="13024">
        <f ca="1"/>
        <v>1</v>
      </c>
      <c r="D139" s="87">
        <f t="shared" ca="1" si="22"/>
        <v>-5.1282051282051225E-2</v>
      </c>
      <c r="Q139" s="38" vm="940">
        <f ca="1"/>
        <v>44078</v>
      </c>
      <c r="R139" s="38" vm="13298">
        <f ca="1"/>
        <v>6294.6223</v>
      </c>
      <c r="S139" s="38" vm="13061">
        <f ca="1"/>
        <v>21</v>
      </c>
      <c r="T139" s="87">
        <f t="shared" ca="1" si="23"/>
        <v>4.9385284228179893E-2</v>
      </c>
      <c r="AR139" s="55" vm="940">
        <f t="shared" ca="1" si="16"/>
        <v>44078</v>
      </c>
      <c r="AS139" s="196">
        <f t="shared" ca="1" si="17"/>
        <v>118135.08</v>
      </c>
      <c r="AT139" s="196" t="str">
        <f t="shared" ca="1" si="18"/>
        <v/>
      </c>
      <c r="AU139" s="55" vm="940">
        <f t="shared" ca="1" si="19"/>
        <v>44078</v>
      </c>
      <c r="AV139" s="196">
        <f t="shared" ca="1" si="20"/>
        <v>132187.06830000001</v>
      </c>
      <c r="AW139" s="38" t="str">
        <f t="shared" ca="1" si="21"/>
        <v/>
      </c>
    </row>
    <row r="140" spans="1:49" x14ac:dyDescent="0.25">
      <c r="A140" s="38" vm="13299">
        <f ca="1"/>
        <v>44081</v>
      </c>
      <c r="B140" s="38" vm="13290">
        <f ca="1"/>
        <v>126649.32</v>
      </c>
      <c r="C140" s="38" t="e" vm="13016">
        <f ca="1"/>
        <v>#N/A</v>
      </c>
      <c r="D140" s="87">
        <f t="shared" ca="1" si="22"/>
        <v>7.2072072072072113E-2</v>
      </c>
      <c r="Q140" s="38" vm="13299">
        <f ca="1"/>
        <v>44081</v>
      </c>
      <c r="R140" s="38" vm="13300">
        <f ca="1"/>
        <v>5823.4005999999999</v>
      </c>
      <c r="S140" s="38" vm="13024">
        <f ca="1"/>
        <v>1</v>
      </c>
      <c r="T140" s="87">
        <f t="shared" ca="1" si="23"/>
        <v>-7.4860996822637013E-2</v>
      </c>
      <c r="AR140" s="55" vm="13299">
        <f t="shared" ca="1" si="16"/>
        <v>44081</v>
      </c>
      <c r="AS140" s="196" t="e" vm="13019">
        <f t="shared" ca="1" si="17"/>
        <v>#N/A</v>
      </c>
      <c r="AT140" s="196" t="str">
        <f t="shared" ca="1" si="18"/>
        <v/>
      </c>
      <c r="AU140" s="55" vm="13299">
        <f t="shared" ca="1" si="19"/>
        <v>44081</v>
      </c>
      <c r="AV140" s="196">
        <f t="shared" ca="1" si="20"/>
        <v>5823.4005999999999</v>
      </c>
      <c r="AW140" s="38" t="str">
        <f t="shared" ca="1" si="21"/>
        <v/>
      </c>
    </row>
    <row r="141" spans="1:49" x14ac:dyDescent="0.25">
      <c r="A141" s="38" vm="944">
        <f ca="1"/>
        <v>44082</v>
      </c>
      <c r="B141" s="38" vm="13268">
        <f ca="1"/>
        <v>116006.52</v>
      </c>
      <c r="C141" s="38" vm="13043">
        <f ca="1"/>
        <v>15</v>
      </c>
      <c r="D141" s="87">
        <f t="shared" ca="1" si="22"/>
        <v>-8.4033613445378172E-2</v>
      </c>
      <c r="Q141" s="38" vm="944">
        <f ca="1"/>
        <v>44082</v>
      </c>
      <c r="R141" s="38" vm="13301">
        <f ca="1"/>
        <v>6309.6214</v>
      </c>
      <c r="S141" s="38" vm="13302">
        <f ca="1"/>
        <v>120</v>
      </c>
      <c r="T141" s="87">
        <f t="shared" ca="1" si="23"/>
        <v>8.3494307432670875E-2</v>
      </c>
      <c r="AR141" s="55" vm="944">
        <f t="shared" ca="1" si="16"/>
        <v>44082</v>
      </c>
      <c r="AS141" s="196">
        <f t="shared" ca="1" si="17"/>
        <v>1740097.8</v>
      </c>
      <c r="AT141" s="196" t="str">
        <f t="shared" ca="1" si="18"/>
        <v/>
      </c>
      <c r="AU141" s="55" vm="944">
        <f t="shared" ca="1" si="19"/>
        <v>44082</v>
      </c>
      <c r="AV141" s="196">
        <f t="shared" ca="1" si="20"/>
        <v>757154.56799999997</v>
      </c>
      <c r="AW141" s="38" t="str">
        <f t="shared" ca="1" si="21"/>
        <v/>
      </c>
    </row>
    <row r="142" spans="1:49" x14ac:dyDescent="0.25">
      <c r="A142" s="38" vm="950">
        <f ca="1"/>
        <v>44083</v>
      </c>
      <c r="B142" s="38" vm="13154">
        <f ca="1"/>
        <v>113877.96</v>
      </c>
      <c r="C142" s="38" t="e" vm="13016">
        <f ca="1"/>
        <v>#N/A</v>
      </c>
      <c r="D142" s="87">
        <f t="shared" ca="1" si="22"/>
        <v>-1.8348623853210989E-2</v>
      </c>
      <c r="Q142" s="38" vm="950">
        <f ca="1"/>
        <v>44083</v>
      </c>
      <c r="R142" s="38" vm="13303">
        <f ca="1"/>
        <v>6365.8680000000004</v>
      </c>
      <c r="S142" s="38" vm="13003">
        <f ca="1"/>
        <v>6</v>
      </c>
      <c r="T142" s="87">
        <f t="shared" ca="1" si="23"/>
        <v>8.914417590887529E-3</v>
      </c>
      <c r="AR142" s="55" vm="950">
        <f t="shared" ca="1" si="16"/>
        <v>44083</v>
      </c>
      <c r="AS142" s="196" t="e" vm="13019">
        <f t="shared" ca="1" si="17"/>
        <v>#N/A</v>
      </c>
      <c r="AT142" s="196" t="str">
        <f t="shared" ca="1" si="18"/>
        <v/>
      </c>
      <c r="AU142" s="55" vm="950">
        <f t="shared" ca="1" si="19"/>
        <v>44083</v>
      </c>
      <c r="AV142" s="196">
        <f t="shared" ca="1" si="20"/>
        <v>38195.207999999999</v>
      </c>
      <c r="AW142" s="38" t="str">
        <f t="shared" ca="1" si="21"/>
        <v/>
      </c>
    </row>
    <row r="143" spans="1:49" x14ac:dyDescent="0.25">
      <c r="A143" s="38" vm="955">
        <f ca="1"/>
        <v>44084</v>
      </c>
      <c r="B143" s="38" vm="13134">
        <f ca="1"/>
        <v>109620.84</v>
      </c>
      <c r="C143" s="38" t="e" vm="13016">
        <f ca="1"/>
        <v>#N/A</v>
      </c>
      <c r="D143" s="87">
        <f t="shared" ca="1" si="22"/>
        <v>-3.7383177570093545E-2</v>
      </c>
      <c r="Q143" s="38" vm="955">
        <f ca="1"/>
        <v>44084</v>
      </c>
      <c r="R143" s="38" vm="13304">
        <f ca="1"/>
        <v>6660.8503000000001</v>
      </c>
      <c r="S143" s="38" vm="13084">
        <f ca="1"/>
        <v>75</v>
      </c>
      <c r="T143" s="87">
        <f t="shared" ca="1" si="23"/>
        <v>4.6338111314906255E-2</v>
      </c>
      <c r="AR143" s="55" vm="955">
        <f t="shared" ca="1" si="16"/>
        <v>44084</v>
      </c>
      <c r="AS143" s="196" t="e" vm="13019">
        <f t="shared" ca="1" si="17"/>
        <v>#N/A</v>
      </c>
      <c r="AT143" s="196" t="str">
        <f t="shared" ca="1" si="18"/>
        <v/>
      </c>
      <c r="AU143" s="55" vm="955">
        <f t="shared" ca="1" si="19"/>
        <v>44084</v>
      </c>
      <c r="AV143" s="196">
        <f t="shared" ca="1" si="20"/>
        <v>499563.77250000002</v>
      </c>
      <c r="AW143" s="38" t="str">
        <f t="shared" ca="1" si="21"/>
        <v/>
      </c>
    </row>
    <row r="144" spans="1:49" x14ac:dyDescent="0.25">
      <c r="A144" s="38" vm="960">
        <f ca="1"/>
        <v>44085</v>
      </c>
      <c r="B144" s="38" vm="13257">
        <f ca="1"/>
        <v>97913.76</v>
      </c>
      <c r="C144" s="38" vm="13031">
        <f ca="1"/>
        <v>14</v>
      </c>
      <c r="D144" s="87">
        <f t="shared" ca="1" si="22"/>
        <v>-0.10679611650485439</v>
      </c>
      <c r="Q144" s="38" vm="960">
        <f ca="1"/>
        <v>44085</v>
      </c>
      <c r="R144" s="38" vm="13305">
        <f ca="1"/>
        <v>7332.06</v>
      </c>
      <c r="S144" s="38" vm="13012">
        <f ca="1"/>
        <v>17</v>
      </c>
      <c r="T144" s="87">
        <f t="shared" ca="1" si="23"/>
        <v>0.10076937174222342</v>
      </c>
      <c r="AR144" s="55" vm="960">
        <f t="shared" ca="1" si="16"/>
        <v>44085</v>
      </c>
      <c r="AS144" s="196">
        <f t="shared" ca="1" si="17"/>
        <v>1370792.64</v>
      </c>
      <c r="AT144" s="196" t="str">
        <f t="shared" ca="1" si="18"/>
        <v/>
      </c>
      <c r="AU144" s="55" vm="960">
        <f t="shared" ca="1" si="19"/>
        <v>44085</v>
      </c>
      <c r="AV144" s="196">
        <f t="shared" ca="1" si="20"/>
        <v>124645.02</v>
      </c>
      <c r="AW144" s="38" t="str">
        <f t="shared" ca="1" si="21"/>
        <v/>
      </c>
    </row>
    <row r="145" spans="1:49" x14ac:dyDescent="0.25">
      <c r="A145" s="38" vm="964">
        <f ca="1"/>
        <v>44088</v>
      </c>
      <c r="B145" s="38" vm="13306">
        <f ca="1"/>
        <v>103235.16</v>
      </c>
      <c r="C145" s="38" t="e" vm="13016">
        <f ca="1"/>
        <v>#N/A</v>
      </c>
      <c r="D145" s="87">
        <f t="shared" ca="1" si="22"/>
        <v>5.434782608695661E-2</v>
      </c>
      <c r="Q145" s="38" vm="964">
        <f ca="1"/>
        <v>44088</v>
      </c>
      <c r="R145" s="38" vm="13307">
        <f ca="1"/>
        <v>6987.0807000000004</v>
      </c>
      <c r="S145" s="38" vm="13235">
        <f ca="1"/>
        <v>60</v>
      </c>
      <c r="T145" s="87">
        <f t="shared" ca="1" si="23"/>
        <v>-4.7050801548268829E-2</v>
      </c>
      <c r="AR145" s="55" vm="964">
        <f t="shared" ca="1" si="16"/>
        <v>44088</v>
      </c>
      <c r="AS145" s="196" t="e" vm="13019">
        <f t="shared" ca="1" si="17"/>
        <v>#N/A</v>
      </c>
      <c r="AT145" s="196" t="str">
        <f t="shared" ca="1" si="18"/>
        <v/>
      </c>
      <c r="AU145" s="55" vm="964">
        <f t="shared" ca="1" si="19"/>
        <v>44088</v>
      </c>
      <c r="AV145" s="196">
        <f t="shared" ca="1" si="20"/>
        <v>419224.842</v>
      </c>
      <c r="AW145" s="38" t="str">
        <f t="shared" ca="1" si="21"/>
        <v/>
      </c>
    </row>
    <row r="146" spans="1:49" x14ac:dyDescent="0.25">
      <c r="A146" s="38" vm="969">
        <f ca="1"/>
        <v>44089</v>
      </c>
      <c r="B146" s="38" vm="13150">
        <f ca="1"/>
        <v>100042.32</v>
      </c>
      <c r="C146" s="38" vm="13031">
        <f ca="1"/>
        <v>14</v>
      </c>
      <c r="D146" s="87">
        <f t="shared" ca="1" si="22"/>
        <v>-3.0927835051546358E-2</v>
      </c>
      <c r="Q146" s="38" vm="969">
        <f ca="1"/>
        <v>44089</v>
      </c>
      <c r="R146" s="38" vm="13308">
        <f ca="1"/>
        <v>7195.8181999999997</v>
      </c>
      <c r="S146" s="38" vm="13309">
        <f ca="1"/>
        <v>190</v>
      </c>
      <c r="T146" s="87">
        <f t="shared" ca="1" si="23"/>
        <v>2.9874780178222253E-2</v>
      </c>
      <c r="AR146" s="55" vm="969">
        <f t="shared" ca="1" si="16"/>
        <v>44089</v>
      </c>
      <c r="AS146" s="196">
        <f t="shared" ca="1" si="17"/>
        <v>1400592.48</v>
      </c>
      <c r="AT146" s="196" t="str">
        <f t="shared" ca="1" si="18"/>
        <v/>
      </c>
      <c r="AU146" s="55" vm="969">
        <f t="shared" ca="1" si="19"/>
        <v>44089</v>
      </c>
      <c r="AV146" s="196">
        <f t="shared" ca="1" si="20"/>
        <v>1367205.4579999999</v>
      </c>
      <c r="AW146" s="38" t="str">
        <f t="shared" ca="1" si="21"/>
        <v/>
      </c>
    </row>
    <row r="147" spans="1:49" x14ac:dyDescent="0.25">
      <c r="A147" s="38" vm="973">
        <f ca="1"/>
        <v>44090</v>
      </c>
      <c r="B147" s="38" vm="13310">
        <f ca="1"/>
        <v>91528.08</v>
      </c>
      <c r="C147" s="38" t="e" vm="13016">
        <f ca="1"/>
        <v>#N/A</v>
      </c>
      <c r="D147" s="87">
        <f t="shared" ca="1" si="22"/>
        <v>-8.5106382978723444E-2</v>
      </c>
      <c r="Q147" s="38" vm="973">
        <f ca="1"/>
        <v>44090</v>
      </c>
      <c r="R147" s="38" vm="13311">
        <f ca="1"/>
        <v>7808.2815000000001</v>
      </c>
      <c r="S147" s="38" vm="12999">
        <f ca="1"/>
        <v>2</v>
      </c>
      <c r="T147" s="87">
        <f t="shared" ca="1" si="23"/>
        <v>8.5113781779534173E-2</v>
      </c>
      <c r="AR147" s="55" vm="973">
        <f t="shared" ca="1" si="16"/>
        <v>44090</v>
      </c>
      <c r="AS147" s="196" t="e" vm="13019">
        <f t="shared" ca="1" si="17"/>
        <v>#N/A</v>
      </c>
      <c r="AT147" s="196" t="str">
        <f t="shared" ca="1" si="18"/>
        <v/>
      </c>
      <c r="AU147" s="55" vm="973">
        <f t="shared" ca="1" si="19"/>
        <v>44090</v>
      </c>
      <c r="AV147" s="196">
        <f t="shared" ca="1" si="20"/>
        <v>15616.563</v>
      </c>
      <c r="AW147" s="38" t="str">
        <f t="shared" ca="1" si="21"/>
        <v/>
      </c>
    </row>
    <row r="148" spans="1:49" x14ac:dyDescent="0.25">
      <c r="A148" s="38" vm="978">
        <f ca="1"/>
        <v>44091</v>
      </c>
      <c r="B148" s="38" vm="13312">
        <f ca="1"/>
        <v>77692.44</v>
      </c>
      <c r="C148" s="38" vm="13237">
        <f ca="1"/>
        <v>25</v>
      </c>
      <c r="D148" s="87">
        <f t="shared" ca="1" si="22"/>
        <v>-0.15116279069767441</v>
      </c>
      <c r="Q148" s="38" vm="978">
        <f ca="1"/>
        <v>44091</v>
      </c>
      <c r="R148" s="38" vm="13313">
        <f ca="1"/>
        <v>9054.4567000000006</v>
      </c>
      <c r="S148" s="38" vm="13314">
        <f ca="1"/>
        <v>207</v>
      </c>
      <c r="T148" s="87">
        <f t="shared" ca="1" si="23"/>
        <v>0.1595966026583443</v>
      </c>
      <c r="AR148" s="55" vm="978">
        <f t="shared" ca="1" si="16"/>
        <v>44091</v>
      </c>
      <c r="AS148" s="196">
        <f t="shared" ca="1" si="17"/>
        <v>1942311</v>
      </c>
      <c r="AT148" s="196" t="str">
        <f t="shared" ca="1" si="18"/>
        <v/>
      </c>
      <c r="AU148" s="55" vm="978">
        <f t="shared" ca="1" si="19"/>
        <v>44091</v>
      </c>
      <c r="AV148" s="196">
        <f t="shared" ca="1" si="20"/>
        <v>1874272.5369000002</v>
      </c>
      <c r="AW148" s="38" t="str">
        <f t="shared" ca="1" si="21"/>
        <v/>
      </c>
    </row>
    <row r="149" spans="1:49" x14ac:dyDescent="0.25">
      <c r="A149" s="38" vm="983">
        <f ca="1"/>
        <v>44092</v>
      </c>
      <c r="B149" s="38" vm="13315">
        <f ca="1"/>
        <v>83013.84</v>
      </c>
      <c r="C149" s="38" vm="13079">
        <f ca="1"/>
        <v>28</v>
      </c>
      <c r="D149" s="87">
        <f t="shared" ca="1" si="22"/>
        <v>6.8493150684931434E-2</v>
      </c>
      <c r="Q149" s="38" vm="983">
        <f ca="1"/>
        <v>44092</v>
      </c>
      <c r="R149" s="38" vm="13316">
        <f ca="1"/>
        <v>8420.7446999999993</v>
      </c>
      <c r="S149" s="38" vm="13317">
        <f ca="1"/>
        <v>153</v>
      </c>
      <c r="T149" s="87">
        <f t="shared" ca="1" si="23"/>
        <v>-6.9988959138763268E-2</v>
      </c>
      <c r="AR149" s="55" vm="983">
        <f t="shared" ca="1" si="16"/>
        <v>44092</v>
      </c>
      <c r="AS149" s="196">
        <f t="shared" ca="1" si="17"/>
        <v>2324387.52</v>
      </c>
      <c r="AT149" s="196" t="str">
        <f t="shared" ca="1" si="18"/>
        <v/>
      </c>
      <c r="AU149" s="55" vm="983">
        <f t="shared" ca="1" si="19"/>
        <v>44092</v>
      </c>
      <c r="AV149" s="196">
        <f t="shared" ca="1" si="20"/>
        <v>1288373.9390999998</v>
      </c>
      <c r="AW149" s="38" t="str">
        <f t="shared" ca="1" si="21"/>
        <v/>
      </c>
    </row>
    <row r="150" spans="1:49" x14ac:dyDescent="0.25">
      <c r="A150" s="38" vm="988">
        <f ca="1"/>
        <v>44095</v>
      </c>
      <c r="B150" s="38" vm="13310">
        <f ca="1"/>
        <v>91528.08</v>
      </c>
      <c r="C150" s="38" vm="13318">
        <f ca="1"/>
        <v>49</v>
      </c>
      <c r="D150" s="87">
        <f t="shared" ca="1" si="22"/>
        <v>0.10256410256410263</v>
      </c>
      <c r="Q150" s="38" vm="988">
        <f ca="1"/>
        <v>44095</v>
      </c>
      <c r="R150" s="38" vm="13319">
        <f ca="1"/>
        <v>7683.2889999999998</v>
      </c>
      <c r="S150" s="38" vm="13043">
        <f ca="1"/>
        <v>15</v>
      </c>
      <c r="T150" s="87">
        <f t="shared" ca="1" si="23"/>
        <v>-8.7576066758086088E-2</v>
      </c>
      <c r="AR150" s="55" vm="988">
        <f t="shared" ca="1" si="16"/>
        <v>44095</v>
      </c>
      <c r="AS150" s="196">
        <f t="shared" ca="1" si="17"/>
        <v>4484875.92</v>
      </c>
      <c r="AT150" s="196" t="str">
        <f t="shared" ca="1" si="18"/>
        <v/>
      </c>
      <c r="AU150" s="55" vm="988">
        <f t="shared" ca="1" si="19"/>
        <v>44095</v>
      </c>
      <c r="AV150" s="196">
        <f t="shared" ca="1" si="20"/>
        <v>115249.33499999999</v>
      </c>
      <c r="AW150" s="38" t="str">
        <f t="shared" ca="1" si="21"/>
        <v/>
      </c>
    </row>
    <row r="151" spans="1:49" x14ac:dyDescent="0.25">
      <c r="A151" s="38" vm="993">
        <f ca="1"/>
        <v>44096</v>
      </c>
      <c r="B151" s="38" vm="13320">
        <f ca="1"/>
        <v>79821</v>
      </c>
      <c r="C151" s="38" vm="13003">
        <f ca="1"/>
        <v>6</v>
      </c>
      <c r="D151" s="87">
        <f t="shared" ca="1" si="22"/>
        <v>-0.12790697674418605</v>
      </c>
      <c r="Q151" s="38" vm="993">
        <f ca="1"/>
        <v>44096</v>
      </c>
      <c r="R151" s="38" vm="13321">
        <f ca="1"/>
        <v>8591.9843999999994</v>
      </c>
      <c r="S151" s="38" vm="13322">
        <f ca="1"/>
        <v>203</v>
      </c>
      <c r="T151" s="87">
        <f t="shared" ca="1" si="23"/>
        <v>0.11826906419893872</v>
      </c>
      <c r="AR151" s="55" vm="993">
        <f t="shared" ca="1" si="16"/>
        <v>44096</v>
      </c>
      <c r="AS151" s="196">
        <f t="shared" ca="1" si="17"/>
        <v>478926</v>
      </c>
      <c r="AT151" s="196" t="str">
        <f t="shared" ca="1" si="18"/>
        <v/>
      </c>
      <c r="AU151" s="55" vm="993">
        <f t="shared" ca="1" si="19"/>
        <v>44096</v>
      </c>
      <c r="AV151" s="196">
        <f t="shared" ca="1" si="20"/>
        <v>1744172.8331999998</v>
      </c>
      <c r="AW151" s="38" t="str">
        <f t="shared" ca="1" si="21"/>
        <v/>
      </c>
    </row>
    <row r="152" spans="1:49" x14ac:dyDescent="0.25">
      <c r="A152" s="38" vm="998">
        <f ca="1"/>
        <v>44097</v>
      </c>
      <c r="B152" s="38" vm="13306">
        <f ca="1"/>
        <v>103235.16</v>
      </c>
      <c r="C152" s="38" vm="13022">
        <f ca="1"/>
        <v>7</v>
      </c>
      <c r="D152" s="87">
        <f t="shared" ca="1" si="22"/>
        <v>0.29333333333333339</v>
      </c>
      <c r="Q152" s="38" vm="998">
        <f ca="1"/>
        <v>44097</v>
      </c>
      <c r="R152" s="38" vm="13323">
        <f ca="1"/>
        <v>6212.1271999999999</v>
      </c>
      <c r="S152" s="38" vm="13049">
        <f ca="1"/>
        <v>26</v>
      </c>
      <c r="T152" s="87">
        <f t="shared" ca="1" si="23"/>
        <v>-0.27698574499273992</v>
      </c>
      <c r="AR152" s="55" vm="998">
        <f t="shared" ca="1" si="16"/>
        <v>44097</v>
      </c>
      <c r="AS152" s="196">
        <f t="shared" ca="1" si="17"/>
        <v>722646.12</v>
      </c>
      <c r="AT152" s="196" t="str">
        <f t="shared" ca="1" si="18"/>
        <v/>
      </c>
      <c r="AU152" s="55" vm="998">
        <f t="shared" ca="1" si="19"/>
        <v>44097</v>
      </c>
      <c r="AV152" s="196">
        <f t="shared" ca="1" si="20"/>
        <v>161515.30720000001</v>
      </c>
      <c r="AW152" s="38" t="str">
        <f t="shared" ca="1" si="21"/>
        <v/>
      </c>
    </row>
    <row r="153" spans="1:49" x14ac:dyDescent="0.25">
      <c r="A153" s="38" vm="1003">
        <f ca="1"/>
        <v>44098</v>
      </c>
      <c r="B153" s="38" vm="13252">
        <f ca="1"/>
        <v>107492.28</v>
      </c>
      <c r="C153" s="38" vm="13024">
        <f ca="1"/>
        <v>1</v>
      </c>
      <c r="D153" s="87">
        <f t="shared" ca="1" si="22"/>
        <v>4.1237113402061806E-2</v>
      </c>
      <c r="Q153" s="38" vm="1003">
        <f ca="1"/>
        <v>44098</v>
      </c>
      <c r="R153" s="38" vm="13324">
        <f ca="1"/>
        <v>6078.3852999999999</v>
      </c>
      <c r="S153" s="38" vm="13325">
        <f ca="1"/>
        <v>297</v>
      </c>
      <c r="T153" s="87">
        <f t="shared" ca="1" si="23"/>
        <v>-2.1529163150426151E-2</v>
      </c>
      <c r="AR153" s="55" vm="1003">
        <f t="shared" ca="1" si="16"/>
        <v>44098</v>
      </c>
      <c r="AS153" s="196">
        <f t="shared" ca="1" si="17"/>
        <v>107492.28</v>
      </c>
      <c r="AT153" s="196" t="str">
        <f t="shared" ca="1" si="18"/>
        <v/>
      </c>
      <c r="AU153" s="55" vm="1003">
        <f t="shared" ca="1" si="19"/>
        <v>44098</v>
      </c>
      <c r="AV153" s="196">
        <f t="shared" ca="1" si="20"/>
        <v>1805280.4341</v>
      </c>
      <c r="AW153" s="38" t="str">
        <f t="shared" ca="1" si="21"/>
        <v/>
      </c>
    </row>
    <row r="154" spans="1:49" x14ac:dyDescent="0.25">
      <c r="A154" s="38" vm="1008">
        <f ca="1"/>
        <v>44099</v>
      </c>
      <c r="B154" s="38" vm="13306">
        <f ca="1"/>
        <v>103235.16</v>
      </c>
      <c r="C154" s="38" vm="13040">
        <f ca="1"/>
        <v>5</v>
      </c>
      <c r="D154" s="87">
        <f t="shared" ca="1" si="22"/>
        <v>-3.9603960396039563E-2</v>
      </c>
      <c r="Q154" s="38" vm="1008">
        <f ca="1"/>
        <v>44099</v>
      </c>
      <c r="R154" s="38" vm="13326">
        <f ca="1"/>
        <v>6174.6295</v>
      </c>
      <c r="S154" s="38" vm="13235">
        <f ca="1"/>
        <v>60</v>
      </c>
      <c r="T154" s="87">
        <f t="shared" ca="1" si="23"/>
        <v>1.5833843241230543E-2</v>
      </c>
      <c r="AR154" s="55" vm="1008">
        <f t="shared" ca="1" si="16"/>
        <v>44099</v>
      </c>
      <c r="AS154" s="196">
        <f t="shared" ca="1" si="17"/>
        <v>516175.80000000005</v>
      </c>
      <c r="AT154" s="196" t="str">
        <f t="shared" ca="1" si="18"/>
        <v/>
      </c>
      <c r="AU154" s="55" vm="1008">
        <f t="shared" ca="1" si="19"/>
        <v>44099</v>
      </c>
      <c r="AV154" s="196">
        <f t="shared" ca="1" si="20"/>
        <v>370477.77</v>
      </c>
      <c r="AW154" s="38" t="str">
        <f t="shared" ca="1" si="21"/>
        <v/>
      </c>
    </row>
    <row r="155" spans="1:49" x14ac:dyDescent="0.25">
      <c r="A155" s="38" vm="1012">
        <f ca="1"/>
        <v>44102</v>
      </c>
      <c r="B155" s="38" vm="13158">
        <f ca="1"/>
        <v>98978.04</v>
      </c>
      <c r="C155" s="38" vm="13171">
        <f ca="1"/>
        <v>13</v>
      </c>
      <c r="D155" s="87">
        <f t="shared" ca="1" si="22"/>
        <v>-4.1237113402061952E-2</v>
      </c>
      <c r="Q155" s="38" vm="1012">
        <f ca="1"/>
        <v>44102</v>
      </c>
      <c r="R155" s="38" vm="13327">
        <f ca="1"/>
        <v>6467.1118999999999</v>
      </c>
      <c r="S155" s="38" vm="13043">
        <f ca="1"/>
        <v>15</v>
      </c>
      <c r="T155" s="87">
        <f t="shared" ca="1" si="23"/>
        <v>4.7368412954979705E-2</v>
      </c>
      <c r="AR155" s="55" vm="1012">
        <f t="shared" ca="1" si="16"/>
        <v>44102</v>
      </c>
      <c r="AS155" s="196">
        <f t="shared" ca="1" si="17"/>
        <v>1286714.52</v>
      </c>
      <c r="AT155" s="196" t="str">
        <f t="shared" ca="1" si="18"/>
        <v/>
      </c>
      <c r="AU155" s="55" vm="1012">
        <f t="shared" ca="1" si="19"/>
        <v>44102</v>
      </c>
      <c r="AV155" s="196">
        <f t="shared" ca="1" si="20"/>
        <v>97006.678499999995</v>
      </c>
      <c r="AW155" s="38" t="str">
        <f t="shared" ca="1" si="21"/>
        <v/>
      </c>
    </row>
    <row r="156" spans="1:49" x14ac:dyDescent="0.25">
      <c r="A156" s="38" vm="1016">
        <f ca="1"/>
        <v>44103</v>
      </c>
      <c r="B156" s="38" vm="13216">
        <f ca="1"/>
        <v>75563.88</v>
      </c>
      <c r="C156" s="38" vm="13072">
        <f ca="1"/>
        <v>36</v>
      </c>
      <c r="D156" s="87">
        <f t="shared" ca="1" si="22"/>
        <v>-0.23655913978494614</v>
      </c>
      <c r="Q156" s="38" vm="1016">
        <f ca="1"/>
        <v>44103</v>
      </c>
      <c r="R156" s="38" vm="13328">
        <f ca="1"/>
        <v>7955.7726000000002</v>
      </c>
      <c r="S156" s="38" vm="13329">
        <f ca="1"/>
        <v>127</v>
      </c>
      <c r="T156" s="87">
        <f t="shared" ca="1" si="23"/>
        <v>0.23018941422677414</v>
      </c>
      <c r="AR156" s="55" vm="1016">
        <f t="shared" ca="1" si="16"/>
        <v>44103</v>
      </c>
      <c r="AS156" s="196">
        <f t="shared" ca="1" si="17"/>
        <v>2720299.68</v>
      </c>
      <c r="AT156" s="196" t="str">
        <f t="shared" ca="1" si="18"/>
        <v/>
      </c>
      <c r="AU156" s="55" vm="1016">
        <f t="shared" ca="1" si="19"/>
        <v>44103</v>
      </c>
      <c r="AV156" s="196">
        <f t="shared" ca="1" si="20"/>
        <v>1010383.1202</v>
      </c>
      <c r="AW156" s="38" t="str">
        <f t="shared" ca="1" si="21"/>
        <v/>
      </c>
    </row>
    <row r="157" spans="1:49" x14ac:dyDescent="0.25">
      <c r="A157" s="38" vm="1021">
        <f ca="1"/>
        <v>44104</v>
      </c>
      <c r="B157" s="38" vm="13192">
        <f ca="1"/>
        <v>73435.320000000007</v>
      </c>
      <c r="C157" s="38" vm="13330">
        <f ca="1"/>
        <v>52</v>
      </c>
      <c r="D157" s="87">
        <f t="shared" ca="1" si="22"/>
        <v>-2.8169014084507008E-2</v>
      </c>
      <c r="Q157" s="38" vm="1021">
        <f ca="1"/>
        <v>44104</v>
      </c>
      <c r="R157" s="38" vm="13331">
        <f ca="1"/>
        <v>8098.2641000000003</v>
      </c>
      <c r="S157" s="38" vm="13160">
        <f ca="1"/>
        <v>18</v>
      </c>
      <c r="T157" s="87">
        <f t="shared" ca="1" si="23"/>
        <v>1.7910454102220075E-2</v>
      </c>
      <c r="AR157" s="55" vm="1021">
        <f t="shared" ca="1" si="16"/>
        <v>44104</v>
      </c>
      <c r="AS157" s="196">
        <f t="shared" ca="1" si="17"/>
        <v>3818636.6400000006</v>
      </c>
      <c r="AT157" s="196" t="str">
        <f t="shared" ca="1" si="18"/>
        <v/>
      </c>
      <c r="AU157" s="55" vm="1021">
        <f t="shared" ca="1" si="19"/>
        <v>44104</v>
      </c>
      <c r="AV157" s="196">
        <f t="shared" ca="1" si="20"/>
        <v>145768.75380000001</v>
      </c>
      <c r="AW157" s="38" t="str">
        <f t="shared" ca="1" si="21"/>
        <v/>
      </c>
    </row>
    <row r="158" spans="1:49" x14ac:dyDescent="0.25">
      <c r="A158" s="38" vm="1026">
        <f ca="1"/>
        <v>44105</v>
      </c>
      <c r="B158" s="38" vm="13241">
        <f ca="1"/>
        <v>65985.36</v>
      </c>
      <c r="C158" s="38" vm="13184">
        <f ca="1"/>
        <v>31</v>
      </c>
      <c r="D158" s="87">
        <f t="shared" ca="1" si="22"/>
        <v>-0.10144927536231892</v>
      </c>
      <c r="Q158" s="38" vm="1026">
        <f ca="1"/>
        <v>44105</v>
      </c>
      <c r="R158" s="38" vm="13332">
        <f ca="1"/>
        <v>8893.2163999999993</v>
      </c>
      <c r="S158" s="38" vm="13082">
        <f ca="1"/>
        <v>32</v>
      </c>
      <c r="T158" s="87">
        <f t="shared" ca="1" si="23"/>
        <v>9.8163296502024308E-2</v>
      </c>
      <c r="AR158" s="55" vm="1026">
        <f t="shared" ca="1" si="16"/>
        <v>44105</v>
      </c>
      <c r="AS158" s="196">
        <f t="shared" ca="1" si="17"/>
        <v>2045546.16</v>
      </c>
      <c r="AT158" s="196" t="str">
        <f t="shared" ca="1" si="18"/>
        <v/>
      </c>
      <c r="AU158" s="55" vm="1026">
        <f t="shared" ca="1" si="19"/>
        <v>44105</v>
      </c>
      <c r="AV158" s="196">
        <f t="shared" ca="1" si="20"/>
        <v>284582.92479999998</v>
      </c>
      <c r="AW158" s="38" t="str">
        <f t="shared" ca="1" si="21"/>
        <v/>
      </c>
    </row>
    <row r="159" spans="1:49" x14ac:dyDescent="0.25">
      <c r="A159" s="38" vm="1031">
        <f ca="1"/>
        <v>44106</v>
      </c>
      <c r="B159" s="38" vm="13239">
        <f ca="1"/>
        <v>69178.2</v>
      </c>
      <c r="C159" s="38" vm="13333">
        <f ca="1"/>
        <v>66</v>
      </c>
      <c r="D159" s="87">
        <f t="shared" ca="1" si="22"/>
        <v>4.8387096774193498E-2</v>
      </c>
      <c r="Q159" s="38" vm="1031">
        <f ca="1"/>
        <v>44106</v>
      </c>
      <c r="R159" s="38" vm="13334">
        <f ca="1"/>
        <v>8541.9874999999993</v>
      </c>
      <c r="S159" s="38" vm="13335">
        <f ca="1"/>
        <v>193</v>
      </c>
      <c r="T159" s="87">
        <f t="shared" ca="1" si="23"/>
        <v>-3.9494023781991863E-2</v>
      </c>
      <c r="AR159" s="55" vm="1031">
        <f t="shared" ca="1" si="16"/>
        <v>44106</v>
      </c>
      <c r="AS159" s="196">
        <f t="shared" ca="1" si="17"/>
        <v>4565761.2</v>
      </c>
      <c r="AT159" s="196" t="str">
        <f t="shared" ca="1" si="18"/>
        <v/>
      </c>
      <c r="AU159" s="55" vm="1031">
        <f t="shared" ca="1" si="19"/>
        <v>44106</v>
      </c>
      <c r="AV159" s="196">
        <f t="shared" ca="1" si="20"/>
        <v>1648603.5874999999</v>
      </c>
      <c r="AW159" s="38" t="str">
        <f t="shared" ca="1" si="21"/>
        <v/>
      </c>
    </row>
    <row r="160" spans="1:49" x14ac:dyDescent="0.25">
      <c r="A160" s="38" vm="1036">
        <f ca="1"/>
        <v>44109</v>
      </c>
      <c r="B160" s="38" vm="13336">
        <f ca="1"/>
        <v>81949.56</v>
      </c>
      <c r="C160" s="38" vm="13003">
        <f ca="1"/>
        <v>6</v>
      </c>
      <c r="D160" s="87">
        <f t="shared" ca="1" si="22"/>
        <v>0.18461538461538463</v>
      </c>
      <c r="Q160" s="38" vm="1036">
        <f ca="1"/>
        <v>44109</v>
      </c>
      <c r="R160" s="38" vm="13337">
        <f ca="1"/>
        <v>6534.6079</v>
      </c>
      <c r="S160" s="38" vm="13338">
        <f ca="1"/>
        <v>34</v>
      </c>
      <c r="T160" s="87">
        <f t="shared" ca="1" si="23"/>
        <v>-0.23500146774974787</v>
      </c>
      <c r="AR160" s="55" vm="1036">
        <f t="shared" ca="1" si="16"/>
        <v>44109</v>
      </c>
      <c r="AS160" s="196">
        <f t="shared" ca="1" si="17"/>
        <v>491697.36</v>
      </c>
      <c r="AT160" s="196" t="str">
        <f t="shared" ca="1" si="18"/>
        <v/>
      </c>
      <c r="AU160" s="55" vm="1036">
        <f t="shared" ca="1" si="19"/>
        <v>44109</v>
      </c>
      <c r="AV160" s="196">
        <f t="shared" ca="1" si="20"/>
        <v>222176.6686</v>
      </c>
      <c r="AW160" s="38" t="str">
        <f t="shared" ca="1" si="21"/>
        <v/>
      </c>
    </row>
    <row r="161" spans="1:49" x14ac:dyDescent="0.25">
      <c r="A161" s="38" vm="1040">
        <f ca="1"/>
        <v>44110</v>
      </c>
      <c r="B161" s="38" vm="13312">
        <f ca="1"/>
        <v>77692.44</v>
      </c>
      <c r="C161" s="38" t="e" vm="13016">
        <f ca="1"/>
        <v>#N/A</v>
      </c>
      <c r="D161" s="87">
        <f t="shared" ca="1" si="22"/>
        <v>-5.1948051948051896E-2</v>
      </c>
      <c r="Q161" s="38" vm="1040">
        <f ca="1"/>
        <v>44110</v>
      </c>
      <c r="R161" s="38" vm="13339">
        <f ca="1"/>
        <v>7260.8143</v>
      </c>
      <c r="S161" s="38" vm="13340">
        <f ca="1"/>
        <v>54</v>
      </c>
      <c r="T161" s="87">
        <f t="shared" ca="1" si="23"/>
        <v>0.11113236036702372</v>
      </c>
      <c r="AR161" s="55" vm="1040">
        <f t="shared" ca="1" si="16"/>
        <v>44110</v>
      </c>
      <c r="AS161" s="196" t="e" vm="13019">
        <f t="shared" ca="1" si="17"/>
        <v>#N/A</v>
      </c>
      <c r="AT161" s="196" t="str">
        <f t="shared" ca="1" si="18"/>
        <v/>
      </c>
      <c r="AU161" s="55" vm="1040">
        <f t="shared" ca="1" si="19"/>
        <v>44110</v>
      </c>
      <c r="AV161" s="196">
        <f t="shared" ca="1" si="20"/>
        <v>392083.97220000002</v>
      </c>
      <c r="AW161" s="38" t="str">
        <f t="shared" ca="1" si="21"/>
        <v/>
      </c>
    </row>
    <row r="162" spans="1:49" x14ac:dyDescent="0.25">
      <c r="A162" s="38" vm="1045">
        <f ca="1"/>
        <v>44111</v>
      </c>
      <c r="B162" s="38" vm="13192">
        <f ca="1"/>
        <v>73435.320000000007</v>
      </c>
      <c r="C162" s="38" vm="13024">
        <f ca="1"/>
        <v>1</v>
      </c>
      <c r="D162" s="87">
        <f t="shared" ca="1" si="22"/>
        <v>-5.4794520547945147E-2</v>
      </c>
      <c r="Q162" s="38" vm="1045">
        <f ca="1"/>
        <v>44111</v>
      </c>
      <c r="R162" s="38" vm="13341">
        <f ca="1"/>
        <v>7585.7947999999997</v>
      </c>
      <c r="S162" s="38" vm="13267">
        <f ca="1"/>
        <v>50</v>
      </c>
      <c r="T162" s="87">
        <f t="shared" ca="1" si="23"/>
        <v>4.475813408421693E-2</v>
      </c>
      <c r="AR162" s="55" vm="1045">
        <f t="shared" ca="1" si="16"/>
        <v>44111</v>
      </c>
      <c r="AS162" s="196">
        <f t="shared" ca="1" si="17"/>
        <v>73435.320000000007</v>
      </c>
      <c r="AT162" s="196" t="str">
        <f t="shared" ca="1" si="18"/>
        <v/>
      </c>
      <c r="AU162" s="55" vm="1045">
        <f t="shared" ca="1" si="19"/>
        <v>44111</v>
      </c>
      <c r="AV162" s="196">
        <f t="shared" ca="1" si="20"/>
        <v>379289.74</v>
      </c>
      <c r="AW162" s="38" t="str">
        <f t="shared" ca="1" si="21"/>
        <v/>
      </c>
    </row>
    <row r="163" spans="1:49" x14ac:dyDescent="0.25">
      <c r="A163" s="38" vm="1050">
        <f ca="1"/>
        <v>44112</v>
      </c>
      <c r="B163" s="38" vm="13180">
        <f ca="1"/>
        <v>72371.039999999994</v>
      </c>
      <c r="C163" s="38" t="e" vm="13016">
        <f ca="1"/>
        <v>#N/A</v>
      </c>
      <c r="D163" s="87">
        <f t="shared" ca="1" si="22"/>
        <v>-1.4492753623188586E-2</v>
      </c>
      <c r="Q163" s="38" vm="1050">
        <f ca="1"/>
        <v>44112</v>
      </c>
      <c r="R163" s="38" vm="13342">
        <f ca="1"/>
        <v>7719.5367999999999</v>
      </c>
      <c r="S163" s="38" vm="13171">
        <f ca="1"/>
        <v>13</v>
      </c>
      <c r="T163" s="87">
        <f t="shared" ca="1" si="23"/>
        <v>1.7630584998160007E-2</v>
      </c>
      <c r="AR163" s="55" vm="1050">
        <f t="shared" ca="1" si="16"/>
        <v>44112</v>
      </c>
      <c r="AS163" s="196" t="e" vm="13019">
        <f t="shared" ca="1" si="17"/>
        <v>#N/A</v>
      </c>
      <c r="AT163" s="196" t="str">
        <f t="shared" ca="1" si="18"/>
        <v/>
      </c>
      <c r="AU163" s="55" vm="1050">
        <f t="shared" ca="1" si="19"/>
        <v>44112</v>
      </c>
      <c r="AV163" s="196">
        <f t="shared" ca="1" si="20"/>
        <v>100353.97839999999</v>
      </c>
      <c r="AW163" s="38" t="str">
        <f t="shared" ca="1" si="21"/>
        <v/>
      </c>
    </row>
    <row r="164" spans="1:49" x14ac:dyDescent="0.25">
      <c r="A164" s="38" vm="1055">
        <f ca="1"/>
        <v>44113</v>
      </c>
      <c r="B164" s="38" vm="13336">
        <f ca="1"/>
        <v>81949.56</v>
      </c>
      <c r="C164" s="38" vm="13024">
        <f ca="1"/>
        <v>1</v>
      </c>
      <c r="D164" s="87">
        <f t="shared" ca="1" si="22"/>
        <v>0.13235294117647065</v>
      </c>
      <c r="Q164" s="38" vm="1055">
        <f ca="1"/>
        <v>44113</v>
      </c>
      <c r="R164" s="38" vm="13343">
        <f ca="1"/>
        <v>6750.8449000000001</v>
      </c>
      <c r="S164" s="38" vm="13049">
        <f ca="1"/>
        <v>26</v>
      </c>
      <c r="T164" s="87">
        <f t="shared" ca="1" si="23"/>
        <v>-0.12548575453387303</v>
      </c>
      <c r="AR164" s="55" vm="1055">
        <f t="shared" ca="1" si="16"/>
        <v>44113</v>
      </c>
      <c r="AS164" s="196">
        <f t="shared" ca="1" si="17"/>
        <v>81949.56</v>
      </c>
      <c r="AT164" s="196" t="str">
        <f t="shared" ca="1" si="18"/>
        <v/>
      </c>
      <c r="AU164" s="55" vm="1055">
        <f t="shared" ca="1" si="19"/>
        <v>44113</v>
      </c>
      <c r="AV164" s="196">
        <f t="shared" ca="1" si="20"/>
        <v>175521.96739999999</v>
      </c>
      <c r="AW164" s="38" t="str">
        <f t="shared" ca="1" si="21"/>
        <v/>
      </c>
    </row>
    <row r="165" spans="1:49" x14ac:dyDescent="0.25">
      <c r="A165" s="38" vm="1062">
        <f ca="1"/>
        <v>44116</v>
      </c>
      <c r="B165" s="38" vm="13214">
        <f ca="1"/>
        <v>84078.12</v>
      </c>
      <c r="C165" s="38" vm="12999">
        <f ca="1"/>
        <v>2</v>
      </c>
      <c r="D165" s="87">
        <f t="shared" ca="1" si="22"/>
        <v>2.5974025974025948E-2</v>
      </c>
      <c r="Q165" s="38" vm="1062">
        <f ca="1"/>
        <v>44116</v>
      </c>
      <c r="R165" s="38" vm="13344">
        <f ca="1"/>
        <v>6672.0996999999998</v>
      </c>
      <c r="S165" s="38" vm="12996">
        <f ca="1"/>
        <v>24</v>
      </c>
      <c r="T165" s="87">
        <f t="shared" ca="1" si="23"/>
        <v>-1.1664495506332887E-2</v>
      </c>
      <c r="AR165" s="55" vm="1062">
        <f t="shared" ca="1" si="16"/>
        <v>44116</v>
      </c>
      <c r="AS165" s="196">
        <f t="shared" ca="1" si="17"/>
        <v>168156.24</v>
      </c>
      <c r="AT165" s="196" t="str">
        <f t="shared" ca="1" si="18"/>
        <v/>
      </c>
      <c r="AU165" s="55" vm="1062">
        <f t="shared" ca="1" si="19"/>
        <v>44116</v>
      </c>
      <c r="AV165" s="196">
        <f t="shared" ca="1" si="20"/>
        <v>160130.3928</v>
      </c>
      <c r="AW165" s="38" t="str">
        <f t="shared" ca="1" si="21"/>
        <v/>
      </c>
    </row>
    <row r="166" spans="1:49" x14ac:dyDescent="0.25">
      <c r="A166" s="38" vm="1059">
        <f ca="1"/>
        <v>44117</v>
      </c>
      <c r="B166" s="38" vm="13336">
        <f ca="1"/>
        <v>81949.56</v>
      </c>
      <c r="C166" s="38" t="e" vm="13016">
        <f ca="1"/>
        <v>#N/A</v>
      </c>
      <c r="D166" s="87">
        <f t="shared" ca="1" si="22"/>
        <v>-2.5316455696202507E-2</v>
      </c>
      <c r="Q166" s="38" vm="1059">
        <f ca="1"/>
        <v>44117</v>
      </c>
      <c r="R166" s="38" vm="13345">
        <f ca="1"/>
        <v>6825.8404</v>
      </c>
      <c r="S166" s="38" vm="13018">
        <f ca="1"/>
        <v>39</v>
      </c>
      <c r="T166" s="87">
        <f t="shared" ca="1" si="23"/>
        <v>2.3042326540774007E-2</v>
      </c>
      <c r="AR166" s="55" vm="1059">
        <f t="shared" ca="1" si="16"/>
        <v>44117</v>
      </c>
      <c r="AS166" s="196" t="e" vm="13019">
        <f t="shared" ca="1" si="17"/>
        <v>#N/A</v>
      </c>
      <c r="AT166" s="196" t="str">
        <f t="shared" ca="1" si="18"/>
        <v/>
      </c>
      <c r="AU166" s="55" vm="1059">
        <f t="shared" ca="1" si="19"/>
        <v>44117</v>
      </c>
      <c r="AV166" s="196">
        <f t="shared" ca="1" si="20"/>
        <v>266207.77559999999</v>
      </c>
      <c r="AW166" s="38" t="str">
        <f t="shared" ca="1" si="21"/>
        <v/>
      </c>
    </row>
    <row r="167" spans="1:49" x14ac:dyDescent="0.25">
      <c r="A167" s="38" vm="1065">
        <f ca="1"/>
        <v>44118</v>
      </c>
      <c r="B167" s="38" vm="13312">
        <f ca="1"/>
        <v>77692.44</v>
      </c>
      <c r="C167" s="38" t="e" vm="13016">
        <f ca="1"/>
        <v>#N/A</v>
      </c>
      <c r="D167" s="87">
        <f t="shared" ca="1" si="22"/>
        <v>-5.1948051948051896E-2</v>
      </c>
      <c r="Q167" s="38" vm="1065">
        <f ca="1"/>
        <v>44118</v>
      </c>
      <c r="R167" s="38" vm="13346">
        <f ca="1"/>
        <v>7152.0708000000004</v>
      </c>
      <c r="S167" s="38" vm="13074">
        <f ca="1"/>
        <v>12</v>
      </c>
      <c r="T167" s="87">
        <f t="shared" ca="1" si="23"/>
        <v>4.779344093659154E-2</v>
      </c>
      <c r="AR167" s="55" vm="1065">
        <f t="shared" ca="1" si="16"/>
        <v>44118</v>
      </c>
      <c r="AS167" s="196" t="e" vm="13019">
        <f t="shared" ca="1" si="17"/>
        <v>#N/A</v>
      </c>
      <c r="AT167" s="196" t="str">
        <f t="shared" ca="1" si="18"/>
        <v/>
      </c>
      <c r="AU167" s="55" vm="1065">
        <f t="shared" ca="1" si="19"/>
        <v>44118</v>
      </c>
      <c r="AV167" s="196">
        <f t="shared" ca="1" si="20"/>
        <v>85824.849600000001</v>
      </c>
      <c r="AW167" s="38" t="str">
        <f t="shared" ca="1" si="21"/>
        <v/>
      </c>
    </row>
    <row r="168" spans="1:49" x14ac:dyDescent="0.25">
      <c r="A168" s="38" vm="1069">
        <f ca="1"/>
        <v>44119</v>
      </c>
      <c r="B168" s="38" vm="13336">
        <f ca="1"/>
        <v>81949.56</v>
      </c>
      <c r="C168" s="38" t="e" vm="13016">
        <f ca="1"/>
        <v>#N/A</v>
      </c>
      <c r="D168" s="87">
        <f t="shared" ca="1" si="22"/>
        <v>5.4794520547945147E-2</v>
      </c>
      <c r="Q168" s="38" vm="1069">
        <f ca="1"/>
        <v>44119</v>
      </c>
      <c r="R168" s="38" vm="13347">
        <f ca="1"/>
        <v>6682.0991000000004</v>
      </c>
      <c r="S168" s="38" vm="13348">
        <f ca="1"/>
        <v>23</v>
      </c>
      <c r="T168" s="87">
        <f t="shared" ca="1" si="23"/>
        <v>-6.5711276236247548E-2</v>
      </c>
      <c r="AR168" s="55" vm="1069">
        <f t="shared" ca="1" si="16"/>
        <v>44119</v>
      </c>
      <c r="AS168" s="196" t="e" vm="13019">
        <f t="shared" ca="1" si="17"/>
        <v>#N/A</v>
      </c>
      <c r="AT168" s="196" t="str">
        <f t="shared" ca="1" si="18"/>
        <v/>
      </c>
      <c r="AU168" s="55" vm="1069">
        <f t="shared" ca="1" si="19"/>
        <v>44119</v>
      </c>
      <c r="AV168" s="196">
        <f t="shared" ca="1" si="20"/>
        <v>153688.27929999999</v>
      </c>
      <c r="AW168" s="38" t="str">
        <f t="shared" ca="1" si="21"/>
        <v/>
      </c>
    </row>
    <row r="169" spans="1:49" x14ac:dyDescent="0.25">
      <c r="A169" s="38" vm="1074">
        <f ca="1"/>
        <v>44120</v>
      </c>
      <c r="B169" s="38" vm="13214">
        <f ca="1"/>
        <v>84078.12</v>
      </c>
      <c r="C169" s="38" t="e" vm="13016">
        <f ca="1"/>
        <v>#N/A</v>
      </c>
      <c r="D169" s="87">
        <f t="shared" ca="1" si="22"/>
        <v>2.5974025974025948E-2</v>
      </c>
      <c r="Q169" s="38" vm="1074">
        <f ca="1"/>
        <v>44120</v>
      </c>
      <c r="R169" s="38" vm="13349">
        <f ca="1"/>
        <v>6555.8566000000001</v>
      </c>
      <c r="S169" s="38" vm="12996">
        <f ca="1"/>
        <v>24</v>
      </c>
      <c r="T169" s="87">
        <f t="shared" ca="1" si="23"/>
        <v>-1.8892641086391593E-2</v>
      </c>
      <c r="AR169" s="55" vm="1074">
        <f t="shared" ca="1" si="16"/>
        <v>44120</v>
      </c>
      <c r="AS169" s="196" t="e" vm="13019">
        <f t="shared" ca="1" si="17"/>
        <v>#N/A</v>
      </c>
      <c r="AT169" s="196" t="str">
        <f t="shared" ca="1" si="18"/>
        <v/>
      </c>
      <c r="AU169" s="55" vm="1074">
        <f t="shared" ca="1" si="19"/>
        <v>44120</v>
      </c>
      <c r="AV169" s="196">
        <f t="shared" ca="1" si="20"/>
        <v>157340.55840000001</v>
      </c>
      <c r="AW169" s="38" t="str">
        <f t="shared" ca="1" si="21"/>
        <v/>
      </c>
    </row>
    <row r="170" spans="1:49" x14ac:dyDescent="0.25">
      <c r="A170" s="38" vm="1079">
        <f ca="1"/>
        <v>44123</v>
      </c>
      <c r="B170" s="38" vm="13214">
        <f ca="1"/>
        <v>84078.12</v>
      </c>
      <c r="C170" s="38" t="e" vm="13016">
        <f ca="1"/>
        <v>#N/A</v>
      </c>
      <c r="D170" s="87">
        <f t="shared" ca="1" si="22"/>
        <v>0</v>
      </c>
      <c r="Q170" s="38" vm="1079">
        <f ca="1"/>
        <v>44123</v>
      </c>
      <c r="R170" s="38" vm="13350">
        <f ca="1"/>
        <v>6512.1091999999999</v>
      </c>
      <c r="S170" s="38" vm="13005">
        <f ca="1"/>
        <v>10</v>
      </c>
      <c r="T170" s="87">
        <f t="shared" ca="1" si="23"/>
        <v>-6.6730257644745002E-3</v>
      </c>
      <c r="AR170" s="55" vm="1079">
        <f t="shared" ca="1" si="16"/>
        <v>44123</v>
      </c>
      <c r="AS170" s="196" t="e" vm="13019">
        <f t="shared" ca="1" si="17"/>
        <v>#N/A</v>
      </c>
      <c r="AT170" s="196" t="str">
        <f t="shared" ca="1" si="18"/>
        <v/>
      </c>
      <c r="AU170" s="55" vm="1079">
        <f t="shared" ca="1" si="19"/>
        <v>44123</v>
      </c>
      <c r="AV170" s="196">
        <f t="shared" ca="1" si="20"/>
        <v>65121.091999999997</v>
      </c>
      <c r="AW170" s="38" t="str">
        <f t="shared" ca="1" si="21"/>
        <v/>
      </c>
    </row>
    <row r="171" spans="1:49" x14ac:dyDescent="0.25">
      <c r="A171" s="38" vm="1083">
        <f ca="1"/>
        <v>44124</v>
      </c>
      <c r="B171" s="38" vm="13164">
        <f ca="1"/>
        <v>88335.24</v>
      </c>
      <c r="C171" s="38" t="e" vm="13016">
        <f ca="1"/>
        <v>#N/A</v>
      </c>
      <c r="D171" s="87">
        <f t="shared" ca="1" si="22"/>
        <v>5.063291139240518E-2</v>
      </c>
      <c r="Q171" s="38" vm="1083">
        <f ca="1"/>
        <v>44124</v>
      </c>
      <c r="R171" s="38" vm="13351">
        <f ca="1"/>
        <v>6243.3753999999999</v>
      </c>
      <c r="S171" s="38" vm="13173">
        <f ca="1"/>
        <v>19</v>
      </c>
      <c r="T171" s="87">
        <f t="shared" ca="1" si="23"/>
        <v>-4.1266783425560491E-2</v>
      </c>
      <c r="AR171" s="55" vm="1083">
        <f t="shared" ca="1" si="16"/>
        <v>44124</v>
      </c>
      <c r="AS171" s="196" t="e" vm="13019">
        <f t="shared" ca="1" si="17"/>
        <v>#N/A</v>
      </c>
      <c r="AT171" s="196" t="str">
        <f t="shared" ca="1" si="18"/>
        <v/>
      </c>
      <c r="AU171" s="55" vm="1083">
        <f t="shared" ca="1" si="19"/>
        <v>44124</v>
      </c>
      <c r="AV171" s="196">
        <f t="shared" ca="1" si="20"/>
        <v>118624.1326</v>
      </c>
      <c r="AW171" s="38" t="str">
        <f t="shared" ca="1" si="21"/>
        <v/>
      </c>
    </row>
    <row r="172" spans="1:49" x14ac:dyDescent="0.25">
      <c r="A172" s="38" vm="1087">
        <f ca="1"/>
        <v>44125</v>
      </c>
      <c r="B172" s="38" vm="13169">
        <f ca="1"/>
        <v>90463.8</v>
      </c>
      <c r="C172" s="38" t="e" vm="13016">
        <f ca="1"/>
        <v>#N/A</v>
      </c>
      <c r="D172" s="87">
        <f t="shared" ca="1" si="22"/>
        <v>2.4096385542168648E-2</v>
      </c>
      <c r="Q172" s="38" vm="1087">
        <f ca="1"/>
        <v>44125</v>
      </c>
      <c r="R172" s="38" vm="13352">
        <f ca="1"/>
        <v>6133.3819999999996</v>
      </c>
      <c r="S172" s="38" vm="13353">
        <f ca="1"/>
        <v>35</v>
      </c>
      <c r="T172" s="87">
        <f t="shared" ca="1" si="23"/>
        <v>-1.7617617547072421E-2</v>
      </c>
      <c r="AR172" s="55" vm="1087">
        <f t="shared" ca="1" si="16"/>
        <v>44125</v>
      </c>
      <c r="AS172" s="196" t="e" vm="13019">
        <f t="shared" ca="1" si="17"/>
        <v>#N/A</v>
      </c>
      <c r="AT172" s="196" t="str">
        <f t="shared" ca="1" si="18"/>
        <v/>
      </c>
      <c r="AU172" s="55" vm="1087">
        <f t="shared" ca="1" si="19"/>
        <v>44125</v>
      </c>
      <c r="AV172" s="196">
        <f t="shared" ca="1" si="20"/>
        <v>214668.37</v>
      </c>
      <c r="AW172" s="38" t="str">
        <f t="shared" ca="1" si="21"/>
        <v/>
      </c>
    </row>
    <row r="173" spans="1:49" x14ac:dyDescent="0.25">
      <c r="A173" s="38" vm="1091">
        <f ca="1"/>
        <v>44126</v>
      </c>
      <c r="B173" s="38" vm="13161">
        <f ca="1"/>
        <v>86206.68</v>
      </c>
      <c r="C173" s="38" t="e" vm="13016">
        <f ca="1"/>
        <v>#N/A</v>
      </c>
      <c r="D173" s="87">
        <f t="shared" ca="1" si="22"/>
        <v>-4.7058823529411875E-2</v>
      </c>
      <c r="Q173" s="38" vm="1091">
        <f ca="1"/>
        <v>44126</v>
      </c>
      <c r="R173" s="38" vm="13354">
        <f ca="1"/>
        <v>6308.3715000000002</v>
      </c>
      <c r="S173" s="38" vm="13022">
        <f ca="1"/>
        <v>7</v>
      </c>
      <c r="T173" s="87">
        <f t="shared" ca="1" si="23"/>
        <v>2.8530670354463588E-2</v>
      </c>
      <c r="AR173" s="55" vm="1091">
        <f t="shared" ca="1" si="16"/>
        <v>44126</v>
      </c>
      <c r="AS173" s="196" t="e" vm="13019">
        <f t="shared" ca="1" si="17"/>
        <v>#N/A</v>
      </c>
      <c r="AT173" s="196" t="str">
        <f t="shared" ca="1" si="18"/>
        <v/>
      </c>
      <c r="AU173" s="55" vm="1091">
        <f t="shared" ca="1" si="19"/>
        <v>44126</v>
      </c>
      <c r="AV173" s="196">
        <f t="shared" ca="1" si="20"/>
        <v>44158.6005</v>
      </c>
      <c r="AW173" s="38" t="str">
        <f t="shared" ca="1" si="21"/>
        <v/>
      </c>
    </row>
    <row r="174" spans="1:49" x14ac:dyDescent="0.25">
      <c r="A174" s="38" vm="1096">
        <f ca="1"/>
        <v>44127</v>
      </c>
      <c r="B174" s="38" vm="13320">
        <f ca="1"/>
        <v>79821</v>
      </c>
      <c r="C174" s="38" t="e" vm="13016">
        <f ca="1"/>
        <v>#N/A</v>
      </c>
      <c r="D174" s="87">
        <f t="shared" ca="1" si="22"/>
        <v>-7.4074074074074001E-2</v>
      </c>
      <c r="Q174" s="38" vm="1096">
        <f ca="1"/>
        <v>44127</v>
      </c>
      <c r="R174" s="38" vm="13355">
        <f ca="1"/>
        <v>6813.3411999999998</v>
      </c>
      <c r="S174" s="38" vm="13353">
        <f ca="1"/>
        <v>35</v>
      </c>
      <c r="T174" s="87">
        <f t="shared" ca="1" si="23"/>
        <v>8.0047552684555698E-2</v>
      </c>
      <c r="AR174" s="55" vm="1096">
        <f t="shared" ca="1" si="16"/>
        <v>44127</v>
      </c>
      <c r="AS174" s="196" t="e" vm="13019">
        <f t="shared" ca="1" si="17"/>
        <v>#N/A</v>
      </c>
      <c r="AT174" s="196" t="str">
        <f t="shared" ca="1" si="18"/>
        <v/>
      </c>
      <c r="AU174" s="55" vm="1096">
        <f t="shared" ca="1" si="19"/>
        <v>44127</v>
      </c>
      <c r="AV174" s="196">
        <f t="shared" ca="1" si="20"/>
        <v>238466.94199999998</v>
      </c>
      <c r="AW174" s="38" t="str">
        <f t="shared" ca="1" si="21"/>
        <v/>
      </c>
    </row>
    <row r="175" spans="1:49" x14ac:dyDescent="0.25">
      <c r="A175" s="38" vm="1101">
        <f ca="1"/>
        <v>44130</v>
      </c>
      <c r="B175" s="38" vm="13336">
        <f ca="1"/>
        <v>81949.56</v>
      </c>
      <c r="C175" s="38" t="e" vm="13016">
        <f ca="1"/>
        <v>#N/A</v>
      </c>
      <c r="D175" s="87">
        <f t="shared" ca="1" si="22"/>
        <v>2.6666666666666637E-2</v>
      </c>
      <c r="Q175" s="38" vm="1101">
        <f ca="1"/>
        <v>44130</v>
      </c>
      <c r="R175" s="38" vm="13356">
        <f ca="1"/>
        <v>6578.3553000000002</v>
      </c>
      <c r="S175" s="38" vm="13012">
        <f ca="1"/>
        <v>17</v>
      </c>
      <c r="T175" s="87">
        <f t="shared" ca="1" si="23"/>
        <v>-3.4489084445088365E-2</v>
      </c>
      <c r="AR175" s="55" vm="1101">
        <f t="shared" ca="1" si="16"/>
        <v>44130</v>
      </c>
      <c r="AS175" s="196" t="e" vm="13019">
        <f t="shared" ca="1" si="17"/>
        <v>#N/A</v>
      </c>
      <c r="AT175" s="196" t="str">
        <f t="shared" ca="1" si="18"/>
        <v/>
      </c>
      <c r="AU175" s="55" vm="1101">
        <f t="shared" ca="1" si="19"/>
        <v>44130</v>
      </c>
      <c r="AV175" s="196">
        <f t="shared" ca="1" si="20"/>
        <v>111832.0401</v>
      </c>
      <c r="AW175" s="38" t="str">
        <f t="shared" ca="1" si="21"/>
        <v/>
      </c>
    </row>
    <row r="176" spans="1:49" x14ac:dyDescent="0.25">
      <c r="A176" s="38" vm="1106">
        <f ca="1"/>
        <v>44131</v>
      </c>
      <c r="B176" s="38" vm="13161">
        <f ca="1"/>
        <v>86206.68</v>
      </c>
      <c r="C176" s="38" t="e" vm="13016">
        <f ca="1"/>
        <v>#N/A</v>
      </c>
      <c r="D176" s="87">
        <f t="shared" ca="1" si="22"/>
        <v>5.1948051948051896E-2</v>
      </c>
      <c r="Q176" s="38" vm="1106">
        <f ca="1"/>
        <v>44131</v>
      </c>
      <c r="R176" s="38" vm="13357">
        <f ca="1"/>
        <v>6249.625</v>
      </c>
      <c r="S176" s="38" vm="13237">
        <f ca="1"/>
        <v>25</v>
      </c>
      <c r="T176" s="87">
        <f t="shared" ca="1" si="23"/>
        <v>-4.9971502755407599E-2</v>
      </c>
      <c r="AR176" s="55" vm="1106">
        <f t="shared" ca="1" si="16"/>
        <v>44131</v>
      </c>
      <c r="AS176" s="196" t="e" vm="13019">
        <f t="shared" ca="1" si="17"/>
        <v>#N/A</v>
      </c>
      <c r="AT176" s="196" t="str">
        <f t="shared" ca="1" si="18"/>
        <v/>
      </c>
      <c r="AU176" s="55" vm="1106">
        <f t="shared" ca="1" si="19"/>
        <v>44131</v>
      </c>
      <c r="AV176" s="196">
        <f t="shared" ca="1" si="20"/>
        <v>156240.625</v>
      </c>
      <c r="AW176" s="38" t="str">
        <f t="shared" ca="1" si="21"/>
        <v/>
      </c>
    </row>
    <row r="177" spans="1:49" x14ac:dyDescent="0.25">
      <c r="A177" s="38" vm="1111">
        <f ca="1"/>
        <v>44132</v>
      </c>
      <c r="B177" s="38" vm="13214">
        <f ca="1"/>
        <v>84078.12</v>
      </c>
      <c r="C177" s="38" vm="13024">
        <f ca="1"/>
        <v>1</v>
      </c>
      <c r="D177" s="87">
        <f t="shared" ca="1" si="22"/>
        <v>-2.4691358024691332E-2</v>
      </c>
      <c r="Q177" s="38" vm="1111">
        <f ca="1"/>
        <v>44132</v>
      </c>
      <c r="R177" s="38" vm="13358">
        <f ca="1"/>
        <v>6333.37</v>
      </c>
      <c r="S177" s="38" vm="13051">
        <f ca="1"/>
        <v>38</v>
      </c>
      <c r="T177" s="87">
        <f t="shared" ca="1" si="23"/>
        <v>1.3400004000239997E-2</v>
      </c>
      <c r="AR177" s="55" vm="1111">
        <f t="shared" ca="1" si="16"/>
        <v>44132</v>
      </c>
      <c r="AS177" s="196">
        <f t="shared" ca="1" si="17"/>
        <v>84078.12</v>
      </c>
      <c r="AT177" s="196" t="str">
        <f t="shared" ca="1" si="18"/>
        <v/>
      </c>
      <c r="AU177" s="55" vm="1111">
        <f t="shared" ca="1" si="19"/>
        <v>44132</v>
      </c>
      <c r="AV177" s="196">
        <f t="shared" ca="1" si="20"/>
        <v>240668.06</v>
      </c>
      <c r="AW177" s="38" t="str">
        <f t="shared" ca="1" si="21"/>
        <v/>
      </c>
    </row>
    <row r="178" spans="1:49" x14ac:dyDescent="0.25">
      <c r="A178" s="38" vm="1116">
        <f ca="1"/>
        <v>44133</v>
      </c>
      <c r="B178" s="38" vm="13214">
        <f ca="1"/>
        <v>84078.12</v>
      </c>
      <c r="C178" s="38" vm="12999">
        <f ca="1"/>
        <v>2</v>
      </c>
      <c r="D178" s="87">
        <f t="shared" ca="1" si="22"/>
        <v>0</v>
      </c>
      <c r="Q178" s="38" vm="1116">
        <f ca="1"/>
        <v>44133</v>
      </c>
      <c r="R178" s="38" vm="13359">
        <f ca="1"/>
        <v>6335.8698000000004</v>
      </c>
      <c r="S178" s="38" vm="13348">
        <f ca="1"/>
        <v>23</v>
      </c>
      <c r="T178" s="87">
        <f t="shared" ca="1" si="23"/>
        <v>3.9470297803547008E-4</v>
      </c>
      <c r="AR178" s="55" vm="1116">
        <f t="shared" ca="1" si="16"/>
        <v>44133</v>
      </c>
      <c r="AS178" s="196">
        <f t="shared" ca="1" si="17"/>
        <v>168156.24</v>
      </c>
      <c r="AT178" s="196" t="str">
        <f t="shared" ca="1" si="18"/>
        <v/>
      </c>
      <c r="AU178" s="55" vm="1116">
        <f t="shared" ca="1" si="19"/>
        <v>44133</v>
      </c>
      <c r="AV178" s="196">
        <f t="shared" ca="1" si="20"/>
        <v>145725.00540000002</v>
      </c>
      <c r="AW178" s="38" t="str">
        <f t="shared" ca="1" si="21"/>
        <v/>
      </c>
    </row>
    <row r="179" spans="1:49" x14ac:dyDescent="0.25">
      <c r="A179" s="38" vm="1121">
        <f ca="1"/>
        <v>44134</v>
      </c>
      <c r="B179" s="38" vm="13161">
        <f ca="1"/>
        <v>86206.68</v>
      </c>
      <c r="C179" s="38" vm="12994">
        <f ca="1"/>
        <v>4</v>
      </c>
      <c r="D179" s="87">
        <f t="shared" ca="1" si="22"/>
        <v>2.5316455696202507E-2</v>
      </c>
      <c r="Q179" s="38" vm="1121">
        <f ca="1"/>
        <v>44134</v>
      </c>
      <c r="R179" s="38" vm="13360">
        <f ca="1"/>
        <v>6289.6225999999997</v>
      </c>
      <c r="S179" s="38" vm="13171">
        <f ca="1"/>
        <v>13</v>
      </c>
      <c r="T179" s="87">
        <f t="shared" ca="1" si="23"/>
        <v>-7.2992661560060306E-3</v>
      </c>
      <c r="AR179" s="55" vm="1121">
        <f t="shared" ca="1" si="16"/>
        <v>44134</v>
      </c>
      <c r="AS179" s="196">
        <f t="shared" ca="1" si="17"/>
        <v>344826.72</v>
      </c>
      <c r="AT179" s="196" t="str">
        <f t="shared" ca="1" si="18"/>
        <v/>
      </c>
      <c r="AU179" s="55" vm="1121">
        <f t="shared" ca="1" si="19"/>
        <v>44134</v>
      </c>
      <c r="AV179" s="196">
        <f t="shared" ca="1" si="20"/>
        <v>81765.093800000002</v>
      </c>
      <c r="AW179" s="38" t="str">
        <f t="shared" ca="1" si="21"/>
        <v/>
      </c>
    </row>
    <row r="180" spans="1:49" x14ac:dyDescent="0.25">
      <c r="A180" s="38" vm="1126">
        <f ca="1"/>
        <v>44137</v>
      </c>
      <c r="B180" s="38" vm="13320">
        <f ca="1"/>
        <v>79821</v>
      </c>
      <c r="C180" s="38" vm="13024">
        <f ca="1"/>
        <v>1</v>
      </c>
      <c r="D180" s="87">
        <f t="shared" ca="1" si="22"/>
        <v>-7.4074074074074001E-2</v>
      </c>
      <c r="Q180" s="38" vm="1126">
        <f ca="1"/>
        <v>44137</v>
      </c>
      <c r="R180" s="38" vm="13361">
        <f ca="1"/>
        <v>6629.6022000000003</v>
      </c>
      <c r="S180" s="38" vm="13171">
        <f ca="1"/>
        <v>13</v>
      </c>
      <c r="T180" s="87">
        <f t="shared" ca="1" si="23"/>
        <v>5.4054054054054147E-2</v>
      </c>
      <c r="AR180" s="55" vm="1126">
        <f t="shared" ca="1" si="16"/>
        <v>44137</v>
      </c>
      <c r="AS180" s="196">
        <f t="shared" ca="1" si="17"/>
        <v>79821</v>
      </c>
      <c r="AT180" s="196" t="str">
        <f t="shared" ca="1" si="18"/>
        <v/>
      </c>
      <c r="AU180" s="55" vm="1126">
        <f t="shared" ca="1" si="19"/>
        <v>44137</v>
      </c>
      <c r="AV180" s="196">
        <f t="shared" ca="1" si="20"/>
        <v>86184.828600000008</v>
      </c>
      <c r="AW180" s="38" t="str">
        <f t="shared" ca="1" si="21"/>
        <v/>
      </c>
    </row>
    <row r="181" spans="1:49" x14ac:dyDescent="0.25">
      <c r="A181" s="38" vm="1131">
        <f ca="1"/>
        <v>44138</v>
      </c>
      <c r="B181" s="38" vm="13239">
        <f ca="1"/>
        <v>69178.2</v>
      </c>
      <c r="C181" s="38" vm="13003">
        <f ca="1"/>
        <v>6</v>
      </c>
      <c r="D181" s="87">
        <f t="shared" ca="1" si="22"/>
        <v>-0.13333333333333336</v>
      </c>
      <c r="Q181" s="38" vm="1131">
        <f ca="1"/>
        <v>44138</v>
      </c>
      <c r="R181" s="38" vm="13362">
        <f ca="1"/>
        <v>7579.5451999999996</v>
      </c>
      <c r="S181" s="38" vm="13040">
        <f ca="1"/>
        <v>5</v>
      </c>
      <c r="T181" s="87">
        <f t="shared" ca="1" si="23"/>
        <v>0.14328808446455493</v>
      </c>
      <c r="AR181" s="55" vm="1131">
        <f t="shared" ca="1" si="16"/>
        <v>44138</v>
      </c>
      <c r="AS181" s="196">
        <f t="shared" ca="1" si="17"/>
        <v>415069.19999999995</v>
      </c>
      <c r="AT181" s="196" t="str">
        <f t="shared" ca="1" si="18"/>
        <v/>
      </c>
      <c r="AU181" s="55" vm="1131">
        <f t="shared" ca="1" si="19"/>
        <v>44138</v>
      </c>
      <c r="AV181" s="196">
        <f t="shared" ca="1" si="20"/>
        <v>37897.725999999995</v>
      </c>
      <c r="AW181" s="38" t="str">
        <f t="shared" ca="1" si="21"/>
        <v/>
      </c>
    </row>
    <row r="182" spans="1:49" x14ac:dyDescent="0.25">
      <c r="A182" s="38" vm="1136">
        <f ca="1"/>
        <v>44139</v>
      </c>
      <c r="B182" s="38" vm="13186">
        <f ca="1"/>
        <v>64921.08</v>
      </c>
      <c r="C182" s="38" t="e" vm="13016">
        <f ca="1"/>
        <v>#N/A</v>
      </c>
      <c r="D182" s="87">
        <f t="shared" ca="1" si="22"/>
        <v>-6.1538461538461472E-2</v>
      </c>
      <c r="Q182" s="38" vm="1136">
        <f ca="1"/>
        <v>44139</v>
      </c>
      <c r="R182" s="38" vm="13363">
        <f ca="1"/>
        <v>7849.5290000000005</v>
      </c>
      <c r="S182" s="38" vm="13022">
        <f ca="1"/>
        <v>7</v>
      </c>
      <c r="T182" s="87">
        <f t="shared" ca="1" si="23"/>
        <v>3.5620052770448669E-2</v>
      </c>
      <c r="AR182" s="55" vm="1136">
        <f t="shared" ca="1" si="16"/>
        <v>44139</v>
      </c>
      <c r="AS182" s="196" t="e" vm="13019">
        <f t="shared" ca="1" si="17"/>
        <v>#N/A</v>
      </c>
      <c r="AT182" s="196" t="str">
        <f t="shared" ca="1" si="18"/>
        <v/>
      </c>
      <c r="AU182" s="55" vm="1136">
        <f t="shared" ca="1" si="19"/>
        <v>44139</v>
      </c>
      <c r="AV182" s="196">
        <f t="shared" ca="1" si="20"/>
        <v>54946.703000000001</v>
      </c>
      <c r="AW182" s="38" t="str">
        <f t="shared" ca="1" si="21"/>
        <v/>
      </c>
    </row>
    <row r="183" spans="1:49" x14ac:dyDescent="0.25">
      <c r="A183" s="38" vm="1140">
        <f ca="1"/>
        <v>44140</v>
      </c>
      <c r="B183" s="38" vm="13186">
        <f ca="1"/>
        <v>64921.08</v>
      </c>
      <c r="C183" s="38" vm="12999">
        <f ca="1"/>
        <v>2</v>
      </c>
      <c r="D183" s="87">
        <f t="shared" ca="1" si="22"/>
        <v>0</v>
      </c>
      <c r="Q183" s="38" vm="1140">
        <f ca="1"/>
        <v>44140</v>
      </c>
      <c r="R183" s="38" vm="13364">
        <f ca="1"/>
        <v>7974.5214999999998</v>
      </c>
      <c r="S183" s="38" vm="12999">
        <f ca="1"/>
        <v>2</v>
      </c>
      <c r="T183" s="87">
        <f t="shared" ca="1" si="23"/>
        <v>1.5923566878980812E-2</v>
      </c>
      <c r="AR183" s="55" vm="1140">
        <f t="shared" ca="1" si="16"/>
        <v>44140</v>
      </c>
      <c r="AS183" s="196">
        <f t="shared" ca="1" si="17"/>
        <v>129842.16</v>
      </c>
      <c r="AT183" s="196" t="str">
        <f t="shared" ca="1" si="18"/>
        <v/>
      </c>
      <c r="AU183" s="55" vm="1140">
        <f t="shared" ca="1" si="19"/>
        <v>44140</v>
      </c>
      <c r="AV183" s="196">
        <f t="shared" ca="1" si="20"/>
        <v>15949.043</v>
      </c>
      <c r="AW183" s="38" t="str">
        <f t="shared" ca="1" si="21"/>
        <v/>
      </c>
    </row>
    <row r="184" spans="1:49" x14ac:dyDescent="0.25">
      <c r="A184" s="38" vm="1145">
        <f ca="1"/>
        <v>44141</v>
      </c>
      <c r="B184" s="38" vm="13365">
        <f ca="1"/>
        <v>56406.84</v>
      </c>
      <c r="C184" s="38" vm="12994">
        <f ca="1"/>
        <v>4</v>
      </c>
      <c r="D184" s="87">
        <f t="shared" ca="1" si="22"/>
        <v>-0.13114754098360665</v>
      </c>
      <c r="Q184" s="38" vm="1145">
        <f ca="1"/>
        <v>44141</v>
      </c>
      <c r="R184" s="38" vm="13366">
        <f ca="1"/>
        <v>8920.7147000000004</v>
      </c>
      <c r="S184" s="38" vm="12999">
        <f ca="1"/>
        <v>2</v>
      </c>
      <c r="T184" s="87">
        <f t="shared" ca="1" si="23"/>
        <v>0.1186520344825706</v>
      </c>
      <c r="AR184" s="55" vm="1145">
        <f t="shared" ca="1" si="16"/>
        <v>44141</v>
      </c>
      <c r="AS184" s="196">
        <f t="shared" ca="1" si="17"/>
        <v>225627.36</v>
      </c>
      <c r="AT184" s="196" t="str">
        <f t="shared" ca="1" si="18"/>
        <v/>
      </c>
      <c r="AU184" s="55" vm="1145">
        <f t="shared" ca="1" si="19"/>
        <v>44141</v>
      </c>
      <c r="AV184" s="196">
        <f t="shared" ca="1" si="20"/>
        <v>17841.429400000001</v>
      </c>
      <c r="AW184" s="38" t="str">
        <f t="shared" ca="1" si="21"/>
        <v/>
      </c>
    </row>
    <row r="185" spans="1:49" x14ac:dyDescent="0.25">
      <c r="A185" s="38" vm="1150">
        <f ca="1"/>
        <v>44144</v>
      </c>
      <c r="B185" s="38" vm="13367">
        <f ca="1"/>
        <v>56095.199999999997</v>
      </c>
      <c r="C185" s="38" t="e" vm="13016">
        <f ca="1"/>
        <v>#N/A</v>
      </c>
      <c r="D185" s="87">
        <f t="shared" ca="1" si="22"/>
        <v>-5.5248618784530289E-3</v>
      </c>
      <c r="Q185" s="38" vm="1150">
        <f ca="1"/>
        <v>44144</v>
      </c>
      <c r="R185" s="38" vm="13368">
        <f ca="1"/>
        <v>9075.7054000000007</v>
      </c>
      <c r="S185" s="38" t="e" vm="13016">
        <f ca="1"/>
        <v>#N/A</v>
      </c>
      <c r="T185" s="87">
        <f t="shared" ca="1" si="23"/>
        <v>1.737424693113437E-2</v>
      </c>
      <c r="AR185" s="55" vm="1150">
        <f t="shared" ca="1" si="16"/>
        <v>44144</v>
      </c>
      <c r="AS185" s="196" t="e" vm="13019">
        <f t="shared" ca="1" si="17"/>
        <v>#N/A</v>
      </c>
      <c r="AT185" s="196" t="str">
        <f t="shared" ca="1" si="18"/>
        <v/>
      </c>
      <c r="AU185" s="55" vm="1150">
        <f t="shared" ca="1" si="19"/>
        <v>44144</v>
      </c>
      <c r="AV185" s="196" t="e" vm="13019">
        <f t="shared" ca="1" si="20"/>
        <v>#N/A</v>
      </c>
      <c r="AW185" s="38" t="str">
        <f t="shared" ca="1" si="21"/>
        <v/>
      </c>
    </row>
    <row r="186" spans="1:49" x14ac:dyDescent="0.25">
      <c r="A186" s="38" vm="1155">
        <f ca="1"/>
        <v>44145</v>
      </c>
      <c r="B186" s="38" vm="13369">
        <f ca="1"/>
        <v>60288.9</v>
      </c>
      <c r="C186" s="38" t="e" vm="13016">
        <f ca="1"/>
        <v>#N/A</v>
      </c>
      <c r="D186" s="87">
        <f t="shared" ca="1" si="22"/>
        <v>7.4760407307577201E-2</v>
      </c>
      <c r="Q186" s="38" vm="1155">
        <f ca="1"/>
        <v>44145</v>
      </c>
      <c r="R186" s="38" vm="13370">
        <f ca="1"/>
        <v>8393.2464</v>
      </c>
      <c r="S186" s="38" t="e" vm="13016">
        <f ca="1"/>
        <v>#N/A</v>
      </c>
      <c r="T186" s="87">
        <f t="shared" ca="1" si="23"/>
        <v>-7.5196248657432255E-2</v>
      </c>
      <c r="AR186" s="55" vm="1155">
        <f t="shared" ca="1" si="16"/>
        <v>44145</v>
      </c>
      <c r="AS186" s="196" t="e" vm="13019">
        <f t="shared" ca="1" si="17"/>
        <v>#N/A</v>
      </c>
      <c r="AT186" s="196" t="str">
        <f t="shared" ca="1" si="18"/>
        <v/>
      </c>
      <c r="AU186" s="55" vm="1155">
        <f t="shared" ca="1" si="19"/>
        <v>44145</v>
      </c>
      <c r="AV186" s="196" t="e" vm="13019">
        <f t="shared" ca="1" si="20"/>
        <v>#N/A</v>
      </c>
      <c r="AW186" s="38" t="str">
        <f t="shared" ca="1" si="21"/>
        <v/>
      </c>
    </row>
    <row r="187" spans="1:49" x14ac:dyDescent="0.25">
      <c r="A187" s="38" vm="1160">
        <f ca="1"/>
        <v>44146</v>
      </c>
      <c r="B187" s="38" vm="13371">
        <f ca="1"/>
        <v>58888.2</v>
      </c>
      <c r="C187" s="38" t="e" vm="13016">
        <f ca="1"/>
        <v>#N/A</v>
      </c>
      <c r="D187" s="87">
        <f t="shared" ca="1" si="22"/>
        <v>-2.3233132467170646E-2</v>
      </c>
      <c r="Q187" s="38" vm="1160">
        <f ca="1"/>
        <v>44146</v>
      </c>
      <c r="R187" s="38" vm="13372">
        <f ca="1"/>
        <v>8615.7330000000002</v>
      </c>
      <c r="S187" s="38" t="e" vm="13016">
        <f ca="1"/>
        <v>#N/A</v>
      </c>
      <c r="T187" s="87">
        <f t="shared" ca="1" si="23"/>
        <v>2.6507812281074006E-2</v>
      </c>
      <c r="AR187" s="55" vm="1160">
        <f t="shared" ca="1" si="16"/>
        <v>44146</v>
      </c>
      <c r="AS187" s="196" t="e" vm="13019">
        <f t="shared" ca="1" si="17"/>
        <v>#N/A</v>
      </c>
      <c r="AT187" s="196" t="str">
        <f t="shared" ca="1" si="18"/>
        <v/>
      </c>
      <c r="AU187" s="55" vm="1160">
        <f t="shared" ca="1" si="19"/>
        <v>44146</v>
      </c>
      <c r="AV187" s="196" t="e" vm="13019">
        <f t="shared" ca="1" si="20"/>
        <v>#N/A</v>
      </c>
      <c r="AW187" s="38" t="str">
        <f t="shared" ca="1" si="21"/>
        <v/>
      </c>
    </row>
    <row r="188" spans="1:49" x14ac:dyDescent="0.25">
      <c r="A188" s="38" vm="1164">
        <f ca="1"/>
        <v>44147</v>
      </c>
      <c r="B188" s="38" vm="13373">
        <f ca="1"/>
        <v>63963.9</v>
      </c>
      <c r="C188" s="38" t="e" vm="13016">
        <f ca="1"/>
        <v>#N/A</v>
      </c>
      <c r="D188" s="87">
        <f t="shared" ca="1" si="22"/>
        <v>8.619214036088732E-2</v>
      </c>
      <c r="Q188" s="38" vm="1164">
        <f ca="1"/>
        <v>44147</v>
      </c>
      <c r="R188" s="38" vm="13374">
        <f ca="1"/>
        <v>7819.5308000000005</v>
      </c>
      <c r="S188" s="38" t="e" vm="13016">
        <f ca="1"/>
        <v>#N/A</v>
      </c>
      <c r="T188" s="87">
        <f t="shared" ca="1" si="23"/>
        <v>-9.2412589851612131E-2</v>
      </c>
      <c r="AR188" s="55" vm="1164">
        <f t="shared" ca="1" si="16"/>
        <v>44147</v>
      </c>
      <c r="AS188" s="196" t="e" vm="13019">
        <f t="shared" ca="1" si="17"/>
        <v>#N/A</v>
      </c>
      <c r="AT188" s="196" t="str">
        <f t="shared" ca="1" si="18"/>
        <v/>
      </c>
      <c r="AU188" s="55" vm="1164">
        <f t="shared" ca="1" si="19"/>
        <v>44147</v>
      </c>
      <c r="AV188" s="196" t="e" vm="13019">
        <f t="shared" ca="1" si="20"/>
        <v>#N/A</v>
      </c>
      <c r="AW188" s="38" t="str">
        <f t="shared" ca="1" si="21"/>
        <v/>
      </c>
    </row>
    <row r="189" spans="1:49" x14ac:dyDescent="0.25">
      <c r="A189" s="38" vm="1169">
        <f ca="1"/>
        <v>44148</v>
      </c>
      <c r="B189" s="38" vm="13375">
        <f ca="1"/>
        <v>64449</v>
      </c>
      <c r="C189" s="38" t="e" vm="13016">
        <f ca="1"/>
        <v>#N/A</v>
      </c>
      <c r="D189" s="87">
        <f t="shared" ca="1" si="22"/>
        <v>7.5839653304441805E-3</v>
      </c>
      <c r="Q189" s="38" vm="1169">
        <f ca="1"/>
        <v>44148</v>
      </c>
      <c r="R189" s="38" vm="13376">
        <f ca="1"/>
        <v>7732.0361000000003</v>
      </c>
      <c r="S189" s="38" vm="13026">
        <f ca="1"/>
        <v>3</v>
      </c>
      <c r="T189" s="87">
        <f t="shared" ca="1" si="23"/>
        <v>-1.1189251917774937E-2</v>
      </c>
      <c r="AR189" s="55" vm="1169">
        <f t="shared" ca="1" si="16"/>
        <v>44148</v>
      </c>
      <c r="AS189" s="196" t="e" vm="13019">
        <f t="shared" ca="1" si="17"/>
        <v>#N/A</v>
      </c>
      <c r="AT189" s="196" t="str">
        <f t="shared" ca="1" si="18"/>
        <v/>
      </c>
      <c r="AU189" s="55" vm="1169">
        <f t="shared" ca="1" si="19"/>
        <v>44148</v>
      </c>
      <c r="AV189" s="196">
        <f t="shared" ca="1" si="20"/>
        <v>23196.1083</v>
      </c>
      <c r="AW189" s="38" t="str">
        <f t="shared" ca="1" si="21"/>
        <v/>
      </c>
    </row>
    <row r="190" spans="1:49" x14ac:dyDescent="0.25">
      <c r="A190" s="38" vm="1173">
        <f ca="1"/>
        <v>44151</v>
      </c>
      <c r="B190" s="38" vm="13377">
        <f ca="1"/>
        <v>49604.1</v>
      </c>
      <c r="C190" s="38" vm="13024">
        <f ca="1"/>
        <v>1</v>
      </c>
      <c r="D190" s="87">
        <f t="shared" ca="1" si="22"/>
        <v>-0.23033561420658197</v>
      </c>
      <c r="Q190" s="38" vm="1173">
        <f ca="1"/>
        <v>44151</v>
      </c>
      <c r="R190" s="38" vm="13378">
        <f ca="1"/>
        <v>9711.9172999999992</v>
      </c>
      <c r="S190" s="38" vm="13061">
        <f ca="1"/>
        <v>21</v>
      </c>
      <c r="T190" s="87">
        <f t="shared" ca="1" si="23"/>
        <v>0.2560620739988525</v>
      </c>
      <c r="AR190" s="55" vm="1173">
        <f t="shared" ca="1" si="16"/>
        <v>44151</v>
      </c>
      <c r="AS190" s="196">
        <f t="shared" ca="1" si="17"/>
        <v>49604.1</v>
      </c>
      <c r="AT190" s="196" t="str">
        <f t="shared" ca="1" si="18"/>
        <v/>
      </c>
      <c r="AU190" s="55" vm="1173">
        <f t="shared" ca="1" si="19"/>
        <v>44151</v>
      </c>
      <c r="AV190" s="196">
        <f t="shared" ca="1" si="20"/>
        <v>203950.26329999999</v>
      </c>
      <c r="AW190" s="38" t="str">
        <f t="shared" ca="1" si="21"/>
        <v/>
      </c>
    </row>
    <row r="191" spans="1:49" x14ac:dyDescent="0.25">
      <c r="A191" s="38" vm="1178">
        <f ca="1"/>
        <v>44152</v>
      </c>
      <c r="B191" s="38" vm="13379">
        <f ca="1"/>
        <v>44137.8</v>
      </c>
      <c r="C191" s="38" vm="13024">
        <f ca="1"/>
        <v>1</v>
      </c>
      <c r="D191" s="87">
        <f t="shared" ca="1" si="22"/>
        <v>-0.11019855213581127</v>
      </c>
      <c r="Q191" s="38" vm="1178">
        <f ca="1"/>
        <v>44152</v>
      </c>
      <c r="R191" s="38" vm="13380">
        <f ca="1"/>
        <v>10604.3637</v>
      </c>
      <c r="S191" s="38" vm="12994">
        <f ca="1"/>
        <v>4</v>
      </c>
      <c r="T191" s="87">
        <f t="shared" ca="1" si="23"/>
        <v>9.1891886270489637E-2</v>
      </c>
      <c r="AR191" s="55" vm="1178">
        <f t="shared" ca="1" si="16"/>
        <v>44152</v>
      </c>
      <c r="AS191" s="196">
        <f t="shared" ca="1" si="17"/>
        <v>44137.8</v>
      </c>
      <c r="AT191" s="196" t="str">
        <f t="shared" ca="1" si="18"/>
        <v/>
      </c>
      <c r="AU191" s="55" vm="1178">
        <f t="shared" ca="1" si="19"/>
        <v>44152</v>
      </c>
      <c r="AV191" s="196">
        <f t="shared" ca="1" si="20"/>
        <v>42417.4548</v>
      </c>
      <c r="AW191" s="38" t="str">
        <f t="shared" ca="1" si="21"/>
        <v/>
      </c>
    </row>
    <row r="192" spans="1:49" x14ac:dyDescent="0.25">
      <c r="A192" s="38" vm="1183">
        <f ca="1"/>
        <v>44153</v>
      </c>
      <c r="B192" s="38" vm="13381">
        <f ca="1"/>
        <v>46972.800000000003</v>
      </c>
      <c r="C192" s="38" vm="13024">
        <f ca="1"/>
        <v>1</v>
      </c>
      <c r="D192" s="87">
        <f t="shared" ca="1" si="22"/>
        <v>6.4230659434770188E-2</v>
      </c>
      <c r="Q192" s="38" vm="1183">
        <f ca="1"/>
        <v>44153</v>
      </c>
      <c r="R192" s="38" vm="13382">
        <f ca="1"/>
        <v>9978.1512999999995</v>
      </c>
      <c r="S192" s="38" t="e" vm="13016">
        <f ca="1"/>
        <v>#N/A</v>
      </c>
      <c r="T192" s="87">
        <f t="shared" ca="1" si="23"/>
        <v>-5.9052331447289039E-2</v>
      </c>
      <c r="AR192" s="55" vm="1183">
        <f t="shared" ca="1" si="16"/>
        <v>44153</v>
      </c>
      <c r="AS192" s="196">
        <f t="shared" ca="1" si="17"/>
        <v>46972.800000000003</v>
      </c>
      <c r="AT192" s="196" t="str">
        <f t="shared" ca="1" si="18"/>
        <v/>
      </c>
      <c r="AU192" s="55" vm="1183">
        <f t="shared" ca="1" si="19"/>
        <v>44153</v>
      </c>
      <c r="AV192" s="196" t="e" vm="13019">
        <f t="shared" ca="1" si="20"/>
        <v>#N/A</v>
      </c>
      <c r="AW192" s="38" t="str">
        <f t="shared" ca="1" si="21"/>
        <v/>
      </c>
    </row>
    <row r="193" spans="1:49" x14ac:dyDescent="0.25">
      <c r="A193" s="38" vm="1188">
        <f ca="1"/>
        <v>44154</v>
      </c>
      <c r="B193" s="38" vm="13383">
        <f ca="1"/>
        <v>39757.199999999997</v>
      </c>
      <c r="C193" s="38" vm="12999">
        <f ca="1"/>
        <v>2</v>
      </c>
      <c r="D193" s="87">
        <f t="shared" ca="1" si="22"/>
        <v>-0.153612303290415</v>
      </c>
      <c r="Q193" s="38" vm="1188">
        <f ca="1"/>
        <v>44154</v>
      </c>
      <c r="R193" s="38" vm="13384">
        <f ca="1"/>
        <v>11616.803</v>
      </c>
      <c r="S193" s="38" vm="13173">
        <f ca="1"/>
        <v>19</v>
      </c>
      <c r="T193" s="87">
        <f t="shared" ca="1" si="23"/>
        <v>0.16422397804290664</v>
      </c>
      <c r="AR193" s="55" vm="1188">
        <f t="shared" ca="1" si="16"/>
        <v>44154</v>
      </c>
      <c r="AS193" s="196">
        <f t="shared" ca="1" si="17"/>
        <v>79514.399999999994</v>
      </c>
      <c r="AT193" s="196" t="str">
        <f t="shared" ca="1" si="18"/>
        <v/>
      </c>
      <c r="AU193" s="55" vm="1188">
        <f t="shared" ca="1" si="19"/>
        <v>44154</v>
      </c>
      <c r="AV193" s="196">
        <f t="shared" ca="1" si="20"/>
        <v>220719.25699999998</v>
      </c>
      <c r="AW193" s="38" t="str">
        <f t="shared" ca="1" si="21"/>
        <v/>
      </c>
    </row>
    <row r="194" spans="1:49" x14ac:dyDescent="0.25">
      <c r="A194" s="38" vm="1192">
        <f ca="1"/>
        <v>44155</v>
      </c>
      <c r="B194" s="38" vm="13385">
        <f ca="1"/>
        <v>41987.4</v>
      </c>
      <c r="C194" s="38" vm="12999">
        <f ca="1"/>
        <v>2</v>
      </c>
      <c r="D194" s="87">
        <f t="shared" ca="1" si="22"/>
        <v>5.6095499683076387E-2</v>
      </c>
      <c r="Q194" s="38" vm="1192">
        <f ca="1"/>
        <v>44155</v>
      </c>
      <c r="R194" s="38" vm="13386">
        <f ca="1"/>
        <v>10994.3403</v>
      </c>
      <c r="S194" s="38" vm="13024">
        <f ca="1"/>
        <v>1</v>
      </c>
      <c r="T194" s="87">
        <f t="shared" ca="1" si="23"/>
        <v>-5.358296081977116E-2</v>
      </c>
      <c r="AR194" s="55" vm="1192">
        <f t="shared" ca="1" si="16"/>
        <v>44155</v>
      </c>
      <c r="AS194" s="196">
        <f t="shared" ca="1" si="17"/>
        <v>83974.8</v>
      </c>
      <c r="AT194" s="196" t="str">
        <f t="shared" ca="1" si="18"/>
        <v/>
      </c>
      <c r="AU194" s="55" vm="1192">
        <f t="shared" ca="1" si="19"/>
        <v>44155</v>
      </c>
      <c r="AV194" s="196">
        <f t="shared" ca="1" si="20"/>
        <v>10994.3403</v>
      </c>
      <c r="AW194" s="38" t="str">
        <f t="shared" ca="1" si="21"/>
        <v/>
      </c>
    </row>
    <row r="195" spans="1:49" x14ac:dyDescent="0.25">
      <c r="A195" s="38" vm="1197">
        <f ca="1"/>
        <v>44158</v>
      </c>
      <c r="B195" s="38" vm="13387">
        <f ca="1"/>
        <v>43304.1</v>
      </c>
      <c r="C195" s="38" vm="12999">
        <f ca="1"/>
        <v>2</v>
      </c>
      <c r="D195" s="87">
        <f t="shared" ca="1" si="22"/>
        <v>3.1359407822346634E-2</v>
      </c>
      <c r="Q195" s="38" vm="1197">
        <f ca="1"/>
        <v>44158</v>
      </c>
      <c r="R195" s="38" vm="13388">
        <f ca="1"/>
        <v>10624.362499999999</v>
      </c>
      <c r="S195" s="38" vm="13040">
        <f ca="1"/>
        <v>5</v>
      </c>
      <c r="T195" s="87">
        <f t="shared" ca="1" si="23"/>
        <v>-3.3651659845384319E-2</v>
      </c>
      <c r="AR195" s="55" vm="1197">
        <f t="shared" ca="1" si="16"/>
        <v>44158</v>
      </c>
      <c r="AS195" s="196">
        <f t="shared" ca="1" si="17"/>
        <v>86608.2</v>
      </c>
      <c r="AT195" s="196" t="str">
        <f t="shared" ca="1" si="18"/>
        <v/>
      </c>
      <c r="AU195" s="55" vm="1197">
        <f t="shared" ca="1" si="19"/>
        <v>44158</v>
      </c>
      <c r="AV195" s="196">
        <f t="shared" ca="1" si="20"/>
        <v>53121.8125</v>
      </c>
      <c r="AW195" s="38" t="str">
        <f t="shared" ca="1" si="21"/>
        <v/>
      </c>
    </row>
    <row r="196" spans="1:49" x14ac:dyDescent="0.25">
      <c r="A196" s="38" vm="1202">
        <f ca="1"/>
        <v>44159</v>
      </c>
      <c r="B196" s="38" vm="13389">
        <f ca="1"/>
        <v>47044.2</v>
      </c>
      <c r="C196" s="38" t="e" vm="13016">
        <f ca="1"/>
        <v>#N/A</v>
      </c>
      <c r="D196" s="87">
        <f t="shared" ca="1" si="22"/>
        <v>8.6368265360554738E-2</v>
      </c>
      <c r="Q196" s="38" vm="1202">
        <f ca="1"/>
        <v>44159</v>
      </c>
      <c r="R196" s="38" vm="13390">
        <f ca="1"/>
        <v>9709.4174000000003</v>
      </c>
      <c r="S196" s="38" t="e" vm="13016">
        <f ca="1"/>
        <v>#N/A</v>
      </c>
      <c r="T196" s="87">
        <f t="shared" ca="1" si="23"/>
        <v>-8.6117647058823438E-2</v>
      </c>
      <c r="AR196" s="55" vm="1202">
        <f t="shared" ref="AR196:AR259" ca="1" si="24">A196</f>
        <v>44159</v>
      </c>
      <c r="AS196" s="196" t="e" vm="13019">
        <f t="shared" ref="AS196:AS259" ca="1" si="25">B196*C196</f>
        <v>#N/A</v>
      </c>
      <c r="AT196" s="196" t="str">
        <f t="shared" ref="AT196:AT259" ca="1" si="26">IF(AND(IFERROR($AS196, 0) &gt;= $BI$2, IFERROR($C196, 0) &gt;= $BJ$2), IFERROR(($C196 / $BK$2) * 100, ""), "")</f>
        <v/>
      </c>
      <c r="AU196" s="55" vm="1202">
        <f t="shared" ref="AU196:AU259" ca="1" si="27">Q196</f>
        <v>44159</v>
      </c>
      <c r="AV196" s="196" t="e" vm="13019">
        <f t="shared" ref="AV196:AV259" ca="1" si="28">R196*S196</f>
        <v>#N/A</v>
      </c>
      <c r="AW196" s="38" t="str">
        <f t="shared" ref="AW196:AW259" ca="1" si="29">IF(OR(ROW()=731, ROW()=729), "", IF(AND(IFERROR($AV196, 0) &gt;= $BM$2, IFERROR($S196, 0) &gt;= $BN$2), ROUND(IFERROR(($S196 / $BO$2) * 100, ""), 2), ""))</f>
        <v/>
      </c>
    </row>
    <row r="197" spans="1:49" x14ac:dyDescent="0.25">
      <c r="A197" s="38" vm="1207">
        <f ca="1"/>
        <v>44160</v>
      </c>
      <c r="B197" s="38" vm="13391">
        <f ca="1"/>
        <v>47548.2</v>
      </c>
      <c r="C197" s="38" t="e" vm="13016">
        <f ca="1"/>
        <v>#N/A</v>
      </c>
      <c r="D197" s="87">
        <f t="shared" ref="D197:D260" ca="1" si="30">(B197-B196)/B196</f>
        <v>1.0713329167038658E-2</v>
      </c>
      <c r="Q197" s="38" vm="1207">
        <f ca="1"/>
        <v>44160</v>
      </c>
      <c r="R197" s="38" vm="13392">
        <f ca="1"/>
        <v>9591.9243999999999</v>
      </c>
      <c r="S197" s="38" vm="13022">
        <f ca="1"/>
        <v>7</v>
      </c>
      <c r="T197" s="87">
        <f t="shared" ref="T197:T260" ca="1" si="31">(R197-R196)/R196</f>
        <v>-1.210093202914527E-2</v>
      </c>
      <c r="AR197" s="55" vm="1207">
        <f t="shared" ca="1" si="24"/>
        <v>44160</v>
      </c>
      <c r="AS197" s="196" t="e" vm="13019">
        <f t="shared" ca="1" si="25"/>
        <v>#N/A</v>
      </c>
      <c r="AT197" s="196" t="str">
        <f t="shared" ca="1" si="26"/>
        <v/>
      </c>
      <c r="AU197" s="55" vm="1207">
        <f t="shared" ca="1" si="27"/>
        <v>44160</v>
      </c>
      <c r="AV197" s="196">
        <f t="shared" ca="1" si="28"/>
        <v>67143.470799999996</v>
      </c>
      <c r="AW197" s="38" t="str">
        <f t="shared" ca="1" si="29"/>
        <v/>
      </c>
    </row>
    <row r="198" spans="1:49" x14ac:dyDescent="0.25">
      <c r="A198" s="38" vm="1211">
        <f ca="1"/>
        <v>44161</v>
      </c>
      <c r="B198" s="38" vm="13393">
        <f ca="1"/>
        <v>48535.199999999997</v>
      </c>
      <c r="C198" s="38" t="e" vm="13016">
        <f ca="1"/>
        <v>#N/A</v>
      </c>
      <c r="D198" s="87">
        <f t="shared" ca="1" si="30"/>
        <v>2.0757883579189118E-2</v>
      </c>
      <c r="Q198" s="38" vm="1211">
        <f ca="1"/>
        <v>44161</v>
      </c>
      <c r="R198" s="38" vm="13394">
        <f ca="1"/>
        <v>9320.6906999999992</v>
      </c>
      <c r="S198" s="38" vm="13022">
        <f ca="1"/>
        <v>7</v>
      </c>
      <c r="T198" s="87">
        <f t="shared" ca="1" si="31"/>
        <v>-2.8277297514980485E-2</v>
      </c>
      <c r="AR198" s="55" vm="1211">
        <f t="shared" ca="1" si="24"/>
        <v>44161</v>
      </c>
      <c r="AS198" s="196" t="e" vm="13019">
        <f t="shared" ca="1" si="25"/>
        <v>#N/A</v>
      </c>
      <c r="AT198" s="196" t="str">
        <f t="shared" ca="1" si="26"/>
        <v/>
      </c>
      <c r="AU198" s="55" vm="1211">
        <f t="shared" ca="1" si="27"/>
        <v>44161</v>
      </c>
      <c r="AV198" s="196">
        <f t="shared" ca="1" si="28"/>
        <v>65244.834899999994</v>
      </c>
      <c r="AW198" s="38" t="str">
        <f t="shared" ca="1" si="29"/>
        <v/>
      </c>
    </row>
    <row r="199" spans="1:49" x14ac:dyDescent="0.25">
      <c r="A199" s="38" vm="1216">
        <f ca="1"/>
        <v>44162</v>
      </c>
      <c r="B199" s="38" vm="13395">
        <f ca="1"/>
        <v>46000.5</v>
      </c>
      <c r="C199" s="38" vm="12999">
        <f ca="1"/>
        <v>2</v>
      </c>
      <c r="D199" s="87">
        <f t="shared" ca="1" si="30"/>
        <v>-5.2223952924887448E-2</v>
      </c>
      <c r="Q199" s="38" vm="1216">
        <f ca="1"/>
        <v>44162</v>
      </c>
      <c r="R199" s="38" vm="13396">
        <f ca="1"/>
        <v>9751.9148000000005</v>
      </c>
      <c r="S199" s="38" vm="13024">
        <f ca="1"/>
        <v>1</v>
      </c>
      <c r="T199" s="87">
        <f t="shared" ca="1" si="31"/>
        <v>4.6265251565530581E-2</v>
      </c>
      <c r="AR199" s="55" vm="1216">
        <f t="shared" ca="1" si="24"/>
        <v>44162</v>
      </c>
      <c r="AS199" s="196">
        <f t="shared" ca="1" si="25"/>
        <v>92001</v>
      </c>
      <c r="AT199" s="196" t="str">
        <f t="shared" ca="1" si="26"/>
        <v/>
      </c>
      <c r="AU199" s="55" vm="1216">
        <f t="shared" ca="1" si="27"/>
        <v>44162</v>
      </c>
      <c r="AV199" s="196">
        <f t="shared" ca="1" si="28"/>
        <v>9751.9148000000005</v>
      </c>
      <c r="AW199" s="38" t="str">
        <f t="shared" ca="1" si="29"/>
        <v/>
      </c>
    </row>
    <row r="200" spans="1:49" x14ac:dyDescent="0.25">
      <c r="A200" s="38" vm="1221">
        <f ca="1"/>
        <v>44165</v>
      </c>
      <c r="B200" s="38" vm="13397">
        <f ca="1"/>
        <v>48524.7</v>
      </c>
      <c r="C200" s="38" t="e" vm="13016">
        <f ca="1"/>
        <v>#N/A</v>
      </c>
      <c r="D200" s="87">
        <f t="shared" ca="1" si="30"/>
        <v>5.4873316594384783E-2</v>
      </c>
      <c r="Q200" s="38" vm="1221">
        <f ca="1"/>
        <v>44165</v>
      </c>
      <c r="R200" s="38" vm="13398">
        <f ca="1"/>
        <v>9165.7000000000007</v>
      </c>
      <c r="S200" s="38" t="e" vm="13016">
        <f ca="1"/>
        <v>#N/A</v>
      </c>
      <c r="T200" s="87">
        <f t="shared" ca="1" si="31"/>
        <v>-6.0112789336510583E-2</v>
      </c>
      <c r="AR200" s="55" vm="1221">
        <f t="shared" ca="1" si="24"/>
        <v>44165</v>
      </c>
      <c r="AS200" s="196" t="e" vm="13019">
        <f t="shared" ca="1" si="25"/>
        <v>#N/A</v>
      </c>
      <c r="AT200" s="196" t="str">
        <f t="shared" ca="1" si="26"/>
        <v/>
      </c>
      <c r="AU200" s="55" vm="1221">
        <f t="shared" ca="1" si="27"/>
        <v>44165</v>
      </c>
      <c r="AV200" s="196" t="e" vm="13019">
        <f t="shared" ca="1" si="28"/>
        <v>#N/A</v>
      </c>
      <c r="AW200" s="38" t="str">
        <f t="shared" ca="1" si="29"/>
        <v/>
      </c>
    </row>
    <row r="201" spans="1:49" x14ac:dyDescent="0.25">
      <c r="A201" s="38" vm="1226">
        <f ca="1"/>
        <v>44166</v>
      </c>
      <c r="B201" s="38" vm="13399">
        <f ca="1"/>
        <v>45309.599999999999</v>
      </c>
      <c r="C201" s="38" t="e" vm="13016">
        <f ca="1"/>
        <v>#N/A</v>
      </c>
      <c r="D201" s="87">
        <f t="shared" ca="1" si="30"/>
        <v>-6.6256978404812372E-2</v>
      </c>
      <c r="Q201" s="38" vm="1226">
        <f ca="1"/>
        <v>44166</v>
      </c>
      <c r="R201" s="38" vm="13400">
        <f ca="1"/>
        <v>9851.9087999999992</v>
      </c>
      <c r="S201" s="38" t="e" vm="13016">
        <f ca="1"/>
        <v>#N/A</v>
      </c>
      <c r="T201" s="87">
        <f t="shared" ca="1" si="31"/>
        <v>7.4867036887526148E-2</v>
      </c>
      <c r="AR201" s="55" vm="1226">
        <f t="shared" ca="1" si="24"/>
        <v>44166</v>
      </c>
      <c r="AS201" s="196" t="e" vm="13019">
        <f t="shared" ca="1" si="25"/>
        <v>#N/A</v>
      </c>
      <c r="AT201" s="196" t="str">
        <f t="shared" ca="1" si="26"/>
        <v/>
      </c>
      <c r="AU201" s="55" vm="1226">
        <f t="shared" ca="1" si="27"/>
        <v>44166</v>
      </c>
      <c r="AV201" s="196" t="e" vm="13019">
        <f t="shared" ca="1" si="28"/>
        <v>#N/A</v>
      </c>
      <c r="AW201" s="38" t="str">
        <f t="shared" ca="1" si="29"/>
        <v/>
      </c>
    </row>
    <row r="202" spans="1:49" x14ac:dyDescent="0.25">
      <c r="A202" s="38" vm="1231">
        <f ca="1"/>
        <v>44167</v>
      </c>
      <c r="B202" s="38" vm="13401">
        <f ca="1"/>
        <v>45704.4</v>
      </c>
      <c r="C202" s="38" t="e" vm="13016">
        <f ca="1"/>
        <v>#N/A</v>
      </c>
      <c r="D202" s="87">
        <f t="shared" ca="1" si="30"/>
        <v>8.713385242862505E-3</v>
      </c>
      <c r="Q202" s="38" vm="1231">
        <f ca="1"/>
        <v>44167</v>
      </c>
      <c r="R202" s="38" vm="13402">
        <f ca="1"/>
        <v>9731.9161000000004</v>
      </c>
      <c r="S202" s="38" t="e" vm="13016">
        <f ca="1"/>
        <v>#N/A</v>
      </c>
      <c r="T202" s="87">
        <f t="shared" ca="1" si="31"/>
        <v>-1.2179639746563517E-2</v>
      </c>
      <c r="AR202" s="55" vm="1231">
        <f t="shared" ca="1" si="24"/>
        <v>44167</v>
      </c>
      <c r="AS202" s="196" t="e" vm="13019">
        <f t="shared" ca="1" si="25"/>
        <v>#N/A</v>
      </c>
      <c r="AT202" s="196" t="str">
        <f t="shared" ca="1" si="26"/>
        <v/>
      </c>
      <c r="AU202" s="55" vm="1231">
        <f t="shared" ca="1" si="27"/>
        <v>44167</v>
      </c>
      <c r="AV202" s="196" t="e" vm="13019">
        <f t="shared" ca="1" si="28"/>
        <v>#N/A</v>
      </c>
      <c r="AW202" s="38" t="str">
        <f t="shared" ca="1" si="29"/>
        <v/>
      </c>
    </row>
    <row r="203" spans="1:49" x14ac:dyDescent="0.25">
      <c r="A203" s="38" vm="1236">
        <f ca="1"/>
        <v>44168</v>
      </c>
      <c r="B203" s="38" vm="13403">
        <f ca="1"/>
        <v>30842.7</v>
      </c>
      <c r="C203" s="38" vm="13003">
        <f ca="1"/>
        <v>6</v>
      </c>
      <c r="D203" s="87">
        <f t="shared" ca="1" si="30"/>
        <v>-0.32517000551369235</v>
      </c>
      <c r="Q203" s="38" vm="1236">
        <f ca="1"/>
        <v>44168</v>
      </c>
      <c r="R203" s="38" vm="13404">
        <f ca="1"/>
        <v>13289.202600000001</v>
      </c>
      <c r="S203" s="38" vm="13348">
        <f ca="1"/>
        <v>23</v>
      </c>
      <c r="T203" s="87">
        <f t="shared" ca="1" si="31"/>
        <v>0.36552786352114153</v>
      </c>
      <c r="AR203" s="55" vm="1236">
        <f t="shared" ca="1" si="24"/>
        <v>44168</v>
      </c>
      <c r="AS203" s="196">
        <f t="shared" ca="1" si="25"/>
        <v>185056.2</v>
      </c>
      <c r="AT203" s="196" t="str">
        <f t="shared" ca="1" si="26"/>
        <v/>
      </c>
      <c r="AU203" s="55" vm="1236">
        <f t="shared" ca="1" si="27"/>
        <v>44168</v>
      </c>
      <c r="AV203" s="196">
        <f t="shared" ca="1" si="28"/>
        <v>305651.65980000002</v>
      </c>
      <c r="AW203" s="38" t="str">
        <f t="shared" ca="1" si="29"/>
        <v/>
      </c>
    </row>
    <row r="204" spans="1:49" x14ac:dyDescent="0.25">
      <c r="A204" s="38" vm="1241">
        <f ca="1"/>
        <v>44169</v>
      </c>
      <c r="B204" s="38" vm="13405">
        <f ca="1"/>
        <v>32306.400000000001</v>
      </c>
      <c r="C204" s="38" vm="12994">
        <f ca="1"/>
        <v>4</v>
      </c>
      <c r="D204" s="87">
        <f t="shared" ca="1" si="30"/>
        <v>4.7456934704160167E-2</v>
      </c>
      <c r="Q204" s="38" vm="1241">
        <f ca="1"/>
        <v>44169</v>
      </c>
      <c r="R204" s="38" vm="13406">
        <f ca="1"/>
        <v>12386.7567</v>
      </c>
      <c r="S204" s="38" vm="13093">
        <f ca="1"/>
        <v>8</v>
      </c>
      <c r="T204" s="87">
        <f t="shared" ca="1" si="31"/>
        <v>-6.7908205417833017E-2</v>
      </c>
      <c r="AR204" s="55" vm="1241">
        <f t="shared" ca="1" si="24"/>
        <v>44169</v>
      </c>
      <c r="AS204" s="196">
        <f t="shared" ca="1" si="25"/>
        <v>129225.60000000001</v>
      </c>
      <c r="AT204" s="196" t="str">
        <f t="shared" ca="1" si="26"/>
        <v/>
      </c>
      <c r="AU204" s="55" vm="1241">
        <f t="shared" ca="1" si="27"/>
        <v>44169</v>
      </c>
      <c r="AV204" s="196">
        <f t="shared" ca="1" si="28"/>
        <v>99094.053599999999</v>
      </c>
      <c r="AW204" s="38" t="str">
        <f t="shared" ca="1" si="29"/>
        <v/>
      </c>
    </row>
    <row r="205" spans="1:49" x14ac:dyDescent="0.25">
      <c r="A205" s="38" vm="1246">
        <f ca="1"/>
        <v>44172</v>
      </c>
      <c r="B205" s="38" vm="13407">
        <f ca="1"/>
        <v>26716.2</v>
      </c>
      <c r="C205" s="38" vm="13003">
        <f ca="1"/>
        <v>6</v>
      </c>
      <c r="D205" s="87">
        <f t="shared" ca="1" si="30"/>
        <v>-0.17303692147685909</v>
      </c>
      <c r="Q205" s="38" vm="1246">
        <f ca="1"/>
        <v>44172</v>
      </c>
      <c r="R205" s="38" vm="13408">
        <f ca="1"/>
        <v>14566.626</v>
      </c>
      <c r="S205" s="38" vm="13022">
        <f ca="1"/>
        <v>7</v>
      </c>
      <c r="T205" s="87">
        <f t="shared" ca="1" si="31"/>
        <v>0.17598386347573941</v>
      </c>
      <c r="AR205" s="55" vm="1246">
        <f t="shared" ca="1" si="24"/>
        <v>44172</v>
      </c>
      <c r="AS205" s="196">
        <f t="shared" ca="1" si="25"/>
        <v>160297.20000000001</v>
      </c>
      <c r="AT205" s="196" t="str">
        <f t="shared" ca="1" si="26"/>
        <v/>
      </c>
      <c r="AU205" s="55" vm="1246">
        <f t="shared" ca="1" si="27"/>
        <v>44172</v>
      </c>
      <c r="AV205" s="196">
        <f t="shared" ca="1" si="28"/>
        <v>101966.382</v>
      </c>
      <c r="AW205" s="38" t="str">
        <f t="shared" ca="1" si="29"/>
        <v/>
      </c>
    </row>
    <row r="206" spans="1:49" x14ac:dyDescent="0.25">
      <c r="A206" s="38" vm="1251">
        <f ca="1"/>
        <v>44173</v>
      </c>
      <c r="B206" s="38" vm="13409">
        <f ca="1"/>
        <v>26873.7</v>
      </c>
      <c r="C206" s="38" vm="12994">
        <f ca="1"/>
        <v>4</v>
      </c>
      <c r="D206" s="87">
        <f t="shared" ca="1" si="30"/>
        <v>5.8952994812136459E-3</v>
      </c>
      <c r="Q206" s="38" vm="1251">
        <f ca="1"/>
        <v>44173</v>
      </c>
      <c r="R206" s="38" vm="13410">
        <f ca="1"/>
        <v>14459.1324</v>
      </c>
      <c r="S206" s="38" t="e" vm="13016">
        <f ca="1"/>
        <v>#N/A</v>
      </c>
      <c r="T206" s="87">
        <f t="shared" ca="1" si="31"/>
        <v>-7.3794439426123652E-3</v>
      </c>
      <c r="AR206" s="55" vm="1251">
        <f t="shared" ca="1" si="24"/>
        <v>44173</v>
      </c>
      <c r="AS206" s="196">
        <f t="shared" ca="1" si="25"/>
        <v>107494.8</v>
      </c>
      <c r="AT206" s="196" t="str">
        <f t="shared" ca="1" si="26"/>
        <v/>
      </c>
      <c r="AU206" s="55" vm="1251">
        <f t="shared" ca="1" si="27"/>
        <v>44173</v>
      </c>
      <c r="AV206" s="196" t="e" vm="13019">
        <f t="shared" ca="1" si="28"/>
        <v>#N/A</v>
      </c>
      <c r="AW206" s="38" t="str">
        <f t="shared" ca="1" si="29"/>
        <v/>
      </c>
    </row>
    <row r="207" spans="1:49" x14ac:dyDescent="0.25">
      <c r="A207" s="38" vm="1256">
        <f ca="1"/>
        <v>44174</v>
      </c>
      <c r="B207" s="38" vm="13411">
        <f ca="1"/>
        <v>28266</v>
      </c>
      <c r="C207" s="38" t="e" vm="13016">
        <f ca="1"/>
        <v>#N/A</v>
      </c>
      <c r="D207" s="87">
        <f t="shared" ca="1" si="30"/>
        <v>5.1809017738532442E-2</v>
      </c>
      <c r="Q207" s="38" vm="1256">
        <f ca="1"/>
        <v>44174</v>
      </c>
      <c r="R207" s="38" vm="13412">
        <f ca="1"/>
        <v>13609.1834</v>
      </c>
      <c r="S207" s="38" vm="12999">
        <f ca="1"/>
        <v>2</v>
      </c>
      <c r="T207" s="87">
        <f t="shared" ca="1" si="31"/>
        <v>-5.8782849239280809E-2</v>
      </c>
      <c r="AR207" s="55" vm="1256">
        <f t="shared" ca="1" si="24"/>
        <v>44174</v>
      </c>
      <c r="AS207" s="196" t="e" vm="13019">
        <f t="shared" ca="1" si="25"/>
        <v>#N/A</v>
      </c>
      <c r="AT207" s="196" t="str">
        <f t="shared" ca="1" si="26"/>
        <v/>
      </c>
      <c r="AU207" s="55" vm="1256">
        <f t="shared" ca="1" si="27"/>
        <v>44174</v>
      </c>
      <c r="AV207" s="196">
        <f t="shared" ca="1" si="28"/>
        <v>27218.3668</v>
      </c>
      <c r="AW207" s="38" t="str">
        <f t="shared" ca="1" si="29"/>
        <v/>
      </c>
    </row>
    <row r="208" spans="1:49" x14ac:dyDescent="0.25">
      <c r="A208" s="38" vm="1261">
        <f ca="1"/>
        <v>44175</v>
      </c>
      <c r="B208" s="38" vm="13413">
        <f ca="1"/>
        <v>31304.7</v>
      </c>
      <c r="C208" s="38" vm="13026">
        <f ca="1"/>
        <v>3</v>
      </c>
      <c r="D208" s="87">
        <f t="shared" ca="1" si="30"/>
        <v>0.10750371471025262</v>
      </c>
      <c r="Q208" s="38" vm="1261">
        <f ca="1"/>
        <v>44175</v>
      </c>
      <c r="R208" s="38" vm="13414">
        <f ca="1"/>
        <v>12029.278200000001</v>
      </c>
      <c r="S208" s="38" vm="13026">
        <f ca="1"/>
        <v>3</v>
      </c>
      <c r="T208" s="87">
        <f t="shared" ca="1" si="31"/>
        <v>-0.11609110947832471</v>
      </c>
      <c r="AR208" s="55" vm="1261">
        <f t="shared" ca="1" si="24"/>
        <v>44175</v>
      </c>
      <c r="AS208" s="196">
        <f t="shared" ca="1" si="25"/>
        <v>93914.1</v>
      </c>
      <c r="AT208" s="196" t="str">
        <f t="shared" ca="1" si="26"/>
        <v/>
      </c>
      <c r="AU208" s="55" vm="1261">
        <f t="shared" ca="1" si="27"/>
        <v>44175</v>
      </c>
      <c r="AV208" s="196">
        <f t="shared" ca="1" si="28"/>
        <v>36087.834600000002</v>
      </c>
      <c r="AW208" s="38" t="str">
        <f t="shared" ca="1" si="29"/>
        <v/>
      </c>
    </row>
    <row r="209" spans="1:49" x14ac:dyDescent="0.25">
      <c r="A209" s="38" vm="1266">
        <f ca="1"/>
        <v>44176</v>
      </c>
      <c r="B209" s="38" vm="13415">
        <f ca="1"/>
        <v>32537.4</v>
      </c>
      <c r="C209" s="38" vm="13058">
        <f ca="1"/>
        <v>9</v>
      </c>
      <c r="D209" s="87">
        <f t="shared" ca="1" si="30"/>
        <v>3.9377473670087898E-2</v>
      </c>
      <c r="Q209" s="38" vm="1266">
        <f ca="1"/>
        <v>44176</v>
      </c>
      <c r="R209" s="38" vm="13416">
        <f ca="1"/>
        <v>11606.8035</v>
      </c>
      <c r="S209" s="38" vm="13024">
        <f ca="1"/>
        <v>1</v>
      </c>
      <c r="T209" s="87">
        <f t="shared" ca="1" si="31"/>
        <v>-3.5120536159850439E-2</v>
      </c>
      <c r="AR209" s="55" vm="1266">
        <f t="shared" ca="1" si="24"/>
        <v>44176</v>
      </c>
      <c r="AS209" s="196">
        <f t="shared" ca="1" si="25"/>
        <v>292836.60000000003</v>
      </c>
      <c r="AT209" s="196" t="str">
        <f t="shared" ca="1" si="26"/>
        <v/>
      </c>
      <c r="AU209" s="55" vm="1266">
        <f t="shared" ca="1" si="27"/>
        <v>44176</v>
      </c>
      <c r="AV209" s="196">
        <f t="shared" ca="1" si="28"/>
        <v>11606.8035</v>
      </c>
      <c r="AW209" s="38" t="str">
        <f t="shared" ca="1" si="29"/>
        <v/>
      </c>
    </row>
    <row r="210" spans="1:49" x14ac:dyDescent="0.25">
      <c r="A210" s="38" vm="1271">
        <f ca="1"/>
        <v>44179</v>
      </c>
      <c r="B210" s="38" vm="13417">
        <f ca="1"/>
        <v>34020</v>
      </c>
      <c r="C210" s="38" t="e" vm="13016">
        <f ca="1"/>
        <v>#N/A</v>
      </c>
      <c r="D210" s="87">
        <f t="shared" ca="1" si="30"/>
        <v>4.5566025558280578E-2</v>
      </c>
      <c r="Q210" s="38" vm="1271">
        <f ca="1"/>
        <v>44179</v>
      </c>
      <c r="R210" s="38" vm="13418">
        <f ca="1"/>
        <v>11089.3346</v>
      </c>
      <c r="S210" s="38" vm="13026">
        <f ca="1"/>
        <v>3</v>
      </c>
      <c r="T210" s="87">
        <f t="shared" ca="1" si="31"/>
        <v>-4.4583239476743086E-2</v>
      </c>
      <c r="AR210" s="55" vm="1271">
        <f t="shared" ca="1" si="24"/>
        <v>44179</v>
      </c>
      <c r="AS210" s="196" t="e" vm="13019">
        <f t="shared" ca="1" si="25"/>
        <v>#N/A</v>
      </c>
      <c r="AT210" s="196" t="str">
        <f t="shared" ca="1" si="26"/>
        <v/>
      </c>
      <c r="AU210" s="55" vm="1271">
        <f t="shared" ca="1" si="27"/>
        <v>44179</v>
      </c>
      <c r="AV210" s="196">
        <f t="shared" ca="1" si="28"/>
        <v>33268.003799999999</v>
      </c>
      <c r="AW210" s="38" t="str">
        <f t="shared" ca="1" si="29"/>
        <v/>
      </c>
    </row>
    <row r="211" spans="1:49" x14ac:dyDescent="0.25">
      <c r="A211" s="38" vm="1276">
        <f ca="1"/>
        <v>44180</v>
      </c>
      <c r="B211" s="38" vm="13419">
        <f ca="1"/>
        <v>35120.400000000001</v>
      </c>
      <c r="C211" s="38" vm="13024">
        <f ca="1"/>
        <v>1</v>
      </c>
      <c r="D211" s="87">
        <f t="shared" ca="1" si="30"/>
        <v>3.2345679012345724E-2</v>
      </c>
      <c r="Q211" s="38" vm="1276">
        <f ca="1"/>
        <v>44180</v>
      </c>
      <c r="R211" s="38" vm="13420">
        <f ca="1"/>
        <v>10669.3598</v>
      </c>
      <c r="S211" s="38" vm="13024">
        <f ca="1"/>
        <v>1</v>
      </c>
      <c r="T211" s="87">
        <f t="shared" ca="1" si="31"/>
        <v>-3.787195671776375E-2</v>
      </c>
      <c r="AR211" s="55" vm="1276">
        <f t="shared" ca="1" si="24"/>
        <v>44180</v>
      </c>
      <c r="AS211" s="196">
        <f t="shared" ca="1" si="25"/>
        <v>35120.400000000001</v>
      </c>
      <c r="AT211" s="196" t="str">
        <f t="shared" ca="1" si="26"/>
        <v/>
      </c>
      <c r="AU211" s="55" vm="1276">
        <f t="shared" ca="1" si="27"/>
        <v>44180</v>
      </c>
      <c r="AV211" s="196">
        <f t="shared" ca="1" si="28"/>
        <v>10669.3598</v>
      </c>
      <c r="AW211" s="38" t="str">
        <f t="shared" ca="1" si="29"/>
        <v/>
      </c>
    </row>
    <row r="212" spans="1:49" x14ac:dyDescent="0.25">
      <c r="A212" s="38" vm="1281">
        <f ca="1"/>
        <v>44181</v>
      </c>
      <c r="B212" s="38" vm="13421">
        <f ca="1"/>
        <v>33740.699999999997</v>
      </c>
      <c r="C212" s="38" t="e" vm="13016">
        <f ca="1"/>
        <v>#N/A</v>
      </c>
      <c r="D212" s="87">
        <f t="shared" ca="1" si="30"/>
        <v>-3.9284860081320379E-2</v>
      </c>
      <c r="Q212" s="38" vm="1281">
        <f ca="1"/>
        <v>44181</v>
      </c>
      <c r="R212" s="38" vm="13422">
        <f ca="1"/>
        <v>11106.8336</v>
      </c>
      <c r="S212" s="38" vm="12999">
        <f ca="1"/>
        <v>2</v>
      </c>
      <c r="T212" s="87">
        <f t="shared" ca="1" si="31"/>
        <v>4.100281630768509E-2</v>
      </c>
      <c r="AR212" s="55" vm="1281">
        <f t="shared" ca="1" si="24"/>
        <v>44181</v>
      </c>
      <c r="AS212" s="196" t="e" vm="13019">
        <f t="shared" ca="1" si="25"/>
        <v>#N/A</v>
      </c>
      <c r="AT212" s="196" t="str">
        <f t="shared" ca="1" si="26"/>
        <v/>
      </c>
      <c r="AU212" s="55" vm="1281">
        <f t="shared" ca="1" si="27"/>
        <v>44181</v>
      </c>
      <c r="AV212" s="196">
        <f t="shared" ca="1" si="28"/>
        <v>22213.6672</v>
      </c>
      <c r="AW212" s="38" t="str">
        <f t="shared" ca="1" si="29"/>
        <v/>
      </c>
    </row>
    <row r="213" spans="1:49" x14ac:dyDescent="0.25">
      <c r="A213" s="38" vm="1286">
        <f ca="1"/>
        <v>44182</v>
      </c>
      <c r="B213" s="38" vm="13423">
        <f ca="1"/>
        <v>32879.699999999997</v>
      </c>
      <c r="C213" s="38" vm="12994">
        <f ca="1"/>
        <v>4</v>
      </c>
      <c r="D213" s="87">
        <f t="shared" ca="1" si="30"/>
        <v>-2.5518142777120809E-2</v>
      </c>
      <c r="Q213" s="38" vm="1286">
        <f ca="1"/>
        <v>44182</v>
      </c>
      <c r="R213" s="38" vm="13424">
        <f ca="1"/>
        <v>11369.317800000001</v>
      </c>
      <c r="S213" s="38" vm="13093">
        <f ca="1"/>
        <v>8</v>
      </c>
      <c r="T213" s="87">
        <f t="shared" ca="1" si="31"/>
        <v>2.3632676013080882E-2</v>
      </c>
      <c r="AR213" s="55" vm="1286">
        <f t="shared" ca="1" si="24"/>
        <v>44182</v>
      </c>
      <c r="AS213" s="196">
        <f t="shared" ca="1" si="25"/>
        <v>131518.79999999999</v>
      </c>
      <c r="AT213" s="196" t="str">
        <f t="shared" ca="1" si="26"/>
        <v/>
      </c>
      <c r="AU213" s="55" vm="1286">
        <f t="shared" ca="1" si="27"/>
        <v>44182</v>
      </c>
      <c r="AV213" s="196">
        <f t="shared" ca="1" si="28"/>
        <v>90954.542400000006</v>
      </c>
      <c r="AW213" s="38" t="str">
        <f t="shared" ca="1" si="29"/>
        <v/>
      </c>
    </row>
    <row r="214" spans="1:49" x14ac:dyDescent="0.25">
      <c r="A214" s="38" vm="1290">
        <f ca="1"/>
        <v>44183</v>
      </c>
      <c r="B214" s="38" vm="13425">
        <f ca="1"/>
        <v>35412.300000000003</v>
      </c>
      <c r="C214" s="38" vm="13058">
        <f ca="1"/>
        <v>9</v>
      </c>
      <c r="D214" s="87">
        <f t="shared" ca="1" si="30"/>
        <v>7.7026250239509667E-2</v>
      </c>
      <c r="Q214" s="38" vm="1290">
        <f ca="1"/>
        <v>44183</v>
      </c>
      <c r="R214" s="38" vm="13426">
        <f ca="1"/>
        <v>10569.3658</v>
      </c>
      <c r="S214" s="38" vm="13093">
        <f ca="1"/>
        <v>8</v>
      </c>
      <c r="T214" s="87">
        <f t="shared" ca="1" si="31"/>
        <v>-7.0360598065083643E-2</v>
      </c>
      <c r="AR214" s="55" vm="1290">
        <f t="shared" ca="1" si="24"/>
        <v>44183</v>
      </c>
      <c r="AS214" s="196">
        <f t="shared" ca="1" si="25"/>
        <v>318710.7</v>
      </c>
      <c r="AT214" s="196" t="str">
        <f t="shared" ca="1" si="26"/>
        <v/>
      </c>
      <c r="AU214" s="55" vm="1290">
        <f t="shared" ca="1" si="27"/>
        <v>44183</v>
      </c>
      <c r="AV214" s="196">
        <f t="shared" ca="1" si="28"/>
        <v>84554.926399999997</v>
      </c>
      <c r="AW214" s="38" t="str">
        <f t="shared" ca="1" si="29"/>
        <v/>
      </c>
    </row>
    <row r="215" spans="1:49" x14ac:dyDescent="0.25">
      <c r="A215" s="38" vm="1294">
        <f ca="1"/>
        <v>44186</v>
      </c>
      <c r="B215" s="38" vm="13427">
        <f ca="1"/>
        <v>34219.5</v>
      </c>
      <c r="C215" s="38" vm="13024">
        <f ca="1"/>
        <v>1</v>
      </c>
      <c r="D215" s="87">
        <f t="shared" ca="1" si="30"/>
        <v>-3.3683211765403627E-2</v>
      </c>
      <c r="Q215" s="38" vm="1294">
        <f ca="1"/>
        <v>44186</v>
      </c>
      <c r="R215" s="38" vm="13428">
        <f ca="1"/>
        <v>10919.344800000001</v>
      </c>
      <c r="S215" s="38" t="e" vm="13016">
        <f ca="1"/>
        <v>#N/A</v>
      </c>
      <c r="T215" s="87">
        <f t="shared" ca="1" si="31"/>
        <v>3.3112582781457067E-2</v>
      </c>
      <c r="AR215" s="55" vm="1294">
        <f t="shared" ca="1" si="24"/>
        <v>44186</v>
      </c>
      <c r="AS215" s="196">
        <f t="shared" ca="1" si="25"/>
        <v>34219.5</v>
      </c>
      <c r="AT215" s="196" t="str">
        <f t="shared" ca="1" si="26"/>
        <v/>
      </c>
      <c r="AU215" s="55" vm="1294">
        <f t="shared" ca="1" si="27"/>
        <v>44186</v>
      </c>
      <c r="AV215" s="196" t="e" vm="13019">
        <f t="shared" ca="1" si="28"/>
        <v>#N/A</v>
      </c>
      <c r="AW215" s="38" t="str">
        <f t="shared" ca="1" si="29"/>
        <v/>
      </c>
    </row>
    <row r="216" spans="1:49" x14ac:dyDescent="0.25">
      <c r="A216" s="38" vm="1299">
        <f ca="1"/>
        <v>44187</v>
      </c>
      <c r="B216" s="38" vm="13429">
        <f ca="1"/>
        <v>38131.800000000003</v>
      </c>
      <c r="C216" s="38" vm="13024">
        <f ca="1"/>
        <v>1</v>
      </c>
      <c r="D216" s="87">
        <f t="shared" ca="1" si="30"/>
        <v>0.11432954894139315</v>
      </c>
      <c r="Q216" s="38" vm="1299">
        <f ca="1"/>
        <v>44187</v>
      </c>
      <c r="R216" s="38" vm="13378">
        <f ca="1"/>
        <v>9711.9172999999992</v>
      </c>
      <c r="S216" s="38" vm="13031">
        <f ca="1"/>
        <v>14</v>
      </c>
      <c r="T216" s="87">
        <f t="shared" ca="1" si="31"/>
        <v>-0.11057691849789389</v>
      </c>
      <c r="AR216" s="55" vm="1299">
        <f t="shared" ca="1" si="24"/>
        <v>44187</v>
      </c>
      <c r="AS216" s="196">
        <f t="shared" ca="1" si="25"/>
        <v>38131.800000000003</v>
      </c>
      <c r="AT216" s="196" t="str">
        <f t="shared" ca="1" si="26"/>
        <v/>
      </c>
      <c r="AU216" s="55" vm="1299">
        <f t="shared" ca="1" si="27"/>
        <v>44187</v>
      </c>
      <c r="AV216" s="196">
        <f t="shared" ca="1" si="28"/>
        <v>135966.84219999998</v>
      </c>
      <c r="AW216" s="38" t="str">
        <f t="shared" ca="1" si="29"/>
        <v/>
      </c>
    </row>
    <row r="217" spans="1:49" x14ac:dyDescent="0.25">
      <c r="A217" s="38" vm="1304">
        <f ca="1"/>
        <v>44188</v>
      </c>
      <c r="B217" s="38" vm="13430">
        <f ca="1"/>
        <v>34282.5</v>
      </c>
      <c r="C217" s="38" vm="12999">
        <f ca="1"/>
        <v>2</v>
      </c>
      <c r="D217" s="87">
        <f t="shared" ca="1" si="30"/>
        <v>-0.10094724088556015</v>
      </c>
      <c r="Q217" s="38" vm="1304">
        <f ca="1"/>
        <v>44188</v>
      </c>
      <c r="R217" s="38" vm="13431">
        <f ca="1"/>
        <v>10749.355</v>
      </c>
      <c r="S217" s="38" vm="13003">
        <f ca="1"/>
        <v>6</v>
      </c>
      <c r="T217" s="87">
        <f t="shared" ca="1" si="31"/>
        <v>0.10682110112284425</v>
      </c>
      <c r="AR217" s="55" vm="1304">
        <f t="shared" ca="1" si="24"/>
        <v>44188</v>
      </c>
      <c r="AS217" s="196">
        <f t="shared" ca="1" si="25"/>
        <v>68565</v>
      </c>
      <c r="AT217" s="196" t="str">
        <f t="shared" ca="1" si="26"/>
        <v/>
      </c>
      <c r="AU217" s="55" vm="1304">
        <f t="shared" ca="1" si="27"/>
        <v>44188</v>
      </c>
      <c r="AV217" s="196">
        <f t="shared" ca="1" si="28"/>
        <v>64496.13</v>
      </c>
      <c r="AW217" s="38" t="str">
        <f t="shared" ca="1" si="29"/>
        <v/>
      </c>
    </row>
    <row r="218" spans="1:49" x14ac:dyDescent="0.25">
      <c r="A218" s="38" vm="1309">
        <f ca="1"/>
        <v>44189</v>
      </c>
      <c r="B218" s="38" vm="13432">
        <f ca="1"/>
        <v>29074.5</v>
      </c>
      <c r="C218" s="38" vm="12994">
        <f ca="1"/>
        <v>4</v>
      </c>
      <c r="D218" s="87">
        <f t="shared" ca="1" si="30"/>
        <v>-0.15191424196018377</v>
      </c>
      <c r="Q218" s="38" vm="1309">
        <f ca="1"/>
        <v>44189</v>
      </c>
      <c r="R218" s="38" vm="13433">
        <f ca="1"/>
        <v>12341.759400000001</v>
      </c>
      <c r="S218" s="38" vm="13026">
        <f ca="1"/>
        <v>3</v>
      </c>
      <c r="T218" s="87">
        <f t="shared" ca="1" si="31"/>
        <v>0.14813953023227919</v>
      </c>
      <c r="AR218" s="55" vm="1309">
        <f t="shared" ca="1" si="24"/>
        <v>44189</v>
      </c>
      <c r="AS218" s="196">
        <f t="shared" ca="1" si="25"/>
        <v>116298</v>
      </c>
      <c r="AT218" s="196" t="str">
        <f t="shared" ca="1" si="26"/>
        <v/>
      </c>
      <c r="AU218" s="55" vm="1309">
        <f t="shared" ca="1" si="27"/>
        <v>44189</v>
      </c>
      <c r="AV218" s="196">
        <f t="shared" ca="1" si="28"/>
        <v>37025.278200000001</v>
      </c>
      <c r="AW218" s="38" t="str">
        <f t="shared" ca="1" si="29"/>
        <v/>
      </c>
    </row>
    <row r="219" spans="1:49" x14ac:dyDescent="0.25">
      <c r="A219" s="38" vm="1317">
        <f ca="1"/>
        <v>44193</v>
      </c>
      <c r="B219" s="38" t="e" vm="13016">
        <f ca="1"/>
        <v>#N/A</v>
      </c>
      <c r="C219" s="38" t="e" vm="13016">
        <f ca="1"/>
        <v>#N/A</v>
      </c>
      <c r="D219" s="87" t="e" vm="13019">
        <f t="shared" ca="1" si="30"/>
        <v>#N/A</v>
      </c>
      <c r="Q219" s="38" vm="1317">
        <f ca="1"/>
        <v>44193</v>
      </c>
      <c r="R219" s="38" t="e" vm="13016">
        <f ca="1"/>
        <v>#N/A</v>
      </c>
      <c r="S219" s="38" t="e" vm="13016">
        <f ca="1"/>
        <v>#N/A</v>
      </c>
      <c r="T219" s="87" t="e" vm="13019">
        <f t="shared" ca="1" si="31"/>
        <v>#N/A</v>
      </c>
      <c r="AR219" s="55" vm="1317">
        <f t="shared" ca="1" si="24"/>
        <v>44193</v>
      </c>
      <c r="AS219" s="196" t="e" vm="13019">
        <f t="shared" ca="1" si="25"/>
        <v>#N/A</v>
      </c>
      <c r="AT219" s="196" t="str">
        <f t="shared" ca="1" si="26"/>
        <v/>
      </c>
      <c r="AU219" s="55" vm="1317">
        <f t="shared" ca="1" si="27"/>
        <v>44193</v>
      </c>
      <c r="AV219" s="196" t="e" vm="13019">
        <f t="shared" ca="1" si="28"/>
        <v>#N/A</v>
      </c>
      <c r="AW219" s="38" t="str">
        <f t="shared" ca="1" si="29"/>
        <v/>
      </c>
    </row>
    <row r="220" spans="1:49" x14ac:dyDescent="0.25">
      <c r="A220" s="38" vm="1314">
        <f ca="1"/>
        <v>44194</v>
      </c>
      <c r="B220" s="38" vm="13434">
        <f ca="1"/>
        <v>24847.200000000001</v>
      </c>
      <c r="C220" s="38" vm="13022">
        <f ca="1"/>
        <v>7</v>
      </c>
      <c r="D220" s="87" t="e" vm="13019">
        <f t="shared" ca="1" si="30"/>
        <v>#N/A</v>
      </c>
      <c r="Q220" s="38" vm="1314">
        <f ca="1"/>
        <v>44194</v>
      </c>
      <c r="R220" s="38" vm="13435">
        <f ca="1"/>
        <v>13549.187</v>
      </c>
      <c r="S220" s="38" vm="12994">
        <f ca="1"/>
        <v>4</v>
      </c>
      <c r="T220" s="87" t="e" vm="13019">
        <f t="shared" ca="1" si="31"/>
        <v>#N/A</v>
      </c>
      <c r="AR220" s="55" vm="1314">
        <f t="shared" ca="1" si="24"/>
        <v>44194</v>
      </c>
      <c r="AS220" s="196">
        <f t="shared" ca="1" si="25"/>
        <v>173930.4</v>
      </c>
      <c r="AT220" s="196" t="str">
        <f t="shared" ca="1" si="26"/>
        <v/>
      </c>
      <c r="AU220" s="55" vm="1314">
        <f t="shared" ca="1" si="27"/>
        <v>44194</v>
      </c>
      <c r="AV220" s="196">
        <f t="shared" ca="1" si="28"/>
        <v>54196.748</v>
      </c>
      <c r="AW220" s="38" t="str">
        <f t="shared" ca="1" si="29"/>
        <v/>
      </c>
    </row>
    <row r="221" spans="1:49" x14ac:dyDescent="0.25">
      <c r="A221" s="38" vm="1320">
        <f ca="1"/>
        <v>44195</v>
      </c>
      <c r="B221" s="38" vm="13436">
        <f ca="1"/>
        <v>24536.400000000001</v>
      </c>
      <c r="C221" s="38" t="e" vm="13016">
        <f ca="1"/>
        <v>#N/A</v>
      </c>
      <c r="D221" s="87">
        <f t="shared" ca="1" si="30"/>
        <v>-1.2508451656524649E-2</v>
      </c>
      <c r="Q221" s="38" vm="1320">
        <f ca="1"/>
        <v>44195</v>
      </c>
      <c r="R221" s="38" vm="13437">
        <f ca="1"/>
        <v>13489.1906</v>
      </c>
      <c r="S221" s="38" vm="13024">
        <f ca="1"/>
        <v>1</v>
      </c>
      <c r="T221" s="87">
        <f t="shared" ca="1" si="31"/>
        <v>-4.4280442804428043E-3</v>
      </c>
      <c r="AR221" s="55" vm="1320">
        <f t="shared" ca="1" si="24"/>
        <v>44195</v>
      </c>
      <c r="AS221" s="196" t="e" vm="13019">
        <f t="shared" ca="1" si="25"/>
        <v>#N/A</v>
      </c>
      <c r="AT221" s="196" t="str">
        <f t="shared" ca="1" si="26"/>
        <v/>
      </c>
      <c r="AU221" s="55" vm="1320">
        <f t="shared" ca="1" si="27"/>
        <v>44195</v>
      </c>
      <c r="AV221" s="196">
        <f t="shared" ca="1" si="28"/>
        <v>13489.1906</v>
      </c>
      <c r="AW221" s="38" t="str">
        <f t="shared" ca="1" si="29"/>
        <v/>
      </c>
    </row>
    <row r="222" spans="1:49" x14ac:dyDescent="0.25">
      <c r="A222" s="38" vm="1325">
        <f ca="1"/>
        <v>44196</v>
      </c>
      <c r="B222" s="38" vm="13438">
        <f ca="1"/>
        <v>27016.5</v>
      </c>
      <c r="C222" s="38" vm="12999">
        <f ca="1"/>
        <v>2</v>
      </c>
      <c r="D222" s="87">
        <f t="shared" ca="1" si="30"/>
        <v>0.10107839780896946</v>
      </c>
      <c r="Q222" s="38" vm="1325">
        <f ca="1"/>
        <v>44196</v>
      </c>
      <c r="R222" s="38" vm="13439">
        <f ca="1"/>
        <v>12089.274600000001</v>
      </c>
      <c r="S222" s="38" vm="13026">
        <f ca="1"/>
        <v>3</v>
      </c>
      <c r="T222" s="87">
        <f t="shared" ca="1" si="31"/>
        <v>-0.10378057820607853</v>
      </c>
      <c r="AR222" s="55" vm="1325">
        <f t="shared" ca="1" si="24"/>
        <v>44196</v>
      </c>
      <c r="AS222" s="196">
        <f t="shared" ca="1" si="25"/>
        <v>54033</v>
      </c>
      <c r="AT222" s="196" t="str">
        <f t="shared" ca="1" si="26"/>
        <v/>
      </c>
      <c r="AU222" s="55" vm="1325">
        <f t="shared" ca="1" si="27"/>
        <v>44196</v>
      </c>
      <c r="AV222" s="196">
        <f t="shared" ca="1" si="28"/>
        <v>36267.823799999998</v>
      </c>
      <c r="AW222" s="38" t="str">
        <f t="shared" ca="1" si="29"/>
        <v/>
      </c>
    </row>
    <row r="223" spans="1:49" x14ac:dyDescent="0.25">
      <c r="A223" s="38" vm="1330">
        <f ca="1"/>
        <v>44200</v>
      </c>
      <c r="B223" s="38" vm="13440">
        <f ca="1"/>
        <v>29843.1</v>
      </c>
      <c r="C223" s="38" vm="12994">
        <f ca="1"/>
        <v>4</v>
      </c>
      <c r="D223" s="87">
        <f t="shared" ca="1" si="30"/>
        <v>0.10462495141857749</v>
      </c>
      <c r="Q223" s="38" vm="1330">
        <f ca="1"/>
        <v>44200</v>
      </c>
      <c r="R223" s="38" vm="13441">
        <f ca="1"/>
        <v>10809.3514</v>
      </c>
      <c r="S223" s="38" vm="13079">
        <f ca="1"/>
        <v>28</v>
      </c>
      <c r="T223" s="87">
        <f t="shared" ca="1" si="31"/>
        <v>-0.10587262200165434</v>
      </c>
      <c r="AR223" s="55" vm="1330">
        <f t="shared" ca="1" si="24"/>
        <v>44200</v>
      </c>
      <c r="AS223" s="196">
        <f t="shared" ca="1" si="25"/>
        <v>119372.4</v>
      </c>
      <c r="AT223" s="196" t="str">
        <f t="shared" ca="1" si="26"/>
        <v/>
      </c>
      <c r="AU223" s="55" vm="1330">
        <f t="shared" ca="1" si="27"/>
        <v>44200</v>
      </c>
      <c r="AV223" s="196">
        <f t="shared" ca="1" si="28"/>
        <v>302661.83919999999</v>
      </c>
      <c r="AW223" s="38" t="str">
        <f t="shared" ca="1" si="29"/>
        <v/>
      </c>
    </row>
    <row r="224" spans="1:49" x14ac:dyDescent="0.25">
      <c r="A224" s="38" vm="1335">
        <f ca="1"/>
        <v>44201</v>
      </c>
      <c r="B224" s="38" vm="13442">
        <f ca="1"/>
        <v>33795.300000000003</v>
      </c>
      <c r="C224" s="38" vm="13040">
        <f ca="1"/>
        <v>5</v>
      </c>
      <c r="D224" s="87">
        <f t="shared" ca="1" si="30"/>
        <v>0.1324326226162833</v>
      </c>
      <c r="Q224" s="38" vm="1335">
        <f ca="1"/>
        <v>44201</v>
      </c>
      <c r="R224" s="38" vm="13443">
        <f ca="1"/>
        <v>9329.4401999999991</v>
      </c>
      <c r="S224" s="38" vm="13014">
        <f ca="1"/>
        <v>30</v>
      </c>
      <c r="T224" s="87">
        <f t="shared" ca="1" si="31"/>
        <v>-0.13691026827012032</v>
      </c>
      <c r="AR224" s="55" vm="1335">
        <f t="shared" ca="1" si="24"/>
        <v>44201</v>
      </c>
      <c r="AS224" s="196">
        <f t="shared" ca="1" si="25"/>
        <v>168976.5</v>
      </c>
      <c r="AT224" s="196" t="str">
        <f t="shared" ca="1" si="26"/>
        <v/>
      </c>
      <c r="AU224" s="55" vm="1335">
        <f t="shared" ca="1" si="27"/>
        <v>44201</v>
      </c>
      <c r="AV224" s="196">
        <f t="shared" ca="1" si="28"/>
        <v>279883.20599999995</v>
      </c>
      <c r="AW224" s="38" t="str">
        <f t="shared" ca="1" si="29"/>
        <v/>
      </c>
    </row>
    <row r="225" spans="1:49" x14ac:dyDescent="0.25">
      <c r="A225" s="38" vm="1339">
        <f ca="1"/>
        <v>44202</v>
      </c>
      <c r="B225" s="38" vm="13444">
        <f ca="1"/>
        <v>34393.800000000003</v>
      </c>
      <c r="C225" s="38" vm="13022">
        <f ca="1"/>
        <v>7</v>
      </c>
      <c r="D225" s="87">
        <f t="shared" ca="1" si="30"/>
        <v>1.7709563164108617E-2</v>
      </c>
      <c r="Q225" s="38" vm="1339">
        <f ca="1"/>
        <v>44202</v>
      </c>
      <c r="R225" s="38" vm="13445">
        <f ca="1"/>
        <v>9224.4465</v>
      </c>
      <c r="S225" s="38" vm="13079">
        <f ca="1"/>
        <v>28</v>
      </c>
      <c r="T225" s="87">
        <f t="shared" ca="1" si="31"/>
        <v>-1.1254019292604405E-2</v>
      </c>
      <c r="AR225" s="55" vm="1339">
        <f t="shared" ca="1" si="24"/>
        <v>44202</v>
      </c>
      <c r="AS225" s="196">
        <f t="shared" ca="1" si="25"/>
        <v>240756.60000000003</v>
      </c>
      <c r="AT225" s="196" t="str">
        <f t="shared" ca="1" si="26"/>
        <v/>
      </c>
      <c r="AU225" s="55" vm="1339">
        <f t="shared" ca="1" si="27"/>
        <v>44202</v>
      </c>
      <c r="AV225" s="196">
        <f t="shared" ca="1" si="28"/>
        <v>258284.50200000001</v>
      </c>
      <c r="AW225" s="38" t="str">
        <f t="shared" ca="1" si="29"/>
        <v/>
      </c>
    </row>
    <row r="226" spans="1:49" x14ac:dyDescent="0.25">
      <c r="A226" s="38" vm="1344">
        <f ca="1"/>
        <v>44203</v>
      </c>
      <c r="B226" s="38" vm="13446">
        <f ca="1"/>
        <v>33992.699999999997</v>
      </c>
      <c r="C226" s="38" vm="13026">
        <f ca="1"/>
        <v>3</v>
      </c>
      <c r="D226" s="87">
        <f t="shared" ca="1" si="30"/>
        <v>-1.166198559042635E-2</v>
      </c>
      <c r="Q226" s="38" vm="1344">
        <f ca="1"/>
        <v>44203</v>
      </c>
      <c r="R226" s="38" vm="13447">
        <f ca="1"/>
        <v>9315.6910000000007</v>
      </c>
      <c r="S226" s="38" vm="13448">
        <f ca="1"/>
        <v>37</v>
      </c>
      <c r="T226" s="87">
        <f t="shared" ca="1" si="31"/>
        <v>9.891596205799524E-3</v>
      </c>
      <c r="AR226" s="55" vm="1344">
        <f t="shared" ca="1" si="24"/>
        <v>44203</v>
      </c>
      <c r="AS226" s="196">
        <f t="shared" ca="1" si="25"/>
        <v>101978.09999999999</v>
      </c>
      <c r="AT226" s="196" t="str">
        <f t="shared" ca="1" si="26"/>
        <v/>
      </c>
      <c r="AU226" s="55" vm="1344">
        <f t="shared" ca="1" si="27"/>
        <v>44203</v>
      </c>
      <c r="AV226" s="196">
        <f t="shared" ca="1" si="28"/>
        <v>344680.56700000004</v>
      </c>
      <c r="AW226" s="38" t="str">
        <f t="shared" ca="1" si="29"/>
        <v/>
      </c>
    </row>
    <row r="227" spans="1:49" x14ac:dyDescent="0.25">
      <c r="A227" s="38" vm="1348">
        <f ca="1"/>
        <v>44204</v>
      </c>
      <c r="B227" s="38" vm="13449">
        <f ca="1"/>
        <v>32543.7</v>
      </c>
      <c r="C227" s="38" vm="12994">
        <f ca="1"/>
        <v>4</v>
      </c>
      <c r="D227" s="87">
        <f t="shared" ca="1" si="30"/>
        <v>-4.2626799283375448E-2</v>
      </c>
      <c r="Q227" s="38" vm="1348">
        <f ca="1"/>
        <v>44204</v>
      </c>
      <c r="R227" s="38" vm="13450">
        <f ca="1"/>
        <v>9685.6687999999995</v>
      </c>
      <c r="S227" s="38" vm="13184">
        <f ca="1"/>
        <v>31</v>
      </c>
      <c r="T227" s="87">
        <f t="shared" ca="1" si="31"/>
        <v>3.9715550891501097E-2</v>
      </c>
      <c r="AR227" s="55" vm="1348">
        <f t="shared" ca="1" si="24"/>
        <v>44204</v>
      </c>
      <c r="AS227" s="196">
        <f t="shared" ca="1" si="25"/>
        <v>130174.8</v>
      </c>
      <c r="AT227" s="196" t="str">
        <f t="shared" ca="1" si="26"/>
        <v/>
      </c>
      <c r="AU227" s="55" vm="1348">
        <f t="shared" ca="1" si="27"/>
        <v>44204</v>
      </c>
      <c r="AV227" s="196">
        <f t="shared" ca="1" si="28"/>
        <v>300255.7328</v>
      </c>
      <c r="AW227" s="38" t="str">
        <f t="shared" ca="1" si="29"/>
        <v/>
      </c>
    </row>
    <row r="228" spans="1:49" x14ac:dyDescent="0.25">
      <c r="A228" s="38" vm="1353">
        <f ca="1"/>
        <v>44207</v>
      </c>
      <c r="B228" s="38" vm="13451">
        <f ca="1"/>
        <v>31678.5</v>
      </c>
      <c r="C228" s="38" vm="12994">
        <f ca="1"/>
        <v>4</v>
      </c>
      <c r="D228" s="87">
        <f t="shared" ca="1" si="30"/>
        <v>-2.6585790798219031E-2</v>
      </c>
      <c r="Q228" s="38" vm="1353">
        <f ca="1"/>
        <v>44207</v>
      </c>
      <c r="R228" s="38" vm="13452">
        <f ca="1"/>
        <v>9951.9028999999991</v>
      </c>
      <c r="S228" s="38" vm="13012">
        <f ca="1"/>
        <v>17</v>
      </c>
      <c r="T228" s="87">
        <f t="shared" ca="1" si="31"/>
        <v>2.7487425545668017E-2</v>
      </c>
      <c r="AR228" s="55" vm="1353">
        <f t="shared" ca="1" si="24"/>
        <v>44207</v>
      </c>
      <c r="AS228" s="196">
        <f t="shared" ca="1" si="25"/>
        <v>126714</v>
      </c>
      <c r="AT228" s="196" t="str">
        <f t="shared" ca="1" si="26"/>
        <v/>
      </c>
      <c r="AU228" s="55" vm="1353">
        <f t="shared" ca="1" si="27"/>
        <v>44207</v>
      </c>
      <c r="AV228" s="196">
        <f t="shared" ca="1" si="28"/>
        <v>169182.34929999997</v>
      </c>
      <c r="AW228" s="38" t="str">
        <f t="shared" ca="1" si="29"/>
        <v/>
      </c>
    </row>
    <row r="229" spans="1:49" x14ac:dyDescent="0.25">
      <c r="A229" s="38" vm="1358">
        <f ca="1"/>
        <v>44208</v>
      </c>
      <c r="B229" s="38" vm="13453">
        <f ca="1"/>
        <v>37753.800000000003</v>
      </c>
      <c r="C229" s="38" vm="13058">
        <f ca="1"/>
        <v>9</v>
      </c>
      <c r="D229" s="87">
        <f t="shared" ca="1" si="30"/>
        <v>0.19177991382167725</v>
      </c>
      <c r="Q229" s="38" vm="1358">
        <f ca="1"/>
        <v>44208</v>
      </c>
      <c r="R229" s="38" vm="13454">
        <f ca="1"/>
        <v>8207.0074999999997</v>
      </c>
      <c r="S229" s="38" vm="13082">
        <f ca="1"/>
        <v>32</v>
      </c>
      <c r="T229" s="87">
        <f t="shared" ca="1" si="31"/>
        <v>-0.17533284011442671</v>
      </c>
      <c r="AR229" s="55" vm="1358">
        <f t="shared" ca="1" si="24"/>
        <v>44208</v>
      </c>
      <c r="AS229" s="196">
        <f t="shared" ca="1" si="25"/>
        <v>339784.2</v>
      </c>
      <c r="AT229" s="196" t="str">
        <f t="shared" ca="1" si="26"/>
        <v/>
      </c>
      <c r="AU229" s="55" vm="1358">
        <f t="shared" ca="1" si="27"/>
        <v>44208</v>
      </c>
      <c r="AV229" s="196">
        <f t="shared" ca="1" si="28"/>
        <v>262624.24</v>
      </c>
      <c r="AW229" s="38" t="str">
        <f t="shared" ca="1" si="29"/>
        <v/>
      </c>
    </row>
    <row r="230" spans="1:49" x14ac:dyDescent="0.25">
      <c r="A230" s="38" vm="1362">
        <f ca="1"/>
        <v>44209</v>
      </c>
      <c r="B230" s="38" vm="13455">
        <f ca="1"/>
        <v>36745.800000000003</v>
      </c>
      <c r="C230" s="38" vm="12999">
        <f ca="1"/>
        <v>2</v>
      </c>
      <c r="D230" s="87">
        <f t="shared" ca="1" si="30"/>
        <v>-2.6699299143397484E-2</v>
      </c>
      <c r="Q230" s="38" vm="1362">
        <f ca="1"/>
        <v>44209</v>
      </c>
      <c r="R230" s="38" vm="13456">
        <f ca="1"/>
        <v>8534.4879000000001</v>
      </c>
      <c r="S230" s="38" vm="13237">
        <f ca="1"/>
        <v>25</v>
      </c>
      <c r="T230" s="87">
        <f t="shared" ca="1" si="31"/>
        <v>3.9902534510904294E-2</v>
      </c>
      <c r="AR230" s="55" vm="1362">
        <f t="shared" ca="1" si="24"/>
        <v>44209</v>
      </c>
      <c r="AS230" s="196">
        <f t="shared" ca="1" si="25"/>
        <v>73491.600000000006</v>
      </c>
      <c r="AT230" s="196" t="str">
        <f t="shared" ca="1" si="26"/>
        <v/>
      </c>
      <c r="AU230" s="55" vm="1362">
        <f t="shared" ca="1" si="27"/>
        <v>44209</v>
      </c>
      <c r="AV230" s="196">
        <f t="shared" ca="1" si="28"/>
        <v>213362.19750000001</v>
      </c>
      <c r="AW230" s="38" t="str">
        <f t="shared" ca="1" si="29"/>
        <v/>
      </c>
    </row>
    <row r="231" spans="1:49" x14ac:dyDescent="0.25">
      <c r="A231" s="38" vm="1366">
        <f ca="1"/>
        <v>44210</v>
      </c>
      <c r="B231" s="38" vm="13457">
        <f ca="1"/>
        <v>34173.300000000003</v>
      </c>
      <c r="C231" s="38" vm="12999">
        <f ca="1"/>
        <v>2</v>
      </c>
      <c r="D231" s="87">
        <f t="shared" ca="1" si="30"/>
        <v>-7.0008000914390217E-2</v>
      </c>
      <c r="Q231" s="38" vm="1366">
        <f ca="1"/>
        <v>44210</v>
      </c>
      <c r="R231" s="38" vm="13458">
        <f ca="1"/>
        <v>9686.9187000000002</v>
      </c>
      <c r="S231" s="38" vm="13171">
        <f ca="1"/>
        <v>13</v>
      </c>
      <c r="T231" s="87">
        <f t="shared" ca="1" si="31"/>
        <v>0.1350322144108963</v>
      </c>
      <c r="AR231" s="55" vm="1366">
        <f t="shared" ca="1" si="24"/>
        <v>44210</v>
      </c>
      <c r="AS231" s="196">
        <f t="shared" ca="1" si="25"/>
        <v>68346.600000000006</v>
      </c>
      <c r="AT231" s="196" t="str">
        <f t="shared" ca="1" si="26"/>
        <v/>
      </c>
      <c r="AU231" s="55" vm="1366">
        <f t="shared" ca="1" si="27"/>
        <v>44210</v>
      </c>
      <c r="AV231" s="196">
        <f t="shared" ca="1" si="28"/>
        <v>125929.9431</v>
      </c>
      <c r="AW231" s="38" t="str">
        <f t="shared" ca="1" si="29"/>
        <v/>
      </c>
    </row>
    <row r="232" spans="1:49" x14ac:dyDescent="0.25">
      <c r="A232" s="38" vm="1370">
        <f ca="1"/>
        <v>44211</v>
      </c>
      <c r="B232" s="38" vm="13459">
        <f ca="1"/>
        <v>33650.400000000001</v>
      </c>
      <c r="C232" s="38" vm="13022">
        <f ca="1"/>
        <v>7</v>
      </c>
      <c r="D232" s="87">
        <f t="shared" ca="1" si="30"/>
        <v>-1.5301419529281674E-2</v>
      </c>
      <c r="Q232" s="38" vm="1370">
        <f ca="1"/>
        <v>44211</v>
      </c>
      <c r="R232" s="38" vm="13460">
        <f ca="1"/>
        <v>9264.4441000000006</v>
      </c>
      <c r="S232" s="38" vm="13461">
        <f ca="1"/>
        <v>29</v>
      </c>
      <c r="T232" s="87">
        <f t="shared" ca="1" si="31"/>
        <v>-4.3612898289318726E-2</v>
      </c>
      <c r="AR232" s="55" vm="1370">
        <f t="shared" ca="1" si="24"/>
        <v>44211</v>
      </c>
      <c r="AS232" s="196">
        <f t="shared" ca="1" si="25"/>
        <v>235552.80000000002</v>
      </c>
      <c r="AT232" s="196" t="str">
        <f t="shared" ca="1" si="26"/>
        <v/>
      </c>
      <c r="AU232" s="55" vm="1370">
        <f t="shared" ca="1" si="27"/>
        <v>44211</v>
      </c>
      <c r="AV232" s="196">
        <f t="shared" ca="1" si="28"/>
        <v>268668.87890000001</v>
      </c>
      <c r="AW232" s="38" t="str">
        <f t="shared" ca="1" si="29"/>
        <v/>
      </c>
    </row>
    <row r="233" spans="1:49" x14ac:dyDescent="0.25">
      <c r="A233" s="38" vm="1375">
        <f ca="1"/>
        <v>44214</v>
      </c>
      <c r="B233" s="38" vm="13462">
        <f ca="1"/>
        <v>30355.5</v>
      </c>
      <c r="C233" s="38" vm="13093">
        <f ca="1"/>
        <v>8</v>
      </c>
      <c r="D233" s="87">
        <f t="shared" ca="1" si="30"/>
        <v>-9.7915626560159799E-2</v>
      </c>
      <c r="Q233" s="38" vm="1375">
        <f ca="1"/>
        <v>44214</v>
      </c>
      <c r="R233" s="38" vm="13463">
        <f ca="1"/>
        <v>10124.3925</v>
      </c>
      <c r="S233" s="38" vm="13058">
        <f ca="1"/>
        <v>9</v>
      </c>
      <c r="T233" s="87">
        <f t="shared" ca="1" si="31"/>
        <v>9.2822450080949734E-2</v>
      </c>
      <c r="AR233" s="55" vm="1375">
        <f t="shared" ca="1" si="24"/>
        <v>44214</v>
      </c>
      <c r="AS233" s="196">
        <f t="shared" ca="1" si="25"/>
        <v>242844</v>
      </c>
      <c r="AT233" s="196" t="str">
        <f t="shared" ca="1" si="26"/>
        <v/>
      </c>
      <c r="AU233" s="55" vm="1375">
        <f t="shared" ca="1" si="27"/>
        <v>44214</v>
      </c>
      <c r="AV233" s="196">
        <f t="shared" ca="1" si="28"/>
        <v>91119.532500000001</v>
      </c>
      <c r="AW233" s="38" t="str">
        <f t="shared" ca="1" si="29"/>
        <v/>
      </c>
    </row>
    <row r="234" spans="1:49" x14ac:dyDescent="0.25">
      <c r="A234" s="38" vm="1380">
        <f ca="1"/>
        <v>44215</v>
      </c>
      <c r="B234" s="38" vm="13464">
        <f ca="1"/>
        <v>28091.7</v>
      </c>
      <c r="C234" s="38" vm="12994">
        <f ca="1"/>
        <v>4</v>
      </c>
      <c r="D234" s="87">
        <f t="shared" ca="1" si="30"/>
        <v>-7.4576271186440654E-2</v>
      </c>
      <c r="Q234" s="38" vm="1380">
        <f ca="1"/>
        <v>44215</v>
      </c>
      <c r="R234" s="38" vm="13465">
        <f ca="1"/>
        <v>10649.361000000001</v>
      </c>
      <c r="S234" s="38" vm="13160">
        <f ca="1"/>
        <v>18</v>
      </c>
      <c r="T234" s="87">
        <f t="shared" ca="1" si="31"/>
        <v>5.1851851851851934E-2</v>
      </c>
      <c r="AR234" s="55" vm="1380">
        <f t="shared" ca="1" si="24"/>
        <v>44215</v>
      </c>
      <c r="AS234" s="196">
        <f t="shared" ca="1" si="25"/>
        <v>112366.8</v>
      </c>
      <c r="AT234" s="196" t="str">
        <f t="shared" ca="1" si="26"/>
        <v/>
      </c>
      <c r="AU234" s="55" vm="1380">
        <f t="shared" ca="1" si="27"/>
        <v>44215</v>
      </c>
      <c r="AV234" s="196">
        <f t="shared" ca="1" si="28"/>
        <v>191688.49800000002</v>
      </c>
      <c r="AW234" s="38" t="str">
        <f t="shared" ca="1" si="29"/>
        <v/>
      </c>
    </row>
    <row r="235" spans="1:49" x14ac:dyDescent="0.25">
      <c r="A235" s="38" vm="1384">
        <f ca="1"/>
        <v>44216</v>
      </c>
      <c r="B235" s="38" vm="13466">
        <f ca="1"/>
        <v>26289.9</v>
      </c>
      <c r="C235" s="38" vm="13022">
        <f ca="1"/>
        <v>7</v>
      </c>
      <c r="D235" s="87">
        <f t="shared" ca="1" si="30"/>
        <v>-6.4139941690962071E-2</v>
      </c>
      <c r="Q235" s="38" vm="1384">
        <f ca="1"/>
        <v>44216</v>
      </c>
      <c r="R235" s="38" vm="13467">
        <f ca="1"/>
        <v>11324.3205</v>
      </c>
      <c r="S235" s="38" vm="13043">
        <f ca="1"/>
        <v>15</v>
      </c>
      <c r="T235" s="87">
        <f t="shared" ca="1" si="31"/>
        <v>6.3380281690140747E-2</v>
      </c>
      <c r="AR235" s="55" vm="1384">
        <f t="shared" ca="1" si="24"/>
        <v>44216</v>
      </c>
      <c r="AS235" s="196">
        <f t="shared" ca="1" si="25"/>
        <v>184029.30000000002</v>
      </c>
      <c r="AT235" s="196" t="str">
        <f t="shared" ca="1" si="26"/>
        <v/>
      </c>
      <c r="AU235" s="55" vm="1384">
        <f t="shared" ca="1" si="27"/>
        <v>44216</v>
      </c>
      <c r="AV235" s="196">
        <f t="shared" ca="1" si="28"/>
        <v>169864.8075</v>
      </c>
      <c r="AW235" s="38" t="str">
        <f t="shared" ca="1" si="29"/>
        <v/>
      </c>
    </row>
    <row r="236" spans="1:49" x14ac:dyDescent="0.25">
      <c r="A236" s="38" vm="1389">
        <f ca="1"/>
        <v>44217</v>
      </c>
      <c r="B236" s="38" vm="13468">
        <f ca="1"/>
        <v>26283.599999999999</v>
      </c>
      <c r="C236" s="38" vm="13026">
        <f ca="1"/>
        <v>3</v>
      </c>
      <c r="D236" s="87">
        <f t="shared" ca="1" si="30"/>
        <v>-2.3963575365455592E-4</v>
      </c>
      <c r="Q236" s="38" vm="1389">
        <f ca="1"/>
        <v>44217</v>
      </c>
      <c r="R236" s="38" vm="13469">
        <f ca="1"/>
        <v>11381.8171</v>
      </c>
      <c r="S236" s="38" vm="13022">
        <f ca="1"/>
        <v>7</v>
      </c>
      <c r="T236" s="87">
        <f t="shared" ca="1" si="31"/>
        <v>5.0772671084327219E-3</v>
      </c>
      <c r="AR236" s="55" vm="1389">
        <f t="shared" ca="1" si="24"/>
        <v>44217</v>
      </c>
      <c r="AS236" s="196">
        <f t="shared" ca="1" si="25"/>
        <v>78850.799999999988</v>
      </c>
      <c r="AT236" s="196" t="str">
        <f t="shared" ca="1" si="26"/>
        <v/>
      </c>
      <c r="AU236" s="55" vm="1389">
        <f t="shared" ca="1" si="27"/>
        <v>44217</v>
      </c>
      <c r="AV236" s="196">
        <f t="shared" ca="1" si="28"/>
        <v>79672.719700000001</v>
      </c>
      <c r="AW236" s="38" t="str">
        <f t="shared" ca="1" si="29"/>
        <v/>
      </c>
    </row>
    <row r="237" spans="1:49" x14ac:dyDescent="0.25">
      <c r="A237" s="38" vm="1394">
        <f ca="1"/>
        <v>44218</v>
      </c>
      <c r="B237" s="38" vm="13470">
        <f ca="1"/>
        <v>25533.9</v>
      </c>
      <c r="C237" s="38" vm="12994">
        <f ca="1"/>
        <v>4</v>
      </c>
      <c r="D237" s="87">
        <f t="shared" ca="1" si="30"/>
        <v>-2.8523489932885795E-2</v>
      </c>
      <c r="Q237" s="38" vm="1394">
        <f ca="1"/>
        <v>44218</v>
      </c>
      <c r="R237" s="38" vm="13471">
        <f ca="1"/>
        <v>11619.302799999999</v>
      </c>
      <c r="S237" s="38" vm="13045">
        <f ca="1"/>
        <v>16</v>
      </c>
      <c r="T237" s="87">
        <f t="shared" ca="1" si="31"/>
        <v>2.0865359011962972E-2</v>
      </c>
      <c r="AR237" s="55" vm="1394">
        <f t="shared" ca="1" si="24"/>
        <v>44218</v>
      </c>
      <c r="AS237" s="196">
        <f t="shared" ca="1" si="25"/>
        <v>102135.6</v>
      </c>
      <c r="AT237" s="196" t="str">
        <f t="shared" ca="1" si="26"/>
        <v/>
      </c>
      <c r="AU237" s="55" vm="1394">
        <f t="shared" ca="1" si="27"/>
        <v>44218</v>
      </c>
      <c r="AV237" s="196">
        <f t="shared" ca="1" si="28"/>
        <v>185908.84479999999</v>
      </c>
      <c r="AW237" s="38" t="str">
        <f t="shared" ca="1" si="29"/>
        <v/>
      </c>
    </row>
    <row r="238" spans="1:49" x14ac:dyDescent="0.25">
      <c r="A238" s="38" vm="1399">
        <f ca="1"/>
        <v>44221</v>
      </c>
      <c r="B238" s="38" vm="13472">
        <f ca="1"/>
        <v>28650.3</v>
      </c>
      <c r="C238" s="38" vm="12994">
        <f ca="1"/>
        <v>4</v>
      </c>
      <c r="D238" s="87">
        <f t="shared" ca="1" si="30"/>
        <v>0.12204951065054682</v>
      </c>
      <c r="Q238" s="38" vm="1399">
        <f ca="1"/>
        <v>44221</v>
      </c>
      <c r="R238" s="38" vm="13473">
        <f ca="1"/>
        <v>10266.884</v>
      </c>
      <c r="S238" s="38" vm="13074">
        <f ca="1"/>
        <v>12</v>
      </c>
      <c r="T238" s="87">
        <f t="shared" ca="1" si="31"/>
        <v>-0.11639414371746983</v>
      </c>
      <c r="AR238" s="55" vm="1399">
        <f t="shared" ca="1" si="24"/>
        <v>44221</v>
      </c>
      <c r="AS238" s="196">
        <f t="shared" ca="1" si="25"/>
        <v>114601.2</v>
      </c>
      <c r="AT238" s="196" t="str">
        <f t="shared" ca="1" si="26"/>
        <v/>
      </c>
      <c r="AU238" s="55" vm="1399">
        <f t="shared" ca="1" si="27"/>
        <v>44221</v>
      </c>
      <c r="AV238" s="196">
        <f t="shared" ca="1" si="28"/>
        <v>123202.60800000001</v>
      </c>
      <c r="AW238" s="38" t="str">
        <f t="shared" ca="1" si="29"/>
        <v/>
      </c>
    </row>
    <row r="239" spans="1:49" x14ac:dyDescent="0.25">
      <c r="A239" s="38" vm="1404">
        <f ca="1"/>
        <v>44222</v>
      </c>
      <c r="B239" s="38" vm="13474">
        <f ca="1"/>
        <v>30664.2</v>
      </c>
      <c r="C239" s="38" vm="13093">
        <f ca="1"/>
        <v>8</v>
      </c>
      <c r="D239" s="87">
        <f t="shared" ca="1" si="30"/>
        <v>7.0292457670600356E-2</v>
      </c>
      <c r="Q239" s="38" vm="1404">
        <f ca="1"/>
        <v>44222</v>
      </c>
      <c r="R239" s="38" vm="13475">
        <f ca="1"/>
        <v>9436.9338000000007</v>
      </c>
      <c r="S239" s="38" vm="13045">
        <f ca="1"/>
        <v>16</v>
      </c>
      <c r="T239" s="87">
        <f t="shared" ca="1" si="31"/>
        <v>-8.0837593957426554E-2</v>
      </c>
      <c r="AR239" s="55" vm="1404">
        <f t="shared" ca="1" si="24"/>
        <v>44222</v>
      </c>
      <c r="AS239" s="196">
        <f t="shared" ca="1" si="25"/>
        <v>245313.6</v>
      </c>
      <c r="AT239" s="196" t="str">
        <f t="shared" ca="1" si="26"/>
        <v/>
      </c>
      <c r="AU239" s="55" vm="1404">
        <f t="shared" ca="1" si="27"/>
        <v>44222</v>
      </c>
      <c r="AV239" s="196">
        <f t="shared" ca="1" si="28"/>
        <v>150990.94080000001</v>
      </c>
      <c r="AW239" s="38" t="str">
        <f t="shared" ca="1" si="29"/>
        <v/>
      </c>
    </row>
    <row r="240" spans="1:49" x14ac:dyDescent="0.25">
      <c r="A240" s="38" vm="1409">
        <f ca="1"/>
        <v>44223</v>
      </c>
      <c r="B240" s="38" vm="13476">
        <f ca="1"/>
        <v>34339.199999999997</v>
      </c>
      <c r="C240" s="38" vm="13074">
        <f ca="1"/>
        <v>12</v>
      </c>
      <c r="D240" s="87">
        <f t="shared" ca="1" si="30"/>
        <v>0.11984659635666335</v>
      </c>
      <c r="Q240" s="38" vm="1409">
        <f ca="1"/>
        <v>44223</v>
      </c>
      <c r="R240" s="38" vm="13477">
        <f ca="1"/>
        <v>8332</v>
      </c>
      <c r="S240" s="38" vm="13043">
        <f ca="1"/>
        <v>15</v>
      </c>
      <c r="T240" s="87">
        <f t="shared" ca="1" si="31"/>
        <v>-0.1170861026915332</v>
      </c>
      <c r="AR240" s="55" vm="1409">
        <f t="shared" ca="1" si="24"/>
        <v>44223</v>
      </c>
      <c r="AS240" s="196">
        <f t="shared" ca="1" si="25"/>
        <v>412070.39999999997</v>
      </c>
      <c r="AT240" s="196" t="str">
        <f t="shared" ca="1" si="26"/>
        <v/>
      </c>
      <c r="AU240" s="55" vm="1409">
        <f t="shared" ca="1" si="27"/>
        <v>44223</v>
      </c>
      <c r="AV240" s="196">
        <f t="shared" ca="1" si="28"/>
        <v>124980</v>
      </c>
      <c r="AW240" s="38" t="str">
        <f t="shared" ca="1" si="29"/>
        <v/>
      </c>
    </row>
    <row r="241" spans="1:49" x14ac:dyDescent="0.25">
      <c r="A241" s="38" vm="1414">
        <f ca="1"/>
        <v>44224</v>
      </c>
      <c r="B241" s="38" vm="13478">
        <f ca="1"/>
        <v>30462.6</v>
      </c>
      <c r="C241" s="38" vm="13040">
        <f ca="1"/>
        <v>5</v>
      </c>
      <c r="D241" s="87">
        <f t="shared" ca="1" si="30"/>
        <v>-0.11289138943248529</v>
      </c>
      <c r="Q241" s="38" vm="1414">
        <f ca="1"/>
        <v>44224</v>
      </c>
      <c r="R241" s="38" vm="13479">
        <f ca="1"/>
        <v>9341.9393999999993</v>
      </c>
      <c r="S241" s="38" vm="13171">
        <f ca="1"/>
        <v>13</v>
      </c>
      <c r="T241" s="87">
        <f t="shared" ca="1" si="31"/>
        <v>0.12121212193951024</v>
      </c>
      <c r="AR241" s="55" vm="1414">
        <f t="shared" ca="1" si="24"/>
        <v>44224</v>
      </c>
      <c r="AS241" s="196">
        <f t="shared" ca="1" si="25"/>
        <v>152313</v>
      </c>
      <c r="AT241" s="196" t="str">
        <f t="shared" ca="1" si="26"/>
        <v/>
      </c>
      <c r="AU241" s="55" vm="1414">
        <f t="shared" ca="1" si="27"/>
        <v>44224</v>
      </c>
      <c r="AV241" s="196">
        <f t="shared" ca="1" si="28"/>
        <v>121445.21219999999</v>
      </c>
      <c r="AW241" s="38" t="str">
        <f t="shared" ca="1" si="29"/>
        <v/>
      </c>
    </row>
    <row r="242" spans="1:49" x14ac:dyDescent="0.25">
      <c r="A242" s="38" vm="1419">
        <f ca="1"/>
        <v>44225</v>
      </c>
      <c r="B242" s="38" vm="13480">
        <f ca="1"/>
        <v>30991.8</v>
      </c>
      <c r="C242" s="38" vm="13003">
        <f ca="1"/>
        <v>6</v>
      </c>
      <c r="D242" s="87">
        <f t="shared" ca="1" si="30"/>
        <v>1.7372121880601155E-2</v>
      </c>
      <c r="Q242" s="38" vm="1419">
        <f ca="1"/>
        <v>44225</v>
      </c>
      <c r="R242" s="38" vm="13481">
        <f ca="1"/>
        <v>9250.6949000000004</v>
      </c>
      <c r="S242" s="38" vm="13031">
        <f ca="1"/>
        <v>14</v>
      </c>
      <c r="T242" s="87">
        <f t="shared" ca="1" si="31"/>
        <v>-9.767190311681842E-3</v>
      </c>
      <c r="AR242" s="55" vm="1419">
        <f t="shared" ca="1" si="24"/>
        <v>44225</v>
      </c>
      <c r="AS242" s="196">
        <f t="shared" ca="1" si="25"/>
        <v>185950.8</v>
      </c>
      <c r="AT242" s="196" t="str">
        <f t="shared" ca="1" si="26"/>
        <v/>
      </c>
      <c r="AU242" s="55" vm="1419">
        <f t="shared" ca="1" si="27"/>
        <v>44225</v>
      </c>
      <c r="AV242" s="196">
        <f t="shared" ca="1" si="28"/>
        <v>129509.7286</v>
      </c>
      <c r="AW242" s="38" t="str">
        <f t="shared" ca="1" si="29"/>
        <v/>
      </c>
    </row>
    <row r="243" spans="1:49" x14ac:dyDescent="0.25">
      <c r="A243" s="38" vm="1424">
        <f ca="1"/>
        <v>44228</v>
      </c>
      <c r="B243" s="38" vm="13482">
        <f ca="1"/>
        <v>36340.5</v>
      </c>
      <c r="C243" s="38" vm="13003">
        <f ca="1"/>
        <v>6</v>
      </c>
      <c r="D243" s="87">
        <f t="shared" ca="1" si="30"/>
        <v>0.17258436102452909</v>
      </c>
      <c r="Q243" s="38" vm="1424">
        <f ca="1"/>
        <v>44228</v>
      </c>
      <c r="R243" s="38" vm="13483">
        <f ca="1"/>
        <v>7103.3238000000001</v>
      </c>
      <c r="S243" s="38" vm="13163">
        <f ca="1"/>
        <v>69</v>
      </c>
      <c r="T243" s="87">
        <f t="shared" ca="1" si="31"/>
        <v>-0.23213078835839676</v>
      </c>
      <c r="AR243" s="55" vm="1424">
        <f t="shared" ca="1" si="24"/>
        <v>44228</v>
      </c>
      <c r="AS243" s="196">
        <f t="shared" ca="1" si="25"/>
        <v>218043</v>
      </c>
      <c r="AT243" s="196" t="str">
        <f t="shared" ca="1" si="26"/>
        <v/>
      </c>
      <c r="AU243" s="55" vm="1424">
        <f t="shared" ca="1" si="27"/>
        <v>44228</v>
      </c>
      <c r="AV243" s="196">
        <f t="shared" ca="1" si="28"/>
        <v>490129.34220000001</v>
      </c>
      <c r="AW243" s="38" t="str">
        <f t="shared" ca="1" si="29"/>
        <v/>
      </c>
    </row>
    <row r="244" spans="1:49" x14ac:dyDescent="0.25">
      <c r="A244" s="38" vm="1429">
        <f ca="1"/>
        <v>44229</v>
      </c>
      <c r="B244" s="38" vm="13484">
        <f ca="1"/>
        <v>41420.400000000001</v>
      </c>
      <c r="C244" s="38" vm="13160">
        <f ca="1"/>
        <v>18</v>
      </c>
      <c r="D244" s="87">
        <f t="shared" ca="1" si="30"/>
        <v>0.13978618896272757</v>
      </c>
      <c r="Q244" s="38" vm="1429">
        <f ca="1"/>
        <v>44229</v>
      </c>
      <c r="R244" s="38" vm="13485">
        <f ca="1"/>
        <v>6070.8856999999998</v>
      </c>
      <c r="S244" s="38" vm="13486">
        <f ca="1"/>
        <v>101</v>
      </c>
      <c r="T244" s="87">
        <f t="shared" ca="1" si="31"/>
        <v>-0.14534577460765624</v>
      </c>
      <c r="AR244" s="55" vm="1429">
        <f t="shared" ca="1" si="24"/>
        <v>44229</v>
      </c>
      <c r="AS244" s="196">
        <f t="shared" ca="1" si="25"/>
        <v>745567.20000000007</v>
      </c>
      <c r="AT244" s="196" t="str">
        <f t="shared" ca="1" si="26"/>
        <v/>
      </c>
      <c r="AU244" s="55" vm="1429">
        <f t="shared" ca="1" si="27"/>
        <v>44229</v>
      </c>
      <c r="AV244" s="196">
        <f t="shared" ca="1" si="28"/>
        <v>613159.45569999993</v>
      </c>
      <c r="AW244" s="38" t="str">
        <f t="shared" ca="1" si="29"/>
        <v/>
      </c>
    </row>
    <row r="245" spans="1:49" x14ac:dyDescent="0.25">
      <c r="A245" s="38" vm="1434">
        <f ca="1"/>
        <v>44230</v>
      </c>
      <c r="B245" s="38" vm="13487">
        <f ca="1"/>
        <v>35469</v>
      </c>
      <c r="C245" s="38" vm="12994">
        <f ca="1"/>
        <v>4</v>
      </c>
      <c r="D245" s="87">
        <f t="shared" ca="1" si="30"/>
        <v>-0.14368282295680393</v>
      </c>
      <c r="Q245" s="38" vm="1434">
        <f ca="1"/>
        <v>44230</v>
      </c>
      <c r="R245" s="38" vm="13488">
        <f ca="1"/>
        <v>7095.8242</v>
      </c>
      <c r="S245" s="38" vm="13109">
        <f ca="1"/>
        <v>51</v>
      </c>
      <c r="T245" s="87">
        <f t="shared" ca="1" si="31"/>
        <v>0.16882849565097235</v>
      </c>
      <c r="AR245" s="55" vm="1434">
        <f t="shared" ca="1" si="24"/>
        <v>44230</v>
      </c>
      <c r="AS245" s="196">
        <f t="shared" ca="1" si="25"/>
        <v>141876</v>
      </c>
      <c r="AT245" s="196" t="str">
        <f t="shared" ca="1" si="26"/>
        <v/>
      </c>
      <c r="AU245" s="55" vm="1434">
        <f t="shared" ca="1" si="27"/>
        <v>44230</v>
      </c>
      <c r="AV245" s="196">
        <f t="shared" ca="1" si="28"/>
        <v>361887.03419999999</v>
      </c>
      <c r="AW245" s="38" t="str">
        <f t="shared" ca="1" si="29"/>
        <v/>
      </c>
    </row>
    <row r="246" spans="1:49" x14ac:dyDescent="0.25">
      <c r="A246" s="38" vm="1438">
        <f ca="1"/>
        <v>44231</v>
      </c>
      <c r="B246" s="38" vm="13489">
        <f ca="1"/>
        <v>37060.800000000003</v>
      </c>
      <c r="C246" s="38" vm="13024">
        <f ca="1"/>
        <v>1</v>
      </c>
      <c r="D246" s="87">
        <f t="shared" ca="1" si="30"/>
        <v>4.4878626406157571E-2</v>
      </c>
      <c r="Q246" s="38" vm="1438">
        <f ca="1"/>
        <v>44231</v>
      </c>
      <c r="R246" s="38" vm="13490">
        <f ca="1"/>
        <v>6857.0886</v>
      </c>
      <c r="S246" s="38" vm="13491">
        <f ca="1"/>
        <v>92</v>
      </c>
      <c r="T246" s="87">
        <f t="shared" ca="1" si="31"/>
        <v>-3.3644520110856183E-2</v>
      </c>
      <c r="AR246" s="55" vm="1438">
        <f t="shared" ca="1" si="24"/>
        <v>44231</v>
      </c>
      <c r="AS246" s="196">
        <f t="shared" ca="1" si="25"/>
        <v>37060.800000000003</v>
      </c>
      <c r="AT246" s="196" t="str">
        <f t="shared" ca="1" si="26"/>
        <v/>
      </c>
      <c r="AU246" s="55" vm="1438">
        <f t="shared" ca="1" si="27"/>
        <v>44231</v>
      </c>
      <c r="AV246" s="196">
        <f t="shared" ca="1" si="28"/>
        <v>630852.15119999996</v>
      </c>
      <c r="AW246" s="38" t="str">
        <f t="shared" ca="1" si="29"/>
        <v/>
      </c>
    </row>
    <row r="247" spans="1:49" x14ac:dyDescent="0.25">
      <c r="A247" s="38" vm="1443">
        <f ca="1"/>
        <v>44232</v>
      </c>
      <c r="B247" s="38" vm="13492">
        <f ca="1"/>
        <v>42682.5</v>
      </c>
      <c r="C247" s="38" vm="13058">
        <f ca="1"/>
        <v>9</v>
      </c>
      <c r="D247" s="87">
        <f t="shared" ca="1" si="30"/>
        <v>0.15168857660924742</v>
      </c>
      <c r="Q247" s="38" vm="1443">
        <f ca="1"/>
        <v>44232</v>
      </c>
      <c r="R247" s="38" vm="13493">
        <f ca="1"/>
        <v>5750.9049000000005</v>
      </c>
      <c r="S247" s="38" vm="13494">
        <f ca="1"/>
        <v>131</v>
      </c>
      <c r="T247" s="87">
        <f t="shared" ca="1" si="31"/>
        <v>-0.16131973269238487</v>
      </c>
      <c r="AR247" s="55" vm="1443">
        <f t="shared" ca="1" si="24"/>
        <v>44232</v>
      </c>
      <c r="AS247" s="196">
        <f t="shared" ca="1" si="25"/>
        <v>384142.5</v>
      </c>
      <c r="AT247" s="196" t="str">
        <f t="shared" ca="1" si="26"/>
        <v/>
      </c>
      <c r="AU247" s="55" vm="1443">
        <f t="shared" ca="1" si="27"/>
        <v>44232</v>
      </c>
      <c r="AV247" s="196">
        <f t="shared" ca="1" si="28"/>
        <v>753368.54190000007</v>
      </c>
      <c r="AW247" s="38" t="str">
        <f t="shared" ca="1" si="29"/>
        <v/>
      </c>
    </row>
    <row r="248" spans="1:49" x14ac:dyDescent="0.25">
      <c r="A248" s="38" vm="1448">
        <f ca="1"/>
        <v>44235</v>
      </c>
      <c r="B248" s="38" vm="13495">
        <f ca="1"/>
        <v>39885.300000000003</v>
      </c>
      <c r="C248" s="38" vm="13024">
        <f ca="1"/>
        <v>1</v>
      </c>
      <c r="D248" s="87">
        <f t="shared" ca="1" si="30"/>
        <v>-6.5535055350553442E-2</v>
      </c>
      <c r="Q248" s="38" vm="1448">
        <f ca="1"/>
        <v>44235</v>
      </c>
      <c r="R248" s="38" vm="13496">
        <f ca="1"/>
        <v>6085.8847999999998</v>
      </c>
      <c r="S248" s="38" vm="13163">
        <f ca="1"/>
        <v>69</v>
      </c>
      <c r="T248" s="87">
        <f t="shared" ca="1" si="31"/>
        <v>5.8248207164754075E-2</v>
      </c>
      <c r="AR248" s="55" vm="1448">
        <f t="shared" ca="1" si="24"/>
        <v>44235</v>
      </c>
      <c r="AS248" s="196">
        <f t="shared" ca="1" si="25"/>
        <v>39885.300000000003</v>
      </c>
      <c r="AT248" s="196" t="str">
        <f t="shared" ca="1" si="26"/>
        <v/>
      </c>
      <c r="AU248" s="55" vm="1448">
        <f t="shared" ca="1" si="27"/>
        <v>44235</v>
      </c>
      <c r="AV248" s="196">
        <f t="shared" ca="1" si="28"/>
        <v>419926.05119999999</v>
      </c>
      <c r="AW248" s="38" t="str">
        <f t="shared" ca="1" si="29"/>
        <v/>
      </c>
    </row>
    <row r="249" spans="1:49" x14ac:dyDescent="0.25">
      <c r="A249" s="38" vm="1453">
        <f ca="1"/>
        <v>44236</v>
      </c>
      <c r="B249" s="38" vm="13497">
        <f ca="1"/>
        <v>37270.800000000003</v>
      </c>
      <c r="C249" s="38" vm="12999">
        <f ca="1"/>
        <v>2</v>
      </c>
      <c r="D249" s="87">
        <f t="shared" ca="1" si="30"/>
        <v>-6.555046596114357E-2</v>
      </c>
      <c r="Q249" s="38" vm="1453">
        <f ca="1"/>
        <v>44236</v>
      </c>
      <c r="R249" s="38" vm="13498">
        <f ca="1"/>
        <v>6567.1058999999996</v>
      </c>
      <c r="S249" s="38" vm="13131">
        <f ca="1"/>
        <v>84</v>
      </c>
      <c r="T249" s="87">
        <f t="shared" ca="1" si="31"/>
        <v>7.9071674179570367E-2</v>
      </c>
      <c r="AR249" s="55" vm="1453">
        <f t="shared" ca="1" si="24"/>
        <v>44236</v>
      </c>
      <c r="AS249" s="196">
        <f t="shared" ca="1" si="25"/>
        <v>74541.600000000006</v>
      </c>
      <c r="AT249" s="196" t="str">
        <f t="shared" ca="1" si="26"/>
        <v/>
      </c>
      <c r="AU249" s="55" vm="1453">
        <f t="shared" ca="1" si="27"/>
        <v>44236</v>
      </c>
      <c r="AV249" s="196">
        <f t="shared" ca="1" si="28"/>
        <v>551636.89559999993</v>
      </c>
      <c r="AW249" s="38" t="str">
        <f t="shared" ca="1" si="29"/>
        <v/>
      </c>
    </row>
    <row r="250" spans="1:49" x14ac:dyDescent="0.25">
      <c r="A250" s="38" vm="1458">
        <f ca="1"/>
        <v>44237</v>
      </c>
      <c r="B250" s="38" vm="13499">
        <f ca="1"/>
        <v>40200.300000000003</v>
      </c>
      <c r="C250" s="38" vm="12999">
        <f ca="1"/>
        <v>2</v>
      </c>
      <c r="D250" s="87">
        <f t="shared" ca="1" si="30"/>
        <v>7.860040567951318E-2</v>
      </c>
      <c r="Q250" s="38" vm="1458">
        <f ca="1"/>
        <v>44237</v>
      </c>
      <c r="R250" s="38" vm="13500">
        <f ca="1"/>
        <v>6089.6346000000003</v>
      </c>
      <c r="S250" s="38" vm="13109">
        <f ca="1"/>
        <v>51</v>
      </c>
      <c r="T250" s="87">
        <f t="shared" ca="1" si="31"/>
        <v>-7.2706502266089434E-2</v>
      </c>
      <c r="AR250" s="55" vm="1458">
        <f t="shared" ca="1" si="24"/>
        <v>44237</v>
      </c>
      <c r="AS250" s="196">
        <f t="shared" ca="1" si="25"/>
        <v>80400.600000000006</v>
      </c>
      <c r="AT250" s="196" t="str">
        <f t="shared" ca="1" si="26"/>
        <v/>
      </c>
      <c r="AU250" s="55" vm="1458">
        <f t="shared" ca="1" si="27"/>
        <v>44237</v>
      </c>
      <c r="AV250" s="196">
        <f t="shared" ca="1" si="28"/>
        <v>310571.36460000003</v>
      </c>
      <c r="AW250" s="38" t="str">
        <f t="shared" ca="1" si="29"/>
        <v/>
      </c>
    </row>
    <row r="251" spans="1:49" x14ac:dyDescent="0.25">
      <c r="A251" s="38" vm="1463">
        <f ca="1"/>
        <v>44238</v>
      </c>
      <c r="B251" s="38" vm="13501">
        <f ca="1"/>
        <v>38295.599999999999</v>
      </c>
      <c r="C251" s="38" vm="12994">
        <f ca="1"/>
        <v>4</v>
      </c>
      <c r="D251" s="87">
        <f t="shared" ca="1" si="30"/>
        <v>-4.7380243431019278E-2</v>
      </c>
      <c r="Q251" s="38" vm="1463">
        <f ca="1"/>
        <v>44238</v>
      </c>
      <c r="R251" s="38" vm="13502">
        <f ca="1"/>
        <v>6348.3690999999999</v>
      </c>
      <c r="S251" s="38" vm="13503">
        <f ca="1"/>
        <v>121</v>
      </c>
      <c r="T251" s="87">
        <f t="shared" ca="1" si="31"/>
        <v>4.24876888344006E-2</v>
      </c>
      <c r="AR251" s="55" vm="1463">
        <f t="shared" ca="1" si="24"/>
        <v>44238</v>
      </c>
      <c r="AS251" s="196">
        <f t="shared" ca="1" si="25"/>
        <v>153182.39999999999</v>
      </c>
      <c r="AT251" s="196" t="str">
        <f t="shared" ca="1" si="26"/>
        <v/>
      </c>
      <c r="AU251" s="55" vm="1463">
        <f t="shared" ca="1" si="27"/>
        <v>44238</v>
      </c>
      <c r="AV251" s="196">
        <f t="shared" ca="1" si="28"/>
        <v>768152.66110000003</v>
      </c>
      <c r="AW251" s="38" t="str">
        <f t="shared" ca="1" si="29"/>
        <v/>
      </c>
    </row>
    <row r="252" spans="1:49" x14ac:dyDescent="0.25">
      <c r="A252" s="38" vm="1468">
        <f ca="1"/>
        <v>44239</v>
      </c>
      <c r="B252" s="38" vm="13504">
        <f ca="1"/>
        <v>39240.6</v>
      </c>
      <c r="C252" s="38" vm="13003">
        <f ca="1"/>
        <v>6</v>
      </c>
      <c r="D252" s="87">
        <f t="shared" ca="1" si="30"/>
        <v>2.4676464136872123E-2</v>
      </c>
      <c r="Q252" s="38" vm="1468">
        <f ca="1"/>
        <v>44239</v>
      </c>
      <c r="R252" s="38" vm="13505">
        <f ca="1"/>
        <v>6250.8748999999998</v>
      </c>
      <c r="S252" s="38" vm="13506">
        <f ca="1"/>
        <v>63</v>
      </c>
      <c r="T252" s="87">
        <f t="shared" ca="1" si="31"/>
        <v>-1.5357361625366127E-2</v>
      </c>
      <c r="AR252" s="55" vm="1468">
        <f t="shared" ca="1" si="24"/>
        <v>44239</v>
      </c>
      <c r="AS252" s="196">
        <f t="shared" ca="1" si="25"/>
        <v>235443.59999999998</v>
      </c>
      <c r="AT252" s="196" t="str">
        <f t="shared" ca="1" si="26"/>
        <v/>
      </c>
      <c r="AU252" s="55" vm="1468">
        <f t="shared" ca="1" si="27"/>
        <v>44239</v>
      </c>
      <c r="AV252" s="196">
        <f t="shared" ca="1" si="28"/>
        <v>393805.11869999999</v>
      </c>
      <c r="AW252" s="38" t="str">
        <f t="shared" ca="1" si="29"/>
        <v/>
      </c>
    </row>
    <row r="253" spans="1:49" x14ac:dyDescent="0.25">
      <c r="A253" s="38" vm="13507">
        <f ca="1"/>
        <v>44242</v>
      </c>
      <c r="B253" s="38" vm="13508">
        <f ca="1"/>
        <v>42333.9</v>
      </c>
      <c r="C253" s="38" vm="13026">
        <f ca="1"/>
        <v>3</v>
      </c>
      <c r="D253" s="87">
        <f t="shared" ca="1" si="30"/>
        <v>7.8829069891897752E-2</v>
      </c>
      <c r="Q253" s="38" vm="13507">
        <f ca="1"/>
        <v>44242</v>
      </c>
      <c r="R253" s="38" vm="13509">
        <f ca="1"/>
        <v>5693.4084000000003</v>
      </c>
      <c r="S253" s="38" vm="13510">
        <f ca="1"/>
        <v>86</v>
      </c>
      <c r="T253" s="87">
        <f t="shared" ca="1" si="31"/>
        <v>-8.9182155925084911E-2</v>
      </c>
      <c r="AR253" s="55" vm="13507">
        <f t="shared" ca="1" si="24"/>
        <v>44242</v>
      </c>
      <c r="AS253" s="196">
        <f t="shared" ca="1" si="25"/>
        <v>127001.70000000001</v>
      </c>
      <c r="AT253" s="196" t="str">
        <f t="shared" ca="1" si="26"/>
        <v/>
      </c>
      <c r="AU253" s="55" vm="13507">
        <f t="shared" ca="1" si="27"/>
        <v>44242</v>
      </c>
      <c r="AV253" s="196">
        <f t="shared" ca="1" si="28"/>
        <v>489633.12239999999</v>
      </c>
      <c r="AW253" s="38" t="str">
        <f t="shared" ca="1" si="29"/>
        <v/>
      </c>
    </row>
    <row r="254" spans="1:49" x14ac:dyDescent="0.25">
      <c r="A254" s="38" vm="1473">
        <f ca="1"/>
        <v>44243</v>
      </c>
      <c r="B254" s="38" vm="13511">
        <f ca="1"/>
        <v>42155.4</v>
      </c>
      <c r="C254" s="38" vm="13003">
        <f ca="1"/>
        <v>6</v>
      </c>
      <c r="D254" s="87">
        <f t="shared" ca="1" si="30"/>
        <v>-4.2164789920134923E-3</v>
      </c>
      <c r="Q254" s="38" vm="1473">
        <f ca="1"/>
        <v>44243</v>
      </c>
      <c r="R254" s="38" vm="13512">
        <f ca="1"/>
        <v>5749.6549999999997</v>
      </c>
      <c r="S254" s="38" vm="13513">
        <f ca="1"/>
        <v>182</v>
      </c>
      <c r="T254" s="87">
        <f t="shared" ca="1" si="31"/>
        <v>9.8792491330851103E-3</v>
      </c>
      <c r="AR254" s="55" vm="1473">
        <f t="shared" ca="1" si="24"/>
        <v>44243</v>
      </c>
      <c r="AS254" s="196">
        <f t="shared" ca="1" si="25"/>
        <v>252932.40000000002</v>
      </c>
      <c r="AT254" s="196" t="str">
        <f t="shared" ca="1" si="26"/>
        <v/>
      </c>
      <c r="AU254" s="55" vm="1473">
        <f t="shared" ca="1" si="27"/>
        <v>44243</v>
      </c>
      <c r="AV254" s="196">
        <f t="shared" ca="1" si="28"/>
        <v>1046437.21</v>
      </c>
      <c r="AW254" s="38" t="str">
        <f t="shared" ca="1" si="29"/>
        <v/>
      </c>
    </row>
    <row r="255" spans="1:49" x14ac:dyDescent="0.25">
      <c r="A255" s="38" vm="1478">
        <f ca="1"/>
        <v>44244</v>
      </c>
      <c r="B255" s="38" vm="13514">
        <f ca="1"/>
        <v>43665.3</v>
      </c>
      <c r="C255" s="38" vm="13024">
        <f ca="1"/>
        <v>1</v>
      </c>
      <c r="D255" s="87">
        <f t="shared" ca="1" si="30"/>
        <v>3.5817475341237456E-2</v>
      </c>
      <c r="Q255" s="38" vm="1478">
        <f ca="1"/>
        <v>44244</v>
      </c>
      <c r="R255" s="38" vm="13515">
        <f ca="1"/>
        <v>5478.4213</v>
      </c>
      <c r="S255" s="38" vm="13082">
        <f ca="1"/>
        <v>32</v>
      </c>
      <c r="T255" s="87">
        <f t="shared" ca="1" si="31"/>
        <v>-4.7173908695391252E-2</v>
      </c>
      <c r="AR255" s="55" vm="1478">
        <f t="shared" ca="1" si="24"/>
        <v>44244</v>
      </c>
      <c r="AS255" s="196">
        <f t="shared" ca="1" si="25"/>
        <v>43665.3</v>
      </c>
      <c r="AT255" s="196" t="str">
        <f t="shared" ca="1" si="26"/>
        <v/>
      </c>
      <c r="AU255" s="55" vm="1478">
        <f t="shared" ca="1" si="27"/>
        <v>44244</v>
      </c>
      <c r="AV255" s="196">
        <f t="shared" ca="1" si="28"/>
        <v>175309.4816</v>
      </c>
      <c r="AW255" s="38" t="str">
        <f t="shared" ca="1" si="29"/>
        <v/>
      </c>
    </row>
    <row r="256" spans="1:49" x14ac:dyDescent="0.25">
      <c r="A256" s="38" vm="1483">
        <f ca="1"/>
        <v>44245</v>
      </c>
      <c r="B256" s="38" vm="13516">
        <f ca="1"/>
        <v>43514.1</v>
      </c>
      <c r="C256" s="38" vm="12994">
        <f ca="1"/>
        <v>4</v>
      </c>
      <c r="D256" s="87">
        <f t="shared" ca="1" si="30"/>
        <v>-3.4627037945463412E-3</v>
      </c>
      <c r="Q256" s="38" vm="1483">
        <f ca="1"/>
        <v>44245</v>
      </c>
      <c r="R256" s="38" vm="13517">
        <f ca="1"/>
        <v>5467.1719999999996</v>
      </c>
      <c r="S256" s="38" vm="13518">
        <f ca="1"/>
        <v>129</v>
      </c>
      <c r="T256" s="87">
        <f t="shared" ca="1" si="31"/>
        <v>-2.0533835176203778E-3</v>
      </c>
      <c r="AR256" s="55" vm="1483">
        <f t="shared" ca="1" si="24"/>
        <v>44245</v>
      </c>
      <c r="AS256" s="196">
        <f t="shared" ca="1" si="25"/>
        <v>174056.4</v>
      </c>
      <c r="AT256" s="196" t="str">
        <f t="shared" ca="1" si="26"/>
        <v/>
      </c>
      <c r="AU256" s="55" vm="1483">
        <f t="shared" ca="1" si="27"/>
        <v>44245</v>
      </c>
      <c r="AV256" s="196">
        <f t="shared" ca="1" si="28"/>
        <v>705265.18799999997</v>
      </c>
      <c r="AW256" s="38" t="str">
        <f t="shared" ca="1" si="29"/>
        <v/>
      </c>
    </row>
    <row r="257" spans="1:49" x14ac:dyDescent="0.25">
      <c r="A257" s="38" vm="1488">
        <f ca="1"/>
        <v>44246</v>
      </c>
      <c r="B257" s="38" vm="13519">
        <f ca="1"/>
        <v>45101.7</v>
      </c>
      <c r="C257" s="38" t="e" vm="13016">
        <f ca="1"/>
        <v>#N/A</v>
      </c>
      <c r="D257" s="87">
        <f t="shared" ca="1" si="30"/>
        <v>3.6484725640654379E-2</v>
      </c>
      <c r="Q257" s="38" vm="1488">
        <f ca="1"/>
        <v>44246</v>
      </c>
      <c r="R257" s="38" vm="13520">
        <f ca="1"/>
        <v>5257.1845999999996</v>
      </c>
      <c r="S257" s="38" vm="13018">
        <f ca="1"/>
        <v>39</v>
      </c>
      <c r="T257" s="87">
        <f t="shared" ca="1" si="31"/>
        <v>-3.8408778798252552E-2</v>
      </c>
      <c r="AR257" s="55" vm="1488">
        <f t="shared" ca="1" si="24"/>
        <v>44246</v>
      </c>
      <c r="AS257" s="196" t="e" vm="13019">
        <f t="shared" ca="1" si="25"/>
        <v>#N/A</v>
      </c>
      <c r="AT257" s="196" t="str">
        <f t="shared" ca="1" si="26"/>
        <v/>
      </c>
      <c r="AU257" s="55" vm="1488">
        <f t="shared" ca="1" si="27"/>
        <v>44246</v>
      </c>
      <c r="AV257" s="196">
        <f t="shared" ca="1" si="28"/>
        <v>205030.19939999998</v>
      </c>
      <c r="AW257" s="38" t="str">
        <f t="shared" ca="1" si="29"/>
        <v/>
      </c>
    </row>
    <row r="258" spans="1:49" x14ac:dyDescent="0.25">
      <c r="A258" s="38" vm="1493">
        <f ca="1"/>
        <v>44249</v>
      </c>
      <c r="B258" s="38" vm="13521">
        <f ca="1"/>
        <v>39862.199999999997</v>
      </c>
      <c r="C258" s="38" vm="13026">
        <f ca="1"/>
        <v>3</v>
      </c>
      <c r="D258" s="87">
        <f t="shared" ca="1" si="30"/>
        <v>-0.11617078735391349</v>
      </c>
      <c r="Q258" s="38" vm="1493">
        <f ca="1"/>
        <v>44249</v>
      </c>
      <c r="R258" s="38" vm="13522">
        <f ca="1"/>
        <v>5893.3963999999996</v>
      </c>
      <c r="S258" s="38" vm="13228">
        <f ca="1"/>
        <v>91</v>
      </c>
      <c r="T258" s="87">
        <f t="shared" ca="1" si="31"/>
        <v>0.12101758800708655</v>
      </c>
      <c r="AR258" s="55" vm="1493">
        <f t="shared" ca="1" si="24"/>
        <v>44249</v>
      </c>
      <c r="AS258" s="196">
        <f t="shared" ca="1" si="25"/>
        <v>119586.59999999999</v>
      </c>
      <c r="AT258" s="196" t="str">
        <f t="shared" ca="1" si="26"/>
        <v/>
      </c>
      <c r="AU258" s="55" vm="1493">
        <f t="shared" ca="1" si="27"/>
        <v>44249</v>
      </c>
      <c r="AV258" s="196">
        <f t="shared" ca="1" si="28"/>
        <v>536299.07239999995</v>
      </c>
      <c r="AW258" s="38" t="str">
        <f t="shared" ca="1" si="29"/>
        <v/>
      </c>
    </row>
    <row r="259" spans="1:49" x14ac:dyDescent="0.25">
      <c r="A259" s="38" vm="1498">
        <f ca="1"/>
        <v>44250</v>
      </c>
      <c r="B259" s="38" vm="13523">
        <f ca="1"/>
        <v>39068.400000000001</v>
      </c>
      <c r="C259" s="38" vm="13026">
        <f ca="1"/>
        <v>3</v>
      </c>
      <c r="D259" s="87">
        <f t="shared" ca="1" si="30"/>
        <v>-1.9913602360130542E-2</v>
      </c>
      <c r="Q259" s="38" vm="1498">
        <f ca="1"/>
        <v>44250</v>
      </c>
      <c r="R259" s="38" vm="13524">
        <f ca="1"/>
        <v>6009.6394</v>
      </c>
      <c r="S259" s="38" vm="13138">
        <f ca="1"/>
        <v>41</v>
      </c>
      <c r="T259" s="87">
        <f t="shared" ca="1" si="31"/>
        <v>1.9724279873656624E-2</v>
      </c>
      <c r="AR259" s="55" vm="1498">
        <f t="shared" ca="1" si="24"/>
        <v>44250</v>
      </c>
      <c r="AS259" s="196">
        <f t="shared" ca="1" si="25"/>
        <v>117205.20000000001</v>
      </c>
      <c r="AT259" s="196" t="str">
        <f t="shared" ca="1" si="26"/>
        <v/>
      </c>
      <c r="AU259" s="55" vm="1498">
        <f t="shared" ca="1" si="27"/>
        <v>44250</v>
      </c>
      <c r="AV259" s="196">
        <f t="shared" ca="1" si="28"/>
        <v>246395.21539999999</v>
      </c>
      <c r="AW259" s="38" t="str">
        <f t="shared" ca="1" si="29"/>
        <v/>
      </c>
    </row>
    <row r="260" spans="1:49" x14ac:dyDescent="0.25">
      <c r="A260" s="38" vm="1502">
        <f ca="1"/>
        <v>44251</v>
      </c>
      <c r="B260" s="38" vm="13525">
        <f ca="1"/>
        <v>37863</v>
      </c>
      <c r="C260" s="38" t="e" vm="13016">
        <f ca="1"/>
        <v>#N/A</v>
      </c>
      <c r="D260" s="87">
        <f t="shared" ca="1" si="30"/>
        <v>-3.0853579875295672E-2</v>
      </c>
      <c r="Q260" s="38" vm="1502">
        <f ca="1"/>
        <v>44251</v>
      </c>
      <c r="R260" s="38" vm="13526">
        <f ca="1"/>
        <v>6200.8779000000004</v>
      </c>
      <c r="S260" s="38" vm="13353">
        <f ca="1"/>
        <v>35</v>
      </c>
      <c r="T260" s="87">
        <f t="shared" ca="1" si="31"/>
        <v>3.1821959234359452E-2</v>
      </c>
      <c r="AR260" s="55" vm="1502">
        <f t="shared" ref="AR260:AR323" ca="1" si="32">A260</f>
        <v>44251</v>
      </c>
      <c r="AS260" s="196" t="e" vm="13019">
        <f t="shared" ref="AS260:AS323" ca="1" si="33">B260*C260</f>
        <v>#N/A</v>
      </c>
      <c r="AT260" s="196" t="str">
        <f t="shared" ref="AT260:AT323" ca="1" si="34">IF(AND(IFERROR($AS260, 0) &gt;= $BI$2, IFERROR($C260, 0) &gt;= $BJ$2), IFERROR(($C260 / $BK$2) * 100, ""), "")</f>
        <v/>
      </c>
      <c r="AU260" s="55" vm="1502">
        <f t="shared" ref="AU260:AU323" ca="1" si="35">Q260</f>
        <v>44251</v>
      </c>
      <c r="AV260" s="196">
        <f t="shared" ref="AV260:AV323" ca="1" si="36">R260*S260</f>
        <v>217030.72650000002</v>
      </c>
      <c r="AW260" s="38" t="str">
        <f t="shared" ref="AW260:AW323" ca="1" si="37">IF(OR(ROW()=731, ROW()=729), "", IF(AND(IFERROR($AV260, 0) &gt;= $BM$2, IFERROR($S260, 0) &gt;= $BN$2), ROUND(IFERROR(($S260 / $BO$2) * 100, ""), 2), ""))</f>
        <v/>
      </c>
    </row>
    <row r="261" spans="1:49" x14ac:dyDescent="0.25">
      <c r="A261" s="38" vm="1507">
        <f ca="1"/>
        <v>44252</v>
      </c>
      <c r="B261" s="38" vm="13527">
        <f ca="1"/>
        <v>35760.9</v>
      </c>
      <c r="C261" s="38" vm="12999">
        <f ca="1"/>
        <v>2</v>
      </c>
      <c r="D261" s="87">
        <f t="shared" ref="D261:D324" ca="1" si="38">(B261-B260)/B260</f>
        <v>-5.5518580144204063E-2</v>
      </c>
      <c r="Q261" s="38" vm="1507">
        <f ca="1"/>
        <v>44252</v>
      </c>
      <c r="R261" s="38" vm="13528">
        <f ca="1"/>
        <v>6537.1076999999996</v>
      </c>
      <c r="S261" s="38" vm="13138">
        <f ca="1"/>
        <v>41</v>
      </c>
      <c r="T261" s="87">
        <f t="shared" ref="T261:T324" ca="1" si="39">(R261-R260)/R260</f>
        <v>5.4222935110526713E-2</v>
      </c>
      <c r="AR261" s="55" vm="1507">
        <f t="shared" ca="1" si="32"/>
        <v>44252</v>
      </c>
      <c r="AS261" s="196">
        <f t="shared" ca="1" si="33"/>
        <v>71521.8</v>
      </c>
      <c r="AT261" s="196" t="str">
        <f t="shared" ca="1" si="34"/>
        <v/>
      </c>
      <c r="AU261" s="55" vm="1507">
        <f t="shared" ca="1" si="35"/>
        <v>44252</v>
      </c>
      <c r="AV261" s="196">
        <f t="shared" ca="1" si="36"/>
        <v>268021.41569999995</v>
      </c>
      <c r="AW261" s="38" t="str">
        <f t="shared" ca="1" si="37"/>
        <v/>
      </c>
    </row>
    <row r="262" spans="1:49" x14ac:dyDescent="0.25">
      <c r="A262" s="38" vm="1512">
        <f ca="1"/>
        <v>44253</v>
      </c>
      <c r="B262" s="38" vm="13529">
        <f ca="1"/>
        <v>33730.199999999997</v>
      </c>
      <c r="C262" s="38" vm="13024">
        <f ca="1"/>
        <v>1</v>
      </c>
      <c r="D262" s="87">
        <f t="shared" ca="1" si="38"/>
        <v>-5.6785483586822602E-2</v>
      </c>
      <c r="Q262" s="38" vm="1512">
        <f ca="1"/>
        <v>44253</v>
      </c>
      <c r="R262" s="38" vm="13530">
        <f ca="1"/>
        <v>6949.5829999999996</v>
      </c>
      <c r="S262" s="38" vm="13014">
        <f ca="1"/>
        <v>30</v>
      </c>
      <c r="T262" s="87">
        <f t="shared" ca="1" si="39"/>
        <v>6.3097522471597042E-2</v>
      </c>
      <c r="AR262" s="55" vm="1512">
        <f t="shared" ca="1" si="32"/>
        <v>44253</v>
      </c>
      <c r="AS262" s="196">
        <f t="shared" ca="1" si="33"/>
        <v>33730.199999999997</v>
      </c>
      <c r="AT262" s="196" t="str">
        <f t="shared" ca="1" si="34"/>
        <v/>
      </c>
      <c r="AU262" s="55" vm="1512">
        <f t="shared" ca="1" si="35"/>
        <v>44253</v>
      </c>
      <c r="AV262" s="196">
        <f t="shared" ca="1" si="36"/>
        <v>208487.49</v>
      </c>
      <c r="AW262" s="38" t="str">
        <f t="shared" ca="1" si="37"/>
        <v/>
      </c>
    </row>
    <row r="263" spans="1:49" x14ac:dyDescent="0.25">
      <c r="A263" s="38" vm="1516">
        <f ca="1"/>
        <v>44256</v>
      </c>
      <c r="B263" s="38" vm="13531">
        <f ca="1"/>
        <v>35767.199999999997</v>
      </c>
      <c r="C263" s="38" vm="12999">
        <f ca="1"/>
        <v>2</v>
      </c>
      <c r="D263" s="87">
        <f t="shared" ca="1" si="38"/>
        <v>6.0390984933383143E-2</v>
      </c>
      <c r="Q263" s="38" vm="1516">
        <f ca="1"/>
        <v>44256</v>
      </c>
      <c r="R263" s="38" vm="13532">
        <f ca="1"/>
        <v>6513.3591999999999</v>
      </c>
      <c r="S263" s="38" vm="13040">
        <f ca="1"/>
        <v>5</v>
      </c>
      <c r="T263" s="87">
        <f t="shared" ca="1" si="39"/>
        <v>-6.2769780575323703E-2</v>
      </c>
      <c r="AR263" s="55" vm="1516">
        <f t="shared" ca="1" si="32"/>
        <v>44256</v>
      </c>
      <c r="AS263" s="196">
        <f t="shared" ca="1" si="33"/>
        <v>71534.399999999994</v>
      </c>
      <c r="AT263" s="196" t="str">
        <f t="shared" ca="1" si="34"/>
        <v/>
      </c>
      <c r="AU263" s="55" vm="1516">
        <f t="shared" ca="1" si="35"/>
        <v>44256</v>
      </c>
      <c r="AV263" s="196">
        <f t="shared" ca="1" si="36"/>
        <v>32566.795999999998</v>
      </c>
      <c r="AW263" s="38" t="str">
        <f t="shared" ca="1" si="37"/>
        <v/>
      </c>
    </row>
    <row r="264" spans="1:49" x14ac:dyDescent="0.25">
      <c r="A264" s="38" vm="1520">
        <f ca="1"/>
        <v>44257</v>
      </c>
      <c r="B264" s="38" vm="13533">
        <f ca="1"/>
        <v>37823.1</v>
      </c>
      <c r="C264" s="38" vm="13001">
        <f ca="1"/>
        <v>11</v>
      </c>
      <c r="D264" s="87">
        <f t="shared" ca="1" si="38"/>
        <v>5.7480037576326956E-2</v>
      </c>
      <c r="Q264" s="38" vm="1520">
        <f ca="1"/>
        <v>44257</v>
      </c>
      <c r="R264" s="38" vm="13534">
        <f ca="1"/>
        <v>6158.3805000000002</v>
      </c>
      <c r="S264" s="38" vm="13049">
        <f ca="1"/>
        <v>26</v>
      </c>
      <c r="T264" s="87">
        <f t="shared" ca="1" si="39"/>
        <v>-5.4500095741687279E-2</v>
      </c>
      <c r="AR264" s="55" vm="1520">
        <f t="shared" ca="1" si="32"/>
        <v>44257</v>
      </c>
      <c r="AS264" s="196">
        <f t="shared" ca="1" si="33"/>
        <v>416054.1</v>
      </c>
      <c r="AT264" s="196" t="str">
        <f t="shared" ca="1" si="34"/>
        <v/>
      </c>
      <c r="AU264" s="55" vm="1520">
        <f t="shared" ca="1" si="35"/>
        <v>44257</v>
      </c>
      <c r="AV264" s="196">
        <f t="shared" ca="1" si="36"/>
        <v>160117.89300000001</v>
      </c>
      <c r="AW264" s="38" t="str">
        <f t="shared" ca="1" si="37"/>
        <v/>
      </c>
    </row>
    <row r="265" spans="1:49" x14ac:dyDescent="0.25">
      <c r="A265" s="38" vm="1525">
        <f ca="1"/>
        <v>44258</v>
      </c>
      <c r="B265" s="38" vm="13535">
        <f ca="1"/>
        <v>37659.300000000003</v>
      </c>
      <c r="C265" s="38" vm="12999">
        <f ca="1"/>
        <v>2</v>
      </c>
      <c r="D265" s="87">
        <f t="shared" ca="1" si="38"/>
        <v>-4.3306868025094619E-3</v>
      </c>
      <c r="Q265" s="38" vm="1525">
        <f ca="1"/>
        <v>44258</v>
      </c>
      <c r="R265" s="38" vm="13536">
        <f ca="1"/>
        <v>6178.3792999999996</v>
      </c>
      <c r="S265" s="38" vm="13079">
        <f ca="1"/>
        <v>28</v>
      </c>
      <c r="T265" s="87">
        <f t="shared" ca="1" si="39"/>
        <v>3.2474122052054744E-3</v>
      </c>
      <c r="AR265" s="55" vm="1525">
        <f t="shared" ca="1" si="32"/>
        <v>44258</v>
      </c>
      <c r="AS265" s="196">
        <f t="shared" ca="1" si="33"/>
        <v>75318.600000000006</v>
      </c>
      <c r="AT265" s="196" t="str">
        <f t="shared" ca="1" si="34"/>
        <v/>
      </c>
      <c r="AU265" s="55" vm="1525">
        <f t="shared" ca="1" si="35"/>
        <v>44258</v>
      </c>
      <c r="AV265" s="196">
        <f t="shared" ca="1" si="36"/>
        <v>172994.62039999999</v>
      </c>
      <c r="AW265" s="38" t="str">
        <f t="shared" ca="1" si="37"/>
        <v/>
      </c>
    </row>
    <row r="266" spans="1:49" x14ac:dyDescent="0.25">
      <c r="A266" s="38" vm="1530">
        <f ca="1"/>
        <v>44259</v>
      </c>
      <c r="B266" s="38" vm="13537">
        <f ca="1"/>
        <v>34400.1</v>
      </c>
      <c r="C266" s="38" vm="13026">
        <f ca="1"/>
        <v>3</v>
      </c>
      <c r="D266" s="87">
        <f t="shared" ca="1" si="38"/>
        <v>-8.6544359560586731E-2</v>
      </c>
      <c r="Q266" s="38" vm="1530">
        <f ca="1"/>
        <v>44259</v>
      </c>
      <c r="R266" s="38" vm="13538">
        <f ca="1"/>
        <v>6729.5962</v>
      </c>
      <c r="S266" s="38" vm="13539">
        <f ca="1"/>
        <v>48</v>
      </c>
      <c r="T266" s="87">
        <f t="shared" ca="1" si="39"/>
        <v>8.9217070243647945E-2</v>
      </c>
      <c r="AR266" s="55" vm="1530">
        <f t="shared" ca="1" si="32"/>
        <v>44259</v>
      </c>
      <c r="AS266" s="196">
        <f t="shared" ca="1" si="33"/>
        <v>103200.29999999999</v>
      </c>
      <c r="AT266" s="196" t="str">
        <f t="shared" ca="1" si="34"/>
        <v/>
      </c>
      <c r="AU266" s="55" vm="1530">
        <f t="shared" ca="1" si="35"/>
        <v>44259</v>
      </c>
      <c r="AV266" s="196">
        <f t="shared" ca="1" si="36"/>
        <v>323020.6176</v>
      </c>
      <c r="AW266" s="38" t="str">
        <f t="shared" ca="1" si="37"/>
        <v/>
      </c>
    </row>
    <row r="267" spans="1:49" x14ac:dyDescent="0.25">
      <c r="A267" s="38" vm="1535">
        <f ca="1"/>
        <v>44260</v>
      </c>
      <c r="B267" s="38" vm="13540">
        <f ca="1"/>
        <v>32699.1</v>
      </c>
      <c r="C267" s="38" vm="13040">
        <f ca="1"/>
        <v>5</v>
      </c>
      <c r="D267" s="87">
        <f t="shared" ca="1" si="38"/>
        <v>-4.9447530675782919E-2</v>
      </c>
      <c r="Q267" s="38" vm="1535">
        <f ca="1"/>
        <v>44260</v>
      </c>
      <c r="R267" s="38" vm="13541">
        <f ca="1"/>
        <v>7067.076</v>
      </c>
      <c r="S267" s="38" vm="13138">
        <f ca="1"/>
        <v>41</v>
      </c>
      <c r="T267" s="87">
        <f t="shared" ca="1" si="39"/>
        <v>5.014859583997032E-2</v>
      </c>
      <c r="AR267" s="55" vm="1535">
        <f t="shared" ca="1" si="32"/>
        <v>44260</v>
      </c>
      <c r="AS267" s="196">
        <f t="shared" ca="1" si="33"/>
        <v>163495.5</v>
      </c>
      <c r="AT267" s="196" t="str">
        <f t="shared" ca="1" si="34"/>
        <v/>
      </c>
      <c r="AU267" s="55" vm="1535">
        <f t="shared" ca="1" si="35"/>
        <v>44260</v>
      </c>
      <c r="AV267" s="196">
        <f t="shared" ca="1" si="36"/>
        <v>289750.11599999998</v>
      </c>
      <c r="AW267" s="38" t="str">
        <f t="shared" ca="1" si="37"/>
        <v/>
      </c>
    </row>
    <row r="268" spans="1:49" x14ac:dyDescent="0.25">
      <c r="A268" s="38" vm="1540">
        <f ca="1"/>
        <v>44263</v>
      </c>
      <c r="B268" s="38" vm="13542">
        <f ca="1"/>
        <v>30779.7</v>
      </c>
      <c r="C268" s="38" vm="13026">
        <f ca="1"/>
        <v>3</v>
      </c>
      <c r="D268" s="87">
        <f t="shared" ca="1" si="38"/>
        <v>-5.8698863271466124E-2</v>
      </c>
      <c r="Q268" s="38" vm="1540">
        <f ca="1"/>
        <v>44263</v>
      </c>
      <c r="R268" s="38" vm="13543">
        <f ca="1"/>
        <v>7495.8001999999997</v>
      </c>
      <c r="S268" s="38" vm="13077">
        <f ca="1"/>
        <v>22</v>
      </c>
      <c r="T268" s="87">
        <f t="shared" ca="1" si="39"/>
        <v>6.0665004876132599E-2</v>
      </c>
      <c r="AR268" s="55" vm="1540">
        <f t="shared" ca="1" si="32"/>
        <v>44263</v>
      </c>
      <c r="AS268" s="196">
        <f t="shared" ca="1" si="33"/>
        <v>92339.1</v>
      </c>
      <c r="AT268" s="196" t="str">
        <f t="shared" ca="1" si="34"/>
        <v/>
      </c>
      <c r="AU268" s="55" vm="1540">
        <f t="shared" ca="1" si="35"/>
        <v>44263</v>
      </c>
      <c r="AV268" s="196">
        <f t="shared" ca="1" si="36"/>
        <v>164907.60439999998</v>
      </c>
      <c r="AW268" s="38" t="str">
        <f t="shared" ca="1" si="37"/>
        <v/>
      </c>
    </row>
    <row r="269" spans="1:49" x14ac:dyDescent="0.25">
      <c r="A269" s="38" vm="1545">
        <f ca="1"/>
        <v>44264</v>
      </c>
      <c r="B269" s="38" vm="13544">
        <f ca="1"/>
        <v>30977.1</v>
      </c>
      <c r="C269" s="38" vm="13024">
        <f ca="1"/>
        <v>1</v>
      </c>
      <c r="D269" s="87">
        <f t="shared" ca="1" si="38"/>
        <v>6.4133178685951394E-3</v>
      </c>
      <c r="Q269" s="38" vm="1545">
        <f ca="1"/>
        <v>44264</v>
      </c>
      <c r="R269" s="38" vm="13545">
        <f ca="1"/>
        <v>7440.8035</v>
      </c>
      <c r="S269" s="38" vm="13003">
        <f ca="1"/>
        <v>6</v>
      </c>
      <c r="T269" s="87">
        <f t="shared" ca="1" si="39"/>
        <v>-7.3370018587207934E-3</v>
      </c>
      <c r="AR269" s="55" vm="1545">
        <f t="shared" ca="1" si="32"/>
        <v>44264</v>
      </c>
      <c r="AS269" s="196">
        <f t="shared" ca="1" si="33"/>
        <v>30977.1</v>
      </c>
      <c r="AT269" s="196" t="str">
        <f t="shared" ca="1" si="34"/>
        <v/>
      </c>
      <c r="AU269" s="55" vm="1545">
        <f t="shared" ca="1" si="35"/>
        <v>44264</v>
      </c>
      <c r="AV269" s="196">
        <f t="shared" ca="1" si="36"/>
        <v>44644.820999999996</v>
      </c>
      <c r="AW269" s="38" t="str">
        <f t="shared" ca="1" si="37"/>
        <v/>
      </c>
    </row>
    <row r="270" spans="1:49" x14ac:dyDescent="0.25">
      <c r="A270" s="38" vm="1550">
        <f ca="1"/>
        <v>44265</v>
      </c>
      <c r="B270" s="38" vm="13546">
        <f ca="1"/>
        <v>31535.7</v>
      </c>
      <c r="C270" s="38" vm="13026">
        <f ca="1"/>
        <v>3</v>
      </c>
      <c r="D270" s="87">
        <f t="shared" ca="1" si="38"/>
        <v>1.8032675750796628E-2</v>
      </c>
      <c r="Q270" s="38" vm="1550">
        <f ca="1"/>
        <v>44265</v>
      </c>
      <c r="R270" s="38" vm="13547">
        <f ca="1"/>
        <v>7344.5592999999999</v>
      </c>
      <c r="S270" s="38" vm="13077">
        <f ca="1"/>
        <v>22</v>
      </c>
      <c r="T270" s="87">
        <f t="shared" ca="1" si="39"/>
        <v>-1.2934651479507567E-2</v>
      </c>
      <c r="AR270" s="55" vm="1550">
        <f t="shared" ca="1" si="32"/>
        <v>44265</v>
      </c>
      <c r="AS270" s="196">
        <f t="shared" ca="1" si="33"/>
        <v>94607.1</v>
      </c>
      <c r="AT270" s="196" t="str">
        <f t="shared" ca="1" si="34"/>
        <v/>
      </c>
      <c r="AU270" s="55" vm="1550">
        <f t="shared" ca="1" si="35"/>
        <v>44265</v>
      </c>
      <c r="AV270" s="196">
        <f t="shared" ca="1" si="36"/>
        <v>161580.3046</v>
      </c>
      <c r="AW270" s="38" t="str">
        <f t="shared" ca="1" si="37"/>
        <v/>
      </c>
    </row>
    <row r="271" spans="1:49" x14ac:dyDescent="0.25">
      <c r="A271" s="38" vm="1555">
        <f ca="1"/>
        <v>44266</v>
      </c>
      <c r="B271" s="38" vm="13548">
        <f ca="1"/>
        <v>31894.799999999999</v>
      </c>
      <c r="C271" s="38" vm="12999">
        <f ca="1"/>
        <v>2</v>
      </c>
      <c r="D271" s="87">
        <f t="shared" ca="1" si="38"/>
        <v>1.1387094626090385E-2</v>
      </c>
      <c r="Q271" s="38" vm="1555">
        <f ca="1"/>
        <v>44266</v>
      </c>
      <c r="R271" s="38" vm="13549">
        <f ca="1"/>
        <v>7200.8179</v>
      </c>
      <c r="S271" s="38" vm="13111">
        <f ca="1"/>
        <v>47</v>
      </c>
      <c r="T271" s="87">
        <f t="shared" ca="1" si="39"/>
        <v>-1.9571140231654183E-2</v>
      </c>
      <c r="AR271" s="55" vm="1555">
        <f t="shared" ca="1" si="32"/>
        <v>44266</v>
      </c>
      <c r="AS271" s="196">
        <f t="shared" ca="1" si="33"/>
        <v>63789.599999999999</v>
      </c>
      <c r="AT271" s="196" t="str">
        <f t="shared" ca="1" si="34"/>
        <v/>
      </c>
      <c r="AU271" s="55" vm="1555">
        <f t="shared" ca="1" si="35"/>
        <v>44266</v>
      </c>
      <c r="AV271" s="196">
        <f t="shared" ca="1" si="36"/>
        <v>338438.44130000001</v>
      </c>
      <c r="AW271" s="38" t="str">
        <f t="shared" ca="1" si="37"/>
        <v/>
      </c>
    </row>
    <row r="272" spans="1:49" x14ac:dyDescent="0.25">
      <c r="A272" s="38" vm="1559">
        <f ca="1"/>
        <v>44267</v>
      </c>
      <c r="B272" s="38" vm="13550">
        <f ca="1"/>
        <v>31008.6</v>
      </c>
      <c r="C272" s="38" vm="13026">
        <f ca="1"/>
        <v>3</v>
      </c>
      <c r="D272" s="87">
        <f t="shared" ca="1" si="38"/>
        <v>-2.7785093494864389E-2</v>
      </c>
      <c r="Q272" s="38" vm="1559">
        <f ca="1"/>
        <v>44267</v>
      </c>
      <c r="R272" s="38" vm="13551">
        <f ca="1"/>
        <v>7409.5554000000002</v>
      </c>
      <c r="S272" s="38" vm="12996">
        <f ca="1"/>
        <v>24</v>
      </c>
      <c r="T272" s="87">
        <f t="shared" ca="1" si="39"/>
        <v>2.8988026485158053E-2</v>
      </c>
      <c r="AR272" s="55" vm="1559">
        <f t="shared" ca="1" si="32"/>
        <v>44267</v>
      </c>
      <c r="AS272" s="196">
        <f t="shared" ca="1" si="33"/>
        <v>93025.799999999988</v>
      </c>
      <c r="AT272" s="196" t="str">
        <f t="shared" ca="1" si="34"/>
        <v/>
      </c>
      <c r="AU272" s="55" vm="1559">
        <f t="shared" ca="1" si="35"/>
        <v>44267</v>
      </c>
      <c r="AV272" s="196">
        <f t="shared" ca="1" si="36"/>
        <v>177829.3296</v>
      </c>
      <c r="AW272" s="38" t="str">
        <f t="shared" ca="1" si="37"/>
        <v/>
      </c>
    </row>
    <row r="273" spans="1:49" x14ac:dyDescent="0.25">
      <c r="A273" s="38" vm="1563">
        <f ca="1"/>
        <v>44270</v>
      </c>
      <c r="B273" s="38" vm="13552">
        <f ca="1"/>
        <v>26222.7</v>
      </c>
      <c r="C273" s="38" vm="13003">
        <f ca="1"/>
        <v>6</v>
      </c>
      <c r="D273" s="87">
        <f t="shared" ca="1" si="38"/>
        <v>-0.15434105377217927</v>
      </c>
      <c r="Q273" s="38" vm="1563">
        <f ca="1"/>
        <v>44270</v>
      </c>
      <c r="R273" s="38" vm="13553">
        <f ca="1"/>
        <v>8623.2325999999994</v>
      </c>
      <c r="S273" s="38" vm="13049">
        <f ca="1"/>
        <v>26</v>
      </c>
      <c r="T273" s="87">
        <f t="shared" ca="1" si="39"/>
        <v>0.16379892375188923</v>
      </c>
      <c r="AR273" s="55" vm="1563">
        <f t="shared" ca="1" si="32"/>
        <v>44270</v>
      </c>
      <c r="AS273" s="196">
        <f t="shared" ca="1" si="33"/>
        <v>157336.20000000001</v>
      </c>
      <c r="AT273" s="196" t="str">
        <f t="shared" ca="1" si="34"/>
        <v/>
      </c>
      <c r="AU273" s="55" vm="1563">
        <f t="shared" ca="1" si="35"/>
        <v>44270</v>
      </c>
      <c r="AV273" s="196">
        <f t="shared" ca="1" si="36"/>
        <v>224204.04759999999</v>
      </c>
      <c r="AW273" s="38" t="str">
        <f t="shared" ca="1" si="37"/>
        <v/>
      </c>
    </row>
    <row r="274" spans="1:49" x14ac:dyDescent="0.25">
      <c r="A274" s="38" vm="1568">
        <f ca="1"/>
        <v>44271</v>
      </c>
      <c r="B274" s="38" vm="13554">
        <f ca="1"/>
        <v>26810.7</v>
      </c>
      <c r="C274" s="38" vm="12994">
        <f ca="1"/>
        <v>4</v>
      </c>
      <c r="D274" s="87">
        <f t="shared" ca="1" si="38"/>
        <v>2.2423320253063185E-2</v>
      </c>
      <c r="Q274" s="38" vm="1568">
        <f ca="1"/>
        <v>44271</v>
      </c>
      <c r="R274" s="38" vm="13555">
        <f ca="1"/>
        <v>8354.4987000000001</v>
      </c>
      <c r="S274" s="38" vm="13040">
        <f ca="1"/>
        <v>5</v>
      </c>
      <c r="T274" s="87">
        <f t="shared" ca="1" si="39"/>
        <v>-3.1163939611231092E-2</v>
      </c>
      <c r="AR274" s="55" vm="1568">
        <f t="shared" ca="1" si="32"/>
        <v>44271</v>
      </c>
      <c r="AS274" s="196">
        <f t="shared" ca="1" si="33"/>
        <v>107242.8</v>
      </c>
      <c r="AT274" s="196" t="str">
        <f t="shared" ca="1" si="34"/>
        <v/>
      </c>
      <c r="AU274" s="55" vm="1568">
        <f t="shared" ca="1" si="35"/>
        <v>44271</v>
      </c>
      <c r="AV274" s="196">
        <f t="shared" ca="1" si="36"/>
        <v>41772.493499999997</v>
      </c>
      <c r="AW274" s="38" t="str">
        <f t="shared" ca="1" si="37"/>
        <v/>
      </c>
    </row>
    <row r="275" spans="1:49" x14ac:dyDescent="0.25">
      <c r="A275" s="38" vm="1573">
        <f ca="1"/>
        <v>44272</v>
      </c>
      <c r="B275" s="38" vm="13556">
        <f ca="1"/>
        <v>26338.2</v>
      </c>
      <c r="C275" s="38" vm="12999">
        <f ca="1"/>
        <v>2</v>
      </c>
      <c r="D275" s="87">
        <f t="shared" ca="1" si="38"/>
        <v>-1.762356074253936E-2</v>
      </c>
      <c r="Q275" s="38" vm="1573">
        <f ca="1"/>
        <v>44272</v>
      </c>
      <c r="R275" s="38" vm="13557">
        <f ca="1"/>
        <v>8631.9820999999993</v>
      </c>
      <c r="S275" s="38" vm="13040">
        <f ca="1"/>
        <v>5</v>
      </c>
      <c r="T275" s="87">
        <f t="shared" ca="1" si="39"/>
        <v>3.3213650509036428E-2</v>
      </c>
      <c r="AR275" s="55" vm="1573">
        <f t="shared" ca="1" si="32"/>
        <v>44272</v>
      </c>
      <c r="AS275" s="196">
        <f t="shared" ca="1" si="33"/>
        <v>52676.4</v>
      </c>
      <c r="AT275" s="196" t="str">
        <f t="shared" ca="1" si="34"/>
        <v/>
      </c>
      <c r="AU275" s="55" vm="1573">
        <f t="shared" ca="1" si="35"/>
        <v>44272</v>
      </c>
      <c r="AV275" s="196">
        <f t="shared" ca="1" si="36"/>
        <v>43159.910499999998</v>
      </c>
      <c r="AW275" s="38" t="str">
        <f t="shared" ca="1" si="37"/>
        <v/>
      </c>
    </row>
    <row r="276" spans="1:49" x14ac:dyDescent="0.25">
      <c r="A276" s="38" vm="1578">
        <f ca="1"/>
        <v>44273</v>
      </c>
      <c r="B276" s="38" vm="13558">
        <f ca="1"/>
        <v>25800.6</v>
      </c>
      <c r="C276" s="38" vm="12994">
        <f ca="1"/>
        <v>4</v>
      </c>
      <c r="D276" s="87">
        <f t="shared" ca="1" si="38"/>
        <v>-2.0411417636740634E-2</v>
      </c>
      <c r="Q276" s="38" vm="1578">
        <f ca="1"/>
        <v>44273</v>
      </c>
      <c r="R276" s="38" vm="13559">
        <f ca="1"/>
        <v>8663.2302</v>
      </c>
      <c r="S276" s="38" vm="13031">
        <f ca="1"/>
        <v>14</v>
      </c>
      <c r="T276" s="87">
        <f t="shared" ca="1" si="39"/>
        <v>3.6200376272792207E-3</v>
      </c>
      <c r="AR276" s="55" vm="1578">
        <f t="shared" ca="1" si="32"/>
        <v>44273</v>
      </c>
      <c r="AS276" s="196">
        <f t="shared" ca="1" si="33"/>
        <v>103202.4</v>
      </c>
      <c r="AT276" s="196" t="str">
        <f t="shared" ca="1" si="34"/>
        <v/>
      </c>
      <c r="AU276" s="55" vm="1578">
        <f t="shared" ca="1" si="35"/>
        <v>44273</v>
      </c>
      <c r="AV276" s="196">
        <f t="shared" ca="1" si="36"/>
        <v>121285.2228</v>
      </c>
      <c r="AW276" s="38" t="str">
        <f t="shared" ca="1" si="37"/>
        <v/>
      </c>
    </row>
    <row r="277" spans="1:49" x14ac:dyDescent="0.25">
      <c r="A277" s="38" vm="1583">
        <f ca="1"/>
        <v>44274</v>
      </c>
      <c r="B277" s="38" vm="13560">
        <f ca="1"/>
        <v>26063.1</v>
      </c>
      <c r="C277" s="38" t="e" vm="13016">
        <f ca="1"/>
        <v>#N/A</v>
      </c>
      <c r="D277" s="87">
        <f t="shared" ca="1" si="38"/>
        <v>1.017418199576754E-2</v>
      </c>
      <c r="Q277" s="38" vm="1583">
        <f ca="1"/>
        <v>44274</v>
      </c>
      <c r="R277" s="38" vm="13561">
        <f ca="1"/>
        <v>8540.7374999999993</v>
      </c>
      <c r="S277" s="38" vm="12999">
        <f ca="1"/>
        <v>2</v>
      </c>
      <c r="T277" s="87">
        <f t="shared" ca="1" si="39"/>
        <v>-1.4139379558446998E-2</v>
      </c>
      <c r="AR277" s="55" vm="1583">
        <f t="shared" ca="1" si="32"/>
        <v>44274</v>
      </c>
      <c r="AS277" s="196" t="e" vm="13019">
        <f t="shared" ca="1" si="33"/>
        <v>#N/A</v>
      </c>
      <c r="AT277" s="196" t="str">
        <f t="shared" ca="1" si="34"/>
        <v/>
      </c>
      <c r="AU277" s="55" vm="1583">
        <f t="shared" ca="1" si="35"/>
        <v>44274</v>
      </c>
      <c r="AV277" s="196">
        <f t="shared" ca="1" si="36"/>
        <v>17081.474999999999</v>
      </c>
      <c r="AW277" s="38" t="str">
        <f t="shared" ca="1" si="37"/>
        <v/>
      </c>
    </row>
    <row r="278" spans="1:49" x14ac:dyDescent="0.25">
      <c r="A278" s="38" vm="1587">
        <f ca="1"/>
        <v>44277</v>
      </c>
      <c r="B278" s="38" vm="13562">
        <f ca="1"/>
        <v>27350.400000000001</v>
      </c>
      <c r="C278" s="38" vm="13026">
        <f ca="1"/>
        <v>3</v>
      </c>
      <c r="D278" s="87">
        <f t="shared" ca="1" si="38"/>
        <v>4.9391668681008895E-2</v>
      </c>
      <c r="Q278" s="38" vm="1587">
        <f ca="1"/>
        <v>44277</v>
      </c>
      <c r="R278" s="38" vm="13563">
        <f ca="1"/>
        <v>8112.0132999999996</v>
      </c>
      <c r="S278" s="38" vm="13058">
        <f ca="1"/>
        <v>9</v>
      </c>
      <c r="T278" s="87">
        <f t="shared" ca="1" si="39"/>
        <v>-5.0197561978693253E-2</v>
      </c>
      <c r="AR278" s="55" vm="1587">
        <f t="shared" ca="1" si="32"/>
        <v>44277</v>
      </c>
      <c r="AS278" s="196">
        <f t="shared" ca="1" si="33"/>
        <v>82051.200000000012</v>
      </c>
      <c r="AT278" s="196" t="str">
        <f t="shared" ca="1" si="34"/>
        <v/>
      </c>
      <c r="AU278" s="55" vm="1587">
        <f t="shared" ca="1" si="35"/>
        <v>44277</v>
      </c>
      <c r="AV278" s="196">
        <f t="shared" ca="1" si="36"/>
        <v>73008.119699999996</v>
      </c>
      <c r="AW278" s="38" t="str">
        <f t="shared" ca="1" si="37"/>
        <v/>
      </c>
    </row>
    <row r="279" spans="1:49" x14ac:dyDescent="0.25">
      <c r="A279" s="38" vm="1592">
        <f ca="1"/>
        <v>44278</v>
      </c>
      <c r="B279" s="38" vm="13564">
        <f ca="1"/>
        <v>27039.599999999999</v>
      </c>
      <c r="C279" s="38" vm="12999">
        <f ca="1"/>
        <v>2</v>
      </c>
      <c r="D279" s="87">
        <f t="shared" ca="1" si="38"/>
        <v>-1.136363636363647E-2</v>
      </c>
      <c r="Q279" s="38" vm="1592">
        <f ca="1"/>
        <v>44278</v>
      </c>
      <c r="R279" s="38" vm="13565">
        <f ca="1"/>
        <v>8205.7576000000008</v>
      </c>
      <c r="S279" s="38" vm="13003">
        <f ca="1"/>
        <v>6</v>
      </c>
      <c r="T279" s="87">
        <f t="shared" ca="1" si="39"/>
        <v>1.1556231053023693E-2</v>
      </c>
      <c r="AR279" s="55" vm="1592">
        <f t="shared" ca="1" si="32"/>
        <v>44278</v>
      </c>
      <c r="AS279" s="196">
        <f t="shared" ca="1" si="33"/>
        <v>54079.199999999997</v>
      </c>
      <c r="AT279" s="196" t="str">
        <f t="shared" ca="1" si="34"/>
        <v/>
      </c>
      <c r="AU279" s="55" vm="1592">
        <f t="shared" ca="1" si="35"/>
        <v>44278</v>
      </c>
      <c r="AV279" s="196">
        <f t="shared" ca="1" si="36"/>
        <v>49234.545600000005</v>
      </c>
      <c r="AW279" s="38" t="str">
        <f t="shared" ca="1" si="37"/>
        <v/>
      </c>
    </row>
    <row r="280" spans="1:49" x14ac:dyDescent="0.25">
      <c r="A280" s="38" vm="1597">
        <f ca="1"/>
        <v>44279</v>
      </c>
      <c r="B280" s="38" vm="13566">
        <f ca="1"/>
        <v>26964</v>
      </c>
      <c r="C280" s="38" t="e" vm="13016">
        <f ca="1"/>
        <v>#N/A</v>
      </c>
      <c r="D280" s="87">
        <f t="shared" ca="1" si="38"/>
        <v>-2.7958993476234319E-3</v>
      </c>
      <c r="Q280" s="38" vm="1597">
        <f ca="1"/>
        <v>44279</v>
      </c>
      <c r="R280" s="38" vm="13567">
        <f ca="1"/>
        <v>8147.0111999999999</v>
      </c>
      <c r="S280" s="38" vm="12999">
        <f ca="1"/>
        <v>2</v>
      </c>
      <c r="T280" s="87">
        <f t="shared" ca="1" si="39"/>
        <v>-7.1591683380948148E-3</v>
      </c>
      <c r="AR280" s="55" vm="1597">
        <f t="shared" ca="1" si="32"/>
        <v>44279</v>
      </c>
      <c r="AS280" s="196" t="e" vm="13019">
        <f t="shared" ca="1" si="33"/>
        <v>#N/A</v>
      </c>
      <c r="AT280" s="196" t="str">
        <f t="shared" ca="1" si="34"/>
        <v/>
      </c>
      <c r="AU280" s="55" vm="1597">
        <f t="shared" ca="1" si="35"/>
        <v>44279</v>
      </c>
      <c r="AV280" s="196">
        <f t="shared" ca="1" si="36"/>
        <v>16294.0224</v>
      </c>
      <c r="AW280" s="38" t="str">
        <f t="shared" ca="1" si="37"/>
        <v/>
      </c>
    </row>
    <row r="281" spans="1:49" x14ac:dyDescent="0.25">
      <c r="A281" s="38" vm="1602">
        <f ca="1"/>
        <v>44280</v>
      </c>
      <c r="B281" s="38" vm="13568">
        <f ca="1"/>
        <v>28001.4</v>
      </c>
      <c r="C281" s="38" vm="13026">
        <f ca="1"/>
        <v>3</v>
      </c>
      <c r="D281" s="87">
        <f t="shared" ca="1" si="38"/>
        <v>3.8473520249221238E-2</v>
      </c>
      <c r="Q281" s="38" vm="1602">
        <f ca="1"/>
        <v>44280</v>
      </c>
      <c r="R281" s="38" vm="13569">
        <f ca="1"/>
        <v>7820.7807000000003</v>
      </c>
      <c r="S281" s="38" vm="13043">
        <f ca="1"/>
        <v>15</v>
      </c>
      <c r="T281" s="87">
        <f t="shared" ca="1" si="39"/>
        <v>-4.0042966922642705E-2</v>
      </c>
      <c r="AR281" s="55" vm="1602">
        <f t="shared" ca="1" si="32"/>
        <v>44280</v>
      </c>
      <c r="AS281" s="196">
        <f t="shared" ca="1" si="33"/>
        <v>84004.200000000012</v>
      </c>
      <c r="AT281" s="196" t="str">
        <f t="shared" ca="1" si="34"/>
        <v/>
      </c>
      <c r="AU281" s="55" vm="1602">
        <f t="shared" ca="1" si="35"/>
        <v>44280</v>
      </c>
      <c r="AV281" s="196">
        <f t="shared" ca="1" si="36"/>
        <v>117311.7105</v>
      </c>
      <c r="AW281" s="38" t="str">
        <f t="shared" ca="1" si="37"/>
        <v/>
      </c>
    </row>
    <row r="282" spans="1:49" x14ac:dyDescent="0.25">
      <c r="A282" s="38" vm="1607">
        <f ca="1"/>
        <v>44281</v>
      </c>
      <c r="B282" s="38" vm="13570">
        <f ca="1"/>
        <v>27982.5</v>
      </c>
      <c r="C282" s="38" vm="13024">
        <f ca="1"/>
        <v>1</v>
      </c>
      <c r="D282" s="87">
        <f t="shared" ca="1" si="38"/>
        <v>-6.7496625168746757E-4</v>
      </c>
      <c r="Q282" s="38" vm="1607">
        <f ca="1"/>
        <v>44281</v>
      </c>
      <c r="R282" s="38" vm="13571">
        <f ca="1"/>
        <v>7829.5302000000001</v>
      </c>
      <c r="S282" s="38" vm="13003">
        <f ca="1"/>
        <v>6</v>
      </c>
      <c r="T282" s="87">
        <f t="shared" ca="1" si="39"/>
        <v>1.1187502035442443E-3</v>
      </c>
      <c r="AR282" s="55" vm="1607">
        <f t="shared" ca="1" si="32"/>
        <v>44281</v>
      </c>
      <c r="AS282" s="196">
        <f t="shared" ca="1" si="33"/>
        <v>27982.5</v>
      </c>
      <c r="AT282" s="196" t="str">
        <f t="shared" ca="1" si="34"/>
        <v/>
      </c>
      <c r="AU282" s="55" vm="1607">
        <f t="shared" ca="1" si="35"/>
        <v>44281</v>
      </c>
      <c r="AV282" s="196">
        <f t="shared" ca="1" si="36"/>
        <v>46977.181199999999</v>
      </c>
      <c r="AW282" s="38" t="str">
        <f t="shared" ca="1" si="37"/>
        <v/>
      </c>
    </row>
    <row r="283" spans="1:49" x14ac:dyDescent="0.25">
      <c r="A283" s="38" vm="1612">
        <f ca="1"/>
        <v>44284</v>
      </c>
      <c r="B283" s="38" vm="13572">
        <f ca="1"/>
        <v>27654.9</v>
      </c>
      <c r="C283" s="38" vm="13024">
        <f ca="1"/>
        <v>1</v>
      </c>
      <c r="D283" s="87">
        <f t="shared" ca="1" si="38"/>
        <v>-1.170731707317068E-2</v>
      </c>
      <c r="Q283" s="38" vm="1612">
        <f ca="1"/>
        <v>44284</v>
      </c>
      <c r="R283" s="38" vm="13573">
        <f ca="1"/>
        <v>7930.7740999999996</v>
      </c>
      <c r="S283" s="38" vm="13005">
        <f ca="1"/>
        <v>10</v>
      </c>
      <c r="T283" s="87">
        <f t="shared" ca="1" si="39"/>
        <v>1.2931031289718951E-2</v>
      </c>
      <c r="AR283" s="55" vm="1612">
        <f t="shared" ca="1" si="32"/>
        <v>44284</v>
      </c>
      <c r="AS283" s="196">
        <f t="shared" ca="1" si="33"/>
        <v>27654.9</v>
      </c>
      <c r="AT283" s="196" t="str">
        <f t="shared" ca="1" si="34"/>
        <v/>
      </c>
      <c r="AU283" s="55" vm="1612">
        <f t="shared" ca="1" si="35"/>
        <v>44284</v>
      </c>
      <c r="AV283" s="196">
        <f t="shared" ca="1" si="36"/>
        <v>79307.740999999995</v>
      </c>
      <c r="AW283" s="38" t="str">
        <f t="shared" ca="1" si="37"/>
        <v/>
      </c>
    </row>
    <row r="284" spans="1:49" x14ac:dyDescent="0.25">
      <c r="A284" s="38" vm="1616">
        <f ca="1"/>
        <v>44285</v>
      </c>
      <c r="B284" s="38" vm="13574">
        <f ca="1"/>
        <v>28211.4</v>
      </c>
      <c r="C284" s="38" vm="12999">
        <f ca="1"/>
        <v>2</v>
      </c>
      <c r="D284" s="87">
        <f t="shared" ca="1" si="38"/>
        <v>2.0123016174348848E-2</v>
      </c>
      <c r="Q284" s="38" vm="1616">
        <f ca="1"/>
        <v>44285</v>
      </c>
      <c r="R284" s="38" vm="13376">
        <f ca="1"/>
        <v>7732.0361000000003</v>
      </c>
      <c r="S284" s="38" vm="13171">
        <f ca="1"/>
        <v>13</v>
      </c>
      <c r="T284" s="87">
        <f t="shared" ca="1" si="39"/>
        <v>-2.5059092277007283E-2</v>
      </c>
      <c r="AR284" s="55" vm="1616">
        <f t="shared" ca="1" si="32"/>
        <v>44285</v>
      </c>
      <c r="AS284" s="196">
        <f t="shared" ca="1" si="33"/>
        <v>56422.8</v>
      </c>
      <c r="AT284" s="196" t="str">
        <f t="shared" ca="1" si="34"/>
        <v/>
      </c>
      <c r="AU284" s="55" vm="1616">
        <f t="shared" ca="1" si="35"/>
        <v>44285</v>
      </c>
      <c r="AV284" s="196">
        <f t="shared" ca="1" si="36"/>
        <v>100516.4693</v>
      </c>
      <c r="AW284" s="38" t="str">
        <f t="shared" ca="1" si="37"/>
        <v/>
      </c>
    </row>
    <row r="285" spans="1:49" x14ac:dyDescent="0.25">
      <c r="A285" s="38" vm="1620">
        <f ca="1"/>
        <v>44286</v>
      </c>
      <c r="B285" s="38" vm="13575">
        <f ca="1"/>
        <v>28085.4</v>
      </c>
      <c r="C285" s="38" vm="12999">
        <f ca="1"/>
        <v>2</v>
      </c>
      <c r="D285" s="87">
        <f t="shared" ca="1" si="38"/>
        <v>-4.4662795891022775E-3</v>
      </c>
      <c r="Q285" s="38" vm="1620">
        <f ca="1"/>
        <v>44286</v>
      </c>
      <c r="R285" s="38" vm="13576">
        <f ca="1"/>
        <v>7750.7848999999997</v>
      </c>
      <c r="S285" s="38" vm="12994">
        <f ca="1"/>
        <v>4</v>
      </c>
      <c r="T285" s="87">
        <f t="shared" ca="1" si="39"/>
        <v>2.4248205462981984E-3</v>
      </c>
      <c r="AR285" s="55" vm="1620">
        <f t="shared" ca="1" si="32"/>
        <v>44286</v>
      </c>
      <c r="AS285" s="196">
        <f t="shared" ca="1" si="33"/>
        <v>56170.8</v>
      </c>
      <c r="AT285" s="196" t="str">
        <f t="shared" ca="1" si="34"/>
        <v/>
      </c>
      <c r="AU285" s="55" vm="1620">
        <f t="shared" ca="1" si="35"/>
        <v>44286</v>
      </c>
      <c r="AV285" s="196">
        <f t="shared" ca="1" si="36"/>
        <v>31003.139599999999</v>
      </c>
      <c r="AW285" s="38" t="str">
        <f t="shared" ca="1" si="37"/>
        <v/>
      </c>
    </row>
    <row r="286" spans="1:49" x14ac:dyDescent="0.25">
      <c r="A286" s="38" vm="1625">
        <f ca="1"/>
        <v>44287</v>
      </c>
      <c r="B286" s="38" vm="13577">
        <f ca="1"/>
        <v>28891.8</v>
      </c>
      <c r="C286" s="38" vm="12999">
        <f ca="1"/>
        <v>2</v>
      </c>
      <c r="D286" s="87">
        <f t="shared" ca="1" si="38"/>
        <v>2.8712427097352992E-2</v>
      </c>
      <c r="Q286" s="38" vm="1625">
        <f ca="1"/>
        <v>44287</v>
      </c>
      <c r="R286" s="38" vm="13578">
        <f ca="1"/>
        <v>7558.2965000000004</v>
      </c>
      <c r="S286" s="38" vm="13077">
        <f ca="1"/>
        <v>22</v>
      </c>
      <c r="T286" s="87">
        <f t="shared" ca="1" si="39"/>
        <v>-2.4834697709131274E-2</v>
      </c>
      <c r="AR286" s="55" vm="1625">
        <f t="shared" ca="1" si="32"/>
        <v>44287</v>
      </c>
      <c r="AS286" s="196">
        <f t="shared" ca="1" si="33"/>
        <v>57783.6</v>
      </c>
      <c r="AT286" s="196" t="str">
        <f t="shared" ca="1" si="34"/>
        <v/>
      </c>
      <c r="AU286" s="55" vm="1625">
        <f t="shared" ca="1" si="35"/>
        <v>44287</v>
      </c>
      <c r="AV286" s="196">
        <f t="shared" ca="1" si="36"/>
        <v>166282.52300000002</v>
      </c>
      <c r="AW286" s="38" t="str">
        <f t="shared" ca="1" si="37"/>
        <v/>
      </c>
    </row>
    <row r="287" spans="1:49" x14ac:dyDescent="0.25">
      <c r="A287" s="38" vm="1633">
        <f ca="1"/>
        <v>44292</v>
      </c>
      <c r="B287" s="38" vm="13579">
        <f ca="1"/>
        <v>25993.8</v>
      </c>
      <c r="C287" s="38" vm="12999">
        <f ca="1"/>
        <v>2</v>
      </c>
      <c r="D287" s="87">
        <f t="shared" ca="1" si="38"/>
        <v>-0.1003052769297863</v>
      </c>
      <c r="Q287" s="38" vm="1633">
        <f ca="1"/>
        <v>44292</v>
      </c>
      <c r="R287" s="38" vm="13580">
        <f ca="1"/>
        <v>8245.7551999999996</v>
      </c>
      <c r="S287" s="38" vm="13237">
        <f ca="1"/>
        <v>25</v>
      </c>
      <c r="T287" s="87">
        <f t="shared" ca="1" si="39"/>
        <v>9.0954185245312777E-2</v>
      </c>
      <c r="AR287" s="55" vm="1633">
        <f t="shared" ca="1" si="32"/>
        <v>44292</v>
      </c>
      <c r="AS287" s="196">
        <f t="shared" ca="1" si="33"/>
        <v>51987.6</v>
      </c>
      <c r="AT287" s="196" t="str">
        <f t="shared" ca="1" si="34"/>
        <v/>
      </c>
      <c r="AU287" s="55" vm="1633">
        <f t="shared" ca="1" si="35"/>
        <v>44292</v>
      </c>
      <c r="AV287" s="196">
        <f t="shared" ca="1" si="36"/>
        <v>206143.88</v>
      </c>
      <c r="AW287" s="38" t="str">
        <f t="shared" ca="1" si="37"/>
        <v/>
      </c>
    </row>
    <row r="288" spans="1:49" x14ac:dyDescent="0.25">
      <c r="A288" s="38" vm="1638">
        <f ca="1"/>
        <v>44293</v>
      </c>
      <c r="B288" s="38" vm="13581">
        <f ca="1"/>
        <v>25439.4</v>
      </c>
      <c r="C288" s="38" vm="13058">
        <f ca="1"/>
        <v>9</v>
      </c>
      <c r="D288" s="87">
        <f t="shared" ca="1" si="38"/>
        <v>-2.1328162869607283E-2</v>
      </c>
      <c r="Q288" s="38" vm="1638">
        <f ca="1"/>
        <v>44293</v>
      </c>
      <c r="R288" s="38" vm="13582">
        <f ca="1"/>
        <v>8409.4953999999998</v>
      </c>
      <c r="S288" s="38" vm="13012">
        <f ca="1"/>
        <v>17</v>
      </c>
      <c r="T288" s="87">
        <f t="shared" ca="1" si="39"/>
        <v>1.9857514081912133E-2</v>
      </c>
      <c r="AR288" s="55" vm="1638">
        <f t="shared" ca="1" si="32"/>
        <v>44293</v>
      </c>
      <c r="AS288" s="196">
        <f t="shared" ca="1" si="33"/>
        <v>228954.6</v>
      </c>
      <c r="AT288" s="196" t="str">
        <f t="shared" ca="1" si="34"/>
        <v/>
      </c>
      <c r="AU288" s="55" vm="1638">
        <f t="shared" ca="1" si="35"/>
        <v>44293</v>
      </c>
      <c r="AV288" s="196">
        <f t="shared" ca="1" si="36"/>
        <v>142961.42180000001</v>
      </c>
      <c r="AW288" s="38" t="str">
        <f t="shared" ca="1" si="37"/>
        <v/>
      </c>
    </row>
    <row r="289" spans="1:49" x14ac:dyDescent="0.25">
      <c r="A289" s="38" vm="1642">
        <f ca="1"/>
        <v>44294</v>
      </c>
      <c r="B289" s="38" vm="13583">
        <f ca="1"/>
        <v>25542.3</v>
      </c>
      <c r="C289" s="38" t="e" vm="13016">
        <f ca="1"/>
        <v>#N/A</v>
      </c>
      <c r="D289" s="87">
        <f t="shared" ca="1" si="38"/>
        <v>4.044906719498015E-3</v>
      </c>
      <c r="Q289" s="38" vm="1642">
        <f ca="1"/>
        <v>44294</v>
      </c>
      <c r="R289" s="38" vm="13584">
        <f ca="1"/>
        <v>8317.0010000000002</v>
      </c>
      <c r="S289" s="38" vm="13058">
        <f ca="1"/>
        <v>9</v>
      </c>
      <c r="T289" s="87">
        <f t="shared" ca="1" si="39"/>
        <v>-1.0998804993697908E-2</v>
      </c>
      <c r="AR289" s="55" vm="1642">
        <f t="shared" ca="1" si="32"/>
        <v>44294</v>
      </c>
      <c r="AS289" s="196" t="e" vm="13019">
        <f t="shared" ca="1" si="33"/>
        <v>#N/A</v>
      </c>
      <c r="AT289" s="196" t="str">
        <f t="shared" ca="1" si="34"/>
        <v/>
      </c>
      <c r="AU289" s="55" vm="1642">
        <f t="shared" ca="1" si="35"/>
        <v>44294</v>
      </c>
      <c r="AV289" s="196">
        <f t="shared" ca="1" si="36"/>
        <v>74853.009000000005</v>
      </c>
      <c r="AW289" s="38" t="str">
        <f t="shared" ca="1" si="37"/>
        <v/>
      </c>
    </row>
    <row r="290" spans="1:49" x14ac:dyDescent="0.25">
      <c r="A290" s="38" vm="1647">
        <f ca="1"/>
        <v>44295</v>
      </c>
      <c r="B290" s="38" vm="13585">
        <f ca="1"/>
        <v>26250</v>
      </c>
      <c r="C290" s="38" vm="13024">
        <f ca="1"/>
        <v>1</v>
      </c>
      <c r="D290" s="87">
        <f t="shared" ca="1" si="38"/>
        <v>2.770698018580945E-2</v>
      </c>
      <c r="Q290" s="38" vm="1647">
        <f ca="1"/>
        <v>44295</v>
      </c>
      <c r="R290" s="38" vm="13586">
        <f ca="1"/>
        <v>8094.5142999999998</v>
      </c>
      <c r="S290" s="38" t="e" vm="13016">
        <f ca="1"/>
        <v>#N/A</v>
      </c>
      <c r="T290" s="87">
        <f t="shared" ca="1" si="39"/>
        <v>-2.6750832421446189E-2</v>
      </c>
      <c r="AR290" s="55" vm="1647">
        <f t="shared" ca="1" si="32"/>
        <v>44295</v>
      </c>
      <c r="AS290" s="196">
        <f t="shared" ca="1" si="33"/>
        <v>26250</v>
      </c>
      <c r="AT290" s="196" t="str">
        <f t="shared" ca="1" si="34"/>
        <v/>
      </c>
      <c r="AU290" s="55" vm="1647">
        <f t="shared" ca="1" si="35"/>
        <v>44295</v>
      </c>
      <c r="AV290" s="196" t="e" vm="13019">
        <f t="shared" ca="1" si="36"/>
        <v>#N/A</v>
      </c>
      <c r="AW290" s="38" t="str">
        <f t="shared" ca="1" si="37"/>
        <v/>
      </c>
    </row>
    <row r="291" spans="1:49" x14ac:dyDescent="0.25">
      <c r="A291" s="38" vm="1652">
        <f ca="1"/>
        <v>44298</v>
      </c>
      <c r="B291" s="38" vm="13587">
        <f ca="1"/>
        <v>26579.7</v>
      </c>
      <c r="C291" s="38" t="e" vm="13016">
        <f ca="1"/>
        <v>#N/A</v>
      </c>
      <c r="D291" s="87">
        <f t="shared" ca="1" si="38"/>
        <v>1.2560000000000028E-2</v>
      </c>
      <c r="Q291" s="38" vm="1652">
        <f ca="1"/>
        <v>44298</v>
      </c>
      <c r="R291" s="38" vm="13588">
        <f ca="1"/>
        <v>7987.0208000000002</v>
      </c>
      <c r="S291" s="38" vm="13074">
        <f ca="1"/>
        <v>12</v>
      </c>
      <c r="T291" s="87">
        <f t="shared" ca="1" si="39"/>
        <v>-1.327979617010493E-2</v>
      </c>
      <c r="AR291" s="55" vm="1652">
        <f t="shared" ca="1" si="32"/>
        <v>44298</v>
      </c>
      <c r="AS291" s="196" t="e" vm="13019">
        <f t="shared" ca="1" si="33"/>
        <v>#N/A</v>
      </c>
      <c r="AT291" s="196" t="str">
        <f t="shared" ca="1" si="34"/>
        <v/>
      </c>
      <c r="AU291" s="55" vm="1652">
        <f t="shared" ca="1" si="35"/>
        <v>44298</v>
      </c>
      <c r="AV291" s="196">
        <f t="shared" ca="1" si="36"/>
        <v>95844.24960000001</v>
      </c>
      <c r="AW291" s="38" t="str">
        <f t="shared" ca="1" si="37"/>
        <v/>
      </c>
    </row>
    <row r="292" spans="1:49" x14ac:dyDescent="0.25">
      <c r="A292" s="38" vm="1657">
        <f ca="1"/>
        <v>44299</v>
      </c>
      <c r="B292" s="38" vm="13589">
        <f ca="1"/>
        <v>28362.6</v>
      </c>
      <c r="C292" s="38" vm="13026">
        <f ca="1"/>
        <v>3</v>
      </c>
      <c r="D292" s="87">
        <f t="shared" ca="1" si="38"/>
        <v>6.7077506518132171E-2</v>
      </c>
      <c r="Q292" s="38" vm="1657">
        <f ca="1"/>
        <v>44299</v>
      </c>
      <c r="R292" s="38" vm="13590">
        <f ca="1"/>
        <v>7428.3042999999998</v>
      </c>
      <c r="S292" s="38" vm="13031">
        <f ca="1"/>
        <v>14</v>
      </c>
      <c r="T292" s="87">
        <f t="shared" ca="1" si="39"/>
        <v>-6.9953054335353732E-2</v>
      </c>
      <c r="AR292" s="55" vm="1657">
        <f t="shared" ca="1" si="32"/>
        <v>44299</v>
      </c>
      <c r="AS292" s="196">
        <f t="shared" ca="1" si="33"/>
        <v>85087.799999999988</v>
      </c>
      <c r="AT292" s="196" t="str">
        <f t="shared" ca="1" si="34"/>
        <v/>
      </c>
      <c r="AU292" s="55" vm="1657">
        <f t="shared" ca="1" si="35"/>
        <v>44299</v>
      </c>
      <c r="AV292" s="196">
        <f t="shared" ca="1" si="36"/>
        <v>103996.26019999999</v>
      </c>
      <c r="AW292" s="38" t="str">
        <f t="shared" ca="1" si="37"/>
        <v/>
      </c>
    </row>
    <row r="293" spans="1:49" x14ac:dyDescent="0.25">
      <c r="A293" s="38" vm="1661">
        <f ca="1"/>
        <v>44300</v>
      </c>
      <c r="B293" s="38" vm="13591">
        <f ca="1"/>
        <v>28616.7</v>
      </c>
      <c r="C293" s="38" vm="13024">
        <f ca="1"/>
        <v>1</v>
      </c>
      <c r="D293" s="87">
        <f t="shared" ca="1" si="38"/>
        <v>8.9589811935436876E-3</v>
      </c>
      <c r="Q293" s="38" vm="1661">
        <f ca="1"/>
        <v>44300</v>
      </c>
      <c r="R293" s="38" vm="13592">
        <f ca="1"/>
        <v>7380.8071</v>
      </c>
      <c r="S293" s="38" vm="13022">
        <f ca="1"/>
        <v>7</v>
      </c>
      <c r="T293" s="87">
        <f t="shared" ca="1" si="39"/>
        <v>-6.3940837749471022E-3</v>
      </c>
      <c r="AR293" s="55" vm="1661">
        <f t="shared" ca="1" si="32"/>
        <v>44300</v>
      </c>
      <c r="AS293" s="196">
        <f t="shared" ca="1" si="33"/>
        <v>28616.7</v>
      </c>
      <c r="AT293" s="196" t="str">
        <f t="shared" ca="1" si="34"/>
        <v/>
      </c>
      <c r="AU293" s="55" vm="1661">
        <f t="shared" ca="1" si="35"/>
        <v>44300</v>
      </c>
      <c r="AV293" s="196">
        <f t="shared" ca="1" si="36"/>
        <v>51665.649700000002</v>
      </c>
      <c r="AW293" s="38" t="str">
        <f t="shared" ca="1" si="37"/>
        <v/>
      </c>
    </row>
    <row r="294" spans="1:49" x14ac:dyDescent="0.25">
      <c r="A294" s="38" vm="1666">
        <f ca="1"/>
        <v>44301</v>
      </c>
      <c r="B294" s="38" vm="13593">
        <f ca="1"/>
        <v>28858.2</v>
      </c>
      <c r="C294" s="38" t="e" vm="13016">
        <f ca="1"/>
        <v>#N/A</v>
      </c>
      <c r="D294" s="87">
        <f t="shared" ca="1" si="38"/>
        <v>8.4391282013649375E-3</v>
      </c>
      <c r="Q294" s="38" vm="1666">
        <f ca="1"/>
        <v>44301</v>
      </c>
      <c r="R294" s="38" vm="13594">
        <f ca="1"/>
        <v>7325.8104000000003</v>
      </c>
      <c r="S294" s="38" t="e" vm="13016">
        <f ca="1"/>
        <v>#N/A</v>
      </c>
      <c r="T294" s="87">
        <f t="shared" ca="1" si="39"/>
        <v>-7.4513124723175183E-3</v>
      </c>
      <c r="AR294" s="55" vm="1666">
        <f t="shared" ca="1" si="32"/>
        <v>44301</v>
      </c>
      <c r="AS294" s="196" t="e" vm="13019">
        <f t="shared" ca="1" si="33"/>
        <v>#N/A</v>
      </c>
      <c r="AT294" s="196" t="str">
        <f t="shared" ca="1" si="34"/>
        <v/>
      </c>
      <c r="AU294" s="55" vm="1666">
        <f t="shared" ca="1" si="35"/>
        <v>44301</v>
      </c>
      <c r="AV294" s="196" t="e" vm="13019">
        <f t="shared" ca="1" si="36"/>
        <v>#N/A</v>
      </c>
      <c r="AW294" s="38" t="str">
        <f t="shared" ca="1" si="37"/>
        <v/>
      </c>
    </row>
    <row r="295" spans="1:49" x14ac:dyDescent="0.25">
      <c r="A295" s="38" vm="1671">
        <f ca="1"/>
        <v>44302</v>
      </c>
      <c r="B295" s="38" vm="13595">
        <f ca="1"/>
        <v>29759.1</v>
      </c>
      <c r="C295" s="38" vm="13024">
        <f ca="1"/>
        <v>1</v>
      </c>
      <c r="D295" s="87">
        <f t="shared" ca="1" si="38"/>
        <v>3.1218163295007928E-2</v>
      </c>
      <c r="Q295" s="38" vm="1671">
        <f ca="1"/>
        <v>44302</v>
      </c>
      <c r="R295" s="38" vm="13596">
        <f ca="1"/>
        <v>7085.8248000000003</v>
      </c>
      <c r="S295" s="38" vm="13074">
        <f ca="1"/>
        <v>12</v>
      </c>
      <c r="T295" s="87">
        <f t="shared" ca="1" si="39"/>
        <v>-3.2758914972738029E-2</v>
      </c>
      <c r="AR295" s="55" vm="1671">
        <f t="shared" ca="1" si="32"/>
        <v>44302</v>
      </c>
      <c r="AS295" s="196">
        <f t="shared" ca="1" si="33"/>
        <v>29759.1</v>
      </c>
      <c r="AT295" s="196" t="str">
        <f t="shared" ca="1" si="34"/>
        <v/>
      </c>
      <c r="AU295" s="55" vm="1671">
        <f t="shared" ca="1" si="35"/>
        <v>44302</v>
      </c>
      <c r="AV295" s="196">
        <f t="shared" ca="1" si="36"/>
        <v>85029.897599999997</v>
      </c>
      <c r="AW295" s="38" t="str">
        <f t="shared" ca="1" si="37"/>
        <v/>
      </c>
    </row>
    <row r="296" spans="1:49" x14ac:dyDescent="0.25">
      <c r="A296" s="38" vm="1676">
        <f ca="1"/>
        <v>44305</v>
      </c>
      <c r="B296" s="38" vm="13597">
        <f ca="1"/>
        <v>31159.8</v>
      </c>
      <c r="C296" s="38" vm="13024">
        <f ca="1"/>
        <v>1</v>
      </c>
      <c r="D296" s="87">
        <f t="shared" ca="1" si="38"/>
        <v>4.7067955684143702E-2</v>
      </c>
      <c r="Q296" s="38" vm="1676">
        <f ca="1"/>
        <v>44305</v>
      </c>
      <c r="R296" s="38" vm="13598">
        <f ca="1"/>
        <v>6762.0942999999997</v>
      </c>
      <c r="S296" s="38" vm="13093">
        <f ca="1"/>
        <v>8</v>
      </c>
      <c r="T296" s="87">
        <f t="shared" ca="1" si="39"/>
        <v>-4.5687059606667184E-2</v>
      </c>
      <c r="AR296" s="55" vm="1676">
        <f t="shared" ca="1" si="32"/>
        <v>44305</v>
      </c>
      <c r="AS296" s="196">
        <f t="shared" ca="1" si="33"/>
        <v>31159.8</v>
      </c>
      <c r="AT296" s="196" t="str">
        <f t="shared" ca="1" si="34"/>
        <v/>
      </c>
      <c r="AU296" s="55" vm="1676">
        <f t="shared" ca="1" si="35"/>
        <v>44305</v>
      </c>
      <c r="AV296" s="196">
        <f t="shared" ca="1" si="36"/>
        <v>54096.754399999998</v>
      </c>
      <c r="AW296" s="38" t="str">
        <f t="shared" ca="1" si="37"/>
        <v/>
      </c>
    </row>
    <row r="297" spans="1:49" x14ac:dyDescent="0.25">
      <c r="A297" s="38" vm="1680">
        <f ca="1"/>
        <v>44306</v>
      </c>
      <c r="B297" s="38" vm="13599">
        <f ca="1"/>
        <v>31466.400000000001</v>
      </c>
      <c r="C297" s="38" vm="13024">
        <f ca="1"/>
        <v>1</v>
      </c>
      <c r="D297" s="87">
        <f t="shared" ca="1" si="38"/>
        <v>9.8396010243968889E-3</v>
      </c>
      <c r="Q297" s="38" vm="1680">
        <f ca="1"/>
        <v>44306</v>
      </c>
      <c r="R297" s="38" vm="13600">
        <f ca="1"/>
        <v>6663.3501999999999</v>
      </c>
      <c r="S297" s="38" vm="13058">
        <f ca="1"/>
        <v>9</v>
      </c>
      <c r="T297" s="87">
        <f t="shared" ca="1" si="39"/>
        <v>-1.4602591389475283E-2</v>
      </c>
      <c r="AR297" s="55" vm="1680">
        <f t="shared" ca="1" si="32"/>
        <v>44306</v>
      </c>
      <c r="AS297" s="196">
        <f t="shared" ca="1" si="33"/>
        <v>31466.400000000001</v>
      </c>
      <c r="AT297" s="196" t="str">
        <f t="shared" ca="1" si="34"/>
        <v/>
      </c>
      <c r="AU297" s="55" vm="1680">
        <f t="shared" ca="1" si="35"/>
        <v>44306</v>
      </c>
      <c r="AV297" s="196">
        <f t="shared" ca="1" si="36"/>
        <v>59970.1518</v>
      </c>
      <c r="AW297" s="38" t="str">
        <f t="shared" ca="1" si="37"/>
        <v/>
      </c>
    </row>
    <row r="298" spans="1:49" x14ac:dyDescent="0.25">
      <c r="A298" s="38" vm="1685">
        <f ca="1"/>
        <v>44307</v>
      </c>
      <c r="B298" s="38" vm="13601">
        <f ca="1"/>
        <v>30090.9</v>
      </c>
      <c r="C298" s="38" t="e" vm="13016">
        <f ca="1"/>
        <v>#N/A</v>
      </c>
      <c r="D298" s="87">
        <f t="shared" ca="1" si="38"/>
        <v>-4.3713294180459154E-2</v>
      </c>
      <c r="Q298" s="38" vm="1685">
        <f ca="1"/>
        <v>44307</v>
      </c>
      <c r="R298" s="38" vm="13602">
        <f ca="1"/>
        <v>6978.3312999999998</v>
      </c>
      <c r="S298" s="38" vm="13001">
        <f ca="1"/>
        <v>11</v>
      </c>
      <c r="T298" s="87">
        <f t="shared" ca="1" si="39"/>
        <v>4.7270680745550485E-2</v>
      </c>
      <c r="AR298" s="55" vm="1685">
        <f t="shared" ca="1" si="32"/>
        <v>44307</v>
      </c>
      <c r="AS298" s="196" t="e" vm="13019">
        <f t="shared" ca="1" si="33"/>
        <v>#N/A</v>
      </c>
      <c r="AT298" s="196" t="str">
        <f t="shared" ca="1" si="34"/>
        <v/>
      </c>
      <c r="AU298" s="55" vm="1685">
        <f t="shared" ca="1" si="35"/>
        <v>44307</v>
      </c>
      <c r="AV298" s="196">
        <f t="shared" ca="1" si="36"/>
        <v>76761.6443</v>
      </c>
      <c r="AW298" s="38" t="str">
        <f t="shared" ca="1" si="37"/>
        <v/>
      </c>
    </row>
    <row r="299" spans="1:49" x14ac:dyDescent="0.25">
      <c r="A299" s="38" vm="1690">
        <f ca="1"/>
        <v>44308</v>
      </c>
      <c r="B299" s="38" vm="13603">
        <f ca="1"/>
        <v>32333.7</v>
      </c>
      <c r="C299" s="38" t="e" vm="13016">
        <f ca="1"/>
        <v>#N/A</v>
      </c>
      <c r="D299" s="87">
        <f t="shared" ca="1" si="38"/>
        <v>7.4534161490683204E-2</v>
      </c>
      <c r="Q299" s="38" vm="1690">
        <f ca="1"/>
        <v>44308</v>
      </c>
      <c r="R299" s="38" vm="13327">
        <f ca="1"/>
        <v>6467.1118999999999</v>
      </c>
      <c r="S299" s="38" vm="13049">
        <f ca="1"/>
        <v>26</v>
      </c>
      <c r="T299" s="87">
        <f t="shared" ca="1" si="39"/>
        <v>-7.32581154465968E-2</v>
      </c>
      <c r="AR299" s="55" vm="1690">
        <f t="shared" ca="1" si="32"/>
        <v>44308</v>
      </c>
      <c r="AS299" s="196" t="e" vm="13019">
        <f t="shared" ca="1" si="33"/>
        <v>#N/A</v>
      </c>
      <c r="AT299" s="196" t="str">
        <f t="shared" ca="1" si="34"/>
        <v/>
      </c>
      <c r="AU299" s="55" vm="1690">
        <f t="shared" ca="1" si="35"/>
        <v>44308</v>
      </c>
      <c r="AV299" s="196">
        <f t="shared" ca="1" si="36"/>
        <v>168144.9094</v>
      </c>
      <c r="AW299" s="38" t="str">
        <f t="shared" ca="1" si="37"/>
        <v/>
      </c>
    </row>
    <row r="300" spans="1:49" x14ac:dyDescent="0.25">
      <c r="A300" s="38" vm="1695">
        <f ca="1"/>
        <v>44309</v>
      </c>
      <c r="B300" s="38" vm="13604">
        <f ca="1"/>
        <v>32289.599999999999</v>
      </c>
      <c r="C300" s="38" t="e" vm="13016">
        <f ca="1"/>
        <v>#N/A</v>
      </c>
      <c r="D300" s="87">
        <f t="shared" ca="1" si="38"/>
        <v>-1.3639020588426991E-3</v>
      </c>
      <c r="Q300" s="38" vm="1695">
        <f ca="1"/>
        <v>44309</v>
      </c>
      <c r="R300" s="38" vm="13327">
        <f ca="1"/>
        <v>6467.1118999999999</v>
      </c>
      <c r="S300" s="38" vm="13353">
        <f ca="1"/>
        <v>35</v>
      </c>
      <c r="T300" s="87">
        <f t="shared" ca="1" si="39"/>
        <v>0</v>
      </c>
      <c r="AR300" s="55" vm="1695">
        <f t="shared" ca="1" si="32"/>
        <v>44309</v>
      </c>
      <c r="AS300" s="196" t="e" vm="13019">
        <f t="shared" ca="1" si="33"/>
        <v>#N/A</v>
      </c>
      <c r="AT300" s="196" t="str">
        <f t="shared" ca="1" si="34"/>
        <v/>
      </c>
      <c r="AU300" s="55" vm="1695">
        <f t="shared" ca="1" si="35"/>
        <v>44309</v>
      </c>
      <c r="AV300" s="196">
        <f t="shared" ca="1" si="36"/>
        <v>226348.91649999999</v>
      </c>
      <c r="AW300" s="38" t="str">
        <f t="shared" ca="1" si="37"/>
        <v/>
      </c>
    </row>
    <row r="301" spans="1:49" x14ac:dyDescent="0.25">
      <c r="A301" s="38" vm="1699">
        <f ca="1"/>
        <v>44312</v>
      </c>
      <c r="B301" s="38" vm="13605">
        <f ca="1"/>
        <v>32136.3</v>
      </c>
      <c r="C301" s="38" t="e" vm="13016">
        <f ca="1"/>
        <v>#N/A</v>
      </c>
      <c r="D301" s="87">
        <f t="shared" ca="1" si="38"/>
        <v>-4.7476586888657423E-3</v>
      </c>
      <c r="Q301" s="38" vm="1699">
        <f ca="1"/>
        <v>44312</v>
      </c>
      <c r="R301" s="38" vm="13606">
        <f ca="1"/>
        <v>6447.1130999999996</v>
      </c>
      <c r="S301" s="38" vm="13040">
        <f ca="1"/>
        <v>5</v>
      </c>
      <c r="T301" s="87">
        <f t="shared" ca="1" si="39"/>
        <v>-3.0923850258413343E-3</v>
      </c>
      <c r="AR301" s="55" vm="1699">
        <f t="shared" ca="1" si="32"/>
        <v>44312</v>
      </c>
      <c r="AS301" s="196" t="e" vm="13019">
        <f t="shared" ca="1" si="33"/>
        <v>#N/A</v>
      </c>
      <c r="AT301" s="196" t="str">
        <f t="shared" ca="1" si="34"/>
        <v/>
      </c>
      <c r="AU301" s="55" vm="1699">
        <f t="shared" ca="1" si="35"/>
        <v>44312</v>
      </c>
      <c r="AV301" s="196">
        <f t="shared" ca="1" si="36"/>
        <v>32235.565499999997</v>
      </c>
      <c r="AW301" s="38" t="str">
        <f t="shared" ca="1" si="37"/>
        <v/>
      </c>
    </row>
    <row r="302" spans="1:49" x14ac:dyDescent="0.25">
      <c r="A302" s="38" vm="1704">
        <f ca="1"/>
        <v>44313</v>
      </c>
      <c r="B302" s="38" vm="13607">
        <f ca="1"/>
        <v>34916.699999999997</v>
      </c>
      <c r="C302" s="38" vm="12999">
        <f ca="1"/>
        <v>2</v>
      </c>
      <c r="D302" s="87">
        <f t="shared" ca="1" si="38"/>
        <v>8.6518983205907271E-2</v>
      </c>
      <c r="Q302" s="38" vm="1704">
        <f ca="1"/>
        <v>44313</v>
      </c>
      <c r="R302" s="38" vm="13608">
        <f ca="1"/>
        <v>5959.6423999999997</v>
      </c>
      <c r="S302" s="38" vm="13160">
        <f ca="1"/>
        <v>18</v>
      </c>
      <c r="T302" s="87">
        <f t="shared" ca="1" si="39"/>
        <v>-7.5610694653394539E-2</v>
      </c>
      <c r="AR302" s="55" vm="1704">
        <f t="shared" ca="1" si="32"/>
        <v>44313</v>
      </c>
      <c r="AS302" s="196">
        <f t="shared" ca="1" si="33"/>
        <v>69833.399999999994</v>
      </c>
      <c r="AT302" s="196" t="str">
        <f t="shared" ca="1" si="34"/>
        <v/>
      </c>
      <c r="AU302" s="55" vm="1704">
        <f t="shared" ca="1" si="35"/>
        <v>44313</v>
      </c>
      <c r="AV302" s="196">
        <f t="shared" ca="1" si="36"/>
        <v>107273.56319999999</v>
      </c>
      <c r="AW302" s="38" t="str">
        <f t="shared" ca="1" si="37"/>
        <v/>
      </c>
    </row>
    <row r="303" spans="1:49" x14ac:dyDescent="0.25">
      <c r="A303" s="38" vm="1709">
        <f ca="1"/>
        <v>44314</v>
      </c>
      <c r="B303" s="38" vm="13609">
        <f ca="1"/>
        <v>35826</v>
      </c>
      <c r="C303" s="38" vm="12994">
        <f ca="1"/>
        <v>4</v>
      </c>
      <c r="D303" s="87">
        <f t="shared" ca="1" si="38"/>
        <v>2.60419799121911E-2</v>
      </c>
      <c r="Q303" s="38" vm="1709">
        <f ca="1"/>
        <v>44314</v>
      </c>
      <c r="R303" s="38" vm="13610">
        <f ca="1"/>
        <v>5790.9025000000001</v>
      </c>
      <c r="S303" s="38" vm="13014">
        <f ca="1"/>
        <v>30</v>
      </c>
      <c r="T303" s="87">
        <f t="shared" ca="1" si="39"/>
        <v>-2.8313762584144243E-2</v>
      </c>
      <c r="AR303" s="55" vm="1709">
        <f t="shared" ca="1" si="32"/>
        <v>44314</v>
      </c>
      <c r="AS303" s="196">
        <f t="shared" ca="1" si="33"/>
        <v>143304</v>
      </c>
      <c r="AT303" s="196" t="str">
        <f t="shared" ca="1" si="34"/>
        <v/>
      </c>
      <c r="AU303" s="55" vm="1709">
        <f t="shared" ca="1" si="35"/>
        <v>44314</v>
      </c>
      <c r="AV303" s="196">
        <f t="shared" ca="1" si="36"/>
        <v>173727.07500000001</v>
      </c>
      <c r="AW303" s="38" t="str">
        <f t="shared" ca="1" si="37"/>
        <v/>
      </c>
    </row>
    <row r="304" spans="1:49" x14ac:dyDescent="0.25">
      <c r="A304" s="38" vm="1713">
        <f ca="1"/>
        <v>44315</v>
      </c>
      <c r="B304" s="38" vm="13611">
        <f ca="1"/>
        <v>33627.300000000003</v>
      </c>
      <c r="C304" s="38" t="e" vm="13016">
        <f ca="1"/>
        <v>#N/A</v>
      </c>
      <c r="D304" s="87">
        <f t="shared" ca="1" si="38"/>
        <v>-6.1371629542790074E-2</v>
      </c>
      <c r="Q304" s="38" vm="1713">
        <f ca="1"/>
        <v>44315</v>
      </c>
      <c r="R304" s="38" vm="13612">
        <f ca="1"/>
        <v>6135.8818000000001</v>
      </c>
      <c r="S304" s="38" vm="13074">
        <f ca="1"/>
        <v>12</v>
      </c>
      <c r="T304" s="87">
        <f t="shared" ca="1" si="39"/>
        <v>5.9572631381723307E-2</v>
      </c>
      <c r="AR304" s="55" vm="1713">
        <f t="shared" ca="1" si="32"/>
        <v>44315</v>
      </c>
      <c r="AS304" s="196" t="e" vm="13019">
        <f t="shared" ca="1" si="33"/>
        <v>#N/A</v>
      </c>
      <c r="AT304" s="196" t="str">
        <f t="shared" ca="1" si="34"/>
        <v/>
      </c>
      <c r="AU304" s="55" vm="1713">
        <f t="shared" ca="1" si="35"/>
        <v>44315</v>
      </c>
      <c r="AV304" s="196">
        <f t="shared" ca="1" si="36"/>
        <v>73630.581600000005</v>
      </c>
      <c r="AW304" s="38" t="str">
        <f t="shared" ca="1" si="37"/>
        <v/>
      </c>
    </row>
    <row r="305" spans="1:49" x14ac:dyDescent="0.25">
      <c r="A305" s="38" vm="1718">
        <f ca="1"/>
        <v>44316</v>
      </c>
      <c r="B305" s="38" vm="13613">
        <f ca="1"/>
        <v>34645.800000000003</v>
      </c>
      <c r="C305" s="38" t="e" vm="13016">
        <f ca="1"/>
        <v>#N/A</v>
      </c>
      <c r="D305" s="87">
        <f t="shared" ca="1" si="38"/>
        <v>3.0287891088490598E-2</v>
      </c>
      <c r="Q305" s="38" vm="1718">
        <f ca="1"/>
        <v>44316</v>
      </c>
      <c r="R305" s="38" vm="13614">
        <f ca="1"/>
        <v>5970.8917000000001</v>
      </c>
      <c r="S305" s="38" vm="12994">
        <f ca="1"/>
        <v>4</v>
      </c>
      <c r="T305" s="87">
        <f t="shared" ca="1" si="39"/>
        <v>-2.6889386950055001E-2</v>
      </c>
      <c r="AR305" s="55" vm="1718">
        <f t="shared" ca="1" si="32"/>
        <v>44316</v>
      </c>
      <c r="AS305" s="196" t="e" vm="13019">
        <f t="shared" ca="1" si="33"/>
        <v>#N/A</v>
      </c>
      <c r="AT305" s="196" t="str">
        <f t="shared" ca="1" si="34"/>
        <v/>
      </c>
      <c r="AU305" s="55" vm="1718">
        <f t="shared" ca="1" si="35"/>
        <v>44316</v>
      </c>
      <c r="AV305" s="196">
        <f t="shared" ca="1" si="36"/>
        <v>23883.566800000001</v>
      </c>
      <c r="AW305" s="38" t="str">
        <f t="shared" ca="1" si="37"/>
        <v/>
      </c>
    </row>
    <row r="306" spans="1:49" x14ac:dyDescent="0.25">
      <c r="A306" s="38" vm="1723">
        <f ca="1"/>
        <v>44319</v>
      </c>
      <c r="B306" s="38" t="e" vm="13016">
        <f ca="1"/>
        <v>#N/A</v>
      </c>
      <c r="C306" s="38" t="e" vm="13016">
        <f ca="1"/>
        <v>#N/A</v>
      </c>
      <c r="D306" s="87" t="e" vm="13019">
        <f t="shared" ca="1" si="38"/>
        <v>#N/A</v>
      </c>
      <c r="Q306" s="38" vm="1723">
        <f ca="1"/>
        <v>44319</v>
      </c>
      <c r="R306" s="38" t="e" vm="13016">
        <f ca="1"/>
        <v>#N/A</v>
      </c>
      <c r="S306" s="38" t="e" vm="13016">
        <f ca="1"/>
        <v>#N/A</v>
      </c>
      <c r="T306" s="87" t="e" vm="13019">
        <f t="shared" ca="1" si="39"/>
        <v>#N/A</v>
      </c>
      <c r="AR306" s="55" vm="1723">
        <f t="shared" ca="1" si="32"/>
        <v>44319</v>
      </c>
      <c r="AS306" s="196" t="e" vm="13019">
        <f t="shared" ca="1" si="33"/>
        <v>#N/A</v>
      </c>
      <c r="AT306" s="196" t="str">
        <f t="shared" ca="1" si="34"/>
        <v/>
      </c>
      <c r="AU306" s="55" vm="1723">
        <f t="shared" ca="1" si="35"/>
        <v>44319</v>
      </c>
      <c r="AV306" s="196" t="e" vm="13019">
        <f t="shared" ca="1" si="36"/>
        <v>#N/A</v>
      </c>
      <c r="AW306" s="38" t="str">
        <f t="shared" ca="1" si="37"/>
        <v/>
      </c>
    </row>
    <row r="307" spans="1:49" x14ac:dyDescent="0.25">
      <c r="A307" s="38" vm="1727">
        <f ca="1"/>
        <v>44320</v>
      </c>
      <c r="B307" s="38" vm="13615">
        <f ca="1"/>
        <v>35149.800000000003</v>
      </c>
      <c r="C307" s="38" vm="13024">
        <f ca="1"/>
        <v>1</v>
      </c>
      <c r="D307" s="87" t="e" vm="13019">
        <f t="shared" ca="1" si="38"/>
        <v>#N/A</v>
      </c>
      <c r="Q307" s="38" vm="1727">
        <f ca="1"/>
        <v>44320</v>
      </c>
      <c r="R307" s="38" vm="13616">
        <f ca="1"/>
        <v>5860.8982999999998</v>
      </c>
      <c r="S307" s="38" vm="13098">
        <f ca="1"/>
        <v>45</v>
      </c>
      <c r="T307" s="87" t="e" vm="13019">
        <f t="shared" ca="1" si="39"/>
        <v>#N/A</v>
      </c>
      <c r="AR307" s="55" vm="1727">
        <f t="shared" ca="1" si="32"/>
        <v>44320</v>
      </c>
      <c r="AS307" s="196">
        <f t="shared" ca="1" si="33"/>
        <v>35149.800000000003</v>
      </c>
      <c r="AT307" s="196" t="str">
        <f t="shared" ca="1" si="34"/>
        <v/>
      </c>
      <c r="AU307" s="55" vm="1727">
        <f t="shared" ca="1" si="35"/>
        <v>44320</v>
      </c>
      <c r="AV307" s="196">
        <f t="shared" ca="1" si="36"/>
        <v>263740.42349999998</v>
      </c>
      <c r="AW307" s="38" t="str">
        <f t="shared" ca="1" si="37"/>
        <v/>
      </c>
    </row>
    <row r="308" spans="1:49" x14ac:dyDescent="0.25">
      <c r="A308" s="38" vm="1731">
        <f ca="1"/>
        <v>44321</v>
      </c>
      <c r="B308" s="38" vm="13617">
        <f ca="1"/>
        <v>35576.1</v>
      </c>
      <c r="C308" s="38" vm="13001">
        <f ca="1"/>
        <v>11</v>
      </c>
      <c r="D308" s="87">
        <f t="shared" ca="1" si="38"/>
        <v>1.2128091767236103E-2</v>
      </c>
      <c r="Q308" s="38" vm="1731">
        <f ca="1"/>
        <v>44321</v>
      </c>
      <c r="R308" s="38" vm="13618">
        <f ca="1"/>
        <v>5800.9018999999998</v>
      </c>
      <c r="S308" s="38" vm="13051">
        <f ca="1"/>
        <v>38</v>
      </c>
      <c r="T308" s="87">
        <f t="shared" ca="1" si="39"/>
        <v>-1.02367242919059E-2</v>
      </c>
      <c r="AR308" s="55" vm="1731">
        <f t="shared" ca="1" si="32"/>
        <v>44321</v>
      </c>
      <c r="AS308" s="196">
        <f t="shared" ca="1" si="33"/>
        <v>391337.1</v>
      </c>
      <c r="AT308" s="196" t="str">
        <f t="shared" ca="1" si="34"/>
        <v/>
      </c>
      <c r="AU308" s="55" vm="1731">
        <f t="shared" ca="1" si="35"/>
        <v>44321</v>
      </c>
      <c r="AV308" s="196">
        <f t="shared" ca="1" si="36"/>
        <v>220434.27220000001</v>
      </c>
      <c r="AW308" s="38" t="str">
        <f t="shared" ca="1" si="37"/>
        <v/>
      </c>
    </row>
    <row r="309" spans="1:49" x14ac:dyDescent="0.25">
      <c r="A309" s="38" vm="1736">
        <f ca="1"/>
        <v>44322</v>
      </c>
      <c r="B309" s="38" vm="13619">
        <f ca="1"/>
        <v>34227.9</v>
      </c>
      <c r="C309" s="38" t="e" vm="13016">
        <f ca="1"/>
        <v>#N/A</v>
      </c>
      <c r="D309" s="87">
        <f t="shared" ca="1" si="38"/>
        <v>-3.7896228085709145E-2</v>
      </c>
      <c r="Q309" s="38" vm="1736">
        <f ca="1"/>
        <v>44322</v>
      </c>
      <c r="R309" s="38" vm="13620">
        <f ca="1"/>
        <v>6019.6387999999997</v>
      </c>
      <c r="S309" s="38" vm="13237">
        <f ca="1"/>
        <v>25</v>
      </c>
      <c r="T309" s="87">
        <f t="shared" ca="1" si="39"/>
        <v>3.770739512074836E-2</v>
      </c>
      <c r="AR309" s="55" vm="1736">
        <f t="shared" ca="1" si="32"/>
        <v>44322</v>
      </c>
      <c r="AS309" s="196" t="e" vm="13019">
        <f t="shared" ca="1" si="33"/>
        <v>#N/A</v>
      </c>
      <c r="AT309" s="196" t="str">
        <f t="shared" ca="1" si="34"/>
        <v/>
      </c>
      <c r="AU309" s="55" vm="1736">
        <f t="shared" ca="1" si="35"/>
        <v>44322</v>
      </c>
      <c r="AV309" s="196">
        <f t="shared" ca="1" si="36"/>
        <v>150490.97</v>
      </c>
      <c r="AW309" s="38" t="str">
        <f t="shared" ca="1" si="37"/>
        <v/>
      </c>
    </row>
    <row r="310" spans="1:49" x14ac:dyDescent="0.25">
      <c r="A310" s="38" vm="1741">
        <f ca="1"/>
        <v>44323</v>
      </c>
      <c r="B310" s="38" vm="13621">
        <f ca="1"/>
        <v>34826.400000000001</v>
      </c>
      <c r="C310" s="38" t="e" vm="13016">
        <f ca="1"/>
        <v>#N/A</v>
      </c>
      <c r="D310" s="87">
        <f t="shared" ca="1" si="38"/>
        <v>1.7485735321185348E-2</v>
      </c>
      <c r="Q310" s="38" vm="1741">
        <f ca="1"/>
        <v>44323</v>
      </c>
      <c r="R310" s="38" vm="13622">
        <f ca="1"/>
        <v>5890.8964999999998</v>
      </c>
      <c r="S310" s="38" vm="12996">
        <f ca="1"/>
        <v>24</v>
      </c>
      <c r="T310" s="87">
        <f t="shared" ca="1" si="39"/>
        <v>-2.1387047342441859E-2</v>
      </c>
      <c r="AR310" s="55" vm="1741">
        <f t="shared" ca="1" si="32"/>
        <v>44323</v>
      </c>
      <c r="AS310" s="196" t="e" vm="13019">
        <f t="shared" ca="1" si="33"/>
        <v>#N/A</v>
      </c>
      <c r="AT310" s="196" t="str">
        <f t="shared" ca="1" si="34"/>
        <v/>
      </c>
      <c r="AU310" s="55" vm="1741">
        <f t="shared" ca="1" si="35"/>
        <v>44323</v>
      </c>
      <c r="AV310" s="196">
        <f t="shared" ca="1" si="36"/>
        <v>141381.516</v>
      </c>
      <c r="AW310" s="38" t="str">
        <f t="shared" ca="1" si="37"/>
        <v/>
      </c>
    </row>
    <row r="311" spans="1:49" x14ac:dyDescent="0.25">
      <c r="A311" s="38" vm="1745">
        <f ca="1"/>
        <v>44326</v>
      </c>
      <c r="B311" s="38" vm="13623">
        <f ca="1"/>
        <v>34267.800000000003</v>
      </c>
      <c r="C311" s="38" vm="13024">
        <f ca="1"/>
        <v>1</v>
      </c>
      <c r="D311" s="87">
        <f t="shared" ca="1" si="38"/>
        <v>-1.6039556198745735E-2</v>
      </c>
      <c r="Q311" s="38" vm="1745">
        <f ca="1"/>
        <v>44326</v>
      </c>
      <c r="R311" s="38" vm="13624">
        <f ca="1"/>
        <v>6002.1399000000001</v>
      </c>
      <c r="S311" s="38" vm="13087">
        <f ca="1"/>
        <v>20</v>
      </c>
      <c r="T311" s="87">
        <f t="shared" ca="1" si="39"/>
        <v>1.8883950855357975E-2</v>
      </c>
      <c r="AR311" s="55" vm="1745">
        <f t="shared" ca="1" si="32"/>
        <v>44326</v>
      </c>
      <c r="AS311" s="196">
        <f t="shared" ca="1" si="33"/>
        <v>34267.800000000003</v>
      </c>
      <c r="AT311" s="196" t="str">
        <f t="shared" ca="1" si="34"/>
        <v/>
      </c>
      <c r="AU311" s="55" vm="1745">
        <f t="shared" ca="1" si="35"/>
        <v>44326</v>
      </c>
      <c r="AV311" s="196">
        <f t="shared" ca="1" si="36"/>
        <v>120042.79800000001</v>
      </c>
      <c r="AW311" s="38" t="str">
        <f t="shared" ca="1" si="37"/>
        <v/>
      </c>
    </row>
    <row r="312" spans="1:49" x14ac:dyDescent="0.25">
      <c r="A312" s="38" vm="1750">
        <f ca="1"/>
        <v>44327</v>
      </c>
      <c r="B312" s="38" vm="13625">
        <f ca="1"/>
        <v>34257.300000000003</v>
      </c>
      <c r="C312" s="38" vm="13024">
        <f ca="1"/>
        <v>1</v>
      </c>
      <c r="D312" s="87">
        <f t="shared" ca="1" si="38"/>
        <v>-3.0641009927687217E-4</v>
      </c>
      <c r="Q312" s="38" vm="1750">
        <f ca="1"/>
        <v>44327</v>
      </c>
      <c r="R312" s="38" vm="13626">
        <f ca="1"/>
        <v>5997.1400999999996</v>
      </c>
      <c r="S312" s="38" vm="13045">
        <f ca="1"/>
        <v>16</v>
      </c>
      <c r="T312" s="87">
        <f t="shared" ca="1" si="39"/>
        <v>-8.3300290951240658E-4</v>
      </c>
      <c r="AR312" s="55" vm="1750">
        <f t="shared" ca="1" si="32"/>
        <v>44327</v>
      </c>
      <c r="AS312" s="196">
        <f t="shared" ca="1" si="33"/>
        <v>34257.300000000003</v>
      </c>
      <c r="AT312" s="196" t="str">
        <f t="shared" ca="1" si="34"/>
        <v/>
      </c>
      <c r="AU312" s="55" vm="1750">
        <f t="shared" ca="1" si="35"/>
        <v>44327</v>
      </c>
      <c r="AV312" s="196">
        <f t="shared" ca="1" si="36"/>
        <v>95954.241599999994</v>
      </c>
      <c r="AW312" s="38" t="str">
        <f t="shared" ca="1" si="37"/>
        <v/>
      </c>
    </row>
    <row r="313" spans="1:49" x14ac:dyDescent="0.25">
      <c r="A313" s="38" vm="1755">
        <f ca="1"/>
        <v>44328</v>
      </c>
      <c r="B313" s="38" vm="13627">
        <f ca="1"/>
        <v>35977.199999999997</v>
      </c>
      <c r="C313" s="38" t="e" vm="13016">
        <f ca="1"/>
        <v>#N/A</v>
      </c>
      <c r="D313" s="87">
        <f t="shared" ca="1" si="38"/>
        <v>5.0205357690185567E-2</v>
      </c>
      <c r="Q313" s="38" vm="1755">
        <f ca="1"/>
        <v>44328</v>
      </c>
      <c r="R313" s="38" vm="13628">
        <f ca="1"/>
        <v>5705.9075999999995</v>
      </c>
      <c r="S313" s="38" vm="13093">
        <f ca="1"/>
        <v>8</v>
      </c>
      <c r="T313" s="87">
        <f t="shared" ca="1" si="39"/>
        <v>-4.8561897028218518E-2</v>
      </c>
      <c r="AR313" s="55" vm="1755">
        <f t="shared" ca="1" si="32"/>
        <v>44328</v>
      </c>
      <c r="AS313" s="196" t="e" vm="13019">
        <f t="shared" ca="1" si="33"/>
        <v>#N/A</v>
      </c>
      <c r="AT313" s="196" t="str">
        <f t="shared" ca="1" si="34"/>
        <v/>
      </c>
      <c r="AU313" s="55" vm="1755">
        <f t="shared" ca="1" si="35"/>
        <v>44328</v>
      </c>
      <c r="AV313" s="196">
        <f t="shared" ca="1" si="36"/>
        <v>45647.260799999996</v>
      </c>
      <c r="AW313" s="38" t="str">
        <f t="shared" ca="1" si="37"/>
        <v/>
      </c>
    </row>
    <row r="314" spans="1:49" x14ac:dyDescent="0.25">
      <c r="A314" s="38" vm="1759">
        <f ca="1"/>
        <v>44329</v>
      </c>
      <c r="B314" s="38" vm="13629">
        <f ca="1"/>
        <v>36195.599999999999</v>
      </c>
      <c r="C314" s="38" t="e" vm="13016">
        <f ca="1"/>
        <v>#N/A</v>
      </c>
      <c r="D314" s="87">
        <f t="shared" ca="1" si="38"/>
        <v>6.0705113238384723E-3</v>
      </c>
      <c r="Q314" s="38" vm="1759">
        <f ca="1"/>
        <v>44329</v>
      </c>
      <c r="R314" s="38" vm="13630">
        <f ca="1"/>
        <v>5657.1605</v>
      </c>
      <c r="S314" s="38" vm="13074">
        <f ca="1"/>
        <v>12</v>
      </c>
      <c r="T314" s="87">
        <f t="shared" ca="1" si="39"/>
        <v>-8.5432683838062139E-3</v>
      </c>
      <c r="AR314" s="55" vm="1759">
        <f t="shared" ca="1" si="32"/>
        <v>44329</v>
      </c>
      <c r="AS314" s="196" t="e" vm="13019">
        <f t="shared" ca="1" si="33"/>
        <v>#N/A</v>
      </c>
      <c r="AT314" s="196" t="str">
        <f t="shared" ca="1" si="34"/>
        <v/>
      </c>
      <c r="AU314" s="55" vm="1759">
        <f t="shared" ca="1" si="35"/>
        <v>44329</v>
      </c>
      <c r="AV314" s="196">
        <f t="shared" ca="1" si="36"/>
        <v>67885.926000000007</v>
      </c>
      <c r="AW314" s="38" t="str">
        <f t="shared" ca="1" si="37"/>
        <v/>
      </c>
    </row>
    <row r="315" spans="1:49" x14ac:dyDescent="0.25">
      <c r="A315" s="38" vm="1763">
        <f ca="1"/>
        <v>44330</v>
      </c>
      <c r="B315" s="38" vm="13631">
        <f ca="1"/>
        <v>35878.5</v>
      </c>
      <c r="C315" s="38" vm="13040">
        <f ca="1"/>
        <v>5</v>
      </c>
      <c r="D315" s="87">
        <f t="shared" ca="1" si="38"/>
        <v>-8.7607333488047869E-3</v>
      </c>
      <c r="Q315" s="38" vm="1763">
        <f ca="1"/>
        <v>44330</v>
      </c>
      <c r="R315" s="38" vm="13632">
        <f ca="1"/>
        <v>5728.4062999999996</v>
      </c>
      <c r="S315" s="38" vm="13043">
        <f ca="1"/>
        <v>15</v>
      </c>
      <c r="T315" s="87">
        <f t="shared" ca="1" si="39"/>
        <v>1.2593915268976316E-2</v>
      </c>
      <c r="AR315" s="55" vm="1763">
        <f t="shared" ca="1" si="32"/>
        <v>44330</v>
      </c>
      <c r="AS315" s="196">
        <f t="shared" ca="1" si="33"/>
        <v>179392.5</v>
      </c>
      <c r="AT315" s="196" t="str">
        <f t="shared" ca="1" si="34"/>
        <v/>
      </c>
      <c r="AU315" s="55" vm="1763">
        <f t="shared" ca="1" si="35"/>
        <v>44330</v>
      </c>
      <c r="AV315" s="196">
        <f t="shared" ca="1" si="36"/>
        <v>85926.094499999992</v>
      </c>
      <c r="AW315" s="38" t="str">
        <f t="shared" ca="1" si="37"/>
        <v/>
      </c>
    </row>
    <row r="316" spans="1:49" x14ac:dyDescent="0.25">
      <c r="A316" s="38" vm="1767">
        <f ca="1"/>
        <v>44333</v>
      </c>
      <c r="B316" s="38" vm="13633">
        <f ca="1"/>
        <v>42050.400000000001</v>
      </c>
      <c r="C316" s="38" vm="12999">
        <f ca="1"/>
        <v>2</v>
      </c>
      <c r="D316" s="87">
        <f t="shared" ca="1" si="38"/>
        <v>0.17202224173251393</v>
      </c>
      <c r="Q316" s="38" vm="1767">
        <f ca="1"/>
        <v>44333</v>
      </c>
      <c r="R316" s="38" vm="13634">
        <f ca="1"/>
        <v>4777.7133000000003</v>
      </c>
      <c r="S316" s="38" vm="13182">
        <f ca="1"/>
        <v>73</v>
      </c>
      <c r="T316" s="87">
        <f t="shared" ca="1" si="39"/>
        <v>-0.16596116794299304</v>
      </c>
      <c r="AR316" s="55" vm="1767">
        <f t="shared" ca="1" si="32"/>
        <v>44333</v>
      </c>
      <c r="AS316" s="196">
        <f t="shared" ca="1" si="33"/>
        <v>84100.800000000003</v>
      </c>
      <c r="AT316" s="196" t="str">
        <f t="shared" ca="1" si="34"/>
        <v/>
      </c>
      <c r="AU316" s="55" vm="1767">
        <f t="shared" ca="1" si="35"/>
        <v>44333</v>
      </c>
      <c r="AV316" s="196">
        <f t="shared" ca="1" si="36"/>
        <v>348773.07090000005</v>
      </c>
      <c r="AW316" s="38" t="str">
        <f t="shared" ca="1" si="37"/>
        <v/>
      </c>
    </row>
    <row r="317" spans="1:49" x14ac:dyDescent="0.25">
      <c r="A317" s="38" vm="1770">
        <f ca="1"/>
        <v>44334</v>
      </c>
      <c r="B317" s="38" vm="13635">
        <f ca="1"/>
        <v>38665.199999999997</v>
      </c>
      <c r="C317" s="38" vm="12999">
        <f ca="1"/>
        <v>2</v>
      </c>
      <c r="D317" s="87">
        <f t="shared" ca="1" si="38"/>
        <v>-8.0503395924890239E-2</v>
      </c>
      <c r="Q317" s="38" vm="1770">
        <f ca="1"/>
        <v>44334</v>
      </c>
      <c r="R317" s="38" vm="13636">
        <f ca="1"/>
        <v>5187.1886999999997</v>
      </c>
      <c r="S317" s="38" vm="13031">
        <f ca="1"/>
        <v>14</v>
      </c>
      <c r="T317" s="87">
        <f t="shared" ca="1" si="39"/>
        <v>8.5705310111429109E-2</v>
      </c>
      <c r="AR317" s="55" vm="1770">
        <f t="shared" ca="1" si="32"/>
        <v>44334</v>
      </c>
      <c r="AS317" s="196">
        <f t="shared" ca="1" si="33"/>
        <v>77330.399999999994</v>
      </c>
      <c r="AT317" s="196" t="str">
        <f t="shared" ca="1" si="34"/>
        <v/>
      </c>
      <c r="AU317" s="55" vm="1770">
        <f t="shared" ca="1" si="35"/>
        <v>44334</v>
      </c>
      <c r="AV317" s="196">
        <f t="shared" ca="1" si="36"/>
        <v>72620.641799999998</v>
      </c>
      <c r="AW317" s="38" t="str">
        <f t="shared" ca="1" si="37"/>
        <v/>
      </c>
    </row>
    <row r="318" spans="1:49" x14ac:dyDescent="0.25">
      <c r="A318" s="38" vm="1775">
        <f ca="1"/>
        <v>44335</v>
      </c>
      <c r="B318" s="38" vm="13637">
        <f ca="1"/>
        <v>35773.5</v>
      </c>
      <c r="C318" s="38" t="e" vm="13016">
        <f ca="1"/>
        <v>#N/A</v>
      </c>
      <c r="D318" s="87">
        <f t="shared" ca="1" si="38"/>
        <v>-7.4788181620682098E-2</v>
      </c>
      <c r="Q318" s="38" vm="1775">
        <f ca="1"/>
        <v>44335</v>
      </c>
      <c r="R318" s="38" vm="13638">
        <f ca="1"/>
        <v>5569.6657999999998</v>
      </c>
      <c r="S318" s="38" vm="13348">
        <f ca="1"/>
        <v>23</v>
      </c>
      <c r="T318" s="87">
        <f t="shared" ca="1" si="39"/>
        <v>7.373495010890968E-2</v>
      </c>
      <c r="AR318" s="55" vm="1775">
        <f t="shared" ca="1" si="32"/>
        <v>44335</v>
      </c>
      <c r="AS318" s="196" t="e" vm="13019">
        <f t="shared" ca="1" si="33"/>
        <v>#N/A</v>
      </c>
      <c r="AT318" s="196" t="str">
        <f t="shared" ca="1" si="34"/>
        <v/>
      </c>
      <c r="AU318" s="55" vm="1775">
        <f t="shared" ca="1" si="35"/>
        <v>44335</v>
      </c>
      <c r="AV318" s="196">
        <f t="shared" ca="1" si="36"/>
        <v>128102.3134</v>
      </c>
      <c r="AW318" s="38" t="str">
        <f t="shared" ca="1" si="37"/>
        <v/>
      </c>
    </row>
    <row r="319" spans="1:49" x14ac:dyDescent="0.25">
      <c r="A319" s="38" vm="1779">
        <f ca="1"/>
        <v>44336</v>
      </c>
      <c r="B319" s="38" vm="13639">
        <f ca="1"/>
        <v>34599.599999999999</v>
      </c>
      <c r="C319" s="38" t="e" vm="13016">
        <f ca="1"/>
        <v>#N/A</v>
      </c>
      <c r="D319" s="87">
        <f t="shared" ca="1" si="38"/>
        <v>-3.2814793073084866E-2</v>
      </c>
      <c r="Q319" s="38" vm="1779">
        <f ca="1"/>
        <v>44336</v>
      </c>
      <c r="R319" s="38" vm="13640">
        <f ca="1"/>
        <v>5747.1550999999999</v>
      </c>
      <c r="S319" s="38" vm="13012">
        <f ca="1"/>
        <v>17</v>
      </c>
      <c r="T319" s="87">
        <f t="shared" ca="1" si="39"/>
        <v>3.1867136444703771E-2</v>
      </c>
      <c r="AR319" s="55" vm="1779">
        <f t="shared" ca="1" si="32"/>
        <v>44336</v>
      </c>
      <c r="AS319" s="196" t="e" vm="13019">
        <f t="shared" ca="1" si="33"/>
        <v>#N/A</v>
      </c>
      <c r="AT319" s="196" t="str">
        <f t="shared" ca="1" si="34"/>
        <v/>
      </c>
      <c r="AU319" s="55" vm="1779">
        <f t="shared" ca="1" si="35"/>
        <v>44336</v>
      </c>
      <c r="AV319" s="196">
        <f t="shared" ca="1" si="36"/>
        <v>97701.636700000003</v>
      </c>
      <c r="AW319" s="38" t="str">
        <f t="shared" ca="1" si="37"/>
        <v/>
      </c>
    </row>
    <row r="320" spans="1:49" x14ac:dyDescent="0.25">
      <c r="A320" s="38" vm="1783">
        <f ca="1"/>
        <v>44337</v>
      </c>
      <c r="B320" s="38" vm="13641">
        <f ca="1"/>
        <v>34395.9</v>
      </c>
      <c r="C320" s="38" vm="13040">
        <f ca="1"/>
        <v>5</v>
      </c>
      <c r="D320" s="87">
        <f t="shared" ca="1" si="38"/>
        <v>-5.8873512988588629E-3</v>
      </c>
      <c r="Q320" s="38" vm="1783">
        <f ca="1"/>
        <v>44337</v>
      </c>
      <c r="R320" s="38" vm="13642">
        <f ca="1"/>
        <v>5794.6522999999997</v>
      </c>
      <c r="S320" s="38" vm="13026">
        <f ca="1"/>
        <v>3</v>
      </c>
      <c r="T320" s="87">
        <f t="shared" ca="1" si="39"/>
        <v>8.2644715817743967E-3</v>
      </c>
      <c r="AR320" s="55" vm="1783">
        <f t="shared" ca="1" si="32"/>
        <v>44337</v>
      </c>
      <c r="AS320" s="196">
        <f t="shared" ca="1" si="33"/>
        <v>171979.5</v>
      </c>
      <c r="AT320" s="196" t="str">
        <f t="shared" ca="1" si="34"/>
        <v/>
      </c>
      <c r="AU320" s="55" vm="1783">
        <f t="shared" ca="1" si="35"/>
        <v>44337</v>
      </c>
      <c r="AV320" s="196">
        <f t="shared" ca="1" si="36"/>
        <v>17383.956899999997</v>
      </c>
      <c r="AW320" s="38" t="str">
        <f t="shared" ca="1" si="37"/>
        <v/>
      </c>
    </row>
    <row r="321" spans="1:49" x14ac:dyDescent="0.25">
      <c r="A321" s="38" vm="1790">
        <f ca="1"/>
        <v>44340</v>
      </c>
      <c r="B321" s="38" vm="13643">
        <f ca="1"/>
        <v>33089.699999999997</v>
      </c>
      <c r="C321" s="38" vm="12999">
        <f ca="1"/>
        <v>2</v>
      </c>
      <c r="D321" s="87">
        <f t="shared" ca="1" si="38"/>
        <v>-3.7975456377068326E-2</v>
      </c>
      <c r="Q321" s="38" vm="1790">
        <f ca="1"/>
        <v>44340</v>
      </c>
      <c r="R321" s="38" vm="13644">
        <f ca="1"/>
        <v>6000.8899000000001</v>
      </c>
      <c r="S321" s="38" vm="13001">
        <f ca="1"/>
        <v>11</v>
      </c>
      <c r="T321" s="87">
        <f t="shared" ca="1" si="39"/>
        <v>3.5591022432873216E-2</v>
      </c>
      <c r="AR321" s="55" vm="1790">
        <f t="shared" ca="1" si="32"/>
        <v>44340</v>
      </c>
      <c r="AS321" s="196">
        <f t="shared" ca="1" si="33"/>
        <v>66179.399999999994</v>
      </c>
      <c r="AT321" s="196" t="str">
        <f t="shared" ca="1" si="34"/>
        <v/>
      </c>
      <c r="AU321" s="55" vm="1790">
        <f t="shared" ca="1" si="35"/>
        <v>44340</v>
      </c>
      <c r="AV321" s="196">
        <f t="shared" ca="1" si="36"/>
        <v>66009.7889</v>
      </c>
      <c r="AW321" s="38" t="str">
        <f t="shared" ca="1" si="37"/>
        <v/>
      </c>
    </row>
    <row r="322" spans="1:49" x14ac:dyDescent="0.25">
      <c r="A322" s="38" vm="1788">
        <f ca="1"/>
        <v>44341</v>
      </c>
      <c r="B322" s="38" vm="13645">
        <f ca="1"/>
        <v>34232.1</v>
      </c>
      <c r="C322" s="38" vm="13024">
        <f ca="1"/>
        <v>1</v>
      </c>
      <c r="D322" s="87">
        <f t="shared" ca="1" si="38"/>
        <v>3.4524338389287347E-2</v>
      </c>
      <c r="Q322" s="38" vm="1788">
        <f ca="1"/>
        <v>44341</v>
      </c>
      <c r="R322" s="38" vm="13646">
        <f ca="1"/>
        <v>5795.9022000000004</v>
      </c>
      <c r="S322" s="38" vm="13026">
        <f ca="1"/>
        <v>3</v>
      </c>
      <c r="T322" s="87">
        <f t="shared" ca="1" si="39"/>
        <v>-3.4159550236040767E-2</v>
      </c>
      <c r="AR322" s="55" vm="1788">
        <f t="shared" ca="1" si="32"/>
        <v>44341</v>
      </c>
      <c r="AS322" s="196">
        <f t="shared" ca="1" si="33"/>
        <v>34232.1</v>
      </c>
      <c r="AT322" s="196" t="str">
        <f t="shared" ca="1" si="34"/>
        <v/>
      </c>
      <c r="AU322" s="55" vm="1788">
        <f t="shared" ca="1" si="35"/>
        <v>44341</v>
      </c>
      <c r="AV322" s="196">
        <f t="shared" ca="1" si="36"/>
        <v>17387.706600000001</v>
      </c>
      <c r="AW322" s="38" t="str">
        <f t="shared" ca="1" si="37"/>
        <v/>
      </c>
    </row>
    <row r="323" spans="1:49" x14ac:dyDescent="0.25">
      <c r="A323" s="38" vm="1793">
        <f ca="1"/>
        <v>44342</v>
      </c>
      <c r="B323" s="38" vm="13647">
        <f ca="1"/>
        <v>35193.9</v>
      </c>
      <c r="C323" s="38" t="e" vm="13016">
        <f ca="1"/>
        <v>#N/A</v>
      </c>
      <c r="D323" s="87">
        <f t="shared" ca="1" si="38"/>
        <v>2.8096435801484659E-2</v>
      </c>
      <c r="Q323" s="38" vm="1793">
        <f ca="1"/>
        <v>44342</v>
      </c>
      <c r="R323" s="38" vm="13648">
        <f ca="1"/>
        <v>5647.1611999999996</v>
      </c>
      <c r="S323" s="38" vm="13031">
        <f ca="1"/>
        <v>14</v>
      </c>
      <c r="T323" s="87">
        <f t="shared" ca="1" si="39"/>
        <v>-2.566313144483371E-2</v>
      </c>
      <c r="AR323" s="55" vm="1793">
        <f t="shared" ca="1" si="32"/>
        <v>44342</v>
      </c>
      <c r="AS323" s="196" t="e" vm="13019">
        <f t="shared" ca="1" si="33"/>
        <v>#N/A</v>
      </c>
      <c r="AT323" s="196" t="str">
        <f t="shared" ca="1" si="34"/>
        <v/>
      </c>
      <c r="AU323" s="55" vm="1793">
        <f t="shared" ca="1" si="35"/>
        <v>44342</v>
      </c>
      <c r="AV323" s="196">
        <f t="shared" ca="1" si="36"/>
        <v>79060.256799999988</v>
      </c>
      <c r="AW323" s="38" t="str">
        <f t="shared" ca="1" si="37"/>
        <v/>
      </c>
    </row>
    <row r="324" spans="1:49" x14ac:dyDescent="0.25">
      <c r="A324" s="38" vm="1796">
        <f ca="1"/>
        <v>44343</v>
      </c>
      <c r="B324" s="38" vm="13649">
        <f ca="1"/>
        <v>33249.300000000003</v>
      </c>
      <c r="C324" s="38" vm="13093">
        <f ca="1"/>
        <v>8</v>
      </c>
      <c r="D324" s="87">
        <f t="shared" ca="1" si="38"/>
        <v>-5.5253893430395565E-2</v>
      </c>
      <c r="Q324" s="38" vm="1796">
        <f ca="1"/>
        <v>44343</v>
      </c>
      <c r="R324" s="38" vm="13650">
        <f ca="1"/>
        <v>5929.6441999999997</v>
      </c>
      <c r="S324" s="38" vm="13012">
        <f ca="1"/>
        <v>17</v>
      </c>
      <c r="T324" s="87">
        <f t="shared" ca="1" si="39"/>
        <v>5.0022124390569939E-2</v>
      </c>
      <c r="AR324" s="55" vm="1796">
        <f t="shared" ref="AR324:AR387" ca="1" si="40">A324</f>
        <v>44343</v>
      </c>
      <c r="AS324" s="196">
        <f t="shared" ref="AS324:AS387" ca="1" si="41">B324*C324</f>
        <v>265994.40000000002</v>
      </c>
      <c r="AT324" s="196" t="str">
        <f t="shared" ref="AT324:AT387" ca="1" si="42">IF(AND(IFERROR($AS324, 0) &gt;= $BI$2, IFERROR($C324, 0) &gt;= $BJ$2), IFERROR(($C324 / $BK$2) * 100, ""), "")</f>
        <v/>
      </c>
      <c r="AU324" s="55" vm="1796">
        <f t="shared" ref="AU324:AU387" ca="1" si="43">Q324</f>
        <v>44343</v>
      </c>
      <c r="AV324" s="196">
        <f t="shared" ref="AV324:AV387" ca="1" si="44">R324*S324</f>
        <v>100803.95139999999</v>
      </c>
      <c r="AW324" s="38" t="str">
        <f t="shared" ref="AW324:AW387" ca="1" si="45">IF(OR(ROW()=731, ROW()=729), "", IF(AND(IFERROR($AV324, 0) &gt;= $BM$2, IFERROR($S324, 0) &gt;= $BN$2), ROUND(IFERROR(($S324 / $BO$2) * 100, ""), 2), ""))</f>
        <v/>
      </c>
    </row>
    <row r="325" spans="1:49" x14ac:dyDescent="0.25">
      <c r="A325" s="38" vm="1801">
        <f ca="1"/>
        <v>44344</v>
      </c>
      <c r="B325" s="38" vm="13651">
        <f ca="1"/>
        <v>35805</v>
      </c>
      <c r="C325" s="38" t="e" vm="13016">
        <f ca="1"/>
        <v>#N/A</v>
      </c>
      <c r="D325" s="87">
        <f t="shared" ref="D325:D388" ca="1" si="46">(B325-B324)/B324</f>
        <v>7.6864776100549398E-2</v>
      </c>
      <c r="Q325" s="38" vm="1801">
        <f ca="1"/>
        <v>44344</v>
      </c>
      <c r="R325" s="38" vm="13652">
        <f ca="1"/>
        <v>5498.4201000000003</v>
      </c>
      <c r="S325" s="38" vm="13281">
        <f ca="1"/>
        <v>27</v>
      </c>
      <c r="T325" s="87">
        <f t="shared" ref="T325:T388" ca="1" si="47">(R325-R324)/R324</f>
        <v>-7.2723435918802593E-2</v>
      </c>
      <c r="AR325" s="55" vm="1801">
        <f t="shared" ca="1" si="40"/>
        <v>44344</v>
      </c>
      <c r="AS325" s="196" t="e" vm="13019">
        <f t="shared" ca="1" si="41"/>
        <v>#N/A</v>
      </c>
      <c r="AT325" s="196" t="str">
        <f t="shared" ca="1" si="42"/>
        <v/>
      </c>
      <c r="AU325" s="55" vm="1801">
        <f t="shared" ca="1" si="43"/>
        <v>44344</v>
      </c>
      <c r="AV325" s="196">
        <f t="shared" ca="1" si="44"/>
        <v>148457.34270000001</v>
      </c>
      <c r="AW325" s="38" t="str">
        <f t="shared" ca="1" si="45"/>
        <v/>
      </c>
    </row>
    <row r="326" spans="1:49" x14ac:dyDescent="0.25">
      <c r="A326" s="38" vm="1805">
        <f ca="1"/>
        <v>44347</v>
      </c>
      <c r="B326" s="38" t="e" vm="13016">
        <f ca="1"/>
        <v>#N/A</v>
      </c>
      <c r="C326" s="38" t="e" vm="13016">
        <f ca="1"/>
        <v>#N/A</v>
      </c>
      <c r="D326" s="87" t="e" vm="13019">
        <f t="shared" ca="1" si="46"/>
        <v>#N/A</v>
      </c>
      <c r="Q326" s="38" vm="1805">
        <f ca="1"/>
        <v>44347</v>
      </c>
      <c r="R326" s="38" t="e" vm="13016">
        <f ca="1"/>
        <v>#N/A</v>
      </c>
      <c r="S326" s="38" t="e" vm="13016">
        <f ca="1"/>
        <v>#N/A</v>
      </c>
      <c r="T326" s="87" t="e" vm="13019">
        <f t="shared" ca="1" si="47"/>
        <v>#N/A</v>
      </c>
      <c r="AR326" s="55" vm="1805">
        <f t="shared" ca="1" si="40"/>
        <v>44347</v>
      </c>
      <c r="AS326" s="196" t="e" vm="13019">
        <f t="shared" ca="1" si="41"/>
        <v>#N/A</v>
      </c>
      <c r="AT326" s="196" t="str">
        <f t="shared" ca="1" si="42"/>
        <v/>
      </c>
      <c r="AU326" s="55" vm="1805">
        <f t="shared" ca="1" si="43"/>
        <v>44347</v>
      </c>
      <c r="AV326" s="196" t="e" vm="13019">
        <f t="shared" ca="1" si="44"/>
        <v>#N/A</v>
      </c>
      <c r="AW326" s="38" t="str">
        <f t="shared" ca="1" si="45"/>
        <v/>
      </c>
    </row>
    <row r="327" spans="1:49" x14ac:dyDescent="0.25">
      <c r="A327" s="38" vm="1810">
        <f ca="1"/>
        <v>44348</v>
      </c>
      <c r="B327" s="38" vm="13653">
        <f ca="1"/>
        <v>38625.300000000003</v>
      </c>
      <c r="C327" s="38" vm="12999">
        <f ca="1"/>
        <v>2</v>
      </c>
      <c r="D327" s="87" t="e" vm="13019">
        <f t="shared" ca="1" si="46"/>
        <v>#N/A</v>
      </c>
      <c r="Q327" s="38" vm="1810">
        <f ca="1"/>
        <v>44348</v>
      </c>
      <c r="R327" s="38" vm="13654">
        <f ca="1"/>
        <v>5049.6970000000001</v>
      </c>
      <c r="S327" s="38" vm="13205">
        <f ca="1"/>
        <v>59</v>
      </c>
      <c r="T327" s="87" t="e" vm="13019">
        <f t="shared" ca="1" si="47"/>
        <v>#N/A</v>
      </c>
      <c r="AR327" s="55" vm="1810">
        <f t="shared" ca="1" si="40"/>
        <v>44348</v>
      </c>
      <c r="AS327" s="196">
        <f t="shared" ca="1" si="41"/>
        <v>77250.600000000006</v>
      </c>
      <c r="AT327" s="196" t="str">
        <f t="shared" ca="1" si="42"/>
        <v/>
      </c>
      <c r="AU327" s="55" vm="1810">
        <f t="shared" ca="1" si="43"/>
        <v>44348</v>
      </c>
      <c r="AV327" s="196">
        <f t="shared" ca="1" si="44"/>
        <v>297932.12300000002</v>
      </c>
      <c r="AW327" s="38" t="str">
        <f t="shared" ca="1" si="45"/>
        <v/>
      </c>
    </row>
    <row r="328" spans="1:49" x14ac:dyDescent="0.25">
      <c r="A328" s="38" vm="1815">
        <f ca="1"/>
        <v>44349</v>
      </c>
      <c r="B328" s="38" vm="13655">
        <f ca="1"/>
        <v>38125.5</v>
      </c>
      <c r="C328" s="38" t="e" vm="13016">
        <f ca="1"/>
        <v>#N/A</v>
      </c>
      <c r="D328" s="87">
        <f t="shared" ca="1" si="46"/>
        <v>-1.2939705322677179E-2</v>
      </c>
      <c r="Q328" s="38" vm="1815">
        <f ca="1"/>
        <v>44349</v>
      </c>
      <c r="R328" s="38" vm="13287">
        <f ca="1"/>
        <v>5098.4440999999997</v>
      </c>
      <c r="S328" s="38" vm="13012">
        <f ca="1"/>
        <v>17</v>
      </c>
      <c r="T328" s="87">
        <f t="shared" ca="1" si="47"/>
        <v>9.6534702973266693E-3</v>
      </c>
      <c r="AR328" s="55" vm="1815">
        <f t="shared" ca="1" si="40"/>
        <v>44349</v>
      </c>
      <c r="AS328" s="196" t="e" vm="13019">
        <f t="shared" ca="1" si="41"/>
        <v>#N/A</v>
      </c>
      <c r="AT328" s="196" t="str">
        <f t="shared" ca="1" si="42"/>
        <v/>
      </c>
      <c r="AU328" s="55" vm="1815">
        <f t="shared" ca="1" si="43"/>
        <v>44349</v>
      </c>
      <c r="AV328" s="196">
        <f t="shared" ca="1" si="44"/>
        <v>86673.549699999989</v>
      </c>
      <c r="AW328" s="38" t="str">
        <f t="shared" ca="1" si="45"/>
        <v/>
      </c>
    </row>
    <row r="329" spans="1:49" x14ac:dyDescent="0.25">
      <c r="A329" s="38" vm="1819">
        <f ca="1"/>
        <v>44350</v>
      </c>
      <c r="B329" s="38" vm="13656">
        <f ca="1"/>
        <v>36848.699999999997</v>
      </c>
      <c r="C329" s="38" t="e" vm="13016">
        <f ca="1"/>
        <v>#N/A</v>
      </c>
      <c r="D329" s="87">
        <f t="shared" ca="1" si="46"/>
        <v>-3.3489396860369121E-2</v>
      </c>
      <c r="Q329" s="38" vm="1819">
        <f ca="1"/>
        <v>44350</v>
      </c>
      <c r="R329" s="38" vm="13657">
        <f ca="1"/>
        <v>5269.6837999999998</v>
      </c>
      <c r="S329" s="38" vm="13058">
        <f ca="1"/>
        <v>9</v>
      </c>
      <c r="T329" s="87">
        <f t="shared" ca="1" si="47"/>
        <v>3.3586658329744182E-2</v>
      </c>
      <c r="AR329" s="55" vm="1819">
        <f t="shared" ca="1" si="40"/>
        <v>44350</v>
      </c>
      <c r="AS329" s="196" t="e" vm="13019">
        <f t="shared" ca="1" si="41"/>
        <v>#N/A</v>
      </c>
      <c r="AT329" s="196" t="str">
        <f t="shared" ca="1" si="42"/>
        <v/>
      </c>
      <c r="AU329" s="55" vm="1819">
        <f t="shared" ca="1" si="43"/>
        <v>44350</v>
      </c>
      <c r="AV329" s="196">
        <f t="shared" ca="1" si="44"/>
        <v>47427.154199999997</v>
      </c>
      <c r="AW329" s="38" t="str">
        <f t="shared" ca="1" si="45"/>
        <v/>
      </c>
    </row>
    <row r="330" spans="1:49" x14ac:dyDescent="0.25">
      <c r="A330" s="38" vm="1824">
        <f ca="1"/>
        <v>44351</v>
      </c>
      <c r="B330" s="38" vm="13658">
        <f ca="1"/>
        <v>36525.300000000003</v>
      </c>
      <c r="C330" s="38" vm="13026">
        <f ca="1"/>
        <v>3</v>
      </c>
      <c r="D330" s="87">
        <f t="shared" ca="1" si="46"/>
        <v>-8.7764290192054051E-3</v>
      </c>
      <c r="Q330" s="38" vm="1824">
        <f ca="1"/>
        <v>44351</v>
      </c>
      <c r="R330" s="38" vm="13659">
        <f ca="1"/>
        <v>5312.1813000000002</v>
      </c>
      <c r="S330" s="38" vm="13173">
        <f ca="1"/>
        <v>19</v>
      </c>
      <c r="T330" s="87">
        <f t="shared" ca="1" si="47"/>
        <v>8.0645256172676618E-3</v>
      </c>
      <c r="AR330" s="55" vm="1824">
        <f t="shared" ca="1" si="40"/>
        <v>44351</v>
      </c>
      <c r="AS330" s="196">
        <f t="shared" ca="1" si="41"/>
        <v>109575.90000000001</v>
      </c>
      <c r="AT330" s="196" t="str">
        <f t="shared" ca="1" si="42"/>
        <v/>
      </c>
      <c r="AU330" s="55" vm="1824">
        <f t="shared" ca="1" si="43"/>
        <v>44351</v>
      </c>
      <c r="AV330" s="196">
        <f t="shared" ca="1" si="44"/>
        <v>100931.44470000001</v>
      </c>
      <c r="AW330" s="38" t="str">
        <f t="shared" ca="1" si="45"/>
        <v/>
      </c>
    </row>
    <row r="331" spans="1:49" x14ac:dyDescent="0.25">
      <c r="A331" s="38" vm="1829">
        <f ca="1"/>
        <v>44354</v>
      </c>
      <c r="B331" s="38" vm="13660">
        <f ca="1"/>
        <v>37556.400000000001</v>
      </c>
      <c r="C331" s="38" t="e" vm="13016">
        <f ca="1"/>
        <v>#N/A</v>
      </c>
      <c r="D331" s="87">
        <f t="shared" ca="1" si="46"/>
        <v>2.8229747599608997E-2</v>
      </c>
      <c r="Q331" s="38" vm="1829">
        <f ca="1"/>
        <v>44354</v>
      </c>
      <c r="R331" s="38" vm="13661">
        <f ca="1"/>
        <v>5155.9405999999999</v>
      </c>
      <c r="S331" s="38" vm="13049">
        <f ca="1"/>
        <v>26</v>
      </c>
      <c r="T331" s="87">
        <f t="shared" ca="1" si="47"/>
        <v>-2.9411778547543226E-2</v>
      </c>
      <c r="AR331" s="55" vm="1829">
        <f t="shared" ca="1" si="40"/>
        <v>44354</v>
      </c>
      <c r="AS331" s="196" t="e" vm="13019">
        <f t="shared" ca="1" si="41"/>
        <v>#N/A</v>
      </c>
      <c r="AT331" s="196" t="str">
        <f t="shared" ca="1" si="42"/>
        <v/>
      </c>
      <c r="AU331" s="55" vm="1829">
        <f t="shared" ca="1" si="43"/>
        <v>44354</v>
      </c>
      <c r="AV331" s="196">
        <f t="shared" ca="1" si="44"/>
        <v>134054.45559999999</v>
      </c>
      <c r="AW331" s="38" t="str">
        <f t="shared" ca="1" si="45"/>
        <v/>
      </c>
    </row>
    <row r="332" spans="1:49" x14ac:dyDescent="0.25">
      <c r="A332" s="38" vm="1833">
        <f ca="1"/>
        <v>44355</v>
      </c>
      <c r="B332" s="38" vm="13662">
        <f ca="1"/>
        <v>41500.199999999997</v>
      </c>
      <c r="C332" s="38" vm="13026">
        <f ca="1"/>
        <v>3</v>
      </c>
      <c r="D332" s="87">
        <f t="shared" ca="1" si="46"/>
        <v>0.10501006486244675</v>
      </c>
      <c r="Q332" s="38" vm="1833">
        <f ca="1"/>
        <v>44355</v>
      </c>
      <c r="R332" s="38" vm="13663">
        <f ca="1"/>
        <v>4600.7239</v>
      </c>
      <c r="S332" s="38" vm="13664">
        <f ca="1"/>
        <v>85</v>
      </c>
      <c r="T332" s="87">
        <f t="shared" ca="1" si="47"/>
        <v>-0.10768485191625364</v>
      </c>
      <c r="AR332" s="55" vm="1833">
        <f t="shared" ca="1" si="40"/>
        <v>44355</v>
      </c>
      <c r="AS332" s="196">
        <f t="shared" ca="1" si="41"/>
        <v>124500.59999999999</v>
      </c>
      <c r="AT332" s="196" t="str">
        <f t="shared" ca="1" si="42"/>
        <v/>
      </c>
      <c r="AU332" s="55" vm="1833">
        <f t="shared" ca="1" si="43"/>
        <v>44355</v>
      </c>
      <c r="AV332" s="196">
        <f t="shared" ca="1" si="44"/>
        <v>391061.53149999998</v>
      </c>
      <c r="AW332" s="38" t="str">
        <f t="shared" ca="1" si="45"/>
        <v/>
      </c>
    </row>
    <row r="333" spans="1:49" x14ac:dyDescent="0.25">
      <c r="A333" s="38" vm="1838">
        <f ca="1"/>
        <v>44356</v>
      </c>
      <c r="B333" s="38" vm="13665">
        <f ca="1"/>
        <v>39765.599999999999</v>
      </c>
      <c r="C333" s="38" vm="13022">
        <f ca="1"/>
        <v>7</v>
      </c>
      <c r="D333" s="87">
        <f t="shared" ca="1" si="46"/>
        <v>-4.1797388928246096E-2</v>
      </c>
      <c r="Q333" s="38" vm="1838">
        <f ca="1"/>
        <v>44356</v>
      </c>
      <c r="R333" s="38" vm="13666">
        <f ca="1"/>
        <v>4820.7106999999996</v>
      </c>
      <c r="S333" s="38" vm="13667">
        <f ca="1"/>
        <v>137</v>
      </c>
      <c r="T333" s="87">
        <f t="shared" ca="1" si="47"/>
        <v>4.781569265654035E-2</v>
      </c>
      <c r="AR333" s="55" vm="1838">
        <f t="shared" ca="1" si="40"/>
        <v>44356</v>
      </c>
      <c r="AS333" s="196">
        <f t="shared" ca="1" si="41"/>
        <v>278359.2</v>
      </c>
      <c r="AT333" s="196" t="str">
        <f t="shared" ca="1" si="42"/>
        <v/>
      </c>
      <c r="AU333" s="55" vm="1838">
        <f t="shared" ca="1" si="43"/>
        <v>44356</v>
      </c>
      <c r="AV333" s="196">
        <f t="shared" ca="1" si="44"/>
        <v>660437.36589999998</v>
      </c>
      <c r="AW333" s="38" t="str">
        <f t="shared" ca="1" si="45"/>
        <v/>
      </c>
    </row>
    <row r="334" spans="1:49" x14ac:dyDescent="0.25">
      <c r="A334" s="38" vm="1842">
        <f ca="1"/>
        <v>44357</v>
      </c>
      <c r="B334" s="38" vm="13668">
        <f ca="1"/>
        <v>40941.599999999999</v>
      </c>
      <c r="C334" s="38" vm="13024">
        <f ca="1"/>
        <v>1</v>
      </c>
      <c r="D334" s="87">
        <f t="shared" ca="1" si="46"/>
        <v>2.9573299535276723E-2</v>
      </c>
      <c r="Q334" s="38" vm="1842">
        <f ca="1"/>
        <v>44357</v>
      </c>
      <c r="R334" s="38" vm="13669">
        <f ca="1"/>
        <v>4701.2178999999996</v>
      </c>
      <c r="S334" s="38" vm="13267">
        <f ca="1"/>
        <v>50</v>
      </c>
      <c r="T334" s="87">
        <f t="shared" ca="1" si="47"/>
        <v>-2.4787382491133516E-2</v>
      </c>
      <c r="AR334" s="55" vm="1842">
        <f t="shared" ca="1" si="40"/>
        <v>44357</v>
      </c>
      <c r="AS334" s="196">
        <f t="shared" ca="1" si="41"/>
        <v>40941.599999999999</v>
      </c>
      <c r="AT334" s="196" t="str">
        <f t="shared" ca="1" si="42"/>
        <v/>
      </c>
      <c r="AU334" s="55" vm="1842">
        <f t="shared" ca="1" si="43"/>
        <v>44357</v>
      </c>
      <c r="AV334" s="196">
        <f t="shared" ca="1" si="44"/>
        <v>235060.89499999999</v>
      </c>
      <c r="AW334" s="38" t="str">
        <f t="shared" ca="1" si="45"/>
        <v/>
      </c>
    </row>
    <row r="335" spans="1:49" x14ac:dyDescent="0.25">
      <c r="A335" s="38" vm="1847">
        <f ca="1"/>
        <v>44358</v>
      </c>
      <c r="B335" s="38" vm="13670">
        <f ca="1"/>
        <v>44923.199999999997</v>
      </c>
      <c r="C335" s="38" t="e" vm="13016">
        <f ca="1"/>
        <v>#N/A</v>
      </c>
      <c r="D335" s="87">
        <f t="shared" ca="1" si="46"/>
        <v>9.7250718096019664E-2</v>
      </c>
      <c r="Q335" s="38" vm="1847">
        <f ca="1"/>
        <v>44358</v>
      </c>
      <c r="R335" s="38" vm="13671">
        <f ca="1"/>
        <v>4207.2475000000004</v>
      </c>
      <c r="S335" s="38" vm="13199">
        <f ca="1"/>
        <v>61</v>
      </c>
      <c r="T335" s="87">
        <f t="shared" ca="1" si="47"/>
        <v>-0.10507285782265044</v>
      </c>
      <c r="AR335" s="55" vm="1847">
        <f t="shared" ca="1" si="40"/>
        <v>44358</v>
      </c>
      <c r="AS335" s="196" t="e" vm="13019">
        <f t="shared" ca="1" si="41"/>
        <v>#N/A</v>
      </c>
      <c r="AT335" s="196" t="str">
        <f t="shared" ca="1" si="42"/>
        <v/>
      </c>
      <c r="AU335" s="55" vm="1847">
        <f t="shared" ca="1" si="43"/>
        <v>44358</v>
      </c>
      <c r="AV335" s="196">
        <f t="shared" ca="1" si="44"/>
        <v>256642.09750000003</v>
      </c>
      <c r="AW335" s="38" t="str">
        <f t="shared" ca="1" si="45"/>
        <v/>
      </c>
    </row>
    <row r="336" spans="1:49" x14ac:dyDescent="0.25">
      <c r="A336" s="38" vm="1852">
        <f ca="1"/>
        <v>44361</v>
      </c>
      <c r="B336" s="38" vm="13672">
        <f ca="1"/>
        <v>45725.4</v>
      </c>
      <c r="C336" s="38" t="e" vm="13016">
        <f ca="1"/>
        <v>#N/A</v>
      </c>
      <c r="D336" s="87">
        <f t="shared" ca="1" si="46"/>
        <v>1.7857142857142957E-2</v>
      </c>
      <c r="Q336" s="38" vm="1852">
        <f ca="1"/>
        <v>44361</v>
      </c>
      <c r="R336" s="38" vm="13673">
        <f ca="1"/>
        <v>4127.7523000000001</v>
      </c>
      <c r="S336" s="38" vm="13022">
        <f ca="1"/>
        <v>7</v>
      </c>
      <c r="T336" s="87">
        <f t="shared" ca="1" si="47"/>
        <v>-1.8894823753534892E-2</v>
      </c>
      <c r="AR336" s="55" vm="1852">
        <f t="shared" ca="1" si="40"/>
        <v>44361</v>
      </c>
      <c r="AS336" s="196" t="e" vm="13019">
        <f t="shared" ca="1" si="41"/>
        <v>#N/A</v>
      </c>
      <c r="AT336" s="196" t="str">
        <f t="shared" ca="1" si="42"/>
        <v/>
      </c>
      <c r="AU336" s="55" vm="1852">
        <f t="shared" ca="1" si="43"/>
        <v>44361</v>
      </c>
      <c r="AV336" s="196">
        <f t="shared" ca="1" si="44"/>
        <v>28894.266100000001</v>
      </c>
      <c r="AW336" s="38" t="str">
        <f t="shared" ca="1" si="45"/>
        <v/>
      </c>
    </row>
    <row r="337" spans="1:49" x14ac:dyDescent="0.25">
      <c r="A337" s="38" vm="1856">
        <f ca="1"/>
        <v>44362</v>
      </c>
      <c r="B337" s="38" vm="13674">
        <f ca="1"/>
        <v>45677.1</v>
      </c>
      <c r="C337" s="38" vm="12999">
        <f ca="1"/>
        <v>2</v>
      </c>
      <c r="D337" s="87">
        <f t="shared" ca="1" si="46"/>
        <v>-1.0563056856802326E-3</v>
      </c>
      <c r="Q337" s="38" vm="1856">
        <f ca="1"/>
        <v>44362</v>
      </c>
      <c r="R337" s="38" vm="13675">
        <f ca="1"/>
        <v>4112.7532000000001</v>
      </c>
      <c r="S337" s="38" vm="13061">
        <f ca="1"/>
        <v>21</v>
      </c>
      <c r="T337" s="87">
        <f t="shared" ca="1" si="47"/>
        <v>-3.6337209478388512E-3</v>
      </c>
      <c r="AR337" s="55" vm="1856">
        <f t="shared" ca="1" si="40"/>
        <v>44362</v>
      </c>
      <c r="AS337" s="196">
        <f t="shared" ca="1" si="41"/>
        <v>91354.2</v>
      </c>
      <c r="AT337" s="196" t="str">
        <f t="shared" ca="1" si="42"/>
        <v/>
      </c>
      <c r="AU337" s="55" vm="1856">
        <f t="shared" ca="1" si="43"/>
        <v>44362</v>
      </c>
      <c r="AV337" s="196">
        <f t="shared" ca="1" si="44"/>
        <v>86367.817200000005</v>
      </c>
      <c r="AW337" s="38" t="str">
        <f t="shared" ca="1" si="45"/>
        <v/>
      </c>
    </row>
    <row r="338" spans="1:49" x14ac:dyDescent="0.25">
      <c r="A338" s="38" vm="1861">
        <f ca="1"/>
        <v>44363</v>
      </c>
      <c r="B338" s="38" vm="13676">
        <f ca="1"/>
        <v>44425.5</v>
      </c>
      <c r="C338" s="38" t="e" vm="13016">
        <f ca="1"/>
        <v>#N/A</v>
      </c>
      <c r="D338" s="87">
        <f t="shared" ca="1" si="46"/>
        <v>-2.7401039032688122E-2</v>
      </c>
      <c r="Q338" s="38" vm="1861">
        <f ca="1"/>
        <v>44363</v>
      </c>
      <c r="R338" s="38" vm="13677">
        <f ca="1"/>
        <v>4200.7479000000003</v>
      </c>
      <c r="S338" s="38" vm="13087">
        <f ca="1"/>
        <v>20</v>
      </c>
      <c r="T338" s="87">
        <f t="shared" ca="1" si="47"/>
        <v>2.1395570247200877E-2</v>
      </c>
      <c r="AR338" s="55" vm="1861">
        <f t="shared" ca="1" si="40"/>
        <v>44363</v>
      </c>
      <c r="AS338" s="196" t="e" vm="13019">
        <f t="shared" ca="1" si="41"/>
        <v>#N/A</v>
      </c>
      <c r="AT338" s="196" t="str">
        <f t="shared" ca="1" si="42"/>
        <v/>
      </c>
      <c r="AU338" s="55" vm="1861">
        <f t="shared" ca="1" si="43"/>
        <v>44363</v>
      </c>
      <c r="AV338" s="196">
        <f t="shared" ca="1" si="44"/>
        <v>84014.958000000013</v>
      </c>
      <c r="AW338" s="38" t="str">
        <f t="shared" ca="1" si="45"/>
        <v/>
      </c>
    </row>
    <row r="339" spans="1:49" x14ac:dyDescent="0.25">
      <c r="A339" s="38" vm="1866">
        <f ca="1"/>
        <v>44364</v>
      </c>
      <c r="B339" s="38" vm="13678">
        <f ca="1"/>
        <v>43100.4</v>
      </c>
      <c r="C339" s="38" t="e" vm="13016">
        <f ca="1"/>
        <v>#N/A</v>
      </c>
      <c r="D339" s="87">
        <f t="shared" ca="1" si="46"/>
        <v>-2.9827463956511431E-2</v>
      </c>
      <c r="Q339" s="38" vm="1866">
        <f ca="1"/>
        <v>44364</v>
      </c>
      <c r="R339" s="38" vm="13679">
        <f ca="1"/>
        <v>4325.7403999999997</v>
      </c>
      <c r="S339" s="38" vm="13040">
        <f ca="1"/>
        <v>5</v>
      </c>
      <c r="T339" s="87">
        <f t="shared" ca="1" si="47"/>
        <v>2.9754820564214142E-2</v>
      </c>
      <c r="AR339" s="55" vm="1866">
        <f t="shared" ca="1" si="40"/>
        <v>44364</v>
      </c>
      <c r="AS339" s="196" t="e" vm="13019">
        <f t="shared" ca="1" si="41"/>
        <v>#N/A</v>
      </c>
      <c r="AT339" s="196" t="str">
        <f t="shared" ca="1" si="42"/>
        <v/>
      </c>
      <c r="AU339" s="55" vm="1866">
        <f t="shared" ca="1" si="43"/>
        <v>44364</v>
      </c>
      <c r="AV339" s="196">
        <f t="shared" ca="1" si="44"/>
        <v>21628.701999999997</v>
      </c>
      <c r="AW339" s="38" t="str">
        <f t="shared" ca="1" si="45"/>
        <v/>
      </c>
    </row>
    <row r="340" spans="1:49" x14ac:dyDescent="0.25">
      <c r="A340" s="38" vm="1871">
        <f ca="1"/>
        <v>44365</v>
      </c>
      <c r="B340" s="38" vm="13680">
        <f ca="1"/>
        <v>43871.1</v>
      </c>
      <c r="C340" s="38" t="e" vm="13016">
        <f ca="1"/>
        <v>#N/A</v>
      </c>
      <c r="D340" s="87">
        <f t="shared" ca="1" si="46"/>
        <v>1.7881504580003829E-2</v>
      </c>
      <c r="Q340" s="38" vm="1871">
        <f ca="1"/>
        <v>44365</v>
      </c>
      <c r="R340" s="38" vm="13681">
        <f ca="1"/>
        <v>4241.7455</v>
      </c>
      <c r="S340" s="38" vm="13022">
        <f ca="1"/>
        <v>7</v>
      </c>
      <c r="T340" s="87">
        <f t="shared" ca="1" si="47"/>
        <v>-1.9417462037250244E-2</v>
      </c>
      <c r="AR340" s="55" vm="1871">
        <f t="shared" ca="1" si="40"/>
        <v>44365</v>
      </c>
      <c r="AS340" s="196" t="e" vm="13019">
        <f t="shared" ca="1" si="41"/>
        <v>#N/A</v>
      </c>
      <c r="AT340" s="196" t="str">
        <f t="shared" ca="1" si="42"/>
        <v/>
      </c>
      <c r="AU340" s="55" vm="1871">
        <f t="shared" ca="1" si="43"/>
        <v>44365</v>
      </c>
      <c r="AV340" s="196">
        <f t="shared" ca="1" si="44"/>
        <v>29692.218499999999</v>
      </c>
      <c r="AW340" s="38" t="str">
        <f t="shared" ca="1" si="45"/>
        <v/>
      </c>
    </row>
    <row r="341" spans="1:49" x14ac:dyDescent="0.25">
      <c r="A341" s="38" vm="1875">
        <f ca="1"/>
        <v>44368</v>
      </c>
      <c r="B341" s="38" vm="13682">
        <f ca="1"/>
        <v>41281.800000000003</v>
      </c>
      <c r="C341" s="38" t="e" vm="13016">
        <f ca="1"/>
        <v>#N/A</v>
      </c>
      <c r="D341" s="87">
        <f t="shared" ca="1" si="46"/>
        <v>-5.9020630893686178E-2</v>
      </c>
      <c r="Q341" s="38" vm="1875">
        <f ca="1"/>
        <v>44368</v>
      </c>
      <c r="R341" s="38" vm="13683">
        <f ca="1"/>
        <v>4505.7295999999997</v>
      </c>
      <c r="S341" s="38" vm="13022">
        <f ca="1"/>
        <v>7</v>
      </c>
      <c r="T341" s="87">
        <f t="shared" ca="1" si="47"/>
        <v>6.2234780469502392E-2</v>
      </c>
      <c r="AR341" s="55" vm="1875">
        <f t="shared" ca="1" si="40"/>
        <v>44368</v>
      </c>
      <c r="AS341" s="196" t="e" vm="13019">
        <f t="shared" ca="1" si="41"/>
        <v>#N/A</v>
      </c>
      <c r="AT341" s="196" t="str">
        <f t="shared" ca="1" si="42"/>
        <v/>
      </c>
      <c r="AU341" s="55" vm="1875">
        <f t="shared" ca="1" si="43"/>
        <v>44368</v>
      </c>
      <c r="AV341" s="196">
        <f t="shared" ca="1" si="44"/>
        <v>31540.107199999999</v>
      </c>
      <c r="AW341" s="38" t="str">
        <f t="shared" ca="1" si="45"/>
        <v/>
      </c>
    </row>
    <row r="342" spans="1:49" x14ac:dyDescent="0.25">
      <c r="A342" s="38" vm="1880">
        <f ca="1"/>
        <v>44369</v>
      </c>
      <c r="B342" s="38" vm="13684">
        <f ca="1"/>
        <v>44055.9</v>
      </c>
      <c r="C342" s="38" t="e" vm="13016">
        <f ca="1"/>
        <v>#N/A</v>
      </c>
      <c r="D342" s="87">
        <f t="shared" ca="1" si="46"/>
        <v>6.7199104690202419E-2</v>
      </c>
      <c r="Q342" s="38" vm="1880">
        <f ca="1"/>
        <v>44369</v>
      </c>
      <c r="R342" s="38" vm="13685">
        <f ca="1"/>
        <v>4208.7475000000004</v>
      </c>
      <c r="S342" s="38" vm="13003">
        <f ca="1"/>
        <v>6</v>
      </c>
      <c r="T342" s="87">
        <f t="shared" ca="1" si="47"/>
        <v>-6.5912100007066404E-2</v>
      </c>
      <c r="AR342" s="55" vm="1880">
        <f t="shared" ca="1" si="40"/>
        <v>44369</v>
      </c>
      <c r="AS342" s="196" t="e" vm="13019">
        <f t="shared" ca="1" si="41"/>
        <v>#N/A</v>
      </c>
      <c r="AT342" s="196" t="str">
        <f t="shared" ca="1" si="42"/>
        <v/>
      </c>
      <c r="AU342" s="55" vm="1880">
        <f t="shared" ca="1" si="43"/>
        <v>44369</v>
      </c>
      <c r="AV342" s="196">
        <f t="shared" ca="1" si="44"/>
        <v>25252.485000000001</v>
      </c>
      <c r="AW342" s="38" t="str">
        <f t="shared" ca="1" si="45"/>
        <v/>
      </c>
    </row>
    <row r="343" spans="1:49" x14ac:dyDescent="0.25">
      <c r="A343" s="38" vm="1884">
        <f ca="1"/>
        <v>44370</v>
      </c>
      <c r="B343" s="38" vm="13686">
        <f ca="1"/>
        <v>47867.4</v>
      </c>
      <c r="C343" s="38" t="e" vm="13016">
        <f ca="1"/>
        <v>#N/A</v>
      </c>
      <c r="D343" s="87">
        <f t="shared" ca="1" si="46"/>
        <v>8.6515086515086506E-2</v>
      </c>
      <c r="Q343" s="38" vm="1884">
        <f ca="1"/>
        <v>44370</v>
      </c>
      <c r="R343" s="38" vm="13687">
        <f ca="1"/>
        <v>3847.7691</v>
      </c>
      <c r="S343" s="38" vm="13448">
        <f ca="1"/>
        <v>37</v>
      </c>
      <c r="T343" s="87">
        <f t="shared" ca="1" si="47"/>
        <v>-8.5768604555155753E-2</v>
      </c>
      <c r="AR343" s="55" vm="1884">
        <f t="shared" ca="1" si="40"/>
        <v>44370</v>
      </c>
      <c r="AS343" s="196" t="e" vm="13019">
        <f t="shared" ca="1" si="41"/>
        <v>#N/A</v>
      </c>
      <c r="AT343" s="196" t="str">
        <f t="shared" ca="1" si="42"/>
        <v/>
      </c>
      <c r="AU343" s="55" vm="1884">
        <f t="shared" ca="1" si="43"/>
        <v>44370</v>
      </c>
      <c r="AV343" s="196">
        <f t="shared" ca="1" si="44"/>
        <v>142367.45670000001</v>
      </c>
      <c r="AW343" s="38" t="str">
        <f t="shared" ca="1" si="45"/>
        <v/>
      </c>
    </row>
    <row r="344" spans="1:49" x14ac:dyDescent="0.25">
      <c r="A344" s="38" vm="1889">
        <f ca="1"/>
        <v>44371</v>
      </c>
      <c r="B344" s="38" vm="13688">
        <f ca="1"/>
        <v>48262.2</v>
      </c>
      <c r="C344" s="38" t="e" vm="13016">
        <f ca="1"/>
        <v>#N/A</v>
      </c>
      <c r="D344" s="87">
        <f t="shared" ca="1" si="46"/>
        <v>8.2477845046941261E-3</v>
      </c>
      <c r="Q344" s="38" vm="1889">
        <f ca="1"/>
        <v>44371</v>
      </c>
      <c r="R344" s="38" vm="13689">
        <f ca="1"/>
        <v>3822.7705999999998</v>
      </c>
      <c r="S344" s="38" vm="13005">
        <f ca="1"/>
        <v>10</v>
      </c>
      <c r="T344" s="87">
        <f t="shared" ca="1" si="47"/>
        <v>-6.4968815306511371E-3</v>
      </c>
      <c r="AR344" s="55" vm="1889">
        <f t="shared" ca="1" si="40"/>
        <v>44371</v>
      </c>
      <c r="AS344" s="196" t="e" vm="13019">
        <f t="shared" ca="1" si="41"/>
        <v>#N/A</v>
      </c>
      <c r="AT344" s="196" t="str">
        <f t="shared" ca="1" si="42"/>
        <v/>
      </c>
      <c r="AU344" s="55" vm="1889">
        <f t="shared" ca="1" si="43"/>
        <v>44371</v>
      </c>
      <c r="AV344" s="196">
        <f t="shared" ca="1" si="44"/>
        <v>38227.705999999998</v>
      </c>
      <c r="AW344" s="38" t="str">
        <f t="shared" ca="1" si="45"/>
        <v/>
      </c>
    </row>
    <row r="345" spans="1:49" x14ac:dyDescent="0.25">
      <c r="A345" s="38" vm="1893">
        <f ca="1"/>
        <v>44372</v>
      </c>
      <c r="B345" s="38" vm="13690">
        <f ca="1"/>
        <v>53741.1</v>
      </c>
      <c r="C345" s="38" vm="13093">
        <f ca="1"/>
        <v>8</v>
      </c>
      <c r="D345" s="87">
        <f t="shared" ca="1" si="46"/>
        <v>0.11352362718649381</v>
      </c>
      <c r="Q345" s="38" vm="1893">
        <f ca="1"/>
        <v>44372</v>
      </c>
      <c r="R345" s="38" vm="13691">
        <f ca="1"/>
        <v>3402.7957999999999</v>
      </c>
      <c r="S345" s="38" vm="13510">
        <f ca="1"/>
        <v>86</v>
      </c>
      <c r="T345" s="87">
        <f t="shared" ca="1" si="47"/>
        <v>-0.10986136599460088</v>
      </c>
      <c r="AR345" s="55" vm="1893">
        <f t="shared" ca="1" si="40"/>
        <v>44372</v>
      </c>
      <c r="AS345" s="196">
        <f t="shared" ca="1" si="41"/>
        <v>429928.8</v>
      </c>
      <c r="AT345" s="196" t="str">
        <f t="shared" ca="1" si="42"/>
        <v/>
      </c>
      <c r="AU345" s="55" vm="1893">
        <f t="shared" ca="1" si="43"/>
        <v>44372</v>
      </c>
      <c r="AV345" s="196">
        <f t="shared" ca="1" si="44"/>
        <v>292640.4388</v>
      </c>
      <c r="AW345" s="38" t="str">
        <f t="shared" ca="1" si="45"/>
        <v/>
      </c>
    </row>
    <row r="346" spans="1:49" x14ac:dyDescent="0.25">
      <c r="A346" s="38" vm="1898">
        <f ca="1"/>
        <v>44375</v>
      </c>
      <c r="B346" s="38" vm="13692">
        <f ca="1"/>
        <v>58984.800000000003</v>
      </c>
      <c r="C346" s="38" vm="13024">
        <f ca="1"/>
        <v>1</v>
      </c>
      <c r="D346" s="87">
        <f t="shared" ca="1" si="46"/>
        <v>9.7573365636356615E-2</v>
      </c>
      <c r="Q346" s="38" vm="1898">
        <f ca="1"/>
        <v>44375</v>
      </c>
      <c r="R346" s="38" vm="13693">
        <f ca="1"/>
        <v>3063.8162000000002</v>
      </c>
      <c r="S346" s="38" vm="13202">
        <f ca="1"/>
        <v>58</v>
      </c>
      <c r="T346" s="87">
        <f t="shared" ca="1" si="47"/>
        <v>-9.9617967084595457E-2</v>
      </c>
      <c r="AR346" s="55" vm="1898">
        <f t="shared" ca="1" si="40"/>
        <v>44375</v>
      </c>
      <c r="AS346" s="196">
        <f t="shared" ca="1" si="41"/>
        <v>58984.800000000003</v>
      </c>
      <c r="AT346" s="196" t="str">
        <f t="shared" ca="1" si="42"/>
        <v/>
      </c>
      <c r="AU346" s="55" vm="1898">
        <f t="shared" ca="1" si="43"/>
        <v>44375</v>
      </c>
      <c r="AV346" s="196">
        <f t="shared" ca="1" si="44"/>
        <v>177701.33960000001</v>
      </c>
      <c r="AW346" s="38" t="str">
        <f t="shared" ca="1" si="45"/>
        <v/>
      </c>
    </row>
    <row r="347" spans="1:49" x14ac:dyDescent="0.25">
      <c r="A347" s="38" vm="1903">
        <f ca="1"/>
        <v>44376</v>
      </c>
      <c r="B347" s="38" vm="13694">
        <f ca="1"/>
        <v>64323</v>
      </c>
      <c r="C347" s="38" vm="12999">
        <f ca="1"/>
        <v>2</v>
      </c>
      <c r="D347" s="87">
        <f t="shared" ca="1" si="46"/>
        <v>9.0501281686129254E-2</v>
      </c>
      <c r="Q347" s="38" vm="1903">
        <f ca="1"/>
        <v>44376</v>
      </c>
      <c r="R347" s="38" vm="13695">
        <f ca="1"/>
        <v>2776.3334</v>
      </c>
      <c r="S347" s="38" vm="13539">
        <f ca="1"/>
        <v>48</v>
      </c>
      <c r="T347" s="87">
        <f t="shared" ca="1" si="47"/>
        <v>-9.3831607783782925E-2</v>
      </c>
      <c r="AR347" s="55" vm="1903">
        <f t="shared" ca="1" si="40"/>
        <v>44376</v>
      </c>
      <c r="AS347" s="196">
        <f t="shared" ca="1" si="41"/>
        <v>128646</v>
      </c>
      <c r="AT347" s="196" t="str">
        <f t="shared" ca="1" si="42"/>
        <v/>
      </c>
      <c r="AU347" s="55" vm="1903">
        <f t="shared" ca="1" si="43"/>
        <v>44376</v>
      </c>
      <c r="AV347" s="196">
        <f t="shared" ca="1" si="44"/>
        <v>133264.00320000001</v>
      </c>
      <c r="AW347" s="38" t="str">
        <f t="shared" ca="1" si="45"/>
        <v/>
      </c>
    </row>
    <row r="348" spans="1:49" x14ac:dyDescent="0.25">
      <c r="A348" s="38" vm="1908">
        <f ca="1"/>
        <v>44377</v>
      </c>
      <c r="B348" s="38" vm="13696">
        <f ca="1"/>
        <v>58533.3</v>
      </c>
      <c r="C348" s="38" vm="13022">
        <f ca="1"/>
        <v>7</v>
      </c>
      <c r="D348" s="87">
        <f t="shared" ca="1" si="46"/>
        <v>-9.0009794319294761E-2</v>
      </c>
      <c r="Q348" s="38" vm="1908">
        <f ca="1"/>
        <v>44377</v>
      </c>
      <c r="R348" s="38" vm="13697">
        <f ca="1"/>
        <v>3135.8117999999999</v>
      </c>
      <c r="S348" s="38" vm="13034">
        <f ca="1"/>
        <v>68</v>
      </c>
      <c r="T348" s="87">
        <f t="shared" ca="1" si="47"/>
        <v>0.12947955025862526</v>
      </c>
      <c r="AR348" s="55" vm="1908">
        <f t="shared" ca="1" si="40"/>
        <v>44377</v>
      </c>
      <c r="AS348" s="196">
        <f t="shared" ca="1" si="41"/>
        <v>409733.10000000003</v>
      </c>
      <c r="AT348" s="196" t="str">
        <f t="shared" ca="1" si="42"/>
        <v/>
      </c>
      <c r="AU348" s="55" vm="1908">
        <f t="shared" ca="1" si="43"/>
        <v>44377</v>
      </c>
      <c r="AV348" s="196">
        <f t="shared" ca="1" si="44"/>
        <v>213235.20240000001</v>
      </c>
      <c r="AW348" s="38" t="str">
        <f t="shared" ca="1" si="45"/>
        <v/>
      </c>
    </row>
    <row r="349" spans="1:49" x14ac:dyDescent="0.25">
      <c r="A349" s="38" vm="1916">
        <f ca="1"/>
        <v>44378</v>
      </c>
      <c r="B349" s="38" vm="13698">
        <f ca="1"/>
        <v>57819.3</v>
      </c>
      <c r="C349" s="38" vm="13024">
        <f ca="1"/>
        <v>1</v>
      </c>
      <c r="D349" s="87">
        <f t="shared" ca="1" si="46"/>
        <v>-1.2198184623111971E-2</v>
      </c>
      <c r="Q349" s="38" vm="1916">
        <f ca="1"/>
        <v>44378</v>
      </c>
      <c r="R349" s="38" vm="13699">
        <f ca="1"/>
        <v>3137.3117999999999</v>
      </c>
      <c r="S349" s="38" vm="13700">
        <f ca="1"/>
        <v>119</v>
      </c>
      <c r="T349" s="87">
        <f t="shared" ca="1" si="47"/>
        <v>4.78345033333952E-4</v>
      </c>
      <c r="AR349" s="55" vm="1916">
        <f t="shared" ca="1" si="40"/>
        <v>44378</v>
      </c>
      <c r="AS349" s="196">
        <f t="shared" ca="1" si="41"/>
        <v>57819.3</v>
      </c>
      <c r="AT349" s="196" t="str">
        <f t="shared" ca="1" si="42"/>
        <v/>
      </c>
      <c r="AU349" s="55" vm="1916">
        <f t="shared" ca="1" si="43"/>
        <v>44378</v>
      </c>
      <c r="AV349" s="196">
        <f t="shared" ca="1" si="44"/>
        <v>373340.1042</v>
      </c>
      <c r="AW349" s="38" t="str">
        <f t="shared" ca="1" si="45"/>
        <v/>
      </c>
    </row>
    <row r="350" spans="1:49" x14ac:dyDescent="0.25">
      <c r="A350" s="38" vm="1913">
        <f ca="1"/>
        <v>44379</v>
      </c>
      <c r="B350" s="38" vm="13701">
        <f ca="1"/>
        <v>60841.2</v>
      </c>
      <c r="C350" s="38" vm="13024">
        <f ca="1"/>
        <v>1</v>
      </c>
      <c r="D350" s="87">
        <f t="shared" ca="1" si="46"/>
        <v>5.2264555260959474E-2</v>
      </c>
      <c r="Q350" s="38" vm="1913">
        <f ca="1"/>
        <v>44379</v>
      </c>
      <c r="R350" s="38" vm="13702">
        <f ca="1"/>
        <v>2981.3211000000001</v>
      </c>
      <c r="S350" s="38" vm="13267">
        <f ca="1"/>
        <v>50</v>
      </c>
      <c r="T350" s="87">
        <f t="shared" ca="1" si="47"/>
        <v>-4.9721133870085796E-2</v>
      </c>
      <c r="AR350" s="55" vm="1913">
        <f t="shared" ca="1" si="40"/>
        <v>44379</v>
      </c>
      <c r="AS350" s="196">
        <f t="shared" ca="1" si="41"/>
        <v>60841.2</v>
      </c>
      <c r="AT350" s="196" t="str">
        <f t="shared" ca="1" si="42"/>
        <v/>
      </c>
      <c r="AU350" s="55" vm="1913">
        <f t="shared" ca="1" si="43"/>
        <v>44379</v>
      </c>
      <c r="AV350" s="196">
        <f t="shared" ca="1" si="44"/>
        <v>149066.05499999999</v>
      </c>
      <c r="AW350" s="38" t="str">
        <f t="shared" ca="1" si="45"/>
        <v/>
      </c>
    </row>
    <row r="351" spans="1:49" x14ac:dyDescent="0.25">
      <c r="A351" s="38" vm="1919">
        <f ca="1"/>
        <v>44382</v>
      </c>
      <c r="B351" s="38" vm="13703">
        <f ca="1"/>
        <v>65318.400000000001</v>
      </c>
      <c r="C351" s="38" vm="12999">
        <f ca="1"/>
        <v>2</v>
      </c>
      <c r="D351" s="87">
        <f t="shared" ca="1" si="46"/>
        <v>7.3588292144139242E-2</v>
      </c>
      <c r="Q351" s="38" vm="1919">
        <f ca="1"/>
        <v>44382</v>
      </c>
      <c r="R351" s="38" vm="13704">
        <f ca="1"/>
        <v>2763.8341999999998</v>
      </c>
      <c r="S351" s="38" vm="13259">
        <f ca="1"/>
        <v>67</v>
      </c>
      <c r="T351" s="87">
        <f t="shared" ca="1" si="47"/>
        <v>-7.294984092790284E-2</v>
      </c>
      <c r="AR351" s="55" vm="1919">
        <f t="shared" ca="1" si="40"/>
        <v>44382</v>
      </c>
      <c r="AS351" s="196">
        <f t="shared" ca="1" si="41"/>
        <v>130636.8</v>
      </c>
      <c r="AT351" s="196" t="str">
        <f t="shared" ca="1" si="42"/>
        <v/>
      </c>
      <c r="AU351" s="55" vm="1919">
        <f t="shared" ca="1" si="43"/>
        <v>44382</v>
      </c>
      <c r="AV351" s="196">
        <f t="shared" ca="1" si="44"/>
        <v>185176.89139999999</v>
      </c>
      <c r="AW351" s="38" t="str">
        <f t="shared" ca="1" si="45"/>
        <v/>
      </c>
    </row>
    <row r="352" spans="1:49" x14ac:dyDescent="0.25">
      <c r="A352" s="38" vm="1924">
        <f ca="1"/>
        <v>44383</v>
      </c>
      <c r="B352" s="38" vm="13705">
        <f ca="1"/>
        <v>58144.800000000003</v>
      </c>
      <c r="C352" s="38" t="e" vm="13016">
        <f ca="1"/>
        <v>#N/A</v>
      </c>
      <c r="D352" s="87">
        <f t="shared" ca="1" si="46"/>
        <v>-0.10982510288065842</v>
      </c>
      <c r="Q352" s="38" vm="1924">
        <f ca="1"/>
        <v>44383</v>
      </c>
      <c r="R352" s="38" vm="13706">
        <f ca="1"/>
        <v>3122.3126999999999</v>
      </c>
      <c r="S352" s="38" vm="13707">
        <f ca="1"/>
        <v>77</v>
      </c>
      <c r="T352" s="87">
        <f t="shared" ca="1" si="47"/>
        <v>0.12970333025041814</v>
      </c>
      <c r="AR352" s="55" vm="1924">
        <f t="shared" ca="1" si="40"/>
        <v>44383</v>
      </c>
      <c r="AS352" s="196" t="e" vm="13019">
        <f t="shared" ca="1" si="41"/>
        <v>#N/A</v>
      </c>
      <c r="AT352" s="196" t="str">
        <f t="shared" ca="1" si="42"/>
        <v/>
      </c>
      <c r="AU352" s="55" vm="1924">
        <f t="shared" ca="1" si="43"/>
        <v>44383</v>
      </c>
      <c r="AV352" s="196">
        <f t="shared" ca="1" si="44"/>
        <v>240418.0779</v>
      </c>
      <c r="AW352" s="38" t="str">
        <f t="shared" ca="1" si="45"/>
        <v/>
      </c>
    </row>
    <row r="353" spans="1:49" x14ac:dyDescent="0.25">
      <c r="A353" s="38" vm="1929">
        <f ca="1"/>
        <v>44384</v>
      </c>
      <c r="B353" s="38" vm="13708">
        <f ca="1"/>
        <v>53833.5</v>
      </c>
      <c r="C353" s="38" vm="12999">
        <f ca="1"/>
        <v>2</v>
      </c>
      <c r="D353" s="87">
        <f t="shared" ca="1" si="46"/>
        <v>-7.414764518925171E-2</v>
      </c>
      <c r="Q353" s="38" vm="1929">
        <f ca="1"/>
        <v>44384</v>
      </c>
      <c r="R353" s="38" vm="13709">
        <f ca="1"/>
        <v>3327.8002999999999</v>
      </c>
      <c r="S353" s="38" vm="13082">
        <f ca="1"/>
        <v>32</v>
      </c>
      <c r="T353" s="87">
        <f t="shared" ca="1" si="47"/>
        <v>6.5812626646908221E-2</v>
      </c>
      <c r="AR353" s="55" vm="1929">
        <f t="shared" ca="1" si="40"/>
        <v>44384</v>
      </c>
      <c r="AS353" s="196">
        <f t="shared" ca="1" si="41"/>
        <v>107667</v>
      </c>
      <c r="AT353" s="196" t="str">
        <f t="shared" ca="1" si="42"/>
        <v/>
      </c>
      <c r="AU353" s="55" vm="1929">
        <f t="shared" ca="1" si="43"/>
        <v>44384</v>
      </c>
      <c r="AV353" s="196">
        <f t="shared" ca="1" si="44"/>
        <v>106489.6096</v>
      </c>
      <c r="AW353" s="38" t="str">
        <f t="shared" ca="1" si="45"/>
        <v/>
      </c>
    </row>
    <row r="354" spans="1:49" x14ac:dyDescent="0.25">
      <c r="A354" s="38" vm="1933">
        <f ca="1"/>
        <v>44385</v>
      </c>
      <c r="B354" s="38" vm="13710">
        <f ca="1"/>
        <v>61666.5</v>
      </c>
      <c r="C354" s="38" vm="13024">
        <f ca="1"/>
        <v>1</v>
      </c>
      <c r="D354" s="87">
        <f t="shared" ca="1" si="46"/>
        <v>0.14550419348546909</v>
      </c>
      <c r="H354" s="39"/>
      <c r="Q354" s="38" vm="1933">
        <f ca="1"/>
        <v>44385</v>
      </c>
      <c r="R354" s="38" vm="13711">
        <f ca="1"/>
        <v>2846.8292000000001</v>
      </c>
      <c r="S354" s="38" vm="13712">
        <f ca="1"/>
        <v>88</v>
      </c>
      <c r="T354" s="87">
        <f t="shared" ca="1" si="47"/>
        <v>-0.14453123884867725</v>
      </c>
      <c r="AR354" s="55" vm="1933">
        <f t="shared" ca="1" si="40"/>
        <v>44385</v>
      </c>
      <c r="AS354" s="196">
        <f t="shared" ca="1" si="41"/>
        <v>61666.5</v>
      </c>
      <c r="AT354" s="196" t="str">
        <f t="shared" ca="1" si="42"/>
        <v/>
      </c>
      <c r="AU354" s="55" vm="1933">
        <f t="shared" ca="1" si="43"/>
        <v>44385</v>
      </c>
      <c r="AV354" s="196">
        <f t="shared" ca="1" si="44"/>
        <v>250520.96960000001</v>
      </c>
      <c r="AW354" s="38" t="str">
        <f t="shared" ca="1" si="45"/>
        <v/>
      </c>
    </row>
    <row r="355" spans="1:49" x14ac:dyDescent="0.25">
      <c r="A355" s="38" vm="1938">
        <f ca="1"/>
        <v>44386</v>
      </c>
      <c r="B355" s="38" vm="13713">
        <f ca="1"/>
        <v>62916</v>
      </c>
      <c r="C355" s="38" t="e" vm="13016">
        <f ca="1"/>
        <v>#N/A</v>
      </c>
      <c r="D355" s="87">
        <f t="shared" ca="1" si="46"/>
        <v>2.0262216924910609E-2</v>
      </c>
      <c r="Q355" s="38" vm="1938">
        <f ca="1"/>
        <v>44386</v>
      </c>
      <c r="R355" s="38" vm="13714">
        <f ca="1"/>
        <v>2849.3290000000002</v>
      </c>
      <c r="S355" s="38" vm="13160">
        <f ca="1"/>
        <v>18</v>
      </c>
      <c r="T355" s="87">
        <f t="shared" ca="1" si="47"/>
        <v>8.7809974690439805E-4</v>
      </c>
      <c r="AR355" s="55" vm="1938">
        <f t="shared" ca="1" si="40"/>
        <v>44386</v>
      </c>
      <c r="AS355" s="196" t="e" vm="13019">
        <f t="shared" ca="1" si="41"/>
        <v>#N/A</v>
      </c>
      <c r="AT355" s="196" t="str">
        <f t="shared" ca="1" si="42"/>
        <v/>
      </c>
      <c r="AU355" s="55" vm="1938">
        <f t="shared" ca="1" si="43"/>
        <v>44386</v>
      </c>
      <c r="AV355" s="196">
        <f t="shared" ca="1" si="44"/>
        <v>51287.922000000006</v>
      </c>
      <c r="AW355" s="38" t="str">
        <f t="shared" ca="1" si="45"/>
        <v/>
      </c>
    </row>
    <row r="356" spans="1:49" x14ac:dyDescent="0.25">
      <c r="A356" s="38" vm="1942">
        <f ca="1"/>
        <v>44389</v>
      </c>
      <c r="B356" s="38" vm="13715">
        <f ca="1"/>
        <v>63487.199999999997</v>
      </c>
      <c r="C356" s="38" t="e" vm="13016">
        <f ca="1"/>
        <v>#N/A</v>
      </c>
      <c r="D356" s="87">
        <f t="shared" ca="1" si="46"/>
        <v>9.07877169559408E-3</v>
      </c>
      <c r="Q356" s="38" vm="1942">
        <f ca="1"/>
        <v>44389</v>
      </c>
      <c r="R356" s="38" vm="13716">
        <f ca="1"/>
        <v>2816.3310000000001</v>
      </c>
      <c r="S356" s="38" vm="13160">
        <f ca="1"/>
        <v>18</v>
      </c>
      <c r="T356" s="87">
        <f t="shared" ca="1" si="47"/>
        <v>-1.1580972221881028E-2</v>
      </c>
      <c r="AR356" s="55" vm="1942">
        <f t="shared" ca="1" si="40"/>
        <v>44389</v>
      </c>
      <c r="AS356" s="196" t="e" vm="13019">
        <f t="shared" ca="1" si="41"/>
        <v>#N/A</v>
      </c>
      <c r="AT356" s="196" t="str">
        <f t="shared" ca="1" si="42"/>
        <v/>
      </c>
      <c r="AU356" s="55" vm="1942">
        <f t="shared" ca="1" si="43"/>
        <v>44389</v>
      </c>
      <c r="AV356" s="196">
        <f t="shared" ca="1" si="44"/>
        <v>50693.957999999999</v>
      </c>
      <c r="AW356" s="38" t="str">
        <f t="shared" ca="1" si="45"/>
        <v/>
      </c>
    </row>
    <row r="357" spans="1:49" x14ac:dyDescent="0.25">
      <c r="A357" s="38" vm="1947">
        <f ca="1"/>
        <v>44390</v>
      </c>
      <c r="B357" s="38" vm="13717">
        <f ca="1"/>
        <v>62773.2</v>
      </c>
      <c r="C357" s="38" t="e" vm="13016">
        <f ca="1"/>
        <v>#N/A</v>
      </c>
      <c r="D357" s="87">
        <f t="shared" ca="1" si="46"/>
        <v>-1.1246361471288701E-2</v>
      </c>
      <c r="Q357" s="38" vm="1947">
        <f ca="1"/>
        <v>44390</v>
      </c>
      <c r="R357" s="38" vm="13718">
        <f ca="1"/>
        <v>2841.8294999999998</v>
      </c>
      <c r="S357" s="38" vm="12994">
        <f ca="1"/>
        <v>4</v>
      </c>
      <c r="T357" s="87">
        <f t="shared" ca="1" si="47"/>
        <v>9.0538008494028908E-3</v>
      </c>
      <c r="AR357" s="55" vm="1947">
        <f t="shared" ca="1" si="40"/>
        <v>44390</v>
      </c>
      <c r="AS357" s="196" t="e" vm="13019">
        <f t="shared" ca="1" si="41"/>
        <v>#N/A</v>
      </c>
      <c r="AT357" s="196" t="str">
        <f t="shared" ca="1" si="42"/>
        <v/>
      </c>
      <c r="AU357" s="55" vm="1947">
        <f t="shared" ca="1" si="43"/>
        <v>44390</v>
      </c>
      <c r="AV357" s="196">
        <f t="shared" ca="1" si="44"/>
        <v>11367.317999999999</v>
      </c>
      <c r="AW357" s="38" t="str">
        <f t="shared" ca="1" si="45"/>
        <v/>
      </c>
    </row>
    <row r="358" spans="1:49" x14ac:dyDescent="0.25">
      <c r="A358" s="38" vm="1952">
        <f ca="1"/>
        <v>44391</v>
      </c>
      <c r="B358" s="38" vm="13719">
        <f ca="1"/>
        <v>60635.4</v>
      </c>
      <c r="C358" s="38" t="e" vm="13016">
        <f ca="1"/>
        <v>#N/A</v>
      </c>
      <c r="D358" s="87">
        <f t="shared" ca="1" si="46"/>
        <v>-3.4055934698246956E-2</v>
      </c>
      <c r="Q358" s="38" vm="1952">
        <f ca="1"/>
        <v>44391</v>
      </c>
      <c r="R358" s="38" vm="13720">
        <f ca="1"/>
        <v>2933.3240000000001</v>
      </c>
      <c r="S358" s="38" vm="13237">
        <f ca="1"/>
        <v>25</v>
      </c>
      <c r="T358" s="87">
        <f t="shared" ca="1" si="47"/>
        <v>3.2195633129996098E-2</v>
      </c>
      <c r="AR358" s="55" vm="1952">
        <f t="shared" ca="1" si="40"/>
        <v>44391</v>
      </c>
      <c r="AS358" s="196" t="e" vm="13019">
        <f t="shared" ca="1" si="41"/>
        <v>#N/A</v>
      </c>
      <c r="AT358" s="196" t="str">
        <f t="shared" ca="1" si="42"/>
        <v/>
      </c>
      <c r="AU358" s="55" vm="1952">
        <f t="shared" ca="1" si="43"/>
        <v>44391</v>
      </c>
      <c r="AV358" s="196">
        <f t="shared" ca="1" si="44"/>
        <v>73333.100000000006</v>
      </c>
      <c r="AW358" s="38" t="str">
        <f t="shared" ca="1" si="45"/>
        <v/>
      </c>
    </row>
    <row r="359" spans="1:49" x14ac:dyDescent="0.25">
      <c r="A359" s="38" vm="1957">
        <f ca="1"/>
        <v>44392</v>
      </c>
      <c r="B359" s="38" vm="13721">
        <f ca="1"/>
        <v>59850</v>
      </c>
      <c r="C359" s="38" t="e" vm="13016">
        <f ca="1"/>
        <v>#N/A</v>
      </c>
      <c r="D359" s="87">
        <f t="shared" ca="1" si="46"/>
        <v>-1.2952829535222022E-2</v>
      </c>
      <c r="Q359" s="38" vm="1957">
        <f ca="1"/>
        <v>44392</v>
      </c>
      <c r="R359" s="38" vm="13722">
        <f ca="1"/>
        <v>2973.3216000000002</v>
      </c>
      <c r="S359" s="38" vm="13723">
        <f ca="1"/>
        <v>40</v>
      </c>
      <c r="T359" s="87">
        <f t="shared" ca="1" si="47"/>
        <v>1.3635588840509997E-2</v>
      </c>
      <c r="AR359" s="55" vm="1957">
        <f t="shared" ca="1" si="40"/>
        <v>44392</v>
      </c>
      <c r="AS359" s="196" t="e" vm="13019">
        <f t="shared" ca="1" si="41"/>
        <v>#N/A</v>
      </c>
      <c r="AT359" s="196" t="str">
        <f t="shared" ca="1" si="42"/>
        <v/>
      </c>
      <c r="AU359" s="55" vm="1957">
        <f t="shared" ca="1" si="43"/>
        <v>44392</v>
      </c>
      <c r="AV359" s="196">
        <f t="shared" ca="1" si="44"/>
        <v>118932.864</v>
      </c>
      <c r="AW359" s="38" t="str">
        <f t="shared" ca="1" si="45"/>
        <v/>
      </c>
    </row>
    <row r="360" spans="1:49" x14ac:dyDescent="0.25">
      <c r="A360" s="38" vm="1962">
        <f ca="1"/>
        <v>44393</v>
      </c>
      <c r="B360" s="38" vm="13724">
        <f ca="1"/>
        <v>60433.8</v>
      </c>
      <c r="C360" s="38" t="e" vm="13016">
        <f ca="1"/>
        <v>#N/A</v>
      </c>
      <c r="D360" s="87">
        <f t="shared" ca="1" si="46"/>
        <v>9.7543859649123297E-3</v>
      </c>
      <c r="Q360" s="38" vm="1962">
        <f ca="1"/>
        <v>44393</v>
      </c>
      <c r="R360" s="38" vm="13725">
        <f ca="1"/>
        <v>2937.8236999999999</v>
      </c>
      <c r="S360" s="38" vm="13061">
        <f ca="1"/>
        <v>21</v>
      </c>
      <c r="T360" s="87">
        <f t="shared" ca="1" si="47"/>
        <v>-1.1938802718145356E-2</v>
      </c>
      <c r="AR360" s="55" vm="1962">
        <f t="shared" ca="1" si="40"/>
        <v>44393</v>
      </c>
      <c r="AS360" s="196" t="e" vm="13019">
        <f t="shared" ca="1" si="41"/>
        <v>#N/A</v>
      </c>
      <c r="AT360" s="196" t="str">
        <f t="shared" ca="1" si="42"/>
        <v/>
      </c>
      <c r="AU360" s="55" vm="1962">
        <f t="shared" ca="1" si="43"/>
        <v>44393</v>
      </c>
      <c r="AV360" s="196">
        <f t="shared" ca="1" si="44"/>
        <v>61694.297699999996</v>
      </c>
      <c r="AW360" s="38" t="str">
        <f t="shared" ca="1" si="45"/>
        <v/>
      </c>
    </row>
    <row r="361" spans="1:49" x14ac:dyDescent="0.25">
      <c r="A361" s="38" vm="1966">
        <f ca="1"/>
        <v>44396</v>
      </c>
      <c r="B361" s="38" vm="13726">
        <f ca="1"/>
        <v>63558.6</v>
      </c>
      <c r="C361" s="38" t="e" vm="13016">
        <f ca="1"/>
        <v>#N/A</v>
      </c>
      <c r="D361" s="87">
        <f t="shared" ca="1" si="46"/>
        <v>5.1706164431162618E-2</v>
      </c>
      <c r="Q361" s="38" vm="1966">
        <f ca="1"/>
        <v>44396</v>
      </c>
      <c r="R361" s="38" vm="13727">
        <f ca="1"/>
        <v>2789.3326000000002</v>
      </c>
      <c r="S361" s="38" vm="12996">
        <f ca="1"/>
        <v>24</v>
      </c>
      <c r="T361" s="87">
        <f t="shared" ca="1" si="47"/>
        <v>-5.0544591903183209E-2</v>
      </c>
      <c r="AR361" s="55" vm="1966">
        <f t="shared" ca="1" si="40"/>
        <v>44396</v>
      </c>
      <c r="AS361" s="196" t="e" vm="13019">
        <f t="shared" ca="1" si="41"/>
        <v>#N/A</v>
      </c>
      <c r="AT361" s="196" t="str">
        <f t="shared" ca="1" si="42"/>
        <v/>
      </c>
      <c r="AU361" s="55" vm="1966">
        <f t="shared" ca="1" si="43"/>
        <v>44396</v>
      </c>
      <c r="AV361" s="196">
        <f t="shared" ca="1" si="44"/>
        <v>66943.982400000008</v>
      </c>
      <c r="AW361" s="38" t="str">
        <f t="shared" ca="1" si="45"/>
        <v/>
      </c>
    </row>
    <row r="362" spans="1:49" x14ac:dyDescent="0.25">
      <c r="A362" s="38" vm="1971">
        <f ca="1"/>
        <v>44397</v>
      </c>
      <c r="B362" s="38" vm="13728">
        <f ca="1"/>
        <v>69741</v>
      </c>
      <c r="C362" s="38" vm="12994">
        <f ca="1"/>
        <v>4</v>
      </c>
      <c r="D362" s="87">
        <f t="shared" ca="1" si="46"/>
        <v>9.7270864997026391E-2</v>
      </c>
      <c r="Q362" s="38" vm="1971">
        <f ca="1"/>
        <v>44397</v>
      </c>
      <c r="R362" s="38" vm="13729">
        <f ca="1"/>
        <v>2518.3489</v>
      </c>
      <c r="S362" s="38" vm="13723">
        <f ca="1"/>
        <v>40</v>
      </c>
      <c r="T362" s="87">
        <f t="shared" ca="1" si="47"/>
        <v>-9.7150013591064829E-2</v>
      </c>
      <c r="AR362" s="55" vm="1971">
        <f t="shared" ca="1" si="40"/>
        <v>44397</v>
      </c>
      <c r="AS362" s="196">
        <f t="shared" ca="1" si="41"/>
        <v>278964</v>
      </c>
      <c r="AT362" s="196" t="str">
        <f t="shared" ca="1" si="42"/>
        <v/>
      </c>
      <c r="AU362" s="55" vm="1971">
        <f t="shared" ca="1" si="43"/>
        <v>44397</v>
      </c>
      <c r="AV362" s="196">
        <f t="shared" ca="1" si="44"/>
        <v>100733.95600000001</v>
      </c>
      <c r="AW362" s="38" t="str">
        <f t="shared" ca="1" si="45"/>
        <v/>
      </c>
    </row>
    <row r="363" spans="1:49" x14ac:dyDescent="0.25">
      <c r="A363" s="38" vm="1976">
        <f ca="1"/>
        <v>44398</v>
      </c>
      <c r="B363" s="38" vm="13730">
        <f ca="1"/>
        <v>74346.3</v>
      </c>
      <c r="C363" s="38" t="e" vm="13016">
        <f ca="1"/>
        <v>#N/A</v>
      </c>
      <c r="D363" s="87">
        <f t="shared" ca="1" si="46"/>
        <v>6.6034327009936805E-2</v>
      </c>
      <c r="Q363" s="38" vm="1976">
        <f ca="1"/>
        <v>44398</v>
      </c>
      <c r="R363" s="38" vm="13731">
        <f ca="1"/>
        <v>2349.8589999999999</v>
      </c>
      <c r="S363" s="38" vm="13098">
        <f ca="1"/>
        <v>45</v>
      </c>
      <c r="T363" s="87">
        <f t="shared" ca="1" si="47"/>
        <v>-6.6904907417713266E-2</v>
      </c>
      <c r="AR363" s="55" vm="1976">
        <f t="shared" ca="1" si="40"/>
        <v>44398</v>
      </c>
      <c r="AS363" s="196" t="e" vm="13019">
        <f t="shared" ca="1" si="41"/>
        <v>#N/A</v>
      </c>
      <c r="AT363" s="196" t="str">
        <f t="shared" ca="1" si="42"/>
        <v/>
      </c>
      <c r="AU363" s="55" vm="1976">
        <f t="shared" ca="1" si="43"/>
        <v>44398</v>
      </c>
      <c r="AV363" s="196">
        <f t="shared" ca="1" si="44"/>
        <v>105743.655</v>
      </c>
      <c r="AW363" s="38" t="str">
        <f t="shared" ca="1" si="45"/>
        <v/>
      </c>
    </row>
    <row r="364" spans="1:49" x14ac:dyDescent="0.25">
      <c r="A364" s="38" vm="1980">
        <f ca="1"/>
        <v>44399</v>
      </c>
      <c r="B364" s="38" vm="13732">
        <f ca="1"/>
        <v>73157.7</v>
      </c>
      <c r="C364" s="38" t="e" vm="13016">
        <f ca="1"/>
        <v>#N/A</v>
      </c>
      <c r="D364" s="87">
        <f t="shared" ca="1" si="46"/>
        <v>-1.5987345705166307E-2</v>
      </c>
      <c r="Q364" s="38" vm="1980">
        <f ca="1"/>
        <v>44399</v>
      </c>
      <c r="R364" s="38" vm="13733">
        <f ca="1"/>
        <v>2383.357</v>
      </c>
      <c r="S364" s="38" vm="13734">
        <f ca="1"/>
        <v>72</v>
      </c>
      <c r="T364" s="87">
        <f t="shared" ca="1" si="47"/>
        <v>1.4255323404510674E-2</v>
      </c>
      <c r="AR364" s="55" vm="1980">
        <f t="shared" ca="1" si="40"/>
        <v>44399</v>
      </c>
      <c r="AS364" s="196" t="e" vm="13019">
        <f t="shared" ca="1" si="41"/>
        <v>#N/A</v>
      </c>
      <c r="AT364" s="196" t="str">
        <f t="shared" ca="1" si="42"/>
        <v/>
      </c>
      <c r="AU364" s="55" vm="1980">
        <f t="shared" ca="1" si="43"/>
        <v>44399</v>
      </c>
      <c r="AV364" s="196">
        <f t="shared" ca="1" si="44"/>
        <v>171601.704</v>
      </c>
      <c r="AW364" s="38" t="str">
        <f t="shared" ca="1" si="45"/>
        <v/>
      </c>
    </row>
    <row r="365" spans="1:49" x14ac:dyDescent="0.25">
      <c r="A365" s="38" vm="1984">
        <f ca="1"/>
        <v>44400</v>
      </c>
      <c r="B365" s="38" vm="13735">
        <f ca="1"/>
        <v>79978.5</v>
      </c>
      <c r="C365" s="38" t="e" vm="13016">
        <f ca="1"/>
        <v>#N/A</v>
      </c>
      <c r="D365" s="87">
        <f t="shared" ca="1" si="46"/>
        <v>9.3234205011912666E-2</v>
      </c>
      <c r="Q365" s="38" vm="1984">
        <f ca="1"/>
        <v>44400</v>
      </c>
      <c r="R365" s="38" vm="13736">
        <f ca="1"/>
        <v>2179.8692000000001</v>
      </c>
      <c r="S365" s="38" vm="13737">
        <f ca="1"/>
        <v>64</v>
      </c>
      <c r="T365" s="87">
        <f t="shared" ca="1" si="47"/>
        <v>-8.5378648687544453E-2</v>
      </c>
      <c r="AR365" s="55" vm="1984">
        <f t="shared" ca="1" si="40"/>
        <v>44400</v>
      </c>
      <c r="AS365" s="196" t="e" vm="13019">
        <f t="shared" ca="1" si="41"/>
        <v>#N/A</v>
      </c>
      <c r="AT365" s="196" t="str">
        <f t="shared" ca="1" si="42"/>
        <v/>
      </c>
      <c r="AU365" s="55" vm="1984">
        <f t="shared" ca="1" si="43"/>
        <v>44400</v>
      </c>
      <c r="AV365" s="196">
        <f t="shared" ca="1" si="44"/>
        <v>139511.62880000001</v>
      </c>
      <c r="AW365" s="38" t="str">
        <f t="shared" ca="1" si="45"/>
        <v/>
      </c>
    </row>
    <row r="366" spans="1:49" x14ac:dyDescent="0.25">
      <c r="A366" s="38" vm="1989">
        <f ca="1"/>
        <v>44403</v>
      </c>
      <c r="B366" s="38" vm="13738">
        <f ca="1"/>
        <v>80812.2</v>
      </c>
      <c r="C366" s="38" t="e" vm="13016">
        <f ca="1"/>
        <v>#N/A</v>
      </c>
      <c r="D366" s="87">
        <f t="shared" ca="1" si="46"/>
        <v>1.0424051463830868E-2</v>
      </c>
      <c r="Q366" s="38" vm="1989">
        <f ca="1"/>
        <v>44403</v>
      </c>
      <c r="R366" s="38" vm="13739">
        <f ca="1"/>
        <v>2153.3708000000001</v>
      </c>
      <c r="S366" s="38" vm="13100">
        <f ca="1"/>
        <v>76</v>
      </c>
      <c r="T366" s="87">
        <f t="shared" ca="1" si="47"/>
        <v>-1.2155958715321059E-2</v>
      </c>
      <c r="AR366" s="55" vm="1989">
        <f t="shared" ca="1" si="40"/>
        <v>44403</v>
      </c>
      <c r="AS366" s="196" t="e" vm="13019">
        <f t="shared" ca="1" si="41"/>
        <v>#N/A</v>
      </c>
      <c r="AT366" s="196" t="str">
        <f t="shared" ca="1" si="42"/>
        <v/>
      </c>
      <c r="AU366" s="55" vm="1989">
        <f t="shared" ca="1" si="43"/>
        <v>44403</v>
      </c>
      <c r="AV366" s="196">
        <f t="shared" ca="1" si="44"/>
        <v>163656.1808</v>
      </c>
      <c r="AW366" s="38" t="str">
        <f t="shared" ca="1" si="45"/>
        <v/>
      </c>
    </row>
    <row r="367" spans="1:49" x14ac:dyDescent="0.25">
      <c r="A367" s="38" vm="1993">
        <f ca="1"/>
        <v>44404</v>
      </c>
      <c r="B367" s="38" vm="13740">
        <f ca="1"/>
        <v>76299.3</v>
      </c>
      <c r="C367" s="38" t="e" vm="13016">
        <f ca="1"/>
        <v>#N/A</v>
      </c>
      <c r="D367" s="87">
        <f t="shared" ca="1" si="46"/>
        <v>-5.5844290837274498E-2</v>
      </c>
      <c r="Q367" s="38" vm="1993">
        <f ca="1"/>
        <v>44404</v>
      </c>
      <c r="R367" s="38" vm="13741">
        <f ca="1"/>
        <v>2264.8640999999998</v>
      </c>
      <c r="S367" s="38" vm="13136">
        <f ca="1"/>
        <v>33</v>
      </c>
      <c r="T367" s="87">
        <f t="shared" ca="1" si="47"/>
        <v>5.177617343004727E-2</v>
      </c>
      <c r="AR367" s="55" vm="1993">
        <f t="shared" ca="1" si="40"/>
        <v>44404</v>
      </c>
      <c r="AS367" s="196" t="e" vm="13019">
        <f t="shared" ca="1" si="41"/>
        <v>#N/A</v>
      </c>
      <c r="AT367" s="196" t="str">
        <f t="shared" ca="1" si="42"/>
        <v/>
      </c>
      <c r="AU367" s="55" vm="1993">
        <f t="shared" ca="1" si="43"/>
        <v>44404</v>
      </c>
      <c r="AV367" s="196">
        <f t="shared" ca="1" si="44"/>
        <v>74740.515299999999</v>
      </c>
      <c r="AW367" s="38" t="str">
        <f t="shared" ca="1" si="45"/>
        <v/>
      </c>
    </row>
    <row r="368" spans="1:49" x14ac:dyDescent="0.25">
      <c r="A368" s="38" vm="1998">
        <f ca="1"/>
        <v>44405</v>
      </c>
      <c r="B368" s="38" vm="13742">
        <f ca="1"/>
        <v>76471.5</v>
      </c>
      <c r="C368" s="38" t="e" vm="13016">
        <f ca="1"/>
        <v>#N/A</v>
      </c>
      <c r="D368" s="87">
        <f t="shared" ca="1" si="46"/>
        <v>2.2569014394627092E-3</v>
      </c>
      <c r="Q368" s="38" vm="1998">
        <f ca="1"/>
        <v>44405</v>
      </c>
      <c r="R368" s="38" vm="13743">
        <f ca="1"/>
        <v>2249.3649999999998</v>
      </c>
      <c r="S368" s="38" vm="13744">
        <f ca="1"/>
        <v>125</v>
      </c>
      <c r="T368" s="87">
        <f t="shared" ca="1" si="47"/>
        <v>-6.8432803539956325E-3</v>
      </c>
      <c r="AR368" s="55" vm="1998">
        <f t="shared" ca="1" si="40"/>
        <v>44405</v>
      </c>
      <c r="AS368" s="196" t="e" vm="13019">
        <f t="shared" ca="1" si="41"/>
        <v>#N/A</v>
      </c>
      <c r="AT368" s="196" t="str">
        <f t="shared" ca="1" si="42"/>
        <v/>
      </c>
      <c r="AU368" s="55" vm="1998">
        <f t="shared" ca="1" si="43"/>
        <v>44405</v>
      </c>
      <c r="AV368" s="196">
        <f t="shared" ca="1" si="44"/>
        <v>281170.625</v>
      </c>
      <c r="AW368" s="38" t="str">
        <f t="shared" ca="1" si="45"/>
        <v/>
      </c>
    </row>
    <row r="369" spans="1:49" x14ac:dyDescent="0.25">
      <c r="A369" s="38" vm="2003">
        <f ca="1"/>
        <v>44406</v>
      </c>
      <c r="B369" s="38" vm="13745">
        <f ca="1"/>
        <v>83815.199999999997</v>
      </c>
      <c r="C369" s="38" t="e" vm="13016">
        <f ca="1"/>
        <v>#N/A</v>
      </c>
      <c r="D369" s="87">
        <f t="shared" ca="1" si="46"/>
        <v>9.6031855004805669E-2</v>
      </c>
      <c r="Q369" s="38" vm="2003">
        <f ca="1"/>
        <v>44406</v>
      </c>
      <c r="R369" s="38" vm="13746">
        <f ca="1"/>
        <v>2032.3780999999999</v>
      </c>
      <c r="S369" s="38" vm="13353">
        <f ca="1"/>
        <v>35</v>
      </c>
      <c r="T369" s="87">
        <f t="shared" ca="1" si="47"/>
        <v>-9.646584702793895E-2</v>
      </c>
      <c r="AR369" s="55" vm="2003">
        <f t="shared" ca="1" si="40"/>
        <v>44406</v>
      </c>
      <c r="AS369" s="196" t="e" vm="13019">
        <f t="shared" ca="1" si="41"/>
        <v>#N/A</v>
      </c>
      <c r="AT369" s="196" t="str">
        <f t="shared" ca="1" si="42"/>
        <v/>
      </c>
      <c r="AU369" s="55" vm="2003">
        <f t="shared" ca="1" si="43"/>
        <v>44406</v>
      </c>
      <c r="AV369" s="196">
        <f t="shared" ca="1" si="44"/>
        <v>71133.233500000002</v>
      </c>
      <c r="AW369" s="38" t="str">
        <f t="shared" ca="1" si="45"/>
        <v/>
      </c>
    </row>
    <row r="370" spans="1:49" x14ac:dyDescent="0.25">
      <c r="A370" s="38" vm="2008">
        <f ca="1"/>
        <v>44407</v>
      </c>
      <c r="B370" s="38" vm="13747">
        <f ca="1"/>
        <v>72622.2</v>
      </c>
      <c r="C370" s="38" t="e" vm="13016">
        <f ca="1"/>
        <v>#N/A</v>
      </c>
      <c r="D370" s="87">
        <f t="shared" ca="1" si="46"/>
        <v>-0.13354379635197436</v>
      </c>
      <c r="Q370" s="38" vm="2008">
        <f ca="1"/>
        <v>44407</v>
      </c>
      <c r="R370" s="38" vm="13748">
        <f ca="1"/>
        <v>2324.8604999999998</v>
      </c>
      <c r="S370" s="38" vm="13737">
        <f ca="1"/>
        <v>64</v>
      </c>
      <c r="T370" s="87">
        <f t="shared" ca="1" si="47"/>
        <v>0.14391141097220045</v>
      </c>
      <c r="AR370" s="55" vm="2008">
        <f t="shared" ca="1" si="40"/>
        <v>44407</v>
      </c>
      <c r="AS370" s="196" t="e" vm="13019">
        <f t="shared" ca="1" si="41"/>
        <v>#N/A</v>
      </c>
      <c r="AT370" s="196" t="str">
        <f t="shared" ca="1" si="42"/>
        <v/>
      </c>
      <c r="AU370" s="55" vm="2008">
        <f t="shared" ca="1" si="43"/>
        <v>44407</v>
      </c>
      <c r="AV370" s="196">
        <f t="shared" ca="1" si="44"/>
        <v>148791.07199999999</v>
      </c>
      <c r="AW370" s="38" t="str">
        <f t="shared" ca="1" si="45"/>
        <v/>
      </c>
    </row>
    <row r="371" spans="1:49" x14ac:dyDescent="0.25">
      <c r="A371" s="38" vm="2015">
        <f ca="1"/>
        <v>44410</v>
      </c>
      <c r="B371" s="38" vm="13749">
        <f ca="1"/>
        <v>77322</v>
      </c>
      <c r="C371" s="38" t="e" vm="13016">
        <f ca="1"/>
        <v>#N/A</v>
      </c>
      <c r="D371" s="87">
        <f t="shared" ca="1" si="46"/>
        <v>6.4715748077034341E-2</v>
      </c>
      <c r="Q371" s="38" vm="2015">
        <f ca="1"/>
        <v>44410</v>
      </c>
      <c r="R371" s="38" vm="13750">
        <f ca="1"/>
        <v>2182.8690000000001</v>
      </c>
      <c r="S371" s="38" vm="13751">
        <f ca="1"/>
        <v>130</v>
      </c>
      <c r="T371" s="87">
        <f t="shared" ca="1" si="47"/>
        <v>-6.1075277419870844E-2</v>
      </c>
      <c r="AR371" s="55" vm="2015">
        <f t="shared" ca="1" si="40"/>
        <v>44410</v>
      </c>
      <c r="AS371" s="196" t="e" vm="13019">
        <f t="shared" ca="1" si="41"/>
        <v>#N/A</v>
      </c>
      <c r="AT371" s="196" t="str">
        <f t="shared" ca="1" si="42"/>
        <v/>
      </c>
      <c r="AU371" s="55" vm="2015">
        <f t="shared" ca="1" si="43"/>
        <v>44410</v>
      </c>
      <c r="AV371" s="196">
        <f t="shared" ca="1" si="44"/>
        <v>283772.97000000003</v>
      </c>
      <c r="AW371" s="38" t="str">
        <f t="shared" ca="1" si="45"/>
        <v/>
      </c>
    </row>
    <row r="372" spans="1:49" x14ac:dyDescent="0.25">
      <c r="A372" s="38" vm="2012">
        <f ca="1"/>
        <v>44411</v>
      </c>
      <c r="B372" s="38" vm="13752">
        <f ca="1"/>
        <v>79380</v>
      </c>
      <c r="C372" s="38" t="e" vm="13016">
        <f ca="1"/>
        <v>#N/A</v>
      </c>
      <c r="D372" s="87">
        <f t="shared" ca="1" si="46"/>
        <v>2.6615969581749048E-2</v>
      </c>
      <c r="Q372" s="38" vm="2012">
        <f ca="1"/>
        <v>44411</v>
      </c>
      <c r="R372" s="38" vm="13753">
        <f ca="1"/>
        <v>2121.3726999999999</v>
      </c>
      <c r="S372" s="38" vm="13754">
        <f ca="1"/>
        <v>165</v>
      </c>
      <c r="T372" s="87">
        <f t="shared" ca="1" si="47"/>
        <v>-2.8172235713641195E-2</v>
      </c>
      <c r="AR372" s="55" vm="2012">
        <f t="shared" ca="1" si="40"/>
        <v>44411</v>
      </c>
      <c r="AS372" s="196" t="e" vm="13019">
        <f t="shared" ca="1" si="41"/>
        <v>#N/A</v>
      </c>
      <c r="AT372" s="196" t="str">
        <f t="shared" ca="1" si="42"/>
        <v/>
      </c>
      <c r="AU372" s="55" vm="2012">
        <f t="shared" ca="1" si="43"/>
        <v>44411</v>
      </c>
      <c r="AV372" s="196">
        <f t="shared" ca="1" si="44"/>
        <v>350026.49549999996</v>
      </c>
      <c r="AW372" s="38" t="str">
        <f t="shared" ca="1" si="45"/>
        <v/>
      </c>
    </row>
    <row r="373" spans="1:49" x14ac:dyDescent="0.25">
      <c r="A373" s="38" vm="2018">
        <f ca="1"/>
        <v>44412</v>
      </c>
      <c r="B373" s="38" vm="13755">
        <f ca="1"/>
        <v>89004.3</v>
      </c>
      <c r="C373" s="38" vm="13024">
        <f ca="1"/>
        <v>1</v>
      </c>
      <c r="D373" s="87">
        <f t="shared" ca="1" si="46"/>
        <v>0.12124338624338628</v>
      </c>
      <c r="Q373" s="38" vm="2018">
        <f ca="1"/>
        <v>44412</v>
      </c>
      <c r="R373" s="38" vm="13756">
        <f ca="1"/>
        <v>1866.8879999999999</v>
      </c>
      <c r="S373" s="38" vm="13254">
        <f ca="1"/>
        <v>74</v>
      </c>
      <c r="T373" s="87">
        <f t="shared" ca="1" si="47"/>
        <v>-0.11996227725566563</v>
      </c>
      <c r="AR373" s="55" vm="2018">
        <f t="shared" ca="1" si="40"/>
        <v>44412</v>
      </c>
      <c r="AS373" s="196">
        <f t="shared" ca="1" si="41"/>
        <v>89004.3</v>
      </c>
      <c r="AT373" s="196" t="str">
        <f t="shared" ca="1" si="42"/>
        <v/>
      </c>
      <c r="AU373" s="55" vm="2018">
        <f t="shared" ca="1" si="43"/>
        <v>44412</v>
      </c>
      <c r="AV373" s="196">
        <f t="shared" ca="1" si="44"/>
        <v>138149.712</v>
      </c>
      <c r="AW373" s="38" t="str">
        <f t="shared" ca="1" si="45"/>
        <v/>
      </c>
    </row>
    <row r="374" spans="1:49" x14ac:dyDescent="0.25">
      <c r="A374" s="38" vm="2023">
        <f ca="1"/>
        <v>44413</v>
      </c>
      <c r="B374" s="38" vm="13757">
        <f ca="1"/>
        <v>88932.9</v>
      </c>
      <c r="C374" s="38" t="e" vm="13016">
        <f ca="1"/>
        <v>#N/A</v>
      </c>
      <c r="D374" s="87">
        <f t="shared" ca="1" si="46"/>
        <v>-8.0220843262638686E-4</v>
      </c>
      <c r="Q374" s="38" vm="2023">
        <f ca="1"/>
        <v>44413</v>
      </c>
      <c r="R374" s="38" vm="13758">
        <f ca="1"/>
        <v>1867.8878999999999</v>
      </c>
      <c r="S374" s="38" vm="13152">
        <f ca="1"/>
        <v>71</v>
      </c>
      <c r="T374" s="87">
        <f t="shared" ca="1" si="47"/>
        <v>5.3559720775966479E-4</v>
      </c>
      <c r="AR374" s="55" vm="2023">
        <f t="shared" ca="1" si="40"/>
        <v>44413</v>
      </c>
      <c r="AS374" s="196" t="e" vm="13019">
        <f t="shared" ca="1" si="41"/>
        <v>#N/A</v>
      </c>
      <c r="AT374" s="196" t="str">
        <f t="shared" ca="1" si="42"/>
        <v/>
      </c>
      <c r="AU374" s="55" vm="2023">
        <f t="shared" ca="1" si="43"/>
        <v>44413</v>
      </c>
      <c r="AV374" s="196">
        <f t="shared" ca="1" si="44"/>
        <v>132620.04089999999</v>
      </c>
      <c r="AW374" s="38" t="str">
        <f t="shared" ca="1" si="45"/>
        <v/>
      </c>
    </row>
    <row r="375" spans="1:49" x14ac:dyDescent="0.25">
      <c r="A375" s="38" vm="2028">
        <f ca="1"/>
        <v>44414</v>
      </c>
      <c r="B375" s="38" vm="13759">
        <f ca="1"/>
        <v>88815.3</v>
      </c>
      <c r="C375" s="38" t="e" vm="13016">
        <f ca="1"/>
        <v>#N/A</v>
      </c>
      <c r="D375" s="87">
        <f t="shared" ca="1" si="46"/>
        <v>-1.3223452737962135E-3</v>
      </c>
      <c r="Q375" s="38" vm="2028">
        <f ca="1"/>
        <v>44414</v>
      </c>
      <c r="R375" s="38" vm="13760">
        <f ca="1"/>
        <v>1874.8875</v>
      </c>
      <c r="S375" s="38" vm="13007">
        <f ca="1"/>
        <v>87</v>
      </c>
      <c r="T375" s="87">
        <f t="shared" ca="1" si="47"/>
        <v>3.7473340878754558E-3</v>
      </c>
      <c r="AR375" s="55" vm="2028">
        <f t="shared" ca="1" si="40"/>
        <v>44414</v>
      </c>
      <c r="AS375" s="196" t="e" vm="13019">
        <f t="shared" ca="1" si="41"/>
        <v>#N/A</v>
      </c>
      <c r="AT375" s="196" t="str">
        <f t="shared" ca="1" si="42"/>
        <v/>
      </c>
      <c r="AU375" s="55" vm="2028">
        <f t="shared" ca="1" si="43"/>
        <v>44414</v>
      </c>
      <c r="AV375" s="196">
        <f t="shared" ca="1" si="44"/>
        <v>163115.21249999999</v>
      </c>
      <c r="AW375" s="38" t="str">
        <f t="shared" ca="1" si="45"/>
        <v/>
      </c>
    </row>
    <row r="376" spans="1:49" x14ac:dyDescent="0.25">
      <c r="A376" s="38" vm="2033">
        <f ca="1"/>
        <v>44417</v>
      </c>
      <c r="B376" s="38" vm="13761">
        <f ca="1"/>
        <v>80627.399999999994</v>
      </c>
      <c r="C376" s="38" vm="13024">
        <f ca="1"/>
        <v>1</v>
      </c>
      <c r="D376" s="87">
        <f t="shared" ca="1" si="46"/>
        <v>-9.2190196959307788E-2</v>
      </c>
      <c r="Q376" s="38" vm="2033">
        <f ca="1"/>
        <v>44417</v>
      </c>
      <c r="R376" s="38" vm="13762">
        <f ca="1"/>
        <v>2050.8769000000002</v>
      </c>
      <c r="S376" s="38" vm="13763">
        <f ca="1"/>
        <v>206</v>
      </c>
      <c r="T376" s="87">
        <f t="shared" ca="1" si="47"/>
        <v>9.3866645332053342E-2</v>
      </c>
      <c r="AR376" s="55" vm="2033">
        <f t="shared" ca="1" si="40"/>
        <v>44417</v>
      </c>
      <c r="AS376" s="196">
        <f t="shared" ca="1" si="41"/>
        <v>80627.399999999994</v>
      </c>
      <c r="AT376" s="196" t="str">
        <f t="shared" ca="1" si="42"/>
        <v/>
      </c>
      <c r="AU376" s="55" vm="2033">
        <f t="shared" ca="1" si="43"/>
        <v>44417</v>
      </c>
      <c r="AV376" s="196">
        <f t="shared" ca="1" si="44"/>
        <v>422480.64140000002</v>
      </c>
      <c r="AW376" s="38" t="str">
        <f t="shared" ca="1" si="45"/>
        <v/>
      </c>
    </row>
    <row r="377" spans="1:49" x14ac:dyDescent="0.25">
      <c r="A377" s="38" vm="2038">
        <f ca="1"/>
        <v>44418</v>
      </c>
      <c r="B377" s="38" vm="13764">
        <f ca="1"/>
        <v>84132.3</v>
      </c>
      <c r="C377" s="38" t="e" vm="13016">
        <f ca="1"/>
        <v>#N/A</v>
      </c>
      <c r="D377" s="87">
        <f t="shared" ca="1" si="46"/>
        <v>4.3470333906339642E-2</v>
      </c>
      <c r="Q377" s="38" vm="2038">
        <f ca="1"/>
        <v>44418</v>
      </c>
      <c r="R377" s="38" vm="13765">
        <f ca="1"/>
        <v>1973.8815999999999</v>
      </c>
      <c r="S377" s="38" vm="13119">
        <f ca="1"/>
        <v>57</v>
      </c>
      <c r="T377" s="87">
        <f t="shared" ca="1" si="47"/>
        <v>-3.7542623840563158E-2</v>
      </c>
      <c r="AR377" s="55" vm="2038">
        <f t="shared" ca="1" si="40"/>
        <v>44418</v>
      </c>
      <c r="AS377" s="196" t="e" vm="13019">
        <f t="shared" ca="1" si="41"/>
        <v>#N/A</v>
      </c>
      <c r="AT377" s="196" t="str">
        <f t="shared" ca="1" si="42"/>
        <v/>
      </c>
      <c r="AU377" s="55" vm="2038">
        <f t="shared" ca="1" si="43"/>
        <v>44418</v>
      </c>
      <c r="AV377" s="196">
        <f t="shared" ca="1" si="44"/>
        <v>112511.2512</v>
      </c>
      <c r="AW377" s="38" t="str">
        <f t="shared" ca="1" si="45"/>
        <v/>
      </c>
    </row>
    <row r="378" spans="1:49" x14ac:dyDescent="0.25">
      <c r="A378" s="38" vm="2043">
        <f ca="1"/>
        <v>44419</v>
      </c>
      <c r="B378" s="38" vm="13766">
        <f ca="1"/>
        <v>79541.7</v>
      </c>
      <c r="C378" s="38" vm="13024">
        <f ca="1"/>
        <v>1</v>
      </c>
      <c r="D378" s="87">
        <f t="shared" ca="1" si="46"/>
        <v>-5.4564061602975382E-2</v>
      </c>
      <c r="Q378" s="38" vm="2043">
        <f ca="1"/>
        <v>44419</v>
      </c>
      <c r="R378" s="38" vm="13767">
        <f ca="1"/>
        <v>2071.3757000000001</v>
      </c>
      <c r="S378" s="38" vm="13723">
        <f ca="1"/>
        <v>40</v>
      </c>
      <c r="T378" s="87">
        <f t="shared" ca="1" si="47"/>
        <v>4.9392070932724699E-2</v>
      </c>
      <c r="AR378" s="55" vm="2043">
        <f t="shared" ca="1" si="40"/>
        <v>44419</v>
      </c>
      <c r="AS378" s="196">
        <f t="shared" ca="1" si="41"/>
        <v>79541.7</v>
      </c>
      <c r="AT378" s="196" t="str">
        <f t="shared" ca="1" si="42"/>
        <v/>
      </c>
      <c r="AU378" s="55" vm="2043">
        <f t="shared" ca="1" si="43"/>
        <v>44419</v>
      </c>
      <c r="AV378" s="196">
        <f t="shared" ca="1" si="44"/>
        <v>82855.028000000006</v>
      </c>
      <c r="AW378" s="38" t="str">
        <f t="shared" ca="1" si="45"/>
        <v/>
      </c>
    </row>
    <row r="379" spans="1:49" x14ac:dyDescent="0.25">
      <c r="A379" s="38" vm="2048">
        <f ca="1"/>
        <v>44420</v>
      </c>
      <c r="B379" s="38" vm="13768">
        <f ca="1"/>
        <v>78130.5</v>
      </c>
      <c r="C379" s="38" t="e" vm="13016">
        <f ca="1"/>
        <v>#N/A</v>
      </c>
      <c r="D379" s="87">
        <f t="shared" ca="1" si="46"/>
        <v>-1.7741637405285494E-2</v>
      </c>
      <c r="Q379" s="38" vm="2048">
        <f ca="1"/>
        <v>44420</v>
      </c>
      <c r="R379" s="38" vm="13769">
        <f ca="1"/>
        <v>2130.3721999999998</v>
      </c>
      <c r="S379" s="38" vm="13082">
        <f ca="1"/>
        <v>32</v>
      </c>
      <c r="T379" s="87">
        <f t="shared" ca="1" si="47"/>
        <v>2.848179593880518E-2</v>
      </c>
      <c r="AR379" s="55" vm="2048">
        <f t="shared" ca="1" si="40"/>
        <v>44420</v>
      </c>
      <c r="AS379" s="196" t="e" vm="13019">
        <f t="shared" ca="1" si="41"/>
        <v>#N/A</v>
      </c>
      <c r="AT379" s="196" t="str">
        <f t="shared" ca="1" si="42"/>
        <v/>
      </c>
      <c r="AU379" s="55" vm="2048">
        <f t="shared" ca="1" si="43"/>
        <v>44420</v>
      </c>
      <c r="AV379" s="196">
        <f t="shared" ca="1" si="44"/>
        <v>68171.910399999993</v>
      </c>
      <c r="AW379" s="38" t="str">
        <f t="shared" ca="1" si="45"/>
        <v/>
      </c>
    </row>
    <row r="380" spans="1:49" x14ac:dyDescent="0.25">
      <c r="A380" s="38" vm="2053">
        <f ca="1"/>
        <v>44421</v>
      </c>
      <c r="B380" s="38" vm="13770">
        <f ca="1"/>
        <v>74873.399999999994</v>
      </c>
      <c r="C380" s="38" vm="13026">
        <f ca="1"/>
        <v>3</v>
      </c>
      <c r="D380" s="87">
        <f t="shared" ca="1" si="46"/>
        <v>-4.1687945168660201E-2</v>
      </c>
      <c r="Q380" s="38" vm="2053">
        <f ca="1"/>
        <v>44421</v>
      </c>
      <c r="R380" s="38" vm="13771">
        <f ca="1"/>
        <v>2191.3685</v>
      </c>
      <c r="S380" s="38" vm="13772">
        <f ca="1"/>
        <v>104</v>
      </c>
      <c r="T380" s="87">
        <f t="shared" ca="1" si="47"/>
        <v>2.8631757399012366E-2</v>
      </c>
      <c r="AR380" s="55" vm="2053">
        <f t="shared" ca="1" si="40"/>
        <v>44421</v>
      </c>
      <c r="AS380" s="196">
        <f t="shared" ca="1" si="41"/>
        <v>224620.19999999998</v>
      </c>
      <c r="AT380" s="196" t="str">
        <f t="shared" ca="1" si="42"/>
        <v/>
      </c>
      <c r="AU380" s="55" vm="2053">
        <f t="shared" ca="1" si="43"/>
        <v>44421</v>
      </c>
      <c r="AV380" s="196">
        <f t="shared" ca="1" si="44"/>
        <v>227902.32399999999</v>
      </c>
      <c r="AW380" s="38" t="str">
        <f t="shared" ca="1" si="45"/>
        <v/>
      </c>
    </row>
    <row r="381" spans="1:49" x14ac:dyDescent="0.25">
      <c r="A381" s="38" vm="2057">
        <f ca="1"/>
        <v>44424</v>
      </c>
      <c r="B381" s="38" vm="13773">
        <f ca="1"/>
        <v>76158.600000000006</v>
      </c>
      <c r="C381" s="38" t="e" vm="13016">
        <f ca="1"/>
        <v>#N/A</v>
      </c>
      <c r="D381" s="87">
        <f t="shared" ca="1" si="46"/>
        <v>1.7164974476917193E-2</v>
      </c>
      <c r="Q381" s="38" vm="2057">
        <f ca="1"/>
        <v>44424</v>
      </c>
      <c r="R381" s="38" vm="13774">
        <f ca="1"/>
        <v>2136.3717999999999</v>
      </c>
      <c r="S381" s="38" vm="13182">
        <f ca="1"/>
        <v>73</v>
      </c>
      <c r="T381" s="87">
        <f t="shared" ca="1" si="47"/>
        <v>-2.5096965663237446E-2</v>
      </c>
      <c r="AR381" s="55" vm="2057">
        <f t="shared" ca="1" si="40"/>
        <v>44424</v>
      </c>
      <c r="AS381" s="196" t="e" vm="13019">
        <f t="shared" ca="1" si="41"/>
        <v>#N/A</v>
      </c>
      <c r="AT381" s="196" t="str">
        <f t="shared" ca="1" si="42"/>
        <v/>
      </c>
      <c r="AU381" s="55" vm="2057">
        <f t="shared" ca="1" si="43"/>
        <v>44424</v>
      </c>
      <c r="AV381" s="196">
        <f t="shared" ca="1" si="44"/>
        <v>155955.14139999999</v>
      </c>
      <c r="AW381" s="38" t="str">
        <f t="shared" ca="1" si="45"/>
        <v/>
      </c>
    </row>
    <row r="382" spans="1:49" x14ac:dyDescent="0.25">
      <c r="A382" s="38" vm="2061">
        <f ca="1"/>
        <v>44425</v>
      </c>
      <c r="B382" s="38" vm="13775">
        <f ca="1"/>
        <v>69783</v>
      </c>
      <c r="C382" s="38" t="e" vm="13016">
        <f ca="1"/>
        <v>#N/A</v>
      </c>
      <c r="D382" s="87">
        <f t="shared" ca="1" si="46"/>
        <v>-8.3714774168642869E-2</v>
      </c>
      <c r="Q382" s="38" vm="2061">
        <f ca="1"/>
        <v>44425</v>
      </c>
      <c r="R382" s="38" vm="13776">
        <f ca="1"/>
        <v>2321.8607000000002</v>
      </c>
      <c r="S382" s="38" vm="13098">
        <f ca="1"/>
        <v>45</v>
      </c>
      <c r="T382" s="87">
        <f t="shared" ca="1" si="47"/>
        <v>8.6824259709850263E-2</v>
      </c>
      <c r="AR382" s="55" vm="2061">
        <f t="shared" ca="1" si="40"/>
        <v>44425</v>
      </c>
      <c r="AS382" s="196" t="e" vm="13019">
        <f t="shared" ca="1" si="41"/>
        <v>#N/A</v>
      </c>
      <c r="AT382" s="196" t="str">
        <f t="shared" ca="1" si="42"/>
        <v/>
      </c>
      <c r="AU382" s="55" vm="2061">
        <f t="shared" ca="1" si="43"/>
        <v>44425</v>
      </c>
      <c r="AV382" s="196">
        <f t="shared" ca="1" si="44"/>
        <v>104483.73150000001</v>
      </c>
      <c r="AW382" s="38" t="str">
        <f t="shared" ca="1" si="45"/>
        <v/>
      </c>
    </row>
    <row r="383" spans="1:49" x14ac:dyDescent="0.25">
      <c r="A383" s="38" vm="2066">
        <f ca="1"/>
        <v>44426</v>
      </c>
      <c r="B383" s="38" vm="13777">
        <f ca="1"/>
        <v>70127.399999999994</v>
      </c>
      <c r="C383" s="38" t="e" vm="13016">
        <f ca="1"/>
        <v>#N/A</v>
      </c>
      <c r="D383" s="87">
        <f t="shared" ca="1" si="46"/>
        <v>4.935299428227422E-3</v>
      </c>
      <c r="Q383" s="38" vm="2066">
        <f ca="1"/>
        <v>44426</v>
      </c>
      <c r="R383" s="38" vm="13778">
        <f ca="1"/>
        <v>2307.8615</v>
      </c>
      <c r="S383" s="38" vm="13012">
        <f ca="1"/>
        <v>17</v>
      </c>
      <c r="T383" s="87">
        <f t="shared" ca="1" si="47"/>
        <v>-6.0293022746800446E-3</v>
      </c>
      <c r="AR383" s="55" vm="2066">
        <f t="shared" ca="1" si="40"/>
        <v>44426</v>
      </c>
      <c r="AS383" s="196" t="e" vm="13019">
        <f t="shared" ca="1" si="41"/>
        <v>#N/A</v>
      </c>
      <c r="AT383" s="196" t="str">
        <f t="shared" ca="1" si="42"/>
        <v/>
      </c>
      <c r="AU383" s="55" vm="2066">
        <f t="shared" ca="1" si="43"/>
        <v>44426</v>
      </c>
      <c r="AV383" s="196">
        <f t="shared" ca="1" si="44"/>
        <v>39233.645499999999</v>
      </c>
      <c r="AW383" s="38" t="str">
        <f t="shared" ca="1" si="45"/>
        <v/>
      </c>
    </row>
    <row r="384" spans="1:49" x14ac:dyDescent="0.25">
      <c r="A384" s="38" vm="2070">
        <f ca="1"/>
        <v>44427</v>
      </c>
      <c r="B384" s="38" vm="13779">
        <f ca="1"/>
        <v>65213.4</v>
      </c>
      <c r="C384" s="38" t="e" vm="13016">
        <f ca="1"/>
        <v>#N/A</v>
      </c>
      <c r="D384" s="87">
        <f t="shared" ca="1" si="46"/>
        <v>-7.0072468108043268E-2</v>
      </c>
      <c r="Q384" s="38" vm="2070">
        <f ca="1"/>
        <v>44427</v>
      </c>
      <c r="R384" s="38" vm="13780">
        <f ca="1"/>
        <v>2477.3514</v>
      </c>
      <c r="S384" s="38" vm="13781">
        <f ca="1"/>
        <v>43</v>
      </c>
      <c r="T384" s="87">
        <f t="shared" ca="1" si="47"/>
        <v>7.3440238939815078E-2</v>
      </c>
      <c r="AR384" s="55" vm="2070">
        <f t="shared" ca="1" si="40"/>
        <v>44427</v>
      </c>
      <c r="AS384" s="196" t="e" vm="13019">
        <f t="shared" ca="1" si="41"/>
        <v>#N/A</v>
      </c>
      <c r="AT384" s="196" t="str">
        <f t="shared" ca="1" si="42"/>
        <v/>
      </c>
      <c r="AU384" s="55" vm="2070">
        <f t="shared" ca="1" si="43"/>
        <v>44427</v>
      </c>
      <c r="AV384" s="196">
        <f t="shared" ca="1" si="44"/>
        <v>106526.1102</v>
      </c>
      <c r="AW384" s="38" t="str">
        <f t="shared" ca="1" si="45"/>
        <v/>
      </c>
    </row>
    <row r="385" spans="1:49" x14ac:dyDescent="0.25">
      <c r="A385" s="38" vm="2075">
        <f ca="1"/>
        <v>44428</v>
      </c>
      <c r="B385" s="38" vm="13782">
        <f ca="1"/>
        <v>71981.7</v>
      </c>
      <c r="C385" s="38" t="e" vm="13016">
        <f ca="1"/>
        <v>#N/A</v>
      </c>
      <c r="D385" s="87">
        <f t="shared" ca="1" si="46"/>
        <v>0.10378695176144773</v>
      </c>
      <c r="Q385" s="38" vm="2075">
        <f ca="1"/>
        <v>44428</v>
      </c>
      <c r="R385" s="38" vm="13783">
        <f ca="1"/>
        <v>2242.8654000000001</v>
      </c>
      <c r="S385" s="38" vm="13047">
        <f ca="1"/>
        <v>70</v>
      </c>
      <c r="T385" s="87">
        <f t="shared" ca="1" si="47"/>
        <v>-9.4651893146850255E-2</v>
      </c>
      <c r="AR385" s="55" vm="2075">
        <f t="shared" ca="1" si="40"/>
        <v>44428</v>
      </c>
      <c r="AS385" s="196" t="e" vm="13019">
        <f t="shared" ca="1" si="41"/>
        <v>#N/A</v>
      </c>
      <c r="AT385" s="196" t="str">
        <f t="shared" ca="1" si="42"/>
        <v/>
      </c>
      <c r="AU385" s="55" vm="2075">
        <f t="shared" ca="1" si="43"/>
        <v>44428</v>
      </c>
      <c r="AV385" s="196">
        <f t="shared" ca="1" si="44"/>
        <v>157000.57800000001</v>
      </c>
      <c r="AW385" s="38" t="str">
        <f t="shared" ca="1" si="45"/>
        <v/>
      </c>
    </row>
    <row r="386" spans="1:49" x14ac:dyDescent="0.25">
      <c r="A386" s="38" vm="2080">
        <f ca="1"/>
        <v>44431</v>
      </c>
      <c r="B386" s="38" vm="13784">
        <f ca="1"/>
        <v>70803.600000000006</v>
      </c>
      <c r="C386" s="38" t="e" vm="13016">
        <f ca="1"/>
        <v>#N/A</v>
      </c>
      <c r="D386" s="87">
        <f t="shared" ca="1" si="46"/>
        <v>-1.6366659859380805E-2</v>
      </c>
      <c r="Q386" s="38" vm="2080">
        <f ca="1"/>
        <v>44431</v>
      </c>
      <c r="R386" s="38" vm="13785">
        <f ca="1"/>
        <v>2289.8625999999999</v>
      </c>
      <c r="S386" s="38" vm="13707">
        <f ca="1"/>
        <v>77</v>
      </c>
      <c r="T386" s="87">
        <f t="shared" ca="1" si="47"/>
        <v>2.095408846201818E-2</v>
      </c>
      <c r="AR386" s="55" vm="2080">
        <f t="shared" ca="1" si="40"/>
        <v>44431</v>
      </c>
      <c r="AS386" s="196" t="e" vm="13019">
        <f t="shared" ca="1" si="41"/>
        <v>#N/A</v>
      </c>
      <c r="AT386" s="196" t="str">
        <f t="shared" ca="1" si="42"/>
        <v/>
      </c>
      <c r="AU386" s="55" vm="2080">
        <f t="shared" ca="1" si="43"/>
        <v>44431</v>
      </c>
      <c r="AV386" s="196">
        <f t="shared" ca="1" si="44"/>
        <v>176319.42019999999</v>
      </c>
      <c r="AW386" s="38" t="str">
        <f t="shared" ca="1" si="45"/>
        <v/>
      </c>
    </row>
    <row r="387" spans="1:49" x14ac:dyDescent="0.25">
      <c r="A387" s="38" vm="2085">
        <f ca="1"/>
        <v>44432</v>
      </c>
      <c r="B387" s="38" vm="13786">
        <f ca="1"/>
        <v>72298.8</v>
      </c>
      <c r="C387" s="38" t="e" vm="13016">
        <f ca="1"/>
        <v>#N/A</v>
      </c>
      <c r="D387" s="87">
        <f t="shared" ca="1" si="46"/>
        <v>2.1117570293035903E-2</v>
      </c>
      <c r="Q387" s="38" vm="2085">
        <f ca="1"/>
        <v>44432</v>
      </c>
      <c r="R387" s="38" vm="13787">
        <f ca="1"/>
        <v>2207.3676</v>
      </c>
      <c r="S387" s="38" vm="13018">
        <f ca="1"/>
        <v>39</v>
      </c>
      <c r="T387" s="87">
        <f t="shared" ca="1" si="47"/>
        <v>-3.6026179037991143E-2</v>
      </c>
      <c r="AR387" s="55" vm="2085">
        <f t="shared" ca="1" si="40"/>
        <v>44432</v>
      </c>
      <c r="AS387" s="196" t="e" vm="13019">
        <f t="shared" ca="1" si="41"/>
        <v>#N/A</v>
      </c>
      <c r="AT387" s="196" t="str">
        <f t="shared" ca="1" si="42"/>
        <v/>
      </c>
      <c r="AU387" s="55" vm="2085">
        <f t="shared" ca="1" si="43"/>
        <v>44432</v>
      </c>
      <c r="AV387" s="196">
        <f t="shared" ca="1" si="44"/>
        <v>86087.3364</v>
      </c>
      <c r="AW387" s="38" t="str">
        <f t="shared" ca="1" si="45"/>
        <v/>
      </c>
    </row>
    <row r="388" spans="1:49" x14ac:dyDescent="0.25">
      <c r="A388" s="38" vm="2090">
        <f ca="1"/>
        <v>44433</v>
      </c>
      <c r="B388" s="38" vm="13788">
        <f ca="1"/>
        <v>76650</v>
      </c>
      <c r="C388" s="38" t="e" vm="13016">
        <f ca="1"/>
        <v>#N/A</v>
      </c>
      <c r="D388" s="87">
        <f t="shared" ca="1" si="46"/>
        <v>6.0183571511560313E-2</v>
      </c>
      <c r="Q388" s="38" vm="2090">
        <f ca="1"/>
        <v>44433</v>
      </c>
      <c r="R388" s="38" vm="13789">
        <f ca="1"/>
        <v>2085.8748000000001</v>
      </c>
      <c r="S388" s="38" vm="13054">
        <f ca="1"/>
        <v>53</v>
      </c>
      <c r="T388" s="87">
        <f t="shared" ca="1" si="47"/>
        <v>-5.5039677124915663E-2</v>
      </c>
      <c r="AR388" s="55" vm="2090">
        <f t="shared" ref="AR388:AR451" ca="1" si="48">A388</f>
        <v>44433</v>
      </c>
      <c r="AS388" s="196" t="e" vm="13019">
        <f t="shared" ref="AS388:AS451" ca="1" si="49">B388*C388</f>
        <v>#N/A</v>
      </c>
      <c r="AT388" s="196" t="str">
        <f t="shared" ref="AT388:AT451" ca="1" si="50">IF(AND(IFERROR($AS388, 0) &gt;= $BI$2, IFERROR($C388, 0) &gt;= $BJ$2), IFERROR(($C388 / $BK$2) * 100, ""), "")</f>
        <v/>
      </c>
      <c r="AU388" s="55" vm="2090">
        <f t="shared" ref="AU388:AU451" ca="1" si="51">Q388</f>
        <v>44433</v>
      </c>
      <c r="AV388" s="196">
        <f t="shared" ref="AV388:AV451" ca="1" si="52">R388*S388</f>
        <v>110551.36440000001</v>
      </c>
      <c r="AW388" s="38" t="str">
        <f t="shared" ref="AW388:AW451" ca="1" si="53">IF(OR(ROW()=731, ROW()=729), "", IF(AND(IFERROR($AV388, 0) &gt;= $BM$2, IFERROR($S388, 0) &gt;= $BN$2), ROUND(IFERROR(($S388 / $BO$2) * 100, ""), 2), ""))</f>
        <v/>
      </c>
    </row>
    <row r="389" spans="1:49" x14ac:dyDescent="0.25">
      <c r="A389" s="38" vm="2093">
        <f ca="1"/>
        <v>44434</v>
      </c>
      <c r="B389" s="38" vm="13790">
        <f ca="1"/>
        <v>84063</v>
      </c>
      <c r="C389" s="38" t="e" vm="13016">
        <f ca="1"/>
        <v>#N/A</v>
      </c>
      <c r="D389" s="87">
        <f t="shared" ref="D389:D452" ca="1" si="54">(B389-B388)/B388</f>
        <v>9.6712328767123282E-2</v>
      </c>
      <c r="Q389" s="38" vm="2093">
        <f ca="1"/>
        <v>44434</v>
      </c>
      <c r="R389" s="38" vm="13791">
        <f ca="1"/>
        <v>1865.8879999999999</v>
      </c>
      <c r="S389" s="38" vm="13792">
        <f ca="1"/>
        <v>225</v>
      </c>
      <c r="T389" s="87">
        <f t="shared" ref="T389:T452" ca="1" si="55">(R389-R388)/R388</f>
        <v>-0.1054650068163248</v>
      </c>
      <c r="AR389" s="55" vm="2093">
        <f t="shared" ca="1" si="48"/>
        <v>44434</v>
      </c>
      <c r="AS389" s="196" t="e" vm="13019">
        <f t="shared" ca="1" si="49"/>
        <v>#N/A</v>
      </c>
      <c r="AT389" s="196" t="str">
        <f t="shared" ca="1" si="50"/>
        <v/>
      </c>
      <c r="AU389" s="55" vm="2093">
        <f t="shared" ca="1" si="51"/>
        <v>44434</v>
      </c>
      <c r="AV389" s="196">
        <f t="shared" ca="1" si="52"/>
        <v>419824.8</v>
      </c>
      <c r="AW389" s="38" t="str">
        <f t="shared" ca="1" si="53"/>
        <v/>
      </c>
    </row>
    <row r="390" spans="1:49" x14ac:dyDescent="0.25">
      <c r="A390" s="38" vm="2098">
        <f ca="1"/>
        <v>44435</v>
      </c>
      <c r="B390" s="38" vm="13793">
        <f ca="1"/>
        <v>95411.4</v>
      </c>
      <c r="C390" s="38" vm="13024">
        <f ca="1"/>
        <v>1</v>
      </c>
      <c r="D390" s="87">
        <f t="shared" ca="1" si="54"/>
        <v>0.13499875093679733</v>
      </c>
      <c r="Q390" s="38" vm="2098">
        <f ca="1"/>
        <v>44435</v>
      </c>
      <c r="R390" s="38" vm="13794">
        <f ca="1"/>
        <v>1619.9028000000001</v>
      </c>
      <c r="S390" s="38" vm="13795">
        <f ca="1"/>
        <v>257</v>
      </c>
      <c r="T390" s="87">
        <f t="shared" ca="1" si="55"/>
        <v>-0.13183277881630615</v>
      </c>
      <c r="AR390" s="55" vm="2098">
        <f t="shared" ca="1" si="48"/>
        <v>44435</v>
      </c>
      <c r="AS390" s="196">
        <f t="shared" ca="1" si="49"/>
        <v>95411.4</v>
      </c>
      <c r="AT390" s="196" t="str">
        <f t="shared" ca="1" si="50"/>
        <v/>
      </c>
      <c r="AU390" s="55" vm="2098">
        <f t="shared" ca="1" si="51"/>
        <v>44435</v>
      </c>
      <c r="AV390" s="196">
        <f t="shared" ca="1" si="52"/>
        <v>416315.0196</v>
      </c>
      <c r="AW390" s="38" t="str">
        <f t="shared" ca="1" si="53"/>
        <v/>
      </c>
    </row>
    <row r="391" spans="1:49" x14ac:dyDescent="0.25">
      <c r="A391" s="38" vm="2102">
        <f ca="1"/>
        <v>44438</v>
      </c>
      <c r="B391" s="38" t="e" vm="13016">
        <f ca="1"/>
        <v>#N/A</v>
      </c>
      <c r="C391" s="38" t="e" vm="13016">
        <f ca="1"/>
        <v>#N/A</v>
      </c>
      <c r="D391" s="87" t="e" vm="13019">
        <f t="shared" ca="1" si="54"/>
        <v>#N/A</v>
      </c>
      <c r="Q391" s="38" vm="2102">
        <f ca="1"/>
        <v>44438</v>
      </c>
      <c r="R391" s="38" t="e" vm="13016">
        <f ca="1"/>
        <v>#N/A</v>
      </c>
      <c r="S391" s="38" t="e" vm="13016">
        <f ca="1"/>
        <v>#N/A</v>
      </c>
      <c r="T391" s="87" t="e" vm="13019">
        <f t="shared" ca="1" si="55"/>
        <v>#N/A</v>
      </c>
      <c r="AR391" s="55" vm="2102">
        <f t="shared" ca="1" si="48"/>
        <v>44438</v>
      </c>
      <c r="AS391" s="196" t="e" vm="13019">
        <f t="shared" ca="1" si="49"/>
        <v>#N/A</v>
      </c>
      <c r="AT391" s="196" t="str">
        <f t="shared" ca="1" si="50"/>
        <v/>
      </c>
      <c r="AU391" s="55" vm="2102">
        <f t="shared" ca="1" si="51"/>
        <v>44438</v>
      </c>
      <c r="AV391" s="196" t="e" vm="13019">
        <f t="shared" ca="1" si="52"/>
        <v>#N/A</v>
      </c>
      <c r="AW391" s="38" t="str">
        <f t="shared" ca="1" si="53"/>
        <v/>
      </c>
    </row>
    <row r="392" spans="1:49" x14ac:dyDescent="0.25">
      <c r="A392" s="38" vm="2107">
        <f ca="1"/>
        <v>44439</v>
      </c>
      <c r="B392" s="38" vm="13796">
        <f ca="1"/>
        <v>98196</v>
      </c>
      <c r="C392" s="38" vm="12994">
        <f ca="1"/>
        <v>4</v>
      </c>
      <c r="D392" s="87" t="e" vm="13019">
        <f t="shared" ca="1" si="54"/>
        <v>#N/A</v>
      </c>
      <c r="Q392" s="38" vm="2107">
        <f ca="1"/>
        <v>44439</v>
      </c>
      <c r="R392" s="38" vm="13797">
        <f ca="1"/>
        <v>1530.9081000000001</v>
      </c>
      <c r="S392" s="38" vm="13737">
        <f ca="1"/>
        <v>64</v>
      </c>
      <c r="T392" s="87" t="e" vm="13019">
        <f t="shared" ca="1" si="55"/>
        <v>#N/A</v>
      </c>
      <c r="AR392" s="55" vm="2107">
        <f t="shared" ca="1" si="48"/>
        <v>44439</v>
      </c>
      <c r="AS392" s="196">
        <f t="shared" ca="1" si="49"/>
        <v>392784</v>
      </c>
      <c r="AT392" s="196" t="str">
        <f t="shared" ca="1" si="50"/>
        <v/>
      </c>
      <c r="AU392" s="55" vm="2107">
        <f t="shared" ca="1" si="51"/>
        <v>44439</v>
      </c>
      <c r="AV392" s="196">
        <f t="shared" ca="1" si="52"/>
        <v>97978.118400000007</v>
      </c>
      <c r="AW392" s="38" t="str">
        <f t="shared" ca="1" si="53"/>
        <v/>
      </c>
    </row>
    <row r="393" spans="1:49" x14ac:dyDescent="0.25">
      <c r="A393" s="38" vm="2112">
        <f ca="1"/>
        <v>44440</v>
      </c>
      <c r="B393" s="38" vm="13798">
        <f ca="1"/>
        <v>111436.5</v>
      </c>
      <c r="C393" s="38" vm="13024">
        <f ca="1"/>
        <v>1</v>
      </c>
      <c r="D393" s="87">
        <f t="shared" ca="1" si="54"/>
        <v>0.13483746792130025</v>
      </c>
      <c r="Q393" s="38" vm="2112">
        <f ca="1"/>
        <v>44440</v>
      </c>
      <c r="R393" s="38" vm="13799">
        <f ca="1"/>
        <v>1325.9204</v>
      </c>
      <c r="S393" s="38" vm="13800">
        <f ca="1"/>
        <v>219</v>
      </c>
      <c r="T393" s="87">
        <f t="shared" ca="1" si="55"/>
        <v>-0.13389941564748409</v>
      </c>
      <c r="AR393" s="55" vm="2112">
        <f t="shared" ca="1" si="48"/>
        <v>44440</v>
      </c>
      <c r="AS393" s="196">
        <f t="shared" ca="1" si="49"/>
        <v>111436.5</v>
      </c>
      <c r="AT393" s="196" t="str">
        <f t="shared" ca="1" si="50"/>
        <v/>
      </c>
      <c r="AU393" s="55" vm="2112">
        <f t="shared" ca="1" si="51"/>
        <v>44440</v>
      </c>
      <c r="AV393" s="196">
        <f t="shared" ca="1" si="52"/>
        <v>290376.56760000001</v>
      </c>
      <c r="AW393" s="38" t="str">
        <f t="shared" ca="1" si="53"/>
        <v/>
      </c>
    </row>
    <row r="394" spans="1:49" x14ac:dyDescent="0.25">
      <c r="A394" s="38" vm="2117">
        <f ca="1"/>
        <v>44441</v>
      </c>
      <c r="B394" s="38" vm="13801">
        <f ca="1"/>
        <v>119112</v>
      </c>
      <c r="C394" s="38" vm="13022">
        <f ca="1"/>
        <v>7</v>
      </c>
      <c r="D394" s="87">
        <f t="shared" ca="1" si="54"/>
        <v>6.8877791387920481E-2</v>
      </c>
      <c r="Q394" s="38" vm="2117">
        <f ca="1"/>
        <v>44441</v>
      </c>
      <c r="R394" s="38" vm="13802">
        <f ca="1"/>
        <v>1232.9259999999999</v>
      </c>
      <c r="S394" s="38" vm="13803">
        <f ca="1"/>
        <v>230</v>
      </c>
      <c r="T394" s="87">
        <f t="shared" ca="1" si="55"/>
        <v>-7.0135733638308939E-2</v>
      </c>
      <c r="AR394" s="55" vm="2117">
        <f t="shared" ca="1" si="48"/>
        <v>44441</v>
      </c>
      <c r="AS394" s="196">
        <f t="shared" ca="1" si="49"/>
        <v>833784</v>
      </c>
      <c r="AT394" s="196" t="str">
        <f t="shared" ca="1" si="50"/>
        <v/>
      </c>
      <c r="AU394" s="55" vm="2117">
        <f t="shared" ca="1" si="51"/>
        <v>44441</v>
      </c>
      <c r="AV394" s="196">
        <f t="shared" ca="1" si="52"/>
        <v>283572.98</v>
      </c>
      <c r="AW394" s="38" t="str">
        <f t="shared" ca="1" si="53"/>
        <v/>
      </c>
    </row>
    <row r="395" spans="1:49" x14ac:dyDescent="0.25">
      <c r="A395" s="38" vm="2122">
        <f ca="1"/>
        <v>44442</v>
      </c>
      <c r="B395" s="38" vm="13804">
        <f ca="1"/>
        <v>117541.2</v>
      </c>
      <c r="C395" s="38" t="e" vm="13016">
        <f ca="1"/>
        <v>#N/A</v>
      </c>
      <c r="D395" s="87">
        <f t="shared" ca="1" si="54"/>
        <v>-1.3187588152327246E-2</v>
      </c>
      <c r="Q395" s="38" vm="2122">
        <f ca="1"/>
        <v>44442</v>
      </c>
      <c r="R395" s="38" vm="13805">
        <f ca="1"/>
        <v>1251.9249</v>
      </c>
      <c r="S395" s="38" vm="13084">
        <f ca="1"/>
        <v>75</v>
      </c>
      <c r="T395" s="87">
        <f t="shared" ca="1" si="55"/>
        <v>1.5409602847210659E-2</v>
      </c>
      <c r="AR395" s="55" vm="2122">
        <f t="shared" ca="1" si="48"/>
        <v>44442</v>
      </c>
      <c r="AS395" s="196" t="e" vm="13019">
        <f t="shared" ca="1" si="49"/>
        <v>#N/A</v>
      </c>
      <c r="AT395" s="196" t="str">
        <f t="shared" ca="1" si="50"/>
        <v/>
      </c>
      <c r="AU395" s="55" vm="2122">
        <f t="shared" ca="1" si="51"/>
        <v>44442</v>
      </c>
      <c r="AV395" s="196">
        <f t="shared" ca="1" si="52"/>
        <v>93894.367499999993</v>
      </c>
      <c r="AW395" s="38" t="str">
        <f t="shared" ca="1" si="53"/>
        <v/>
      </c>
    </row>
    <row r="396" spans="1:49" x14ac:dyDescent="0.25">
      <c r="A396" s="38" vm="13806">
        <f ca="1"/>
        <v>44445</v>
      </c>
      <c r="B396" s="38" vm="13807">
        <f ca="1"/>
        <v>118977.60000000001</v>
      </c>
      <c r="C396" s="38" t="e" vm="13016">
        <f ca="1"/>
        <v>#N/A</v>
      </c>
      <c r="D396" s="87">
        <f t="shared" ca="1" si="54"/>
        <v>1.2220395912241909E-2</v>
      </c>
      <c r="Q396" s="38" vm="13806">
        <f ca="1"/>
        <v>44445</v>
      </c>
      <c r="R396" s="38" vm="13808">
        <f ca="1"/>
        <v>1239.9256</v>
      </c>
      <c r="S396" s="38" vm="13098">
        <f ca="1"/>
        <v>45</v>
      </c>
      <c r="T396" s="87">
        <f t="shared" ca="1" si="55"/>
        <v>-9.5846803590214948E-3</v>
      </c>
      <c r="AR396" s="55" vm="13806">
        <f t="shared" ca="1" si="48"/>
        <v>44445</v>
      </c>
      <c r="AS396" s="196" t="e" vm="13019">
        <f t="shared" ca="1" si="49"/>
        <v>#N/A</v>
      </c>
      <c r="AT396" s="196" t="str">
        <f t="shared" ca="1" si="50"/>
        <v/>
      </c>
      <c r="AU396" s="55" vm="13806">
        <f t="shared" ca="1" si="51"/>
        <v>44445</v>
      </c>
      <c r="AV396" s="196">
        <f t="shared" ca="1" si="52"/>
        <v>55796.652000000002</v>
      </c>
      <c r="AW396" s="38" t="str">
        <f t="shared" ca="1" si="53"/>
        <v/>
      </c>
    </row>
    <row r="397" spans="1:49" x14ac:dyDescent="0.25">
      <c r="A397" s="38" vm="2127">
        <f ca="1"/>
        <v>44446</v>
      </c>
      <c r="B397" s="38" vm="13809">
        <f ca="1"/>
        <v>111375.6</v>
      </c>
      <c r="C397" s="38" vm="13026">
        <f ca="1"/>
        <v>3</v>
      </c>
      <c r="D397" s="87">
        <f t="shared" ca="1" si="54"/>
        <v>-6.3894380118610553E-2</v>
      </c>
      <c r="Q397" s="38" vm="2127">
        <f ca="1"/>
        <v>44446</v>
      </c>
      <c r="R397" s="38" vm="13810">
        <f ca="1"/>
        <v>1312.9212</v>
      </c>
      <c r="S397" s="38" vm="13244">
        <f ca="1"/>
        <v>100</v>
      </c>
      <c r="T397" s="87">
        <f t="shared" ca="1" si="55"/>
        <v>5.8870951611935396E-2</v>
      </c>
      <c r="AR397" s="55" vm="2127">
        <f t="shared" ca="1" si="48"/>
        <v>44446</v>
      </c>
      <c r="AS397" s="196">
        <f t="shared" ca="1" si="49"/>
        <v>334126.80000000005</v>
      </c>
      <c r="AT397" s="196" t="str">
        <f t="shared" ca="1" si="50"/>
        <v/>
      </c>
      <c r="AU397" s="55" vm="2127">
        <f t="shared" ca="1" si="51"/>
        <v>44446</v>
      </c>
      <c r="AV397" s="196">
        <f t="shared" ca="1" si="52"/>
        <v>131292.12</v>
      </c>
      <c r="AW397" s="38" t="str">
        <f t="shared" ca="1" si="53"/>
        <v/>
      </c>
    </row>
    <row r="398" spans="1:49" x14ac:dyDescent="0.25">
      <c r="A398" s="38" vm="2132">
        <f ca="1"/>
        <v>44447</v>
      </c>
      <c r="B398" s="38" vm="13811">
        <f ca="1"/>
        <v>134463</v>
      </c>
      <c r="C398" s="38" vm="13024">
        <f ca="1"/>
        <v>1</v>
      </c>
      <c r="D398" s="87">
        <f t="shared" ca="1" si="54"/>
        <v>0.20729315936345119</v>
      </c>
      <c r="Q398" s="38" vm="2132">
        <f ca="1"/>
        <v>44447</v>
      </c>
      <c r="R398" s="38" vm="13812">
        <f ca="1"/>
        <v>1022.9386</v>
      </c>
      <c r="S398" s="38" vm="13813">
        <f ca="1"/>
        <v>587</v>
      </c>
      <c r="T398" s="87">
        <f t="shared" ca="1" si="55"/>
        <v>-0.22086824403475247</v>
      </c>
      <c r="AR398" s="55" vm="2132">
        <f t="shared" ca="1" si="48"/>
        <v>44447</v>
      </c>
      <c r="AS398" s="196">
        <f t="shared" ca="1" si="49"/>
        <v>134463</v>
      </c>
      <c r="AT398" s="196" t="str">
        <f t="shared" ca="1" si="50"/>
        <v/>
      </c>
      <c r="AU398" s="55" vm="2132">
        <f t="shared" ca="1" si="51"/>
        <v>44447</v>
      </c>
      <c r="AV398" s="196">
        <f t="shared" ca="1" si="52"/>
        <v>600464.95819999999</v>
      </c>
      <c r="AW398" s="38" t="str">
        <f t="shared" ca="1" si="53"/>
        <v/>
      </c>
    </row>
    <row r="399" spans="1:49" x14ac:dyDescent="0.25">
      <c r="A399" s="38" vm="2137">
        <f ca="1"/>
        <v>44448</v>
      </c>
      <c r="B399" s="38" vm="13814">
        <f ca="1"/>
        <v>137062.79999999999</v>
      </c>
      <c r="C399" s="38" vm="13024">
        <f ca="1"/>
        <v>1</v>
      </c>
      <c r="D399" s="87">
        <f t="shared" ca="1" si="54"/>
        <v>1.9334686865531695E-2</v>
      </c>
      <c r="Q399" s="38" vm="2137">
        <f ca="1"/>
        <v>44448</v>
      </c>
      <c r="R399" s="38" vm="13815">
        <f ca="1"/>
        <v>1007.4396</v>
      </c>
      <c r="S399" s="38" vm="13816">
        <f ca="1"/>
        <v>135</v>
      </c>
      <c r="T399" s="87">
        <f t="shared" ca="1" si="55"/>
        <v>-1.5151447017445535E-2</v>
      </c>
      <c r="AR399" s="55" vm="2137">
        <f t="shared" ca="1" si="48"/>
        <v>44448</v>
      </c>
      <c r="AS399" s="196">
        <f t="shared" ca="1" si="49"/>
        <v>137062.79999999999</v>
      </c>
      <c r="AT399" s="196" t="str">
        <f t="shared" ca="1" si="50"/>
        <v/>
      </c>
      <c r="AU399" s="55" vm="2137">
        <f t="shared" ca="1" si="51"/>
        <v>44448</v>
      </c>
      <c r="AV399" s="196">
        <f t="shared" ca="1" si="52"/>
        <v>136004.34600000002</v>
      </c>
      <c r="AW399" s="38" t="str">
        <f t="shared" ca="1" si="53"/>
        <v/>
      </c>
    </row>
    <row r="400" spans="1:49" x14ac:dyDescent="0.25">
      <c r="A400" s="38" vm="2142">
        <f ca="1"/>
        <v>44449</v>
      </c>
      <c r="B400" s="38" vm="13817">
        <f ca="1"/>
        <v>137085.9</v>
      </c>
      <c r="C400" s="38" vm="13026">
        <f ca="1"/>
        <v>3</v>
      </c>
      <c r="D400" s="87">
        <f t="shared" ca="1" si="54"/>
        <v>1.6853588282163959E-4</v>
      </c>
      <c r="Q400" s="38" vm="2142">
        <f ca="1"/>
        <v>44449</v>
      </c>
      <c r="R400" s="38" vm="13818">
        <f ca="1"/>
        <v>999.94</v>
      </c>
      <c r="S400" s="38" vm="13333">
        <f ca="1"/>
        <v>66</v>
      </c>
      <c r="T400" s="87">
        <f t="shared" ca="1" si="55"/>
        <v>-7.4442179957984441E-3</v>
      </c>
      <c r="AR400" s="55" vm="2142">
        <f t="shared" ca="1" si="48"/>
        <v>44449</v>
      </c>
      <c r="AS400" s="196">
        <f t="shared" ca="1" si="49"/>
        <v>411257.69999999995</v>
      </c>
      <c r="AT400" s="196" t="str">
        <f t="shared" ca="1" si="50"/>
        <v/>
      </c>
      <c r="AU400" s="55" vm="2142">
        <f t="shared" ca="1" si="51"/>
        <v>44449</v>
      </c>
      <c r="AV400" s="196">
        <f t="shared" ca="1" si="52"/>
        <v>65996.040000000008</v>
      </c>
      <c r="AW400" s="38" t="str">
        <f t="shared" ca="1" si="53"/>
        <v/>
      </c>
    </row>
    <row r="401" spans="1:49" x14ac:dyDescent="0.25">
      <c r="A401" s="38" vm="2147">
        <f ca="1"/>
        <v>44452</v>
      </c>
      <c r="B401" s="38" vm="13819">
        <f ca="1"/>
        <v>155265.60000000001</v>
      </c>
      <c r="C401" s="38" t="e" vm="13016">
        <f ca="1"/>
        <v>#N/A</v>
      </c>
      <c r="D401" s="87">
        <f t="shared" ca="1" si="54"/>
        <v>0.13261538932888073</v>
      </c>
      <c r="Q401" s="38" vm="2147">
        <f ca="1"/>
        <v>44452</v>
      </c>
      <c r="R401" s="38" vm="13820">
        <f ca="1"/>
        <v>860.44839999999999</v>
      </c>
      <c r="S401" s="38" vm="13821">
        <f ca="1"/>
        <v>538</v>
      </c>
      <c r="T401" s="87">
        <f t="shared" ca="1" si="55"/>
        <v>-0.13949996999819994</v>
      </c>
      <c r="AR401" s="55" vm="2147">
        <f t="shared" ca="1" si="48"/>
        <v>44452</v>
      </c>
      <c r="AS401" s="196" t="e" vm="13019">
        <f t="shared" ca="1" si="49"/>
        <v>#N/A</v>
      </c>
      <c r="AT401" s="196" t="str">
        <f t="shared" ca="1" si="50"/>
        <v/>
      </c>
      <c r="AU401" s="55" vm="2147">
        <f t="shared" ca="1" si="51"/>
        <v>44452</v>
      </c>
      <c r="AV401" s="196">
        <f t="shared" ca="1" si="52"/>
        <v>462921.23920000001</v>
      </c>
      <c r="AW401" s="38" t="str">
        <f t="shared" ca="1" si="53"/>
        <v/>
      </c>
    </row>
    <row r="402" spans="1:49" x14ac:dyDescent="0.25">
      <c r="A402" s="38" vm="2152">
        <f ca="1"/>
        <v>44453</v>
      </c>
      <c r="B402" s="38" vm="13822">
        <f ca="1"/>
        <v>160221.6</v>
      </c>
      <c r="C402" s="38" vm="13024">
        <f ca="1"/>
        <v>1</v>
      </c>
      <c r="D402" s="87">
        <f t="shared" ca="1" si="54"/>
        <v>3.1919497944167929E-2</v>
      </c>
      <c r="Q402" s="38" vm="2152">
        <f ca="1"/>
        <v>44453</v>
      </c>
      <c r="R402" s="38" vm="13823">
        <f ca="1"/>
        <v>836.44979999999998</v>
      </c>
      <c r="S402" s="38" vm="13824">
        <f ca="1"/>
        <v>147</v>
      </c>
      <c r="T402" s="87">
        <f t="shared" ca="1" si="55"/>
        <v>-2.7890806700320452E-2</v>
      </c>
      <c r="AR402" s="55" vm="2152">
        <f t="shared" ca="1" si="48"/>
        <v>44453</v>
      </c>
      <c r="AS402" s="196">
        <f t="shared" ca="1" si="49"/>
        <v>160221.6</v>
      </c>
      <c r="AT402" s="196" t="str">
        <f t="shared" ca="1" si="50"/>
        <v/>
      </c>
      <c r="AU402" s="55" vm="2152">
        <f t="shared" ca="1" si="51"/>
        <v>44453</v>
      </c>
      <c r="AV402" s="196">
        <f t="shared" ca="1" si="52"/>
        <v>122958.12059999999</v>
      </c>
      <c r="AW402" s="38" t="str">
        <f t="shared" ca="1" si="53"/>
        <v/>
      </c>
    </row>
    <row r="403" spans="1:49" x14ac:dyDescent="0.25">
      <c r="A403" s="38" vm="2157">
        <f ca="1"/>
        <v>44454</v>
      </c>
      <c r="B403" s="38" vm="13825">
        <f ca="1"/>
        <v>188273.4</v>
      </c>
      <c r="C403" s="38" vm="12999">
        <f ca="1"/>
        <v>2</v>
      </c>
      <c r="D403" s="87">
        <f t="shared" ca="1" si="54"/>
        <v>0.1750812624515046</v>
      </c>
      <c r="Q403" s="38" vm="2157">
        <f ca="1"/>
        <v>44454</v>
      </c>
      <c r="R403" s="38" vm="13826">
        <f ca="1"/>
        <v>683.45899999999995</v>
      </c>
      <c r="S403" s="38" vm="13827">
        <f ca="1"/>
        <v>649</v>
      </c>
      <c r="T403" s="87">
        <f t="shared" ca="1" si="55"/>
        <v>-0.18290493942374073</v>
      </c>
      <c r="AR403" s="55" vm="2157">
        <f t="shared" ca="1" si="48"/>
        <v>44454</v>
      </c>
      <c r="AS403" s="196">
        <f t="shared" ca="1" si="49"/>
        <v>376546.8</v>
      </c>
      <c r="AT403" s="196" t="str">
        <f t="shared" ca="1" si="50"/>
        <v/>
      </c>
      <c r="AU403" s="55" vm="2157">
        <f t="shared" ca="1" si="51"/>
        <v>44454</v>
      </c>
      <c r="AV403" s="196">
        <f t="shared" ca="1" si="52"/>
        <v>443564.89099999995</v>
      </c>
      <c r="AW403" s="38" t="str">
        <f t="shared" ca="1" si="53"/>
        <v/>
      </c>
    </row>
    <row r="404" spans="1:49" x14ac:dyDescent="0.25">
      <c r="A404" s="38" vm="2162">
        <f ca="1"/>
        <v>44455</v>
      </c>
      <c r="B404" s="38" vm="13828">
        <f ca="1"/>
        <v>165885.29999999999</v>
      </c>
      <c r="C404" s="38" vm="13005">
        <f ca="1"/>
        <v>10</v>
      </c>
      <c r="D404" s="87">
        <f t="shared" ca="1" si="54"/>
        <v>-0.1189127088585005</v>
      </c>
      <c r="Q404" s="38" vm="2162">
        <f ca="1"/>
        <v>44455</v>
      </c>
      <c r="R404" s="38" vm="13829">
        <f ca="1"/>
        <v>782.95299999999997</v>
      </c>
      <c r="S404" s="38" vm="13830">
        <f ca="1"/>
        <v>524</v>
      </c>
      <c r="T404" s="87">
        <f t="shared" ca="1" si="55"/>
        <v>0.14557420415855235</v>
      </c>
      <c r="AR404" s="55" vm="2162">
        <f t="shared" ca="1" si="48"/>
        <v>44455</v>
      </c>
      <c r="AS404" s="196">
        <f t="shared" ca="1" si="49"/>
        <v>1658853</v>
      </c>
      <c r="AT404" s="196" t="str">
        <f t="shared" ca="1" si="50"/>
        <v/>
      </c>
      <c r="AU404" s="55" vm="2162">
        <f t="shared" ca="1" si="51"/>
        <v>44455</v>
      </c>
      <c r="AV404" s="196">
        <f t="shared" ca="1" si="52"/>
        <v>410267.37199999997</v>
      </c>
      <c r="AW404" s="38" t="str">
        <f t="shared" ca="1" si="53"/>
        <v/>
      </c>
    </row>
    <row r="405" spans="1:49" x14ac:dyDescent="0.25">
      <c r="A405" s="38" vm="2167">
        <f ca="1"/>
        <v>44456</v>
      </c>
      <c r="B405" s="38" vm="13831">
        <f ca="1"/>
        <v>159301.79999999999</v>
      </c>
      <c r="C405" s="38" t="e" vm="13016">
        <f ca="1"/>
        <v>#N/A</v>
      </c>
      <c r="D405" s="87">
        <f t="shared" ca="1" si="54"/>
        <v>-3.9687060878812047E-2</v>
      </c>
      <c r="Q405" s="38" vm="2167">
        <f ca="1"/>
        <v>44456</v>
      </c>
      <c r="R405" s="38" vm="13832">
        <f ca="1"/>
        <v>815.95100000000002</v>
      </c>
      <c r="S405" s="38" vm="13486">
        <f ca="1"/>
        <v>101</v>
      </c>
      <c r="T405" s="87">
        <f t="shared" ca="1" si="55"/>
        <v>4.214556940199482E-2</v>
      </c>
      <c r="AR405" s="55" vm="2167">
        <f t="shared" ca="1" si="48"/>
        <v>44456</v>
      </c>
      <c r="AS405" s="196" t="e" vm="13019">
        <f t="shared" ca="1" si="49"/>
        <v>#N/A</v>
      </c>
      <c r="AT405" s="196" t="str">
        <f t="shared" ca="1" si="50"/>
        <v/>
      </c>
      <c r="AU405" s="55" vm="2167">
        <f t="shared" ca="1" si="51"/>
        <v>44456</v>
      </c>
      <c r="AV405" s="196">
        <f t="shared" ca="1" si="52"/>
        <v>82411.051000000007</v>
      </c>
      <c r="AW405" s="38" t="str">
        <f t="shared" ca="1" si="53"/>
        <v/>
      </c>
    </row>
    <row r="406" spans="1:49" x14ac:dyDescent="0.25">
      <c r="A406" s="38" vm="2172">
        <f ca="1"/>
        <v>44459</v>
      </c>
      <c r="B406" s="38" vm="13833">
        <f ca="1"/>
        <v>151449.9</v>
      </c>
      <c r="C406" s="38" t="e" vm="13016">
        <f ca="1"/>
        <v>#N/A</v>
      </c>
      <c r="D406" s="87">
        <f t="shared" ca="1" si="54"/>
        <v>-4.9289461889319486E-2</v>
      </c>
      <c r="Q406" s="38" vm="2172">
        <f ca="1"/>
        <v>44459</v>
      </c>
      <c r="R406" s="38" vm="13834">
        <f ca="1"/>
        <v>844.94929999999999</v>
      </c>
      <c r="S406" s="38" vm="13835">
        <f ca="1"/>
        <v>412</v>
      </c>
      <c r="T406" s="87">
        <f t="shared" ca="1" si="55"/>
        <v>3.5539266451049108E-2</v>
      </c>
      <c r="AR406" s="55" vm="2172">
        <f t="shared" ca="1" si="48"/>
        <v>44459</v>
      </c>
      <c r="AS406" s="196" t="e" vm="13019">
        <f t="shared" ca="1" si="49"/>
        <v>#N/A</v>
      </c>
      <c r="AT406" s="196" t="str">
        <f t="shared" ca="1" si="50"/>
        <v/>
      </c>
      <c r="AU406" s="55" vm="2172">
        <f t="shared" ca="1" si="51"/>
        <v>44459</v>
      </c>
      <c r="AV406" s="196">
        <f t="shared" ca="1" si="52"/>
        <v>348119.1116</v>
      </c>
      <c r="AW406" s="38" t="str">
        <f t="shared" ca="1" si="53"/>
        <v/>
      </c>
    </row>
    <row r="407" spans="1:49" x14ac:dyDescent="0.25">
      <c r="A407" s="38" vm="2177">
        <f ca="1"/>
        <v>44460</v>
      </c>
      <c r="B407" s="38" vm="13836">
        <f ca="1"/>
        <v>118731.9</v>
      </c>
      <c r="C407" s="38" vm="13024">
        <f ca="1"/>
        <v>1</v>
      </c>
      <c r="D407" s="87">
        <f t="shared" ca="1" si="54"/>
        <v>-0.21603183627060832</v>
      </c>
      <c r="Q407" s="38" vm="2177">
        <f ca="1"/>
        <v>44460</v>
      </c>
      <c r="R407" s="38" vm="13837">
        <f ca="1"/>
        <v>1052.9367999999999</v>
      </c>
      <c r="S407" s="38" vm="13838">
        <f ca="1"/>
        <v>838</v>
      </c>
      <c r="T407" s="87">
        <f t="shared" ca="1" si="55"/>
        <v>0.24615382248378684</v>
      </c>
      <c r="AR407" s="55" vm="2177">
        <f t="shared" ca="1" si="48"/>
        <v>44460</v>
      </c>
      <c r="AS407" s="196">
        <f t="shared" ca="1" si="49"/>
        <v>118731.9</v>
      </c>
      <c r="AT407" s="196" t="str">
        <f t="shared" ca="1" si="50"/>
        <v/>
      </c>
      <c r="AU407" s="55" vm="2177">
        <f t="shared" ca="1" si="51"/>
        <v>44460</v>
      </c>
      <c r="AV407" s="196">
        <f t="shared" ca="1" si="52"/>
        <v>882361.03839999996</v>
      </c>
      <c r="AW407" s="38" t="str">
        <f t="shared" ca="1" si="53"/>
        <v/>
      </c>
    </row>
    <row r="408" spans="1:49" x14ac:dyDescent="0.25">
      <c r="A408" s="38" vm="2182">
        <f ca="1"/>
        <v>44461</v>
      </c>
      <c r="B408" s="38" vm="13839">
        <f ca="1"/>
        <v>124326.3</v>
      </c>
      <c r="C408" s="38" vm="13024">
        <f ca="1"/>
        <v>1</v>
      </c>
      <c r="D408" s="87">
        <f t="shared" ca="1" si="54"/>
        <v>4.7117918604856902E-2</v>
      </c>
      <c r="Q408" s="38" vm="2182">
        <f ca="1"/>
        <v>44461</v>
      </c>
      <c r="R408" s="38" vm="13840">
        <f ca="1"/>
        <v>1010.4394</v>
      </c>
      <c r="S408" s="38" vm="13813">
        <f ca="1"/>
        <v>587</v>
      </c>
      <c r="T408" s="87">
        <f t="shared" ca="1" si="55"/>
        <v>-4.0360826974610416E-2</v>
      </c>
      <c r="AR408" s="55" vm="2182">
        <f t="shared" ca="1" si="48"/>
        <v>44461</v>
      </c>
      <c r="AS408" s="196">
        <f t="shared" ca="1" si="49"/>
        <v>124326.3</v>
      </c>
      <c r="AT408" s="196" t="str">
        <f t="shared" ca="1" si="50"/>
        <v/>
      </c>
      <c r="AU408" s="55" vm="2182">
        <f t="shared" ca="1" si="51"/>
        <v>44461</v>
      </c>
      <c r="AV408" s="196">
        <f t="shared" ca="1" si="52"/>
        <v>593127.92779999995</v>
      </c>
      <c r="AW408" s="38" t="str">
        <f t="shared" ca="1" si="53"/>
        <v/>
      </c>
    </row>
    <row r="409" spans="1:49" x14ac:dyDescent="0.25">
      <c r="A409" s="38" vm="2187">
        <f ca="1"/>
        <v>44462</v>
      </c>
      <c r="B409" s="38" vm="13841">
        <f ca="1"/>
        <v>136075.79999999999</v>
      </c>
      <c r="C409" s="38" t="e" vm="13016">
        <f ca="1"/>
        <v>#N/A</v>
      </c>
      <c r="D409" s="87">
        <f t="shared" ca="1" si="54"/>
        <v>9.4505346012870847E-2</v>
      </c>
      <c r="Q409" s="38" vm="2187">
        <f ca="1"/>
        <v>44462</v>
      </c>
      <c r="R409" s="38" vm="13842">
        <f ca="1"/>
        <v>914.44510000000002</v>
      </c>
      <c r="S409" s="38" vm="13843">
        <f ca="1"/>
        <v>338</v>
      </c>
      <c r="T409" s="87">
        <f t="shared" ca="1" si="55"/>
        <v>-9.5002530582239716E-2</v>
      </c>
      <c r="AR409" s="55" vm="2187">
        <f t="shared" ca="1" si="48"/>
        <v>44462</v>
      </c>
      <c r="AS409" s="196" t="e" vm="13019">
        <f t="shared" ca="1" si="49"/>
        <v>#N/A</v>
      </c>
      <c r="AT409" s="196" t="str">
        <f t="shared" ca="1" si="50"/>
        <v/>
      </c>
      <c r="AU409" s="55" vm="2187">
        <f t="shared" ca="1" si="51"/>
        <v>44462</v>
      </c>
      <c r="AV409" s="196">
        <f t="shared" ca="1" si="52"/>
        <v>309082.44380000001</v>
      </c>
      <c r="AW409" s="38" t="str">
        <f t="shared" ca="1" si="53"/>
        <v/>
      </c>
    </row>
    <row r="410" spans="1:49" x14ac:dyDescent="0.25">
      <c r="A410" s="38" vm="2192">
        <f ca="1"/>
        <v>44463</v>
      </c>
      <c r="B410" s="38" vm="13844">
        <f ca="1"/>
        <v>146300.70000000001</v>
      </c>
      <c r="C410" s="38" vm="13024">
        <f ca="1"/>
        <v>1</v>
      </c>
      <c r="D410" s="87">
        <f t="shared" ca="1" si="54"/>
        <v>7.5141208061977396E-2</v>
      </c>
      <c r="Q410" s="38" vm="2192">
        <f ca="1"/>
        <v>44463</v>
      </c>
      <c r="R410" s="38" vm="13834">
        <f ca="1"/>
        <v>844.94929999999999</v>
      </c>
      <c r="S410" s="38" vm="13845">
        <f ca="1"/>
        <v>418</v>
      </c>
      <c r="T410" s="87">
        <f t="shared" ca="1" si="55"/>
        <v>-7.5997782699037952E-2</v>
      </c>
      <c r="AR410" s="55" vm="2192">
        <f t="shared" ca="1" si="48"/>
        <v>44463</v>
      </c>
      <c r="AS410" s="196">
        <f t="shared" ca="1" si="49"/>
        <v>146300.70000000001</v>
      </c>
      <c r="AT410" s="196" t="str">
        <f t="shared" ca="1" si="50"/>
        <v/>
      </c>
      <c r="AU410" s="55" vm="2192">
        <f t="shared" ca="1" si="51"/>
        <v>44463</v>
      </c>
      <c r="AV410" s="196">
        <f t="shared" ca="1" si="52"/>
        <v>353188.80739999999</v>
      </c>
      <c r="AW410" s="38" t="str">
        <f t="shared" ca="1" si="53"/>
        <v/>
      </c>
    </row>
    <row r="411" spans="1:49" x14ac:dyDescent="0.25">
      <c r="A411" s="38" vm="2197">
        <f ca="1"/>
        <v>44466</v>
      </c>
      <c r="B411" s="38" vm="13846">
        <f ca="1"/>
        <v>184493.4</v>
      </c>
      <c r="C411" s="38" vm="13024">
        <f ca="1"/>
        <v>1</v>
      </c>
      <c r="D411" s="87">
        <f t="shared" ca="1" si="54"/>
        <v>0.26105616719537211</v>
      </c>
      <c r="Q411" s="38" vm="2197">
        <f ca="1"/>
        <v>44466</v>
      </c>
      <c r="R411" s="38" vm="13847">
        <f ca="1"/>
        <v>631.46209999999996</v>
      </c>
      <c r="S411" s="38" vm="13848">
        <f ca="1"/>
        <v>687</v>
      </c>
      <c r="T411" s="87">
        <f t="shared" ca="1" si="55"/>
        <v>-0.25266273372852077</v>
      </c>
      <c r="AR411" s="55" vm="2197">
        <f t="shared" ca="1" si="48"/>
        <v>44466</v>
      </c>
      <c r="AS411" s="196">
        <f t="shared" ca="1" si="49"/>
        <v>184493.4</v>
      </c>
      <c r="AT411" s="196" t="str">
        <f t="shared" ca="1" si="50"/>
        <v/>
      </c>
      <c r="AU411" s="55" vm="2197">
        <f t="shared" ca="1" si="51"/>
        <v>44466</v>
      </c>
      <c r="AV411" s="196">
        <f t="shared" ca="1" si="52"/>
        <v>433814.46269999997</v>
      </c>
      <c r="AW411" s="38" t="str">
        <f t="shared" ca="1" si="53"/>
        <v/>
      </c>
    </row>
    <row r="412" spans="1:49" x14ac:dyDescent="0.25">
      <c r="A412" s="38" vm="2202">
        <f ca="1"/>
        <v>44467</v>
      </c>
      <c r="B412" s="38" vm="13849">
        <f ca="1"/>
        <v>214336.5</v>
      </c>
      <c r="C412" s="38" vm="13003">
        <f ca="1"/>
        <v>6</v>
      </c>
      <c r="D412" s="87">
        <f t="shared" ca="1" si="54"/>
        <v>0.161757005941676</v>
      </c>
      <c r="Q412" s="38" vm="2202">
        <f ca="1"/>
        <v>44467</v>
      </c>
      <c r="R412" s="38" vm="13850">
        <f ca="1"/>
        <v>521.96870000000001</v>
      </c>
      <c r="S412" s="38" vm="13851">
        <f ca="1"/>
        <v>2270</v>
      </c>
      <c r="T412" s="87">
        <f t="shared" ca="1" si="55"/>
        <v>-0.17339662982148882</v>
      </c>
      <c r="AR412" s="55" vm="2202">
        <f t="shared" ca="1" si="48"/>
        <v>44467</v>
      </c>
      <c r="AS412" s="196">
        <f t="shared" ca="1" si="49"/>
        <v>1286019</v>
      </c>
      <c r="AT412" s="196" t="str">
        <f t="shared" ca="1" si="50"/>
        <v/>
      </c>
      <c r="AU412" s="55" vm="2202">
        <f t="shared" ca="1" si="51"/>
        <v>44467</v>
      </c>
      <c r="AV412" s="196">
        <f t="shared" ca="1" si="52"/>
        <v>1184868.949</v>
      </c>
      <c r="AW412" s="38" t="str">
        <f t="shared" ca="1" si="53"/>
        <v/>
      </c>
    </row>
    <row r="413" spans="1:49" x14ac:dyDescent="0.25">
      <c r="A413" s="38" vm="2207">
        <f ca="1"/>
        <v>44468</v>
      </c>
      <c r="B413" s="38" vm="13852">
        <f ca="1"/>
        <v>178901.1</v>
      </c>
      <c r="C413" s="38" vm="13024">
        <f ca="1"/>
        <v>1</v>
      </c>
      <c r="D413" s="87">
        <f t="shared" ca="1" si="54"/>
        <v>-0.16532601773379707</v>
      </c>
      <c r="Q413" s="38" vm="2207">
        <f ca="1"/>
        <v>44468</v>
      </c>
      <c r="R413" s="38" vm="13853">
        <f ca="1"/>
        <v>611.9633</v>
      </c>
      <c r="S413" s="38" vm="13854">
        <f ca="1"/>
        <v>807</v>
      </c>
      <c r="T413" s="87">
        <f t="shared" ca="1" si="55"/>
        <v>0.17241378649715969</v>
      </c>
      <c r="AR413" s="55" vm="2207">
        <f t="shared" ca="1" si="48"/>
        <v>44468</v>
      </c>
      <c r="AS413" s="196">
        <f t="shared" ca="1" si="49"/>
        <v>178901.1</v>
      </c>
      <c r="AT413" s="196" t="str">
        <f t="shared" ca="1" si="50"/>
        <v/>
      </c>
      <c r="AU413" s="55" vm="2207">
        <f t="shared" ca="1" si="51"/>
        <v>44468</v>
      </c>
      <c r="AV413" s="196">
        <f t="shared" ca="1" si="52"/>
        <v>493854.38309999998</v>
      </c>
      <c r="AW413" s="38" t="str">
        <f t="shared" ca="1" si="53"/>
        <v/>
      </c>
    </row>
    <row r="414" spans="1:49" x14ac:dyDescent="0.25">
      <c r="A414" s="38" vm="2212">
        <f ca="1"/>
        <v>44469</v>
      </c>
      <c r="B414" s="38" vm="13855">
        <f ca="1"/>
        <v>191958.9</v>
      </c>
      <c r="C414" s="38" vm="12999">
        <f ca="1"/>
        <v>2</v>
      </c>
      <c r="D414" s="87">
        <f t="shared" ca="1" si="54"/>
        <v>7.2988930755596176E-2</v>
      </c>
      <c r="Q414" s="38" vm="2212">
        <f ca="1"/>
        <v>44469</v>
      </c>
      <c r="R414" s="38" vm="13856">
        <f ca="1"/>
        <v>551.46690000000001</v>
      </c>
      <c r="S414" s="38" vm="13857">
        <f ca="1"/>
        <v>201</v>
      </c>
      <c r="T414" s="87">
        <f t="shared" ca="1" si="55"/>
        <v>-9.8856254942085567E-2</v>
      </c>
      <c r="AR414" s="55" vm="2212">
        <f t="shared" ca="1" si="48"/>
        <v>44469</v>
      </c>
      <c r="AS414" s="196">
        <f t="shared" ca="1" si="49"/>
        <v>383917.8</v>
      </c>
      <c r="AT414" s="196" t="str">
        <f t="shared" ca="1" si="50"/>
        <v/>
      </c>
      <c r="AU414" s="55" vm="2212">
        <f t="shared" ca="1" si="51"/>
        <v>44469</v>
      </c>
      <c r="AV414" s="196">
        <f t="shared" ca="1" si="52"/>
        <v>110844.8469</v>
      </c>
      <c r="AW414" s="38" t="str">
        <f t="shared" ca="1" si="53"/>
        <v/>
      </c>
    </row>
    <row r="415" spans="1:49" x14ac:dyDescent="0.25">
      <c r="A415" s="38" vm="2217">
        <f ca="1"/>
        <v>44470</v>
      </c>
      <c r="B415" s="38" vm="13858">
        <f ca="1"/>
        <v>179302.2</v>
      </c>
      <c r="C415" s="38" vm="12994">
        <f ca="1"/>
        <v>4</v>
      </c>
      <c r="D415" s="87">
        <f t="shared" ca="1" si="54"/>
        <v>-6.5934426588191444E-2</v>
      </c>
      <c r="Q415" s="38" vm="2217">
        <f ca="1"/>
        <v>44470</v>
      </c>
      <c r="R415" s="38" vm="13859">
        <f ca="1"/>
        <v>563.46619999999996</v>
      </c>
      <c r="S415" s="38" vm="352">
        <f ca="1"/>
        <v>350</v>
      </c>
      <c r="T415" s="87">
        <f t="shared" ca="1" si="55"/>
        <v>2.1758876190030533E-2</v>
      </c>
      <c r="AR415" s="55" vm="2217">
        <f t="shared" ca="1" si="48"/>
        <v>44470</v>
      </c>
      <c r="AS415" s="196">
        <f t="shared" ca="1" si="49"/>
        <v>717208.8</v>
      </c>
      <c r="AT415" s="196" t="str">
        <f t="shared" ca="1" si="50"/>
        <v/>
      </c>
      <c r="AU415" s="55" vm="2217">
        <f t="shared" ca="1" si="51"/>
        <v>44470</v>
      </c>
      <c r="AV415" s="196">
        <f t="shared" ca="1" si="52"/>
        <v>197213.16999999998</v>
      </c>
      <c r="AW415" s="38" t="str">
        <f t="shared" ca="1" si="53"/>
        <v/>
      </c>
    </row>
    <row r="416" spans="1:49" x14ac:dyDescent="0.25">
      <c r="A416" s="38" vm="2222">
        <f ca="1"/>
        <v>44473</v>
      </c>
      <c r="B416" s="38" vm="13860">
        <f ca="1"/>
        <v>200396.7</v>
      </c>
      <c r="C416" s="38" vm="13040">
        <f ca="1"/>
        <v>5</v>
      </c>
      <c r="D416" s="87">
        <f t="shared" ca="1" si="54"/>
        <v>0.11764774776885056</v>
      </c>
      <c r="Q416" s="38" vm="2222">
        <f ca="1"/>
        <v>44473</v>
      </c>
      <c r="R416" s="38" vm="13861">
        <f ca="1"/>
        <v>503.46980000000002</v>
      </c>
      <c r="S416" s="38" vm="13862">
        <f ca="1"/>
        <v>453</v>
      </c>
      <c r="T416" s="87">
        <f t="shared" ca="1" si="55"/>
        <v>-0.1064773716684336</v>
      </c>
      <c r="AR416" s="55" vm="2222">
        <f t="shared" ca="1" si="48"/>
        <v>44473</v>
      </c>
      <c r="AS416" s="196">
        <f t="shared" ca="1" si="49"/>
        <v>1001983.5</v>
      </c>
      <c r="AT416" s="196" t="str">
        <f t="shared" ca="1" si="50"/>
        <v/>
      </c>
      <c r="AU416" s="55" vm="2222">
        <f t="shared" ca="1" si="51"/>
        <v>44473</v>
      </c>
      <c r="AV416" s="196">
        <f t="shared" ca="1" si="52"/>
        <v>228071.81940000001</v>
      </c>
      <c r="AW416" s="38" t="str">
        <f t="shared" ca="1" si="53"/>
        <v/>
      </c>
    </row>
    <row r="417" spans="1:49" x14ac:dyDescent="0.25">
      <c r="A417" s="38" vm="2227">
        <f ca="1"/>
        <v>44474</v>
      </c>
      <c r="B417" s="38" vm="13863">
        <f ca="1"/>
        <v>235380.6</v>
      </c>
      <c r="C417" s="38" vm="13058">
        <f ca="1"/>
        <v>9</v>
      </c>
      <c r="D417" s="87">
        <f t="shared" ca="1" si="54"/>
        <v>0.17457323399038005</v>
      </c>
      <c r="Q417" s="38" vm="2227">
        <f ca="1"/>
        <v>44474</v>
      </c>
      <c r="R417" s="38" vm="13864">
        <f ca="1"/>
        <v>404.97570000000002</v>
      </c>
      <c r="S417" s="38" vm="13865">
        <f ca="1"/>
        <v>477</v>
      </c>
      <c r="T417" s="87">
        <f t="shared" ca="1" si="55"/>
        <v>-0.19563060187522668</v>
      </c>
      <c r="AR417" s="55" vm="2227">
        <f t="shared" ca="1" si="48"/>
        <v>44474</v>
      </c>
      <c r="AS417" s="196">
        <f t="shared" ca="1" si="49"/>
        <v>2118425.4</v>
      </c>
      <c r="AT417" s="196" t="str">
        <f t="shared" ca="1" si="50"/>
        <v/>
      </c>
      <c r="AU417" s="55" vm="2227">
        <f t="shared" ca="1" si="51"/>
        <v>44474</v>
      </c>
      <c r="AV417" s="196">
        <f t="shared" ca="1" si="52"/>
        <v>193173.40890000001</v>
      </c>
      <c r="AW417" s="38" t="str">
        <f t="shared" ca="1" si="53"/>
        <v/>
      </c>
    </row>
    <row r="418" spans="1:49" x14ac:dyDescent="0.25">
      <c r="A418" s="38" vm="2232">
        <f ca="1"/>
        <v>44475</v>
      </c>
      <c r="B418" s="38" vm="13866">
        <f ca="1"/>
        <v>194415.9</v>
      </c>
      <c r="C418" s="38" vm="12994">
        <f ca="1"/>
        <v>4</v>
      </c>
      <c r="D418" s="87">
        <f t="shared" ca="1" si="54"/>
        <v>-0.17403600806523567</v>
      </c>
      <c r="Q418" s="38" vm="2232">
        <f ca="1"/>
        <v>44475</v>
      </c>
      <c r="R418" s="38" vm="13867">
        <f ca="1"/>
        <v>460.47239999999999</v>
      </c>
      <c r="S418" s="38" vm="13868">
        <f ca="1"/>
        <v>2070</v>
      </c>
      <c r="T418" s="87">
        <f t="shared" ca="1" si="55"/>
        <v>0.13703711111555575</v>
      </c>
      <c r="AR418" s="55" vm="2232">
        <f t="shared" ca="1" si="48"/>
        <v>44475</v>
      </c>
      <c r="AS418" s="196">
        <f t="shared" ca="1" si="49"/>
        <v>777663.6</v>
      </c>
      <c r="AT418" s="196" t="str">
        <f t="shared" ca="1" si="50"/>
        <v/>
      </c>
      <c r="AU418" s="55" vm="2232">
        <f t="shared" ca="1" si="51"/>
        <v>44475</v>
      </c>
      <c r="AV418" s="196">
        <f t="shared" ca="1" si="52"/>
        <v>953177.86800000002</v>
      </c>
      <c r="AW418" s="38" t="str">
        <f t="shared" ca="1" si="53"/>
        <v/>
      </c>
    </row>
    <row r="419" spans="1:49" x14ac:dyDescent="0.25">
      <c r="A419" s="38" vm="2237">
        <f ca="1"/>
        <v>44476</v>
      </c>
      <c r="B419" s="38" vm="13869">
        <f ca="1"/>
        <v>173115.6</v>
      </c>
      <c r="C419" s="38" vm="12994">
        <f ca="1"/>
        <v>4</v>
      </c>
      <c r="D419" s="87">
        <f t="shared" ca="1" si="54"/>
        <v>-0.10956048347897465</v>
      </c>
      <c r="Q419" s="38" vm="2237">
        <f ca="1"/>
        <v>44476</v>
      </c>
      <c r="R419" s="38" vm="13870">
        <f ca="1"/>
        <v>492.97039999999998</v>
      </c>
      <c r="S419" s="38" vm="13871">
        <f ca="1"/>
        <v>1094</v>
      </c>
      <c r="T419" s="87">
        <f t="shared" ca="1" si="55"/>
        <v>7.0575348272773772E-2</v>
      </c>
      <c r="AR419" s="55" vm="2237">
        <f t="shared" ca="1" si="48"/>
        <v>44476</v>
      </c>
      <c r="AS419" s="196">
        <f t="shared" ca="1" si="49"/>
        <v>692462.4</v>
      </c>
      <c r="AT419" s="196" t="str">
        <f t="shared" ca="1" si="50"/>
        <v/>
      </c>
      <c r="AU419" s="55" vm="2237">
        <f t="shared" ca="1" si="51"/>
        <v>44476</v>
      </c>
      <c r="AV419" s="196">
        <f t="shared" ca="1" si="52"/>
        <v>539309.6176</v>
      </c>
      <c r="AW419" s="38" t="str">
        <f t="shared" ca="1" si="53"/>
        <v/>
      </c>
    </row>
    <row r="420" spans="1:49" x14ac:dyDescent="0.25">
      <c r="A420" s="38" vm="2242">
        <f ca="1"/>
        <v>44477</v>
      </c>
      <c r="B420" s="38" vm="13872">
        <f ca="1"/>
        <v>170343.6</v>
      </c>
      <c r="C420" s="38" vm="12999">
        <f ca="1"/>
        <v>2</v>
      </c>
      <c r="D420" s="87">
        <f t="shared" ca="1" si="54"/>
        <v>-1.6012421757484595E-2</v>
      </c>
      <c r="Q420" s="38" vm="2242">
        <f ca="1"/>
        <v>44477</v>
      </c>
      <c r="R420" s="38" vm="13873">
        <f ca="1"/>
        <v>498.9701</v>
      </c>
      <c r="S420" s="38" vm="13874">
        <f ca="1"/>
        <v>399</v>
      </c>
      <c r="T420" s="87">
        <f t="shared" ca="1" si="55"/>
        <v>1.2170507600456374E-2</v>
      </c>
      <c r="AR420" s="55" vm="2242">
        <f t="shared" ca="1" si="48"/>
        <v>44477</v>
      </c>
      <c r="AS420" s="196">
        <f t="shared" ca="1" si="49"/>
        <v>340687.2</v>
      </c>
      <c r="AT420" s="196" t="str">
        <f t="shared" ca="1" si="50"/>
        <v/>
      </c>
      <c r="AU420" s="55" vm="2242">
        <f t="shared" ca="1" si="51"/>
        <v>44477</v>
      </c>
      <c r="AV420" s="196">
        <f t="shared" ca="1" si="52"/>
        <v>199089.0699</v>
      </c>
      <c r="AW420" s="38" t="str">
        <f t="shared" ca="1" si="53"/>
        <v/>
      </c>
    </row>
    <row r="421" spans="1:49" x14ac:dyDescent="0.25">
      <c r="A421" s="38" vm="2254">
        <f ca="1"/>
        <v>44480</v>
      </c>
      <c r="B421" s="38" vm="13875">
        <f ca="1"/>
        <v>146941.20000000001</v>
      </c>
      <c r="C421" s="38" vm="12999">
        <f ca="1"/>
        <v>2</v>
      </c>
      <c r="D421" s="87">
        <f t="shared" ca="1" si="54"/>
        <v>-0.13738350017259229</v>
      </c>
      <c r="Q421" s="38" vm="2254">
        <f ca="1"/>
        <v>44480</v>
      </c>
      <c r="R421" s="38" vm="13876">
        <f ca="1"/>
        <v>560.96630000000005</v>
      </c>
      <c r="S421" s="38" vm="13877">
        <f ca="1"/>
        <v>214</v>
      </c>
      <c r="T421" s="87">
        <f t="shared" ca="1" si="55"/>
        <v>0.12424832670334364</v>
      </c>
      <c r="AR421" s="55" vm="2254">
        <f t="shared" ca="1" si="48"/>
        <v>44480</v>
      </c>
      <c r="AS421" s="196">
        <f t="shared" ca="1" si="49"/>
        <v>293882.40000000002</v>
      </c>
      <c r="AT421" s="196" t="str">
        <f t="shared" ca="1" si="50"/>
        <v/>
      </c>
      <c r="AU421" s="55" vm="2254">
        <f t="shared" ca="1" si="51"/>
        <v>44480</v>
      </c>
      <c r="AV421" s="196">
        <f t="shared" ca="1" si="52"/>
        <v>120046.78820000001</v>
      </c>
      <c r="AW421" s="38" t="str">
        <f t="shared" ca="1" si="53"/>
        <v/>
      </c>
    </row>
    <row r="422" spans="1:49" x14ac:dyDescent="0.25">
      <c r="A422" s="38" vm="2247">
        <f ca="1"/>
        <v>44481</v>
      </c>
      <c r="B422" s="38" vm="13878">
        <f ca="1"/>
        <v>148335.6</v>
      </c>
      <c r="C422" s="38" vm="13024">
        <f ca="1"/>
        <v>1</v>
      </c>
      <c r="D422" s="87">
        <f t="shared" ca="1" si="54"/>
        <v>9.4895100897501462E-3</v>
      </c>
      <c r="Q422" s="38" vm="2247">
        <f ca="1"/>
        <v>44481</v>
      </c>
      <c r="R422" s="38" vm="13879">
        <f ca="1"/>
        <v>564.96609999999998</v>
      </c>
      <c r="S422" s="38" vm="13880">
        <f ca="1"/>
        <v>599</v>
      </c>
      <c r="T422" s="87">
        <f t="shared" ca="1" si="55"/>
        <v>7.1301965911320098E-3</v>
      </c>
      <c r="AR422" s="55" vm="2247">
        <f t="shared" ca="1" si="48"/>
        <v>44481</v>
      </c>
      <c r="AS422" s="196">
        <f t="shared" ca="1" si="49"/>
        <v>148335.6</v>
      </c>
      <c r="AT422" s="196" t="str">
        <f t="shared" ca="1" si="50"/>
        <v/>
      </c>
      <c r="AU422" s="55" vm="2247">
        <f t="shared" ca="1" si="51"/>
        <v>44481</v>
      </c>
      <c r="AV422" s="196">
        <f t="shared" ca="1" si="52"/>
        <v>338414.69390000001</v>
      </c>
      <c r="AW422" s="38" t="str">
        <f t="shared" ca="1" si="53"/>
        <v/>
      </c>
    </row>
    <row r="423" spans="1:49" x14ac:dyDescent="0.25">
      <c r="A423" s="38" vm="2251">
        <f ca="1"/>
        <v>44482</v>
      </c>
      <c r="B423" s="38" vm="13881">
        <f ca="1"/>
        <v>152550.29999999999</v>
      </c>
      <c r="C423" s="38" vm="12999">
        <f ca="1"/>
        <v>2</v>
      </c>
      <c r="D423" s="87">
        <f t="shared" ca="1" si="54"/>
        <v>2.8413273684806496E-2</v>
      </c>
      <c r="Q423" s="38" vm="2251">
        <f ca="1"/>
        <v>44482</v>
      </c>
      <c r="R423" s="38" vm="13882">
        <f ca="1"/>
        <v>541.96749999999997</v>
      </c>
      <c r="S423" s="38" vm="13883">
        <f ca="1"/>
        <v>236</v>
      </c>
      <c r="T423" s="87">
        <f t="shared" ca="1" si="55"/>
        <v>-4.0707929201415818E-2</v>
      </c>
      <c r="AR423" s="55" vm="2251">
        <f t="shared" ca="1" si="48"/>
        <v>44482</v>
      </c>
      <c r="AS423" s="196">
        <f t="shared" ca="1" si="49"/>
        <v>305100.59999999998</v>
      </c>
      <c r="AT423" s="196" t="str">
        <f t="shared" ca="1" si="50"/>
        <v/>
      </c>
      <c r="AU423" s="55" vm="2251">
        <f t="shared" ca="1" si="51"/>
        <v>44482</v>
      </c>
      <c r="AV423" s="196">
        <f t="shared" ca="1" si="52"/>
        <v>127904.32999999999</v>
      </c>
      <c r="AW423" s="38" t="str">
        <f t="shared" ca="1" si="53"/>
        <v/>
      </c>
    </row>
    <row r="424" spans="1:49" x14ac:dyDescent="0.25">
      <c r="A424" s="38" vm="2257">
        <f ca="1"/>
        <v>44483</v>
      </c>
      <c r="B424" s="38" vm="13884">
        <f ca="1"/>
        <v>189831.6</v>
      </c>
      <c r="C424" s="38" vm="13026">
        <f ca="1"/>
        <v>3</v>
      </c>
      <c r="D424" s="87">
        <f t="shared" ca="1" si="54"/>
        <v>0.24438693335902992</v>
      </c>
      <c r="Q424" s="38" vm="2257">
        <f ca="1"/>
        <v>44483</v>
      </c>
      <c r="R424" s="38" vm="13885">
        <f ca="1"/>
        <v>429.4742</v>
      </c>
      <c r="S424" s="38" vm="13886">
        <f ca="1"/>
        <v>1900</v>
      </c>
      <c r="T424" s="87">
        <f t="shared" ca="1" si="55"/>
        <v>-0.20756466024254219</v>
      </c>
      <c r="AR424" s="55" vm="2257">
        <f t="shared" ca="1" si="48"/>
        <v>44483</v>
      </c>
      <c r="AS424" s="196">
        <f t="shared" ca="1" si="49"/>
        <v>569494.80000000005</v>
      </c>
      <c r="AT424" s="196" t="str">
        <f t="shared" ca="1" si="50"/>
        <v/>
      </c>
      <c r="AU424" s="55" vm="2257">
        <f t="shared" ca="1" si="51"/>
        <v>44483</v>
      </c>
      <c r="AV424" s="196">
        <f t="shared" ca="1" si="52"/>
        <v>816000.98</v>
      </c>
      <c r="AW424" s="38" t="str">
        <f t="shared" ca="1" si="53"/>
        <v/>
      </c>
    </row>
    <row r="425" spans="1:49" x14ac:dyDescent="0.25">
      <c r="A425" s="38" vm="2262">
        <f ca="1"/>
        <v>44484</v>
      </c>
      <c r="B425" s="38" vm="13887">
        <f ca="1"/>
        <v>162359.4</v>
      </c>
      <c r="C425" s="38" vm="13024">
        <f ca="1"/>
        <v>1</v>
      </c>
      <c r="D425" s="87">
        <f t="shared" ca="1" si="54"/>
        <v>-0.14471879286694106</v>
      </c>
      <c r="Q425" s="38" vm="2262">
        <f ca="1"/>
        <v>44484</v>
      </c>
      <c r="R425" s="38" vm="13888">
        <f ca="1"/>
        <v>501.4699</v>
      </c>
      <c r="S425" s="38" vm="13889">
        <f ca="1"/>
        <v>833</v>
      </c>
      <c r="T425" s="87">
        <f t="shared" ca="1" si="55"/>
        <v>0.16763684524006331</v>
      </c>
      <c r="AR425" s="55" vm="2262">
        <f t="shared" ca="1" si="48"/>
        <v>44484</v>
      </c>
      <c r="AS425" s="196">
        <f t="shared" ca="1" si="49"/>
        <v>162359.4</v>
      </c>
      <c r="AT425" s="196" t="str">
        <f t="shared" ca="1" si="50"/>
        <v/>
      </c>
      <c r="AU425" s="55" vm="2262">
        <f t="shared" ca="1" si="51"/>
        <v>44484</v>
      </c>
      <c r="AV425" s="196">
        <f t="shared" ca="1" si="52"/>
        <v>417724.42670000001</v>
      </c>
      <c r="AW425" s="38" t="str">
        <f t="shared" ca="1" si="53"/>
        <v/>
      </c>
    </row>
    <row r="426" spans="1:49" x14ac:dyDescent="0.25">
      <c r="A426" s="38" vm="2267">
        <f ca="1"/>
        <v>44487</v>
      </c>
      <c r="B426" s="38" vm="13890">
        <f ca="1"/>
        <v>140198.1</v>
      </c>
      <c r="C426" s="38" vm="13040">
        <f ca="1"/>
        <v>5</v>
      </c>
      <c r="D426" s="87">
        <f t="shared" ca="1" si="54"/>
        <v>-0.13649533072923398</v>
      </c>
      <c r="Q426" s="38" vm="2267">
        <f ca="1"/>
        <v>44487</v>
      </c>
      <c r="R426" s="38" vm="13891">
        <f ca="1"/>
        <v>578.46529999999996</v>
      </c>
      <c r="S426" s="38" vm="13892">
        <f ca="1"/>
        <v>773</v>
      </c>
      <c r="T426" s="87">
        <f t="shared" ca="1" si="55"/>
        <v>0.15353942479897589</v>
      </c>
      <c r="AR426" s="55" vm="2267">
        <f t="shared" ca="1" si="48"/>
        <v>44487</v>
      </c>
      <c r="AS426" s="196">
        <f t="shared" ca="1" si="49"/>
        <v>700990.5</v>
      </c>
      <c r="AT426" s="196" t="str">
        <f t="shared" ca="1" si="50"/>
        <v/>
      </c>
      <c r="AU426" s="55" vm="2267">
        <f t="shared" ca="1" si="51"/>
        <v>44487</v>
      </c>
      <c r="AV426" s="196">
        <f t="shared" ca="1" si="52"/>
        <v>447153.67689999996</v>
      </c>
      <c r="AW426" s="38" t="str">
        <f t="shared" ca="1" si="53"/>
        <v/>
      </c>
    </row>
    <row r="427" spans="1:49" x14ac:dyDescent="0.25">
      <c r="A427" s="38" vm="2272">
        <f ca="1"/>
        <v>44488</v>
      </c>
      <c r="B427" s="38" vm="13893">
        <f ca="1"/>
        <v>126298.2</v>
      </c>
      <c r="C427" s="38" vm="12994">
        <f ca="1"/>
        <v>4</v>
      </c>
      <c r="D427" s="87">
        <f t="shared" ca="1" si="54"/>
        <v>-9.9144710235017502E-2</v>
      </c>
      <c r="Q427" s="38" vm="2272">
        <f ca="1"/>
        <v>44488</v>
      </c>
      <c r="R427" s="38" vm="13894">
        <f ca="1"/>
        <v>623.96259999999995</v>
      </c>
      <c r="S427" s="38" vm="13895">
        <f ca="1"/>
        <v>760</v>
      </c>
      <c r="T427" s="87">
        <f t="shared" ca="1" si="55"/>
        <v>7.8651735894962063E-2</v>
      </c>
      <c r="AR427" s="55" vm="2272">
        <f t="shared" ca="1" si="48"/>
        <v>44488</v>
      </c>
      <c r="AS427" s="196">
        <f t="shared" ca="1" si="49"/>
        <v>505192.8</v>
      </c>
      <c r="AT427" s="196" t="str">
        <f t="shared" ca="1" si="50"/>
        <v/>
      </c>
      <c r="AU427" s="55" vm="2272">
        <f t="shared" ca="1" si="51"/>
        <v>44488</v>
      </c>
      <c r="AV427" s="196">
        <f t="shared" ca="1" si="52"/>
        <v>474211.57599999994</v>
      </c>
      <c r="AW427" s="38" t="str">
        <f t="shared" ca="1" si="53"/>
        <v/>
      </c>
    </row>
    <row r="428" spans="1:49" x14ac:dyDescent="0.25">
      <c r="A428" s="38" vm="2277">
        <f ca="1"/>
        <v>44489</v>
      </c>
      <c r="B428" s="38" vm="13896">
        <f ca="1"/>
        <v>134731.79999999999</v>
      </c>
      <c r="C428" s="38" vm="12999">
        <f ca="1"/>
        <v>2</v>
      </c>
      <c r="D428" s="87">
        <f t="shared" ca="1" si="54"/>
        <v>6.6775298460310537E-2</v>
      </c>
      <c r="Q428" s="38" vm="2277">
        <f ca="1"/>
        <v>44489</v>
      </c>
      <c r="R428" s="38" vm="13897">
        <f ca="1"/>
        <v>575.96540000000005</v>
      </c>
      <c r="S428" s="38" vm="13898">
        <f ca="1"/>
        <v>467</v>
      </c>
      <c r="T428" s="87">
        <f t="shared" ca="1" si="55"/>
        <v>-7.6923200204627507E-2</v>
      </c>
      <c r="AR428" s="55" vm="2277">
        <f t="shared" ca="1" si="48"/>
        <v>44489</v>
      </c>
      <c r="AS428" s="196">
        <f t="shared" ca="1" si="49"/>
        <v>269463.59999999998</v>
      </c>
      <c r="AT428" s="196" t="str">
        <f t="shared" ca="1" si="50"/>
        <v/>
      </c>
      <c r="AU428" s="55" vm="2277">
        <f t="shared" ca="1" si="51"/>
        <v>44489</v>
      </c>
      <c r="AV428" s="196">
        <f t="shared" ca="1" si="52"/>
        <v>268975.84179999999</v>
      </c>
      <c r="AW428" s="38" t="str">
        <f t="shared" ca="1" si="53"/>
        <v/>
      </c>
    </row>
    <row r="429" spans="1:49" x14ac:dyDescent="0.25">
      <c r="A429" s="38" vm="2282">
        <f ca="1"/>
        <v>44490</v>
      </c>
      <c r="B429" s="38" vm="13899">
        <f ca="1"/>
        <v>127341.9</v>
      </c>
      <c r="C429" s="38" vm="12999">
        <f ca="1"/>
        <v>2</v>
      </c>
      <c r="D429" s="87">
        <f t="shared" ca="1" si="54"/>
        <v>-5.4848966613672459E-2</v>
      </c>
      <c r="Q429" s="38" vm="2282">
        <f ca="1"/>
        <v>44490</v>
      </c>
      <c r="R429" s="38" vm="13900">
        <f ca="1"/>
        <v>609.46339999999998</v>
      </c>
      <c r="S429" s="38" vm="294">
        <f ca="1"/>
        <v>320</v>
      </c>
      <c r="T429" s="87">
        <f t="shared" ca="1" si="55"/>
        <v>5.8159743623488372E-2</v>
      </c>
      <c r="AR429" s="55" vm="2282">
        <f t="shared" ca="1" si="48"/>
        <v>44490</v>
      </c>
      <c r="AS429" s="196">
        <f t="shared" ca="1" si="49"/>
        <v>254683.8</v>
      </c>
      <c r="AT429" s="196" t="str">
        <f t="shared" ca="1" si="50"/>
        <v/>
      </c>
      <c r="AU429" s="55" vm="2282">
        <f t="shared" ca="1" si="51"/>
        <v>44490</v>
      </c>
      <c r="AV429" s="196">
        <f t="shared" ca="1" si="52"/>
        <v>195028.288</v>
      </c>
      <c r="AW429" s="38" t="str">
        <f t="shared" ca="1" si="53"/>
        <v/>
      </c>
    </row>
    <row r="430" spans="1:49" x14ac:dyDescent="0.25">
      <c r="A430" s="38" vm="2287">
        <f ca="1"/>
        <v>44491</v>
      </c>
      <c r="B430" s="38" vm="13901">
        <f ca="1"/>
        <v>137957.4</v>
      </c>
      <c r="C430" s="38" vm="12999">
        <f ca="1"/>
        <v>2</v>
      </c>
      <c r="D430" s="87">
        <f t="shared" ca="1" si="54"/>
        <v>8.3362192648295655E-2</v>
      </c>
      <c r="Q430" s="38" vm="2287">
        <f ca="1"/>
        <v>44491</v>
      </c>
      <c r="R430" s="38" vm="13879">
        <f ca="1"/>
        <v>564.96609999999998</v>
      </c>
      <c r="S430" s="38" vm="13902">
        <f ca="1"/>
        <v>403</v>
      </c>
      <c r="T430" s="87">
        <f t="shared" ca="1" si="55"/>
        <v>-7.3010618849302517E-2</v>
      </c>
      <c r="AR430" s="55" vm="2287">
        <f t="shared" ca="1" si="48"/>
        <v>44491</v>
      </c>
      <c r="AS430" s="196">
        <f t="shared" ca="1" si="49"/>
        <v>275914.8</v>
      </c>
      <c r="AT430" s="196" t="str">
        <f t="shared" ca="1" si="50"/>
        <v/>
      </c>
      <c r="AU430" s="55" vm="2287">
        <f t="shared" ca="1" si="51"/>
        <v>44491</v>
      </c>
      <c r="AV430" s="196">
        <f t="shared" ca="1" si="52"/>
        <v>227681.3383</v>
      </c>
      <c r="AW430" s="38" t="str">
        <f t="shared" ca="1" si="53"/>
        <v/>
      </c>
    </row>
    <row r="431" spans="1:49" x14ac:dyDescent="0.25">
      <c r="A431" s="38" vm="2292">
        <f ca="1"/>
        <v>44494</v>
      </c>
      <c r="B431" s="38" vm="13903">
        <f ca="1"/>
        <v>180818.4</v>
      </c>
      <c r="C431" s="38" vm="12994">
        <f ca="1"/>
        <v>4</v>
      </c>
      <c r="D431" s="87">
        <f t="shared" ca="1" si="54"/>
        <v>0.31068286297074316</v>
      </c>
      <c r="Q431" s="38" vm="2292">
        <f ca="1"/>
        <v>44494</v>
      </c>
      <c r="R431" s="38" vm="13904">
        <f ca="1"/>
        <v>394.97629999999998</v>
      </c>
      <c r="S431" s="38" vm="13905">
        <f ca="1"/>
        <v>3116</v>
      </c>
      <c r="T431" s="87">
        <f t="shared" ca="1" si="55"/>
        <v>-0.30088495575221241</v>
      </c>
      <c r="AR431" s="55" vm="2292">
        <f t="shared" ca="1" si="48"/>
        <v>44494</v>
      </c>
      <c r="AS431" s="196">
        <f t="shared" ca="1" si="49"/>
        <v>723273.6</v>
      </c>
      <c r="AT431" s="196" t="str">
        <f t="shared" ca="1" si="50"/>
        <v/>
      </c>
      <c r="AU431" s="55" vm="2292">
        <f t="shared" ca="1" si="51"/>
        <v>44494</v>
      </c>
      <c r="AV431" s="196">
        <f t="shared" ca="1" si="52"/>
        <v>1230746.1507999999</v>
      </c>
      <c r="AW431" s="38" t="str">
        <f t="shared" ca="1" si="53"/>
        <v/>
      </c>
    </row>
    <row r="432" spans="1:49" x14ac:dyDescent="0.25">
      <c r="A432" s="38" vm="2297">
        <f ca="1"/>
        <v>44495</v>
      </c>
      <c r="B432" s="38" vm="13906">
        <f ca="1"/>
        <v>163871.4</v>
      </c>
      <c r="C432" s="38" vm="13026">
        <f ca="1"/>
        <v>3</v>
      </c>
      <c r="D432" s="87">
        <f t="shared" ca="1" si="54"/>
        <v>-9.37238688098114E-2</v>
      </c>
      <c r="Q432" s="38" vm="2297">
        <f ca="1"/>
        <v>44495</v>
      </c>
      <c r="R432" s="38" vm="13907">
        <f ca="1"/>
        <v>427.97430000000003</v>
      </c>
      <c r="S432" s="38" vm="13908">
        <f ca="1"/>
        <v>2147</v>
      </c>
      <c r="T432" s="87">
        <f t="shared" ca="1" si="55"/>
        <v>8.3544253161518922E-2</v>
      </c>
      <c r="AR432" s="55" vm="2297">
        <f t="shared" ca="1" si="48"/>
        <v>44495</v>
      </c>
      <c r="AS432" s="196">
        <f t="shared" ca="1" si="49"/>
        <v>491614.19999999995</v>
      </c>
      <c r="AT432" s="196" t="str">
        <f t="shared" ca="1" si="50"/>
        <v/>
      </c>
      <c r="AU432" s="55" vm="2297">
        <f t="shared" ca="1" si="51"/>
        <v>44495</v>
      </c>
      <c r="AV432" s="196">
        <f t="shared" ca="1" si="52"/>
        <v>918860.82210000011</v>
      </c>
      <c r="AW432" s="38" t="str">
        <f t="shared" ca="1" si="53"/>
        <v/>
      </c>
    </row>
    <row r="433" spans="1:49" x14ac:dyDescent="0.25">
      <c r="A433" s="38" vm="2302">
        <f ca="1"/>
        <v>44496</v>
      </c>
      <c r="B433" s="38" vm="13909">
        <f ca="1"/>
        <v>185816.4</v>
      </c>
      <c r="C433" s="38" vm="13024">
        <f ca="1"/>
        <v>1</v>
      </c>
      <c r="D433" s="87">
        <f t="shared" ca="1" si="54"/>
        <v>0.13391598533972371</v>
      </c>
      <c r="Q433" s="38" vm="2302">
        <f ca="1"/>
        <v>44496</v>
      </c>
      <c r="R433" s="38" vm="13910">
        <f ca="1"/>
        <v>379.47719999999998</v>
      </c>
      <c r="S433" s="38" vm="13911">
        <f ca="1"/>
        <v>1100</v>
      </c>
      <c r="T433" s="87">
        <f t="shared" ca="1" si="55"/>
        <v>-0.11331778567077519</v>
      </c>
      <c r="AR433" s="55" vm="2302">
        <f t="shared" ca="1" si="48"/>
        <v>44496</v>
      </c>
      <c r="AS433" s="196">
        <f t="shared" ca="1" si="49"/>
        <v>185816.4</v>
      </c>
      <c r="AT433" s="196" t="str">
        <f t="shared" ca="1" si="50"/>
        <v/>
      </c>
      <c r="AU433" s="55" vm="2302">
        <f t="shared" ca="1" si="51"/>
        <v>44496</v>
      </c>
      <c r="AV433" s="196">
        <f t="shared" ca="1" si="52"/>
        <v>417424.92</v>
      </c>
      <c r="AW433" s="38" t="str">
        <f t="shared" ca="1" si="53"/>
        <v/>
      </c>
    </row>
    <row r="434" spans="1:49" x14ac:dyDescent="0.25">
      <c r="A434" s="38" vm="2307">
        <f ca="1"/>
        <v>44497</v>
      </c>
      <c r="B434" s="38" vm="13912">
        <f ca="1"/>
        <v>159946.5</v>
      </c>
      <c r="C434" s="38" vm="12999">
        <f ca="1"/>
        <v>2</v>
      </c>
      <c r="D434" s="87">
        <f t="shared" ca="1" si="54"/>
        <v>-0.13922291035667464</v>
      </c>
      <c r="Q434" s="38" vm="2307">
        <f ca="1"/>
        <v>44497</v>
      </c>
      <c r="R434" s="38" vm="13913">
        <f ca="1"/>
        <v>420.47480000000002</v>
      </c>
      <c r="S434" s="38" vm="13914">
        <f ca="1"/>
        <v>1047</v>
      </c>
      <c r="T434" s="87">
        <f t="shared" ca="1" si="55"/>
        <v>0.10803705729883123</v>
      </c>
      <c r="AR434" s="55" vm="2307">
        <f t="shared" ca="1" si="48"/>
        <v>44497</v>
      </c>
      <c r="AS434" s="196">
        <f t="shared" ca="1" si="49"/>
        <v>319893</v>
      </c>
      <c r="AT434" s="196" t="str">
        <f t="shared" ca="1" si="50"/>
        <v/>
      </c>
      <c r="AU434" s="55" vm="2307">
        <f t="shared" ca="1" si="51"/>
        <v>44497</v>
      </c>
      <c r="AV434" s="196">
        <f t="shared" ca="1" si="52"/>
        <v>440237.11560000002</v>
      </c>
      <c r="AW434" s="38" t="str">
        <f t="shared" ca="1" si="53"/>
        <v/>
      </c>
    </row>
    <row r="435" spans="1:49" x14ac:dyDescent="0.25">
      <c r="A435" s="38" vm="2312">
        <f ca="1"/>
        <v>44498</v>
      </c>
      <c r="B435" s="38" vm="13915">
        <f ca="1"/>
        <v>140521.5</v>
      </c>
      <c r="C435" s="38" vm="12994">
        <f ca="1"/>
        <v>4</v>
      </c>
      <c r="D435" s="87">
        <f t="shared" ca="1" si="54"/>
        <v>-0.12144685879340905</v>
      </c>
      <c r="Q435" s="38" vm="2312">
        <f ca="1"/>
        <v>44498</v>
      </c>
      <c r="R435" s="38" vm="13916">
        <f ca="1"/>
        <v>470.9717</v>
      </c>
      <c r="S435" s="38" vm="13917">
        <f ca="1"/>
        <v>958</v>
      </c>
      <c r="T435" s="87">
        <f t="shared" ca="1" si="55"/>
        <v>0.12009494980436397</v>
      </c>
      <c r="AR435" s="55" vm="2312">
        <f t="shared" ca="1" si="48"/>
        <v>44498</v>
      </c>
      <c r="AS435" s="196">
        <f t="shared" ca="1" si="49"/>
        <v>562086</v>
      </c>
      <c r="AT435" s="196" t="str">
        <f t="shared" ca="1" si="50"/>
        <v/>
      </c>
      <c r="AU435" s="55" vm="2312">
        <f t="shared" ca="1" si="51"/>
        <v>44498</v>
      </c>
      <c r="AV435" s="196">
        <f t="shared" ca="1" si="52"/>
        <v>451190.88860000001</v>
      </c>
      <c r="AW435" s="38" t="str">
        <f t="shared" ca="1" si="53"/>
        <v/>
      </c>
    </row>
    <row r="436" spans="1:49" x14ac:dyDescent="0.25">
      <c r="A436" s="38" vm="2317">
        <f ca="1"/>
        <v>44501</v>
      </c>
      <c r="B436" s="38" vm="13918">
        <f ca="1"/>
        <v>117784.8</v>
      </c>
      <c r="C436" s="38" vm="13040">
        <f ca="1"/>
        <v>5</v>
      </c>
      <c r="D436" s="87">
        <f t="shared" ca="1" si="54"/>
        <v>-0.16180228648285136</v>
      </c>
      <c r="Q436" s="38" vm="2317">
        <f ca="1"/>
        <v>44501</v>
      </c>
      <c r="R436" s="38" vm="13919">
        <f ca="1"/>
        <v>542.9674</v>
      </c>
      <c r="S436" s="38" vm="13920">
        <f ca="1"/>
        <v>1604</v>
      </c>
      <c r="T436" s="87">
        <f t="shared" ca="1" si="55"/>
        <v>0.15286629748666428</v>
      </c>
      <c r="AR436" s="55" vm="2317">
        <f t="shared" ca="1" si="48"/>
        <v>44501</v>
      </c>
      <c r="AS436" s="196">
        <f t="shared" ca="1" si="49"/>
        <v>588924</v>
      </c>
      <c r="AT436" s="196" t="str">
        <f t="shared" ca="1" si="50"/>
        <v/>
      </c>
      <c r="AU436" s="55" vm="2317">
        <f t="shared" ca="1" si="51"/>
        <v>44501</v>
      </c>
      <c r="AV436" s="196">
        <f t="shared" ca="1" si="52"/>
        <v>870919.70959999994</v>
      </c>
      <c r="AW436" s="38" t="str">
        <f t="shared" ca="1" si="53"/>
        <v/>
      </c>
    </row>
    <row r="437" spans="1:49" x14ac:dyDescent="0.25">
      <c r="A437" s="38" vm="2322">
        <f ca="1"/>
        <v>44502</v>
      </c>
      <c r="B437" s="38" vm="13921">
        <f ca="1"/>
        <v>129641.4</v>
      </c>
      <c r="C437" s="38" vm="13003">
        <f ca="1"/>
        <v>6</v>
      </c>
      <c r="D437" s="87">
        <f t="shared" ca="1" si="54"/>
        <v>0.10066324347453993</v>
      </c>
      <c r="Q437" s="38" vm="2322">
        <f ca="1"/>
        <v>44502</v>
      </c>
      <c r="R437" s="38" vm="13922">
        <f ca="1"/>
        <v>482.471</v>
      </c>
      <c r="S437" s="38" vm="13923">
        <f ca="1"/>
        <v>1584</v>
      </c>
      <c r="T437" s="87">
        <f t="shared" ca="1" si="55"/>
        <v>-0.1114181072381141</v>
      </c>
      <c r="AR437" s="55" vm="2322">
        <f t="shared" ca="1" si="48"/>
        <v>44502</v>
      </c>
      <c r="AS437" s="196">
        <f t="shared" ca="1" si="49"/>
        <v>777848.39999999991</v>
      </c>
      <c r="AT437" s="196" t="str">
        <f t="shared" ca="1" si="50"/>
        <v/>
      </c>
      <c r="AU437" s="55" vm="2322">
        <f t="shared" ca="1" si="51"/>
        <v>44502</v>
      </c>
      <c r="AV437" s="196">
        <f t="shared" ca="1" si="52"/>
        <v>764234.06400000001</v>
      </c>
      <c r="AW437" s="38" t="str">
        <f t="shared" ca="1" si="53"/>
        <v/>
      </c>
    </row>
    <row r="438" spans="1:49" x14ac:dyDescent="0.25">
      <c r="A438" s="38" vm="2327">
        <f ca="1"/>
        <v>44503</v>
      </c>
      <c r="B438" s="38" vm="13924">
        <f ca="1"/>
        <v>147302.39999999999</v>
      </c>
      <c r="C438" s="38" vm="13093">
        <f ca="1"/>
        <v>8</v>
      </c>
      <c r="D438" s="87">
        <f t="shared" ca="1" si="54"/>
        <v>0.13622963034956426</v>
      </c>
      <c r="Q438" s="38" vm="2327">
        <f ca="1"/>
        <v>44503</v>
      </c>
      <c r="R438" s="38" vm="13925">
        <f ca="1"/>
        <v>414.4751</v>
      </c>
      <c r="S438" s="38" vm="13926">
        <f ca="1"/>
        <v>726</v>
      </c>
      <c r="T438" s="87">
        <f t="shared" ca="1" si="55"/>
        <v>-0.14093261563907469</v>
      </c>
      <c r="AR438" s="55" vm="2327">
        <f t="shared" ca="1" si="48"/>
        <v>44503</v>
      </c>
      <c r="AS438" s="196">
        <f t="shared" ca="1" si="49"/>
        <v>1178419.2</v>
      </c>
      <c r="AT438" s="196" t="str">
        <f t="shared" ca="1" si="50"/>
        <v/>
      </c>
      <c r="AU438" s="55" vm="2327">
        <f t="shared" ca="1" si="51"/>
        <v>44503</v>
      </c>
      <c r="AV438" s="196">
        <f t="shared" ca="1" si="52"/>
        <v>300908.92259999999</v>
      </c>
      <c r="AW438" s="38" t="str">
        <f t="shared" ca="1" si="53"/>
        <v/>
      </c>
    </row>
    <row r="439" spans="1:49" x14ac:dyDescent="0.25">
      <c r="A439" s="38" vm="2332">
        <f ca="1"/>
        <v>44504</v>
      </c>
      <c r="B439" s="38" vm="13927">
        <f ca="1"/>
        <v>139660.5</v>
      </c>
      <c r="C439" s="38" vm="13040">
        <f ca="1"/>
        <v>5</v>
      </c>
      <c r="D439" s="87">
        <f t="shared" ca="1" si="54"/>
        <v>-5.187899178832113E-2</v>
      </c>
      <c r="Q439" s="38" vm="2332">
        <f ca="1"/>
        <v>44504</v>
      </c>
      <c r="R439" s="38" vm="13928">
        <f ca="1"/>
        <v>435.47390000000001</v>
      </c>
      <c r="S439" s="38" vm="13929">
        <f ca="1"/>
        <v>700</v>
      </c>
      <c r="T439" s="87">
        <f t="shared" ca="1" si="55"/>
        <v>5.0663598368152915E-2</v>
      </c>
      <c r="AR439" s="55" vm="2332">
        <f t="shared" ca="1" si="48"/>
        <v>44504</v>
      </c>
      <c r="AS439" s="196">
        <f t="shared" ca="1" si="49"/>
        <v>698302.5</v>
      </c>
      <c r="AT439" s="196" t="str">
        <f t="shared" ca="1" si="50"/>
        <v/>
      </c>
      <c r="AU439" s="55" vm="2332">
        <f t="shared" ca="1" si="51"/>
        <v>44504</v>
      </c>
      <c r="AV439" s="196">
        <f t="shared" ca="1" si="52"/>
        <v>304831.73</v>
      </c>
      <c r="AW439" s="38" t="str">
        <f t="shared" ca="1" si="53"/>
        <v/>
      </c>
    </row>
    <row r="440" spans="1:49" x14ac:dyDescent="0.25">
      <c r="A440" s="38" vm="2337">
        <f ca="1"/>
        <v>44505</v>
      </c>
      <c r="B440" s="38" vm="13930">
        <f ca="1"/>
        <v>143600.1</v>
      </c>
      <c r="C440" s="38" vm="12999">
        <f ca="1"/>
        <v>2</v>
      </c>
      <c r="D440" s="87">
        <f t="shared" ca="1" si="54"/>
        <v>2.8208405383053949E-2</v>
      </c>
      <c r="Q440" s="38" vm="2337">
        <f ca="1"/>
        <v>44505</v>
      </c>
      <c r="R440" s="38" vm="13931">
        <f ca="1"/>
        <v>423.47460000000001</v>
      </c>
      <c r="S440" s="38" vm="13932">
        <f ca="1"/>
        <v>455</v>
      </c>
      <c r="T440" s="87">
        <f t="shared" ca="1" si="55"/>
        <v>-2.7554579045954316E-2</v>
      </c>
      <c r="AR440" s="55" vm="2337">
        <f t="shared" ca="1" si="48"/>
        <v>44505</v>
      </c>
      <c r="AS440" s="196">
        <f t="shared" ca="1" si="49"/>
        <v>287200.2</v>
      </c>
      <c r="AT440" s="196" t="str">
        <f t="shared" ca="1" si="50"/>
        <v/>
      </c>
      <c r="AU440" s="55" vm="2337">
        <f t="shared" ca="1" si="51"/>
        <v>44505</v>
      </c>
      <c r="AV440" s="196">
        <f t="shared" ca="1" si="52"/>
        <v>192680.943</v>
      </c>
      <c r="AW440" s="38" t="str">
        <f t="shared" ca="1" si="53"/>
        <v/>
      </c>
    </row>
    <row r="441" spans="1:49" x14ac:dyDescent="0.25">
      <c r="A441" s="38" vm="2341">
        <f ca="1"/>
        <v>44508</v>
      </c>
      <c r="B441" s="38" vm="13933">
        <f ca="1"/>
        <v>135588.6</v>
      </c>
      <c r="C441" s="38" vm="13024">
        <f ca="1"/>
        <v>1</v>
      </c>
      <c r="D441" s="87">
        <f t="shared" ca="1" si="54"/>
        <v>-5.5790351120925404E-2</v>
      </c>
      <c r="Q441" s="38" vm="2341">
        <f ca="1"/>
        <v>44508</v>
      </c>
      <c r="R441" s="38" vm="13934">
        <f ca="1"/>
        <v>444.97329999999999</v>
      </c>
      <c r="S441" s="38" vm="13935">
        <f ca="1"/>
        <v>176</v>
      </c>
      <c r="T441" s="87">
        <f t="shared" ca="1" si="55"/>
        <v>5.0767389590780615E-2</v>
      </c>
      <c r="AR441" s="55" vm="2341">
        <f t="shared" ca="1" si="48"/>
        <v>44508</v>
      </c>
      <c r="AS441" s="196">
        <f t="shared" ca="1" si="49"/>
        <v>135588.6</v>
      </c>
      <c r="AT441" s="196" t="str">
        <f t="shared" ca="1" si="50"/>
        <v/>
      </c>
      <c r="AU441" s="55" vm="2341">
        <f t="shared" ca="1" si="51"/>
        <v>44508</v>
      </c>
      <c r="AV441" s="196">
        <f t="shared" ca="1" si="52"/>
        <v>78315.300799999997</v>
      </c>
      <c r="AW441" s="38" t="str">
        <f t="shared" ca="1" si="53"/>
        <v/>
      </c>
    </row>
    <row r="442" spans="1:49" x14ac:dyDescent="0.25">
      <c r="A442" s="38" vm="2346">
        <f ca="1"/>
        <v>44509</v>
      </c>
      <c r="B442" s="38" vm="13936">
        <f ca="1"/>
        <v>95256</v>
      </c>
      <c r="C442" s="38" vm="13022">
        <f ca="1"/>
        <v>7</v>
      </c>
      <c r="D442" s="87">
        <f t="shared" ca="1" si="54"/>
        <v>-0.29746306105380543</v>
      </c>
      <c r="Q442" s="38" vm="2346">
        <f ca="1"/>
        <v>44509</v>
      </c>
      <c r="R442" s="38" vm="13937">
        <f ca="1"/>
        <v>594.46429999999998</v>
      </c>
      <c r="S442" s="38" vm="13938">
        <f ca="1"/>
        <v>2186</v>
      </c>
      <c r="T442" s="87">
        <f t="shared" ca="1" si="55"/>
        <v>0.33595498875999974</v>
      </c>
      <c r="AR442" s="55" vm="2346">
        <f t="shared" ca="1" si="48"/>
        <v>44509</v>
      </c>
      <c r="AS442" s="196">
        <f t="shared" ca="1" si="49"/>
        <v>666792</v>
      </c>
      <c r="AT442" s="196" t="str">
        <f t="shared" ca="1" si="50"/>
        <v/>
      </c>
      <c r="AU442" s="55" vm="2346">
        <f t="shared" ca="1" si="51"/>
        <v>44509</v>
      </c>
      <c r="AV442" s="196">
        <f t="shared" ca="1" si="52"/>
        <v>1299498.9598000001</v>
      </c>
      <c r="AW442" s="38" t="str">
        <f t="shared" ca="1" si="53"/>
        <v/>
      </c>
    </row>
    <row r="443" spans="1:49" x14ac:dyDescent="0.25">
      <c r="A443" s="38" vm="2351">
        <f ca="1"/>
        <v>44510</v>
      </c>
      <c r="B443" s="38" vm="13939">
        <f ca="1"/>
        <v>94254.3</v>
      </c>
      <c r="C443" s="38" vm="13058">
        <f ca="1"/>
        <v>9</v>
      </c>
      <c r="D443" s="87">
        <f t="shared" ca="1" si="54"/>
        <v>-1.0515873015872985E-2</v>
      </c>
      <c r="Q443" s="38" vm="2351">
        <f ca="1"/>
        <v>44510</v>
      </c>
      <c r="R443" s="38" vm="13940">
        <f ca="1"/>
        <v>607.46360000000004</v>
      </c>
      <c r="S443" s="38" vm="13941">
        <f ca="1"/>
        <v>4775</v>
      </c>
      <c r="T443" s="87">
        <f t="shared" ca="1" si="55"/>
        <v>2.1867250901357847E-2</v>
      </c>
      <c r="AR443" s="55" vm="2351">
        <f t="shared" ca="1" si="48"/>
        <v>44510</v>
      </c>
      <c r="AS443" s="196">
        <f t="shared" ca="1" si="49"/>
        <v>848288.70000000007</v>
      </c>
      <c r="AT443" s="196" t="str">
        <f t="shared" ca="1" si="50"/>
        <v/>
      </c>
      <c r="AU443" s="55" vm="2351">
        <f t="shared" ca="1" si="51"/>
        <v>44510</v>
      </c>
      <c r="AV443" s="196">
        <f t="shared" ca="1" si="52"/>
        <v>2900638.6900000004</v>
      </c>
      <c r="AW443" s="38" t="str">
        <f t="shared" ca="1" si="53"/>
        <v/>
      </c>
    </row>
    <row r="444" spans="1:49" x14ac:dyDescent="0.25">
      <c r="A444" s="38" vm="2356">
        <f ca="1"/>
        <v>44511</v>
      </c>
      <c r="B444" s="38" vm="13942">
        <f ca="1"/>
        <v>96356.4</v>
      </c>
      <c r="C444" s="38" vm="13026">
        <f ca="1"/>
        <v>3</v>
      </c>
      <c r="D444" s="87">
        <f t="shared" ca="1" si="54"/>
        <v>2.2302430764431874E-2</v>
      </c>
      <c r="Q444" s="38" vm="2356">
        <f ca="1"/>
        <v>44511</v>
      </c>
      <c r="R444" s="38" vm="13943">
        <f ca="1"/>
        <v>585.46489999999994</v>
      </c>
      <c r="S444" s="38" vm="13944">
        <f ca="1"/>
        <v>370</v>
      </c>
      <c r="T444" s="87">
        <f t="shared" ca="1" si="55"/>
        <v>-3.6214021712576851E-2</v>
      </c>
      <c r="AR444" s="55" vm="2356">
        <f t="shared" ca="1" si="48"/>
        <v>44511</v>
      </c>
      <c r="AS444" s="196">
        <f t="shared" ca="1" si="49"/>
        <v>289069.19999999995</v>
      </c>
      <c r="AT444" s="196" t="str">
        <f t="shared" ca="1" si="50"/>
        <v/>
      </c>
      <c r="AU444" s="55" vm="2356">
        <f t="shared" ca="1" si="51"/>
        <v>44511</v>
      </c>
      <c r="AV444" s="196">
        <f t="shared" ca="1" si="52"/>
        <v>216622.01299999998</v>
      </c>
      <c r="AW444" s="38" t="str">
        <f t="shared" ca="1" si="53"/>
        <v/>
      </c>
    </row>
    <row r="445" spans="1:49" x14ac:dyDescent="0.25">
      <c r="A445" s="38" vm="2361">
        <f ca="1"/>
        <v>44512</v>
      </c>
      <c r="B445" s="38" vm="13945">
        <f ca="1"/>
        <v>90585.600000000006</v>
      </c>
      <c r="C445" s="38" vm="12994">
        <f ca="1"/>
        <v>4</v>
      </c>
      <c r="D445" s="87">
        <f t="shared" ca="1" si="54"/>
        <v>-5.9890157789207449E-2</v>
      </c>
      <c r="Q445" s="38" vm="2361">
        <f ca="1"/>
        <v>44512</v>
      </c>
      <c r="R445" s="38" vm="13946">
        <f ca="1"/>
        <v>599.46400000000006</v>
      </c>
      <c r="S445" s="38" vm="13947">
        <f ca="1"/>
        <v>885</v>
      </c>
      <c r="T445" s="87">
        <f t="shared" ca="1" si="55"/>
        <v>2.3911083311741001E-2</v>
      </c>
      <c r="AR445" s="55" vm="2361">
        <f t="shared" ca="1" si="48"/>
        <v>44512</v>
      </c>
      <c r="AS445" s="196">
        <f t="shared" ca="1" si="49"/>
        <v>362342.40000000002</v>
      </c>
      <c r="AT445" s="196" t="str">
        <f t="shared" ca="1" si="50"/>
        <v/>
      </c>
      <c r="AU445" s="55" vm="2361">
        <f t="shared" ca="1" si="51"/>
        <v>44512</v>
      </c>
      <c r="AV445" s="196">
        <f t="shared" ca="1" si="52"/>
        <v>530525.64</v>
      </c>
      <c r="AW445" s="38" t="str">
        <f t="shared" ca="1" si="53"/>
        <v/>
      </c>
    </row>
    <row r="446" spans="1:49" x14ac:dyDescent="0.25">
      <c r="A446" s="38" vm="2366">
        <f ca="1"/>
        <v>44515</v>
      </c>
      <c r="B446" s="38" vm="13948">
        <f ca="1"/>
        <v>89436.9</v>
      </c>
      <c r="C446" s="38" vm="13026">
        <f ca="1"/>
        <v>3</v>
      </c>
      <c r="D446" s="87">
        <f t="shared" ca="1" si="54"/>
        <v>-1.2680823442136627E-2</v>
      </c>
      <c r="Q446" s="38" vm="2366">
        <f ca="1"/>
        <v>44515</v>
      </c>
      <c r="R446" s="38" vm="13949">
        <f ca="1"/>
        <v>587.46479999999997</v>
      </c>
      <c r="S446" s="38" vm="13950">
        <f ca="1"/>
        <v>569</v>
      </c>
      <c r="T446" s="87">
        <f t="shared" ca="1" si="55"/>
        <v>-2.0016548116317388E-2</v>
      </c>
      <c r="AR446" s="55" vm="2366">
        <f t="shared" ca="1" si="48"/>
        <v>44515</v>
      </c>
      <c r="AS446" s="196">
        <f t="shared" ca="1" si="49"/>
        <v>268310.69999999995</v>
      </c>
      <c r="AT446" s="196" t="str">
        <f t="shared" ca="1" si="50"/>
        <v/>
      </c>
      <c r="AU446" s="55" vm="2366">
        <f t="shared" ca="1" si="51"/>
        <v>44515</v>
      </c>
      <c r="AV446" s="196">
        <f t="shared" ca="1" si="52"/>
        <v>334267.47119999997</v>
      </c>
      <c r="AW446" s="38" t="str">
        <f t="shared" ca="1" si="53"/>
        <v/>
      </c>
    </row>
    <row r="447" spans="1:49" x14ac:dyDescent="0.25">
      <c r="A447" s="38" vm="2371">
        <f ca="1"/>
        <v>44516</v>
      </c>
      <c r="B447" s="38" vm="13951">
        <f ca="1"/>
        <v>113290.8</v>
      </c>
      <c r="C447" s="38" vm="13058">
        <f ca="1"/>
        <v>9</v>
      </c>
      <c r="D447" s="87">
        <f t="shared" ca="1" si="54"/>
        <v>0.2667120617999954</v>
      </c>
      <c r="Q447" s="38" vm="2371">
        <f ca="1"/>
        <v>44516</v>
      </c>
      <c r="R447" s="38" vm="13934">
        <f ca="1"/>
        <v>444.97329999999999</v>
      </c>
      <c r="S447" s="38" vm="13952">
        <f ca="1"/>
        <v>1937</v>
      </c>
      <c r="T447" s="87">
        <f t="shared" ca="1" si="55"/>
        <v>-0.2425532559567824</v>
      </c>
      <c r="AR447" s="55" vm="2371">
        <f t="shared" ca="1" si="48"/>
        <v>44516</v>
      </c>
      <c r="AS447" s="196">
        <f t="shared" ca="1" si="49"/>
        <v>1019617.2000000001</v>
      </c>
      <c r="AT447" s="196" t="str">
        <f t="shared" ca="1" si="50"/>
        <v/>
      </c>
      <c r="AU447" s="55" vm="2371">
        <f t="shared" ca="1" si="51"/>
        <v>44516</v>
      </c>
      <c r="AV447" s="196">
        <f t="shared" ca="1" si="52"/>
        <v>861913.28209999995</v>
      </c>
      <c r="AW447" s="38" t="str">
        <f t="shared" ca="1" si="53"/>
        <v/>
      </c>
    </row>
    <row r="448" spans="1:49" x14ac:dyDescent="0.25">
      <c r="A448" s="38" vm="2376">
        <f ca="1"/>
        <v>44517</v>
      </c>
      <c r="B448" s="38" vm="13953">
        <f ca="1"/>
        <v>94054.8</v>
      </c>
      <c r="C448" s="38" vm="13003">
        <f ca="1"/>
        <v>6</v>
      </c>
      <c r="D448" s="87">
        <f t="shared" ca="1" si="54"/>
        <v>-0.16979313412916142</v>
      </c>
      <c r="Q448" s="38" vm="2376">
        <f ca="1"/>
        <v>44517</v>
      </c>
      <c r="R448" s="38" vm="13954">
        <f ca="1"/>
        <v>543.4674</v>
      </c>
      <c r="S448" s="38" vm="13955">
        <f ca="1"/>
        <v>643</v>
      </c>
      <c r="T448" s="87">
        <f t="shared" ca="1" si="55"/>
        <v>0.2213483370800001</v>
      </c>
      <c r="AR448" s="55" vm="2376">
        <f t="shared" ca="1" si="48"/>
        <v>44517</v>
      </c>
      <c r="AS448" s="196">
        <f t="shared" ca="1" si="49"/>
        <v>564328.80000000005</v>
      </c>
      <c r="AT448" s="196" t="str">
        <f t="shared" ca="1" si="50"/>
        <v/>
      </c>
      <c r="AU448" s="55" vm="2376">
        <f t="shared" ca="1" si="51"/>
        <v>44517</v>
      </c>
      <c r="AV448" s="196">
        <f t="shared" ca="1" si="52"/>
        <v>349449.53820000001</v>
      </c>
      <c r="AW448" s="38" t="str">
        <f t="shared" ca="1" si="53"/>
        <v/>
      </c>
    </row>
    <row r="449" spans="1:49" x14ac:dyDescent="0.25">
      <c r="A449" s="38" vm="2381">
        <f ca="1"/>
        <v>44518</v>
      </c>
      <c r="B449" s="38" vm="13956">
        <f ca="1"/>
        <v>92055.6</v>
      </c>
      <c r="C449" s="38" vm="13026">
        <f ca="1"/>
        <v>3</v>
      </c>
      <c r="D449" s="87">
        <f t="shared" ca="1" si="54"/>
        <v>-2.1255693489327467E-2</v>
      </c>
      <c r="Q449" s="38" vm="2381">
        <f ca="1"/>
        <v>44518</v>
      </c>
      <c r="R449" s="38" vm="13957">
        <f ca="1"/>
        <v>533.46799999999996</v>
      </c>
      <c r="S449" s="38" vm="392">
        <f ca="1"/>
        <v>668</v>
      </c>
      <c r="T449" s="87">
        <f t="shared" ca="1" si="55"/>
        <v>-1.8399263690885667E-2</v>
      </c>
      <c r="AR449" s="55" vm="2381">
        <f t="shared" ca="1" si="48"/>
        <v>44518</v>
      </c>
      <c r="AS449" s="196">
        <f t="shared" ca="1" si="49"/>
        <v>276166.80000000005</v>
      </c>
      <c r="AT449" s="196" t="str">
        <f t="shared" ca="1" si="50"/>
        <v/>
      </c>
      <c r="AU449" s="55" vm="2381">
        <f t="shared" ca="1" si="51"/>
        <v>44518</v>
      </c>
      <c r="AV449" s="196">
        <f t="shared" ca="1" si="52"/>
        <v>356356.62399999995</v>
      </c>
      <c r="AW449" s="38" t="str">
        <f t="shared" ca="1" si="53"/>
        <v/>
      </c>
    </row>
    <row r="450" spans="1:49" x14ac:dyDescent="0.25">
      <c r="A450" s="38" vm="2386">
        <f ca="1"/>
        <v>44519</v>
      </c>
      <c r="B450" s="38" vm="13958">
        <f ca="1"/>
        <v>88458.3</v>
      </c>
      <c r="C450" s="38" vm="13024">
        <f ca="1"/>
        <v>1</v>
      </c>
      <c r="D450" s="87">
        <f t="shared" ca="1" si="54"/>
        <v>-3.9077470572132525E-2</v>
      </c>
      <c r="Q450" s="38" vm="2386">
        <f ca="1"/>
        <v>44519</v>
      </c>
      <c r="R450" s="38" vm="13959">
        <f ca="1"/>
        <v>557.9665</v>
      </c>
      <c r="S450" s="38" vm="13960">
        <f ca="1"/>
        <v>634</v>
      </c>
      <c r="T450" s="87">
        <f t="shared" ca="1" si="55"/>
        <v>4.5923091919290449E-2</v>
      </c>
      <c r="AR450" s="55" vm="2386">
        <f t="shared" ca="1" si="48"/>
        <v>44519</v>
      </c>
      <c r="AS450" s="196">
        <f t="shared" ca="1" si="49"/>
        <v>88458.3</v>
      </c>
      <c r="AT450" s="196" t="str">
        <f t="shared" ca="1" si="50"/>
        <v/>
      </c>
      <c r="AU450" s="55" vm="2386">
        <f t="shared" ca="1" si="51"/>
        <v>44519</v>
      </c>
      <c r="AV450" s="196">
        <f t="shared" ca="1" si="52"/>
        <v>353750.761</v>
      </c>
      <c r="AW450" s="38" t="str">
        <f t="shared" ca="1" si="53"/>
        <v/>
      </c>
    </row>
    <row r="451" spans="1:49" x14ac:dyDescent="0.25">
      <c r="A451" s="38" vm="2391">
        <f ca="1"/>
        <v>44522</v>
      </c>
      <c r="B451" s="38" vm="13961">
        <f ca="1"/>
        <v>81303.600000000006</v>
      </c>
      <c r="C451" s="38" vm="13040">
        <f ca="1"/>
        <v>5</v>
      </c>
      <c r="D451" s="87">
        <f t="shared" ca="1" si="54"/>
        <v>-8.0882178382356396E-2</v>
      </c>
      <c r="Q451" s="38" vm="2391">
        <f ca="1"/>
        <v>44522</v>
      </c>
      <c r="R451" s="38" vm="13962">
        <f ca="1"/>
        <v>586.46479999999997</v>
      </c>
      <c r="S451" s="38" vm="13963">
        <f ca="1"/>
        <v>361</v>
      </c>
      <c r="T451" s="87">
        <f t="shared" ca="1" si="55"/>
        <v>5.107528857019189E-2</v>
      </c>
      <c r="AR451" s="55" vm="2391">
        <f t="shared" ca="1" si="48"/>
        <v>44522</v>
      </c>
      <c r="AS451" s="196">
        <f t="shared" ca="1" si="49"/>
        <v>406518</v>
      </c>
      <c r="AT451" s="196" t="str">
        <f t="shared" ca="1" si="50"/>
        <v/>
      </c>
      <c r="AU451" s="55" vm="2391">
        <f t="shared" ca="1" si="51"/>
        <v>44522</v>
      </c>
      <c r="AV451" s="196">
        <f t="shared" ca="1" si="52"/>
        <v>211713.7928</v>
      </c>
      <c r="AW451" s="38" t="str">
        <f t="shared" ca="1" si="53"/>
        <v/>
      </c>
    </row>
    <row r="452" spans="1:49" x14ac:dyDescent="0.25">
      <c r="A452" s="38" vm="2396">
        <f ca="1"/>
        <v>44523</v>
      </c>
      <c r="B452" s="38" vm="13964">
        <f ca="1"/>
        <v>90398.7</v>
      </c>
      <c r="C452" s="38" vm="12999">
        <f ca="1"/>
        <v>2</v>
      </c>
      <c r="D452" s="87">
        <f t="shared" ca="1" si="54"/>
        <v>0.11186589523711116</v>
      </c>
      <c r="Q452" s="38" vm="2396">
        <f ca="1"/>
        <v>44523</v>
      </c>
      <c r="R452" s="38" vm="13965">
        <f ca="1"/>
        <v>519.96879999999999</v>
      </c>
      <c r="S452" s="38" vm="13966">
        <f ca="1"/>
        <v>473</v>
      </c>
      <c r="T452" s="87">
        <f t="shared" ca="1" si="55"/>
        <v>-0.11338446911050755</v>
      </c>
      <c r="AR452" s="55" vm="2396">
        <f t="shared" ref="AR452:AR515" ca="1" si="56">A452</f>
        <v>44523</v>
      </c>
      <c r="AS452" s="196">
        <f t="shared" ref="AS452:AS515" ca="1" si="57">B452*C452</f>
        <v>180797.4</v>
      </c>
      <c r="AT452" s="196" t="str">
        <f t="shared" ref="AT452:AT515" ca="1" si="58">IF(AND(IFERROR($AS452, 0) &gt;= $BI$2, IFERROR($C452, 0) &gt;= $BJ$2), IFERROR(($C452 / $BK$2) * 100, ""), "")</f>
        <v/>
      </c>
      <c r="AU452" s="55" vm="2396">
        <f t="shared" ref="AU452:AU515" ca="1" si="59">Q452</f>
        <v>44523</v>
      </c>
      <c r="AV452" s="196">
        <f t="shared" ref="AV452:AV515" ca="1" si="60">R452*S452</f>
        <v>245945.24239999999</v>
      </c>
      <c r="AW452" s="38" t="str">
        <f t="shared" ref="AW452:AW515" ca="1" si="61">IF(OR(ROW()=731, ROW()=729), "", IF(AND(IFERROR($AV452, 0) &gt;= $BM$2, IFERROR($S452, 0) &gt;= $BN$2), ROUND(IFERROR(($S452 / $BO$2) * 100, ""), 2), ""))</f>
        <v/>
      </c>
    </row>
    <row r="453" spans="1:49" x14ac:dyDescent="0.25">
      <c r="A453" s="38" vm="2401">
        <f ca="1"/>
        <v>44524</v>
      </c>
      <c r="B453" s="38" vm="13967">
        <f ca="1"/>
        <v>91746.9</v>
      </c>
      <c r="C453" s="38" vm="12999">
        <f ca="1"/>
        <v>2</v>
      </c>
      <c r="D453" s="87">
        <f t="shared" ref="D453:D516" ca="1" si="62">(B453-B452)/B452</f>
        <v>1.4913931284410032E-2</v>
      </c>
      <c r="Q453" s="38" vm="2401">
        <f ca="1"/>
        <v>44524</v>
      </c>
      <c r="R453" s="38" vm="13968">
        <f ca="1"/>
        <v>512.4692</v>
      </c>
      <c r="S453" s="38" vm="13969">
        <f ca="1"/>
        <v>218</v>
      </c>
      <c r="T453" s="87">
        <f t="shared" ref="T453:T516" ca="1" si="63">(R453-R452)/R452</f>
        <v>-1.4423173082692628E-2</v>
      </c>
      <c r="AR453" s="55" vm="2401">
        <f t="shared" ca="1" si="56"/>
        <v>44524</v>
      </c>
      <c r="AS453" s="196">
        <f t="shared" ca="1" si="57"/>
        <v>183493.8</v>
      </c>
      <c r="AT453" s="196" t="str">
        <f t="shared" ca="1" si="58"/>
        <v/>
      </c>
      <c r="AU453" s="55" vm="2401">
        <f t="shared" ca="1" si="59"/>
        <v>44524</v>
      </c>
      <c r="AV453" s="196">
        <f t="shared" ca="1" si="60"/>
        <v>111718.2856</v>
      </c>
      <c r="AW453" s="38" t="str">
        <f t="shared" ca="1" si="61"/>
        <v/>
      </c>
    </row>
    <row r="454" spans="1:49" x14ac:dyDescent="0.25">
      <c r="A454" s="38" vm="2405">
        <f ca="1"/>
        <v>44525</v>
      </c>
      <c r="B454" s="38" vm="13970">
        <f ca="1"/>
        <v>92053.5</v>
      </c>
      <c r="C454" s="38" vm="13024">
        <f ca="1"/>
        <v>1</v>
      </c>
      <c r="D454" s="87">
        <f t="shared" ca="1" si="62"/>
        <v>3.3418022843279267E-3</v>
      </c>
      <c r="Q454" s="38" vm="2405">
        <f ca="1"/>
        <v>44525</v>
      </c>
      <c r="R454" s="38" vm="13971">
        <f ca="1"/>
        <v>508.96949999999998</v>
      </c>
      <c r="S454" s="38" vm="13972">
        <f ca="1"/>
        <v>678</v>
      </c>
      <c r="T454" s="87">
        <f t="shared" ca="1" si="63"/>
        <v>-6.8290933386826336E-3</v>
      </c>
      <c r="AR454" s="55" vm="2405">
        <f t="shared" ca="1" si="56"/>
        <v>44525</v>
      </c>
      <c r="AS454" s="196">
        <f t="shared" ca="1" si="57"/>
        <v>92053.5</v>
      </c>
      <c r="AT454" s="196" t="str">
        <f t="shared" ca="1" si="58"/>
        <v/>
      </c>
      <c r="AU454" s="55" vm="2405">
        <f t="shared" ca="1" si="59"/>
        <v>44525</v>
      </c>
      <c r="AV454" s="196">
        <f t="shared" ca="1" si="60"/>
        <v>345081.321</v>
      </c>
      <c r="AW454" s="38" t="str">
        <f t="shared" ca="1" si="61"/>
        <v/>
      </c>
    </row>
    <row r="455" spans="1:49" x14ac:dyDescent="0.25">
      <c r="A455" s="38" vm="2410">
        <f ca="1"/>
        <v>44526</v>
      </c>
      <c r="B455" s="38" vm="13973">
        <f ca="1"/>
        <v>100302.3</v>
      </c>
      <c r="C455" s="38" vm="12994">
        <f ca="1"/>
        <v>4</v>
      </c>
      <c r="D455" s="87">
        <f t="shared" ca="1" si="62"/>
        <v>8.960876012318926E-2</v>
      </c>
      <c r="Q455" s="38" vm="2410">
        <f ca="1"/>
        <v>44526</v>
      </c>
      <c r="R455" s="38" vm="13974">
        <f ca="1"/>
        <v>459.97239999999999</v>
      </c>
      <c r="S455" s="38" vm="13975">
        <f ca="1"/>
        <v>1069</v>
      </c>
      <c r="T455" s="87">
        <f t="shared" ca="1" si="63"/>
        <v>-9.6267261594260536E-2</v>
      </c>
      <c r="AR455" s="55" vm="2410">
        <f t="shared" ca="1" si="56"/>
        <v>44526</v>
      </c>
      <c r="AS455" s="196">
        <f t="shared" ca="1" si="57"/>
        <v>401209.2</v>
      </c>
      <c r="AT455" s="196" t="str">
        <f t="shared" ca="1" si="58"/>
        <v/>
      </c>
      <c r="AU455" s="55" vm="2410">
        <f t="shared" ca="1" si="59"/>
        <v>44526</v>
      </c>
      <c r="AV455" s="196">
        <f t="shared" ca="1" si="60"/>
        <v>491710.49559999997</v>
      </c>
      <c r="AW455" s="38" t="str">
        <f t="shared" ca="1" si="61"/>
        <v/>
      </c>
    </row>
    <row r="456" spans="1:49" x14ac:dyDescent="0.25">
      <c r="A456" s="38" vm="2415">
        <f ca="1"/>
        <v>44529</v>
      </c>
      <c r="B456" s="38" vm="13976">
        <f ca="1"/>
        <v>75553.8</v>
      </c>
      <c r="C456" s="38" vm="13093">
        <f ca="1"/>
        <v>8</v>
      </c>
      <c r="D456" s="87">
        <f t="shared" ca="1" si="62"/>
        <v>-0.24673910767749094</v>
      </c>
      <c r="Q456" s="38" vm="2415">
        <f ca="1"/>
        <v>44529</v>
      </c>
      <c r="R456" s="38" vm="13977">
        <f ca="1"/>
        <v>527.9683</v>
      </c>
      <c r="S456" s="38" vm="13978">
        <f ca="1"/>
        <v>702</v>
      </c>
      <c r="T456" s="87">
        <f t="shared" ca="1" si="63"/>
        <v>0.14782604347565204</v>
      </c>
      <c r="AR456" s="55" vm="2415">
        <f t="shared" ca="1" si="56"/>
        <v>44529</v>
      </c>
      <c r="AS456" s="196">
        <f t="shared" ca="1" si="57"/>
        <v>604430.4</v>
      </c>
      <c r="AT456" s="196" t="str">
        <f t="shared" ca="1" si="58"/>
        <v/>
      </c>
      <c r="AU456" s="55" vm="2415">
        <f t="shared" ca="1" si="59"/>
        <v>44529</v>
      </c>
      <c r="AV456" s="196">
        <f t="shared" ca="1" si="60"/>
        <v>370633.74660000001</v>
      </c>
      <c r="AW456" s="38" t="str">
        <f t="shared" ca="1" si="61"/>
        <v/>
      </c>
    </row>
    <row r="457" spans="1:49" x14ac:dyDescent="0.25">
      <c r="A457" s="38" vm="2420">
        <f ca="1"/>
        <v>44530</v>
      </c>
      <c r="B457" s="38" vm="13979">
        <f ca="1"/>
        <v>60511.5</v>
      </c>
      <c r="C457" s="38" vm="13022">
        <f ca="1"/>
        <v>7</v>
      </c>
      <c r="D457" s="87">
        <f t="shared" ca="1" si="62"/>
        <v>-0.19909389071099007</v>
      </c>
      <c r="Q457" s="38" vm="2420">
        <f ca="1"/>
        <v>44530</v>
      </c>
      <c r="R457" s="38" vm="13980">
        <f ca="1"/>
        <v>632.96199999999999</v>
      </c>
      <c r="S457" s="38" vm="13981">
        <f ca="1"/>
        <v>1629</v>
      </c>
      <c r="T457" s="87">
        <f t="shared" ca="1" si="63"/>
        <v>0.19886364389680211</v>
      </c>
      <c r="AR457" s="55" vm="2420">
        <f t="shared" ca="1" si="56"/>
        <v>44530</v>
      </c>
      <c r="AS457" s="196">
        <f t="shared" ca="1" si="57"/>
        <v>423580.5</v>
      </c>
      <c r="AT457" s="196" t="str">
        <f t="shared" ca="1" si="58"/>
        <v/>
      </c>
      <c r="AU457" s="55" vm="2420">
        <f t="shared" ca="1" si="59"/>
        <v>44530</v>
      </c>
      <c r="AV457" s="196">
        <f t="shared" ca="1" si="60"/>
        <v>1031095.098</v>
      </c>
      <c r="AW457" s="38" t="str">
        <f t="shared" ca="1" si="61"/>
        <v/>
      </c>
    </row>
    <row r="458" spans="1:49" x14ac:dyDescent="0.25">
      <c r="A458" s="38" vm="2424">
        <f ca="1"/>
        <v>44531</v>
      </c>
      <c r="B458" s="38" vm="13982">
        <f ca="1"/>
        <v>52470.6</v>
      </c>
      <c r="C458" s="38" vm="13031">
        <f ca="1"/>
        <v>14</v>
      </c>
      <c r="D458" s="87">
        <f t="shared" ca="1" si="62"/>
        <v>-0.13288217942044075</v>
      </c>
      <c r="Q458" s="38" vm="2424">
        <f ca="1"/>
        <v>44531</v>
      </c>
      <c r="R458" s="38" vm="13983">
        <f ca="1"/>
        <v>717.45699999999999</v>
      </c>
      <c r="S458" s="38" vm="13984">
        <f ca="1"/>
        <v>893</v>
      </c>
      <c r="T458" s="87">
        <f t="shared" ca="1" si="63"/>
        <v>0.13349142602557501</v>
      </c>
      <c r="AR458" s="55" vm="2424">
        <f t="shared" ca="1" si="56"/>
        <v>44531</v>
      </c>
      <c r="AS458" s="196">
        <f t="shared" ca="1" si="57"/>
        <v>734588.4</v>
      </c>
      <c r="AT458" s="196" t="str">
        <f t="shared" ca="1" si="58"/>
        <v/>
      </c>
      <c r="AU458" s="55" vm="2424">
        <f t="shared" ca="1" si="59"/>
        <v>44531</v>
      </c>
      <c r="AV458" s="196">
        <f t="shared" ca="1" si="60"/>
        <v>640689.10100000002</v>
      </c>
      <c r="AW458" s="38" t="str">
        <f t="shared" ca="1" si="61"/>
        <v/>
      </c>
    </row>
    <row r="459" spans="1:49" x14ac:dyDescent="0.25">
      <c r="A459" s="38" vm="2428">
        <f ca="1"/>
        <v>44532</v>
      </c>
      <c r="B459" s="38" vm="13985">
        <f ca="1"/>
        <v>49364.7</v>
      </c>
      <c r="C459" s="38" vm="13003">
        <f ca="1"/>
        <v>6</v>
      </c>
      <c r="D459" s="87">
        <f t="shared" ca="1" si="62"/>
        <v>-5.919314816297129E-2</v>
      </c>
      <c r="Q459" s="38" vm="2428">
        <f ca="1"/>
        <v>44532</v>
      </c>
      <c r="R459" s="38" vm="13986">
        <f ca="1"/>
        <v>750.45500000000004</v>
      </c>
      <c r="S459" s="38" vm="13987">
        <f ca="1"/>
        <v>364</v>
      </c>
      <c r="T459" s="87">
        <f t="shared" ca="1" si="63"/>
        <v>4.5993000277368606E-2</v>
      </c>
      <c r="AR459" s="55" vm="2428">
        <f t="shared" ca="1" si="56"/>
        <v>44532</v>
      </c>
      <c r="AS459" s="196">
        <f t="shared" ca="1" si="57"/>
        <v>296188.19999999995</v>
      </c>
      <c r="AT459" s="196" t="str">
        <f t="shared" ca="1" si="58"/>
        <v/>
      </c>
      <c r="AU459" s="55" vm="2428">
        <f t="shared" ca="1" si="59"/>
        <v>44532</v>
      </c>
      <c r="AV459" s="196">
        <f t="shared" ca="1" si="60"/>
        <v>273165.62</v>
      </c>
      <c r="AW459" s="38" t="str">
        <f t="shared" ca="1" si="61"/>
        <v/>
      </c>
    </row>
    <row r="460" spans="1:49" x14ac:dyDescent="0.25">
      <c r="A460" s="38" vm="2433">
        <f ca="1"/>
        <v>44533</v>
      </c>
      <c r="B460" s="38" vm="13988">
        <f ca="1"/>
        <v>46412.1</v>
      </c>
      <c r="C460" s="38" vm="13026">
        <f ca="1"/>
        <v>3</v>
      </c>
      <c r="D460" s="87">
        <f t="shared" ca="1" si="62"/>
        <v>-5.9811970902284399E-2</v>
      </c>
      <c r="Q460" s="38" vm="2433">
        <f ca="1"/>
        <v>44533</v>
      </c>
      <c r="R460" s="38" vm="13989">
        <f ca="1"/>
        <v>778.45330000000001</v>
      </c>
      <c r="S460" s="38" vm="13990">
        <f ca="1"/>
        <v>827</v>
      </c>
      <c r="T460" s="87">
        <f t="shared" ca="1" si="63"/>
        <v>3.7308432884050301E-2</v>
      </c>
      <c r="AR460" s="55" vm="2433">
        <f t="shared" ca="1" si="56"/>
        <v>44533</v>
      </c>
      <c r="AS460" s="196">
        <f t="shared" ca="1" si="57"/>
        <v>139236.29999999999</v>
      </c>
      <c r="AT460" s="196" t="str">
        <f t="shared" ca="1" si="58"/>
        <v/>
      </c>
      <c r="AU460" s="55" vm="2433">
        <f t="shared" ca="1" si="59"/>
        <v>44533</v>
      </c>
      <c r="AV460" s="196">
        <f t="shared" ca="1" si="60"/>
        <v>643780.87910000002</v>
      </c>
      <c r="AW460" s="38" t="str">
        <f t="shared" ca="1" si="61"/>
        <v/>
      </c>
    </row>
    <row r="461" spans="1:49" x14ac:dyDescent="0.25">
      <c r="A461" s="38" vm="2438">
        <f ca="1"/>
        <v>44536</v>
      </c>
      <c r="B461" s="38" vm="13991">
        <f ca="1"/>
        <v>30863.7</v>
      </c>
      <c r="C461" s="38" vm="13281">
        <f ca="1"/>
        <v>27</v>
      </c>
      <c r="D461" s="87">
        <f t="shared" ca="1" si="62"/>
        <v>-0.33500746572553275</v>
      </c>
      <c r="Q461" s="38" vm="2438">
        <f ca="1"/>
        <v>44536</v>
      </c>
      <c r="R461" s="38" vm="13992">
        <f ca="1"/>
        <v>1054.9367</v>
      </c>
      <c r="S461" s="38" vm="13993">
        <f ca="1"/>
        <v>2073</v>
      </c>
      <c r="T461" s="87">
        <f t="shared" ca="1" si="63"/>
        <v>0.35517018169233783</v>
      </c>
      <c r="AR461" s="55" vm="2438">
        <f t="shared" ca="1" si="56"/>
        <v>44536</v>
      </c>
      <c r="AS461" s="196">
        <f t="shared" ca="1" si="57"/>
        <v>833319.9</v>
      </c>
      <c r="AT461" s="196" t="str">
        <f t="shared" ca="1" si="58"/>
        <v/>
      </c>
      <c r="AU461" s="55" vm="2438">
        <f t="shared" ca="1" si="59"/>
        <v>44536</v>
      </c>
      <c r="AV461" s="196">
        <f t="shared" ca="1" si="60"/>
        <v>2186883.7790999999</v>
      </c>
      <c r="AW461" s="38" t="str">
        <f t="shared" ca="1" si="61"/>
        <v/>
      </c>
    </row>
    <row r="462" spans="1:49" x14ac:dyDescent="0.25">
      <c r="A462" s="38" vm="2443">
        <f ca="1"/>
        <v>44537</v>
      </c>
      <c r="B462" s="38" vm="13994">
        <f ca="1"/>
        <v>32734.799999999999</v>
      </c>
      <c r="C462" s="38" vm="13173">
        <f ca="1"/>
        <v>19</v>
      </c>
      <c r="D462" s="87">
        <f t="shared" ca="1" si="62"/>
        <v>6.0624617268830325E-2</v>
      </c>
      <c r="Q462" s="38" vm="2443">
        <f ca="1"/>
        <v>44537</v>
      </c>
      <c r="R462" s="38" vm="13995">
        <f ca="1"/>
        <v>972.94159999999999</v>
      </c>
      <c r="S462" s="38" vm="13996">
        <f ca="1"/>
        <v>683</v>
      </c>
      <c r="T462" s="87">
        <f t="shared" ca="1" si="63"/>
        <v>-7.7725137441895784E-2</v>
      </c>
      <c r="AR462" s="55" vm="2443">
        <f t="shared" ca="1" si="56"/>
        <v>44537</v>
      </c>
      <c r="AS462" s="196">
        <f t="shared" ca="1" si="57"/>
        <v>621961.19999999995</v>
      </c>
      <c r="AT462" s="196" t="str">
        <f t="shared" ca="1" si="58"/>
        <v/>
      </c>
      <c r="AU462" s="55" vm="2443">
        <f t="shared" ca="1" si="59"/>
        <v>44537</v>
      </c>
      <c r="AV462" s="196">
        <f t="shared" ca="1" si="60"/>
        <v>664519.1128</v>
      </c>
      <c r="AW462" s="38" t="str">
        <f t="shared" ca="1" si="61"/>
        <v/>
      </c>
    </row>
    <row r="463" spans="1:49" x14ac:dyDescent="0.25">
      <c r="A463" s="38" vm="2447">
        <f ca="1"/>
        <v>44538</v>
      </c>
      <c r="B463" s="38" vm="13997">
        <f ca="1"/>
        <v>35072.1</v>
      </c>
      <c r="C463" s="38" vm="13093">
        <f ca="1"/>
        <v>8</v>
      </c>
      <c r="D463" s="87">
        <f t="shared" ca="1" si="62"/>
        <v>7.1401077752116987E-2</v>
      </c>
      <c r="Q463" s="38" vm="2447">
        <f ca="1"/>
        <v>44538</v>
      </c>
      <c r="R463" s="38" vm="13998">
        <f ca="1"/>
        <v>903.44579999999996</v>
      </c>
      <c r="S463" s="38" vm="13999">
        <f ca="1"/>
        <v>326</v>
      </c>
      <c r="T463" s="87">
        <f t="shared" ca="1" si="63"/>
        <v>-7.1428542062545203E-2</v>
      </c>
      <c r="AR463" s="55" vm="2447">
        <f t="shared" ca="1" si="56"/>
        <v>44538</v>
      </c>
      <c r="AS463" s="196">
        <f t="shared" ca="1" si="57"/>
        <v>280576.8</v>
      </c>
      <c r="AT463" s="196" t="str">
        <f t="shared" ca="1" si="58"/>
        <v/>
      </c>
      <c r="AU463" s="55" vm="2447">
        <f t="shared" ca="1" si="59"/>
        <v>44538</v>
      </c>
      <c r="AV463" s="196">
        <f t="shared" ca="1" si="60"/>
        <v>294523.3308</v>
      </c>
      <c r="AW463" s="38" t="str">
        <f t="shared" ca="1" si="61"/>
        <v/>
      </c>
    </row>
    <row r="464" spans="1:49" x14ac:dyDescent="0.25">
      <c r="A464" s="38" vm="2451">
        <f ca="1"/>
        <v>44539</v>
      </c>
      <c r="B464" s="38" vm="13621">
        <f ca="1"/>
        <v>34826.400000000001</v>
      </c>
      <c r="C464" s="38" vm="13003">
        <f ca="1"/>
        <v>6</v>
      </c>
      <c r="D464" s="87">
        <f t="shared" ca="1" si="62"/>
        <v>-7.0055685288305265E-3</v>
      </c>
      <c r="Q464" s="38" vm="2451">
        <f ca="1"/>
        <v>44539</v>
      </c>
      <c r="R464" s="38" vm="14000">
        <f ca="1"/>
        <v>916.44500000000005</v>
      </c>
      <c r="S464" s="38" vm="14001">
        <f ca="1"/>
        <v>133</v>
      </c>
      <c r="T464" s="87">
        <f t="shared" ca="1" si="63"/>
        <v>1.4388466911905604E-2</v>
      </c>
      <c r="AR464" s="55" vm="2451">
        <f t="shared" ca="1" si="56"/>
        <v>44539</v>
      </c>
      <c r="AS464" s="196">
        <f t="shared" ca="1" si="57"/>
        <v>208958.40000000002</v>
      </c>
      <c r="AT464" s="196" t="str">
        <f t="shared" ca="1" si="58"/>
        <v/>
      </c>
      <c r="AU464" s="55" vm="2451">
        <f t="shared" ca="1" si="59"/>
        <v>44539</v>
      </c>
      <c r="AV464" s="196">
        <f t="shared" ca="1" si="60"/>
        <v>121887.18500000001</v>
      </c>
      <c r="AW464" s="38" t="str">
        <f t="shared" ca="1" si="61"/>
        <v/>
      </c>
    </row>
    <row r="465" spans="1:49" x14ac:dyDescent="0.25">
      <c r="A465" s="38" vm="2455">
        <f ca="1"/>
        <v>44540</v>
      </c>
      <c r="B465" s="38" vm="14002">
        <f ca="1"/>
        <v>34794.9</v>
      </c>
      <c r="C465" s="38" vm="13040">
        <f ca="1"/>
        <v>5</v>
      </c>
      <c r="D465" s="87">
        <f t="shared" ca="1" si="62"/>
        <v>-9.0448625180897246E-4</v>
      </c>
      <c r="Q465" s="38" vm="2455">
        <f ca="1"/>
        <v>44540</v>
      </c>
      <c r="R465" s="38" vm="14003">
        <f ca="1"/>
        <v>918.94489999999996</v>
      </c>
      <c r="S465" s="38" vm="14004">
        <f ca="1"/>
        <v>812</v>
      </c>
      <c r="T465" s="87">
        <f t="shared" ca="1" si="63"/>
        <v>2.7278232736278898E-3</v>
      </c>
      <c r="AR465" s="55" vm="2455">
        <f t="shared" ca="1" si="56"/>
        <v>44540</v>
      </c>
      <c r="AS465" s="196">
        <f t="shared" ca="1" si="57"/>
        <v>173974.5</v>
      </c>
      <c r="AT465" s="196" t="str">
        <f t="shared" ca="1" si="58"/>
        <v/>
      </c>
      <c r="AU465" s="55" vm="2455">
        <f t="shared" ca="1" si="59"/>
        <v>44540</v>
      </c>
      <c r="AV465" s="196">
        <f t="shared" ca="1" si="60"/>
        <v>746183.25879999995</v>
      </c>
      <c r="AW465" s="38" t="str">
        <f t="shared" ca="1" si="61"/>
        <v/>
      </c>
    </row>
    <row r="466" spans="1:49" x14ac:dyDescent="0.25">
      <c r="A466" s="38" vm="2460">
        <f ca="1"/>
        <v>44543</v>
      </c>
      <c r="B466" s="38" vm="14005">
        <f ca="1"/>
        <v>38619</v>
      </c>
      <c r="C466" s="38" vm="13043">
        <f ca="1"/>
        <v>15</v>
      </c>
      <c r="D466" s="87">
        <f t="shared" ca="1" si="62"/>
        <v>0.10990403766069161</v>
      </c>
      <c r="Q466" s="38" vm="2460">
        <f ca="1"/>
        <v>44543</v>
      </c>
      <c r="R466" s="38" vm="14006">
        <f ca="1"/>
        <v>822.95060000000001</v>
      </c>
      <c r="S466" s="38" vm="14007">
        <f ca="1"/>
        <v>721</v>
      </c>
      <c r="T466" s="87">
        <f t="shared" ca="1" si="63"/>
        <v>-0.10446143180075319</v>
      </c>
      <c r="AR466" s="55" vm="2460">
        <f t="shared" ca="1" si="56"/>
        <v>44543</v>
      </c>
      <c r="AS466" s="196">
        <f t="shared" ca="1" si="57"/>
        <v>579285</v>
      </c>
      <c r="AT466" s="196" t="str">
        <f t="shared" ca="1" si="58"/>
        <v/>
      </c>
      <c r="AU466" s="55" vm="2460">
        <f t="shared" ca="1" si="59"/>
        <v>44543</v>
      </c>
      <c r="AV466" s="196">
        <f t="shared" ca="1" si="60"/>
        <v>593347.38260000001</v>
      </c>
      <c r="AW466" s="38" t="str">
        <f t="shared" ca="1" si="61"/>
        <v/>
      </c>
    </row>
    <row r="467" spans="1:49" x14ac:dyDescent="0.25">
      <c r="A467" s="38" vm="2463">
        <f ca="1"/>
        <v>44544</v>
      </c>
      <c r="B467" s="38" vm="14008">
        <f ca="1"/>
        <v>32205.599999999999</v>
      </c>
      <c r="C467" s="38" vm="13093">
        <f ca="1"/>
        <v>8</v>
      </c>
      <c r="D467" s="87">
        <f t="shared" ca="1" si="62"/>
        <v>-0.16606851549755305</v>
      </c>
      <c r="Q467" s="38" vm="2463">
        <f ca="1"/>
        <v>44544</v>
      </c>
      <c r="R467" s="38" vm="14009">
        <f ca="1"/>
        <v>974.94150000000002</v>
      </c>
      <c r="S467" s="38" vm="149">
        <f ca="1"/>
        <v>398</v>
      </c>
      <c r="T467" s="87">
        <f t="shared" ca="1" si="63"/>
        <v>0.18469018674997018</v>
      </c>
      <c r="AR467" s="55" vm="2463">
        <f t="shared" ca="1" si="56"/>
        <v>44544</v>
      </c>
      <c r="AS467" s="196">
        <f t="shared" ca="1" si="57"/>
        <v>257644.79999999999</v>
      </c>
      <c r="AT467" s="196" t="str">
        <f t="shared" ca="1" si="58"/>
        <v/>
      </c>
      <c r="AU467" s="55" vm="2463">
        <f t="shared" ca="1" si="59"/>
        <v>44544</v>
      </c>
      <c r="AV467" s="196">
        <f t="shared" ca="1" si="60"/>
        <v>388026.717</v>
      </c>
      <c r="AW467" s="38" t="str">
        <f t="shared" ca="1" si="61"/>
        <v/>
      </c>
    </row>
    <row r="468" spans="1:49" x14ac:dyDescent="0.25">
      <c r="A468" s="38" vm="2468">
        <f ca="1"/>
        <v>44545</v>
      </c>
      <c r="B468" s="38" vm="14010">
        <f ca="1"/>
        <v>35733.599999999999</v>
      </c>
      <c r="C468" s="38" vm="12999">
        <f ca="1"/>
        <v>2</v>
      </c>
      <c r="D468" s="87">
        <f t="shared" ca="1" si="62"/>
        <v>0.10954616588419405</v>
      </c>
      <c r="Q468" s="38" vm="2468">
        <f ca="1"/>
        <v>44545</v>
      </c>
      <c r="R468" s="38" vm="14011">
        <f ca="1"/>
        <v>870.44780000000003</v>
      </c>
      <c r="S468" s="38" vm="14012">
        <f ca="1"/>
        <v>1026</v>
      </c>
      <c r="T468" s="87">
        <f t="shared" ca="1" si="63"/>
        <v>-0.10717945640841013</v>
      </c>
      <c r="AR468" s="55" vm="2468">
        <f t="shared" ca="1" si="56"/>
        <v>44545</v>
      </c>
      <c r="AS468" s="196">
        <f t="shared" ca="1" si="57"/>
        <v>71467.199999999997</v>
      </c>
      <c r="AT468" s="196" t="str">
        <f t="shared" ca="1" si="58"/>
        <v/>
      </c>
      <c r="AU468" s="55" vm="2468">
        <f t="shared" ca="1" si="59"/>
        <v>44545</v>
      </c>
      <c r="AV468" s="196">
        <f t="shared" ca="1" si="60"/>
        <v>893079.44280000008</v>
      </c>
      <c r="AW468" s="38" t="str">
        <f t="shared" ca="1" si="61"/>
        <v/>
      </c>
    </row>
    <row r="469" spans="1:49" x14ac:dyDescent="0.25">
      <c r="A469" s="38" vm="2473">
        <f ca="1"/>
        <v>44546</v>
      </c>
      <c r="B469" s="38" vm="14013">
        <f ca="1"/>
        <v>35288.400000000001</v>
      </c>
      <c r="C469" s="38" vm="13026">
        <f ca="1"/>
        <v>3</v>
      </c>
      <c r="D469" s="87">
        <f t="shared" ca="1" si="62"/>
        <v>-1.2458862247296582E-2</v>
      </c>
      <c r="Q469" s="38" vm="2473">
        <f ca="1"/>
        <v>44546</v>
      </c>
      <c r="R469" s="38" vm="14014">
        <f ca="1"/>
        <v>881.94709999999998</v>
      </c>
      <c r="S469" s="38" vm="14015">
        <f ca="1"/>
        <v>224</v>
      </c>
      <c r="T469" s="87">
        <f t="shared" ca="1" si="63"/>
        <v>1.3210786448078734E-2</v>
      </c>
      <c r="AR469" s="55" vm="2473">
        <f t="shared" ca="1" si="56"/>
        <v>44546</v>
      </c>
      <c r="AS469" s="196">
        <f t="shared" ca="1" si="57"/>
        <v>105865.20000000001</v>
      </c>
      <c r="AT469" s="196" t="str">
        <f t="shared" ca="1" si="58"/>
        <v/>
      </c>
      <c r="AU469" s="55" vm="2473">
        <f t="shared" ca="1" si="59"/>
        <v>44546</v>
      </c>
      <c r="AV469" s="196">
        <f t="shared" ca="1" si="60"/>
        <v>197556.15039999998</v>
      </c>
      <c r="AW469" s="38" t="str">
        <f t="shared" ca="1" si="61"/>
        <v/>
      </c>
    </row>
    <row r="470" spans="1:49" x14ac:dyDescent="0.25">
      <c r="A470" s="38" vm="2477">
        <f ca="1"/>
        <v>44547</v>
      </c>
      <c r="B470" s="38" vm="14016">
        <f ca="1"/>
        <v>33201</v>
      </c>
      <c r="C470" s="38" vm="13022">
        <f ca="1"/>
        <v>7</v>
      </c>
      <c r="D470" s="87">
        <f t="shared" ca="1" si="62"/>
        <v>-5.9152582718400418E-2</v>
      </c>
      <c r="Q470" s="38" vm="2477">
        <f ca="1"/>
        <v>44547</v>
      </c>
      <c r="R470" s="38" vm="14017">
        <f ca="1"/>
        <v>940.44359999999995</v>
      </c>
      <c r="S470" s="38" vm="14018">
        <f ca="1"/>
        <v>498</v>
      </c>
      <c r="T470" s="87">
        <f t="shared" ca="1" si="63"/>
        <v>6.6326540446700222E-2</v>
      </c>
      <c r="AR470" s="55" vm="2477">
        <f t="shared" ca="1" si="56"/>
        <v>44547</v>
      </c>
      <c r="AS470" s="196">
        <f t="shared" ca="1" si="57"/>
        <v>232407</v>
      </c>
      <c r="AT470" s="196" t="str">
        <f t="shared" ca="1" si="58"/>
        <v/>
      </c>
      <c r="AU470" s="55" vm="2477">
        <f t="shared" ca="1" si="59"/>
        <v>44547</v>
      </c>
      <c r="AV470" s="196">
        <f t="shared" ca="1" si="60"/>
        <v>468340.91279999999</v>
      </c>
      <c r="AW470" s="38" t="str">
        <f t="shared" ca="1" si="61"/>
        <v/>
      </c>
    </row>
    <row r="471" spans="1:49" x14ac:dyDescent="0.25">
      <c r="A471" s="38" vm="2482">
        <f ca="1"/>
        <v>44550</v>
      </c>
      <c r="B471" s="38" vm="14019">
        <f ca="1"/>
        <v>33675.599999999999</v>
      </c>
      <c r="C471" s="38" vm="12999">
        <f ca="1"/>
        <v>2</v>
      </c>
      <c r="D471" s="87">
        <f t="shared" ca="1" si="62"/>
        <v>1.4294750158127723E-2</v>
      </c>
      <c r="Q471" s="38" vm="2482">
        <f ca="1"/>
        <v>44550</v>
      </c>
      <c r="R471" s="38" vm="14020">
        <f ca="1"/>
        <v>909.44539999999995</v>
      </c>
      <c r="S471" s="38" vm="14021">
        <f ca="1"/>
        <v>293</v>
      </c>
      <c r="T471" s="87">
        <f t="shared" ca="1" si="63"/>
        <v>-3.2961253604150212E-2</v>
      </c>
      <c r="AR471" s="55" vm="2482">
        <f t="shared" ca="1" si="56"/>
        <v>44550</v>
      </c>
      <c r="AS471" s="196">
        <f t="shared" ca="1" si="57"/>
        <v>67351.199999999997</v>
      </c>
      <c r="AT471" s="196" t="str">
        <f t="shared" ca="1" si="58"/>
        <v/>
      </c>
      <c r="AU471" s="55" vm="2482">
        <f t="shared" ca="1" si="59"/>
        <v>44550</v>
      </c>
      <c r="AV471" s="196">
        <f t="shared" ca="1" si="60"/>
        <v>266467.50219999999</v>
      </c>
      <c r="AW471" s="38" t="str">
        <f t="shared" ca="1" si="61"/>
        <v/>
      </c>
    </row>
    <row r="472" spans="1:49" x14ac:dyDescent="0.25">
      <c r="A472" s="38" vm="2486">
        <f ca="1"/>
        <v>44551</v>
      </c>
      <c r="B472" s="38" vm="14022">
        <f ca="1"/>
        <v>32516.400000000001</v>
      </c>
      <c r="C472" s="38" vm="12994">
        <f ca="1"/>
        <v>4</v>
      </c>
      <c r="D472" s="87">
        <f t="shared" ca="1" si="62"/>
        <v>-3.4422549264155562E-2</v>
      </c>
      <c r="Q472" s="38" vm="2486">
        <f ca="1"/>
        <v>44551</v>
      </c>
      <c r="R472" s="38" vm="14023">
        <f ca="1"/>
        <v>948.94309999999996</v>
      </c>
      <c r="S472" s="38" vm="14024">
        <f ca="1"/>
        <v>194</v>
      </c>
      <c r="T472" s="87">
        <f t="shared" ca="1" si="63"/>
        <v>4.3430534697300148E-2</v>
      </c>
      <c r="AR472" s="55" vm="2486">
        <f t="shared" ca="1" si="56"/>
        <v>44551</v>
      </c>
      <c r="AS472" s="196">
        <f t="shared" ca="1" si="57"/>
        <v>130065.60000000001</v>
      </c>
      <c r="AT472" s="196" t="str">
        <f t="shared" ca="1" si="58"/>
        <v/>
      </c>
      <c r="AU472" s="55" vm="2486">
        <f t="shared" ca="1" si="59"/>
        <v>44551</v>
      </c>
      <c r="AV472" s="196">
        <f t="shared" ca="1" si="60"/>
        <v>184094.9614</v>
      </c>
      <c r="AW472" s="38" t="str">
        <f t="shared" ca="1" si="61"/>
        <v/>
      </c>
    </row>
    <row r="473" spans="1:49" x14ac:dyDescent="0.25">
      <c r="A473" s="38" vm="2491">
        <f ca="1"/>
        <v>44552</v>
      </c>
      <c r="B473" s="38" vm="14025">
        <f ca="1"/>
        <v>35502.6</v>
      </c>
      <c r="C473" s="38" vm="12994">
        <f ca="1"/>
        <v>4</v>
      </c>
      <c r="D473" s="87">
        <f t="shared" ca="1" si="62"/>
        <v>9.1836734693877459E-2</v>
      </c>
      <c r="Q473" s="38" vm="2491">
        <f ca="1"/>
        <v>44552</v>
      </c>
      <c r="R473" s="38" vm="14026">
        <f ca="1"/>
        <v>863.44820000000004</v>
      </c>
      <c r="S473" s="38" vm="14027">
        <f ca="1"/>
        <v>1516</v>
      </c>
      <c r="T473" s="87">
        <f t="shared" ca="1" si="63"/>
        <v>-9.0094864486606113E-2</v>
      </c>
      <c r="AR473" s="55" vm="2491">
        <f t="shared" ca="1" si="56"/>
        <v>44552</v>
      </c>
      <c r="AS473" s="196">
        <f t="shared" ca="1" si="57"/>
        <v>142010.4</v>
      </c>
      <c r="AT473" s="196" t="str">
        <f t="shared" ca="1" si="58"/>
        <v/>
      </c>
      <c r="AU473" s="55" vm="2491">
        <f t="shared" ca="1" si="59"/>
        <v>44552</v>
      </c>
      <c r="AV473" s="196">
        <f t="shared" ca="1" si="60"/>
        <v>1308987.4712</v>
      </c>
      <c r="AW473" s="38" t="str">
        <f t="shared" ca="1" si="61"/>
        <v/>
      </c>
    </row>
    <row r="474" spans="1:49" x14ac:dyDescent="0.25">
      <c r="A474" s="38" vm="2495">
        <f ca="1"/>
        <v>44553</v>
      </c>
      <c r="B474" s="38" vm="14028">
        <f ca="1"/>
        <v>29519.7</v>
      </c>
      <c r="C474" s="38" vm="13043">
        <f ca="1"/>
        <v>15</v>
      </c>
      <c r="D474" s="87">
        <f t="shared" ca="1" si="62"/>
        <v>-0.16852005205252568</v>
      </c>
      <c r="Q474" s="38" vm="2495">
        <f ca="1"/>
        <v>44553</v>
      </c>
      <c r="R474" s="38" vm="14029">
        <f ca="1"/>
        <v>1019.9388</v>
      </c>
      <c r="S474" s="38" vm="14030">
        <f ca="1"/>
        <v>1443</v>
      </c>
      <c r="T474" s="87">
        <f t="shared" ca="1" si="63"/>
        <v>0.18123912934209599</v>
      </c>
      <c r="AR474" s="55" vm="2495">
        <f t="shared" ca="1" si="56"/>
        <v>44553</v>
      </c>
      <c r="AS474" s="196">
        <f t="shared" ca="1" si="57"/>
        <v>442795.5</v>
      </c>
      <c r="AT474" s="196" t="str">
        <f t="shared" ca="1" si="58"/>
        <v/>
      </c>
      <c r="AU474" s="55" vm="2495">
        <f t="shared" ca="1" si="59"/>
        <v>44553</v>
      </c>
      <c r="AV474" s="196">
        <f t="shared" ca="1" si="60"/>
        <v>1471771.6884000001</v>
      </c>
      <c r="AW474" s="38" t="str">
        <f t="shared" ca="1" si="61"/>
        <v/>
      </c>
    </row>
    <row r="475" spans="1:49" x14ac:dyDescent="0.25">
      <c r="A475" s="38" vm="2499">
        <f ca="1"/>
        <v>44554</v>
      </c>
      <c r="B475" s="38" vm="14031">
        <f ca="1"/>
        <v>29425.200000000001</v>
      </c>
      <c r="C475" s="38" t="e" vm="13016">
        <f ca="1"/>
        <v>#N/A</v>
      </c>
      <c r="D475" s="87">
        <f t="shared" ca="1" si="62"/>
        <v>-3.201252045244362E-3</v>
      </c>
      <c r="Q475" s="38" vm="2499">
        <f ca="1"/>
        <v>44554</v>
      </c>
      <c r="R475" s="38" vm="14032">
        <f ca="1"/>
        <v>1027.4384</v>
      </c>
      <c r="S475" s="38" vm="13079">
        <f ca="1"/>
        <v>28</v>
      </c>
      <c r="T475" s="87">
        <f t="shared" ca="1" si="63"/>
        <v>7.3529901990197714E-3</v>
      </c>
      <c r="AR475" s="55" vm="2499">
        <f t="shared" ca="1" si="56"/>
        <v>44554</v>
      </c>
      <c r="AS475" s="196" t="e" vm="13019">
        <f t="shared" ca="1" si="57"/>
        <v>#N/A</v>
      </c>
      <c r="AT475" s="196" t="str">
        <f t="shared" ca="1" si="58"/>
        <v/>
      </c>
      <c r="AU475" s="55" vm="2499">
        <f t="shared" ca="1" si="59"/>
        <v>44554</v>
      </c>
      <c r="AV475" s="196">
        <f t="shared" ca="1" si="60"/>
        <v>28768.2752</v>
      </c>
      <c r="AW475" s="38" t="str">
        <f t="shared" ca="1" si="61"/>
        <v/>
      </c>
    </row>
    <row r="476" spans="1:49" x14ac:dyDescent="0.25">
      <c r="A476" s="38" vm="2505">
        <f ca="1"/>
        <v>44557</v>
      </c>
      <c r="B476" s="38" t="e" vm="13016">
        <f ca="1"/>
        <v>#N/A</v>
      </c>
      <c r="C476" s="38" t="e" vm="13016">
        <f ca="1"/>
        <v>#N/A</v>
      </c>
      <c r="D476" s="87" t="e" vm="13019">
        <f t="shared" ca="1" si="62"/>
        <v>#N/A</v>
      </c>
      <c r="Q476" s="38" vm="2505">
        <f ca="1"/>
        <v>44557</v>
      </c>
      <c r="R476" s="38" t="e" vm="13016">
        <f ca="1"/>
        <v>#N/A</v>
      </c>
      <c r="S476" s="38" t="e" vm="13016">
        <f ca="1"/>
        <v>#N/A</v>
      </c>
      <c r="T476" s="87" t="e" vm="13019">
        <f t="shared" ca="1" si="63"/>
        <v>#N/A</v>
      </c>
      <c r="AR476" s="55" vm="2505">
        <f t="shared" ca="1" si="56"/>
        <v>44557</v>
      </c>
      <c r="AS476" s="196" t="e" vm="13019">
        <f t="shared" ca="1" si="57"/>
        <v>#N/A</v>
      </c>
      <c r="AT476" s="196" t="str">
        <f t="shared" ca="1" si="58"/>
        <v/>
      </c>
      <c r="AU476" s="55" vm="2505">
        <f t="shared" ca="1" si="59"/>
        <v>44557</v>
      </c>
      <c r="AV476" s="196" t="e" vm="13019">
        <f t="shared" ca="1" si="60"/>
        <v>#N/A</v>
      </c>
      <c r="AW476" s="38" t="str">
        <f t="shared" ca="1" si="61"/>
        <v/>
      </c>
    </row>
    <row r="477" spans="1:49" x14ac:dyDescent="0.25">
      <c r="A477" s="38" vm="2510">
        <f ca="1"/>
        <v>44558</v>
      </c>
      <c r="B477" s="38" t="e" vm="13016">
        <f ca="1"/>
        <v>#N/A</v>
      </c>
      <c r="C477" s="38" t="e" vm="13016">
        <f ca="1"/>
        <v>#N/A</v>
      </c>
      <c r="D477" s="87" t="e" vm="13019">
        <f t="shared" ca="1" si="62"/>
        <v>#N/A</v>
      </c>
      <c r="Q477" s="38" vm="2510">
        <f ca="1"/>
        <v>44558</v>
      </c>
      <c r="R477" s="38" t="e" vm="13016">
        <f ca="1"/>
        <v>#N/A</v>
      </c>
      <c r="S477" s="38" t="e" vm="13016">
        <f ca="1"/>
        <v>#N/A</v>
      </c>
      <c r="T477" s="87" t="e" vm="13019">
        <f t="shared" ca="1" si="63"/>
        <v>#N/A</v>
      </c>
      <c r="AR477" s="55" vm="2510">
        <f t="shared" ca="1" si="56"/>
        <v>44558</v>
      </c>
      <c r="AS477" s="196" t="e" vm="13019">
        <f t="shared" ca="1" si="57"/>
        <v>#N/A</v>
      </c>
      <c r="AT477" s="196" t="str">
        <f t="shared" ca="1" si="58"/>
        <v/>
      </c>
      <c r="AU477" s="55" vm="2510">
        <f t="shared" ca="1" si="59"/>
        <v>44558</v>
      </c>
      <c r="AV477" s="196" t="e" vm="13019">
        <f t="shared" ca="1" si="60"/>
        <v>#N/A</v>
      </c>
      <c r="AW477" s="38" t="str">
        <f t="shared" ca="1" si="61"/>
        <v/>
      </c>
    </row>
    <row r="478" spans="1:49" x14ac:dyDescent="0.25">
      <c r="A478" s="38" vm="2503">
        <f ca="1"/>
        <v>44559</v>
      </c>
      <c r="B478" s="38" vm="14033">
        <f ca="1"/>
        <v>35160.300000000003</v>
      </c>
      <c r="C478" s="38" vm="13043">
        <f ca="1"/>
        <v>15</v>
      </c>
      <c r="D478" s="87" t="e" vm="13019">
        <f t="shared" ca="1" si="62"/>
        <v>#N/A</v>
      </c>
      <c r="Q478" s="38" vm="2503">
        <f ca="1"/>
        <v>44559</v>
      </c>
      <c r="R478" s="38" vm="14034">
        <f ca="1"/>
        <v>806.95159999999998</v>
      </c>
      <c r="S478" s="38" vm="14035">
        <f ca="1"/>
        <v>1861</v>
      </c>
      <c r="T478" s="87" t="e" vm="13019">
        <f t="shared" ca="1" si="63"/>
        <v>#N/A</v>
      </c>
      <c r="AR478" s="55" vm="2503">
        <f t="shared" ca="1" si="56"/>
        <v>44559</v>
      </c>
      <c r="AS478" s="196">
        <f t="shared" ca="1" si="57"/>
        <v>527404.5</v>
      </c>
      <c r="AT478" s="196" t="str">
        <f t="shared" ca="1" si="58"/>
        <v/>
      </c>
      <c r="AU478" s="55" vm="2503">
        <f t="shared" ca="1" si="59"/>
        <v>44559</v>
      </c>
      <c r="AV478" s="196">
        <f t="shared" ca="1" si="60"/>
        <v>1501736.9276000001</v>
      </c>
      <c r="AW478" s="38" t="str">
        <f t="shared" ca="1" si="61"/>
        <v/>
      </c>
    </row>
    <row r="479" spans="1:49" x14ac:dyDescent="0.25">
      <c r="A479" s="38" vm="2507">
        <f ca="1"/>
        <v>44560</v>
      </c>
      <c r="B479" s="38" vm="14036">
        <f ca="1"/>
        <v>28683.9</v>
      </c>
      <c r="C479" s="38" vm="13045">
        <f ca="1"/>
        <v>16</v>
      </c>
      <c r="D479" s="87">
        <f t="shared" ca="1" si="62"/>
        <v>-0.18419638057695756</v>
      </c>
      <c r="Q479" s="38" vm="2507">
        <f ca="1"/>
        <v>44560</v>
      </c>
      <c r="R479" s="38" vm="14037">
        <f ca="1"/>
        <v>970.44179999999994</v>
      </c>
      <c r="S479" s="38" vm="14038">
        <f ca="1"/>
        <v>883</v>
      </c>
      <c r="T479" s="87">
        <f t="shared" ca="1" si="63"/>
        <v>0.20260223785416617</v>
      </c>
      <c r="AR479" s="55" vm="2507">
        <f t="shared" ca="1" si="56"/>
        <v>44560</v>
      </c>
      <c r="AS479" s="196">
        <f t="shared" ca="1" si="57"/>
        <v>458942.4</v>
      </c>
      <c r="AT479" s="196" t="str">
        <f t="shared" ca="1" si="58"/>
        <v/>
      </c>
      <c r="AU479" s="55" vm="2507">
        <f t="shared" ca="1" si="59"/>
        <v>44560</v>
      </c>
      <c r="AV479" s="196">
        <f t="shared" ca="1" si="60"/>
        <v>856900.10939999996</v>
      </c>
      <c r="AW479" s="38" t="str">
        <f t="shared" ca="1" si="61"/>
        <v/>
      </c>
    </row>
    <row r="480" spans="1:49" x14ac:dyDescent="0.25">
      <c r="A480" s="38" vm="2513">
        <f ca="1"/>
        <v>44561</v>
      </c>
      <c r="B480" s="38" vm="14039">
        <f ca="1"/>
        <v>27573</v>
      </c>
      <c r="C480" s="38" vm="12999">
        <f ca="1"/>
        <v>2</v>
      </c>
      <c r="D480" s="87">
        <f t="shared" ca="1" si="62"/>
        <v>-3.8729043121751273E-2</v>
      </c>
      <c r="Q480" s="38" vm="2513">
        <f ca="1"/>
        <v>44561</v>
      </c>
      <c r="R480" s="38" vm="14009">
        <f ca="1"/>
        <v>974.94150000000002</v>
      </c>
      <c r="S480" s="38" vm="14040">
        <f ca="1"/>
        <v>187</v>
      </c>
      <c r="T480" s="87">
        <f t="shared" ca="1" si="63"/>
        <v>4.6367541051921665E-3</v>
      </c>
      <c r="AR480" s="55" vm="2513">
        <f t="shared" ca="1" si="56"/>
        <v>44561</v>
      </c>
      <c r="AS480" s="196">
        <f t="shared" ca="1" si="57"/>
        <v>55146</v>
      </c>
      <c r="AT480" s="196" t="str">
        <f t="shared" ca="1" si="58"/>
        <v/>
      </c>
      <c r="AU480" s="55" vm="2513">
        <f t="shared" ca="1" si="59"/>
        <v>44561</v>
      </c>
      <c r="AV480" s="196">
        <f t="shared" ca="1" si="60"/>
        <v>182314.06049999999</v>
      </c>
      <c r="AW480" s="38" t="str">
        <f t="shared" ca="1" si="61"/>
        <v/>
      </c>
    </row>
    <row r="481" spans="1:49" x14ac:dyDescent="0.25">
      <c r="A481" s="38" vm="2530">
        <f ca="1"/>
        <v>44564</v>
      </c>
      <c r="B481" s="38" t="e" vm="13016">
        <f ca="1"/>
        <v>#N/A</v>
      </c>
      <c r="C481" s="38" t="e" vm="13016">
        <f ca="1"/>
        <v>#N/A</v>
      </c>
      <c r="D481" s="87" t="e" vm="13019">
        <f t="shared" ca="1" si="62"/>
        <v>#N/A</v>
      </c>
      <c r="Q481" s="38" vm="2530">
        <f ca="1"/>
        <v>44564</v>
      </c>
      <c r="R481" s="38" t="e" vm="13016">
        <f ca="1"/>
        <v>#N/A</v>
      </c>
      <c r="S481" s="38" t="e" vm="13016">
        <f ca="1"/>
        <v>#N/A</v>
      </c>
      <c r="T481" s="87" t="e" vm="13019">
        <f t="shared" ca="1" si="63"/>
        <v>#N/A</v>
      </c>
      <c r="AR481" s="55" vm="2530">
        <f t="shared" ca="1" si="56"/>
        <v>44564</v>
      </c>
      <c r="AS481" s="196" t="e" vm="13019">
        <f t="shared" ca="1" si="57"/>
        <v>#N/A</v>
      </c>
      <c r="AT481" s="196" t="str">
        <f t="shared" ca="1" si="58"/>
        <v/>
      </c>
      <c r="AU481" s="55" vm="2530">
        <f t="shared" ca="1" si="59"/>
        <v>44564</v>
      </c>
      <c r="AV481" s="196" t="e" vm="13019">
        <f t="shared" ca="1" si="60"/>
        <v>#N/A</v>
      </c>
      <c r="AW481" s="38" t="str">
        <f t="shared" ca="1" si="61"/>
        <v/>
      </c>
    </row>
    <row r="482" spans="1:49" x14ac:dyDescent="0.25">
      <c r="A482" s="38" vm="2518">
        <f ca="1"/>
        <v>44565</v>
      </c>
      <c r="B482" s="38" vm="14041">
        <f ca="1"/>
        <v>31374</v>
      </c>
      <c r="C482" s="38" vm="12996">
        <f ca="1"/>
        <v>24</v>
      </c>
      <c r="D482" s="87" t="e" vm="13019">
        <f t="shared" ca="1" si="62"/>
        <v>#N/A</v>
      </c>
      <c r="Q482" s="38" vm="2518">
        <f ca="1"/>
        <v>44565</v>
      </c>
      <c r="R482" s="38" vm="14042">
        <f ca="1"/>
        <v>850.94889999999998</v>
      </c>
      <c r="S482" s="38" vm="14043">
        <f ca="1"/>
        <v>442</v>
      </c>
      <c r="T482" s="87" t="e" vm="13019">
        <f t="shared" ca="1" si="63"/>
        <v>#N/A</v>
      </c>
      <c r="AR482" s="55" vm="2518">
        <f t="shared" ca="1" si="56"/>
        <v>44565</v>
      </c>
      <c r="AS482" s="196">
        <f t="shared" ca="1" si="57"/>
        <v>752976</v>
      </c>
      <c r="AT482" s="196" t="str">
        <f t="shared" ca="1" si="58"/>
        <v/>
      </c>
      <c r="AU482" s="55" vm="2518">
        <f t="shared" ca="1" si="59"/>
        <v>44565</v>
      </c>
      <c r="AV482" s="196">
        <f t="shared" ca="1" si="60"/>
        <v>376119.41379999998</v>
      </c>
      <c r="AW482" s="38" t="str">
        <f t="shared" ca="1" si="61"/>
        <v/>
      </c>
    </row>
    <row r="483" spans="1:49" x14ac:dyDescent="0.25">
      <c r="A483" s="38" vm="2523">
        <f ca="1"/>
        <v>44566</v>
      </c>
      <c r="B483" s="38" vm="14044">
        <f ca="1"/>
        <v>30786</v>
      </c>
      <c r="C483" s="38" vm="13040">
        <f ca="1"/>
        <v>5</v>
      </c>
      <c r="D483" s="87">
        <f t="shared" ca="1" si="62"/>
        <v>-1.8741633199464525E-2</v>
      </c>
      <c r="Q483" s="38" vm="2523">
        <f ca="1"/>
        <v>44566</v>
      </c>
      <c r="R483" s="38" vm="14045">
        <f ca="1"/>
        <v>840.44960000000003</v>
      </c>
      <c r="S483" s="38" vm="14046">
        <f ca="1"/>
        <v>145</v>
      </c>
      <c r="T483" s="87">
        <f t="shared" ca="1" si="63"/>
        <v>-1.2338343700779152E-2</v>
      </c>
      <c r="AR483" s="55" vm="2523">
        <f t="shared" ca="1" si="56"/>
        <v>44566</v>
      </c>
      <c r="AS483" s="196">
        <f t="shared" ca="1" si="57"/>
        <v>153930</v>
      </c>
      <c r="AT483" s="196" t="str">
        <f t="shared" ca="1" si="58"/>
        <v/>
      </c>
      <c r="AU483" s="55" vm="2523">
        <f t="shared" ca="1" si="59"/>
        <v>44566</v>
      </c>
      <c r="AV483" s="196">
        <f t="shared" ca="1" si="60"/>
        <v>121865.19200000001</v>
      </c>
      <c r="AW483" s="38" t="str">
        <f t="shared" ca="1" si="61"/>
        <v/>
      </c>
    </row>
    <row r="484" spans="1:49" x14ac:dyDescent="0.25">
      <c r="A484" s="38" vm="2528">
        <f ca="1"/>
        <v>44567</v>
      </c>
      <c r="B484" s="38" vm="14047">
        <f ca="1"/>
        <v>31959.9</v>
      </c>
      <c r="C484" s="38" vm="13074">
        <f ca="1"/>
        <v>12</v>
      </c>
      <c r="D484" s="87">
        <f t="shared" ca="1" si="62"/>
        <v>3.8130968622101004E-2</v>
      </c>
      <c r="Q484" s="38" vm="2528">
        <f ca="1"/>
        <v>44567</v>
      </c>
      <c r="R484" s="38" vm="14048">
        <f ca="1"/>
        <v>810.95129999999995</v>
      </c>
      <c r="S484" s="38" vm="14049">
        <f ca="1"/>
        <v>401</v>
      </c>
      <c r="T484" s="87">
        <f t="shared" ca="1" si="63"/>
        <v>-3.5098237895526498E-2</v>
      </c>
      <c r="AR484" s="55" vm="2528">
        <f t="shared" ca="1" si="56"/>
        <v>44567</v>
      </c>
      <c r="AS484" s="196">
        <f t="shared" ca="1" si="57"/>
        <v>383518.80000000005</v>
      </c>
      <c r="AT484" s="196" t="str">
        <f t="shared" ca="1" si="58"/>
        <v/>
      </c>
      <c r="AU484" s="55" vm="2528">
        <f t="shared" ca="1" si="59"/>
        <v>44567</v>
      </c>
      <c r="AV484" s="196">
        <f t="shared" ca="1" si="60"/>
        <v>325191.47129999998</v>
      </c>
      <c r="AW484" s="38" t="str">
        <f t="shared" ca="1" si="61"/>
        <v/>
      </c>
    </row>
    <row r="485" spans="1:49" x14ac:dyDescent="0.25">
      <c r="A485" s="38" vm="2532">
        <f ca="1"/>
        <v>44568</v>
      </c>
      <c r="B485" s="38" vm="14050">
        <f ca="1"/>
        <v>34238.400000000001</v>
      </c>
      <c r="C485" s="38" vm="13171">
        <f ca="1"/>
        <v>13</v>
      </c>
      <c r="D485" s="87">
        <f t="shared" ca="1" si="62"/>
        <v>7.1292463368158226E-2</v>
      </c>
      <c r="Q485" s="38" vm="2532">
        <f ca="1"/>
        <v>44568</v>
      </c>
      <c r="R485" s="38" vm="14051">
        <f ca="1"/>
        <v>751.45489999999995</v>
      </c>
      <c r="S485" s="38" vm="14052">
        <f ca="1"/>
        <v>500</v>
      </c>
      <c r="T485" s="87">
        <f t="shared" ca="1" si="63"/>
        <v>-7.3366181175121115E-2</v>
      </c>
      <c r="AR485" s="55" vm="2532">
        <f t="shared" ca="1" si="56"/>
        <v>44568</v>
      </c>
      <c r="AS485" s="196">
        <f t="shared" ca="1" si="57"/>
        <v>445099.2</v>
      </c>
      <c r="AT485" s="196" t="str">
        <f t="shared" ca="1" si="58"/>
        <v/>
      </c>
      <c r="AU485" s="55" vm="2532">
        <f t="shared" ca="1" si="59"/>
        <v>44568</v>
      </c>
      <c r="AV485" s="196">
        <f t="shared" ca="1" si="60"/>
        <v>375727.44999999995</v>
      </c>
      <c r="AW485" s="38" t="str">
        <f t="shared" ca="1" si="61"/>
        <v/>
      </c>
    </row>
    <row r="486" spans="1:49" x14ac:dyDescent="0.25">
      <c r="A486" s="38" vm="2537">
        <f ca="1"/>
        <v>44571</v>
      </c>
      <c r="B486" s="38" vm="14053">
        <f ca="1"/>
        <v>35030.1</v>
      </c>
      <c r="C486" s="38" vm="13184">
        <f ca="1"/>
        <v>31</v>
      </c>
      <c r="D486" s="87">
        <f t="shared" ca="1" si="62"/>
        <v>2.3123159960745744E-2</v>
      </c>
      <c r="Q486" s="38" vm="2537">
        <f ca="1"/>
        <v>44571</v>
      </c>
      <c r="R486" s="38" vm="14054">
        <f ca="1"/>
        <v>733.95600000000002</v>
      </c>
      <c r="S486" s="38" vm="14055">
        <f ca="1"/>
        <v>867</v>
      </c>
      <c r="T486" s="87">
        <f t="shared" ca="1" si="63"/>
        <v>-2.3286693586002216E-2</v>
      </c>
      <c r="AR486" s="55" vm="2537">
        <f t="shared" ca="1" si="56"/>
        <v>44571</v>
      </c>
      <c r="AS486" s="196">
        <f t="shared" ca="1" si="57"/>
        <v>1085933.0999999999</v>
      </c>
      <c r="AT486" s="196" t="str">
        <f t="shared" ca="1" si="58"/>
        <v/>
      </c>
      <c r="AU486" s="55" vm="2537">
        <f t="shared" ca="1" si="59"/>
        <v>44571</v>
      </c>
      <c r="AV486" s="196">
        <f t="shared" ca="1" si="60"/>
        <v>636339.85200000007</v>
      </c>
      <c r="AW486" s="38" t="str">
        <f t="shared" ca="1" si="61"/>
        <v/>
      </c>
    </row>
    <row r="487" spans="1:49" x14ac:dyDescent="0.25">
      <c r="A487" s="38" vm="2541">
        <f ca="1"/>
        <v>44572</v>
      </c>
      <c r="B487" s="38" vm="14056">
        <f ca="1"/>
        <v>37039.800000000003</v>
      </c>
      <c r="C487" s="38" vm="13074">
        <f ca="1"/>
        <v>12</v>
      </c>
      <c r="D487" s="87">
        <f t="shared" ca="1" si="62"/>
        <v>5.7370661231341172E-2</v>
      </c>
      <c r="Q487" s="38" vm="2541">
        <f ca="1"/>
        <v>44572</v>
      </c>
      <c r="R487" s="38" vm="14057">
        <f ca="1"/>
        <v>687.95870000000002</v>
      </c>
      <c r="S487" s="38" vm="14058">
        <f ca="1"/>
        <v>321</v>
      </c>
      <c r="T487" s="87">
        <f t="shared" ca="1" si="63"/>
        <v>-6.2670378060810175E-2</v>
      </c>
      <c r="AR487" s="55" vm="2541">
        <f t="shared" ca="1" si="56"/>
        <v>44572</v>
      </c>
      <c r="AS487" s="196">
        <f t="shared" ca="1" si="57"/>
        <v>444477.60000000003</v>
      </c>
      <c r="AT487" s="196" t="str">
        <f t="shared" ca="1" si="58"/>
        <v/>
      </c>
      <c r="AU487" s="55" vm="2541">
        <f t="shared" ca="1" si="59"/>
        <v>44572</v>
      </c>
      <c r="AV487" s="196">
        <f t="shared" ca="1" si="60"/>
        <v>220834.7427</v>
      </c>
      <c r="AW487" s="38" t="str">
        <f t="shared" ca="1" si="61"/>
        <v/>
      </c>
    </row>
    <row r="488" spans="1:49" x14ac:dyDescent="0.25">
      <c r="A488" s="38" vm="2545">
        <f ca="1"/>
        <v>44573</v>
      </c>
      <c r="B488" s="38" vm="14059">
        <f ca="1"/>
        <v>45698.1</v>
      </c>
      <c r="C488" s="38" vm="13012">
        <f ca="1"/>
        <v>17</v>
      </c>
      <c r="D488" s="87">
        <f t="shared" ca="1" si="62"/>
        <v>0.23375666175303308</v>
      </c>
      <c r="Q488" s="38" vm="2545">
        <f ca="1"/>
        <v>44573</v>
      </c>
      <c r="R488" s="38" vm="13882">
        <f ca="1"/>
        <v>541.96749999999997</v>
      </c>
      <c r="S488" s="38" vm="14060">
        <f ca="1"/>
        <v>1101</v>
      </c>
      <c r="T488" s="87">
        <f t="shared" ca="1" si="63"/>
        <v>-0.21220925035180171</v>
      </c>
      <c r="AR488" s="55" vm="2545">
        <f t="shared" ca="1" si="56"/>
        <v>44573</v>
      </c>
      <c r="AS488" s="196">
        <f t="shared" ca="1" si="57"/>
        <v>776867.7</v>
      </c>
      <c r="AT488" s="196" t="str">
        <f t="shared" ca="1" si="58"/>
        <v/>
      </c>
      <c r="AU488" s="55" vm="2545">
        <f t="shared" ca="1" si="59"/>
        <v>44573</v>
      </c>
      <c r="AV488" s="196">
        <f t="shared" ca="1" si="60"/>
        <v>596706.21750000003</v>
      </c>
      <c r="AW488" s="38" t="str">
        <f t="shared" ca="1" si="61"/>
        <v/>
      </c>
    </row>
    <row r="489" spans="1:49" x14ac:dyDescent="0.25">
      <c r="A489" s="38" vm="2549">
        <f ca="1"/>
        <v>44574</v>
      </c>
      <c r="B489" s="38" vm="14061">
        <f ca="1"/>
        <v>42323.4</v>
      </c>
      <c r="C489" s="38" vm="13049">
        <f ca="1"/>
        <v>26</v>
      </c>
      <c r="D489" s="87">
        <f t="shared" ca="1" si="62"/>
        <v>-7.3847709204540174E-2</v>
      </c>
      <c r="Q489" s="38" vm="2549">
        <f ca="1"/>
        <v>44574</v>
      </c>
      <c r="R489" s="38" vm="14062">
        <f ca="1"/>
        <v>560.46640000000002</v>
      </c>
      <c r="S489" s="38" vm="14063">
        <f ca="1"/>
        <v>1077</v>
      </c>
      <c r="T489" s="87">
        <f t="shared" ca="1" si="63"/>
        <v>3.4132858520114308E-2</v>
      </c>
      <c r="AR489" s="55" vm="2549">
        <f t="shared" ca="1" si="56"/>
        <v>44574</v>
      </c>
      <c r="AS489" s="196">
        <f t="shared" ca="1" si="57"/>
        <v>1100408.4000000001</v>
      </c>
      <c r="AT489" s="196" t="str">
        <f t="shared" ca="1" si="58"/>
        <v/>
      </c>
      <c r="AU489" s="55" vm="2549">
        <f t="shared" ca="1" si="59"/>
        <v>44574</v>
      </c>
      <c r="AV489" s="196">
        <f t="shared" ca="1" si="60"/>
        <v>603622.31280000007</v>
      </c>
      <c r="AW489" s="38" t="str">
        <f t="shared" ca="1" si="61"/>
        <v/>
      </c>
    </row>
    <row r="490" spans="1:49" x14ac:dyDescent="0.25">
      <c r="A490" s="38" vm="2554">
        <f ca="1"/>
        <v>44575</v>
      </c>
      <c r="B490" s="38" vm="14064">
        <f ca="1"/>
        <v>40742.1</v>
      </c>
      <c r="C490" s="38" vm="13040">
        <f ca="1"/>
        <v>5</v>
      </c>
      <c r="D490" s="87">
        <f t="shared" ca="1" si="62"/>
        <v>-3.7362310211372499E-2</v>
      </c>
      <c r="Q490" s="38" vm="2554">
        <f ca="1"/>
        <v>44575</v>
      </c>
      <c r="R490" s="38" vm="14065">
        <f ca="1"/>
        <v>576.46540000000005</v>
      </c>
      <c r="S490" s="38" vm="14066">
        <f ca="1"/>
        <v>1050</v>
      </c>
      <c r="T490" s="87">
        <f t="shared" ca="1" si="63"/>
        <v>2.8545868226891074E-2</v>
      </c>
      <c r="AR490" s="55" vm="2554">
        <f t="shared" ca="1" si="56"/>
        <v>44575</v>
      </c>
      <c r="AS490" s="196">
        <f t="shared" ca="1" si="57"/>
        <v>203710.5</v>
      </c>
      <c r="AT490" s="196" t="str">
        <f t="shared" ca="1" si="58"/>
        <v/>
      </c>
      <c r="AU490" s="55" vm="2554">
        <f t="shared" ca="1" si="59"/>
        <v>44575</v>
      </c>
      <c r="AV490" s="196">
        <f t="shared" ca="1" si="60"/>
        <v>605288.67000000004</v>
      </c>
      <c r="AW490" s="38" t="str">
        <f t="shared" ca="1" si="61"/>
        <v/>
      </c>
    </row>
    <row r="491" spans="1:49" x14ac:dyDescent="0.25">
      <c r="A491" s="38" vm="2559">
        <f ca="1"/>
        <v>44578</v>
      </c>
      <c r="B491" s="38" vm="14067">
        <f ca="1"/>
        <v>43913.1</v>
      </c>
      <c r="C491" s="38" vm="12999">
        <f ca="1"/>
        <v>2</v>
      </c>
      <c r="D491" s="87">
        <f t="shared" ca="1" si="62"/>
        <v>7.7831039637132116E-2</v>
      </c>
      <c r="Q491" s="38" vm="2559">
        <f ca="1"/>
        <v>44578</v>
      </c>
      <c r="R491" s="38" vm="14068">
        <f ca="1"/>
        <v>532.96799999999996</v>
      </c>
      <c r="S491" s="38" vm="14069">
        <f ca="1"/>
        <v>183</v>
      </c>
      <c r="T491" s="87">
        <f t="shared" ca="1" si="63"/>
        <v>-7.5455352567561002E-2</v>
      </c>
      <c r="AR491" s="55" vm="2559">
        <f t="shared" ca="1" si="56"/>
        <v>44578</v>
      </c>
      <c r="AS491" s="196">
        <f t="shared" ca="1" si="57"/>
        <v>87826.2</v>
      </c>
      <c r="AT491" s="196" t="str">
        <f t="shared" ca="1" si="58"/>
        <v/>
      </c>
      <c r="AU491" s="55" vm="2559">
        <f t="shared" ca="1" si="59"/>
        <v>44578</v>
      </c>
      <c r="AV491" s="196">
        <f t="shared" ca="1" si="60"/>
        <v>97533.143999999986</v>
      </c>
      <c r="AW491" s="38" t="str">
        <f t="shared" ca="1" si="61"/>
        <v/>
      </c>
    </row>
    <row r="492" spans="1:49" x14ac:dyDescent="0.25">
      <c r="A492" s="38" vm="2563">
        <f ca="1"/>
        <v>44579</v>
      </c>
      <c r="B492" s="38" vm="14070">
        <f ca="1"/>
        <v>44450.7</v>
      </c>
      <c r="C492" s="38" vm="13077">
        <f ca="1"/>
        <v>22</v>
      </c>
      <c r="D492" s="87">
        <f t="shared" ca="1" si="62"/>
        <v>1.2242360480130042E-2</v>
      </c>
      <c r="Q492" s="38" vm="2563">
        <f ca="1"/>
        <v>44579</v>
      </c>
      <c r="R492" s="38" vm="14071">
        <f ca="1"/>
        <v>523.46860000000004</v>
      </c>
      <c r="S492" s="38" vm="14072">
        <f ca="1"/>
        <v>359</v>
      </c>
      <c r="T492" s="87">
        <f t="shared" ca="1" si="63"/>
        <v>-1.7823584155146132E-2</v>
      </c>
      <c r="AR492" s="55" vm="2563">
        <f t="shared" ca="1" si="56"/>
        <v>44579</v>
      </c>
      <c r="AS492" s="196">
        <f t="shared" ca="1" si="57"/>
        <v>977915.39999999991</v>
      </c>
      <c r="AT492" s="196" t="str">
        <f t="shared" ca="1" si="58"/>
        <v/>
      </c>
      <c r="AU492" s="55" vm="2563">
        <f t="shared" ca="1" si="59"/>
        <v>44579</v>
      </c>
      <c r="AV492" s="196">
        <f t="shared" ca="1" si="60"/>
        <v>187925.2274</v>
      </c>
      <c r="AW492" s="38" t="str">
        <f t="shared" ca="1" si="61"/>
        <v/>
      </c>
    </row>
    <row r="493" spans="1:49" x14ac:dyDescent="0.25">
      <c r="A493" s="38" vm="2568">
        <f ca="1"/>
        <v>44580</v>
      </c>
      <c r="B493" s="38" vm="14073">
        <f ca="1"/>
        <v>38694.6</v>
      </c>
      <c r="C493" s="38" vm="13093">
        <f ca="1"/>
        <v>8</v>
      </c>
      <c r="D493" s="87">
        <f t="shared" ca="1" si="62"/>
        <v>-0.12949402371616192</v>
      </c>
      <c r="Q493" s="38" vm="2568">
        <f ca="1"/>
        <v>44580</v>
      </c>
      <c r="R493" s="38" vm="14074">
        <f ca="1"/>
        <v>600.96389999999997</v>
      </c>
      <c r="S493" s="38" vm="14075">
        <f ca="1"/>
        <v>629</v>
      </c>
      <c r="T493" s="87">
        <f t="shared" ca="1" si="63"/>
        <v>0.14804192648804518</v>
      </c>
      <c r="AR493" s="55" vm="2568">
        <f t="shared" ca="1" si="56"/>
        <v>44580</v>
      </c>
      <c r="AS493" s="196">
        <f t="shared" ca="1" si="57"/>
        <v>309556.8</v>
      </c>
      <c r="AT493" s="196" t="str">
        <f t="shared" ca="1" si="58"/>
        <v/>
      </c>
      <c r="AU493" s="55" vm="2568">
        <f t="shared" ca="1" si="59"/>
        <v>44580</v>
      </c>
      <c r="AV493" s="196">
        <f t="shared" ca="1" si="60"/>
        <v>378006.29309999995</v>
      </c>
      <c r="AW493" s="38" t="str">
        <f t="shared" ca="1" si="61"/>
        <v/>
      </c>
    </row>
    <row r="494" spans="1:49" x14ac:dyDescent="0.25">
      <c r="A494" s="38" vm="2573">
        <f ca="1"/>
        <v>44581</v>
      </c>
      <c r="B494" s="38" vm="14076">
        <f ca="1"/>
        <v>32260.2</v>
      </c>
      <c r="C494" s="38" vm="13058">
        <f ca="1"/>
        <v>9</v>
      </c>
      <c r="D494" s="87">
        <f t="shared" ca="1" si="62"/>
        <v>-0.16628676869640721</v>
      </c>
      <c r="Q494" s="38" vm="2573">
        <f ca="1"/>
        <v>44581</v>
      </c>
      <c r="R494" s="38" vm="14077">
        <f ca="1"/>
        <v>702.4579</v>
      </c>
      <c r="S494" s="38" vm="14078">
        <f ca="1"/>
        <v>497</v>
      </c>
      <c r="T494" s="87">
        <f t="shared" ca="1" si="63"/>
        <v>0.16888535234811947</v>
      </c>
      <c r="AR494" s="55" vm="2573">
        <f t="shared" ca="1" si="56"/>
        <v>44581</v>
      </c>
      <c r="AS494" s="196">
        <f t="shared" ca="1" si="57"/>
        <v>290341.8</v>
      </c>
      <c r="AT494" s="196" t="str">
        <f t="shared" ca="1" si="58"/>
        <v/>
      </c>
      <c r="AU494" s="55" vm="2573">
        <f t="shared" ca="1" si="59"/>
        <v>44581</v>
      </c>
      <c r="AV494" s="196">
        <f t="shared" ca="1" si="60"/>
        <v>349121.57630000002</v>
      </c>
      <c r="AW494" s="38" t="str">
        <f t="shared" ca="1" si="61"/>
        <v/>
      </c>
    </row>
    <row r="495" spans="1:49" x14ac:dyDescent="0.25">
      <c r="A495" s="38" vm="2578">
        <f ca="1"/>
        <v>44582</v>
      </c>
      <c r="B495" s="38" vm="14079">
        <f ca="1"/>
        <v>33919.199999999997</v>
      </c>
      <c r="C495" s="38" vm="13026">
        <f ca="1"/>
        <v>3</v>
      </c>
      <c r="D495" s="87">
        <f t="shared" ca="1" si="62"/>
        <v>5.1425595625569476E-2</v>
      </c>
      <c r="Q495" s="38" vm="2578">
        <f ca="1"/>
        <v>44582</v>
      </c>
      <c r="R495" s="38" vm="14080">
        <f ca="1"/>
        <v>663.96019999999999</v>
      </c>
      <c r="S495" s="38" vm="294">
        <f ca="1"/>
        <v>320</v>
      </c>
      <c r="T495" s="87">
        <f t="shared" ca="1" si="63"/>
        <v>-5.4804280797468442E-2</v>
      </c>
      <c r="AR495" s="55" vm="2578">
        <f t="shared" ca="1" si="56"/>
        <v>44582</v>
      </c>
      <c r="AS495" s="196">
        <f t="shared" ca="1" si="57"/>
        <v>101757.59999999999</v>
      </c>
      <c r="AT495" s="196" t="str">
        <f t="shared" ca="1" si="58"/>
        <v/>
      </c>
      <c r="AU495" s="55" vm="2578">
        <f t="shared" ca="1" si="59"/>
        <v>44582</v>
      </c>
      <c r="AV495" s="196">
        <f t="shared" ca="1" si="60"/>
        <v>212467.264</v>
      </c>
      <c r="AW495" s="38" t="str">
        <f t="shared" ca="1" si="61"/>
        <v/>
      </c>
    </row>
    <row r="496" spans="1:49" x14ac:dyDescent="0.25">
      <c r="A496" s="38" vm="2582">
        <f ca="1"/>
        <v>44585</v>
      </c>
      <c r="B496" s="38" vm="14081">
        <f ca="1"/>
        <v>36846.6</v>
      </c>
      <c r="C496" s="38" vm="12994">
        <f ca="1"/>
        <v>4</v>
      </c>
      <c r="D496" s="87">
        <f t="shared" ca="1" si="62"/>
        <v>8.6305101535413625E-2</v>
      </c>
      <c r="Q496" s="38" vm="2582">
        <f ca="1"/>
        <v>44585</v>
      </c>
      <c r="R496" s="38" vm="14082">
        <f ca="1"/>
        <v>605.96360000000004</v>
      </c>
      <c r="S496" s="38" vm="14083">
        <f ca="1"/>
        <v>416</v>
      </c>
      <c r="T496" s="87">
        <f t="shared" ca="1" si="63"/>
        <v>-8.7349512817183839E-2</v>
      </c>
      <c r="AR496" s="55" vm="2582">
        <f t="shared" ca="1" si="56"/>
        <v>44585</v>
      </c>
      <c r="AS496" s="196">
        <f t="shared" ca="1" si="57"/>
        <v>147386.4</v>
      </c>
      <c r="AT496" s="196" t="str">
        <f t="shared" ca="1" si="58"/>
        <v/>
      </c>
      <c r="AU496" s="55" vm="2582">
        <f t="shared" ca="1" si="59"/>
        <v>44585</v>
      </c>
      <c r="AV496" s="196">
        <f t="shared" ca="1" si="60"/>
        <v>252080.85760000002</v>
      </c>
      <c r="AW496" s="38" t="str">
        <f t="shared" ca="1" si="61"/>
        <v/>
      </c>
    </row>
    <row r="497" spans="1:49" x14ac:dyDescent="0.25">
      <c r="A497" s="38" vm="2586">
        <f ca="1"/>
        <v>44586</v>
      </c>
      <c r="B497" s="38" vm="14084">
        <f ca="1"/>
        <v>36909.599999999999</v>
      </c>
      <c r="C497" s="38" vm="13093">
        <f ca="1"/>
        <v>8</v>
      </c>
      <c r="D497" s="87">
        <f t="shared" ca="1" si="62"/>
        <v>1.7097914054485354E-3</v>
      </c>
      <c r="Q497" s="38" vm="2586">
        <f ca="1"/>
        <v>44586</v>
      </c>
      <c r="R497" s="38" vm="14082">
        <f ca="1"/>
        <v>605.96360000000004</v>
      </c>
      <c r="S497" s="38" vm="14085">
        <f ca="1"/>
        <v>102</v>
      </c>
      <c r="T497" s="87">
        <f t="shared" ca="1" si="63"/>
        <v>0</v>
      </c>
      <c r="AR497" s="55" vm="2586">
        <f t="shared" ca="1" si="56"/>
        <v>44586</v>
      </c>
      <c r="AS497" s="196">
        <f t="shared" ca="1" si="57"/>
        <v>295276.79999999999</v>
      </c>
      <c r="AT497" s="196" t="str">
        <f t="shared" ca="1" si="58"/>
        <v/>
      </c>
      <c r="AU497" s="55" vm="2586">
        <f t="shared" ca="1" si="59"/>
        <v>44586</v>
      </c>
      <c r="AV497" s="196">
        <f t="shared" ca="1" si="60"/>
        <v>61808.287200000006</v>
      </c>
      <c r="AW497" s="38" t="str">
        <f t="shared" ca="1" si="61"/>
        <v/>
      </c>
    </row>
    <row r="498" spans="1:49" x14ac:dyDescent="0.25">
      <c r="A498" s="38" vm="2590">
        <f ca="1"/>
        <v>44587</v>
      </c>
      <c r="B498" s="38" vm="14086">
        <f ca="1"/>
        <v>41853</v>
      </c>
      <c r="C498" s="38" vm="13171">
        <f ca="1"/>
        <v>13</v>
      </c>
      <c r="D498" s="87">
        <f t="shared" ca="1" si="62"/>
        <v>0.1339326354119254</v>
      </c>
      <c r="Q498" s="38" vm="2590">
        <f ca="1"/>
        <v>44587</v>
      </c>
      <c r="R498" s="38" vm="14087">
        <f ca="1"/>
        <v>526.46839999999997</v>
      </c>
      <c r="S498" s="38" vm="14088">
        <f ca="1"/>
        <v>923</v>
      </c>
      <c r="T498" s="87">
        <f t="shared" ca="1" si="63"/>
        <v>-0.13118807796375898</v>
      </c>
      <c r="AR498" s="55" vm="2590">
        <f t="shared" ca="1" si="56"/>
        <v>44587</v>
      </c>
      <c r="AS498" s="196">
        <f t="shared" ca="1" si="57"/>
        <v>544089</v>
      </c>
      <c r="AT498" s="196" t="str">
        <f t="shared" ca="1" si="58"/>
        <v/>
      </c>
      <c r="AU498" s="55" vm="2590">
        <f t="shared" ca="1" si="59"/>
        <v>44587</v>
      </c>
      <c r="AV498" s="196">
        <f t="shared" ca="1" si="60"/>
        <v>485930.33319999999</v>
      </c>
      <c r="AW498" s="38" t="str">
        <f t="shared" ca="1" si="61"/>
        <v/>
      </c>
    </row>
    <row r="499" spans="1:49" x14ac:dyDescent="0.25">
      <c r="A499" s="38" vm="2594">
        <f ca="1"/>
        <v>44588</v>
      </c>
      <c r="B499" s="38" vm="14089">
        <f ca="1"/>
        <v>44963.1</v>
      </c>
      <c r="C499" s="38" vm="13031">
        <f ca="1"/>
        <v>14</v>
      </c>
      <c r="D499" s="87">
        <f t="shared" ca="1" si="62"/>
        <v>7.4310085298544867E-2</v>
      </c>
      <c r="Q499" s="38" vm="2594">
        <f ca="1"/>
        <v>44588</v>
      </c>
      <c r="R499" s="38" vm="14090">
        <f ca="1"/>
        <v>489.97059999999999</v>
      </c>
      <c r="S499" s="38" vm="14091">
        <f ca="1"/>
        <v>616</v>
      </c>
      <c r="T499" s="87">
        <f t="shared" ca="1" si="63"/>
        <v>-6.9325718314717441E-2</v>
      </c>
      <c r="AR499" s="55" vm="2594">
        <f t="shared" ca="1" si="56"/>
        <v>44588</v>
      </c>
      <c r="AS499" s="196">
        <f t="shared" ca="1" si="57"/>
        <v>629483.4</v>
      </c>
      <c r="AT499" s="196" t="str">
        <f t="shared" ca="1" si="58"/>
        <v/>
      </c>
      <c r="AU499" s="55" vm="2594">
        <f t="shared" ca="1" si="59"/>
        <v>44588</v>
      </c>
      <c r="AV499" s="196">
        <f t="shared" ca="1" si="60"/>
        <v>301821.88959999999</v>
      </c>
      <c r="AW499" s="38" t="str">
        <f t="shared" ca="1" si="61"/>
        <v/>
      </c>
    </row>
    <row r="500" spans="1:49" x14ac:dyDescent="0.25">
      <c r="A500" s="38" vm="2598">
        <f ca="1"/>
        <v>44589</v>
      </c>
      <c r="B500" s="38" vm="14092">
        <f ca="1"/>
        <v>57206.1</v>
      </c>
      <c r="C500" s="38" vm="13461">
        <f ca="1"/>
        <v>29</v>
      </c>
      <c r="D500" s="87">
        <f t="shared" ca="1" si="62"/>
        <v>0.27228994442109195</v>
      </c>
      <c r="Q500" s="38" vm="2598">
        <f ca="1"/>
        <v>44589</v>
      </c>
      <c r="R500" s="38" vm="14093">
        <f ca="1"/>
        <v>348.97910000000002</v>
      </c>
      <c r="S500" s="38" vm="14094">
        <f ca="1"/>
        <v>3905</v>
      </c>
      <c r="T500" s="87">
        <f t="shared" ca="1" si="63"/>
        <v>-0.28775502040326495</v>
      </c>
      <c r="AR500" s="55" vm="2598">
        <f t="shared" ca="1" si="56"/>
        <v>44589</v>
      </c>
      <c r="AS500" s="196">
        <f t="shared" ca="1" si="57"/>
        <v>1658976.9</v>
      </c>
      <c r="AT500" s="196" t="str">
        <f t="shared" ca="1" si="58"/>
        <v/>
      </c>
      <c r="AU500" s="55" vm="2598">
        <f t="shared" ca="1" si="59"/>
        <v>44589</v>
      </c>
      <c r="AV500" s="196">
        <f t="shared" ca="1" si="60"/>
        <v>1362763.3855000001</v>
      </c>
      <c r="AW500" s="38" t="str">
        <f t="shared" ca="1" si="61"/>
        <v/>
      </c>
    </row>
    <row r="501" spans="1:49" x14ac:dyDescent="0.25">
      <c r="A501" s="38" vm="2602">
        <f ca="1"/>
        <v>44592</v>
      </c>
      <c r="B501" s="38" vm="14095">
        <f ca="1"/>
        <v>61301.1</v>
      </c>
      <c r="C501" s="38" vm="13018">
        <f ca="1"/>
        <v>39</v>
      </c>
      <c r="D501" s="87">
        <f t="shared" ca="1" si="62"/>
        <v>7.1583275210161154E-2</v>
      </c>
      <c r="Q501" s="38" vm="2602">
        <f ca="1"/>
        <v>44592</v>
      </c>
      <c r="R501" s="38" vm="14096">
        <f ca="1"/>
        <v>337.47980000000001</v>
      </c>
      <c r="S501" s="38" vm="14097">
        <f ca="1"/>
        <v>4286</v>
      </c>
      <c r="T501" s="87">
        <f t="shared" ca="1" si="63"/>
        <v>-3.295125696639141E-2</v>
      </c>
      <c r="AR501" s="55" vm="2602">
        <f t="shared" ca="1" si="56"/>
        <v>44592</v>
      </c>
      <c r="AS501" s="196">
        <f t="shared" ca="1" si="57"/>
        <v>2390742.9</v>
      </c>
      <c r="AT501" s="196" t="str">
        <f t="shared" ca="1" si="58"/>
        <v/>
      </c>
      <c r="AU501" s="55" vm="2602">
        <f t="shared" ca="1" si="59"/>
        <v>44592</v>
      </c>
      <c r="AV501" s="196">
        <f t="shared" ca="1" si="60"/>
        <v>1446438.4228000001</v>
      </c>
      <c r="AW501" s="38" t="str">
        <f t="shared" ca="1" si="61"/>
        <v/>
      </c>
    </row>
    <row r="502" spans="1:49" x14ac:dyDescent="0.25">
      <c r="A502" s="38" vm="2607">
        <f ca="1"/>
        <v>44593</v>
      </c>
      <c r="B502" s="38" vm="14098">
        <f ca="1"/>
        <v>59301.9</v>
      </c>
      <c r="C502" s="38" vm="13014">
        <f ca="1"/>
        <v>30</v>
      </c>
      <c r="D502" s="87">
        <f t="shared" ca="1" si="62"/>
        <v>-3.261279161385354E-2</v>
      </c>
      <c r="Q502" s="38" vm="2607">
        <f ca="1"/>
        <v>44593</v>
      </c>
      <c r="R502" s="38" vm="14099">
        <f ca="1"/>
        <v>340.97949999999997</v>
      </c>
      <c r="S502" s="38" vm="14100">
        <f ca="1"/>
        <v>1120</v>
      </c>
      <c r="T502" s="87">
        <f t="shared" ca="1" si="63"/>
        <v>1.0370102151299016E-2</v>
      </c>
      <c r="AR502" s="55" vm="2607">
        <f t="shared" ca="1" si="56"/>
        <v>44593</v>
      </c>
      <c r="AS502" s="196">
        <f t="shared" ca="1" si="57"/>
        <v>1779057</v>
      </c>
      <c r="AT502" s="196" t="str">
        <f t="shared" ca="1" si="58"/>
        <v/>
      </c>
      <c r="AU502" s="55" vm="2607">
        <f t="shared" ca="1" si="59"/>
        <v>44593</v>
      </c>
      <c r="AV502" s="196">
        <f t="shared" ca="1" si="60"/>
        <v>381897.04</v>
      </c>
      <c r="AW502" s="38" t="str">
        <f t="shared" ca="1" si="61"/>
        <v/>
      </c>
    </row>
    <row r="503" spans="1:49" x14ac:dyDescent="0.25">
      <c r="A503" s="38" vm="2612">
        <f ca="1"/>
        <v>44594</v>
      </c>
      <c r="B503" s="38" vm="14101">
        <f ca="1"/>
        <v>75072.899999999994</v>
      </c>
      <c r="C503" s="38" vm="13077">
        <f ca="1"/>
        <v>22</v>
      </c>
      <c r="D503" s="87">
        <f t="shared" ca="1" si="62"/>
        <v>0.26594426148234696</v>
      </c>
      <c r="Q503" s="38" vm="2612">
        <f ca="1"/>
        <v>44594</v>
      </c>
      <c r="R503" s="38" vm="14102">
        <f ca="1"/>
        <v>256.9846</v>
      </c>
      <c r="S503" s="38" vm="14103">
        <f ca="1"/>
        <v>4733</v>
      </c>
      <c r="T503" s="87">
        <f t="shared" ca="1" si="63"/>
        <v>-0.24633416378403974</v>
      </c>
      <c r="AR503" s="55" vm="2612">
        <f t="shared" ca="1" si="56"/>
        <v>44594</v>
      </c>
      <c r="AS503" s="196">
        <f t="shared" ca="1" si="57"/>
        <v>1651603.7999999998</v>
      </c>
      <c r="AT503" s="196" t="str">
        <f t="shared" ca="1" si="58"/>
        <v/>
      </c>
      <c r="AU503" s="55" vm="2612">
        <f t="shared" ca="1" si="59"/>
        <v>44594</v>
      </c>
      <c r="AV503" s="196">
        <f t="shared" ca="1" si="60"/>
        <v>1216308.1118000001</v>
      </c>
      <c r="AW503" s="38" t="str">
        <f t="shared" ca="1" si="61"/>
        <v/>
      </c>
    </row>
    <row r="504" spans="1:49" x14ac:dyDescent="0.25">
      <c r="A504" s="38" vm="2617">
        <f ca="1"/>
        <v>44595</v>
      </c>
      <c r="B504" s="38" vm="14104">
        <f ca="1"/>
        <v>63294</v>
      </c>
      <c r="C504" s="38" vm="13005">
        <f ca="1"/>
        <v>10</v>
      </c>
      <c r="D504" s="87">
        <f t="shared" ca="1" si="62"/>
        <v>-0.15689949369213119</v>
      </c>
      <c r="Q504" s="38" vm="2617">
        <f ca="1"/>
        <v>44595</v>
      </c>
      <c r="R504" s="38" vm="14105">
        <f ca="1"/>
        <v>279.98320000000001</v>
      </c>
      <c r="S504" s="38" vm="14106">
        <f ca="1"/>
        <v>3055</v>
      </c>
      <c r="T504" s="87">
        <f t="shared" ca="1" si="63"/>
        <v>8.9494078633505711E-2</v>
      </c>
      <c r="AR504" s="55" vm="2617">
        <f t="shared" ca="1" si="56"/>
        <v>44595</v>
      </c>
      <c r="AS504" s="196">
        <f t="shared" ca="1" si="57"/>
        <v>632940</v>
      </c>
      <c r="AT504" s="196" t="str">
        <f t="shared" ca="1" si="58"/>
        <v/>
      </c>
      <c r="AU504" s="55" vm="2617">
        <f t="shared" ca="1" si="59"/>
        <v>44595</v>
      </c>
      <c r="AV504" s="196">
        <f t="shared" ca="1" si="60"/>
        <v>855348.67599999998</v>
      </c>
      <c r="AW504" s="38" t="str">
        <f t="shared" ca="1" si="61"/>
        <v/>
      </c>
    </row>
    <row r="505" spans="1:49" x14ac:dyDescent="0.25">
      <c r="A505" s="38" vm="2621">
        <f ca="1"/>
        <v>44596</v>
      </c>
      <c r="B505" s="38" vm="14107">
        <f ca="1"/>
        <v>61292.7</v>
      </c>
      <c r="C505" s="38" vm="13061">
        <f ca="1"/>
        <v>21</v>
      </c>
      <c r="D505" s="87">
        <f t="shared" ca="1" si="62"/>
        <v>-3.1619110816191155E-2</v>
      </c>
      <c r="Q505" s="38" vm="2621">
        <f ca="1"/>
        <v>44596</v>
      </c>
      <c r="R505" s="38" vm="14108">
        <f ca="1"/>
        <v>287.98270000000002</v>
      </c>
      <c r="S505" s="38" vm="14109">
        <f ca="1"/>
        <v>1866</v>
      </c>
      <c r="T505" s="87">
        <f t="shared" ca="1" si="63"/>
        <v>2.8571357138571212E-2</v>
      </c>
      <c r="AR505" s="55" vm="2621">
        <f t="shared" ca="1" si="56"/>
        <v>44596</v>
      </c>
      <c r="AS505" s="196">
        <f t="shared" ca="1" si="57"/>
        <v>1287146.7</v>
      </c>
      <c r="AT505" s="196" t="str">
        <f t="shared" ca="1" si="58"/>
        <v/>
      </c>
      <c r="AU505" s="55" vm="2621">
        <f t="shared" ca="1" si="59"/>
        <v>44596</v>
      </c>
      <c r="AV505" s="196">
        <f t="shared" ca="1" si="60"/>
        <v>537375.7182</v>
      </c>
      <c r="AW505" s="38" t="str">
        <f t="shared" ca="1" si="61"/>
        <v/>
      </c>
    </row>
    <row r="506" spans="1:49" x14ac:dyDescent="0.25">
      <c r="A506" s="38" vm="2625">
        <f ca="1"/>
        <v>44599</v>
      </c>
      <c r="B506" s="38" vm="14110">
        <f ca="1"/>
        <v>42245.7</v>
      </c>
      <c r="C506" s="38" vm="13043">
        <f ca="1"/>
        <v>15</v>
      </c>
      <c r="D506" s="87">
        <f t="shared" ca="1" si="62"/>
        <v>-0.31075478809058826</v>
      </c>
      <c r="Q506" s="38" vm="2625">
        <f ca="1"/>
        <v>44599</v>
      </c>
      <c r="R506" s="38" vm="14111">
        <f ca="1"/>
        <v>387.97669999999999</v>
      </c>
      <c r="S506" s="38" vm="14112">
        <f ca="1"/>
        <v>2747</v>
      </c>
      <c r="T506" s="87">
        <f t="shared" ca="1" si="63"/>
        <v>0.34722224633632492</v>
      </c>
      <c r="AR506" s="55" vm="2625">
        <f t="shared" ca="1" si="56"/>
        <v>44599</v>
      </c>
      <c r="AS506" s="196">
        <f t="shared" ca="1" si="57"/>
        <v>633685.5</v>
      </c>
      <c r="AT506" s="196" t="str">
        <f t="shared" ca="1" si="58"/>
        <v/>
      </c>
      <c r="AU506" s="55" vm="2625">
        <f t="shared" ca="1" si="59"/>
        <v>44599</v>
      </c>
      <c r="AV506" s="196">
        <f t="shared" ca="1" si="60"/>
        <v>1065771.9949</v>
      </c>
      <c r="AW506" s="38" t="str">
        <f t="shared" ca="1" si="61"/>
        <v/>
      </c>
    </row>
    <row r="507" spans="1:49" x14ac:dyDescent="0.25">
      <c r="A507" s="38" vm="2630">
        <f ca="1"/>
        <v>44600</v>
      </c>
      <c r="B507" s="38" vm="14113">
        <f ca="1"/>
        <v>47256.3</v>
      </c>
      <c r="C507" s="38" vm="13074">
        <f ca="1"/>
        <v>12</v>
      </c>
      <c r="D507" s="87">
        <f t="shared" ca="1" si="62"/>
        <v>0.11860615399910537</v>
      </c>
      <c r="Q507" s="38" vm="2630">
        <f ca="1"/>
        <v>44600</v>
      </c>
      <c r="R507" s="38" vm="14114">
        <f ca="1"/>
        <v>349.97899999999998</v>
      </c>
      <c r="S507" s="38" vm="14115">
        <f ca="1"/>
        <v>609</v>
      </c>
      <c r="T507" s="87">
        <f t="shared" ca="1" si="63"/>
        <v>-9.7938097829070689E-2</v>
      </c>
      <c r="AR507" s="55" vm="2630">
        <f t="shared" ca="1" si="56"/>
        <v>44600</v>
      </c>
      <c r="AS507" s="196">
        <f t="shared" ca="1" si="57"/>
        <v>567075.60000000009</v>
      </c>
      <c r="AT507" s="196" t="str">
        <f t="shared" ca="1" si="58"/>
        <v/>
      </c>
      <c r="AU507" s="55" vm="2630">
        <f t="shared" ca="1" si="59"/>
        <v>44600</v>
      </c>
      <c r="AV507" s="196">
        <f t="shared" ca="1" si="60"/>
        <v>213137.21099999998</v>
      </c>
      <c r="AW507" s="38" t="str">
        <f t="shared" ca="1" si="61"/>
        <v/>
      </c>
    </row>
    <row r="508" spans="1:49" x14ac:dyDescent="0.25">
      <c r="A508" s="38" vm="2635">
        <f ca="1"/>
        <v>44601</v>
      </c>
      <c r="B508" s="38" vm="14116">
        <f ca="1"/>
        <v>38306.1</v>
      </c>
      <c r="C508" s="38" vm="13003">
        <f ca="1"/>
        <v>6</v>
      </c>
      <c r="D508" s="87">
        <f t="shared" ca="1" si="62"/>
        <v>-0.18939696929298325</v>
      </c>
      <c r="Q508" s="38" vm="2635">
        <f ca="1"/>
        <v>44601</v>
      </c>
      <c r="R508" s="38" vm="14117">
        <f ca="1"/>
        <v>424.47449999999998</v>
      </c>
      <c r="S508" s="38" vm="14118">
        <f ca="1"/>
        <v>2432</v>
      </c>
      <c r="T508" s="87">
        <f t="shared" ca="1" si="63"/>
        <v>0.21285705713771397</v>
      </c>
      <c r="AR508" s="55" vm="2635">
        <f t="shared" ca="1" si="56"/>
        <v>44601</v>
      </c>
      <c r="AS508" s="196">
        <f t="shared" ca="1" si="57"/>
        <v>229836.59999999998</v>
      </c>
      <c r="AT508" s="196" t="str">
        <f t="shared" ca="1" si="58"/>
        <v/>
      </c>
      <c r="AU508" s="55" vm="2635">
        <f t="shared" ca="1" si="59"/>
        <v>44601</v>
      </c>
      <c r="AV508" s="196">
        <f t="shared" ca="1" si="60"/>
        <v>1032321.9839999999</v>
      </c>
      <c r="AW508" s="38" t="str">
        <f t="shared" ca="1" si="61"/>
        <v/>
      </c>
    </row>
    <row r="509" spans="1:49" x14ac:dyDescent="0.25">
      <c r="A509" s="38" vm="2640">
        <f ca="1"/>
        <v>44602</v>
      </c>
      <c r="B509" s="38" vm="14119">
        <f ca="1"/>
        <v>35788.199999999997</v>
      </c>
      <c r="C509" s="38" vm="13058">
        <f ca="1"/>
        <v>9</v>
      </c>
      <c r="D509" s="87">
        <f t="shared" ca="1" si="62"/>
        <v>-6.5731045447069827E-2</v>
      </c>
      <c r="Q509" s="38" vm="2640">
        <f ca="1"/>
        <v>44602</v>
      </c>
      <c r="R509" s="38" vm="14120">
        <f ca="1"/>
        <v>450.97289999999998</v>
      </c>
      <c r="S509" s="38" vm="14121">
        <f ca="1"/>
        <v>2605</v>
      </c>
      <c r="T509" s="87">
        <f t="shared" ca="1" si="63"/>
        <v>6.2426364834636719E-2</v>
      </c>
      <c r="AR509" s="55" vm="2640">
        <f t="shared" ca="1" si="56"/>
        <v>44602</v>
      </c>
      <c r="AS509" s="196">
        <f t="shared" ca="1" si="57"/>
        <v>322093.8</v>
      </c>
      <c r="AT509" s="196" t="str">
        <f t="shared" ca="1" si="58"/>
        <v/>
      </c>
      <c r="AU509" s="55" vm="2640">
        <f t="shared" ca="1" si="59"/>
        <v>44602</v>
      </c>
      <c r="AV509" s="196">
        <f t="shared" ca="1" si="60"/>
        <v>1174784.4044999999</v>
      </c>
      <c r="AW509" s="38" t="str">
        <f t="shared" ca="1" si="61"/>
        <v/>
      </c>
    </row>
    <row r="510" spans="1:49" x14ac:dyDescent="0.25">
      <c r="A510" s="38" vm="2644">
        <f ca="1"/>
        <v>44603</v>
      </c>
      <c r="B510" s="38" vm="14122">
        <f ca="1"/>
        <v>35042.699999999997</v>
      </c>
      <c r="C510" s="38" vm="13074">
        <f ca="1"/>
        <v>12</v>
      </c>
      <c r="D510" s="87">
        <f t="shared" ca="1" si="62"/>
        <v>-2.0830888393381059E-2</v>
      </c>
      <c r="Q510" s="38" vm="2644">
        <f ca="1"/>
        <v>44603</v>
      </c>
      <c r="R510" s="38" vm="13974">
        <f ca="1"/>
        <v>459.97239999999999</v>
      </c>
      <c r="S510" s="38" vm="14123">
        <f ca="1"/>
        <v>588</v>
      </c>
      <c r="T510" s="87">
        <f t="shared" ca="1" si="63"/>
        <v>1.9955744569130456E-2</v>
      </c>
      <c r="AR510" s="55" vm="2644">
        <f t="shared" ca="1" si="56"/>
        <v>44603</v>
      </c>
      <c r="AS510" s="196">
        <f t="shared" ca="1" si="57"/>
        <v>420512.39999999997</v>
      </c>
      <c r="AT510" s="196" t="str">
        <f t="shared" ca="1" si="58"/>
        <v/>
      </c>
      <c r="AU510" s="55" vm="2644">
        <f t="shared" ca="1" si="59"/>
        <v>44603</v>
      </c>
      <c r="AV510" s="196">
        <f t="shared" ca="1" si="60"/>
        <v>270463.77120000002</v>
      </c>
      <c r="AW510" s="38" t="str">
        <f t="shared" ca="1" si="61"/>
        <v/>
      </c>
    </row>
    <row r="511" spans="1:49" x14ac:dyDescent="0.25">
      <c r="A511" s="38" vm="2649">
        <f ca="1"/>
        <v>44606</v>
      </c>
      <c r="B511" s="38" vm="14124">
        <f ca="1"/>
        <v>40723.199999999997</v>
      </c>
      <c r="C511" s="38" vm="13005">
        <f ca="1"/>
        <v>10</v>
      </c>
      <c r="D511" s="87">
        <f t="shared" ca="1" si="62"/>
        <v>0.16210223527296699</v>
      </c>
      <c r="Q511" s="38" vm="2649">
        <f ca="1"/>
        <v>44606</v>
      </c>
      <c r="R511" s="38" vm="14125">
        <f ca="1"/>
        <v>389.97660000000002</v>
      </c>
      <c r="S511" s="38" vm="14126">
        <f ca="1"/>
        <v>1057</v>
      </c>
      <c r="T511" s="87">
        <f t="shared" ca="1" si="63"/>
        <v>-0.15217391304347822</v>
      </c>
      <c r="AR511" s="55" vm="2649">
        <f t="shared" ca="1" si="56"/>
        <v>44606</v>
      </c>
      <c r="AS511" s="196">
        <f t="shared" ca="1" si="57"/>
        <v>407232</v>
      </c>
      <c r="AT511" s="196" t="str">
        <f t="shared" ca="1" si="58"/>
        <v/>
      </c>
      <c r="AU511" s="55" vm="2649">
        <f t="shared" ca="1" si="59"/>
        <v>44606</v>
      </c>
      <c r="AV511" s="196">
        <f t="shared" ca="1" si="60"/>
        <v>412205.26620000001</v>
      </c>
      <c r="AW511" s="38" t="str">
        <f t="shared" ca="1" si="61"/>
        <v/>
      </c>
    </row>
    <row r="512" spans="1:49" x14ac:dyDescent="0.25">
      <c r="A512" s="38" vm="2654">
        <f ca="1"/>
        <v>44607</v>
      </c>
      <c r="B512" s="38" vm="14127">
        <f ca="1"/>
        <v>43541.4</v>
      </c>
      <c r="C512" s="38" vm="13058">
        <f ca="1"/>
        <v>9</v>
      </c>
      <c r="D512" s="87">
        <f t="shared" ca="1" si="62"/>
        <v>6.9203795379538066E-2</v>
      </c>
      <c r="Q512" s="38" vm="2654">
        <f ca="1"/>
        <v>44607</v>
      </c>
      <c r="R512" s="38" vm="14128">
        <f ca="1"/>
        <v>358.4785</v>
      </c>
      <c r="S512" s="38" vm="14129">
        <f ca="1"/>
        <v>2059</v>
      </c>
      <c r="T512" s="87">
        <f t="shared" ca="1" si="63"/>
        <v>-8.0769205126666632E-2</v>
      </c>
      <c r="AR512" s="55" vm="2654">
        <f t="shared" ca="1" si="56"/>
        <v>44607</v>
      </c>
      <c r="AS512" s="196">
        <f t="shared" ca="1" si="57"/>
        <v>391872.60000000003</v>
      </c>
      <c r="AT512" s="196" t="str">
        <f t="shared" ca="1" si="58"/>
        <v/>
      </c>
      <c r="AU512" s="55" vm="2654">
        <f t="shared" ca="1" si="59"/>
        <v>44607</v>
      </c>
      <c r="AV512" s="196">
        <f t="shared" ca="1" si="60"/>
        <v>738107.23149999999</v>
      </c>
      <c r="AW512" s="38" t="str">
        <f t="shared" ca="1" si="61"/>
        <v/>
      </c>
    </row>
    <row r="513" spans="1:49" x14ac:dyDescent="0.25">
      <c r="A513" s="38" vm="2659">
        <f ca="1"/>
        <v>44608</v>
      </c>
      <c r="B513" s="38" vm="14130">
        <f ca="1"/>
        <v>51067.8</v>
      </c>
      <c r="C513" s="38" vm="13040">
        <f ca="1"/>
        <v>5</v>
      </c>
      <c r="D513" s="87">
        <f t="shared" ca="1" si="62"/>
        <v>0.17285617825793387</v>
      </c>
      <c r="Q513" s="38" vm="2659">
        <f ca="1"/>
        <v>44608</v>
      </c>
      <c r="R513" s="38" vm="14131">
        <f ca="1"/>
        <v>298.9821</v>
      </c>
      <c r="S513" s="38" vm="14132">
        <f ca="1"/>
        <v>3234</v>
      </c>
      <c r="T513" s="87">
        <f t="shared" ca="1" si="63"/>
        <v>-0.16596922828007815</v>
      </c>
      <c r="AR513" s="55" vm="2659">
        <f t="shared" ca="1" si="56"/>
        <v>44608</v>
      </c>
      <c r="AS513" s="196">
        <f t="shared" ca="1" si="57"/>
        <v>255339</v>
      </c>
      <c r="AT513" s="196" t="str">
        <f t="shared" ca="1" si="58"/>
        <v/>
      </c>
      <c r="AU513" s="55" vm="2659">
        <f t="shared" ca="1" si="59"/>
        <v>44608</v>
      </c>
      <c r="AV513" s="196">
        <f t="shared" ca="1" si="60"/>
        <v>966908.11140000005</v>
      </c>
      <c r="AW513" s="38" t="str">
        <f t="shared" ca="1" si="61"/>
        <v/>
      </c>
    </row>
    <row r="514" spans="1:49" x14ac:dyDescent="0.25">
      <c r="A514" s="38" vm="2663">
        <f ca="1"/>
        <v>44609</v>
      </c>
      <c r="B514" s="38" vm="14133">
        <f ca="1"/>
        <v>51590.7</v>
      </c>
      <c r="C514" s="38" vm="13026">
        <f ca="1"/>
        <v>3</v>
      </c>
      <c r="D514" s="87">
        <f t="shared" ca="1" si="62"/>
        <v>1.0239328892178519E-2</v>
      </c>
      <c r="Q514" s="38" vm="2663">
        <f ca="1"/>
        <v>44609</v>
      </c>
      <c r="R514" s="38" vm="14108">
        <f ca="1"/>
        <v>287.98270000000002</v>
      </c>
      <c r="S514" s="38" vm="14134">
        <f ca="1"/>
        <v>3273</v>
      </c>
      <c r="T514" s="87">
        <f t="shared" ca="1" si="63"/>
        <v>-3.6789493417833309E-2</v>
      </c>
      <c r="AR514" s="55" vm="2663">
        <f t="shared" ca="1" si="56"/>
        <v>44609</v>
      </c>
      <c r="AS514" s="196">
        <f t="shared" ca="1" si="57"/>
        <v>154772.09999999998</v>
      </c>
      <c r="AT514" s="196" t="str">
        <f t="shared" ca="1" si="58"/>
        <v/>
      </c>
      <c r="AU514" s="55" vm="2663">
        <f t="shared" ca="1" si="59"/>
        <v>44609</v>
      </c>
      <c r="AV514" s="196">
        <f t="shared" ca="1" si="60"/>
        <v>942567.37710000004</v>
      </c>
      <c r="AW514" s="38" t="str">
        <f t="shared" ca="1" si="61"/>
        <v/>
      </c>
    </row>
    <row r="515" spans="1:49" x14ac:dyDescent="0.25">
      <c r="A515" s="38" vm="2668">
        <f ca="1"/>
        <v>44610</v>
      </c>
      <c r="B515" s="38" vm="14135">
        <f ca="1"/>
        <v>51628.5</v>
      </c>
      <c r="C515" s="38" vm="13001">
        <f ca="1"/>
        <v>11</v>
      </c>
      <c r="D515" s="87">
        <f t="shared" ca="1" si="62"/>
        <v>7.3269019416295788E-4</v>
      </c>
      <c r="Q515" s="38" vm="2668">
        <f ca="1"/>
        <v>44610</v>
      </c>
      <c r="R515" s="38" vm="14136">
        <f ca="1"/>
        <v>285.48289999999997</v>
      </c>
      <c r="S515" s="38" vm="14137">
        <f ca="1"/>
        <v>1602</v>
      </c>
      <c r="T515" s="87">
        <f t="shared" ca="1" si="63"/>
        <v>-8.6803825368678405E-3</v>
      </c>
      <c r="AR515" s="55" vm="2668">
        <f t="shared" ca="1" si="56"/>
        <v>44610</v>
      </c>
      <c r="AS515" s="196">
        <f t="shared" ca="1" si="57"/>
        <v>567913.5</v>
      </c>
      <c r="AT515" s="196" t="str">
        <f t="shared" ca="1" si="58"/>
        <v/>
      </c>
      <c r="AU515" s="55" vm="2668">
        <f t="shared" ca="1" si="59"/>
        <v>44610</v>
      </c>
      <c r="AV515" s="196">
        <f t="shared" ca="1" si="60"/>
        <v>457343.60579999996</v>
      </c>
      <c r="AW515" s="38" t="str">
        <f t="shared" ca="1" si="61"/>
        <v/>
      </c>
    </row>
    <row r="516" spans="1:49" x14ac:dyDescent="0.25">
      <c r="A516" s="38" vm="14138">
        <f ca="1"/>
        <v>44613</v>
      </c>
      <c r="B516" s="38" vm="14139">
        <f ca="1"/>
        <v>57191.4</v>
      </c>
      <c r="C516" s="38" vm="13001">
        <f ca="1"/>
        <v>11</v>
      </c>
      <c r="D516" s="87">
        <f t="shared" ca="1" si="62"/>
        <v>0.10774862721171449</v>
      </c>
      <c r="Q516" s="38" vm="14138">
        <f ca="1"/>
        <v>44613</v>
      </c>
      <c r="R516" s="38" vm="14140">
        <f ca="1"/>
        <v>247.48509999999999</v>
      </c>
      <c r="S516" s="38" vm="2894">
        <f ca="1"/>
        <v>2167</v>
      </c>
      <c r="T516" s="87">
        <f t="shared" ca="1" si="63"/>
        <v>-0.1331000911087844</v>
      </c>
      <c r="AR516" s="55" vm="14138">
        <f t="shared" ref="AR516:AR579" ca="1" si="64">A516</f>
        <v>44613</v>
      </c>
      <c r="AS516" s="196">
        <f t="shared" ref="AS516:AS579" ca="1" si="65">B516*C516</f>
        <v>629105.4</v>
      </c>
      <c r="AT516" s="196" t="str">
        <f t="shared" ref="AT516:AT579" ca="1" si="66">IF(AND(IFERROR($AS516, 0) &gt;= $BI$2, IFERROR($C516, 0) &gt;= $BJ$2), IFERROR(($C516 / $BK$2) * 100, ""), "")</f>
        <v/>
      </c>
      <c r="AU516" s="55" vm="14138">
        <f t="shared" ref="AU516:AU579" ca="1" si="67">Q516</f>
        <v>44613</v>
      </c>
      <c r="AV516" s="196">
        <f t="shared" ref="AV516:AV579" ca="1" si="68">R516*S516</f>
        <v>536300.21169999999</v>
      </c>
      <c r="AW516" s="38" t="str">
        <f t="shared" ref="AW516:AW579" ca="1" si="69">IF(OR(ROW()=731, ROW()=729), "", IF(AND(IFERROR($AV516, 0) &gt;= $BM$2, IFERROR($S516, 0) &gt;= $BN$2), ROUND(IFERROR(($S516 / $BO$2) * 100, ""), 2), ""))</f>
        <v/>
      </c>
    </row>
    <row r="517" spans="1:49" x14ac:dyDescent="0.25">
      <c r="A517" s="38" vm="2672">
        <f ca="1"/>
        <v>44614</v>
      </c>
      <c r="B517" s="38" vm="14141">
        <f ca="1"/>
        <v>53293.8</v>
      </c>
      <c r="C517" s="38" vm="13058">
        <f ca="1"/>
        <v>9</v>
      </c>
      <c r="D517" s="87">
        <f t="shared" ref="D517:D580" ca="1" si="70">(B517-B516)/B516</f>
        <v>-6.8150106484541353E-2</v>
      </c>
      <c r="Q517" s="38" vm="2672">
        <f ca="1"/>
        <v>44614</v>
      </c>
      <c r="R517" s="38" vm="14142">
        <f ca="1"/>
        <v>272.98360000000002</v>
      </c>
      <c r="S517" s="38" vm="3014">
        <f ca="1"/>
        <v>2085</v>
      </c>
      <c r="T517" s="87">
        <f t="shared" ref="T517:T580" ca="1" si="71">(R517-R516)/R516</f>
        <v>0.10303044506517781</v>
      </c>
      <c r="AR517" s="55" vm="2672">
        <f t="shared" ca="1" si="64"/>
        <v>44614</v>
      </c>
      <c r="AS517" s="196">
        <f t="shared" ca="1" si="65"/>
        <v>479644.2</v>
      </c>
      <c r="AT517" s="196" t="str">
        <f t="shared" ca="1" si="66"/>
        <v/>
      </c>
      <c r="AU517" s="55" vm="2672">
        <f t="shared" ca="1" si="67"/>
        <v>44614</v>
      </c>
      <c r="AV517" s="196">
        <f t="shared" ca="1" si="68"/>
        <v>569170.8060000001</v>
      </c>
      <c r="AW517" s="38" t="str">
        <f t="shared" ca="1" si="69"/>
        <v/>
      </c>
    </row>
    <row r="518" spans="1:49" x14ac:dyDescent="0.25">
      <c r="A518" s="38" vm="2676">
        <f ca="1"/>
        <v>44615</v>
      </c>
      <c r="B518" s="38" vm="14143">
        <f ca="1"/>
        <v>54581.1</v>
      </c>
      <c r="C518" s="38" vm="13093">
        <f ca="1"/>
        <v>8</v>
      </c>
      <c r="D518" s="87">
        <f t="shared" ca="1" si="70"/>
        <v>2.4154779730475133E-2</v>
      </c>
      <c r="Q518" s="38" vm="2676">
        <f ca="1"/>
        <v>44615</v>
      </c>
      <c r="R518" s="38" vm="14144">
        <f ca="1"/>
        <v>267.98390000000001</v>
      </c>
      <c r="S518" s="38" vm="14145">
        <f ca="1"/>
        <v>1244</v>
      </c>
      <c r="T518" s="87">
        <f t="shared" ca="1" si="71"/>
        <v>-1.8315019656858573E-2</v>
      </c>
      <c r="AR518" s="55" vm="2676">
        <f t="shared" ca="1" si="64"/>
        <v>44615</v>
      </c>
      <c r="AS518" s="196">
        <f t="shared" ca="1" si="65"/>
        <v>436648.8</v>
      </c>
      <c r="AT518" s="196" t="str">
        <f t="shared" ca="1" si="66"/>
        <v/>
      </c>
      <c r="AU518" s="55" vm="2676">
        <f t="shared" ca="1" si="67"/>
        <v>44615</v>
      </c>
      <c r="AV518" s="196">
        <f t="shared" ca="1" si="68"/>
        <v>333371.97159999999</v>
      </c>
      <c r="AW518" s="38" t="str">
        <f t="shared" ca="1" si="69"/>
        <v/>
      </c>
    </row>
    <row r="519" spans="1:49" x14ac:dyDescent="0.25">
      <c r="A519" s="38" vm="2681">
        <f ca="1"/>
        <v>44616</v>
      </c>
      <c r="B519" s="38" vm="14146">
        <f ca="1"/>
        <v>62552.7</v>
      </c>
      <c r="C519" s="38" vm="13012">
        <f ca="1"/>
        <v>17</v>
      </c>
      <c r="D519" s="87">
        <f t="shared" ca="1" si="70"/>
        <v>0.14605055596167901</v>
      </c>
      <c r="Q519" s="38" vm="2681">
        <f ca="1"/>
        <v>44616</v>
      </c>
      <c r="R519" s="38" vm="14147">
        <f ca="1"/>
        <v>227.4864</v>
      </c>
      <c r="S519" s="38" vm="14148">
        <f ca="1"/>
        <v>2199</v>
      </c>
      <c r="T519" s="87">
        <f t="shared" ca="1" si="71"/>
        <v>-0.15111915305359763</v>
      </c>
      <c r="AR519" s="55" vm="2681">
        <f t="shared" ca="1" si="64"/>
        <v>44616</v>
      </c>
      <c r="AS519" s="196">
        <f t="shared" ca="1" si="65"/>
        <v>1063395.8999999999</v>
      </c>
      <c r="AT519" s="196" t="str">
        <f t="shared" ca="1" si="66"/>
        <v/>
      </c>
      <c r="AU519" s="55" vm="2681">
        <f t="shared" ca="1" si="67"/>
        <v>44616</v>
      </c>
      <c r="AV519" s="196">
        <f t="shared" ca="1" si="68"/>
        <v>500242.59360000002</v>
      </c>
      <c r="AW519" s="38" t="str">
        <f t="shared" ca="1" si="69"/>
        <v/>
      </c>
    </row>
    <row r="520" spans="1:49" x14ac:dyDescent="0.25">
      <c r="A520" s="38" vm="2685">
        <f ca="1"/>
        <v>44617</v>
      </c>
      <c r="B520" s="38" vm="14149">
        <f ca="1"/>
        <v>49312.2</v>
      </c>
      <c r="C520" s="38" vm="13005">
        <f ca="1"/>
        <v>10</v>
      </c>
      <c r="D520" s="87">
        <f t="shared" ca="1" si="70"/>
        <v>-0.21166952026051633</v>
      </c>
      <c r="Q520" s="38" vm="2685">
        <f ca="1"/>
        <v>44617</v>
      </c>
      <c r="R520" s="38" vm="14150">
        <f ca="1"/>
        <v>290.48259999999999</v>
      </c>
      <c r="S520" s="38" vm="14151">
        <f ca="1"/>
        <v>908</v>
      </c>
      <c r="T520" s="87">
        <f t="shared" ca="1" si="71"/>
        <v>0.27692292813987995</v>
      </c>
      <c r="AR520" s="55" vm="2685">
        <f t="shared" ca="1" si="64"/>
        <v>44617</v>
      </c>
      <c r="AS520" s="196">
        <f t="shared" ca="1" si="65"/>
        <v>493122</v>
      </c>
      <c r="AT520" s="196" t="str">
        <f t="shared" ca="1" si="66"/>
        <v/>
      </c>
      <c r="AU520" s="55" vm="2685">
        <f t="shared" ca="1" si="67"/>
        <v>44617</v>
      </c>
      <c r="AV520" s="196">
        <f t="shared" ca="1" si="68"/>
        <v>263758.20079999999</v>
      </c>
      <c r="AW520" s="38" t="str">
        <f t="shared" ca="1" si="69"/>
        <v/>
      </c>
    </row>
    <row r="521" spans="1:49" x14ac:dyDescent="0.25">
      <c r="A521" s="38" vm="2690">
        <f ca="1"/>
        <v>44620</v>
      </c>
      <c r="B521" s="38" vm="14152">
        <f ca="1"/>
        <v>48675.9</v>
      </c>
      <c r="C521" s="38" vm="13022">
        <f ca="1"/>
        <v>7</v>
      </c>
      <c r="D521" s="87">
        <f t="shared" ca="1" si="70"/>
        <v>-1.2903500553615447E-2</v>
      </c>
      <c r="Q521" s="38" vm="2690">
        <f ca="1"/>
        <v>44620</v>
      </c>
      <c r="R521" s="38" vm="14153">
        <f ca="1"/>
        <v>294.98230000000001</v>
      </c>
      <c r="S521" s="38" vm="14154">
        <f ca="1"/>
        <v>992</v>
      </c>
      <c r="T521" s="87">
        <f t="shared" ca="1" si="71"/>
        <v>1.5490428686606422E-2</v>
      </c>
      <c r="AR521" s="55" vm="2690">
        <f t="shared" ca="1" si="64"/>
        <v>44620</v>
      </c>
      <c r="AS521" s="196">
        <f t="shared" ca="1" si="65"/>
        <v>340731.3</v>
      </c>
      <c r="AT521" s="196" t="str">
        <f t="shared" ca="1" si="66"/>
        <v/>
      </c>
      <c r="AU521" s="55" vm="2690">
        <f t="shared" ca="1" si="67"/>
        <v>44620</v>
      </c>
      <c r="AV521" s="196">
        <f t="shared" ca="1" si="68"/>
        <v>292622.44160000002</v>
      </c>
      <c r="AW521" s="38" t="str">
        <f t="shared" ca="1" si="69"/>
        <v/>
      </c>
    </row>
    <row r="522" spans="1:49" x14ac:dyDescent="0.25">
      <c r="A522" s="38" vm="2694">
        <f ca="1"/>
        <v>44621</v>
      </c>
      <c r="B522" s="38" vm="14155">
        <f ca="1"/>
        <v>53071.199999999997</v>
      </c>
      <c r="C522" s="38" vm="13003">
        <f ca="1"/>
        <v>6</v>
      </c>
      <c r="D522" s="87">
        <f t="shared" ca="1" si="70"/>
        <v>9.0297251822770513E-2</v>
      </c>
      <c r="Q522" s="38" vm="2694">
        <f ca="1"/>
        <v>44621</v>
      </c>
      <c r="R522" s="38" vm="14156">
        <f ca="1"/>
        <v>267.48399999999998</v>
      </c>
      <c r="S522" s="38" vm="13106">
        <f ca="1"/>
        <v>239</v>
      </c>
      <c r="T522" s="87">
        <f t="shared" ca="1" si="71"/>
        <v>-9.3220169481355419E-2</v>
      </c>
      <c r="AR522" s="55" vm="2694">
        <f t="shared" ca="1" si="64"/>
        <v>44621</v>
      </c>
      <c r="AS522" s="196">
        <f t="shared" ca="1" si="65"/>
        <v>318427.19999999995</v>
      </c>
      <c r="AT522" s="196" t="str">
        <f t="shared" ca="1" si="66"/>
        <v/>
      </c>
      <c r="AU522" s="55" vm="2694">
        <f t="shared" ca="1" si="67"/>
        <v>44621</v>
      </c>
      <c r="AV522" s="196">
        <f t="shared" ca="1" si="68"/>
        <v>63928.675999999992</v>
      </c>
      <c r="AW522" s="38" t="str">
        <f t="shared" ca="1" si="69"/>
        <v/>
      </c>
    </row>
    <row r="523" spans="1:49" x14ac:dyDescent="0.25">
      <c r="A523" s="38" vm="2698">
        <f ca="1"/>
        <v>44622</v>
      </c>
      <c r="B523" s="38" vm="14157">
        <f ca="1"/>
        <v>58209.9</v>
      </c>
      <c r="C523" s="38" vm="13003">
        <f ca="1"/>
        <v>6</v>
      </c>
      <c r="D523" s="87">
        <f t="shared" ca="1" si="70"/>
        <v>9.6826527382083027E-2</v>
      </c>
      <c r="Q523" s="38" vm="2698">
        <f ca="1"/>
        <v>44622</v>
      </c>
      <c r="R523" s="38" vm="14158">
        <f ca="1"/>
        <v>241.4855</v>
      </c>
      <c r="S523" s="38" vm="14159">
        <f ca="1"/>
        <v>571</v>
      </c>
      <c r="T523" s="87">
        <f t="shared" ca="1" si="71"/>
        <v>-9.7196467826112895E-2</v>
      </c>
      <c r="AR523" s="55" vm="2698">
        <f t="shared" ca="1" si="64"/>
        <v>44622</v>
      </c>
      <c r="AS523" s="196">
        <f t="shared" ca="1" si="65"/>
        <v>349259.4</v>
      </c>
      <c r="AT523" s="196" t="str">
        <f t="shared" ca="1" si="66"/>
        <v/>
      </c>
      <c r="AU523" s="55" vm="2698">
        <f t="shared" ca="1" si="67"/>
        <v>44622</v>
      </c>
      <c r="AV523" s="196">
        <f t="shared" ca="1" si="68"/>
        <v>137888.2205</v>
      </c>
      <c r="AW523" s="38" t="str">
        <f t="shared" ca="1" si="69"/>
        <v/>
      </c>
    </row>
    <row r="524" spans="1:49" x14ac:dyDescent="0.25">
      <c r="A524" s="38" vm="2703">
        <f ca="1"/>
        <v>44623</v>
      </c>
      <c r="B524" s="38" vm="14160">
        <f ca="1"/>
        <v>57766.8</v>
      </c>
      <c r="C524" s="38" vm="13022">
        <f ca="1"/>
        <v>7</v>
      </c>
      <c r="D524" s="87">
        <f t="shared" ca="1" si="70"/>
        <v>-7.612107218875115E-3</v>
      </c>
      <c r="Q524" s="38" vm="2703">
        <f ca="1"/>
        <v>44623</v>
      </c>
      <c r="R524" s="38" vm="14161">
        <f ca="1"/>
        <v>240.48560000000001</v>
      </c>
      <c r="S524" s="38" vm="14162">
        <f ca="1"/>
        <v>765</v>
      </c>
      <c r="T524" s="87">
        <f t="shared" ca="1" si="71"/>
        <v>-4.1406212795385092E-3</v>
      </c>
      <c r="AR524" s="55" vm="2703">
        <f t="shared" ca="1" si="64"/>
        <v>44623</v>
      </c>
      <c r="AS524" s="196">
        <f t="shared" ca="1" si="65"/>
        <v>404367.60000000003</v>
      </c>
      <c r="AT524" s="196" t="str">
        <f t="shared" ca="1" si="66"/>
        <v/>
      </c>
      <c r="AU524" s="55" vm="2703">
        <f t="shared" ca="1" si="67"/>
        <v>44623</v>
      </c>
      <c r="AV524" s="196">
        <f t="shared" ca="1" si="68"/>
        <v>183971.484</v>
      </c>
      <c r="AW524" s="38" t="str">
        <f t="shared" ca="1" si="69"/>
        <v/>
      </c>
    </row>
    <row r="525" spans="1:49" x14ac:dyDescent="0.25">
      <c r="A525" s="38" vm="2708">
        <f ca="1"/>
        <v>44624</v>
      </c>
      <c r="B525" s="38" vm="14163">
        <f ca="1"/>
        <v>66017.7</v>
      </c>
      <c r="C525" s="38" vm="13022">
        <f ca="1"/>
        <v>7</v>
      </c>
      <c r="D525" s="87">
        <f t="shared" ca="1" si="70"/>
        <v>0.14283117638505152</v>
      </c>
      <c r="Q525" s="38" vm="2708">
        <f ca="1"/>
        <v>44624</v>
      </c>
      <c r="R525" s="38" vm="14164">
        <f ca="1"/>
        <v>207.48750000000001</v>
      </c>
      <c r="S525" s="38" vm="14165">
        <f ca="1"/>
        <v>772</v>
      </c>
      <c r="T525" s="87">
        <f t="shared" ca="1" si="71"/>
        <v>-0.13721445275725447</v>
      </c>
      <c r="AR525" s="55" vm="2708">
        <f t="shared" ca="1" si="64"/>
        <v>44624</v>
      </c>
      <c r="AS525" s="196">
        <f t="shared" ca="1" si="65"/>
        <v>462123.89999999997</v>
      </c>
      <c r="AT525" s="196" t="str">
        <f t="shared" ca="1" si="66"/>
        <v/>
      </c>
      <c r="AU525" s="55" vm="2708">
        <f t="shared" ca="1" si="67"/>
        <v>44624</v>
      </c>
      <c r="AV525" s="196">
        <f t="shared" ca="1" si="68"/>
        <v>160180.35</v>
      </c>
      <c r="AW525" s="38" t="str">
        <f t="shared" ca="1" si="69"/>
        <v/>
      </c>
    </row>
    <row r="526" spans="1:49" x14ac:dyDescent="0.25">
      <c r="A526" s="38" vm="2712">
        <f ca="1"/>
        <v>44627</v>
      </c>
      <c r="B526" s="38" vm="14166">
        <f ca="1"/>
        <v>64879.5</v>
      </c>
      <c r="C526" s="38" vm="13173">
        <f ca="1"/>
        <v>19</v>
      </c>
      <c r="D526" s="87">
        <f t="shared" ca="1" si="70"/>
        <v>-1.7240830868085335E-2</v>
      </c>
      <c r="Q526" s="38" vm="2712">
        <f ca="1"/>
        <v>44627</v>
      </c>
      <c r="R526" s="38" vm="14167">
        <f ca="1"/>
        <v>205.48769999999999</v>
      </c>
      <c r="S526" s="38" vm="14168">
        <f ca="1"/>
        <v>1084</v>
      </c>
      <c r="T526" s="87">
        <f t="shared" ca="1" si="71"/>
        <v>-9.6381709741551747E-3</v>
      </c>
      <c r="AR526" s="55" vm="2712">
        <f t="shared" ca="1" si="64"/>
        <v>44627</v>
      </c>
      <c r="AS526" s="196">
        <f t="shared" ca="1" si="65"/>
        <v>1232710.5</v>
      </c>
      <c r="AT526" s="196" t="str">
        <f t="shared" ca="1" si="66"/>
        <v/>
      </c>
      <c r="AU526" s="55" vm="2712">
        <f t="shared" ca="1" si="67"/>
        <v>44627</v>
      </c>
      <c r="AV526" s="196">
        <f t="shared" ca="1" si="68"/>
        <v>222748.66679999998</v>
      </c>
      <c r="AW526" s="38" t="str">
        <f t="shared" ca="1" si="69"/>
        <v/>
      </c>
    </row>
    <row r="527" spans="1:49" x14ac:dyDescent="0.25">
      <c r="A527" s="38" vm="2717">
        <f ca="1"/>
        <v>44628</v>
      </c>
      <c r="B527" s="38" vm="14169">
        <f ca="1"/>
        <v>56834.400000000001</v>
      </c>
      <c r="C527" s="38" vm="13014">
        <f ca="1"/>
        <v>30</v>
      </c>
      <c r="D527" s="87">
        <f t="shared" ca="1" si="70"/>
        <v>-0.12400064735394074</v>
      </c>
      <c r="Q527" s="38" vm="2717">
        <f ca="1"/>
        <v>44628</v>
      </c>
      <c r="R527" s="38" vm="14170">
        <f ca="1"/>
        <v>231.48609999999999</v>
      </c>
      <c r="S527" s="38" vm="14171">
        <f ca="1"/>
        <v>1367</v>
      </c>
      <c r="T527" s="87">
        <f t="shared" ca="1" si="71"/>
        <v>0.12652046813507575</v>
      </c>
      <c r="AR527" s="55" vm="2717">
        <f t="shared" ca="1" si="64"/>
        <v>44628</v>
      </c>
      <c r="AS527" s="196">
        <f t="shared" ca="1" si="65"/>
        <v>1705032</v>
      </c>
      <c r="AT527" s="196" t="str">
        <f t="shared" ca="1" si="66"/>
        <v/>
      </c>
      <c r="AU527" s="55" vm="2717">
        <f t="shared" ca="1" si="67"/>
        <v>44628</v>
      </c>
      <c r="AV527" s="196">
        <f t="shared" ca="1" si="68"/>
        <v>316441.4987</v>
      </c>
      <c r="AW527" s="38" t="str">
        <f t="shared" ca="1" si="69"/>
        <v/>
      </c>
    </row>
    <row r="528" spans="1:49" x14ac:dyDescent="0.25">
      <c r="A528" s="38" vm="2722">
        <f ca="1"/>
        <v>44629</v>
      </c>
      <c r="B528" s="38" vm="14172">
        <f ca="1"/>
        <v>52455.9</v>
      </c>
      <c r="C528" s="38" vm="13040">
        <f ca="1"/>
        <v>5</v>
      </c>
      <c r="D528" s="87">
        <f t="shared" ca="1" si="70"/>
        <v>-7.7039609813774751E-2</v>
      </c>
      <c r="Q528" s="38" vm="2722">
        <f ca="1"/>
        <v>44629</v>
      </c>
      <c r="R528" s="38" vm="14173">
        <f ca="1"/>
        <v>243.9854</v>
      </c>
      <c r="S528" s="38" vm="14174">
        <f ca="1"/>
        <v>456</v>
      </c>
      <c r="T528" s="87">
        <f t="shared" ca="1" si="71"/>
        <v>5.3995898673829687E-2</v>
      </c>
      <c r="AR528" s="55" vm="2722">
        <f t="shared" ca="1" si="64"/>
        <v>44629</v>
      </c>
      <c r="AS528" s="196">
        <f t="shared" ca="1" si="65"/>
        <v>262279.5</v>
      </c>
      <c r="AT528" s="196" t="str">
        <f t="shared" ca="1" si="66"/>
        <v/>
      </c>
      <c r="AU528" s="55" vm="2722">
        <f t="shared" ca="1" si="67"/>
        <v>44629</v>
      </c>
      <c r="AV528" s="196">
        <f t="shared" ca="1" si="68"/>
        <v>111257.34239999999</v>
      </c>
      <c r="AW528" s="38" t="str">
        <f t="shared" ca="1" si="69"/>
        <v/>
      </c>
    </row>
    <row r="529" spans="1:49" x14ac:dyDescent="0.25">
      <c r="A529" s="38" vm="2726">
        <f ca="1"/>
        <v>44630</v>
      </c>
      <c r="B529" s="38" vm="14175">
        <f ca="1"/>
        <v>53877.599999999999</v>
      </c>
      <c r="C529" s="38" vm="13093">
        <f ca="1"/>
        <v>8</v>
      </c>
      <c r="D529" s="87">
        <f t="shared" ca="1" si="70"/>
        <v>2.7102766323711863E-2</v>
      </c>
      <c r="Q529" s="38" vm="2726">
        <f ca="1"/>
        <v>44630</v>
      </c>
      <c r="R529" s="38" vm="14176">
        <f ca="1"/>
        <v>238.98570000000001</v>
      </c>
      <c r="S529" s="38" vm="14177">
        <f ca="1"/>
        <v>222</v>
      </c>
      <c r="T529" s="87">
        <f t="shared" ca="1" si="71"/>
        <v>-2.0491799919175453E-2</v>
      </c>
      <c r="AR529" s="55" vm="2726">
        <f t="shared" ca="1" si="64"/>
        <v>44630</v>
      </c>
      <c r="AS529" s="196">
        <f t="shared" ca="1" si="65"/>
        <v>431020.79999999999</v>
      </c>
      <c r="AT529" s="196" t="str">
        <f t="shared" ca="1" si="66"/>
        <v/>
      </c>
      <c r="AU529" s="55" vm="2726">
        <f t="shared" ca="1" si="67"/>
        <v>44630</v>
      </c>
      <c r="AV529" s="196">
        <f t="shared" ca="1" si="68"/>
        <v>53054.825400000002</v>
      </c>
      <c r="AW529" s="38" t="str">
        <f t="shared" ca="1" si="69"/>
        <v/>
      </c>
    </row>
    <row r="530" spans="1:49" x14ac:dyDescent="0.25">
      <c r="A530" s="38" vm="2731">
        <f ca="1"/>
        <v>44631</v>
      </c>
      <c r="B530" s="38" vm="14178">
        <f ca="1"/>
        <v>58598.400000000001</v>
      </c>
      <c r="C530" s="38" vm="13026">
        <f ca="1"/>
        <v>3</v>
      </c>
      <c r="D530" s="87">
        <f t="shared" ca="1" si="70"/>
        <v>8.7620829435609657E-2</v>
      </c>
      <c r="Q530" s="38" vm="2731">
        <f ca="1"/>
        <v>44631</v>
      </c>
      <c r="R530" s="38" vm="14179">
        <f ca="1"/>
        <v>216.48699999999999</v>
      </c>
      <c r="S530" s="38" vm="14180">
        <f ca="1"/>
        <v>337</v>
      </c>
      <c r="T530" s="87">
        <f t="shared" ca="1" si="71"/>
        <v>-9.4142452874795488E-2</v>
      </c>
      <c r="AR530" s="55" vm="2731">
        <f t="shared" ca="1" si="64"/>
        <v>44631</v>
      </c>
      <c r="AS530" s="196">
        <f t="shared" ca="1" si="65"/>
        <v>175795.20000000001</v>
      </c>
      <c r="AT530" s="196" t="str">
        <f t="shared" ca="1" si="66"/>
        <v/>
      </c>
      <c r="AU530" s="55" vm="2731">
        <f t="shared" ca="1" si="67"/>
        <v>44631</v>
      </c>
      <c r="AV530" s="196">
        <f t="shared" ca="1" si="68"/>
        <v>72956.118999999992</v>
      </c>
      <c r="AW530" s="38" t="str">
        <f t="shared" ca="1" si="69"/>
        <v/>
      </c>
    </row>
    <row r="531" spans="1:49" x14ac:dyDescent="0.25">
      <c r="A531" s="38" vm="2736">
        <f ca="1"/>
        <v>44634</v>
      </c>
      <c r="B531" s="38" vm="14181">
        <f ca="1"/>
        <v>53146.8</v>
      </c>
      <c r="C531" s="38" vm="13003">
        <f ca="1"/>
        <v>6</v>
      </c>
      <c r="D531" s="87">
        <f t="shared" ca="1" si="70"/>
        <v>-9.3033256880733911E-2</v>
      </c>
      <c r="Q531" s="38" vm="2736">
        <f ca="1"/>
        <v>44634</v>
      </c>
      <c r="R531" s="38" vm="14182">
        <f ca="1"/>
        <v>236.98580000000001</v>
      </c>
      <c r="S531" s="38" vm="14183">
        <f ca="1"/>
        <v>510</v>
      </c>
      <c r="T531" s="87">
        <f t="shared" ca="1" si="71"/>
        <v>9.4688364659309882E-2</v>
      </c>
      <c r="AR531" s="55" vm="2736">
        <f t="shared" ca="1" si="64"/>
        <v>44634</v>
      </c>
      <c r="AS531" s="196">
        <f t="shared" ca="1" si="65"/>
        <v>318880.80000000005</v>
      </c>
      <c r="AT531" s="196" t="str">
        <f t="shared" ca="1" si="66"/>
        <v/>
      </c>
      <c r="AU531" s="55" vm="2736">
        <f t="shared" ca="1" si="67"/>
        <v>44634</v>
      </c>
      <c r="AV531" s="196">
        <f t="shared" ca="1" si="68"/>
        <v>120862.758</v>
      </c>
      <c r="AW531" s="38" t="str">
        <f t="shared" ca="1" si="69"/>
        <v/>
      </c>
    </row>
    <row r="532" spans="1:49" x14ac:dyDescent="0.25">
      <c r="A532" s="38" vm="2741">
        <f ca="1"/>
        <v>44635</v>
      </c>
      <c r="B532" s="38" vm="14184">
        <f ca="1"/>
        <v>53650.8</v>
      </c>
      <c r="C532" s="38" vm="13093">
        <f ca="1"/>
        <v>8</v>
      </c>
      <c r="D532" s="87">
        <f t="shared" ca="1" si="70"/>
        <v>9.483167377904219E-3</v>
      </c>
      <c r="Q532" s="38" vm="2741">
        <f ca="1"/>
        <v>44635</v>
      </c>
      <c r="R532" s="38" vm="14185">
        <f ca="1"/>
        <v>235.98580000000001</v>
      </c>
      <c r="S532" s="38" vm="14186">
        <f ca="1"/>
        <v>400</v>
      </c>
      <c r="T532" s="87">
        <f t="shared" ca="1" si="71"/>
        <v>-4.2196621063371725E-3</v>
      </c>
      <c r="AR532" s="55" vm="2741">
        <f t="shared" ca="1" si="64"/>
        <v>44635</v>
      </c>
      <c r="AS532" s="196">
        <f t="shared" ca="1" si="65"/>
        <v>429206.4</v>
      </c>
      <c r="AT532" s="196" t="str">
        <f t="shared" ca="1" si="66"/>
        <v/>
      </c>
      <c r="AU532" s="55" vm="2741">
        <f t="shared" ca="1" si="67"/>
        <v>44635</v>
      </c>
      <c r="AV532" s="196">
        <f t="shared" ca="1" si="68"/>
        <v>94394.32</v>
      </c>
      <c r="AW532" s="38" t="str">
        <f t="shared" ca="1" si="69"/>
        <v/>
      </c>
    </row>
    <row r="533" spans="1:49" x14ac:dyDescent="0.25">
      <c r="A533" s="38" vm="2746">
        <f ca="1"/>
        <v>44636</v>
      </c>
      <c r="B533" s="38" vm="14187">
        <f ca="1"/>
        <v>56380.800000000003</v>
      </c>
      <c r="C533" s="38" vm="13024">
        <f ca="1"/>
        <v>1</v>
      </c>
      <c r="D533" s="87">
        <f t="shared" ca="1" si="70"/>
        <v>5.0884609362768118E-2</v>
      </c>
      <c r="Q533" s="38" vm="2746">
        <f ca="1"/>
        <v>44636</v>
      </c>
      <c r="R533" s="38" vm="14188">
        <f ca="1"/>
        <v>222.98660000000001</v>
      </c>
      <c r="S533" s="38" vm="14189">
        <f ca="1"/>
        <v>692</v>
      </c>
      <c r="T533" s="87">
        <f t="shared" ca="1" si="71"/>
        <v>-5.508467034880913E-2</v>
      </c>
      <c r="AR533" s="55" vm="2746">
        <f t="shared" ca="1" si="64"/>
        <v>44636</v>
      </c>
      <c r="AS533" s="196">
        <f t="shared" ca="1" si="65"/>
        <v>56380.800000000003</v>
      </c>
      <c r="AT533" s="196" t="str">
        <f t="shared" ca="1" si="66"/>
        <v/>
      </c>
      <c r="AU533" s="55" vm="2746">
        <f t="shared" ca="1" si="67"/>
        <v>44636</v>
      </c>
      <c r="AV533" s="196">
        <f t="shared" ca="1" si="68"/>
        <v>154306.72719999999</v>
      </c>
      <c r="AW533" s="38" t="str">
        <f t="shared" ca="1" si="69"/>
        <v/>
      </c>
    </row>
    <row r="534" spans="1:49" x14ac:dyDescent="0.25">
      <c r="A534" s="38" vm="2749">
        <f ca="1"/>
        <v>44637</v>
      </c>
      <c r="B534" s="38" vm="14190">
        <f ca="1"/>
        <v>64346.1</v>
      </c>
      <c r="C534" s="38" vm="13022">
        <f ca="1"/>
        <v>7</v>
      </c>
      <c r="D534" s="87">
        <f t="shared" ca="1" si="70"/>
        <v>0.1412768176400476</v>
      </c>
      <c r="Q534" s="38" vm="2749">
        <f ca="1"/>
        <v>44637</v>
      </c>
      <c r="R534" s="38" vm="14191">
        <f ca="1"/>
        <v>191.48849999999999</v>
      </c>
      <c r="S534" s="38" vm="14192">
        <f ca="1"/>
        <v>1660</v>
      </c>
      <c r="T534" s="87">
        <f t="shared" ca="1" si="71"/>
        <v>-0.14125557320484738</v>
      </c>
      <c r="AR534" s="55" vm="2749">
        <f t="shared" ca="1" si="64"/>
        <v>44637</v>
      </c>
      <c r="AS534" s="196">
        <f t="shared" ca="1" si="65"/>
        <v>450422.7</v>
      </c>
      <c r="AT534" s="196" t="str">
        <f t="shared" ca="1" si="66"/>
        <v/>
      </c>
      <c r="AU534" s="55" vm="2749">
        <f t="shared" ca="1" si="67"/>
        <v>44637</v>
      </c>
      <c r="AV534" s="196">
        <f t="shared" ca="1" si="68"/>
        <v>317870.90999999997</v>
      </c>
      <c r="AW534" s="38" t="str">
        <f t="shared" ca="1" si="69"/>
        <v/>
      </c>
    </row>
    <row r="535" spans="1:49" x14ac:dyDescent="0.25">
      <c r="A535" s="38" vm="2754">
        <f ca="1"/>
        <v>44638</v>
      </c>
      <c r="B535" s="38" vm="14193">
        <f ca="1"/>
        <v>63581.7</v>
      </c>
      <c r="C535" s="38" vm="12999">
        <f ca="1"/>
        <v>2</v>
      </c>
      <c r="D535" s="87">
        <f t="shared" ca="1" si="70"/>
        <v>-1.1879507848960566E-2</v>
      </c>
      <c r="Q535" s="38" vm="2754">
        <f ca="1"/>
        <v>44638</v>
      </c>
      <c r="R535" s="38" vm="14194">
        <f ca="1"/>
        <v>191.98849999999999</v>
      </c>
      <c r="S535" s="38" vm="14195">
        <f ca="1"/>
        <v>1091</v>
      </c>
      <c r="T535" s="87">
        <f t="shared" ca="1" si="71"/>
        <v>2.6111228611639865E-3</v>
      </c>
      <c r="AR535" s="55" vm="2754">
        <f t="shared" ca="1" si="64"/>
        <v>44638</v>
      </c>
      <c r="AS535" s="196">
        <f t="shared" ca="1" si="65"/>
        <v>127163.4</v>
      </c>
      <c r="AT535" s="196" t="str">
        <f t="shared" ca="1" si="66"/>
        <v/>
      </c>
      <c r="AU535" s="55" vm="2754">
        <f t="shared" ca="1" si="67"/>
        <v>44638</v>
      </c>
      <c r="AV535" s="196">
        <f t="shared" ca="1" si="68"/>
        <v>209459.45349999997</v>
      </c>
      <c r="AW535" s="38" t="str">
        <f t="shared" ca="1" si="69"/>
        <v/>
      </c>
    </row>
    <row r="536" spans="1:49" x14ac:dyDescent="0.25">
      <c r="A536" s="38" vm="2758">
        <f ca="1"/>
        <v>44641</v>
      </c>
      <c r="B536" s="38" vm="14196">
        <f ca="1"/>
        <v>60679.5</v>
      </c>
      <c r="C536" s="38" vm="12999">
        <f ca="1"/>
        <v>2</v>
      </c>
      <c r="D536" s="87">
        <f t="shared" ca="1" si="70"/>
        <v>-4.5645209234732594E-2</v>
      </c>
      <c r="Q536" s="38" vm="2758">
        <f ca="1"/>
        <v>44641</v>
      </c>
      <c r="R536" s="38" vm="14197">
        <f ca="1"/>
        <v>200.9879</v>
      </c>
      <c r="S536" s="38" vm="14198">
        <f ca="1"/>
        <v>646</v>
      </c>
      <c r="T536" s="87">
        <f t="shared" ca="1" si="71"/>
        <v>4.6874682598176502E-2</v>
      </c>
      <c r="AR536" s="55" vm="2758">
        <f t="shared" ca="1" si="64"/>
        <v>44641</v>
      </c>
      <c r="AS536" s="196">
        <f t="shared" ca="1" si="65"/>
        <v>121359</v>
      </c>
      <c r="AT536" s="196" t="str">
        <f t="shared" ca="1" si="66"/>
        <v/>
      </c>
      <c r="AU536" s="55" vm="2758">
        <f t="shared" ca="1" si="67"/>
        <v>44641</v>
      </c>
      <c r="AV536" s="196">
        <f t="shared" ca="1" si="68"/>
        <v>129838.18339999999</v>
      </c>
      <c r="AW536" s="38" t="str">
        <f t="shared" ca="1" si="69"/>
        <v/>
      </c>
    </row>
    <row r="537" spans="1:49" x14ac:dyDescent="0.25">
      <c r="A537" s="38" vm="2762">
        <f ca="1"/>
        <v>44642</v>
      </c>
      <c r="B537" s="38" vm="14199">
        <f ca="1"/>
        <v>70797.3</v>
      </c>
      <c r="C537" s="38" vm="13003">
        <f ca="1"/>
        <v>6</v>
      </c>
      <c r="D537" s="87">
        <f t="shared" ca="1" si="70"/>
        <v>0.16674165080463754</v>
      </c>
      <c r="Q537" s="38" vm="2762">
        <f ca="1"/>
        <v>44642</v>
      </c>
      <c r="R537" s="38" vm="14200">
        <f ca="1"/>
        <v>168.98990000000001</v>
      </c>
      <c r="S537" s="38" vm="14201">
        <f ca="1"/>
        <v>2321</v>
      </c>
      <c r="T537" s="87">
        <f t="shared" ca="1" si="71"/>
        <v>-0.1592036137498824</v>
      </c>
      <c r="AR537" s="55" vm="2762">
        <f t="shared" ca="1" si="64"/>
        <v>44642</v>
      </c>
      <c r="AS537" s="196">
        <f t="shared" ca="1" si="65"/>
        <v>424783.80000000005</v>
      </c>
      <c r="AT537" s="196" t="str">
        <f t="shared" ca="1" si="66"/>
        <v/>
      </c>
      <c r="AU537" s="55" vm="2762">
        <f t="shared" ca="1" si="67"/>
        <v>44642</v>
      </c>
      <c r="AV537" s="196">
        <f t="shared" ca="1" si="68"/>
        <v>392225.55790000001</v>
      </c>
      <c r="AW537" s="38" t="str">
        <f t="shared" ca="1" si="69"/>
        <v/>
      </c>
    </row>
    <row r="538" spans="1:49" x14ac:dyDescent="0.25">
      <c r="A538" s="38" vm="2767">
        <f ca="1"/>
        <v>44643</v>
      </c>
      <c r="B538" s="38" vm="14202">
        <f ca="1"/>
        <v>76973.399999999994</v>
      </c>
      <c r="C538" s="38" vm="13093">
        <f ca="1"/>
        <v>8</v>
      </c>
      <c r="D538" s="87">
        <f t="shared" ca="1" si="70"/>
        <v>8.7236377658469894E-2</v>
      </c>
      <c r="Q538" s="38" vm="2767">
        <f ca="1"/>
        <v>44643</v>
      </c>
      <c r="R538" s="38" vm="14203">
        <f ca="1"/>
        <v>152.99080000000001</v>
      </c>
      <c r="S538" s="38" vm="14204">
        <f ca="1"/>
        <v>1461</v>
      </c>
      <c r="T538" s="87">
        <f t="shared" ca="1" si="71"/>
        <v>-9.4674888854304293E-2</v>
      </c>
      <c r="AR538" s="55" vm="2767">
        <f t="shared" ca="1" si="64"/>
        <v>44643</v>
      </c>
      <c r="AS538" s="196">
        <f t="shared" ca="1" si="65"/>
        <v>615787.19999999995</v>
      </c>
      <c r="AT538" s="196" t="str">
        <f t="shared" ca="1" si="66"/>
        <v/>
      </c>
      <c r="AU538" s="55" vm="2767">
        <f t="shared" ca="1" si="67"/>
        <v>44643</v>
      </c>
      <c r="AV538" s="196">
        <f t="shared" ca="1" si="68"/>
        <v>223519.5588</v>
      </c>
      <c r="AW538" s="38" t="str">
        <f t="shared" ca="1" si="69"/>
        <v/>
      </c>
    </row>
    <row r="539" spans="1:49" x14ac:dyDescent="0.25">
      <c r="A539" s="38" vm="2771">
        <f ca="1"/>
        <v>44644</v>
      </c>
      <c r="B539" s="38" vm="14205">
        <f ca="1"/>
        <v>82950</v>
      </c>
      <c r="C539" s="38" vm="13058">
        <f ca="1"/>
        <v>9</v>
      </c>
      <c r="D539" s="87">
        <f t="shared" ca="1" si="70"/>
        <v>7.764500463796592E-2</v>
      </c>
      <c r="Q539" s="38" vm="2771">
        <f ca="1"/>
        <v>44644</v>
      </c>
      <c r="R539" s="38" vm="14206">
        <f ca="1"/>
        <v>142.9914</v>
      </c>
      <c r="S539" s="38" vm="14207">
        <f ca="1"/>
        <v>1401</v>
      </c>
      <c r="T539" s="87">
        <f t="shared" ca="1" si="71"/>
        <v>-6.5359485668419329E-2</v>
      </c>
      <c r="AR539" s="55" vm="2771">
        <f t="shared" ca="1" si="64"/>
        <v>44644</v>
      </c>
      <c r="AS539" s="196">
        <f t="shared" ca="1" si="65"/>
        <v>746550</v>
      </c>
      <c r="AT539" s="196" t="str">
        <f t="shared" ca="1" si="66"/>
        <v/>
      </c>
      <c r="AU539" s="55" vm="2771">
        <f t="shared" ca="1" si="67"/>
        <v>44644</v>
      </c>
      <c r="AV539" s="196">
        <f t="shared" ca="1" si="68"/>
        <v>200330.95139999999</v>
      </c>
      <c r="AW539" s="38" t="str">
        <f t="shared" ca="1" si="69"/>
        <v/>
      </c>
    </row>
    <row r="540" spans="1:49" x14ac:dyDescent="0.25">
      <c r="A540" s="38" vm="2775">
        <f ca="1"/>
        <v>44645</v>
      </c>
      <c r="B540" s="38" vm="14208">
        <f ca="1"/>
        <v>87448.2</v>
      </c>
      <c r="C540" s="38" vm="13026">
        <f ca="1"/>
        <v>3</v>
      </c>
      <c r="D540" s="87">
        <f t="shared" ca="1" si="70"/>
        <v>5.422784810126579E-2</v>
      </c>
      <c r="Q540" s="38" vm="2775">
        <f ca="1"/>
        <v>44645</v>
      </c>
      <c r="R540" s="38" vm="14209">
        <f ca="1"/>
        <v>132.99199999999999</v>
      </c>
      <c r="S540" s="38" vm="14201">
        <f ca="1"/>
        <v>2321</v>
      </c>
      <c r="T540" s="87">
        <f t="shared" ca="1" si="71"/>
        <v>-6.9930079711087584E-2</v>
      </c>
      <c r="AR540" s="55" vm="2775">
        <f t="shared" ca="1" si="64"/>
        <v>44645</v>
      </c>
      <c r="AS540" s="196">
        <f t="shared" ca="1" si="65"/>
        <v>262344.59999999998</v>
      </c>
      <c r="AT540" s="196" t="str">
        <f t="shared" ca="1" si="66"/>
        <v/>
      </c>
      <c r="AU540" s="55" vm="2775">
        <f t="shared" ca="1" si="67"/>
        <v>44645</v>
      </c>
      <c r="AV540" s="196">
        <f t="shared" ca="1" si="68"/>
        <v>308674.43199999997</v>
      </c>
      <c r="AW540" s="38" t="str">
        <f t="shared" ca="1" si="69"/>
        <v/>
      </c>
    </row>
    <row r="541" spans="1:49" x14ac:dyDescent="0.25">
      <c r="A541" s="38" vm="2780">
        <f ca="1"/>
        <v>44648</v>
      </c>
      <c r="B541" s="38" vm="14210">
        <f ca="1"/>
        <v>87519.6</v>
      </c>
      <c r="C541" s="38" vm="13001">
        <f ca="1"/>
        <v>11</v>
      </c>
      <c r="D541" s="87">
        <f t="shared" ca="1" si="70"/>
        <v>8.1648335814812347E-4</v>
      </c>
      <c r="Q541" s="38" vm="2780">
        <f ca="1"/>
        <v>44648</v>
      </c>
      <c r="R541" s="38" vm="14211">
        <f ca="1"/>
        <v>131.49209999999999</v>
      </c>
      <c r="S541" s="38" vm="14212">
        <f ca="1"/>
        <v>3599</v>
      </c>
      <c r="T541" s="87">
        <f t="shared" ca="1" si="71"/>
        <v>-1.1278121992300265E-2</v>
      </c>
      <c r="AR541" s="55" vm="2780">
        <f t="shared" ca="1" si="64"/>
        <v>44648</v>
      </c>
      <c r="AS541" s="196">
        <f t="shared" ca="1" si="65"/>
        <v>962715.60000000009</v>
      </c>
      <c r="AT541" s="196" t="str">
        <f t="shared" ca="1" si="66"/>
        <v/>
      </c>
      <c r="AU541" s="55" vm="2780">
        <f t="shared" ca="1" si="67"/>
        <v>44648</v>
      </c>
      <c r="AV541" s="196">
        <f t="shared" ca="1" si="68"/>
        <v>473240.06789999997</v>
      </c>
      <c r="AW541" s="38" t="str">
        <f t="shared" ca="1" si="69"/>
        <v/>
      </c>
    </row>
    <row r="542" spans="1:49" x14ac:dyDescent="0.25">
      <c r="A542" s="38" vm="2785">
        <f ca="1"/>
        <v>44649</v>
      </c>
      <c r="B542" s="38" vm="14213">
        <f ca="1"/>
        <v>81242.7</v>
      </c>
      <c r="C542" s="38" vm="13058">
        <f ca="1"/>
        <v>9</v>
      </c>
      <c r="D542" s="87">
        <f t="shared" ca="1" si="70"/>
        <v>-7.1719934734619545E-2</v>
      </c>
      <c r="Q542" s="38" vm="2785">
        <f ca="1"/>
        <v>44649</v>
      </c>
      <c r="R542" s="38" vm="14214">
        <f ca="1"/>
        <v>140.9915</v>
      </c>
      <c r="S542" s="38" vm="14215">
        <f ca="1"/>
        <v>2351</v>
      </c>
      <c r="T542" s="87">
        <f t="shared" ca="1" si="71"/>
        <v>7.2243123351136751E-2</v>
      </c>
      <c r="AR542" s="55" vm="2785">
        <f t="shared" ca="1" si="64"/>
        <v>44649</v>
      </c>
      <c r="AS542" s="196">
        <f t="shared" ca="1" si="65"/>
        <v>731184.29999999993</v>
      </c>
      <c r="AT542" s="196" t="str">
        <f t="shared" ca="1" si="66"/>
        <v/>
      </c>
      <c r="AU542" s="55" vm="2785">
        <f t="shared" ca="1" si="67"/>
        <v>44649</v>
      </c>
      <c r="AV542" s="196">
        <f t="shared" ca="1" si="68"/>
        <v>331471.01650000003</v>
      </c>
      <c r="AW542" s="38" t="str">
        <f t="shared" ca="1" si="69"/>
        <v/>
      </c>
    </row>
    <row r="543" spans="1:49" x14ac:dyDescent="0.25">
      <c r="A543" s="38" vm="2789">
        <f ca="1"/>
        <v>44650</v>
      </c>
      <c r="B543" s="38" vm="14216">
        <f ca="1"/>
        <v>87166.8</v>
      </c>
      <c r="C543" s="38" vm="12999">
        <f ca="1"/>
        <v>2</v>
      </c>
      <c r="D543" s="87">
        <f t="shared" ca="1" si="70"/>
        <v>7.2918551451392019E-2</v>
      </c>
      <c r="Q543" s="38" vm="2789">
        <f ca="1"/>
        <v>44650</v>
      </c>
      <c r="R543" s="38" vm="14217">
        <f ca="1"/>
        <v>129.4922</v>
      </c>
      <c r="S543" s="38" vm="14218">
        <f ca="1"/>
        <v>502</v>
      </c>
      <c r="T543" s="87">
        <f t="shared" ca="1" si="71"/>
        <v>-8.156023590074582E-2</v>
      </c>
      <c r="AR543" s="55" vm="2789">
        <f t="shared" ca="1" si="64"/>
        <v>44650</v>
      </c>
      <c r="AS543" s="196">
        <f t="shared" ca="1" si="65"/>
        <v>174333.6</v>
      </c>
      <c r="AT543" s="196" t="str">
        <f t="shared" ca="1" si="66"/>
        <v/>
      </c>
      <c r="AU543" s="55" vm="2789">
        <f t="shared" ca="1" si="67"/>
        <v>44650</v>
      </c>
      <c r="AV543" s="196">
        <f t="shared" ca="1" si="68"/>
        <v>65005.0844</v>
      </c>
      <c r="AW543" s="38" t="str">
        <f t="shared" ca="1" si="69"/>
        <v/>
      </c>
    </row>
    <row r="544" spans="1:49" x14ac:dyDescent="0.25">
      <c r="A544" s="38" vm="2794">
        <f ca="1"/>
        <v>44651</v>
      </c>
      <c r="B544" s="38" vm="14219">
        <f ca="1"/>
        <v>97912.5</v>
      </c>
      <c r="C544" s="38" vm="13012">
        <f ca="1"/>
        <v>17</v>
      </c>
      <c r="D544" s="87">
        <f t="shared" ca="1" si="70"/>
        <v>0.12327744049339882</v>
      </c>
      <c r="Q544" s="38" vm="2794">
        <f ca="1"/>
        <v>44651</v>
      </c>
      <c r="R544" s="38" vm="14220">
        <f ca="1"/>
        <v>112.4933</v>
      </c>
      <c r="S544" s="38" vm="13952">
        <f ca="1"/>
        <v>1937</v>
      </c>
      <c r="T544" s="87">
        <f t="shared" ca="1" si="71"/>
        <v>-0.13127354388912993</v>
      </c>
      <c r="AR544" s="55" vm="2794">
        <f t="shared" ca="1" si="64"/>
        <v>44651</v>
      </c>
      <c r="AS544" s="196">
        <f t="shared" ca="1" si="65"/>
        <v>1664512.5</v>
      </c>
      <c r="AT544" s="196" t="str">
        <f t="shared" ca="1" si="66"/>
        <v/>
      </c>
      <c r="AU544" s="55" vm="2794">
        <f t="shared" ca="1" si="67"/>
        <v>44651</v>
      </c>
      <c r="AV544" s="196">
        <f t="shared" ca="1" si="68"/>
        <v>217899.5221</v>
      </c>
      <c r="AW544" s="38" t="str">
        <f t="shared" ca="1" si="69"/>
        <v/>
      </c>
    </row>
    <row r="545" spans="1:49" x14ac:dyDescent="0.25">
      <c r="A545" s="38" vm="2798">
        <f ca="1"/>
        <v>44652</v>
      </c>
      <c r="B545" s="38" vm="14221">
        <f ca="1"/>
        <v>96824.7</v>
      </c>
      <c r="C545" s="38" vm="13003">
        <f ca="1"/>
        <v>6</v>
      </c>
      <c r="D545" s="87">
        <f t="shared" ca="1" si="70"/>
        <v>-1.1109919571045606E-2</v>
      </c>
      <c r="Q545" s="38" vm="2798">
        <f ca="1"/>
        <v>44652</v>
      </c>
      <c r="R545" s="38" vm="14222">
        <f ca="1"/>
        <v>113.4932</v>
      </c>
      <c r="S545" s="38" vm="14223">
        <f ca="1"/>
        <v>686</v>
      </c>
      <c r="T545" s="87">
        <f t="shared" ca="1" si="71"/>
        <v>8.8885293613041542E-3</v>
      </c>
      <c r="AR545" s="55" vm="2798">
        <f t="shared" ca="1" si="64"/>
        <v>44652</v>
      </c>
      <c r="AS545" s="196">
        <f t="shared" ca="1" si="65"/>
        <v>580948.19999999995</v>
      </c>
      <c r="AT545" s="196" t="str">
        <f t="shared" ca="1" si="66"/>
        <v/>
      </c>
      <c r="AU545" s="55" vm="2798">
        <f t="shared" ca="1" si="67"/>
        <v>44652</v>
      </c>
      <c r="AV545" s="196">
        <f t="shared" ca="1" si="68"/>
        <v>77856.335200000001</v>
      </c>
      <c r="AW545" s="38" t="str">
        <f t="shared" ca="1" si="69"/>
        <v/>
      </c>
    </row>
    <row r="546" spans="1:49" x14ac:dyDescent="0.25">
      <c r="A546" s="38" vm="2803">
        <f ca="1"/>
        <v>44655</v>
      </c>
      <c r="B546" s="38" vm="14224">
        <f ca="1"/>
        <v>99384.6</v>
      </c>
      <c r="C546" s="38" vm="13093">
        <f ca="1"/>
        <v>8</v>
      </c>
      <c r="D546" s="87">
        <f t="shared" ca="1" si="70"/>
        <v>2.6438501745938887E-2</v>
      </c>
      <c r="Q546" s="38" vm="2803">
        <f ca="1"/>
        <v>44655</v>
      </c>
      <c r="R546" s="38" vm="14225">
        <f ca="1"/>
        <v>110.9933</v>
      </c>
      <c r="S546" s="38" vm="14226">
        <f ca="1"/>
        <v>810</v>
      </c>
      <c r="T546" s="87">
        <f t="shared" ca="1" si="71"/>
        <v>-2.202687033231944E-2</v>
      </c>
      <c r="AR546" s="55" vm="2803">
        <f t="shared" ca="1" si="64"/>
        <v>44655</v>
      </c>
      <c r="AS546" s="196">
        <f t="shared" ca="1" si="65"/>
        <v>795076.8</v>
      </c>
      <c r="AT546" s="196" t="str">
        <f t="shared" ca="1" si="66"/>
        <v/>
      </c>
      <c r="AU546" s="55" vm="2803">
        <f t="shared" ca="1" si="67"/>
        <v>44655</v>
      </c>
      <c r="AV546" s="196">
        <f t="shared" ca="1" si="68"/>
        <v>89904.573000000004</v>
      </c>
      <c r="AW546" s="38" t="str">
        <f t="shared" ca="1" si="69"/>
        <v/>
      </c>
    </row>
    <row r="547" spans="1:49" x14ac:dyDescent="0.25">
      <c r="A547" s="38" vm="2808">
        <f ca="1"/>
        <v>44656</v>
      </c>
      <c r="B547" s="38" vm="14227">
        <f ca="1"/>
        <v>118490.4</v>
      </c>
      <c r="C547" s="38" vm="13012">
        <f ca="1"/>
        <v>17</v>
      </c>
      <c r="D547" s="87">
        <f t="shared" ca="1" si="70"/>
        <v>0.19224105143050318</v>
      </c>
      <c r="Q547" s="38" vm="2808">
        <f ca="1"/>
        <v>44656</v>
      </c>
      <c r="R547" s="38" vm="14228">
        <f ca="1"/>
        <v>86.994799999999998</v>
      </c>
      <c r="S547" s="38" vm="14229">
        <f ca="1"/>
        <v>2455</v>
      </c>
      <c r="T547" s="87">
        <f t="shared" ca="1" si="71"/>
        <v>-0.21621575356350345</v>
      </c>
      <c r="AR547" s="55" vm="2808">
        <f t="shared" ca="1" si="64"/>
        <v>44656</v>
      </c>
      <c r="AS547" s="196">
        <f t="shared" ca="1" si="65"/>
        <v>2014336.7999999998</v>
      </c>
      <c r="AT547" s="196" t="str">
        <f t="shared" ca="1" si="66"/>
        <v/>
      </c>
      <c r="AU547" s="55" vm="2808">
        <f t="shared" ca="1" si="67"/>
        <v>44656</v>
      </c>
      <c r="AV547" s="196">
        <f t="shared" ca="1" si="68"/>
        <v>213572.234</v>
      </c>
      <c r="AW547" s="38" t="str">
        <f t="shared" ca="1" si="69"/>
        <v/>
      </c>
    </row>
    <row r="548" spans="1:49" x14ac:dyDescent="0.25">
      <c r="A548" s="38" vm="2813">
        <f ca="1"/>
        <v>44657</v>
      </c>
      <c r="B548" s="38" vm="14230">
        <f ca="1"/>
        <v>124857.60000000001</v>
      </c>
      <c r="C548" s="38" vm="12994">
        <f ca="1"/>
        <v>4</v>
      </c>
      <c r="D548" s="87">
        <f t="shared" ca="1" si="70"/>
        <v>5.3735998865730994E-2</v>
      </c>
      <c r="Q548" s="38" vm="2813">
        <f ca="1"/>
        <v>44657</v>
      </c>
      <c r="R548" s="38" vm="14231">
        <f ca="1"/>
        <v>86.494799999999998</v>
      </c>
      <c r="S548" s="38" vm="14232">
        <f ca="1"/>
        <v>1610</v>
      </c>
      <c r="T548" s="87">
        <f t="shared" ca="1" si="71"/>
        <v>-5.7474699637219701E-3</v>
      </c>
      <c r="AR548" s="55" vm="2813">
        <f t="shared" ca="1" si="64"/>
        <v>44657</v>
      </c>
      <c r="AS548" s="196">
        <f t="shared" ca="1" si="65"/>
        <v>499430.40000000002</v>
      </c>
      <c r="AT548" s="196" t="str">
        <f t="shared" ca="1" si="66"/>
        <v/>
      </c>
      <c r="AU548" s="55" vm="2813">
        <f t="shared" ca="1" si="67"/>
        <v>44657</v>
      </c>
      <c r="AV548" s="196">
        <f t="shared" ca="1" si="68"/>
        <v>139256.628</v>
      </c>
      <c r="AW548" s="38" t="str">
        <f t="shared" ca="1" si="69"/>
        <v/>
      </c>
    </row>
    <row r="549" spans="1:49" x14ac:dyDescent="0.25">
      <c r="A549" s="38" vm="2818">
        <f ca="1"/>
        <v>44658</v>
      </c>
      <c r="B549" s="38" vm="14233">
        <f ca="1"/>
        <v>118528.2</v>
      </c>
      <c r="C549" s="38" vm="12994">
        <f ca="1"/>
        <v>4</v>
      </c>
      <c r="D549" s="87">
        <f t="shared" ca="1" si="70"/>
        <v>-5.0692949407965621E-2</v>
      </c>
      <c r="Q549" s="38" vm="2818">
        <f ca="1"/>
        <v>44658</v>
      </c>
      <c r="R549" s="38" vm="14234">
        <f ca="1"/>
        <v>90.494600000000005</v>
      </c>
      <c r="S549" s="38" vm="14235">
        <f ca="1"/>
        <v>3149</v>
      </c>
      <c r="T549" s="87">
        <f t="shared" ca="1" si="71"/>
        <v>4.6243242368327435E-2</v>
      </c>
      <c r="AR549" s="55" vm="2818">
        <f t="shared" ca="1" si="64"/>
        <v>44658</v>
      </c>
      <c r="AS549" s="196">
        <f t="shared" ca="1" si="65"/>
        <v>474112.8</v>
      </c>
      <c r="AT549" s="196" t="str">
        <f t="shared" ca="1" si="66"/>
        <v/>
      </c>
      <c r="AU549" s="55" vm="2818">
        <f t="shared" ca="1" si="67"/>
        <v>44658</v>
      </c>
      <c r="AV549" s="196">
        <f t="shared" ca="1" si="68"/>
        <v>284967.49540000001</v>
      </c>
      <c r="AW549" s="38" t="str">
        <f t="shared" ca="1" si="69"/>
        <v/>
      </c>
    </row>
    <row r="550" spans="1:49" x14ac:dyDescent="0.25">
      <c r="A550" s="38" vm="2823">
        <f ca="1"/>
        <v>44659</v>
      </c>
      <c r="B550" s="38" vm="14236">
        <f ca="1"/>
        <v>128625</v>
      </c>
      <c r="C550" s="38" vm="13040">
        <f ca="1"/>
        <v>5</v>
      </c>
      <c r="D550" s="87">
        <f t="shared" ca="1" si="70"/>
        <v>8.5184791467347032E-2</v>
      </c>
      <c r="Q550" s="38" vm="2823">
        <f ca="1"/>
        <v>44659</v>
      </c>
      <c r="R550" s="38" vm="14237">
        <f ca="1"/>
        <v>81.495099999999994</v>
      </c>
      <c r="S550" s="38" vm="14238">
        <f ca="1"/>
        <v>2214</v>
      </c>
      <c r="T550" s="87">
        <f t="shared" ca="1" si="71"/>
        <v>-9.9447922859485657E-2</v>
      </c>
      <c r="AR550" s="55" vm="2823">
        <f t="shared" ca="1" si="64"/>
        <v>44659</v>
      </c>
      <c r="AS550" s="196">
        <f t="shared" ca="1" si="65"/>
        <v>643125</v>
      </c>
      <c r="AT550" s="196" t="str">
        <f t="shared" ca="1" si="66"/>
        <v/>
      </c>
      <c r="AU550" s="55" vm="2823">
        <f t="shared" ca="1" si="67"/>
        <v>44659</v>
      </c>
      <c r="AV550" s="196">
        <f t="shared" ca="1" si="68"/>
        <v>180430.15139999997</v>
      </c>
      <c r="AW550" s="38" t="str">
        <f t="shared" ca="1" si="69"/>
        <v/>
      </c>
    </row>
    <row r="551" spans="1:49" x14ac:dyDescent="0.25">
      <c r="A551" s="38" vm="2828">
        <f ca="1"/>
        <v>44662</v>
      </c>
      <c r="B551" s="38" vm="14239">
        <f ca="1"/>
        <v>141579.9</v>
      </c>
      <c r="C551" s="38" vm="13058">
        <f ca="1"/>
        <v>9</v>
      </c>
      <c r="D551" s="87">
        <f t="shared" ca="1" si="70"/>
        <v>0.10071836734693873</v>
      </c>
      <c r="Q551" s="38" vm="2828">
        <f ca="1"/>
        <v>44662</v>
      </c>
      <c r="R551" s="38" vm="14240">
        <f ca="1"/>
        <v>72.995599999999996</v>
      </c>
      <c r="S551" s="38" vm="14241">
        <f ca="1"/>
        <v>2313</v>
      </c>
      <c r="T551" s="87">
        <f t="shared" ca="1" si="71"/>
        <v>-0.10429461403200926</v>
      </c>
      <c r="AR551" s="55" vm="2828">
        <f t="shared" ca="1" si="64"/>
        <v>44662</v>
      </c>
      <c r="AS551" s="196">
        <f t="shared" ca="1" si="65"/>
        <v>1274219.0999999999</v>
      </c>
      <c r="AT551" s="196" t="str">
        <f t="shared" ca="1" si="66"/>
        <v/>
      </c>
      <c r="AU551" s="55" vm="2828">
        <f t="shared" ca="1" si="67"/>
        <v>44662</v>
      </c>
      <c r="AV551" s="196">
        <f t="shared" ca="1" si="68"/>
        <v>168838.82279999999</v>
      </c>
      <c r="AW551" s="38" t="str">
        <f t="shared" ca="1" si="69"/>
        <v/>
      </c>
    </row>
    <row r="552" spans="1:49" x14ac:dyDescent="0.25">
      <c r="A552" s="38" vm="2833">
        <f ca="1"/>
        <v>44663</v>
      </c>
      <c r="B552" s="38" vm="14242">
        <f ca="1"/>
        <v>157361.4</v>
      </c>
      <c r="C552" s="38" vm="13003">
        <f ca="1"/>
        <v>6</v>
      </c>
      <c r="D552" s="87">
        <f t="shared" ca="1" si="70"/>
        <v>0.11146709384594848</v>
      </c>
      <c r="Q552" s="38" vm="2833">
        <f ca="1"/>
        <v>44663</v>
      </c>
      <c r="R552" s="38" vm="14243">
        <f ca="1"/>
        <v>64.246099999999998</v>
      </c>
      <c r="S552" s="38" vm="14244">
        <f ca="1"/>
        <v>3534</v>
      </c>
      <c r="T552" s="87">
        <f t="shared" ca="1" si="71"/>
        <v>-0.11986338902618786</v>
      </c>
      <c r="AR552" s="55" vm="2833">
        <f t="shared" ca="1" si="64"/>
        <v>44663</v>
      </c>
      <c r="AS552" s="196">
        <f t="shared" ca="1" si="65"/>
        <v>944168.39999999991</v>
      </c>
      <c r="AT552" s="196" t="str">
        <f t="shared" ca="1" si="66"/>
        <v/>
      </c>
      <c r="AU552" s="55" vm="2833">
        <f t="shared" ca="1" si="67"/>
        <v>44663</v>
      </c>
      <c r="AV552" s="196">
        <f t="shared" ca="1" si="68"/>
        <v>227045.71739999999</v>
      </c>
      <c r="AW552" s="38" t="str">
        <f t="shared" ca="1" si="69"/>
        <v/>
      </c>
    </row>
    <row r="553" spans="1:49" x14ac:dyDescent="0.25">
      <c r="A553" s="38" vm="2838">
        <f ca="1"/>
        <v>44664</v>
      </c>
      <c r="B553" s="38" vm="14245">
        <f ca="1"/>
        <v>165089.4</v>
      </c>
      <c r="C553" s="38" vm="13031">
        <f ca="1"/>
        <v>14</v>
      </c>
      <c r="D553" s="87">
        <f t="shared" ca="1" si="70"/>
        <v>4.910988336402701E-2</v>
      </c>
      <c r="Q553" s="38" vm="2838">
        <f ca="1"/>
        <v>44664</v>
      </c>
      <c r="R553" s="38" vm="14246">
        <f ca="1"/>
        <v>60.996299999999998</v>
      </c>
      <c r="S553" s="38" vm="14247">
        <f ca="1"/>
        <v>3943</v>
      </c>
      <c r="T553" s="87">
        <f t="shared" ca="1" si="71"/>
        <v>-5.0583615192206229E-2</v>
      </c>
      <c r="AR553" s="55" vm="2838">
        <f t="shared" ca="1" si="64"/>
        <v>44664</v>
      </c>
      <c r="AS553" s="196">
        <f t="shared" ca="1" si="65"/>
        <v>2311251.6</v>
      </c>
      <c r="AT553" s="196" t="str">
        <f t="shared" ca="1" si="66"/>
        <v/>
      </c>
      <c r="AU553" s="55" vm="2838">
        <f t="shared" ca="1" si="67"/>
        <v>44664</v>
      </c>
      <c r="AV553" s="196">
        <f t="shared" ca="1" si="68"/>
        <v>240508.41089999999</v>
      </c>
      <c r="AW553" s="38" t="str">
        <f t="shared" ca="1" si="69"/>
        <v/>
      </c>
    </row>
    <row r="554" spans="1:49" x14ac:dyDescent="0.25">
      <c r="A554" s="38" vm="2843">
        <f ca="1"/>
        <v>44665</v>
      </c>
      <c r="B554" s="38" vm="14248">
        <f ca="1"/>
        <v>185871</v>
      </c>
      <c r="C554" s="38" vm="13005">
        <f ca="1"/>
        <v>10</v>
      </c>
      <c r="D554" s="87">
        <f t="shared" ca="1" si="70"/>
        <v>0.12588088635611983</v>
      </c>
      <c r="Q554" s="38" vm="2843">
        <f ca="1"/>
        <v>44665</v>
      </c>
      <c r="R554" s="38" vm="14249">
        <f ca="1"/>
        <v>53.2468</v>
      </c>
      <c r="S554" s="38" vm="14250">
        <f ca="1"/>
        <v>6958</v>
      </c>
      <c r="T554" s="87">
        <f t="shared" ca="1" si="71"/>
        <v>-0.12704868983856393</v>
      </c>
      <c r="AR554" s="55" vm="2843">
        <f t="shared" ca="1" si="64"/>
        <v>44665</v>
      </c>
      <c r="AS554" s="196">
        <f t="shared" ca="1" si="65"/>
        <v>1858710</v>
      </c>
      <c r="AT554" s="196" t="str">
        <f t="shared" ca="1" si="66"/>
        <v/>
      </c>
      <c r="AU554" s="55" vm="2843">
        <f t="shared" ca="1" si="67"/>
        <v>44665</v>
      </c>
      <c r="AV554" s="196">
        <f t="shared" ca="1" si="68"/>
        <v>370491.23440000002</v>
      </c>
      <c r="AW554" s="38" t="str">
        <f t="shared" ca="1" si="69"/>
        <v/>
      </c>
    </row>
    <row r="555" spans="1:49" x14ac:dyDescent="0.25">
      <c r="A555" s="38" vm="2853">
        <f ca="1"/>
        <v>44670</v>
      </c>
      <c r="B555" s="38" vm="14251">
        <f ca="1"/>
        <v>165797.1</v>
      </c>
      <c r="C555" s="38" vm="13005">
        <f ca="1"/>
        <v>10</v>
      </c>
      <c r="D555" s="87">
        <f t="shared" ca="1" si="70"/>
        <v>-0.10799909614732796</v>
      </c>
      <c r="Q555" s="38" vm="2853">
        <f ca="1"/>
        <v>44670</v>
      </c>
      <c r="R555" s="38" vm="14252">
        <f ca="1"/>
        <v>50.996899999999997</v>
      </c>
      <c r="S555" s="38" vm="14253">
        <f ca="1"/>
        <v>9130</v>
      </c>
      <c r="T555" s="87">
        <f t="shared" ca="1" si="71"/>
        <v>-4.2254182410961856E-2</v>
      </c>
      <c r="AR555" s="55" vm="2853">
        <f t="shared" ca="1" si="64"/>
        <v>44670</v>
      </c>
      <c r="AS555" s="196">
        <f t="shared" ca="1" si="65"/>
        <v>1657971</v>
      </c>
      <c r="AT555" s="196" t="str">
        <f t="shared" ca="1" si="66"/>
        <v/>
      </c>
      <c r="AU555" s="55" vm="2853">
        <f t="shared" ca="1" si="67"/>
        <v>44670</v>
      </c>
      <c r="AV555" s="196">
        <f t="shared" ca="1" si="68"/>
        <v>465601.69699999999</v>
      </c>
      <c r="AW555" s="38" t="str">
        <f t="shared" ca="1" si="69"/>
        <v/>
      </c>
    </row>
    <row r="556" spans="1:49" x14ac:dyDescent="0.25">
      <c r="A556" s="38" vm="2858">
        <f ca="1"/>
        <v>44671</v>
      </c>
      <c r="B556" s="38" vm="14254">
        <f ca="1"/>
        <v>153959.4</v>
      </c>
      <c r="C556" s="38" vm="13026">
        <f ca="1"/>
        <v>3</v>
      </c>
      <c r="D556" s="87">
        <f t="shared" ca="1" si="70"/>
        <v>-7.1398715659079751E-2</v>
      </c>
      <c r="Q556" s="38" vm="2858">
        <f ca="1"/>
        <v>44671</v>
      </c>
      <c r="R556" s="38" vm="14255">
        <f ca="1"/>
        <v>55.496699999999997</v>
      </c>
      <c r="S556" s="38" vm="14256">
        <f ca="1"/>
        <v>3983</v>
      </c>
      <c r="T556" s="87">
        <f t="shared" ca="1" si="71"/>
        <v>8.8236735958460238E-2</v>
      </c>
      <c r="AR556" s="55" vm="2858">
        <f t="shared" ca="1" si="64"/>
        <v>44671</v>
      </c>
      <c r="AS556" s="196">
        <f t="shared" ca="1" si="65"/>
        <v>461878.19999999995</v>
      </c>
      <c r="AT556" s="196" t="str">
        <f t="shared" ca="1" si="66"/>
        <v/>
      </c>
      <c r="AU556" s="55" vm="2858">
        <f t="shared" ca="1" si="67"/>
        <v>44671</v>
      </c>
      <c r="AV556" s="196">
        <f t="shared" ca="1" si="68"/>
        <v>221043.35609999998</v>
      </c>
      <c r="AW556" s="38" t="str">
        <f t="shared" ca="1" si="69"/>
        <v/>
      </c>
    </row>
    <row r="557" spans="1:49" x14ac:dyDescent="0.25">
      <c r="A557" s="38" vm="2863">
        <f ca="1"/>
        <v>44672</v>
      </c>
      <c r="B557" s="38" vm="14257">
        <f ca="1"/>
        <v>152304.6</v>
      </c>
      <c r="C557" s="38" vm="12999">
        <f ca="1"/>
        <v>2</v>
      </c>
      <c r="D557" s="87">
        <f t="shared" ca="1" si="70"/>
        <v>-1.0748288185066898E-2</v>
      </c>
      <c r="Q557" s="38" vm="2863">
        <f ca="1"/>
        <v>44672</v>
      </c>
      <c r="R557" s="38" vm="14258">
        <f ca="1"/>
        <v>56.496600000000001</v>
      </c>
      <c r="S557" s="38" vm="14259">
        <f ca="1"/>
        <v>3283</v>
      </c>
      <c r="T557" s="87">
        <f t="shared" ca="1" si="71"/>
        <v>1.8017287514392816E-2</v>
      </c>
      <c r="AR557" s="55" vm="2863">
        <f t="shared" ca="1" si="64"/>
        <v>44672</v>
      </c>
      <c r="AS557" s="196">
        <f t="shared" ca="1" si="65"/>
        <v>304609.2</v>
      </c>
      <c r="AT557" s="196" t="str">
        <f t="shared" ca="1" si="66"/>
        <v/>
      </c>
      <c r="AU557" s="55" vm="2863">
        <f t="shared" ca="1" si="67"/>
        <v>44672</v>
      </c>
      <c r="AV557" s="196">
        <f t="shared" ca="1" si="68"/>
        <v>185478.33780000001</v>
      </c>
      <c r="AW557" s="38" t="str">
        <f t="shared" ca="1" si="69"/>
        <v/>
      </c>
    </row>
    <row r="558" spans="1:49" x14ac:dyDescent="0.25">
      <c r="A558" s="38" vm="2868">
        <f ca="1"/>
        <v>44673</v>
      </c>
      <c r="B558" s="38" vm="14260">
        <f ca="1"/>
        <v>145935.29999999999</v>
      </c>
      <c r="C558" s="38" vm="13026">
        <f ca="1"/>
        <v>3</v>
      </c>
      <c r="D558" s="87">
        <f t="shared" ca="1" si="70"/>
        <v>-4.1819485425916333E-2</v>
      </c>
      <c r="Q558" s="38" vm="2868">
        <f ca="1"/>
        <v>44673</v>
      </c>
      <c r="R558" s="38" vm="14261">
        <f ca="1"/>
        <v>58.996499999999997</v>
      </c>
      <c r="S558" s="38" vm="14262">
        <f ca="1"/>
        <v>1749</v>
      </c>
      <c r="T558" s="87">
        <f t="shared" ca="1" si="71"/>
        <v>4.4248680451566935E-2</v>
      </c>
      <c r="AR558" s="55" vm="2868">
        <f t="shared" ca="1" si="64"/>
        <v>44673</v>
      </c>
      <c r="AS558" s="196">
        <f t="shared" ca="1" si="65"/>
        <v>437805.89999999997</v>
      </c>
      <c r="AT558" s="196" t="str">
        <f t="shared" ca="1" si="66"/>
        <v/>
      </c>
      <c r="AU558" s="55" vm="2868">
        <f t="shared" ca="1" si="67"/>
        <v>44673</v>
      </c>
      <c r="AV558" s="196">
        <f t="shared" ca="1" si="68"/>
        <v>103184.87849999999</v>
      </c>
      <c r="AW558" s="38" t="str">
        <f t="shared" ca="1" si="69"/>
        <v/>
      </c>
    </row>
    <row r="559" spans="1:49" x14ac:dyDescent="0.25">
      <c r="A559" s="38" vm="2873">
        <f ca="1"/>
        <v>44676</v>
      </c>
      <c r="B559" s="38" vm="14263">
        <f ca="1"/>
        <v>139526.1</v>
      </c>
      <c r="C559" s="38" vm="12994">
        <f ca="1"/>
        <v>4</v>
      </c>
      <c r="D559" s="87">
        <f t="shared" ca="1" si="70"/>
        <v>-4.391809246974504E-2</v>
      </c>
      <c r="Q559" s="38" vm="2873">
        <f ca="1"/>
        <v>44676</v>
      </c>
      <c r="R559" s="38" vm="14264">
        <f ca="1"/>
        <v>59.746400000000001</v>
      </c>
      <c r="S559" s="38" vm="14265">
        <f ca="1"/>
        <v>4518</v>
      </c>
      <c r="T559" s="87">
        <f t="shared" ca="1" si="71"/>
        <v>1.2710923529361977E-2</v>
      </c>
      <c r="AR559" s="55" vm="2873">
        <f t="shared" ca="1" si="64"/>
        <v>44676</v>
      </c>
      <c r="AS559" s="196">
        <f t="shared" ca="1" si="65"/>
        <v>558104.4</v>
      </c>
      <c r="AT559" s="196" t="str">
        <f t="shared" ca="1" si="66"/>
        <v/>
      </c>
      <c r="AU559" s="55" vm="2873">
        <f t="shared" ca="1" si="67"/>
        <v>44676</v>
      </c>
      <c r="AV559" s="196">
        <f t="shared" ca="1" si="68"/>
        <v>269934.2352</v>
      </c>
      <c r="AW559" s="38" t="str">
        <f t="shared" ca="1" si="69"/>
        <v/>
      </c>
    </row>
    <row r="560" spans="1:49" x14ac:dyDescent="0.25">
      <c r="A560" s="38" vm="2878">
        <f ca="1"/>
        <v>44677</v>
      </c>
      <c r="B560" s="38" vm="14266">
        <f ca="1"/>
        <v>159518.1</v>
      </c>
      <c r="C560" s="38" vm="13040">
        <f ca="1"/>
        <v>5</v>
      </c>
      <c r="D560" s="87">
        <f t="shared" ca="1" si="70"/>
        <v>0.1432850197919959</v>
      </c>
      <c r="Q560" s="38" vm="2878">
        <f ca="1"/>
        <v>44677</v>
      </c>
      <c r="R560" s="38" vm="14267">
        <f ca="1"/>
        <v>51.246899999999997</v>
      </c>
      <c r="S560" s="38" vm="14268">
        <f ca="1"/>
        <v>4335</v>
      </c>
      <c r="T560" s="87">
        <f t="shared" ca="1" si="71"/>
        <v>-0.1422596173158551</v>
      </c>
      <c r="AR560" s="55" vm="2878">
        <f t="shared" ca="1" si="64"/>
        <v>44677</v>
      </c>
      <c r="AS560" s="196">
        <f t="shared" ca="1" si="65"/>
        <v>797590.5</v>
      </c>
      <c r="AT560" s="196" t="str">
        <f t="shared" ca="1" si="66"/>
        <v/>
      </c>
      <c r="AU560" s="55" vm="2878">
        <f t="shared" ca="1" si="67"/>
        <v>44677</v>
      </c>
      <c r="AV560" s="196">
        <f t="shared" ca="1" si="68"/>
        <v>222155.31149999998</v>
      </c>
      <c r="AW560" s="38" t="str">
        <f t="shared" ca="1" si="69"/>
        <v/>
      </c>
    </row>
    <row r="561" spans="1:49" x14ac:dyDescent="0.25">
      <c r="A561" s="38" vm="2882">
        <f ca="1"/>
        <v>44678</v>
      </c>
      <c r="B561" s="38" vm="14269">
        <f ca="1"/>
        <v>175373.1</v>
      </c>
      <c r="C561" s="38" vm="13040">
        <f ca="1"/>
        <v>5</v>
      </c>
      <c r="D561" s="87">
        <f t="shared" ca="1" si="70"/>
        <v>9.9393109622042883E-2</v>
      </c>
      <c r="Q561" s="38" vm="2882">
        <f ca="1"/>
        <v>44678</v>
      </c>
      <c r="R561" s="38" vm="14270">
        <f ca="1"/>
        <v>45.997199999999999</v>
      </c>
      <c r="S561" s="38" vm="14271">
        <f ca="1"/>
        <v>5117</v>
      </c>
      <c r="T561" s="87">
        <f t="shared" ca="1" si="71"/>
        <v>-0.10243936706415407</v>
      </c>
      <c r="AR561" s="55" vm="2882">
        <f t="shared" ca="1" si="64"/>
        <v>44678</v>
      </c>
      <c r="AS561" s="196">
        <f t="shared" ca="1" si="65"/>
        <v>876865.5</v>
      </c>
      <c r="AT561" s="196" t="str">
        <f t="shared" ca="1" si="66"/>
        <v/>
      </c>
      <c r="AU561" s="55" vm="2882">
        <f t="shared" ca="1" si="67"/>
        <v>44678</v>
      </c>
      <c r="AV561" s="196">
        <f t="shared" ca="1" si="68"/>
        <v>235367.67240000001</v>
      </c>
      <c r="AW561" s="38" t="str">
        <f t="shared" ca="1" si="69"/>
        <v/>
      </c>
    </row>
    <row r="562" spans="1:49" x14ac:dyDescent="0.25">
      <c r="A562" s="38" vm="2887">
        <f ca="1"/>
        <v>44679</v>
      </c>
      <c r="B562" s="38" vm="14272">
        <f ca="1"/>
        <v>160330.79999999999</v>
      </c>
      <c r="C562" s="38" vm="12994">
        <f ca="1"/>
        <v>4</v>
      </c>
      <c r="D562" s="87">
        <f t="shared" ca="1" si="70"/>
        <v>-8.5773131683251402E-2</v>
      </c>
      <c r="Q562" s="38" vm="2887">
        <f ca="1"/>
        <v>44679</v>
      </c>
      <c r="R562" s="38" vm="14273">
        <f ca="1"/>
        <v>49.747</v>
      </c>
      <c r="S562" s="38" vm="14274">
        <f ca="1"/>
        <v>4173</v>
      </c>
      <c r="T562" s="87">
        <f t="shared" ca="1" si="71"/>
        <v>8.1522353534562983E-2</v>
      </c>
      <c r="AR562" s="55" vm="2887">
        <f t="shared" ca="1" si="64"/>
        <v>44679</v>
      </c>
      <c r="AS562" s="196">
        <f t="shared" ca="1" si="65"/>
        <v>641323.19999999995</v>
      </c>
      <c r="AT562" s="196" t="str">
        <f t="shared" ca="1" si="66"/>
        <v/>
      </c>
      <c r="AU562" s="55" vm="2887">
        <f t="shared" ca="1" si="67"/>
        <v>44679</v>
      </c>
      <c r="AV562" s="196">
        <f t="shared" ca="1" si="68"/>
        <v>207594.231</v>
      </c>
      <c r="AW562" s="38" t="str">
        <f t="shared" ca="1" si="69"/>
        <v/>
      </c>
    </row>
    <row r="563" spans="1:49" x14ac:dyDescent="0.25">
      <c r="A563" s="38" vm="2892">
        <f ca="1"/>
        <v>44680</v>
      </c>
      <c r="B563" s="38" vm="14275">
        <f ca="1"/>
        <v>158720.1</v>
      </c>
      <c r="C563" s="38" vm="13022">
        <f ca="1"/>
        <v>7</v>
      </c>
      <c r="D563" s="87">
        <f t="shared" ca="1" si="70"/>
        <v>-1.0046104678576934E-2</v>
      </c>
      <c r="Q563" s="38" vm="2892">
        <f ca="1"/>
        <v>44680</v>
      </c>
      <c r="R563" s="38" vm="14276">
        <f ca="1"/>
        <v>48.747100000000003</v>
      </c>
      <c r="S563" s="38" vm="14277">
        <f ca="1"/>
        <v>3495</v>
      </c>
      <c r="T563" s="87">
        <f t="shared" ca="1" si="71"/>
        <v>-2.0099704504794192E-2</v>
      </c>
      <c r="AR563" s="55" vm="2892">
        <f t="shared" ca="1" si="64"/>
        <v>44680</v>
      </c>
      <c r="AS563" s="196">
        <f t="shared" ca="1" si="65"/>
        <v>1111040.7</v>
      </c>
      <c r="AT563" s="196" t="str">
        <f t="shared" ca="1" si="66"/>
        <v/>
      </c>
      <c r="AU563" s="55" vm="2892">
        <f t="shared" ca="1" si="67"/>
        <v>44680</v>
      </c>
      <c r="AV563" s="196">
        <f t="shared" ca="1" si="68"/>
        <v>170371.11450000003</v>
      </c>
      <c r="AW563" s="38" t="str">
        <f t="shared" ca="1" si="69"/>
        <v/>
      </c>
    </row>
    <row r="564" spans="1:49" x14ac:dyDescent="0.25">
      <c r="A564" s="38" vm="2897">
        <f ca="1"/>
        <v>44683</v>
      </c>
      <c r="B564" s="38" t="e" vm="13016">
        <f ca="1"/>
        <v>#N/A</v>
      </c>
      <c r="C564" s="38" t="e" vm="13016">
        <f ca="1"/>
        <v>#N/A</v>
      </c>
      <c r="D564" s="87" t="e" vm="13019">
        <f t="shared" ca="1" si="70"/>
        <v>#N/A</v>
      </c>
      <c r="Q564" s="38" vm="2897">
        <f ca="1"/>
        <v>44683</v>
      </c>
      <c r="R564" s="38" t="e" vm="13016">
        <f ca="1"/>
        <v>#N/A</v>
      </c>
      <c r="S564" s="38" t="e" vm="13016">
        <f ca="1"/>
        <v>#N/A</v>
      </c>
      <c r="T564" s="87" t="e" vm="13019">
        <f t="shared" ca="1" si="71"/>
        <v>#N/A</v>
      </c>
      <c r="AR564" s="55" vm="2897">
        <f t="shared" ca="1" si="64"/>
        <v>44683</v>
      </c>
      <c r="AS564" s="196" t="e" vm="13019">
        <f t="shared" ca="1" si="65"/>
        <v>#N/A</v>
      </c>
      <c r="AT564" s="196" t="str">
        <f t="shared" ca="1" si="66"/>
        <v/>
      </c>
      <c r="AU564" s="55" vm="2897">
        <f t="shared" ca="1" si="67"/>
        <v>44683</v>
      </c>
      <c r="AV564" s="196" t="e" vm="13019">
        <f t="shared" ca="1" si="68"/>
        <v>#N/A</v>
      </c>
      <c r="AW564" s="38" t="str">
        <f t="shared" ca="1" si="69"/>
        <v/>
      </c>
    </row>
    <row r="565" spans="1:49" x14ac:dyDescent="0.25">
      <c r="A565" s="38" vm="2902">
        <f ca="1"/>
        <v>44684</v>
      </c>
      <c r="B565" s="38" vm="14278">
        <f ca="1"/>
        <v>227835.3</v>
      </c>
      <c r="C565" s="38" vm="13093">
        <f ca="1"/>
        <v>8</v>
      </c>
      <c r="D565" s="87" t="e" vm="13019">
        <f t="shared" ca="1" si="70"/>
        <v>#N/A</v>
      </c>
      <c r="Q565" s="38" vm="2902">
        <f ca="1"/>
        <v>44684</v>
      </c>
      <c r="R565" s="38" vm="14279">
        <f ca="1"/>
        <v>30.498200000000001</v>
      </c>
      <c r="S565" s="38" vm="14280">
        <f ca="1"/>
        <v>43641</v>
      </c>
      <c r="T565" s="87" t="e" vm="13019">
        <f t="shared" ca="1" si="71"/>
        <v>#N/A</v>
      </c>
      <c r="AR565" s="55" vm="2902">
        <f t="shared" ca="1" si="64"/>
        <v>44684</v>
      </c>
      <c r="AS565" s="196">
        <f t="shared" ca="1" si="65"/>
        <v>1822682.4</v>
      </c>
      <c r="AT565" s="196" t="str">
        <f t="shared" ca="1" si="66"/>
        <v/>
      </c>
      <c r="AU565" s="55" vm="2902">
        <f t="shared" ca="1" si="67"/>
        <v>44684</v>
      </c>
      <c r="AV565" s="196">
        <f t="shared" ca="1" si="68"/>
        <v>1330971.9462000001</v>
      </c>
      <c r="AW565" s="38" t="str">
        <f t="shared" ca="1" si="69"/>
        <v/>
      </c>
    </row>
    <row r="566" spans="1:49" x14ac:dyDescent="0.25">
      <c r="A566" s="38" vm="2907">
        <f ca="1"/>
        <v>44685</v>
      </c>
      <c r="B566" s="38" vm="14281">
        <f ca="1"/>
        <v>242220.3</v>
      </c>
      <c r="C566" s="38" vm="13031">
        <f ca="1"/>
        <v>14</v>
      </c>
      <c r="D566" s="87">
        <f t="shared" ca="1" si="70"/>
        <v>6.3137713953895641E-2</v>
      </c>
      <c r="Q566" s="38" vm="2907">
        <f ca="1"/>
        <v>44685</v>
      </c>
      <c r="R566" s="38" vm="14282">
        <f ca="1"/>
        <v>29.498200000000001</v>
      </c>
      <c r="S566" s="38" vm="14283">
        <f ca="1"/>
        <v>30197</v>
      </c>
      <c r="T566" s="87">
        <f t="shared" ca="1" si="71"/>
        <v>-3.2788820323822389E-2</v>
      </c>
      <c r="AR566" s="55" vm="2907">
        <f t="shared" ca="1" si="64"/>
        <v>44685</v>
      </c>
      <c r="AS566" s="196">
        <f t="shared" ca="1" si="65"/>
        <v>3391084.1999999997</v>
      </c>
      <c r="AT566" s="196" t="str">
        <f t="shared" ca="1" si="66"/>
        <v/>
      </c>
      <c r="AU566" s="55" vm="2907">
        <f t="shared" ca="1" si="67"/>
        <v>44685</v>
      </c>
      <c r="AV566" s="196">
        <f t="shared" ca="1" si="68"/>
        <v>890757.14540000004</v>
      </c>
      <c r="AW566" s="38" t="str">
        <f t="shared" ca="1" si="69"/>
        <v/>
      </c>
    </row>
    <row r="567" spans="1:49" x14ac:dyDescent="0.25">
      <c r="A567" s="38" vm="2912">
        <f ca="1"/>
        <v>44686</v>
      </c>
      <c r="B567" s="38" vm="14284">
        <f ca="1"/>
        <v>259165.2</v>
      </c>
      <c r="C567" s="38" vm="13031">
        <f ca="1"/>
        <v>14</v>
      </c>
      <c r="D567" s="87">
        <f t="shared" ca="1" si="70"/>
        <v>6.9956564334203303E-2</v>
      </c>
      <c r="Q567" s="38" vm="2912">
        <f ca="1"/>
        <v>44686</v>
      </c>
      <c r="R567" s="38" vm="14285">
        <f ca="1"/>
        <v>28.2483</v>
      </c>
      <c r="S567" s="38" vm="14286">
        <f ca="1"/>
        <v>31661</v>
      </c>
      <c r="T567" s="87">
        <f t="shared" ca="1" si="71"/>
        <v>-4.2372076940287891E-2</v>
      </c>
      <c r="AR567" s="55" vm="2912">
        <f t="shared" ca="1" si="64"/>
        <v>44686</v>
      </c>
      <c r="AS567" s="196">
        <f t="shared" ca="1" si="65"/>
        <v>3628312.8000000003</v>
      </c>
      <c r="AT567" s="196" t="str">
        <f t="shared" ca="1" si="66"/>
        <v/>
      </c>
      <c r="AU567" s="55" vm="2912">
        <f t="shared" ca="1" si="67"/>
        <v>44686</v>
      </c>
      <c r="AV567" s="196">
        <f t="shared" ca="1" si="68"/>
        <v>894369.42630000005</v>
      </c>
      <c r="AW567" s="38" t="str">
        <f t="shared" ca="1" si="69"/>
        <v/>
      </c>
    </row>
    <row r="568" spans="1:49" x14ac:dyDescent="0.25">
      <c r="A568" s="38" vm="2917">
        <f ca="1"/>
        <v>44687</v>
      </c>
      <c r="B568" s="38" vm="14287">
        <f ca="1"/>
        <v>247537.5</v>
      </c>
      <c r="C568" s="38" vm="13058">
        <f ca="1"/>
        <v>9</v>
      </c>
      <c r="D568" s="87">
        <f t="shared" ca="1" si="70"/>
        <v>-4.4865977376592273E-2</v>
      </c>
      <c r="Q568" s="38" vm="2917">
        <f ca="1"/>
        <v>44687</v>
      </c>
      <c r="R568" s="38" vm="14288">
        <f ca="1"/>
        <v>27.7483</v>
      </c>
      <c r="S568" s="38" vm="14289">
        <f ca="1"/>
        <v>57976</v>
      </c>
      <c r="T568" s="87">
        <f t="shared" ca="1" si="71"/>
        <v>-1.7700180187834313E-2</v>
      </c>
      <c r="AR568" s="55" vm="2917">
        <f t="shared" ca="1" si="64"/>
        <v>44687</v>
      </c>
      <c r="AS568" s="196">
        <f t="shared" ca="1" si="65"/>
        <v>2227837.5</v>
      </c>
      <c r="AT568" s="196" t="str">
        <f t="shared" ca="1" si="66"/>
        <v/>
      </c>
      <c r="AU568" s="55" vm="2917">
        <f t="shared" ca="1" si="67"/>
        <v>44687</v>
      </c>
      <c r="AV568" s="196">
        <f t="shared" ca="1" si="68"/>
        <v>1608735.4408</v>
      </c>
      <c r="AW568" s="38">
        <f t="shared" ca="1" si="69"/>
        <v>11.44</v>
      </c>
    </row>
    <row r="569" spans="1:49" x14ac:dyDescent="0.25">
      <c r="A569" s="38" vm="2922">
        <f ca="1"/>
        <v>44690</v>
      </c>
      <c r="B569" s="38" vm="14290">
        <f ca="1"/>
        <v>161422.79999999999</v>
      </c>
      <c r="C569" s="38" vm="13003">
        <f ca="1"/>
        <v>6</v>
      </c>
      <c r="D569" s="87">
        <f t="shared" ca="1" si="70"/>
        <v>-0.3478854718981973</v>
      </c>
      <c r="Q569" s="38" vm="2922">
        <f ca="1"/>
        <v>44690</v>
      </c>
      <c r="R569" s="38" vm="14291">
        <f ca="1"/>
        <v>37.747700000000002</v>
      </c>
      <c r="S569" s="38" vm="14292">
        <f ca="1"/>
        <v>4890</v>
      </c>
      <c r="T569" s="87">
        <f t="shared" ca="1" si="71"/>
        <v>0.36036081489676852</v>
      </c>
      <c r="AR569" s="55" vm="2922">
        <f t="shared" ca="1" si="64"/>
        <v>44690</v>
      </c>
      <c r="AS569" s="196">
        <f t="shared" ca="1" si="65"/>
        <v>968536.79999999993</v>
      </c>
      <c r="AT569" s="196" t="str">
        <f t="shared" ca="1" si="66"/>
        <v/>
      </c>
      <c r="AU569" s="55" vm="2922">
        <f t="shared" ca="1" si="67"/>
        <v>44690</v>
      </c>
      <c r="AV569" s="196">
        <f t="shared" ca="1" si="68"/>
        <v>184586.253</v>
      </c>
      <c r="AW569" s="38" t="str">
        <f t="shared" ca="1" si="69"/>
        <v/>
      </c>
    </row>
    <row r="570" spans="1:49" x14ac:dyDescent="0.25">
      <c r="A570" s="38" vm="2927">
        <f ca="1"/>
        <v>44691</v>
      </c>
      <c r="B570" s="38" vm="14293">
        <f ca="1"/>
        <v>150423</v>
      </c>
      <c r="C570" s="38" vm="13043">
        <f ca="1"/>
        <v>15</v>
      </c>
      <c r="D570" s="87">
        <f t="shared" ca="1" si="70"/>
        <v>-6.8142790237810211E-2</v>
      </c>
      <c r="Q570" s="38" vm="2927">
        <f ca="1"/>
        <v>44691</v>
      </c>
      <c r="R570" s="38" vm="14294">
        <f ca="1"/>
        <v>36.997799999999998</v>
      </c>
      <c r="S570" s="38" vm="14295">
        <f ca="1"/>
        <v>28848</v>
      </c>
      <c r="T570" s="87">
        <f t="shared" ca="1" si="71"/>
        <v>-1.9866111047825531E-2</v>
      </c>
      <c r="AR570" s="55" vm="2927">
        <f t="shared" ca="1" si="64"/>
        <v>44691</v>
      </c>
      <c r="AS570" s="196">
        <f t="shared" ca="1" si="65"/>
        <v>2256345</v>
      </c>
      <c r="AT570" s="196" t="str">
        <f t="shared" ca="1" si="66"/>
        <v/>
      </c>
      <c r="AU570" s="55" vm="2927">
        <f t="shared" ca="1" si="67"/>
        <v>44691</v>
      </c>
      <c r="AV570" s="196">
        <f t="shared" ca="1" si="68"/>
        <v>1067312.5344</v>
      </c>
      <c r="AW570" s="38" t="str">
        <f t="shared" ca="1" si="69"/>
        <v/>
      </c>
    </row>
    <row r="571" spans="1:49" x14ac:dyDescent="0.25">
      <c r="A571" s="38" vm="2932">
        <f ca="1"/>
        <v>44692</v>
      </c>
      <c r="B571" s="38" vm="14296">
        <f ca="1"/>
        <v>171013.5</v>
      </c>
      <c r="C571" s="38" vm="13093">
        <f ca="1"/>
        <v>8</v>
      </c>
      <c r="D571" s="87">
        <f t="shared" ca="1" si="70"/>
        <v>0.13688398715621947</v>
      </c>
      <c r="Q571" s="38" vm="2932">
        <f ca="1"/>
        <v>44692</v>
      </c>
      <c r="R571" s="38" vm="14297">
        <f ca="1"/>
        <v>31.748100000000001</v>
      </c>
      <c r="S571" s="38" vm="14298">
        <f ca="1"/>
        <v>8448</v>
      </c>
      <c r="T571" s="87">
        <f t="shared" ca="1" si="71"/>
        <v>-0.14189222061852319</v>
      </c>
      <c r="AR571" s="55" vm="2932">
        <f t="shared" ca="1" si="64"/>
        <v>44692</v>
      </c>
      <c r="AS571" s="196">
        <f t="shared" ca="1" si="65"/>
        <v>1368108</v>
      </c>
      <c r="AT571" s="196" t="str">
        <f t="shared" ca="1" si="66"/>
        <v/>
      </c>
      <c r="AU571" s="55" vm="2932">
        <f t="shared" ca="1" si="67"/>
        <v>44692</v>
      </c>
      <c r="AV571" s="196">
        <f t="shared" ca="1" si="68"/>
        <v>268207.94880000001</v>
      </c>
      <c r="AW571" s="38" t="str">
        <f t="shared" ca="1" si="69"/>
        <v/>
      </c>
    </row>
    <row r="572" spans="1:49" x14ac:dyDescent="0.25">
      <c r="A572" s="38" vm="2937">
        <f ca="1"/>
        <v>44693</v>
      </c>
      <c r="B572" s="38" vm="14299">
        <f ca="1"/>
        <v>171903.9</v>
      </c>
      <c r="C572" s="38" vm="13093">
        <f ca="1"/>
        <v>8</v>
      </c>
      <c r="D572" s="87">
        <f t="shared" ca="1" si="70"/>
        <v>5.2066064959783538E-3</v>
      </c>
      <c r="Q572" s="38" vm="2937">
        <f ca="1"/>
        <v>44693</v>
      </c>
      <c r="R572" s="38" vm="14297">
        <f ca="1"/>
        <v>31.748100000000001</v>
      </c>
      <c r="S572" s="38" vm="14300">
        <f ca="1"/>
        <v>10132</v>
      </c>
      <c r="T572" s="87">
        <f t="shared" ca="1" si="71"/>
        <v>0</v>
      </c>
      <c r="AR572" s="55" vm="2937">
        <f t="shared" ca="1" si="64"/>
        <v>44693</v>
      </c>
      <c r="AS572" s="196">
        <f t="shared" ca="1" si="65"/>
        <v>1375231.2</v>
      </c>
      <c r="AT572" s="196" t="str">
        <f t="shared" ca="1" si="66"/>
        <v/>
      </c>
      <c r="AU572" s="55" vm="2937">
        <f t="shared" ca="1" si="67"/>
        <v>44693</v>
      </c>
      <c r="AV572" s="196">
        <f t="shared" ca="1" si="68"/>
        <v>321671.74920000002</v>
      </c>
      <c r="AW572" s="38" t="str">
        <f t="shared" ca="1" si="69"/>
        <v/>
      </c>
    </row>
    <row r="573" spans="1:49" x14ac:dyDescent="0.25">
      <c r="A573" s="38" vm="2942">
        <f ca="1"/>
        <v>44694</v>
      </c>
      <c r="B573" s="38" vm="14301">
        <f ca="1"/>
        <v>166233.9</v>
      </c>
      <c r="C573" s="38" vm="13040">
        <f ca="1"/>
        <v>5</v>
      </c>
      <c r="D573" s="87">
        <f t="shared" ca="1" si="70"/>
        <v>-3.2983544875945223E-2</v>
      </c>
      <c r="Q573" s="38" vm="2942">
        <f ca="1"/>
        <v>44694</v>
      </c>
      <c r="R573" s="38" vm="14302">
        <f ca="1"/>
        <v>32.248100000000001</v>
      </c>
      <c r="S573" s="38" vm="14303">
        <f ca="1"/>
        <v>7808</v>
      </c>
      <c r="T573" s="87">
        <f t="shared" ca="1" si="71"/>
        <v>1.5748973954346875E-2</v>
      </c>
      <c r="AR573" s="55" vm="2942">
        <f t="shared" ca="1" si="64"/>
        <v>44694</v>
      </c>
      <c r="AS573" s="196">
        <f t="shared" ca="1" si="65"/>
        <v>831169.5</v>
      </c>
      <c r="AT573" s="196" t="str">
        <f t="shared" ca="1" si="66"/>
        <v/>
      </c>
      <c r="AU573" s="55" vm="2942">
        <f t="shared" ca="1" si="67"/>
        <v>44694</v>
      </c>
      <c r="AV573" s="196">
        <f t="shared" ca="1" si="68"/>
        <v>251793.1648</v>
      </c>
      <c r="AW573" s="38" t="str">
        <f t="shared" ca="1" si="69"/>
        <v/>
      </c>
    </row>
    <row r="574" spans="1:49" x14ac:dyDescent="0.25">
      <c r="A574" s="38" vm="2947">
        <f ca="1"/>
        <v>44697</v>
      </c>
      <c r="B574" s="38" vm="14304">
        <f ca="1"/>
        <v>194061</v>
      </c>
      <c r="C574" s="38" vm="12994">
        <f ca="1"/>
        <v>4</v>
      </c>
      <c r="D574" s="87">
        <f t="shared" ca="1" si="70"/>
        <v>0.16739726373501437</v>
      </c>
      <c r="Q574" s="38" vm="2947">
        <f ca="1"/>
        <v>44697</v>
      </c>
      <c r="R574" s="38" vm="14288">
        <f ca="1"/>
        <v>27.7483</v>
      </c>
      <c r="S574" s="38" vm="14305">
        <f ca="1"/>
        <v>17639</v>
      </c>
      <c r="T574" s="87">
        <f t="shared" ca="1" si="71"/>
        <v>-0.13953690294932106</v>
      </c>
      <c r="AR574" s="55" vm="2947">
        <f t="shared" ca="1" si="64"/>
        <v>44697</v>
      </c>
      <c r="AS574" s="196">
        <f t="shared" ca="1" si="65"/>
        <v>776244</v>
      </c>
      <c r="AT574" s="196" t="str">
        <f t="shared" ca="1" si="66"/>
        <v/>
      </c>
      <c r="AU574" s="55" vm="2947">
        <f t="shared" ca="1" si="67"/>
        <v>44697</v>
      </c>
      <c r="AV574" s="196">
        <f t="shared" ca="1" si="68"/>
        <v>489452.26370000001</v>
      </c>
      <c r="AW574" s="38" t="str">
        <f t="shared" ca="1" si="69"/>
        <v/>
      </c>
    </row>
    <row r="575" spans="1:49" x14ac:dyDescent="0.25">
      <c r="A575" s="38" vm="2952">
        <f ca="1"/>
        <v>44698</v>
      </c>
      <c r="B575" s="38" vm="14306">
        <f ca="1"/>
        <v>215848.5</v>
      </c>
      <c r="C575" s="38" vm="13040">
        <f ca="1"/>
        <v>5</v>
      </c>
      <c r="D575" s="87">
        <f t="shared" ca="1" si="70"/>
        <v>0.11227139919922087</v>
      </c>
      <c r="Q575" s="38" vm="2952">
        <f ca="1"/>
        <v>44698</v>
      </c>
      <c r="R575" s="38" vm="14307">
        <f ca="1"/>
        <v>24.4985</v>
      </c>
      <c r="S575" s="38" vm="14308">
        <f ca="1"/>
        <v>17013</v>
      </c>
      <c r="T575" s="87">
        <f t="shared" ca="1" si="71"/>
        <v>-0.11711708465023084</v>
      </c>
      <c r="AR575" s="55" vm="2952">
        <f t="shared" ca="1" si="64"/>
        <v>44698</v>
      </c>
      <c r="AS575" s="196">
        <f t="shared" ca="1" si="65"/>
        <v>1079242.5</v>
      </c>
      <c r="AT575" s="196" t="str">
        <f t="shared" ca="1" si="66"/>
        <v/>
      </c>
      <c r="AU575" s="55" vm="2952">
        <f t="shared" ca="1" si="67"/>
        <v>44698</v>
      </c>
      <c r="AV575" s="196">
        <f t="shared" ca="1" si="68"/>
        <v>416792.98050000001</v>
      </c>
      <c r="AW575" s="38" t="str">
        <f t="shared" ca="1" si="69"/>
        <v/>
      </c>
    </row>
    <row r="576" spans="1:49" x14ac:dyDescent="0.25">
      <c r="A576" s="38" vm="2957">
        <f ca="1"/>
        <v>44699</v>
      </c>
      <c r="B576" s="38" vm="14309">
        <f ca="1"/>
        <v>212996.7</v>
      </c>
      <c r="C576" s="38" vm="13040">
        <f ca="1"/>
        <v>5</v>
      </c>
      <c r="D576" s="87">
        <f t="shared" ca="1" si="70"/>
        <v>-1.3212044559030934E-2</v>
      </c>
      <c r="Q576" s="38" vm="2957">
        <f ca="1"/>
        <v>44699</v>
      </c>
      <c r="R576" s="38" vm="14310">
        <f ca="1"/>
        <v>24.7485</v>
      </c>
      <c r="S576" s="38" vm="14311">
        <f ca="1"/>
        <v>9497</v>
      </c>
      <c r="T576" s="87">
        <f t="shared" ca="1" si="71"/>
        <v>1.0204706410596566E-2</v>
      </c>
      <c r="AR576" s="55" vm="2957">
        <f t="shared" ca="1" si="64"/>
        <v>44699</v>
      </c>
      <c r="AS576" s="196">
        <f t="shared" ca="1" si="65"/>
        <v>1064983.5</v>
      </c>
      <c r="AT576" s="196" t="str">
        <f t="shared" ca="1" si="66"/>
        <v/>
      </c>
      <c r="AU576" s="55" vm="2957">
        <f t="shared" ca="1" si="67"/>
        <v>44699</v>
      </c>
      <c r="AV576" s="196">
        <f t="shared" ca="1" si="68"/>
        <v>235036.50450000001</v>
      </c>
      <c r="AW576" s="38" t="str">
        <f t="shared" ca="1" si="69"/>
        <v/>
      </c>
    </row>
    <row r="577" spans="1:49" x14ac:dyDescent="0.25">
      <c r="A577" s="38" vm="2962">
        <f ca="1"/>
        <v>44700</v>
      </c>
      <c r="B577" s="38" vm="14312">
        <f ca="1"/>
        <v>232932</v>
      </c>
      <c r="C577" s="38" vm="12994">
        <f ca="1"/>
        <v>4</v>
      </c>
      <c r="D577" s="87">
        <f t="shared" ca="1" si="70"/>
        <v>9.3594407800684176E-2</v>
      </c>
      <c r="Q577" s="38" vm="2962">
        <f ca="1"/>
        <v>44700</v>
      </c>
      <c r="R577" s="38" vm="14313">
        <f ca="1"/>
        <v>22.4986</v>
      </c>
      <c r="S577" s="38" vm="14314">
        <f ca="1"/>
        <v>14167</v>
      </c>
      <c r="T577" s="87">
        <f t="shared" ca="1" si="71"/>
        <v>-9.0910560235973908E-2</v>
      </c>
      <c r="AR577" s="55" vm="2962">
        <f t="shared" ca="1" si="64"/>
        <v>44700</v>
      </c>
      <c r="AS577" s="196">
        <f t="shared" ca="1" si="65"/>
        <v>931728</v>
      </c>
      <c r="AT577" s="196" t="str">
        <f t="shared" ca="1" si="66"/>
        <v/>
      </c>
      <c r="AU577" s="55" vm="2962">
        <f t="shared" ca="1" si="67"/>
        <v>44700</v>
      </c>
      <c r="AV577" s="196">
        <f t="shared" ca="1" si="68"/>
        <v>318737.66619999998</v>
      </c>
      <c r="AW577" s="38" t="str">
        <f t="shared" ca="1" si="69"/>
        <v/>
      </c>
    </row>
    <row r="578" spans="1:49" x14ac:dyDescent="0.25">
      <c r="A578" s="38" vm="2967">
        <f ca="1"/>
        <v>44701</v>
      </c>
      <c r="B578" s="38" vm="14315">
        <f ca="1"/>
        <v>205167.9</v>
      </c>
      <c r="C578" s="38" vm="12994">
        <f ca="1"/>
        <v>4</v>
      </c>
      <c r="D578" s="87">
        <f t="shared" ca="1" si="70"/>
        <v>-0.11919401370357016</v>
      </c>
      <c r="Q578" s="38" vm="2967">
        <f ca="1"/>
        <v>44701</v>
      </c>
      <c r="R578" s="38" vm="14316">
        <f ca="1"/>
        <v>25.2485</v>
      </c>
      <c r="S578" s="38" vm="777">
        <f ca="1"/>
        <v>7005</v>
      </c>
      <c r="T578" s="87">
        <f t="shared" ca="1" si="71"/>
        <v>0.12222538291271458</v>
      </c>
      <c r="AR578" s="55" vm="2967">
        <f t="shared" ca="1" si="64"/>
        <v>44701</v>
      </c>
      <c r="AS578" s="196">
        <f t="shared" ca="1" si="65"/>
        <v>820671.6</v>
      </c>
      <c r="AT578" s="196" t="str">
        <f t="shared" ca="1" si="66"/>
        <v/>
      </c>
      <c r="AU578" s="55" vm="2967">
        <f t="shared" ca="1" si="67"/>
        <v>44701</v>
      </c>
      <c r="AV578" s="196">
        <f t="shared" ca="1" si="68"/>
        <v>176865.74249999999</v>
      </c>
      <c r="AW578" s="38" t="str">
        <f t="shared" ca="1" si="69"/>
        <v/>
      </c>
    </row>
    <row r="579" spans="1:49" x14ac:dyDescent="0.25">
      <c r="A579" s="38" vm="2984">
        <f ca="1"/>
        <v>44704</v>
      </c>
      <c r="B579" s="38" vm="14317">
        <f ca="1"/>
        <v>229349.4</v>
      </c>
      <c r="C579" s="38" vm="13024">
        <f ca="1"/>
        <v>1</v>
      </c>
      <c r="D579" s="87">
        <f t="shared" ca="1" si="70"/>
        <v>0.11786200472880992</v>
      </c>
      <c r="Q579" s="38" vm="2984">
        <f ca="1"/>
        <v>44704</v>
      </c>
      <c r="R579" s="38" vm="14318">
        <f ca="1"/>
        <v>22.248699999999999</v>
      </c>
      <c r="S579" s="38" vm="14319">
        <f ca="1"/>
        <v>10816</v>
      </c>
      <c r="T579" s="87">
        <f t="shared" ca="1" si="71"/>
        <v>-0.11881101847634515</v>
      </c>
      <c r="AR579" s="55" vm="2984">
        <f t="shared" ca="1" si="64"/>
        <v>44704</v>
      </c>
      <c r="AS579" s="196">
        <f t="shared" ca="1" si="65"/>
        <v>229349.4</v>
      </c>
      <c r="AT579" s="196" t="str">
        <f t="shared" ca="1" si="66"/>
        <v/>
      </c>
      <c r="AU579" s="55" vm="2984">
        <f t="shared" ca="1" si="67"/>
        <v>44704</v>
      </c>
      <c r="AV579" s="196">
        <f t="shared" ca="1" si="68"/>
        <v>240641.93919999999</v>
      </c>
      <c r="AW579" s="38" t="str">
        <f t="shared" ca="1" si="69"/>
        <v/>
      </c>
    </row>
    <row r="580" spans="1:49" x14ac:dyDescent="0.25">
      <c r="A580" s="38" vm="2972">
        <f ca="1"/>
        <v>44705</v>
      </c>
      <c r="B580" s="38" vm="14320">
        <f ca="1"/>
        <v>255135.3</v>
      </c>
      <c r="C580" s="38" vm="13001">
        <f ca="1"/>
        <v>11</v>
      </c>
      <c r="D580" s="87">
        <f t="shared" ca="1" si="70"/>
        <v>0.11243064076034205</v>
      </c>
      <c r="Q580" s="38" vm="2972">
        <f ca="1"/>
        <v>44705</v>
      </c>
      <c r="R580" s="38" vm="14321">
        <f ca="1"/>
        <v>19.248799999999999</v>
      </c>
      <c r="S580" s="38" vm="14322">
        <f ca="1"/>
        <v>65404</v>
      </c>
      <c r="T580" s="87">
        <f t="shared" ca="1" si="71"/>
        <v>-0.13483484428303677</v>
      </c>
      <c r="AR580" s="55" vm="2972">
        <f t="shared" ref="AR580:AR643" ca="1" si="72">A580</f>
        <v>44705</v>
      </c>
      <c r="AS580" s="196">
        <f t="shared" ref="AS580:AS643" ca="1" si="73">B580*C580</f>
        <v>2806488.3</v>
      </c>
      <c r="AT580" s="196" t="str">
        <f t="shared" ref="AT580:AT643" ca="1" si="74">IF(AND(IFERROR($AS580, 0) &gt;= $BI$2, IFERROR($C580, 0) &gt;= $BJ$2), IFERROR(($C580 / $BK$2) * 100, ""), "")</f>
        <v/>
      </c>
      <c r="AU580" s="55" vm="2972">
        <f t="shared" ref="AU580:AU643" ca="1" si="75">Q580</f>
        <v>44705</v>
      </c>
      <c r="AV580" s="196">
        <f t="shared" ref="AV580:AV643" ca="1" si="76">R580*S580</f>
        <v>1258948.5152</v>
      </c>
      <c r="AW580" s="38">
        <f t="shared" ref="AW580:AW643" ca="1" si="77">IF(OR(ROW()=731, ROW()=729), "", IF(AND(IFERROR($AV580, 0) &gt;= $BM$2, IFERROR($S580, 0) &gt;= $BN$2), ROUND(IFERROR(($S580 / $BO$2) * 100, ""), 2), ""))</f>
        <v>12.9</v>
      </c>
    </row>
    <row r="581" spans="1:49" x14ac:dyDescent="0.25">
      <c r="A581" s="38" vm="2977">
        <f ca="1"/>
        <v>44706</v>
      </c>
      <c r="B581" s="38" vm="14323">
        <f ca="1"/>
        <v>282924.59999999998</v>
      </c>
      <c r="C581" s="38" vm="12994">
        <f ca="1"/>
        <v>4</v>
      </c>
      <c r="D581" s="87">
        <f t="shared" ref="D581:D644" ca="1" si="78">(B581-B580)/B580</f>
        <v>0.10891985546492386</v>
      </c>
      <c r="Q581" s="38" vm="2977">
        <f ca="1"/>
        <v>44706</v>
      </c>
      <c r="R581" s="38" vm="14324">
        <f ca="1"/>
        <v>17.248999999999999</v>
      </c>
      <c r="S581" s="38" vm="14325">
        <f ca="1"/>
        <v>16631</v>
      </c>
      <c r="T581" s="87">
        <f t="shared" ref="T581:T644" ca="1" si="79">(R581-R580)/R580</f>
        <v>-0.10389219068201656</v>
      </c>
      <c r="AR581" s="55" vm="2977">
        <f t="shared" ca="1" si="72"/>
        <v>44706</v>
      </c>
      <c r="AS581" s="196">
        <f t="shared" ca="1" si="73"/>
        <v>1131698.3999999999</v>
      </c>
      <c r="AT581" s="196" t="str">
        <f t="shared" ca="1" si="74"/>
        <v/>
      </c>
      <c r="AU581" s="55" vm="2977">
        <f t="shared" ca="1" si="75"/>
        <v>44706</v>
      </c>
      <c r="AV581" s="196">
        <f t="shared" ca="1" si="76"/>
        <v>286868.11900000001</v>
      </c>
      <c r="AW581" s="38" t="str">
        <f t="shared" ca="1" si="77"/>
        <v/>
      </c>
    </row>
    <row r="582" spans="1:49" x14ac:dyDescent="0.25">
      <c r="A582" s="38" vm="2981">
        <f ca="1"/>
        <v>44707</v>
      </c>
      <c r="B582" s="38" vm="14326">
        <f ca="1"/>
        <v>291263.7</v>
      </c>
      <c r="C582" s="38" vm="13001">
        <f ca="1"/>
        <v>11</v>
      </c>
      <c r="D582" s="87">
        <f t="shared" ca="1" si="78"/>
        <v>2.9474637412229391E-2</v>
      </c>
      <c r="Q582" s="38" vm="2981">
        <f ca="1"/>
        <v>44707</v>
      </c>
      <c r="R582" s="38" vm="14327">
        <f ca="1"/>
        <v>16.748999999999999</v>
      </c>
      <c r="S582" s="38" vm="14328">
        <f ca="1"/>
        <v>17754</v>
      </c>
      <c r="T582" s="87">
        <f t="shared" ca="1" si="79"/>
        <v>-2.8987187663052933E-2</v>
      </c>
      <c r="AR582" s="55" vm="2981">
        <f t="shared" ca="1" si="72"/>
        <v>44707</v>
      </c>
      <c r="AS582" s="196">
        <f t="shared" ca="1" si="73"/>
        <v>3203900.7</v>
      </c>
      <c r="AT582" s="196" t="str">
        <f t="shared" ca="1" si="74"/>
        <v/>
      </c>
      <c r="AU582" s="55" vm="2981">
        <f t="shared" ca="1" si="75"/>
        <v>44707</v>
      </c>
      <c r="AV582" s="196">
        <f t="shared" ca="1" si="76"/>
        <v>297361.74599999998</v>
      </c>
      <c r="AW582" s="38" t="str">
        <f t="shared" ca="1" si="77"/>
        <v/>
      </c>
    </row>
    <row r="583" spans="1:49" x14ac:dyDescent="0.25">
      <c r="A583" s="38" vm="2987">
        <f ca="1"/>
        <v>44708</v>
      </c>
      <c r="B583" s="38" vm="14329">
        <f ca="1"/>
        <v>236770.8</v>
      </c>
      <c r="C583" s="38" vm="13074">
        <f ca="1"/>
        <v>12</v>
      </c>
      <c r="D583" s="87">
        <f t="shared" ca="1" si="78"/>
        <v>-0.18709128531979791</v>
      </c>
      <c r="Q583" s="38" vm="2987">
        <f ca="1"/>
        <v>44708</v>
      </c>
      <c r="R583" s="38" vm="14330">
        <f ca="1"/>
        <v>20.748799999999999</v>
      </c>
      <c r="S583" s="38" vm="14331">
        <f ca="1"/>
        <v>10653</v>
      </c>
      <c r="T583" s="87">
        <f t="shared" ca="1" si="79"/>
        <v>0.23880828706191418</v>
      </c>
      <c r="AR583" s="55" vm="2987">
        <f t="shared" ca="1" si="72"/>
        <v>44708</v>
      </c>
      <c r="AS583" s="196">
        <f t="shared" ca="1" si="73"/>
        <v>2841249.5999999996</v>
      </c>
      <c r="AT583" s="196" t="str">
        <f t="shared" ca="1" si="74"/>
        <v/>
      </c>
      <c r="AU583" s="55" vm="2987">
        <f t="shared" ca="1" si="75"/>
        <v>44708</v>
      </c>
      <c r="AV583" s="196">
        <f t="shared" ca="1" si="76"/>
        <v>221036.9664</v>
      </c>
      <c r="AW583" s="38" t="str">
        <f t="shared" ca="1" si="77"/>
        <v/>
      </c>
    </row>
    <row r="584" spans="1:49" x14ac:dyDescent="0.25">
      <c r="A584" s="38" vm="2992">
        <f ca="1"/>
        <v>44711</v>
      </c>
      <c r="B584" s="38" vm="14332">
        <f ca="1"/>
        <v>239101.8</v>
      </c>
      <c r="C584" s="38" vm="12994">
        <f ca="1"/>
        <v>4</v>
      </c>
      <c r="D584" s="87">
        <f t="shared" ca="1" si="78"/>
        <v>9.844963990492072E-3</v>
      </c>
      <c r="Q584" s="38" vm="2992">
        <f ca="1"/>
        <v>44711</v>
      </c>
      <c r="R584" s="38" vm="14333">
        <f ca="1"/>
        <v>20.248799999999999</v>
      </c>
      <c r="S584" s="38" vm="14334">
        <f ca="1"/>
        <v>3469</v>
      </c>
      <c r="T584" s="87">
        <f t="shared" ca="1" si="79"/>
        <v>-2.409777914867366E-2</v>
      </c>
      <c r="AR584" s="55" vm="2992">
        <f t="shared" ca="1" si="72"/>
        <v>44711</v>
      </c>
      <c r="AS584" s="196">
        <f t="shared" ca="1" si="73"/>
        <v>956407.2</v>
      </c>
      <c r="AT584" s="196" t="str">
        <f t="shared" ca="1" si="74"/>
        <v/>
      </c>
      <c r="AU584" s="55" vm="2992">
        <f t="shared" ca="1" si="75"/>
        <v>44711</v>
      </c>
      <c r="AV584" s="196">
        <f t="shared" ca="1" si="76"/>
        <v>70243.087199999994</v>
      </c>
      <c r="AW584" s="38" t="str">
        <f t="shared" ca="1" si="77"/>
        <v/>
      </c>
    </row>
    <row r="585" spans="1:49" x14ac:dyDescent="0.25">
      <c r="A585" s="38" vm="2997">
        <f ca="1"/>
        <v>44712</v>
      </c>
      <c r="B585" s="38" vm="14335">
        <f ca="1"/>
        <v>224805</v>
      </c>
      <c r="C585" s="38" vm="13003">
        <f ca="1"/>
        <v>6</v>
      </c>
      <c r="D585" s="87">
        <f t="shared" ca="1" si="78"/>
        <v>-5.9793778214969479E-2</v>
      </c>
      <c r="Q585" s="38" vm="2997">
        <f ca="1"/>
        <v>44712</v>
      </c>
      <c r="R585" s="38" vm="14336">
        <f ca="1"/>
        <v>21.748699999999999</v>
      </c>
      <c r="S585" s="38" vm="14337">
        <f ca="1"/>
        <v>11464</v>
      </c>
      <c r="T585" s="87">
        <f t="shared" ca="1" si="79"/>
        <v>7.4073525344711802E-2</v>
      </c>
      <c r="AR585" s="55" vm="2997">
        <f t="shared" ca="1" si="72"/>
        <v>44712</v>
      </c>
      <c r="AS585" s="196">
        <f t="shared" ca="1" si="73"/>
        <v>1348830</v>
      </c>
      <c r="AT585" s="196" t="str">
        <f t="shared" ca="1" si="74"/>
        <v/>
      </c>
      <c r="AU585" s="55" vm="2997">
        <f t="shared" ca="1" si="75"/>
        <v>44712</v>
      </c>
      <c r="AV585" s="196">
        <f t="shared" ca="1" si="76"/>
        <v>249327.0968</v>
      </c>
      <c r="AW585" s="38" t="str">
        <f t="shared" ca="1" si="77"/>
        <v/>
      </c>
    </row>
    <row r="586" spans="1:49" x14ac:dyDescent="0.25">
      <c r="A586" s="38" vm="3002">
        <f ca="1"/>
        <v>44713</v>
      </c>
      <c r="B586" s="38" vm="14338">
        <f ca="1"/>
        <v>225019.2</v>
      </c>
      <c r="C586" s="38" vm="13040">
        <f ca="1"/>
        <v>5</v>
      </c>
      <c r="D586" s="87">
        <f t="shared" ca="1" si="78"/>
        <v>9.5282578234475053E-4</v>
      </c>
      <c r="Q586" s="38" vm="3002">
        <f ca="1"/>
        <v>44713</v>
      </c>
      <c r="R586" s="38" vm="14333">
        <f ca="1"/>
        <v>20.248799999999999</v>
      </c>
      <c r="S586" s="38" vm="14339">
        <f ca="1"/>
        <v>2804</v>
      </c>
      <c r="T586" s="87">
        <f t="shared" ca="1" si="79"/>
        <v>-6.8965041588692669E-2</v>
      </c>
      <c r="AR586" s="55" vm="3002">
        <f t="shared" ca="1" si="72"/>
        <v>44713</v>
      </c>
      <c r="AS586" s="196">
        <f t="shared" ca="1" si="73"/>
        <v>1125096</v>
      </c>
      <c r="AT586" s="196" t="str">
        <f t="shared" ca="1" si="74"/>
        <v/>
      </c>
      <c r="AU586" s="55" vm="3002">
        <f t="shared" ca="1" si="75"/>
        <v>44713</v>
      </c>
      <c r="AV586" s="196">
        <f t="shared" ca="1" si="76"/>
        <v>56777.635199999997</v>
      </c>
      <c r="AW586" s="38" t="str">
        <f t="shared" ca="1" si="77"/>
        <v/>
      </c>
    </row>
    <row r="587" spans="1:49" x14ac:dyDescent="0.25">
      <c r="A587" s="38" vm="3007">
        <f ca="1"/>
        <v>44714</v>
      </c>
      <c r="B587" s="38" t="e" vm="13016">
        <f ca="1"/>
        <v>#N/A</v>
      </c>
      <c r="C587" s="38" t="e" vm="13016">
        <f ca="1"/>
        <v>#N/A</v>
      </c>
      <c r="D587" s="87" t="e" vm="13019">
        <f t="shared" ca="1" si="78"/>
        <v>#N/A</v>
      </c>
      <c r="Q587" s="38" vm="3007">
        <f ca="1"/>
        <v>44714</v>
      </c>
      <c r="R587" s="38" t="e" vm="13016">
        <f ca="1"/>
        <v>#N/A</v>
      </c>
      <c r="S587" s="38" t="e" vm="13016">
        <f ca="1"/>
        <v>#N/A</v>
      </c>
      <c r="T587" s="87" t="e" vm="13019">
        <f t="shared" ca="1" si="79"/>
        <v>#N/A</v>
      </c>
      <c r="AR587" s="55" vm="3007">
        <f t="shared" ca="1" si="72"/>
        <v>44714</v>
      </c>
      <c r="AS587" s="196" t="e" vm="13019">
        <f t="shared" ca="1" si="73"/>
        <v>#N/A</v>
      </c>
      <c r="AT587" s="196" t="str">
        <f t="shared" ca="1" si="74"/>
        <v/>
      </c>
      <c r="AU587" s="55" vm="3007">
        <f t="shared" ca="1" si="75"/>
        <v>44714</v>
      </c>
      <c r="AV587" s="196" t="e" vm="13019">
        <f t="shared" ca="1" si="76"/>
        <v>#N/A</v>
      </c>
      <c r="AW587" s="38" t="str">
        <f t="shared" ca="1" si="77"/>
        <v/>
      </c>
    </row>
    <row r="588" spans="1:49" x14ac:dyDescent="0.25">
      <c r="A588" s="38" vm="3012">
        <f ca="1"/>
        <v>44715</v>
      </c>
      <c r="B588" s="38" t="e" vm="13016">
        <f ca="1"/>
        <v>#N/A</v>
      </c>
      <c r="C588" s="38" t="e" vm="13016">
        <f ca="1"/>
        <v>#N/A</v>
      </c>
      <c r="D588" s="87" t="e" vm="13019">
        <f t="shared" ca="1" si="78"/>
        <v>#N/A</v>
      </c>
      <c r="Q588" s="38" vm="3012">
        <f ca="1"/>
        <v>44715</v>
      </c>
      <c r="R588" s="38" t="e" vm="13016">
        <f ca="1"/>
        <v>#N/A</v>
      </c>
      <c r="S588" s="38" t="e" vm="13016">
        <f ca="1"/>
        <v>#N/A</v>
      </c>
      <c r="T588" s="87" t="e" vm="13019">
        <f t="shared" ca="1" si="79"/>
        <v>#N/A</v>
      </c>
      <c r="AR588" s="55" vm="3012">
        <f t="shared" ca="1" si="72"/>
        <v>44715</v>
      </c>
      <c r="AS588" s="196" t="e" vm="13019">
        <f t="shared" ca="1" si="73"/>
        <v>#N/A</v>
      </c>
      <c r="AT588" s="196" t="str">
        <f t="shared" ca="1" si="74"/>
        <v/>
      </c>
      <c r="AU588" s="55" vm="3012">
        <f t="shared" ca="1" si="75"/>
        <v>44715</v>
      </c>
      <c r="AV588" s="196" t="e" vm="13019">
        <f t="shared" ca="1" si="76"/>
        <v>#N/A</v>
      </c>
      <c r="AW588" s="38" t="str">
        <f t="shared" ca="1" si="77"/>
        <v/>
      </c>
    </row>
    <row r="589" spans="1:49" x14ac:dyDescent="0.25">
      <c r="A589" s="38" vm="3017">
        <f ca="1"/>
        <v>44718</v>
      </c>
      <c r="B589" s="38" vm="14340">
        <f ca="1"/>
        <v>275994.59999999998</v>
      </c>
      <c r="C589" s="38" vm="12999">
        <f ca="1"/>
        <v>2</v>
      </c>
      <c r="D589" s="87" t="e" vm="13019">
        <f t="shared" ca="1" si="78"/>
        <v>#N/A</v>
      </c>
      <c r="Q589" s="38" vm="3017">
        <f ca="1"/>
        <v>44718</v>
      </c>
      <c r="R589" s="38" vm="14341">
        <f ca="1"/>
        <v>15.0991</v>
      </c>
      <c r="S589" s="38" vm="14342">
        <f ca="1"/>
        <v>22974</v>
      </c>
      <c r="T589" s="87" t="e" vm="13019">
        <f t="shared" ca="1" si="79"/>
        <v>#N/A</v>
      </c>
      <c r="AR589" s="55" vm="3017">
        <f t="shared" ca="1" si="72"/>
        <v>44718</v>
      </c>
      <c r="AS589" s="196">
        <f t="shared" ca="1" si="73"/>
        <v>551989.19999999995</v>
      </c>
      <c r="AT589" s="196" t="str">
        <f t="shared" ca="1" si="74"/>
        <v/>
      </c>
      <c r="AU589" s="55" vm="3017">
        <f t="shared" ca="1" si="75"/>
        <v>44718</v>
      </c>
      <c r="AV589" s="196">
        <f t="shared" ca="1" si="76"/>
        <v>346886.72340000002</v>
      </c>
      <c r="AW589" s="38" t="str">
        <f t="shared" ca="1" si="77"/>
        <v/>
      </c>
    </row>
    <row r="590" spans="1:49" x14ac:dyDescent="0.25">
      <c r="A590" s="38" vm="3022">
        <f ca="1"/>
        <v>44719</v>
      </c>
      <c r="B590" s="38" vm="14343">
        <f ca="1"/>
        <v>278016.90000000002</v>
      </c>
      <c r="C590" s="38" vm="13026">
        <f ca="1"/>
        <v>3</v>
      </c>
      <c r="D590" s="87">
        <f t="shared" ca="1" si="78"/>
        <v>7.327317273599001E-3</v>
      </c>
      <c r="Q590" s="38" vm="3022">
        <f ca="1"/>
        <v>44719</v>
      </c>
      <c r="R590" s="38" vm="14344">
        <f ca="1"/>
        <v>14.7491</v>
      </c>
      <c r="S590" s="38" vm="14345">
        <f ca="1"/>
        <v>19362</v>
      </c>
      <c r="T590" s="87">
        <f t="shared" ca="1" si="79"/>
        <v>-2.3180189547721365E-2</v>
      </c>
      <c r="AR590" s="55" vm="3022">
        <f t="shared" ca="1" si="72"/>
        <v>44719</v>
      </c>
      <c r="AS590" s="196">
        <f t="shared" ca="1" si="73"/>
        <v>834050.70000000007</v>
      </c>
      <c r="AT590" s="196" t="str">
        <f t="shared" ca="1" si="74"/>
        <v/>
      </c>
      <c r="AU590" s="55" vm="3022">
        <f t="shared" ca="1" si="75"/>
        <v>44719</v>
      </c>
      <c r="AV590" s="196">
        <f t="shared" ca="1" si="76"/>
        <v>285572.07420000003</v>
      </c>
      <c r="AW590" s="38" t="str">
        <f t="shared" ca="1" si="77"/>
        <v/>
      </c>
    </row>
    <row r="591" spans="1:49" x14ac:dyDescent="0.25">
      <c r="A591" s="38" vm="3027">
        <f ca="1"/>
        <v>44720</v>
      </c>
      <c r="B591" s="38" vm="14346">
        <f ca="1"/>
        <v>304239.59999999998</v>
      </c>
      <c r="C591" s="38" vm="13024">
        <f ca="1"/>
        <v>1</v>
      </c>
      <c r="D591" s="87">
        <f t="shared" ca="1" si="78"/>
        <v>9.4320525119156257E-2</v>
      </c>
      <c r="Q591" s="38" vm="3027">
        <f ca="1"/>
        <v>44720</v>
      </c>
      <c r="R591" s="38" vm="14347">
        <f ca="1"/>
        <v>13.3992</v>
      </c>
      <c r="S591" s="38" vm="14348">
        <f ca="1"/>
        <v>11097</v>
      </c>
      <c r="T591" s="87">
        <f t="shared" ca="1" si="79"/>
        <v>-9.152422859699913E-2</v>
      </c>
      <c r="AR591" s="55" vm="3027">
        <f t="shared" ca="1" si="72"/>
        <v>44720</v>
      </c>
      <c r="AS591" s="196">
        <f t="shared" ca="1" si="73"/>
        <v>304239.59999999998</v>
      </c>
      <c r="AT591" s="196" t="str">
        <f t="shared" ca="1" si="74"/>
        <v/>
      </c>
      <c r="AU591" s="55" vm="3027">
        <f t="shared" ca="1" si="75"/>
        <v>44720</v>
      </c>
      <c r="AV591" s="196">
        <f t="shared" ca="1" si="76"/>
        <v>148690.92240000001</v>
      </c>
      <c r="AW591" s="38" t="str">
        <f t="shared" ca="1" si="77"/>
        <v/>
      </c>
    </row>
    <row r="592" spans="1:49" x14ac:dyDescent="0.25">
      <c r="A592" s="38" vm="3032">
        <f ca="1"/>
        <v>44721</v>
      </c>
      <c r="B592" s="38" vm="14349">
        <f ca="1"/>
        <v>220575.6</v>
      </c>
      <c r="C592" s="38" vm="13093">
        <f ca="1"/>
        <v>8</v>
      </c>
      <c r="D592" s="87">
        <f t="shared" ca="1" si="78"/>
        <v>-0.27499378779093836</v>
      </c>
      <c r="Q592" s="38" vm="3032">
        <f ca="1"/>
        <v>44721</v>
      </c>
      <c r="R592" s="38" vm="14350">
        <f ca="1"/>
        <v>17.648900000000001</v>
      </c>
      <c r="S592" s="38" vm="14351">
        <f ca="1"/>
        <v>20972</v>
      </c>
      <c r="T592" s="87">
        <f t="shared" ca="1" si="79"/>
        <v>0.31716072601349338</v>
      </c>
      <c r="AR592" s="55" vm="3032">
        <f t="shared" ca="1" si="72"/>
        <v>44721</v>
      </c>
      <c r="AS592" s="196">
        <f t="shared" ca="1" si="73"/>
        <v>1764604.8</v>
      </c>
      <c r="AT592" s="196" t="str">
        <f t="shared" ca="1" si="74"/>
        <v/>
      </c>
      <c r="AU592" s="55" vm="3032">
        <f t="shared" ca="1" si="75"/>
        <v>44721</v>
      </c>
      <c r="AV592" s="196">
        <f t="shared" ca="1" si="76"/>
        <v>370132.73080000002</v>
      </c>
      <c r="AW592" s="38" t="str">
        <f t="shared" ca="1" si="77"/>
        <v/>
      </c>
    </row>
    <row r="593" spans="1:49" x14ac:dyDescent="0.25">
      <c r="A593" s="38" vm="3037">
        <f ca="1"/>
        <v>44722</v>
      </c>
      <c r="B593" s="38" vm="14352">
        <f ca="1"/>
        <v>226188.9</v>
      </c>
      <c r="C593" s="38" vm="13026">
        <f ca="1"/>
        <v>3</v>
      </c>
      <c r="D593" s="87">
        <f t="shared" ca="1" si="78"/>
        <v>2.5448417685364964E-2</v>
      </c>
      <c r="Q593" s="38" vm="3037">
        <f ca="1"/>
        <v>44722</v>
      </c>
      <c r="R593" s="38" vm="14353">
        <f ca="1"/>
        <v>17.298999999999999</v>
      </c>
      <c r="S593" s="38" vm="14354">
        <f ca="1"/>
        <v>11262</v>
      </c>
      <c r="T593" s="87">
        <f t="shared" ca="1" si="79"/>
        <v>-1.982559819592165E-2</v>
      </c>
      <c r="AR593" s="55" vm="3037">
        <f t="shared" ca="1" si="72"/>
        <v>44722</v>
      </c>
      <c r="AS593" s="196">
        <f t="shared" ca="1" si="73"/>
        <v>678566.7</v>
      </c>
      <c r="AT593" s="196" t="str">
        <f t="shared" ca="1" si="74"/>
        <v/>
      </c>
      <c r="AU593" s="55" vm="3037">
        <f t="shared" ca="1" si="75"/>
        <v>44722</v>
      </c>
      <c r="AV593" s="196">
        <f t="shared" ca="1" si="76"/>
        <v>194821.33799999999</v>
      </c>
      <c r="AW593" s="38" t="str">
        <f t="shared" ca="1" si="77"/>
        <v/>
      </c>
    </row>
    <row r="594" spans="1:49" x14ac:dyDescent="0.25">
      <c r="A594" s="38" vm="3041">
        <f ca="1"/>
        <v>44725</v>
      </c>
      <c r="B594" s="38" vm="14355">
        <f ca="1"/>
        <v>211873.2</v>
      </c>
      <c r="C594" s="38" vm="13093">
        <f ca="1"/>
        <v>8</v>
      </c>
      <c r="D594" s="87">
        <f t="shared" ca="1" si="78"/>
        <v>-6.3290904195563893E-2</v>
      </c>
      <c r="Q594" s="38" vm="3041">
        <f ca="1"/>
        <v>44725</v>
      </c>
      <c r="R594" s="38" vm="14356">
        <f ca="1"/>
        <v>18.248899999999999</v>
      </c>
      <c r="S594" s="38" vm="14357">
        <f ca="1"/>
        <v>9358</v>
      </c>
      <c r="T594" s="87">
        <f t="shared" ca="1" si="79"/>
        <v>5.4910688479102812E-2</v>
      </c>
      <c r="AR594" s="55" vm="3041">
        <f t="shared" ca="1" si="72"/>
        <v>44725</v>
      </c>
      <c r="AS594" s="196">
        <f t="shared" ca="1" si="73"/>
        <v>1694985.6</v>
      </c>
      <c r="AT594" s="196" t="str">
        <f t="shared" ca="1" si="74"/>
        <v/>
      </c>
      <c r="AU594" s="55" vm="3041">
        <f t="shared" ca="1" si="75"/>
        <v>44725</v>
      </c>
      <c r="AV594" s="196">
        <f t="shared" ca="1" si="76"/>
        <v>170773.20619999999</v>
      </c>
      <c r="AW594" s="38" t="str">
        <f t="shared" ca="1" si="77"/>
        <v/>
      </c>
    </row>
    <row r="595" spans="1:49" x14ac:dyDescent="0.25">
      <c r="A595" s="38" vm="3046">
        <f ca="1"/>
        <v>44726</v>
      </c>
      <c r="B595" s="38" vm="14358">
        <f ca="1"/>
        <v>108129</v>
      </c>
      <c r="C595" s="38" vm="13045">
        <f ca="1"/>
        <v>16</v>
      </c>
      <c r="D595" s="87">
        <f t="shared" ca="1" si="78"/>
        <v>-0.48965230147087979</v>
      </c>
      <c r="Q595" s="38" vm="3046">
        <f ca="1"/>
        <v>44726</v>
      </c>
      <c r="R595" s="38" vm="14359">
        <f ca="1"/>
        <v>26.7484</v>
      </c>
      <c r="S595" s="38" vm="14360">
        <f ca="1"/>
        <v>36546</v>
      </c>
      <c r="T595" s="87">
        <f t="shared" ca="1" si="79"/>
        <v>0.46575410024713826</v>
      </c>
      <c r="AR595" s="55" vm="3046">
        <f t="shared" ca="1" si="72"/>
        <v>44726</v>
      </c>
      <c r="AS595" s="196">
        <f t="shared" ca="1" si="73"/>
        <v>1730064</v>
      </c>
      <c r="AT595" s="196" t="str">
        <f t="shared" ca="1" si="74"/>
        <v/>
      </c>
      <c r="AU595" s="55" vm="3046">
        <f t="shared" ca="1" si="75"/>
        <v>44726</v>
      </c>
      <c r="AV595" s="196">
        <f t="shared" ca="1" si="76"/>
        <v>977547.02639999997</v>
      </c>
      <c r="AW595" s="38" t="str">
        <f t="shared" ca="1" si="77"/>
        <v/>
      </c>
    </row>
    <row r="596" spans="1:49" x14ac:dyDescent="0.25">
      <c r="A596" s="38" vm="3051">
        <f ca="1"/>
        <v>44727</v>
      </c>
      <c r="B596" s="38" vm="14361">
        <f ca="1"/>
        <v>124958.39999999999</v>
      </c>
      <c r="C596" s="38" vm="13003">
        <f ca="1"/>
        <v>6</v>
      </c>
      <c r="D596" s="87">
        <f t="shared" ca="1" si="78"/>
        <v>0.15564187220819573</v>
      </c>
      <c r="Q596" s="38" vm="3051">
        <f ca="1"/>
        <v>44727</v>
      </c>
      <c r="R596" s="38" vm="14362">
        <f ca="1"/>
        <v>22.7486</v>
      </c>
      <c r="S596" s="38" vm="14363">
        <f ca="1"/>
        <v>5744</v>
      </c>
      <c r="T596" s="87">
        <f t="shared" ca="1" si="79"/>
        <v>-0.14953417774521094</v>
      </c>
      <c r="AR596" s="55" vm="3051">
        <f t="shared" ca="1" si="72"/>
        <v>44727</v>
      </c>
      <c r="AS596" s="196">
        <f t="shared" ca="1" si="73"/>
        <v>749750.39999999991</v>
      </c>
      <c r="AT596" s="196" t="str">
        <f t="shared" ca="1" si="74"/>
        <v/>
      </c>
      <c r="AU596" s="55" vm="3051">
        <f t="shared" ca="1" si="75"/>
        <v>44727</v>
      </c>
      <c r="AV596" s="196">
        <f t="shared" ca="1" si="76"/>
        <v>130667.9584</v>
      </c>
      <c r="AW596" s="38" t="str">
        <f t="shared" ca="1" si="77"/>
        <v/>
      </c>
    </row>
    <row r="597" spans="1:49" x14ac:dyDescent="0.25">
      <c r="A597" s="38" vm="3056">
        <f ca="1"/>
        <v>44728</v>
      </c>
      <c r="B597" s="38" vm="14364">
        <f ca="1"/>
        <v>127335.6</v>
      </c>
      <c r="C597" s="38" vm="12999">
        <f ca="1"/>
        <v>2</v>
      </c>
      <c r="D597" s="87">
        <f t="shared" ca="1" si="78"/>
        <v>1.9023931164291571E-2</v>
      </c>
      <c r="Q597" s="38" vm="3056">
        <f ca="1"/>
        <v>44728</v>
      </c>
      <c r="R597" s="38" vm="14365">
        <f ca="1"/>
        <v>22.7986</v>
      </c>
      <c r="S597" s="38" vm="14366">
        <f ca="1"/>
        <v>4619</v>
      </c>
      <c r="T597" s="87">
        <f t="shared" ca="1" si="79"/>
        <v>2.197937455491798E-3</v>
      </c>
      <c r="AR597" s="55" vm="3056">
        <f t="shared" ca="1" si="72"/>
        <v>44728</v>
      </c>
      <c r="AS597" s="196">
        <f t="shared" ca="1" si="73"/>
        <v>254671.2</v>
      </c>
      <c r="AT597" s="196" t="str">
        <f t="shared" ca="1" si="74"/>
        <v/>
      </c>
      <c r="AU597" s="55" vm="3056">
        <f t="shared" ca="1" si="75"/>
        <v>44728</v>
      </c>
      <c r="AV597" s="196">
        <f t="shared" ca="1" si="76"/>
        <v>105306.7334</v>
      </c>
      <c r="AW597" s="38" t="str">
        <f t="shared" ca="1" si="77"/>
        <v/>
      </c>
    </row>
    <row r="598" spans="1:49" x14ac:dyDescent="0.25">
      <c r="A598" s="38" vm="3061">
        <f ca="1"/>
        <v>44729</v>
      </c>
      <c r="B598" s="38" vm="14367">
        <f ca="1"/>
        <v>108431.4</v>
      </c>
      <c r="C598" s="38" vm="13003">
        <f ca="1"/>
        <v>6</v>
      </c>
      <c r="D598" s="87">
        <f t="shared" ca="1" si="78"/>
        <v>-0.1484596609275019</v>
      </c>
      <c r="Q598" s="38" vm="3061">
        <f ca="1"/>
        <v>44729</v>
      </c>
      <c r="R598" s="38" vm="14368">
        <f ca="1"/>
        <v>26.648399999999999</v>
      </c>
      <c r="S598" s="38" vm="14369">
        <f ca="1"/>
        <v>9207</v>
      </c>
      <c r="T598" s="87">
        <f t="shared" ca="1" si="79"/>
        <v>0.16886124586597415</v>
      </c>
      <c r="AR598" s="55" vm="3061">
        <f t="shared" ca="1" si="72"/>
        <v>44729</v>
      </c>
      <c r="AS598" s="196">
        <f t="shared" ca="1" si="73"/>
        <v>650588.39999999991</v>
      </c>
      <c r="AT598" s="196" t="str">
        <f t="shared" ca="1" si="74"/>
        <v/>
      </c>
      <c r="AU598" s="55" vm="3061">
        <f t="shared" ca="1" si="75"/>
        <v>44729</v>
      </c>
      <c r="AV598" s="196">
        <f t="shared" ca="1" si="76"/>
        <v>245351.81879999998</v>
      </c>
      <c r="AW598" s="38" t="str">
        <f t="shared" ca="1" si="77"/>
        <v/>
      </c>
    </row>
    <row r="599" spans="1:49" x14ac:dyDescent="0.25">
      <c r="A599" s="38" vm="3066">
        <f ca="1"/>
        <v>44732</v>
      </c>
      <c r="B599" s="38" vm="14370">
        <f ca="1"/>
        <v>86513.7</v>
      </c>
      <c r="C599" s="38" vm="13026">
        <f ca="1"/>
        <v>3</v>
      </c>
      <c r="D599" s="87">
        <f t="shared" ca="1" si="78"/>
        <v>-0.20213425262423981</v>
      </c>
      <c r="Q599" s="38" vm="3066">
        <f ca="1"/>
        <v>44732</v>
      </c>
      <c r="R599" s="38" vm="14371">
        <f ca="1"/>
        <v>31.598099999999999</v>
      </c>
      <c r="S599" s="38" vm="14372">
        <f ca="1"/>
        <v>9854</v>
      </c>
      <c r="T599" s="87">
        <f t="shared" ca="1" si="79"/>
        <v>0.18574098257306257</v>
      </c>
      <c r="AR599" s="55" vm="3066">
        <f t="shared" ca="1" si="72"/>
        <v>44732</v>
      </c>
      <c r="AS599" s="196">
        <f t="shared" ca="1" si="73"/>
        <v>259541.09999999998</v>
      </c>
      <c r="AT599" s="196" t="str">
        <f t="shared" ca="1" si="74"/>
        <v/>
      </c>
      <c r="AU599" s="55" vm="3066">
        <f t="shared" ca="1" si="75"/>
        <v>44732</v>
      </c>
      <c r="AV599" s="196">
        <f t="shared" ca="1" si="76"/>
        <v>311367.67739999999</v>
      </c>
      <c r="AW599" s="38" t="str">
        <f t="shared" ca="1" si="77"/>
        <v/>
      </c>
    </row>
    <row r="600" spans="1:49" x14ac:dyDescent="0.25">
      <c r="A600" s="38" vm="3071">
        <f ca="1"/>
        <v>44733</v>
      </c>
      <c r="B600" s="38" vm="14373">
        <f ca="1"/>
        <v>87206.7</v>
      </c>
      <c r="C600" s="38" vm="12999">
        <f ca="1"/>
        <v>2</v>
      </c>
      <c r="D600" s="87">
        <f t="shared" ca="1" si="78"/>
        <v>8.0102920115542389E-3</v>
      </c>
      <c r="Q600" s="38" vm="3071">
        <f ca="1"/>
        <v>44733</v>
      </c>
      <c r="R600" s="38" vm="14374">
        <f ca="1"/>
        <v>31.248100000000001</v>
      </c>
      <c r="S600" s="38" vm="14375">
        <f ca="1"/>
        <v>8440</v>
      </c>
      <c r="T600" s="87">
        <f t="shared" ca="1" si="79"/>
        <v>-1.1076615366113719E-2</v>
      </c>
      <c r="AR600" s="55" vm="3071">
        <f t="shared" ca="1" si="72"/>
        <v>44733</v>
      </c>
      <c r="AS600" s="196">
        <f t="shared" ca="1" si="73"/>
        <v>174413.4</v>
      </c>
      <c r="AT600" s="196" t="str">
        <f t="shared" ca="1" si="74"/>
        <v/>
      </c>
      <c r="AU600" s="55" vm="3071">
        <f t="shared" ca="1" si="75"/>
        <v>44733</v>
      </c>
      <c r="AV600" s="196">
        <f t="shared" ca="1" si="76"/>
        <v>263733.96400000004</v>
      </c>
      <c r="AW600" s="38" t="str">
        <f t="shared" ca="1" si="77"/>
        <v/>
      </c>
    </row>
    <row r="601" spans="1:49" x14ac:dyDescent="0.25">
      <c r="A601" s="38" vm="3076">
        <f ca="1"/>
        <v>44734</v>
      </c>
      <c r="B601" s="38" vm="14376">
        <f ca="1"/>
        <v>90287.4</v>
      </c>
      <c r="C601" s="38" vm="12994">
        <f ca="1"/>
        <v>4</v>
      </c>
      <c r="D601" s="87">
        <f t="shared" ca="1" si="78"/>
        <v>3.5326414140197909E-2</v>
      </c>
      <c r="Q601" s="38" vm="3076">
        <f ca="1"/>
        <v>44734</v>
      </c>
      <c r="R601" s="38" vm="14377">
        <f ca="1"/>
        <v>30.298200000000001</v>
      </c>
      <c r="S601" s="38" vm="14378">
        <f ca="1"/>
        <v>7387</v>
      </c>
      <c r="T601" s="87">
        <f t="shared" ca="1" si="79"/>
        <v>-3.0398648237812843E-2</v>
      </c>
      <c r="AR601" s="55" vm="3076">
        <f t="shared" ca="1" si="72"/>
        <v>44734</v>
      </c>
      <c r="AS601" s="196">
        <f t="shared" ca="1" si="73"/>
        <v>361149.6</v>
      </c>
      <c r="AT601" s="196" t="str">
        <f t="shared" ca="1" si="74"/>
        <v/>
      </c>
      <c r="AU601" s="55" vm="3076">
        <f t="shared" ca="1" si="75"/>
        <v>44734</v>
      </c>
      <c r="AV601" s="196">
        <f t="shared" ca="1" si="76"/>
        <v>223812.8034</v>
      </c>
      <c r="AW601" s="38" t="str">
        <f t="shared" ca="1" si="77"/>
        <v/>
      </c>
    </row>
    <row r="602" spans="1:49" x14ac:dyDescent="0.25">
      <c r="A602" s="38" vm="3081">
        <f ca="1"/>
        <v>44735</v>
      </c>
      <c r="B602" s="38" vm="14379">
        <f ca="1"/>
        <v>73867.5</v>
      </c>
      <c r="C602" s="38" vm="13093">
        <f ca="1"/>
        <v>8</v>
      </c>
      <c r="D602" s="87">
        <f t="shared" ca="1" si="78"/>
        <v>-0.18186258547704326</v>
      </c>
      <c r="Q602" s="38" vm="3081">
        <f ca="1"/>
        <v>44735</v>
      </c>
      <c r="R602" s="38" vm="14380">
        <f ca="1"/>
        <v>36.297800000000002</v>
      </c>
      <c r="S602" s="38" vm="14381">
        <f ca="1"/>
        <v>6638</v>
      </c>
      <c r="T602" s="87">
        <f t="shared" ca="1" si="79"/>
        <v>0.19801836412724191</v>
      </c>
      <c r="AR602" s="55" vm="3081">
        <f t="shared" ca="1" si="72"/>
        <v>44735</v>
      </c>
      <c r="AS602" s="196">
        <f t="shared" ca="1" si="73"/>
        <v>590940</v>
      </c>
      <c r="AT602" s="196" t="str">
        <f t="shared" ca="1" si="74"/>
        <v/>
      </c>
      <c r="AU602" s="55" vm="3081">
        <f t="shared" ca="1" si="75"/>
        <v>44735</v>
      </c>
      <c r="AV602" s="196">
        <f t="shared" ca="1" si="76"/>
        <v>240944.79640000002</v>
      </c>
      <c r="AW602" s="38" t="str">
        <f t="shared" ca="1" si="77"/>
        <v/>
      </c>
    </row>
    <row r="603" spans="1:49" x14ac:dyDescent="0.25">
      <c r="A603" s="38" vm="3086">
        <f ca="1"/>
        <v>44736</v>
      </c>
      <c r="B603" s="38" vm="14382">
        <f ca="1"/>
        <v>71007.3</v>
      </c>
      <c r="C603" s="38" vm="12999">
        <f ca="1"/>
        <v>2</v>
      </c>
      <c r="D603" s="87">
        <f t="shared" ca="1" si="78"/>
        <v>-3.8720682302771814E-2</v>
      </c>
      <c r="Q603" s="38" vm="3086">
        <f ca="1"/>
        <v>44736</v>
      </c>
      <c r="R603" s="38" vm="14383">
        <f ca="1"/>
        <v>36.397799999999997</v>
      </c>
      <c r="S603" s="38" vm="14384">
        <f ca="1"/>
        <v>4375</v>
      </c>
      <c r="T603" s="87">
        <f t="shared" ca="1" si="79"/>
        <v>2.7549879056029377E-3</v>
      </c>
      <c r="AR603" s="55" vm="3086">
        <f t="shared" ca="1" si="72"/>
        <v>44736</v>
      </c>
      <c r="AS603" s="196">
        <f t="shared" ca="1" si="73"/>
        <v>142014.6</v>
      </c>
      <c r="AT603" s="196" t="str">
        <f t="shared" ca="1" si="74"/>
        <v/>
      </c>
      <c r="AU603" s="55" vm="3086">
        <f t="shared" ca="1" si="75"/>
        <v>44736</v>
      </c>
      <c r="AV603" s="196">
        <f t="shared" ca="1" si="76"/>
        <v>159240.37499999997</v>
      </c>
      <c r="AW603" s="38" t="str">
        <f t="shared" ca="1" si="77"/>
        <v/>
      </c>
    </row>
    <row r="604" spans="1:49" x14ac:dyDescent="0.25">
      <c r="A604" s="38" vm="3091">
        <f ca="1"/>
        <v>44739</v>
      </c>
      <c r="B604" s="38" vm="14385">
        <f ca="1"/>
        <v>70604.100000000006</v>
      </c>
      <c r="C604" s="38" vm="13024">
        <f ca="1"/>
        <v>1</v>
      </c>
      <c r="D604" s="87">
        <f t="shared" ca="1" si="78"/>
        <v>-5.6782894153135956E-3</v>
      </c>
      <c r="Q604" s="38" vm="3091">
        <f ca="1"/>
        <v>44739</v>
      </c>
      <c r="R604" s="38" vm="14386">
        <f ca="1"/>
        <v>36.447800000000001</v>
      </c>
      <c r="S604" s="38" vm="14387">
        <f ca="1"/>
        <v>3869</v>
      </c>
      <c r="T604" s="87">
        <f t="shared" ca="1" si="79"/>
        <v>1.3737094000187996E-3</v>
      </c>
      <c r="AR604" s="55" vm="3091">
        <f t="shared" ca="1" si="72"/>
        <v>44739</v>
      </c>
      <c r="AS604" s="196">
        <f t="shared" ca="1" si="73"/>
        <v>70604.100000000006</v>
      </c>
      <c r="AT604" s="196" t="str">
        <f t="shared" ca="1" si="74"/>
        <v/>
      </c>
      <c r="AU604" s="55" vm="3091">
        <f t="shared" ca="1" si="75"/>
        <v>44739</v>
      </c>
      <c r="AV604" s="196">
        <f t="shared" ca="1" si="76"/>
        <v>141016.53820000001</v>
      </c>
      <c r="AW604" s="38" t="str">
        <f t="shared" ca="1" si="77"/>
        <v/>
      </c>
    </row>
    <row r="605" spans="1:49" x14ac:dyDescent="0.25">
      <c r="A605" s="38" vm="3095">
        <f ca="1"/>
        <v>44740</v>
      </c>
      <c r="B605" s="38" vm="14388">
        <f ca="1"/>
        <v>79323.3</v>
      </c>
      <c r="C605" s="38" vm="12999">
        <f ca="1"/>
        <v>2</v>
      </c>
      <c r="D605" s="87">
        <f t="shared" ca="1" si="78"/>
        <v>0.12349424466851069</v>
      </c>
      <c r="Q605" s="38" vm="3095">
        <f ca="1"/>
        <v>44740</v>
      </c>
      <c r="R605" s="38" vm="14389">
        <f ca="1"/>
        <v>31.548100000000002</v>
      </c>
      <c r="S605" s="38" vm="14390">
        <f ca="1"/>
        <v>4716</v>
      </c>
      <c r="T605" s="87">
        <f t="shared" ca="1" si="79"/>
        <v>-0.1344306103523395</v>
      </c>
      <c r="AR605" s="55" vm="3095">
        <f t="shared" ca="1" si="72"/>
        <v>44740</v>
      </c>
      <c r="AS605" s="196">
        <f t="shared" ca="1" si="73"/>
        <v>158646.6</v>
      </c>
      <c r="AT605" s="196" t="str">
        <f t="shared" ca="1" si="74"/>
        <v/>
      </c>
      <c r="AU605" s="55" vm="3095">
        <f t="shared" ca="1" si="75"/>
        <v>44740</v>
      </c>
      <c r="AV605" s="196">
        <f t="shared" ca="1" si="76"/>
        <v>148780.83960000001</v>
      </c>
      <c r="AW605" s="38" t="str">
        <f t="shared" ca="1" si="77"/>
        <v/>
      </c>
    </row>
    <row r="606" spans="1:49" x14ac:dyDescent="0.25">
      <c r="A606" s="38" vm="3100">
        <f ca="1"/>
        <v>44741</v>
      </c>
      <c r="B606" s="38" vm="14391">
        <f ca="1"/>
        <v>78136.800000000003</v>
      </c>
      <c r="C606" s="38" vm="13026">
        <f ca="1"/>
        <v>3</v>
      </c>
      <c r="D606" s="87">
        <f t="shared" ca="1" si="78"/>
        <v>-1.4957774071426681E-2</v>
      </c>
      <c r="Q606" s="38" vm="3100">
        <f ca="1"/>
        <v>44741</v>
      </c>
      <c r="R606" s="38" vm="14392">
        <f ca="1"/>
        <v>32.498100000000001</v>
      </c>
      <c r="S606" s="38" vm="14393">
        <f ca="1"/>
        <v>6296</v>
      </c>
      <c r="T606" s="87">
        <f t="shared" ca="1" si="79"/>
        <v>3.0112748469796891E-2</v>
      </c>
      <c r="AR606" s="55" vm="3100">
        <f t="shared" ca="1" si="72"/>
        <v>44741</v>
      </c>
      <c r="AS606" s="196">
        <f t="shared" ca="1" si="73"/>
        <v>234410.40000000002</v>
      </c>
      <c r="AT606" s="196" t="str">
        <f t="shared" ca="1" si="74"/>
        <v/>
      </c>
      <c r="AU606" s="55" vm="3100">
        <f t="shared" ca="1" si="75"/>
        <v>44741</v>
      </c>
      <c r="AV606" s="196">
        <f t="shared" ca="1" si="76"/>
        <v>204608.03760000001</v>
      </c>
      <c r="AW606" s="38" t="str">
        <f t="shared" ca="1" si="77"/>
        <v/>
      </c>
    </row>
    <row r="607" spans="1:49" x14ac:dyDescent="0.25">
      <c r="A607" s="38" vm="3105">
        <f ca="1"/>
        <v>44742</v>
      </c>
      <c r="B607" s="38" vm="14394">
        <f ca="1"/>
        <v>56162.400000000001</v>
      </c>
      <c r="C607" s="38" vm="12999">
        <f ca="1"/>
        <v>2</v>
      </c>
      <c r="D607" s="87">
        <f t="shared" ca="1" si="78"/>
        <v>-0.28122984304450654</v>
      </c>
      <c r="Q607" s="38" vm="3105">
        <f ca="1"/>
        <v>44742</v>
      </c>
      <c r="R607" s="38" vm="14395">
        <f ca="1"/>
        <v>40.5976</v>
      </c>
      <c r="S607" s="38" vm="14396">
        <f ca="1"/>
        <v>5891</v>
      </c>
      <c r="T607" s="87">
        <f t="shared" ca="1" si="79"/>
        <v>0.24922995498198353</v>
      </c>
      <c r="AR607" s="55" vm="3105">
        <f t="shared" ca="1" si="72"/>
        <v>44742</v>
      </c>
      <c r="AS607" s="196">
        <f t="shared" ca="1" si="73"/>
        <v>112324.8</v>
      </c>
      <c r="AT607" s="196" t="str">
        <f t="shared" ca="1" si="74"/>
        <v/>
      </c>
      <c r="AU607" s="55" vm="3105">
        <f t="shared" ca="1" si="75"/>
        <v>44742</v>
      </c>
      <c r="AV607" s="196">
        <f t="shared" ca="1" si="76"/>
        <v>239160.46160000001</v>
      </c>
      <c r="AW607" s="38" t="str">
        <f t="shared" ca="1" si="77"/>
        <v/>
      </c>
    </row>
    <row r="608" spans="1:49" x14ac:dyDescent="0.25">
      <c r="A608" s="38" vm="3116">
        <f ca="1"/>
        <v>44743</v>
      </c>
      <c r="B608" s="38" vm="14397">
        <f ca="1"/>
        <v>46420.5</v>
      </c>
      <c r="C608" s="38" vm="13001">
        <f ca="1"/>
        <v>11</v>
      </c>
      <c r="D608" s="87">
        <f t="shared" ca="1" si="78"/>
        <v>-0.17345946754412206</v>
      </c>
      <c r="Q608" s="38" vm="3116">
        <f ca="1"/>
        <v>44743</v>
      </c>
      <c r="R608" s="38" vm="14398">
        <f ca="1"/>
        <v>38.297699999999999</v>
      </c>
      <c r="S608" s="38" vm="14399">
        <f ca="1"/>
        <v>11611</v>
      </c>
      <c r="T608" s="87">
        <f t="shared" ca="1" si="79"/>
        <v>-5.6651132086625831E-2</v>
      </c>
      <c r="AR608" s="55" vm="3116">
        <f t="shared" ca="1" si="72"/>
        <v>44743</v>
      </c>
      <c r="AS608" s="196">
        <f t="shared" ca="1" si="73"/>
        <v>510625.5</v>
      </c>
      <c r="AT608" s="196" t="str">
        <f t="shared" ca="1" si="74"/>
        <v/>
      </c>
      <c r="AU608" s="55" vm="3116">
        <f t="shared" ca="1" si="75"/>
        <v>44743</v>
      </c>
      <c r="AV608" s="196">
        <f t="shared" ca="1" si="76"/>
        <v>444674.59470000002</v>
      </c>
      <c r="AW608" s="38" t="str">
        <f t="shared" ca="1" si="77"/>
        <v/>
      </c>
    </row>
    <row r="609" spans="1:49" x14ac:dyDescent="0.25">
      <c r="A609" s="38" vm="3109">
        <f ca="1"/>
        <v>44746</v>
      </c>
      <c r="B609" s="38" vm="14400">
        <f ca="1"/>
        <v>47187</v>
      </c>
      <c r="C609" s="38" vm="13024">
        <f ca="1"/>
        <v>1</v>
      </c>
      <c r="D609" s="87">
        <f t="shared" ca="1" si="78"/>
        <v>1.6512101334539696E-2</v>
      </c>
      <c r="Q609" s="38" vm="3109">
        <f ca="1"/>
        <v>44746</v>
      </c>
      <c r="R609" s="38" vm="14401">
        <f ca="1"/>
        <v>38.497700000000002</v>
      </c>
      <c r="S609" s="38" vm="14402">
        <f ca="1"/>
        <v>2697</v>
      </c>
      <c r="T609" s="87">
        <f t="shared" ca="1" si="79"/>
        <v>5.2222457223280467E-3</v>
      </c>
      <c r="AR609" s="55" vm="3109">
        <f t="shared" ca="1" si="72"/>
        <v>44746</v>
      </c>
      <c r="AS609" s="196">
        <f t="shared" ca="1" si="73"/>
        <v>47187</v>
      </c>
      <c r="AT609" s="196" t="str">
        <f t="shared" ca="1" si="74"/>
        <v/>
      </c>
      <c r="AU609" s="55" vm="3109">
        <f t="shared" ca="1" si="75"/>
        <v>44746</v>
      </c>
      <c r="AV609" s="196">
        <f t="shared" ca="1" si="76"/>
        <v>103828.2969</v>
      </c>
      <c r="AW609" s="38" t="str">
        <f t="shared" ca="1" si="77"/>
        <v/>
      </c>
    </row>
    <row r="610" spans="1:49" x14ac:dyDescent="0.25">
      <c r="A610" s="38" vm="3113">
        <f ca="1"/>
        <v>44747</v>
      </c>
      <c r="B610" s="38" vm="14403">
        <f ca="1"/>
        <v>38247.300000000003</v>
      </c>
      <c r="C610" s="38" vm="13040">
        <f ca="1"/>
        <v>5</v>
      </c>
      <c r="D610" s="87">
        <f t="shared" ca="1" si="78"/>
        <v>-0.189452603471295</v>
      </c>
      <c r="Q610" s="38" vm="3113">
        <f ca="1"/>
        <v>44747</v>
      </c>
      <c r="R610" s="38" vm="14404">
        <f ca="1"/>
        <v>46.597200000000001</v>
      </c>
      <c r="S610" s="38" vm="1606">
        <f ca="1"/>
        <v>8683</v>
      </c>
      <c r="T610" s="87">
        <f t="shared" ca="1" si="79"/>
        <v>0.21038919208160484</v>
      </c>
      <c r="AR610" s="55" vm="3113">
        <f t="shared" ca="1" si="72"/>
        <v>44747</v>
      </c>
      <c r="AS610" s="196">
        <f t="shared" ca="1" si="73"/>
        <v>191236.5</v>
      </c>
      <c r="AT610" s="196" t="str">
        <f t="shared" ca="1" si="74"/>
        <v/>
      </c>
      <c r="AU610" s="55" vm="3113">
        <f t="shared" ca="1" si="75"/>
        <v>44747</v>
      </c>
      <c r="AV610" s="196">
        <f t="shared" ca="1" si="76"/>
        <v>404603.48759999999</v>
      </c>
      <c r="AW610" s="38" t="str">
        <f t="shared" ca="1" si="77"/>
        <v/>
      </c>
    </row>
    <row r="611" spans="1:49" x14ac:dyDescent="0.25">
      <c r="A611" s="38" vm="3119">
        <f ca="1"/>
        <v>44748</v>
      </c>
      <c r="B611" s="38" vm="14405">
        <f ca="1"/>
        <v>40107.9</v>
      </c>
      <c r="C611" s="38" vm="13026">
        <f ca="1"/>
        <v>3</v>
      </c>
      <c r="D611" s="87">
        <f t="shared" ca="1" si="78"/>
        <v>4.8646571130511129E-2</v>
      </c>
      <c r="Q611" s="38" vm="3119">
        <f ca="1"/>
        <v>44748</v>
      </c>
      <c r="R611" s="38" vm="14406">
        <f ca="1"/>
        <v>44.5473</v>
      </c>
      <c r="S611" s="38" vm="14407">
        <f ca="1"/>
        <v>5818</v>
      </c>
      <c r="T611" s="87">
        <f t="shared" ca="1" si="79"/>
        <v>-4.3991913677216679E-2</v>
      </c>
      <c r="AR611" s="55" vm="3119">
        <f t="shared" ca="1" si="72"/>
        <v>44748</v>
      </c>
      <c r="AS611" s="196">
        <f t="shared" ca="1" si="73"/>
        <v>120323.70000000001</v>
      </c>
      <c r="AT611" s="196" t="str">
        <f t="shared" ca="1" si="74"/>
        <v/>
      </c>
      <c r="AU611" s="55" vm="3119">
        <f t="shared" ca="1" si="75"/>
        <v>44748</v>
      </c>
      <c r="AV611" s="196">
        <f t="shared" ca="1" si="76"/>
        <v>259176.19140000001</v>
      </c>
      <c r="AW611" s="38" t="str">
        <f t="shared" ca="1" si="77"/>
        <v/>
      </c>
    </row>
    <row r="612" spans="1:49" x14ac:dyDescent="0.25">
      <c r="A612" s="38" vm="3124">
        <f ca="1"/>
        <v>44749</v>
      </c>
      <c r="B612" s="38" vm="14408">
        <f ca="1"/>
        <v>52743.6</v>
      </c>
      <c r="C612" s="38" vm="13026">
        <f ca="1"/>
        <v>3</v>
      </c>
      <c r="D612" s="87">
        <f t="shared" ca="1" si="78"/>
        <v>0.31504267239122458</v>
      </c>
      <c r="Q612" s="38" vm="3124">
        <f ca="1"/>
        <v>44749</v>
      </c>
      <c r="R612" s="38" vm="14409">
        <f ca="1"/>
        <v>29.848199999999999</v>
      </c>
      <c r="S612" s="38" vm="14410">
        <f ca="1"/>
        <v>8424</v>
      </c>
      <c r="T612" s="87">
        <f t="shared" ca="1" si="79"/>
        <v>-0.32996612589315183</v>
      </c>
      <c r="AR612" s="55" vm="3124">
        <f t="shared" ca="1" si="72"/>
        <v>44749</v>
      </c>
      <c r="AS612" s="196">
        <f t="shared" ca="1" si="73"/>
        <v>158230.79999999999</v>
      </c>
      <c r="AT612" s="196" t="str">
        <f t="shared" ca="1" si="74"/>
        <v/>
      </c>
      <c r="AU612" s="55" vm="3124">
        <f t="shared" ca="1" si="75"/>
        <v>44749</v>
      </c>
      <c r="AV612" s="196">
        <f t="shared" ca="1" si="76"/>
        <v>251441.23679999998</v>
      </c>
      <c r="AW612" s="38" t="str">
        <f t="shared" ca="1" si="77"/>
        <v/>
      </c>
    </row>
    <row r="613" spans="1:49" x14ac:dyDescent="0.25">
      <c r="A613" s="38" vm="3129">
        <f ca="1"/>
        <v>44750</v>
      </c>
      <c r="B613" s="38" vm="14411">
        <f ca="1"/>
        <v>51313.5</v>
      </c>
      <c r="C613" s="38" vm="13003">
        <f ca="1"/>
        <v>6</v>
      </c>
      <c r="D613" s="87">
        <f t="shared" ca="1" si="78"/>
        <v>-2.7114190157668392E-2</v>
      </c>
      <c r="Q613" s="38" vm="3129">
        <f ca="1"/>
        <v>44750</v>
      </c>
      <c r="R613" s="38" vm="14412">
        <f ca="1"/>
        <v>28.398299999999999</v>
      </c>
      <c r="S613" s="38" vm="14413">
        <f ca="1"/>
        <v>9866</v>
      </c>
      <c r="T613" s="87">
        <f t="shared" ca="1" si="79"/>
        <v>-4.857579351518683E-2</v>
      </c>
      <c r="AR613" s="55" vm="3129">
        <f t="shared" ca="1" si="72"/>
        <v>44750</v>
      </c>
      <c r="AS613" s="196">
        <f t="shared" ca="1" si="73"/>
        <v>307881</v>
      </c>
      <c r="AT613" s="196" t="str">
        <f t="shared" ca="1" si="74"/>
        <v/>
      </c>
      <c r="AU613" s="55" vm="3129">
        <f t="shared" ca="1" si="75"/>
        <v>44750</v>
      </c>
      <c r="AV613" s="196">
        <f t="shared" ca="1" si="76"/>
        <v>280177.62780000002</v>
      </c>
      <c r="AW613" s="38" t="str">
        <f t="shared" ca="1" si="77"/>
        <v/>
      </c>
    </row>
    <row r="614" spans="1:49" x14ac:dyDescent="0.25">
      <c r="A614" s="38" vm="3133">
        <f ca="1"/>
        <v>44753</v>
      </c>
      <c r="B614" s="38" vm="14414">
        <f ca="1"/>
        <v>57449.7</v>
      </c>
      <c r="C614" s="38" vm="13005">
        <f ca="1"/>
        <v>10</v>
      </c>
      <c r="D614" s="87">
        <f t="shared" ca="1" si="78"/>
        <v>0.11958256599140571</v>
      </c>
      <c r="Q614" s="38" vm="3133">
        <f ca="1"/>
        <v>44753</v>
      </c>
      <c r="R614" s="38" vm="14415">
        <f ca="1"/>
        <v>23.9986</v>
      </c>
      <c r="S614" s="38" vm="14416">
        <f ca="1"/>
        <v>42069</v>
      </c>
      <c r="T614" s="87">
        <f t="shared" ca="1" si="79"/>
        <v>-0.15492828796089905</v>
      </c>
      <c r="AR614" s="55" vm="3133">
        <f t="shared" ca="1" si="72"/>
        <v>44753</v>
      </c>
      <c r="AS614" s="196">
        <f t="shared" ca="1" si="73"/>
        <v>574497</v>
      </c>
      <c r="AT614" s="196" t="str">
        <f t="shared" ca="1" si="74"/>
        <v/>
      </c>
      <c r="AU614" s="55" vm="3133">
        <f t="shared" ca="1" si="75"/>
        <v>44753</v>
      </c>
      <c r="AV614" s="196">
        <f t="shared" ca="1" si="76"/>
        <v>1009597.1034</v>
      </c>
      <c r="AW614" s="38" t="str">
        <f t="shared" ca="1" si="77"/>
        <v/>
      </c>
    </row>
    <row r="615" spans="1:49" x14ac:dyDescent="0.25">
      <c r="A615" s="38" vm="3138">
        <f ca="1"/>
        <v>44754</v>
      </c>
      <c r="B615" s="38" vm="14417">
        <f ca="1"/>
        <v>51368.1</v>
      </c>
      <c r="C615" s="38" vm="13005">
        <f ca="1"/>
        <v>10</v>
      </c>
      <c r="D615" s="87">
        <f t="shared" ca="1" si="78"/>
        <v>-0.10585956062433745</v>
      </c>
      <c r="Q615" s="38" vm="3138">
        <f ca="1"/>
        <v>44754</v>
      </c>
      <c r="R615" s="38" vm="14418">
        <f ca="1"/>
        <v>26.798400000000001</v>
      </c>
      <c r="S615" s="38" vm="14419">
        <f ca="1"/>
        <v>29716</v>
      </c>
      <c r="T615" s="87">
        <f t="shared" ca="1" si="79"/>
        <v>0.11666513879976337</v>
      </c>
      <c r="AR615" s="55" vm="3138">
        <f t="shared" ca="1" si="72"/>
        <v>44754</v>
      </c>
      <c r="AS615" s="196">
        <f t="shared" ca="1" si="73"/>
        <v>513681</v>
      </c>
      <c r="AT615" s="196" t="str">
        <f t="shared" ca="1" si="74"/>
        <v/>
      </c>
      <c r="AU615" s="55" vm="3138">
        <f t="shared" ca="1" si="75"/>
        <v>44754</v>
      </c>
      <c r="AV615" s="196">
        <f t="shared" ca="1" si="76"/>
        <v>796341.25439999998</v>
      </c>
      <c r="AW615" s="38" t="str">
        <f t="shared" ca="1" si="77"/>
        <v/>
      </c>
    </row>
    <row r="616" spans="1:49" x14ac:dyDescent="0.25">
      <c r="A616" s="38" vm="3142">
        <f ca="1"/>
        <v>44755</v>
      </c>
      <c r="B616" s="38" vm="14420">
        <f ca="1"/>
        <v>61660.2</v>
      </c>
      <c r="C616" s="38" vm="13045">
        <f ca="1"/>
        <v>16</v>
      </c>
      <c r="D616" s="87">
        <f t="shared" ca="1" si="78"/>
        <v>0.20035975634683781</v>
      </c>
      <c r="Q616" s="38" vm="3142">
        <f ca="1"/>
        <v>44755</v>
      </c>
      <c r="R616" s="38" vm="14421">
        <f ca="1"/>
        <v>20.448799999999999</v>
      </c>
      <c r="S616" s="38" vm="14422">
        <f ca="1"/>
        <v>37344</v>
      </c>
      <c r="T616" s="87">
        <f t="shared" ca="1" si="79"/>
        <v>-0.23693951877724051</v>
      </c>
      <c r="AR616" s="55" vm="3142">
        <f t="shared" ca="1" si="72"/>
        <v>44755</v>
      </c>
      <c r="AS616" s="196">
        <f t="shared" ca="1" si="73"/>
        <v>986563.2</v>
      </c>
      <c r="AT616" s="196" t="str">
        <f t="shared" ca="1" si="74"/>
        <v/>
      </c>
      <c r="AU616" s="55" vm="3142">
        <f t="shared" ca="1" si="75"/>
        <v>44755</v>
      </c>
      <c r="AV616" s="196">
        <f t="shared" ca="1" si="76"/>
        <v>763639.98719999997</v>
      </c>
      <c r="AW616" s="38" t="str">
        <f t="shared" ca="1" si="77"/>
        <v/>
      </c>
    </row>
    <row r="617" spans="1:49" x14ac:dyDescent="0.25">
      <c r="A617" s="38" vm="3147">
        <f ca="1"/>
        <v>44756</v>
      </c>
      <c r="B617" s="38" vm="14423">
        <f ca="1"/>
        <v>64984.5</v>
      </c>
      <c r="C617" s="38" vm="13171">
        <f ca="1"/>
        <v>13</v>
      </c>
      <c r="D617" s="87">
        <f t="shared" ca="1" si="78"/>
        <v>5.3913221170220064E-2</v>
      </c>
      <c r="Q617" s="38" vm="3147">
        <f ca="1"/>
        <v>44756</v>
      </c>
      <c r="R617" s="38" vm="14424">
        <f ca="1"/>
        <v>19.198799999999999</v>
      </c>
      <c r="S617" s="38" vm="14425">
        <f ca="1"/>
        <v>33787</v>
      </c>
      <c r="T617" s="87">
        <f t="shared" ca="1" si="79"/>
        <v>-6.112828136614374E-2</v>
      </c>
      <c r="AR617" s="55" vm="3147">
        <f t="shared" ca="1" si="72"/>
        <v>44756</v>
      </c>
      <c r="AS617" s="196">
        <f t="shared" ca="1" si="73"/>
        <v>844798.5</v>
      </c>
      <c r="AT617" s="196" t="str">
        <f t="shared" ca="1" si="74"/>
        <v/>
      </c>
      <c r="AU617" s="55" vm="3147">
        <f t="shared" ca="1" si="75"/>
        <v>44756</v>
      </c>
      <c r="AV617" s="196">
        <f t="shared" ca="1" si="76"/>
        <v>648669.85559999989</v>
      </c>
      <c r="AW617" s="38" t="str">
        <f t="shared" ca="1" si="77"/>
        <v/>
      </c>
    </row>
    <row r="618" spans="1:49" x14ac:dyDescent="0.25">
      <c r="A618" s="38" vm="3152">
        <f ca="1"/>
        <v>44757</v>
      </c>
      <c r="B618" s="38" vm="14426">
        <f ca="1"/>
        <v>63317.1</v>
      </c>
      <c r="C618" s="38" vm="13001">
        <f ca="1"/>
        <v>11</v>
      </c>
      <c r="D618" s="87">
        <f t="shared" ca="1" si="78"/>
        <v>-2.5658426240103432E-2</v>
      </c>
      <c r="Q618" s="38" vm="3152">
        <f ca="1"/>
        <v>44757</v>
      </c>
      <c r="R618" s="38" vm="14427">
        <f ca="1"/>
        <v>19.698799999999999</v>
      </c>
      <c r="S618" s="38" vm="14428">
        <f ca="1"/>
        <v>3631</v>
      </c>
      <c r="T618" s="87">
        <f t="shared" ca="1" si="79"/>
        <v>2.6043294372564953E-2</v>
      </c>
      <c r="AR618" s="55" vm="3152">
        <f t="shared" ca="1" si="72"/>
        <v>44757</v>
      </c>
      <c r="AS618" s="196">
        <f t="shared" ca="1" si="73"/>
        <v>696488.1</v>
      </c>
      <c r="AT618" s="196" t="str">
        <f t="shared" ca="1" si="74"/>
        <v/>
      </c>
      <c r="AU618" s="55" vm="3152">
        <f t="shared" ca="1" si="75"/>
        <v>44757</v>
      </c>
      <c r="AV618" s="196">
        <f t="shared" ca="1" si="76"/>
        <v>71526.342799999999</v>
      </c>
      <c r="AW618" s="38" t="str">
        <f t="shared" ca="1" si="77"/>
        <v/>
      </c>
    </row>
    <row r="619" spans="1:49" x14ac:dyDescent="0.25">
      <c r="A619" s="38" vm="3157">
        <f ca="1"/>
        <v>44760</v>
      </c>
      <c r="B619" s="38" vm="14429">
        <f ca="1"/>
        <v>87137.4</v>
      </c>
      <c r="C619" s="38" vm="13040">
        <f ca="1"/>
        <v>5</v>
      </c>
      <c r="D619" s="87">
        <f t="shared" ca="1" si="78"/>
        <v>0.3762064276475075</v>
      </c>
      <c r="Q619" s="38" vm="3157">
        <f ca="1"/>
        <v>44760</v>
      </c>
      <c r="R619" s="38" vm="14430">
        <f ca="1"/>
        <v>13.199199999999999</v>
      </c>
      <c r="S619" s="38" vm="14431">
        <f ca="1"/>
        <v>17648</v>
      </c>
      <c r="T619" s="87">
        <f t="shared" ca="1" si="79"/>
        <v>-0.32994903242837126</v>
      </c>
      <c r="AR619" s="55" vm="3157">
        <f t="shared" ca="1" si="72"/>
        <v>44760</v>
      </c>
      <c r="AS619" s="196">
        <f t="shared" ca="1" si="73"/>
        <v>435687</v>
      </c>
      <c r="AT619" s="196" t="str">
        <f t="shared" ca="1" si="74"/>
        <v/>
      </c>
      <c r="AU619" s="55" vm="3157">
        <f t="shared" ca="1" si="75"/>
        <v>44760</v>
      </c>
      <c r="AV619" s="196">
        <f t="shared" ca="1" si="76"/>
        <v>232939.4816</v>
      </c>
      <c r="AW619" s="38" t="str">
        <f t="shared" ca="1" si="77"/>
        <v/>
      </c>
    </row>
    <row r="620" spans="1:49" x14ac:dyDescent="0.25">
      <c r="A620" s="38" vm="3161">
        <f ca="1"/>
        <v>44761</v>
      </c>
      <c r="B620" s="38" vm="14432">
        <f ca="1"/>
        <v>80686.2</v>
      </c>
      <c r="C620" s="38" vm="13003">
        <f ca="1"/>
        <v>6</v>
      </c>
      <c r="D620" s="87">
        <f t="shared" ca="1" si="78"/>
        <v>-7.4034800212078825E-2</v>
      </c>
      <c r="Q620" s="38" vm="3161">
        <f ca="1"/>
        <v>44761</v>
      </c>
      <c r="R620" s="38" vm="14433">
        <f ca="1"/>
        <v>14.3491</v>
      </c>
      <c r="S620" s="38" vm="14434">
        <f ca="1"/>
        <v>14367</v>
      </c>
      <c r="T620" s="87">
        <f t="shared" ca="1" si="79"/>
        <v>8.7118916297957497E-2</v>
      </c>
      <c r="AR620" s="55" vm="3161">
        <f t="shared" ca="1" si="72"/>
        <v>44761</v>
      </c>
      <c r="AS620" s="196">
        <f t="shared" ca="1" si="73"/>
        <v>484117.19999999995</v>
      </c>
      <c r="AT620" s="196" t="str">
        <f t="shared" ca="1" si="74"/>
        <v/>
      </c>
      <c r="AU620" s="55" vm="3161">
        <f t="shared" ca="1" si="75"/>
        <v>44761</v>
      </c>
      <c r="AV620" s="196">
        <f t="shared" ca="1" si="76"/>
        <v>206153.5197</v>
      </c>
      <c r="AW620" s="38" t="str">
        <f t="shared" ca="1" si="77"/>
        <v/>
      </c>
    </row>
    <row r="621" spans="1:49" x14ac:dyDescent="0.25">
      <c r="A621" s="38" vm="3166">
        <f ca="1"/>
        <v>44762</v>
      </c>
      <c r="B621" s="38" vm="14435">
        <f ca="1"/>
        <v>83750.100000000006</v>
      </c>
      <c r="C621" s="38" vm="13171">
        <f ca="1"/>
        <v>13</v>
      </c>
      <c r="D621" s="87">
        <f t="shared" ca="1" si="78"/>
        <v>3.7973036281297286E-2</v>
      </c>
      <c r="Q621" s="38" vm="3166">
        <f ca="1"/>
        <v>44762</v>
      </c>
      <c r="R621" s="38" vm="14436">
        <f ca="1"/>
        <v>13.5992</v>
      </c>
      <c r="S621" s="38" vm="14437">
        <f ca="1"/>
        <v>12471</v>
      </c>
      <c r="T621" s="87">
        <f t="shared" ca="1" si="79"/>
        <v>-5.2261117421998605E-2</v>
      </c>
      <c r="AR621" s="55" vm="3166">
        <f t="shared" ca="1" si="72"/>
        <v>44762</v>
      </c>
      <c r="AS621" s="196">
        <f t="shared" ca="1" si="73"/>
        <v>1088751.3</v>
      </c>
      <c r="AT621" s="196" t="str">
        <f t="shared" ca="1" si="74"/>
        <v/>
      </c>
      <c r="AU621" s="55" vm="3166">
        <f t="shared" ca="1" si="75"/>
        <v>44762</v>
      </c>
      <c r="AV621" s="196">
        <f t="shared" ca="1" si="76"/>
        <v>169595.6232</v>
      </c>
      <c r="AW621" s="38" t="str">
        <f t="shared" ca="1" si="77"/>
        <v/>
      </c>
    </row>
    <row r="622" spans="1:49" x14ac:dyDescent="0.25">
      <c r="A622" s="38" vm="3171">
        <f ca="1"/>
        <v>44763</v>
      </c>
      <c r="B622" s="38" vm="14438">
        <f ca="1"/>
        <v>97990.2</v>
      </c>
      <c r="C622" s="38" vm="13058">
        <f ca="1"/>
        <v>9</v>
      </c>
      <c r="D622" s="87">
        <f t="shared" ca="1" si="78"/>
        <v>0.17003084175421868</v>
      </c>
      <c r="Q622" s="38" vm="3171">
        <f ca="1"/>
        <v>44763</v>
      </c>
      <c r="R622" s="38" vm="14439">
        <f ca="1"/>
        <v>10.6494</v>
      </c>
      <c r="S622" s="38" vm="14440">
        <f ca="1"/>
        <v>43774</v>
      </c>
      <c r="T622" s="87">
        <f t="shared" ca="1" si="79"/>
        <v>-0.21690981822460143</v>
      </c>
      <c r="AR622" s="55" vm="3171">
        <f t="shared" ca="1" si="72"/>
        <v>44763</v>
      </c>
      <c r="AS622" s="196">
        <f t="shared" ca="1" si="73"/>
        <v>881911.79999999993</v>
      </c>
      <c r="AT622" s="196" t="str">
        <f t="shared" ca="1" si="74"/>
        <v/>
      </c>
      <c r="AU622" s="55" vm="3171">
        <f t="shared" ca="1" si="75"/>
        <v>44763</v>
      </c>
      <c r="AV622" s="196">
        <f t="shared" ca="1" si="76"/>
        <v>466166.83559999999</v>
      </c>
      <c r="AW622" s="38" t="str">
        <f t="shared" ca="1" si="77"/>
        <v/>
      </c>
    </row>
    <row r="623" spans="1:49" x14ac:dyDescent="0.25">
      <c r="A623" s="38" vm="3176">
        <f ca="1"/>
        <v>44764</v>
      </c>
      <c r="B623" s="38" vm="14441">
        <f ca="1"/>
        <v>111077.4</v>
      </c>
      <c r="C623" s="38" vm="13093">
        <f ca="1"/>
        <v>8</v>
      </c>
      <c r="D623" s="87">
        <f t="shared" ca="1" si="78"/>
        <v>0.13355621276413354</v>
      </c>
      <c r="Q623" s="38" vm="3176">
        <f ca="1"/>
        <v>44764</v>
      </c>
      <c r="R623" s="38" vm="14442">
        <f ca="1"/>
        <v>9.1994000000000007</v>
      </c>
      <c r="S623" s="38" vm="14443">
        <f ca="1"/>
        <v>25016</v>
      </c>
      <c r="T623" s="87">
        <f t="shared" ca="1" si="79"/>
        <v>-0.13615790560970564</v>
      </c>
      <c r="AR623" s="55" vm="3176">
        <f t="shared" ca="1" si="72"/>
        <v>44764</v>
      </c>
      <c r="AS623" s="196">
        <f t="shared" ca="1" si="73"/>
        <v>888619.2</v>
      </c>
      <c r="AT623" s="196" t="str">
        <f t="shared" ca="1" si="74"/>
        <v/>
      </c>
      <c r="AU623" s="55" vm="3176">
        <f t="shared" ca="1" si="75"/>
        <v>44764</v>
      </c>
      <c r="AV623" s="196">
        <f t="shared" ca="1" si="76"/>
        <v>230132.19040000002</v>
      </c>
      <c r="AW623" s="38" t="str">
        <f t="shared" ca="1" si="77"/>
        <v/>
      </c>
    </row>
    <row r="624" spans="1:49" x14ac:dyDescent="0.25">
      <c r="A624" s="38" vm="3181">
        <f ca="1"/>
        <v>44767</v>
      </c>
      <c r="B624" s="38" vm="14444">
        <f ca="1"/>
        <v>123839.1</v>
      </c>
      <c r="C624" s="38" vm="13031">
        <f ca="1"/>
        <v>14</v>
      </c>
      <c r="D624" s="87">
        <f t="shared" ca="1" si="78"/>
        <v>0.11489015767383835</v>
      </c>
      <c r="Q624" s="38" vm="3181">
        <f ca="1"/>
        <v>44767</v>
      </c>
      <c r="R624" s="38" vm="14445">
        <f ca="1"/>
        <v>8.0995000000000008</v>
      </c>
      <c r="S624" s="38" vm="14446">
        <f ca="1"/>
        <v>18584</v>
      </c>
      <c r="T624" s="87">
        <f t="shared" ca="1" si="79"/>
        <v>-0.11956214535730589</v>
      </c>
      <c r="AR624" s="55" vm="3181">
        <f t="shared" ca="1" si="72"/>
        <v>44767</v>
      </c>
      <c r="AS624" s="196">
        <f t="shared" ca="1" si="73"/>
        <v>1733747.4000000001</v>
      </c>
      <c r="AT624" s="196" t="str">
        <f t="shared" ca="1" si="74"/>
        <v/>
      </c>
      <c r="AU624" s="55" vm="3181">
        <f t="shared" ca="1" si="75"/>
        <v>44767</v>
      </c>
      <c r="AV624" s="196">
        <f t="shared" ca="1" si="76"/>
        <v>150521.10800000001</v>
      </c>
      <c r="AW624" s="38" t="str">
        <f t="shared" ca="1" si="77"/>
        <v/>
      </c>
    </row>
    <row r="625" spans="1:49" x14ac:dyDescent="0.25">
      <c r="A625" s="38" vm="3186">
        <f ca="1"/>
        <v>44768</v>
      </c>
      <c r="B625" s="38" vm="14447">
        <f ca="1"/>
        <v>146076</v>
      </c>
      <c r="C625" s="38" vm="13001">
        <f ca="1"/>
        <v>11</v>
      </c>
      <c r="D625" s="87">
        <f t="shared" ca="1" si="78"/>
        <v>0.1795628359702226</v>
      </c>
      <c r="Q625" s="38" vm="3186">
        <f ca="1"/>
        <v>44768</v>
      </c>
      <c r="R625" s="38" vm="14448">
        <f ca="1"/>
        <v>6.7496</v>
      </c>
      <c r="S625" s="38" vm="14449">
        <f ca="1"/>
        <v>62388</v>
      </c>
      <c r="T625" s="87">
        <f t="shared" ca="1" si="79"/>
        <v>-0.16666460892647703</v>
      </c>
      <c r="AR625" s="55" vm="3186">
        <f t="shared" ca="1" si="72"/>
        <v>44768</v>
      </c>
      <c r="AS625" s="196">
        <f t="shared" ca="1" si="73"/>
        <v>1606836</v>
      </c>
      <c r="AT625" s="196" t="str">
        <f t="shared" ca="1" si="74"/>
        <v/>
      </c>
      <c r="AU625" s="55" vm="3186">
        <f t="shared" ca="1" si="75"/>
        <v>44768</v>
      </c>
      <c r="AV625" s="196">
        <f t="shared" ca="1" si="76"/>
        <v>421094.04479999997</v>
      </c>
      <c r="AW625" s="38" t="str">
        <f t="shared" ca="1" si="77"/>
        <v/>
      </c>
    </row>
    <row r="626" spans="1:49" x14ac:dyDescent="0.25">
      <c r="A626" s="38" vm="3191">
        <f ca="1"/>
        <v>44769</v>
      </c>
      <c r="B626" s="38" vm="14450">
        <f ca="1"/>
        <v>123179.7</v>
      </c>
      <c r="C626" s="38" vm="13022">
        <f ca="1"/>
        <v>7</v>
      </c>
      <c r="D626" s="87">
        <f t="shared" ca="1" si="78"/>
        <v>-0.15674238067855092</v>
      </c>
      <c r="Q626" s="38" vm="3191">
        <f ca="1"/>
        <v>44769</v>
      </c>
      <c r="R626" s="38" vm="14451">
        <f ca="1"/>
        <v>7.9494999999999996</v>
      </c>
      <c r="S626" s="38" vm="14452">
        <f ca="1"/>
        <v>51683</v>
      </c>
      <c r="T626" s="87">
        <f t="shared" ca="1" si="79"/>
        <v>0.17777349768875186</v>
      </c>
      <c r="AR626" s="55" vm="3191">
        <f t="shared" ca="1" si="72"/>
        <v>44769</v>
      </c>
      <c r="AS626" s="196">
        <f t="shared" ca="1" si="73"/>
        <v>862257.9</v>
      </c>
      <c r="AT626" s="196" t="str">
        <f t="shared" ca="1" si="74"/>
        <v/>
      </c>
      <c r="AU626" s="55" vm="3191">
        <f t="shared" ca="1" si="75"/>
        <v>44769</v>
      </c>
      <c r="AV626" s="196">
        <f t="shared" ca="1" si="76"/>
        <v>410854.0085</v>
      </c>
      <c r="AW626" s="38" t="str">
        <f t="shared" ca="1" si="77"/>
        <v/>
      </c>
    </row>
    <row r="627" spans="1:49" x14ac:dyDescent="0.25">
      <c r="A627" s="38" vm="3196">
        <f ca="1"/>
        <v>44770</v>
      </c>
      <c r="B627" s="38" vm="14453">
        <f ca="1"/>
        <v>122898.3</v>
      </c>
      <c r="C627" s="38" vm="13040">
        <f ca="1"/>
        <v>5</v>
      </c>
      <c r="D627" s="87">
        <f t="shared" ca="1" si="78"/>
        <v>-2.2844673270026976E-3</v>
      </c>
      <c r="Q627" s="38" vm="3196">
        <f ca="1"/>
        <v>44770</v>
      </c>
      <c r="R627" s="38" vm="14451">
        <f ca="1"/>
        <v>7.9494999999999996</v>
      </c>
      <c r="S627" s="38" vm="14454">
        <f ca="1"/>
        <v>7386</v>
      </c>
      <c r="T627" s="87">
        <f t="shared" ca="1" si="79"/>
        <v>0</v>
      </c>
      <c r="AR627" s="55" vm="3196">
        <f t="shared" ca="1" si="72"/>
        <v>44770</v>
      </c>
      <c r="AS627" s="196">
        <f t="shared" ca="1" si="73"/>
        <v>614491.5</v>
      </c>
      <c r="AT627" s="196" t="str">
        <f t="shared" ca="1" si="74"/>
        <v/>
      </c>
      <c r="AU627" s="55" vm="3196">
        <f t="shared" ca="1" si="75"/>
        <v>44770</v>
      </c>
      <c r="AV627" s="196">
        <f t="shared" ca="1" si="76"/>
        <v>58715.006999999998</v>
      </c>
      <c r="AW627" s="38" t="str">
        <f t="shared" ca="1" si="77"/>
        <v/>
      </c>
    </row>
    <row r="628" spans="1:49" x14ac:dyDescent="0.25">
      <c r="A628" s="38" vm="3201">
        <f ca="1"/>
        <v>44771</v>
      </c>
      <c r="B628" s="38" vm="14455">
        <f ca="1"/>
        <v>111451.2</v>
      </c>
      <c r="C628" s="38" vm="13003">
        <f ca="1"/>
        <v>6</v>
      </c>
      <c r="D628" s="87">
        <f t="shared" ca="1" si="78"/>
        <v>-9.3142866907028055E-2</v>
      </c>
      <c r="Q628" s="38" vm="3201">
        <f ca="1"/>
        <v>44771</v>
      </c>
      <c r="R628" s="38" vm="14456">
        <f ca="1"/>
        <v>8.5495000000000001</v>
      </c>
      <c r="S628" s="38" vm="14457">
        <f ca="1"/>
        <v>30195</v>
      </c>
      <c r="T628" s="87">
        <f t="shared" ca="1" si="79"/>
        <v>7.5476445059437777E-2</v>
      </c>
      <c r="AR628" s="55" vm="3201">
        <f t="shared" ca="1" si="72"/>
        <v>44771</v>
      </c>
      <c r="AS628" s="196">
        <f t="shared" ca="1" si="73"/>
        <v>668707.19999999995</v>
      </c>
      <c r="AT628" s="196" t="str">
        <f t="shared" ca="1" si="74"/>
        <v/>
      </c>
      <c r="AU628" s="55" vm="3201">
        <f t="shared" ca="1" si="75"/>
        <v>44771</v>
      </c>
      <c r="AV628" s="196">
        <f t="shared" ca="1" si="76"/>
        <v>258152.1525</v>
      </c>
      <c r="AW628" s="38" t="str">
        <f t="shared" ca="1" si="77"/>
        <v/>
      </c>
    </row>
    <row r="629" spans="1:49" x14ac:dyDescent="0.25">
      <c r="A629" s="38" vm="3214">
        <f ca="1"/>
        <v>44774</v>
      </c>
      <c r="B629" s="38" vm="14458">
        <f ca="1"/>
        <v>97713</v>
      </c>
      <c r="C629" s="38" vm="13058">
        <f ca="1"/>
        <v>9</v>
      </c>
      <c r="D629" s="87">
        <f t="shared" ca="1" si="78"/>
        <v>-0.12326650587880612</v>
      </c>
      <c r="Q629" s="38" vm="3214">
        <f ca="1"/>
        <v>44774</v>
      </c>
      <c r="R629" s="38" vm="14459">
        <f ca="1"/>
        <v>9.6494</v>
      </c>
      <c r="S629" s="38" vm="14460">
        <f ca="1"/>
        <v>16916</v>
      </c>
      <c r="T629" s="87">
        <f t="shared" ca="1" si="79"/>
        <v>0.12865079829229778</v>
      </c>
      <c r="AR629" s="55" vm="3214">
        <f t="shared" ca="1" si="72"/>
        <v>44774</v>
      </c>
      <c r="AS629" s="196">
        <f t="shared" ca="1" si="73"/>
        <v>879417</v>
      </c>
      <c r="AT629" s="196" t="str">
        <f t="shared" ca="1" si="74"/>
        <v/>
      </c>
      <c r="AU629" s="55" vm="3214">
        <f t="shared" ca="1" si="75"/>
        <v>44774</v>
      </c>
      <c r="AV629" s="196">
        <f t="shared" ca="1" si="76"/>
        <v>163229.25039999999</v>
      </c>
      <c r="AW629" s="38" t="str">
        <f t="shared" ca="1" si="77"/>
        <v/>
      </c>
    </row>
    <row r="630" spans="1:49" x14ac:dyDescent="0.25">
      <c r="A630" s="38" vm="3206">
        <f ca="1"/>
        <v>44775</v>
      </c>
      <c r="B630" s="38" vm="14461">
        <f ca="1"/>
        <v>95350.5</v>
      </c>
      <c r="C630" s="38" vm="13026">
        <f ca="1"/>
        <v>3</v>
      </c>
      <c r="D630" s="87">
        <f t="shared" ca="1" si="78"/>
        <v>-2.4177949709864602E-2</v>
      </c>
      <c r="Q630" s="38" vm="3206">
        <f ca="1"/>
        <v>44775</v>
      </c>
      <c r="R630" s="38" vm="14462">
        <f ca="1"/>
        <v>9.7493999999999996</v>
      </c>
      <c r="S630" s="38" vm="14463">
        <f ca="1"/>
        <v>22208</v>
      </c>
      <c r="T630" s="87">
        <f t="shared" ca="1" si="79"/>
        <v>1.0363338653180471E-2</v>
      </c>
      <c r="AR630" s="55" vm="3206">
        <f t="shared" ca="1" si="72"/>
        <v>44775</v>
      </c>
      <c r="AS630" s="196">
        <f t="shared" ca="1" si="73"/>
        <v>286051.5</v>
      </c>
      <c r="AT630" s="196" t="str">
        <f t="shared" ca="1" si="74"/>
        <v/>
      </c>
      <c r="AU630" s="55" vm="3206">
        <f t="shared" ca="1" si="75"/>
        <v>44775</v>
      </c>
      <c r="AV630" s="196">
        <f t="shared" ca="1" si="76"/>
        <v>216514.6752</v>
      </c>
      <c r="AW630" s="38" t="str">
        <f t="shared" ca="1" si="77"/>
        <v/>
      </c>
    </row>
    <row r="631" spans="1:49" x14ac:dyDescent="0.25">
      <c r="A631" s="38" vm="3211">
        <f ca="1"/>
        <v>44776</v>
      </c>
      <c r="B631" s="38" vm="14464">
        <f ca="1"/>
        <v>88641</v>
      </c>
      <c r="C631" s="38" vm="12999">
        <f ca="1"/>
        <v>2</v>
      </c>
      <c r="D631" s="87">
        <f t="shared" ca="1" si="78"/>
        <v>-7.0366699702675922E-2</v>
      </c>
      <c r="Q631" s="38" vm="3211">
        <f ca="1"/>
        <v>44776</v>
      </c>
      <c r="R631" s="38" vm="14465">
        <f ca="1"/>
        <v>10.349399999999999</v>
      </c>
      <c r="S631" s="38" vm="14466">
        <f ca="1"/>
        <v>40191</v>
      </c>
      <c r="T631" s="87">
        <f t="shared" ca="1" si="79"/>
        <v>6.154224875376943E-2</v>
      </c>
      <c r="AR631" s="55" vm="3211">
        <f t="shared" ca="1" si="72"/>
        <v>44776</v>
      </c>
      <c r="AS631" s="196">
        <f t="shared" ca="1" si="73"/>
        <v>177282</v>
      </c>
      <c r="AT631" s="196" t="str">
        <f t="shared" ca="1" si="74"/>
        <v/>
      </c>
      <c r="AU631" s="55" vm="3211">
        <f t="shared" ca="1" si="75"/>
        <v>44776</v>
      </c>
      <c r="AV631" s="196">
        <f t="shared" ca="1" si="76"/>
        <v>415952.73539999995</v>
      </c>
      <c r="AW631" s="38" t="str">
        <f t="shared" ca="1" si="77"/>
        <v/>
      </c>
    </row>
    <row r="632" spans="1:49" x14ac:dyDescent="0.25">
      <c r="A632" s="38" vm="3217">
        <f ca="1"/>
        <v>44777</v>
      </c>
      <c r="B632" s="38" vm="14467">
        <f ca="1"/>
        <v>103910.1</v>
      </c>
      <c r="C632" s="38" vm="13082">
        <f ca="1"/>
        <v>32</v>
      </c>
      <c r="D632" s="87">
        <f t="shared" ca="1" si="78"/>
        <v>0.17225775882492306</v>
      </c>
      <c r="Q632" s="38" vm="3217">
        <f ca="1"/>
        <v>44777</v>
      </c>
      <c r="R632" s="38" vm="14468">
        <f ca="1"/>
        <v>8.3495000000000008</v>
      </c>
      <c r="S632" s="38" vm="14469">
        <f ca="1"/>
        <v>70610</v>
      </c>
      <c r="T632" s="87">
        <f t="shared" ca="1" si="79"/>
        <v>-0.19323825535779837</v>
      </c>
      <c r="AR632" s="55" vm="3217">
        <f t="shared" ca="1" si="72"/>
        <v>44777</v>
      </c>
      <c r="AS632" s="196">
        <f t="shared" ca="1" si="73"/>
        <v>3325123.2</v>
      </c>
      <c r="AT632" s="196" t="str">
        <f t="shared" ca="1" si="74"/>
        <v/>
      </c>
      <c r="AU632" s="55" vm="3217">
        <f t="shared" ca="1" si="75"/>
        <v>44777</v>
      </c>
      <c r="AV632" s="196">
        <f t="shared" ca="1" si="76"/>
        <v>589558.19500000007</v>
      </c>
      <c r="AW632" s="38" t="str">
        <f t="shared" ca="1" si="77"/>
        <v/>
      </c>
    </row>
    <row r="633" spans="1:49" x14ac:dyDescent="0.25">
      <c r="A633" s="38" vm="3222">
        <f ca="1"/>
        <v>44778</v>
      </c>
      <c r="B633" s="38" vm="14470">
        <f ca="1"/>
        <v>105627.9</v>
      </c>
      <c r="C633" s="38" vm="13040">
        <f ca="1"/>
        <v>5</v>
      </c>
      <c r="D633" s="87">
        <f t="shared" ca="1" si="78"/>
        <v>1.6531597987106048E-2</v>
      </c>
      <c r="Q633" s="38" vm="3222">
        <f ca="1"/>
        <v>44778</v>
      </c>
      <c r="R633" s="38" vm="14471">
        <f ca="1"/>
        <v>8.2494999999999994</v>
      </c>
      <c r="S633" s="38" vm="14472">
        <f ca="1"/>
        <v>30104</v>
      </c>
      <c r="T633" s="87">
        <f t="shared" ca="1" si="79"/>
        <v>-1.1976765075753208E-2</v>
      </c>
      <c r="AR633" s="55" vm="3222">
        <f t="shared" ca="1" si="72"/>
        <v>44778</v>
      </c>
      <c r="AS633" s="196">
        <f t="shared" ca="1" si="73"/>
        <v>528139.5</v>
      </c>
      <c r="AT633" s="196" t="str">
        <f t="shared" ca="1" si="74"/>
        <v/>
      </c>
      <c r="AU633" s="55" vm="3222">
        <f t="shared" ca="1" si="75"/>
        <v>44778</v>
      </c>
      <c r="AV633" s="196">
        <f t="shared" ca="1" si="76"/>
        <v>248342.94799999997</v>
      </c>
      <c r="AW633" s="38" t="str">
        <f t="shared" ca="1" si="77"/>
        <v/>
      </c>
    </row>
    <row r="634" spans="1:49" x14ac:dyDescent="0.25">
      <c r="A634" s="38" vm="3227">
        <f ca="1"/>
        <v>44781</v>
      </c>
      <c r="B634" s="38" vm="14473">
        <f ca="1"/>
        <v>88326</v>
      </c>
      <c r="C634" s="38" vm="13040">
        <f ca="1"/>
        <v>5</v>
      </c>
      <c r="D634" s="87">
        <f t="shared" ca="1" si="78"/>
        <v>-0.16380047317044072</v>
      </c>
      <c r="Q634" s="38" vm="3227">
        <f ca="1"/>
        <v>44781</v>
      </c>
      <c r="R634" s="38" vm="14459">
        <f ca="1"/>
        <v>9.6494</v>
      </c>
      <c r="S634" s="38" vm="14474">
        <f ca="1"/>
        <v>27644</v>
      </c>
      <c r="T634" s="87">
        <f t="shared" ca="1" si="79"/>
        <v>0.16969513303836606</v>
      </c>
      <c r="AR634" s="55" vm="3227">
        <f t="shared" ca="1" si="72"/>
        <v>44781</v>
      </c>
      <c r="AS634" s="196">
        <f t="shared" ca="1" si="73"/>
        <v>441630</v>
      </c>
      <c r="AT634" s="196" t="str">
        <f t="shared" ca="1" si="74"/>
        <v/>
      </c>
      <c r="AU634" s="55" vm="3227">
        <f t="shared" ca="1" si="75"/>
        <v>44781</v>
      </c>
      <c r="AV634" s="196">
        <f t="shared" ca="1" si="76"/>
        <v>266748.01360000001</v>
      </c>
      <c r="AW634" s="38" t="str">
        <f t="shared" ca="1" si="77"/>
        <v/>
      </c>
    </row>
    <row r="635" spans="1:49" x14ac:dyDescent="0.25">
      <c r="A635" s="38" vm="3231">
        <f ca="1"/>
        <v>44782</v>
      </c>
      <c r="B635" s="38" vm="14475">
        <f ca="1"/>
        <v>93636.9</v>
      </c>
      <c r="C635" s="38" vm="12999">
        <f ca="1"/>
        <v>2</v>
      </c>
      <c r="D635" s="87">
        <f t="shared" ca="1" si="78"/>
        <v>6.0128388017118339E-2</v>
      </c>
      <c r="Q635" s="38" vm="3231">
        <f ca="1"/>
        <v>44782</v>
      </c>
      <c r="R635" s="38" vm="14476">
        <f ca="1"/>
        <v>8.8495000000000008</v>
      </c>
      <c r="S635" s="38" vm="14477">
        <f ca="1"/>
        <v>10656</v>
      </c>
      <c r="T635" s="87">
        <f t="shared" ca="1" si="79"/>
        <v>-8.2896345886790804E-2</v>
      </c>
      <c r="AR635" s="55" vm="3231">
        <f t="shared" ca="1" si="72"/>
        <v>44782</v>
      </c>
      <c r="AS635" s="196">
        <f t="shared" ca="1" si="73"/>
        <v>187273.8</v>
      </c>
      <c r="AT635" s="196" t="str">
        <f t="shared" ca="1" si="74"/>
        <v/>
      </c>
      <c r="AU635" s="55" vm="3231">
        <f t="shared" ca="1" si="75"/>
        <v>44782</v>
      </c>
      <c r="AV635" s="196">
        <f t="shared" ca="1" si="76"/>
        <v>94300.272000000012</v>
      </c>
      <c r="AW635" s="38" t="str">
        <f t="shared" ca="1" si="77"/>
        <v/>
      </c>
    </row>
    <row r="636" spans="1:49" x14ac:dyDescent="0.25">
      <c r="A636" s="38" vm="3236">
        <f ca="1"/>
        <v>44783</v>
      </c>
      <c r="B636" s="38" vm="14478">
        <f ca="1"/>
        <v>96946.5</v>
      </c>
      <c r="C636" s="38" vm="13093">
        <f ca="1"/>
        <v>8</v>
      </c>
      <c r="D636" s="87">
        <f t="shared" ca="1" si="78"/>
        <v>3.5345040256565582E-2</v>
      </c>
      <c r="Q636" s="38" vm="3236">
        <f ca="1"/>
        <v>44783</v>
      </c>
      <c r="R636" s="38" vm="14479">
        <f ca="1"/>
        <v>8.6995000000000005</v>
      </c>
      <c r="S636" s="38" vm="14480">
        <f ca="1"/>
        <v>47710</v>
      </c>
      <c r="T636" s="87">
        <f t="shared" ca="1" si="79"/>
        <v>-1.6950110175716182E-2</v>
      </c>
      <c r="AR636" s="55" vm="3236">
        <f t="shared" ca="1" si="72"/>
        <v>44783</v>
      </c>
      <c r="AS636" s="196">
        <f t="shared" ca="1" si="73"/>
        <v>775572</v>
      </c>
      <c r="AT636" s="196" t="str">
        <f t="shared" ca="1" si="74"/>
        <v/>
      </c>
      <c r="AU636" s="55" vm="3236">
        <f t="shared" ca="1" si="75"/>
        <v>44783</v>
      </c>
      <c r="AV636" s="196">
        <f t="shared" ca="1" si="76"/>
        <v>415053.14500000002</v>
      </c>
      <c r="AW636" s="38" t="str">
        <f t="shared" ca="1" si="77"/>
        <v/>
      </c>
    </row>
    <row r="637" spans="1:49" x14ac:dyDescent="0.25">
      <c r="A637" s="38" vm="3241">
        <f ca="1"/>
        <v>44784</v>
      </c>
      <c r="B637" s="38" vm="14481">
        <f ca="1"/>
        <v>113145.9</v>
      </c>
      <c r="C637" s="38" vm="13022">
        <f ca="1"/>
        <v>7</v>
      </c>
      <c r="D637" s="87">
        <f t="shared" ca="1" si="78"/>
        <v>0.16709628506444271</v>
      </c>
      <c r="Q637" s="38" vm="3241">
        <f ca="1"/>
        <v>44784</v>
      </c>
      <c r="R637" s="38" vm="14482">
        <f ca="1"/>
        <v>7.1496000000000004</v>
      </c>
      <c r="S637" s="38" vm="14483">
        <f ca="1"/>
        <v>25071</v>
      </c>
      <c r="T637" s="87">
        <f t="shared" ca="1" si="79"/>
        <v>-0.17815966434852579</v>
      </c>
      <c r="AR637" s="55" vm="3241">
        <f t="shared" ca="1" si="72"/>
        <v>44784</v>
      </c>
      <c r="AS637" s="196">
        <f t="shared" ca="1" si="73"/>
        <v>792021.29999999993</v>
      </c>
      <c r="AT637" s="196" t="str">
        <f t="shared" ca="1" si="74"/>
        <v/>
      </c>
      <c r="AU637" s="55" vm="3241">
        <f t="shared" ca="1" si="75"/>
        <v>44784</v>
      </c>
      <c r="AV637" s="196">
        <f t="shared" ca="1" si="76"/>
        <v>179247.62160000001</v>
      </c>
      <c r="AW637" s="38" t="str">
        <f t="shared" ca="1" si="77"/>
        <v/>
      </c>
    </row>
    <row r="638" spans="1:49" x14ac:dyDescent="0.25">
      <c r="A638" s="38" vm="3246">
        <f ca="1"/>
        <v>44785</v>
      </c>
      <c r="B638" s="38" vm="14484">
        <f ca="1"/>
        <v>125611.5</v>
      </c>
      <c r="C638" s="38" vm="13040">
        <f ca="1"/>
        <v>5</v>
      </c>
      <c r="D638" s="87">
        <f t="shared" ca="1" si="78"/>
        <v>0.11017279459529693</v>
      </c>
      <c r="Q638" s="38" vm="3246">
        <f ca="1"/>
        <v>44785</v>
      </c>
      <c r="R638" s="38" vm="14485">
        <f ca="1"/>
        <v>6.1496000000000004</v>
      </c>
      <c r="S638" s="38" vm="14486">
        <f ca="1"/>
        <v>28588</v>
      </c>
      <c r="T638" s="87">
        <f t="shared" ca="1" si="79"/>
        <v>-0.13986796464137852</v>
      </c>
      <c r="AR638" s="55" vm="3246">
        <f t="shared" ca="1" si="72"/>
        <v>44785</v>
      </c>
      <c r="AS638" s="196">
        <f t="shared" ca="1" si="73"/>
        <v>628057.5</v>
      </c>
      <c r="AT638" s="196" t="str">
        <f t="shared" ca="1" si="74"/>
        <v/>
      </c>
      <c r="AU638" s="55" vm="3246">
        <f t="shared" ca="1" si="75"/>
        <v>44785</v>
      </c>
      <c r="AV638" s="196">
        <f t="shared" ca="1" si="76"/>
        <v>175804.7648</v>
      </c>
      <c r="AW638" s="38" t="str">
        <f t="shared" ca="1" si="77"/>
        <v/>
      </c>
    </row>
    <row r="639" spans="1:49" x14ac:dyDescent="0.25">
      <c r="A639" s="38" vm="3251">
        <f ca="1"/>
        <v>44788</v>
      </c>
      <c r="B639" s="38" vm="14487">
        <f ca="1"/>
        <v>121025.1</v>
      </c>
      <c r="C639" s="38" vm="13018">
        <f ca="1"/>
        <v>39</v>
      </c>
      <c r="D639" s="87">
        <f t="shared" ca="1" si="78"/>
        <v>-3.6512580456407207E-2</v>
      </c>
      <c r="Q639" s="38" vm="3251">
        <f ca="1"/>
        <v>44788</v>
      </c>
      <c r="R639" s="38" vm="14488">
        <f ca="1"/>
        <v>6.3495999999999997</v>
      </c>
      <c r="S639" s="38" vm="14489">
        <f ca="1"/>
        <v>46932</v>
      </c>
      <c r="T639" s="87">
        <f t="shared" ca="1" si="79"/>
        <v>3.2522440483933795E-2</v>
      </c>
      <c r="AR639" s="55" vm="3251">
        <f t="shared" ca="1" si="72"/>
        <v>44788</v>
      </c>
      <c r="AS639" s="196">
        <f t="shared" ca="1" si="73"/>
        <v>4719978.9000000004</v>
      </c>
      <c r="AT639" s="196" t="str">
        <f t="shared" ca="1" si="74"/>
        <v/>
      </c>
      <c r="AU639" s="55" vm="3251">
        <f t="shared" ca="1" si="75"/>
        <v>44788</v>
      </c>
      <c r="AV639" s="196">
        <f t="shared" ca="1" si="76"/>
        <v>297999.42719999998</v>
      </c>
      <c r="AW639" s="38" t="str">
        <f t="shared" ca="1" si="77"/>
        <v/>
      </c>
    </row>
    <row r="640" spans="1:49" x14ac:dyDescent="0.25">
      <c r="A640" s="38" vm="3255">
        <f ca="1"/>
        <v>44789</v>
      </c>
      <c r="B640" s="38" vm="14490">
        <f ca="1"/>
        <v>141111.6</v>
      </c>
      <c r="C640" s="38" vm="13040">
        <f ca="1"/>
        <v>5</v>
      </c>
      <c r="D640" s="87">
        <f t="shared" ca="1" si="78"/>
        <v>0.1659697038052437</v>
      </c>
      <c r="Q640" s="38" vm="3255">
        <f ca="1"/>
        <v>44789</v>
      </c>
      <c r="R640" s="38" vm="14491">
        <f ca="1"/>
        <v>5.3497000000000003</v>
      </c>
      <c r="S640" s="38" vm="14492">
        <f ca="1"/>
        <v>125627</v>
      </c>
      <c r="T640" s="87">
        <f t="shared" ca="1" si="79"/>
        <v>-0.15747448658183183</v>
      </c>
      <c r="AR640" s="55" vm="3255">
        <f t="shared" ca="1" si="72"/>
        <v>44789</v>
      </c>
      <c r="AS640" s="196">
        <f t="shared" ca="1" si="73"/>
        <v>705558</v>
      </c>
      <c r="AT640" s="196" t="str">
        <f t="shared" ca="1" si="74"/>
        <v/>
      </c>
      <c r="AU640" s="55" vm="3255">
        <f t="shared" ca="1" si="75"/>
        <v>44789</v>
      </c>
      <c r="AV640" s="196">
        <f t="shared" ca="1" si="76"/>
        <v>672066.76190000004</v>
      </c>
      <c r="AW640" s="38">
        <f t="shared" ca="1" si="77"/>
        <v>24.78</v>
      </c>
    </row>
    <row r="641" spans="1:49" x14ac:dyDescent="0.25">
      <c r="A641" s="38" vm="3260">
        <f ca="1"/>
        <v>44790</v>
      </c>
      <c r="B641" s="38" vm="14493">
        <f ca="1"/>
        <v>142569</v>
      </c>
      <c r="C641" s="38" vm="13022">
        <f ca="1"/>
        <v>7</v>
      </c>
      <c r="D641" s="87">
        <f t="shared" ca="1" si="78"/>
        <v>1.0327995714030555E-2</v>
      </c>
      <c r="Q641" s="38" vm="3260">
        <f ca="1"/>
        <v>44790</v>
      </c>
      <c r="R641" s="38" vm="14494">
        <f ca="1"/>
        <v>5.1497000000000002</v>
      </c>
      <c r="S641" s="38" vm="14495">
        <f ca="1"/>
        <v>75941</v>
      </c>
      <c r="T641" s="87">
        <f t="shared" ca="1" si="79"/>
        <v>-3.7385273940594828E-2</v>
      </c>
      <c r="AR641" s="55" vm="3260">
        <f t="shared" ca="1" si="72"/>
        <v>44790</v>
      </c>
      <c r="AS641" s="196">
        <f t="shared" ca="1" si="73"/>
        <v>997983</v>
      </c>
      <c r="AT641" s="196" t="str">
        <f t="shared" ca="1" si="74"/>
        <v/>
      </c>
      <c r="AU641" s="55" vm="3260">
        <f t="shared" ca="1" si="75"/>
        <v>44790</v>
      </c>
      <c r="AV641" s="196">
        <f t="shared" ca="1" si="76"/>
        <v>391073.3677</v>
      </c>
      <c r="AW641" s="38" t="str">
        <f t="shared" ca="1" si="77"/>
        <v/>
      </c>
    </row>
    <row r="642" spans="1:49" x14ac:dyDescent="0.25">
      <c r="A642" s="38" vm="3265">
        <f ca="1"/>
        <v>44791</v>
      </c>
      <c r="B642" s="38" vm="14496">
        <f ca="1"/>
        <v>141544.20000000001</v>
      </c>
      <c r="C642" s="38" vm="12994">
        <f ca="1"/>
        <v>4</v>
      </c>
      <c r="D642" s="87">
        <f t="shared" ca="1" si="78"/>
        <v>-7.1880983944615472E-3</v>
      </c>
      <c r="Q642" s="38" vm="3265">
        <f ca="1"/>
        <v>44791</v>
      </c>
      <c r="R642" s="38" vm="14497">
        <f ca="1"/>
        <v>5.2496999999999998</v>
      </c>
      <c r="S642" s="38" vm="14498">
        <f ca="1"/>
        <v>38287</v>
      </c>
      <c r="T642" s="87">
        <f t="shared" ca="1" si="79"/>
        <v>1.9418606909140268E-2</v>
      </c>
      <c r="AR642" s="55" vm="3265">
        <f t="shared" ca="1" si="72"/>
        <v>44791</v>
      </c>
      <c r="AS642" s="196">
        <f t="shared" ca="1" si="73"/>
        <v>566176.80000000005</v>
      </c>
      <c r="AT642" s="196" t="str">
        <f t="shared" ca="1" si="74"/>
        <v/>
      </c>
      <c r="AU642" s="55" vm="3265">
        <f t="shared" ca="1" si="75"/>
        <v>44791</v>
      </c>
      <c r="AV642" s="196">
        <f t="shared" ca="1" si="76"/>
        <v>200995.26389999999</v>
      </c>
      <c r="AW642" s="38" t="str">
        <f t="shared" ca="1" si="77"/>
        <v/>
      </c>
    </row>
    <row r="643" spans="1:49" x14ac:dyDescent="0.25">
      <c r="A643" s="38" vm="3270">
        <f ca="1"/>
        <v>44792</v>
      </c>
      <c r="B643" s="38" vm="14499">
        <f ca="1"/>
        <v>145815.6</v>
      </c>
      <c r="C643" s="38" vm="12994">
        <f ca="1"/>
        <v>4</v>
      </c>
      <c r="D643" s="87">
        <f t="shared" ca="1" si="78"/>
        <v>3.017714607875133E-2</v>
      </c>
      <c r="Q643" s="38" vm="3270">
        <f ca="1"/>
        <v>44792</v>
      </c>
      <c r="R643" s="38" vm="14500">
        <f ca="1"/>
        <v>5.0496999999999996</v>
      </c>
      <c r="S643" s="38" vm="14501">
        <f ca="1"/>
        <v>68387</v>
      </c>
      <c r="T643" s="87">
        <f t="shared" ca="1" si="79"/>
        <v>-3.8097415090386152E-2</v>
      </c>
      <c r="AR643" s="55" vm="3270">
        <f t="shared" ca="1" si="72"/>
        <v>44792</v>
      </c>
      <c r="AS643" s="196">
        <f t="shared" ca="1" si="73"/>
        <v>583262.4</v>
      </c>
      <c r="AT643" s="196" t="str">
        <f t="shared" ca="1" si="74"/>
        <v/>
      </c>
      <c r="AU643" s="55" vm="3270">
        <f t="shared" ca="1" si="75"/>
        <v>44792</v>
      </c>
      <c r="AV643" s="196">
        <f t="shared" ca="1" si="76"/>
        <v>345333.83389999997</v>
      </c>
      <c r="AW643" s="38" t="str">
        <f t="shared" ca="1" si="77"/>
        <v/>
      </c>
    </row>
    <row r="644" spans="1:49" x14ac:dyDescent="0.25">
      <c r="A644" s="38" vm="3274">
        <f ca="1"/>
        <v>44795</v>
      </c>
      <c r="B644" s="38" vm="14502">
        <f ca="1"/>
        <v>169224.3</v>
      </c>
      <c r="C644" s="38" vm="13040">
        <f ca="1"/>
        <v>5</v>
      </c>
      <c r="D644" s="87">
        <f t="shared" ca="1" si="78"/>
        <v>0.16053632121665981</v>
      </c>
      <c r="Q644" s="38" vm="3274">
        <f ca="1"/>
        <v>44795</v>
      </c>
      <c r="R644" s="38" vm="14503">
        <f ca="1"/>
        <v>4.2496999999999998</v>
      </c>
      <c r="S644" s="38" vm="14504">
        <f ca="1"/>
        <v>114765</v>
      </c>
      <c r="T644" s="87">
        <f t="shared" ca="1" si="79"/>
        <v>-0.15842525298532584</v>
      </c>
      <c r="AR644" s="55" vm="3274">
        <f t="shared" ref="AR644:AR707" ca="1" si="80">A644</f>
        <v>44795</v>
      </c>
      <c r="AS644" s="196">
        <f t="shared" ref="AS644:AS707" ca="1" si="81">B644*C644</f>
        <v>846121.5</v>
      </c>
      <c r="AT644" s="196" t="str">
        <f t="shared" ref="AT644:AT707" ca="1" si="82">IF(AND(IFERROR($AS644, 0) &gt;= $BI$2, IFERROR($C644, 0) &gt;= $BJ$2), IFERROR(($C644 / $BK$2) * 100, ""), "")</f>
        <v/>
      </c>
      <c r="AU644" s="55" vm="3274">
        <f t="shared" ref="AU644:AU707" ca="1" si="83">Q644</f>
        <v>44795</v>
      </c>
      <c r="AV644" s="196">
        <f t="shared" ref="AV644:AV707" ca="1" si="84">R644*S644</f>
        <v>487716.82049999997</v>
      </c>
      <c r="AW644" s="38" t="str">
        <f t="shared" ref="AW644:AW707" ca="1" si="85">IF(OR(ROW()=731, ROW()=729), "", IF(AND(IFERROR($AV644, 0) &gt;= $BM$2, IFERROR($S644, 0) &gt;= $BN$2), ROUND(IFERROR(($S644 / $BO$2) * 100, ""), 2), ""))</f>
        <v/>
      </c>
    </row>
    <row r="645" spans="1:49" x14ac:dyDescent="0.25">
      <c r="A645" s="38" vm="3279">
        <f ca="1"/>
        <v>44796</v>
      </c>
      <c r="B645" s="38" vm="14505">
        <f ca="1"/>
        <v>172691.4</v>
      </c>
      <c r="C645" s="38" vm="13040">
        <f ca="1"/>
        <v>5</v>
      </c>
      <c r="D645" s="87">
        <f t="shared" ref="D645:D708" ca="1" si="86">(B645-B644)/B644</f>
        <v>2.0488192298623815E-2</v>
      </c>
      <c r="Q645" s="38" vm="3279">
        <f ca="1"/>
        <v>44796</v>
      </c>
      <c r="R645" s="38" vm="14506">
        <f ca="1"/>
        <v>4.1997</v>
      </c>
      <c r="S645" s="38" vm="14507">
        <f ca="1"/>
        <v>61397</v>
      </c>
      <c r="T645" s="87">
        <f t="shared" ref="T645:T708" ca="1" si="87">(R645-R644)/R644</f>
        <v>-1.1765536390804016E-2</v>
      </c>
      <c r="AR645" s="55" vm="3279">
        <f t="shared" ca="1" si="80"/>
        <v>44796</v>
      </c>
      <c r="AS645" s="196">
        <f t="shared" ca="1" si="81"/>
        <v>863457</v>
      </c>
      <c r="AT645" s="196" t="str">
        <f t="shared" ca="1" si="82"/>
        <v/>
      </c>
      <c r="AU645" s="55" vm="3279">
        <f t="shared" ca="1" si="83"/>
        <v>44796</v>
      </c>
      <c r="AV645" s="196">
        <f t="shared" ca="1" si="84"/>
        <v>257848.9809</v>
      </c>
      <c r="AW645" s="38" t="str">
        <f t="shared" ca="1" si="85"/>
        <v/>
      </c>
    </row>
    <row r="646" spans="1:49" x14ac:dyDescent="0.25">
      <c r="A646" s="38" vm="3283">
        <f ca="1"/>
        <v>44797</v>
      </c>
      <c r="B646" s="38" vm="14508">
        <f ca="1"/>
        <v>142697.1</v>
      </c>
      <c r="C646" s="38" vm="12994">
        <f ca="1"/>
        <v>4</v>
      </c>
      <c r="D646" s="87">
        <f t="shared" ca="1" si="86"/>
        <v>-0.17368728263248773</v>
      </c>
      <c r="Q646" s="38" vm="3283">
        <f ca="1"/>
        <v>44797</v>
      </c>
      <c r="R646" s="38" vm="14509">
        <f ca="1"/>
        <v>4.9996999999999998</v>
      </c>
      <c r="S646" s="38" vm="14510">
        <f ca="1"/>
        <v>63296</v>
      </c>
      <c r="T646" s="87">
        <f t="shared" ca="1" si="87"/>
        <v>0.19048979689025403</v>
      </c>
      <c r="AR646" s="55" vm="3283">
        <f t="shared" ca="1" si="80"/>
        <v>44797</v>
      </c>
      <c r="AS646" s="196">
        <f t="shared" ca="1" si="81"/>
        <v>570788.4</v>
      </c>
      <c r="AT646" s="196" t="str">
        <f t="shared" ca="1" si="82"/>
        <v/>
      </c>
      <c r="AU646" s="55" vm="3283">
        <f t="shared" ca="1" si="83"/>
        <v>44797</v>
      </c>
      <c r="AV646" s="196">
        <f t="shared" ca="1" si="84"/>
        <v>316461.01120000001</v>
      </c>
      <c r="AW646" s="38" t="str">
        <f t="shared" ca="1" si="85"/>
        <v/>
      </c>
    </row>
    <row r="647" spans="1:49" x14ac:dyDescent="0.25">
      <c r="A647" s="38" vm="3287">
        <f ca="1"/>
        <v>44798</v>
      </c>
      <c r="B647" s="38" vm="14511">
        <f ca="1"/>
        <v>148333.5</v>
      </c>
      <c r="C647" s="38" vm="13024">
        <f ca="1"/>
        <v>1</v>
      </c>
      <c r="D647" s="87">
        <f t="shared" ca="1" si="86"/>
        <v>3.9499050786596178E-2</v>
      </c>
      <c r="Q647" s="38" vm="3287">
        <f ca="1"/>
        <v>44798</v>
      </c>
      <c r="R647" s="38" vm="14512">
        <f ca="1"/>
        <v>4.7496999999999998</v>
      </c>
      <c r="S647" s="38" vm="14513">
        <f ca="1"/>
        <v>22364</v>
      </c>
      <c r="T647" s="87">
        <f t="shared" ca="1" si="87"/>
        <v>-5.0003000180010804E-2</v>
      </c>
      <c r="AR647" s="55" vm="3287">
        <f t="shared" ca="1" si="80"/>
        <v>44798</v>
      </c>
      <c r="AS647" s="196">
        <f t="shared" ca="1" si="81"/>
        <v>148333.5</v>
      </c>
      <c r="AT647" s="196" t="str">
        <f t="shared" ca="1" si="82"/>
        <v/>
      </c>
      <c r="AU647" s="55" vm="3287">
        <f t="shared" ca="1" si="83"/>
        <v>44798</v>
      </c>
      <c r="AV647" s="196">
        <f t="shared" ca="1" si="84"/>
        <v>106222.2908</v>
      </c>
      <c r="AW647" s="38" t="str">
        <f t="shared" ca="1" si="85"/>
        <v/>
      </c>
    </row>
    <row r="648" spans="1:49" x14ac:dyDescent="0.25">
      <c r="A648" s="38" vm="3292">
        <f ca="1"/>
        <v>44799</v>
      </c>
      <c r="B648" s="38" vm="14514">
        <f ca="1"/>
        <v>153174</v>
      </c>
      <c r="C648" s="38" vm="12994">
        <f ca="1"/>
        <v>4</v>
      </c>
      <c r="D648" s="87">
        <f t="shared" ca="1" si="86"/>
        <v>3.2632547603879097E-2</v>
      </c>
      <c r="Q648" s="38" vm="3292">
        <f ca="1"/>
        <v>44799</v>
      </c>
      <c r="R648" s="38" vm="14515">
        <f ca="1"/>
        <v>4.6497000000000002</v>
      </c>
      <c r="S648" s="38" vm="14516">
        <f ca="1"/>
        <v>22933</v>
      </c>
      <c r="T648" s="87">
        <f t="shared" ca="1" si="87"/>
        <v>-2.1053961302819051E-2</v>
      </c>
      <c r="AR648" s="55" vm="3292">
        <f t="shared" ca="1" si="80"/>
        <v>44799</v>
      </c>
      <c r="AS648" s="196">
        <f t="shared" ca="1" si="81"/>
        <v>612696</v>
      </c>
      <c r="AT648" s="196" t="str">
        <f t="shared" ca="1" si="82"/>
        <v/>
      </c>
      <c r="AU648" s="55" vm="3292">
        <f t="shared" ca="1" si="83"/>
        <v>44799</v>
      </c>
      <c r="AV648" s="196">
        <f t="shared" ca="1" si="84"/>
        <v>106631.5701</v>
      </c>
      <c r="AW648" s="38" t="str">
        <f t="shared" ca="1" si="85"/>
        <v/>
      </c>
    </row>
    <row r="649" spans="1:49" x14ac:dyDescent="0.25">
      <c r="A649" s="38" vm="3297">
        <f ca="1"/>
        <v>44802</v>
      </c>
      <c r="B649" s="38" t="e" vm="13016">
        <f ca="1"/>
        <v>#N/A</v>
      </c>
      <c r="C649" s="38" t="e" vm="13016">
        <f ca="1"/>
        <v>#N/A</v>
      </c>
      <c r="D649" s="87" t="e" vm="13019">
        <f t="shared" ca="1" si="86"/>
        <v>#N/A</v>
      </c>
      <c r="Q649" s="38" vm="3297">
        <f ca="1"/>
        <v>44802</v>
      </c>
      <c r="R649" s="38" t="e" vm="13016">
        <f ca="1"/>
        <v>#N/A</v>
      </c>
      <c r="S649" s="38" t="e" vm="13016">
        <f ca="1"/>
        <v>#N/A</v>
      </c>
      <c r="T649" s="87" t="e" vm="13019">
        <f t="shared" ca="1" si="87"/>
        <v>#N/A</v>
      </c>
      <c r="AR649" s="55" vm="3297">
        <f t="shared" ca="1" si="80"/>
        <v>44802</v>
      </c>
      <c r="AS649" s="196" t="e" vm="13019">
        <f t="shared" ca="1" si="81"/>
        <v>#N/A</v>
      </c>
      <c r="AT649" s="196" t="str">
        <f t="shared" ca="1" si="82"/>
        <v/>
      </c>
      <c r="AU649" s="55" vm="3297">
        <f t="shared" ca="1" si="83"/>
        <v>44802</v>
      </c>
      <c r="AV649" s="196" t="e" vm="13019">
        <f t="shared" ca="1" si="84"/>
        <v>#N/A</v>
      </c>
      <c r="AW649" s="38" t="str">
        <f t="shared" ca="1" si="85"/>
        <v/>
      </c>
    </row>
    <row r="650" spans="1:49" x14ac:dyDescent="0.25">
      <c r="A650" s="38" vm="3302">
        <f ca="1"/>
        <v>44803</v>
      </c>
      <c r="B650" s="38" vm="14517">
        <f ca="1"/>
        <v>129290.7</v>
      </c>
      <c r="C650" s="38" vm="13237">
        <f ca="1"/>
        <v>25</v>
      </c>
      <c r="D650" s="87" t="e" vm="13019">
        <f t="shared" ca="1" si="86"/>
        <v>#N/A</v>
      </c>
      <c r="Q650" s="38" vm="3302">
        <f ca="1"/>
        <v>44803</v>
      </c>
      <c r="R650" s="38" vm="14491">
        <f ca="1"/>
        <v>5.3497000000000003</v>
      </c>
      <c r="S650" s="38" vm="14518">
        <f ca="1"/>
        <v>56967</v>
      </c>
      <c r="T650" s="87" t="e" vm="13019">
        <f t="shared" ca="1" si="87"/>
        <v>#N/A</v>
      </c>
      <c r="AR650" s="55" vm="3302">
        <f t="shared" ca="1" si="80"/>
        <v>44803</v>
      </c>
      <c r="AS650" s="196">
        <f t="shared" ca="1" si="81"/>
        <v>3232267.5</v>
      </c>
      <c r="AT650" s="196" t="str">
        <f t="shared" ca="1" si="82"/>
        <v/>
      </c>
      <c r="AU650" s="55" vm="3302">
        <f t="shared" ca="1" si="83"/>
        <v>44803</v>
      </c>
      <c r="AV650" s="196">
        <f t="shared" ca="1" si="84"/>
        <v>304756.35990000004</v>
      </c>
      <c r="AW650" s="38" t="str">
        <f t="shared" ca="1" si="85"/>
        <v/>
      </c>
    </row>
    <row r="651" spans="1:49" x14ac:dyDescent="0.25">
      <c r="A651" s="38" vm="3307">
        <f ca="1"/>
        <v>44804</v>
      </c>
      <c r="B651" s="38" vm="14519">
        <f ca="1"/>
        <v>131562.9</v>
      </c>
      <c r="C651" s="38" vm="13723">
        <f ca="1"/>
        <v>40</v>
      </c>
      <c r="D651" s="87">
        <f t="shared" ca="1" si="86"/>
        <v>1.7574349895236062E-2</v>
      </c>
      <c r="Q651" s="38" vm="3307">
        <f ca="1"/>
        <v>44804</v>
      </c>
      <c r="R651" s="38" vm="14491">
        <f ca="1"/>
        <v>5.3497000000000003</v>
      </c>
      <c r="S651" s="38" vm="14520">
        <f ca="1"/>
        <v>66801</v>
      </c>
      <c r="T651" s="87">
        <f t="shared" ca="1" si="87"/>
        <v>0</v>
      </c>
      <c r="AR651" s="55" vm="3307">
        <f t="shared" ca="1" si="80"/>
        <v>44804</v>
      </c>
      <c r="AS651" s="196">
        <f t="shared" ca="1" si="81"/>
        <v>5262516</v>
      </c>
      <c r="AT651" s="196" t="str">
        <f t="shared" ca="1" si="82"/>
        <v/>
      </c>
      <c r="AU651" s="55" vm="3307">
        <f t="shared" ca="1" si="83"/>
        <v>44804</v>
      </c>
      <c r="AV651" s="196">
        <f t="shared" ca="1" si="84"/>
        <v>357365.30970000004</v>
      </c>
      <c r="AW651" s="38" t="str">
        <f t="shared" ca="1" si="85"/>
        <v/>
      </c>
    </row>
    <row r="652" spans="1:49" x14ac:dyDescent="0.25">
      <c r="A652" s="38" vm="3312">
        <f ca="1"/>
        <v>44805</v>
      </c>
      <c r="B652" s="38" vm="14521">
        <f ca="1"/>
        <v>143005.79999999999</v>
      </c>
      <c r="C652" s="38" vm="12999">
        <f ca="1"/>
        <v>2</v>
      </c>
      <c r="D652" s="87">
        <f t="shared" ca="1" si="86"/>
        <v>8.6976647671950028E-2</v>
      </c>
      <c r="Q652" s="38" vm="3312">
        <f ca="1"/>
        <v>44805</v>
      </c>
      <c r="R652" s="38" vm="14522">
        <f ca="1"/>
        <v>4.8997000000000002</v>
      </c>
      <c r="S652" s="38" vm="14523">
        <f ca="1"/>
        <v>204598</v>
      </c>
      <c r="T652" s="87">
        <f t="shared" ca="1" si="87"/>
        <v>-8.4116866366338333E-2</v>
      </c>
      <c r="AR652" s="55" vm="3312">
        <f t="shared" ca="1" si="80"/>
        <v>44805</v>
      </c>
      <c r="AS652" s="196">
        <f t="shared" ca="1" si="81"/>
        <v>286011.59999999998</v>
      </c>
      <c r="AT652" s="196" t="str">
        <f t="shared" ca="1" si="82"/>
        <v/>
      </c>
      <c r="AU652" s="55" vm="3312">
        <f t="shared" ca="1" si="83"/>
        <v>44805</v>
      </c>
      <c r="AV652" s="196">
        <f t="shared" ca="1" si="84"/>
        <v>1002468.8206</v>
      </c>
      <c r="AW652" s="38">
        <f t="shared" ca="1" si="85"/>
        <v>40.36</v>
      </c>
    </row>
    <row r="653" spans="1:49" x14ac:dyDescent="0.25">
      <c r="A653" s="38" vm="3317">
        <f ca="1"/>
        <v>44806</v>
      </c>
      <c r="B653" s="38" vm="14524">
        <f ca="1"/>
        <v>118043.1</v>
      </c>
      <c r="C653" s="38" vm="13040">
        <f ca="1"/>
        <v>5</v>
      </c>
      <c r="D653" s="87">
        <f t="shared" ca="1" si="86"/>
        <v>-0.17455725571969796</v>
      </c>
      <c r="Q653" s="38" vm="3317">
        <f ca="1"/>
        <v>44806</v>
      </c>
      <c r="R653" s="38" vm="14525">
        <f ca="1"/>
        <v>5.6497000000000002</v>
      </c>
      <c r="S653" s="38" vm="14526">
        <f ca="1"/>
        <v>24261</v>
      </c>
      <c r="T653" s="87">
        <f t="shared" ca="1" si="87"/>
        <v>0.1530705961589485</v>
      </c>
      <c r="AR653" s="55" vm="3317">
        <f t="shared" ca="1" si="80"/>
        <v>44806</v>
      </c>
      <c r="AS653" s="196">
        <f t="shared" ca="1" si="81"/>
        <v>590215.5</v>
      </c>
      <c r="AT653" s="196" t="str">
        <f t="shared" ca="1" si="82"/>
        <v/>
      </c>
      <c r="AU653" s="55" vm="3317">
        <f t="shared" ca="1" si="83"/>
        <v>44806</v>
      </c>
      <c r="AV653" s="196">
        <f t="shared" ca="1" si="84"/>
        <v>137067.37170000002</v>
      </c>
      <c r="AW653" s="38" t="str">
        <f t="shared" ca="1" si="85"/>
        <v/>
      </c>
    </row>
    <row r="654" spans="1:49" x14ac:dyDescent="0.25">
      <c r="A654" s="38" vm="14527">
        <f ca="1"/>
        <v>44809</v>
      </c>
      <c r="B654" s="38" vm="14528">
        <f ca="1"/>
        <v>123841.2</v>
      </c>
      <c r="C654" s="38" vm="12999">
        <f ca="1"/>
        <v>2</v>
      </c>
      <c r="D654" s="87">
        <f t="shared" ca="1" si="86"/>
        <v>4.9118499937734532E-2</v>
      </c>
      <c r="Q654" s="38" vm="14527">
        <f ca="1"/>
        <v>44809</v>
      </c>
      <c r="R654" s="38" vm="14529">
        <f ca="1"/>
        <v>5.5496999999999996</v>
      </c>
      <c r="S654" s="38" vm="14530">
        <f ca="1"/>
        <v>34210</v>
      </c>
      <c r="T654" s="87">
        <f t="shared" ca="1" si="87"/>
        <v>-1.7700054870170193E-2</v>
      </c>
      <c r="AR654" s="55" vm="14527">
        <f t="shared" ca="1" si="80"/>
        <v>44809</v>
      </c>
      <c r="AS654" s="196">
        <f t="shared" ca="1" si="81"/>
        <v>247682.4</v>
      </c>
      <c r="AT654" s="196" t="str">
        <f t="shared" ca="1" si="82"/>
        <v/>
      </c>
      <c r="AU654" s="55" vm="14527">
        <f t="shared" ca="1" si="83"/>
        <v>44809</v>
      </c>
      <c r="AV654" s="196">
        <f t="shared" ca="1" si="84"/>
        <v>189855.23699999999</v>
      </c>
      <c r="AW654" s="38" t="str">
        <f t="shared" ca="1" si="85"/>
        <v/>
      </c>
    </row>
    <row r="655" spans="1:49" x14ac:dyDescent="0.25">
      <c r="A655" s="38" vm="3322">
        <f ca="1"/>
        <v>44810</v>
      </c>
      <c r="B655" s="38" vm="14531">
        <f ca="1"/>
        <v>108156.3</v>
      </c>
      <c r="C655" s="38" vm="13026">
        <f ca="1"/>
        <v>3</v>
      </c>
      <c r="D655" s="87">
        <f t="shared" ca="1" si="86"/>
        <v>-0.12665332700264528</v>
      </c>
      <c r="Q655" s="38" vm="3322">
        <f ca="1"/>
        <v>44810</v>
      </c>
      <c r="R655" s="38" vm="14532">
        <f ca="1"/>
        <v>6.2496</v>
      </c>
      <c r="S655" s="38" vm="14533">
        <f ca="1"/>
        <v>368769</v>
      </c>
      <c r="T655" s="87">
        <f t="shared" ca="1" si="87"/>
        <v>0.12611492513108824</v>
      </c>
      <c r="AR655" s="55" vm="3322">
        <f t="shared" ca="1" si="80"/>
        <v>44810</v>
      </c>
      <c r="AS655" s="196">
        <f t="shared" ca="1" si="81"/>
        <v>324468.90000000002</v>
      </c>
      <c r="AT655" s="196" t="str">
        <f t="shared" ca="1" si="82"/>
        <v/>
      </c>
      <c r="AU655" s="55" vm="3322">
        <f t="shared" ca="1" si="83"/>
        <v>44810</v>
      </c>
      <c r="AV655" s="196">
        <f t="shared" ca="1" si="84"/>
        <v>2304658.7423999999</v>
      </c>
      <c r="AW655" s="38">
        <f t="shared" ca="1" si="85"/>
        <v>72.75</v>
      </c>
    </row>
    <row r="656" spans="1:49" x14ac:dyDescent="0.25">
      <c r="A656" s="38" vm="3327">
        <f ca="1"/>
        <v>44811</v>
      </c>
      <c r="B656" s="38" vm="14534">
        <f ca="1"/>
        <v>86431.8</v>
      </c>
      <c r="C656" s="38" vm="13040">
        <f ca="1"/>
        <v>5</v>
      </c>
      <c r="D656" s="87">
        <f t="shared" ca="1" si="86"/>
        <v>-0.20086208570374542</v>
      </c>
      <c r="Q656" s="38" vm="3327">
        <f ca="1"/>
        <v>44811</v>
      </c>
      <c r="R656" s="38" vm="14535">
        <f ca="1"/>
        <v>7.3495999999999997</v>
      </c>
      <c r="S656" s="38" vm="14536">
        <f ca="1"/>
        <v>77242</v>
      </c>
      <c r="T656" s="87">
        <f t="shared" ca="1" si="87"/>
        <v>0.17601126472094208</v>
      </c>
      <c r="AR656" s="55" vm="3327">
        <f t="shared" ca="1" si="80"/>
        <v>44811</v>
      </c>
      <c r="AS656" s="196">
        <f t="shared" ca="1" si="81"/>
        <v>432159</v>
      </c>
      <c r="AT656" s="196" t="str">
        <f t="shared" ca="1" si="82"/>
        <v/>
      </c>
      <c r="AU656" s="55" vm="3327">
        <f t="shared" ca="1" si="83"/>
        <v>44811</v>
      </c>
      <c r="AV656" s="196">
        <f t="shared" ca="1" si="84"/>
        <v>567697.80319999997</v>
      </c>
      <c r="AW656" s="38" t="str">
        <f t="shared" ca="1" si="85"/>
        <v/>
      </c>
    </row>
    <row r="657" spans="1:49" x14ac:dyDescent="0.25">
      <c r="A657" s="38" vm="3331">
        <f ca="1"/>
        <v>44812</v>
      </c>
      <c r="B657" s="38" vm="14537">
        <f ca="1"/>
        <v>87486</v>
      </c>
      <c r="C657" s="38" vm="12999">
        <f ca="1"/>
        <v>2</v>
      </c>
      <c r="D657" s="87">
        <f t="shared" ca="1" si="86"/>
        <v>1.2196899752174513E-2</v>
      </c>
      <c r="Q657" s="38" vm="3331">
        <f ca="1"/>
        <v>44812</v>
      </c>
      <c r="R657" s="38" vm="14538">
        <f ca="1"/>
        <v>7.2995999999999999</v>
      </c>
      <c r="S657" s="38" vm="14539">
        <f ca="1"/>
        <v>46701</v>
      </c>
      <c r="T657" s="87">
        <f t="shared" ca="1" si="87"/>
        <v>-6.8030913246979186E-3</v>
      </c>
      <c r="AR657" s="55" vm="3331">
        <f t="shared" ca="1" si="80"/>
        <v>44812</v>
      </c>
      <c r="AS657" s="196">
        <f t="shared" ca="1" si="81"/>
        <v>174972</v>
      </c>
      <c r="AT657" s="196" t="str">
        <f t="shared" ca="1" si="82"/>
        <v/>
      </c>
      <c r="AU657" s="55" vm="3331">
        <f t="shared" ca="1" si="83"/>
        <v>44812</v>
      </c>
      <c r="AV657" s="196">
        <f t="shared" ca="1" si="84"/>
        <v>340898.61959999998</v>
      </c>
      <c r="AW657" s="38" t="str">
        <f t="shared" ca="1" si="85"/>
        <v/>
      </c>
    </row>
    <row r="658" spans="1:49" x14ac:dyDescent="0.25">
      <c r="A658" s="38" vm="3335">
        <f ca="1"/>
        <v>44813</v>
      </c>
      <c r="B658" s="38" vm="14540">
        <f ca="1"/>
        <v>88298.7</v>
      </c>
      <c r="C658" s="38" vm="13026">
        <f ca="1"/>
        <v>3</v>
      </c>
      <c r="D658" s="87">
        <f t="shared" ca="1" si="86"/>
        <v>9.2894863178108172E-3</v>
      </c>
      <c r="Q658" s="38" vm="3335">
        <f ca="1"/>
        <v>44813</v>
      </c>
      <c r="R658" s="38" vm="14541">
        <f ca="1"/>
        <v>7.2496</v>
      </c>
      <c r="S658" s="38" vm="14542">
        <f ca="1"/>
        <v>84268</v>
      </c>
      <c r="T658" s="87">
        <f t="shared" ca="1" si="87"/>
        <v>-6.8496903939941674E-3</v>
      </c>
      <c r="AR658" s="55" vm="3335">
        <f t="shared" ca="1" si="80"/>
        <v>44813</v>
      </c>
      <c r="AS658" s="196">
        <f t="shared" ca="1" si="81"/>
        <v>264896.09999999998</v>
      </c>
      <c r="AT658" s="196" t="str">
        <f t="shared" ca="1" si="82"/>
        <v/>
      </c>
      <c r="AU658" s="55" vm="3335">
        <f t="shared" ca="1" si="83"/>
        <v>44813</v>
      </c>
      <c r="AV658" s="196">
        <f t="shared" ca="1" si="84"/>
        <v>610909.29280000005</v>
      </c>
      <c r="AW658" s="38" t="str">
        <f t="shared" ca="1" si="85"/>
        <v/>
      </c>
    </row>
    <row r="659" spans="1:49" x14ac:dyDescent="0.25">
      <c r="A659" s="38" vm="3339">
        <f ca="1"/>
        <v>44816</v>
      </c>
      <c r="B659" s="38" vm="14543">
        <f ca="1"/>
        <v>99054.9</v>
      </c>
      <c r="C659" s="38" vm="13026">
        <f ca="1"/>
        <v>3</v>
      </c>
      <c r="D659" s="87">
        <f t="shared" ca="1" si="86"/>
        <v>0.12181606297714459</v>
      </c>
      <c r="Q659" s="38" vm="3339">
        <f ca="1"/>
        <v>44816</v>
      </c>
      <c r="R659" s="38" vm="14544">
        <f ca="1"/>
        <v>6.3996000000000004</v>
      </c>
      <c r="S659" s="38" vm="14545">
        <f ca="1"/>
        <v>35993</v>
      </c>
      <c r="T659" s="87">
        <f t="shared" ca="1" si="87"/>
        <v>-0.11724784815713965</v>
      </c>
      <c r="AR659" s="55" vm="3339">
        <f t="shared" ca="1" si="80"/>
        <v>44816</v>
      </c>
      <c r="AS659" s="196">
        <f t="shared" ca="1" si="81"/>
        <v>297164.69999999995</v>
      </c>
      <c r="AT659" s="196" t="str">
        <f t="shared" ca="1" si="82"/>
        <v/>
      </c>
      <c r="AU659" s="55" vm="3339">
        <f t="shared" ca="1" si="83"/>
        <v>44816</v>
      </c>
      <c r="AV659" s="196">
        <f t="shared" ca="1" si="84"/>
        <v>230340.8028</v>
      </c>
      <c r="AW659" s="38" t="str">
        <f t="shared" ca="1" si="85"/>
        <v/>
      </c>
    </row>
    <row r="660" spans="1:49" x14ac:dyDescent="0.25">
      <c r="A660" s="38" vm="3343">
        <f ca="1"/>
        <v>44817</v>
      </c>
      <c r="B660" s="38" vm="14546">
        <f ca="1"/>
        <v>99613.5</v>
      </c>
      <c r="C660" s="38" vm="13040">
        <f ca="1"/>
        <v>5</v>
      </c>
      <c r="D660" s="87">
        <f t="shared" ca="1" si="86"/>
        <v>5.639296995908389E-3</v>
      </c>
      <c r="Q660" s="38" vm="3343">
        <f ca="1"/>
        <v>44817</v>
      </c>
      <c r="R660" s="38" vm="14488">
        <f ca="1"/>
        <v>6.3495999999999997</v>
      </c>
      <c r="S660" s="38" vm="14547">
        <f ca="1"/>
        <v>37708</v>
      </c>
      <c r="T660" s="87">
        <f t="shared" ca="1" si="87"/>
        <v>-7.8129883117695961E-3</v>
      </c>
      <c r="AR660" s="55" vm="3343">
        <f t="shared" ca="1" si="80"/>
        <v>44817</v>
      </c>
      <c r="AS660" s="196">
        <f t="shared" ca="1" si="81"/>
        <v>498067.5</v>
      </c>
      <c r="AT660" s="196" t="str">
        <f t="shared" ca="1" si="82"/>
        <v/>
      </c>
      <c r="AU660" s="55" vm="3343">
        <f t="shared" ca="1" si="83"/>
        <v>44817</v>
      </c>
      <c r="AV660" s="196">
        <f t="shared" ca="1" si="84"/>
        <v>239430.71679999999</v>
      </c>
      <c r="AW660" s="38" t="str">
        <f t="shared" ca="1" si="85"/>
        <v/>
      </c>
    </row>
    <row r="661" spans="1:49" x14ac:dyDescent="0.25">
      <c r="A661" s="38" vm="3348">
        <f ca="1"/>
        <v>44818</v>
      </c>
      <c r="B661" s="38" vm="14548">
        <f ca="1"/>
        <v>114303</v>
      </c>
      <c r="C661" s="38" vm="12999">
        <f ca="1"/>
        <v>2</v>
      </c>
      <c r="D661" s="87">
        <f t="shared" ca="1" si="86"/>
        <v>0.1474649520396332</v>
      </c>
      <c r="Q661" s="38" vm="3348">
        <f ca="1"/>
        <v>44818</v>
      </c>
      <c r="R661" s="38" vm="14549">
        <f ca="1"/>
        <v>5.4497</v>
      </c>
      <c r="S661" s="38" vm="14550">
        <f ca="1"/>
        <v>28921</v>
      </c>
      <c r="T661" s="87">
        <f t="shared" ca="1" si="87"/>
        <v>-0.14172546302129263</v>
      </c>
      <c r="AR661" s="55" vm="3348">
        <f t="shared" ca="1" si="80"/>
        <v>44818</v>
      </c>
      <c r="AS661" s="196">
        <f t="shared" ca="1" si="81"/>
        <v>228606</v>
      </c>
      <c r="AT661" s="196" t="str">
        <f t="shared" ca="1" si="82"/>
        <v/>
      </c>
      <c r="AU661" s="55" vm="3348">
        <f t="shared" ca="1" si="83"/>
        <v>44818</v>
      </c>
      <c r="AV661" s="196">
        <f t="shared" ca="1" si="84"/>
        <v>157610.77369999999</v>
      </c>
      <c r="AW661" s="38" t="str">
        <f t="shared" ca="1" si="85"/>
        <v/>
      </c>
    </row>
    <row r="662" spans="1:49" x14ac:dyDescent="0.25">
      <c r="A662" s="38" vm="3353">
        <f ca="1"/>
        <v>44819</v>
      </c>
      <c r="B662" s="38" vm="14551">
        <f ca="1"/>
        <v>98315.7</v>
      </c>
      <c r="C662" s="38" vm="13093">
        <f ca="1"/>
        <v>8</v>
      </c>
      <c r="D662" s="87">
        <f t="shared" ca="1" si="86"/>
        <v>-0.1398677200073489</v>
      </c>
      <c r="Q662" s="38" vm="3353">
        <f ca="1"/>
        <v>44819</v>
      </c>
      <c r="R662" s="38" vm="14529">
        <f ca="1"/>
        <v>5.5496999999999996</v>
      </c>
      <c r="S662" s="38" vm="14552">
        <f ca="1"/>
        <v>47540</v>
      </c>
      <c r="T662" s="87">
        <f t="shared" ca="1" si="87"/>
        <v>1.8349633924803134E-2</v>
      </c>
      <c r="AR662" s="55" vm="3353">
        <f t="shared" ca="1" si="80"/>
        <v>44819</v>
      </c>
      <c r="AS662" s="196">
        <f t="shared" ca="1" si="81"/>
        <v>786525.6</v>
      </c>
      <c r="AT662" s="196" t="str">
        <f t="shared" ca="1" si="82"/>
        <v/>
      </c>
      <c r="AU662" s="55" vm="3353">
        <f t="shared" ca="1" si="83"/>
        <v>44819</v>
      </c>
      <c r="AV662" s="196">
        <f t="shared" ca="1" si="84"/>
        <v>263832.73799999995</v>
      </c>
      <c r="AW662" s="38" t="str">
        <f t="shared" ca="1" si="85"/>
        <v/>
      </c>
    </row>
    <row r="663" spans="1:49" x14ac:dyDescent="0.25">
      <c r="A663" s="38" vm="3358">
        <f ca="1"/>
        <v>44820</v>
      </c>
      <c r="B663" s="38" vm="14553">
        <f ca="1"/>
        <v>85682.1</v>
      </c>
      <c r="C663" s="38" vm="12999">
        <f ca="1"/>
        <v>2</v>
      </c>
      <c r="D663" s="87">
        <f t="shared" ca="1" si="86"/>
        <v>-0.12850033107631834</v>
      </c>
      <c r="Q663" s="38" vm="3358">
        <f ca="1"/>
        <v>44820</v>
      </c>
      <c r="R663" s="38" vm="14532">
        <f ca="1"/>
        <v>6.2496</v>
      </c>
      <c r="S663" s="38" vm="14554">
        <f ca="1"/>
        <v>69092</v>
      </c>
      <c r="T663" s="87">
        <f t="shared" ca="1" si="87"/>
        <v>0.12611492513108824</v>
      </c>
      <c r="AR663" s="55" vm="3358">
        <f t="shared" ca="1" si="80"/>
        <v>44820</v>
      </c>
      <c r="AS663" s="196">
        <f t="shared" ca="1" si="81"/>
        <v>171364.2</v>
      </c>
      <c r="AT663" s="196" t="str">
        <f t="shared" ca="1" si="82"/>
        <v/>
      </c>
      <c r="AU663" s="55" vm="3358">
        <f t="shared" ca="1" si="83"/>
        <v>44820</v>
      </c>
      <c r="AV663" s="196">
        <f t="shared" ca="1" si="84"/>
        <v>431797.36320000002</v>
      </c>
      <c r="AW663" s="38" t="str">
        <f t="shared" ca="1" si="85"/>
        <v/>
      </c>
    </row>
    <row r="664" spans="1:49" x14ac:dyDescent="0.25">
      <c r="A664" s="38" vm="3363">
        <f ca="1"/>
        <v>44823</v>
      </c>
      <c r="B664" s="38" t="e" vm="13016">
        <f ca="1"/>
        <v>#N/A</v>
      </c>
      <c r="C664" s="38" t="e" vm="13016">
        <f ca="1"/>
        <v>#N/A</v>
      </c>
      <c r="D664" s="87" t="e" vm="13019">
        <f t="shared" ca="1" si="86"/>
        <v>#N/A</v>
      </c>
      <c r="Q664" s="38" vm="3363">
        <f ca="1"/>
        <v>44823</v>
      </c>
      <c r="R664" s="38" t="e" vm="13016">
        <f ca="1"/>
        <v>#N/A</v>
      </c>
      <c r="S664" s="38" t="e" vm="13016">
        <f ca="1"/>
        <v>#N/A</v>
      </c>
      <c r="T664" s="87" t="e" vm="13019">
        <f t="shared" ca="1" si="87"/>
        <v>#N/A</v>
      </c>
      <c r="AR664" s="55" vm="3363">
        <f t="shared" ca="1" si="80"/>
        <v>44823</v>
      </c>
      <c r="AS664" s="196" t="e" vm="13019">
        <f t="shared" ca="1" si="81"/>
        <v>#N/A</v>
      </c>
      <c r="AT664" s="196" t="str">
        <f t="shared" ca="1" si="82"/>
        <v/>
      </c>
      <c r="AU664" s="55" vm="3363">
        <f t="shared" ca="1" si="83"/>
        <v>44823</v>
      </c>
      <c r="AV664" s="196" t="e" vm="13019">
        <f t="shared" ca="1" si="84"/>
        <v>#N/A</v>
      </c>
      <c r="AW664" s="38" t="str">
        <f t="shared" ca="1" si="85"/>
        <v/>
      </c>
    </row>
    <row r="665" spans="1:49" x14ac:dyDescent="0.25">
      <c r="A665" s="38" vm="3368">
        <f ca="1"/>
        <v>44824</v>
      </c>
      <c r="B665" s="38" vm="13735">
        <f ca="1"/>
        <v>79978.5</v>
      </c>
      <c r="C665" s="38" vm="13026">
        <f ca="1"/>
        <v>3</v>
      </c>
      <c r="D665" s="87" t="e" vm="13019">
        <f t="shared" ca="1" si="86"/>
        <v>#N/A</v>
      </c>
      <c r="Q665" s="38" vm="3368">
        <f ca="1"/>
        <v>44824</v>
      </c>
      <c r="R665" s="38" vm="14555">
        <f ca="1"/>
        <v>6.5495999999999999</v>
      </c>
      <c r="S665" s="38" vm="14556">
        <f ca="1"/>
        <v>69068</v>
      </c>
      <c r="T665" s="87" t="e" vm="13019">
        <f t="shared" ca="1" si="87"/>
        <v>#N/A</v>
      </c>
      <c r="AR665" s="55" vm="3368">
        <f t="shared" ca="1" si="80"/>
        <v>44824</v>
      </c>
      <c r="AS665" s="196">
        <f t="shared" ca="1" si="81"/>
        <v>239935.5</v>
      </c>
      <c r="AT665" s="196" t="str">
        <f t="shared" ca="1" si="82"/>
        <v/>
      </c>
      <c r="AU665" s="55" vm="3368">
        <f t="shared" ca="1" si="83"/>
        <v>44824</v>
      </c>
      <c r="AV665" s="196">
        <f t="shared" ca="1" si="84"/>
        <v>452367.77279999998</v>
      </c>
      <c r="AW665" s="38" t="str">
        <f t="shared" ca="1" si="85"/>
        <v/>
      </c>
    </row>
    <row r="666" spans="1:49" x14ac:dyDescent="0.25">
      <c r="A666" s="38" vm="3373">
        <f ca="1"/>
        <v>44825</v>
      </c>
      <c r="B666" s="38" vm="14557">
        <f ca="1"/>
        <v>73571.399999999994</v>
      </c>
      <c r="C666" s="38" vm="12999">
        <f ca="1"/>
        <v>2</v>
      </c>
      <c r="D666" s="87">
        <f t="shared" ca="1" si="86"/>
        <v>-8.0110279637652687E-2</v>
      </c>
      <c r="Q666" s="38" vm="3373">
        <f ca="1"/>
        <v>44825</v>
      </c>
      <c r="R666" s="38" vm="14558">
        <f ca="1"/>
        <v>7.0495999999999999</v>
      </c>
      <c r="S666" s="38" vm="14559">
        <f ca="1"/>
        <v>95740</v>
      </c>
      <c r="T666" s="87">
        <f t="shared" ca="1" si="87"/>
        <v>7.6340539880298042E-2</v>
      </c>
      <c r="AR666" s="55" vm="3373">
        <f t="shared" ca="1" si="80"/>
        <v>44825</v>
      </c>
      <c r="AS666" s="196">
        <f t="shared" ca="1" si="81"/>
        <v>147142.79999999999</v>
      </c>
      <c r="AT666" s="196" t="str">
        <f t="shared" ca="1" si="82"/>
        <v/>
      </c>
      <c r="AU666" s="55" vm="3373">
        <f t="shared" ca="1" si="83"/>
        <v>44825</v>
      </c>
      <c r="AV666" s="196">
        <f t="shared" ca="1" si="84"/>
        <v>674928.70400000003</v>
      </c>
      <c r="AW666" s="38">
        <f t="shared" ca="1" si="85"/>
        <v>18.89</v>
      </c>
    </row>
    <row r="667" spans="1:49" x14ac:dyDescent="0.25">
      <c r="A667" s="38" vm="3377">
        <f ca="1"/>
        <v>44826</v>
      </c>
      <c r="B667" s="38" vm="14560">
        <f ca="1"/>
        <v>71511.3</v>
      </c>
      <c r="C667" s="38" vm="13040">
        <f ca="1"/>
        <v>5</v>
      </c>
      <c r="D667" s="87">
        <f t="shared" ca="1" si="86"/>
        <v>-2.8001370097619337E-2</v>
      </c>
      <c r="Q667" s="38" vm="3377">
        <f ca="1"/>
        <v>44826</v>
      </c>
      <c r="R667" s="38" vm="14541">
        <f ca="1"/>
        <v>7.2496</v>
      </c>
      <c r="S667" s="38" vm="14561">
        <f ca="1"/>
        <v>26192</v>
      </c>
      <c r="T667" s="87">
        <f t="shared" ca="1" si="87"/>
        <v>2.8370403994552908E-2</v>
      </c>
      <c r="AR667" s="55" vm="3377">
        <f t="shared" ca="1" si="80"/>
        <v>44826</v>
      </c>
      <c r="AS667" s="196">
        <f t="shared" ca="1" si="81"/>
        <v>357556.5</v>
      </c>
      <c r="AT667" s="196" t="str">
        <f t="shared" ca="1" si="82"/>
        <v/>
      </c>
      <c r="AU667" s="55" vm="3377">
        <f t="shared" ca="1" si="83"/>
        <v>44826</v>
      </c>
      <c r="AV667" s="196">
        <f t="shared" ca="1" si="84"/>
        <v>189881.5232</v>
      </c>
      <c r="AW667" s="38" t="str">
        <f t="shared" ca="1" si="85"/>
        <v/>
      </c>
    </row>
    <row r="668" spans="1:49" x14ac:dyDescent="0.25">
      <c r="A668" s="38" vm="3382">
        <f ca="1"/>
        <v>44827</v>
      </c>
      <c r="B668" s="38" vm="14562">
        <f ca="1"/>
        <v>55578.6</v>
      </c>
      <c r="C668" s="38" vm="13171">
        <f ca="1"/>
        <v>13</v>
      </c>
      <c r="D668" s="87">
        <f t="shared" ca="1" si="86"/>
        <v>-0.22279975332569824</v>
      </c>
      <c r="Q668" s="38" vm="3382">
        <f ca="1"/>
        <v>44827</v>
      </c>
      <c r="R668" s="38" vm="14476">
        <f ca="1"/>
        <v>8.8495000000000008</v>
      </c>
      <c r="S668" s="38" vm="14563">
        <f ca="1"/>
        <v>217763</v>
      </c>
      <c r="T668" s="87">
        <f t="shared" ca="1" si="87"/>
        <v>0.22068803796071518</v>
      </c>
      <c r="AR668" s="55" vm="3382">
        <f t="shared" ca="1" si="80"/>
        <v>44827</v>
      </c>
      <c r="AS668" s="196">
        <f t="shared" ca="1" si="81"/>
        <v>722521.79999999993</v>
      </c>
      <c r="AT668" s="196" t="str">
        <f t="shared" ca="1" si="82"/>
        <v/>
      </c>
      <c r="AU668" s="55" vm="3382">
        <f t="shared" ca="1" si="83"/>
        <v>44827</v>
      </c>
      <c r="AV668" s="196">
        <f t="shared" ca="1" si="84"/>
        <v>1927093.6685000001</v>
      </c>
      <c r="AW668" s="38">
        <f t="shared" ca="1" si="85"/>
        <v>42.96</v>
      </c>
    </row>
    <row r="669" spans="1:49" x14ac:dyDescent="0.25">
      <c r="A669" s="38" vm="3385">
        <f ca="1"/>
        <v>44830</v>
      </c>
      <c r="B669" s="38" vm="14564">
        <f ca="1"/>
        <v>52911.6</v>
      </c>
      <c r="C669" s="38" vm="13026">
        <f ca="1"/>
        <v>3</v>
      </c>
      <c r="D669" s="87">
        <f t="shared" ca="1" si="86"/>
        <v>-4.7986095367641507E-2</v>
      </c>
      <c r="Q669" s="38" vm="3385">
        <f ca="1"/>
        <v>44830</v>
      </c>
      <c r="R669" s="38" vm="14565">
        <f ca="1"/>
        <v>9.1494999999999997</v>
      </c>
      <c r="S669" s="38" vm="14566">
        <f ca="1"/>
        <v>206583</v>
      </c>
      <c r="T669" s="87">
        <f t="shared" ca="1" si="87"/>
        <v>3.3900220351432163E-2</v>
      </c>
      <c r="AR669" s="55" vm="3385">
        <f t="shared" ca="1" si="80"/>
        <v>44830</v>
      </c>
      <c r="AS669" s="196">
        <f t="shared" ca="1" si="81"/>
        <v>158734.79999999999</v>
      </c>
      <c r="AT669" s="196" t="str">
        <f t="shared" ca="1" si="82"/>
        <v/>
      </c>
      <c r="AU669" s="55" vm="3385">
        <f t="shared" ca="1" si="83"/>
        <v>44830</v>
      </c>
      <c r="AV669" s="196">
        <f t="shared" ca="1" si="84"/>
        <v>1890131.1584999999</v>
      </c>
      <c r="AW669" s="38">
        <f t="shared" ca="1" si="85"/>
        <v>40.75</v>
      </c>
    </row>
    <row r="670" spans="1:49" x14ac:dyDescent="0.25">
      <c r="A670" s="38" vm="3390">
        <f ca="1"/>
        <v>44831</v>
      </c>
      <c r="B670" s="38" vm="14567">
        <f ca="1"/>
        <v>56557.2</v>
      </c>
      <c r="C670" s="38" vm="13093">
        <f ca="1"/>
        <v>8</v>
      </c>
      <c r="D670" s="87">
        <f t="shared" ca="1" si="86"/>
        <v>6.8899825369106188E-2</v>
      </c>
      <c r="Q670" s="38" vm="3390">
        <f ca="1"/>
        <v>44831</v>
      </c>
      <c r="R670" s="38" vm="14568">
        <f ca="1"/>
        <v>8.7494999999999994</v>
      </c>
      <c r="S670" s="38" vm="14569">
        <f ca="1"/>
        <v>126293</v>
      </c>
      <c r="T670" s="87">
        <f t="shared" ca="1" si="87"/>
        <v>-4.3718235969178683E-2</v>
      </c>
      <c r="AR670" s="55" vm="3390">
        <f t="shared" ca="1" si="80"/>
        <v>44831</v>
      </c>
      <c r="AS670" s="196">
        <f t="shared" ca="1" si="81"/>
        <v>452457.6</v>
      </c>
      <c r="AT670" s="196" t="str">
        <f t="shared" ca="1" si="82"/>
        <v/>
      </c>
      <c r="AU670" s="55" vm="3390">
        <f t="shared" ca="1" si="83"/>
        <v>44831</v>
      </c>
      <c r="AV670" s="196">
        <f t="shared" ca="1" si="84"/>
        <v>1105000.6035</v>
      </c>
      <c r="AW670" s="38">
        <f t="shared" ca="1" si="85"/>
        <v>24.91</v>
      </c>
    </row>
    <row r="671" spans="1:49" x14ac:dyDescent="0.25">
      <c r="A671" s="38" vm="3395">
        <f ca="1"/>
        <v>44832</v>
      </c>
      <c r="B671" s="38" vm="14570">
        <f ca="1"/>
        <v>49186.2</v>
      </c>
      <c r="C671" s="38" vm="12994">
        <f ca="1"/>
        <v>4</v>
      </c>
      <c r="D671" s="87">
        <f t="shared" ca="1" si="86"/>
        <v>-0.13032823407099361</v>
      </c>
      <c r="Q671" s="38" vm="3395">
        <f ca="1"/>
        <v>44832</v>
      </c>
      <c r="R671" s="38" vm="14571">
        <f ca="1"/>
        <v>9.9494000000000007</v>
      </c>
      <c r="S671" s="38" vm="14572">
        <f ca="1"/>
        <v>207454</v>
      </c>
      <c r="T671" s="87">
        <f t="shared" ca="1" si="87"/>
        <v>0.13713926510086308</v>
      </c>
      <c r="AR671" s="55" vm="3395">
        <f t="shared" ca="1" si="80"/>
        <v>44832</v>
      </c>
      <c r="AS671" s="196">
        <f t="shared" ca="1" si="81"/>
        <v>196744.8</v>
      </c>
      <c r="AT671" s="196" t="str">
        <f t="shared" ca="1" si="82"/>
        <v/>
      </c>
      <c r="AU671" s="55" vm="3395">
        <f t="shared" ca="1" si="83"/>
        <v>44832</v>
      </c>
      <c r="AV671" s="196">
        <f t="shared" ca="1" si="84"/>
        <v>2064042.8276000002</v>
      </c>
      <c r="AW671" s="38">
        <f t="shared" ca="1" si="85"/>
        <v>40.92</v>
      </c>
    </row>
    <row r="672" spans="1:49" x14ac:dyDescent="0.25">
      <c r="A672" s="38" vm="3412">
        <f ca="1"/>
        <v>44833</v>
      </c>
      <c r="B672" s="38" vm="14573">
        <f ca="1"/>
        <v>50962.8</v>
      </c>
      <c r="C672" s="38" vm="13061">
        <f ca="1"/>
        <v>21</v>
      </c>
      <c r="D672" s="87">
        <f t="shared" ca="1" si="86"/>
        <v>3.6119887285458237E-2</v>
      </c>
      <c r="Q672" s="38" vm="3412">
        <f ca="1"/>
        <v>44833</v>
      </c>
      <c r="R672" s="38" vm="14574">
        <f ca="1"/>
        <v>9.4494000000000007</v>
      </c>
      <c r="S672" s="38" vm="14575">
        <f ca="1"/>
        <v>173013</v>
      </c>
      <c r="T672" s="87">
        <f t="shared" ca="1" si="87"/>
        <v>-5.0254286690654709E-2</v>
      </c>
      <c r="AR672" s="55" vm="3412">
        <f t="shared" ca="1" si="80"/>
        <v>44833</v>
      </c>
      <c r="AS672" s="196">
        <f t="shared" ca="1" si="81"/>
        <v>1070218.8</v>
      </c>
      <c r="AT672" s="196" t="str">
        <f t="shared" ca="1" si="82"/>
        <v/>
      </c>
      <c r="AU672" s="55" vm="3412">
        <f t="shared" ca="1" si="83"/>
        <v>44833</v>
      </c>
      <c r="AV672" s="196">
        <f t="shared" ca="1" si="84"/>
        <v>1634869.0422</v>
      </c>
      <c r="AW672" s="38">
        <f t="shared" ca="1" si="85"/>
        <v>34.130000000000003</v>
      </c>
    </row>
    <row r="673" spans="1:49" x14ac:dyDescent="0.25">
      <c r="A673" s="38" vm="3399">
        <f ca="1"/>
        <v>44834</v>
      </c>
      <c r="B673" s="38" vm="14576">
        <f ca="1"/>
        <v>55721.4</v>
      </c>
      <c r="C673" s="38" vm="12994">
        <f ca="1"/>
        <v>4</v>
      </c>
      <c r="D673" s="87">
        <f t="shared" ca="1" si="86"/>
        <v>9.337399044008568E-2</v>
      </c>
      <c r="Q673" s="38" vm="3399">
        <f ca="1"/>
        <v>44834</v>
      </c>
      <c r="R673" s="38" vm="14577">
        <f ca="1"/>
        <v>8.6494999999999997</v>
      </c>
      <c r="S673" s="38" vm="14578">
        <f ca="1"/>
        <v>238305</v>
      </c>
      <c r="T673" s="87">
        <f t="shared" ca="1" si="87"/>
        <v>-8.4650877304379202E-2</v>
      </c>
      <c r="AR673" s="55" vm="3399">
        <f t="shared" ca="1" si="80"/>
        <v>44834</v>
      </c>
      <c r="AS673" s="196">
        <f t="shared" ca="1" si="81"/>
        <v>222885.6</v>
      </c>
      <c r="AT673" s="196" t="str">
        <f t="shared" ca="1" si="82"/>
        <v/>
      </c>
      <c r="AU673" s="55" vm="3399">
        <f t="shared" ca="1" si="83"/>
        <v>44834</v>
      </c>
      <c r="AV673" s="196">
        <f t="shared" ca="1" si="84"/>
        <v>2061219.0974999999</v>
      </c>
      <c r="AW673" s="38">
        <f t="shared" ca="1" si="85"/>
        <v>47.01</v>
      </c>
    </row>
    <row r="674" spans="1:49" x14ac:dyDescent="0.25">
      <c r="A674" s="38" vm="3404">
        <f ca="1"/>
        <v>44837</v>
      </c>
      <c r="B674" s="38" vm="14579">
        <f ca="1"/>
        <v>43686.3</v>
      </c>
      <c r="C674" s="38" vm="13058">
        <f ca="1"/>
        <v>9</v>
      </c>
      <c r="D674" s="87">
        <f t="shared" ca="1" si="86"/>
        <v>-0.21598703550162052</v>
      </c>
      <c r="Q674" s="38" vm="3404">
        <f ca="1"/>
        <v>44837</v>
      </c>
      <c r="R674" s="38" vm="14580">
        <f ca="1"/>
        <v>10.7494</v>
      </c>
      <c r="S674" s="38" vm="14581">
        <f ca="1"/>
        <v>272349</v>
      </c>
      <c r="T674" s="87">
        <f t="shared" ca="1" si="87"/>
        <v>0.24277703913521012</v>
      </c>
      <c r="AR674" s="55" vm="3404">
        <f t="shared" ca="1" si="80"/>
        <v>44837</v>
      </c>
      <c r="AS674" s="196">
        <f t="shared" ca="1" si="81"/>
        <v>393176.7</v>
      </c>
      <c r="AT674" s="196" t="str">
        <f t="shared" ca="1" si="82"/>
        <v/>
      </c>
      <c r="AU674" s="55" vm="3404">
        <f t="shared" ca="1" si="83"/>
        <v>44837</v>
      </c>
      <c r="AV674" s="196">
        <f t="shared" ca="1" si="84"/>
        <v>2927588.3405999998</v>
      </c>
      <c r="AW674" s="38">
        <f t="shared" ca="1" si="85"/>
        <v>53.73</v>
      </c>
    </row>
    <row r="675" spans="1:49" x14ac:dyDescent="0.25">
      <c r="A675" s="38" vm="3409">
        <f ca="1"/>
        <v>44838</v>
      </c>
      <c r="B675" s="38" vm="14582">
        <f ca="1"/>
        <v>50332.800000000003</v>
      </c>
      <c r="C675" s="38" vm="13003">
        <f ca="1"/>
        <v>6</v>
      </c>
      <c r="D675" s="87">
        <f t="shared" ca="1" si="86"/>
        <v>0.1521415180502812</v>
      </c>
      <c r="Q675" s="38" vm="3409">
        <f ca="1"/>
        <v>44838</v>
      </c>
      <c r="R675" s="38" vm="14583">
        <f ca="1"/>
        <v>9.3493999999999993</v>
      </c>
      <c r="S675" s="38" vm="14584">
        <f ca="1"/>
        <v>79002</v>
      </c>
      <c r="T675" s="87">
        <f t="shared" ca="1" si="87"/>
        <v>-0.13023982733920036</v>
      </c>
      <c r="AR675" s="55" vm="3409">
        <f t="shared" ca="1" si="80"/>
        <v>44838</v>
      </c>
      <c r="AS675" s="196">
        <f t="shared" ca="1" si="81"/>
        <v>301996.80000000005</v>
      </c>
      <c r="AT675" s="196" t="str">
        <f t="shared" ca="1" si="82"/>
        <v/>
      </c>
      <c r="AU675" s="55" vm="3409">
        <f t="shared" ca="1" si="83"/>
        <v>44838</v>
      </c>
      <c r="AV675" s="196">
        <f t="shared" ca="1" si="84"/>
        <v>738621.29879999999</v>
      </c>
      <c r="AW675" s="38">
        <f t="shared" ca="1" si="85"/>
        <v>15.58</v>
      </c>
    </row>
    <row r="676" spans="1:49" x14ac:dyDescent="0.25">
      <c r="A676" s="38" vm="3415">
        <f ca="1"/>
        <v>44839</v>
      </c>
      <c r="B676" s="38" vm="14585">
        <f ca="1"/>
        <v>55238.400000000001</v>
      </c>
      <c r="C676" s="38" vm="12999">
        <f ca="1"/>
        <v>2</v>
      </c>
      <c r="D676" s="87">
        <f t="shared" ca="1" si="86"/>
        <v>9.7463284379172191E-2</v>
      </c>
      <c r="Q676" s="38" vm="3415">
        <f ca="1"/>
        <v>44839</v>
      </c>
      <c r="R676" s="38" vm="14586">
        <f ca="1"/>
        <v>8.3994999999999997</v>
      </c>
      <c r="S676" s="38" vm="14587">
        <f ca="1"/>
        <v>219448</v>
      </c>
      <c r="T676" s="87">
        <f t="shared" ca="1" si="87"/>
        <v>-0.10160010268038587</v>
      </c>
      <c r="AR676" s="55" vm="3415">
        <f t="shared" ca="1" si="80"/>
        <v>44839</v>
      </c>
      <c r="AS676" s="196">
        <f t="shared" ca="1" si="81"/>
        <v>110476.8</v>
      </c>
      <c r="AT676" s="196" t="str">
        <f t="shared" ca="1" si="82"/>
        <v/>
      </c>
      <c r="AU676" s="55" vm="3415">
        <f t="shared" ca="1" si="83"/>
        <v>44839</v>
      </c>
      <c r="AV676" s="196">
        <f t="shared" ca="1" si="84"/>
        <v>1843253.476</v>
      </c>
      <c r="AW676" s="38">
        <f t="shared" ca="1" si="85"/>
        <v>43.29</v>
      </c>
    </row>
    <row r="677" spans="1:49" x14ac:dyDescent="0.25">
      <c r="A677" s="38" vm="3420">
        <f ca="1"/>
        <v>44840</v>
      </c>
      <c r="B677" s="38" vm="14588">
        <f ca="1"/>
        <v>57831.9</v>
      </c>
      <c r="C677" s="38" vm="13003">
        <f ca="1"/>
        <v>6</v>
      </c>
      <c r="D677" s="87">
        <f t="shared" ca="1" si="86"/>
        <v>4.6951034063260337E-2</v>
      </c>
      <c r="Q677" s="38" vm="3420">
        <f ca="1"/>
        <v>44840</v>
      </c>
      <c r="R677" s="38" vm="14451">
        <f ca="1"/>
        <v>7.9494999999999996</v>
      </c>
      <c r="S677" s="38" vm="14589">
        <f ca="1"/>
        <v>138506</v>
      </c>
      <c r="T677" s="87">
        <f t="shared" ca="1" si="87"/>
        <v>-5.3574617536758164E-2</v>
      </c>
      <c r="AR677" s="55" vm="3420">
        <f t="shared" ca="1" si="80"/>
        <v>44840</v>
      </c>
      <c r="AS677" s="196">
        <f t="shared" ca="1" si="81"/>
        <v>346991.4</v>
      </c>
      <c r="AT677" s="196" t="str">
        <f t="shared" ca="1" si="82"/>
        <v/>
      </c>
      <c r="AU677" s="55" vm="3420">
        <f t="shared" ca="1" si="83"/>
        <v>44840</v>
      </c>
      <c r="AV677" s="196">
        <f t="shared" ca="1" si="84"/>
        <v>1101053.4469999999</v>
      </c>
      <c r="AW677" s="38">
        <f t="shared" ca="1" si="85"/>
        <v>27.32</v>
      </c>
    </row>
    <row r="678" spans="1:49" x14ac:dyDescent="0.25">
      <c r="A678" s="38" vm="3424">
        <f ca="1"/>
        <v>44841</v>
      </c>
      <c r="B678" s="38" vm="14590">
        <f ca="1"/>
        <v>51712.5</v>
      </c>
      <c r="C678" s="38" vm="13024">
        <f ca="1"/>
        <v>1</v>
      </c>
      <c r="D678" s="87">
        <f t="shared" ca="1" si="86"/>
        <v>-0.1058135734776136</v>
      </c>
      <c r="Q678" s="38" vm="3424">
        <f ca="1"/>
        <v>44841</v>
      </c>
      <c r="R678" s="38" vm="14591">
        <f ca="1"/>
        <v>8.9495000000000005</v>
      </c>
      <c r="S678" s="38" vm="14592">
        <f ca="1"/>
        <v>206915</v>
      </c>
      <c r="T678" s="87">
        <f t="shared" ca="1" si="87"/>
        <v>0.12579407509906296</v>
      </c>
      <c r="AR678" s="55" vm="3424">
        <f t="shared" ca="1" si="80"/>
        <v>44841</v>
      </c>
      <c r="AS678" s="196">
        <f t="shared" ca="1" si="81"/>
        <v>51712.5</v>
      </c>
      <c r="AT678" s="196" t="str">
        <f t="shared" ca="1" si="82"/>
        <v/>
      </c>
      <c r="AU678" s="55" vm="3424">
        <f t="shared" ca="1" si="83"/>
        <v>44841</v>
      </c>
      <c r="AV678" s="196">
        <f t="shared" ca="1" si="84"/>
        <v>1851785.7925</v>
      </c>
      <c r="AW678" s="38">
        <f t="shared" ca="1" si="85"/>
        <v>40.82</v>
      </c>
    </row>
    <row r="679" spans="1:49" x14ac:dyDescent="0.25">
      <c r="A679" s="38" vm="3444">
        <f ca="1"/>
        <v>44844</v>
      </c>
      <c r="B679" s="38" vm="14593">
        <f ca="1"/>
        <v>51229.5</v>
      </c>
      <c r="C679" s="38" vm="12999">
        <f ca="1"/>
        <v>2</v>
      </c>
      <c r="D679" s="87">
        <f t="shared" ca="1" si="86"/>
        <v>-9.3401015228426389E-3</v>
      </c>
      <c r="Q679" s="38" vm="3444">
        <f ca="1"/>
        <v>44844</v>
      </c>
      <c r="R679" s="38" vm="14594">
        <f ca="1"/>
        <v>9.0495000000000001</v>
      </c>
      <c r="S679" s="38" vm="14595">
        <f ca="1"/>
        <v>131708</v>
      </c>
      <c r="T679" s="87">
        <f t="shared" ca="1" si="87"/>
        <v>1.1173808592658768E-2</v>
      </c>
      <c r="AR679" s="55" vm="3444">
        <f t="shared" ca="1" si="80"/>
        <v>44844</v>
      </c>
      <c r="AS679" s="196">
        <f t="shared" ca="1" si="81"/>
        <v>102459</v>
      </c>
      <c r="AT679" s="196" t="str">
        <f t="shared" ca="1" si="82"/>
        <v/>
      </c>
      <c r="AU679" s="55" vm="3444">
        <f t="shared" ca="1" si="83"/>
        <v>44844</v>
      </c>
      <c r="AV679" s="196">
        <f t="shared" ca="1" si="84"/>
        <v>1191891.5460000001</v>
      </c>
      <c r="AW679" s="38">
        <f t="shared" ca="1" si="85"/>
        <v>25.98</v>
      </c>
    </row>
    <row r="680" spans="1:49" x14ac:dyDescent="0.25">
      <c r="A680" s="38" vm="3429">
        <f ca="1"/>
        <v>44845</v>
      </c>
      <c r="B680" s="38" vm="14596">
        <f ca="1"/>
        <v>45357.9</v>
      </c>
      <c r="C680" s="38" vm="12999">
        <f ca="1"/>
        <v>2</v>
      </c>
      <c r="D680" s="87">
        <f t="shared" ca="1" si="86"/>
        <v>-0.11461365033818402</v>
      </c>
      <c r="Q680" s="38" vm="3429">
        <f ca="1"/>
        <v>44845</v>
      </c>
      <c r="R680" s="38" vm="14597">
        <f ca="1"/>
        <v>10.0494</v>
      </c>
      <c r="S680" s="38" vm="14598">
        <f ca="1"/>
        <v>114754</v>
      </c>
      <c r="T680" s="87">
        <f t="shared" ca="1" si="87"/>
        <v>0.11049229239184488</v>
      </c>
      <c r="AR680" s="55" vm="3429">
        <f t="shared" ca="1" si="80"/>
        <v>44845</v>
      </c>
      <c r="AS680" s="196">
        <f t="shared" ca="1" si="81"/>
        <v>90715.8</v>
      </c>
      <c r="AT680" s="196" t="str">
        <f t="shared" ca="1" si="82"/>
        <v/>
      </c>
      <c r="AU680" s="55" vm="3429">
        <f t="shared" ca="1" si="83"/>
        <v>44845</v>
      </c>
      <c r="AV680" s="196">
        <f t="shared" ca="1" si="84"/>
        <v>1153208.8476</v>
      </c>
      <c r="AW680" s="38">
        <f t="shared" ca="1" si="85"/>
        <v>22.64</v>
      </c>
    </row>
    <row r="681" spans="1:49" x14ac:dyDescent="0.25">
      <c r="A681" s="38" vm="3433">
        <f ca="1"/>
        <v>44846</v>
      </c>
      <c r="B681" s="38" vm="14599">
        <f ca="1"/>
        <v>48764.1</v>
      </c>
      <c r="C681" s="38" vm="12994">
        <f ca="1"/>
        <v>4</v>
      </c>
      <c r="D681" s="87">
        <f t="shared" ca="1" si="86"/>
        <v>7.5096069262465787E-2</v>
      </c>
      <c r="Q681" s="38" vm="3433">
        <f ca="1"/>
        <v>44846</v>
      </c>
      <c r="R681" s="38" vm="14600">
        <f ca="1"/>
        <v>9.2493999999999996</v>
      </c>
      <c r="S681" s="38" vm="14601">
        <f ca="1"/>
        <v>38610</v>
      </c>
      <c r="T681" s="87">
        <f t="shared" ca="1" si="87"/>
        <v>-7.9606742691106E-2</v>
      </c>
      <c r="AR681" s="55" vm="3433">
        <f t="shared" ca="1" si="80"/>
        <v>44846</v>
      </c>
      <c r="AS681" s="196">
        <f t="shared" ca="1" si="81"/>
        <v>195056.4</v>
      </c>
      <c r="AT681" s="196" t="str">
        <f t="shared" ca="1" si="82"/>
        <v/>
      </c>
      <c r="AU681" s="55" vm="3433">
        <f t="shared" ca="1" si="83"/>
        <v>44846</v>
      </c>
      <c r="AV681" s="196">
        <f t="shared" ca="1" si="84"/>
        <v>357119.33399999997</v>
      </c>
      <c r="AW681" s="38" t="str">
        <f t="shared" ca="1" si="85"/>
        <v/>
      </c>
    </row>
    <row r="682" spans="1:49" x14ac:dyDescent="0.25">
      <c r="A682" s="38" vm="3437">
        <f ca="1"/>
        <v>44847</v>
      </c>
      <c r="B682" s="38" vm="14602">
        <f ca="1"/>
        <v>48279</v>
      </c>
      <c r="C682" s="38" vm="13026">
        <f ca="1"/>
        <v>3</v>
      </c>
      <c r="D682" s="87">
        <f t="shared" ca="1" si="86"/>
        <v>-9.9478919943154602E-3</v>
      </c>
      <c r="Q682" s="38" vm="3437">
        <f ca="1"/>
        <v>44847</v>
      </c>
      <c r="R682" s="38" vm="14600">
        <f ca="1"/>
        <v>9.2493999999999996</v>
      </c>
      <c r="S682" s="38" vm="14603">
        <f ca="1"/>
        <v>165436</v>
      </c>
      <c r="T682" s="87">
        <f t="shared" ca="1" si="87"/>
        <v>0</v>
      </c>
      <c r="AR682" s="55" vm="3437">
        <f t="shared" ca="1" si="80"/>
        <v>44847</v>
      </c>
      <c r="AS682" s="196">
        <f t="shared" ca="1" si="81"/>
        <v>144837</v>
      </c>
      <c r="AT682" s="196" t="str">
        <f t="shared" ca="1" si="82"/>
        <v/>
      </c>
      <c r="AU682" s="55" vm="3437">
        <f t="shared" ca="1" si="83"/>
        <v>44847</v>
      </c>
      <c r="AV682" s="196">
        <f t="shared" ca="1" si="84"/>
        <v>1530183.7383999999</v>
      </c>
      <c r="AW682" s="38">
        <f t="shared" ca="1" si="85"/>
        <v>32.64</v>
      </c>
    </row>
    <row r="683" spans="1:49" x14ac:dyDescent="0.25">
      <c r="A683" s="38" vm="3442">
        <f ca="1"/>
        <v>44848</v>
      </c>
      <c r="B683" s="38" vm="14604">
        <f ca="1"/>
        <v>48224.4</v>
      </c>
      <c r="C683" s="38" vm="12994">
        <f ca="1"/>
        <v>4</v>
      </c>
      <c r="D683" s="87">
        <f t="shared" ca="1" si="86"/>
        <v>-1.1309264897781343E-3</v>
      </c>
      <c r="Q683" s="38" vm="3442">
        <f ca="1"/>
        <v>44848</v>
      </c>
      <c r="R683" s="38" vm="14600">
        <f ca="1"/>
        <v>9.2493999999999996</v>
      </c>
      <c r="S683" s="38" vm="14605">
        <f ca="1"/>
        <v>91827</v>
      </c>
      <c r="T683" s="87">
        <f t="shared" ca="1" si="87"/>
        <v>0</v>
      </c>
      <c r="AR683" s="55" vm="3442">
        <f t="shared" ca="1" si="80"/>
        <v>44848</v>
      </c>
      <c r="AS683" s="196">
        <f t="shared" ca="1" si="81"/>
        <v>192897.6</v>
      </c>
      <c r="AT683" s="196" t="str">
        <f t="shared" ca="1" si="82"/>
        <v/>
      </c>
      <c r="AU683" s="55" vm="3442">
        <f t="shared" ca="1" si="83"/>
        <v>44848</v>
      </c>
      <c r="AV683" s="196">
        <f t="shared" ca="1" si="84"/>
        <v>849344.65379999997</v>
      </c>
      <c r="AW683" s="38">
        <f t="shared" ca="1" si="85"/>
        <v>18.11</v>
      </c>
    </row>
    <row r="684" spans="1:49" x14ac:dyDescent="0.25">
      <c r="A684" s="38" vm="3447">
        <f ca="1"/>
        <v>44851</v>
      </c>
      <c r="B684" s="38" vm="14606">
        <f ca="1"/>
        <v>41199.9</v>
      </c>
      <c r="C684" s="38" vm="13001">
        <f ca="1"/>
        <v>11</v>
      </c>
      <c r="D684" s="87">
        <f t="shared" ca="1" si="86"/>
        <v>-0.14566277651977008</v>
      </c>
      <c r="Q684" s="38" vm="3447">
        <f ca="1"/>
        <v>44851</v>
      </c>
      <c r="R684" s="38" vm="14607">
        <f ca="1"/>
        <v>10.5494</v>
      </c>
      <c r="S684" s="38" vm="14608">
        <f ca="1"/>
        <v>268681</v>
      </c>
      <c r="T684" s="87">
        <f t="shared" ca="1" si="87"/>
        <v>0.14054965727506658</v>
      </c>
      <c r="AR684" s="55" vm="3447">
        <f t="shared" ca="1" si="80"/>
        <v>44851</v>
      </c>
      <c r="AS684" s="196">
        <f t="shared" ca="1" si="81"/>
        <v>453198.9</v>
      </c>
      <c r="AT684" s="196" t="str">
        <f t="shared" ca="1" si="82"/>
        <v/>
      </c>
      <c r="AU684" s="55" vm="3447">
        <f t="shared" ca="1" si="83"/>
        <v>44851</v>
      </c>
      <c r="AV684" s="196">
        <f t="shared" ca="1" si="84"/>
        <v>2834423.3414000003</v>
      </c>
      <c r="AW684" s="38">
        <f t="shared" ca="1" si="85"/>
        <v>53</v>
      </c>
    </row>
    <row r="685" spans="1:49" x14ac:dyDescent="0.25">
      <c r="A685" s="38" vm="3451">
        <f ca="1"/>
        <v>44852</v>
      </c>
      <c r="B685" s="38" vm="14609">
        <f ca="1"/>
        <v>37134.300000000003</v>
      </c>
      <c r="C685" s="38" vm="13043">
        <f ca="1"/>
        <v>15</v>
      </c>
      <c r="D685" s="87">
        <f t="shared" ca="1" si="86"/>
        <v>-9.8679851164687249E-2</v>
      </c>
      <c r="Q685" s="38" vm="3451">
        <f ca="1"/>
        <v>44852</v>
      </c>
      <c r="R685" s="38" vm="14610">
        <f ca="1"/>
        <v>11.549300000000001</v>
      </c>
      <c r="S685" s="38" vm="14611">
        <f ca="1"/>
        <v>64770</v>
      </c>
      <c r="T685" s="87">
        <f t="shared" ca="1" si="87"/>
        <v>9.4782641666824666E-2</v>
      </c>
      <c r="AR685" s="55" vm="3451">
        <f t="shared" ca="1" si="80"/>
        <v>44852</v>
      </c>
      <c r="AS685" s="196">
        <f t="shared" ca="1" si="81"/>
        <v>557014.5</v>
      </c>
      <c r="AT685" s="196" t="str">
        <f t="shared" ca="1" si="82"/>
        <v/>
      </c>
      <c r="AU685" s="55" vm="3451">
        <f t="shared" ca="1" si="83"/>
        <v>44852</v>
      </c>
      <c r="AV685" s="196">
        <f t="shared" ca="1" si="84"/>
        <v>748048.16100000008</v>
      </c>
      <c r="AW685" s="38">
        <f t="shared" ca="1" si="85"/>
        <v>12.78</v>
      </c>
    </row>
    <row r="686" spans="1:49" x14ac:dyDescent="0.25">
      <c r="A686" s="38" vm="3454">
        <f ca="1"/>
        <v>44853</v>
      </c>
      <c r="B686" s="38" vm="14612">
        <f ca="1"/>
        <v>32474.400000000001</v>
      </c>
      <c r="C686" s="38" vm="13005">
        <f ca="1"/>
        <v>10</v>
      </c>
      <c r="D686" s="87">
        <f t="shared" ca="1" si="86"/>
        <v>-0.12548775660238651</v>
      </c>
      <c r="Q686" s="38" vm="3454">
        <f ca="1"/>
        <v>44853</v>
      </c>
      <c r="R686" s="38" vm="14613">
        <f ca="1"/>
        <v>13.049200000000001</v>
      </c>
      <c r="S686" s="38" vm="14614">
        <f ca="1"/>
        <v>47371</v>
      </c>
      <c r="T686" s="87">
        <f t="shared" ca="1" si="87"/>
        <v>0.12986934273072828</v>
      </c>
      <c r="AR686" s="55" vm="3454">
        <f t="shared" ca="1" si="80"/>
        <v>44853</v>
      </c>
      <c r="AS686" s="196">
        <f t="shared" ca="1" si="81"/>
        <v>324744</v>
      </c>
      <c r="AT686" s="196" t="str">
        <f t="shared" ca="1" si="82"/>
        <v/>
      </c>
      <c r="AU686" s="55" vm="3454">
        <f t="shared" ca="1" si="83"/>
        <v>44853</v>
      </c>
      <c r="AV686" s="196">
        <f t="shared" ca="1" si="84"/>
        <v>618153.65320000006</v>
      </c>
      <c r="AW686" s="38" t="str">
        <f t="shared" ca="1" si="85"/>
        <v/>
      </c>
    </row>
    <row r="687" spans="1:49" x14ac:dyDescent="0.25">
      <c r="A687" s="38" vm="3458">
        <f ca="1"/>
        <v>44854</v>
      </c>
      <c r="B687" s="38" vm="14615">
        <f ca="1"/>
        <v>31042.2</v>
      </c>
      <c r="C687" s="38" vm="13043">
        <f ca="1"/>
        <v>15</v>
      </c>
      <c r="D687" s="87">
        <f t="shared" ca="1" si="86"/>
        <v>-4.4102431453698937E-2</v>
      </c>
      <c r="Q687" s="38" vm="3458">
        <f ca="1"/>
        <v>44854</v>
      </c>
      <c r="R687" s="38" vm="14616">
        <f ca="1"/>
        <v>13.3492</v>
      </c>
      <c r="S687" s="38" vm="14617">
        <f ca="1"/>
        <v>128918</v>
      </c>
      <c r="T687" s="87">
        <f t="shared" ca="1" si="87"/>
        <v>2.2989915090580182E-2</v>
      </c>
      <c r="AR687" s="55" vm="3458">
        <f t="shared" ca="1" si="80"/>
        <v>44854</v>
      </c>
      <c r="AS687" s="196">
        <f t="shared" ca="1" si="81"/>
        <v>465633</v>
      </c>
      <c r="AT687" s="196" t="str">
        <f t="shared" ca="1" si="82"/>
        <v/>
      </c>
      <c r="AU687" s="55" vm="3458">
        <f t="shared" ca="1" si="83"/>
        <v>44854</v>
      </c>
      <c r="AV687" s="196">
        <f t="shared" ca="1" si="84"/>
        <v>1720952.1655999999</v>
      </c>
      <c r="AW687" s="38">
        <f t="shared" ca="1" si="85"/>
        <v>25.43</v>
      </c>
    </row>
    <row r="688" spans="1:49" x14ac:dyDescent="0.25">
      <c r="A688" s="38" vm="3463">
        <f ca="1"/>
        <v>44855</v>
      </c>
      <c r="B688" s="38" vm="14618">
        <f ca="1"/>
        <v>24271.8</v>
      </c>
      <c r="C688" s="38" vm="13061">
        <f ca="1"/>
        <v>21</v>
      </c>
      <c r="D688" s="87">
        <f t="shared" ca="1" si="86"/>
        <v>-0.21810309836287381</v>
      </c>
      <c r="Q688" s="38" vm="3463">
        <f ca="1"/>
        <v>44855</v>
      </c>
      <c r="R688" s="38" vm="14619">
        <f ca="1"/>
        <v>16.649000000000001</v>
      </c>
      <c r="S688" s="38" vm="14620">
        <f ca="1"/>
        <v>153223</v>
      </c>
      <c r="T688" s="87">
        <f t="shared" ca="1" si="87"/>
        <v>0.24719084289695273</v>
      </c>
      <c r="AR688" s="55" vm="3463">
        <f t="shared" ca="1" si="80"/>
        <v>44855</v>
      </c>
      <c r="AS688" s="196">
        <f t="shared" ca="1" si="81"/>
        <v>509707.8</v>
      </c>
      <c r="AT688" s="196" t="str">
        <f t="shared" ca="1" si="82"/>
        <v/>
      </c>
      <c r="AU688" s="55" vm="3463">
        <f t="shared" ca="1" si="83"/>
        <v>44855</v>
      </c>
      <c r="AV688" s="196">
        <f t="shared" ca="1" si="84"/>
        <v>2551009.727</v>
      </c>
      <c r="AW688" s="38">
        <f t="shared" ca="1" si="85"/>
        <v>30.23</v>
      </c>
    </row>
    <row r="689" spans="1:49" x14ac:dyDescent="0.25">
      <c r="A689" s="38" vm="3467">
        <f ca="1"/>
        <v>44858</v>
      </c>
      <c r="B689" s="38" vm="14621">
        <f ca="1"/>
        <v>28986.3</v>
      </c>
      <c r="C689" s="38" vm="13043">
        <f ca="1"/>
        <v>15</v>
      </c>
      <c r="D689" s="87">
        <f t="shared" ca="1" si="86"/>
        <v>0.19423775739747362</v>
      </c>
      <c r="Q689" s="38" vm="3467">
        <f ca="1"/>
        <v>44858</v>
      </c>
      <c r="R689" s="38" vm="14436">
        <f ca="1"/>
        <v>13.5992</v>
      </c>
      <c r="S689" s="38" vm="14622">
        <f ca="1"/>
        <v>103748</v>
      </c>
      <c r="T689" s="87">
        <f t="shared" ca="1" si="87"/>
        <v>-0.18318217310348975</v>
      </c>
      <c r="AR689" s="55" vm="3467">
        <f t="shared" ca="1" si="80"/>
        <v>44858</v>
      </c>
      <c r="AS689" s="196">
        <f t="shared" ca="1" si="81"/>
        <v>434794.5</v>
      </c>
      <c r="AT689" s="196" t="str">
        <f t="shared" ca="1" si="82"/>
        <v/>
      </c>
      <c r="AU689" s="55" vm="3467">
        <f t="shared" ca="1" si="83"/>
        <v>44858</v>
      </c>
      <c r="AV689" s="196">
        <f t="shared" ca="1" si="84"/>
        <v>1410889.8015999999</v>
      </c>
      <c r="AW689" s="38">
        <f t="shared" ca="1" si="85"/>
        <v>20.47</v>
      </c>
    </row>
    <row r="690" spans="1:49" x14ac:dyDescent="0.25">
      <c r="A690" s="38" vm="3472">
        <f ca="1"/>
        <v>44859</v>
      </c>
      <c r="B690" s="38" vm="14623">
        <f ca="1"/>
        <v>31945.200000000001</v>
      </c>
      <c r="C690" s="38" vm="13031">
        <f ca="1"/>
        <v>14</v>
      </c>
      <c r="D690" s="87">
        <f t="shared" ca="1" si="86"/>
        <v>0.10207925813229013</v>
      </c>
      <c r="Q690" s="38" vm="3472">
        <f ca="1"/>
        <v>44859</v>
      </c>
      <c r="R690" s="38" vm="14624">
        <f ca="1"/>
        <v>12.299300000000001</v>
      </c>
      <c r="S690" s="38" vm="14625">
        <f ca="1"/>
        <v>109557</v>
      </c>
      <c r="T690" s="87">
        <f t="shared" ca="1" si="87"/>
        <v>-9.5586505088534557E-2</v>
      </c>
      <c r="AR690" s="55" vm="3472">
        <f t="shared" ca="1" si="80"/>
        <v>44859</v>
      </c>
      <c r="AS690" s="196">
        <f t="shared" ca="1" si="81"/>
        <v>447232.8</v>
      </c>
      <c r="AT690" s="196" t="str">
        <f t="shared" ca="1" si="82"/>
        <v/>
      </c>
      <c r="AU690" s="55" vm="3472">
        <f t="shared" ca="1" si="83"/>
        <v>44859</v>
      </c>
      <c r="AV690" s="196">
        <f t="shared" ca="1" si="84"/>
        <v>1347474.4101</v>
      </c>
      <c r="AW690" s="38">
        <f t="shared" ca="1" si="85"/>
        <v>21.61</v>
      </c>
    </row>
    <row r="691" spans="1:49" x14ac:dyDescent="0.25">
      <c r="A691" s="38" vm="3476">
        <f ca="1"/>
        <v>44860</v>
      </c>
      <c r="B691" s="38" vm="14626">
        <f ca="1"/>
        <v>33289.199999999997</v>
      </c>
      <c r="C691" s="38" vm="13005">
        <f ca="1"/>
        <v>10</v>
      </c>
      <c r="D691" s="87">
        <f t="shared" ca="1" si="86"/>
        <v>4.2072048382855526E-2</v>
      </c>
      <c r="Q691" s="38" vm="3476">
        <f ca="1"/>
        <v>44860</v>
      </c>
      <c r="R691" s="38" vm="14610">
        <f ca="1"/>
        <v>11.549300000000001</v>
      </c>
      <c r="S691" s="38" vm="14627">
        <f ca="1"/>
        <v>70758</v>
      </c>
      <c r="T691" s="87">
        <f t="shared" ca="1" si="87"/>
        <v>-6.0979080110250175E-2</v>
      </c>
      <c r="AR691" s="55" vm="3476">
        <f t="shared" ca="1" si="80"/>
        <v>44860</v>
      </c>
      <c r="AS691" s="196">
        <f t="shared" ca="1" si="81"/>
        <v>332892</v>
      </c>
      <c r="AT691" s="196" t="str">
        <f t="shared" ca="1" si="82"/>
        <v/>
      </c>
      <c r="AU691" s="55" vm="3476">
        <f t="shared" ca="1" si="83"/>
        <v>44860</v>
      </c>
      <c r="AV691" s="196">
        <f t="shared" ca="1" si="84"/>
        <v>817205.36940000008</v>
      </c>
      <c r="AW691" s="38">
        <f t="shared" ca="1" si="85"/>
        <v>13.96</v>
      </c>
    </row>
    <row r="692" spans="1:49" x14ac:dyDescent="0.25">
      <c r="A692" s="38" vm="3481">
        <f ca="1"/>
        <v>44861</v>
      </c>
      <c r="B692" s="38" vm="14628">
        <f ca="1"/>
        <v>28833</v>
      </c>
      <c r="C692" s="38" vm="13040">
        <f ca="1"/>
        <v>5</v>
      </c>
      <c r="D692" s="87">
        <f t="shared" ca="1" si="86"/>
        <v>-0.13386323492303803</v>
      </c>
      <c r="Q692" s="38" vm="3481">
        <f ca="1"/>
        <v>44861</v>
      </c>
      <c r="R692" s="38" vm="14613">
        <f ca="1"/>
        <v>13.049200000000001</v>
      </c>
      <c r="S692" s="38" vm="14629">
        <f ca="1"/>
        <v>45940</v>
      </c>
      <c r="T692" s="87">
        <f t="shared" ca="1" si="87"/>
        <v>0.12986934273072828</v>
      </c>
      <c r="AR692" s="55" vm="3481">
        <f t="shared" ca="1" si="80"/>
        <v>44861</v>
      </c>
      <c r="AS692" s="196">
        <f t="shared" ca="1" si="81"/>
        <v>144165</v>
      </c>
      <c r="AT692" s="196" t="str">
        <f t="shared" ca="1" si="82"/>
        <v/>
      </c>
      <c r="AU692" s="55" vm="3481">
        <f t="shared" ca="1" si="83"/>
        <v>44861</v>
      </c>
      <c r="AV692" s="196">
        <f t="shared" ca="1" si="84"/>
        <v>599480.24800000002</v>
      </c>
      <c r="AW692" s="38" t="str">
        <f t="shared" ca="1" si="85"/>
        <v/>
      </c>
    </row>
    <row r="693" spans="1:49" x14ac:dyDescent="0.25">
      <c r="A693" s="38" vm="3485">
        <f ca="1"/>
        <v>44862</v>
      </c>
      <c r="B693" s="38" vm="14630">
        <f ca="1"/>
        <v>25113.9</v>
      </c>
      <c r="C693" s="38" vm="13022">
        <f ca="1"/>
        <v>7</v>
      </c>
      <c r="D693" s="87">
        <f t="shared" ca="1" si="86"/>
        <v>-0.12898761835396935</v>
      </c>
      <c r="Q693" s="38" vm="3485">
        <f ca="1"/>
        <v>44862</v>
      </c>
      <c r="R693" s="38" vm="14344">
        <f ca="1"/>
        <v>14.7491</v>
      </c>
      <c r="S693" s="38" vm="14631">
        <f ca="1"/>
        <v>90508</v>
      </c>
      <c r="T693" s="87">
        <f t="shared" ca="1" si="87"/>
        <v>0.13026852220825794</v>
      </c>
      <c r="AR693" s="55" vm="3485">
        <f t="shared" ca="1" si="80"/>
        <v>44862</v>
      </c>
      <c r="AS693" s="196">
        <f t="shared" ca="1" si="81"/>
        <v>175797.30000000002</v>
      </c>
      <c r="AT693" s="196" t="str">
        <f t="shared" ca="1" si="82"/>
        <v/>
      </c>
      <c r="AU693" s="55" vm="3485">
        <f t="shared" ca="1" si="83"/>
        <v>44862</v>
      </c>
      <c r="AV693" s="196">
        <f t="shared" ca="1" si="84"/>
        <v>1334911.5427999999</v>
      </c>
      <c r="AW693" s="38">
        <f t="shared" ca="1" si="85"/>
        <v>17.850000000000001</v>
      </c>
    </row>
    <row r="694" spans="1:49" x14ac:dyDescent="0.25">
      <c r="A694" s="38" vm="3489">
        <f ca="1"/>
        <v>44865</v>
      </c>
      <c r="B694" s="38" vm="14632">
        <f ca="1"/>
        <v>32888.1</v>
      </c>
      <c r="C694" s="38" vm="13171">
        <f ca="1"/>
        <v>13</v>
      </c>
      <c r="D694" s="87">
        <f t="shared" ca="1" si="86"/>
        <v>0.30955765532235124</v>
      </c>
      <c r="Q694" s="38" vm="3489">
        <f ca="1"/>
        <v>44865</v>
      </c>
      <c r="R694" s="38" vm="14580">
        <f ca="1"/>
        <v>10.7494</v>
      </c>
      <c r="S694" s="38" vm="14633">
        <f ca="1"/>
        <v>155123</v>
      </c>
      <c r="T694" s="87">
        <f t="shared" ca="1" si="87"/>
        <v>-0.27118264843278578</v>
      </c>
      <c r="AR694" s="55" vm="3489">
        <f t="shared" ca="1" si="80"/>
        <v>44865</v>
      </c>
      <c r="AS694" s="196">
        <f t="shared" ca="1" si="81"/>
        <v>427545.3</v>
      </c>
      <c r="AT694" s="196" t="str">
        <f t="shared" ca="1" si="82"/>
        <v/>
      </c>
      <c r="AU694" s="55" vm="3489">
        <f t="shared" ca="1" si="83"/>
        <v>44865</v>
      </c>
      <c r="AV694" s="196">
        <f t="shared" ca="1" si="84"/>
        <v>1667479.1761999999</v>
      </c>
      <c r="AW694" s="38">
        <f t="shared" ca="1" si="85"/>
        <v>30.6</v>
      </c>
    </row>
    <row r="695" spans="1:49" x14ac:dyDescent="0.25">
      <c r="A695" s="38" vm="3494">
        <f ca="1"/>
        <v>44866</v>
      </c>
      <c r="B695" s="38" vm="14634">
        <f ca="1"/>
        <v>26972.400000000001</v>
      </c>
      <c r="C695" s="38" vm="13001">
        <f ca="1"/>
        <v>11</v>
      </c>
      <c r="D695" s="87">
        <f t="shared" ca="1" si="86"/>
        <v>-0.17987357129174375</v>
      </c>
      <c r="Q695" s="38" vm="3494">
        <f ca="1"/>
        <v>44866</v>
      </c>
      <c r="R695" s="38" vm="14635">
        <f ca="1"/>
        <v>11.6493</v>
      </c>
      <c r="S695" s="38" vm="14636">
        <f ca="1"/>
        <v>103531</v>
      </c>
      <c r="T695" s="87">
        <f t="shared" ca="1" si="87"/>
        <v>8.3716300444676039E-2</v>
      </c>
      <c r="AR695" s="55" vm="3494">
        <f t="shared" ca="1" si="80"/>
        <v>44866</v>
      </c>
      <c r="AS695" s="196">
        <f t="shared" ca="1" si="81"/>
        <v>296696.40000000002</v>
      </c>
      <c r="AT695" s="196" t="str">
        <f t="shared" ca="1" si="82"/>
        <v/>
      </c>
      <c r="AU695" s="55" vm="3494">
        <f t="shared" ca="1" si="83"/>
        <v>44866</v>
      </c>
      <c r="AV695" s="196">
        <f t="shared" ca="1" si="84"/>
        <v>1206063.6783</v>
      </c>
      <c r="AW695" s="38">
        <f t="shared" ca="1" si="85"/>
        <v>20.420000000000002</v>
      </c>
    </row>
    <row r="696" spans="1:49" x14ac:dyDescent="0.25">
      <c r="A696" s="38" vm="3498">
        <f ca="1"/>
        <v>44867</v>
      </c>
      <c r="B696" s="38" vm="14637">
        <f ca="1"/>
        <v>32083.8</v>
      </c>
      <c r="C696" s="38" vm="13005">
        <f ca="1"/>
        <v>10</v>
      </c>
      <c r="D696" s="87">
        <f t="shared" ca="1" si="86"/>
        <v>0.18950482715664893</v>
      </c>
      <c r="Q696" s="38" vm="3498">
        <f ca="1"/>
        <v>44867</v>
      </c>
      <c r="R696" s="38" vm="14638">
        <f ca="1"/>
        <v>9.3994</v>
      </c>
      <c r="S696" s="38" vm="14639">
        <f ca="1"/>
        <v>123808</v>
      </c>
      <c r="T696" s="87">
        <f t="shared" ca="1" si="87"/>
        <v>-0.19313606826161231</v>
      </c>
      <c r="AR696" s="55" vm="3498">
        <f t="shared" ca="1" si="80"/>
        <v>44867</v>
      </c>
      <c r="AS696" s="196">
        <f t="shared" ca="1" si="81"/>
        <v>320838</v>
      </c>
      <c r="AT696" s="196" t="str">
        <f t="shared" ca="1" si="82"/>
        <v/>
      </c>
      <c r="AU696" s="55" vm="3498">
        <f t="shared" ca="1" si="83"/>
        <v>44867</v>
      </c>
      <c r="AV696" s="196">
        <f t="shared" ca="1" si="84"/>
        <v>1163720.9151999999</v>
      </c>
      <c r="AW696" s="38">
        <f t="shared" ca="1" si="85"/>
        <v>24.42</v>
      </c>
    </row>
    <row r="697" spans="1:49" x14ac:dyDescent="0.25">
      <c r="A697" s="38" vm="3503">
        <f ca="1"/>
        <v>44868</v>
      </c>
      <c r="B697" s="38" vm="14640">
        <f ca="1"/>
        <v>29918.7</v>
      </c>
      <c r="C697" s="38" vm="13003">
        <f ca="1"/>
        <v>6</v>
      </c>
      <c r="D697" s="87">
        <f t="shared" ca="1" si="86"/>
        <v>-6.7482654797748357E-2</v>
      </c>
      <c r="Q697" s="38" vm="3503">
        <f ca="1"/>
        <v>44868</v>
      </c>
      <c r="R697" s="38" vm="14462">
        <f ca="1"/>
        <v>9.7493999999999996</v>
      </c>
      <c r="S697" s="38" vm="14641">
        <f ca="1"/>
        <v>21469</v>
      </c>
      <c r="T697" s="87">
        <f t="shared" ca="1" si="87"/>
        <v>3.7236419345915657E-2</v>
      </c>
      <c r="AR697" s="55" vm="3503">
        <f t="shared" ca="1" si="80"/>
        <v>44868</v>
      </c>
      <c r="AS697" s="196">
        <f t="shared" ca="1" si="81"/>
        <v>179512.2</v>
      </c>
      <c r="AT697" s="196" t="str">
        <f t="shared" ca="1" si="82"/>
        <v/>
      </c>
      <c r="AU697" s="55" vm="3503">
        <f t="shared" ca="1" si="83"/>
        <v>44868</v>
      </c>
      <c r="AV697" s="196">
        <f t="shared" ca="1" si="84"/>
        <v>209309.86859999999</v>
      </c>
      <c r="AW697" s="38" t="str">
        <f t="shared" ca="1" si="85"/>
        <v/>
      </c>
    </row>
    <row r="698" spans="1:49" x14ac:dyDescent="0.25">
      <c r="A698" s="38" vm="3508">
        <f ca="1"/>
        <v>44869</v>
      </c>
      <c r="B698" s="38" vm="14642">
        <f ca="1"/>
        <v>32495.4</v>
      </c>
      <c r="C698" s="38" vm="13012">
        <f ca="1"/>
        <v>17</v>
      </c>
      <c r="D698" s="87">
        <f t="shared" ca="1" si="86"/>
        <v>8.6123394398820829E-2</v>
      </c>
      <c r="Q698" s="38" vm="3508">
        <f ca="1"/>
        <v>44869</v>
      </c>
      <c r="R698" s="38" vm="14476">
        <f ca="1"/>
        <v>8.8495000000000008</v>
      </c>
      <c r="S698" s="38" vm="14643">
        <f ca="1"/>
        <v>58172</v>
      </c>
      <c r="T698" s="87">
        <f t="shared" ca="1" si="87"/>
        <v>-9.2303116089195114E-2</v>
      </c>
      <c r="AR698" s="55" vm="3508">
        <f t="shared" ca="1" si="80"/>
        <v>44869</v>
      </c>
      <c r="AS698" s="196">
        <f t="shared" ca="1" si="81"/>
        <v>552421.80000000005</v>
      </c>
      <c r="AT698" s="196" t="str">
        <f t="shared" ca="1" si="82"/>
        <v/>
      </c>
      <c r="AU698" s="55" vm="3508">
        <f t="shared" ca="1" si="83"/>
        <v>44869</v>
      </c>
      <c r="AV698" s="196">
        <f t="shared" ca="1" si="84"/>
        <v>514793.11400000006</v>
      </c>
      <c r="AW698" s="38" t="str">
        <f t="shared" ca="1" si="85"/>
        <v/>
      </c>
    </row>
    <row r="699" spans="1:49" x14ac:dyDescent="0.25">
      <c r="A699" s="38" vm="3513">
        <f ca="1"/>
        <v>44872</v>
      </c>
      <c r="B699" s="38" vm="14644">
        <f ca="1"/>
        <v>46149.599999999999</v>
      </c>
      <c r="C699" s="38" vm="13061">
        <f ca="1"/>
        <v>21</v>
      </c>
      <c r="D699" s="87">
        <f t="shared" ca="1" si="86"/>
        <v>0.42018870363189859</v>
      </c>
      <c r="Q699" s="38" vm="3513">
        <f ca="1"/>
        <v>44872</v>
      </c>
      <c r="R699" s="38" vm="14529">
        <f ca="1"/>
        <v>5.5496999999999996</v>
      </c>
      <c r="S699" s="38" vm="14645">
        <f ca="1"/>
        <v>81759</v>
      </c>
      <c r="T699" s="87">
        <f t="shared" ca="1" si="87"/>
        <v>-0.37287982371885425</v>
      </c>
      <c r="AR699" s="55" vm="3513">
        <f t="shared" ca="1" si="80"/>
        <v>44872</v>
      </c>
      <c r="AS699" s="196">
        <f t="shared" ca="1" si="81"/>
        <v>969141.6</v>
      </c>
      <c r="AT699" s="196" t="str">
        <f t="shared" ca="1" si="82"/>
        <v/>
      </c>
      <c r="AU699" s="55" vm="3513">
        <f t="shared" ca="1" si="83"/>
        <v>44872</v>
      </c>
      <c r="AV699" s="196">
        <f t="shared" ca="1" si="84"/>
        <v>453737.92229999998</v>
      </c>
      <c r="AW699" s="38" t="str">
        <f t="shared" ca="1" si="85"/>
        <v/>
      </c>
    </row>
    <row r="700" spans="1:49" x14ac:dyDescent="0.25">
      <c r="A700" s="38" vm="3518">
        <f ca="1"/>
        <v>44873</v>
      </c>
      <c r="B700" s="38" vm="14646">
        <f ca="1"/>
        <v>33511.800000000003</v>
      </c>
      <c r="C700" s="38" vm="13043">
        <f ca="1"/>
        <v>15</v>
      </c>
      <c r="D700" s="87">
        <f t="shared" ca="1" si="86"/>
        <v>-0.27384419366581719</v>
      </c>
      <c r="Q700" s="38" vm="3518">
        <f ca="1"/>
        <v>44873</v>
      </c>
      <c r="R700" s="38" vm="14647">
        <f ca="1"/>
        <v>7.5495000000000001</v>
      </c>
      <c r="S700" s="38" vm="14648">
        <f ca="1"/>
        <v>50102</v>
      </c>
      <c r="T700" s="87">
        <f t="shared" ca="1" si="87"/>
        <v>0.36034380236769564</v>
      </c>
      <c r="AR700" s="55" vm="3518">
        <f t="shared" ca="1" si="80"/>
        <v>44873</v>
      </c>
      <c r="AS700" s="196">
        <f t="shared" ca="1" si="81"/>
        <v>502677.00000000006</v>
      </c>
      <c r="AT700" s="196" t="str">
        <f t="shared" ca="1" si="82"/>
        <v/>
      </c>
      <c r="AU700" s="55" vm="3518">
        <f t="shared" ca="1" si="83"/>
        <v>44873</v>
      </c>
      <c r="AV700" s="196">
        <f t="shared" ca="1" si="84"/>
        <v>378245.049</v>
      </c>
      <c r="AW700" s="38" t="str">
        <f t="shared" ca="1" si="85"/>
        <v/>
      </c>
    </row>
    <row r="701" spans="1:49" x14ac:dyDescent="0.25">
      <c r="A701" s="38" vm="3523">
        <f ca="1"/>
        <v>44874</v>
      </c>
      <c r="B701" s="38" vm="14649">
        <f ca="1"/>
        <v>26871.599999999999</v>
      </c>
      <c r="C701" s="38" vm="13184">
        <f ca="1"/>
        <v>31</v>
      </c>
      <c r="D701" s="87">
        <f t="shared" ca="1" si="86"/>
        <v>-0.19814513096879319</v>
      </c>
      <c r="Q701" s="38" vm="3523">
        <f ca="1"/>
        <v>44874</v>
      </c>
      <c r="R701" s="38" vm="14591">
        <f ca="1"/>
        <v>8.9495000000000005</v>
      </c>
      <c r="S701" s="38" vm="14650">
        <f ca="1"/>
        <v>80116</v>
      </c>
      <c r="T701" s="87">
        <f t="shared" ca="1" si="87"/>
        <v>0.18544274455261942</v>
      </c>
      <c r="AR701" s="55" vm="3523">
        <f t="shared" ca="1" si="80"/>
        <v>44874</v>
      </c>
      <c r="AS701" s="196">
        <f t="shared" ca="1" si="81"/>
        <v>833019.6</v>
      </c>
      <c r="AT701" s="196" t="str">
        <f t="shared" ca="1" si="82"/>
        <v/>
      </c>
      <c r="AU701" s="55" vm="3523">
        <f t="shared" ca="1" si="83"/>
        <v>44874</v>
      </c>
      <c r="AV701" s="196">
        <f t="shared" ca="1" si="84"/>
        <v>716998.14199999999</v>
      </c>
      <c r="AW701" s="38">
        <f t="shared" ca="1" si="85"/>
        <v>15.8</v>
      </c>
    </row>
    <row r="702" spans="1:49" x14ac:dyDescent="0.25">
      <c r="A702" s="38" vm="3528">
        <f ca="1"/>
        <v>44875</v>
      </c>
      <c r="B702" s="38" vm="14651">
        <f ca="1"/>
        <v>29683.5</v>
      </c>
      <c r="C702" s="38" vm="13093">
        <f ca="1"/>
        <v>8</v>
      </c>
      <c r="D702" s="87">
        <f t="shared" ca="1" si="86"/>
        <v>0.10464207564864025</v>
      </c>
      <c r="Q702" s="38" vm="3528">
        <f ca="1"/>
        <v>44875</v>
      </c>
      <c r="R702" s="38" vm="14652">
        <f ca="1"/>
        <v>7.8494999999999999</v>
      </c>
      <c r="S702" s="38" vm="14653">
        <f ca="1"/>
        <v>30389</v>
      </c>
      <c r="T702" s="87">
        <f t="shared" ca="1" si="87"/>
        <v>-0.12291189451924694</v>
      </c>
      <c r="AR702" s="55" vm="3528">
        <f t="shared" ca="1" si="80"/>
        <v>44875</v>
      </c>
      <c r="AS702" s="196">
        <f t="shared" ca="1" si="81"/>
        <v>237468</v>
      </c>
      <c r="AT702" s="196" t="str">
        <f t="shared" ca="1" si="82"/>
        <v/>
      </c>
      <c r="AU702" s="55" vm="3528">
        <f t="shared" ca="1" si="83"/>
        <v>44875</v>
      </c>
      <c r="AV702" s="196">
        <f t="shared" ca="1" si="84"/>
        <v>238538.45550000001</v>
      </c>
      <c r="AW702" s="38" t="str">
        <f t="shared" ca="1" si="85"/>
        <v/>
      </c>
    </row>
    <row r="703" spans="1:49" x14ac:dyDescent="0.25">
      <c r="A703" s="38" vm="3533">
        <f ca="1"/>
        <v>44876</v>
      </c>
      <c r="B703" s="38" vm="13575">
        <f ca="1"/>
        <v>28085.4</v>
      </c>
      <c r="C703" s="38" vm="13061">
        <f ca="1"/>
        <v>21</v>
      </c>
      <c r="D703" s="87">
        <f t="shared" ca="1" si="86"/>
        <v>-5.3837990802971296E-2</v>
      </c>
      <c r="Q703" s="38" vm="3533">
        <f ca="1"/>
        <v>44876</v>
      </c>
      <c r="R703" s="38" vm="14535">
        <f ca="1"/>
        <v>7.3495999999999997</v>
      </c>
      <c r="S703" s="38" vm="14654">
        <f ca="1"/>
        <v>40656</v>
      </c>
      <c r="T703" s="87">
        <f t="shared" ca="1" si="87"/>
        <v>-6.3685585069112718E-2</v>
      </c>
      <c r="AR703" s="55" vm="3533">
        <f t="shared" ca="1" si="80"/>
        <v>44876</v>
      </c>
      <c r="AS703" s="196">
        <f t="shared" ca="1" si="81"/>
        <v>589793.4</v>
      </c>
      <c r="AT703" s="196" t="str">
        <f t="shared" ca="1" si="82"/>
        <v/>
      </c>
      <c r="AU703" s="55" vm="3533">
        <f t="shared" ca="1" si="83"/>
        <v>44876</v>
      </c>
      <c r="AV703" s="196">
        <f t="shared" ca="1" si="84"/>
        <v>298805.33759999997</v>
      </c>
      <c r="AW703" s="38" t="str">
        <f t="shared" ca="1" si="85"/>
        <v/>
      </c>
    </row>
    <row r="704" spans="1:49" x14ac:dyDescent="0.25">
      <c r="A704" s="38" vm="3537">
        <f ca="1"/>
        <v>44879</v>
      </c>
      <c r="B704" s="38" vm="14655">
        <f ca="1"/>
        <v>31493.7</v>
      </c>
      <c r="C704" s="38" vm="13074">
        <f ca="1"/>
        <v>12</v>
      </c>
      <c r="D704" s="87">
        <f t="shared" ca="1" si="86"/>
        <v>0.12135486765365631</v>
      </c>
      <c r="Q704" s="38" vm="3537">
        <f ca="1"/>
        <v>44879</v>
      </c>
      <c r="R704" s="38" vm="14656">
        <f ca="1"/>
        <v>6.8495999999999997</v>
      </c>
      <c r="S704" s="38" vm="14657">
        <f ca="1"/>
        <v>76606</v>
      </c>
      <c r="T704" s="87">
        <f t="shared" ca="1" si="87"/>
        <v>-6.8030913246979435E-2</v>
      </c>
      <c r="AR704" s="55" vm="3537">
        <f t="shared" ca="1" si="80"/>
        <v>44879</v>
      </c>
      <c r="AS704" s="196">
        <f t="shared" ca="1" si="81"/>
        <v>377924.4</v>
      </c>
      <c r="AT704" s="196" t="str">
        <f t="shared" ca="1" si="82"/>
        <v/>
      </c>
      <c r="AU704" s="55" vm="3537">
        <f t="shared" ca="1" si="83"/>
        <v>44879</v>
      </c>
      <c r="AV704" s="196">
        <f t="shared" ca="1" si="84"/>
        <v>524720.45759999997</v>
      </c>
      <c r="AW704" s="38" t="str">
        <f t="shared" ca="1" si="85"/>
        <v/>
      </c>
    </row>
    <row r="705" spans="1:49" x14ac:dyDescent="0.25">
      <c r="A705" s="38" vm="3542">
        <f ca="1"/>
        <v>44880</v>
      </c>
      <c r="B705" s="38" vm="14658">
        <f ca="1"/>
        <v>27270.6</v>
      </c>
      <c r="C705" s="38" vm="13045">
        <f ca="1"/>
        <v>16</v>
      </c>
      <c r="D705" s="87">
        <f t="shared" ca="1" si="86"/>
        <v>-0.13409348536373947</v>
      </c>
      <c r="Q705" s="38" vm="3542">
        <f ca="1"/>
        <v>44880</v>
      </c>
      <c r="R705" s="38" vm="14659">
        <f ca="1"/>
        <v>8.1995000000000005</v>
      </c>
      <c r="S705" s="38" vm="14660">
        <f ca="1"/>
        <v>74928</v>
      </c>
      <c r="T705" s="87">
        <f t="shared" ca="1" si="87"/>
        <v>0.19707720158841405</v>
      </c>
      <c r="AR705" s="55" vm="3542">
        <f t="shared" ca="1" si="80"/>
        <v>44880</v>
      </c>
      <c r="AS705" s="196">
        <f t="shared" ca="1" si="81"/>
        <v>436329.6</v>
      </c>
      <c r="AT705" s="196" t="str">
        <f t="shared" ca="1" si="82"/>
        <v/>
      </c>
      <c r="AU705" s="55" vm="3542">
        <f t="shared" ca="1" si="83"/>
        <v>44880</v>
      </c>
      <c r="AV705" s="196">
        <f t="shared" ca="1" si="84"/>
        <v>614372.13600000006</v>
      </c>
      <c r="AW705" s="38" t="str">
        <f t="shared" ca="1" si="85"/>
        <v/>
      </c>
    </row>
    <row r="706" spans="1:49" x14ac:dyDescent="0.25">
      <c r="A706" s="38" vm="3547">
        <f ca="1"/>
        <v>44881</v>
      </c>
      <c r="B706" s="38" vm="14661">
        <f ca="1"/>
        <v>26384.400000000001</v>
      </c>
      <c r="C706" s="38" vm="13087">
        <f ca="1"/>
        <v>20</v>
      </c>
      <c r="D706" s="87">
        <f t="shared" ca="1" si="86"/>
        <v>-3.2496534729708815E-2</v>
      </c>
      <c r="Q706" s="38" vm="3547">
        <f ca="1"/>
        <v>44881</v>
      </c>
      <c r="R706" s="38" vm="14662">
        <f ca="1"/>
        <v>8.4495000000000005</v>
      </c>
      <c r="S706" s="38" vm="14663">
        <f ca="1"/>
        <v>68690</v>
      </c>
      <c r="T706" s="87">
        <f t="shared" ca="1" si="87"/>
        <v>3.0489664003902676E-2</v>
      </c>
      <c r="AR706" s="55" vm="3547">
        <f t="shared" ca="1" si="80"/>
        <v>44881</v>
      </c>
      <c r="AS706" s="196">
        <f t="shared" ca="1" si="81"/>
        <v>527688</v>
      </c>
      <c r="AT706" s="196" t="str">
        <f t="shared" ca="1" si="82"/>
        <v/>
      </c>
      <c r="AU706" s="55" vm="3547">
        <f t="shared" ca="1" si="83"/>
        <v>44881</v>
      </c>
      <c r="AV706" s="196">
        <f t="shared" ca="1" si="84"/>
        <v>580396.15500000003</v>
      </c>
      <c r="AW706" s="38" t="str">
        <f t="shared" ca="1" si="85"/>
        <v/>
      </c>
    </row>
    <row r="707" spans="1:49" x14ac:dyDescent="0.25">
      <c r="A707" s="38" vm="3552">
        <f ca="1"/>
        <v>44882</v>
      </c>
      <c r="B707" s="38" vm="14664">
        <f ca="1"/>
        <v>32581.5</v>
      </c>
      <c r="C707" s="38" vm="13461">
        <f ca="1"/>
        <v>29</v>
      </c>
      <c r="D707" s="87">
        <f t="shared" ca="1" si="86"/>
        <v>0.23487742757083724</v>
      </c>
      <c r="Q707" s="38" vm="3552">
        <f ca="1"/>
        <v>44882</v>
      </c>
      <c r="R707" s="38" vm="14448">
        <f ca="1"/>
        <v>6.7496</v>
      </c>
      <c r="S707" s="38" vm="14665">
        <f ca="1"/>
        <v>69976</v>
      </c>
      <c r="T707" s="87">
        <f t="shared" ca="1" si="87"/>
        <v>-0.20118350198236587</v>
      </c>
      <c r="AR707" s="55" vm="3552">
        <f t="shared" ca="1" si="80"/>
        <v>44882</v>
      </c>
      <c r="AS707" s="196">
        <f t="shared" ca="1" si="81"/>
        <v>944863.5</v>
      </c>
      <c r="AT707" s="196" t="str">
        <f t="shared" ca="1" si="82"/>
        <v/>
      </c>
      <c r="AU707" s="55" vm="3552">
        <f t="shared" ca="1" si="83"/>
        <v>44882</v>
      </c>
      <c r="AV707" s="196">
        <f t="shared" ca="1" si="84"/>
        <v>472310.00959999999</v>
      </c>
      <c r="AW707" s="38" t="str">
        <f t="shared" ca="1" si="85"/>
        <v/>
      </c>
    </row>
    <row r="708" spans="1:49" x14ac:dyDescent="0.25">
      <c r="A708" s="38" vm="3557">
        <f ca="1"/>
        <v>44883</v>
      </c>
      <c r="B708" s="38" vm="14666">
        <f ca="1"/>
        <v>33299.699999999997</v>
      </c>
      <c r="C708" s="38" vm="12996">
        <f ca="1"/>
        <v>24</v>
      </c>
      <c r="D708" s="87">
        <f t="shared" ca="1" si="86"/>
        <v>2.2043184015468811E-2</v>
      </c>
      <c r="Q708" s="38" vm="3557">
        <f ca="1"/>
        <v>44883</v>
      </c>
      <c r="R708" s="38" vm="14667">
        <f ca="1"/>
        <v>6.6496000000000004</v>
      </c>
      <c r="S708" s="38" vm="14668">
        <f ca="1"/>
        <v>17758</v>
      </c>
      <c r="T708" s="87">
        <f t="shared" ca="1" si="87"/>
        <v>-1.4815692781794424E-2</v>
      </c>
      <c r="AR708" s="55" vm="3557">
        <f t="shared" ref="AR708:AR771" ca="1" si="88">A708</f>
        <v>44883</v>
      </c>
      <c r="AS708" s="196">
        <f t="shared" ref="AS708:AS771" ca="1" si="89">B708*C708</f>
        <v>799192.79999999993</v>
      </c>
      <c r="AT708" s="196" t="str">
        <f t="shared" ref="AT708:AT771" ca="1" si="90">IF(AND(IFERROR($AS708, 0) &gt;= $BI$2, IFERROR($C708, 0) &gt;= $BJ$2), IFERROR(($C708 / $BK$2) * 100, ""), "")</f>
        <v/>
      </c>
      <c r="AU708" s="55" vm="3557">
        <f t="shared" ref="AU708:AU771" ca="1" si="91">Q708</f>
        <v>44883</v>
      </c>
      <c r="AV708" s="196">
        <f t="shared" ref="AV708:AV771" ca="1" si="92">R708*S708</f>
        <v>118083.59680000001</v>
      </c>
      <c r="AW708" s="38" t="str">
        <f t="shared" ref="AW708:AW771" ca="1" si="93">IF(OR(ROW()=731, ROW()=729), "", IF(AND(IFERROR($AV708, 0) &gt;= $BM$2, IFERROR($S708, 0) &gt;= $BN$2), ROUND(IFERROR(($S708 / $BO$2) * 100, ""), 2), ""))</f>
        <v/>
      </c>
    </row>
    <row r="709" spans="1:49" x14ac:dyDescent="0.25">
      <c r="A709" s="38" vm="3561">
        <f ca="1"/>
        <v>44886</v>
      </c>
      <c r="B709" s="38" vm="14669">
        <f ca="1"/>
        <v>37386.300000000003</v>
      </c>
      <c r="C709" s="38" vm="13001">
        <f ca="1"/>
        <v>11</v>
      </c>
      <c r="D709" s="87">
        <f t="shared" ref="D709:D772" ca="1" si="94">(B709-B708)/B708</f>
        <v>0.12272182632275985</v>
      </c>
      <c r="Q709" s="38" vm="3561">
        <f ca="1"/>
        <v>44886</v>
      </c>
      <c r="R709" s="38" vm="14670">
        <f ca="1"/>
        <v>5.7496999999999998</v>
      </c>
      <c r="S709" s="38" vm="14671">
        <f ca="1"/>
        <v>35989</v>
      </c>
      <c r="T709" s="87">
        <f t="shared" ref="T709:T772" ca="1" si="95">(R709-R708)/R708</f>
        <v>-0.13533144850818102</v>
      </c>
      <c r="AR709" s="55" vm="3561">
        <f t="shared" ca="1" si="88"/>
        <v>44886</v>
      </c>
      <c r="AS709" s="196">
        <f t="shared" ca="1" si="89"/>
        <v>411249.30000000005</v>
      </c>
      <c r="AT709" s="196" t="str">
        <f t="shared" ca="1" si="90"/>
        <v/>
      </c>
      <c r="AU709" s="55" vm="3561">
        <f t="shared" ca="1" si="91"/>
        <v>44886</v>
      </c>
      <c r="AV709" s="196">
        <f t="shared" ca="1" si="92"/>
        <v>206925.95329999999</v>
      </c>
      <c r="AW709" s="38" t="str">
        <f t="shared" ca="1" si="93"/>
        <v/>
      </c>
    </row>
    <row r="710" spans="1:49" x14ac:dyDescent="0.25">
      <c r="A710" s="38" vm="3565">
        <f ca="1"/>
        <v>44887</v>
      </c>
      <c r="B710" s="38" vm="14672">
        <f ca="1"/>
        <v>44816.1</v>
      </c>
      <c r="C710" s="38" vm="13074">
        <f ca="1"/>
        <v>12</v>
      </c>
      <c r="D710" s="87">
        <f t="shared" ca="1" si="94"/>
        <v>0.19873055103072504</v>
      </c>
      <c r="Q710" s="38" vm="3565">
        <f ca="1"/>
        <v>44887</v>
      </c>
      <c r="R710" s="38" vm="14673">
        <f ca="1"/>
        <v>4.5997000000000003</v>
      </c>
      <c r="S710" s="38" vm="14674">
        <f ca="1"/>
        <v>44224</v>
      </c>
      <c r="T710" s="87">
        <f t="shared" ca="1" si="95"/>
        <v>-0.20001043532706045</v>
      </c>
      <c r="AR710" s="55" vm="3565">
        <f t="shared" ca="1" si="88"/>
        <v>44887</v>
      </c>
      <c r="AS710" s="196">
        <f t="shared" ca="1" si="89"/>
        <v>537793.19999999995</v>
      </c>
      <c r="AT710" s="196" t="str">
        <f t="shared" ca="1" si="90"/>
        <v/>
      </c>
      <c r="AU710" s="55" vm="3565">
        <f t="shared" ca="1" si="91"/>
        <v>44887</v>
      </c>
      <c r="AV710" s="196">
        <f t="shared" ca="1" si="92"/>
        <v>203417.13280000002</v>
      </c>
      <c r="AW710" s="38" t="str">
        <f t="shared" ca="1" si="93"/>
        <v/>
      </c>
    </row>
    <row r="711" spans="1:49" x14ac:dyDescent="0.25">
      <c r="A711" s="38" vm="3568">
        <f ca="1"/>
        <v>44888</v>
      </c>
      <c r="B711" s="38" vm="14675">
        <f ca="1"/>
        <v>51185.4</v>
      </c>
      <c r="C711" s="38" vm="13012">
        <f ca="1"/>
        <v>17</v>
      </c>
      <c r="D711" s="87">
        <f t="shared" ca="1" si="94"/>
        <v>0.14212080033737881</v>
      </c>
      <c r="Q711" s="38" vm="3568">
        <f ca="1"/>
        <v>44888</v>
      </c>
      <c r="R711" s="38" vm="14676">
        <f ca="1"/>
        <v>3.9498000000000002</v>
      </c>
      <c r="S711" s="38" vm="14677">
        <f ca="1"/>
        <v>260259</v>
      </c>
      <c r="T711" s="87">
        <f t="shared" ca="1" si="95"/>
        <v>-0.14129182337978566</v>
      </c>
      <c r="AR711" s="55" vm="3568">
        <f t="shared" ca="1" si="88"/>
        <v>44888</v>
      </c>
      <c r="AS711" s="196">
        <f t="shared" ca="1" si="89"/>
        <v>870151.8</v>
      </c>
      <c r="AT711" s="196" t="str">
        <f t="shared" ca="1" si="90"/>
        <v/>
      </c>
      <c r="AU711" s="55" vm="3568">
        <f t="shared" ca="1" si="91"/>
        <v>44888</v>
      </c>
      <c r="AV711" s="196">
        <f t="shared" ca="1" si="92"/>
        <v>1027970.9982</v>
      </c>
      <c r="AW711" s="38">
        <f t="shared" ca="1" si="93"/>
        <v>51.34</v>
      </c>
    </row>
    <row r="712" spans="1:49" x14ac:dyDescent="0.25">
      <c r="A712" s="38" vm="3573">
        <f ca="1"/>
        <v>44889</v>
      </c>
      <c r="B712" s="38" vm="14678">
        <f ca="1"/>
        <v>47136.6</v>
      </c>
      <c r="C712" s="38" vm="13026">
        <f ca="1"/>
        <v>3</v>
      </c>
      <c r="D712" s="87">
        <f t="shared" ca="1" si="94"/>
        <v>-7.9100681053581742E-2</v>
      </c>
      <c r="Q712" s="38" vm="3573">
        <f ca="1"/>
        <v>44889</v>
      </c>
      <c r="R712" s="38" vm="14503">
        <f ca="1"/>
        <v>4.2496999999999998</v>
      </c>
      <c r="S712" s="38" vm="14679">
        <f ca="1"/>
        <v>54632</v>
      </c>
      <c r="T712" s="87">
        <f t="shared" ca="1" si="95"/>
        <v>7.5927895083295255E-2</v>
      </c>
      <c r="AR712" s="55" vm="3573">
        <f t="shared" ca="1" si="88"/>
        <v>44889</v>
      </c>
      <c r="AS712" s="196">
        <f t="shared" ca="1" si="89"/>
        <v>141409.79999999999</v>
      </c>
      <c r="AT712" s="196" t="str">
        <f t="shared" ca="1" si="90"/>
        <v/>
      </c>
      <c r="AU712" s="55" vm="3573">
        <f t="shared" ca="1" si="91"/>
        <v>44889</v>
      </c>
      <c r="AV712" s="196">
        <f t="shared" ca="1" si="92"/>
        <v>232169.61039999998</v>
      </c>
      <c r="AW712" s="38" t="str">
        <f t="shared" ca="1" si="93"/>
        <v/>
      </c>
    </row>
    <row r="713" spans="1:49" x14ac:dyDescent="0.25">
      <c r="A713" s="38" vm="3578">
        <f ca="1"/>
        <v>44890</v>
      </c>
      <c r="B713" s="38" vm="14680">
        <f ca="1"/>
        <v>49860.3</v>
      </c>
      <c r="C713" s="38" vm="12994">
        <f ca="1"/>
        <v>4</v>
      </c>
      <c r="D713" s="87">
        <f t="shared" ca="1" si="94"/>
        <v>5.7783123941905108E-2</v>
      </c>
      <c r="Q713" s="38" vm="3578">
        <f ca="1"/>
        <v>44890</v>
      </c>
      <c r="R713" s="38" vm="14681">
        <f ca="1"/>
        <v>4.0498000000000003</v>
      </c>
      <c r="S713" s="38" vm="14682">
        <f ca="1"/>
        <v>31067</v>
      </c>
      <c r="T713" s="87">
        <f t="shared" ca="1" si="95"/>
        <v>-4.7038614490434512E-2</v>
      </c>
      <c r="AR713" s="55" vm="3578">
        <f t="shared" ca="1" si="88"/>
        <v>44890</v>
      </c>
      <c r="AS713" s="196">
        <f t="shared" ca="1" si="89"/>
        <v>199441.2</v>
      </c>
      <c r="AT713" s="196" t="str">
        <f t="shared" ca="1" si="90"/>
        <v/>
      </c>
      <c r="AU713" s="55" vm="3578">
        <f t="shared" ca="1" si="91"/>
        <v>44890</v>
      </c>
      <c r="AV713" s="196">
        <f t="shared" ca="1" si="92"/>
        <v>125815.13660000001</v>
      </c>
      <c r="AW713" s="38" t="str">
        <f t="shared" ca="1" si="93"/>
        <v/>
      </c>
    </row>
    <row r="714" spans="1:49" x14ac:dyDescent="0.25">
      <c r="A714" s="38" vm="3583">
        <f ca="1"/>
        <v>44893</v>
      </c>
      <c r="B714" s="38" vm="14683">
        <f ca="1"/>
        <v>38022.6</v>
      </c>
      <c r="C714" s="38" vm="13171">
        <f ca="1"/>
        <v>13</v>
      </c>
      <c r="D714" s="87">
        <f t="shared" ca="1" si="94"/>
        <v>-0.23741734405930176</v>
      </c>
      <c r="Q714" s="38" vm="3583">
        <f ca="1"/>
        <v>44893</v>
      </c>
      <c r="R714" s="38" vm="14684">
        <f ca="1"/>
        <v>5.0997000000000003</v>
      </c>
      <c r="S714" s="38" vm="14685">
        <f ca="1"/>
        <v>62615</v>
      </c>
      <c r="T714" s="87">
        <f t="shared" ca="1" si="95"/>
        <v>0.2592473702405057</v>
      </c>
      <c r="AR714" s="55" vm="3583">
        <f t="shared" ca="1" si="88"/>
        <v>44893</v>
      </c>
      <c r="AS714" s="196">
        <f t="shared" ca="1" si="89"/>
        <v>494293.8</v>
      </c>
      <c r="AT714" s="196" t="str">
        <f t="shared" ca="1" si="90"/>
        <v/>
      </c>
      <c r="AU714" s="55" vm="3583">
        <f t="shared" ca="1" si="91"/>
        <v>44893</v>
      </c>
      <c r="AV714" s="196">
        <f t="shared" ca="1" si="92"/>
        <v>319317.71550000005</v>
      </c>
      <c r="AW714" s="38" t="str">
        <f t="shared" ca="1" si="93"/>
        <v/>
      </c>
    </row>
    <row r="715" spans="1:49" x14ac:dyDescent="0.25">
      <c r="A715" s="38" vm="3588">
        <f ca="1"/>
        <v>44894</v>
      </c>
      <c r="B715" s="38" vm="14686">
        <f ca="1"/>
        <v>41821.5</v>
      </c>
      <c r="C715" s="38" vm="13022">
        <f ca="1"/>
        <v>7</v>
      </c>
      <c r="D715" s="87">
        <f t="shared" ca="1" si="94"/>
        <v>9.9911631503369097E-2</v>
      </c>
      <c r="Q715" s="38" vm="3588">
        <f ca="1"/>
        <v>44894</v>
      </c>
      <c r="R715" s="38" vm="14687">
        <f ca="1"/>
        <v>4.6997</v>
      </c>
      <c r="S715" s="38" vm="14688">
        <f ca="1"/>
        <v>26809</v>
      </c>
      <c r="T715" s="87">
        <f t="shared" ca="1" si="95"/>
        <v>-7.8435986430574409E-2</v>
      </c>
      <c r="AR715" s="55" vm="3588">
        <f t="shared" ca="1" si="88"/>
        <v>44894</v>
      </c>
      <c r="AS715" s="196">
        <f t="shared" ca="1" si="89"/>
        <v>292750.5</v>
      </c>
      <c r="AT715" s="196" t="str">
        <f t="shared" ca="1" si="90"/>
        <v/>
      </c>
      <c r="AU715" s="55" vm="3588">
        <f t="shared" ca="1" si="91"/>
        <v>44894</v>
      </c>
      <c r="AV715" s="196">
        <f t="shared" ca="1" si="92"/>
        <v>125994.2573</v>
      </c>
      <c r="AW715" s="38" t="str">
        <f t="shared" ca="1" si="93"/>
        <v/>
      </c>
    </row>
    <row r="716" spans="1:49" x14ac:dyDescent="0.25">
      <c r="A716" s="38" vm="3592">
        <f ca="1"/>
        <v>44895</v>
      </c>
      <c r="B716" s="38" vm="14689">
        <f ca="1"/>
        <v>36262.800000000003</v>
      </c>
      <c r="C716" s="38" vm="13012">
        <f ca="1"/>
        <v>17</v>
      </c>
      <c r="D716" s="87">
        <f t="shared" ca="1" si="94"/>
        <v>-0.1329148882751694</v>
      </c>
      <c r="Q716" s="38" vm="3592">
        <f ca="1"/>
        <v>44895</v>
      </c>
      <c r="R716" s="38" vm="14491">
        <f ca="1"/>
        <v>5.3497000000000003</v>
      </c>
      <c r="S716" s="38" vm="14690">
        <f ca="1"/>
        <v>49574</v>
      </c>
      <c r="T716" s="87">
        <f t="shared" ca="1" si="95"/>
        <v>0.13830670042768695</v>
      </c>
      <c r="AR716" s="55" vm="3592">
        <f t="shared" ca="1" si="88"/>
        <v>44895</v>
      </c>
      <c r="AS716" s="196">
        <f t="shared" ca="1" si="89"/>
        <v>616467.60000000009</v>
      </c>
      <c r="AT716" s="196" t="str">
        <f t="shared" ca="1" si="90"/>
        <v/>
      </c>
      <c r="AU716" s="55" vm="3592">
        <f t="shared" ca="1" si="91"/>
        <v>44895</v>
      </c>
      <c r="AV716" s="196">
        <f t="shared" ca="1" si="92"/>
        <v>265206.02780000004</v>
      </c>
      <c r="AW716" s="38" t="str">
        <f t="shared" ca="1" si="93"/>
        <v/>
      </c>
    </row>
    <row r="717" spans="1:49" x14ac:dyDescent="0.25">
      <c r="A717" s="38" vm="3597">
        <f ca="1"/>
        <v>44896</v>
      </c>
      <c r="B717" s="38" vm="14691">
        <f ca="1"/>
        <v>36321.599999999999</v>
      </c>
      <c r="C717" s="38" vm="13022">
        <f ca="1"/>
        <v>7</v>
      </c>
      <c r="D717" s="87">
        <f t="shared" ca="1" si="94"/>
        <v>1.6214964095435441E-3</v>
      </c>
      <c r="Q717" s="38" vm="3597">
        <f ca="1"/>
        <v>44896</v>
      </c>
      <c r="R717" s="38" vm="14692">
        <f ca="1"/>
        <v>5.3997000000000002</v>
      </c>
      <c r="S717" s="38" vm="14693">
        <f ca="1"/>
        <v>18238</v>
      </c>
      <c r="T717" s="87">
        <f t="shared" ca="1" si="95"/>
        <v>9.3463184851486653E-3</v>
      </c>
      <c r="AR717" s="55" vm="3597">
        <f t="shared" ca="1" si="88"/>
        <v>44896</v>
      </c>
      <c r="AS717" s="196">
        <f t="shared" ca="1" si="89"/>
        <v>254251.19999999998</v>
      </c>
      <c r="AT717" s="196" t="str">
        <f t="shared" ca="1" si="90"/>
        <v/>
      </c>
      <c r="AU717" s="55" vm="3597">
        <f t="shared" ca="1" si="91"/>
        <v>44896</v>
      </c>
      <c r="AV717" s="196">
        <f t="shared" ca="1" si="92"/>
        <v>98479.728600000002</v>
      </c>
      <c r="AW717" s="38" t="str">
        <f t="shared" ca="1" si="93"/>
        <v/>
      </c>
    </row>
    <row r="718" spans="1:49" x14ac:dyDescent="0.25">
      <c r="A718" s="38" vm="3601">
        <f ca="1"/>
        <v>44897</v>
      </c>
      <c r="B718" s="38" vm="14694">
        <f ca="1"/>
        <v>31821.3</v>
      </c>
      <c r="C718" s="38" vm="13043">
        <f ca="1"/>
        <v>15</v>
      </c>
      <c r="D718" s="87">
        <f t="shared" ca="1" si="94"/>
        <v>-0.12390148011100831</v>
      </c>
      <c r="Q718" s="38" vm="3601">
        <f ca="1"/>
        <v>44897</v>
      </c>
      <c r="R718" s="38" vm="14485">
        <f ca="1"/>
        <v>6.1496000000000004</v>
      </c>
      <c r="S718" s="38" vm="14695">
        <f ca="1"/>
        <v>64857</v>
      </c>
      <c r="T718" s="87">
        <f t="shared" ca="1" si="95"/>
        <v>0.13887808581958261</v>
      </c>
      <c r="AR718" s="55" vm="3601">
        <f t="shared" ca="1" si="88"/>
        <v>44897</v>
      </c>
      <c r="AS718" s="196">
        <f t="shared" ca="1" si="89"/>
        <v>477319.5</v>
      </c>
      <c r="AT718" s="196" t="str">
        <f t="shared" ca="1" si="90"/>
        <v/>
      </c>
      <c r="AU718" s="55" vm="3601">
        <f t="shared" ca="1" si="91"/>
        <v>44897</v>
      </c>
      <c r="AV718" s="196">
        <f t="shared" ca="1" si="92"/>
        <v>398844.60720000003</v>
      </c>
      <c r="AW718" s="38" t="str">
        <f t="shared" ca="1" si="93"/>
        <v/>
      </c>
    </row>
    <row r="719" spans="1:49" x14ac:dyDescent="0.25">
      <c r="A719" s="38" vm="3605">
        <f ca="1"/>
        <v>44900</v>
      </c>
      <c r="B719" s="38" vm="14696">
        <f ca="1"/>
        <v>20836.2</v>
      </c>
      <c r="C719" s="38" vm="13152">
        <f ca="1"/>
        <v>71</v>
      </c>
      <c r="D719" s="87">
        <f t="shared" ca="1" si="94"/>
        <v>-0.34521216920741765</v>
      </c>
      <c r="Q719" s="38" vm="3605">
        <f ca="1"/>
        <v>44900</v>
      </c>
      <c r="R719" s="38" vm="14456">
        <f ca="1"/>
        <v>8.5495000000000001</v>
      </c>
      <c r="S719" s="38" vm="14697">
        <f ca="1"/>
        <v>88776</v>
      </c>
      <c r="T719" s="87">
        <f t="shared" ca="1" si="95"/>
        <v>0.39025302458696493</v>
      </c>
      <c r="AR719" s="55" vm="3605">
        <f t="shared" ca="1" si="88"/>
        <v>44900</v>
      </c>
      <c r="AS719" s="196">
        <f t="shared" ca="1" si="89"/>
        <v>1479370.2</v>
      </c>
      <c r="AT719" s="196" t="str">
        <f t="shared" ca="1" si="90"/>
        <v/>
      </c>
      <c r="AU719" s="55" vm="3605">
        <f t="shared" ca="1" si="91"/>
        <v>44900</v>
      </c>
      <c r="AV719" s="196">
        <f t="shared" ca="1" si="92"/>
        <v>758990.41200000001</v>
      </c>
      <c r="AW719" s="38">
        <f t="shared" ca="1" si="93"/>
        <v>17.510000000000002</v>
      </c>
    </row>
    <row r="720" spans="1:49" x14ac:dyDescent="0.25">
      <c r="A720" s="38" vm="3609">
        <f ca="1"/>
        <v>44901</v>
      </c>
      <c r="B720" s="38" vm="14698">
        <f ca="1"/>
        <v>16317</v>
      </c>
      <c r="C720" s="38" vm="13353">
        <f ca="1"/>
        <v>35</v>
      </c>
      <c r="D720" s="87">
        <f t="shared" ca="1" si="94"/>
        <v>-0.21689175569441649</v>
      </c>
      <c r="Q720" s="38" vm="3609">
        <f ca="1"/>
        <v>44901</v>
      </c>
      <c r="R720" s="38" vm="14699">
        <f ca="1"/>
        <v>10.1494</v>
      </c>
      <c r="S720" s="38" vm="14700">
        <f ca="1"/>
        <v>90014</v>
      </c>
      <c r="T720" s="87">
        <f t="shared" ca="1" si="95"/>
        <v>0.18713375051172582</v>
      </c>
      <c r="AR720" s="55" vm="3609">
        <f t="shared" ca="1" si="88"/>
        <v>44901</v>
      </c>
      <c r="AS720" s="196">
        <f t="shared" ca="1" si="89"/>
        <v>571095</v>
      </c>
      <c r="AT720" s="196" t="str">
        <f t="shared" ca="1" si="90"/>
        <v/>
      </c>
      <c r="AU720" s="55" vm="3609">
        <f t="shared" ca="1" si="91"/>
        <v>44901</v>
      </c>
      <c r="AV720" s="196">
        <f t="shared" ca="1" si="92"/>
        <v>913588.09160000004</v>
      </c>
      <c r="AW720" s="38">
        <f t="shared" ca="1" si="93"/>
        <v>17.760000000000002</v>
      </c>
    </row>
    <row r="721" spans="1:49" x14ac:dyDescent="0.25">
      <c r="A721" s="38" vm="3614">
        <f ca="1"/>
        <v>44902</v>
      </c>
      <c r="B721" s="38" vm="14701">
        <f ca="1"/>
        <v>16636.2</v>
      </c>
      <c r="C721" s="38" vm="13061">
        <f ca="1"/>
        <v>21</v>
      </c>
      <c r="D721" s="87">
        <f t="shared" ca="1" si="94"/>
        <v>1.9562419562419608E-2</v>
      </c>
      <c r="Q721" s="38" vm="3614">
        <f ca="1"/>
        <v>44902</v>
      </c>
      <c r="R721" s="38" vm="14571">
        <f ca="1"/>
        <v>9.9494000000000007</v>
      </c>
      <c r="S721" s="38" vm="14702">
        <f ca="1"/>
        <v>64553</v>
      </c>
      <c r="T721" s="87">
        <f t="shared" ca="1" si="95"/>
        <v>-1.9705598360494146E-2</v>
      </c>
      <c r="AR721" s="55" vm="3614">
        <f t="shared" ca="1" si="88"/>
        <v>44902</v>
      </c>
      <c r="AS721" s="196">
        <f t="shared" ca="1" si="89"/>
        <v>349360.2</v>
      </c>
      <c r="AT721" s="196" t="str">
        <f t="shared" ca="1" si="90"/>
        <v/>
      </c>
      <c r="AU721" s="55" vm="3614">
        <f t="shared" ca="1" si="91"/>
        <v>44902</v>
      </c>
      <c r="AV721" s="196">
        <f t="shared" ca="1" si="92"/>
        <v>642263.61820000003</v>
      </c>
      <c r="AW721" s="38">
        <f t="shared" ca="1" si="93"/>
        <v>12.73</v>
      </c>
    </row>
    <row r="722" spans="1:49" x14ac:dyDescent="0.25">
      <c r="A722" s="38" vm="3619">
        <f ca="1"/>
        <v>44903</v>
      </c>
      <c r="B722" s="38" vm="14703">
        <f ca="1"/>
        <v>21231</v>
      </c>
      <c r="C722" s="38" vm="12996">
        <f ca="1"/>
        <v>24</v>
      </c>
      <c r="D722" s="87">
        <f t="shared" ca="1" si="94"/>
        <v>0.27619288058571062</v>
      </c>
      <c r="Q722" s="38" vm="3619">
        <f ca="1"/>
        <v>44903</v>
      </c>
      <c r="R722" s="38" vm="14647">
        <f ca="1"/>
        <v>7.5495000000000001</v>
      </c>
      <c r="S722" s="38" vm="14704">
        <f ca="1"/>
        <v>52696</v>
      </c>
      <c r="T722" s="87">
        <f t="shared" ca="1" si="95"/>
        <v>-0.24121052525780454</v>
      </c>
      <c r="AR722" s="55" vm="3619">
        <f t="shared" ca="1" si="88"/>
        <v>44903</v>
      </c>
      <c r="AS722" s="196">
        <f t="shared" ca="1" si="89"/>
        <v>509544</v>
      </c>
      <c r="AT722" s="196" t="str">
        <f t="shared" ca="1" si="90"/>
        <v/>
      </c>
      <c r="AU722" s="55" vm="3619">
        <f t="shared" ca="1" si="91"/>
        <v>44903</v>
      </c>
      <c r="AV722" s="196">
        <f t="shared" ca="1" si="92"/>
        <v>397828.45199999999</v>
      </c>
      <c r="AW722" s="38" t="str">
        <f t="shared" ca="1" si="93"/>
        <v/>
      </c>
    </row>
    <row r="723" spans="1:49" x14ac:dyDescent="0.25">
      <c r="A723" s="38" vm="3623">
        <f ca="1"/>
        <v>44904</v>
      </c>
      <c r="B723" s="38" vm="14705">
        <f ca="1"/>
        <v>23625</v>
      </c>
      <c r="C723" s="38" vm="13005">
        <f ca="1"/>
        <v>10</v>
      </c>
      <c r="D723" s="87">
        <f t="shared" ca="1" si="94"/>
        <v>0.11275964391691394</v>
      </c>
      <c r="Q723" s="38" vm="3623">
        <f ca="1"/>
        <v>44904</v>
      </c>
      <c r="R723" s="38" vm="14448">
        <f ca="1"/>
        <v>6.7496</v>
      </c>
      <c r="S723" s="38" vm="14706">
        <f ca="1"/>
        <v>50034</v>
      </c>
      <c r="T723" s="87">
        <f t="shared" ca="1" si="95"/>
        <v>-0.10595403669117161</v>
      </c>
      <c r="AR723" s="55" vm="3623">
        <f t="shared" ca="1" si="88"/>
        <v>44904</v>
      </c>
      <c r="AS723" s="196">
        <f t="shared" ca="1" si="89"/>
        <v>236250</v>
      </c>
      <c r="AT723" s="196" t="str">
        <f t="shared" ca="1" si="90"/>
        <v/>
      </c>
      <c r="AU723" s="55" vm="3623">
        <f t="shared" ca="1" si="91"/>
        <v>44904</v>
      </c>
      <c r="AV723" s="196">
        <f t="shared" ca="1" si="92"/>
        <v>337709.48639999999</v>
      </c>
      <c r="AW723" s="38" t="str">
        <f t="shared" ca="1" si="93"/>
        <v/>
      </c>
    </row>
    <row r="724" spans="1:49" x14ac:dyDescent="0.25">
      <c r="A724" s="38" vm="3627">
        <f ca="1"/>
        <v>44907</v>
      </c>
      <c r="B724" s="38" vm="14707">
        <f ca="1"/>
        <v>28791</v>
      </c>
      <c r="C724" s="38" vm="13237">
        <f ca="1"/>
        <v>25</v>
      </c>
      <c r="D724" s="87">
        <f t="shared" ca="1" si="94"/>
        <v>0.21866666666666668</v>
      </c>
      <c r="Q724" s="38" vm="3627">
        <f ca="1"/>
        <v>44907</v>
      </c>
      <c r="R724" s="38" vm="14497">
        <f ca="1"/>
        <v>5.2496999999999998</v>
      </c>
      <c r="S724" s="38" vm="14708">
        <f ca="1"/>
        <v>97305</v>
      </c>
      <c r="T724" s="87">
        <f t="shared" ca="1" si="95"/>
        <v>-0.22222057603413539</v>
      </c>
      <c r="AR724" s="55" vm="3627">
        <f t="shared" ca="1" si="88"/>
        <v>44907</v>
      </c>
      <c r="AS724" s="196">
        <f t="shared" ca="1" si="89"/>
        <v>719775</v>
      </c>
      <c r="AT724" s="196" t="str">
        <f t="shared" ca="1" si="90"/>
        <v/>
      </c>
      <c r="AU724" s="55" vm="3627">
        <f t="shared" ca="1" si="91"/>
        <v>44907</v>
      </c>
      <c r="AV724" s="196">
        <f t="shared" ca="1" si="92"/>
        <v>510822.05849999998</v>
      </c>
      <c r="AW724" s="38" t="str">
        <f t="shared" ca="1" si="93"/>
        <v/>
      </c>
    </row>
    <row r="725" spans="1:49" x14ac:dyDescent="0.25">
      <c r="A725" s="38" vm="3631">
        <f ca="1"/>
        <v>44908</v>
      </c>
      <c r="B725" s="38" vm="14709">
        <f ca="1"/>
        <v>31997.7</v>
      </c>
      <c r="C725" s="38" vm="13082">
        <f ca="1"/>
        <v>32</v>
      </c>
      <c r="D725" s="87">
        <f t="shared" ca="1" si="94"/>
        <v>0.11137855579868712</v>
      </c>
      <c r="Q725" s="38" vm="3631">
        <f ca="1"/>
        <v>44908</v>
      </c>
      <c r="R725" s="38" vm="14515">
        <f ca="1"/>
        <v>4.6497000000000002</v>
      </c>
      <c r="S725" s="38" vm="14710">
        <f ca="1"/>
        <v>64817</v>
      </c>
      <c r="T725" s="87">
        <f t="shared" ca="1" si="95"/>
        <v>-0.11429224527115829</v>
      </c>
      <c r="AR725" s="55" vm="3631">
        <f t="shared" ca="1" si="88"/>
        <v>44908</v>
      </c>
      <c r="AS725" s="196">
        <f t="shared" ca="1" si="89"/>
        <v>1023926.4</v>
      </c>
      <c r="AT725" s="196" t="str">
        <f t="shared" ca="1" si="90"/>
        <v/>
      </c>
      <c r="AU725" s="55" vm="3631">
        <f t="shared" ca="1" si="91"/>
        <v>44908</v>
      </c>
      <c r="AV725" s="196">
        <f t="shared" ca="1" si="92"/>
        <v>301379.60490000003</v>
      </c>
      <c r="AW725" s="38" t="str">
        <f t="shared" ca="1" si="93"/>
        <v/>
      </c>
    </row>
    <row r="726" spans="1:49" x14ac:dyDescent="0.25">
      <c r="A726" s="38" vm="3636">
        <f ca="1"/>
        <v>44909</v>
      </c>
      <c r="B726" s="38" vm="14711">
        <f ca="1"/>
        <v>26613.3</v>
      </c>
      <c r="C726" s="38" vm="13012">
        <f ca="1"/>
        <v>17</v>
      </c>
      <c r="D726" s="87">
        <f t="shared" ca="1" si="94"/>
        <v>-0.16827459473649672</v>
      </c>
      <c r="Q726" s="38" vm="3636">
        <f ca="1"/>
        <v>44909</v>
      </c>
      <c r="R726" s="38" vm="14529">
        <f ca="1"/>
        <v>5.5496999999999996</v>
      </c>
      <c r="S726" s="38" vm="14712">
        <f ca="1"/>
        <v>53368</v>
      </c>
      <c r="T726" s="87">
        <f t="shared" ca="1" si="95"/>
        <v>0.19356087489515442</v>
      </c>
      <c r="AR726" s="55" vm="3636">
        <f t="shared" ca="1" si="88"/>
        <v>44909</v>
      </c>
      <c r="AS726" s="196">
        <f t="shared" ca="1" si="89"/>
        <v>452426.1</v>
      </c>
      <c r="AT726" s="196" t="str">
        <f t="shared" ca="1" si="90"/>
        <v/>
      </c>
      <c r="AU726" s="55" vm="3636">
        <f t="shared" ca="1" si="91"/>
        <v>44909</v>
      </c>
      <c r="AV726" s="196">
        <f t="shared" ca="1" si="92"/>
        <v>296176.38959999999</v>
      </c>
      <c r="AW726" s="38" t="str">
        <f t="shared" ca="1" si="93"/>
        <v/>
      </c>
    </row>
    <row r="727" spans="1:49" x14ac:dyDescent="0.25">
      <c r="A727" s="38" vm="3641">
        <f ca="1"/>
        <v>44910</v>
      </c>
      <c r="B727" s="38" vm="14713">
        <f ca="1"/>
        <v>23488.5</v>
      </c>
      <c r="C727" s="38" vm="13173">
        <f ca="1"/>
        <v>19</v>
      </c>
      <c r="D727" s="87">
        <f t="shared" ca="1" si="94"/>
        <v>-0.11741497672216521</v>
      </c>
      <c r="Q727" s="38" vm="3641">
        <f ca="1"/>
        <v>44910</v>
      </c>
      <c r="R727" s="38" vm="14485">
        <f ca="1"/>
        <v>6.1496000000000004</v>
      </c>
      <c r="S727" s="38" vm="14714">
        <f ca="1"/>
        <v>40423</v>
      </c>
      <c r="T727" s="87">
        <f t="shared" ca="1" si="95"/>
        <v>0.10809593311350178</v>
      </c>
      <c r="AR727" s="55" vm="3641">
        <f t="shared" ca="1" si="88"/>
        <v>44910</v>
      </c>
      <c r="AS727" s="196">
        <f t="shared" ca="1" si="89"/>
        <v>446281.5</v>
      </c>
      <c r="AT727" s="196" t="str">
        <f t="shared" ca="1" si="90"/>
        <v/>
      </c>
      <c r="AU727" s="55" vm="3641">
        <f t="shared" ca="1" si="91"/>
        <v>44910</v>
      </c>
      <c r="AV727" s="196">
        <f t="shared" ca="1" si="92"/>
        <v>248585.28080000001</v>
      </c>
      <c r="AW727" s="38" t="str">
        <f t="shared" ca="1" si="93"/>
        <v/>
      </c>
    </row>
    <row r="728" spans="1:49" x14ac:dyDescent="0.25">
      <c r="A728" s="38" vm="3646">
        <f ca="1"/>
        <v>44911</v>
      </c>
      <c r="B728" s="38" vm="14715">
        <f ca="1"/>
        <v>23717.4</v>
      </c>
      <c r="C728" s="38" vm="13237">
        <f ca="1"/>
        <v>25</v>
      </c>
      <c r="D728" s="87">
        <f t="shared" ca="1" si="94"/>
        <v>9.7451944568619307E-3</v>
      </c>
      <c r="Q728" s="38" vm="3646">
        <f ca="1"/>
        <v>44911</v>
      </c>
      <c r="R728" s="38" vm="14716">
        <f ca="1"/>
        <v>5.9496000000000002</v>
      </c>
      <c r="S728" s="38" vm="14717">
        <f ca="1"/>
        <v>60603</v>
      </c>
      <c r="T728" s="87">
        <f t="shared" ca="1" si="95"/>
        <v>-3.2522440483933941E-2</v>
      </c>
      <c r="AR728" s="55" vm="3646">
        <f t="shared" ca="1" si="88"/>
        <v>44911</v>
      </c>
      <c r="AS728" s="196">
        <f t="shared" ca="1" si="89"/>
        <v>592935</v>
      </c>
      <c r="AT728" s="196" t="str">
        <f t="shared" ca="1" si="90"/>
        <v/>
      </c>
      <c r="AU728" s="55" vm="3646">
        <f t="shared" ca="1" si="91"/>
        <v>44911</v>
      </c>
      <c r="AV728" s="196">
        <f t="shared" ca="1" si="92"/>
        <v>360563.60879999999</v>
      </c>
      <c r="AW728" s="38" t="str">
        <f t="shared" ca="1" si="93"/>
        <v/>
      </c>
    </row>
    <row r="729" spans="1:49" x14ac:dyDescent="0.25">
      <c r="A729" s="38" vm="3650">
        <f ca="1"/>
        <v>44914</v>
      </c>
      <c r="B729" s="38" vm="14718">
        <f ca="1"/>
        <v>19055.400000000001</v>
      </c>
      <c r="C729" s="38" vm="13077">
        <f ca="1"/>
        <v>22</v>
      </c>
      <c r="D729" s="87">
        <f t="shared" ca="1" si="94"/>
        <v>-0.19656454754737027</v>
      </c>
      <c r="Q729" s="38" vm="3650">
        <f ca="1"/>
        <v>44914</v>
      </c>
      <c r="R729" s="38" vm="14719">
        <f ca="1"/>
        <v>7.1176000000000004</v>
      </c>
      <c r="S729" s="38" vm="14720">
        <f ca="1"/>
        <v>1716099</v>
      </c>
      <c r="T729" s="87">
        <f t="shared" ca="1" si="95"/>
        <v>0.19631571870377842</v>
      </c>
      <c r="AR729" s="55" vm="3650">
        <f t="shared" ca="1" si="88"/>
        <v>44914</v>
      </c>
      <c r="AS729" s="196">
        <f t="shared" ca="1" si="89"/>
        <v>419218.80000000005</v>
      </c>
      <c r="AT729" s="196" t="str">
        <f t="shared" ca="1" si="90"/>
        <v/>
      </c>
      <c r="AU729" s="55" vm="3650">
        <f t="shared" ca="1" si="91"/>
        <v>44914</v>
      </c>
      <c r="AV729" s="196">
        <f t="shared" ca="1" si="92"/>
        <v>12214506.2424</v>
      </c>
      <c r="AW729" s="38" t="str">
        <f t="shared" si="93"/>
        <v/>
      </c>
    </row>
    <row r="730" spans="1:49" x14ac:dyDescent="0.25">
      <c r="A730" s="38" vm="3655">
        <f ca="1"/>
        <v>44915</v>
      </c>
      <c r="B730" s="38" vm="14721">
        <f ca="1"/>
        <v>15183</v>
      </c>
      <c r="C730" s="38" vm="13664">
        <f ca="1"/>
        <v>85</v>
      </c>
      <c r="D730" s="87">
        <f t="shared" ca="1" si="94"/>
        <v>-0.20321798545294253</v>
      </c>
      <c r="Q730" s="38" vm="3655">
        <f ca="1"/>
        <v>44915</v>
      </c>
      <c r="R730" s="38" vm="14722">
        <f ca="1"/>
        <v>8.5528999999999993</v>
      </c>
      <c r="S730" s="38" vm="14723">
        <f ca="1"/>
        <v>59231</v>
      </c>
      <c r="T730" s="87">
        <f t="shared" ca="1" si="95"/>
        <v>0.2016550522648082</v>
      </c>
      <c r="AR730" s="55" vm="3655">
        <f t="shared" ca="1" si="88"/>
        <v>44915</v>
      </c>
      <c r="AS730" s="196">
        <f t="shared" ca="1" si="89"/>
        <v>1290555</v>
      </c>
      <c r="AT730" s="196" t="str">
        <f t="shared" ca="1" si="90"/>
        <v/>
      </c>
      <c r="AU730" s="55" vm="3655">
        <f t="shared" ca="1" si="91"/>
        <v>44915</v>
      </c>
      <c r="AV730" s="196">
        <f t="shared" ca="1" si="92"/>
        <v>506596.81989999994</v>
      </c>
      <c r="AW730" s="38" t="str">
        <f t="shared" ca="1" si="93"/>
        <v/>
      </c>
    </row>
    <row r="731" spans="1:49" x14ac:dyDescent="0.25">
      <c r="A731" s="38" vm="3659">
        <f ca="1"/>
        <v>44916</v>
      </c>
      <c r="B731" s="38" vm="14724">
        <f ca="1"/>
        <v>15651.3</v>
      </c>
      <c r="C731" s="38" vm="12996">
        <f ca="1"/>
        <v>24</v>
      </c>
      <c r="D731" s="87">
        <f t="shared" ca="1" si="94"/>
        <v>3.0843706777316689E-2</v>
      </c>
      <c r="Q731" s="38" vm="3659">
        <f ca="1"/>
        <v>44916</v>
      </c>
      <c r="R731" s="38" vm="14725">
        <f ca="1"/>
        <v>8.1395</v>
      </c>
      <c r="S731" s="38" vm="14726">
        <f ca="1"/>
        <v>4022577</v>
      </c>
      <c r="T731" s="87">
        <f t="shared" ca="1" si="95"/>
        <v>-4.8334483040839871E-2</v>
      </c>
      <c r="AR731" s="55" vm="3659">
        <f t="shared" ca="1" si="88"/>
        <v>44916</v>
      </c>
      <c r="AS731" s="196">
        <f t="shared" ca="1" si="89"/>
        <v>375631.19999999995</v>
      </c>
      <c r="AT731" s="196" t="str">
        <f t="shared" ca="1" si="90"/>
        <v/>
      </c>
      <c r="AU731" s="55" vm="3659">
        <f t="shared" ca="1" si="91"/>
        <v>44916</v>
      </c>
      <c r="AV731" s="196">
        <f t="shared" ca="1" si="92"/>
        <v>32741765.491500001</v>
      </c>
      <c r="AW731" s="38" t="str">
        <f t="shared" si="93"/>
        <v/>
      </c>
    </row>
    <row r="732" spans="1:49" x14ac:dyDescent="0.25">
      <c r="A732" s="38" vm="3663">
        <f ca="1"/>
        <v>44917</v>
      </c>
      <c r="B732" s="38" vm="14727">
        <f ca="1"/>
        <v>13452.6</v>
      </c>
      <c r="C732" s="38" vm="13087">
        <f ca="1"/>
        <v>20</v>
      </c>
      <c r="D732" s="87">
        <f t="shared" ca="1" si="94"/>
        <v>-0.14048034348584457</v>
      </c>
      <c r="Q732" s="38" vm="3663">
        <f ca="1"/>
        <v>44917</v>
      </c>
      <c r="R732" s="38" vm="14728">
        <f ca="1"/>
        <v>9.4382999999999999</v>
      </c>
      <c r="S732" s="38" vm="14729">
        <f ca="1"/>
        <v>119721</v>
      </c>
      <c r="T732" s="87">
        <f t="shared" ca="1" si="95"/>
        <v>0.15956754100374715</v>
      </c>
      <c r="AR732" s="55" vm="3663">
        <f t="shared" ca="1" si="88"/>
        <v>44917</v>
      </c>
      <c r="AS732" s="196">
        <f t="shared" ca="1" si="89"/>
        <v>269052</v>
      </c>
      <c r="AT732" s="196" t="str">
        <f t="shared" ca="1" si="90"/>
        <v/>
      </c>
      <c r="AU732" s="55" vm="3663">
        <f t="shared" ca="1" si="91"/>
        <v>44917</v>
      </c>
      <c r="AV732" s="196">
        <f t="shared" ca="1" si="92"/>
        <v>1129962.7142999999</v>
      </c>
      <c r="AW732" s="38">
        <f t="shared" ca="1" si="93"/>
        <v>23.62</v>
      </c>
    </row>
    <row r="733" spans="1:49" x14ac:dyDescent="0.25">
      <c r="A733" s="38" vm="3668">
        <f ca="1"/>
        <v>44918</v>
      </c>
      <c r="B733" s="38" vm="14730">
        <f ca="1"/>
        <v>10573.5</v>
      </c>
      <c r="C733" s="38" vm="13054">
        <f ca="1"/>
        <v>53</v>
      </c>
      <c r="D733" s="87">
        <f t="shared" ca="1" si="94"/>
        <v>-0.21401810802372778</v>
      </c>
      <c r="Q733" s="38" vm="3668">
        <f ca="1"/>
        <v>44918</v>
      </c>
      <c r="R733" s="38" vm="14731">
        <f ca="1"/>
        <v>11.3002</v>
      </c>
      <c r="S733" s="38" vm="14732">
        <f ca="1"/>
        <v>22101</v>
      </c>
      <c r="T733" s="87">
        <f t="shared" ca="1" si="95"/>
        <v>0.19727069493446917</v>
      </c>
      <c r="AR733" s="55" vm="3668">
        <f t="shared" ca="1" si="88"/>
        <v>44918</v>
      </c>
      <c r="AS733" s="196">
        <f t="shared" ca="1" si="89"/>
        <v>560395.5</v>
      </c>
      <c r="AT733" s="196" t="str">
        <f t="shared" ca="1" si="90"/>
        <v/>
      </c>
      <c r="AU733" s="55" vm="3668">
        <f t="shared" ca="1" si="91"/>
        <v>44918</v>
      </c>
      <c r="AV733" s="196">
        <f t="shared" ca="1" si="92"/>
        <v>249745.72020000001</v>
      </c>
      <c r="AW733" s="38" t="str">
        <f t="shared" ca="1" si="93"/>
        <v/>
      </c>
    </row>
    <row r="734" spans="1:49" x14ac:dyDescent="0.25">
      <c r="A734" s="38" vm="3688">
        <f ca="1"/>
        <v>44922</v>
      </c>
      <c r="B734" s="38" t="e" vm="13016">
        <f ca="1"/>
        <v>#N/A</v>
      </c>
      <c r="C734" s="38" t="e" vm="13016">
        <f ca="1"/>
        <v>#N/A</v>
      </c>
      <c r="D734" s="87" t="e" vm="13019">
        <f t="shared" ca="1" si="94"/>
        <v>#N/A</v>
      </c>
      <c r="Q734" s="38" vm="3688">
        <f ca="1"/>
        <v>44922</v>
      </c>
      <c r="R734" s="38" t="e" vm="13016">
        <f ca="1"/>
        <v>#N/A</v>
      </c>
      <c r="S734" s="38" t="e" vm="13016">
        <f ca="1"/>
        <v>#N/A</v>
      </c>
      <c r="T734" s="87" t="e" vm="13019">
        <f t="shared" ca="1" si="95"/>
        <v>#N/A</v>
      </c>
      <c r="AR734" s="55" vm="3688">
        <f t="shared" ca="1" si="88"/>
        <v>44922</v>
      </c>
      <c r="AS734" s="196" t="e" vm="13019">
        <f t="shared" ca="1" si="89"/>
        <v>#N/A</v>
      </c>
      <c r="AT734" s="196" t="str">
        <f t="shared" ca="1" si="90"/>
        <v/>
      </c>
      <c r="AU734" s="55" vm="3688">
        <f t="shared" ca="1" si="91"/>
        <v>44922</v>
      </c>
      <c r="AV734" s="196" t="e" vm="13019">
        <f t="shared" ca="1" si="92"/>
        <v>#N/A</v>
      </c>
      <c r="AW734" s="38" t="str">
        <f t="shared" ca="1" si="93"/>
        <v/>
      </c>
    </row>
    <row r="735" spans="1:49" x14ac:dyDescent="0.25">
      <c r="A735" s="38" vm="3673">
        <f ca="1"/>
        <v>44923</v>
      </c>
      <c r="B735" s="38" vm="14733">
        <f ca="1"/>
        <v>9120.2999999999993</v>
      </c>
      <c r="C735" s="38" vm="13007">
        <f ca="1"/>
        <v>87</v>
      </c>
      <c r="D735" s="87" t="e" vm="13019">
        <f t="shared" ca="1" si="94"/>
        <v>#N/A</v>
      </c>
      <c r="Q735" s="38" vm="3673">
        <f ca="1"/>
        <v>44923</v>
      </c>
      <c r="R735" s="38" vm="14734">
        <f ca="1"/>
        <v>12.667299999999999</v>
      </c>
      <c r="S735" s="38" vm="14735">
        <f ca="1"/>
        <v>95528</v>
      </c>
      <c r="T735" s="87" t="e" vm="13019">
        <f t="shared" ca="1" si="95"/>
        <v>#N/A</v>
      </c>
      <c r="AR735" s="55" vm="3673">
        <f t="shared" ca="1" si="88"/>
        <v>44923</v>
      </c>
      <c r="AS735" s="196">
        <f t="shared" ca="1" si="89"/>
        <v>793466.1</v>
      </c>
      <c r="AT735" s="196" t="str">
        <f t="shared" ca="1" si="90"/>
        <v/>
      </c>
      <c r="AU735" s="55" vm="3673">
        <f t="shared" ca="1" si="91"/>
        <v>44923</v>
      </c>
      <c r="AV735" s="196">
        <f t="shared" ca="1" si="92"/>
        <v>1210081.8343999998</v>
      </c>
      <c r="AW735" s="38">
        <f t="shared" ca="1" si="93"/>
        <v>18.84</v>
      </c>
    </row>
    <row r="736" spans="1:49" x14ac:dyDescent="0.25">
      <c r="A736" s="38" vm="3677">
        <f ca="1"/>
        <v>44924</v>
      </c>
      <c r="B736" s="38" vm="14736">
        <f ca="1"/>
        <v>8456.7000000000007</v>
      </c>
      <c r="C736" s="38" vm="14737">
        <f ca="1"/>
        <v>46</v>
      </c>
      <c r="D736" s="87">
        <f t="shared" ca="1" si="94"/>
        <v>-7.2760764448537726E-2</v>
      </c>
      <c r="Q736" s="38" vm="3677">
        <f ca="1"/>
        <v>44924</v>
      </c>
      <c r="R736" s="38" vm="14738">
        <f ca="1"/>
        <v>13.729799999999999</v>
      </c>
      <c r="S736" s="38" vm="14739">
        <f ca="1"/>
        <v>120554</v>
      </c>
      <c r="T736" s="87">
        <f t="shared" ca="1" si="95"/>
        <v>8.3877385078114527E-2</v>
      </c>
      <c r="AR736" s="55" vm="3677">
        <f t="shared" ca="1" si="88"/>
        <v>44924</v>
      </c>
      <c r="AS736" s="196">
        <f t="shared" ca="1" si="89"/>
        <v>389008.2</v>
      </c>
      <c r="AT736" s="196" t="str">
        <f t="shared" ca="1" si="90"/>
        <v/>
      </c>
      <c r="AU736" s="55" vm="3677">
        <f t="shared" ca="1" si="91"/>
        <v>44924</v>
      </c>
      <c r="AV736" s="196">
        <f t="shared" ca="1" si="92"/>
        <v>1655182.3091999998</v>
      </c>
      <c r="AW736" s="38">
        <f t="shared" ca="1" si="93"/>
        <v>23.78</v>
      </c>
    </row>
    <row r="737" spans="1:49" x14ac:dyDescent="0.25">
      <c r="A737" s="38" vm="3681">
        <f ca="1"/>
        <v>44925</v>
      </c>
      <c r="B737" s="38" vm="14740">
        <f ca="1"/>
        <v>8684.5499999999993</v>
      </c>
      <c r="C737" s="38" vm="13043">
        <f ca="1"/>
        <v>15</v>
      </c>
      <c r="D737" s="87">
        <f t="shared" ca="1" si="94"/>
        <v>2.6943133846535707E-2</v>
      </c>
      <c r="Q737" s="38" vm="3681">
        <f ca="1"/>
        <v>44925</v>
      </c>
      <c r="R737" s="38" vm="14741">
        <f ca="1"/>
        <v>13.2514</v>
      </c>
      <c r="S737" s="38" vm="14742">
        <f ca="1"/>
        <v>16320</v>
      </c>
      <c r="T737" s="87">
        <f t="shared" ca="1" si="95"/>
        <v>-3.484391615318496E-2</v>
      </c>
      <c r="AR737" s="55" vm="3681">
        <f t="shared" ca="1" si="88"/>
        <v>44925</v>
      </c>
      <c r="AS737" s="196">
        <f t="shared" ca="1" si="89"/>
        <v>130268.24999999999</v>
      </c>
      <c r="AT737" s="196" t="str">
        <f t="shared" ca="1" si="90"/>
        <v/>
      </c>
      <c r="AU737" s="55" vm="3681">
        <f t="shared" ca="1" si="91"/>
        <v>44925</v>
      </c>
      <c r="AV737" s="196">
        <f t="shared" ca="1" si="92"/>
        <v>216262.848</v>
      </c>
      <c r="AW737" s="38" t="str">
        <f t="shared" ca="1" si="93"/>
        <v/>
      </c>
    </row>
    <row r="738" spans="1:49" x14ac:dyDescent="0.25">
      <c r="A738" s="38" vm="14743">
        <f ca="1"/>
        <v>44928</v>
      </c>
      <c r="B738" s="38" t="e" vm="13016">
        <f ca="1"/>
        <v>#N/A</v>
      </c>
      <c r="C738" s="38" t="e" vm="13016">
        <f ca="1"/>
        <v>#N/A</v>
      </c>
      <c r="D738" s="87" t="e" vm="13019">
        <f t="shared" ca="1" si="94"/>
        <v>#N/A</v>
      </c>
      <c r="Q738" s="38" vm="14743">
        <f ca="1"/>
        <v>44928</v>
      </c>
      <c r="R738" s="38" t="e" vm="13016">
        <f ca="1"/>
        <v>#N/A</v>
      </c>
      <c r="S738" s="38" t="e" vm="13016">
        <f ca="1"/>
        <v>#N/A</v>
      </c>
      <c r="T738" s="87" t="e" vm="13019">
        <f t="shared" ca="1" si="95"/>
        <v>#N/A</v>
      </c>
      <c r="AR738" s="55" vm="14743">
        <f t="shared" ca="1" si="88"/>
        <v>44928</v>
      </c>
      <c r="AS738" s="196" t="e" vm="13019">
        <f t="shared" ca="1" si="89"/>
        <v>#N/A</v>
      </c>
      <c r="AT738" s="196" t="str">
        <f t="shared" ca="1" si="90"/>
        <v/>
      </c>
      <c r="AU738" s="55" vm="14743">
        <f t="shared" ca="1" si="91"/>
        <v>44928</v>
      </c>
      <c r="AV738" s="196" t="e" vm="13019">
        <f t="shared" ca="1" si="92"/>
        <v>#N/A</v>
      </c>
      <c r="AW738" s="38" t="str">
        <f t="shared" ca="1" si="93"/>
        <v/>
      </c>
    </row>
    <row r="739" spans="1:49" x14ac:dyDescent="0.25">
      <c r="A739" s="38" vm="3685">
        <f ca="1"/>
        <v>44929</v>
      </c>
      <c r="B739" s="38" vm="14744">
        <f ca="1"/>
        <v>6368.25</v>
      </c>
      <c r="C739" s="38" vm="13333">
        <f ca="1"/>
        <v>66</v>
      </c>
      <c r="D739" s="87" t="e" vm="13019">
        <f t="shared" ca="1" si="94"/>
        <v>#N/A</v>
      </c>
      <c r="Q739" s="38" vm="3685">
        <f ca="1"/>
        <v>44929</v>
      </c>
      <c r="R739" s="38" vm="14745">
        <f ca="1"/>
        <v>16.861599999999999</v>
      </c>
      <c r="S739" s="38" vm="14746">
        <f ca="1"/>
        <v>27065</v>
      </c>
      <c r="T739" s="87" t="e" vm="13019">
        <f t="shared" ca="1" si="95"/>
        <v>#N/A</v>
      </c>
      <c r="AR739" s="55" vm="3685">
        <f t="shared" ca="1" si="88"/>
        <v>44929</v>
      </c>
      <c r="AS739" s="196">
        <f t="shared" ca="1" si="89"/>
        <v>420304.5</v>
      </c>
      <c r="AT739" s="196" t="str">
        <f t="shared" ca="1" si="90"/>
        <v/>
      </c>
      <c r="AU739" s="55" vm="3685">
        <f t="shared" ca="1" si="91"/>
        <v>44929</v>
      </c>
      <c r="AV739" s="196">
        <f t="shared" ca="1" si="92"/>
        <v>456359.20399999997</v>
      </c>
      <c r="AW739" s="38" t="str">
        <f t="shared" ca="1" si="93"/>
        <v/>
      </c>
    </row>
    <row r="740" spans="1:49" x14ac:dyDescent="0.25">
      <c r="A740" s="38" vm="3691">
        <f ca="1"/>
        <v>44930</v>
      </c>
      <c r="B740" s="38" vm="14747">
        <f ca="1"/>
        <v>6135.15</v>
      </c>
      <c r="C740" s="38" vm="14001">
        <f ca="1"/>
        <v>133</v>
      </c>
      <c r="D740" s="87">
        <f t="shared" ca="1" si="94"/>
        <v>-3.6603462489695031E-2</v>
      </c>
      <c r="Q740" s="38" vm="3691">
        <f ca="1"/>
        <v>44930</v>
      </c>
      <c r="R740" s="38" vm="14748">
        <f ca="1"/>
        <v>16.5425</v>
      </c>
      <c r="S740" s="38" vm="14749">
        <f ca="1"/>
        <v>140139</v>
      </c>
      <c r="T740" s="87">
        <f t="shared" ca="1" si="95"/>
        <v>-1.8924657209280188E-2</v>
      </c>
      <c r="AR740" s="55" vm="3691">
        <f t="shared" ca="1" si="88"/>
        <v>44930</v>
      </c>
      <c r="AS740" s="196">
        <f t="shared" ca="1" si="89"/>
        <v>815974.95</v>
      </c>
      <c r="AT740" s="196" t="str">
        <f t="shared" ca="1" si="90"/>
        <v/>
      </c>
      <c r="AU740" s="55" vm="3691">
        <f t="shared" ca="1" si="91"/>
        <v>44930</v>
      </c>
      <c r="AV740" s="196">
        <f t="shared" ca="1" si="92"/>
        <v>2318249.4075000002</v>
      </c>
      <c r="AW740" s="38">
        <f t="shared" ca="1" si="93"/>
        <v>27.65</v>
      </c>
    </row>
    <row r="741" spans="1:49" x14ac:dyDescent="0.25">
      <c r="A741" s="38" vm="3696">
        <f ca="1"/>
        <v>44931</v>
      </c>
      <c r="B741" s="38" vm="14750">
        <f ca="1"/>
        <v>4936.05</v>
      </c>
      <c r="C741" s="38" vm="14751">
        <f ca="1"/>
        <v>118</v>
      </c>
      <c r="D741" s="87">
        <f t="shared" ca="1" si="94"/>
        <v>-0.19544754406982706</v>
      </c>
      <c r="Q741" s="38" vm="3696">
        <f ca="1"/>
        <v>44931</v>
      </c>
      <c r="R741" s="38" vm="14752">
        <f ca="1"/>
        <v>19.4391</v>
      </c>
      <c r="S741" s="38" vm="14753">
        <f ca="1"/>
        <v>59894</v>
      </c>
      <c r="T741" s="87">
        <f t="shared" ca="1" si="95"/>
        <v>0.1751004987154299</v>
      </c>
      <c r="AR741" s="55" vm="3696">
        <f t="shared" ca="1" si="88"/>
        <v>44931</v>
      </c>
      <c r="AS741" s="196">
        <f t="shared" ca="1" si="89"/>
        <v>582453.9</v>
      </c>
      <c r="AT741" s="196" t="str">
        <f t="shared" ca="1" si="90"/>
        <v/>
      </c>
      <c r="AU741" s="55" vm="3696">
        <f t="shared" ca="1" si="91"/>
        <v>44931</v>
      </c>
      <c r="AV741" s="196">
        <f t="shared" ca="1" si="92"/>
        <v>1164285.4554000001</v>
      </c>
      <c r="AW741" s="38">
        <f t="shared" ca="1" si="93"/>
        <v>11.82</v>
      </c>
    </row>
    <row r="742" spans="1:49" x14ac:dyDescent="0.25">
      <c r="A742" s="38" vm="3701">
        <f ca="1"/>
        <v>44932</v>
      </c>
      <c r="B742" s="38" vm="14754">
        <f ca="1"/>
        <v>4485.6000000000004</v>
      </c>
      <c r="C742" s="38" vm="14755">
        <f ca="1"/>
        <v>78</v>
      </c>
      <c r="D742" s="87">
        <f t="shared" ca="1" si="94"/>
        <v>-9.125717932354814E-2</v>
      </c>
      <c r="Q742" s="38" vm="3701">
        <f ca="1"/>
        <v>44932</v>
      </c>
      <c r="R742" s="38" vm="14756">
        <f ca="1"/>
        <v>20.814399999999999</v>
      </c>
      <c r="S742" s="38" vm="14757">
        <f ca="1"/>
        <v>128782</v>
      </c>
      <c r="T742" s="87">
        <f t="shared" ca="1" si="95"/>
        <v>7.0749160197745742E-2</v>
      </c>
      <c r="AR742" s="55" vm="3701">
        <f t="shared" ca="1" si="88"/>
        <v>44932</v>
      </c>
      <c r="AS742" s="196">
        <f t="shared" ca="1" si="89"/>
        <v>349876.80000000005</v>
      </c>
      <c r="AT742" s="196" t="str">
        <f t="shared" ca="1" si="90"/>
        <v/>
      </c>
      <c r="AU742" s="55" vm="3701">
        <f t="shared" ca="1" si="91"/>
        <v>44932</v>
      </c>
      <c r="AV742" s="196">
        <f t="shared" ca="1" si="92"/>
        <v>2680520.0608000001</v>
      </c>
      <c r="AW742" s="38">
        <f t="shared" ca="1" si="93"/>
        <v>25.4</v>
      </c>
    </row>
    <row r="743" spans="1:49" x14ac:dyDescent="0.25">
      <c r="A743" s="38" vm="3706">
        <f ca="1"/>
        <v>44935</v>
      </c>
      <c r="B743" s="38" vm="14758">
        <f ca="1"/>
        <v>5519.85</v>
      </c>
      <c r="C743" s="38" vm="14751">
        <f ca="1"/>
        <v>118</v>
      </c>
      <c r="D743" s="87">
        <f t="shared" ca="1" si="94"/>
        <v>0.23057116104868913</v>
      </c>
      <c r="Q743" s="38" vm="3706">
        <f ca="1"/>
        <v>44935</v>
      </c>
      <c r="R743" s="38" vm="14759">
        <f ca="1"/>
        <v>15.914400000000001</v>
      </c>
      <c r="S743" s="38" vm="14760">
        <f ca="1"/>
        <v>49948</v>
      </c>
      <c r="T743" s="87">
        <f t="shared" ca="1" si="95"/>
        <v>-0.23541394419248207</v>
      </c>
      <c r="AR743" s="55" vm="3706">
        <f t="shared" ca="1" si="88"/>
        <v>44935</v>
      </c>
      <c r="AS743" s="196">
        <f t="shared" ca="1" si="89"/>
        <v>651342.30000000005</v>
      </c>
      <c r="AT743" s="196" t="str">
        <f t="shared" ca="1" si="90"/>
        <v/>
      </c>
      <c r="AU743" s="55" vm="3706">
        <f t="shared" ca="1" si="91"/>
        <v>44935</v>
      </c>
      <c r="AV743" s="196">
        <f t="shared" ca="1" si="92"/>
        <v>794892.45120000001</v>
      </c>
      <c r="AW743" s="38" t="str">
        <f t="shared" ca="1" si="93"/>
        <v/>
      </c>
    </row>
    <row r="744" spans="1:49" x14ac:dyDescent="0.25">
      <c r="A744" s="38" vm="3711">
        <f ca="1"/>
        <v>44936</v>
      </c>
      <c r="B744" s="38" vm="14761">
        <f ca="1"/>
        <v>4044.6</v>
      </c>
      <c r="C744" s="38" vm="13824">
        <f ca="1"/>
        <v>147</v>
      </c>
      <c r="D744" s="87">
        <f t="shared" ca="1" si="94"/>
        <v>-0.26726269735590646</v>
      </c>
      <c r="Q744" s="38" vm="3711">
        <f ca="1"/>
        <v>44936</v>
      </c>
      <c r="R744" s="38" vm="14762">
        <f ca="1"/>
        <v>21.490200000000002</v>
      </c>
      <c r="S744" s="38" vm="14763">
        <f ca="1"/>
        <v>39425</v>
      </c>
      <c r="T744" s="87">
        <f t="shared" ca="1" si="95"/>
        <v>0.35036193635952351</v>
      </c>
      <c r="AR744" s="55" vm="3711">
        <f t="shared" ca="1" si="88"/>
        <v>44936</v>
      </c>
      <c r="AS744" s="196">
        <f t="shared" ca="1" si="89"/>
        <v>594556.19999999995</v>
      </c>
      <c r="AT744" s="196" t="str">
        <f t="shared" ca="1" si="90"/>
        <v/>
      </c>
      <c r="AU744" s="55" vm="3711">
        <f t="shared" ca="1" si="91"/>
        <v>44936</v>
      </c>
      <c r="AV744" s="196">
        <f t="shared" ca="1" si="92"/>
        <v>847251.13500000001</v>
      </c>
      <c r="AW744" s="38" t="str">
        <f t="shared" ca="1" si="93"/>
        <v/>
      </c>
    </row>
    <row r="745" spans="1:49" x14ac:dyDescent="0.25">
      <c r="A745" s="38" vm="3716">
        <f ca="1"/>
        <v>44937</v>
      </c>
      <c r="B745" s="38" vm="14764">
        <f ca="1"/>
        <v>3609.375</v>
      </c>
      <c r="C745" s="38" vm="14765">
        <f ca="1"/>
        <v>136</v>
      </c>
      <c r="D745" s="87">
        <f t="shared" ca="1" si="94"/>
        <v>-0.10760643821391483</v>
      </c>
      <c r="Q745" s="38" vm="3716">
        <f ca="1"/>
        <v>44937</v>
      </c>
      <c r="R745" s="38" vm="14766">
        <f ca="1"/>
        <v>23.678000000000001</v>
      </c>
      <c r="S745" s="38" vm="14767">
        <f ca="1"/>
        <v>40394</v>
      </c>
      <c r="T745" s="87">
        <f t="shared" ca="1" si="95"/>
        <v>0.10180454346632414</v>
      </c>
      <c r="AR745" s="55" vm="3716">
        <f t="shared" ca="1" si="88"/>
        <v>44937</v>
      </c>
      <c r="AS745" s="196">
        <f t="shared" ca="1" si="89"/>
        <v>490875</v>
      </c>
      <c r="AT745" s="196" t="str">
        <f t="shared" ca="1" si="90"/>
        <v/>
      </c>
      <c r="AU745" s="55" vm="3716">
        <f t="shared" ca="1" si="91"/>
        <v>44937</v>
      </c>
      <c r="AV745" s="196">
        <f t="shared" ca="1" si="92"/>
        <v>956449.13199999998</v>
      </c>
      <c r="AW745" s="38" t="str">
        <f t="shared" ca="1" si="93"/>
        <v/>
      </c>
    </row>
    <row r="746" spans="1:49" x14ac:dyDescent="0.25">
      <c r="A746" s="38" vm="3721">
        <f ca="1"/>
        <v>44938</v>
      </c>
      <c r="B746" s="38" vm="14768">
        <f ca="1"/>
        <v>4644.1499999999996</v>
      </c>
      <c r="C746" s="38" vm="13100">
        <f ca="1"/>
        <v>76</v>
      </c>
      <c r="D746" s="87">
        <f t="shared" ca="1" si="94"/>
        <v>0.286690909090909</v>
      </c>
      <c r="Q746" s="38" vm="3721">
        <f ca="1"/>
        <v>44938</v>
      </c>
      <c r="R746" s="38" vm="14769">
        <f ca="1"/>
        <v>18.4236</v>
      </c>
      <c r="S746" s="38" vm="14770">
        <f ca="1"/>
        <v>38507</v>
      </c>
      <c r="T746" s="87">
        <f t="shared" ca="1" si="95"/>
        <v>-0.22191063434411692</v>
      </c>
      <c r="AR746" s="55" vm="3721">
        <f t="shared" ca="1" si="88"/>
        <v>44938</v>
      </c>
      <c r="AS746" s="196">
        <f t="shared" ca="1" si="89"/>
        <v>352955.39999999997</v>
      </c>
      <c r="AT746" s="196" t="str">
        <f t="shared" ca="1" si="90"/>
        <v/>
      </c>
      <c r="AU746" s="55" vm="3721">
        <f t="shared" ca="1" si="91"/>
        <v>44938</v>
      </c>
      <c r="AV746" s="196">
        <f t="shared" ca="1" si="92"/>
        <v>709437.56520000007</v>
      </c>
      <c r="AW746" s="38" t="str">
        <f t="shared" ca="1" si="93"/>
        <v/>
      </c>
    </row>
    <row r="747" spans="1:49" x14ac:dyDescent="0.25">
      <c r="A747" s="38" vm="3726">
        <f ca="1"/>
        <v>44939</v>
      </c>
      <c r="B747" s="38" vm="14771">
        <f ca="1"/>
        <v>3933.8249999999998</v>
      </c>
      <c r="C747" s="38" vm="14772">
        <f ca="1"/>
        <v>157</v>
      </c>
      <c r="D747" s="87">
        <f t="shared" ca="1" si="94"/>
        <v>-0.15295048609541032</v>
      </c>
      <c r="Q747" s="38" vm="3726">
        <f ca="1"/>
        <v>44939</v>
      </c>
      <c r="R747" s="38" vm="14773">
        <f ca="1"/>
        <v>21.9604</v>
      </c>
      <c r="S747" s="38" vm="14774">
        <f ca="1"/>
        <v>34716</v>
      </c>
      <c r="T747" s="87">
        <f t="shared" ca="1" si="95"/>
        <v>0.19197116741570591</v>
      </c>
      <c r="AR747" s="55" vm="3726">
        <f t="shared" ca="1" si="88"/>
        <v>44939</v>
      </c>
      <c r="AS747" s="196">
        <f t="shared" ca="1" si="89"/>
        <v>617610.52500000002</v>
      </c>
      <c r="AT747" s="196" t="str">
        <f t="shared" ca="1" si="90"/>
        <v/>
      </c>
      <c r="AU747" s="55" vm="3726">
        <f t="shared" ca="1" si="91"/>
        <v>44939</v>
      </c>
      <c r="AV747" s="196">
        <f t="shared" ca="1" si="92"/>
        <v>762377.24639999995</v>
      </c>
      <c r="AW747" s="38" t="str">
        <f t="shared" ca="1" si="93"/>
        <v/>
      </c>
    </row>
    <row r="748" spans="1:49" x14ac:dyDescent="0.25">
      <c r="A748" s="38" vm="3731">
        <f ca="1"/>
        <v>44942</v>
      </c>
      <c r="B748" s="38" vm="14775">
        <f ca="1"/>
        <v>4086.6</v>
      </c>
      <c r="C748" s="38" vm="14776">
        <f ca="1"/>
        <v>108</v>
      </c>
      <c r="D748" s="87">
        <f t="shared" ca="1" si="94"/>
        <v>3.8836247164019774E-2</v>
      </c>
      <c r="Q748" s="38" vm="3731">
        <f ca="1"/>
        <v>44942</v>
      </c>
      <c r="R748" s="38" vm="14777">
        <f ca="1"/>
        <v>20.608899999999998</v>
      </c>
      <c r="S748" s="38" vm="14778">
        <f ca="1"/>
        <v>36620</v>
      </c>
      <c r="T748" s="87">
        <f t="shared" ca="1" si="95"/>
        <v>-6.1542594852552847E-2</v>
      </c>
      <c r="AR748" s="55" vm="3731">
        <f t="shared" ca="1" si="88"/>
        <v>44942</v>
      </c>
      <c r="AS748" s="196">
        <f t="shared" ca="1" si="89"/>
        <v>441352.8</v>
      </c>
      <c r="AT748" s="196" t="str">
        <f t="shared" ca="1" si="90"/>
        <v/>
      </c>
      <c r="AU748" s="55" vm="3731">
        <f t="shared" ca="1" si="91"/>
        <v>44942</v>
      </c>
      <c r="AV748" s="196">
        <f t="shared" ca="1" si="92"/>
        <v>754697.91799999995</v>
      </c>
      <c r="AW748" s="38" t="str">
        <f t="shared" ca="1" si="93"/>
        <v/>
      </c>
    </row>
    <row r="749" spans="1:49" x14ac:dyDescent="0.25">
      <c r="A749" s="38" vm="3736">
        <f ca="1"/>
        <v>44943</v>
      </c>
      <c r="B749" s="38" vm="14779">
        <f ca="1"/>
        <v>4057.7249999999999</v>
      </c>
      <c r="C749" s="38" vm="13737">
        <f ca="1"/>
        <v>64</v>
      </c>
      <c r="D749" s="87">
        <f t="shared" ca="1" si="94"/>
        <v>-7.0657759506680372E-3</v>
      </c>
      <c r="Q749" s="38" vm="3736">
        <f ca="1"/>
        <v>44943</v>
      </c>
      <c r="R749" s="38" vm="14780">
        <f ca="1"/>
        <v>20.8188</v>
      </c>
      <c r="S749" s="38" vm="14781">
        <f ca="1"/>
        <v>37147</v>
      </c>
      <c r="T749" s="87">
        <f t="shared" ca="1" si="95"/>
        <v>1.0184920107332322E-2</v>
      </c>
      <c r="AR749" s="55" vm="3736">
        <f t="shared" ca="1" si="88"/>
        <v>44943</v>
      </c>
      <c r="AS749" s="196">
        <f t="shared" ca="1" si="89"/>
        <v>259694.4</v>
      </c>
      <c r="AT749" s="196" t="str">
        <f t="shared" ca="1" si="90"/>
        <v/>
      </c>
      <c r="AU749" s="55" vm="3736">
        <f t="shared" ca="1" si="91"/>
        <v>44943</v>
      </c>
      <c r="AV749" s="196">
        <f t="shared" ca="1" si="92"/>
        <v>773355.96360000002</v>
      </c>
      <c r="AW749" s="38" t="str">
        <f t="shared" ca="1" si="93"/>
        <v/>
      </c>
    </row>
    <row r="750" spans="1:49" x14ac:dyDescent="0.25">
      <c r="A750" s="38" vm="3740">
        <f ca="1"/>
        <v>44944</v>
      </c>
      <c r="B750" s="38" vm="14782">
        <f ca="1"/>
        <v>3591</v>
      </c>
      <c r="C750" s="38" vm="14783">
        <f ca="1"/>
        <v>171</v>
      </c>
      <c r="D750" s="87">
        <f t="shared" ca="1" si="94"/>
        <v>-0.11502134816923273</v>
      </c>
      <c r="Q750" s="38" vm="3740">
        <f ca="1"/>
        <v>44944</v>
      </c>
      <c r="R750" s="38" vm="14784">
        <f ca="1"/>
        <v>24.0977</v>
      </c>
      <c r="S750" s="38" vm="14785">
        <f ca="1"/>
        <v>32896</v>
      </c>
      <c r="T750" s="87">
        <f t="shared" ca="1" si="95"/>
        <v>0.15749706995600132</v>
      </c>
      <c r="AR750" s="55" vm="3740">
        <f t="shared" ca="1" si="88"/>
        <v>44944</v>
      </c>
      <c r="AS750" s="196">
        <f t="shared" ca="1" si="89"/>
        <v>614061</v>
      </c>
      <c r="AT750" s="196" t="str">
        <f t="shared" ca="1" si="90"/>
        <v/>
      </c>
      <c r="AU750" s="55" vm="3740">
        <f t="shared" ca="1" si="91"/>
        <v>44944</v>
      </c>
      <c r="AV750" s="196">
        <f t="shared" ca="1" si="92"/>
        <v>792717.93920000002</v>
      </c>
      <c r="AW750" s="38" t="str">
        <f t="shared" ca="1" si="93"/>
        <v/>
      </c>
    </row>
    <row r="751" spans="1:49" x14ac:dyDescent="0.25">
      <c r="A751" s="38" vm="3745">
        <f ca="1"/>
        <v>44945</v>
      </c>
      <c r="B751" s="38" vm="14786">
        <f ca="1"/>
        <v>3363.15</v>
      </c>
      <c r="C751" s="38" vm="14787">
        <f ca="1"/>
        <v>158</v>
      </c>
      <c r="D751" s="87">
        <f t="shared" ca="1" si="94"/>
        <v>-6.3450292397660799E-2</v>
      </c>
      <c r="Q751" s="38" vm="3745">
        <f ca="1"/>
        <v>44945</v>
      </c>
      <c r="R751" s="38" vm="14788">
        <f ca="1"/>
        <v>24.854399999999998</v>
      </c>
      <c r="S751" s="38" vm="14789">
        <f ca="1"/>
        <v>43947</v>
      </c>
      <c r="T751" s="87">
        <f t="shared" ca="1" si="95"/>
        <v>3.140133705706348E-2</v>
      </c>
      <c r="AR751" s="55" vm="3745">
        <f t="shared" ca="1" si="88"/>
        <v>44945</v>
      </c>
      <c r="AS751" s="196">
        <f t="shared" ca="1" si="89"/>
        <v>531377.70000000007</v>
      </c>
      <c r="AT751" s="196" t="str">
        <f t="shared" ca="1" si="90"/>
        <v/>
      </c>
      <c r="AU751" s="55" vm="3745">
        <f t="shared" ca="1" si="91"/>
        <v>44945</v>
      </c>
      <c r="AV751" s="196">
        <f t="shared" ca="1" si="92"/>
        <v>1092276.3167999999</v>
      </c>
      <c r="AW751" s="38" t="str">
        <f t="shared" ca="1" si="93"/>
        <v/>
      </c>
    </row>
    <row r="752" spans="1:49" x14ac:dyDescent="0.25">
      <c r="A752" s="38" vm="3750">
        <f ca="1"/>
        <v>44946</v>
      </c>
      <c r="B752" s="38" vm="14790">
        <f ca="1"/>
        <v>3650.85</v>
      </c>
      <c r="C752" s="38" vm="13506">
        <f ca="1"/>
        <v>63</v>
      </c>
      <c r="D752" s="87">
        <f t="shared" ca="1" si="94"/>
        <v>8.5544801748360849E-2</v>
      </c>
      <c r="Q752" s="38" vm="3750">
        <f ca="1"/>
        <v>44946</v>
      </c>
      <c r="R752" s="38" vm="14791">
        <f ca="1"/>
        <v>23.022099999999998</v>
      </c>
      <c r="S752" s="38" vm="14792">
        <f ca="1"/>
        <v>26776</v>
      </c>
      <c r="T752" s="87">
        <f t="shared" ca="1" si="95"/>
        <v>-7.372135316080855E-2</v>
      </c>
      <c r="AR752" s="55" vm="3750">
        <f t="shared" ca="1" si="88"/>
        <v>44946</v>
      </c>
      <c r="AS752" s="196">
        <f t="shared" ca="1" si="89"/>
        <v>230003.55</v>
      </c>
      <c r="AT752" s="196" t="str">
        <f t="shared" ca="1" si="90"/>
        <v/>
      </c>
      <c r="AU752" s="55" vm="3750">
        <f t="shared" ca="1" si="91"/>
        <v>44946</v>
      </c>
      <c r="AV752" s="196">
        <f t="shared" ca="1" si="92"/>
        <v>616439.74959999998</v>
      </c>
      <c r="AW752" s="38" t="str">
        <f t="shared" ca="1" si="93"/>
        <v/>
      </c>
    </row>
    <row r="753" spans="1:49" x14ac:dyDescent="0.25">
      <c r="A753" s="38" vm="3755">
        <f ca="1"/>
        <v>44949</v>
      </c>
      <c r="B753" s="38" vm="14793">
        <f ca="1"/>
        <v>3287.55</v>
      </c>
      <c r="C753" s="38" vm="13228">
        <f ca="1"/>
        <v>91</v>
      </c>
      <c r="D753" s="87">
        <f t="shared" ca="1" si="94"/>
        <v>-9.9511072763876829E-2</v>
      </c>
      <c r="Q753" s="38" vm="3755">
        <f ca="1"/>
        <v>44949</v>
      </c>
      <c r="R753" s="38" vm="14794">
        <f ca="1"/>
        <v>25.4544</v>
      </c>
      <c r="S753" s="38" vm="14795">
        <f ca="1"/>
        <v>38405</v>
      </c>
      <c r="T753" s="87">
        <f t="shared" ca="1" si="95"/>
        <v>0.10565065741179135</v>
      </c>
      <c r="AR753" s="55" vm="3755">
        <f t="shared" ca="1" si="88"/>
        <v>44949</v>
      </c>
      <c r="AS753" s="196">
        <f t="shared" ca="1" si="89"/>
        <v>299167.05</v>
      </c>
      <c r="AT753" s="196" t="str">
        <f t="shared" ca="1" si="90"/>
        <v/>
      </c>
      <c r="AU753" s="55" vm="3755">
        <f t="shared" ca="1" si="91"/>
        <v>44949</v>
      </c>
      <c r="AV753" s="196">
        <f t="shared" ca="1" si="92"/>
        <v>977576.23199999996</v>
      </c>
      <c r="AW753" s="38" t="str">
        <f t="shared" ca="1" si="93"/>
        <v/>
      </c>
    </row>
    <row r="754" spans="1:49" x14ac:dyDescent="0.25">
      <c r="A754" s="38" vm="3759">
        <f ca="1"/>
        <v>44950</v>
      </c>
      <c r="B754" s="38" vm="14796">
        <f ca="1"/>
        <v>3423</v>
      </c>
      <c r="C754" s="38" vm="14797">
        <f ca="1"/>
        <v>154</v>
      </c>
      <c r="D754" s="87">
        <f t="shared" ca="1" si="94"/>
        <v>4.120089428297663E-2</v>
      </c>
      <c r="Q754" s="38" vm="3759">
        <f ca="1"/>
        <v>44950</v>
      </c>
      <c r="R754" s="38" vm="14798">
        <f ca="1"/>
        <v>23.5214</v>
      </c>
      <c r="S754" s="38" vm="14799">
        <f ca="1"/>
        <v>124311</v>
      </c>
      <c r="T754" s="87">
        <f t="shared" ca="1" si="95"/>
        <v>-7.5939719655540888E-2</v>
      </c>
      <c r="AR754" s="55" vm="3759">
        <f t="shared" ca="1" si="88"/>
        <v>44950</v>
      </c>
      <c r="AS754" s="196">
        <f t="shared" ca="1" si="89"/>
        <v>527142</v>
      </c>
      <c r="AT754" s="196" t="str">
        <f t="shared" ca="1" si="90"/>
        <v/>
      </c>
      <c r="AU754" s="55" vm="3759">
        <f t="shared" ca="1" si="91"/>
        <v>44950</v>
      </c>
      <c r="AV754" s="196">
        <f t="shared" ca="1" si="92"/>
        <v>2923968.7554000001</v>
      </c>
      <c r="AW754" s="38">
        <f t="shared" ca="1" si="93"/>
        <v>24.52</v>
      </c>
    </row>
    <row r="755" spans="1:49" x14ac:dyDescent="0.25">
      <c r="A755" s="38" vm="3764">
        <f ca="1"/>
        <v>44951</v>
      </c>
      <c r="B755" s="38" vm="14800">
        <f ca="1"/>
        <v>2995.125</v>
      </c>
      <c r="C755" s="38" vm="13857">
        <f ca="1"/>
        <v>201</v>
      </c>
      <c r="D755" s="87">
        <f t="shared" ca="1" si="94"/>
        <v>-0.125</v>
      </c>
      <c r="Q755" s="38" vm="3764">
        <f ca="1"/>
        <v>44951</v>
      </c>
      <c r="R755" s="38" vm="14801">
        <f ca="1"/>
        <v>26.497199999999999</v>
      </c>
      <c r="S755" s="38" vm="14802">
        <f ca="1"/>
        <v>11424</v>
      </c>
      <c r="T755" s="87">
        <f t="shared" ca="1" si="95"/>
        <v>0.12651457821388182</v>
      </c>
      <c r="AR755" s="55" vm="3764">
        <f t="shared" ca="1" si="88"/>
        <v>44951</v>
      </c>
      <c r="AS755" s="196">
        <f t="shared" ca="1" si="89"/>
        <v>602020.125</v>
      </c>
      <c r="AT755" s="196" t="str">
        <f t="shared" ca="1" si="90"/>
        <v/>
      </c>
      <c r="AU755" s="55" vm="3764">
        <f t="shared" ca="1" si="91"/>
        <v>44951</v>
      </c>
      <c r="AV755" s="196">
        <f t="shared" ca="1" si="92"/>
        <v>302704.01279999997</v>
      </c>
      <c r="AW755" s="38" t="str">
        <f t="shared" ca="1" si="93"/>
        <v/>
      </c>
    </row>
    <row r="756" spans="1:49" x14ac:dyDescent="0.25">
      <c r="A756" s="38" vm="3769">
        <f ca="1"/>
        <v>44952</v>
      </c>
      <c r="B756" s="38" vm="14803">
        <f ca="1"/>
        <v>2239.125</v>
      </c>
      <c r="C756" s="38" vm="14804">
        <f ca="1"/>
        <v>385</v>
      </c>
      <c r="D756" s="87">
        <f t="shared" ca="1" si="94"/>
        <v>-0.25241016652059595</v>
      </c>
      <c r="Q756" s="38" vm="3769">
        <f ca="1"/>
        <v>44952</v>
      </c>
      <c r="R756" s="38" vm="14805">
        <f ca="1"/>
        <v>33.547199999999997</v>
      </c>
      <c r="S756" s="38" vm="14806">
        <f ca="1"/>
        <v>23257</v>
      </c>
      <c r="T756" s="87">
        <f t="shared" ca="1" si="95"/>
        <v>0.26606584846700776</v>
      </c>
      <c r="AR756" s="55" vm="3769">
        <f t="shared" ca="1" si="88"/>
        <v>44952</v>
      </c>
      <c r="AS756" s="196">
        <f t="shared" ca="1" si="89"/>
        <v>862063.125</v>
      </c>
      <c r="AT756" s="196" t="str">
        <f t="shared" ca="1" si="90"/>
        <v/>
      </c>
      <c r="AU756" s="55" vm="3769">
        <f t="shared" ca="1" si="91"/>
        <v>44952</v>
      </c>
      <c r="AV756" s="196">
        <f t="shared" ca="1" si="92"/>
        <v>780207.23039999988</v>
      </c>
      <c r="AW756" s="38" t="str">
        <f t="shared" ca="1" si="93"/>
        <v/>
      </c>
    </row>
    <row r="757" spans="1:49" x14ac:dyDescent="0.25">
      <c r="A757" s="38" vm="3774">
        <f ca="1"/>
        <v>44953</v>
      </c>
      <c r="B757" s="38" vm="14807">
        <f ca="1"/>
        <v>2629.2</v>
      </c>
      <c r="C757" s="38" vm="13513">
        <f ca="1"/>
        <v>182</v>
      </c>
      <c r="D757" s="87">
        <f t="shared" ca="1" si="94"/>
        <v>0.17420867526377484</v>
      </c>
      <c r="Q757" s="38" vm="3774">
        <f ca="1"/>
        <v>44953</v>
      </c>
      <c r="R757" s="38" vm="14808">
        <f ca="1"/>
        <v>29.932099999999998</v>
      </c>
      <c r="S757" s="38" vm="14809">
        <f ca="1"/>
        <v>17001</v>
      </c>
      <c r="T757" s="87">
        <f t="shared" ca="1" si="95"/>
        <v>-0.107761601564363</v>
      </c>
      <c r="AR757" s="55" vm="3774">
        <f t="shared" ca="1" si="88"/>
        <v>44953</v>
      </c>
      <c r="AS757" s="196">
        <f t="shared" ca="1" si="89"/>
        <v>478514.39999999997</v>
      </c>
      <c r="AT757" s="196" t="str">
        <f t="shared" ca="1" si="90"/>
        <v/>
      </c>
      <c r="AU757" s="55" vm="3774">
        <f t="shared" ca="1" si="91"/>
        <v>44953</v>
      </c>
      <c r="AV757" s="196">
        <f t="shared" ca="1" si="92"/>
        <v>508875.63209999999</v>
      </c>
      <c r="AW757" s="38" t="str">
        <f t="shared" ca="1" si="93"/>
        <v/>
      </c>
    </row>
    <row r="758" spans="1:49" x14ac:dyDescent="0.25">
      <c r="A758" s="38" vm="3779">
        <f ca="1"/>
        <v>44956</v>
      </c>
      <c r="B758" s="38" vm="14810">
        <f ca="1"/>
        <v>2411.85</v>
      </c>
      <c r="C758" s="38" vm="14811">
        <f ca="1"/>
        <v>344</v>
      </c>
      <c r="D758" s="87">
        <f t="shared" ca="1" si="94"/>
        <v>-8.2667731629392949E-2</v>
      </c>
      <c r="Q758" s="38" vm="3779">
        <f ca="1"/>
        <v>44956</v>
      </c>
      <c r="R758" s="38" vm="14812">
        <f ca="1"/>
        <v>32.073099999999997</v>
      </c>
      <c r="S758" s="38" vm="14813">
        <f ca="1"/>
        <v>31451</v>
      </c>
      <c r="T758" s="87">
        <f t="shared" ca="1" si="95"/>
        <v>7.1528559639985112E-2</v>
      </c>
      <c r="AR758" s="55" vm="3779">
        <f t="shared" ca="1" si="88"/>
        <v>44956</v>
      </c>
      <c r="AS758" s="196">
        <f t="shared" ca="1" si="89"/>
        <v>829676.4</v>
      </c>
      <c r="AT758" s="196" t="str">
        <f t="shared" ca="1" si="90"/>
        <v/>
      </c>
      <c r="AU758" s="55" vm="3779">
        <f t="shared" ca="1" si="91"/>
        <v>44956</v>
      </c>
      <c r="AV758" s="196">
        <f t="shared" ca="1" si="92"/>
        <v>1008731.0680999999</v>
      </c>
      <c r="AW758" s="38" t="str">
        <f t="shared" ca="1" si="93"/>
        <v/>
      </c>
    </row>
    <row r="759" spans="1:49" x14ac:dyDescent="0.25">
      <c r="A759" s="38" vm="3784">
        <f ca="1"/>
        <v>44957</v>
      </c>
      <c r="B759" s="38" vm="14814">
        <f ca="1"/>
        <v>2298.4499999999998</v>
      </c>
      <c r="C759" s="38" vm="14815">
        <f ca="1"/>
        <v>242</v>
      </c>
      <c r="D759" s="87">
        <f t="shared" ca="1" si="94"/>
        <v>-4.7017849368741878E-2</v>
      </c>
      <c r="Q759" s="38" vm="3784">
        <f ca="1"/>
        <v>44957</v>
      </c>
      <c r="R759" s="38" vm="14816">
        <f ca="1"/>
        <v>33.192999999999998</v>
      </c>
      <c r="S759" s="38" vm="14817">
        <f ca="1"/>
        <v>15147</v>
      </c>
      <c r="T759" s="87">
        <f t="shared" ca="1" si="95"/>
        <v>3.4917111224047608E-2</v>
      </c>
      <c r="AR759" s="55" vm="3784">
        <f t="shared" ca="1" si="88"/>
        <v>44957</v>
      </c>
      <c r="AS759" s="196">
        <f t="shared" ca="1" si="89"/>
        <v>556224.89999999991</v>
      </c>
      <c r="AT759" s="196" t="str">
        <f t="shared" ca="1" si="90"/>
        <v/>
      </c>
      <c r="AU759" s="55" vm="3784">
        <f t="shared" ca="1" si="91"/>
        <v>44957</v>
      </c>
      <c r="AV759" s="196">
        <f t="shared" ca="1" si="92"/>
        <v>502774.37099999998</v>
      </c>
      <c r="AW759" s="38" t="str">
        <f t="shared" ca="1" si="93"/>
        <v/>
      </c>
    </row>
    <row r="760" spans="1:49" x14ac:dyDescent="0.25">
      <c r="A760" s="38" vm="3789">
        <f ca="1"/>
        <v>44958</v>
      </c>
      <c r="B760" s="38" vm="14818">
        <f ca="1"/>
        <v>2018.52</v>
      </c>
      <c r="C760" s="38" vm="14819">
        <f ca="1"/>
        <v>312</v>
      </c>
      <c r="D760" s="87">
        <f t="shared" ca="1" si="94"/>
        <v>-0.12179077204202826</v>
      </c>
      <c r="Q760" s="38" vm="3789">
        <f ca="1"/>
        <v>44958</v>
      </c>
      <c r="R760" s="38" vm="14820">
        <f ca="1"/>
        <v>37.2654</v>
      </c>
      <c r="S760" s="38" vm="14821">
        <f ca="1"/>
        <v>66422</v>
      </c>
      <c r="T760" s="87">
        <f t="shared" ca="1" si="95"/>
        <v>0.12268851866357371</v>
      </c>
      <c r="AR760" s="55" vm="3789">
        <f t="shared" ca="1" si="88"/>
        <v>44958</v>
      </c>
      <c r="AS760" s="196">
        <f t="shared" ca="1" si="89"/>
        <v>629778.24</v>
      </c>
      <c r="AT760" s="196" t="str">
        <f t="shared" ca="1" si="90"/>
        <v/>
      </c>
      <c r="AU760" s="55" vm="3789">
        <f t="shared" ca="1" si="91"/>
        <v>44958</v>
      </c>
      <c r="AV760" s="196">
        <f t="shared" ca="1" si="92"/>
        <v>2475242.3988000001</v>
      </c>
      <c r="AW760" s="38">
        <f t="shared" ca="1" si="93"/>
        <v>13.1</v>
      </c>
    </row>
    <row r="761" spans="1:49" x14ac:dyDescent="0.25">
      <c r="A761" s="38" vm="3794">
        <f ca="1"/>
        <v>44959</v>
      </c>
      <c r="B761" s="38" vm="14822">
        <f ca="1"/>
        <v>1883.91</v>
      </c>
      <c r="C761" s="38" vm="14823">
        <f ca="1"/>
        <v>306</v>
      </c>
      <c r="D761" s="87">
        <f t="shared" ca="1" si="94"/>
        <v>-6.6687473990844723E-2</v>
      </c>
      <c r="Q761" s="38" vm="3794">
        <f ca="1"/>
        <v>44959</v>
      </c>
      <c r="R761" s="38" vm="14824">
        <f ca="1"/>
        <v>38.198300000000003</v>
      </c>
      <c r="S761" s="38" vm="14825">
        <f ca="1"/>
        <v>92485</v>
      </c>
      <c r="T761" s="87">
        <f t="shared" ca="1" si="95"/>
        <v>2.5033945697617726E-2</v>
      </c>
      <c r="AR761" s="55" vm="3794">
        <f t="shared" ca="1" si="88"/>
        <v>44959</v>
      </c>
      <c r="AS761" s="196">
        <f t="shared" ca="1" si="89"/>
        <v>576476.46000000008</v>
      </c>
      <c r="AT761" s="196" t="str">
        <f t="shared" ca="1" si="90"/>
        <v/>
      </c>
      <c r="AU761" s="55" vm="3794">
        <f t="shared" ca="1" si="91"/>
        <v>44959</v>
      </c>
      <c r="AV761" s="196">
        <f t="shared" ca="1" si="92"/>
        <v>3532769.7755000005</v>
      </c>
      <c r="AW761" s="38">
        <f t="shared" ca="1" si="93"/>
        <v>18.239999999999998</v>
      </c>
    </row>
    <row r="762" spans="1:49" x14ac:dyDescent="0.25">
      <c r="A762" s="38" vm="3799">
        <f ca="1"/>
        <v>44960</v>
      </c>
      <c r="B762" s="38" vm="14826">
        <f ca="1"/>
        <v>1636.32</v>
      </c>
      <c r="C762" s="38" vm="14827">
        <f ca="1"/>
        <v>322</v>
      </c>
      <c r="D762" s="87">
        <f t="shared" ca="1" si="94"/>
        <v>-0.13142347564374102</v>
      </c>
      <c r="Q762" s="38" vm="3799">
        <f ca="1"/>
        <v>44960</v>
      </c>
      <c r="R762" s="38" vm="14828">
        <f ca="1"/>
        <v>44.320300000000003</v>
      </c>
      <c r="S762" s="38" vm="14829">
        <f ca="1"/>
        <v>33287</v>
      </c>
      <c r="T762" s="87">
        <f t="shared" ca="1" si="95"/>
        <v>0.16026891249087</v>
      </c>
      <c r="AR762" s="55" vm="3799">
        <f t="shared" ca="1" si="88"/>
        <v>44960</v>
      </c>
      <c r="AS762" s="196">
        <f t="shared" ca="1" si="89"/>
        <v>526895.04</v>
      </c>
      <c r="AT762" s="196" t="str">
        <f t="shared" ca="1" si="90"/>
        <v/>
      </c>
      <c r="AU762" s="55" vm="3799">
        <f t="shared" ca="1" si="91"/>
        <v>44960</v>
      </c>
      <c r="AV762" s="196">
        <f t="shared" ca="1" si="92"/>
        <v>1475289.8261000002</v>
      </c>
      <c r="AW762" s="38" t="str">
        <f t="shared" ca="1" si="93"/>
        <v/>
      </c>
    </row>
    <row r="763" spans="1:49" x14ac:dyDescent="0.25">
      <c r="A763" s="38" vm="3804">
        <f ca="1"/>
        <v>44963</v>
      </c>
      <c r="B763" s="38" vm="14830">
        <f ca="1"/>
        <v>1715.28</v>
      </c>
      <c r="C763" s="38" vm="14831">
        <f ca="1"/>
        <v>387</v>
      </c>
      <c r="D763" s="87">
        <f t="shared" ca="1" si="94"/>
        <v>4.8254620123203307E-2</v>
      </c>
      <c r="Q763" s="38" vm="3804">
        <f ca="1"/>
        <v>44963</v>
      </c>
      <c r="R763" s="38" vm="14832">
        <f ca="1"/>
        <v>42.231000000000002</v>
      </c>
      <c r="S763" s="38" vm="14833">
        <f ca="1"/>
        <v>49166</v>
      </c>
      <c r="T763" s="87">
        <f t="shared" ca="1" si="95"/>
        <v>-4.714092639264629E-2</v>
      </c>
      <c r="AR763" s="55" vm="3804">
        <f t="shared" ca="1" si="88"/>
        <v>44963</v>
      </c>
      <c r="AS763" s="196">
        <f t="shared" ca="1" si="89"/>
        <v>663813.36</v>
      </c>
      <c r="AT763" s="196" t="str">
        <f t="shared" ca="1" si="90"/>
        <v/>
      </c>
      <c r="AU763" s="55" vm="3804">
        <f t="shared" ca="1" si="91"/>
        <v>44963</v>
      </c>
      <c r="AV763" s="196">
        <f t="shared" ca="1" si="92"/>
        <v>2076329.3460000001</v>
      </c>
      <c r="AW763" s="38" t="str">
        <f t="shared" ca="1" si="93"/>
        <v/>
      </c>
    </row>
    <row r="764" spans="1:49" x14ac:dyDescent="0.25">
      <c r="A764" s="38" vm="3809">
        <f ca="1"/>
        <v>44964</v>
      </c>
      <c r="B764" s="38" vm="14834">
        <f ca="1"/>
        <v>1855.98</v>
      </c>
      <c r="C764" s="38" vm="14835">
        <f ca="1"/>
        <v>358</v>
      </c>
      <c r="D764" s="87">
        <f t="shared" ca="1" si="94"/>
        <v>8.2027424094025497E-2</v>
      </c>
      <c r="Q764" s="38" vm="3809">
        <f ca="1"/>
        <v>44964</v>
      </c>
      <c r="R764" s="38" vm="14836">
        <f ca="1"/>
        <v>38.695099999999996</v>
      </c>
      <c r="S764" s="38" vm="14837">
        <f ca="1"/>
        <v>30397</v>
      </c>
      <c r="T764" s="87">
        <f t="shared" ca="1" si="95"/>
        <v>-8.3727593473988421E-2</v>
      </c>
      <c r="AR764" s="55" vm="3809">
        <f t="shared" ca="1" si="88"/>
        <v>44964</v>
      </c>
      <c r="AS764" s="196">
        <f t="shared" ca="1" si="89"/>
        <v>664440.84</v>
      </c>
      <c r="AT764" s="196" t="str">
        <f t="shared" ca="1" si="90"/>
        <v/>
      </c>
      <c r="AU764" s="55" vm="3809">
        <f t="shared" ca="1" si="91"/>
        <v>44964</v>
      </c>
      <c r="AV764" s="196">
        <f t="shared" ca="1" si="92"/>
        <v>1176214.9546999999</v>
      </c>
      <c r="AW764" s="38" t="str">
        <f t="shared" ca="1" si="93"/>
        <v/>
      </c>
    </row>
    <row r="765" spans="1:49" x14ac:dyDescent="0.25">
      <c r="A765" s="38" vm="3814">
        <f ca="1"/>
        <v>44965</v>
      </c>
      <c r="B765" s="38" vm="14838">
        <f ca="1"/>
        <v>1757.28</v>
      </c>
      <c r="C765" s="38" vm="14839">
        <f ca="1"/>
        <v>318</v>
      </c>
      <c r="D765" s="87">
        <f t="shared" ca="1" si="94"/>
        <v>-5.3179452364788438E-2</v>
      </c>
      <c r="Q765" s="38" vm="3814">
        <f ca="1"/>
        <v>44965</v>
      </c>
      <c r="R765" s="38" vm="14840">
        <f ca="1"/>
        <v>38.658000000000001</v>
      </c>
      <c r="S765" s="38" vm="14841">
        <f ca="1"/>
        <v>11118</v>
      </c>
      <c r="T765" s="87">
        <f t="shared" ca="1" si="95"/>
        <v>-9.5877772637866941E-4</v>
      </c>
      <c r="AR765" s="55" vm="3814">
        <f t="shared" ca="1" si="88"/>
        <v>44965</v>
      </c>
      <c r="AS765" s="196">
        <f t="shared" ca="1" si="89"/>
        <v>558815.04</v>
      </c>
      <c r="AT765" s="196" t="str">
        <f t="shared" ca="1" si="90"/>
        <v/>
      </c>
      <c r="AU765" s="55" vm="3814">
        <f t="shared" ca="1" si="91"/>
        <v>44965</v>
      </c>
      <c r="AV765" s="196">
        <f t="shared" ca="1" si="92"/>
        <v>429799.64400000003</v>
      </c>
      <c r="AW765" s="38" t="str">
        <f t="shared" ca="1" si="93"/>
        <v/>
      </c>
    </row>
    <row r="766" spans="1:49" x14ac:dyDescent="0.25">
      <c r="A766" s="38" vm="3819">
        <f ca="1"/>
        <v>44966</v>
      </c>
      <c r="B766" s="38" vm="14842">
        <f ca="1"/>
        <v>1659.42</v>
      </c>
      <c r="C766" s="38" vm="14843">
        <f ca="1"/>
        <v>346</v>
      </c>
      <c r="D766" s="87">
        <f t="shared" ca="1" si="94"/>
        <v>-5.5688336520076424E-2</v>
      </c>
      <c r="Q766" s="38" vm="3819">
        <f ca="1"/>
        <v>44966</v>
      </c>
      <c r="R766" s="38" vm="14844">
        <f ca="1"/>
        <v>40.533499999999997</v>
      </c>
      <c r="S766" s="38" vm="14845">
        <f ca="1"/>
        <v>7072</v>
      </c>
      <c r="T766" s="87">
        <f t="shared" ca="1" si="95"/>
        <v>4.8515184437891129E-2</v>
      </c>
      <c r="AR766" s="55" vm="3819">
        <f t="shared" ca="1" si="88"/>
        <v>44966</v>
      </c>
      <c r="AS766" s="196">
        <f t="shared" ca="1" si="89"/>
        <v>574159.32000000007</v>
      </c>
      <c r="AT766" s="196" t="str">
        <f t="shared" ca="1" si="90"/>
        <v/>
      </c>
      <c r="AU766" s="55" vm="3819">
        <f t="shared" ca="1" si="91"/>
        <v>44966</v>
      </c>
      <c r="AV766" s="196">
        <f t="shared" ca="1" si="92"/>
        <v>286652.91199999995</v>
      </c>
      <c r="AW766" s="38" t="str">
        <f t="shared" ca="1" si="93"/>
        <v/>
      </c>
    </row>
    <row r="767" spans="1:49" x14ac:dyDescent="0.25">
      <c r="A767" s="38" vm="3823">
        <f ca="1"/>
        <v>44967</v>
      </c>
      <c r="B767" s="38" vm="14846">
        <f ca="1"/>
        <v>1773.24</v>
      </c>
      <c r="C767" s="38" vm="14847">
        <f ca="1"/>
        <v>336</v>
      </c>
      <c r="D767" s="87">
        <f t="shared" ca="1" si="94"/>
        <v>6.8590230321437573E-2</v>
      </c>
      <c r="Q767" s="38" vm="3823">
        <f ca="1"/>
        <v>44967</v>
      </c>
      <c r="R767" s="38" vm="14848">
        <f ca="1"/>
        <v>38.231000000000002</v>
      </c>
      <c r="S767" s="38" vm="1570">
        <f ca="1"/>
        <v>6426</v>
      </c>
      <c r="T767" s="87">
        <f t="shared" ca="1" si="95"/>
        <v>-5.6804865111574253E-2</v>
      </c>
      <c r="AR767" s="55" vm="3823">
        <f t="shared" ca="1" si="88"/>
        <v>44967</v>
      </c>
      <c r="AS767" s="196">
        <f t="shared" ca="1" si="89"/>
        <v>595808.64</v>
      </c>
      <c r="AT767" s="196" t="str">
        <f t="shared" ca="1" si="90"/>
        <v/>
      </c>
      <c r="AU767" s="55" vm="3823">
        <f t="shared" ca="1" si="91"/>
        <v>44967</v>
      </c>
      <c r="AV767" s="196">
        <f t="shared" ca="1" si="92"/>
        <v>245672.40600000002</v>
      </c>
      <c r="AW767" s="38" t="str">
        <f t="shared" ca="1" si="93"/>
        <v/>
      </c>
    </row>
    <row r="768" spans="1:49" x14ac:dyDescent="0.25">
      <c r="A768" s="38" vm="3828">
        <f ca="1"/>
        <v>44970</v>
      </c>
      <c r="B768" s="38" vm="14849">
        <f ca="1"/>
        <v>1725.99</v>
      </c>
      <c r="C768" s="38" vm="13999">
        <f ca="1"/>
        <v>326</v>
      </c>
      <c r="D768" s="87">
        <f t="shared" ca="1" si="94"/>
        <v>-2.6646139270487919E-2</v>
      </c>
      <c r="Q768" s="38" vm="3828">
        <f ca="1"/>
        <v>44970</v>
      </c>
      <c r="R768" s="38" vm="14850">
        <f ca="1"/>
        <v>38.038200000000003</v>
      </c>
      <c r="S768" s="38" vm="14851">
        <f ca="1"/>
        <v>11866</v>
      </c>
      <c r="T768" s="87">
        <f t="shared" ca="1" si="95"/>
        <v>-5.0430279092882292E-3</v>
      </c>
      <c r="AR768" s="55" vm="3828">
        <f t="shared" ca="1" si="88"/>
        <v>44970</v>
      </c>
      <c r="AS768" s="196">
        <f t="shared" ca="1" si="89"/>
        <v>562672.74</v>
      </c>
      <c r="AT768" s="196" t="str">
        <f t="shared" ca="1" si="90"/>
        <v/>
      </c>
      <c r="AU768" s="55" vm="3828">
        <f t="shared" ca="1" si="91"/>
        <v>44970</v>
      </c>
      <c r="AV768" s="196">
        <f t="shared" ca="1" si="92"/>
        <v>451361.28120000003</v>
      </c>
      <c r="AW768" s="38" t="str">
        <f t="shared" ca="1" si="93"/>
        <v/>
      </c>
    </row>
    <row r="769" spans="1:49" x14ac:dyDescent="0.25">
      <c r="A769" s="38" vm="3833">
        <f ca="1"/>
        <v>44971</v>
      </c>
      <c r="B769" s="38" vm="14852">
        <f ca="1"/>
        <v>1812.3</v>
      </c>
      <c r="C769" s="38" vm="14853">
        <f ca="1"/>
        <v>342</v>
      </c>
      <c r="D769" s="87">
        <f t="shared" ca="1" si="94"/>
        <v>5.000608346514171E-2</v>
      </c>
      <c r="Q769" s="38" vm="3833">
        <f ca="1"/>
        <v>44971</v>
      </c>
      <c r="R769" s="38" vm="14854">
        <f ca="1"/>
        <v>35.507899999999999</v>
      </c>
      <c r="S769" s="38" vm="14855">
        <f ca="1"/>
        <v>15793</v>
      </c>
      <c r="T769" s="87">
        <f t="shared" ca="1" si="95"/>
        <v>-6.6519972028119198E-2</v>
      </c>
      <c r="AR769" s="55" vm="3833">
        <f t="shared" ca="1" si="88"/>
        <v>44971</v>
      </c>
      <c r="AS769" s="196">
        <f t="shared" ca="1" si="89"/>
        <v>619806.6</v>
      </c>
      <c r="AT769" s="196" t="str">
        <f t="shared" ca="1" si="90"/>
        <v/>
      </c>
      <c r="AU769" s="55" vm="3833">
        <f t="shared" ca="1" si="91"/>
        <v>44971</v>
      </c>
      <c r="AV769" s="196">
        <f t="shared" ca="1" si="92"/>
        <v>560776.26469999994</v>
      </c>
      <c r="AW769" s="38" t="str">
        <f t="shared" ca="1" si="93"/>
        <v/>
      </c>
    </row>
    <row r="770" spans="1:49" x14ac:dyDescent="0.25">
      <c r="A770" s="38" vm="3838">
        <f ca="1"/>
        <v>44972</v>
      </c>
      <c r="B770" s="38" vm="14856">
        <f ca="1"/>
        <v>1870.26</v>
      </c>
      <c r="C770" s="38" vm="14857">
        <f ca="1"/>
        <v>220</v>
      </c>
      <c r="D770" s="87">
        <f t="shared" ca="1" si="94"/>
        <v>3.1981460023174993E-2</v>
      </c>
      <c r="Q770" s="38" vm="3838">
        <f ca="1"/>
        <v>44972</v>
      </c>
      <c r="R770" s="38" vm="14858">
        <f ca="1"/>
        <v>34.631999999999998</v>
      </c>
      <c r="S770" s="38" vm="14859">
        <f ca="1"/>
        <v>5984</v>
      </c>
      <c r="T770" s="87">
        <f t="shared" ca="1" si="95"/>
        <v>-2.4667749993663425E-2</v>
      </c>
      <c r="AR770" s="55" vm="3838">
        <f t="shared" ca="1" si="88"/>
        <v>44972</v>
      </c>
      <c r="AS770" s="196">
        <f t="shared" ca="1" si="89"/>
        <v>411457.2</v>
      </c>
      <c r="AT770" s="196" t="str">
        <f t="shared" ca="1" si="90"/>
        <v/>
      </c>
      <c r="AU770" s="55" vm="3838">
        <f t="shared" ca="1" si="91"/>
        <v>44972</v>
      </c>
      <c r="AV770" s="196">
        <f t="shared" ca="1" si="92"/>
        <v>207237.88799999998</v>
      </c>
      <c r="AW770" s="38" t="str">
        <f t="shared" ca="1" si="93"/>
        <v/>
      </c>
    </row>
    <row r="771" spans="1:49" x14ac:dyDescent="0.25">
      <c r="A771" s="38" vm="3842">
        <f ca="1"/>
        <v>44973</v>
      </c>
      <c r="B771" s="38" vm="14860">
        <f ca="1"/>
        <v>1656.06</v>
      </c>
      <c r="C771" s="38" vm="14861">
        <f ca="1"/>
        <v>426</v>
      </c>
      <c r="D771" s="87">
        <f t="shared" ca="1" si="94"/>
        <v>-0.11452953065349206</v>
      </c>
      <c r="Q771" s="38" vm="3842">
        <f ca="1"/>
        <v>44973</v>
      </c>
      <c r="R771" s="38" vm="14862">
        <f ca="1"/>
        <v>38.2318</v>
      </c>
      <c r="S771" s="38" vm="14863">
        <f ca="1"/>
        <v>16899</v>
      </c>
      <c r="T771" s="87">
        <f t="shared" ca="1" si="95"/>
        <v>0.10394432894432901</v>
      </c>
      <c r="AR771" s="55" vm="3842">
        <f t="shared" ca="1" si="88"/>
        <v>44973</v>
      </c>
      <c r="AS771" s="196">
        <f t="shared" ca="1" si="89"/>
        <v>705481.55999999994</v>
      </c>
      <c r="AT771" s="196" t="str">
        <f t="shared" ca="1" si="90"/>
        <v/>
      </c>
      <c r="AU771" s="55" vm="3842">
        <f t="shared" ca="1" si="91"/>
        <v>44973</v>
      </c>
      <c r="AV771" s="196">
        <f t="shared" ca="1" si="92"/>
        <v>646079.18819999998</v>
      </c>
      <c r="AW771" s="38" t="str">
        <f t="shared" ca="1" si="93"/>
        <v/>
      </c>
    </row>
    <row r="772" spans="1:49" x14ac:dyDescent="0.25">
      <c r="A772" s="38" vm="3847">
        <f ca="1"/>
        <v>44974</v>
      </c>
      <c r="B772" s="38" vm="14864">
        <f ca="1"/>
        <v>1362.48</v>
      </c>
      <c r="C772" s="38" vm="14865">
        <f ca="1"/>
        <v>775</v>
      </c>
      <c r="D772" s="87">
        <f t="shared" ca="1" si="94"/>
        <v>-0.17727618564544759</v>
      </c>
      <c r="Q772" s="38" vm="3847">
        <f ca="1"/>
        <v>44974</v>
      </c>
      <c r="R772" s="38" vm="14866">
        <f ca="1"/>
        <v>45.531700000000001</v>
      </c>
      <c r="S772" s="38" vm="14867">
        <f ca="1"/>
        <v>30652</v>
      </c>
      <c r="T772" s="87">
        <f t="shared" ca="1" si="95"/>
        <v>0.19093791032595905</v>
      </c>
      <c r="AR772" s="55" vm="3847">
        <f t="shared" ref="AR772:AR835" ca="1" si="96">A772</f>
        <v>44974</v>
      </c>
      <c r="AS772" s="196">
        <f t="shared" ref="AS772:AS835" ca="1" si="97">B772*C772</f>
        <v>1055922</v>
      </c>
      <c r="AT772" s="196" t="str">
        <f t="shared" ref="AT772:AT835" ca="1" si="98">IF(AND(IFERROR($AS772, 0) &gt;= $BI$2, IFERROR($C772, 0) &gt;= $BJ$2), IFERROR(($C772 / $BK$2) * 100, ""), "")</f>
        <v/>
      </c>
      <c r="AU772" s="55" vm="3847">
        <f t="shared" ref="AU772:AU835" ca="1" si="99">Q772</f>
        <v>44974</v>
      </c>
      <c r="AV772" s="196">
        <f t="shared" ref="AV772:AV835" ca="1" si="100">R772*S772</f>
        <v>1395637.6684000001</v>
      </c>
      <c r="AW772" s="38" t="str">
        <f t="shared" ref="AW772:AW835" ca="1" si="101">IF(OR(ROW()=731, ROW()=729), "", IF(AND(IFERROR($AV772, 0) &gt;= $BM$2, IFERROR($S772, 0) &gt;= $BN$2), ROUND(IFERROR(($S772 / $BO$2) * 100, ""), 2), ""))</f>
        <v/>
      </c>
    </row>
    <row r="773" spans="1:49" x14ac:dyDescent="0.25">
      <c r="A773" s="38" vm="14868">
        <f ca="1"/>
        <v>44977</v>
      </c>
      <c r="B773" s="38" vm="14869">
        <f ca="1"/>
        <v>1304.0999999999999</v>
      </c>
      <c r="C773" s="38" vm="14870">
        <f ca="1"/>
        <v>472</v>
      </c>
      <c r="D773" s="87">
        <f t="shared" ref="D773:D836" ca="1" si="102">(B773-B772)/B772</f>
        <v>-4.2848335388409452E-2</v>
      </c>
      <c r="Q773" s="38" vm="14868">
        <f ca="1"/>
        <v>44977</v>
      </c>
      <c r="R773" s="38" vm="14871">
        <f ca="1"/>
        <v>47.280700000000003</v>
      </c>
      <c r="S773" s="38" vm="14872">
        <f ca="1"/>
        <v>8806</v>
      </c>
      <c r="T773" s="87">
        <f t="shared" ref="T773:T836" ca="1" si="103">(R773-R772)/R772</f>
        <v>3.8412798116477145E-2</v>
      </c>
      <c r="AR773" s="55" vm="14868">
        <f t="shared" ca="1" si="96"/>
        <v>44977</v>
      </c>
      <c r="AS773" s="196">
        <f t="shared" ca="1" si="97"/>
        <v>615535.19999999995</v>
      </c>
      <c r="AT773" s="196" t="str">
        <f t="shared" ca="1" si="98"/>
        <v/>
      </c>
      <c r="AU773" s="55" vm="14868">
        <f t="shared" ca="1" si="99"/>
        <v>44977</v>
      </c>
      <c r="AV773" s="196">
        <f t="shared" ca="1" si="100"/>
        <v>416353.84420000005</v>
      </c>
      <c r="AW773" s="38" t="str">
        <f t="shared" ca="1" si="101"/>
        <v/>
      </c>
    </row>
    <row r="774" spans="1:49" x14ac:dyDescent="0.25">
      <c r="A774" s="38" vm="3852">
        <f ca="1"/>
        <v>44978</v>
      </c>
      <c r="B774" s="38" vm="14873">
        <f ca="1"/>
        <v>1130.43</v>
      </c>
      <c r="C774" s="38" vm="14874">
        <f ca="1"/>
        <v>1286</v>
      </c>
      <c r="D774" s="87">
        <f t="shared" ca="1" si="102"/>
        <v>-0.13317230273752001</v>
      </c>
      <c r="Q774" s="38" vm="3852">
        <f ca="1"/>
        <v>44978</v>
      </c>
      <c r="R774" s="38" vm="14875">
        <f ca="1"/>
        <v>53.34</v>
      </c>
      <c r="S774" s="38" vm="14876">
        <f ca="1"/>
        <v>49914</v>
      </c>
      <c r="T774" s="87">
        <f t="shared" ca="1" si="103"/>
        <v>0.12815588601691599</v>
      </c>
      <c r="AR774" s="55" vm="3852">
        <f t="shared" ca="1" si="96"/>
        <v>44978</v>
      </c>
      <c r="AS774" s="196">
        <f t="shared" ca="1" si="97"/>
        <v>1453732.98</v>
      </c>
      <c r="AT774" s="196" t="str">
        <f t="shared" ca="1" si="98"/>
        <v/>
      </c>
      <c r="AU774" s="55" vm="3852">
        <f t="shared" ca="1" si="99"/>
        <v>44978</v>
      </c>
      <c r="AV774" s="196">
        <f t="shared" ca="1" si="100"/>
        <v>2662412.7600000002</v>
      </c>
      <c r="AW774" s="38" t="str">
        <f t="shared" ca="1" si="101"/>
        <v/>
      </c>
    </row>
    <row r="775" spans="1:49" x14ac:dyDescent="0.25">
      <c r="A775" s="38" vm="3857">
        <f ca="1"/>
        <v>44979</v>
      </c>
      <c r="B775" s="38" vm="14877">
        <f ca="1"/>
        <v>1225.77</v>
      </c>
      <c r="C775" s="38" vm="14878">
        <f ca="1"/>
        <v>1110</v>
      </c>
      <c r="D775" s="87">
        <f t="shared" ca="1" si="102"/>
        <v>8.4339587590562801E-2</v>
      </c>
      <c r="Q775" s="38" vm="3857">
        <f ca="1"/>
        <v>44979</v>
      </c>
      <c r="R775" s="38" vm="14879">
        <f ca="1"/>
        <v>46.171999999999997</v>
      </c>
      <c r="S775" s="38" vm="14880">
        <f ca="1"/>
        <v>68242</v>
      </c>
      <c r="T775" s="87">
        <f t="shared" ca="1" si="103"/>
        <v>-0.13438320209973764</v>
      </c>
      <c r="AR775" s="55" vm="3857">
        <f t="shared" ca="1" si="96"/>
        <v>44979</v>
      </c>
      <c r="AS775" s="196">
        <f t="shared" ca="1" si="97"/>
        <v>1360604.7</v>
      </c>
      <c r="AT775" s="196" t="str">
        <f t="shared" ca="1" si="98"/>
        <v/>
      </c>
      <c r="AU775" s="55" vm="3857">
        <f t="shared" ca="1" si="99"/>
        <v>44979</v>
      </c>
      <c r="AV775" s="196">
        <f t="shared" ca="1" si="100"/>
        <v>3150869.6239999998</v>
      </c>
      <c r="AW775" s="38">
        <f t="shared" ca="1" si="101"/>
        <v>13.46</v>
      </c>
    </row>
    <row r="776" spans="1:49" x14ac:dyDescent="0.25">
      <c r="A776" s="38" vm="3862">
        <f ca="1"/>
        <v>44980</v>
      </c>
      <c r="B776" s="38" vm="14881">
        <f ca="1"/>
        <v>1310.82</v>
      </c>
      <c r="C776" s="38" vm="14882">
        <f ca="1"/>
        <v>902</v>
      </c>
      <c r="D776" s="87">
        <f t="shared" ca="1" si="102"/>
        <v>6.9384958026383378E-2</v>
      </c>
      <c r="Q776" s="38" vm="3862">
        <f ca="1"/>
        <v>44980</v>
      </c>
      <c r="R776" s="38" vm="14883">
        <f ca="1"/>
        <v>42.949399999999997</v>
      </c>
      <c r="S776" s="38" vm="14884">
        <f ca="1"/>
        <v>44780</v>
      </c>
      <c r="T776" s="87">
        <f t="shared" ca="1" si="103"/>
        <v>-6.9795547084813309E-2</v>
      </c>
      <c r="AR776" s="55" vm="3862">
        <f t="shared" ca="1" si="96"/>
        <v>44980</v>
      </c>
      <c r="AS776" s="196">
        <f t="shared" ca="1" si="97"/>
        <v>1182359.6399999999</v>
      </c>
      <c r="AT776" s="196" t="str">
        <f t="shared" ca="1" si="98"/>
        <v/>
      </c>
      <c r="AU776" s="55" vm="3862">
        <f t="shared" ca="1" si="99"/>
        <v>44980</v>
      </c>
      <c r="AV776" s="196">
        <f t="shared" ca="1" si="100"/>
        <v>1923274.132</v>
      </c>
      <c r="AW776" s="38" t="str">
        <f t="shared" ca="1" si="101"/>
        <v/>
      </c>
    </row>
    <row r="777" spans="1:49" x14ac:dyDescent="0.25">
      <c r="A777" s="38" vm="3867">
        <f ca="1"/>
        <v>44981</v>
      </c>
      <c r="B777" s="38" vm="14885">
        <f ca="1"/>
        <v>1513.68</v>
      </c>
      <c r="C777" s="38" vm="14886">
        <f ca="1"/>
        <v>1253</v>
      </c>
      <c r="D777" s="87">
        <f t="shared" ca="1" si="102"/>
        <v>0.15475809035565535</v>
      </c>
      <c r="Q777" s="38" vm="3867">
        <f ca="1"/>
        <v>44981</v>
      </c>
      <c r="R777" s="38" vm="14887">
        <f ca="1"/>
        <v>36.246000000000002</v>
      </c>
      <c r="S777" s="38" vm="14888">
        <f ca="1"/>
        <v>37895</v>
      </c>
      <c r="T777" s="87">
        <f t="shared" ca="1" si="103"/>
        <v>-0.15607668558815713</v>
      </c>
      <c r="AR777" s="55" vm="3867">
        <f t="shared" ca="1" si="96"/>
        <v>44981</v>
      </c>
      <c r="AS777" s="196">
        <f t="shared" ca="1" si="97"/>
        <v>1896641.04</v>
      </c>
      <c r="AT777" s="196" t="str">
        <f t="shared" ca="1" si="98"/>
        <v/>
      </c>
      <c r="AU777" s="55" vm="3867">
        <f t="shared" ca="1" si="99"/>
        <v>44981</v>
      </c>
      <c r="AV777" s="196">
        <f t="shared" ca="1" si="100"/>
        <v>1373542.1700000002</v>
      </c>
      <c r="AW777" s="38" t="str">
        <f t="shared" ca="1" si="101"/>
        <v/>
      </c>
    </row>
    <row r="778" spans="1:49" x14ac:dyDescent="0.25">
      <c r="A778" s="38" vm="3872">
        <f ca="1"/>
        <v>44984</v>
      </c>
      <c r="B778" s="38" vm="14889">
        <f ca="1"/>
        <v>1741.53</v>
      </c>
      <c r="C778" s="38" vm="14890">
        <f ca="1"/>
        <v>1487</v>
      </c>
      <c r="D778" s="87">
        <f t="shared" ca="1" si="102"/>
        <v>0.15052719200887896</v>
      </c>
      <c r="Q778" s="38" vm="3872">
        <f ca="1"/>
        <v>44984</v>
      </c>
      <c r="R778" s="38" vm="14891">
        <f ca="1"/>
        <v>30.725200000000001</v>
      </c>
      <c r="S778" s="38" vm="14892">
        <f ca="1"/>
        <v>36076</v>
      </c>
      <c r="T778" s="87">
        <f t="shared" ca="1" si="103"/>
        <v>-0.15231473817800587</v>
      </c>
      <c r="AR778" s="55" vm="3872">
        <f t="shared" ca="1" si="96"/>
        <v>44984</v>
      </c>
      <c r="AS778" s="196">
        <f t="shared" ca="1" si="97"/>
        <v>2589655.11</v>
      </c>
      <c r="AT778" s="196" t="str">
        <f t="shared" ca="1" si="98"/>
        <v/>
      </c>
      <c r="AU778" s="55" vm="3872">
        <f t="shared" ca="1" si="99"/>
        <v>44984</v>
      </c>
      <c r="AV778" s="196">
        <f t="shared" ca="1" si="100"/>
        <v>1108442.3152000001</v>
      </c>
      <c r="AW778" s="38" t="str">
        <f t="shared" ca="1" si="101"/>
        <v/>
      </c>
    </row>
    <row r="779" spans="1:49" x14ac:dyDescent="0.25">
      <c r="A779" s="38" vm="3877">
        <f ca="1"/>
        <v>44985</v>
      </c>
      <c r="B779" s="38" vm="14893">
        <f ca="1"/>
        <v>1602.3</v>
      </c>
      <c r="C779" s="38" vm="14894">
        <f ca="1"/>
        <v>780</v>
      </c>
      <c r="D779" s="87">
        <f t="shared" ca="1" si="102"/>
        <v>-7.9946943205112753E-2</v>
      </c>
      <c r="Q779" s="38" vm="3877">
        <f ca="1"/>
        <v>44985</v>
      </c>
      <c r="R779" s="38" vm="14895">
        <f ca="1"/>
        <v>32.264400000000002</v>
      </c>
      <c r="S779" s="38" vm="14896">
        <f ca="1"/>
        <v>14025</v>
      </c>
      <c r="T779" s="87">
        <f t="shared" ca="1" si="103"/>
        <v>5.0095686927993988E-2</v>
      </c>
      <c r="AR779" s="55" vm="3877">
        <f t="shared" ca="1" si="96"/>
        <v>44985</v>
      </c>
      <c r="AS779" s="196">
        <f t="shared" ca="1" si="97"/>
        <v>1249794</v>
      </c>
      <c r="AT779" s="196" t="str">
        <f t="shared" ca="1" si="98"/>
        <v/>
      </c>
      <c r="AU779" s="55" vm="3877">
        <f t="shared" ca="1" si="99"/>
        <v>44985</v>
      </c>
      <c r="AV779" s="196">
        <f t="shared" ca="1" si="100"/>
        <v>452508.21</v>
      </c>
      <c r="AW779" s="38" t="str">
        <f t="shared" ca="1" si="101"/>
        <v/>
      </c>
    </row>
    <row r="780" spans="1:49" x14ac:dyDescent="0.25">
      <c r="A780" s="38" vm="3882">
        <f ca="1"/>
        <v>44986</v>
      </c>
      <c r="B780" s="38" vm="14897">
        <f ca="1"/>
        <v>1849.47</v>
      </c>
      <c r="C780" s="38" vm="14898">
        <f ca="1"/>
        <v>954</v>
      </c>
      <c r="D780" s="87">
        <f t="shared" ca="1" si="102"/>
        <v>0.15425950196592403</v>
      </c>
      <c r="Q780" s="38" vm="3882">
        <f ca="1"/>
        <v>44986</v>
      </c>
      <c r="R780" s="38" vm="14899">
        <f ca="1"/>
        <v>28.537299999999998</v>
      </c>
      <c r="S780" s="38" vm="14900">
        <f ca="1"/>
        <v>11050</v>
      </c>
      <c r="T780" s="87">
        <f t="shared" ca="1" si="103"/>
        <v>-0.11551741238020863</v>
      </c>
      <c r="AR780" s="55" vm="3882">
        <f t="shared" ca="1" si="96"/>
        <v>44986</v>
      </c>
      <c r="AS780" s="196">
        <f t="shared" ca="1" si="97"/>
        <v>1764394.3800000001</v>
      </c>
      <c r="AT780" s="196" t="str">
        <f t="shared" ca="1" si="98"/>
        <v/>
      </c>
      <c r="AU780" s="55" vm="3882">
        <f t="shared" ca="1" si="99"/>
        <v>44986</v>
      </c>
      <c r="AV780" s="196">
        <f t="shared" ca="1" si="100"/>
        <v>315337.16499999998</v>
      </c>
      <c r="AW780" s="38" t="str">
        <f t="shared" ca="1" si="101"/>
        <v/>
      </c>
    </row>
    <row r="781" spans="1:49" x14ac:dyDescent="0.25">
      <c r="A781" s="38" vm="3887">
        <f ca="1"/>
        <v>44987</v>
      </c>
      <c r="B781" s="38" vm="14901">
        <f ca="1"/>
        <v>1965.18</v>
      </c>
      <c r="C781" s="38" vm="14902">
        <f ca="1"/>
        <v>844</v>
      </c>
      <c r="D781" s="87">
        <f t="shared" ca="1" si="102"/>
        <v>6.2563869649142748E-2</v>
      </c>
      <c r="Q781" s="38" vm="3887">
        <f ca="1"/>
        <v>44987</v>
      </c>
      <c r="R781" s="38" vm="14903">
        <f ca="1"/>
        <v>26.5763</v>
      </c>
      <c r="S781" s="38" vm="14904">
        <f ca="1"/>
        <v>13957</v>
      </c>
      <c r="T781" s="87">
        <f t="shared" ca="1" si="103"/>
        <v>-6.8717082555112038E-2</v>
      </c>
      <c r="AR781" s="55" vm="3887">
        <f t="shared" ca="1" si="96"/>
        <v>44987</v>
      </c>
      <c r="AS781" s="196">
        <f t="shared" ca="1" si="97"/>
        <v>1658611.9200000002</v>
      </c>
      <c r="AT781" s="196" t="str">
        <f t="shared" ca="1" si="98"/>
        <v/>
      </c>
      <c r="AU781" s="55" vm="3887">
        <f t="shared" ca="1" si="99"/>
        <v>44987</v>
      </c>
      <c r="AV781" s="196">
        <f t="shared" ca="1" si="100"/>
        <v>370925.4191</v>
      </c>
      <c r="AW781" s="38" t="str">
        <f t="shared" ca="1" si="101"/>
        <v/>
      </c>
    </row>
    <row r="782" spans="1:49" x14ac:dyDescent="0.25">
      <c r="A782" s="38" vm="3892">
        <f ca="1"/>
        <v>44988</v>
      </c>
      <c r="B782" s="38" vm="14905">
        <f ca="1"/>
        <v>2137.8000000000002</v>
      </c>
      <c r="C782" s="38" vm="14906">
        <f ca="1"/>
        <v>547</v>
      </c>
      <c r="D782" s="87">
        <f t="shared" ca="1" si="102"/>
        <v>8.7839281897841473E-2</v>
      </c>
      <c r="Q782" s="38" vm="3892">
        <f ca="1"/>
        <v>44988</v>
      </c>
      <c r="R782" s="38" vm="14907">
        <f ca="1"/>
        <v>24.784600000000001</v>
      </c>
      <c r="S782" s="38" vm="14908">
        <f ca="1"/>
        <v>14569</v>
      </c>
      <c r="T782" s="87">
        <f t="shared" ca="1" si="103"/>
        <v>-6.7417210070626787E-2</v>
      </c>
      <c r="AR782" s="55" vm="3892">
        <f t="shared" ca="1" si="96"/>
        <v>44988</v>
      </c>
      <c r="AS782" s="196">
        <f t="shared" ca="1" si="97"/>
        <v>1169376.6000000001</v>
      </c>
      <c r="AT782" s="196" t="str">
        <f t="shared" ca="1" si="98"/>
        <v/>
      </c>
      <c r="AU782" s="55" vm="3892">
        <f t="shared" ca="1" si="99"/>
        <v>44988</v>
      </c>
      <c r="AV782" s="196">
        <f t="shared" ca="1" si="100"/>
        <v>361086.83740000002</v>
      </c>
      <c r="AW782" s="38" t="str">
        <f t="shared" ca="1" si="101"/>
        <v/>
      </c>
    </row>
    <row r="783" spans="1:49" x14ac:dyDescent="0.25">
      <c r="A783" s="38" vm="3897">
        <f ca="1"/>
        <v>44991</v>
      </c>
      <c r="B783" s="38" vm="14909">
        <f ca="1"/>
        <v>1581.3</v>
      </c>
      <c r="C783" s="38" vm="14171">
        <f ca="1"/>
        <v>1367</v>
      </c>
      <c r="D783" s="87">
        <f t="shared" ca="1" si="102"/>
        <v>-0.26031434184675845</v>
      </c>
      <c r="Q783" s="38" vm="3897">
        <f ca="1"/>
        <v>44991</v>
      </c>
      <c r="R783" s="38" vm="14910">
        <f ca="1"/>
        <v>27.107299999999999</v>
      </c>
      <c r="S783" s="38" vm="14911">
        <f ca="1"/>
        <v>40802</v>
      </c>
      <c r="T783" s="87">
        <f t="shared" ca="1" si="103"/>
        <v>9.3715452337338412E-2</v>
      </c>
      <c r="AR783" s="55" vm="3897">
        <f t="shared" ca="1" si="96"/>
        <v>44991</v>
      </c>
      <c r="AS783" s="196">
        <f t="shared" ca="1" si="97"/>
        <v>2161637.1</v>
      </c>
      <c r="AT783" s="196" t="str">
        <f t="shared" ca="1" si="98"/>
        <v/>
      </c>
      <c r="AU783" s="55" vm="3897">
        <f t="shared" ca="1" si="99"/>
        <v>44991</v>
      </c>
      <c r="AV783" s="196">
        <f t="shared" ca="1" si="100"/>
        <v>1106032.0545999999</v>
      </c>
      <c r="AW783" s="38" t="str">
        <f t="shared" ca="1" si="101"/>
        <v/>
      </c>
    </row>
    <row r="784" spans="1:49" x14ac:dyDescent="0.25">
      <c r="A784" s="38" vm="3902">
        <f ca="1"/>
        <v>44992</v>
      </c>
      <c r="B784" s="38" vm="14912">
        <f ca="1"/>
        <v>1569.12</v>
      </c>
      <c r="C784" s="38" vm="14198">
        <f ca="1"/>
        <v>646</v>
      </c>
      <c r="D784" s="87">
        <f t="shared" ca="1" si="102"/>
        <v>-7.7025232403718866E-3</v>
      </c>
      <c r="Q784" s="38" vm="3902">
        <f ca="1"/>
        <v>44992</v>
      </c>
      <c r="R784" s="38" vm="14913">
        <f ca="1"/>
        <v>26.0307</v>
      </c>
      <c r="S784" s="38" vm="14914">
        <f ca="1"/>
        <v>25909</v>
      </c>
      <c r="T784" s="87">
        <f t="shared" ca="1" si="103"/>
        <v>-3.9716238799142635E-2</v>
      </c>
      <c r="AR784" s="55" vm="3902">
        <f t="shared" ca="1" si="96"/>
        <v>44992</v>
      </c>
      <c r="AS784" s="196">
        <f t="shared" ca="1" si="97"/>
        <v>1013651.5199999999</v>
      </c>
      <c r="AT784" s="196" t="str">
        <f t="shared" ca="1" si="98"/>
        <v/>
      </c>
      <c r="AU784" s="55" vm="3902">
        <f t="shared" ca="1" si="99"/>
        <v>44992</v>
      </c>
      <c r="AV784" s="196">
        <f t="shared" ca="1" si="100"/>
        <v>674429.40630000003</v>
      </c>
      <c r="AW784" s="38" t="str">
        <f t="shared" ca="1" si="101"/>
        <v/>
      </c>
    </row>
    <row r="785" spans="1:49" x14ac:dyDescent="0.25">
      <c r="A785" s="38" vm="3907">
        <f ca="1"/>
        <v>44993</v>
      </c>
      <c r="B785" s="38" vm="14915">
        <f ca="1"/>
        <v>1488.27</v>
      </c>
      <c r="C785" s="38" vm="14916">
        <f ca="1"/>
        <v>727</v>
      </c>
      <c r="D785" s="87">
        <f t="shared" ca="1" si="102"/>
        <v>-5.1525695931477461E-2</v>
      </c>
      <c r="Q785" s="38" vm="3907">
        <f ca="1"/>
        <v>44993</v>
      </c>
      <c r="R785" s="38" vm="14917">
        <f ca="1"/>
        <v>27.129799999999999</v>
      </c>
      <c r="S785" s="38" vm="14918">
        <f ca="1"/>
        <v>25484</v>
      </c>
      <c r="T785" s="87">
        <f t="shared" ca="1" si="103"/>
        <v>4.2223221042845566E-2</v>
      </c>
      <c r="AR785" s="55" vm="3907">
        <f t="shared" ca="1" si="96"/>
        <v>44993</v>
      </c>
      <c r="AS785" s="196">
        <f t="shared" ca="1" si="97"/>
        <v>1081972.29</v>
      </c>
      <c r="AT785" s="196" t="str">
        <f t="shared" ca="1" si="98"/>
        <v/>
      </c>
      <c r="AU785" s="55" vm="3907">
        <f t="shared" ca="1" si="99"/>
        <v>44993</v>
      </c>
      <c r="AV785" s="196">
        <f t="shared" ca="1" si="100"/>
        <v>691375.82319999998</v>
      </c>
      <c r="AW785" s="38" t="str">
        <f t="shared" ca="1" si="101"/>
        <v/>
      </c>
    </row>
    <row r="786" spans="1:49" x14ac:dyDescent="0.25">
      <c r="A786" s="38" vm="3912">
        <f ca="1"/>
        <v>44994</v>
      </c>
      <c r="B786" s="38" vm="14919">
        <f ca="1"/>
        <v>1422.75</v>
      </c>
      <c r="C786" s="38" vm="14920">
        <f ca="1"/>
        <v>549</v>
      </c>
      <c r="D786" s="87">
        <f t="shared" ca="1" si="102"/>
        <v>-4.4024269789755877E-2</v>
      </c>
      <c r="Q786" s="38" vm="3912">
        <f ca="1"/>
        <v>44994</v>
      </c>
      <c r="R786" s="38" vm="14921">
        <f ca="1"/>
        <v>28.241399999999999</v>
      </c>
      <c r="S786" s="38" vm="14922">
        <f ca="1"/>
        <v>22730</v>
      </c>
      <c r="T786" s="87">
        <f t="shared" ca="1" si="103"/>
        <v>4.0973394569808821E-2</v>
      </c>
      <c r="AR786" s="55" vm="3912">
        <f t="shared" ca="1" si="96"/>
        <v>44994</v>
      </c>
      <c r="AS786" s="196">
        <f t="shared" ca="1" si="97"/>
        <v>781089.75</v>
      </c>
      <c r="AT786" s="196" t="str">
        <f t="shared" ca="1" si="98"/>
        <v/>
      </c>
      <c r="AU786" s="55" vm="3912">
        <f t="shared" ca="1" si="99"/>
        <v>44994</v>
      </c>
      <c r="AV786" s="196">
        <f t="shared" ca="1" si="100"/>
        <v>641927.022</v>
      </c>
      <c r="AW786" s="38" t="str">
        <f t="shared" ca="1" si="101"/>
        <v/>
      </c>
    </row>
    <row r="787" spans="1:49" x14ac:dyDescent="0.25">
      <c r="A787" s="38" vm="3917">
        <f ca="1"/>
        <v>44995</v>
      </c>
      <c r="B787" s="38" vm="14923">
        <f ca="1"/>
        <v>1338.12</v>
      </c>
      <c r="C787" s="38" vm="14924">
        <f ca="1"/>
        <v>714</v>
      </c>
      <c r="D787" s="87">
        <f t="shared" ca="1" si="102"/>
        <v>-5.9483394833948419E-2</v>
      </c>
      <c r="Q787" s="38" vm="3917">
        <f ca="1"/>
        <v>44995</v>
      </c>
      <c r="R787" s="38" vm="14925">
        <f ca="1"/>
        <v>29.934100000000001</v>
      </c>
      <c r="S787" s="38" vm="14926">
        <f ca="1"/>
        <v>44695</v>
      </c>
      <c r="T787" s="87">
        <f t="shared" ca="1" si="103"/>
        <v>5.9936830327108503E-2</v>
      </c>
      <c r="AR787" s="55" vm="3917">
        <f t="shared" ca="1" si="96"/>
        <v>44995</v>
      </c>
      <c r="AS787" s="196">
        <f t="shared" ca="1" si="97"/>
        <v>955417.67999999993</v>
      </c>
      <c r="AT787" s="196" t="str">
        <f t="shared" ca="1" si="98"/>
        <v/>
      </c>
      <c r="AU787" s="55" vm="3917">
        <f t="shared" ca="1" si="99"/>
        <v>44995</v>
      </c>
      <c r="AV787" s="196">
        <f t="shared" ca="1" si="100"/>
        <v>1337904.5995</v>
      </c>
      <c r="AW787" s="38" t="str">
        <f t="shared" ca="1" si="101"/>
        <v/>
      </c>
    </row>
    <row r="788" spans="1:49" x14ac:dyDescent="0.25">
      <c r="A788" s="38" vm="3922">
        <f ca="1"/>
        <v>44998</v>
      </c>
      <c r="B788" s="38" vm="14927">
        <f ca="1"/>
        <v>1423.59</v>
      </c>
      <c r="C788" s="38" vm="14928">
        <f ca="1"/>
        <v>1311</v>
      </c>
      <c r="D788" s="87">
        <f t="shared" ca="1" si="102"/>
        <v>6.3873195229127461E-2</v>
      </c>
      <c r="Q788" s="38" vm="3922">
        <f ca="1"/>
        <v>44998</v>
      </c>
      <c r="R788" s="38" vm="14929">
        <f ca="1"/>
        <v>26.950700000000001</v>
      </c>
      <c r="S788" s="38" vm="14930">
        <f ca="1"/>
        <v>28901</v>
      </c>
      <c r="T788" s="87">
        <f t="shared" ca="1" si="103"/>
        <v>-9.966559876528773E-2</v>
      </c>
      <c r="AR788" s="55" vm="3922">
        <f t="shared" ca="1" si="96"/>
        <v>44998</v>
      </c>
      <c r="AS788" s="196">
        <f t="shared" ca="1" si="97"/>
        <v>1866326.49</v>
      </c>
      <c r="AT788" s="196" t="str">
        <f t="shared" ca="1" si="98"/>
        <v/>
      </c>
      <c r="AU788" s="55" vm="3922">
        <f t="shared" ca="1" si="99"/>
        <v>44998</v>
      </c>
      <c r="AV788" s="196">
        <f t="shared" ca="1" si="100"/>
        <v>778902.18070000003</v>
      </c>
      <c r="AW788" s="38" t="str">
        <f t="shared" ca="1" si="101"/>
        <v/>
      </c>
    </row>
    <row r="789" spans="1:49" x14ac:dyDescent="0.25">
      <c r="A789" s="38" vm="3927">
        <f ca="1"/>
        <v>44999</v>
      </c>
      <c r="B789" s="38" vm="14931">
        <f ca="1"/>
        <v>1362.27</v>
      </c>
      <c r="C789" s="38" vm="14932">
        <f ca="1"/>
        <v>1130</v>
      </c>
      <c r="D789" s="87">
        <f t="shared" ca="1" si="102"/>
        <v>-4.3074199734474072E-2</v>
      </c>
      <c r="Q789" s="38" vm="3927">
        <f ca="1"/>
        <v>44999</v>
      </c>
      <c r="R789" s="38" vm="14933">
        <f ca="1"/>
        <v>27.886199999999999</v>
      </c>
      <c r="S789" s="38" vm="14934">
        <f ca="1"/>
        <v>30754</v>
      </c>
      <c r="T789" s="87">
        <f t="shared" ca="1" si="103"/>
        <v>3.471152882856466E-2</v>
      </c>
      <c r="AR789" s="55" vm="3927">
        <f t="shared" ca="1" si="96"/>
        <v>44999</v>
      </c>
      <c r="AS789" s="196">
        <f t="shared" ca="1" si="97"/>
        <v>1539365.1</v>
      </c>
      <c r="AT789" s="196" t="str">
        <f t="shared" ca="1" si="98"/>
        <v/>
      </c>
      <c r="AU789" s="55" vm="3927">
        <f t="shared" ca="1" si="99"/>
        <v>44999</v>
      </c>
      <c r="AV789" s="196">
        <f t="shared" ca="1" si="100"/>
        <v>857612.19479999994</v>
      </c>
      <c r="AW789" s="38" t="str">
        <f t="shared" ca="1" si="101"/>
        <v/>
      </c>
    </row>
    <row r="790" spans="1:49" x14ac:dyDescent="0.25">
      <c r="A790" s="38" vm="3932">
        <f ca="1"/>
        <v>45000</v>
      </c>
      <c r="B790" s="38" vm="14935">
        <f ca="1"/>
        <v>1123.5</v>
      </c>
      <c r="C790" s="38" vm="14936">
        <f ca="1"/>
        <v>1381</v>
      </c>
      <c r="D790" s="87">
        <f t="shared" ca="1" si="102"/>
        <v>-0.17527362417141976</v>
      </c>
      <c r="Q790" s="38" vm="3932">
        <f ca="1"/>
        <v>45000</v>
      </c>
      <c r="R790" s="38" vm="14937">
        <f ca="1"/>
        <v>32.8125</v>
      </c>
      <c r="S790" s="38" vm="14938">
        <f ca="1"/>
        <v>27864</v>
      </c>
      <c r="T790" s="87">
        <f t="shared" ca="1" si="103"/>
        <v>0.17665727133851158</v>
      </c>
      <c r="AR790" s="55" vm="3932">
        <f t="shared" ca="1" si="96"/>
        <v>45000</v>
      </c>
      <c r="AS790" s="196">
        <f t="shared" ca="1" si="97"/>
        <v>1551553.5</v>
      </c>
      <c r="AT790" s="196" t="str">
        <f t="shared" ca="1" si="98"/>
        <v/>
      </c>
      <c r="AU790" s="55" vm="3932">
        <f t="shared" ca="1" si="99"/>
        <v>45000</v>
      </c>
      <c r="AV790" s="196">
        <f t="shared" ca="1" si="100"/>
        <v>914287.5</v>
      </c>
      <c r="AW790" s="38" t="str">
        <f t="shared" ca="1" si="101"/>
        <v/>
      </c>
    </row>
    <row r="791" spans="1:49" x14ac:dyDescent="0.25">
      <c r="A791" s="38" vm="3937">
        <f ca="1"/>
        <v>45001</v>
      </c>
      <c r="B791" s="38" vm="14939">
        <f ca="1"/>
        <v>1224.3</v>
      </c>
      <c r="C791" s="38" vm="14940">
        <f ca="1"/>
        <v>452</v>
      </c>
      <c r="D791" s="87">
        <f t="shared" ca="1" si="102"/>
        <v>8.9719626168224265E-2</v>
      </c>
      <c r="Q791" s="38" vm="3937">
        <f ca="1"/>
        <v>45001</v>
      </c>
      <c r="R791" s="38" vm="14941">
        <f ca="1"/>
        <v>30.201599999999999</v>
      </c>
      <c r="S791" s="38" vm="14942">
        <f ca="1"/>
        <v>32471</v>
      </c>
      <c r="T791" s="87">
        <f t="shared" ca="1" si="103"/>
        <v>-7.9570285714285746E-2</v>
      </c>
      <c r="AR791" s="55" vm="3937">
        <f t="shared" ca="1" si="96"/>
        <v>45001</v>
      </c>
      <c r="AS791" s="196">
        <f t="shared" ca="1" si="97"/>
        <v>553383.6</v>
      </c>
      <c r="AT791" s="196" t="str">
        <f t="shared" ca="1" si="98"/>
        <v/>
      </c>
      <c r="AU791" s="55" vm="3937">
        <f t="shared" ca="1" si="99"/>
        <v>45001</v>
      </c>
      <c r="AV791" s="196">
        <f t="shared" ca="1" si="100"/>
        <v>980676.15359999996</v>
      </c>
      <c r="AW791" s="38" t="str">
        <f t="shared" ca="1" si="101"/>
        <v/>
      </c>
    </row>
    <row r="792" spans="1:49" x14ac:dyDescent="0.25">
      <c r="A792" s="38" vm="3942">
        <f ca="1"/>
        <v>45002</v>
      </c>
      <c r="B792" s="38" vm="14943">
        <f ca="1"/>
        <v>1086.54</v>
      </c>
      <c r="C792" s="38" vm="14944">
        <f ca="1"/>
        <v>831</v>
      </c>
      <c r="D792" s="87">
        <f t="shared" ca="1" si="102"/>
        <v>-0.11252144082332761</v>
      </c>
      <c r="Q792" s="38" vm="3942">
        <f ca="1"/>
        <v>45002</v>
      </c>
      <c r="R792" s="38" vm="14945">
        <f ca="1"/>
        <v>33.284199999999998</v>
      </c>
      <c r="S792" s="38" vm="14946">
        <f ca="1"/>
        <v>10353</v>
      </c>
      <c r="T792" s="87">
        <f t="shared" ca="1" si="103"/>
        <v>0.10206744013562194</v>
      </c>
      <c r="AR792" s="55" vm="3942">
        <f t="shared" ca="1" si="96"/>
        <v>45002</v>
      </c>
      <c r="AS792" s="196">
        <f t="shared" ca="1" si="97"/>
        <v>902914.74</v>
      </c>
      <c r="AT792" s="196" t="str">
        <f t="shared" ca="1" si="98"/>
        <v/>
      </c>
      <c r="AU792" s="55" vm="3942">
        <f t="shared" ca="1" si="99"/>
        <v>45002</v>
      </c>
      <c r="AV792" s="196">
        <f t="shared" ca="1" si="100"/>
        <v>344591.32259999996</v>
      </c>
      <c r="AW792" s="38" t="str">
        <f t="shared" ca="1" si="101"/>
        <v/>
      </c>
    </row>
    <row r="793" spans="1:49" x14ac:dyDescent="0.25">
      <c r="A793" s="38" vm="3947">
        <f ca="1"/>
        <v>45005</v>
      </c>
      <c r="B793" s="38" vm="14947">
        <f ca="1"/>
        <v>943.11</v>
      </c>
      <c r="C793" s="38" vm="14948">
        <f ca="1"/>
        <v>1114</v>
      </c>
      <c r="D793" s="87">
        <f t="shared" ca="1" si="102"/>
        <v>-0.13200618477000384</v>
      </c>
      <c r="Q793" s="38" vm="3947">
        <f ca="1"/>
        <v>45005</v>
      </c>
      <c r="R793" s="38" vm="14949">
        <f ca="1"/>
        <v>37.677199999999999</v>
      </c>
      <c r="S793" s="38" vm="14813">
        <f ca="1"/>
        <v>31451</v>
      </c>
      <c r="T793" s="87">
        <f t="shared" ca="1" si="103"/>
        <v>0.1319845452196538</v>
      </c>
      <c r="AR793" s="55" vm="3947">
        <f t="shared" ca="1" si="96"/>
        <v>45005</v>
      </c>
      <c r="AS793" s="196">
        <f t="shared" ca="1" si="97"/>
        <v>1050624.54</v>
      </c>
      <c r="AT793" s="196" t="str">
        <f t="shared" ca="1" si="98"/>
        <v/>
      </c>
      <c r="AU793" s="55" vm="3947">
        <f t="shared" ca="1" si="99"/>
        <v>45005</v>
      </c>
      <c r="AV793" s="196">
        <f t="shared" ca="1" si="100"/>
        <v>1184985.6172</v>
      </c>
      <c r="AW793" s="38" t="str">
        <f t="shared" ca="1" si="101"/>
        <v/>
      </c>
    </row>
    <row r="794" spans="1:49" x14ac:dyDescent="0.25">
      <c r="A794" s="38" vm="3952">
        <f ca="1"/>
        <v>45006</v>
      </c>
      <c r="B794" s="38" vm="14950">
        <f ca="1"/>
        <v>916.44</v>
      </c>
      <c r="C794" s="38" vm="421">
        <f ca="1"/>
        <v>1220</v>
      </c>
      <c r="D794" s="87">
        <f t="shared" ca="1" si="102"/>
        <v>-2.8278779781785751E-2</v>
      </c>
      <c r="Q794" s="38" vm="3952">
        <f ca="1"/>
        <v>45006</v>
      </c>
      <c r="R794" s="38" vm="14951">
        <f ca="1"/>
        <v>38.447200000000002</v>
      </c>
      <c r="S794" s="38" vm="14952">
        <f ca="1"/>
        <v>36399</v>
      </c>
      <c r="T794" s="87">
        <f t="shared" ca="1" si="103"/>
        <v>2.0436762816769906E-2</v>
      </c>
      <c r="AR794" s="55" vm="3952">
        <f t="shared" ca="1" si="96"/>
        <v>45006</v>
      </c>
      <c r="AS794" s="196">
        <f t="shared" ca="1" si="97"/>
        <v>1118056.8</v>
      </c>
      <c r="AT794" s="196" t="str">
        <f t="shared" ca="1" si="98"/>
        <v/>
      </c>
      <c r="AU794" s="55" vm="3952">
        <f t="shared" ca="1" si="99"/>
        <v>45006</v>
      </c>
      <c r="AV794" s="196">
        <f t="shared" ca="1" si="100"/>
        <v>1399439.6328</v>
      </c>
      <c r="AW794" s="38" t="str">
        <f t="shared" ca="1" si="101"/>
        <v/>
      </c>
    </row>
    <row r="795" spans="1:49" x14ac:dyDescent="0.25">
      <c r="A795" s="38" vm="3957">
        <f ca="1"/>
        <v>45007</v>
      </c>
      <c r="B795" s="38" vm="14953">
        <f ca="1"/>
        <v>953.4</v>
      </c>
      <c r="C795" s="38" vm="14954">
        <f ca="1"/>
        <v>858</v>
      </c>
      <c r="D795" s="87">
        <f t="shared" ca="1" si="102"/>
        <v>4.0329972502291388E-2</v>
      </c>
      <c r="Q795" s="38" vm="3957">
        <f ca="1"/>
        <v>45007</v>
      </c>
      <c r="R795" s="38" vm="14955">
        <f ca="1"/>
        <v>34.8825</v>
      </c>
      <c r="S795" s="38" vm="14956">
        <f ca="1"/>
        <v>34971</v>
      </c>
      <c r="T795" s="87">
        <f t="shared" ca="1" si="103"/>
        <v>-9.2716764809921179E-2</v>
      </c>
      <c r="AR795" s="55" vm="3957">
        <f t="shared" ca="1" si="96"/>
        <v>45007</v>
      </c>
      <c r="AS795" s="196">
        <f t="shared" ca="1" si="97"/>
        <v>818017.2</v>
      </c>
      <c r="AT795" s="196" t="str">
        <f t="shared" ca="1" si="98"/>
        <v/>
      </c>
      <c r="AU795" s="55" vm="3957">
        <f t="shared" ca="1" si="99"/>
        <v>45007</v>
      </c>
      <c r="AV795" s="196">
        <f t="shared" ca="1" si="100"/>
        <v>1219875.9075</v>
      </c>
      <c r="AW795" s="38" t="str">
        <f t="shared" ca="1" si="101"/>
        <v/>
      </c>
    </row>
    <row r="796" spans="1:49" x14ac:dyDescent="0.25">
      <c r="A796" s="38" vm="3962">
        <f ca="1"/>
        <v>45008</v>
      </c>
      <c r="B796" s="38" vm="14957">
        <f ca="1"/>
        <v>867.72</v>
      </c>
      <c r="C796" s="38" vm="14958">
        <f ca="1"/>
        <v>1020</v>
      </c>
      <c r="D796" s="87">
        <f t="shared" ca="1" si="102"/>
        <v>-8.9867841409691576E-2</v>
      </c>
      <c r="Q796" s="38" vm="3962">
        <f ca="1"/>
        <v>45008</v>
      </c>
      <c r="R796" s="38" vm="14959">
        <f ca="1"/>
        <v>37.296799999999998</v>
      </c>
      <c r="S796" s="38" vm="14960">
        <f ca="1"/>
        <v>38201</v>
      </c>
      <c r="T796" s="87">
        <f t="shared" ca="1" si="103"/>
        <v>6.921235576578505E-2</v>
      </c>
      <c r="AR796" s="55" vm="3962">
        <f t="shared" ca="1" si="96"/>
        <v>45008</v>
      </c>
      <c r="AS796" s="196">
        <f t="shared" ca="1" si="97"/>
        <v>885074.4</v>
      </c>
      <c r="AT796" s="196" t="str">
        <f t="shared" ca="1" si="98"/>
        <v/>
      </c>
      <c r="AU796" s="55" vm="3962">
        <f t="shared" ca="1" si="99"/>
        <v>45008</v>
      </c>
      <c r="AV796" s="196">
        <f t="shared" ca="1" si="100"/>
        <v>1424775.0567999999</v>
      </c>
      <c r="AW796" s="38" t="str">
        <f t="shared" ca="1" si="101"/>
        <v/>
      </c>
    </row>
    <row r="797" spans="1:49" x14ac:dyDescent="0.25">
      <c r="A797" s="38" vm="3967">
        <f ca="1"/>
        <v>45009</v>
      </c>
      <c r="B797" s="38" vm="14961">
        <f ca="1"/>
        <v>900.9</v>
      </c>
      <c r="C797" s="38" vm="13947">
        <f ca="1"/>
        <v>885</v>
      </c>
      <c r="D797" s="87">
        <f t="shared" ca="1" si="102"/>
        <v>3.8238141335914751E-2</v>
      </c>
      <c r="Q797" s="38" vm="3967">
        <f ca="1"/>
        <v>45009</v>
      </c>
      <c r="R797" s="38" vm="14962">
        <f ca="1"/>
        <v>35.262599999999999</v>
      </c>
      <c r="S797" s="38" vm="14963">
        <f ca="1"/>
        <v>47908</v>
      </c>
      <c r="T797" s="87">
        <f t="shared" ca="1" si="103"/>
        <v>-5.4540872139164719E-2</v>
      </c>
      <c r="AR797" s="55" vm="3967">
        <f t="shared" ca="1" si="96"/>
        <v>45009</v>
      </c>
      <c r="AS797" s="196">
        <f t="shared" ca="1" si="97"/>
        <v>797296.5</v>
      </c>
      <c r="AT797" s="196" t="str">
        <f t="shared" ca="1" si="98"/>
        <v/>
      </c>
      <c r="AU797" s="55" vm="3967">
        <f t="shared" ca="1" si="99"/>
        <v>45009</v>
      </c>
      <c r="AV797" s="196">
        <f t="shared" ca="1" si="100"/>
        <v>1689360.6407999999</v>
      </c>
      <c r="AW797" s="38" t="str">
        <f t="shared" ca="1" si="101"/>
        <v/>
      </c>
    </row>
    <row r="798" spans="1:49" x14ac:dyDescent="0.25">
      <c r="A798" s="38" vm="3972">
        <f ca="1"/>
        <v>45012</v>
      </c>
      <c r="B798" s="38" vm="14964">
        <f ca="1"/>
        <v>794.01</v>
      </c>
      <c r="C798" s="38" vm="14965">
        <f ca="1"/>
        <v>873</v>
      </c>
      <c r="D798" s="87">
        <f t="shared" ca="1" si="102"/>
        <v>-0.11864801864801863</v>
      </c>
      <c r="Q798" s="38" vm="3972">
        <f ca="1"/>
        <v>45012</v>
      </c>
      <c r="R798" s="38" vm="14966">
        <f ca="1"/>
        <v>39.895899999999997</v>
      </c>
      <c r="S798" s="38" vm="14967">
        <f ca="1"/>
        <v>9163</v>
      </c>
      <c r="T798" s="87">
        <f t="shared" ca="1" si="103"/>
        <v>0.1313941683256481</v>
      </c>
      <c r="AR798" s="55" vm="3972">
        <f t="shared" ca="1" si="96"/>
        <v>45012</v>
      </c>
      <c r="AS798" s="196">
        <f t="shared" ca="1" si="97"/>
        <v>693170.73</v>
      </c>
      <c r="AT798" s="196" t="str">
        <f t="shared" ca="1" si="98"/>
        <v/>
      </c>
      <c r="AU798" s="55" vm="3972">
        <f t="shared" ca="1" si="99"/>
        <v>45012</v>
      </c>
      <c r="AV798" s="196">
        <f t="shared" ca="1" si="100"/>
        <v>365566.13169999997</v>
      </c>
      <c r="AW798" s="38" t="str">
        <f t="shared" ca="1" si="101"/>
        <v/>
      </c>
    </row>
    <row r="799" spans="1:49" x14ac:dyDescent="0.25">
      <c r="A799" s="38" vm="3977">
        <f ca="1"/>
        <v>45013</v>
      </c>
      <c r="B799" s="38" vm="14968">
        <f ca="1"/>
        <v>766.08</v>
      </c>
      <c r="C799" s="38" vm="14969">
        <f ca="1"/>
        <v>1301</v>
      </c>
      <c r="D799" s="87">
        <f t="shared" ca="1" si="102"/>
        <v>-3.5175879396984862E-2</v>
      </c>
      <c r="Q799" s="38" vm="3977">
        <f ca="1"/>
        <v>45013</v>
      </c>
      <c r="R799" s="38" vm="14970">
        <f ca="1"/>
        <v>40.477400000000003</v>
      </c>
      <c r="S799" s="38" vm="14971">
        <f ca="1"/>
        <v>27031</v>
      </c>
      <c r="T799" s="87">
        <f t="shared" ca="1" si="103"/>
        <v>1.4575432563245986E-2</v>
      </c>
      <c r="AR799" s="55" vm="3977">
        <f t="shared" ca="1" si="96"/>
        <v>45013</v>
      </c>
      <c r="AS799" s="196">
        <f t="shared" ca="1" si="97"/>
        <v>996670.08000000007</v>
      </c>
      <c r="AT799" s="196" t="str">
        <f t="shared" ca="1" si="98"/>
        <v/>
      </c>
      <c r="AU799" s="55" vm="3977">
        <f t="shared" ca="1" si="99"/>
        <v>45013</v>
      </c>
      <c r="AV799" s="196">
        <f t="shared" ca="1" si="100"/>
        <v>1094144.5994000002</v>
      </c>
      <c r="AW799" s="38" t="str">
        <f t="shared" ca="1" si="101"/>
        <v/>
      </c>
    </row>
    <row r="800" spans="1:49" x14ac:dyDescent="0.25">
      <c r="A800" s="38" vm="3982">
        <f ca="1"/>
        <v>45014</v>
      </c>
      <c r="B800" s="38" vm="14972">
        <f ca="1"/>
        <v>714.63</v>
      </c>
      <c r="C800" s="38" vm="3340">
        <f ca="1"/>
        <v>2077</v>
      </c>
      <c r="D800" s="87">
        <f t="shared" ca="1" si="102"/>
        <v>-6.7160087719298295E-2</v>
      </c>
      <c r="Q800" s="38" vm="3982">
        <f ca="1"/>
        <v>45014</v>
      </c>
      <c r="R800" s="38" vm="14973">
        <f ca="1"/>
        <v>43.605400000000003</v>
      </c>
      <c r="S800" s="38" vm="14974">
        <f ca="1"/>
        <v>24413</v>
      </c>
      <c r="T800" s="87">
        <f t="shared" ca="1" si="103"/>
        <v>7.7277690760770207E-2</v>
      </c>
      <c r="AR800" s="55" vm="3982">
        <f t="shared" ca="1" si="96"/>
        <v>45014</v>
      </c>
      <c r="AS800" s="196">
        <f t="shared" ca="1" si="97"/>
        <v>1484286.51</v>
      </c>
      <c r="AT800" s="196" t="str">
        <f t="shared" ca="1" si="98"/>
        <v/>
      </c>
      <c r="AU800" s="55" vm="3982">
        <f t="shared" ca="1" si="99"/>
        <v>45014</v>
      </c>
      <c r="AV800" s="196">
        <f t="shared" ca="1" si="100"/>
        <v>1064538.6302</v>
      </c>
      <c r="AW800" s="38" t="str">
        <f t="shared" ca="1" si="101"/>
        <v/>
      </c>
    </row>
    <row r="801" spans="1:49" x14ac:dyDescent="0.25">
      <c r="A801" s="38" vm="3987">
        <f ca="1"/>
        <v>45015</v>
      </c>
      <c r="B801" s="38" vm="14975">
        <f ca="1"/>
        <v>687.12</v>
      </c>
      <c r="C801" s="38" vm="14969">
        <f ca="1"/>
        <v>1301</v>
      </c>
      <c r="D801" s="87">
        <f t="shared" ca="1" si="102"/>
        <v>-3.8495445195415798E-2</v>
      </c>
      <c r="Q801" s="38" vm="3987">
        <f ca="1"/>
        <v>45015</v>
      </c>
      <c r="R801" s="38" vm="14976">
        <f ca="1"/>
        <v>45.209499999999998</v>
      </c>
      <c r="S801" s="38" vm="14977">
        <f ca="1"/>
        <v>15521</v>
      </c>
      <c r="T801" s="87">
        <f t="shared" ca="1" si="103"/>
        <v>3.6786728249253428E-2</v>
      </c>
      <c r="AR801" s="55" vm="3987">
        <f t="shared" ca="1" si="96"/>
        <v>45015</v>
      </c>
      <c r="AS801" s="196">
        <f t="shared" ca="1" si="97"/>
        <v>893943.12</v>
      </c>
      <c r="AT801" s="196" t="str">
        <f t="shared" ca="1" si="98"/>
        <v/>
      </c>
      <c r="AU801" s="55" vm="3987">
        <f t="shared" ca="1" si="99"/>
        <v>45015</v>
      </c>
      <c r="AV801" s="196">
        <f t="shared" ca="1" si="100"/>
        <v>701696.64949999994</v>
      </c>
      <c r="AW801" s="38" t="str">
        <f t="shared" ca="1" si="101"/>
        <v/>
      </c>
    </row>
    <row r="802" spans="1:49" x14ac:dyDescent="0.25">
      <c r="A802" s="38" vm="3992">
        <f ca="1"/>
        <v>45016</v>
      </c>
      <c r="B802" s="38" vm="14978">
        <f ca="1"/>
        <v>751.8</v>
      </c>
      <c r="C802" s="38" vm="14979">
        <f ca="1"/>
        <v>1886</v>
      </c>
      <c r="D802" s="87">
        <f t="shared" ca="1" si="102"/>
        <v>9.4132029339853221E-2</v>
      </c>
      <c r="Q802" s="38" vm="3992">
        <f ca="1"/>
        <v>45016</v>
      </c>
      <c r="R802" s="38" vm="14980">
        <f ca="1"/>
        <v>40.405799999999999</v>
      </c>
      <c r="S802" s="38" vm="14934">
        <f ca="1"/>
        <v>30754</v>
      </c>
      <c r="T802" s="87">
        <f t="shared" ca="1" si="103"/>
        <v>-0.10625421648104932</v>
      </c>
      <c r="AR802" s="55" vm="3992">
        <f t="shared" ca="1" si="96"/>
        <v>45016</v>
      </c>
      <c r="AS802" s="196">
        <f t="shared" ca="1" si="97"/>
        <v>1417894.7999999998</v>
      </c>
      <c r="AT802" s="196" t="str">
        <f t="shared" ca="1" si="98"/>
        <v/>
      </c>
      <c r="AU802" s="55" vm="3992">
        <f t="shared" ca="1" si="99"/>
        <v>45016</v>
      </c>
      <c r="AV802" s="196">
        <f t="shared" ca="1" si="100"/>
        <v>1242639.9731999999</v>
      </c>
      <c r="AW802" s="38" t="str">
        <f t="shared" ca="1" si="101"/>
        <v/>
      </c>
    </row>
    <row r="803" spans="1:49" x14ac:dyDescent="0.25">
      <c r="A803" s="38" vm="3997">
        <f ca="1"/>
        <v>45019</v>
      </c>
      <c r="B803" s="38" vm="14981">
        <f ca="1"/>
        <v>622.44000000000005</v>
      </c>
      <c r="C803" s="38" vm="14982">
        <f ca="1"/>
        <v>2173</v>
      </c>
      <c r="D803" s="87">
        <f t="shared" ca="1" si="102"/>
        <v>-0.17206703910614513</v>
      </c>
      <c r="Q803" s="38" vm="3997">
        <f ca="1"/>
        <v>45019</v>
      </c>
      <c r="R803" s="38" vm="14983">
        <f ca="1"/>
        <v>46.034700000000001</v>
      </c>
      <c r="S803" s="38" vm="14984">
        <f ca="1"/>
        <v>26929</v>
      </c>
      <c r="T803" s="87">
        <f t="shared" ca="1" si="103"/>
        <v>0.13930920808398797</v>
      </c>
      <c r="AR803" s="55" vm="3997">
        <f t="shared" ca="1" si="96"/>
        <v>45019</v>
      </c>
      <c r="AS803" s="196">
        <f t="shared" ca="1" si="97"/>
        <v>1352562.12</v>
      </c>
      <c r="AT803" s="196" t="str">
        <f t="shared" ca="1" si="98"/>
        <v/>
      </c>
      <c r="AU803" s="55" vm="3997">
        <f t="shared" ca="1" si="99"/>
        <v>45019</v>
      </c>
      <c r="AV803" s="196">
        <f t="shared" ca="1" si="100"/>
        <v>1239668.4362999999</v>
      </c>
      <c r="AW803" s="38" t="str">
        <f t="shared" ca="1" si="101"/>
        <v/>
      </c>
    </row>
    <row r="804" spans="1:49" x14ac:dyDescent="0.25">
      <c r="A804" s="38" vm="4002">
        <f ca="1"/>
        <v>45020</v>
      </c>
      <c r="B804" s="38" vm="14985">
        <f ca="1"/>
        <v>631.26</v>
      </c>
      <c r="C804" s="38" vm="410">
        <f ca="1"/>
        <v>2111</v>
      </c>
      <c r="D804" s="87">
        <f t="shared" ca="1" si="102"/>
        <v>1.4170040485829856E-2</v>
      </c>
      <c r="Q804" s="38" vm="4002">
        <f ca="1"/>
        <v>45020</v>
      </c>
      <c r="R804" s="38" vm="14986">
        <f ca="1"/>
        <v>46.749000000000002</v>
      </c>
      <c r="S804" s="38" vm="14987">
        <f ca="1"/>
        <v>26572</v>
      </c>
      <c r="T804" s="87">
        <f t="shared" ca="1" si="103"/>
        <v>1.5516555989286375E-2</v>
      </c>
      <c r="AR804" s="55" vm="4002">
        <f t="shared" ca="1" si="96"/>
        <v>45020</v>
      </c>
      <c r="AS804" s="196">
        <f t="shared" ca="1" si="97"/>
        <v>1332589.8599999999</v>
      </c>
      <c r="AT804" s="196" t="str">
        <f t="shared" ca="1" si="98"/>
        <v/>
      </c>
      <c r="AU804" s="55" vm="4002">
        <f t="shared" ca="1" si="99"/>
        <v>45020</v>
      </c>
      <c r="AV804" s="196">
        <f t="shared" ca="1" si="100"/>
        <v>1242214.4280000001</v>
      </c>
      <c r="AW804" s="38" t="str">
        <f t="shared" ca="1" si="101"/>
        <v/>
      </c>
    </row>
    <row r="805" spans="1:49" x14ac:dyDescent="0.25">
      <c r="A805" s="38" vm="4007">
        <f ca="1"/>
        <v>45021</v>
      </c>
      <c r="B805" s="38" vm="14988">
        <f ca="1"/>
        <v>679.14</v>
      </c>
      <c r="C805" s="38" vm="14989">
        <f ca="1"/>
        <v>2010</v>
      </c>
      <c r="D805" s="87">
        <f t="shared" ca="1" si="102"/>
        <v>7.5848303393213565E-2</v>
      </c>
      <c r="Q805" s="38" vm="4007">
        <f ca="1"/>
        <v>45021</v>
      </c>
      <c r="R805" s="38" vm="14990">
        <f ca="1"/>
        <v>42.930900000000001</v>
      </c>
      <c r="S805" s="38" vm="14991">
        <f ca="1"/>
        <v>35056</v>
      </c>
      <c r="T805" s="87">
        <f t="shared" ca="1" si="103"/>
        <v>-8.1672335237117394E-2</v>
      </c>
      <c r="AR805" s="55" vm="4007">
        <f t="shared" ca="1" si="96"/>
        <v>45021</v>
      </c>
      <c r="AS805" s="196">
        <f t="shared" ca="1" si="97"/>
        <v>1365071.4</v>
      </c>
      <c r="AT805" s="196" t="str">
        <f t="shared" ca="1" si="98"/>
        <v/>
      </c>
      <c r="AU805" s="55" vm="4007">
        <f t="shared" ca="1" si="99"/>
        <v>45021</v>
      </c>
      <c r="AV805" s="196">
        <f t="shared" ca="1" si="100"/>
        <v>1504985.6304000001</v>
      </c>
      <c r="AW805" s="38" t="str">
        <f t="shared" ca="1" si="101"/>
        <v/>
      </c>
    </row>
    <row r="806" spans="1:49" x14ac:dyDescent="0.25">
      <c r="A806" s="38" vm="4012">
        <f ca="1"/>
        <v>45022</v>
      </c>
      <c r="B806" s="38" vm="14992">
        <f ca="1"/>
        <v>618.45000000000005</v>
      </c>
      <c r="C806" s="38" vm="14993">
        <f ca="1"/>
        <v>2275</v>
      </c>
      <c r="D806" s="87">
        <f t="shared" ca="1" si="102"/>
        <v>-8.9363017934446426E-2</v>
      </c>
      <c r="Q806" s="38" vm="4012">
        <f ca="1"/>
        <v>45022</v>
      </c>
      <c r="R806" s="38" vm="14994">
        <f ca="1"/>
        <v>46.781599999999997</v>
      </c>
      <c r="S806" s="38" vm="14995">
        <f ca="1"/>
        <v>6681</v>
      </c>
      <c r="T806" s="87">
        <f t="shared" ca="1" si="103"/>
        <v>8.9695301053553417E-2</v>
      </c>
      <c r="AR806" s="55" vm="4012">
        <f t="shared" ca="1" si="96"/>
        <v>45022</v>
      </c>
      <c r="AS806" s="196">
        <f t="shared" ca="1" si="97"/>
        <v>1406973.75</v>
      </c>
      <c r="AT806" s="196" t="str">
        <f t="shared" ca="1" si="98"/>
        <v/>
      </c>
      <c r="AU806" s="55" vm="4012">
        <f t="shared" ca="1" si="99"/>
        <v>45022</v>
      </c>
      <c r="AV806" s="196">
        <f t="shared" ca="1" si="100"/>
        <v>312547.86959999998</v>
      </c>
      <c r="AW806" s="38" t="str">
        <f t="shared" ca="1" si="101"/>
        <v/>
      </c>
    </row>
    <row r="807" spans="1:49" x14ac:dyDescent="0.25">
      <c r="A807" s="38" vm="4021">
        <f ca="1"/>
        <v>45027</v>
      </c>
      <c r="B807" s="38" vm="14996">
        <f ca="1"/>
        <v>670.32</v>
      </c>
      <c r="C807" s="38" vm="14997">
        <f ca="1"/>
        <v>1996</v>
      </c>
      <c r="D807" s="87">
        <f t="shared" ca="1" si="102"/>
        <v>8.387096774193549E-2</v>
      </c>
      <c r="Q807" s="38" vm="4021">
        <f ca="1"/>
        <v>45027</v>
      </c>
      <c r="R807" s="38" vm="14998">
        <f ca="1"/>
        <v>41.140999999999998</v>
      </c>
      <c r="S807" s="38" vm="14918">
        <f ca="1"/>
        <v>25484</v>
      </c>
      <c r="T807" s="87">
        <f t="shared" ca="1" si="103"/>
        <v>-0.12057304581288368</v>
      </c>
      <c r="AR807" s="55" vm="4021">
        <f t="shared" ca="1" si="96"/>
        <v>45027</v>
      </c>
      <c r="AS807" s="196">
        <f t="shared" ca="1" si="97"/>
        <v>1337958.7200000002</v>
      </c>
      <c r="AT807" s="196" t="str">
        <f t="shared" ca="1" si="98"/>
        <v/>
      </c>
      <c r="AU807" s="55" vm="4021">
        <f t="shared" ca="1" si="99"/>
        <v>45027</v>
      </c>
      <c r="AV807" s="196">
        <f t="shared" ca="1" si="100"/>
        <v>1048437.2439999999</v>
      </c>
      <c r="AW807" s="38" t="str">
        <f t="shared" ca="1" si="101"/>
        <v/>
      </c>
    </row>
    <row r="808" spans="1:49" x14ac:dyDescent="0.25">
      <c r="A808" s="38" vm="4026">
        <f ca="1"/>
        <v>45028</v>
      </c>
      <c r="B808" s="38" vm="14999">
        <f ca="1"/>
        <v>580.44000000000005</v>
      </c>
      <c r="C808" s="38" vm="15000">
        <f ca="1"/>
        <v>1659</v>
      </c>
      <c r="D808" s="87">
        <f t="shared" ca="1" si="102"/>
        <v>-0.13408521303258145</v>
      </c>
      <c r="Q808" s="38" vm="4026">
        <f ca="1"/>
        <v>45028</v>
      </c>
      <c r="R808" s="38" vm="15001">
        <f ca="1"/>
        <v>46.989800000000002</v>
      </c>
      <c r="S808" s="38" vm="15002">
        <f ca="1"/>
        <v>5491</v>
      </c>
      <c r="T808" s="87">
        <f t="shared" ca="1" si="103"/>
        <v>0.14216475049220983</v>
      </c>
      <c r="AR808" s="55" vm="4026">
        <f t="shared" ca="1" si="96"/>
        <v>45028</v>
      </c>
      <c r="AS808" s="196">
        <f t="shared" ca="1" si="97"/>
        <v>962949.96000000008</v>
      </c>
      <c r="AT808" s="196" t="str">
        <f t="shared" ca="1" si="98"/>
        <v/>
      </c>
      <c r="AU808" s="55" vm="4026">
        <f t="shared" ca="1" si="99"/>
        <v>45028</v>
      </c>
      <c r="AV808" s="196">
        <f t="shared" ca="1" si="100"/>
        <v>258020.99180000002</v>
      </c>
      <c r="AW808" s="38" t="str">
        <f t="shared" ca="1" si="101"/>
        <v/>
      </c>
    </row>
    <row r="809" spans="1:49" x14ac:dyDescent="0.25">
      <c r="A809" s="38" vm="4031">
        <f ca="1"/>
        <v>45029</v>
      </c>
      <c r="B809" s="38" vm="15003">
        <f ca="1"/>
        <v>539.07000000000005</v>
      </c>
      <c r="C809" s="38" vm="15004">
        <f ca="1"/>
        <v>4185</v>
      </c>
      <c r="D809" s="87">
        <f t="shared" ca="1" si="102"/>
        <v>-7.1273516642547038E-2</v>
      </c>
      <c r="Q809" s="38" vm="4031">
        <f ca="1"/>
        <v>45029</v>
      </c>
      <c r="R809" s="38" vm="15005">
        <f ca="1"/>
        <v>50.367899999999999</v>
      </c>
      <c r="S809" s="38" vm="15006">
        <f ca="1"/>
        <v>13685</v>
      </c>
      <c r="T809" s="87">
        <f t="shared" ca="1" si="103"/>
        <v>7.1890069759820138E-2</v>
      </c>
      <c r="AR809" s="55" vm="4031">
        <f t="shared" ca="1" si="96"/>
        <v>45029</v>
      </c>
      <c r="AS809" s="196">
        <f t="shared" ca="1" si="97"/>
        <v>2256007.9500000002</v>
      </c>
      <c r="AT809" s="196" t="str">
        <f t="shared" ca="1" si="98"/>
        <v/>
      </c>
      <c r="AU809" s="55" vm="4031">
        <f t="shared" ca="1" si="99"/>
        <v>45029</v>
      </c>
      <c r="AV809" s="196">
        <f t="shared" ca="1" si="100"/>
        <v>689284.71149999998</v>
      </c>
      <c r="AW809" s="38" t="str">
        <f t="shared" ca="1" si="101"/>
        <v/>
      </c>
    </row>
    <row r="810" spans="1:49" x14ac:dyDescent="0.25">
      <c r="A810" s="38" vm="4036">
        <f ca="1"/>
        <v>45030</v>
      </c>
      <c r="B810" s="38" vm="15007">
        <f ca="1"/>
        <v>555.03</v>
      </c>
      <c r="C810" s="38" vm="1807">
        <f ca="1"/>
        <v>1811</v>
      </c>
      <c r="D810" s="87">
        <f t="shared" ca="1" si="102"/>
        <v>2.9606544604596659E-2</v>
      </c>
      <c r="Q810" s="38" vm="4036">
        <f ca="1"/>
        <v>45030</v>
      </c>
      <c r="R810" s="38" vm="15008">
        <f ca="1"/>
        <v>48.552999999999997</v>
      </c>
      <c r="S810" s="38" vm="15009">
        <f ca="1"/>
        <v>9231</v>
      </c>
      <c r="T810" s="87">
        <f t="shared" ca="1" si="103"/>
        <v>-3.6032870141498884E-2</v>
      </c>
      <c r="AR810" s="55" vm="4036">
        <f t="shared" ca="1" si="96"/>
        <v>45030</v>
      </c>
      <c r="AS810" s="196">
        <f t="shared" ca="1" si="97"/>
        <v>1005159.33</v>
      </c>
      <c r="AT810" s="196" t="str">
        <f t="shared" ca="1" si="98"/>
        <v/>
      </c>
      <c r="AU810" s="55" vm="4036">
        <f t="shared" ca="1" si="99"/>
        <v>45030</v>
      </c>
      <c r="AV810" s="196">
        <f t="shared" ca="1" si="100"/>
        <v>448192.74299999996</v>
      </c>
      <c r="AW810" s="38" t="str">
        <f t="shared" ca="1" si="101"/>
        <v/>
      </c>
    </row>
    <row r="811" spans="1:49" x14ac:dyDescent="0.25">
      <c r="A811" s="38" vm="4040">
        <f ca="1"/>
        <v>45033</v>
      </c>
      <c r="B811" s="38" vm="15010">
        <f ca="1"/>
        <v>666.96</v>
      </c>
      <c r="C811" s="38" vm="15011">
        <f ca="1"/>
        <v>2110</v>
      </c>
      <c r="D811" s="87">
        <f t="shared" ca="1" si="102"/>
        <v>0.2016647748770338</v>
      </c>
      <c r="Q811" s="38" vm="4040">
        <f ca="1"/>
        <v>45033</v>
      </c>
      <c r="R811" s="38" vm="15012">
        <f ca="1"/>
        <v>39.24</v>
      </c>
      <c r="S811" s="38" vm="15013">
        <f ca="1"/>
        <v>23478</v>
      </c>
      <c r="T811" s="87">
        <f t="shared" ca="1" si="103"/>
        <v>-0.19181101064815759</v>
      </c>
      <c r="AR811" s="55" vm="4040">
        <f t="shared" ca="1" si="96"/>
        <v>45033</v>
      </c>
      <c r="AS811" s="196">
        <f t="shared" ca="1" si="97"/>
        <v>1407285.6</v>
      </c>
      <c r="AT811" s="196" t="str">
        <f t="shared" ca="1" si="98"/>
        <v/>
      </c>
      <c r="AU811" s="55" vm="4040">
        <f t="shared" ca="1" si="99"/>
        <v>45033</v>
      </c>
      <c r="AV811" s="196">
        <f t="shared" ca="1" si="100"/>
        <v>921276.72000000009</v>
      </c>
      <c r="AW811" s="38" t="str">
        <f t="shared" ca="1" si="101"/>
        <v/>
      </c>
    </row>
    <row r="812" spans="1:49" x14ac:dyDescent="0.25">
      <c r="A812" s="38" vm="4045">
        <f ca="1"/>
        <v>45034</v>
      </c>
      <c r="B812" s="38" vm="15014">
        <f ca="1"/>
        <v>691.32</v>
      </c>
      <c r="C812" s="38" vm="15015">
        <f ca="1"/>
        <v>1277</v>
      </c>
      <c r="D812" s="87">
        <f t="shared" ca="1" si="102"/>
        <v>3.6523929471032765E-2</v>
      </c>
      <c r="Q812" s="38" vm="4045">
        <f ca="1"/>
        <v>45034</v>
      </c>
      <c r="R812" s="38" vm="15016">
        <f ca="1"/>
        <v>37.418599999999998</v>
      </c>
      <c r="S812" s="38" vm="15017">
        <f ca="1"/>
        <v>14127</v>
      </c>
      <c r="T812" s="87">
        <f t="shared" ca="1" si="103"/>
        <v>-4.6416921508664728E-2</v>
      </c>
      <c r="AR812" s="55" vm="4045">
        <f t="shared" ca="1" si="96"/>
        <v>45034</v>
      </c>
      <c r="AS812" s="196">
        <f t="shared" ca="1" si="97"/>
        <v>882815.64</v>
      </c>
      <c r="AT812" s="196" t="str">
        <f t="shared" ca="1" si="98"/>
        <v/>
      </c>
      <c r="AU812" s="55" vm="4045">
        <f t="shared" ca="1" si="99"/>
        <v>45034</v>
      </c>
      <c r="AV812" s="196">
        <f t="shared" ca="1" si="100"/>
        <v>528612.56219999993</v>
      </c>
      <c r="AW812" s="38" t="str">
        <f t="shared" ca="1" si="101"/>
        <v/>
      </c>
    </row>
    <row r="813" spans="1:49" x14ac:dyDescent="0.25">
      <c r="A813" s="38" vm="4050">
        <f ca="1"/>
        <v>45035</v>
      </c>
      <c r="B813" s="38" vm="15018">
        <f ca="1"/>
        <v>646.79999999999995</v>
      </c>
      <c r="C813" s="38" vm="15019">
        <f ca="1"/>
        <v>2314</v>
      </c>
      <c r="D813" s="87">
        <f t="shared" ca="1" si="102"/>
        <v>-6.4398541919805721E-2</v>
      </c>
      <c r="Q813" s="38" vm="4050">
        <f ca="1"/>
        <v>45035</v>
      </c>
      <c r="R813" s="38" vm="15020">
        <f ca="1"/>
        <v>39.553199999999997</v>
      </c>
      <c r="S813" s="38" vm="15021">
        <f ca="1"/>
        <v>10982</v>
      </c>
      <c r="T813" s="87">
        <f t="shared" ca="1" si="103"/>
        <v>5.7046495593100731E-2</v>
      </c>
      <c r="AR813" s="55" vm="4050">
        <f t="shared" ca="1" si="96"/>
        <v>45035</v>
      </c>
      <c r="AS813" s="196">
        <f t="shared" ca="1" si="97"/>
        <v>1496695.2</v>
      </c>
      <c r="AT813" s="196" t="str">
        <f t="shared" ca="1" si="98"/>
        <v/>
      </c>
      <c r="AU813" s="55" vm="4050">
        <f t="shared" ca="1" si="99"/>
        <v>45035</v>
      </c>
      <c r="AV813" s="196">
        <f t="shared" ca="1" si="100"/>
        <v>434373.24239999999</v>
      </c>
      <c r="AW813" s="38" t="str">
        <f t="shared" ca="1" si="101"/>
        <v/>
      </c>
    </row>
    <row r="814" spans="1:49" x14ac:dyDescent="0.25">
      <c r="A814" s="38" vm="4055">
        <f ca="1"/>
        <v>45036</v>
      </c>
      <c r="B814" s="38" vm="15022">
        <f ca="1"/>
        <v>589.26</v>
      </c>
      <c r="C814" s="38" vm="15023">
        <f ca="1"/>
        <v>1371</v>
      </c>
      <c r="D814" s="87">
        <f t="shared" ca="1" si="102"/>
        <v>-8.8961038961038907E-2</v>
      </c>
      <c r="Q814" s="38" vm="4055">
        <f ca="1"/>
        <v>45036</v>
      </c>
      <c r="R814" s="38" vm="15024">
        <f ca="1"/>
        <v>43.315100000000001</v>
      </c>
      <c r="S814" s="38" vm="15025">
        <f ca="1"/>
        <v>27082</v>
      </c>
      <c r="T814" s="87">
        <f t="shared" ca="1" si="103"/>
        <v>9.510987732977369E-2</v>
      </c>
      <c r="AR814" s="55" vm="4055">
        <f t="shared" ca="1" si="96"/>
        <v>45036</v>
      </c>
      <c r="AS814" s="196">
        <f t="shared" ca="1" si="97"/>
        <v>807875.46</v>
      </c>
      <c r="AT814" s="196" t="str">
        <f t="shared" ca="1" si="98"/>
        <v/>
      </c>
      <c r="AU814" s="55" vm="4055">
        <f t="shared" ca="1" si="99"/>
        <v>45036</v>
      </c>
      <c r="AV814" s="196">
        <f t="shared" ca="1" si="100"/>
        <v>1173059.5382000001</v>
      </c>
      <c r="AW814" s="38" t="str">
        <f t="shared" ca="1" si="101"/>
        <v/>
      </c>
    </row>
    <row r="815" spans="1:49" x14ac:dyDescent="0.25">
      <c r="A815" s="38" vm="4060">
        <f ca="1"/>
        <v>45037</v>
      </c>
      <c r="B815" s="38" vm="15026">
        <f ca="1"/>
        <v>641.34</v>
      </c>
      <c r="C815" s="38" vm="15027">
        <f ca="1"/>
        <v>960</v>
      </c>
      <c r="D815" s="87">
        <f t="shared" ca="1" si="102"/>
        <v>8.8382038488952319E-2</v>
      </c>
      <c r="Q815" s="38" vm="4060">
        <f ca="1"/>
        <v>45037</v>
      </c>
      <c r="R815" s="38" vm="15028">
        <f ca="1"/>
        <v>39.603499999999997</v>
      </c>
      <c r="S815" s="38" vm="15029">
        <f ca="1"/>
        <v>12835</v>
      </c>
      <c r="T815" s="87">
        <f t="shared" ca="1" si="103"/>
        <v>-8.5688362718774835E-2</v>
      </c>
      <c r="AR815" s="55" vm="4060">
        <f t="shared" ca="1" si="96"/>
        <v>45037</v>
      </c>
      <c r="AS815" s="196">
        <f t="shared" ca="1" si="97"/>
        <v>615686.40000000002</v>
      </c>
      <c r="AT815" s="196" t="str">
        <f t="shared" ca="1" si="98"/>
        <v/>
      </c>
      <c r="AU815" s="55" vm="4060">
        <f t="shared" ca="1" si="99"/>
        <v>45037</v>
      </c>
      <c r="AV815" s="196">
        <f t="shared" ca="1" si="100"/>
        <v>508310.92249999999</v>
      </c>
      <c r="AW815" s="38" t="str">
        <f t="shared" ca="1" si="101"/>
        <v/>
      </c>
    </row>
    <row r="816" spans="1:49" x14ac:dyDescent="0.25">
      <c r="A816" s="38" vm="4065">
        <f ca="1"/>
        <v>45040</v>
      </c>
      <c r="B816" s="38" vm="15030">
        <f ca="1"/>
        <v>656.46</v>
      </c>
      <c r="C816" s="38" vm="15031">
        <f ca="1"/>
        <v>1378</v>
      </c>
      <c r="D816" s="87">
        <f t="shared" ca="1" si="102"/>
        <v>2.3575638506876235E-2</v>
      </c>
      <c r="Q816" s="38" vm="4065">
        <f ca="1"/>
        <v>45040</v>
      </c>
      <c r="R816" s="38" vm="15032">
        <f ca="1"/>
        <v>38.632300000000001</v>
      </c>
      <c r="S816" s="38" vm="15033">
        <f ca="1"/>
        <v>25637</v>
      </c>
      <c r="T816" s="87">
        <f t="shared" ca="1" si="103"/>
        <v>-2.4523085080863968E-2</v>
      </c>
      <c r="AR816" s="55" vm="4065">
        <f t="shared" ca="1" si="96"/>
        <v>45040</v>
      </c>
      <c r="AS816" s="196">
        <f t="shared" ca="1" si="97"/>
        <v>904601.88</v>
      </c>
      <c r="AT816" s="196" t="str">
        <f t="shared" ca="1" si="98"/>
        <v/>
      </c>
      <c r="AU816" s="55" vm="4065">
        <f t="shared" ca="1" si="99"/>
        <v>45040</v>
      </c>
      <c r="AV816" s="196">
        <f t="shared" ca="1" si="100"/>
        <v>990416.27509999997</v>
      </c>
      <c r="AW816" s="38" t="str">
        <f t="shared" ca="1" si="101"/>
        <v/>
      </c>
    </row>
    <row r="817" spans="1:49" x14ac:dyDescent="0.25">
      <c r="A817" s="38" vm="4069">
        <f ca="1"/>
        <v>45041</v>
      </c>
      <c r="B817" s="38" vm="15034">
        <f ca="1"/>
        <v>645.54</v>
      </c>
      <c r="C817" s="38" vm="15035">
        <f ca="1"/>
        <v>1118</v>
      </c>
      <c r="D817" s="87">
        <f t="shared" ca="1" si="102"/>
        <v>-1.6634676903391026E-2</v>
      </c>
      <c r="Q817" s="38" vm="4069">
        <f ca="1"/>
        <v>45041</v>
      </c>
      <c r="R817" s="38" vm="15036">
        <f ca="1"/>
        <v>39.004600000000003</v>
      </c>
      <c r="S817" s="38" vm="15037">
        <f ca="1"/>
        <v>17290</v>
      </c>
      <c r="T817" s="87">
        <f t="shared" ca="1" si="103"/>
        <v>9.6370135870761705E-3</v>
      </c>
      <c r="AR817" s="55" vm="4069">
        <f t="shared" ca="1" si="96"/>
        <v>45041</v>
      </c>
      <c r="AS817" s="196">
        <f t="shared" ca="1" si="97"/>
        <v>721713.72</v>
      </c>
      <c r="AT817" s="196" t="str">
        <f t="shared" ca="1" si="98"/>
        <v/>
      </c>
      <c r="AU817" s="55" vm="4069">
        <f t="shared" ca="1" si="99"/>
        <v>45041</v>
      </c>
      <c r="AV817" s="196">
        <f t="shared" ca="1" si="100"/>
        <v>674389.5340000001</v>
      </c>
      <c r="AW817" s="38" t="str">
        <f t="shared" ca="1" si="101"/>
        <v/>
      </c>
    </row>
    <row r="818" spans="1:49" x14ac:dyDescent="0.25">
      <c r="A818" s="38" vm="4074">
        <f ca="1"/>
        <v>45042</v>
      </c>
      <c r="B818" s="38" vm="15038">
        <f ca="1"/>
        <v>563.22</v>
      </c>
      <c r="C818" s="38" vm="15039">
        <f ca="1"/>
        <v>2533</v>
      </c>
      <c r="D818" s="87">
        <f t="shared" ca="1" si="102"/>
        <v>-0.12752114508783335</v>
      </c>
      <c r="Q818" s="38" vm="4074">
        <f ca="1"/>
        <v>45042</v>
      </c>
      <c r="R818" s="38" vm="15040">
        <f ca="1"/>
        <v>44.391800000000003</v>
      </c>
      <c r="S818" s="38" vm="15041">
        <f ca="1"/>
        <v>16048</v>
      </c>
      <c r="T818" s="87">
        <f t="shared" ca="1" si="103"/>
        <v>0.13811704260523117</v>
      </c>
      <c r="AR818" s="55" vm="4074">
        <f t="shared" ca="1" si="96"/>
        <v>45042</v>
      </c>
      <c r="AS818" s="196">
        <f t="shared" ca="1" si="97"/>
        <v>1426636.26</v>
      </c>
      <c r="AT818" s="196" t="str">
        <f t="shared" ca="1" si="98"/>
        <v/>
      </c>
      <c r="AU818" s="55" vm="4074">
        <f t="shared" ca="1" si="99"/>
        <v>45042</v>
      </c>
      <c r="AV818" s="196">
        <f t="shared" ca="1" si="100"/>
        <v>712399.60640000005</v>
      </c>
      <c r="AW818" s="38" t="str">
        <f t="shared" ca="1" si="101"/>
        <v/>
      </c>
    </row>
    <row r="819" spans="1:49" x14ac:dyDescent="0.25">
      <c r="A819" s="38" vm="4079">
        <f ca="1"/>
        <v>45043</v>
      </c>
      <c r="B819" s="38" vm="15042">
        <f ca="1"/>
        <v>572.04</v>
      </c>
      <c r="C819" s="38" vm="15043">
        <f ca="1"/>
        <v>1055</v>
      </c>
      <c r="D819" s="87">
        <f t="shared" ca="1" si="102"/>
        <v>1.565995525727058E-2</v>
      </c>
      <c r="Q819" s="38" vm="4079">
        <f ca="1"/>
        <v>45043</v>
      </c>
      <c r="R819" s="38" vm="15044">
        <f ca="1"/>
        <v>42.941200000000002</v>
      </c>
      <c r="S819" s="38" vm="1735">
        <f ca="1"/>
        <v>7990</v>
      </c>
      <c r="T819" s="87">
        <f t="shared" ca="1" si="103"/>
        <v>-3.267720615068552E-2</v>
      </c>
      <c r="AR819" s="55" vm="4079">
        <f t="shared" ca="1" si="96"/>
        <v>45043</v>
      </c>
      <c r="AS819" s="196">
        <f t="shared" ca="1" si="97"/>
        <v>603502.19999999995</v>
      </c>
      <c r="AT819" s="196" t="str">
        <f t="shared" ca="1" si="98"/>
        <v/>
      </c>
      <c r="AU819" s="55" vm="4079">
        <f t="shared" ca="1" si="99"/>
        <v>45043</v>
      </c>
      <c r="AV819" s="196">
        <f t="shared" ca="1" si="100"/>
        <v>343100.18800000002</v>
      </c>
      <c r="AW819" s="38" t="str">
        <f t="shared" ca="1" si="101"/>
        <v/>
      </c>
    </row>
    <row r="820" spans="1:49" x14ac:dyDescent="0.25">
      <c r="A820" s="38" vm="4084">
        <f ca="1"/>
        <v>45044</v>
      </c>
      <c r="B820" s="38" vm="15045">
        <f ca="1"/>
        <v>607.74</v>
      </c>
      <c r="C820" s="38" vm="15046">
        <f ca="1"/>
        <v>3827</v>
      </c>
      <c r="D820" s="87">
        <f t="shared" ca="1" si="102"/>
        <v>6.2408223201174826E-2</v>
      </c>
      <c r="Q820" s="38" vm="4084">
        <f ca="1"/>
        <v>45044</v>
      </c>
      <c r="R820" s="38" vm="15047">
        <f ca="1"/>
        <v>39.808199999999999</v>
      </c>
      <c r="S820" s="38" vm="15048">
        <f ca="1"/>
        <v>34784</v>
      </c>
      <c r="T820" s="87">
        <f t="shared" ca="1" si="103"/>
        <v>-7.2960233994392387E-2</v>
      </c>
      <c r="AR820" s="55" vm="4084">
        <f t="shared" ca="1" si="96"/>
        <v>45044</v>
      </c>
      <c r="AS820" s="196">
        <f t="shared" ca="1" si="97"/>
        <v>2325820.98</v>
      </c>
      <c r="AT820" s="196" t="str">
        <f t="shared" ca="1" si="98"/>
        <v/>
      </c>
      <c r="AU820" s="55" vm="4084">
        <f t="shared" ca="1" si="99"/>
        <v>45044</v>
      </c>
      <c r="AV820" s="196">
        <f t="shared" ca="1" si="100"/>
        <v>1384688.4287999999</v>
      </c>
      <c r="AW820" s="38" t="str">
        <f t="shared" ca="1" si="101"/>
        <v/>
      </c>
    </row>
    <row r="821" spans="1:49" x14ac:dyDescent="0.25">
      <c r="A821" s="38" vm="4093">
        <f ca="1"/>
        <v>45048</v>
      </c>
      <c r="B821" s="38" vm="15049">
        <f ca="1"/>
        <v>497.7</v>
      </c>
      <c r="C821" s="38" vm="15050">
        <f ca="1"/>
        <v>2370</v>
      </c>
      <c r="D821" s="87">
        <f t="shared" ca="1" si="102"/>
        <v>-0.18106427090532137</v>
      </c>
      <c r="Q821" s="38" vm="4093">
        <f ca="1"/>
        <v>45048</v>
      </c>
      <c r="R821" s="38" vm="15051">
        <f ca="1"/>
        <v>48.200299999999999</v>
      </c>
      <c r="S821" s="38" vm="15052">
        <f ca="1"/>
        <v>15946</v>
      </c>
      <c r="T821" s="87">
        <f t="shared" ca="1" si="103"/>
        <v>0.21081335001331383</v>
      </c>
      <c r="AR821" s="55" vm="4093">
        <f t="shared" ca="1" si="96"/>
        <v>45048</v>
      </c>
      <c r="AS821" s="196">
        <f t="shared" ca="1" si="97"/>
        <v>1179549</v>
      </c>
      <c r="AT821" s="196" t="str">
        <f t="shared" ca="1" si="98"/>
        <v/>
      </c>
      <c r="AU821" s="55" vm="4093">
        <f t="shared" ca="1" si="99"/>
        <v>45048</v>
      </c>
      <c r="AV821" s="196">
        <f t="shared" ca="1" si="100"/>
        <v>768601.98379999993</v>
      </c>
      <c r="AW821" s="38" t="str">
        <f t="shared" ca="1" si="101"/>
        <v/>
      </c>
    </row>
    <row r="822" spans="1:49" x14ac:dyDescent="0.25">
      <c r="A822" s="38" vm="4098">
        <f ca="1"/>
        <v>45049</v>
      </c>
      <c r="B822" s="38" vm="15053">
        <f ca="1"/>
        <v>442.68</v>
      </c>
      <c r="C822" s="38" vm="15054">
        <f ca="1"/>
        <v>1717</v>
      </c>
      <c r="D822" s="87">
        <f t="shared" ca="1" si="102"/>
        <v>-0.11054852320675101</v>
      </c>
      <c r="Q822" s="38" vm="4098">
        <f ca="1"/>
        <v>45049</v>
      </c>
      <c r="R822" s="38" vm="15055">
        <f ca="1"/>
        <v>53.476599999999998</v>
      </c>
      <c r="S822" s="38" vm="15056">
        <f ca="1"/>
        <v>11781</v>
      </c>
      <c r="T822" s="87">
        <f t="shared" ca="1" si="103"/>
        <v>0.10946612365483201</v>
      </c>
      <c r="AR822" s="55" vm="4098">
        <f t="shared" ca="1" si="96"/>
        <v>45049</v>
      </c>
      <c r="AS822" s="196">
        <f t="shared" ca="1" si="97"/>
        <v>760081.56</v>
      </c>
      <c r="AT822" s="196" t="str">
        <f t="shared" ca="1" si="98"/>
        <v/>
      </c>
      <c r="AU822" s="55" vm="4098">
        <f t="shared" ca="1" si="99"/>
        <v>45049</v>
      </c>
      <c r="AV822" s="196">
        <f t="shared" ca="1" si="100"/>
        <v>630007.82459999993</v>
      </c>
      <c r="AW822" s="38" t="str">
        <f t="shared" ca="1" si="101"/>
        <v/>
      </c>
    </row>
    <row r="823" spans="1:49" x14ac:dyDescent="0.25">
      <c r="A823" s="38" vm="4103">
        <f ca="1"/>
        <v>45050</v>
      </c>
      <c r="B823" s="38" vm="15057">
        <f ca="1"/>
        <v>438.06</v>
      </c>
      <c r="C823" s="38" vm="15058">
        <f ca="1"/>
        <v>2699</v>
      </c>
      <c r="D823" s="87">
        <f t="shared" ca="1" si="102"/>
        <v>-1.0436432637571168E-2</v>
      </c>
      <c r="Q823" s="38" vm="4103">
        <f ca="1"/>
        <v>45050</v>
      </c>
      <c r="R823" s="38" vm="15059">
        <f ca="1"/>
        <v>54.148299999999999</v>
      </c>
      <c r="S823" s="38" vm="15060">
        <f ca="1"/>
        <v>16780</v>
      </c>
      <c r="T823" s="87">
        <f t="shared" ca="1" si="103"/>
        <v>1.2560633996925783E-2</v>
      </c>
      <c r="AR823" s="55" vm="4103">
        <f t="shared" ca="1" si="96"/>
        <v>45050</v>
      </c>
      <c r="AS823" s="196">
        <f t="shared" ca="1" si="97"/>
        <v>1182323.94</v>
      </c>
      <c r="AT823" s="196" t="str">
        <f t="shared" ca="1" si="98"/>
        <v/>
      </c>
      <c r="AU823" s="55" vm="4103">
        <f t="shared" ca="1" si="99"/>
        <v>45050</v>
      </c>
      <c r="AV823" s="196">
        <f t="shared" ca="1" si="100"/>
        <v>908608.47399999993</v>
      </c>
      <c r="AW823" s="38" t="str">
        <f t="shared" ca="1" si="101"/>
        <v/>
      </c>
    </row>
    <row r="824" spans="1:49" x14ac:dyDescent="0.25">
      <c r="A824" s="38" vm="4108">
        <f ca="1"/>
        <v>45051</v>
      </c>
      <c r="B824" s="38" vm="15061">
        <f ca="1"/>
        <v>444.15</v>
      </c>
      <c r="C824" s="38" vm="15062">
        <f ca="1"/>
        <v>1626</v>
      </c>
      <c r="D824" s="87">
        <f t="shared" ca="1" si="102"/>
        <v>1.3902205177372905E-2</v>
      </c>
      <c r="Q824" s="38" vm="4108">
        <f ca="1"/>
        <v>45051</v>
      </c>
      <c r="R824" s="38" vm="15063">
        <f ca="1"/>
        <v>53.413899999999998</v>
      </c>
      <c r="S824" s="38" vm="15064">
        <f ca="1"/>
        <v>8262</v>
      </c>
      <c r="T824" s="87">
        <f t="shared" ca="1" si="103"/>
        <v>-1.3562752662595148E-2</v>
      </c>
      <c r="AR824" s="55" vm="4108">
        <f t="shared" ca="1" si="96"/>
        <v>45051</v>
      </c>
      <c r="AS824" s="196">
        <f t="shared" ca="1" si="97"/>
        <v>722187.89999999991</v>
      </c>
      <c r="AT824" s="196" t="str">
        <f t="shared" ca="1" si="98"/>
        <v/>
      </c>
      <c r="AU824" s="55" vm="4108">
        <f t="shared" ca="1" si="99"/>
        <v>45051</v>
      </c>
      <c r="AV824" s="196">
        <f t="shared" ca="1" si="100"/>
        <v>441305.64179999998</v>
      </c>
      <c r="AW824" s="38" t="str">
        <f t="shared" ca="1" si="101"/>
        <v/>
      </c>
    </row>
    <row r="825" spans="1:49" x14ac:dyDescent="0.25">
      <c r="A825" s="38" vm="4113">
        <f ca="1"/>
        <v>45054</v>
      </c>
      <c r="B825" s="38" t="e" vm="13016">
        <f ca="1"/>
        <v>#N/A</v>
      </c>
      <c r="C825" s="38" t="e" vm="13016">
        <f ca="1"/>
        <v>#N/A</v>
      </c>
      <c r="D825" s="87" t="e" vm="13019">
        <f t="shared" ca="1" si="102"/>
        <v>#N/A</v>
      </c>
      <c r="Q825" s="38" vm="4113">
        <f ca="1"/>
        <v>45054</v>
      </c>
      <c r="R825" s="38" t="e" vm="13016">
        <f ca="1"/>
        <v>#N/A</v>
      </c>
      <c r="S825" s="38" t="e" vm="13016">
        <f ca="1"/>
        <v>#N/A</v>
      </c>
      <c r="T825" s="87" t="e" vm="13019">
        <f t="shared" ca="1" si="103"/>
        <v>#N/A</v>
      </c>
      <c r="AR825" s="55" vm="4113">
        <f t="shared" ca="1" si="96"/>
        <v>45054</v>
      </c>
      <c r="AS825" s="196" t="e" vm="13019">
        <f t="shared" ca="1" si="97"/>
        <v>#N/A</v>
      </c>
      <c r="AT825" s="196" t="str">
        <f t="shared" ca="1" si="98"/>
        <v/>
      </c>
      <c r="AU825" s="55" vm="4113">
        <f t="shared" ca="1" si="99"/>
        <v>45054</v>
      </c>
      <c r="AV825" s="196" t="e" vm="13019">
        <f t="shared" ca="1" si="100"/>
        <v>#N/A</v>
      </c>
      <c r="AW825" s="38" t="str">
        <f t="shared" ca="1" si="101"/>
        <v/>
      </c>
    </row>
    <row r="826" spans="1:49" x14ac:dyDescent="0.25">
      <c r="A826" s="38" vm="4118">
        <f ca="1"/>
        <v>45055</v>
      </c>
      <c r="B826" s="38" vm="15065">
        <f ca="1"/>
        <v>472.71</v>
      </c>
      <c r="C826" s="38" vm="15066">
        <f ca="1"/>
        <v>2987</v>
      </c>
      <c r="D826" s="87" t="e" vm="13019">
        <f t="shared" ca="1" si="102"/>
        <v>#N/A</v>
      </c>
      <c r="Q826" s="38" vm="4118">
        <f ca="1"/>
        <v>45055</v>
      </c>
      <c r="R826" s="38" vm="15067">
        <f ca="1"/>
        <v>49.040300000000002</v>
      </c>
      <c r="S826" s="38" vm="15068">
        <f ca="1"/>
        <v>10200</v>
      </c>
      <c r="T826" s="87" t="e" vm="13019">
        <f t="shared" ca="1" si="103"/>
        <v>#N/A</v>
      </c>
      <c r="AR826" s="55" vm="4118">
        <f t="shared" ca="1" si="96"/>
        <v>45055</v>
      </c>
      <c r="AS826" s="196">
        <f t="shared" ca="1" si="97"/>
        <v>1411984.77</v>
      </c>
      <c r="AT826" s="196" t="str">
        <f t="shared" ca="1" si="98"/>
        <v/>
      </c>
      <c r="AU826" s="55" vm="4118">
        <f t="shared" ca="1" si="99"/>
        <v>45055</v>
      </c>
      <c r="AV826" s="196">
        <f t="shared" ca="1" si="100"/>
        <v>500211.06</v>
      </c>
      <c r="AW826" s="38" t="str">
        <f t="shared" ca="1" si="101"/>
        <v/>
      </c>
    </row>
    <row r="827" spans="1:49" x14ac:dyDescent="0.25">
      <c r="A827" s="38" vm="4123">
        <f ca="1"/>
        <v>45056</v>
      </c>
      <c r="B827" s="38" vm="15069">
        <f ca="1"/>
        <v>452.13</v>
      </c>
      <c r="C827" s="38" vm="13892">
        <f ca="1"/>
        <v>773</v>
      </c>
      <c r="D827" s="87">
        <f t="shared" ca="1" si="102"/>
        <v>-4.3536206130608587E-2</v>
      </c>
      <c r="Q827" s="38" vm="4123">
        <f ca="1"/>
        <v>45056</v>
      </c>
      <c r="R827" s="38" vm="15070">
        <f ca="1"/>
        <v>51.2669</v>
      </c>
      <c r="S827" s="38" vm="15071">
        <f ca="1"/>
        <v>3400</v>
      </c>
      <c r="T827" s="87">
        <f t="shared" ca="1" si="103"/>
        <v>4.5403474285434585E-2</v>
      </c>
      <c r="AR827" s="55" vm="4123">
        <f t="shared" ca="1" si="96"/>
        <v>45056</v>
      </c>
      <c r="AS827" s="196">
        <f t="shared" ca="1" si="97"/>
        <v>349496.49</v>
      </c>
      <c r="AT827" s="196" t="str">
        <f t="shared" ca="1" si="98"/>
        <v/>
      </c>
      <c r="AU827" s="55" vm="4123">
        <f t="shared" ca="1" si="99"/>
        <v>45056</v>
      </c>
      <c r="AV827" s="196">
        <f t="shared" ca="1" si="100"/>
        <v>174307.46</v>
      </c>
      <c r="AW827" s="38" t="str">
        <f t="shared" ca="1" si="101"/>
        <v/>
      </c>
    </row>
    <row r="828" spans="1:49" x14ac:dyDescent="0.25">
      <c r="A828" s="38" vm="4128">
        <f ca="1"/>
        <v>45057</v>
      </c>
      <c r="B828" s="38" vm="15072">
        <f ca="1"/>
        <v>469.77</v>
      </c>
      <c r="C828" s="38" vm="15073">
        <f ca="1"/>
        <v>2265</v>
      </c>
      <c r="D828" s="87">
        <f t="shared" ca="1" si="102"/>
        <v>3.9015327450069644E-2</v>
      </c>
      <c r="Q828" s="38" vm="4128">
        <f ca="1"/>
        <v>45057</v>
      </c>
      <c r="R828" s="38" vm="15074">
        <f ca="1"/>
        <v>49.069200000000002</v>
      </c>
      <c r="S828" s="38" vm="15075">
        <f ca="1"/>
        <v>15963</v>
      </c>
      <c r="T828" s="87">
        <f t="shared" ca="1" si="103"/>
        <v>-4.2867815296029163E-2</v>
      </c>
      <c r="AR828" s="55" vm="4128">
        <f t="shared" ca="1" si="96"/>
        <v>45057</v>
      </c>
      <c r="AS828" s="196">
        <f t="shared" ca="1" si="97"/>
        <v>1064029.05</v>
      </c>
      <c r="AT828" s="196" t="str">
        <f t="shared" ca="1" si="98"/>
        <v/>
      </c>
      <c r="AU828" s="55" vm="4128">
        <f t="shared" ca="1" si="99"/>
        <v>45057</v>
      </c>
      <c r="AV828" s="196">
        <f t="shared" ca="1" si="100"/>
        <v>783291.63959999999</v>
      </c>
      <c r="AW828" s="38" t="str">
        <f t="shared" ca="1" si="101"/>
        <v/>
      </c>
    </row>
    <row r="829" spans="1:49" x14ac:dyDescent="0.25">
      <c r="A829" s="38" vm="4133">
        <f ca="1"/>
        <v>45058</v>
      </c>
      <c r="B829" s="38" vm="15076">
        <f ca="1"/>
        <v>456.12</v>
      </c>
      <c r="C829" s="38" vm="15077">
        <f ca="1"/>
        <v>877</v>
      </c>
      <c r="D829" s="87">
        <f t="shared" ca="1" si="102"/>
        <v>-2.9056772463120203E-2</v>
      </c>
      <c r="Q829" s="38" vm="4133">
        <f ca="1"/>
        <v>45058</v>
      </c>
      <c r="R829" s="38" vm="15078">
        <f ca="1"/>
        <v>50.6586</v>
      </c>
      <c r="S829" s="38" vm="15079">
        <f ca="1"/>
        <v>4539</v>
      </c>
      <c r="T829" s="87">
        <f t="shared" ca="1" si="103"/>
        <v>3.2390990682546236E-2</v>
      </c>
      <c r="AR829" s="55" vm="4133">
        <f t="shared" ca="1" si="96"/>
        <v>45058</v>
      </c>
      <c r="AS829" s="196">
        <f t="shared" ca="1" si="97"/>
        <v>400017.24</v>
      </c>
      <c r="AT829" s="196" t="str">
        <f t="shared" ca="1" si="98"/>
        <v/>
      </c>
      <c r="AU829" s="55" vm="4133">
        <f t="shared" ca="1" si="99"/>
        <v>45058</v>
      </c>
      <c r="AV829" s="196">
        <f t="shared" ca="1" si="100"/>
        <v>229939.3854</v>
      </c>
      <c r="AW829" s="38" t="str">
        <f t="shared" ca="1" si="101"/>
        <v/>
      </c>
    </row>
    <row r="830" spans="1:49" x14ac:dyDescent="0.25">
      <c r="A830" s="38" vm="4138">
        <f ca="1"/>
        <v>45061</v>
      </c>
      <c r="B830" s="38" vm="15080">
        <f ca="1"/>
        <v>554.19000000000005</v>
      </c>
      <c r="C830" s="38" vm="415">
        <f ca="1"/>
        <v>1652</v>
      </c>
      <c r="D830" s="87">
        <f t="shared" ca="1" si="102"/>
        <v>0.21500920810313087</v>
      </c>
      <c r="Q830" s="38" vm="4138">
        <f ca="1"/>
        <v>45061</v>
      </c>
      <c r="R830" s="38" vm="15081">
        <f ca="1"/>
        <v>40.710799999999999</v>
      </c>
      <c r="S830" s="38" vm="15082">
        <f ca="1"/>
        <v>11101</v>
      </c>
      <c r="T830" s="87">
        <f t="shared" ca="1" si="103"/>
        <v>-0.19636942197376164</v>
      </c>
      <c r="AR830" s="55" vm="4138">
        <f t="shared" ca="1" si="96"/>
        <v>45061</v>
      </c>
      <c r="AS830" s="196">
        <f t="shared" ca="1" si="97"/>
        <v>915521.88000000012</v>
      </c>
      <c r="AT830" s="196" t="str">
        <f t="shared" ca="1" si="98"/>
        <v/>
      </c>
      <c r="AU830" s="55" vm="4138">
        <f t="shared" ca="1" si="99"/>
        <v>45061</v>
      </c>
      <c r="AV830" s="196">
        <f t="shared" ca="1" si="100"/>
        <v>451930.59080000001</v>
      </c>
      <c r="AW830" s="38" t="str">
        <f t="shared" ca="1" si="101"/>
        <v/>
      </c>
    </row>
    <row r="831" spans="1:49" x14ac:dyDescent="0.25">
      <c r="A831" s="38" vm="4143">
        <f ca="1"/>
        <v>45062</v>
      </c>
      <c r="B831" s="38" vm="15083">
        <f ca="1"/>
        <v>587.37</v>
      </c>
      <c r="C831" s="38" vm="15084">
        <f ca="1"/>
        <v>1515</v>
      </c>
      <c r="D831" s="87">
        <f t="shared" ca="1" si="102"/>
        <v>5.9871163319439084E-2</v>
      </c>
      <c r="Q831" s="38" vm="4143">
        <f ca="1"/>
        <v>45062</v>
      </c>
      <c r="R831" s="38" vm="15085">
        <f ca="1"/>
        <v>38.247700000000002</v>
      </c>
      <c r="S831" s="38" vm="15086">
        <f ca="1"/>
        <v>16405</v>
      </c>
      <c r="T831" s="87">
        <f t="shared" ca="1" si="103"/>
        <v>-6.0502372834726835E-2</v>
      </c>
      <c r="AR831" s="55" vm="4143">
        <f t="shared" ca="1" si="96"/>
        <v>45062</v>
      </c>
      <c r="AS831" s="196">
        <f t="shared" ca="1" si="97"/>
        <v>889865.55</v>
      </c>
      <c r="AT831" s="196" t="str">
        <f t="shared" ca="1" si="98"/>
        <v/>
      </c>
      <c r="AU831" s="55" vm="4143">
        <f t="shared" ca="1" si="99"/>
        <v>45062</v>
      </c>
      <c r="AV831" s="196">
        <f t="shared" ca="1" si="100"/>
        <v>627453.51850000001</v>
      </c>
      <c r="AW831" s="38" t="str">
        <f t="shared" ca="1" si="101"/>
        <v/>
      </c>
    </row>
    <row r="832" spans="1:49" x14ac:dyDescent="0.25">
      <c r="A832" s="38" vm="4148">
        <f ca="1"/>
        <v>45063</v>
      </c>
      <c r="B832" s="38" vm="15087">
        <f ca="1"/>
        <v>523.74</v>
      </c>
      <c r="C832" s="38" vm="15088">
        <f ca="1"/>
        <v>866</v>
      </c>
      <c r="D832" s="87">
        <f t="shared" ca="1" si="102"/>
        <v>-0.10833035395066141</v>
      </c>
      <c r="Q832" s="38" vm="4148">
        <f ca="1"/>
        <v>45063</v>
      </c>
      <c r="R832" s="38" vm="15089">
        <f ca="1"/>
        <v>42.8307</v>
      </c>
      <c r="S832" s="38" vm="15090">
        <f ca="1"/>
        <v>6868</v>
      </c>
      <c r="T832" s="87">
        <f t="shared" ca="1" si="103"/>
        <v>0.11982419857926092</v>
      </c>
      <c r="AR832" s="55" vm="4148">
        <f t="shared" ca="1" si="96"/>
        <v>45063</v>
      </c>
      <c r="AS832" s="196">
        <f t="shared" ca="1" si="97"/>
        <v>453558.84</v>
      </c>
      <c r="AT832" s="196" t="str">
        <f t="shared" ca="1" si="98"/>
        <v/>
      </c>
      <c r="AU832" s="55" vm="4148">
        <f t="shared" ca="1" si="99"/>
        <v>45063</v>
      </c>
      <c r="AV832" s="196">
        <f t="shared" ca="1" si="100"/>
        <v>294161.2476</v>
      </c>
      <c r="AW832" s="38" t="str">
        <f t="shared" ca="1" si="101"/>
        <v/>
      </c>
    </row>
    <row r="833" spans="1:49" x14ac:dyDescent="0.25">
      <c r="A833" s="38" vm="4152">
        <f ca="1"/>
        <v>45064</v>
      </c>
      <c r="B833" s="38" vm="15091">
        <f ca="1"/>
        <v>618.66</v>
      </c>
      <c r="C833" s="38" vm="15092">
        <f ca="1"/>
        <v>1373</v>
      </c>
      <c r="D833" s="87">
        <f t="shared" ca="1" si="102"/>
        <v>0.18123496391339206</v>
      </c>
      <c r="Q833" s="38" vm="4152">
        <f ca="1"/>
        <v>45064</v>
      </c>
      <c r="R833" s="38" vm="15093">
        <f ca="1"/>
        <v>35.480400000000003</v>
      </c>
      <c r="S833" s="38" vm="15094">
        <f ca="1"/>
        <v>5763</v>
      </c>
      <c r="T833" s="87">
        <f t="shared" ca="1" si="103"/>
        <v>-0.17161288515013756</v>
      </c>
      <c r="AR833" s="55" vm="4152">
        <f t="shared" ca="1" si="96"/>
        <v>45064</v>
      </c>
      <c r="AS833" s="196">
        <f t="shared" ca="1" si="97"/>
        <v>849420.17999999993</v>
      </c>
      <c r="AT833" s="196" t="str">
        <f t="shared" ca="1" si="98"/>
        <v/>
      </c>
      <c r="AU833" s="55" vm="4152">
        <f t="shared" ca="1" si="99"/>
        <v>45064</v>
      </c>
      <c r="AV833" s="196">
        <f t="shared" ca="1" si="100"/>
        <v>204473.54520000002</v>
      </c>
      <c r="AW833" s="38" t="str">
        <f t="shared" ca="1" si="101"/>
        <v/>
      </c>
    </row>
    <row r="834" spans="1:49" x14ac:dyDescent="0.25">
      <c r="A834" s="38" vm="4156">
        <f ca="1"/>
        <v>45065</v>
      </c>
      <c r="B834" s="38" vm="15095">
        <f ca="1"/>
        <v>716.52</v>
      </c>
      <c r="C834" s="38" vm="15096">
        <f ca="1"/>
        <v>2151</v>
      </c>
      <c r="D834" s="87">
        <f t="shared" ca="1" si="102"/>
        <v>0.15818058384249833</v>
      </c>
      <c r="Q834" s="38" vm="4156">
        <f ca="1"/>
        <v>45065</v>
      </c>
      <c r="R834" s="38" vm="15097">
        <f ca="1"/>
        <v>29.3293</v>
      </c>
      <c r="S834" s="38" vm="15098">
        <f ca="1"/>
        <v>15368</v>
      </c>
      <c r="T834" s="87">
        <f t="shared" ca="1" si="103"/>
        <v>-0.17336614017880303</v>
      </c>
      <c r="AR834" s="55" vm="4156">
        <f t="shared" ca="1" si="96"/>
        <v>45065</v>
      </c>
      <c r="AS834" s="196">
        <f t="shared" ca="1" si="97"/>
        <v>1541234.52</v>
      </c>
      <c r="AT834" s="196" t="str">
        <f t="shared" ca="1" si="98"/>
        <v/>
      </c>
      <c r="AU834" s="55" vm="4156">
        <f t="shared" ca="1" si="99"/>
        <v>45065</v>
      </c>
      <c r="AV834" s="196">
        <f t="shared" ca="1" si="100"/>
        <v>450732.68239999999</v>
      </c>
      <c r="AW834" s="38" t="str">
        <f t="shared" ca="1" si="101"/>
        <v/>
      </c>
    </row>
    <row r="835" spans="1:49" x14ac:dyDescent="0.25">
      <c r="A835" s="38" vm="4179">
        <f ca="1"/>
        <v>45068</v>
      </c>
      <c r="B835" s="38" vm="15099">
        <f ca="1"/>
        <v>534.87</v>
      </c>
      <c r="C835" s="38" vm="7407">
        <f ca="1"/>
        <v>2304</v>
      </c>
      <c r="D835" s="87">
        <f t="shared" ca="1" si="102"/>
        <v>-0.25351699882766704</v>
      </c>
      <c r="Q835" s="38" vm="4179">
        <f ca="1"/>
        <v>45068</v>
      </c>
      <c r="R835" s="38" vm="15100">
        <f ca="1"/>
        <v>38.385300000000001</v>
      </c>
      <c r="S835" s="38" vm="15101">
        <f ca="1"/>
        <v>17817</v>
      </c>
      <c r="T835" s="87">
        <f t="shared" ca="1" si="103"/>
        <v>0.30876972856495044</v>
      </c>
      <c r="AR835" s="55" vm="4179">
        <f t="shared" ca="1" si="96"/>
        <v>45068</v>
      </c>
      <c r="AS835" s="196">
        <f t="shared" ca="1" si="97"/>
        <v>1232340.48</v>
      </c>
      <c r="AT835" s="196" t="str">
        <f t="shared" ca="1" si="98"/>
        <v/>
      </c>
      <c r="AU835" s="55" vm="4179">
        <f t="shared" ca="1" si="99"/>
        <v>45068</v>
      </c>
      <c r="AV835" s="196">
        <f t="shared" ca="1" si="100"/>
        <v>683910.89009999996</v>
      </c>
      <c r="AW835" s="38" t="str">
        <f t="shared" ca="1" si="101"/>
        <v/>
      </c>
    </row>
    <row r="836" spans="1:49" x14ac:dyDescent="0.25">
      <c r="A836" s="38" vm="4161">
        <f ca="1"/>
        <v>45069</v>
      </c>
      <c r="B836" s="38" vm="15102">
        <f ca="1"/>
        <v>523.32000000000005</v>
      </c>
      <c r="C836" s="38" vm="15103">
        <f ca="1"/>
        <v>2396</v>
      </c>
      <c r="D836" s="87">
        <f t="shared" ca="1" si="102"/>
        <v>-2.1594032194738825E-2</v>
      </c>
      <c r="Q836" s="38" vm="4161">
        <f ca="1"/>
        <v>45069</v>
      </c>
      <c r="R836" s="38" vm="15104">
        <f ca="1"/>
        <v>39.421700000000001</v>
      </c>
      <c r="S836" s="38" vm="15105">
        <f ca="1"/>
        <v>9180</v>
      </c>
      <c r="T836" s="87">
        <f t="shared" ca="1" si="103"/>
        <v>2.6999919239917375E-2</v>
      </c>
      <c r="AR836" s="55" vm="4161">
        <f t="shared" ref="AR836:AR899" ca="1" si="104">A836</f>
        <v>45069</v>
      </c>
      <c r="AS836" s="196">
        <f t="shared" ref="AS836:AS899" ca="1" si="105">B836*C836</f>
        <v>1253874.7200000002</v>
      </c>
      <c r="AT836" s="196" t="str">
        <f t="shared" ref="AT836:AT899" ca="1" si="106">IF(AND(IFERROR($AS836, 0) &gt;= $BI$2, IFERROR($C836, 0) &gt;= $BJ$2), IFERROR(($C836 / $BK$2) * 100, ""), "")</f>
        <v/>
      </c>
      <c r="AU836" s="55" vm="4161">
        <f t="shared" ref="AU836:AU899" ca="1" si="107">Q836</f>
        <v>45069</v>
      </c>
      <c r="AV836" s="196">
        <f t="shared" ref="AV836:AV899" ca="1" si="108">R836*S836</f>
        <v>361891.20600000001</v>
      </c>
      <c r="AW836" s="38" t="str">
        <f t="shared" ref="AW836:AW899" ca="1" si="109">IF(OR(ROW()=731, ROW()=729), "", IF(AND(IFERROR($AV836, 0) &gt;= $BM$2, IFERROR($S836, 0) &gt;= $BN$2), ROUND(IFERROR(($S836 / $BO$2) * 100, ""), 2), ""))</f>
        <v/>
      </c>
    </row>
    <row r="837" spans="1:49" x14ac:dyDescent="0.25">
      <c r="A837" s="38" vm="4166">
        <f ca="1"/>
        <v>45070</v>
      </c>
      <c r="B837" s="38" vm="15106">
        <f ca="1"/>
        <v>543.27</v>
      </c>
      <c r="C837" s="38" vm="15107">
        <f ca="1"/>
        <v>955</v>
      </c>
      <c r="D837" s="87">
        <f t="shared" ref="D837:D900" ca="1" si="110">(B837-B836)/B836</f>
        <v>3.812199036918125E-2</v>
      </c>
      <c r="Q837" s="38" vm="4166">
        <f ca="1"/>
        <v>45070</v>
      </c>
      <c r="R837" s="38" vm="15108">
        <f ca="1"/>
        <v>37.729999999999997</v>
      </c>
      <c r="S837" s="38" vm="15109">
        <f ca="1"/>
        <v>2754</v>
      </c>
      <c r="T837" s="87">
        <f t="shared" ref="T837:T900" ca="1" si="111">(R837-R836)/R836</f>
        <v>-4.2912913446147789E-2</v>
      </c>
      <c r="AR837" s="55" vm="4166">
        <f t="shared" ca="1" si="104"/>
        <v>45070</v>
      </c>
      <c r="AS837" s="196">
        <f t="shared" ca="1" si="105"/>
        <v>518822.85</v>
      </c>
      <c r="AT837" s="196" t="str">
        <f t="shared" ca="1" si="106"/>
        <v/>
      </c>
      <c r="AU837" s="55" vm="4166">
        <f t="shared" ca="1" si="107"/>
        <v>45070</v>
      </c>
      <c r="AV837" s="196">
        <f t="shared" ca="1" si="108"/>
        <v>103908.42</v>
      </c>
      <c r="AW837" s="38" t="str">
        <f t="shared" ca="1" si="109"/>
        <v/>
      </c>
    </row>
    <row r="838" spans="1:49" x14ac:dyDescent="0.25">
      <c r="A838" s="38" vm="4171">
        <f ca="1"/>
        <v>45071</v>
      </c>
      <c r="B838" s="38" vm="15110">
        <f ca="1"/>
        <v>515.76</v>
      </c>
      <c r="C838" s="38" vm="15111">
        <f ca="1"/>
        <v>1139</v>
      </c>
      <c r="D838" s="87">
        <f t="shared" ca="1" si="110"/>
        <v>-5.0637804406648612E-2</v>
      </c>
      <c r="Q838" s="38" vm="4171">
        <f ca="1"/>
        <v>45071</v>
      </c>
      <c r="R838" s="38" vm="15112">
        <f ca="1"/>
        <v>39.3371</v>
      </c>
      <c r="S838" s="38" vm="15113">
        <f ca="1"/>
        <v>5848</v>
      </c>
      <c r="T838" s="87">
        <f t="shared" ca="1" si="111"/>
        <v>4.2594752186588994E-2</v>
      </c>
      <c r="AR838" s="55" vm="4171">
        <f t="shared" ca="1" si="104"/>
        <v>45071</v>
      </c>
      <c r="AS838" s="196">
        <f t="shared" ca="1" si="105"/>
        <v>587450.64</v>
      </c>
      <c r="AT838" s="196" t="str">
        <f t="shared" ca="1" si="106"/>
        <v/>
      </c>
      <c r="AU838" s="55" vm="4171">
        <f t="shared" ca="1" si="107"/>
        <v>45071</v>
      </c>
      <c r="AV838" s="196">
        <f t="shared" ca="1" si="108"/>
        <v>230043.36079999999</v>
      </c>
      <c r="AW838" s="38" t="str">
        <f t="shared" ca="1" si="109"/>
        <v/>
      </c>
    </row>
    <row r="839" spans="1:49" x14ac:dyDescent="0.25">
      <c r="A839" s="38" vm="4176">
        <f ca="1"/>
        <v>45072</v>
      </c>
      <c r="B839" s="38" vm="15114">
        <f ca="1"/>
        <v>462.63</v>
      </c>
      <c r="C839" s="38" vm="15115">
        <f ca="1"/>
        <v>2139</v>
      </c>
      <c r="D839" s="87">
        <f t="shared" ca="1" si="110"/>
        <v>-0.1030130293159609</v>
      </c>
      <c r="Q839" s="38" vm="4176">
        <f ca="1"/>
        <v>45072</v>
      </c>
      <c r="R839" s="38" vm="15116">
        <f ca="1"/>
        <v>43.763300000000001</v>
      </c>
      <c r="S839" s="38" vm="15117">
        <f ca="1"/>
        <v>12087</v>
      </c>
      <c r="T839" s="87">
        <f t="shared" ca="1" si="111"/>
        <v>0.11251973327977918</v>
      </c>
      <c r="AR839" s="55" vm="4176">
        <f t="shared" ca="1" si="104"/>
        <v>45072</v>
      </c>
      <c r="AS839" s="196">
        <f t="shared" ca="1" si="105"/>
        <v>989565.57</v>
      </c>
      <c r="AT839" s="196" t="str">
        <f t="shared" ca="1" si="106"/>
        <v/>
      </c>
      <c r="AU839" s="55" vm="4176">
        <f t="shared" ca="1" si="107"/>
        <v>45072</v>
      </c>
      <c r="AV839" s="196">
        <f t="shared" ca="1" si="108"/>
        <v>528967.00710000005</v>
      </c>
      <c r="AW839" s="38" t="str">
        <f t="shared" ca="1" si="109"/>
        <v/>
      </c>
    </row>
    <row r="840" spans="1:49" x14ac:dyDescent="0.25">
      <c r="A840" s="38" vm="4181">
        <f ca="1"/>
        <v>45075</v>
      </c>
      <c r="B840" s="38" t="e" vm="13016">
        <f ca="1"/>
        <v>#N/A</v>
      </c>
      <c r="C840" s="38" t="e" vm="13016">
        <f ca="1"/>
        <v>#N/A</v>
      </c>
      <c r="D840" s="87" t="e" vm="13019">
        <f t="shared" ca="1" si="110"/>
        <v>#N/A</v>
      </c>
      <c r="Q840" s="38" vm="4181">
        <f ca="1"/>
        <v>45075</v>
      </c>
      <c r="R840" s="38" t="e" vm="13016">
        <f ca="1"/>
        <v>#N/A</v>
      </c>
      <c r="S840" s="38" t="e" vm="13016">
        <f ca="1"/>
        <v>#N/A</v>
      </c>
      <c r="T840" s="87" t="e" vm="13019">
        <f t="shared" ca="1" si="111"/>
        <v>#N/A</v>
      </c>
      <c r="AR840" s="55" vm="4181">
        <f t="shared" ca="1" si="104"/>
        <v>45075</v>
      </c>
      <c r="AS840" s="196" t="e" vm="13019">
        <f t="shared" ca="1" si="105"/>
        <v>#N/A</v>
      </c>
      <c r="AT840" s="196" t="str">
        <f t="shared" ca="1" si="106"/>
        <v/>
      </c>
      <c r="AU840" s="55" vm="4181">
        <f t="shared" ca="1" si="107"/>
        <v>45075</v>
      </c>
      <c r="AV840" s="196" t="e" vm="13019">
        <f t="shared" ca="1" si="108"/>
        <v>#N/A</v>
      </c>
      <c r="AW840" s="38" t="str">
        <f t="shared" ca="1" si="109"/>
        <v/>
      </c>
    </row>
    <row r="841" spans="1:49" x14ac:dyDescent="0.25">
      <c r="A841" s="38" vm="4185">
        <f ca="1"/>
        <v>45076</v>
      </c>
      <c r="B841" s="38" vm="15118">
        <f ca="1"/>
        <v>408.87</v>
      </c>
      <c r="C841" s="38" vm="15119">
        <f ca="1"/>
        <v>2657</v>
      </c>
      <c r="D841" s="87" t="e" vm="13019">
        <f t="shared" ca="1" si="110"/>
        <v>#N/A</v>
      </c>
      <c r="Q841" s="38" vm="4185">
        <f ca="1"/>
        <v>45076</v>
      </c>
      <c r="R841" s="38" vm="6743">
        <f ca="1"/>
        <v>48.37</v>
      </c>
      <c r="S841" s="38" vm="15120">
        <f ca="1"/>
        <v>7140</v>
      </c>
      <c r="T841" s="87" t="e" vm="13019">
        <f t="shared" ca="1" si="111"/>
        <v>#N/A</v>
      </c>
      <c r="AR841" s="55" vm="4185">
        <f t="shared" ca="1" si="104"/>
        <v>45076</v>
      </c>
      <c r="AS841" s="196">
        <f t="shared" ca="1" si="105"/>
        <v>1086367.5900000001</v>
      </c>
      <c r="AT841" s="196" t="str">
        <f t="shared" ca="1" si="106"/>
        <v/>
      </c>
      <c r="AU841" s="55" vm="4185">
        <f t="shared" ca="1" si="107"/>
        <v>45076</v>
      </c>
      <c r="AV841" s="196">
        <f t="shared" ca="1" si="108"/>
        <v>345361.8</v>
      </c>
      <c r="AW841" s="38" t="str">
        <f t="shared" ca="1" si="109"/>
        <v/>
      </c>
    </row>
    <row r="842" spans="1:49" x14ac:dyDescent="0.25">
      <c r="A842" s="38" vm="4190">
        <f ca="1"/>
        <v>45077</v>
      </c>
      <c r="B842" s="38" vm="15121">
        <f ca="1"/>
        <v>414.33</v>
      </c>
      <c r="C842" s="38" vm="15122">
        <f ca="1"/>
        <v>3139</v>
      </c>
      <c r="D842" s="87">
        <f t="shared" ca="1" si="110"/>
        <v>1.3353877760657372E-2</v>
      </c>
      <c r="Q842" s="38" vm="4190">
        <f ca="1"/>
        <v>45077</v>
      </c>
      <c r="R842" s="38" vm="15123">
        <f ca="1"/>
        <v>47.7121</v>
      </c>
      <c r="S842" s="38" vm="1764">
        <f ca="1"/>
        <v>1649</v>
      </c>
      <c r="T842" s="87">
        <f t="shared" ca="1" si="111"/>
        <v>-1.3601405830059912E-2</v>
      </c>
      <c r="AR842" s="55" vm="4190">
        <f t="shared" ca="1" si="104"/>
        <v>45077</v>
      </c>
      <c r="AS842" s="196">
        <f t="shared" ca="1" si="105"/>
        <v>1300581.8699999999</v>
      </c>
      <c r="AT842" s="196" t="str">
        <f t="shared" ca="1" si="106"/>
        <v/>
      </c>
      <c r="AU842" s="55" vm="4190">
        <f t="shared" ca="1" si="107"/>
        <v>45077</v>
      </c>
      <c r="AV842" s="196">
        <f t="shared" ca="1" si="108"/>
        <v>78677.252899999992</v>
      </c>
      <c r="AW842" s="38" t="str">
        <f t="shared" ca="1" si="109"/>
        <v/>
      </c>
    </row>
    <row r="843" spans="1:49" x14ac:dyDescent="0.25">
      <c r="A843" s="38" vm="4194">
        <f ca="1"/>
        <v>45078</v>
      </c>
      <c r="B843" s="38" vm="15124">
        <f ca="1"/>
        <v>351.96</v>
      </c>
      <c r="C843" s="38" vm="15125">
        <f ca="1"/>
        <v>3660</v>
      </c>
      <c r="D843" s="87">
        <f t="shared" ca="1" si="110"/>
        <v>-0.15053218449062344</v>
      </c>
      <c r="Q843" s="38" vm="4194">
        <f ca="1"/>
        <v>45078</v>
      </c>
      <c r="R843" s="38" vm="15126">
        <f ca="1"/>
        <v>55.845199999999998</v>
      </c>
      <c r="S843" s="38" vm="15127">
        <f ca="1"/>
        <v>14178</v>
      </c>
      <c r="T843" s="87">
        <f t="shared" ca="1" si="111"/>
        <v>0.17046200020539862</v>
      </c>
      <c r="AR843" s="55" vm="4194">
        <f t="shared" ca="1" si="104"/>
        <v>45078</v>
      </c>
      <c r="AS843" s="196">
        <f t="shared" ca="1" si="105"/>
        <v>1288173.5999999999</v>
      </c>
      <c r="AT843" s="196" t="str">
        <f t="shared" ca="1" si="106"/>
        <v/>
      </c>
      <c r="AU843" s="55" vm="4194">
        <f t="shared" ca="1" si="107"/>
        <v>45078</v>
      </c>
      <c r="AV843" s="196">
        <f t="shared" ca="1" si="108"/>
        <v>791773.24560000002</v>
      </c>
      <c r="AW843" s="38" t="str">
        <f t="shared" ca="1" si="109"/>
        <v/>
      </c>
    </row>
    <row r="844" spans="1:49" x14ac:dyDescent="0.25">
      <c r="A844" s="38" vm="4199">
        <f ca="1"/>
        <v>45079</v>
      </c>
      <c r="B844" s="38" vm="15128">
        <f ca="1"/>
        <v>378.84</v>
      </c>
      <c r="C844" s="38" vm="15129">
        <f ca="1"/>
        <v>2047</v>
      </c>
      <c r="D844" s="87">
        <f t="shared" ca="1" si="110"/>
        <v>7.6372315035799512E-2</v>
      </c>
      <c r="Q844" s="38" vm="4199">
        <f ca="1"/>
        <v>45079</v>
      </c>
      <c r="R844" s="38" vm="15130">
        <f ca="1"/>
        <v>51.389299999999999</v>
      </c>
      <c r="S844" s="38" vm="15131">
        <f ca="1"/>
        <v>28068</v>
      </c>
      <c r="T844" s="87">
        <f t="shared" ca="1" si="111"/>
        <v>-7.9790205783129078E-2</v>
      </c>
      <c r="AR844" s="55" vm="4199">
        <f t="shared" ca="1" si="104"/>
        <v>45079</v>
      </c>
      <c r="AS844" s="196">
        <f t="shared" ca="1" si="105"/>
        <v>775485.48</v>
      </c>
      <c r="AT844" s="196" t="str">
        <f t="shared" ca="1" si="106"/>
        <v/>
      </c>
      <c r="AU844" s="55" vm="4199">
        <f t="shared" ca="1" si="107"/>
        <v>45079</v>
      </c>
      <c r="AV844" s="196">
        <f t="shared" ca="1" si="108"/>
        <v>1442394.8724</v>
      </c>
      <c r="AW844" s="38" t="str">
        <f t="shared" ca="1" si="109"/>
        <v/>
      </c>
    </row>
    <row r="845" spans="1:49" x14ac:dyDescent="0.25">
      <c r="A845" s="38" vm="4203">
        <f ca="1"/>
        <v>45082</v>
      </c>
      <c r="B845" s="38" vm="15132">
        <f ca="1"/>
        <v>406.98</v>
      </c>
      <c r="C845" s="38" vm="15133">
        <f ca="1"/>
        <v>1723</v>
      </c>
      <c r="D845" s="87">
        <f t="shared" ca="1" si="110"/>
        <v>7.4279379157428063E-2</v>
      </c>
      <c r="Q845" s="38" vm="4203">
        <f ca="1"/>
        <v>45082</v>
      </c>
      <c r="R845" s="38" vm="15134">
        <f ca="1"/>
        <v>47.147399999999998</v>
      </c>
      <c r="S845" s="38" vm="15135">
        <f ca="1"/>
        <v>8891</v>
      </c>
      <c r="T845" s="87">
        <f t="shared" ca="1" si="111"/>
        <v>-8.2544420725715301E-2</v>
      </c>
      <c r="AR845" s="55" vm="4203">
        <f t="shared" ca="1" si="104"/>
        <v>45082</v>
      </c>
      <c r="AS845" s="196">
        <f t="shared" ca="1" si="105"/>
        <v>701226.54</v>
      </c>
      <c r="AT845" s="196" t="str">
        <f t="shared" ca="1" si="106"/>
        <v/>
      </c>
      <c r="AU845" s="55" vm="4203">
        <f t="shared" ca="1" si="107"/>
        <v>45082</v>
      </c>
      <c r="AV845" s="196">
        <f t="shared" ca="1" si="108"/>
        <v>419187.53339999996</v>
      </c>
      <c r="AW845" s="38" t="str">
        <f t="shared" ca="1" si="109"/>
        <v/>
      </c>
    </row>
    <row r="846" spans="1:49" x14ac:dyDescent="0.25">
      <c r="A846" s="38" vm="4208">
        <f ca="1"/>
        <v>45083</v>
      </c>
      <c r="B846" s="38" vm="15136">
        <f ca="1"/>
        <v>408.03</v>
      </c>
      <c r="C846" s="38" vm="15137">
        <f ca="1"/>
        <v>1679</v>
      </c>
      <c r="D846" s="87">
        <f t="shared" ca="1" si="110"/>
        <v>2.5799793601650068E-3</v>
      </c>
      <c r="Q846" s="38" vm="4208">
        <f ca="1"/>
        <v>45083</v>
      </c>
      <c r="R846" s="38" vm="15138">
        <f ca="1"/>
        <v>47.567799999999998</v>
      </c>
      <c r="S846" s="38" vm="15139">
        <f ca="1"/>
        <v>13175</v>
      </c>
      <c r="T846" s="87">
        <f t="shared" ca="1" si="111"/>
        <v>8.9167165103484144E-3</v>
      </c>
      <c r="AR846" s="55" vm="4208">
        <f t="shared" ca="1" si="104"/>
        <v>45083</v>
      </c>
      <c r="AS846" s="196">
        <f t="shared" ca="1" si="105"/>
        <v>685082.37</v>
      </c>
      <c r="AT846" s="196" t="str">
        <f t="shared" ca="1" si="106"/>
        <v/>
      </c>
      <c r="AU846" s="55" vm="4208">
        <f t="shared" ca="1" si="107"/>
        <v>45083</v>
      </c>
      <c r="AV846" s="196">
        <f t="shared" ca="1" si="108"/>
        <v>626705.76500000001</v>
      </c>
      <c r="AW846" s="38" t="str">
        <f t="shared" ca="1" si="109"/>
        <v/>
      </c>
    </row>
    <row r="847" spans="1:49" x14ac:dyDescent="0.25">
      <c r="A847" s="38" vm="4213">
        <f ca="1"/>
        <v>45084</v>
      </c>
      <c r="B847" s="38" vm="15140">
        <f ca="1"/>
        <v>418.32</v>
      </c>
      <c r="C847" s="38" vm="15141">
        <f ca="1"/>
        <v>1758</v>
      </c>
      <c r="D847" s="87">
        <f t="shared" ca="1" si="110"/>
        <v>2.5218733916623829E-2</v>
      </c>
      <c r="Q847" s="38" vm="4213">
        <f ca="1"/>
        <v>45084</v>
      </c>
      <c r="R847" s="38" vm="15142">
        <f ca="1"/>
        <v>46.353999999999999</v>
      </c>
      <c r="S847" s="38" vm="15143">
        <f ca="1"/>
        <v>9520</v>
      </c>
      <c r="T847" s="87">
        <f t="shared" ca="1" si="111"/>
        <v>-2.5517261677016786E-2</v>
      </c>
      <c r="AR847" s="55" vm="4213">
        <f t="shared" ca="1" si="104"/>
        <v>45084</v>
      </c>
      <c r="AS847" s="196">
        <f t="shared" ca="1" si="105"/>
        <v>735406.55999999994</v>
      </c>
      <c r="AT847" s="196" t="str">
        <f t="shared" ca="1" si="106"/>
        <v/>
      </c>
      <c r="AU847" s="55" vm="4213">
        <f t="shared" ca="1" si="107"/>
        <v>45084</v>
      </c>
      <c r="AV847" s="196">
        <f t="shared" ca="1" si="108"/>
        <v>441290.08</v>
      </c>
      <c r="AW847" s="38" t="str">
        <f t="shared" ca="1" si="109"/>
        <v/>
      </c>
    </row>
    <row r="848" spans="1:49" x14ac:dyDescent="0.25">
      <c r="A848" s="38" vm="4218">
        <f ca="1"/>
        <v>45085</v>
      </c>
      <c r="B848" s="38" vm="15144">
        <f ca="1"/>
        <v>412.02</v>
      </c>
      <c r="C848" s="38" vm="15145">
        <f ca="1"/>
        <v>1698</v>
      </c>
      <c r="D848" s="87">
        <f t="shared" ca="1" si="110"/>
        <v>-1.5060240963855449E-2</v>
      </c>
      <c r="Q848" s="38" vm="4218">
        <f ca="1"/>
        <v>45085</v>
      </c>
      <c r="R848" s="38" vm="15146">
        <f ca="1"/>
        <v>47.519500000000001</v>
      </c>
      <c r="S848" s="38" vm="15147">
        <f ca="1"/>
        <v>2125</v>
      </c>
      <c r="T848" s="87">
        <f t="shared" ca="1" si="111"/>
        <v>2.5143461189972852E-2</v>
      </c>
      <c r="AR848" s="55" vm="4218">
        <f t="shared" ca="1" si="104"/>
        <v>45085</v>
      </c>
      <c r="AS848" s="196">
        <f t="shared" ca="1" si="105"/>
        <v>699609.96</v>
      </c>
      <c r="AT848" s="196" t="str">
        <f t="shared" ca="1" si="106"/>
        <v/>
      </c>
      <c r="AU848" s="55" vm="4218">
        <f t="shared" ca="1" si="107"/>
        <v>45085</v>
      </c>
      <c r="AV848" s="196">
        <f t="shared" ca="1" si="108"/>
        <v>100978.9375</v>
      </c>
      <c r="AW848" s="38" t="str">
        <f t="shared" ca="1" si="109"/>
        <v/>
      </c>
    </row>
    <row r="849" spans="1:49" x14ac:dyDescent="0.25">
      <c r="A849" s="38" vm="4223">
        <f ca="1"/>
        <v>45086</v>
      </c>
      <c r="B849" s="38" vm="15148">
        <f ca="1"/>
        <v>399</v>
      </c>
      <c r="C849" s="38" vm="15149">
        <f ca="1"/>
        <v>1184</v>
      </c>
      <c r="D849" s="87">
        <f t="shared" ca="1" si="110"/>
        <v>-3.1600407747196697E-2</v>
      </c>
      <c r="Q849" s="38" vm="4223">
        <f ca="1"/>
        <v>45086</v>
      </c>
      <c r="R849" s="38" vm="15150">
        <f ca="1"/>
        <v>48.233699999999999</v>
      </c>
      <c r="S849" s="38" vm="15151">
        <f ca="1"/>
        <v>14909</v>
      </c>
      <c r="T849" s="87">
        <f t="shared" ca="1" si="111"/>
        <v>1.502961941939621E-2</v>
      </c>
      <c r="AR849" s="55" vm="4223">
        <f t="shared" ca="1" si="104"/>
        <v>45086</v>
      </c>
      <c r="AS849" s="196">
        <f t="shared" ca="1" si="105"/>
        <v>472416</v>
      </c>
      <c r="AT849" s="196" t="str">
        <f t="shared" ca="1" si="106"/>
        <v/>
      </c>
      <c r="AU849" s="55" vm="4223">
        <f t="shared" ca="1" si="107"/>
        <v>45086</v>
      </c>
      <c r="AV849" s="196">
        <f t="shared" ca="1" si="108"/>
        <v>719116.23329999996</v>
      </c>
      <c r="AW849" s="38" t="str">
        <f t="shared" ca="1" si="109"/>
        <v/>
      </c>
    </row>
    <row r="850" spans="1:49" x14ac:dyDescent="0.25">
      <c r="A850" s="38" vm="4227">
        <f ca="1"/>
        <v>45089</v>
      </c>
      <c r="B850" s="38" vm="15152">
        <f ca="1"/>
        <v>361.83</v>
      </c>
      <c r="C850" s="38" vm="15153">
        <f ca="1"/>
        <v>1966</v>
      </c>
      <c r="D850" s="87">
        <f t="shared" ca="1" si="110"/>
        <v>-9.3157894736842148E-2</v>
      </c>
      <c r="Q850" s="38" vm="4227">
        <f ca="1"/>
        <v>45089</v>
      </c>
      <c r="R850" s="38" vm="15154">
        <f ca="1"/>
        <v>52.567700000000002</v>
      </c>
      <c r="S850" s="38" vm="15155">
        <f ca="1"/>
        <v>10829</v>
      </c>
      <c r="T850" s="87">
        <f t="shared" ca="1" si="111"/>
        <v>8.9854189083566127E-2</v>
      </c>
      <c r="AR850" s="55" vm="4227">
        <f t="shared" ca="1" si="104"/>
        <v>45089</v>
      </c>
      <c r="AS850" s="196">
        <f t="shared" ca="1" si="105"/>
        <v>711357.77999999991</v>
      </c>
      <c r="AT850" s="196" t="str">
        <f t="shared" ca="1" si="106"/>
        <v/>
      </c>
      <c r="AU850" s="55" vm="4227">
        <f t="shared" ca="1" si="107"/>
        <v>45089</v>
      </c>
      <c r="AV850" s="196">
        <f t="shared" ca="1" si="108"/>
        <v>569255.62329999998</v>
      </c>
      <c r="AW850" s="38" t="str">
        <f t="shared" ca="1" si="109"/>
        <v/>
      </c>
    </row>
    <row r="851" spans="1:49" x14ac:dyDescent="0.25">
      <c r="A851" s="38" vm="4231">
        <f ca="1"/>
        <v>45090</v>
      </c>
      <c r="B851" s="38" vm="15156">
        <f ca="1"/>
        <v>408.66</v>
      </c>
      <c r="C851" s="38" vm="15157">
        <f ca="1"/>
        <v>1266</v>
      </c>
      <c r="D851" s="87">
        <f t="shared" ca="1" si="110"/>
        <v>0.12942542077771341</v>
      </c>
      <c r="Q851" s="38" vm="4231">
        <f ca="1"/>
        <v>45090</v>
      </c>
      <c r="R851" s="38" vm="15158">
        <f ca="1"/>
        <v>46.0961</v>
      </c>
      <c r="S851" s="38" vm="15159">
        <f ca="1"/>
        <v>1632</v>
      </c>
      <c r="T851" s="87">
        <f t="shared" ca="1" si="111"/>
        <v>-0.12310981838657582</v>
      </c>
      <c r="AR851" s="55" vm="4231">
        <f t="shared" ca="1" si="104"/>
        <v>45090</v>
      </c>
      <c r="AS851" s="196">
        <f t="shared" ca="1" si="105"/>
        <v>517363.56000000006</v>
      </c>
      <c r="AT851" s="196" t="str">
        <f t="shared" ca="1" si="106"/>
        <v/>
      </c>
      <c r="AU851" s="55" vm="4231">
        <f t="shared" ca="1" si="107"/>
        <v>45090</v>
      </c>
      <c r="AV851" s="196">
        <f t="shared" ca="1" si="108"/>
        <v>75228.835200000001</v>
      </c>
      <c r="AW851" s="38" t="str">
        <f t="shared" ca="1" si="109"/>
        <v/>
      </c>
    </row>
    <row r="852" spans="1:49" x14ac:dyDescent="0.25">
      <c r="A852" s="38" vm="4235">
        <f ca="1"/>
        <v>45091</v>
      </c>
      <c r="B852" s="38" vm="15160">
        <f ca="1"/>
        <v>415.59</v>
      </c>
      <c r="C852" s="38" vm="15161">
        <f ca="1"/>
        <v>1449</v>
      </c>
      <c r="D852" s="87">
        <f t="shared" ca="1" si="110"/>
        <v>1.6957862281603165E-2</v>
      </c>
      <c r="Q852" s="38" vm="4235">
        <f ca="1"/>
        <v>45091</v>
      </c>
      <c r="R852" s="38" vm="15162">
        <f ca="1"/>
        <v>45.4482</v>
      </c>
      <c r="S852" s="38" vm="15082">
        <f ca="1"/>
        <v>11101</v>
      </c>
      <c r="T852" s="87">
        <f t="shared" ca="1" si="111"/>
        <v>-1.4055419005078519E-2</v>
      </c>
      <c r="AR852" s="55" vm="4235">
        <f t="shared" ca="1" si="104"/>
        <v>45091</v>
      </c>
      <c r="AS852" s="196">
        <f t="shared" ca="1" si="105"/>
        <v>602189.90999999992</v>
      </c>
      <c r="AT852" s="196" t="str">
        <f t="shared" ca="1" si="106"/>
        <v/>
      </c>
      <c r="AU852" s="55" vm="4235">
        <f t="shared" ca="1" si="107"/>
        <v>45091</v>
      </c>
      <c r="AV852" s="196">
        <f t="shared" ca="1" si="108"/>
        <v>504520.4682</v>
      </c>
      <c r="AW852" s="38" t="str">
        <f t="shared" ca="1" si="109"/>
        <v/>
      </c>
    </row>
    <row r="853" spans="1:49" x14ac:dyDescent="0.25">
      <c r="A853" s="38" vm="4239">
        <f ca="1"/>
        <v>45092</v>
      </c>
      <c r="B853" s="38" vm="15163">
        <f ca="1"/>
        <v>498.96</v>
      </c>
      <c r="C853" s="38" vm="15164">
        <f ca="1"/>
        <v>3516</v>
      </c>
      <c r="D853" s="87">
        <f t="shared" ca="1" si="110"/>
        <v>0.20060636685194544</v>
      </c>
      <c r="Q853" s="38" vm="4239">
        <f ca="1"/>
        <v>45092</v>
      </c>
      <c r="R853" s="38" vm="15165">
        <f ca="1"/>
        <v>36.091099999999997</v>
      </c>
      <c r="S853" s="38" vm="15166">
        <f ca="1"/>
        <v>24498</v>
      </c>
      <c r="T853" s="87">
        <f t="shared" ca="1" si="111"/>
        <v>-0.20588494153783873</v>
      </c>
      <c r="AR853" s="55" vm="4239">
        <f t="shared" ca="1" si="104"/>
        <v>45092</v>
      </c>
      <c r="AS853" s="196">
        <f t="shared" ca="1" si="105"/>
        <v>1754343.3599999999</v>
      </c>
      <c r="AT853" s="196" t="str">
        <f t="shared" ca="1" si="106"/>
        <v/>
      </c>
      <c r="AU853" s="55" vm="4239">
        <f t="shared" ca="1" si="107"/>
        <v>45092</v>
      </c>
      <c r="AV853" s="196">
        <f t="shared" ca="1" si="108"/>
        <v>884159.76779999991</v>
      </c>
      <c r="AW853" s="38" t="str">
        <f t="shared" ca="1" si="109"/>
        <v/>
      </c>
    </row>
    <row r="854" spans="1:49" x14ac:dyDescent="0.25">
      <c r="A854" s="38" vm="4244">
        <f ca="1"/>
        <v>45093</v>
      </c>
      <c r="B854" s="38" vm="15167">
        <f ca="1"/>
        <v>545.58000000000004</v>
      </c>
      <c r="C854" s="38" vm="15168">
        <f ca="1"/>
        <v>2058</v>
      </c>
      <c r="D854" s="87">
        <f t="shared" ca="1" si="110"/>
        <v>9.3434343434343564E-2</v>
      </c>
      <c r="Q854" s="38" vm="4244">
        <f ca="1"/>
        <v>45093</v>
      </c>
      <c r="R854" s="38" vm="15169">
        <f ca="1"/>
        <v>32.484000000000002</v>
      </c>
      <c r="S854" s="38" vm="15170">
        <f ca="1"/>
        <v>21421</v>
      </c>
      <c r="T854" s="87">
        <f t="shared" ca="1" si="111"/>
        <v>-9.9944307599380347E-2</v>
      </c>
      <c r="AR854" s="55" vm="4244">
        <f t="shared" ca="1" si="104"/>
        <v>45093</v>
      </c>
      <c r="AS854" s="196">
        <f t="shared" ca="1" si="105"/>
        <v>1122803.6400000001</v>
      </c>
      <c r="AT854" s="196" t="str">
        <f t="shared" ca="1" si="106"/>
        <v/>
      </c>
      <c r="AU854" s="55" vm="4244">
        <f t="shared" ca="1" si="107"/>
        <v>45093</v>
      </c>
      <c r="AV854" s="196">
        <f t="shared" ca="1" si="108"/>
        <v>695839.76400000008</v>
      </c>
      <c r="AW854" s="38" t="str">
        <f t="shared" ca="1" si="109"/>
        <v/>
      </c>
    </row>
    <row r="855" spans="1:49" x14ac:dyDescent="0.25">
      <c r="A855" s="38" vm="4248">
        <f ca="1"/>
        <v>45096</v>
      </c>
      <c r="B855" s="38" vm="15171">
        <f ca="1"/>
        <v>592.83000000000004</v>
      </c>
      <c r="C855" s="38" vm="359">
        <f ca="1"/>
        <v>1940</v>
      </c>
      <c r="D855" s="87">
        <f t="shared" ca="1" si="110"/>
        <v>8.6605080831408776E-2</v>
      </c>
      <c r="Q855" s="38" vm="4248">
        <f ca="1"/>
        <v>45096</v>
      </c>
      <c r="R855" s="38" vm="15172">
        <f ca="1"/>
        <v>29.585799999999999</v>
      </c>
      <c r="S855" s="38" vm="15173">
        <f ca="1"/>
        <v>20044</v>
      </c>
      <c r="T855" s="87">
        <f t="shared" ca="1" si="111"/>
        <v>-8.9219307966999215E-2</v>
      </c>
      <c r="AR855" s="55" vm="4248">
        <f t="shared" ca="1" si="104"/>
        <v>45096</v>
      </c>
      <c r="AS855" s="196">
        <f t="shared" ca="1" si="105"/>
        <v>1150090.2000000002</v>
      </c>
      <c r="AT855" s="196" t="str">
        <f t="shared" ca="1" si="106"/>
        <v/>
      </c>
      <c r="AU855" s="55" vm="4248">
        <f t="shared" ca="1" si="107"/>
        <v>45096</v>
      </c>
      <c r="AV855" s="196">
        <f t="shared" ca="1" si="108"/>
        <v>593017.77520000003</v>
      </c>
      <c r="AW855" s="38" t="str">
        <f t="shared" ca="1" si="109"/>
        <v/>
      </c>
    </row>
    <row r="856" spans="1:49" x14ac:dyDescent="0.25">
      <c r="A856" s="38" vm="4253">
        <f ca="1"/>
        <v>45097</v>
      </c>
      <c r="B856" s="38" vm="15174">
        <f ca="1"/>
        <v>501.27</v>
      </c>
      <c r="C856" s="38" vm="13871">
        <f ca="1"/>
        <v>1094</v>
      </c>
      <c r="D856" s="87">
        <f t="shared" ca="1" si="110"/>
        <v>-0.15444562522139577</v>
      </c>
      <c r="Q856" s="38" vm="4253">
        <f ca="1"/>
        <v>45097</v>
      </c>
      <c r="R856" s="38" vm="15175">
        <f ca="1"/>
        <v>34.502899999999997</v>
      </c>
      <c r="S856" s="38" vm="15176">
        <f ca="1"/>
        <v>19194</v>
      </c>
      <c r="T856" s="87">
        <f t="shared" ca="1" si="111"/>
        <v>0.166197973352081</v>
      </c>
      <c r="AR856" s="55" vm="4253">
        <f t="shared" ca="1" si="104"/>
        <v>45097</v>
      </c>
      <c r="AS856" s="196">
        <f t="shared" ca="1" si="105"/>
        <v>548389.38</v>
      </c>
      <c r="AT856" s="196" t="str">
        <f t="shared" ca="1" si="106"/>
        <v/>
      </c>
      <c r="AU856" s="55" vm="4253">
        <f t="shared" ca="1" si="107"/>
        <v>45097</v>
      </c>
      <c r="AV856" s="196">
        <f t="shared" ca="1" si="108"/>
        <v>662248.66259999992</v>
      </c>
      <c r="AW856" s="38" t="str">
        <f t="shared" ca="1" si="109"/>
        <v/>
      </c>
    </row>
    <row r="857" spans="1:49" x14ac:dyDescent="0.25">
      <c r="A857" s="38" vm="4257">
        <f ca="1"/>
        <v>45098</v>
      </c>
      <c r="B857" s="38" vm="15177">
        <f ca="1"/>
        <v>503.79</v>
      </c>
      <c r="C857" s="38" vm="15178">
        <f ca="1"/>
        <v>2583</v>
      </c>
      <c r="D857" s="87">
        <f t="shared" ca="1" si="110"/>
        <v>5.0272308336825238E-3</v>
      </c>
      <c r="Q857" s="38" vm="4257">
        <f ca="1"/>
        <v>45098</v>
      </c>
      <c r="R857" s="38" vm="15179">
        <f ca="1"/>
        <v>33.6785</v>
      </c>
      <c r="S857" s="38" vm="15180">
        <f ca="1"/>
        <v>14195</v>
      </c>
      <c r="T857" s="87">
        <f t="shared" ca="1" si="111"/>
        <v>-2.3893643722701488E-2</v>
      </c>
      <c r="AR857" s="55" vm="4257">
        <f t="shared" ca="1" si="104"/>
        <v>45098</v>
      </c>
      <c r="AS857" s="196">
        <f t="shared" ca="1" si="105"/>
        <v>1301289.57</v>
      </c>
      <c r="AT857" s="196" t="str">
        <f t="shared" ca="1" si="106"/>
        <v/>
      </c>
      <c r="AU857" s="55" vm="4257">
        <f t="shared" ca="1" si="107"/>
        <v>45098</v>
      </c>
      <c r="AV857" s="196">
        <f t="shared" ca="1" si="108"/>
        <v>478066.3075</v>
      </c>
      <c r="AW857" s="38" t="str">
        <f t="shared" ca="1" si="109"/>
        <v/>
      </c>
    </row>
    <row r="858" spans="1:49" x14ac:dyDescent="0.25">
      <c r="A858" s="38" vm="4262">
        <f ca="1"/>
        <v>45099</v>
      </c>
      <c r="B858" s="38" vm="15181">
        <f ca="1"/>
        <v>520.16999999999996</v>
      </c>
      <c r="C858" s="38" vm="15182">
        <f ca="1"/>
        <v>2207</v>
      </c>
      <c r="D858" s="87">
        <f t="shared" ca="1" si="110"/>
        <v>3.251354731137962E-2</v>
      </c>
      <c r="Q858" s="38" vm="4262">
        <f ca="1"/>
        <v>45099</v>
      </c>
      <c r="R858" s="38" vm="15183">
        <f ca="1"/>
        <v>32.213000000000001</v>
      </c>
      <c r="S858" s="38" vm="3544">
        <f ca="1"/>
        <v>11067</v>
      </c>
      <c r="T858" s="87">
        <f t="shared" ca="1" si="111"/>
        <v>-4.3514408302032417E-2</v>
      </c>
      <c r="AR858" s="55" vm="4262">
        <f t="shared" ca="1" si="104"/>
        <v>45099</v>
      </c>
      <c r="AS858" s="196">
        <f t="shared" ca="1" si="105"/>
        <v>1148015.19</v>
      </c>
      <c r="AT858" s="196" t="str">
        <f t="shared" ca="1" si="106"/>
        <v/>
      </c>
      <c r="AU858" s="55" vm="4262">
        <f t="shared" ca="1" si="107"/>
        <v>45099</v>
      </c>
      <c r="AV858" s="196">
        <f t="shared" ca="1" si="108"/>
        <v>356501.27100000001</v>
      </c>
      <c r="AW858" s="38" t="str">
        <f t="shared" ca="1" si="109"/>
        <v/>
      </c>
    </row>
    <row r="859" spans="1:49" x14ac:dyDescent="0.25">
      <c r="A859" s="38" vm="4267">
        <f ca="1"/>
        <v>45100</v>
      </c>
      <c r="B859" s="38" vm="15184">
        <f ca="1"/>
        <v>529.41</v>
      </c>
      <c r="C859" s="38" vm="15185">
        <f ca="1"/>
        <v>736</v>
      </c>
      <c r="D859" s="87">
        <f t="shared" ca="1" si="110"/>
        <v>1.7763423496164735E-2</v>
      </c>
      <c r="Q859" s="38" vm="4267">
        <f ca="1"/>
        <v>45100</v>
      </c>
      <c r="R859" s="38" vm="15186">
        <f ca="1"/>
        <v>31.570799999999998</v>
      </c>
      <c r="S859" s="38" vm="15187">
        <f ca="1"/>
        <v>13481</v>
      </c>
      <c r="T859" s="87">
        <f t="shared" ca="1" si="111"/>
        <v>-1.9936050662775977E-2</v>
      </c>
      <c r="AR859" s="55" vm="4267">
        <f t="shared" ca="1" si="104"/>
        <v>45100</v>
      </c>
      <c r="AS859" s="196">
        <f t="shared" ca="1" si="105"/>
        <v>389645.75999999995</v>
      </c>
      <c r="AT859" s="196" t="str">
        <f t="shared" ca="1" si="106"/>
        <v/>
      </c>
      <c r="AU859" s="55" vm="4267">
        <f t="shared" ca="1" si="107"/>
        <v>45100</v>
      </c>
      <c r="AV859" s="196">
        <f t="shared" ca="1" si="108"/>
        <v>425605.95480000001</v>
      </c>
      <c r="AW859" s="38" t="str">
        <f t="shared" ca="1" si="109"/>
        <v/>
      </c>
    </row>
    <row r="860" spans="1:49" x14ac:dyDescent="0.25">
      <c r="A860" s="38" vm="4271">
        <f ca="1"/>
        <v>45103</v>
      </c>
      <c r="B860" s="38" vm="15188">
        <f ca="1"/>
        <v>642.39</v>
      </c>
      <c r="C860" s="38" vm="15189">
        <f ca="1"/>
        <v>2656</v>
      </c>
      <c r="D860" s="87">
        <f t="shared" ca="1" si="110"/>
        <v>0.21340737802459347</v>
      </c>
      <c r="Q860" s="38" vm="4271">
        <f ca="1"/>
        <v>45103</v>
      </c>
      <c r="R860" s="38" vm="15190">
        <f ca="1"/>
        <v>25.520399999999999</v>
      </c>
      <c r="S860" s="38" vm="15191">
        <f ca="1"/>
        <v>43233</v>
      </c>
      <c r="T860" s="87">
        <f t="shared" ca="1" si="111"/>
        <v>-0.19164544452468738</v>
      </c>
      <c r="AR860" s="55" vm="4271">
        <f t="shared" ca="1" si="104"/>
        <v>45103</v>
      </c>
      <c r="AS860" s="196">
        <f t="shared" ca="1" si="105"/>
        <v>1706187.8399999999</v>
      </c>
      <c r="AT860" s="196" t="str">
        <f t="shared" ca="1" si="106"/>
        <v/>
      </c>
      <c r="AU860" s="55" vm="4271">
        <f t="shared" ca="1" si="107"/>
        <v>45103</v>
      </c>
      <c r="AV860" s="196">
        <f t="shared" ca="1" si="108"/>
        <v>1103323.4531999999</v>
      </c>
      <c r="AW860" s="38" t="str">
        <f t="shared" ca="1" si="109"/>
        <v/>
      </c>
    </row>
    <row r="861" spans="1:49" x14ac:dyDescent="0.25">
      <c r="A861" s="38" vm="4276">
        <f ca="1"/>
        <v>45104</v>
      </c>
      <c r="B861" s="38" vm="15192">
        <f ca="1"/>
        <v>640.71</v>
      </c>
      <c r="C861" s="38" vm="15193">
        <f ca="1"/>
        <v>1269</v>
      </c>
      <c r="D861" s="87">
        <f t="shared" ca="1" si="110"/>
        <v>-2.6152337365151234E-3</v>
      </c>
      <c r="Q861" s="38" vm="4276">
        <f ca="1"/>
        <v>45104</v>
      </c>
      <c r="R861" s="38" vm="15194">
        <f ca="1"/>
        <v>25.504300000000001</v>
      </c>
      <c r="S861" s="38" vm="15195">
        <f ca="1"/>
        <v>16286</v>
      </c>
      <c r="T861" s="87">
        <f t="shared" ca="1" si="111"/>
        <v>-6.3086785473574108E-4</v>
      </c>
      <c r="AR861" s="55" vm="4276">
        <f t="shared" ca="1" si="104"/>
        <v>45104</v>
      </c>
      <c r="AS861" s="196">
        <f t="shared" ca="1" si="105"/>
        <v>813060.99</v>
      </c>
      <c r="AT861" s="196" t="str">
        <f t="shared" ca="1" si="106"/>
        <v/>
      </c>
      <c r="AU861" s="55" vm="4276">
        <f t="shared" ca="1" si="107"/>
        <v>45104</v>
      </c>
      <c r="AV861" s="196">
        <f t="shared" ca="1" si="108"/>
        <v>415363.02980000002</v>
      </c>
      <c r="AW861" s="38" t="str">
        <f t="shared" ca="1" si="109"/>
        <v/>
      </c>
    </row>
    <row r="862" spans="1:49" x14ac:dyDescent="0.25">
      <c r="A862" s="38" vm="4281">
        <f ca="1"/>
        <v>45105</v>
      </c>
      <c r="B862" s="38" vm="15196">
        <f ca="1"/>
        <v>552.92999999999995</v>
      </c>
      <c r="C862" s="38" vm="15197">
        <f ca="1"/>
        <v>982</v>
      </c>
      <c r="D862" s="87">
        <f t="shared" ca="1" si="110"/>
        <v>-0.13700426089806633</v>
      </c>
      <c r="Q862" s="38" vm="4281">
        <f ca="1"/>
        <v>45105</v>
      </c>
      <c r="R862" s="38" vm="15198">
        <f ca="1"/>
        <v>29.054099999999998</v>
      </c>
      <c r="S862" s="38" vm="15199">
        <f ca="1"/>
        <v>23325</v>
      </c>
      <c r="T862" s="87">
        <f t="shared" ca="1" si="111"/>
        <v>0.13918437283124796</v>
      </c>
      <c r="AR862" s="55" vm="4281">
        <f t="shared" ca="1" si="104"/>
        <v>45105</v>
      </c>
      <c r="AS862" s="196">
        <f t="shared" ca="1" si="105"/>
        <v>542977.25999999989</v>
      </c>
      <c r="AT862" s="196" t="str">
        <f t="shared" ca="1" si="106"/>
        <v/>
      </c>
      <c r="AU862" s="55" vm="4281">
        <f t="shared" ca="1" si="107"/>
        <v>45105</v>
      </c>
      <c r="AV862" s="196">
        <f t="shared" ca="1" si="108"/>
        <v>677686.88249999995</v>
      </c>
      <c r="AW862" s="38" t="str">
        <f t="shared" ca="1" si="109"/>
        <v/>
      </c>
    </row>
    <row r="863" spans="1:49" x14ac:dyDescent="0.25">
      <c r="A863" s="38" vm="4286">
        <f ca="1"/>
        <v>45106</v>
      </c>
      <c r="B863" s="38" vm="15200">
        <f ca="1"/>
        <v>533.61</v>
      </c>
      <c r="C863" s="38" vm="15201">
        <f ca="1"/>
        <v>1863</v>
      </c>
      <c r="D863" s="87">
        <f t="shared" ca="1" si="110"/>
        <v>-3.4941131788833915E-2</v>
      </c>
      <c r="Q863" s="38" vm="4286">
        <f ca="1"/>
        <v>45106</v>
      </c>
      <c r="R863" s="38" vm="15202">
        <f ca="1"/>
        <v>29.738800000000001</v>
      </c>
      <c r="S863" s="38" vm="15203">
        <f ca="1"/>
        <v>11084</v>
      </c>
      <c r="T863" s="87">
        <f t="shared" ca="1" si="111"/>
        <v>2.356638133688543E-2</v>
      </c>
      <c r="AR863" s="55" vm="4286">
        <f t="shared" ca="1" si="104"/>
        <v>45106</v>
      </c>
      <c r="AS863" s="196">
        <f t="shared" ca="1" si="105"/>
        <v>994115.43</v>
      </c>
      <c r="AT863" s="196" t="str">
        <f t="shared" ca="1" si="106"/>
        <v/>
      </c>
      <c r="AU863" s="55" vm="4286">
        <f t="shared" ca="1" si="107"/>
        <v>45106</v>
      </c>
      <c r="AV863" s="196">
        <f t="shared" ca="1" si="108"/>
        <v>329624.85920000001</v>
      </c>
      <c r="AW863" s="38" t="str">
        <f t="shared" ca="1" si="109"/>
        <v/>
      </c>
    </row>
    <row r="864" spans="1:49" x14ac:dyDescent="0.25">
      <c r="A864" s="38" vm="4291">
        <f ca="1"/>
        <v>45107</v>
      </c>
      <c r="B864" s="38" vm="15204">
        <f ca="1"/>
        <v>569.1</v>
      </c>
      <c r="C864" s="38" vm="15205">
        <f ca="1"/>
        <v>1730</v>
      </c>
      <c r="D864" s="87">
        <f t="shared" ca="1" si="110"/>
        <v>6.6509248327430159E-2</v>
      </c>
      <c r="Q864" s="38" vm="4291">
        <f ca="1"/>
        <v>45107</v>
      </c>
      <c r="R864" s="38" vm="15206">
        <f ca="1"/>
        <v>27.704499999999999</v>
      </c>
      <c r="S864" s="38" vm="15207">
        <f ca="1"/>
        <v>28918</v>
      </c>
      <c r="T864" s="87">
        <f t="shared" ca="1" si="111"/>
        <v>-6.8405584623454932E-2</v>
      </c>
      <c r="AR864" s="55" vm="4291">
        <f t="shared" ca="1" si="104"/>
        <v>45107</v>
      </c>
      <c r="AS864" s="196">
        <f t="shared" ca="1" si="105"/>
        <v>984543</v>
      </c>
      <c r="AT864" s="196" t="str">
        <f t="shared" ca="1" si="106"/>
        <v/>
      </c>
      <c r="AU864" s="55" vm="4291">
        <f t="shared" ca="1" si="107"/>
        <v>45107</v>
      </c>
      <c r="AV864" s="196">
        <f t="shared" ca="1" si="108"/>
        <v>801158.73100000003</v>
      </c>
      <c r="AW864" s="38" t="str">
        <f t="shared" ca="1" si="109"/>
        <v/>
      </c>
    </row>
    <row r="865" spans="1:49" x14ac:dyDescent="0.25">
      <c r="A865" s="38" vm="4308">
        <f ca="1"/>
        <v>45110</v>
      </c>
      <c r="B865" s="38" vm="15208">
        <f ca="1"/>
        <v>546</v>
      </c>
      <c r="C865" s="38" vm="15209">
        <f ca="1"/>
        <v>935</v>
      </c>
      <c r="D865" s="87">
        <f t="shared" ca="1" si="110"/>
        <v>-4.0590405904059081E-2</v>
      </c>
      <c r="Q865" s="38" vm="4308">
        <f ca="1"/>
        <v>45110</v>
      </c>
      <c r="R865" s="38" vm="15210">
        <f ca="1"/>
        <v>28.8567</v>
      </c>
      <c r="S865" s="38" vm="14967">
        <f ca="1"/>
        <v>9163</v>
      </c>
      <c r="T865" s="87">
        <f t="shared" ca="1" si="111"/>
        <v>4.1588911548665397E-2</v>
      </c>
      <c r="AR865" s="55" vm="4308">
        <f t="shared" ca="1" si="104"/>
        <v>45110</v>
      </c>
      <c r="AS865" s="196">
        <f t="shared" ca="1" si="105"/>
        <v>510510</v>
      </c>
      <c r="AT865" s="196" t="str">
        <f t="shared" ca="1" si="106"/>
        <v/>
      </c>
      <c r="AU865" s="55" vm="4308">
        <f t="shared" ca="1" si="107"/>
        <v>45110</v>
      </c>
      <c r="AV865" s="196">
        <f t="shared" ca="1" si="108"/>
        <v>264413.94209999999</v>
      </c>
      <c r="AW865" s="38" t="str">
        <f t="shared" ca="1" si="109"/>
        <v/>
      </c>
    </row>
    <row r="866" spans="1:49" x14ac:dyDescent="0.25">
      <c r="A866" s="38" vm="4295">
        <f ca="1"/>
        <v>45111</v>
      </c>
      <c r="B866" s="38" vm="15211">
        <f ca="1"/>
        <v>562.79999999999995</v>
      </c>
      <c r="C866" s="38" vm="15212">
        <f ca="1"/>
        <v>806</v>
      </c>
      <c r="D866" s="87">
        <f t="shared" ca="1" si="110"/>
        <v>3.0769230769230688E-2</v>
      </c>
      <c r="Q866" s="38" vm="4295">
        <f ca="1"/>
        <v>45111</v>
      </c>
      <c r="R866" s="38" vm="15213">
        <f ca="1"/>
        <v>27.744700000000002</v>
      </c>
      <c r="S866" s="38" vm="15214">
        <f ca="1"/>
        <v>5712</v>
      </c>
      <c r="T866" s="87">
        <f t="shared" ca="1" si="111"/>
        <v>-3.853524484781691E-2</v>
      </c>
      <c r="AR866" s="55" vm="4295">
        <f t="shared" ca="1" si="104"/>
        <v>45111</v>
      </c>
      <c r="AS866" s="196">
        <f t="shared" ca="1" si="105"/>
        <v>453616.8</v>
      </c>
      <c r="AT866" s="196" t="str">
        <f t="shared" ca="1" si="106"/>
        <v/>
      </c>
      <c r="AU866" s="55" vm="4295">
        <f t="shared" ca="1" si="107"/>
        <v>45111</v>
      </c>
      <c r="AV866" s="196">
        <f t="shared" ca="1" si="108"/>
        <v>158477.72640000001</v>
      </c>
      <c r="AW866" s="38" t="str">
        <f t="shared" ca="1" si="109"/>
        <v/>
      </c>
    </row>
    <row r="867" spans="1:49" x14ac:dyDescent="0.25">
      <c r="A867" s="38" vm="4300">
        <f ca="1"/>
        <v>45112</v>
      </c>
      <c r="B867" s="38" vm="15215">
        <f ca="1"/>
        <v>516.6</v>
      </c>
      <c r="C867" s="38" vm="15216">
        <f ca="1"/>
        <v>1293</v>
      </c>
      <c r="D867" s="87">
        <f t="shared" ca="1" si="110"/>
        <v>-8.208955223880586E-2</v>
      </c>
      <c r="Q867" s="38" vm="4300">
        <f ca="1"/>
        <v>45112</v>
      </c>
      <c r="R867" s="38" vm="15217">
        <f ca="1"/>
        <v>30.233699999999999</v>
      </c>
      <c r="S867" s="38" vm="15218">
        <f ca="1"/>
        <v>2057</v>
      </c>
      <c r="T867" s="87">
        <f t="shared" ca="1" si="111"/>
        <v>8.9710827653569761E-2</v>
      </c>
      <c r="AR867" s="55" vm="4300">
        <f t="shared" ca="1" si="104"/>
        <v>45112</v>
      </c>
      <c r="AS867" s="196">
        <f t="shared" ca="1" si="105"/>
        <v>667963.80000000005</v>
      </c>
      <c r="AT867" s="196" t="str">
        <f t="shared" ca="1" si="106"/>
        <v/>
      </c>
      <c r="AU867" s="55" vm="4300">
        <f t="shared" ca="1" si="107"/>
        <v>45112</v>
      </c>
      <c r="AV867" s="196">
        <f t="shared" ca="1" si="108"/>
        <v>62190.7209</v>
      </c>
      <c r="AW867" s="38" t="str">
        <f t="shared" ca="1" si="109"/>
        <v/>
      </c>
    </row>
    <row r="868" spans="1:49" x14ac:dyDescent="0.25">
      <c r="A868" s="38" vm="4305">
        <f ca="1"/>
        <v>45113</v>
      </c>
      <c r="B868" s="38" vm="15219">
        <f ca="1"/>
        <v>480.48</v>
      </c>
      <c r="C868" s="38" vm="15220">
        <f ca="1"/>
        <v>1701</v>
      </c>
      <c r="D868" s="87">
        <f t="shared" ca="1" si="110"/>
        <v>-6.9918699186991881E-2</v>
      </c>
      <c r="Q868" s="38" vm="4305">
        <f ca="1"/>
        <v>45113</v>
      </c>
      <c r="R868" s="38" vm="15221">
        <f ca="1"/>
        <v>32.280700000000003</v>
      </c>
      <c r="S868" s="38" vm="15222">
        <f ca="1"/>
        <v>3859</v>
      </c>
      <c r="T868" s="87">
        <f t="shared" ca="1" si="111"/>
        <v>6.770590433853628E-2</v>
      </c>
      <c r="AR868" s="55" vm="4305">
        <f t="shared" ca="1" si="104"/>
        <v>45113</v>
      </c>
      <c r="AS868" s="196">
        <f t="shared" ca="1" si="105"/>
        <v>817296.48</v>
      </c>
      <c r="AT868" s="196" t="str">
        <f t="shared" ca="1" si="106"/>
        <v/>
      </c>
      <c r="AU868" s="55" vm="4305">
        <f t="shared" ca="1" si="107"/>
        <v>45113</v>
      </c>
      <c r="AV868" s="196">
        <f t="shared" ca="1" si="108"/>
        <v>124571.2213</v>
      </c>
      <c r="AW868" s="38" t="str">
        <f t="shared" ca="1" si="109"/>
        <v/>
      </c>
    </row>
    <row r="869" spans="1:49" x14ac:dyDescent="0.25">
      <c r="A869" s="38" vm="4311">
        <f ca="1"/>
        <v>45114</v>
      </c>
      <c r="B869" s="38" vm="15223">
        <f ca="1"/>
        <v>483.84</v>
      </c>
      <c r="C869" s="38" vm="15224">
        <f ca="1"/>
        <v>553</v>
      </c>
      <c r="D869" s="87">
        <f t="shared" ca="1" si="110"/>
        <v>6.9930069930069028E-3</v>
      </c>
      <c r="Q869" s="38" vm="4311">
        <f ca="1"/>
        <v>45114</v>
      </c>
      <c r="R869" s="38" vm="15225">
        <f ca="1"/>
        <v>31.4575</v>
      </c>
      <c r="S869" s="38" vm="15226">
        <f ca="1"/>
        <v>969</v>
      </c>
      <c r="T869" s="87">
        <f t="shared" ca="1" si="111"/>
        <v>-2.5501305733766723E-2</v>
      </c>
      <c r="AR869" s="55" vm="4311">
        <f t="shared" ca="1" si="104"/>
        <v>45114</v>
      </c>
      <c r="AS869" s="196">
        <f t="shared" ca="1" si="105"/>
        <v>267563.51999999996</v>
      </c>
      <c r="AT869" s="196" t="str">
        <f t="shared" ca="1" si="106"/>
        <v/>
      </c>
      <c r="AU869" s="55" vm="4311">
        <f t="shared" ca="1" si="107"/>
        <v>45114</v>
      </c>
      <c r="AV869" s="196">
        <f t="shared" ca="1" si="108"/>
        <v>30482.317500000001</v>
      </c>
      <c r="AW869" s="38" t="str">
        <f t="shared" ca="1" si="109"/>
        <v/>
      </c>
    </row>
    <row r="870" spans="1:49" x14ac:dyDescent="0.25">
      <c r="A870" s="38" vm="4316">
        <f ca="1"/>
        <v>45117</v>
      </c>
      <c r="B870" s="38" vm="15227">
        <f ca="1"/>
        <v>507.99</v>
      </c>
      <c r="C870" s="38" vm="15228">
        <f ca="1"/>
        <v>729</v>
      </c>
      <c r="D870" s="87">
        <f t="shared" ca="1" si="110"/>
        <v>4.9913194444444517E-2</v>
      </c>
      <c r="Q870" s="38" vm="4316">
        <f ca="1"/>
        <v>45117</v>
      </c>
      <c r="R870" s="38" vm="15229">
        <f ca="1"/>
        <v>30.299199999999999</v>
      </c>
      <c r="S870" s="38" vm="15230">
        <f ca="1"/>
        <v>5882</v>
      </c>
      <c r="T870" s="87">
        <f t="shared" ca="1" si="111"/>
        <v>-3.6821107843916415E-2</v>
      </c>
      <c r="AR870" s="55" vm="4316">
        <f t="shared" ca="1" si="104"/>
        <v>45117</v>
      </c>
      <c r="AS870" s="196">
        <f t="shared" ca="1" si="105"/>
        <v>370324.71</v>
      </c>
      <c r="AT870" s="196" t="str">
        <f t="shared" ca="1" si="106"/>
        <v/>
      </c>
      <c r="AU870" s="55" vm="4316">
        <f t="shared" ca="1" si="107"/>
        <v>45117</v>
      </c>
      <c r="AV870" s="196">
        <f t="shared" ca="1" si="108"/>
        <v>178219.89439999999</v>
      </c>
      <c r="AW870" s="38" t="str">
        <f t="shared" ca="1" si="109"/>
        <v/>
      </c>
    </row>
    <row r="871" spans="1:49" x14ac:dyDescent="0.25">
      <c r="A871" s="38" vm="4321">
        <f ca="1"/>
        <v>45118</v>
      </c>
      <c r="B871" s="38" vm="15231">
        <f ca="1"/>
        <v>531.72</v>
      </c>
      <c r="C871" s="38" vm="15232">
        <f ca="1"/>
        <v>590</v>
      </c>
      <c r="D871" s="87">
        <f t="shared" ca="1" si="110"/>
        <v>4.6713517982637488E-2</v>
      </c>
      <c r="Q871" s="38" vm="4321">
        <f ca="1"/>
        <v>45118</v>
      </c>
      <c r="R871" s="38" vm="15233">
        <f ca="1"/>
        <v>28.906199999999998</v>
      </c>
      <c r="S871" s="38" vm="15234">
        <f ca="1"/>
        <v>3417</v>
      </c>
      <c r="T871" s="87">
        <f t="shared" ca="1" si="111"/>
        <v>-4.5974811216137744E-2</v>
      </c>
      <c r="AR871" s="55" vm="4321">
        <f t="shared" ca="1" si="104"/>
        <v>45118</v>
      </c>
      <c r="AS871" s="196">
        <f t="shared" ca="1" si="105"/>
        <v>313714.8</v>
      </c>
      <c r="AT871" s="196" t="str">
        <f t="shared" ca="1" si="106"/>
        <v/>
      </c>
      <c r="AU871" s="55" vm="4321">
        <f t="shared" ca="1" si="107"/>
        <v>45118</v>
      </c>
      <c r="AV871" s="196">
        <f t="shared" ca="1" si="108"/>
        <v>98772.48539999999</v>
      </c>
      <c r="AW871" s="38" t="str">
        <f t="shared" ca="1" si="109"/>
        <v/>
      </c>
    </row>
    <row r="872" spans="1:49" x14ac:dyDescent="0.25">
      <c r="A872" s="38" vm="4326">
        <f ca="1"/>
        <v>45119</v>
      </c>
      <c r="B872" s="38" vm="15235">
        <f ca="1"/>
        <v>488.25</v>
      </c>
      <c r="C872" s="38" vm="14168">
        <f ca="1"/>
        <v>1084</v>
      </c>
      <c r="D872" s="87">
        <f t="shared" ca="1" si="110"/>
        <v>-8.1753554502369721E-2</v>
      </c>
      <c r="Q872" s="38" vm="4326">
        <f ca="1"/>
        <v>45119</v>
      </c>
      <c r="R872" s="38" vm="15236">
        <f ca="1"/>
        <v>31.275400000000001</v>
      </c>
      <c r="S872" s="38" vm="15237">
        <f ca="1"/>
        <v>3043</v>
      </c>
      <c r="T872" s="87">
        <f t="shared" ca="1" si="111"/>
        <v>8.1961655285025456E-2</v>
      </c>
      <c r="AR872" s="55" vm="4326">
        <f t="shared" ca="1" si="104"/>
        <v>45119</v>
      </c>
      <c r="AS872" s="196">
        <f t="shared" ca="1" si="105"/>
        <v>529263</v>
      </c>
      <c r="AT872" s="196" t="str">
        <f t="shared" ca="1" si="106"/>
        <v/>
      </c>
      <c r="AU872" s="55" vm="4326">
        <f t="shared" ca="1" si="107"/>
        <v>45119</v>
      </c>
      <c r="AV872" s="196">
        <f t="shared" ca="1" si="108"/>
        <v>95171.042200000011</v>
      </c>
      <c r="AW872" s="38" t="str">
        <f t="shared" ca="1" si="109"/>
        <v/>
      </c>
    </row>
    <row r="873" spans="1:49" x14ac:dyDescent="0.25">
      <c r="A873" s="38" vm="4331">
        <f ca="1"/>
        <v>45120</v>
      </c>
      <c r="B873" s="38" vm="15238">
        <f ca="1"/>
        <v>456.33</v>
      </c>
      <c r="C873" s="38" vm="15239">
        <f ca="1"/>
        <v>993</v>
      </c>
      <c r="D873" s="87">
        <f t="shared" ca="1" si="110"/>
        <v>-6.537634408602154E-2</v>
      </c>
      <c r="Q873" s="38" vm="4331">
        <f ca="1"/>
        <v>45120</v>
      </c>
      <c r="R873" s="38" vm="15240">
        <f ca="1"/>
        <v>33.341500000000003</v>
      </c>
      <c r="S873" s="38" vm="15241">
        <f ca="1"/>
        <v>6018</v>
      </c>
      <c r="T873" s="87">
        <f t="shared" ca="1" si="111"/>
        <v>6.6061505208566546E-2</v>
      </c>
      <c r="AR873" s="55" vm="4331">
        <f t="shared" ca="1" si="104"/>
        <v>45120</v>
      </c>
      <c r="AS873" s="196">
        <f t="shared" ca="1" si="105"/>
        <v>453135.69</v>
      </c>
      <c r="AT873" s="196" t="str">
        <f t="shared" ca="1" si="106"/>
        <v/>
      </c>
      <c r="AU873" s="55" vm="4331">
        <f t="shared" ca="1" si="107"/>
        <v>45120</v>
      </c>
      <c r="AV873" s="196">
        <f t="shared" ca="1" si="108"/>
        <v>200649.14700000003</v>
      </c>
      <c r="AW873" s="38" t="str">
        <f t="shared" ca="1" si="109"/>
        <v/>
      </c>
    </row>
    <row r="874" spans="1:49" x14ac:dyDescent="0.25">
      <c r="A874" s="38" vm="4336">
        <f ca="1"/>
        <v>45121</v>
      </c>
      <c r="B874" s="38" vm="15242">
        <f ca="1"/>
        <v>431.55</v>
      </c>
      <c r="C874" s="38" vm="15243">
        <f ca="1"/>
        <v>1412</v>
      </c>
      <c r="D874" s="87">
        <f t="shared" ca="1" si="110"/>
        <v>-5.4302807179015131E-2</v>
      </c>
      <c r="Q874" s="38" vm="4336">
        <f ca="1"/>
        <v>45121</v>
      </c>
      <c r="R874" s="38" vm="15244">
        <f ca="1"/>
        <v>35.106000000000002</v>
      </c>
      <c r="S874" s="38" vm="15245">
        <f ca="1"/>
        <v>29054</v>
      </c>
      <c r="T874" s="87">
        <f t="shared" ca="1" si="111"/>
        <v>5.2922034101645039E-2</v>
      </c>
      <c r="AR874" s="55" vm="4336">
        <f t="shared" ca="1" si="104"/>
        <v>45121</v>
      </c>
      <c r="AS874" s="196">
        <f t="shared" ca="1" si="105"/>
        <v>609348.6</v>
      </c>
      <c r="AT874" s="196" t="str">
        <f t="shared" ca="1" si="106"/>
        <v/>
      </c>
      <c r="AU874" s="55" vm="4336">
        <f t="shared" ca="1" si="107"/>
        <v>45121</v>
      </c>
      <c r="AV874" s="196">
        <f t="shared" ca="1" si="108"/>
        <v>1019969.724</v>
      </c>
      <c r="AW874" s="38" t="str">
        <f t="shared" ca="1" si="109"/>
        <v/>
      </c>
    </row>
    <row r="875" spans="1:49" x14ac:dyDescent="0.25">
      <c r="A875" s="38" vm="4341">
        <f ca="1"/>
        <v>45124</v>
      </c>
      <c r="B875" s="38" vm="15246">
        <f ca="1"/>
        <v>447.72</v>
      </c>
      <c r="C875" s="38" vm="15247">
        <f ca="1"/>
        <v>1270</v>
      </c>
      <c r="D875" s="87">
        <f t="shared" ca="1" si="110"/>
        <v>3.7469586374695898E-2</v>
      </c>
      <c r="Q875" s="38" vm="4341">
        <f ca="1"/>
        <v>45124</v>
      </c>
      <c r="R875" s="38" vm="15248">
        <f ca="1"/>
        <v>33.8125</v>
      </c>
      <c r="S875" s="38" vm="15249">
        <f ca="1"/>
        <v>7446</v>
      </c>
      <c r="T875" s="87">
        <f t="shared" ca="1" si="111"/>
        <v>-3.6845553466643921E-2</v>
      </c>
      <c r="AR875" s="55" vm="4341">
        <f t="shared" ca="1" si="104"/>
        <v>45124</v>
      </c>
      <c r="AS875" s="196">
        <f t="shared" ca="1" si="105"/>
        <v>568604.4</v>
      </c>
      <c r="AT875" s="196" t="str">
        <f t="shared" ca="1" si="106"/>
        <v/>
      </c>
      <c r="AU875" s="55" vm="4341">
        <f t="shared" ca="1" si="107"/>
        <v>45124</v>
      </c>
      <c r="AV875" s="196">
        <f t="shared" ca="1" si="108"/>
        <v>251767.875</v>
      </c>
      <c r="AW875" s="38" t="str">
        <f t="shared" ca="1" si="109"/>
        <v/>
      </c>
    </row>
    <row r="876" spans="1:49" x14ac:dyDescent="0.25">
      <c r="A876" s="38" vm="4346">
        <f ca="1"/>
        <v>45125</v>
      </c>
      <c r="B876" s="38" vm="15250">
        <f ca="1"/>
        <v>471.03</v>
      </c>
      <c r="C876" s="38" vm="15251">
        <f ca="1"/>
        <v>1016</v>
      </c>
      <c r="D876" s="87">
        <f t="shared" ca="1" si="110"/>
        <v>5.206378986866779E-2</v>
      </c>
      <c r="Q876" s="38" vm="4346">
        <f ca="1"/>
        <v>45125</v>
      </c>
      <c r="R876" s="38" vm="15252">
        <f ca="1"/>
        <v>31.8734</v>
      </c>
      <c r="S876" s="38" vm="15253">
        <f ca="1"/>
        <v>11849</v>
      </c>
      <c r="T876" s="87">
        <f t="shared" ca="1" si="111"/>
        <v>-5.7348613678373378E-2</v>
      </c>
      <c r="AR876" s="55" vm="4346">
        <f t="shared" ca="1" si="104"/>
        <v>45125</v>
      </c>
      <c r="AS876" s="196">
        <f t="shared" ca="1" si="105"/>
        <v>478566.48</v>
      </c>
      <c r="AT876" s="196" t="str">
        <f t="shared" ca="1" si="106"/>
        <v/>
      </c>
      <c r="AU876" s="55" vm="4346">
        <f t="shared" ca="1" si="107"/>
        <v>45125</v>
      </c>
      <c r="AV876" s="196">
        <f t="shared" ca="1" si="108"/>
        <v>377667.9166</v>
      </c>
      <c r="AW876" s="38" t="str">
        <f t="shared" ca="1" si="109"/>
        <v/>
      </c>
    </row>
    <row r="877" spans="1:49" x14ac:dyDescent="0.25">
      <c r="A877" s="38" vm="4351">
        <f ca="1"/>
        <v>45126</v>
      </c>
      <c r="B877" s="38" vm="15254">
        <f ca="1"/>
        <v>498.33</v>
      </c>
      <c r="C877" s="38" vm="15255">
        <f ca="1"/>
        <v>789</v>
      </c>
      <c r="D877" s="87">
        <f t="shared" ca="1" si="110"/>
        <v>5.7958091841284025E-2</v>
      </c>
      <c r="Q877" s="38" vm="4351">
        <f ca="1"/>
        <v>45126</v>
      </c>
      <c r="R877" s="38" vm="15256">
        <f ca="1"/>
        <v>29.832699999999999</v>
      </c>
      <c r="S877" s="38" vm="15257">
        <f ca="1"/>
        <v>9061</v>
      </c>
      <c r="T877" s="87">
        <f t="shared" ca="1" si="111"/>
        <v>-6.4025174596999412E-2</v>
      </c>
      <c r="AR877" s="55" vm="4351">
        <f t="shared" ca="1" si="104"/>
        <v>45126</v>
      </c>
      <c r="AS877" s="196">
        <f t="shared" ca="1" si="105"/>
        <v>393182.37</v>
      </c>
      <c r="AT877" s="196" t="str">
        <f t="shared" ca="1" si="106"/>
        <v/>
      </c>
      <c r="AU877" s="55" vm="4351">
        <f t="shared" ca="1" si="107"/>
        <v>45126</v>
      </c>
      <c r="AV877" s="196">
        <f t="shared" ca="1" si="108"/>
        <v>270314.09470000002</v>
      </c>
      <c r="AW877" s="38" t="str">
        <f t="shared" ca="1" si="109"/>
        <v/>
      </c>
    </row>
    <row r="878" spans="1:49" x14ac:dyDescent="0.25">
      <c r="A878" s="38" vm="4356">
        <f ca="1"/>
        <v>45127</v>
      </c>
      <c r="B878" s="38" vm="15258">
        <f ca="1"/>
        <v>543.48</v>
      </c>
      <c r="C878" s="38" vm="15259">
        <f ca="1"/>
        <v>1822</v>
      </c>
      <c r="D878" s="87">
        <f t="shared" ca="1" si="110"/>
        <v>9.0602612726506604E-2</v>
      </c>
      <c r="Q878" s="38" vm="4356">
        <f ca="1"/>
        <v>45127</v>
      </c>
      <c r="R878" s="38" vm="15260">
        <f ca="1"/>
        <v>26.710899999999999</v>
      </c>
      <c r="S878" s="38" vm="15261">
        <f ca="1"/>
        <v>12529</v>
      </c>
      <c r="T878" s="87">
        <f t="shared" ca="1" si="111"/>
        <v>-0.10464356226556766</v>
      </c>
      <c r="AR878" s="55" vm="4356">
        <f t="shared" ca="1" si="104"/>
        <v>45127</v>
      </c>
      <c r="AS878" s="196">
        <f t="shared" ca="1" si="105"/>
        <v>990220.56</v>
      </c>
      <c r="AT878" s="196" t="str">
        <f t="shared" ca="1" si="106"/>
        <v/>
      </c>
      <c r="AU878" s="55" vm="4356">
        <f t="shared" ca="1" si="107"/>
        <v>45127</v>
      </c>
      <c r="AV878" s="196">
        <f t="shared" ca="1" si="108"/>
        <v>334660.86609999998</v>
      </c>
      <c r="AW878" s="38" t="str">
        <f t="shared" ca="1" si="109"/>
        <v/>
      </c>
    </row>
    <row r="879" spans="1:49" x14ac:dyDescent="0.25">
      <c r="A879" s="38" vm="4361">
        <f ca="1"/>
        <v>45128</v>
      </c>
      <c r="B879" s="38" vm="15262">
        <f ca="1"/>
        <v>536.54999999999995</v>
      </c>
      <c r="C879" s="38" vm="15263">
        <f ca="1"/>
        <v>3379</v>
      </c>
      <c r="D879" s="87">
        <f t="shared" ca="1" si="110"/>
        <v>-1.2751159196290688E-2</v>
      </c>
      <c r="Q879" s="38" vm="4361">
        <f ca="1"/>
        <v>45128</v>
      </c>
      <c r="R879" s="38" vm="15264">
        <f ca="1"/>
        <v>27.101299999999998</v>
      </c>
      <c r="S879" s="38" vm="15265">
        <f ca="1"/>
        <v>5797</v>
      </c>
      <c r="T879" s="87">
        <f t="shared" ca="1" si="111"/>
        <v>1.4615756114544985E-2</v>
      </c>
      <c r="AR879" s="55" vm="4361">
        <f t="shared" ca="1" si="104"/>
        <v>45128</v>
      </c>
      <c r="AS879" s="196">
        <f t="shared" ca="1" si="105"/>
        <v>1813002.45</v>
      </c>
      <c r="AT879" s="196" t="str">
        <f t="shared" ca="1" si="106"/>
        <v/>
      </c>
      <c r="AU879" s="55" vm="4361">
        <f t="shared" ca="1" si="107"/>
        <v>45128</v>
      </c>
      <c r="AV879" s="196">
        <f t="shared" ca="1" si="108"/>
        <v>157106.23609999998</v>
      </c>
      <c r="AW879" s="38" t="str">
        <f t="shared" ca="1" si="109"/>
        <v/>
      </c>
    </row>
    <row r="880" spans="1:49" x14ac:dyDescent="0.25">
      <c r="A880" s="38" vm="4366">
        <f ca="1"/>
        <v>45131</v>
      </c>
      <c r="B880" s="38" vm="15266">
        <f ca="1"/>
        <v>514.08000000000004</v>
      </c>
      <c r="C880" s="38" vm="15267">
        <f ca="1"/>
        <v>847</v>
      </c>
      <c r="D880" s="87">
        <f t="shared" ca="1" si="110"/>
        <v>-4.1878669275929391E-2</v>
      </c>
      <c r="Q880" s="38" vm="4366">
        <f ca="1"/>
        <v>45131</v>
      </c>
      <c r="R880" s="38" vm="15268">
        <f ca="1"/>
        <v>28.075900000000001</v>
      </c>
      <c r="S880" s="38" vm="15269">
        <f ca="1"/>
        <v>1853</v>
      </c>
      <c r="T880" s="87">
        <f t="shared" ca="1" si="111"/>
        <v>3.5961374546608554E-2</v>
      </c>
      <c r="AR880" s="55" vm="4366">
        <f t="shared" ca="1" si="104"/>
        <v>45131</v>
      </c>
      <c r="AS880" s="196">
        <f t="shared" ca="1" si="105"/>
        <v>435425.76</v>
      </c>
      <c r="AT880" s="196" t="str">
        <f t="shared" ca="1" si="106"/>
        <v/>
      </c>
      <c r="AU880" s="55" vm="4366">
        <f t="shared" ca="1" si="107"/>
        <v>45131</v>
      </c>
      <c r="AV880" s="196">
        <f t="shared" ca="1" si="108"/>
        <v>52024.642700000004</v>
      </c>
      <c r="AW880" s="38" t="str">
        <f t="shared" ca="1" si="109"/>
        <v/>
      </c>
    </row>
    <row r="881" spans="1:49" x14ac:dyDescent="0.25">
      <c r="A881" s="38" vm="4371">
        <f ca="1"/>
        <v>45132</v>
      </c>
      <c r="B881" s="38" vm="15270">
        <f ca="1"/>
        <v>532.98</v>
      </c>
      <c r="C881" s="38" vm="15271">
        <f ca="1"/>
        <v>612</v>
      </c>
      <c r="D881" s="87">
        <f t="shared" ca="1" si="110"/>
        <v>3.6764705882352894E-2</v>
      </c>
      <c r="Q881" s="38" vm="4371">
        <f ca="1"/>
        <v>45132</v>
      </c>
      <c r="R881" s="38" vm="15272">
        <f ca="1"/>
        <v>27.1478</v>
      </c>
      <c r="S881" s="38" vm="15273">
        <f ca="1"/>
        <v>4046</v>
      </c>
      <c r="T881" s="87">
        <f t="shared" ca="1" si="111"/>
        <v>-3.3056820974572521E-2</v>
      </c>
      <c r="AR881" s="55" vm="4371">
        <f t="shared" ca="1" si="104"/>
        <v>45132</v>
      </c>
      <c r="AS881" s="196">
        <f t="shared" ca="1" si="105"/>
        <v>326183.76</v>
      </c>
      <c r="AT881" s="196" t="str">
        <f t="shared" ca="1" si="106"/>
        <v/>
      </c>
      <c r="AU881" s="55" vm="4371">
        <f t="shared" ca="1" si="107"/>
        <v>45132</v>
      </c>
      <c r="AV881" s="196">
        <f t="shared" ca="1" si="108"/>
        <v>109839.9988</v>
      </c>
      <c r="AW881" s="38" t="str">
        <f t="shared" ca="1" si="109"/>
        <v/>
      </c>
    </row>
    <row r="882" spans="1:49" x14ac:dyDescent="0.25">
      <c r="A882" s="38" vm="4376">
        <f ca="1"/>
        <v>45133</v>
      </c>
      <c r="B882" s="38" vm="15274">
        <f ca="1"/>
        <v>524.16</v>
      </c>
      <c r="C882" s="38" vm="15275">
        <f ca="1"/>
        <v>1128</v>
      </c>
      <c r="D882" s="87">
        <f t="shared" ca="1" si="110"/>
        <v>-1.6548463356974089E-2</v>
      </c>
      <c r="Q882" s="38" vm="4376">
        <f ca="1"/>
        <v>45133</v>
      </c>
      <c r="R882" s="38" vm="15276">
        <f ca="1"/>
        <v>27.2775</v>
      </c>
      <c r="S882" s="38" vm="15277">
        <f ca="1"/>
        <v>4029</v>
      </c>
      <c r="T882" s="87">
        <f t="shared" ca="1" si="111"/>
        <v>4.7775510354430084E-3</v>
      </c>
      <c r="AR882" s="55" vm="4376">
        <f t="shared" ca="1" si="104"/>
        <v>45133</v>
      </c>
      <c r="AS882" s="196">
        <f t="shared" ca="1" si="105"/>
        <v>591252.47999999998</v>
      </c>
      <c r="AT882" s="196" t="str">
        <f t="shared" ca="1" si="106"/>
        <v/>
      </c>
      <c r="AU882" s="55" vm="4376">
        <f t="shared" ca="1" si="107"/>
        <v>45133</v>
      </c>
      <c r="AV882" s="196">
        <f t="shared" ca="1" si="108"/>
        <v>109901.0475</v>
      </c>
      <c r="AW882" s="38" t="str">
        <f t="shared" ca="1" si="109"/>
        <v/>
      </c>
    </row>
    <row r="883" spans="1:49" x14ac:dyDescent="0.25">
      <c r="A883" s="38" vm="4381">
        <f ca="1"/>
        <v>45134</v>
      </c>
      <c r="B883" s="38" vm="15278">
        <f ca="1"/>
        <v>475.02</v>
      </c>
      <c r="C883" s="38" vm="15279">
        <f ca="1"/>
        <v>2009</v>
      </c>
      <c r="D883" s="87">
        <f t="shared" ca="1" si="110"/>
        <v>-9.3749999999999986E-2</v>
      </c>
      <c r="Q883" s="38" vm="4381">
        <f ca="1"/>
        <v>45134</v>
      </c>
      <c r="R883" s="38" vm="15280">
        <f ca="1"/>
        <v>29.9359</v>
      </c>
      <c r="S883" s="38" vm="15281">
        <f ca="1"/>
        <v>23580</v>
      </c>
      <c r="T883" s="87">
        <f t="shared" ca="1" si="111"/>
        <v>9.7457611584639364E-2</v>
      </c>
      <c r="AR883" s="55" vm="4381">
        <f t="shared" ca="1" si="104"/>
        <v>45134</v>
      </c>
      <c r="AS883" s="196">
        <f t="shared" ca="1" si="105"/>
        <v>954315.17999999993</v>
      </c>
      <c r="AT883" s="196" t="str">
        <f t="shared" ca="1" si="106"/>
        <v/>
      </c>
      <c r="AU883" s="55" vm="4381">
        <f t="shared" ca="1" si="107"/>
        <v>45134</v>
      </c>
      <c r="AV883" s="196">
        <f t="shared" ca="1" si="108"/>
        <v>705888.522</v>
      </c>
      <c r="AW883" s="38" t="str">
        <f t="shared" ca="1" si="109"/>
        <v/>
      </c>
    </row>
    <row r="884" spans="1:49" x14ac:dyDescent="0.25">
      <c r="A884" s="38" vm="4386">
        <f ca="1"/>
        <v>45135</v>
      </c>
      <c r="B884" s="38" vm="15282">
        <f ca="1"/>
        <v>483.42</v>
      </c>
      <c r="C884" s="38" vm="513">
        <f ca="1"/>
        <v>1778</v>
      </c>
      <c r="D884" s="87">
        <f t="shared" ca="1" si="110"/>
        <v>1.7683465959328102E-2</v>
      </c>
      <c r="Q884" s="38" vm="4386">
        <f ca="1"/>
        <v>45135</v>
      </c>
      <c r="R884" s="38" vm="15283">
        <f ca="1"/>
        <v>29.0124</v>
      </c>
      <c r="S884" s="38" vm="15284">
        <f ca="1"/>
        <v>7106</v>
      </c>
      <c r="T884" s="87">
        <f t="shared" ca="1" si="111"/>
        <v>-3.0849247892998061E-2</v>
      </c>
      <c r="AR884" s="55" vm="4386">
        <f t="shared" ca="1" si="104"/>
        <v>45135</v>
      </c>
      <c r="AS884" s="196">
        <f t="shared" ca="1" si="105"/>
        <v>859520.76</v>
      </c>
      <c r="AT884" s="196" t="str">
        <f t="shared" ca="1" si="106"/>
        <v/>
      </c>
      <c r="AU884" s="55" vm="4386">
        <f t="shared" ca="1" si="107"/>
        <v>45135</v>
      </c>
      <c r="AV884" s="196">
        <f t="shared" ca="1" si="108"/>
        <v>206162.11439999999</v>
      </c>
      <c r="AW884" s="38" t="str">
        <f t="shared" ca="1" si="109"/>
        <v/>
      </c>
    </row>
    <row r="885" spans="1:49" x14ac:dyDescent="0.25">
      <c r="A885" s="38" vm="4391">
        <f ca="1"/>
        <v>45138</v>
      </c>
      <c r="B885" s="38" vm="15285">
        <f ca="1"/>
        <v>493.08</v>
      </c>
      <c r="C885" s="38" vm="15286">
        <f ca="1"/>
        <v>894</v>
      </c>
      <c r="D885" s="87">
        <f t="shared" ca="1" si="110"/>
        <v>1.9982623805386554E-2</v>
      </c>
      <c r="Q885" s="38" vm="4391">
        <f ca="1"/>
        <v>45138</v>
      </c>
      <c r="R885" s="38" vm="15287">
        <f ca="1"/>
        <v>28.738</v>
      </c>
      <c r="S885" s="38" vm="15288">
        <f ca="1"/>
        <v>9367</v>
      </c>
      <c r="T885" s="87">
        <f t="shared" ca="1" si="111"/>
        <v>-9.4580248445492263E-3</v>
      </c>
      <c r="AR885" s="55" vm="4391">
        <f t="shared" ca="1" si="104"/>
        <v>45138</v>
      </c>
      <c r="AS885" s="196">
        <f t="shared" ca="1" si="105"/>
        <v>440813.51999999996</v>
      </c>
      <c r="AT885" s="196" t="str">
        <f t="shared" ca="1" si="106"/>
        <v/>
      </c>
      <c r="AU885" s="55" vm="4391">
        <f t="shared" ca="1" si="107"/>
        <v>45138</v>
      </c>
      <c r="AV885" s="196">
        <f t="shared" ca="1" si="108"/>
        <v>269188.84600000002</v>
      </c>
      <c r="AW885" s="38" t="str">
        <f t="shared" ca="1" si="109"/>
        <v/>
      </c>
    </row>
    <row r="886" spans="1:49" x14ac:dyDescent="0.25">
      <c r="A886" s="38" vm="4396">
        <f ca="1"/>
        <v>45139</v>
      </c>
      <c r="B886" s="38" vm="15289">
        <f ca="1"/>
        <v>457.8</v>
      </c>
      <c r="C886" s="38" vm="15290">
        <f ca="1"/>
        <v>1995</v>
      </c>
      <c r="D886" s="87">
        <f t="shared" ca="1" si="110"/>
        <v>-7.1550255536626861E-2</v>
      </c>
      <c r="Q886" s="38" vm="4396">
        <f ca="1"/>
        <v>45139</v>
      </c>
      <c r="R886" s="38" vm="15291">
        <f ca="1"/>
        <v>31.381</v>
      </c>
      <c r="S886" s="38" vm="15292">
        <f ca="1"/>
        <v>44661</v>
      </c>
      <c r="T886" s="87">
        <f t="shared" ca="1" si="111"/>
        <v>9.1968821769086259E-2</v>
      </c>
      <c r="AR886" s="55" vm="4396">
        <f t="shared" ca="1" si="104"/>
        <v>45139</v>
      </c>
      <c r="AS886" s="196">
        <f t="shared" ca="1" si="105"/>
        <v>913311</v>
      </c>
      <c r="AT886" s="196" t="str">
        <f t="shared" ca="1" si="106"/>
        <v/>
      </c>
      <c r="AU886" s="55" vm="4396">
        <f t="shared" ca="1" si="107"/>
        <v>45139</v>
      </c>
      <c r="AV886" s="196">
        <f t="shared" ca="1" si="108"/>
        <v>1401506.841</v>
      </c>
      <c r="AW886" s="38" t="str">
        <f t="shared" ca="1" si="109"/>
        <v/>
      </c>
    </row>
    <row r="887" spans="1:49" x14ac:dyDescent="0.25">
      <c r="A887" s="38" vm="4400">
        <f ca="1"/>
        <v>45140</v>
      </c>
      <c r="B887" s="38" vm="15293">
        <f ca="1"/>
        <v>415.38</v>
      </c>
      <c r="C887" s="38" vm="14215">
        <f ca="1"/>
        <v>2351</v>
      </c>
      <c r="D887" s="87">
        <f t="shared" ca="1" si="110"/>
        <v>-9.2660550458715629E-2</v>
      </c>
      <c r="Q887" s="38" vm="4400">
        <f ca="1"/>
        <v>45140</v>
      </c>
      <c r="R887" s="38" vm="15294">
        <f ca="1"/>
        <v>33.795900000000003</v>
      </c>
      <c r="S887" s="38" vm="15295">
        <f ca="1"/>
        <v>28272</v>
      </c>
      <c r="T887" s="87">
        <f t="shared" ca="1" si="111"/>
        <v>7.6954207960230808E-2</v>
      </c>
      <c r="AR887" s="55" vm="4400">
        <f t="shared" ca="1" si="104"/>
        <v>45140</v>
      </c>
      <c r="AS887" s="196">
        <f t="shared" ca="1" si="105"/>
        <v>976558.38</v>
      </c>
      <c r="AT887" s="196" t="str">
        <f t="shared" ca="1" si="106"/>
        <v/>
      </c>
      <c r="AU887" s="55" vm="4400">
        <f t="shared" ca="1" si="107"/>
        <v>45140</v>
      </c>
      <c r="AV887" s="196">
        <f t="shared" ca="1" si="108"/>
        <v>955477.68480000005</v>
      </c>
      <c r="AW887" s="38" t="str">
        <f t="shared" ca="1" si="109"/>
        <v/>
      </c>
    </row>
    <row r="888" spans="1:49" x14ac:dyDescent="0.25">
      <c r="A888" s="38" vm="4405">
        <f ca="1"/>
        <v>45141</v>
      </c>
      <c r="B888" s="38" vm="15296">
        <f ca="1"/>
        <v>452.34</v>
      </c>
      <c r="C888" s="38" vm="14129">
        <f ca="1"/>
        <v>2059</v>
      </c>
      <c r="D888" s="87">
        <f t="shared" ca="1" si="110"/>
        <v>8.8978766430738071E-2</v>
      </c>
      <c r="Q888" s="38" vm="4405">
        <f ca="1"/>
        <v>45141</v>
      </c>
      <c r="R888" s="38" vm="15297">
        <f ca="1"/>
        <v>30.7379</v>
      </c>
      <c r="S888" s="38" vm="15298">
        <f ca="1"/>
        <v>19976</v>
      </c>
      <c r="T888" s="87">
        <f t="shared" ca="1" si="111"/>
        <v>-9.0484348693184766E-2</v>
      </c>
      <c r="AR888" s="55" vm="4405">
        <f t="shared" ca="1" si="104"/>
        <v>45141</v>
      </c>
      <c r="AS888" s="196">
        <f t="shared" ca="1" si="105"/>
        <v>931368.05999999994</v>
      </c>
      <c r="AT888" s="196" t="str">
        <f t="shared" ca="1" si="106"/>
        <v/>
      </c>
      <c r="AU888" s="55" vm="4405">
        <f t="shared" ca="1" si="107"/>
        <v>45141</v>
      </c>
      <c r="AV888" s="196">
        <f t="shared" ca="1" si="108"/>
        <v>614020.29039999994</v>
      </c>
      <c r="AW888" s="38" t="str">
        <f t="shared" ca="1" si="109"/>
        <v/>
      </c>
    </row>
    <row r="889" spans="1:49" x14ac:dyDescent="0.25">
      <c r="A889" s="38" vm="4409">
        <f ca="1"/>
        <v>45142</v>
      </c>
      <c r="B889" s="38" vm="15299">
        <f ca="1"/>
        <v>462.21</v>
      </c>
      <c r="C889" s="38" vm="15300">
        <f ca="1"/>
        <v>1214</v>
      </c>
      <c r="D889" s="87">
        <f t="shared" ca="1" si="110"/>
        <v>2.1819870009285064E-2</v>
      </c>
      <c r="Q889" s="38" vm="4409">
        <f ca="1"/>
        <v>45142</v>
      </c>
      <c r="R889" s="38" vm="15301">
        <f ca="1"/>
        <v>30.033799999999999</v>
      </c>
      <c r="S889" s="38" vm="15237">
        <f ca="1"/>
        <v>3043</v>
      </c>
      <c r="T889" s="87">
        <f t="shared" ca="1" si="111"/>
        <v>-2.2906574619606428E-2</v>
      </c>
      <c r="AR889" s="55" vm="4409">
        <f t="shared" ca="1" si="104"/>
        <v>45142</v>
      </c>
      <c r="AS889" s="196">
        <f t="shared" ca="1" si="105"/>
        <v>561122.93999999994</v>
      </c>
      <c r="AT889" s="196" t="str">
        <f t="shared" ca="1" si="106"/>
        <v/>
      </c>
      <c r="AU889" s="55" vm="4409">
        <f t="shared" ca="1" si="107"/>
        <v>45142</v>
      </c>
      <c r="AV889" s="196">
        <f t="shared" ca="1" si="108"/>
        <v>91392.853399999993</v>
      </c>
      <c r="AW889" s="38" t="str">
        <f t="shared" ca="1" si="109"/>
        <v/>
      </c>
    </row>
    <row r="890" spans="1:49" x14ac:dyDescent="0.25">
      <c r="A890" s="38" vm="4427">
        <f ca="1"/>
        <v>45145</v>
      </c>
      <c r="B890" s="38" vm="15302">
        <f ca="1"/>
        <v>520.79999999999995</v>
      </c>
      <c r="C890" s="38" vm="15303">
        <f ca="1"/>
        <v>1669</v>
      </c>
      <c r="D890" s="87">
        <f t="shared" ca="1" si="110"/>
        <v>0.12676056338028163</v>
      </c>
      <c r="Q890" s="38" vm="4427">
        <f ca="1"/>
        <v>45145</v>
      </c>
      <c r="R890" s="38" vm="15304">
        <f ca="1"/>
        <v>26.101800000000001</v>
      </c>
      <c r="S890" s="38" vm="15305">
        <f ca="1"/>
        <v>48758</v>
      </c>
      <c r="T890" s="87">
        <f t="shared" ca="1" si="111"/>
        <v>-0.13091916440810017</v>
      </c>
      <c r="AR890" s="55" vm="4427">
        <f t="shared" ca="1" si="104"/>
        <v>45145</v>
      </c>
      <c r="AS890" s="196">
        <f t="shared" ca="1" si="105"/>
        <v>869215.2</v>
      </c>
      <c r="AT890" s="196" t="str">
        <f t="shared" ca="1" si="106"/>
        <v/>
      </c>
      <c r="AU890" s="55" vm="4427">
        <f t="shared" ca="1" si="107"/>
        <v>45145</v>
      </c>
      <c r="AV890" s="196">
        <f t="shared" ca="1" si="108"/>
        <v>1272671.5644</v>
      </c>
      <c r="AW890" s="38" t="str">
        <f t="shared" ca="1" si="109"/>
        <v/>
      </c>
    </row>
    <row r="891" spans="1:49" x14ac:dyDescent="0.25">
      <c r="A891" s="38" vm="4414">
        <f ca="1"/>
        <v>45146</v>
      </c>
      <c r="B891" s="38" vm="15306">
        <f ca="1"/>
        <v>548.30999999999995</v>
      </c>
      <c r="C891" s="38" vm="15307">
        <f ca="1"/>
        <v>1950</v>
      </c>
      <c r="D891" s="87">
        <f t="shared" ca="1" si="110"/>
        <v>5.2822580645161279E-2</v>
      </c>
      <c r="Q891" s="38" vm="4414">
        <f ca="1"/>
        <v>45146</v>
      </c>
      <c r="R891" s="38" vm="15308">
        <f ca="1"/>
        <v>24.729500000000002</v>
      </c>
      <c r="S891" s="38" vm="15309">
        <f ca="1"/>
        <v>40156</v>
      </c>
      <c r="T891" s="87">
        <f t="shared" ca="1" si="111"/>
        <v>-5.2574918204874727E-2</v>
      </c>
      <c r="AR891" s="55" vm="4414">
        <f t="shared" ca="1" si="104"/>
        <v>45146</v>
      </c>
      <c r="AS891" s="196">
        <f t="shared" ca="1" si="105"/>
        <v>1069204.5</v>
      </c>
      <c r="AT891" s="196" t="str">
        <f t="shared" ca="1" si="106"/>
        <v/>
      </c>
      <c r="AU891" s="55" vm="4414">
        <f t="shared" ca="1" si="107"/>
        <v>45146</v>
      </c>
      <c r="AV891" s="196">
        <f t="shared" ca="1" si="108"/>
        <v>993037.80200000003</v>
      </c>
      <c r="AW891" s="38" t="str">
        <f t="shared" ca="1" si="109"/>
        <v/>
      </c>
    </row>
    <row r="892" spans="1:49" x14ac:dyDescent="0.25">
      <c r="A892" s="38" vm="4419">
        <f ca="1"/>
        <v>45147</v>
      </c>
      <c r="B892" s="38" vm="15310">
        <f ca="1"/>
        <v>653.1</v>
      </c>
      <c r="C892" s="38" vm="15311">
        <f ca="1"/>
        <v>4911</v>
      </c>
      <c r="D892" s="87">
        <f t="shared" ca="1" si="110"/>
        <v>0.19111451551129852</v>
      </c>
      <c r="Q892" s="38" vm="4419">
        <f ca="1"/>
        <v>45147</v>
      </c>
      <c r="R892" s="38" vm="15312">
        <f ca="1"/>
        <v>20.098199999999999</v>
      </c>
      <c r="S892" s="38" vm="15313">
        <f ca="1"/>
        <v>189408</v>
      </c>
      <c r="T892" s="87">
        <f t="shared" ca="1" si="111"/>
        <v>-0.18727835176610941</v>
      </c>
      <c r="AR892" s="55" vm="4419">
        <f t="shared" ca="1" si="104"/>
        <v>45147</v>
      </c>
      <c r="AS892" s="196">
        <f t="shared" ca="1" si="105"/>
        <v>3207374.1</v>
      </c>
      <c r="AT892" s="196" t="str">
        <f t="shared" ca="1" si="106"/>
        <v/>
      </c>
      <c r="AU892" s="55" vm="4419">
        <f t="shared" ca="1" si="107"/>
        <v>45147</v>
      </c>
      <c r="AV892" s="196">
        <f t="shared" ca="1" si="108"/>
        <v>3806759.8655999997</v>
      </c>
      <c r="AW892" s="38">
        <f t="shared" ca="1" si="109"/>
        <v>37.36</v>
      </c>
    </row>
    <row r="893" spans="1:49" x14ac:dyDescent="0.25">
      <c r="A893" s="38" vm="4424">
        <f ca="1"/>
        <v>45148</v>
      </c>
      <c r="B893" s="38" vm="15314">
        <f ca="1"/>
        <v>579.6</v>
      </c>
      <c r="C893" s="38" vm="15315">
        <f ca="1"/>
        <v>2766</v>
      </c>
      <c r="D893" s="87">
        <f t="shared" ca="1" si="110"/>
        <v>-0.11254019292604502</v>
      </c>
      <c r="Q893" s="38" vm="4424">
        <f ca="1"/>
        <v>45148</v>
      </c>
      <c r="R893" s="38" vm="15316">
        <f ca="1"/>
        <v>22.052399999999999</v>
      </c>
      <c r="S893" s="38" vm="15317">
        <f ca="1"/>
        <v>132437</v>
      </c>
      <c r="T893" s="87">
        <f t="shared" ca="1" si="111"/>
        <v>9.7232587992954603E-2</v>
      </c>
      <c r="AR893" s="55" vm="4424">
        <f t="shared" ca="1" si="104"/>
        <v>45148</v>
      </c>
      <c r="AS893" s="196">
        <f t="shared" ca="1" si="105"/>
        <v>1603173.6</v>
      </c>
      <c r="AT893" s="196" t="str">
        <f t="shared" ca="1" si="106"/>
        <v/>
      </c>
      <c r="AU893" s="55" vm="4424">
        <f t="shared" ca="1" si="107"/>
        <v>45148</v>
      </c>
      <c r="AV893" s="196">
        <f t="shared" ca="1" si="108"/>
        <v>2920553.6987999999</v>
      </c>
      <c r="AW893" s="38">
        <f t="shared" ca="1" si="109"/>
        <v>26.13</v>
      </c>
    </row>
    <row r="894" spans="1:49" x14ac:dyDescent="0.25">
      <c r="A894" s="38" vm="4430">
        <f ca="1"/>
        <v>45149</v>
      </c>
      <c r="B894" s="38" vm="15318">
        <f ca="1"/>
        <v>557.13</v>
      </c>
      <c r="C894" s="38" vm="15319">
        <f ca="1"/>
        <v>1250</v>
      </c>
      <c r="D894" s="87">
        <f t="shared" ca="1" si="110"/>
        <v>-3.876811594202903E-2</v>
      </c>
      <c r="Q894" s="38" vm="4430">
        <f ca="1"/>
        <v>45149</v>
      </c>
      <c r="R894" s="38" vm="15320">
        <f ca="1"/>
        <v>22.975300000000001</v>
      </c>
      <c r="S894" s="38" vm="15321">
        <f ca="1"/>
        <v>81927</v>
      </c>
      <c r="T894" s="87">
        <f t="shared" ca="1" si="111"/>
        <v>4.1850320146560108E-2</v>
      </c>
      <c r="AR894" s="55" vm="4430">
        <f t="shared" ca="1" si="104"/>
        <v>45149</v>
      </c>
      <c r="AS894" s="196">
        <f t="shared" ca="1" si="105"/>
        <v>696412.5</v>
      </c>
      <c r="AT894" s="196" t="str">
        <f t="shared" ca="1" si="106"/>
        <v/>
      </c>
      <c r="AU894" s="55" vm="4430">
        <f t="shared" ca="1" si="107"/>
        <v>45149</v>
      </c>
      <c r="AV894" s="196">
        <f t="shared" ca="1" si="108"/>
        <v>1882297.4031</v>
      </c>
      <c r="AW894" s="38">
        <f t="shared" ca="1" si="109"/>
        <v>16.16</v>
      </c>
    </row>
    <row r="895" spans="1:49" x14ac:dyDescent="0.25">
      <c r="A895" s="38" vm="4435">
        <f ca="1"/>
        <v>45152</v>
      </c>
      <c r="B895" s="38" vm="15322">
        <f ca="1"/>
        <v>578.76</v>
      </c>
      <c r="C895" s="38" vm="15323">
        <f ca="1"/>
        <v>1359</v>
      </c>
      <c r="D895" s="87">
        <f t="shared" ca="1" si="110"/>
        <v>3.8823972860912166E-2</v>
      </c>
      <c r="Q895" s="38" vm="4435">
        <f ca="1"/>
        <v>45152</v>
      </c>
      <c r="R895" s="38" vm="15324">
        <f ca="1"/>
        <v>22.018599999999999</v>
      </c>
      <c r="S895" s="38" vm="15325">
        <f ca="1"/>
        <v>23240</v>
      </c>
      <c r="T895" s="87">
        <f t="shared" ca="1" si="111"/>
        <v>-4.164037031072506E-2</v>
      </c>
      <c r="AR895" s="55" vm="4435">
        <f t="shared" ca="1" si="104"/>
        <v>45152</v>
      </c>
      <c r="AS895" s="196">
        <f t="shared" ca="1" si="105"/>
        <v>786534.84</v>
      </c>
      <c r="AT895" s="196" t="str">
        <f t="shared" ca="1" si="106"/>
        <v/>
      </c>
      <c r="AU895" s="55" vm="4435">
        <f t="shared" ca="1" si="107"/>
        <v>45152</v>
      </c>
      <c r="AV895" s="196">
        <f t="shared" ca="1" si="108"/>
        <v>511712.26399999997</v>
      </c>
      <c r="AW895" s="38" t="str">
        <f t="shared" ca="1" si="109"/>
        <v/>
      </c>
    </row>
    <row r="896" spans="1:49" x14ac:dyDescent="0.25">
      <c r="A896" s="38" vm="4440">
        <f ca="1"/>
        <v>45153</v>
      </c>
      <c r="B896" s="38" vm="15326">
        <f ca="1"/>
        <v>553.14</v>
      </c>
      <c r="C896" s="38" vm="15327">
        <f ca="1"/>
        <v>1956</v>
      </c>
      <c r="D896" s="87">
        <f t="shared" ca="1" si="110"/>
        <v>-4.4267053701015975E-2</v>
      </c>
      <c r="Q896" s="38" vm="4440">
        <f ca="1"/>
        <v>45153</v>
      </c>
      <c r="R896" s="38" vm="15328">
        <f ca="1"/>
        <v>22.790700000000001</v>
      </c>
      <c r="S896" s="38" vm="15329">
        <f ca="1"/>
        <v>78765</v>
      </c>
      <c r="T896" s="87">
        <f t="shared" ca="1" si="111"/>
        <v>3.5065807998692099E-2</v>
      </c>
      <c r="AR896" s="55" vm="4440">
        <f t="shared" ca="1" si="104"/>
        <v>45153</v>
      </c>
      <c r="AS896" s="196">
        <f t="shared" ca="1" si="105"/>
        <v>1081941.8400000001</v>
      </c>
      <c r="AT896" s="196" t="str">
        <f t="shared" ca="1" si="106"/>
        <v/>
      </c>
      <c r="AU896" s="55" vm="4440">
        <f t="shared" ca="1" si="107"/>
        <v>45153</v>
      </c>
      <c r="AV896" s="196">
        <f t="shared" ca="1" si="108"/>
        <v>1795109.4855000002</v>
      </c>
      <c r="AW896" s="38">
        <f t="shared" ca="1" si="109"/>
        <v>15.54</v>
      </c>
    </row>
    <row r="897" spans="1:49" x14ac:dyDescent="0.25">
      <c r="A897" s="38" vm="4445">
        <f ca="1"/>
        <v>45154</v>
      </c>
      <c r="B897" s="38" vm="15330">
        <f ca="1"/>
        <v>522.69000000000005</v>
      </c>
      <c r="C897" s="38" vm="15331">
        <f ca="1"/>
        <v>2256</v>
      </c>
      <c r="D897" s="87">
        <f t="shared" ca="1" si="110"/>
        <v>-5.5049354593773608E-2</v>
      </c>
      <c r="Q897" s="38" vm="4445">
        <f ca="1"/>
        <v>45154</v>
      </c>
      <c r="R897" s="38" vm="15332">
        <f ca="1"/>
        <v>24.2563</v>
      </c>
      <c r="S897" s="38" vm="15333">
        <f ca="1"/>
        <v>57021</v>
      </c>
      <c r="T897" s="87">
        <f t="shared" ca="1" si="111"/>
        <v>6.4306932213578277E-2</v>
      </c>
      <c r="AR897" s="55" vm="4445">
        <f t="shared" ca="1" si="104"/>
        <v>45154</v>
      </c>
      <c r="AS897" s="196">
        <f t="shared" ca="1" si="105"/>
        <v>1179188.6400000001</v>
      </c>
      <c r="AT897" s="196" t="str">
        <f t="shared" ca="1" si="106"/>
        <v/>
      </c>
      <c r="AU897" s="55" vm="4445">
        <f t="shared" ca="1" si="107"/>
        <v>45154</v>
      </c>
      <c r="AV897" s="196">
        <f t="shared" ca="1" si="108"/>
        <v>1383118.4823</v>
      </c>
      <c r="AW897" s="38">
        <f t="shared" ca="1" si="109"/>
        <v>11.25</v>
      </c>
    </row>
    <row r="898" spans="1:49" x14ac:dyDescent="0.25">
      <c r="A898" s="38" vm="4450">
        <f ca="1"/>
        <v>45155</v>
      </c>
      <c r="B898" s="38" vm="15334">
        <f ca="1"/>
        <v>523.53</v>
      </c>
      <c r="C898" s="38" vm="15335">
        <f ca="1"/>
        <v>739</v>
      </c>
      <c r="D898" s="87">
        <f t="shared" ca="1" si="110"/>
        <v>1.6070711128965888E-3</v>
      </c>
      <c r="Q898" s="38" vm="4450">
        <f ca="1"/>
        <v>45155</v>
      </c>
      <c r="R898" s="38" vm="15336">
        <f ca="1"/>
        <v>24.301300000000001</v>
      </c>
      <c r="S898" s="38" vm="15337">
        <f ca="1"/>
        <v>26317</v>
      </c>
      <c r="T898" s="87">
        <f t="shared" ca="1" si="111"/>
        <v>1.8551881366903322E-3</v>
      </c>
      <c r="AR898" s="55" vm="4450">
        <f t="shared" ca="1" si="104"/>
        <v>45155</v>
      </c>
      <c r="AS898" s="196">
        <f t="shared" ca="1" si="105"/>
        <v>386888.67</v>
      </c>
      <c r="AT898" s="196" t="str">
        <f t="shared" ca="1" si="106"/>
        <v/>
      </c>
      <c r="AU898" s="55" vm="4450">
        <f t="shared" ca="1" si="107"/>
        <v>45155</v>
      </c>
      <c r="AV898" s="196">
        <f t="shared" ca="1" si="108"/>
        <v>639537.31209999998</v>
      </c>
      <c r="AW898" s="38" t="str">
        <f t="shared" ca="1" si="109"/>
        <v/>
      </c>
    </row>
    <row r="899" spans="1:49" x14ac:dyDescent="0.25">
      <c r="A899" s="38" vm="4455">
        <f ca="1"/>
        <v>45156</v>
      </c>
      <c r="B899" s="38" vm="15338">
        <f ca="1"/>
        <v>501.9</v>
      </c>
      <c r="C899" s="38" vm="15339">
        <f ca="1"/>
        <v>1684</v>
      </c>
      <c r="D899" s="87">
        <f t="shared" ca="1" si="110"/>
        <v>-4.131568391496189E-2</v>
      </c>
      <c r="Q899" s="38" vm="4455">
        <f ca="1"/>
        <v>45156</v>
      </c>
      <c r="R899" s="38" vm="15340">
        <f ca="1"/>
        <v>25.108799999999999</v>
      </c>
      <c r="S899" s="38" vm="15341">
        <f ca="1"/>
        <v>43471</v>
      </c>
      <c r="T899" s="87">
        <f t="shared" ca="1" si="111"/>
        <v>3.3228675009155779E-2</v>
      </c>
      <c r="AR899" s="55" vm="4455">
        <f t="shared" ca="1" si="104"/>
        <v>45156</v>
      </c>
      <c r="AS899" s="196">
        <f t="shared" ca="1" si="105"/>
        <v>845199.6</v>
      </c>
      <c r="AT899" s="196" t="str">
        <f t="shared" ca="1" si="106"/>
        <v/>
      </c>
      <c r="AU899" s="55" vm="4455">
        <f t="shared" ca="1" si="107"/>
        <v>45156</v>
      </c>
      <c r="AV899" s="196">
        <f t="shared" ca="1" si="108"/>
        <v>1091504.6447999999</v>
      </c>
      <c r="AW899" s="38" t="str">
        <f t="shared" ca="1" si="109"/>
        <v/>
      </c>
    </row>
    <row r="900" spans="1:49" x14ac:dyDescent="0.25">
      <c r="A900" s="38" vm="4460">
        <f ca="1"/>
        <v>45159</v>
      </c>
      <c r="B900" s="38" vm="15342">
        <f ca="1"/>
        <v>513.66</v>
      </c>
      <c r="C900" s="38" vm="15343">
        <f ca="1"/>
        <v>1704</v>
      </c>
      <c r="D900" s="87">
        <f t="shared" ca="1" si="110"/>
        <v>2.3430962343096218E-2</v>
      </c>
      <c r="Q900" s="38" vm="4460">
        <f ca="1"/>
        <v>45159</v>
      </c>
      <c r="R900" s="38" vm="15344">
        <f ca="1"/>
        <v>24.4621</v>
      </c>
      <c r="S900" s="38" vm="15345">
        <f ca="1"/>
        <v>32777</v>
      </c>
      <c r="T900" s="87">
        <f t="shared" ca="1" si="111"/>
        <v>-2.5755910278468075E-2</v>
      </c>
      <c r="AR900" s="55" vm="4460">
        <f t="shared" ref="AR900:AR963" ca="1" si="112">A900</f>
        <v>45159</v>
      </c>
      <c r="AS900" s="196">
        <f t="shared" ref="AS900:AS963" ca="1" si="113">B900*C900</f>
        <v>875276.6399999999</v>
      </c>
      <c r="AT900" s="196" t="str">
        <f t="shared" ref="AT900:AT963" ca="1" si="114">IF(AND(IFERROR($AS900, 0) &gt;= $BI$2, IFERROR($C900, 0) &gt;= $BJ$2), IFERROR(($C900 / $BK$2) * 100, ""), "")</f>
        <v/>
      </c>
      <c r="AU900" s="55" vm="4460">
        <f t="shared" ref="AU900:AU963" ca="1" si="115">Q900</f>
        <v>45159</v>
      </c>
      <c r="AV900" s="196">
        <f t="shared" ref="AV900:AV963" ca="1" si="116">R900*S900</f>
        <v>801794.25170000002</v>
      </c>
      <c r="AW900" s="38" t="str">
        <f t="shared" ref="AW900:AW963" ca="1" si="117">IF(OR(ROW()=731, ROW()=729), "", IF(AND(IFERROR($AV900, 0) &gt;= $BM$2, IFERROR($S900, 0) &gt;= $BN$2), ROUND(IFERROR(($S900 / $BO$2) * 100, ""), 2), ""))</f>
        <v/>
      </c>
    </row>
    <row r="901" spans="1:49" x14ac:dyDescent="0.25">
      <c r="A901" s="38" vm="4464">
        <f ca="1"/>
        <v>45160</v>
      </c>
      <c r="B901" s="38" vm="15346">
        <f ca="1"/>
        <v>485.1</v>
      </c>
      <c r="C901" s="38" vm="15347">
        <f ca="1"/>
        <v>4605</v>
      </c>
      <c r="D901" s="87">
        <f t="shared" ref="D901:D964" ca="1" si="118">(B901-B900)/B900</f>
        <v>-5.5600981193785669E-2</v>
      </c>
      <c r="Q901" s="38" vm="4464">
        <f ca="1"/>
        <v>45160</v>
      </c>
      <c r="R901" s="38" vm="15348">
        <f ca="1"/>
        <v>25.863</v>
      </c>
      <c r="S901" s="38" vm="15349">
        <f ca="1"/>
        <v>35651</v>
      </c>
      <c r="T901" s="87">
        <f t="shared" ref="T901:T964" ca="1" si="119">(R901-R900)/R900</f>
        <v>5.726818220839585E-2</v>
      </c>
      <c r="AR901" s="55" vm="4464">
        <f t="shared" ca="1" si="112"/>
        <v>45160</v>
      </c>
      <c r="AS901" s="196">
        <f t="shared" ca="1" si="113"/>
        <v>2233885.5</v>
      </c>
      <c r="AT901" s="196" t="str">
        <f t="shared" ca="1" si="114"/>
        <v/>
      </c>
      <c r="AU901" s="55" vm="4464">
        <f t="shared" ca="1" si="115"/>
        <v>45160</v>
      </c>
      <c r="AV901" s="196">
        <f t="shared" ca="1" si="116"/>
        <v>922041.81299999997</v>
      </c>
      <c r="AW901" s="38" t="str">
        <f t="shared" ca="1" si="117"/>
        <v/>
      </c>
    </row>
    <row r="902" spans="1:49" x14ac:dyDescent="0.25">
      <c r="A902" s="38" vm="4469">
        <f ca="1"/>
        <v>45161</v>
      </c>
      <c r="B902" s="38" vm="15350">
        <f ca="1"/>
        <v>446.88</v>
      </c>
      <c r="C902" s="38" vm="15351">
        <f ca="1"/>
        <v>2075</v>
      </c>
      <c r="D902" s="87">
        <f t="shared" ca="1" si="118"/>
        <v>-7.8787878787878837E-2</v>
      </c>
      <c r="Q902" s="38" vm="4469">
        <f ca="1"/>
        <v>45161</v>
      </c>
      <c r="R902" s="38" vm="15352">
        <f ca="1"/>
        <v>27.758500000000002</v>
      </c>
      <c r="S902" s="38" vm="15353">
        <f ca="1"/>
        <v>16490</v>
      </c>
      <c r="T902" s="87">
        <f t="shared" ca="1" si="119"/>
        <v>7.3290028225650616E-2</v>
      </c>
      <c r="AR902" s="55" vm="4469">
        <f t="shared" ca="1" si="112"/>
        <v>45161</v>
      </c>
      <c r="AS902" s="196">
        <f t="shared" ca="1" si="113"/>
        <v>927276</v>
      </c>
      <c r="AT902" s="196" t="str">
        <f t="shared" ca="1" si="114"/>
        <v/>
      </c>
      <c r="AU902" s="55" vm="4469">
        <f t="shared" ca="1" si="115"/>
        <v>45161</v>
      </c>
      <c r="AV902" s="196">
        <f t="shared" ca="1" si="116"/>
        <v>457737.66500000004</v>
      </c>
      <c r="AW902" s="38" t="str">
        <f t="shared" ca="1" si="117"/>
        <v/>
      </c>
    </row>
    <row r="903" spans="1:49" x14ac:dyDescent="0.25">
      <c r="A903" s="38" vm="4474">
        <f ca="1"/>
        <v>45162</v>
      </c>
      <c r="B903" s="38" vm="15354">
        <f ca="1"/>
        <v>467.04</v>
      </c>
      <c r="C903" s="38" vm="15355">
        <f ca="1"/>
        <v>5210</v>
      </c>
      <c r="D903" s="87">
        <f t="shared" ca="1" si="118"/>
        <v>4.5112781954887271E-2</v>
      </c>
      <c r="Q903" s="38" vm="4474">
        <f ca="1"/>
        <v>45162</v>
      </c>
      <c r="R903" s="38" vm="15356">
        <f ca="1"/>
        <v>26.616499999999998</v>
      </c>
      <c r="S903" s="38" vm="15357">
        <f ca="1"/>
        <v>68548</v>
      </c>
      <c r="T903" s="87">
        <f t="shared" ca="1" si="119"/>
        <v>-4.1140551542770791E-2</v>
      </c>
      <c r="AR903" s="55" vm="4474">
        <f t="shared" ca="1" si="112"/>
        <v>45162</v>
      </c>
      <c r="AS903" s="196">
        <f t="shared" ca="1" si="113"/>
        <v>2433278.4</v>
      </c>
      <c r="AT903" s="196" t="str">
        <f t="shared" ca="1" si="114"/>
        <v/>
      </c>
      <c r="AU903" s="55" vm="4474">
        <f t="shared" ca="1" si="115"/>
        <v>45162</v>
      </c>
      <c r="AV903" s="196">
        <f t="shared" ca="1" si="116"/>
        <v>1824507.8419999999</v>
      </c>
      <c r="AW903" s="38">
        <f t="shared" ca="1" si="117"/>
        <v>13.52</v>
      </c>
    </row>
    <row r="904" spans="1:49" x14ac:dyDescent="0.25">
      <c r="A904" s="38" vm="4479">
        <f ca="1"/>
        <v>45163</v>
      </c>
      <c r="B904" s="38" vm="15358">
        <f ca="1"/>
        <v>469.14</v>
      </c>
      <c r="C904" s="38" vm="15359">
        <f ca="1"/>
        <v>2630</v>
      </c>
      <c r="D904" s="87">
        <f t="shared" ca="1" si="118"/>
        <v>4.4964028776977687E-3</v>
      </c>
      <c r="Q904" s="38" vm="4479">
        <f ca="1"/>
        <v>45163</v>
      </c>
      <c r="R904" s="38" vm="15360">
        <f ca="1"/>
        <v>26.299800000000001</v>
      </c>
      <c r="S904" s="38" vm="15361">
        <f ca="1"/>
        <v>15215</v>
      </c>
      <c r="T904" s="87">
        <f t="shared" ca="1" si="119"/>
        <v>-1.1898634305787662E-2</v>
      </c>
      <c r="AR904" s="55" vm="4479">
        <f t="shared" ca="1" si="112"/>
        <v>45163</v>
      </c>
      <c r="AS904" s="196">
        <f t="shared" ca="1" si="113"/>
        <v>1233838.2</v>
      </c>
      <c r="AT904" s="196" t="str">
        <f t="shared" ca="1" si="114"/>
        <v/>
      </c>
      <c r="AU904" s="55" vm="4479">
        <f t="shared" ca="1" si="115"/>
        <v>45163</v>
      </c>
      <c r="AV904" s="196">
        <f t="shared" ca="1" si="116"/>
        <v>400151.45699999999</v>
      </c>
      <c r="AW904" s="38" t="str">
        <f t="shared" ca="1" si="117"/>
        <v/>
      </c>
    </row>
    <row r="905" spans="1:49" x14ac:dyDescent="0.25">
      <c r="A905" s="38" vm="4483">
        <f ca="1"/>
        <v>45166</v>
      </c>
      <c r="B905" s="38" t="e" vm="13016">
        <f ca="1"/>
        <v>#N/A</v>
      </c>
      <c r="C905" s="38" t="e" vm="13016">
        <f ca="1"/>
        <v>#N/A</v>
      </c>
      <c r="D905" s="87" t="e" vm="13019">
        <f t="shared" ca="1" si="118"/>
        <v>#N/A</v>
      </c>
      <c r="Q905" s="38" vm="4483">
        <f ca="1"/>
        <v>45166</v>
      </c>
      <c r="R905" s="38" t="e" vm="13016">
        <f ca="1"/>
        <v>#N/A</v>
      </c>
      <c r="S905" s="38" t="e" vm="13016">
        <f ca="1"/>
        <v>#N/A</v>
      </c>
      <c r="T905" s="87" t="e" vm="13019">
        <f t="shared" ca="1" si="119"/>
        <v>#N/A</v>
      </c>
      <c r="AR905" s="55" vm="4483">
        <f t="shared" ca="1" si="112"/>
        <v>45166</v>
      </c>
      <c r="AS905" s="196" t="e" vm="13019">
        <f t="shared" ca="1" si="113"/>
        <v>#N/A</v>
      </c>
      <c r="AT905" s="196" t="str">
        <f t="shared" ca="1" si="114"/>
        <v/>
      </c>
      <c r="AU905" s="55" vm="4483">
        <f t="shared" ca="1" si="115"/>
        <v>45166</v>
      </c>
      <c r="AV905" s="196" t="e" vm="13019">
        <f t="shared" ca="1" si="116"/>
        <v>#N/A</v>
      </c>
      <c r="AW905" s="38" t="str">
        <f t="shared" ca="1" si="117"/>
        <v/>
      </c>
    </row>
    <row r="906" spans="1:49" x14ac:dyDescent="0.25">
      <c r="A906" s="38" vm="4487">
        <f ca="1"/>
        <v>45167</v>
      </c>
      <c r="B906" s="38" vm="15362">
        <f ca="1"/>
        <v>441.42</v>
      </c>
      <c r="C906" s="38" vm="15363">
        <f ca="1"/>
        <v>1451</v>
      </c>
      <c r="D906" s="87" t="e" vm="13019">
        <f t="shared" ca="1" si="118"/>
        <v>#N/A</v>
      </c>
      <c r="Q906" s="38" vm="4487">
        <f ca="1"/>
        <v>45167</v>
      </c>
      <c r="R906" s="38" vm="15364">
        <f ca="1"/>
        <v>27.9939</v>
      </c>
      <c r="S906" s="38" vm="15365">
        <f ca="1"/>
        <v>56290</v>
      </c>
      <c r="T906" s="87" t="e" vm="13019">
        <f t="shared" ca="1" si="119"/>
        <v>#N/A</v>
      </c>
      <c r="AR906" s="55" vm="4487">
        <f t="shared" ca="1" si="112"/>
        <v>45167</v>
      </c>
      <c r="AS906" s="196">
        <f t="shared" ca="1" si="113"/>
        <v>640500.42000000004</v>
      </c>
      <c r="AT906" s="196" t="str">
        <f t="shared" ca="1" si="114"/>
        <v/>
      </c>
      <c r="AU906" s="55" vm="4487">
        <f t="shared" ca="1" si="115"/>
        <v>45167</v>
      </c>
      <c r="AV906" s="196">
        <f t="shared" ca="1" si="116"/>
        <v>1575776.6310000001</v>
      </c>
      <c r="AW906" s="38">
        <f t="shared" ca="1" si="117"/>
        <v>11.1</v>
      </c>
    </row>
    <row r="907" spans="1:49" x14ac:dyDescent="0.25">
      <c r="A907" s="38" vm="4492">
        <f ca="1"/>
        <v>45168</v>
      </c>
      <c r="B907" s="38" vm="15366">
        <f ca="1"/>
        <v>468.93</v>
      </c>
      <c r="C907" s="38" vm="15367">
        <f ca="1"/>
        <v>5329</v>
      </c>
      <c r="D907" s="87">
        <f t="shared" ca="1" si="118"/>
        <v>6.2321598477640322E-2</v>
      </c>
      <c r="Q907" s="38" vm="4492">
        <f ca="1"/>
        <v>45168</v>
      </c>
      <c r="R907" s="38" vm="15368">
        <f ca="1"/>
        <v>26.285</v>
      </c>
      <c r="S907" s="38" vm="15369">
        <f ca="1"/>
        <v>83185</v>
      </c>
      <c r="T907" s="87">
        <f t="shared" ca="1" si="119"/>
        <v>-6.1045442042730734E-2</v>
      </c>
      <c r="AR907" s="55" vm="4492">
        <f t="shared" ca="1" si="112"/>
        <v>45168</v>
      </c>
      <c r="AS907" s="196">
        <f t="shared" ca="1" si="113"/>
        <v>2498927.9700000002</v>
      </c>
      <c r="AT907" s="196" t="str">
        <f t="shared" ca="1" si="114"/>
        <v/>
      </c>
      <c r="AU907" s="55" vm="4492">
        <f t="shared" ca="1" si="115"/>
        <v>45168</v>
      </c>
      <c r="AV907" s="196">
        <f t="shared" ca="1" si="116"/>
        <v>2186517.7250000001</v>
      </c>
      <c r="AW907" s="38">
        <f t="shared" ca="1" si="117"/>
        <v>16.41</v>
      </c>
    </row>
    <row r="908" spans="1:49" x14ac:dyDescent="0.25">
      <c r="A908" s="38" vm="4497">
        <f ca="1"/>
        <v>45169</v>
      </c>
      <c r="B908" s="38" vm="15370">
        <f ca="1"/>
        <v>517.02</v>
      </c>
      <c r="C908" s="38" vm="15371">
        <f ca="1"/>
        <v>2733</v>
      </c>
      <c r="D908" s="87">
        <f t="shared" ca="1" si="118"/>
        <v>0.10255261979399904</v>
      </c>
      <c r="Q908" s="38" vm="4497">
        <f ca="1"/>
        <v>45169</v>
      </c>
      <c r="R908" s="38" vm="15372">
        <f ca="1"/>
        <v>23.536300000000001</v>
      </c>
      <c r="S908" s="38" vm="15373">
        <f ca="1"/>
        <v>54454</v>
      </c>
      <c r="T908" s="87">
        <f t="shared" ca="1" si="119"/>
        <v>-0.10457295035191172</v>
      </c>
      <c r="AR908" s="55" vm="4497">
        <f t="shared" ca="1" si="112"/>
        <v>45169</v>
      </c>
      <c r="AS908" s="196">
        <f t="shared" ca="1" si="113"/>
        <v>1413015.66</v>
      </c>
      <c r="AT908" s="196" t="str">
        <f t="shared" ca="1" si="114"/>
        <v/>
      </c>
      <c r="AU908" s="55" vm="4497">
        <f t="shared" ca="1" si="115"/>
        <v>45169</v>
      </c>
      <c r="AV908" s="196">
        <f t="shared" ca="1" si="116"/>
        <v>1281645.6802000001</v>
      </c>
      <c r="AW908" s="38" t="str">
        <f t="shared" ca="1" si="117"/>
        <v/>
      </c>
    </row>
    <row r="909" spans="1:49" x14ac:dyDescent="0.25">
      <c r="A909" s="38" vm="4501">
        <f ca="1"/>
        <v>45170</v>
      </c>
      <c r="B909" s="38" vm="15374">
        <f ca="1"/>
        <v>494.13</v>
      </c>
      <c r="C909" s="38" vm="15375">
        <f ca="1"/>
        <v>1467</v>
      </c>
      <c r="D909" s="87">
        <f t="shared" ca="1" si="118"/>
        <v>-4.4272948822095835E-2</v>
      </c>
      <c r="Q909" s="38" vm="4501">
        <f ca="1"/>
        <v>45170</v>
      </c>
      <c r="R909" s="38" vm="15376">
        <f ca="1"/>
        <v>24.645700000000001</v>
      </c>
      <c r="S909" s="38" vm="15377">
        <f ca="1"/>
        <v>21812</v>
      </c>
      <c r="T909" s="87">
        <f t="shared" ca="1" si="119"/>
        <v>4.7135701023525399E-2</v>
      </c>
      <c r="AR909" s="55" vm="4501">
        <f t="shared" ca="1" si="112"/>
        <v>45170</v>
      </c>
      <c r="AS909" s="196">
        <f t="shared" ca="1" si="113"/>
        <v>724888.71</v>
      </c>
      <c r="AT909" s="196" t="str">
        <f t="shared" ca="1" si="114"/>
        <v/>
      </c>
      <c r="AU909" s="55" vm="4501">
        <f t="shared" ca="1" si="115"/>
        <v>45170</v>
      </c>
      <c r="AV909" s="196">
        <f t="shared" ca="1" si="116"/>
        <v>537572.00840000005</v>
      </c>
      <c r="AW909" s="38" t="str">
        <f t="shared" ca="1" si="117"/>
        <v/>
      </c>
    </row>
    <row r="910" spans="1:49" x14ac:dyDescent="0.25">
      <c r="A910" s="38" vm="15378">
        <f ca="1"/>
        <v>45173</v>
      </c>
      <c r="B910" s="38" vm="15379">
        <f ca="1"/>
        <v>430.5</v>
      </c>
      <c r="C910" s="38" vm="15380">
        <f ca="1"/>
        <v>1728</v>
      </c>
      <c r="D910" s="87">
        <f t="shared" ca="1" si="118"/>
        <v>-0.12877178070548234</v>
      </c>
      <c r="Q910" s="38" vm="15378">
        <f ca="1"/>
        <v>45173</v>
      </c>
      <c r="R910" s="38" vm="15381">
        <f ca="1"/>
        <v>28.121700000000001</v>
      </c>
      <c r="S910" s="38" vm="15382">
        <f ca="1"/>
        <v>22832</v>
      </c>
      <c r="T910" s="87">
        <f t="shared" ca="1" si="119"/>
        <v>0.14103880190053433</v>
      </c>
      <c r="AR910" s="55" vm="15378">
        <f t="shared" ca="1" si="112"/>
        <v>45173</v>
      </c>
      <c r="AS910" s="196">
        <f t="shared" ca="1" si="113"/>
        <v>743904</v>
      </c>
      <c r="AT910" s="196" t="str">
        <f t="shared" ca="1" si="114"/>
        <v/>
      </c>
      <c r="AU910" s="55" vm="15378">
        <f t="shared" ca="1" si="115"/>
        <v>45173</v>
      </c>
      <c r="AV910" s="196">
        <f t="shared" ca="1" si="116"/>
        <v>642074.6544</v>
      </c>
      <c r="AW910" s="38" t="str">
        <f t="shared" ca="1" si="117"/>
        <v/>
      </c>
    </row>
    <row r="911" spans="1:49" x14ac:dyDescent="0.25">
      <c r="A911" s="38" vm="4505">
        <f ca="1"/>
        <v>45174</v>
      </c>
      <c r="B911" s="38" vm="15383">
        <f ca="1"/>
        <v>413.49</v>
      </c>
      <c r="C911" s="38" vm="15384">
        <f ca="1"/>
        <v>3431</v>
      </c>
      <c r="D911" s="87">
        <f t="shared" ca="1" si="118"/>
        <v>-3.9512195121951199E-2</v>
      </c>
      <c r="Q911" s="38" vm="4505">
        <f ca="1"/>
        <v>45174</v>
      </c>
      <c r="R911" s="38" vm="15385">
        <f ca="1"/>
        <v>29.102900000000002</v>
      </c>
      <c r="S911" s="38" vm="15386">
        <f ca="1"/>
        <v>12767</v>
      </c>
      <c r="T911" s="87">
        <f t="shared" ca="1" si="119"/>
        <v>3.4891205012499288E-2</v>
      </c>
      <c r="AR911" s="55" vm="4505">
        <f t="shared" ca="1" si="112"/>
        <v>45174</v>
      </c>
      <c r="AS911" s="196">
        <f t="shared" ca="1" si="113"/>
        <v>1418684.19</v>
      </c>
      <c r="AT911" s="196" t="str">
        <f t="shared" ca="1" si="114"/>
        <v/>
      </c>
      <c r="AU911" s="55" vm="4505">
        <f t="shared" ca="1" si="115"/>
        <v>45174</v>
      </c>
      <c r="AV911" s="196">
        <f t="shared" ca="1" si="116"/>
        <v>371556.7243</v>
      </c>
      <c r="AW911" s="38" t="str">
        <f t="shared" ca="1" si="117"/>
        <v/>
      </c>
    </row>
    <row r="912" spans="1:49" x14ac:dyDescent="0.25">
      <c r="A912" s="38" vm="4510">
        <f ca="1"/>
        <v>45175</v>
      </c>
      <c r="B912" s="38" vm="15387">
        <f ca="1"/>
        <v>402.36</v>
      </c>
      <c r="C912" s="38" vm="15388">
        <f ca="1"/>
        <v>6325</v>
      </c>
      <c r="D912" s="87">
        <f t="shared" ca="1" si="118"/>
        <v>-2.6917216861350929E-2</v>
      </c>
      <c r="Q912" s="38" vm="4510">
        <f ca="1"/>
        <v>45175</v>
      </c>
      <c r="R912" s="38" vm="15389">
        <f ca="1"/>
        <v>29.826599999999999</v>
      </c>
      <c r="S912" s="38" vm="15390">
        <f ca="1"/>
        <v>63260</v>
      </c>
      <c r="T912" s="87">
        <f t="shared" ca="1" si="119"/>
        <v>2.4866937659133535E-2</v>
      </c>
      <c r="AR912" s="55" vm="4510">
        <f t="shared" ca="1" si="112"/>
        <v>45175</v>
      </c>
      <c r="AS912" s="196">
        <f t="shared" ca="1" si="113"/>
        <v>2544927</v>
      </c>
      <c r="AT912" s="196" t="str">
        <f t="shared" ca="1" si="114"/>
        <v/>
      </c>
      <c r="AU912" s="55" vm="4510">
        <f t="shared" ca="1" si="115"/>
        <v>45175</v>
      </c>
      <c r="AV912" s="196">
        <f t="shared" ca="1" si="116"/>
        <v>1886830.716</v>
      </c>
      <c r="AW912" s="38">
        <f t="shared" ca="1" si="117"/>
        <v>12.48</v>
      </c>
    </row>
    <row r="913" spans="1:49" x14ac:dyDescent="0.25">
      <c r="A913" s="38" vm="4515">
        <f ca="1"/>
        <v>45176</v>
      </c>
      <c r="B913" s="38" vm="15391">
        <f ca="1"/>
        <v>409.5</v>
      </c>
      <c r="C913" s="38" vm="1959">
        <f ca="1"/>
        <v>3247</v>
      </c>
      <c r="D913" s="87">
        <f t="shared" ca="1" si="118"/>
        <v>1.774530271398744E-2</v>
      </c>
      <c r="Q913" s="38" vm="4515">
        <f ca="1"/>
        <v>45176</v>
      </c>
      <c r="R913" s="38" vm="15392">
        <f ca="1"/>
        <v>29.093800000000002</v>
      </c>
      <c r="S913" s="38" vm="15393">
        <f ca="1"/>
        <v>24090</v>
      </c>
      <c r="T913" s="87">
        <f t="shared" ca="1" si="119"/>
        <v>-2.4568673600075017E-2</v>
      </c>
      <c r="AR913" s="55" vm="4515">
        <f t="shared" ca="1" si="112"/>
        <v>45176</v>
      </c>
      <c r="AS913" s="196">
        <f t="shared" ca="1" si="113"/>
        <v>1329646.5</v>
      </c>
      <c r="AT913" s="196" t="str">
        <f t="shared" ca="1" si="114"/>
        <v/>
      </c>
      <c r="AU913" s="55" vm="4515">
        <f t="shared" ca="1" si="115"/>
        <v>45176</v>
      </c>
      <c r="AV913" s="196">
        <f t="shared" ca="1" si="116"/>
        <v>700869.64199999999</v>
      </c>
      <c r="AW913" s="38" t="str">
        <f t="shared" ca="1" si="117"/>
        <v/>
      </c>
    </row>
    <row r="914" spans="1:49" x14ac:dyDescent="0.25">
      <c r="A914" s="38" vm="4520">
        <f ca="1"/>
        <v>45177</v>
      </c>
      <c r="B914" s="38" vm="15394">
        <f ca="1"/>
        <v>404.25</v>
      </c>
      <c r="C914" s="38" vm="15395">
        <f ca="1"/>
        <v>1856</v>
      </c>
      <c r="D914" s="87">
        <f t="shared" ca="1" si="118"/>
        <v>-1.282051282051282E-2</v>
      </c>
      <c r="Q914" s="38" vm="4520">
        <f ca="1"/>
        <v>45177</v>
      </c>
      <c r="R914" s="38" vm="15396">
        <f ca="1"/>
        <v>29.6435</v>
      </c>
      <c r="S914" s="38" vm="15397">
        <f ca="1"/>
        <v>35770</v>
      </c>
      <c r="T914" s="87">
        <f t="shared" ca="1" si="119"/>
        <v>1.8894059902797085E-2</v>
      </c>
      <c r="AR914" s="55" vm="4520">
        <f t="shared" ca="1" si="112"/>
        <v>45177</v>
      </c>
      <c r="AS914" s="196">
        <f t="shared" ca="1" si="113"/>
        <v>750288</v>
      </c>
      <c r="AT914" s="196" t="str">
        <f t="shared" ca="1" si="114"/>
        <v/>
      </c>
      <c r="AU914" s="55" vm="4520">
        <f t="shared" ca="1" si="115"/>
        <v>45177</v>
      </c>
      <c r="AV914" s="196">
        <f t="shared" ca="1" si="116"/>
        <v>1060347.9949999999</v>
      </c>
      <c r="AW914" s="38" t="str">
        <f t="shared" ca="1" si="117"/>
        <v/>
      </c>
    </row>
    <row r="915" spans="1:49" x14ac:dyDescent="0.25">
      <c r="A915" s="38" vm="4525">
        <f ca="1"/>
        <v>45180</v>
      </c>
      <c r="B915" s="38" vm="15398">
        <f ca="1"/>
        <v>392.49</v>
      </c>
      <c r="C915" s="38" vm="15399">
        <f ca="1"/>
        <v>2289</v>
      </c>
      <c r="D915" s="87">
        <f t="shared" ca="1" si="118"/>
        <v>-2.909090909090907E-2</v>
      </c>
      <c r="Q915" s="38" vm="4525">
        <f ca="1"/>
        <v>45180</v>
      </c>
      <c r="R915" s="38" vm="15400">
        <f ca="1"/>
        <v>30.501100000000001</v>
      </c>
      <c r="S915" s="38" vm="15401">
        <f ca="1"/>
        <v>71829</v>
      </c>
      <c r="T915" s="87">
        <f t="shared" ca="1" si="119"/>
        <v>2.8930456929849763E-2</v>
      </c>
      <c r="AR915" s="55" vm="4525">
        <f t="shared" ca="1" si="112"/>
        <v>45180</v>
      </c>
      <c r="AS915" s="196">
        <f t="shared" ca="1" si="113"/>
        <v>898409.61</v>
      </c>
      <c r="AT915" s="196" t="str">
        <f t="shared" ca="1" si="114"/>
        <v/>
      </c>
      <c r="AU915" s="55" vm="4525">
        <f t="shared" ca="1" si="115"/>
        <v>45180</v>
      </c>
      <c r="AV915" s="196">
        <f t="shared" ca="1" si="116"/>
        <v>2190863.5119000003</v>
      </c>
      <c r="AW915" s="38">
        <f t="shared" ca="1" si="117"/>
        <v>14.17</v>
      </c>
    </row>
    <row r="916" spans="1:49" x14ac:dyDescent="0.25">
      <c r="A916" s="38" vm="4530">
        <f ca="1"/>
        <v>45181</v>
      </c>
      <c r="B916" s="38" vm="15402">
        <f ca="1"/>
        <v>425.46</v>
      </c>
      <c r="C916" s="38" vm="15403">
        <f ca="1"/>
        <v>1769</v>
      </c>
      <c r="D916" s="87">
        <f t="shared" ca="1" si="118"/>
        <v>8.4002140181915388E-2</v>
      </c>
      <c r="Q916" s="38" vm="4530">
        <f ca="1"/>
        <v>45181</v>
      </c>
      <c r="R916" s="38" vm="15404">
        <f ca="1"/>
        <v>28.139900000000001</v>
      </c>
      <c r="S916" s="38" vm="15405">
        <f ca="1"/>
        <v>176096</v>
      </c>
      <c r="T916" s="87">
        <f t="shared" ca="1" si="119"/>
        <v>-7.7413601476668065E-2</v>
      </c>
      <c r="AR916" s="55" vm="4530">
        <f t="shared" ca="1" si="112"/>
        <v>45181</v>
      </c>
      <c r="AS916" s="196">
        <f t="shared" ca="1" si="113"/>
        <v>752638.74</v>
      </c>
      <c r="AT916" s="196" t="str">
        <f t="shared" ca="1" si="114"/>
        <v/>
      </c>
      <c r="AU916" s="55" vm="4530">
        <f t="shared" ca="1" si="115"/>
        <v>45181</v>
      </c>
      <c r="AV916" s="196">
        <f t="shared" ca="1" si="116"/>
        <v>4955323.8304000003</v>
      </c>
      <c r="AW916" s="38">
        <f t="shared" ca="1" si="117"/>
        <v>34.74</v>
      </c>
    </row>
    <row r="917" spans="1:49" x14ac:dyDescent="0.25">
      <c r="A917" s="38" vm="4534">
        <f ca="1"/>
        <v>45182</v>
      </c>
      <c r="B917" s="38" vm="15406">
        <f ca="1"/>
        <v>417.9</v>
      </c>
      <c r="C917" s="38" vm="15407">
        <f ca="1"/>
        <v>1846</v>
      </c>
      <c r="D917" s="87">
        <f t="shared" ca="1" si="118"/>
        <v>-1.77690029615005E-2</v>
      </c>
      <c r="Q917" s="38" vm="4534">
        <f ca="1"/>
        <v>45182</v>
      </c>
      <c r="R917" s="38" vm="15408">
        <f ca="1"/>
        <v>28.611899999999999</v>
      </c>
      <c r="S917" s="38" vm="15409">
        <f ca="1"/>
        <v>34597</v>
      </c>
      <c r="T917" s="87">
        <f t="shared" ca="1" si="119"/>
        <v>1.6773336081506961E-2</v>
      </c>
      <c r="AR917" s="55" vm="4534">
        <f t="shared" ca="1" si="112"/>
        <v>45182</v>
      </c>
      <c r="AS917" s="196">
        <f t="shared" ca="1" si="113"/>
        <v>771443.39999999991</v>
      </c>
      <c r="AT917" s="196" t="str">
        <f t="shared" ca="1" si="114"/>
        <v/>
      </c>
      <c r="AU917" s="55" vm="4534">
        <f t="shared" ca="1" si="115"/>
        <v>45182</v>
      </c>
      <c r="AV917" s="196">
        <f t="shared" ca="1" si="116"/>
        <v>989885.90429999994</v>
      </c>
      <c r="AW917" s="38" t="str">
        <f t="shared" ca="1" si="117"/>
        <v/>
      </c>
    </row>
    <row r="918" spans="1:49" x14ac:dyDescent="0.25">
      <c r="A918" s="38" vm="4539">
        <f ca="1"/>
        <v>45183</v>
      </c>
      <c r="B918" s="38" vm="15410">
        <f ca="1"/>
        <v>403.62</v>
      </c>
      <c r="C918" s="38" vm="15411">
        <f ca="1"/>
        <v>1724</v>
      </c>
      <c r="D918" s="87">
        <f t="shared" ca="1" si="118"/>
        <v>-3.4170854271356722E-2</v>
      </c>
      <c r="Q918" s="38" vm="4539">
        <f ca="1"/>
        <v>45183</v>
      </c>
      <c r="R918" s="38" vm="15412">
        <f ca="1"/>
        <v>29.296700000000001</v>
      </c>
      <c r="S918" s="38" vm="15413">
        <f ca="1"/>
        <v>25314</v>
      </c>
      <c r="T918" s="87">
        <f t="shared" ca="1" si="119"/>
        <v>2.393409735110226E-2</v>
      </c>
      <c r="AR918" s="55" vm="4539">
        <f t="shared" ca="1" si="112"/>
        <v>45183</v>
      </c>
      <c r="AS918" s="196">
        <f t="shared" ca="1" si="113"/>
        <v>695840.88</v>
      </c>
      <c r="AT918" s="196" t="str">
        <f t="shared" ca="1" si="114"/>
        <v/>
      </c>
      <c r="AU918" s="55" vm="4539">
        <f t="shared" ca="1" si="115"/>
        <v>45183</v>
      </c>
      <c r="AV918" s="196">
        <f t="shared" ca="1" si="116"/>
        <v>741616.66379999998</v>
      </c>
      <c r="AW918" s="38" t="str">
        <f t="shared" ca="1" si="117"/>
        <v/>
      </c>
    </row>
    <row r="919" spans="1:49" x14ac:dyDescent="0.25">
      <c r="A919" s="38" vm="4544">
        <f ca="1"/>
        <v>45184</v>
      </c>
      <c r="B919" s="38" vm="15414">
        <f ca="1"/>
        <v>382.83</v>
      </c>
      <c r="C919" s="38" vm="15415">
        <f ca="1"/>
        <v>1484</v>
      </c>
      <c r="D919" s="87">
        <f t="shared" ca="1" si="118"/>
        <v>-5.150884495317383E-2</v>
      </c>
      <c r="Q919" s="38" vm="4544">
        <f ca="1"/>
        <v>45184</v>
      </c>
      <c r="R919" s="38" vm="15416">
        <f ca="1"/>
        <v>31.2027</v>
      </c>
      <c r="S919" s="38" vm="15417">
        <f ca="1"/>
        <v>45715</v>
      </c>
      <c r="T919" s="87">
        <f t="shared" ca="1" si="119"/>
        <v>6.5058521949571069E-2</v>
      </c>
      <c r="AR919" s="55" vm="4544">
        <f t="shared" ca="1" si="112"/>
        <v>45184</v>
      </c>
      <c r="AS919" s="196">
        <f t="shared" ca="1" si="113"/>
        <v>568119.72</v>
      </c>
      <c r="AT919" s="196" t="str">
        <f t="shared" ca="1" si="114"/>
        <v/>
      </c>
      <c r="AU919" s="55" vm="4544">
        <f t="shared" ca="1" si="115"/>
        <v>45184</v>
      </c>
      <c r="AV919" s="196">
        <f t="shared" ca="1" si="116"/>
        <v>1426431.4305</v>
      </c>
      <c r="AW919" s="38" t="str">
        <f t="shared" ca="1" si="117"/>
        <v/>
      </c>
    </row>
    <row r="920" spans="1:49" x14ac:dyDescent="0.25">
      <c r="A920" s="38" vm="4549">
        <f ca="1"/>
        <v>45187</v>
      </c>
      <c r="B920" s="38" vm="15418">
        <f ca="1"/>
        <v>383.88</v>
      </c>
      <c r="C920" s="38" vm="1872">
        <f ca="1"/>
        <v>2581</v>
      </c>
      <c r="D920" s="87">
        <f t="shared" ca="1" si="118"/>
        <v>2.7427317608338204E-3</v>
      </c>
      <c r="Q920" s="38" vm="4549">
        <f ca="1"/>
        <v>45187</v>
      </c>
      <c r="R920" s="38" vm="15419">
        <f ca="1"/>
        <v>30.940899999999999</v>
      </c>
      <c r="S920" s="38" vm="15420">
        <f ca="1"/>
        <v>37912</v>
      </c>
      <c r="T920" s="87">
        <f t="shared" ca="1" si="119"/>
        <v>-8.3902995574101254E-3</v>
      </c>
      <c r="AR920" s="55" vm="4549">
        <f t="shared" ca="1" si="112"/>
        <v>45187</v>
      </c>
      <c r="AS920" s="196">
        <f t="shared" ca="1" si="113"/>
        <v>990794.28</v>
      </c>
      <c r="AT920" s="196" t="str">
        <f t="shared" ca="1" si="114"/>
        <v/>
      </c>
      <c r="AU920" s="55" vm="4549">
        <f t="shared" ca="1" si="115"/>
        <v>45187</v>
      </c>
      <c r="AV920" s="196">
        <f t="shared" ca="1" si="116"/>
        <v>1173031.4007999999</v>
      </c>
      <c r="AW920" s="38" t="str">
        <f t="shared" ca="1" si="117"/>
        <v/>
      </c>
    </row>
    <row r="921" spans="1:49" x14ac:dyDescent="0.25">
      <c r="A921" s="38" vm="4554">
        <f ca="1"/>
        <v>45188</v>
      </c>
      <c r="B921" s="38" vm="15421">
        <f ca="1"/>
        <v>395.64</v>
      </c>
      <c r="C921" s="38" vm="15422">
        <f ca="1"/>
        <v>1939</v>
      </c>
      <c r="D921" s="87">
        <f t="shared" ca="1" si="118"/>
        <v>3.0634573304157527E-2</v>
      </c>
      <c r="Q921" s="38" vm="4554">
        <f ca="1"/>
        <v>45188</v>
      </c>
      <c r="R921" s="38" vm="15423">
        <f ca="1"/>
        <v>29.647300000000001</v>
      </c>
      <c r="S921" s="38" vm="15424">
        <f ca="1"/>
        <v>52652</v>
      </c>
      <c r="T921" s="87">
        <f t="shared" ca="1" si="119"/>
        <v>-4.1808738595192706E-2</v>
      </c>
      <c r="AR921" s="55" vm="4554">
        <f t="shared" ca="1" si="112"/>
        <v>45188</v>
      </c>
      <c r="AS921" s="196">
        <f t="shared" ca="1" si="113"/>
        <v>767145.96</v>
      </c>
      <c r="AT921" s="196" t="str">
        <f t="shared" ca="1" si="114"/>
        <v/>
      </c>
      <c r="AU921" s="55" vm="4554">
        <f t="shared" ca="1" si="115"/>
        <v>45188</v>
      </c>
      <c r="AV921" s="196">
        <f t="shared" ca="1" si="116"/>
        <v>1560989.6396000001</v>
      </c>
      <c r="AW921" s="38" t="str">
        <f t="shared" ca="1" si="117"/>
        <v/>
      </c>
    </row>
    <row r="922" spans="1:49" x14ac:dyDescent="0.25">
      <c r="A922" s="38" vm="4559">
        <f ca="1"/>
        <v>45189</v>
      </c>
      <c r="B922" s="38" vm="15425">
        <f ca="1"/>
        <v>372.96</v>
      </c>
      <c r="C922" s="38" vm="15426">
        <f ca="1"/>
        <v>3851</v>
      </c>
      <c r="D922" s="87">
        <f t="shared" ca="1" si="118"/>
        <v>-5.7324840764331232E-2</v>
      </c>
      <c r="Q922" s="38" vm="4559">
        <f ca="1"/>
        <v>45189</v>
      </c>
      <c r="R922" s="38" vm="15427">
        <f ca="1"/>
        <v>31.838000000000001</v>
      </c>
      <c r="S922" s="38" vm="15428">
        <f ca="1"/>
        <v>63991</v>
      </c>
      <c r="T922" s="87">
        <f t="shared" ca="1" si="119"/>
        <v>7.3892057624134394E-2</v>
      </c>
      <c r="AR922" s="55" vm="4559">
        <f t="shared" ca="1" si="112"/>
        <v>45189</v>
      </c>
      <c r="AS922" s="196">
        <f t="shared" ca="1" si="113"/>
        <v>1436268.96</v>
      </c>
      <c r="AT922" s="196" t="str">
        <f t="shared" ca="1" si="114"/>
        <v/>
      </c>
      <c r="AU922" s="55" vm="4559">
        <f t="shared" ca="1" si="115"/>
        <v>45189</v>
      </c>
      <c r="AV922" s="196">
        <f t="shared" ca="1" si="116"/>
        <v>2037345.4580000001</v>
      </c>
      <c r="AW922" s="38">
        <f t="shared" ca="1" si="117"/>
        <v>12.62</v>
      </c>
    </row>
    <row r="923" spans="1:49" x14ac:dyDescent="0.25">
      <c r="A923" s="38" vm="4564">
        <f ca="1"/>
        <v>45190</v>
      </c>
      <c r="B923" s="38" vm="15429">
        <f ca="1"/>
        <v>361.62</v>
      </c>
      <c r="C923" s="38" vm="15430">
        <f ca="1"/>
        <v>1664</v>
      </c>
      <c r="D923" s="87">
        <f t="shared" ca="1" si="118"/>
        <v>-3.0405405405405341E-2</v>
      </c>
      <c r="Q923" s="38" vm="4564">
        <f ca="1"/>
        <v>45190</v>
      </c>
      <c r="R923" s="38" vm="15431">
        <f ca="1"/>
        <v>32.703899999999997</v>
      </c>
      <c r="S923" s="38" vm="15432">
        <f ca="1"/>
        <v>23274</v>
      </c>
      <c r="T923" s="87">
        <f t="shared" ca="1" si="119"/>
        <v>2.7197060116841393E-2</v>
      </c>
      <c r="AR923" s="55" vm="4564">
        <f t="shared" ca="1" si="112"/>
        <v>45190</v>
      </c>
      <c r="AS923" s="196">
        <f t="shared" ca="1" si="113"/>
        <v>601735.68000000005</v>
      </c>
      <c r="AT923" s="196" t="str">
        <f t="shared" ca="1" si="114"/>
        <v/>
      </c>
      <c r="AU923" s="55" vm="4564">
        <f t="shared" ca="1" si="115"/>
        <v>45190</v>
      </c>
      <c r="AV923" s="196">
        <f t="shared" ca="1" si="116"/>
        <v>761150.56859999988</v>
      </c>
      <c r="AW923" s="38" t="str">
        <f t="shared" ca="1" si="117"/>
        <v/>
      </c>
    </row>
    <row r="924" spans="1:49" x14ac:dyDescent="0.25">
      <c r="A924" s="38" vm="4569">
        <f ca="1"/>
        <v>45191</v>
      </c>
      <c r="B924" s="38" vm="15124">
        <f ca="1"/>
        <v>351.96</v>
      </c>
      <c r="C924" s="38" vm="15433">
        <f ca="1"/>
        <v>2161</v>
      </c>
      <c r="D924" s="87">
        <f t="shared" ca="1" si="118"/>
        <v>-2.6713124274099952E-2</v>
      </c>
      <c r="Q924" s="38" vm="4569">
        <f ca="1"/>
        <v>45191</v>
      </c>
      <c r="R924" s="38" vm="15434">
        <f ca="1"/>
        <v>33.523600000000002</v>
      </c>
      <c r="S924" s="38" vm="15435">
        <f ca="1"/>
        <v>17341</v>
      </c>
      <c r="T924" s="87">
        <f t="shared" ca="1" si="119"/>
        <v>2.5064288968594101E-2</v>
      </c>
      <c r="AR924" s="55" vm="4569">
        <f t="shared" ca="1" si="112"/>
        <v>45191</v>
      </c>
      <c r="AS924" s="196">
        <f t="shared" ca="1" si="113"/>
        <v>760585.55999999994</v>
      </c>
      <c r="AT924" s="196" t="str">
        <f t="shared" ca="1" si="114"/>
        <v/>
      </c>
      <c r="AU924" s="55" vm="4569">
        <f t="shared" ca="1" si="115"/>
        <v>45191</v>
      </c>
      <c r="AV924" s="196">
        <f t="shared" ca="1" si="116"/>
        <v>581332.7476</v>
      </c>
      <c r="AW924" s="38" t="str">
        <f t="shared" ca="1" si="117"/>
        <v/>
      </c>
    </row>
    <row r="925" spans="1:49" x14ac:dyDescent="0.25">
      <c r="A925" s="38" vm="4573">
        <f ca="1"/>
        <v>45194</v>
      </c>
      <c r="B925" s="38" vm="15436">
        <f ca="1"/>
        <v>374.64</v>
      </c>
      <c r="C925" s="38" vm="15437">
        <f ca="1"/>
        <v>1501</v>
      </c>
      <c r="D925" s="87">
        <f t="shared" ca="1" si="118"/>
        <v>6.4439140811455867E-2</v>
      </c>
      <c r="Q925" s="38" vm="4573">
        <f ca="1"/>
        <v>45194</v>
      </c>
      <c r="R925" s="38" vm="15438">
        <f ca="1"/>
        <v>31.113</v>
      </c>
      <c r="S925" s="38" vm="15439">
        <f ca="1"/>
        <v>34478</v>
      </c>
      <c r="T925" s="87">
        <f t="shared" ca="1" si="119"/>
        <v>-7.1907551694925437E-2</v>
      </c>
      <c r="AR925" s="55" vm="4573">
        <f t="shared" ca="1" si="112"/>
        <v>45194</v>
      </c>
      <c r="AS925" s="196">
        <f t="shared" ca="1" si="113"/>
        <v>562334.64</v>
      </c>
      <c r="AT925" s="196" t="str">
        <f t="shared" ca="1" si="114"/>
        <v/>
      </c>
      <c r="AU925" s="55" vm="4573">
        <f t="shared" ca="1" si="115"/>
        <v>45194</v>
      </c>
      <c r="AV925" s="196">
        <f t="shared" ca="1" si="116"/>
        <v>1072714.014</v>
      </c>
      <c r="AW925" s="38" t="str">
        <f t="shared" ca="1" si="117"/>
        <v/>
      </c>
    </row>
    <row r="926" spans="1:49" x14ac:dyDescent="0.25">
      <c r="A926" s="38" vm="4578">
        <f ca="1"/>
        <v>45195</v>
      </c>
      <c r="B926" s="38" vm="15440">
        <f ca="1"/>
        <v>363.51</v>
      </c>
      <c r="C926" s="38" vm="15441">
        <f ca="1"/>
        <v>2018</v>
      </c>
      <c r="D926" s="87">
        <f t="shared" ca="1" si="118"/>
        <v>-2.9708520179372186E-2</v>
      </c>
      <c r="Q926" s="38" vm="4578">
        <f ca="1"/>
        <v>45195</v>
      </c>
      <c r="R926" s="38" vm="15442">
        <f ca="1"/>
        <v>32.354399999999998</v>
      </c>
      <c r="S926" s="38" vm="15443">
        <f ca="1"/>
        <v>14161</v>
      </c>
      <c r="T926" s="87">
        <f t="shared" ca="1" si="119"/>
        <v>3.9899720374120103E-2</v>
      </c>
      <c r="AR926" s="55" vm="4578">
        <f t="shared" ca="1" si="112"/>
        <v>45195</v>
      </c>
      <c r="AS926" s="196">
        <f t="shared" ca="1" si="113"/>
        <v>733563.17999999993</v>
      </c>
      <c r="AT926" s="196" t="str">
        <f t="shared" ca="1" si="114"/>
        <v/>
      </c>
      <c r="AU926" s="55" vm="4578">
        <f t="shared" ca="1" si="115"/>
        <v>45195</v>
      </c>
      <c r="AV926" s="196">
        <f t="shared" ca="1" si="116"/>
        <v>458170.65839999996</v>
      </c>
      <c r="AW926" s="38" t="str">
        <f t="shared" ca="1" si="117"/>
        <v/>
      </c>
    </row>
    <row r="927" spans="1:49" x14ac:dyDescent="0.25">
      <c r="A927" s="38" vm="4583">
        <f ca="1"/>
        <v>45196</v>
      </c>
      <c r="B927" s="38" vm="15444">
        <f ca="1"/>
        <v>355.11</v>
      </c>
      <c r="C927" s="38" vm="459">
        <f ca="1"/>
        <v>899</v>
      </c>
      <c r="D927" s="87">
        <f t="shared" ca="1" si="118"/>
        <v>-2.3108030040438991E-2</v>
      </c>
      <c r="Q927" s="38" vm="4583">
        <f ca="1"/>
        <v>45196</v>
      </c>
      <c r="R927" s="38" vm="15445">
        <f ca="1"/>
        <v>32.965200000000003</v>
      </c>
      <c r="S927" s="38" vm="15446">
        <f ca="1"/>
        <v>11594</v>
      </c>
      <c r="T927" s="87">
        <f t="shared" ca="1" si="119"/>
        <v>1.8878421482086044E-2</v>
      </c>
      <c r="AR927" s="55" vm="4583">
        <f t="shared" ca="1" si="112"/>
        <v>45196</v>
      </c>
      <c r="AS927" s="196">
        <f t="shared" ca="1" si="113"/>
        <v>319243.89</v>
      </c>
      <c r="AT927" s="196" t="str">
        <f t="shared" ca="1" si="114"/>
        <v/>
      </c>
      <c r="AU927" s="55" vm="4583">
        <f t="shared" ca="1" si="115"/>
        <v>45196</v>
      </c>
      <c r="AV927" s="196">
        <f t="shared" ca="1" si="116"/>
        <v>382198.52880000003</v>
      </c>
      <c r="AW927" s="38" t="str">
        <f t="shared" ca="1" si="117"/>
        <v/>
      </c>
    </row>
    <row r="928" spans="1:49" x14ac:dyDescent="0.25">
      <c r="A928" s="38" vm="4588">
        <f ca="1"/>
        <v>45197</v>
      </c>
      <c r="B928" s="38" vm="15447">
        <f ca="1"/>
        <v>364.77</v>
      </c>
      <c r="C928" s="38" vm="15448">
        <f ca="1"/>
        <v>769</v>
      </c>
      <c r="D928" s="87">
        <f t="shared" ca="1" si="118"/>
        <v>2.7202838557066733E-2</v>
      </c>
      <c r="Q928" s="38" vm="4588">
        <f ca="1"/>
        <v>45197</v>
      </c>
      <c r="R928" s="38" vm="15449">
        <f ca="1"/>
        <v>32.035299999999999</v>
      </c>
      <c r="S928" s="38" vm="15450">
        <f ca="1"/>
        <v>28459</v>
      </c>
      <c r="T928" s="87">
        <f t="shared" ca="1" si="119"/>
        <v>-2.8208535061216174E-2</v>
      </c>
      <c r="AR928" s="55" vm="4588">
        <f t="shared" ca="1" si="112"/>
        <v>45197</v>
      </c>
      <c r="AS928" s="196">
        <f t="shared" ca="1" si="113"/>
        <v>280508.13</v>
      </c>
      <c r="AT928" s="196" t="str">
        <f t="shared" ca="1" si="114"/>
        <v/>
      </c>
      <c r="AU928" s="55" vm="4588">
        <f t="shared" ca="1" si="115"/>
        <v>45197</v>
      </c>
      <c r="AV928" s="196">
        <f t="shared" ca="1" si="116"/>
        <v>911692.60269999993</v>
      </c>
      <c r="AW928" s="38" t="str">
        <f t="shared" ca="1" si="117"/>
        <v/>
      </c>
    </row>
    <row r="929" spans="1:49" x14ac:dyDescent="0.25">
      <c r="A929" s="38" vm="4593">
        <f ca="1"/>
        <v>45198</v>
      </c>
      <c r="B929" s="38" vm="15451">
        <f ca="1"/>
        <v>374.01</v>
      </c>
      <c r="C929" s="38" vm="15452">
        <f ca="1"/>
        <v>1922</v>
      </c>
      <c r="D929" s="87">
        <f t="shared" ca="1" si="118"/>
        <v>2.533103051237769E-2</v>
      </c>
      <c r="Q929" s="38" vm="4593">
        <f ca="1"/>
        <v>45198</v>
      </c>
      <c r="R929" s="38" vm="15453">
        <f ca="1"/>
        <v>31.1739</v>
      </c>
      <c r="S929" s="38" vm="15454">
        <f ca="1"/>
        <v>42842</v>
      </c>
      <c r="T929" s="87">
        <f t="shared" ca="1" si="119"/>
        <v>-2.6889087974827759E-2</v>
      </c>
      <c r="AR929" s="55" vm="4593">
        <f t="shared" ca="1" si="112"/>
        <v>45198</v>
      </c>
      <c r="AS929" s="196">
        <f t="shared" ca="1" si="113"/>
        <v>718847.22</v>
      </c>
      <c r="AT929" s="196" t="str">
        <f t="shared" ca="1" si="114"/>
        <v/>
      </c>
      <c r="AU929" s="55" vm="4593">
        <f t="shared" ca="1" si="115"/>
        <v>45198</v>
      </c>
      <c r="AV929" s="196">
        <f t="shared" ca="1" si="116"/>
        <v>1335552.2238</v>
      </c>
      <c r="AW929" s="38" t="str">
        <f t="shared" ca="1" si="117"/>
        <v/>
      </c>
    </row>
    <row r="930" spans="1:49" x14ac:dyDescent="0.25">
      <c r="A930" s="38" vm="4597">
        <f ca="1"/>
        <v>45201</v>
      </c>
      <c r="B930" s="38" vm="8285">
        <f ca="1"/>
        <v>344.4</v>
      </c>
      <c r="C930" s="38" vm="15455">
        <f ca="1"/>
        <v>1889</v>
      </c>
      <c r="D930" s="87">
        <f t="shared" ca="1" si="118"/>
        <v>-7.9169006176305484E-2</v>
      </c>
      <c r="Q930" s="38" vm="4597">
        <f ca="1"/>
        <v>45201</v>
      </c>
      <c r="R930" s="38" vm="15456">
        <f ca="1"/>
        <v>33.8919</v>
      </c>
      <c r="S930" s="38" vm="15457">
        <f ca="1"/>
        <v>16133</v>
      </c>
      <c r="T930" s="87">
        <f t="shared" ca="1" si="119"/>
        <v>8.7188320999297492E-2</v>
      </c>
      <c r="AR930" s="55" vm="4597">
        <f t="shared" ca="1" si="112"/>
        <v>45201</v>
      </c>
      <c r="AS930" s="196">
        <f t="shared" ca="1" si="113"/>
        <v>650571.6</v>
      </c>
      <c r="AT930" s="196" t="str">
        <f t="shared" ca="1" si="114"/>
        <v/>
      </c>
      <c r="AU930" s="55" vm="4597">
        <f t="shared" ca="1" si="115"/>
        <v>45201</v>
      </c>
      <c r="AV930" s="196">
        <f t="shared" ca="1" si="116"/>
        <v>546778.02269999997</v>
      </c>
      <c r="AW930" s="38" t="str">
        <f t="shared" ca="1" si="117"/>
        <v/>
      </c>
    </row>
    <row r="931" spans="1:49" x14ac:dyDescent="0.25">
      <c r="A931" s="38" vm="4602">
        <f ca="1"/>
        <v>45202</v>
      </c>
      <c r="B931" s="38" vm="15458">
        <f ca="1"/>
        <v>356.16</v>
      </c>
      <c r="C931" s="38" vm="15459">
        <f ca="1"/>
        <v>2918</v>
      </c>
      <c r="D931" s="87">
        <f t="shared" ca="1" si="118"/>
        <v>3.4146341463414775E-2</v>
      </c>
      <c r="Q931" s="38" vm="4602">
        <f ca="1"/>
        <v>45202</v>
      </c>
      <c r="R931" s="38" vm="15460">
        <f ca="1"/>
        <v>32.4983</v>
      </c>
      <c r="S931" s="38" vm="15461">
        <f ca="1"/>
        <v>10965</v>
      </c>
      <c r="T931" s="87">
        <f t="shared" ca="1" si="119"/>
        <v>-4.1118969429273643E-2</v>
      </c>
      <c r="AR931" s="55" vm="4602">
        <f t="shared" ca="1" si="112"/>
        <v>45202</v>
      </c>
      <c r="AS931" s="196">
        <f t="shared" ca="1" si="113"/>
        <v>1039274.8800000001</v>
      </c>
      <c r="AT931" s="196" t="str">
        <f t="shared" ca="1" si="114"/>
        <v/>
      </c>
      <c r="AU931" s="55" vm="4602">
        <f t="shared" ca="1" si="115"/>
        <v>45202</v>
      </c>
      <c r="AV931" s="196">
        <f t="shared" ca="1" si="116"/>
        <v>356343.85950000002</v>
      </c>
      <c r="AW931" s="38" t="str">
        <f t="shared" ca="1" si="117"/>
        <v/>
      </c>
    </row>
    <row r="932" spans="1:49" x14ac:dyDescent="0.25">
      <c r="A932" s="38" vm="4606">
        <f ca="1"/>
        <v>45203</v>
      </c>
      <c r="B932" s="38" vm="15462">
        <f ca="1"/>
        <v>377.37</v>
      </c>
      <c r="C932" s="38" vm="15463">
        <f ca="1"/>
        <v>1605</v>
      </c>
      <c r="D932" s="87">
        <f t="shared" ca="1" si="118"/>
        <v>5.9551886792452768E-2</v>
      </c>
      <c r="Q932" s="38" vm="4606">
        <f ca="1"/>
        <v>45203</v>
      </c>
      <c r="R932" s="38" vm="15464">
        <f ca="1"/>
        <v>30.5213</v>
      </c>
      <c r="S932" s="38" vm="14452">
        <f ca="1"/>
        <v>51683</v>
      </c>
      <c r="T932" s="87">
        <f t="shared" ca="1" si="119"/>
        <v>-6.0833951314376453E-2</v>
      </c>
      <c r="AR932" s="55" vm="4606">
        <f t="shared" ca="1" si="112"/>
        <v>45203</v>
      </c>
      <c r="AS932" s="196">
        <f t="shared" ca="1" si="113"/>
        <v>605678.85</v>
      </c>
      <c r="AT932" s="196" t="str">
        <f t="shared" ca="1" si="114"/>
        <v/>
      </c>
      <c r="AU932" s="55" vm="4606">
        <f t="shared" ca="1" si="115"/>
        <v>45203</v>
      </c>
      <c r="AV932" s="196">
        <f t="shared" ca="1" si="116"/>
        <v>1577432.3478999999</v>
      </c>
      <c r="AW932" s="38" t="str">
        <f t="shared" ca="1" si="117"/>
        <v/>
      </c>
    </row>
    <row r="933" spans="1:49" x14ac:dyDescent="0.25">
      <c r="A933" s="38" vm="4611">
        <f ca="1"/>
        <v>45204</v>
      </c>
      <c r="B933" s="38" vm="15465">
        <f ca="1"/>
        <v>417.48</v>
      </c>
      <c r="C933" s="38" vm="15466">
        <f ca="1"/>
        <v>2475</v>
      </c>
      <c r="D933" s="87">
        <f t="shared" ca="1" si="118"/>
        <v>0.10628825820812468</v>
      </c>
      <c r="Q933" s="38" vm="4611">
        <f ca="1"/>
        <v>45204</v>
      </c>
      <c r="R933" s="38" vm="15467">
        <f ca="1"/>
        <v>26.969100000000001</v>
      </c>
      <c r="S933" s="38" vm="15468">
        <f ca="1"/>
        <v>46905</v>
      </c>
      <c r="T933" s="87">
        <f t="shared" ca="1" si="119"/>
        <v>-0.11638429555752865</v>
      </c>
      <c r="AR933" s="55" vm="4611">
        <f t="shared" ca="1" si="112"/>
        <v>45204</v>
      </c>
      <c r="AS933" s="196">
        <f t="shared" ca="1" si="113"/>
        <v>1033263</v>
      </c>
      <c r="AT933" s="196" t="str">
        <f t="shared" ca="1" si="114"/>
        <v/>
      </c>
      <c r="AU933" s="55" vm="4611">
        <f t="shared" ca="1" si="115"/>
        <v>45204</v>
      </c>
      <c r="AV933" s="196">
        <f t="shared" ca="1" si="116"/>
        <v>1264985.6355000001</v>
      </c>
      <c r="AW933" s="38" t="str">
        <f t="shared" ca="1" si="117"/>
        <v/>
      </c>
    </row>
    <row r="934" spans="1:49" x14ac:dyDescent="0.25">
      <c r="A934" s="38" vm="4615">
        <f ca="1"/>
        <v>45205</v>
      </c>
      <c r="B934" s="38" vm="15469">
        <f ca="1"/>
        <v>461.58</v>
      </c>
      <c r="C934" s="38" vm="15470">
        <f ca="1"/>
        <v>2400</v>
      </c>
      <c r="D934" s="87">
        <f t="shared" ca="1" si="118"/>
        <v>0.10563380281690132</v>
      </c>
      <c r="Q934" s="38" vm="4615">
        <f ca="1"/>
        <v>45205</v>
      </c>
      <c r="R934" s="38" vm="15471">
        <f ca="1"/>
        <v>24.181899999999999</v>
      </c>
      <c r="S934" s="38" vm="15472">
        <f ca="1"/>
        <v>57140</v>
      </c>
      <c r="T934" s="87">
        <f t="shared" ca="1" si="119"/>
        <v>-0.10334790556599968</v>
      </c>
      <c r="AR934" s="55" vm="4615">
        <f t="shared" ca="1" si="112"/>
        <v>45205</v>
      </c>
      <c r="AS934" s="196">
        <f t="shared" ca="1" si="113"/>
        <v>1107792</v>
      </c>
      <c r="AT934" s="196" t="str">
        <f t="shared" ca="1" si="114"/>
        <v/>
      </c>
      <c r="AU934" s="55" vm="4615">
        <f t="shared" ca="1" si="115"/>
        <v>45205</v>
      </c>
      <c r="AV934" s="196">
        <f t="shared" ca="1" si="116"/>
        <v>1381753.7659999998</v>
      </c>
      <c r="AW934" s="38">
        <f t="shared" ca="1" si="117"/>
        <v>11.27</v>
      </c>
    </row>
    <row r="935" spans="1:49" x14ac:dyDescent="0.25">
      <c r="A935" s="38" vm="4635">
        <f ca="1"/>
        <v>45208</v>
      </c>
      <c r="B935" s="38" vm="15473">
        <f ca="1"/>
        <v>475.44</v>
      </c>
      <c r="C935" s="38" vm="15474">
        <f ca="1"/>
        <v>3112</v>
      </c>
      <c r="D935" s="87">
        <f t="shared" ca="1" si="118"/>
        <v>3.002729754322114E-2</v>
      </c>
      <c r="Q935" s="38" vm="4635">
        <f ca="1"/>
        <v>45208</v>
      </c>
      <c r="R935" s="38" vm="15475">
        <f ca="1"/>
        <v>23.277100000000001</v>
      </c>
      <c r="S935" s="38" vm="15476">
        <f ca="1"/>
        <v>49540</v>
      </c>
      <c r="T935" s="87">
        <f t="shared" ca="1" si="119"/>
        <v>-3.7416414756491344E-2</v>
      </c>
      <c r="AR935" s="55" vm="4635">
        <f t="shared" ca="1" si="112"/>
        <v>45208</v>
      </c>
      <c r="AS935" s="196">
        <f t="shared" ca="1" si="113"/>
        <v>1479569.28</v>
      </c>
      <c r="AT935" s="196" t="str">
        <f t="shared" ca="1" si="114"/>
        <v/>
      </c>
      <c r="AU935" s="55" vm="4635">
        <f t="shared" ca="1" si="115"/>
        <v>45208</v>
      </c>
      <c r="AV935" s="196">
        <f t="shared" ca="1" si="116"/>
        <v>1153147.534</v>
      </c>
      <c r="AW935" s="38" t="str">
        <f t="shared" ca="1" si="117"/>
        <v/>
      </c>
    </row>
    <row r="936" spans="1:49" x14ac:dyDescent="0.25">
      <c r="A936" s="38" vm="4618">
        <f ca="1"/>
        <v>45209</v>
      </c>
      <c r="B936" s="38" vm="15477">
        <f ca="1"/>
        <v>479.01</v>
      </c>
      <c r="C936" s="38" vm="15478">
        <f ca="1"/>
        <v>1116</v>
      </c>
      <c r="D936" s="87">
        <f t="shared" ca="1" si="118"/>
        <v>7.5088339222614698E-3</v>
      </c>
      <c r="Q936" s="38" vm="4618">
        <f ca="1"/>
        <v>45209</v>
      </c>
      <c r="R936" s="38" vm="15479">
        <f ca="1"/>
        <v>23.159700000000001</v>
      </c>
      <c r="S936" s="38" vm="15480">
        <f ca="1"/>
        <v>39459</v>
      </c>
      <c r="T936" s="87">
        <f t="shared" ca="1" si="119"/>
        <v>-5.0435836079236653E-3</v>
      </c>
      <c r="AR936" s="55" vm="4618">
        <f t="shared" ca="1" si="112"/>
        <v>45209</v>
      </c>
      <c r="AS936" s="196">
        <f t="shared" ca="1" si="113"/>
        <v>534575.16</v>
      </c>
      <c r="AT936" s="196" t="str">
        <f t="shared" ca="1" si="114"/>
        <v/>
      </c>
      <c r="AU936" s="55" vm="4618">
        <f t="shared" ca="1" si="115"/>
        <v>45209</v>
      </c>
      <c r="AV936" s="196">
        <f t="shared" ca="1" si="116"/>
        <v>913858.60230000003</v>
      </c>
      <c r="AW936" s="38" t="str">
        <f t="shared" ca="1" si="117"/>
        <v/>
      </c>
    </row>
    <row r="937" spans="1:49" x14ac:dyDescent="0.25">
      <c r="A937" s="38" vm="4623">
        <f ca="1"/>
        <v>45210</v>
      </c>
      <c r="B937" s="38" vm="15481">
        <f ca="1"/>
        <v>449.19</v>
      </c>
      <c r="C937" s="38" vm="15482">
        <f ca="1"/>
        <v>2331</v>
      </c>
      <c r="D937" s="87">
        <f t="shared" ca="1" si="118"/>
        <v>-6.2253397632617259E-2</v>
      </c>
      <c r="Q937" s="38" vm="4623">
        <f ca="1"/>
        <v>45210</v>
      </c>
      <c r="R937" s="38" vm="15483">
        <f ca="1"/>
        <v>24.5382</v>
      </c>
      <c r="S937" s="38" vm="15484">
        <f ca="1"/>
        <v>29462</v>
      </c>
      <c r="T937" s="87">
        <f t="shared" ca="1" si="119"/>
        <v>5.9521496392440268E-2</v>
      </c>
      <c r="AR937" s="55" vm="4623">
        <f t="shared" ca="1" si="112"/>
        <v>45210</v>
      </c>
      <c r="AS937" s="196">
        <f t="shared" ca="1" si="113"/>
        <v>1047061.89</v>
      </c>
      <c r="AT937" s="196" t="str">
        <f t="shared" ca="1" si="114"/>
        <v/>
      </c>
      <c r="AU937" s="55" vm="4623">
        <f t="shared" ca="1" si="115"/>
        <v>45210</v>
      </c>
      <c r="AV937" s="196">
        <f t="shared" ca="1" si="116"/>
        <v>722944.44839999999</v>
      </c>
      <c r="AW937" s="38" t="str">
        <f t="shared" ca="1" si="117"/>
        <v/>
      </c>
    </row>
    <row r="938" spans="1:49" x14ac:dyDescent="0.25">
      <c r="A938" s="38" vm="4628">
        <f ca="1"/>
        <v>45211</v>
      </c>
      <c r="B938" s="38" vm="15282">
        <f ca="1"/>
        <v>483.42</v>
      </c>
      <c r="C938" s="38" vm="15485">
        <f ca="1"/>
        <v>1857</v>
      </c>
      <c r="D938" s="87">
        <f t="shared" ca="1" si="118"/>
        <v>7.6203833567087459E-2</v>
      </c>
      <c r="Q938" s="38" vm="4628">
        <f ca="1"/>
        <v>45211</v>
      </c>
      <c r="R938" s="38" vm="15486">
        <f ca="1"/>
        <v>22.9511</v>
      </c>
      <c r="S938" s="38" vm="15487">
        <f ca="1"/>
        <v>18956</v>
      </c>
      <c r="T938" s="87">
        <f t="shared" ca="1" si="119"/>
        <v>-6.467874579227488E-2</v>
      </c>
      <c r="AR938" s="55" vm="4628">
        <f t="shared" ca="1" si="112"/>
        <v>45211</v>
      </c>
      <c r="AS938" s="196">
        <f t="shared" ca="1" si="113"/>
        <v>897710.94000000006</v>
      </c>
      <c r="AT938" s="196" t="str">
        <f t="shared" ca="1" si="114"/>
        <v/>
      </c>
      <c r="AU938" s="55" vm="4628">
        <f t="shared" ca="1" si="115"/>
        <v>45211</v>
      </c>
      <c r="AV938" s="196">
        <f t="shared" ca="1" si="116"/>
        <v>435061.05160000001</v>
      </c>
      <c r="AW938" s="38" t="str">
        <f t="shared" ca="1" si="117"/>
        <v/>
      </c>
    </row>
    <row r="939" spans="1:49" x14ac:dyDescent="0.25">
      <c r="A939" s="38" vm="4632">
        <f ca="1"/>
        <v>45212</v>
      </c>
      <c r="B939" s="38" vm="15350">
        <f ca="1"/>
        <v>446.88</v>
      </c>
      <c r="C939" s="38" vm="15488">
        <f ca="1"/>
        <v>2049</v>
      </c>
      <c r="D939" s="87">
        <f t="shared" ca="1" si="118"/>
        <v>-7.5586446568201598E-2</v>
      </c>
      <c r="Q939" s="38" vm="4632">
        <f ca="1"/>
        <v>45212</v>
      </c>
      <c r="R939" s="38" vm="15489">
        <f ca="1"/>
        <v>24.642600000000002</v>
      </c>
      <c r="S939" s="38" vm="15490">
        <f ca="1"/>
        <v>20707</v>
      </c>
      <c r="T939" s="87">
        <f t="shared" ca="1" si="119"/>
        <v>7.3700171233622852E-2</v>
      </c>
      <c r="AR939" s="55" vm="4632">
        <f t="shared" ca="1" si="112"/>
        <v>45212</v>
      </c>
      <c r="AS939" s="196">
        <f t="shared" ca="1" si="113"/>
        <v>915657.12</v>
      </c>
      <c r="AT939" s="196" t="str">
        <f t="shared" ca="1" si="114"/>
        <v/>
      </c>
      <c r="AU939" s="55" vm="4632">
        <f t="shared" ca="1" si="115"/>
        <v>45212</v>
      </c>
      <c r="AV939" s="196">
        <f t="shared" ca="1" si="116"/>
        <v>510274.31820000004</v>
      </c>
      <c r="AW939" s="38" t="str">
        <f t="shared" ca="1" si="117"/>
        <v/>
      </c>
    </row>
    <row r="940" spans="1:49" x14ac:dyDescent="0.25">
      <c r="A940" s="38" vm="4638">
        <f ca="1"/>
        <v>45215</v>
      </c>
      <c r="B940" s="38" vm="15491">
        <f ca="1"/>
        <v>415.17</v>
      </c>
      <c r="C940" s="38" vm="13908">
        <f ca="1"/>
        <v>2147</v>
      </c>
      <c r="D940" s="87">
        <f t="shared" ca="1" si="118"/>
        <v>-7.0958646616541304E-2</v>
      </c>
      <c r="Q940" s="38" vm="4638">
        <f ca="1"/>
        <v>45215</v>
      </c>
      <c r="R940" s="38" vm="15492">
        <f ca="1"/>
        <v>26.453800000000001</v>
      </c>
      <c r="S940" s="38" vm="15493">
        <f ca="1"/>
        <v>36858</v>
      </c>
      <c r="T940" s="87">
        <f t="shared" ca="1" si="119"/>
        <v>7.3498737957845325E-2</v>
      </c>
      <c r="AR940" s="55" vm="4638">
        <f t="shared" ca="1" si="112"/>
        <v>45215</v>
      </c>
      <c r="AS940" s="196">
        <f t="shared" ca="1" si="113"/>
        <v>891369.99</v>
      </c>
      <c r="AT940" s="196" t="str">
        <f t="shared" ca="1" si="114"/>
        <v/>
      </c>
      <c r="AU940" s="55" vm="4638">
        <f t="shared" ca="1" si="115"/>
        <v>45215</v>
      </c>
      <c r="AV940" s="196">
        <f t="shared" ca="1" si="116"/>
        <v>975034.16040000005</v>
      </c>
      <c r="AW940" s="38" t="str">
        <f t="shared" ca="1" si="117"/>
        <v/>
      </c>
    </row>
    <row r="941" spans="1:49" x14ac:dyDescent="0.25">
      <c r="A941" s="38" vm="4643">
        <f ca="1"/>
        <v>45216</v>
      </c>
      <c r="B941" s="38" vm="15494">
        <f ca="1"/>
        <v>406.56</v>
      </c>
      <c r="C941" s="38" vm="15495">
        <f ca="1"/>
        <v>1999</v>
      </c>
      <c r="D941" s="87">
        <f t="shared" ca="1" si="118"/>
        <v>-2.0738492665655067E-2</v>
      </c>
      <c r="Q941" s="38" vm="4643">
        <f ca="1"/>
        <v>45216</v>
      </c>
      <c r="R941" s="38" vm="15496">
        <f ca="1"/>
        <v>26.939</v>
      </c>
      <c r="S941" s="38" vm="15497">
        <f ca="1"/>
        <v>52431</v>
      </c>
      <c r="T941" s="87">
        <f t="shared" ca="1" si="119"/>
        <v>1.834141030778183E-2</v>
      </c>
      <c r="AR941" s="55" vm="4643">
        <f t="shared" ca="1" si="112"/>
        <v>45216</v>
      </c>
      <c r="AS941" s="196">
        <f t="shared" ca="1" si="113"/>
        <v>812713.44000000006</v>
      </c>
      <c r="AT941" s="196" t="str">
        <f t="shared" ca="1" si="114"/>
        <v/>
      </c>
      <c r="AU941" s="55" vm="4643">
        <f t="shared" ca="1" si="115"/>
        <v>45216</v>
      </c>
      <c r="AV941" s="196">
        <f t="shared" ca="1" si="116"/>
        <v>1412438.709</v>
      </c>
      <c r="AW941" s="38" t="str">
        <f t="shared" ca="1" si="117"/>
        <v/>
      </c>
    </row>
    <row r="942" spans="1:49" x14ac:dyDescent="0.25">
      <c r="A942" s="38" vm="4648">
        <f ca="1"/>
        <v>45217</v>
      </c>
      <c r="B942" s="38" vm="15498">
        <f ca="1"/>
        <v>423.57</v>
      </c>
      <c r="C942" s="38" vm="15499">
        <f ca="1"/>
        <v>1372</v>
      </c>
      <c r="D942" s="87">
        <f t="shared" ca="1" si="118"/>
        <v>4.183884297520659E-2</v>
      </c>
      <c r="Q942" s="38" vm="4648">
        <f ca="1"/>
        <v>45217</v>
      </c>
      <c r="R942" s="38" vm="15500">
        <f ca="1"/>
        <v>25.899100000000001</v>
      </c>
      <c r="S942" s="38" vm="15501">
        <f ca="1"/>
        <v>27150</v>
      </c>
      <c r="T942" s="87">
        <f t="shared" ca="1" si="119"/>
        <v>-3.8602026801291787E-2</v>
      </c>
      <c r="AR942" s="55" vm="4648">
        <f t="shared" ca="1" si="112"/>
        <v>45217</v>
      </c>
      <c r="AS942" s="196">
        <f t="shared" ca="1" si="113"/>
        <v>581138.04</v>
      </c>
      <c r="AT942" s="196" t="str">
        <f t="shared" ca="1" si="114"/>
        <v/>
      </c>
      <c r="AU942" s="55" vm="4648">
        <f t="shared" ca="1" si="115"/>
        <v>45217</v>
      </c>
      <c r="AV942" s="196">
        <f t="shared" ca="1" si="116"/>
        <v>703160.56500000006</v>
      </c>
      <c r="AW942" s="38" t="str">
        <f t="shared" ca="1" si="117"/>
        <v/>
      </c>
    </row>
    <row r="943" spans="1:49" x14ac:dyDescent="0.25">
      <c r="A943" s="38" vm="4652">
        <f ca="1"/>
        <v>45218</v>
      </c>
      <c r="B943" s="38" vm="15502">
        <f ca="1"/>
        <v>408.24</v>
      </c>
      <c r="C943" s="38" vm="14932">
        <f ca="1"/>
        <v>1130</v>
      </c>
      <c r="D943" s="87">
        <f t="shared" ca="1" si="118"/>
        <v>-3.6192364898363867E-2</v>
      </c>
      <c r="Q943" s="38" vm="4652">
        <f ca="1"/>
        <v>45218</v>
      </c>
      <c r="R943" s="38" vm="15503">
        <f ca="1"/>
        <v>26.926600000000001</v>
      </c>
      <c r="S943" s="38" vm="15504">
        <f ca="1"/>
        <v>10370</v>
      </c>
      <c r="T943" s="87">
        <f t="shared" ca="1" si="119"/>
        <v>3.967319327698645E-2</v>
      </c>
      <c r="AR943" s="55" vm="4652">
        <f t="shared" ca="1" si="112"/>
        <v>45218</v>
      </c>
      <c r="AS943" s="196">
        <f t="shared" ca="1" si="113"/>
        <v>461311.2</v>
      </c>
      <c r="AT943" s="196" t="str">
        <f t="shared" ca="1" si="114"/>
        <v/>
      </c>
      <c r="AU943" s="55" vm="4652">
        <f t="shared" ca="1" si="115"/>
        <v>45218</v>
      </c>
      <c r="AV943" s="196">
        <f t="shared" ca="1" si="116"/>
        <v>279228.842</v>
      </c>
      <c r="AW943" s="38" t="str">
        <f t="shared" ca="1" si="117"/>
        <v/>
      </c>
    </row>
    <row r="944" spans="1:49" x14ac:dyDescent="0.25">
      <c r="A944" s="38" vm="4657">
        <f ca="1"/>
        <v>45219</v>
      </c>
      <c r="B944" s="38" vm="15505">
        <f ca="1"/>
        <v>356.58</v>
      </c>
      <c r="C944" s="38" vm="15506">
        <f ca="1"/>
        <v>3202</v>
      </c>
      <c r="D944" s="87">
        <f t="shared" ca="1" si="118"/>
        <v>-0.12654320987654327</v>
      </c>
      <c r="Q944" s="38" vm="4657">
        <f ca="1"/>
        <v>45219</v>
      </c>
      <c r="R944" s="38" vm="15507">
        <f ca="1"/>
        <v>30.4238</v>
      </c>
      <c r="S944" s="38" vm="15508">
        <f ca="1"/>
        <v>50170</v>
      </c>
      <c r="T944" s="87">
        <f t="shared" ca="1" si="119"/>
        <v>0.12987900440456646</v>
      </c>
      <c r="AR944" s="55" vm="4657">
        <f t="shared" ca="1" si="112"/>
        <v>45219</v>
      </c>
      <c r="AS944" s="196">
        <f t="shared" ca="1" si="113"/>
        <v>1141769.1599999999</v>
      </c>
      <c r="AT944" s="196" t="str">
        <f t="shared" ca="1" si="114"/>
        <v/>
      </c>
      <c r="AU944" s="55" vm="4657">
        <f t="shared" ca="1" si="115"/>
        <v>45219</v>
      </c>
      <c r="AV944" s="196">
        <f t="shared" ca="1" si="116"/>
        <v>1526362.0460000001</v>
      </c>
      <c r="AW944" s="38" t="str">
        <f t="shared" ca="1" si="117"/>
        <v/>
      </c>
    </row>
    <row r="945" spans="1:49" x14ac:dyDescent="0.25">
      <c r="A945" s="38" vm="4662">
        <f ca="1"/>
        <v>45222</v>
      </c>
      <c r="B945" s="38" vm="15509">
        <f ca="1"/>
        <v>358.89</v>
      </c>
      <c r="C945" s="38" vm="2768">
        <f ca="1"/>
        <v>3226</v>
      </c>
      <c r="D945" s="87">
        <f t="shared" ca="1" si="118"/>
        <v>6.4782096584216796E-3</v>
      </c>
      <c r="Q945" s="38" vm="4662">
        <f ca="1"/>
        <v>45222</v>
      </c>
      <c r="R945" s="38" vm="15510">
        <f ca="1"/>
        <v>30.152000000000001</v>
      </c>
      <c r="S945" s="38" vm="15511">
        <f ca="1"/>
        <v>23342</v>
      </c>
      <c r="T945" s="87">
        <f t="shared" ca="1" si="119"/>
        <v>-8.9337952524010458E-3</v>
      </c>
      <c r="AR945" s="55" vm="4662">
        <f t="shared" ca="1" si="112"/>
        <v>45222</v>
      </c>
      <c r="AS945" s="196">
        <f t="shared" ca="1" si="113"/>
        <v>1157779.1399999999</v>
      </c>
      <c r="AT945" s="196" t="str">
        <f t="shared" ca="1" si="114"/>
        <v/>
      </c>
      <c r="AU945" s="55" vm="4662">
        <f t="shared" ca="1" si="115"/>
        <v>45222</v>
      </c>
      <c r="AV945" s="196">
        <f t="shared" ca="1" si="116"/>
        <v>703807.98400000005</v>
      </c>
      <c r="AW945" s="38" t="str">
        <f t="shared" ca="1" si="117"/>
        <v/>
      </c>
    </row>
    <row r="946" spans="1:49" x14ac:dyDescent="0.25">
      <c r="A946" s="38" vm="4667">
        <f ca="1"/>
        <v>45223</v>
      </c>
      <c r="B946" s="38" vm="15512">
        <f ca="1"/>
        <v>355.53</v>
      </c>
      <c r="C946" s="38" vm="15513">
        <f ca="1"/>
        <v>3782</v>
      </c>
      <c r="D946" s="87">
        <f t="shared" ca="1" si="118"/>
        <v>-9.3622001170275398E-3</v>
      </c>
      <c r="Q946" s="38" vm="4667">
        <f ca="1"/>
        <v>45223</v>
      </c>
      <c r="R946" s="38" vm="15514">
        <f ca="1"/>
        <v>30.413799999999998</v>
      </c>
      <c r="S946" s="38" vm="15515">
        <f ca="1"/>
        <v>12189</v>
      </c>
      <c r="T946" s="87">
        <f t="shared" ca="1" si="119"/>
        <v>8.6826744494560015E-3</v>
      </c>
      <c r="AR946" s="55" vm="4667">
        <f t="shared" ca="1" si="112"/>
        <v>45223</v>
      </c>
      <c r="AS946" s="196">
        <f t="shared" ca="1" si="113"/>
        <v>1344614.46</v>
      </c>
      <c r="AT946" s="196" t="str">
        <f t="shared" ca="1" si="114"/>
        <v/>
      </c>
      <c r="AU946" s="55" vm="4667">
        <f t="shared" ca="1" si="115"/>
        <v>45223</v>
      </c>
      <c r="AV946" s="196">
        <f t="shared" ca="1" si="116"/>
        <v>370713.80819999997</v>
      </c>
      <c r="AW946" s="38" t="str">
        <f t="shared" ca="1" si="117"/>
        <v/>
      </c>
    </row>
    <row r="947" spans="1:49" x14ac:dyDescent="0.25">
      <c r="A947" s="38" vm="4672">
        <f ca="1"/>
        <v>45224</v>
      </c>
      <c r="B947" s="38" vm="15516">
        <f ca="1"/>
        <v>380.31</v>
      </c>
      <c r="C947" s="38" vm="14145">
        <f ca="1"/>
        <v>1244</v>
      </c>
      <c r="D947" s="87">
        <f t="shared" ca="1" si="118"/>
        <v>6.9698759598346219E-2</v>
      </c>
      <c r="Q947" s="38" vm="4672">
        <f ca="1"/>
        <v>45224</v>
      </c>
      <c r="R947" s="38" vm="15517">
        <f ca="1"/>
        <v>28.3992</v>
      </c>
      <c r="S947" s="38" vm="15518">
        <f ca="1"/>
        <v>10999</v>
      </c>
      <c r="T947" s="87">
        <f t="shared" ca="1" si="119"/>
        <v>-6.6239667519349704E-2</v>
      </c>
      <c r="AR947" s="55" vm="4672">
        <f t="shared" ca="1" si="112"/>
        <v>45224</v>
      </c>
      <c r="AS947" s="196">
        <f t="shared" ca="1" si="113"/>
        <v>473105.64</v>
      </c>
      <c r="AT947" s="196" t="str">
        <f t="shared" ca="1" si="114"/>
        <v/>
      </c>
      <c r="AU947" s="55" vm="4672">
        <f t="shared" ca="1" si="115"/>
        <v>45224</v>
      </c>
      <c r="AV947" s="196">
        <f t="shared" ca="1" si="116"/>
        <v>312362.80080000003</v>
      </c>
      <c r="AW947" s="38" t="str">
        <f t="shared" ca="1" si="117"/>
        <v/>
      </c>
    </row>
    <row r="948" spans="1:49" x14ac:dyDescent="0.25">
      <c r="A948" s="38" vm="4677">
        <f ca="1"/>
        <v>45225</v>
      </c>
      <c r="B948" s="38" vm="15519">
        <f ca="1"/>
        <v>388.29</v>
      </c>
      <c r="C948" s="38" vm="15520">
        <f ca="1"/>
        <v>900</v>
      </c>
      <c r="D948" s="87">
        <f t="shared" ca="1" si="118"/>
        <v>2.0982882385422466E-2</v>
      </c>
      <c r="Q948" s="38" vm="4677">
        <f ca="1"/>
        <v>45225</v>
      </c>
      <c r="R948" s="38" vm="15521">
        <f ca="1"/>
        <v>27.825700000000001</v>
      </c>
      <c r="S948" s="38" vm="15522">
        <f ca="1"/>
        <v>45851</v>
      </c>
      <c r="T948" s="87">
        <f t="shared" ca="1" si="119"/>
        <v>-2.019423082340345E-2</v>
      </c>
      <c r="AR948" s="55" vm="4677">
        <f t="shared" ca="1" si="112"/>
        <v>45225</v>
      </c>
      <c r="AS948" s="196">
        <f t="shared" ca="1" si="113"/>
        <v>349461</v>
      </c>
      <c r="AT948" s="196" t="str">
        <f t="shared" ca="1" si="114"/>
        <v/>
      </c>
      <c r="AU948" s="55" vm="4677">
        <f t="shared" ca="1" si="115"/>
        <v>45225</v>
      </c>
      <c r="AV948" s="196">
        <f t="shared" ca="1" si="116"/>
        <v>1275836.1707000001</v>
      </c>
      <c r="AW948" s="38" t="str">
        <f t="shared" ca="1" si="117"/>
        <v/>
      </c>
    </row>
    <row r="949" spans="1:49" x14ac:dyDescent="0.25">
      <c r="A949" s="38" vm="4682">
        <f ca="1"/>
        <v>45226</v>
      </c>
      <c r="B949" s="38" vm="15523">
        <f ca="1"/>
        <v>437.43</v>
      </c>
      <c r="C949" s="38" vm="15524">
        <f ca="1"/>
        <v>3257</v>
      </c>
      <c r="D949" s="87">
        <f t="shared" ca="1" si="118"/>
        <v>0.12655489453758784</v>
      </c>
      <c r="Q949" s="38" vm="4682">
        <f ca="1"/>
        <v>45226</v>
      </c>
      <c r="R949" s="38" vm="15525">
        <f ca="1"/>
        <v>24.325600000000001</v>
      </c>
      <c r="S949" s="38" vm="15526">
        <f ca="1"/>
        <v>23393</v>
      </c>
      <c r="T949" s="87">
        <f t="shared" ca="1" si="119"/>
        <v>-0.12578659296980849</v>
      </c>
      <c r="AR949" s="55" vm="4682">
        <f t="shared" ca="1" si="112"/>
        <v>45226</v>
      </c>
      <c r="AS949" s="196">
        <f t="shared" ca="1" si="113"/>
        <v>1424709.51</v>
      </c>
      <c r="AT949" s="196" t="str">
        <f t="shared" ca="1" si="114"/>
        <v/>
      </c>
      <c r="AU949" s="55" vm="4682">
        <f t="shared" ca="1" si="115"/>
        <v>45226</v>
      </c>
      <c r="AV949" s="196">
        <f t="shared" ca="1" si="116"/>
        <v>569048.76080000005</v>
      </c>
      <c r="AW949" s="38" t="str">
        <f t="shared" ca="1" si="117"/>
        <v/>
      </c>
    </row>
    <row r="950" spans="1:49" x14ac:dyDescent="0.25">
      <c r="A950" s="38" vm="4687">
        <f ca="1"/>
        <v>45229</v>
      </c>
      <c r="B950" s="38" vm="15128">
        <f ca="1"/>
        <v>378.84</v>
      </c>
      <c r="C950" s="38" vm="15527">
        <f ca="1"/>
        <v>1894</v>
      </c>
      <c r="D950" s="87">
        <f t="shared" ca="1" si="118"/>
        <v>-0.13394143062890068</v>
      </c>
      <c r="Q950" s="38" vm="4687">
        <f ca="1"/>
        <v>45229</v>
      </c>
      <c r="R950" s="38" vm="15528">
        <f ca="1"/>
        <v>28.209800000000001</v>
      </c>
      <c r="S950" s="38" vm="14946">
        <f ca="1"/>
        <v>10353</v>
      </c>
      <c r="T950" s="87">
        <f t="shared" ca="1" si="119"/>
        <v>0.15967540368993979</v>
      </c>
      <c r="AR950" s="55" vm="4687">
        <f t="shared" ca="1" si="112"/>
        <v>45229</v>
      </c>
      <c r="AS950" s="196">
        <f t="shared" ca="1" si="113"/>
        <v>717522.96</v>
      </c>
      <c r="AT950" s="196" t="str">
        <f t="shared" ca="1" si="114"/>
        <v/>
      </c>
      <c r="AU950" s="55" vm="4687">
        <f t="shared" ca="1" si="115"/>
        <v>45229</v>
      </c>
      <c r="AV950" s="196">
        <f t="shared" ca="1" si="116"/>
        <v>292056.05940000003</v>
      </c>
      <c r="AW950" s="38" t="str">
        <f t="shared" ca="1" si="117"/>
        <v/>
      </c>
    </row>
    <row r="951" spans="1:49" x14ac:dyDescent="0.25">
      <c r="A951" s="38" vm="4692">
        <f ca="1"/>
        <v>45230</v>
      </c>
      <c r="B951" s="38" vm="15529">
        <f ca="1"/>
        <v>440.58</v>
      </c>
      <c r="C951" s="38" vm="15530">
        <f ca="1"/>
        <v>3720</v>
      </c>
      <c r="D951" s="87">
        <f t="shared" ca="1" si="118"/>
        <v>0.16297117516629714</v>
      </c>
      <c r="Q951" s="38" vm="4692">
        <f ca="1"/>
        <v>45230</v>
      </c>
      <c r="R951" s="38" vm="15531">
        <f ca="1"/>
        <v>23.269500000000001</v>
      </c>
      <c r="S951" s="38" vm="15532">
        <f ca="1"/>
        <v>49081</v>
      </c>
      <c r="T951" s="87">
        <f t="shared" ca="1" si="119"/>
        <v>-0.17512708349580644</v>
      </c>
      <c r="AR951" s="55" vm="4692">
        <f t="shared" ca="1" si="112"/>
        <v>45230</v>
      </c>
      <c r="AS951" s="196">
        <f t="shared" ca="1" si="113"/>
        <v>1638957.5999999999</v>
      </c>
      <c r="AT951" s="196" t="str">
        <f t="shared" ca="1" si="114"/>
        <v/>
      </c>
      <c r="AU951" s="55" vm="4692">
        <f t="shared" ca="1" si="115"/>
        <v>45230</v>
      </c>
      <c r="AV951" s="196">
        <f t="shared" ca="1" si="116"/>
        <v>1142090.3295</v>
      </c>
      <c r="AW951" s="38" t="str">
        <f t="shared" ca="1" si="117"/>
        <v/>
      </c>
    </row>
    <row r="952" spans="1:49" x14ac:dyDescent="0.25">
      <c r="A952" s="38" vm="4697">
        <f ca="1"/>
        <v>45231</v>
      </c>
      <c r="B952" s="38" vm="15533">
        <f ca="1"/>
        <v>430.29</v>
      </c>
      <c r="C952" s="38" vm="15534">
        <f ca="1"/>
        <v>1255</v>
      </c>
      <c r="D952" s="87">
        <f t="shared" ca="1" si="118"/>
        <v>-2.3355576739752065E-2</v>
      </c>
      <c r="Q952" s="38" vm="4697">
        <f ca="1"/>
        <v>45231</v>
      </c>
      <c r="R952" s="38" vm="15535">
        <f ca="1"/>
        <v>23.7715</v>
      </c>
      <c r="S952" s="38" vm="15536">
        <f ca="1"/>
        <v>19942</v>
      </c>
      <c r="T952" s="87">
        <f t="shared" ca="1" si="119"/>
        <v>2.1573304110530905E-2</v>
      </c>
      <c r="AR952" s="55" vm="4697">
        <f t="shared" ca="1" si="112"/>
        <v>45231</v>
      </c>
      <c r="AS952" s="196">
        <f t="shared" ca="1" si="113"/>
        <v>540013.95000000007</v>
      </c>
      <c r="AT952" s="196" t="str">
        <f t="shared" ca="1" si="114"/>
        <v/>
      </c>
      <c r="AU952" s="55" vm="4697">
        <f t="shared" ca="1" si="115"/>
        <v>45231</v>
      </c>
      <c r="AV952" s="196">
        <f t="shared" ca="1" si="116"/>
        <v>474051.25299999997</v>
      </c>
      <c r="AW952" s="38" t="str">
        <f t="shared" ca="1" si="117"/>
        <v/>
      </c>
    </row>
    <row r="953" spans="1:49" x14ac:dyDescent="0.25">
      <c r="A953" s="38" vm="4701">
        <f ca="1"/>
        <v>45232</v>
      </c>
      <c r="B953" s="38" vm="15537">
        <f ca="1"/>
        <v>416.64</v>
      </c>
      <c r="C953" s="38" vm="15538">
        <f ca="1"/>
        <v>3620</v>
      </c>
      <c r="D953" s="87">
        <f t="shared" ca="1" si="118"/>
        <v>-3.1722791605661375E-2</v>
      </c>
      <c r="Q953" s="38" vm="4701">
        <f ca="1"/>
        <v>45232</v>
      </c>
      <c r="R953" s="38" vm="15539">
        <f ca="1"/>
        <v>24.5641</v>
      </c>
      <c r="S953" s="38" vm="15540">
        <f ca="1"/>
        <v>72084</v>
      </c>
      <c r="T953" s="87">
        <f t="shared" ca="1" si="119"/>
        <v>3.3342447889279189E-2</v>
      </c>
      <c r="AR953" s="55" vm="4701">
        <f t="shared" ca="1" si="112"/>
        <v>45232</v>
      </c>
      <c r="AS953" s="196">
        <f t="shared" ca="1" si="113"/>
        <v>1508236.8</v>
      </c>
      <c r="AT953" s="196" t="str">
        <f t="shared" ca="1" si="114"/>
        <v/>
      </c>
      <c r="AU953" s="55" vm="4701">
        <f t="shared" ca="1" si="115"/>
        <v>45232</v>
      </c>
      <c r="AV953" s="196">
        <f t="shared" ca="1" si="116"/>
        <v>1770678.5844000001</v>
      </c>
      <c r="AW953" s="38">
        <f t="shared" ca="1" si="117"/>
        <v>14.22</v>
      </c>
    </row>
    <row r="954" spans="1:49" x14ac:dyDescent="0.25">
      <c r="A954" s="38" vm="4706">
        <f ca="1"/>
        <v>45233</v>
      </c>
      <c r="B954" s="38" vm="15541">
        <f ca="1"/>
        <v>441.84</v>
      </c>
      <c r="C954" s="38" vm="15542">
        <f ca="1"/>
        <v>1945</v>
      </c>
      <c r="D954" s="87">
        <f t="shared" ca="1" si="118"/>
        <v>6.048387096774191E-2</v>
      </c>
      <c r="Q954" s="38" vm="4706">
        <f ca="1"/>
        <v>45233</v>
      </c>
      <c r="R954" s="38" vm="15543">
        <f ca="1"/>
        <v>23.0763</v>
      </c>
      <c r="S954" s="38" vm="15544">
        <f ca="1"/>
        <v>47500</v>
      </c>
      <c r="T954" s="87">
        <f t="shared" ca="1" si="119"/>
        <v>-6.0568064777459789E-2</v>
      </c>
      <c r="AR954" s="55" vm="4706">
        <f t="shared" ca="1" si="112"/>
        <v>45233</v>
      </c>
      <c r="AS954" s="196">
        <f t="shared" ca="1" si="113"/>
        <v>859378.79999999993</v>
      </c>
      <c r="AT954" s="196" t="str">
        <f t="shared" ca="1" si="114"/>
        <v/>
      </c>
      <c r="AU954" s="55" vm="4706">
        <f t="shared" ca="1" si="115"/>
        <v>45233</v>
      </c>
      <c r="AV954" s="196">
        <f t="shared" ca="1" si="116"/>
        <v>1096124.25</v>
      </c>
      <c r="AW954" s="38" t="str">
        <f t="shared" ca="1" si="117"/>
        <v/>
      </c>
    </row>
    <row r="955" spans="1:49" x14ac:dyDescent="0.25">
      <c r="A955" s="38" vm="4711">
        <f ca="1"/>
        <v>45236</v>
      </c>
      <c r="B955" s="38" vm="15545">
        <f ca="1"/>
        <v>359.94</v>
      </c>
      <c r="C955" s="38" vm="15546">
        <f ca="1"/>
        <v>6332</v>
      </c>
      <c r="D955" s="87">
        <f t="shared" ca="1" si="118"/>
        <v>-0.18536121673003797</v>
      </c>
      <c r="Q955" s="38" vm="4711">
        <f ca="1"/>
        <v>45236</v>
      </c>
      <c r="R955" s="38" vm="15547">
        <f ca="1"/>
        <v>27.5336</v>
      </c>
      <c r="S955" s="38" vm="15548">
        <f ca="1"/>
        <v>69109</v>
      </c>
      <c r="T955" s="87">
        <f t="shared" ca="1" si="119"/>
        <v>0.19315488184847657</v>
      </c>
      <c r="AR955" s="55" vm="4711">
        <f t="shared" ca="1" si="112"/>
        <v>45236</v>
      </c>
      <c r="AS955" s="196">
        <f t="shared" ca="1" si="113"/>
        <v>2279140.08</v>
      </c>
      <c r="AT955" s="196" t="str">
        <f t="shared" ca="1" si="114"/>
        <v/>
      </c>
      <c r="AU955" s="55" vm="4711">
        <f t="shared" ca="1" si="115"/>
        <v>45236</v>
      </c>
      <c r="AV955" s="196">
        <f t="shared" ca="1" si="116"/>
        <v>1902819.5623999999</v>
      </c>
      <c r="AW955" s="38">
        <f t="shared" ca="1" si="117"/>
        <v>13.63</v>
      </c>
    </row>
    <row r="956" spans="1:49" x14ac:dyDescent="0.25">
      <c r="A956" s="38" vm="4716">
        <f ca="1"/>
        <v>45237</v>
      </c>
      <c r="B956" s="38" vm="15549">
        <f ca="1"/>
        <v>337.89</v>
      </c>
      <c r="C956" s="38" vm="15550">
        <f ca="1"/>
        <v>14275</v>
      </c>
      <c r="D956" s="87">
        <f t="shared" ca="1" si="118"/>
        <v>-6.1260210035005869E-2</v>
      </c>
      <c r="Q956" s="38" vm="4716">
        <f ca="1"/>
        <v>45237</v>
      </c>
      <c r="R956" s="38" vm="15551">
        <f ca="1"/>
        <v>29.192699999999999</v>
      </c>
      <c r="S956" s="38" vm="15552">
        <f ca="1"/>
        <v>86943</v>
      </c>
      <c r="T956" s="87">
        <f t="shared" ca="1" si="119"/>
        <v>6.0257285643722534E-2</v>
      </c>
      <c r="AR956" s="55" vm="4716">
        <f t="shared" ca="1" si="112"/>
        <v>45237</v>
      </c>
      <c r="AS956" s="196">
        <f t="shared" ca="1" si="113"/>
        <v>4823379.75</v>
      </c>
      <c r="AT956" s="196">
        <f t="shared" ca="1" si="114"/>
        <v>0.97443000111265921</v>
      </c>
      <c r="AU956" s="55" vm="4716">
        <f t="shared" ca="1" si="115"/>
        <v>45237</v>
      </c>
      <c r="AV956" s="196">
        <f t="shared" ca="1" si="116"/>
        <v>2538100.9161</v>
      </c>
      <c r="AW956" s="38">
        <f t="shared" ca="1" si="117"/>
        <v>17.149999999999999</v>
      </c>
    </row>
    <row r="957" spans="1:49" x14ac:dyDescent="0.25">
      <c r="A957" s="38" vm="4721">
        <f ca="1"/>
        <v>45238</v>
      </c>
      <c r="B957" s="38" vm="7936">
        <f ca="1"/>
        <v>304.5</v>
      </c>
      <c r="C957" s="38" vm="15553">
        <f ca="1"/>
        <v>8883</v>
      </c>
      <c r="D957" s="87">
        <f t="shared" ca="1" si="118"/>
        <v>-9.8819142324425069E-2</v>
      </c>
      <c r="Q957" s="38" vm="4721">
        <f ca="1"/>
        <v>45238</v>
      </c>
      <c r="R957" s="38" vm="15554">
        <f ca="1"/>
        <v>32.056899999999999</v>
      </c>
      <c r="S957" s="38" vm="15555">
        <f ca="1"/>
        <v>66524</v>
      </c>
      <c r="T957" s="87">
        <f t="shared" ca="1" si="119"/>
        <v>9.8113569488262498E-2</v>
      </c>
      <c r="AR957" s="55" vm="4721">
        <f t="shared" ca="1" si="112"/>
        <v>45238</v>
      </c>
      <c r="AS957" s="196">
        <f t="shared" ca="1" si="113"/>
        <v>2704873.5</v>
      </c>
      <c r="AT957" s="196">
        <f t="shared" ca="1" si="114"/>
        <v>0.60636509281147122</v>
      </c>
      <c r="AU957" s="55" vm="4721">
        <f t="shared" ca="1" si="115"/>
        <v>45238</v>
      </c>
      <c r="AV957" s="196">
        <f t="shared" ca="1" si="116"/>
        <v>2132553.2155999998</v>
      </c>
      <c r="AW957" s="38">
        <f t="shared" ca="1" si="117"/>
        <v>13.12</v>
      </c>
    </row>
    <row r="958" spans="1:49" x14ac:dyDescent="0.25">
      <c r="A958" s="38" vm="4725">
        <f ca="1"/>
        <v>45239</v>
      </c>
      <c r="B958" s="38" vm="15556">
        <f ca="1"/>
        <v>284.33999999999997</v>
      </c>
      <c r="C958" s="38" vm="15557">
        <f ca="1"/>
        <v>7947</v>
      </c>
      <c r="D958" s="87">
        <f t="shared" ca="1" si="118"/>
        <v>-6.6206896551724223E-2</v>
      </c>
      <c r="Q958" s="38" vm="4725">
        <f ca="1"/>
        <v>45239</v>
      </c>
      <c r="R958" s="38" vm="15558">
        <f ca="1"/>
        <v>34.281500000000001</v>
      </c>
      <c r="S958" s="38" vm="3132">
        <f ca="1"/>
        <v>43522</v>
      </c>
      <c r="T958" s="87">
        <f t="shared" ca="1" si="119"/>
        <v>6.9395356381933448E-2</v>
      </c>
      <c r="AR958" s="55" vm="4725">
        <f t="shared" ca="1" si="112"/>
        <v>45239</v>
      </c>
      <c r="AS958" s="196">
        <f t="shared" ca="1" si="113"/>
        <v>2259649.98</v>
      </c>
      <c r="AT958" s="196">
        <f t="shared" ca="1" si="114"/>
        <v>0.54247251970874266</v>
      </c>
      <c r="AU958" s="55" vm="4725">
        <f t="shared" ca="1" si="115"/>
        <v>45239</v>
      </c>
      <c r="AV958" s="196">
        <f t="shared" ca="1" si="116"/>
        <v>1491999.443</v>
      </c>
      <c r="AW958" s="38" t="str">
        <f t="shared" ca="1" si="117"/>
        <v/>
      </c>
    </row>
    <row r="959" spans="1:49" x14ac:dyDescent="0.25">
      <c r="A959" s="38" vm="4729">
        <f ca="1"/>
        <v>45240</v>
      </c>
      <c r="B959" s="38" vm="15559">
        <f ca="1"/>
        <v>280.98</v>
      </c>
      <c r="C959" s="38" vm="15560">
        <f ca="1"/>
        <v>3271</v>
      </c>
      <c r="D959" s="87">
        <f t="shared" ca="1" si="118"/>
        <v>-1.1816838995568535E-2</v>
      </c>
      <c r="Q959" s="38" vm="4729">
        <f ca="1"/>
        <v>45240</v>
      </c>
      <c r="R959" s="38" vm="15561">
        <f ca="1"/>
        <v>34.773800000000001</v>
      </c>
      <c r="S959" s="38" vm="15562">
        <f ca="1"/>
        <v>52057</v>
      </c>
      <c r="T959" s="87">
        <f t="shared" ca="1" si="119"/>
        <v>1.4360515146653447E-2</v>
      </c>
      <c r="AR959" s="55" vm="4729">
        <f t="shared" ca="1" si="112"/>
        <v>45240</v>
      </c>
      <c r="AS959" s="196">
        <f t="shared" ca="1" si="113"/>
        <v>919085.58000000007</v>
      </c>
      <c r="AT959" s="196" t="str">
        <f t="shared" ca="1" si="114"/>
        <v/>
      </c>
      <c r="AU959" s="55" vm="4729">
        <f t="shared" ca="1" si="115"/>
        <v>45240</v>
      </c>
      <c r="AV959" s="196">
        <f t="shared" ca="1" si="116"/>
        <v>1810219.7066000002</v>
      </c>
      <c r="AW959" s="38" t="str">
        <f t="shared" ca="1" si="117"/>
        <v/>
      </c>
    </row>
    <row r="960" spans="1:49" x14ac:dyDescent="0.25">
      <c r="A960" s="38" vm="4734">
        <f ca="1"/>
        <v>45243</v>
      </c>
      <c r="B960" s="38" vm="8581">
        <f ca="1"/>
        <v>294</v>
      </c>
      <c r="C960" s="38" vm="15563">
        <f ca="1"/>
        <v>3856</v>
      </c>
      <c r="D960" s="87">
        <f t="shared" ca="1" si="118"/>
        <v>4.6337817638265999E-2</v>
      </c>
      <c r="Q960" s="38" vm="4734">
        <f ca="1"/>
        <v>45243</v>
      </c>
      <c r="R960" s="38" vm="15564">
        <f ca="1"/>
        <v>32.9283</v>
      </c>
      <c r="S960" s="38" vm="15565">
        <f ca="1"/>
        <v>69908</v>
      </c>
      <c r="T960" s="87">
        <f t="shared" ca="1" si="119"/>
        <v>-5.3071565373930984E-2</v>
      </c>
      <c r="AR960" s="55" vm="4734">
        <f t="shared" ca="1" si="112"/>
        <v>45243</v>
      </c>
      <c r="AS960" s="196">
        <f t="shared" ca="1" si="113"/>
        <v>1133664</v>
      </c>
      <c r="AT960" s="196" t="str">
        <f t="shared" ca="1" si="114"/>
        <v/>
      </c>
      <c r="AU960" s="55" vm="4734">
        <f t="shared" ca="1" si="115"/>
        <v>45243</v>
      </c>
      <c r="AV960" s="196">
        <f t="shared" ca="1" si="116"/>
        <v>2301951.5964000002</v>
      </c>
      <c r="AW960" s="38">
        <f t="shared" ca="1" si="117"/>
        <v>13.79</v>
      </c>
    </row>
    <row r="961" spans="1:49" x14ac:dyDescent="0.25">
      <c r="A961" s="38" vm="4739">
        <f ca="1"/>
        <v>45244</v>
      </c>
      <c r="B961" s="38" vm="15566">
        <f ca="1"/>
        <v>293.58</v>
      </c>
      <c r="C961" s="38" vm="15567">
        <f ca="1"/>
        <v>2106</v>
      </c>
      <c r="D961" s="87">
        <f t="shared" ca="1" si="118"/>
        <v>-1.4285714285714828E-3</v>
      </c>
      <c r="Q961" s="38" vm="4739">
        <f ca="1"/>
        <v>45244</v>
      </c>
      <c r="R961" s="38" vm="15568">
        <f ca="1"/>
        <v>32.523299999999999</v>
      </c>
      <c r="S961" s="38" vm="15569">
        <f ca="1"/>
        <v>39017</v>
      </c>
      <c r="T961" s="87">
        <f t="shared" ca="1" si="119"/>
        <v>-1.2299450624538804E-2</v>
      </c>
      <c r="AR961" s="55" vm="4739">
        <f t="shared" ca="1" si="112"/>
        <v>45244</v>
      </c>
      <c r="AS961" s="196">
        <f t="shared" ca="1" si="113"/>
        <v>618279.48</v>
      </c>
      <c r="AT961" s="196" t="str">
        <f t="shared" ca="1" si="114"/>
        <v/>
      </c>
      <c r="AU961" s="55" vm="4739">
        <f t="shared" ca="1" si="115"/>
        <v>45244</v>
      </c>
      <c r="AV961" s="196">
        <f t="shared" ca="1" si="116"/>
        <v>1268961.5961</v>
      </c>
      <c r="AW961" s="38" t="str">
        <f t="shared" ca="1" si="117"/>
        <v/>
      </c>
    </row>
    <row r="962" spans="1:49" x14ac:dyDescent="0.25">
      <c r="A962" s="38" vm="4744">
        <f ca="1"/>
        <v>45245</v>
      </c>
      <c r="B962" s="38" vm="15570">
        <f ca="1"/>
        <v>314.16000000000003</v>
      </c>
      <c r="C962" s="38" vm="15571">
        <f ca="1"/>
        <v>3024</v>
      </c>
      <c r="D962" s="87">
        <f t="shared" ca="1" si="118"/>
        <v>7.0100143061516601E-2</v>
      </c>
      <c r="Q962" s="38" vm="4744">
        <f ca="1"/>
        <v>45245</v>
      </c>
      <c r="R962" s="38" vm="15572">
        <f ca="1"/>
        <v>30.181100000000001</v>
      </c>
      <c r="S962" s="38" vm="15573">
        <f ca="1"/>
        <v>84138</v>
      </c>
      <c r="T962" s="87">
        <f t="shared" ca="1" si="119"/>
        <v>-7.2016062330698252E-2</v>
      </c>
      <c r="AR962" s="55" vm="4744">
        <f t="shared" ca="1" si="112"/>
        <v>45245</v>
      </c>
      <c r="AS962" s="196">
        <f t="shared" ca="1" si="113"/>
        <v>950019.84000000008</v>
      </c>
      <c r="AT962" s="196" t="str">
        <f t="shared" ca="1" si="114"/>
        <v/>
      </c>
      <c r="AU962" s="55" vm="4744">
        <f t="shared" ca="1" si="115"/>
        <v>45245</v>
      </c>
      <c r="AV962" s="196">
        <f t="shared" ca="1" si="116"/>
        <v>2539377.3917999999</v>
      </c>
      <c r="AW962" s="38">
        <f t="shared" ca="1" si="117"/>
        <v>16.600000000000001</v>
      </c>
    </row>
    <row r="963" spans="1:49" x14ac:dyDescent="0.25">
      <c r="A963" s="38" vm="4749">
        <f ca="1"/>
        <v>45246</v>
      </c>
      <c r="B963" s="38" vm="15574">
        <f ca="1"/>
        <v>266.27999999999997</v>
      </c>
      <c r="C963" s="38" vm="15575">
        <f ca="1"/>
        <v>6926</v>
      </c>
      <c r="D963" s="87">
        <f t="shared" ca="1" si="118"/>
        <v>-0.15240641711229963</v>
      </c>
      <c r="Q963" s="38" vm="4749">
        <f ca="1"/>
        <v>45246</v>
      </c>
      <c r="R963" s="38" vm="15576">
        <f ca="1"/>
        <v>35.723399999999998</v>
      </c>
      <c r="S963" s="38" vm="15577">
        <f ca="1"/>
        <v>89323</v>
      </c>
      <c r="T963" s="87">
        <f t="shared" ca="1" si="119"/>
        <v>0.18363479130979313</v>
      </c>
      <c r="AR963" s="55" vm="4749">
        <f t="shared" ca="1" si="112"/>
        <v>45246</v>
      </c>
      <c r="AS963" s="196">
        <f t="shared" ca="1" si="113"/>
        <v>1844255.2799999998</v>
      </c>
      <c r="AT963" s="196" t="str">
        <f t="shared" ca="1" si="114"/>
        <v/>
      </c>
      <c r="AU963" s="55" vm="4749">
        <f t="shared" ca="1" si="115"/>
        <v>45246</v>
      </c>
      <c r="AV963" s="196">
        <f t="shared" ca="1" si="116"/>
        <v>3190921.2582</v>
      </c>
      <c r="AW963" s="38">
        <f t="shared" ca="1" si="117"/>
        <v>17.62</v>
      </c>
    </row>
    <row r="964" spans="1:49" x14ac:dyDescent="0.25">
      <c r="A964" s="38" vm="4754">
        <f ca="1"/>
        <v>45247</v>
      </c>
      <c r="B964" s="38" vm="15578">
        <f ca="1"/>
        <v>228.06</v>
      </c>
      <c r="C964" s="38" vm="15579">
        <f ca="1"/>
        <v>3700</v>
      </c>
      <c r="D964" s="87">
        <f t="shared" ca="1" si="118"/>
        <v>-0.14353312302839108</v>
      </c>
      <c r="Q964" s="38" vm="4754">
        <f ca="1"/>
        <v>45247</v>
      </c>
      <c r="R964" s="38" vm="15580">
        <f ca="1"/>
        <v>40.783700000000003</v>
      </c>
      <c r="S964" s="38" vm="15581">
        <f ca="1"/>
        <v>52669</v>
      </c>
      <c r="T964" s="87">
        <f t="shared" ca="1" si="119"/>
        <v>0.14165225034571194</v>
      </c>
      <c r="AR964" s="55" vm="4754">
        <f t="shared" ref="AR964:AR1027" ca="1" si="120">A964</f>
        <v>45247</v>
      </c>
      <c r="AS964" s="196">
        <f t="shared" ref="AS964:AS1027" ca="1" si="121">B964*C964</f>
        <v>843822</v>
      </c>
      <c r="AT964" s="196" t="str">
        <f t="shared" ref="AT964:AT1027" ca="1" si="122">IF(AND(IFERROR($AS964, 0) &gt;= $BI$2, IFERROR($C964, 0) &gt;= $BJ$2), IFERROR(($C964 / $BK$2) * 100, ""), "")</f>
        <v/>
      </c>
      <c r="AU964" s="55" vm="4754">
        <f t="shared" ref="AU964:AU1027" ca="1" si="123">Q964</f>
        <v>45247</v>
      </c>
      <c r="AV964" s="196">
        <f t="shared" ref="AV964:AV1027" ca="1" si="124">R964*S964</f>
        <v>2148036.6953000003</v>
      </c>
      <c r="AW964" s="38" t="str">
        <f t="shared" ref="AW964:AW1027" ca="1" si="125">IF(OR(ROW()=731, ROW()=729), "", IF(AND(IFERROR($AV964, 0) &gt;= $BM$2, IFERROR($S964, 0) &gt;= $BN$2), ROUND(IFERROR(($S964 / $BO$2) * 100, ""), 2), ""))</f>
        <v/>
      </c>
    </row>
    <row r="965" spans="1:49" x14ac:dyDescent="0.25">
      <c r="A965" s="38" vm="4759">
        <f ca="1"/>
        <v>45250</v>
      </c>
      <c r="B965" s="38" vm="15582">
        <f ca="1"/>
        <v>228.48</v>
      </c>
      <c r="C965" s="38" vm="15583">
        <f ca="1"/>
        <v>8186</v>
      </c>
      <c r="D965" s="87">
        <f t="shared" ref="D965:D1028" ca="1" si="126">(B965-B964)/B964</f>
        <v>1.8416206261509581E-3</v>
      </c>
      <c r="Q965" s="38" vm="4759">
        <f ca="1"/>
        <v>45250</v>
      </c>
      <c r="R965" s="38" vm="15584">
        <f ca="1"/>
        <v>40.860500000000002</v>
      </c>
      <c r="S965" s="38" vm="15585">
        <f ca="1"/>
        <v>74481</v>
      </c>
      <c r="T965" s="87">
        <f t="shared" ref="T965:T1028" ca="1" si="127">(R965-R964)/R964</f>
        <v>1.8831052601896994E-3</v>
      </c>
      <c r="AR965" s="55" vm="4759">
        <f t="shared" ca="1" si="120"/>
        <v>45250</v>
      </c>
      <c r="AS965" s="196">
        <f t="shared" ca="1" si="121"/>
        <v>1870337.28</v>
      </c>
      <c r="AT965" s="196">
        <f t="shared" ca="1" si="122"/>
        <v>0.55878696946467443</v>
      </c>
      <c r="AU965" s="55" vm="4759">
        <f t="shared" ca="1" si="123"/>
        <v>45250</v>
      </c>
      <c r="AV965" s="196">
        <f t="shared" ca="1" si="124"/>
        <v>3043330.9005</v>
      </c>
      <c r="AW965" s="38">
        <f t="shared" ca="1" si="125"/>
        <v>14.69</v>
      </c>
    </row>
    <row r="966" spans="1:49" x14ac:dyDescent="0.25">
      <c r="A966" s="38" vm="4764">
        <f ca="1"/>
        <v>45251</v>
      </c>
      <c r="B966" s="38" vm="15586">
        <f ca="1"/>
        <v>222.6</v>
      </c>
      <c r="C966" s="38" vm="15587">
        <f ca="1"/>
        <v>2874</v>
      </c>
      <c r="D966" s="87">
        <f t="shared" ca="1" si="126"/>
        <v>-2.573529411764704E-2</v>
      </c>
      <c r="Q966" s="38" vm="4764">
        <f ca="1"/>
        <v>45251</v>
      </c>
      <c r="R966" s="38" vm="15588">
        <f ca="1"/>
        <v>41.937800000000003</v>
      </c>
      <c r="S966" s="38" vm="15589">
        <f ca="1"/>
        <v>46548</v>
      </c>
      <c r="T966" s="87">
        <f t="shared" ca="1" si="127"/>
        <v>2.6365316136611177E-2</v>
      </c>
      <c r="AR966" s="55" vm="4764">
        <f t="shared" ca="1" si="120"/>
        <v>45251</v>
      </c>
      <c r="AS966" s="196">
        <f t="shared" ca="1" si="121"/>
        <v>639752.4</v>
      </c>
      <c r="AT966" s="196" t="str">
        <f t="shared" ca="1" si="122"/>
        <v/>
      </c>
      <c r="AU966" s="55" vm="4764">
        <f t="shared" ca="1" si="123"/>
        <v>45251</v>
      </c>
      <c r="AV966" s="196">
        <f t="shared" ca="1" si="124"/>
        <v>1952120.7144000002</v>
      </c>
      <c r="AW966" s="38" t="str">
        <f t="shared" ca="1" si="125"/>
        <v/>
      </c>
    </row>
    <row r="967" spans="1:49" x14ac:dyDescent="0.25">
      <c r="A967" s="38" vm="4768">
        <f ca="1"/>
        <v>45252</v>
      </c>
      <c r="B967" s="38" vm="15590">
        <f ca="1"/>
        <v>200.34</v>
      </c>
      <c r="C967" s="38" vm="15591">
        <f ca="1"/>
        <v>4796</v>
      </c>
      <c r="D967" s="87">
        <f t="shared" ca="1" si="126"/>
        <v>-9.9999999999999964E-2</v>
      </c>
      <c r="Q967" s="38" vm="4768">
        <f ca="1"/>
        <v>45252</v>
      </c>
      <c r="R967" s="38" vm="15592">
        <f ca="1"/>
        <v>46.169899999999998</v>
      </c>
      <c r="S967" s="38" vm="2881">
        <f ca="1"/>
        <v>15181</v>
      </c>
      <c r="T967" s="87">
        <f t="shared" ca="1" si="127"/>
        <v>0.10091373414914458</v>
      </c>
      <c r="AR967" s="55" vm="4768">
        <f t="shared" ca="1" si="120"/>
        <v>45252</v>
      </c>
      <c r="AS967" s="196">
        <f t="shared" ca="1" si="121"/>
        <v>960830.64</v>
      </c>
      <c r="AT967" s="196" t="str">
        <f t="shared" ca="1" si="122"/>
        <v/>
      </c>
      <c r="AU967" s="55" vm="4768">
        <f t="shared" ca="1" si="123"/>
        <v>45252</v>
      </c>
      <c r="AV967" s="196">
        <f t="shared" ca="1" si="124"/>
        <v>700905.25190000003</v>
      </c>
      <c r="AW967" s="38" t="str">
        <f t="shared" ca="1" si="125"/>
        <v/>
      </c>
    </row>
    <row r="968" spans="1:49" x14ac:dyDescent="0.25">
      <c r="A968" s="38" vm="4773">
        <f ca="1"/>
        <v>45253</v>
      </c>
      <c r="B968" s="38" vm="15593">
        <f ca="1"/>
        <v>218.19</v>
      </c>
      <c r="C968" s="38" vm="2055">
        <f ca="1"/>
        <v>2967</v>
      </c>
      <c r="D968" s="87">
        <f t="shared" ca="1" si="126"/>
        <v>8.9098532494758881E-2</v>
      </c>
      <c r="Q968" s="38" vm="4773">
        <f ca="1"/>
        <v>45253</v>
      </c>
      <c r="R968" s="38" vm="15594">
        <f ca="1"/>
        <v>42.175400000000003</v>
      </c>
      <c r="S968" s="38" vm="15595">
        <f ca="1"/>
        <v>3689</v>
      </c>
      <c r="T968" s="87">
        <f t="shared" ca="1" si="127"/>
        <v>-8.651740636215359E-2</v>
      </c>
      <c r="AR968" s="55" vm="4773">
        <f t="shared" ca="1" si="120"/>
        <v>45253</v>
      </c>
      <c r="AS968" s="196">
        <f t="shared" ca="1" si="121"/>
        <v>647369.73</v>
      </c>
      <c r="AT968" s="196" t="str">
        <f t="shared" ca="1" si="122"/>
        <v/>
      </c>
      <c r="AU968" s="55" vm="4773">
        <f t="shared" ca="1" si="123"/>
        <v>45253</v>
      </c>
      <c r="AV968" s="196">
        <f t="shared" ca="1" si="124"/>
        <v>155585.05060000002</v>
      </c>
      <c r="AW968" s="38" t="str">
        <f t="shared" ca="1" si="125"/>
        <v/>
      </c>
    </row>
    <row r="969" spans="1:49" x14ac:dyDescent="0.25">
      <c r="A969" s="38" vm="4778">
        <f ca="1"/>
        <v>45254</v>
      </c>
      <c r="B969" s="38" vm="15596">
        <f ca="1"/>
        <v>205.8</v>
      </c>
      <c r="C969" s="38" vm="15597">
        <f ca="1"/>
        <v>7321</v>
      </c>
      <c r="D969" s="87">
        <f t="shared" ca="1" si="126"/>
        <v>-5.6785370548604365E-2</v>
      </c>
      <c r="Q969" s="38" vm="4778">
        <f ca="1"/>
        <v>45254</v>
      </c>
      <c r="R969" s="38" vm="15598">
        <f ca="1"/>
        <v>45.570500000000003</v>
      </c>
      <c r="S969" s="38" vm="15599">
        <f ca="1"/>
        <v>2635</v>
      </c>
      <c r="T969" s="87">
        <f t="shared" ca="1" si="127"/>
        <v>8.049953290306669E-2</v>
      </c>
      <c r="AR969" s="55" vm="4778">
        <f t="shared" ca="1" si="120"/>
        <v>45254</v>
      </c>
      <c r="AS969" s="196">
        <f t="shared" ca="1" si="121"/>
        <v>1506661.8</v>
      </c>
      <c r="AT969" s="196" t="str">
        <f t="shared" ca="1" si="122"/>
        <v/>
      </c>
      <c r="AU969" s="55" vm="4778">
        <f t="shared" ca="1" si="123"/>
        <v>45254</v>
      </c>
      <c r="AV969" s="196">
        <f t="shared" ca="1" si="124"/>
        <v>120078.2675</v>
      </c>
      <c r="AW969" s="38" t="str">
        <f t="shared" ca="1" si="125"/>
        <v/>
      </c>
    </row>
    <row r="970" spans="1:49" x14ac:dyDescent="0.25">
      <c r="A970" s="38" vm="4783">
        <f ca="1"/>
        <v>45257</v>
      </c>
      <c r="B970" s="38" vm="15600">
        <f ca="1"/>
        <v>191.52</v>
      </c>
      <c r="C970" s="38" vm="15601">
        <f ca="1"/>
        <v>7705</v>
      </c>
      <c r="D970" s="87">
        <f t="shared" ca="1" si="126"/>
        <v>-6.9387755102040816E-2</v>
      </c>
      <c r="Q970" s="38" vm="4783">
        <f ca="1"/>
        <v>45257</v>
      </c>
      <c r="R970" s="38" vm="15602">
        <f ca="1"/>
        <v>48.091200000000001</v>
      </c>
      <c r="S970" s="38" vm="15071">
        <f ca="1"/>
        <v>3400</v>
      </c>
      <c r="T970" s="87">
        <f t="shared" ca="1" si="127"/>
        <v>5.5314293237949938E-2</v>
      </c>
      <c r="AR970" s="55" vm="4783">
        <f t="shared" ca="1" si="120"/>
        <v>45257</v>
      </c>
      <c r="AS970" s="196">
        <f t="shared" ca="1" si="121"/>
        <v>1475661.6</v>
      </c>
      <c r="AT970" s="196">
        <f t="shared" ca="1" si="122"/>
        <v>0.52595328606466119</v>
      </c>
      <c r="AU970" s="55" vm="4783">
        <f t="shared" ca="1" si="123"/>
        <v>45257</v>
      </c>
      <c r="AV970" s="196">
        <f t="shared" ca="1" si="124"/>
        <v>163510.08000000002</v>
      </c>
      <c r="AW970" s="38" t="str">
        <f t="shared" ca="1" si="125"/>
        <v/>
      </c>
    </row>
    <row r="971" spans="1:49" x14ac:dyDescent="0.25">
      <c r="A971" s="38" vm="4788">
        <f ca="1"/>
        <v>45258</v>
      </c>
      <c r="B971" s="38" vm="15603">
        <f ca="1"/>
        <v>192.36</v>
      </c>
      <c r="C971" s="38" vm="15604">
        <f ca="1"/>
        <v>3106</v>
      </c>
      <c r="D971" s="87">
        <f t="shared" ca="1" si="126"/>
        <v>4.3859649122807197E-3</v>
      </c>
      <c r="Q971" s="38" vm="4788">
        <f ca="1"/>
        <v>45258</v>
      </c>
      <c r="R971" s="38" vm="15605">
        <f ca="1"/>
        <v>47.792999999999999</v>
      </c>
      <c r="S971" s="38" vm="15606">
        <f ca="1"/>
        <v>26164</v>
      </c>
      <c r="T971" s="87">
        <f t="shared" ca="1" si="127"/>
        <v>-6.200718634594299E-3</v>
      </c>
      <c r="AR971" s="55" vm="4788">
        <f t="shared" ca="1" si="120"/>
        <v>45258</v>
      </c>
      <c r="AS971" s="196">
        <f t="shared" ca="1" si="121"/>
        <v>597470.16</v>
      </c>
      <c r="AT971" s="196" t="str">
        <f t="shared" ca="1" si="122"/>
        <v/>
      </c>
      <c r="AU971" s="55" vm="4788">
        <f t="shared" ca="1" si="123"/>
        <v>45258</v>
      </c>
      <c r="AV971" s="196">
        <f t="shared" ca="1" si="124"/>
        <v>1250456.0519999999</v>
      </c>
      <c r="AW971" s="38" t="str">
        <f t="shared" ca="1" si="125"/>
        <v/>
      </c>
    </row>
    <row r="972" spans="1:49" x14ac:dyDescent="0.25">
      <c r="A972" s="38" vm="4793">
        <f ca="1"/>
        <v>45259</v>
      </c>
      <c r="B972" s="38" vm="15607">
        <f ca="1"/>
        <v>173.04</v>
      </c>
      <c r="C972" s="38" vm="15608">
        <f ca="1"/>
        <v>5823</v>
      </c>
      <c r="D972" s="87">
        <f t="shared" ca="1" si="126"/>
        <v>-0.10043668122270753</v>
      </c>
      <c r="Q972" s="38" vm="4793">
        <f ca="1"/>
        <v>45259</v>
      </c>
      <c r="R972" s="38" vm="15609">
        <f ca="1"/>
        <v>52.777999999999999</v>
      </c>
      <c r="S972" s="38" vm="15610">
        <f ca="1"/>
        <v>44440</v>
      </c>
      <c r="T972" s="87">
        <f t="shared" ca="1" si="127"/>
        <v>0.10430397756993701</v>
      </c>
      <c r="AR972" s="55" vm="4793">
        <f t="shared" ca="1" si="120"/>
        <v>45259</v>
      </c>
      <c r="AS972" s="196">
        <f t="shared" ca="1" si="121"/>
        <v>1007611.9199999999</v>
      </c>
      <c r="AT972" s="196" t="str">
        <f t="shared" ca="1" si="122"/>
        <v/>
      </c>
      <c r="AU972" s="55" vm="4793">
        <f t="shared" ca="1" si="123"/>
        <v>45259</v>
      </c>
      <c r="AV972" s="196">
        <f t="shared" ca="1" si="124"/>
        <v>2345454.3199999998</v>
      </c>
      <c r="AW972" s="38" t="str">
        <f t="shared" ca="1" si="125"/>
        <v/>
      </c>
    </row>
    <row r="973" spans="1:49" x14ac:dyDescent="0.25">
      <c r="A973" s="38" vm="4798">
        <f ca="1"/>
        <v>45260</v>
      </c>
      <c r="B973" s="38" vm="15611">
        <f ca="1"/>
        <v>165.48</v>
      </c>
      <c r="C973" s="38" vm="3029">
        <f ca="1"/>
        <v>5417</v>
      </c>
      <c r="D973" s="87">
        <f t="shared" ca="1" si="126"/>
        <v>-4.368932038834953E-2</v>
      </c>
      <c r="Q973" s="38" vm="4798">
        <f ca="1"/>
        <v>45260</v>
      </c>
      <c r="R973" s="38" vm="15612">
        <f ca="1"/>
        <v>55.082599999999999</v>
      </c>
      <c r="S973" s="38" vm="15613">
        <f ca="1"/>
        <v>39544</v>
      </c>
      <c r="T973" s="87">
        <f t="shared" ca="1" si="127"/>
        <v>4.366592140664672E-2</v>
      </c>
      <c r="AR973" s="55" vm="4798">
        <f t="shared" ca="1" si="120"/>
        <v>45260</v>
      </c>
      <c r="AS973" s="196">
        <f t="shared" ca="1" si="121"/>
        <v>896405.15999999992</v>
      </c>
      <c r="AT973" s="196" t="str">
        <f t="shared" ca="1" si="122"/>
        <v/>
      </c>
      <c r="AU973" s="55" vm="4798">
        <f t="shared" ca="1" si="123"/>
        <v>45260</v>
      </c>
      <c r="AV973" s="196">
        <f t="shared" ca="1" si="124"/>
        <v>2178186.3344000001</v>
      </c>
      <c r="AW973" s="38" t="str">
        <f t="shared" ca="1" si="125"/>
        <v/>
      </c>
    </row>
    <row r="974" spans="1:49" x14ac:dyDescent="0.25">
      <c r="A974" s="38" vm="4803">
        <f ca="1"/>
        <v>45261</v>
      </c>
      <c r="B974" s="38" vm="15614">
        <f ca="1"/>
        <v>172.2</v>
      </c>
      <c r="C974" s="38" vm="15615">
        <f ca="1"/>
        <v>4033</v>
      </c>
      <c r="D974" s="87">
        <f t="shared" ca="1" si="126"/>
        <v>4.060913705583756E-2</v>
      </c>
      <c r="Q974" s="38" vm="4803">
        <f ca="1"/>
        <v>45261</v>
      </c>
      <c r="R974" s="38" vm="15616">
        <f ca="1"/>
        <v>52.632399999999997</v>
      </c>
      <c r="S974" s="38" vm="15617">
        <f ca="1"/>
        <v>17681</v>
      </c>
      <c r="T974" s="87">
        <f t="shared" ca="1" si="127"/>
        <v>-4.4482286602302766E-2</v>
      </c>
      <c r="AR974" s="55" vm="4803">
        <f t="shared" ca="1" si="120"/>
        <v>45261</v>
      </c>
      <c r="AS974" s="196">
        <f t="shared" ca="1" si="121"/>
        <v>694482.6</v>
      </c>
      <c r="AT974" s="196" t="str">
        <f t="shared" ca="1" si="122"/>
        <v/>
      </c>
      <c r="AU974" s="55" vm="4803">
        <f t="shared" ca="1" si="123"/>
        <v>45261</v>
      </c>
      <c r="AV974" s="196">
        <f t="shared" ca="1" si="124"/>
        <v>930593.46439999994</v>
      </c>
      <c r="AW974" s="38" t="str">
        <f t="shared" ca="1" si="125"/>
        <v/>
      </c>
    </row>
    <row r="975" spans="1:49" x14ac:dyDescent="0.25">
      <c r="A975" s="38" vm="4808">
        <f ca="1"/>
        <v>45264</v>
      </c>
      <c r="B975" s="38" vm="15618">
        <f ca="1"/>
        <v>148.26</v>
      </c>
      <c r="C975" s="38" vm="15619">
        <f ca="1"/>
        <v>10778</v>
      </c>
      <c r="D975" s="87">
        <f t="shared" ca="1" si="126"/>
        <v>-0.13902439024390242</v>
      </c>
      <c r="Q975" s="38" vm="4808">
        <f ca="1"/>
        <v>45264</v>
      </c>
      <c r="R975" s="38" vm="15620">
        <f ca="1"/>
        <v>60.496099999999998</v>
      </c>
      <c r="S975" s="38" vm="15621">
        <f ca="1"/>
        <v>12223</v>
      </c>
      <c r="T975" s="87">
        <f t="shared" ca="1" si="127"/>
        <v>0.14940796923567995</v>
      </c>
      <c r="AR975" s="55" vm="4808">
        <f t="shared" ca="1" si="120"/>
        <v>45264</v>
      </c>
      <c r="AS975" s="196">
        <f t="shared" ca="1" si="121"/>
        <v>1597946.2799999998</v>
      </c>
      <c r="AT975" s="196">
        <f t="shared" ca="1" si="122"/>
        <v>0.73572024882607634</v>
      </c>
      <c r="AU975" s="55" vm="4808">
        <f t="shared" ca="1" si="123"/>
        <v>45264</v>
      </c>
      <c r="AV975" s="196">
        <f t="shared" ca="1" si="124"/>
        <v>739443.83030000003</v>
      </c>
      <c r="AW975" s="38" t="str">
        <f t="shared" ca="1" si="125"/>
        <v/>
      </c>
    </row>
    <row r="976" spans="1:49" x14ac:dyDescent="0.25">
      <c r="A976" s="38" vm="4813">
        <f ca="1"/>
        <v>45265</v>
      </c>
      <c r="B976" s="38" vm="15622">
        <f ca="1"/>
        <v>156.24</v>
      </c>
      <c r="C976" s="38" vm="15623">
        <f ca="1"/>
        <v>5933</v>
      </c>
      <c r="D976" s="87">
        <f t="shared" ca="1" si="126"/>
        <v>5.3824362606232419E-2</v>
      </c>
      <c r="Q976" s="38" vm="4813">
        <f ca="1"/>
        <v>45265</v>
      </c>
      <c r="R976" s="38" vm="15624">
        <f ca="1"/>
        <v>57.326000000000001</v>
      </c>
      <c r="S976" s="38" vm="15625">
        <f ca="1"/>
        <v>35396</v>
      </c>
      <c r="T976" s="87">
        <f t="shared" ca="1" si="127"/>
        <v>-5.2401725069880507E-2</v>
      </c>
      <c r="AR976" s="55" vm="4813">
        <f t="shared" ca="1" si="120"/>
        <v>45265</v>
      </c>
      <c r="AS976" s="196">
        <f t="shared" ca="1" si="121"/>
        <v>926971.92</v>
      </c>
      <c r="AT976" s="196" t="str">
        <f t="shared" ca="1" si="122"/>
        <v/>
      </c>
      <c r="AU976" s="55" vm="4813">
        <f t="shared" ca="1" si="123"/>
        <v>45265</v>
      </c>
      <c r="AV976" s="196">
        <f t="shared" ca="1" si="124"/>
        <v>2029111.0959999999</v>
      </c>
      <c r="AW976" s="38" t="str">
        <f t="shared" ca="1" si="125"/>
        <v/>
      </c>
    </row>
    <row r="977" spans="1:49" x14ac:dyDescent="0.25">
      <c r="A977" s="38" vm="4818">
        <f ca="1"/>
        <v>45266</v>
      </c>
      <c r="B977" s="38" vm="15626">
        <f ca="1"/>
        <v>132.72</v>
      </c>
      <c r="C977" s="38" vm="15627">
        <f ca="1"/>
        <v>6367</v>
      </c>
      <c r="D977" s="87">
        <f t="shared" ca="1" si="126"/>
        <v>-0.15053763440860221</v>
      </c>
      <c r="Q977" s="38" vm="4818">
        <f ca="1"/>
        <v>45266</v>
      </c>
      <c r="R977" s="38" vm="15628">
        <f ca="1"/>
        <v>65.298100000000005</v>
      </c>
      <c r="S977" s="38" vm="15629">
        <f ca="1"/>
        <v>40972</v>
      </c>
      <c r="T977" s="87">
        <f t="shared" ca="1" si="127"/>
        <v>0.13906604333112382</v>
      </c>
      <c r="AR977" s="55" vm="4818">
        <f t="shared" ca="1" si="120"/>
        <v>45266</v>
      </c>
      <c r="AS977" s="196">
        <f t="shared" ca="1" si="121"/>
        <v>845028.24</v>
      </c>
      <c r="AT977" s="196" t="str">
        <f t="shared" ca="1" si="122"/>
        <v/>
      </c>
      <c r="AU977" s="55" vm="4818">
        <f t="shared" ca="1" si="123"/>
        <v>45266</v>
      </c>
      <c r="AV977" s="196">
        <f t="shared" ca="1" si="124"/>
        <v>2675393.7532000002</v>
      </c>
      <c r="AW977" s="38" t="str">
        <f t="shared" ca="1" si="125"/>
        <v/>
      </c>
    </row>
    <row r="978" spans="1:49" x14ac:dyDescent="0.25">
      <c r="A978" s="38" vm="4823">
        <f ca="1"/>
        <v>45267</v>
      </c>
      <c r="B978" s="38" vm="15630">
        <f ca="1"/>
        <v>121.38</v>
      </c>
      <c r="C978" s="38" vm="15631">
        <f ca="1"/>
        <v>10225</v>
      </c>
      <c r="D978" s="87">
        <f t="shared" ca="1" si="126"/>
        <v>-8.5443037974683569E-2</v>
      </c>
      <c r="Q978" s="38" vm="4823">
        <f ca="1"/>
        <v>45267</v>
      </c>
      <c r="R978" s="38" vm="15632">
        <f ca="1"/>
        <v>70.990399999999994</v>
      </c>
      <c r="S978" s="38" vm="14918">
        <f ca="1"/>
        <v>25484</v>
      </c>
      <c r="T978" s="87">
        <f t="shared" ca="1" si="127"/>
        <v>8.7174052537516228E-2</v>
      </c>
      <c r="AR978" s="55" vm="4823">
        <f t="shared" ca="1" si="120"/>
        <v>45267</v>
      </c>
      <c r="AS978" s="196">
        <f t="shared" ca="1" si="121"/>
        <v>1241110.5</v>
      </c>
      <c r="AT978" s="196">
        <f t="shared" ca="1" si="122"/>
        <v>0.69797175211046858</v>
      </c>
      <c r="AU978" s="55" vm="4823">
        <f t="shared" ca="1" si="123"/>
        <v>45267</v>
      </c>
      <c r="AV978" s="196">
        <f t="shared" ca="1" si="124"/>
        <v>1809119.3535999998</v>
      </c>
      <c r="AW978" s="38" t="str">
        <f t="shared" ca="1" si="125"/>
        <v/>
      </c>
    </row>
    <row r="979" spans="1:49" x14ac:dyDescent="0.25">
      <c r="A979" s="38" vm="4828">
        <f ca="1"/>
        <v>45268</v>
      </c>
      <c r="B979" s="38" vm="15633">
        <f ca="1"/>
        <v>122.64</v>
      </c>
      <c r="C979" s="38" vm="15634">
        <f ca="1"/>
        <v>4019</v>
      </c>
      <c r="D979" s="87">
        <f t="shared" ca="1" si="126"/>
        <v>1.0380622837370285E-2</v>
      </c>
      <c r="Q979" s="38" vm="4828">
        <f ca="1"/>
        <v>45268</v>
      </c>
      <c r="R979" s="38" vm="15635">
        <f ca="1"/>
        <v>70.881</v>
      </c>
      <c r="S979" s="38" vm="15636">
        <f ca="1"/>
        <v>8449</v>
      </c>
      <c r="T979" s="87">
        <f t="shared" ca="1" si="127"/>
        <v>-1.5410534382112756E-3</v>
      </c>
      <c r="AR979" s="55" vm="4828">
        <f t="shared" ca="1" si="120"/>
        <v>45268</v>
      </c>
      <c r="AS979" s="196">
        <f t="shared" ca="1" si="121"/>
        <v>492890.16</v>
      </c>
      <c r="AT979" s="196" t="str">
        <f t="shared" ca="1" si="122"/>
        <v/>
      </c>
      <c r="AU979" s="55" vm="4828">
        <f t="shared" ca="1" si="123"/>
        <v>45268</v>
      </c>
      <c r="AV979" s="196">
        <f t="shared" ca="1" si="124"/>
        <v>598873.56900000002</v>
      </c>
      <c r="AW979" s="38" t="str">
        <f t="shared" ca="1" si="125"/>
        <v/>
      </c>
    </row>
    <row r="980" spans="1:49" x14ac:dyDescent="0.25">
      <c r="A980" s="38" vm="4832">
        <f ca="1"/>
        <v>45271</v>
      </c>
      <c r="B980" s="38" vm="15637">
        <f ca="1"/>
        <v>83.16</v>
      </c>
      <c r="C980" s="38" vm="1388">
        <f ca="1"/>
        <v>17719</v>
      </c>
      <c r="D980" s="87">
        <f t="shared" ca="1" si="126"/>
        <v>-0.32191780821917809</v>
      </c>
      <c r="Q980" s="38" vm="4832">
        <f ca="1"/>
        <v>45271</v>
      </c>
      <c r="R980" s="38" vm="15638">
        <f ca="1"/>
        <v>93.552000000000007</v>
      </c>
      <c r="S980" s="38" vm="15639">
        <f ca="1"/>
        <v>12631</v>
      </c>
      <c r="T980" s="87">
        <f t="shared" ca="1" si="127"/>
        <v>0.31984593896812979</v>
      </c>
      <c r="AR980" s="55" vm="4832">
        <f t="shared" ca="1" si="120"/>
        <v>45271</v>
      </c>
      <c r="AS980" s="196">
        <f t="shared" ca="1" si="121"/>
        <v>1473512.04</v>
      </c>
      <c r="AT980" s="196">
        <f t="shared" ca="1" si="122"/>
        <v>1.2095219047085959</v>
      </c>
      <c r="AU980" s="55" vm="4832">
        <f t="shared" ca="1" si="123"/>
        <v>45271</v>
      </c>
      <c r="AV980" s="196">
        <f t="shared" ca="1" si="124"/>
        <v>1181655.3120000002</v>
      </c>
      <c r="AW980" s="38" t="str">
        <f t="shared" ca="1" si="125"/>
        <v/>
      </c>
    </row>
    <row r="981" spans="1:49" x14ac:dyDescent="0.25">
      <c r="A981" s="38" vm="4837">
        <f ca="1"/>
        <v>45272</v>
      </c>
      <c r="B981" s="38" vm="15640">
        <f ca="1"/>
        <v>94.92</v>
      </c>
      <c r="C981" s="38" vm="2820">
        <f ca="1"/>
        <v>5333</v>
      </c>
      <c r="D981" s="87">
        <f t="shared" ca="1" si="126"/>
        <v>0.14141414141414149</v>
      </c>
      <c r="Q981" s="38" vm="4837">
        <f ca="1"/>
        <v>45272</v>
      </c>
      <c r="R981" s="38" vm="15641">
        <f ca="1"/>
        <v>88.4953</v>
      </c>
      <c r="S981" s="38" vm="14977">
        <f ca="1"/>
        <v>15521</v>
      </c>
      <c r="T981" s="87">
        <f t="shared" ca="1" si="127"/>
        <v>-5.4052291773559157E-2</v>
      </c>
      <c r="AR981" s="55" vm="4837">
        <f t="shared" ca="1" si="120"/>
        <v>45272</v>
      </c>
      <c r="AS981" s="196">
        <f t="shared" ca="1" si="121"/>
        <v>506208.36</v>
      </c>
      <c r="AT981" s="196" t="str">
        <f t="shared" ca="1" si="122"/>
        <v/>
      </c>
      <c r="AU981" s="55" vm="4837">
        <f t="shared" ca="1" si="123"/>
        <v>45272</v>
      </c>
      <c r="AV981" s="196">
        <f t="shared" ca="1" si="124"/>
        <v>1373535.5512999999</v>
      </c>
      <c r="AW981" s="38" t="str">
        <f t="shared" ca="1" si="125"/>
        <v/>
      </c>
    </row>
    <row r="982" spans="1:49" x14ac:dyDescent="0.25">
      <c r="A982" s="38" vm="4841">
        <f ca="1"/>
        <v>45273</v>
      </c>
      <c r="B982" s="38" vm="15642">
        <f ca="1"/>
        <v>98.28</v>
      </c>
      <c r="C982" s="38" vm="15643">
        <f ca="1"/>
        <v>8803</v>
      </c>
      <c r="D982" s="87">
        <f t="shared" ca="1" si="126"/>
        <v>3.5398230088495568E-2</v>
      </c>
      <c r="Q982" s="38" vm="4841">
        <f ca="1"/>
        <v>45273</v>
      </c>
      <c r="R982" s="38" vm="15644">
        <f ca="1"/>
        <v>83.209699999999998</v>
      </c>
      <c r="S982" s="38" vm="15432">
        <f ca="1"/>
        <v>23274</v>
      </c>
      <c r="T982" s="87">
        <f t="shared" ca="1" si="127"/>
        <v>-5.9727465752418517E-2</v>
      </c>
      <c r="AR982" s="55" vm="4841">
        <f t="shared" ca="1" si="120"/>
        <v>45273</v>
      </c>
      <c r="AS982" s="196">
        <f t="shared" ca="1" si="121"/>
        <v>865158.84</v>
      </c>
      <c r="AT982" s="196">
        <f t="shared" ca="1" si="122"/>
        <v>0.60090418912747734</v>
      </c>
      <c r="AU982" s="55" vm="4841">
        <f t="shared" ca="1" si="123"/>
        <v>45273</v>
      </c>
      <c r="AV982" s="196">
        <f t="shared" ca="1" si="124"/>
        <v>1936622.5578000001</v>
      </c>
      <c r="AW982" s="38" t="str">
        <f t="shared" ca="1" si="125"/>
        <v/>
      </c>
    </row>
    <row r="983" spans="1:49" x14ac:dyDescent="0.25">
      <c r="A983" s="38" vm="4846">
        <f ca="1"/>
        <v>45274</v>
      </c>
      <c r="B983" s="38" vm="15645">
        <f ca="1"/>
        <v>97.02</v>
      </c>
      <c r="C983" s="38" vm="15646">
        <f ca="1"/>
        <v>9856</v>
      </c>
      <c r="D983" s="87">
        <f t="shared" ca="1" si="126"/>
        <v>-1.2820512820512872E-2</v>
      </c>
      <c r="Q983" s="38" vm="4846">
        <f ca="1"/>
        <v>45274</v>
      </c>
      <c r="R983" s="38" vm="15647">
        <f ca="1"/>
        <v>84.529600000000002</v>
      </c>
      <c r="S983" s="38" vm="15648">
        <f ca="1"/>
        <v>6715</v>
      </c>
      <c r="T983" s="87">
        <f t="shared" ca="1" si="127"/>
        <v>1.5862333357769636E-2</v>
      </c>
      <c r="AR983" s="55" vm="4846">
        <f t="shared" ca="1" si="120"/>
        <v>45274</v>
      </c>
      <c r="AS983" s="196">
        <f t="shared" ca="1" si="121"/>
        <v>956229.12</v>
      </c>
      <c r="AT983" s="196">
        <f t="shared" ca="1" si="122"/>
        <v>0.67278333386804678</v>
      </c>
      <c r="AU983" s="55" vm="4846">
        <f t="shared" ca="1" si="123"/>
        <v>45274</v>
      </c>
      <c r="AV983" s="196">
        <f t="shared" ca="1" si="124"/>
        <v>567616.26399999997</v>
      </c>
      <c r="AW983" s="38" t="str">
        <f t="shared" ca="1" si="125"/>
        <v/>
      </c>
    </row>
    <row r="984" spans="1:49" x14ac:dyDescent="0.25">
      <c r="A984" s="38" vm="4851">
        <f ca="1"/>
        <v>45275</v>
      </c>
      <c r="B984" s="38" vm="15649">
        <f ca="1"/>
        <v>106.68</v>
      </c>
      <c r="C984" s="38" vm="15650">
        <f ca="1"/>
        <v>4484</v>
      </c>
      <c r="D984" s="87">
        <f t="shared" ca="1" si="126"/>
        <v>9.9567099567099679E-2</v>
      </c>
      <c r="Q984" s="38" vm="4851">
        <f ca="1"/>
        <v>45275</v>
      </c>
      <c r="R984" s="38" vm="15651">
        <f ca="1"/>
        <v>74.564599999999999</v>
      </c>
      <c r="S984" s="38" vm="15652">
        <f ca="1"/>
        <v>12801</v>
      </c>
      <c r="T984" s="87">
        <f t="shared" ca="1" si="127"/>
        <v>-0.11788769851034435</v>
      </c>
      <c r="AR984" s="55" vm="4851">
        <f t="shared" ca="1" si="120"/>
        <v>45275</v>
      </c>
      <c r="AS984" s="196">
        <f t="shared" ca="1" si="121"/>
        <v>478353.12000000005</v>
      </c>
      <c r="AT984" s="196" t="str">
        <f t="shared" ca="1" si="122"/>
        <v/>
      </c>
      <c r="AU984" s="55" vm="4851">
        <f t="shared" ca="1" si="123"/>
        <v>45275</v>
      </c>
      <c r="AV984" s="196">
        <f t="shared" ca="1" si="124"/>
        <v>954501.44459999993</v>
      </c>
      <c r="AW984" s="38" t="str">
        <f t="shared" ca="1" si="125"/>
        <v/>
      </c>
    </row>
    <row r="985" spans="1:49" x14ac:dyDescent="0.25">
      <c r="A985" s="38" vm="4856">
        <f ca="1"/>
        <v>45278</v>
      </c>
      <c r="B985" s="38" vm="15653">
        <f ca="1"/>
        <v>115.92</v>
      </c>
      <c r="C985" s="38" vm="15654">
        <f ca="1"/>
        <v>9363</v>
      </c>
      <c r="D985" s="87">
        <f t="shared" ca="1" si="126"/>
        <v>8.66141732283464E-2</v>
      </c>
      <c r="Q985" s="38" vm="4856">
        <f ca="1"/>
        <v>45278</v>
      </c>
      <c r="R985" s="38" vm="15655">
        <f ca="1"/>
        <v>70.266400000000004</v>
      </c>
      <c r="S985" s="38" vm="15656">
        <f ca="1"/>
        <v>9282</v>
      </c>
      <c r="T985" s="87">
        <f t="shared" ca="1" si="127"/>
        <v>-5.7643975827671501E-2</v>
      </c>
      <c r="AR985" s="55" vm="4856">
        <f t="shared" ca="1" si="120"/>
        <v>45278</v>
      </c>
      <c r="AS985" s="196">
        <f t="shared" ca="1" si="121"/>
        <v>1085358.96</v>
      </c>
      <c r="AT985" s="196">
        <f t="shared" ca="1" si="122"/>
        <v>0.63913051491543449</v>
      </c>
      <c r="AU985" s="55" vm="4856">
        <f t="shared" ca="1" si="123"/>
        <v>45278</v>
      </c>
      <c r="AV985" s="196">
        <f t="shared" ca="1" si="124"/>
        <v>652212.72480000008</v>
      </c>
      <c r="AW985" s="38" t="str">
        <f t="shared" ca="1" si="125"/>
        <v/>
      </c>
    </row>
    <row r="986" spans="1:49" x14ac:dyDescent="0.25">
      <c r="A986" s="38" vm="4861">
        <f ca="1"/>
        <v>45279</v>
      </c>
      <c r="B986" s="38" vm="15657">
        <f ca="1"/>
        <v>95.76</v>
      </c>
      <c r="C986" s="38" vm="15658">
        <f ca="1"/>
        <v>16592</v>
      </c>
      <c r="D986" s="87">
        <f t="shared" ca="1" si="126"/>
        <v>-0.17391304347826084</v>
      </c>
      <c r="Q986" s="38" vm="4861">
        <f ca="1"/>
        <v>45279</v>
      </c>
      <c r="R986" s="38" vm="15659">
        <f ca="1"/>
        <v>82.507999999999996</v>
      </c>
      <c r="S986" s="38" vm="15660">
        <f ca="1"/>
        <v>23631</v>
      </c>
      <c r="T986" s="87">
        <f t="shared" ca="1" si="127"/>
        <v>0.17421697995058791</v>
      </c>
      <c r="AR986" s="55" vm="4861">
        <f t="shared" ca="1" si="120"/>
        <v>45279</v>
      </c>
      <c r="AS986" s="196">
        <f t="shared" ca="1" si="121"/>
        <v>1588849.9200000002</v>
      </c>
      <c r="AT986" s="196">
        <f t="shared" ca="1" si="122"/>
        <v>1.1325914240603321</v>
      </c>
      <c r="AU986" s="55" vm="4861">
        <f t="shared" ca="1" si="123"/>
        <v>45279</v>
      </c>
      <c r="AV986" s="196">
        <f t="shared" ca="1" si="124"/>
        <v>1949746.548</v>
      </c>
      <c r="AW986" s="38" t="str">
        <f t="shared" ca="1" si="125"/>
        <v/>
      </c>
    </row>
    <row r="987" spans="1:49" x14ac:dyDescent="0.25">
      <c r="A987" s="38" vm="4866">
        <f ca="1"/>
        <v>45280</v>
      </c>
      <c r="B987" s="38" vm="15657">
        <f ca="1"/>
        <v>95.76</v>
      </c>
      <c r="C987" s="38" vm="15661">
        <f ca="1"/>
        <v>8231</v>
      </c>
      <c r="D987" s="87">
        <f t="shared" ca="1" si="126"/>
        <v>0</v>
      </c>
      <c r="Q987" s="38" vm="4866">
        <f ca="1"/>
        <v>45280</v>
      </c>
      <c r="R987" s="38" vm="15662">
        <f ca="1"/>
        <v>83.622299999999996</v>
      </c>
      <c r="S987" s="38" vm="15663">
        <f ca="1"/>
        <v>12002</v>
      </c>
      <c r="T987" s="87">
        <f t="shared" ca="1" si="127"/>
        <v>1.3505357056285453E-2</v>
      </c>
      <c r="AR987" s="55" vm="4866">
        <f t="shared" ca="1" si="120"/>
        <v>45280</v>
      </c>
      <c r="AS987" s="196">
        <f t="shared" ca="1" si="121"/>
        <v>788200.56</v>
      </c>
      <c r="AT987" s="196">
        <f t="shared" ca="1" si="122"/>
        <v>0.56185872778692103</v>
      </c>
      <c r="AU987" s="55" vm="4866">
        <f t="shared" ca="1" si="123"/>
        <v>45280</v>
      </c>
      <c r="AV987" s="196">
        <f t="shared" ca="1" si="124"/>
        <v>1003634.8446</v>
      </c>
      <c r="AW987" s="38" t="str">
        <f t="shared" ca="1" si="125"/>
        <v/>
      </c>
    </row>
    <row r="988" spans="1:49" x14ac:dyDescent="0.25">
      <c r="A988" s="38" vm="4871">
        <f ca="1"/>
        <v>45281</v>
      </c>
      <c r="B988" s="38" vm="15664">
        <f ca="1"/>
        <v>105.84</v>
      </c>
      <c r="C988" s="38" vm="15665">
        <f ca="1"/>
        <v>4777</v>
      </c>
      <c r="D988" s="87">
        <f t="shared" ca="1" si="126"/>
        <v>0.10526315789473682</v>
      </c>
      <c r="Q988" s="38" vm="4871">
        <f ca="1"/>
        <v>45281</v>
      </c>
      <c r="R988" s="38" vm="15666">
        <f ca="1"/>
        <v>74.855199999999996</v>
      </c>
      <c r="S988" s="38" vm="15195">
        <f ca="1"/>
        <v>16286</v>
      </c>
      <c r="T988" s="87">
        <f t="shared" ca="1" si="127"/>
        <v>-0.10484165109067796</v>
      </c>
      <c r="AR988" s="55" vm="4871">
        <f t="shared" ca="1" si="120"/>
        <v>45281</v>
      </c>
      <c r="AS988" s="196">
        <f t="shared" ca="1" si="121"/>
        <v>505597.68</v>
      </c>
      <c r="AT988" s="196" t="str">
        <f t="shared" ca="1" si="122"/>
        <v/>
      </c>
      <c r="AU988" s="55" vm="4871">
        <f t="shared" ca="1" si="123"/>
        <v>45281</v>
      </c>
      <c r="AV988" s="196">
        <f t="shared" ca="1" si="124"/>
        <v>1219091.7871999999</v>
      </c>
      <c r="AW988" s="38" t="str">
        <f t="shared" ca="1" si="125"/>
        <v/>
      </c>
    </row>
    <row r="989" spans="1:49" x14ac:dyDescent="0.25">
      <c r="A989" s="38" vm="4876">
        <f ca="1"/>
        <v>45282</v>
      </c>
      <c r="B989" s="38" vm="15667">
        <f ca="1"/>
        <v>107.1</v>
      </c>
      <c r="C989" s="38" vm="15668">
        <f ca="1"/>
        <v>4107</v>
      </c>
      <c r="D989" s="87">
        <f t="shared" ca="1" si="126"/>
        <v>1.1904761904761819E-2</v>
      </c>
      <c r="Q989" s="38" vm="4876">
        <f ca="1"/>
        <v>45282</v>
      </c>
      <c r="R989" s="38" vm="15669">
        <f ca="1"/>
        <v>73.816699999999997</v>
      </c>
      <c r="S989" s="38" vm="15670">
        <f ca="1"/>
        <v>2006</v>
      </c>
      <c r="T989" s="87">
        <f t="shared" ca="1" si="127"/>
        <v>-1.3873451677371768E-2</v>
      </c>
      <c r="AR989" s="55" vm="4876">
        <f t="shared" ca="1" si="120"/>
        <v>45282</v>
      </c>
      <c r="AS989" s="196">
        <f t="shared" ca="1" si="121"/>
        <v>439859.69999999995</v>
      </c>
      <c r="AT989" s="196" t="str">
        <f t="shared" ca="1" si="122"/>
        <v/>
      </c>
      <c r="AU989" s="55" vm="4876">
        <f t="shared" ca="1" si="123"/>
        <v>45282</v>
      </c>
      <c r="AV989" s="196">
        <f t="shared" ca="1" si="124"/>
        <v>148076.3002</v>
      </c>
      <c r="AW989" s="38" t="str">
        <f t="shared" ca="1" si="125"/>
        <v/>
      </c>
    </row>
    <row r="990" spans="1:49" x14ac:dyDescent="0.25">
      <c r="A990" s="38" vm="4899">
        <f ca="1"/>
        <v>45286</v>
      </c>
      <c r="B990" s="38" t="e" vm="13016">
        <f ca="1"/>
        <v>#N/A</v>
      </c>
      <c r="C990" s="38" t="e" vm="13016">
        <f ca="1"/>
        <v>#N/A</v>
      </c>
      <c r="D990" s="87" t="e" vm="13019">
        <f t="shared" ca="1" si="126"/>
        <v>#N/A</v>
      </c>
      <c r="Q990" s="38" vm="4899">
        <f ca="1"/>
        <v>45286</v>
      </c>
      <c r="R990" s="38" t="e" vm="13016">
        <f ca="1"/>
        <v>#N/A</v>
      </c>
      <c r="S990" s="38" t="e" vm="13016">
        <f ca="1"/>
        <v>#N/A</v>
      </c>
      <c r="T990" s="87" t="e" vm="13019">
        <f t="shared" ca="1" si="127"/>
        <v>#N/A</v>
      </c>
      <c r="AR990" s="55" vm="4899">
        <f t="shared" ca="1" si="120"/>
        <v>45286</v>
      </c>
      <c r="AS990" s="196" t="e" vm="13019">
        <f t="shared" ca="1" si="121"/>
        <v>#N/A</v>
      </c>
      <c r="AT990" s="196" t="str">
        <f t="shared" ca="1" si="122"/>
        <v/>
      </c>
      <c r="AU990" s="55" vm="4899">
        <f t="shared" ca="1" si="123"/>
        <v>45286</v>
      </c>
      <c r="AV990" s="196" t="e" vm="13019">
        <f t="shared" ca="1" si="124"/>
        <v>#N/A</v>
      </c>
      <c r="AW990" s="38" t="str">
        <f t="shared" ca="1" si="125"/>
        <v/>
      </c>
    </row>
    <row r="991" spans="1:49" x14ac:dyDescent="0.25">
      <c r="A991" s="38" vm="4881">
        <f ca="1"/>
        <v>45287</v>
      </c>
      <c r="B991" s="38" vm="15671">
        <f ca="1"/>
        <v>109.62</v>
      </c>
      <c r="C991" s="38" vm="15672">
        <f ca="1"/>
        <v>5165</v>
      </c>
      <c r="D991" s="87" t="e" vm="13019">
        <f t="shared" ca="1" si="126"/>
        <v>#N/A</v>
      </c>
      <c r="Q991" s="38" vm="4881">
        <f ca="1"/>
        <v>45287</v>
      </c>
      <c r="R991" s="38" vm="15673">
        <f ca="1"/>
        <v>70.921599999999998</v>
      </c>
      <c r="S991" s="38" vm="15674">
        <f ca="1"/>
        <v>9469</v>
      </c>
      <c r="T991" s="87" t="e" vm="13019">
        <f t="shared" ca="1" si="127"/>
        <v>#N/A</v>
      </c>
      <c r="AR991" s="55" vm="4881">
        <f t="shared" ca="1" si="120"/>
        <v>45287</v>
      </c>
      <c r="AS991" s="196">
        <f t="shared" ca="1" si="121"/>
        <v>566187.30000000005</v>
      </c>
      <c r="AT991" s="196" t="str">
        <f t="shared" ca="1" si="122"/>
        <v/>
      </c>
      <c r="AU991" s="55" vm="4881">
        <f t="shared" ca="1" si="123"/>
        <v>45287</v>
      </c>
      <c r="AV991" s="196">
        <f t="shared" ca="1" si="124"/>
        <v>671556.63040000002</v>
      </c>
      <c r="AW991" s="38" t="str">
        <f t="shared" ca="1" si="125"/>
        <v/>
      </c>
    </row>
    <row r="992" spans="1:49" x14ac:dyDescent="0.25">
      <c r="A992" s="38" vm="4886">
        <f ca="1"/>
        <v>45288</v>
      </c>
      <c r="B992" s="38" vm="15675">
        <f ca="1"/>
        <v>115.08</v>
      </c>
      <c r="C992" s="38" vm="15676">
        <f ca="1"/>
        <v>3796</v>
      </c>
      <c r="D992" s="87">
        <f t="shared" ca="1" si="126"/>
        <v>4.9808429118773888E-2</v>
      </c>
      <c r="Q992" s="38" vm="4886">
        <f ca="1"/>
        <v>45288</v>
      </c>
      <c r="R992" s="38" vm="15677">
        <f ca="1"/>
        <v>67.515900000000002</v>
      </c>
      <c r="S992" s="38" vm="15678">
        <f ca="1"/>
        <v>14977</v>
      </c>
      <c r="T992" s="87">
        <f t="shared" ca="1" si="127"/>
        <v>-4.8020631232233844E-2</v>
      </c>
      <c r="AR992" s="55" vm="4886">
        <f t="shared" ca="1" si="120"/>
        <v>45288</v>
      </c>
      <c r="AS992" s="196">
        <f t="shared" ca="1" si="121"/>
        <v>436843.68</v>
      </c>
      <c r="AT992" s="196" t="str">
        <f t="shared" ca="1" si="122"/>
        <v/>
      </c>
      <c r="AU992" s="55" vm="4886">
        <f t="shared" ca="1" si="123"/>
        <v>45288</v>
      </c>
      <c r="AV992" s="196">
        <f t="shared" ca="1" si="124"/>
        <v>1011185.6343</v>
      </c>
      <c r="AW992" s="38" t="str">
        <f t="shared" ca="1" si="125"/>
        <v/>
      </c>
    </row>
    <row r="993" spans="1:49" x14ac:dyDescent="0.25">
      <c r="A993" s="38" vm="4891">
        <f ca="1"/>
        <v>45289</v>
      </c>
      <c r="B993" s="38" vm="15679">
        <f ca="1"/>
        <v>116.76</v>
      </c>
      <c r="C993" s="38" vm="15680">
        <f ca="1"/>
        <v>3053</v>
      </c>
      <c r="D993" s="87">
        <f t="shared" ca="1" si="126"/>
        <v>1.4598540145985462E-2</v>
      </c>
      <c r="Q993" s="38" vm="4891">
        <f ca="1"/>
        <v>45289</v>
      </c>
      <c r="R993" s="38" vm="15681">
        <f ca="1"/>
        <v>66.290999999999997</v>
      </c>
      <c r="S993" s="38" vm="15682">
        <f ca="1"/>
        <v>2261</v>
      </c>
      <c r="T993" s="87">
        <f t="shared" ca="1" si="127"/>
        <v>-1.8142393125175037E-2</v>
      </c>
      <c r="AR993" s="55" vm="4891">
        <f t="shared" ca="1" si="120"/>
        <v>45289</v>
      </c>
      <c r="AS993" s="196">
        <f t="shared" ca="1" si="121"/>
        <v>356468.28</v>
      </c>
      <c r="AT993" s="196" t="str">
        <f t="shared" ca="1" si="122"/>
        <v/>
      </c>
      <c r="AU993" s="55" vm="4891">
        <f t="shared" ca="1" si="123"/>
        <v>45289</v>
      </c>
      <c r="AV993" s="196">
        <f t="shared" ca="1" si="124"/>
        <v>149883.951</v>
      </c>
      <c r="AW993" s="38" t="str">
        <f t="shared" ca="1" si="125"/>
        <v/>
      </c>
    </row>
    <row r="994" spans="1:49" x14ac:dyDescent="0.25">
      <c r="A994" s="38" vm="4896">
        <f ca="1"/>
        <v>45293</v>
      </c>
      <c r="B994" s="38" vm="15679">
        <f ca="1"/>
        <v>116.76</v>
      </c>
      <c r="C994" s="38" vm="15683">
        <f ca="1"/>
        <v>4064</v>
      </c>
      <c r="D994" s="87">
        <f t="shared" ca="1" si="126"/>
        <v>0</v>
      </c>
      <c r="Q994" s="38" vm="4896">
        <f ca="1"/>
        <v>45293</v>
      </c>
      <c r="R994" s="38" vm="15684">
        <f ca="1"/>
        <v>65.645799999999994</v>
      </c>
      <c r="S994" s="38" vm="15685">
        <f ca="1"/>
        <v>13923</v>
      </c>
      <c r="T994" s="87">
        <f t="shared" ca="1" si="127"/>
        <v>-9.7328445792038542E-3</v>
      </c>
      <c r="AR994" s="55" vm="4896">
        <f t="shared" ca="1" si="120"/>
        <v>45293</v>
      </c>
      <c r="AS994" s="196">
        <f t="shared" ca="1" si="121"/>
        <v>474512.64000000001</v>
      </c>
      <c r="AT994" s="196" t="str">
        <f t="shared" ca="1" si="122"/>
        <v/>
      </c>
      <c r="AU994" s="55" vm="4896">
        <f t="shared" ca="1" si="123"/>
        <v>45293</v>
      </c>
      <c r="AV994" s="196">
        <f t="shared" ca="1" si="124"/>
        <v>913986.4733999999</v>
      </c>
      <c r="AW994" s="38" t="str">
        <f t="shared" ca="1" si="125"/>
        <v/>
      </c>
    </row>
    <row r="995" spans="1:49" x14ac:dyDescent="0.25">
      <c r="A995" s="38" vm="4902">
        <f ca="1"/>
        <v>45294</v>
      </c>
      <c r="B995" s="38" vm="15686">
        <f ca="1"/>
        <v>131.46</v>
      </c>
      <c r="C995" s="38" vm="15687">
        <f ca="1"/>
        <v>4660</v>
      </c>
      <c r="D995" s="87">
        <f t="shared" ca="1" si="126"/>
        <v>0.12589928057553959</v>
      </c>
      <c r="Q995" s="38" vm="4902">
        <f ca="1"/>
        <v>45294</v>
      </c>
      <c r="R995" s="38" vm="15688">
        <f ca="1"/>
        <v>57.620699999999999</v>
      </c>
      <c r="S995" s="38" vm="14974">
        <f ca="1"/>
        <v>24413</v>
      </c>
      <c r="T995" s="87">
        <f t="shared" ca="1" si="127"/>
        <v>-0.12224849114490181</v>
      </c>
      <c r="AR995" s="55" vm="4902">
        <f t="shared" ca="1" si="120"/>
        <v>45294</v>
      </c>
      <c r="AS995" s="196">
        <f t="shared" ca="1" si="121"/>
        <v>612603.60000000009</v>
      </c>
      <c r="AT995" s="196" t="str">
        <f t="shared" ca="1" si="122"/>
        <v/>
      </c>
      <c r="AU995" s="55" vm="4902">
        <f t="shared" ca="1" si="123"/>
        <v>45294</v>
      </c>
      <c r="AV995" s="196">
        <f t="shared" ca="1" si="124"/>
        <v>1406694.1491</v>
      </c>
      <c r="AW995" s="38" t="str">
        <f t="shared" ca="1" si="125"/>
        <v/>
      </c>
    </row>
    <row r="996" spans="1:49" x14ac:dyDescent="0.25">
      <c r="A996" s="38" vm="4907">
        <f ca="1"/>
        <v>45295</v>
      </c>
      <c r="B996" s="38" vm="15689">
        <f ca="1"/>
        <v>136.91999999999999</v>
      </c>
      <c r="C996" s="38" vm="14303">
        <f ca="1"/>
        <v>7808</v>
      </c>
      <c r="D996" s="87">
        <f t="shared" ca="1" si="126"/>
        <v>4.1533546325878433E-2</v>
      </c>
      <c r="Q996" s="38" vm="4907">
        <f ca="1"/>
        <v>45295</v>
      </c>
      <c r="R996" s="38" vm="15690">
        <f ca="1"/>
        <v>55.0732</v>
      </c>
      <c r="S996" s="38" vm="15691">
        <f ca="1"/>
        <v>51071</v>
      </c>
      <c r="T996" s="87">
        <f t="shared" ca="1" si="127"/>
        <v>-4.4211542032637566E-2</v>
      </c>
      <c r="AR996" s="55" vm="4907">
        <f t="shared" ca="1" si="120"/>
        <v>45295</v>
      </c>
      <c r="AS996" s="196">
        <f t="shared" ca="1" si="121"/>
        <v>1069071.3599999999</v>
      </c>
      <c r="AT996" s="196">
        <f t="shared" ca="1" si="122"/>
        <v>0.5329841995578033</v>
      </c>
      <c r="AU996" s="55" vm="4907">
        <f t="shared" ca="1" si="123"/>
        <v>45295</v>
      </c>
      <c r="AV996" s="196">
        <f t="shared" ca="1" si="124"/>
        <v>2812643.3972</v>
      </c>
      <c r="AW996" s="38" t="str">
        <f t="shared" ca="1" si="125"/>
        <v/>
      </c>
    </row>
    <row r="997" spans="1:49" x14ac:dyDescent="0.25">
      <c r="A997" s="38" vm="4912">
        <f ca="1"/>
        <v>45296</v>
      </c>
      <c r="B997" s="38" vm="15692">
        <f ca="1"/>
        <v>138.38999999999999</v>
      </c>
      <c r="C997" s="38" vm="15693">
        <f ca="1"/>
        <v>6158</v>
      </c>
      <c r="D997" s="87">
        <f t="shared" ca="1" si="126"/>
        <v>1.0736196319018398E-2</v>
      </c>
      <c r="Q997" s="38" vm="4912">
        <f ca="1"/>
        <v>45296</v>
      </c>
      <c r="R997" s="38" vm="15694">
        <f ca="1"/>
        <v>53.864100000000001</v>
      </c>
      <c r="S997" s="38" vm="15589">
        <f ca="1"/>
        <v>46548</v>
      </c>
      <c r="T997" s="87">
        <f t="shared" ca="1" si="127"/>
        <v>-2.1954417030424951E-2</v>
      </c>
      <c r="AR997" s="55" vm="4912">
        <f t="shared" ca="1" si="120"/>
        <v>45296</v>
      </c>
      <c r="AS997" s="196">
        <f t="shared" ca="1" si="121"/>
        <v>852205.61999999988</v>
      </c>
      <c r="AT997" s="196" t="str">
        <f t="shared" ca="1" si="122"/>
        <v/>
      </c>
      <c r="AU997" s="55" vm="4912">
        <f t="shared" ca="1" si="123"/>
        <v>45296</v>
      </c>
      <c r="AV997" s="196">
        <f t="shared" ca="1" si="124"/>
        <v>2507266.1268000002</v>
      </c>
      <c r="AW997" s="38" t="str">
        <f t="shared" ca="1" si="125"/>
        <v/>
      </c>
    </row>
    <row r="998" spans="1:49" x14ac:dyDescent="0.25">
      <c r="A998" s="38" vm="4917">
        <f ca="1"/>
        <v>45299</v>
      </c>
      <c r="B998" s="38" vm="15695">
        <f ca="1"/>
        <v>135.24</v>
      </c>
      <c r="C998" s="38" vm="1549">
        <f ca="1"/>
        <v>9387</v>
      </c>
      <c r="D998" s="87">
        <f t="shared" ca="1" si="126"/>
        <v>-2.2761760242791949E-2</v>
      </c>
      <c r="Q998" s="38" vm="4917">
        <f ca="1"/>
        <v>45299</v>
      </c>
      <c r="R998" s="38" vm="15696">
        <f ca="1"/>
        <v>54.022599999999997</v>
      </c>
      <c r="S998" s="38" vm="15697">
        <f ca="1"/>
        <v>27337</v>
      </c>
      <c r="T998" s="87">
        <f t="shared" ca="1" si="127"/>
        <v>2.9425907051263554E-3</v>
      </c>
      <c r="AR998" s="55" vm="4917">
        <f t="shared" ca="1" si="120"/>
        <v>45299</v>
      </c>
      <c r="AS998" s="196">
        <f t="shared" ca="1" si="121"/>
        <v>1269497.8800000001</v>
      </c>
      <c r="AT998" s="196">
        <f t="shared" ca="1" si="122"/>
        <v>0.6407687860206327</v>
      </c>
      <c r="AU998" s="55" vm="4917">
        <f t="shared" ca="1" si="123"/>
        <v>45299</v>
      </c>
      <c r="AV998" s="196">
        <f t="shared" ca="1" si="124"/>
        <v>1476815.8162</v>
      </c>
      <c r="AW998" s="38" t="str">
        <f t="shared" ca="1" si="125"/>
        <v/>
      </c>
    </row>
    <row r="999" spans="1:49" x14ac:dyDescent="0.25">
      <c r="A999" s="38" vm="4922">
        <f ca="1"/>
        <v>45300</v>
      </c>
      <c r="B999" s="38" vm="15698">
        <f ca="1"/>
        <v>154.13999999999999</v>
      </c>
      <c r="C999" s="38" vm="15699">
        <f ca="1"/>
        <v>9227</v>
      </c>
      <c r="D999" s="87">
        <f t="shared" ca="1" si="126"/>
        <v>0.13975155279503088</v>
      </c>
      <c r="Q999" s="38" vm="4922">
        <f ca="1"/>
        <v>45300</v>
      </c>
      <c r="R999" s="38" vm="15700">
        <f ca="1"/>
        <v>48.199800000000003</v>
      </c>
      <c r="S999" s="38" vm="15409">
        <f ca="1"/>
        <v>34597</v>
      </c>
      <c r="T999" s="87">
        <f t="shared" ca="1" si="127"/>
        <v>-0.10778451981207854</v>
      </c>
      <c r="AR999" s="55" vm="4922">
        <f t="shared" ca="1" si="120"/>
        <v>45300</v>
      </c>
      <c r="AS999" s="196">
        <f t="shared" ca="1" si="121"/>
        <v>1422249.7799999998</v>
      </c>
      <c r="AT999" s="196">
        <f t="shared" ca="1" si="122"/>
        <v>0.62984697865264494</v>
      </c>
      <c r="AU999" s="55" vm="4922">
        <f t="shared" ca="1" si="123"/>
        <v>45300</v>
      </c>
      <c r="AV999" s="196">
        <f t="shared" ca="1" si="124"/>
        <v>1667568.4806000001</v>
      </c>
      <c r="AW999" s="38" t="str">
        <f t="shared" ca="1" si="125"/>
        <v/>
      </c>
    </row>
    <row r="1000" spans="1:49" x14ac:dyDescent="0.25">
      <c r="A1000" s="38" vm="4927">
        <f ca="1"/>
        <v>45301</v>
      </c>
      <c r="B1000" s="38" vm="15701">
        <f ca="1"/>
        <v>143.43</v>
      </c>
      <c r="C1000" s="38" vm="1007">
        <f ca="1"/>
        <v>10910</v>
      </c>
      <c r="D1000" s="87">
        <f t="shared" ca="1" si="126"/>
        <v>-6.9482288828337749E-2</v>
      </c>
      <c r="Q1000" s="38" vm="4927">
        <f ca="1"/>
        <v>45301</v>
      </c>
      <c r="R1000" s="38" vm="15702">
        <f ca="1"/>
        <v>49.937600000000003</v>
      </c>
      <c r="S1000" s="38" vm="15562">
        <f ca="1"/>
        <v>52057</v>
      </c>
      <c r="T1000" s="87">
        <f t="shared" ca="1" si="127"/>
        <v>3.6054091510753151E-2</v>
      </c>
      <c r="AR1000" s="55" vm="4927">
        <f t="shared" ca="1" si="120"/>
        <v>45301</v>
      </c>
      <c r="AS1000" s="196">
        <f t="shared" ca="1" si="121"/>
        <v>1564821.3</v>
      </c>
      <c r="AT1000" s="196">
        <f t="shared" ca="1" si="122"/>
        <v>0.74473073990466632</v>
      </c>
      <c r="AU1000" s="55" vm="4927">
        <f t="shared" ca="1" si="123"/>
        <v>45301</v>
      </c>
      <c r="AV1000" s="196">
        <f t="shared" ca="1" si="124"/>
        <v>2599601.6432000003</v>
      </c>
      <c r="AW1000" s="38" t="str">
        <f t="shared" ca="1" si="125"/>
        <v/>
      </c>
    </row>
    <row r="1001" spans="1:49" x14ac:dyDescent="0.25">
      <c r="A1001" s="38" vm="4932">
        <f ca="1"/>
        <v>45302</v>
      </c>
      <c r="B1001" s="38" vm="15698">
        <f ca="1"/>
        <v>154.13999999999999</v>
      </c>
      <c r="C1001" s="38" vm="1329">
        <f ca="1"/>
        <v>14186</v>
      </c>
      <c r="D1001" s="87">
        <f t="shared" ca="1" si="126"/>
        <v>7.4670571010248751E-2</v>
      </c>
      <c r="Q1001" s="38" vm="4932">
        <f ca="1"/>
        <v>45302</v>
      </c>
      <c r="R1001" s="38" vm="15703">
        <f ca="1"/>
        <v>46.191299999999998</v>
      </c>
      <c r="S1001" s="38" vm="15704">
        <f ca="1"/>
        <v>65113</v>
      </c>
      <c r="T1001" s="87">
        <f t="shared" ca="1" si="127"/>
        <v>-7.5019624491365317E-2</v>
      </c>
      <c r="AR1001" s="55" vm="4932">
        <f t="shared" ca="1" si="120"/>
        <v>45302</v>
      </c>
      <c r="AS1001" s="196">
        <f t="shared" ca="1" si="121"/>
        <v>2186630.04</v>
      </c>
      <c r="AT1001" s="196">
        <f t="shared" ca="1" si="122"/>
        <v>0.96835474576421587</v>
      </c>
      <c r="AU1001" s="55" vm="4932">
        <f t="shared" ca="1" si="123"/>
        <v>45302</v>
      </c>
      <c r="AV1001" s="196">
        <f t="shared" ca="1" si="124"/>
        <v>3007654.1168999998</v>
      </c>
      <c r="AW1001" s="38">
        <f t="shared" ca="1" si="125"/>
        <v>12.84</v>
      </c>
    </row>
    <row r="1002" spans="1:49" x14ac:dyDescent="0.25">
      <c r="A1002" s="38" vm="4936">
        <f ca="1"/>
        <v>45303</v>
      </c>
      <c r="B1002" s="38" vm="15705">
        <f ca="1"/>
        <v>146.58000000000001</v>
      </c>
      <c r="C1002" s="38" vm="15706">
        <f ca="1"/>
        <v>19471</v>
      </c>
      <c r="D1002" s="87">
        <f t="shared" ca="1" si="126"/>
        <v>-4.9046321525885395E-2</v>
      </c>
      <c r="Q1002" s="38" vm="4936">
        <f ca="1"/>
        <v>45303</v>
      </c>
      <c r="R1002" s="38" vm="15707">
        <f ca="1"/>
        <v>49.0809</v>
      </c>
      <c r="S1002" s="38" vm="15708">
        <f ca="1"/>
        <v>69993</v>
      </c>
      <c r="T1002" s="87">
        <f t="shared" ca="1" si="127"/>
        <v>6.2557234803956627E-2</v>
      </c>
      <c r="AR1002" s="55" vm="4936">
        <f t="shared" ca="1" si="120"/>
        <v>45303</v>
      </c>
      <c r="AS1002" s="196">
        <f t="shared" ca="1" si="121"/>
        <v>2854059.18</v>
      </c>
      <c r="AT1002" s="196">
        <f t="shared" ca="1" si="122"/>
        <v>1.3291156953880621</v>
      </c>
      <c r="AU1002" s="55" vm="4936">
        <f t="shared" ca="1" si="123"/>
        <v>45303</v>
      </c>
      <c r="AV1002" s="196">
        <f t="shared" ca="1" si="124"/>
        <v>3435319.4336999999</v>
      </c>
      <c r="AW1002" s="38">
        <f t="shared" ca="1" si="125"/>
        <v>13.81</v>
      </c>
    </row>
    <row r="1003" spans="1:49" x14ac:dyDescent="0.25">
      <c r="A1003" s="38" vm="4941">
        <f ca="1"/>
        <v>45306</v>
      </c>
      <c r="B1003" s="38" vm="15709">
        <f ca="1"/>
        <v>133.13999999999999</v>
      </c>
      <c r="C1003" s="38" vm="2134">
        <f ca="1"/>
        <v>10402</v>
      </c>
      <c r="D1003" s="87">
        <f t="shared" ca="1" si="126"/>
        <v>-9.1690544412607614E-2</v>
      </c>
      <c r="Q1003" s="38" vm="4941">
        <f ca="1"/>
        <v>45306</v>
      </c>
      <c r="R1003" s="38" vm="15710">
        <f ca="1"/>
        <v>52.650399999999998</v>
      </c>
      <c r="S1003" s="38" vm="15711">
        <f ca="1"/>
        <v>6035</v>
      </c>
      <c r="T1003" s="87">
        <f t="shared" ca="1" si="127"/>
        <v>7.2726865236782498E-2</v>
      </c>
      <c r="AR1003" s="55" vm="4941">
        <f t="shared" ca="1" si="120"/>
        <v>45306</v>
      </c>
      <c r="AS1003" s="196">
        <f t="shared" ca="1" si="121"/>
        <v>1384922.2799999998</v>
      </c>
      <c r="AT1003" s="196">
        <f t="shared" ca="1" si="122"/>
        <v>0.71005400151130516</v>
      </c>
      <c r="AU1003" s="55" vm="4941">
        <f t="shared" ca="1" si="123"/>
        <v>45306</v>
      </c>
      <c r="AV1003" s="196">
        <f t="shared" ca="1" si="124"/>
        <v>317745.16399999999</v>
      </c>
      <c r="AW1003" s="38" t="str">
        <f t="shared" ca="1" si="125"/>
        <v/>
      </c>
    </row>
    <row r="1004" spans="1:49" x14ac:dyDescent="0.25">
      <c r="A1004" s="38" vm="4946">
        <f ca="1"/>
        <v>45307</v>
      </c>
      <c r="B1004" s="38" vm="15712">
        <f ca="1"/>
        <v>135.66</v>
      </c>
      <c r="C1004" s="38" vm="15713">
        <f ca="1"/>
        <v>13414</v>
      </c>
      <c r="D1004" s="87">
        <f t="shared" ca="1" si="126"/>
        <v>1.8927444794952761E-2</v>
      </c>
      <c r="Q1004" s="38" vm="4946">
        <f ca="1"/>
        <v>45307</v>
      </c>
      <c r="R1004" s="38" vm="15714">
        <f ca="1"/>
        <v>52.347700000000003</v>
      </c>
      <c r="S1004" s="38" vm="15461">
        <f ca="1"/>
        <v>10965</v>
      </c>
      <c r="T1004" s="87">
        <f t="shared" ca="1" si="127"/>
        <v>-5.7492440703203473E-3</v>
      </c>
      <c r="AR1004" s="55" vm="4946">
        <f t="shared" ca="1" si="120"/>
        <v>45307</v>
      </c>
      <c r="AS1004" s="196">
        <f t="shared" ca="1" si="121"/>
        <v>1819743.24</v>
      </c>
      <c r="AT1004" s="196">
        <f t="shared" ca="1" si="122"/>
        <v>0.91565702521367498</v>
      </c>
      <c r="AU1004" s="55" vm="4946">
        <f t="shared" ca="1" si="123"/>
        <v>45307</v>
      </c>
      <c r="AV1004" s="196">
        <f t="shared" ca="1" si="124"/>
        <v>573992.53049999999</v>
      </c>
      <c r="AW1004" s="38" t="str">
        <f t="shared" ca="1" si="125"/>
        <v/>
      </c>
    </row>
    <row r="1005" spans="1:49" x14ac:dyDescent="0.25">
      <c r="A1005" s="38" vm="4951">
        <f ca="1"/>
        <v>45308</v>
      </c>
      <c r="B1005" s="38" vm="15715">
        <f ca="1"/>
        <v>130.83000000000001</v>
      </c>
      <c r="C1005" s="38" vm="15716">
        <f ca="1"/>
        <v>10953</v>
      </c>
      <c r="D1005" s="87">
        <f t="shared" ca="1" si="126"/>
        <v>-3.5603715170278522E-2</v>
      </c>
      <c r="Q1005" s="38" vm="4951">
        <f ca="1"/>
        <v>45308</v>
      </c>
      <c r="R1005" s="38" vm="15717">
        <f ca="1"/>
        <v>53.594999999999999</v>
      </c>
      <c r="S1005" s="38" vm="1462">
        <f ca="1"/>
        <v>15895</v>
      </c>
      <c r="T1005" s="87">
        <f t="shared" ca="1" si="127"/>
        <v>2.3827216859575409E-2</v>
      </c>
      <c r="AR1005" s="55" vm="4951">
        <f t="shared" ca="1" si="120"/>
        <v>45308</v>
      </c>
      <c r="AS1005" s="196">
        <f t="shared" ca="1" si="121"/>
        <v>1432980.9900000002</v>
      </c>
      <c r="AT1005" s="196">
        <f t="shared" ca="1" si="122"/>
        <v>0.74766597563481296</v>
      </c>
      <c r="AU1005" s="55" vm="4951">
        <f t="shared" ca="1" si="123"/>
        <v>45308</v>
      </c>
      <c r="AV1005" s="196">
        <f t="shared" ca="1" si="124"/>
        <v>851892.52500000002</v>
      </c>
      <c r="AW1005" s="38" t="str">
        <f t="shared" ca="1" si="125"/>
        <v/>
      </c>
    </row>
    <row r="1006" spans="1:49" x14ac:dyDescent="0.25">
      <c r="A1006" s="38" vm="4956">
        <f ca="1"/>
        <v>45309</v>
      </c>
      <c r="B1006" s="38" vm="15718">
        <f ca="1"/>
        <v>121.17</v>
      </c>
      <c r="C1006" s="38" vm="2457">
        <f ca="1"/>
        <v>6327</v>
      </c>
      <c r="D1006" s="87">
        <f t="shared" ca="1" si="126"/>
        <v>-7.383627608346717E-2</v>
      </c>
      <c r="Q1006" s="38" vm="4956">
        <f ca="1"/>
        <v>45309</v>
      </c>
      <c r="R1006" s="38" vm="15719">
        <f ca="1"/>
        <v>57.081600000000002</v>
      </c>
      <c r="S1006" s="38" vm="15720">
        <f ca="1"/>
        <v>11509</v>
      </c>
      <c r="T1006" s="87">
        <f t="shared" ca="1" si="127"/>
        <v>6.5054575986565971E-2</v>
      </c>
      <c r="AR1006" s="55" vm="4956">
        <f t="shared" ca="1" si="120"/>
        <v>45309</v>
      </c>
      <c r="AS1006" s="196">
        <f t="shared" ca="1" si="121"/>
        <v>766642.59</v>
      </c>
      <c r="AT1006" s="196" t="str">
        <f t="shared" ca="1" si="122"/>
        <v/>
      </c>
      <c r="AU1006" s="55" vm="4956">
        <f t="shared" ca="1" si="123"/>
        <v>45309</v>
      </c>
      <c r="AV1006" s="196">
        <f t="shared" ca="1" si="124"/>
        <v>656952.13439999998</v>
      </c>
      <c r="AW1006" s="38" t="str">
        <f t="shared" ca="1" si="125"/>
        <v/>
      </c>
    </row>
    <row r="1007" spans="1:49" x14ac:dyDescent="0.25">
      <c r="A1007" s="38" vm="4961">
        <f ca="1"/>
        <v>45310</v>
      </c>
      <c r="B1007" s="38" vm="15721">
        <f ca="1"/>
        <v>100.59</v>
      </c>
      <c r="C1007" s="38" vm="15722">
        <f ca="1"/>
        <v>8520</v>
      </c>
      <c r="D1007" s="87">
        <f t="shared" ca="1" si="126"/>
        <v>-0.16984402079722702</v>
      </c>
      <c r="Q1007" s="38" vm="4961">
        <f ca="1"/>
        <v>45310</v>
      </c>
      <c r="R1007" s="38" vm="15723">
        <f ca="1"/>
        <v>66.611000000000004</v>
      </c>
      <c r="S1007" s="38" vm="15724">
        <f ca="1"/>
        <v>8228</v>
      </c>
      <c r="T1007" s="87">
        <f t="shared" ca="1" si="127"/>
        <v>0.16694346339275706</v>
      </c>
      <c r="AR1007" s="55" vm="4961">
        <f t="shared" ca="1" si="120"/>
        <v>45310</v>
      </c>
      <c r="AS1007" s="196">
        <f t="shared" ca="1" si="121"/>
        <v>857026.8</v>
      </c>
      <c r="AT1007" s="196">
        <f t="shared" ca="1" si="122"/>
        <v>0.58158624234534895</v>
      </c>
      <c r="AU1007" s="55" vm="4961">
        <f t="shared" ca="1" si="123"/>
        <v>45310</v>
      </c>
      <c r="AV1007" s="196">
        <f t="shared" ca="1" si="124"/>
        <v>548075.30800000008</v>
      </c>
      <c r="AW1007" s="38" t="str">
        <f t="shared" ca="1" si="125"/>
        <v/>
      </c>
    </row>
    <row r="1008" spans="1:49" x14ac:dyDescent="0.25">
      <c r="A1008" s="38" vm="4966">
        <f ca="1"/>
        <v>45313</v>
      </c>
      <c r="B1008" s="38" vm="5116">
        <f ca="1"/>
        <v>85.05</v>
      </c>
      <c r="C1008" s="38" vm="15725">
        <f ca="1"/>
        <v>15391</v>
      </c>
      <c r="D1008" s="87">
        <f t="shared" ca="1" si="126"/>
        <v>-0.15448851774530278</v>
      </c>
      <c r="Q1008" s="38" vm="4966">
        <f ca="1"/>
        <v>45313</v>
      </c>
      <c r="R1008" s="38" vm="15726">
        <f ca="1"/>
        <v>77.130700000000004</v>
      </c>
      <c r="S1008" s="38" vm="15727">
        <f ca="1"/>
        <v>5593</v>
      </c>
      <c r="T1008" s="87">
        <f t="shared" ca="1" si="127"/>
        <v>0.15792736935341009</v>
      </c>
      <c r="AR1008" s="55" vm="4966">
        <f t="shared" ca="1" si="120"/>
        <v>45313</v>
      </c>
      <c r="AS1008" s="196">
        <f t="shared" ca="1" si="121"/>
        <v>1309004.55</v>
      </c>
      <c r="AT1008" s="196">
        <f t="shared" ca="1" si="122"/>
        <v>1.0506096075043738</v>
      </c>
      <c r="AU1008" s="55" vm="4966">
        <f t="shared" ca="1" si="123"/>
        <v>45313</v>
      </c>
      <c r="AV1008" s="196">
        <f t="shared" ca="1" si="124"/>
        <v>431392.00510000001</v>
      </c>
      <c r="AW1008" s="38" t="str">
        <f t="shared" ca="1" si="125"/>
        <v/>
      </c>
    </row>
    <row r="1009" spans="1:49" x14ac:dyDescent="0.25">
      <c r="A1009" s="38" vm="4971">
        <f ca="1"/>
        <v>45314</v>
      </c>
      <c r="B1009" s="38" vm="15728">
        <f ca="1"/>
        <v>88.2</v>
      </c>
      <c r="C1009" s="38" vm="15729">
        <f ca="1"/>
        <v>11893</v>
      </c>
      <c r="D1009" s="87">
        <f t="shared" ca="1" si="126"/>
        <v>3.7037037037037104E-2</v>
      </c>
      <c r="Q1009" s="38" vm="4971">
        <f ca="1"/>
        <v>45314</v>
      </c>
      <c r="R1009" s="38" vm="15730">
        <f ca="1"/>
        <v>74.004099999999994</v>
      </c>
      <c r="S1009" s="38" vm="15731">
        <f ca="1"/>
        <v>7735</v>
      </c>
      <c r="T1009" s="87">
        <f t="shared" ca="1" si="127"/>
        <v>-4.053638823451635E-2</v>
      </c>
      <c r="AR1009" s="55" vm="4971">
        <f t="shared" ca="1" si="120"/>
        <v>45314</v>
      </c>
      <c r="AS1009" s="196">
        <f t="shared" ca="1" si="121"/>
        <v>1048962.6000000001</v>
      </c>
      <c r="AT1009" s="196">
        <f t="shared" ca="1" si="122"/>
        <v>0.81183159392174109</v>
      </c>
      <c r="AU1009" s="55" vm="4971">
        <f t="shared" ca="1" si="123"/>
        <v>45314</v>
      </c>
      <c r="AV1009" s="196">
        <f t="shared" ca="1" si="124"/>
        <v>572421.71349999995</v>
      </c>
      <c r="AW1009" s="38" t="str">
        <f t="shared" ca="1" si="125"/>
        <v/>
      </c>
    </row>
    <row r="1010" spans="1:49" x14ac:dyDescent="0.25">
      <c r="A1010" s="38" vm="4976">
        <f ca="1"/>
        <v>45315</v>
      </c>
      <c r="B1010" s="38" vm="15732">
        <f ca="1"/>
        <v>98.49</v>
      </c>
      <c r="C1010" s="38" vm="15733">
        <f ca="1"/>
        <v>7488</v>
      </c>
      <c r="D1010" s="87">
        <f t="shared" ca="1" si="126"/>
        <v>0.11666666666666657</v>
      </c>
      <c r="Q1010" s="38" vm="4976">
        <f ca="1"/>
        <v>45315</v>
      </c>
      <c r="R1010" s="38" vm="15734">
        <f ca="1"/>
        <v>65.581900000000005</v>
      </c>
      <c r="S1010" s="38" vm="15735">
        <f ca="1"/>
        <v>9962</v>
      </c>
      <c r="T1010" s="87">
        <f t="shared" ca="1" si="127"/>
        <v>-0.11380720797901725</v>
      </c>
      <c r="AR1010" s="55" vm="4976">
        <f t="shared" ca="1" si="120"/>
        <v>45315</v>
      </c>
      <c r="AS1010" s="196">
        <f t="shared" ca="1" si="121"/>
        <v>737493.12</v>
      </c>
      <c r="AT1010" s="196">
        <f t="shared" ca="1" si="122"/>
        <v>0.51114058482182778</v>
      </c>
      <c r="AU1010" s="55" vm="4976">
        <f t="shared" ca="1" si="123"/>
        <v>45315</v>
      </c>
      <c r="AV1010" s="196">
        <f t="shared" ca="1" si="124"/>
        <v>653326.88780000003</v>
      </c>
      <c r="AW1010" s="38" t="str">
        <f t="shared" ca="1" si="125"/>
        <v/>
      </c>
    </row>
    <row r="1011" spans="1:49" x14ac:dyDescent="0.25">
      <c r="A1011" s="38" vm="4981">
        <f ca="1"/>
        <v>45316</v>
      </c>
      <c r="B1011" s="38" vm="15736">
        <f ca="1"/>
        <v>90.72</v>
      </c>
      <c r="C1011" s="38" vm="15737">
        <f ca="1"/>
        <v>5028</v>
      </c>
      <c r="D1011" s="87">
        <f t="shared" ca="1" si="126"/>
        <v>-7.889125799573557E-2</v>
      </c>
      <c r="Q1011" s="38" vm="4981">
        <f ca="1"/>
        <v>45316</v>
      </c>
      <c r="R1011" s="38" vm="15738">
        <f ca="1"/>
        <v>70.072599999999994</v>
      </c>
      <c r="S1011" s="38" vm="15739">
        <f ca="1"/>
        <v>4420</v>
      </c>
      <c r="T1011" s="87">
        <f t="shared" ca="1" si="127"/>
        <v>6.8474685850821476E-2</v>
      </c>
      <c r="AR1011" s="55" vm="4981">
        <f t="shared" ca="1" si="120"/>
        <v>45316</v>
      </c>
      <c r="AS1011" s="196">
        <f t="shared" ca="1" si="121"/>
        <v>456140.16</v>
      </c>
      <c r="AT1011" s="196" t="str">
        <f t="shared" ca="1" si="122"/>
        <v/>
      </c>
      <c r="AU1011" s="55" vm="4981">
        <f t="shared" ca="1" si="123"/>
        <v>45316</v>
      </c>
      <c r="AV1011" s="196">
        <f t="shared" ca="1" si="124"/>
        <v>309720.89199999999</v>
      </c>
      <c r="AW1011" s="38" t="str">
        <f t="shared" ca="1" si="125"/>
        <v/>
      </c>
    </row>
    <row r="1012" spans="1:49" x14ac:dyDescent="0.25">
      <c r="A1012" s="38" vm="4985">
        <f ca="1"/>
        <v>45317</v>
      </c>
      <c r="B1012" s="38" vm="15740">
        <f ca="1"/>
        <v>85.26</v>
      </c>
      <c r="C1012" s="38" vm="15741">
        <f ca="1"/>
        <v>8912</v>
      </c>
      <c r="D1012" s="87">
        <f t="shared" ca="1" si="126"/>
        <v>-6.0185185185185119E-2</v>
      </c>
      <c r="Q1012" s="38" vm="4985">
        <f ca="1"/>
        <v>45317</v>
      </c>
      <c r="R1012" s="38" vm="15742">
        <f ca="1"/>
        <v>74.421999999999997</v>
      </c>
      <c r="S1012" s="38" vm="15743">
        <f ca="1"/>
        <v>6205</v>
      </c>
      <c r="T1012" s="87">
        <f t="shared" ca="1" si="127"/>
        <v>6.2069910350122631E-2</v>
      </c>
      <c r="AR1012" s="55" vm="4985">
        <f t="shared" ca="1" si="120"/>
        <v>45317</v>
      </c>
      <c r="AS1012" s="196">
        <f t="shared" ca="1" si="121"/>
        <v>759837.12</v>
      </c>
      <c r="AT1012" s="196">
        <f t="shared" ca="1" si="122"/>
        <v>0.60834467039691897</v>
      </c>
      <c r="AU1012" s="55" vm="4985">
        <f t="shared" ca="1" si="123"/>
        <v>45317</v>
      </c>
      <c r="AV1012" s="196">
        <f t="shared" ca="1" si="124"/>
        <v>461788.51</v>
      </c>
      <c r="AW1012" s="38" t="str">
        <f t="shared" ca="1" si="125"/>
        <v/>
      </c>
    </row>
    <row r="1013" spans="1:49" x14ac:dyDescent="0.25">
      <c r="A1013" s="38" vm="4990">
        <f ca="1"/>
        <v>45320</v>
      </c>
      <c r="B1013" s="38" vm="15744">
        <f ca="1"/>
        <v>78.540000000000006</v>
      </c>
      <c r="C1013" s="38" vm="15745">
        <f ca="1"/>
        <v>5836</v>
      </c>
      <c r="D1013" s="87">
        <f t="shared" ca="1" si="126"/>
        <v>-7.881773399014777E-2</v>
      </c>
      <c r="Q1013" s="38" vm="4990">
        <f ca="1"/>
        <v>45320</v>
      </c>
      <c r="R1013" s="38" vm="15746">
        <f ca="1"/>
        <v>78.763800000000003</v>
      </c>
      <c r="S1013" s="38" vm="15747">
        <f ca="1"/>
        <v>1122</v>
      </c>
      <c r="T1013" s="87">
        <f t="shared" ca="1" si="127"/>
        <v>5.8340275724920135E-2</v>
      </c>
      <c r="AR1013" s="55" vm="4990">
        <f t="shared" ca="1" si="120"/>
        <v>45320</v>
      </c>
      <c r="AS1013" s="196">
        <f t="shared" ca="1" si="121"/>
        <v>458359.44000000006</v>
      </c>
      <c r="AT1013" s="196" t="str">
        <f t="shared" ca="1" si="122"/>
        <v/>
      </c>
      <c r="AU1013" s="55" vm="4990">
        <f t="shared" ca="1" si="123"/>
        <v>45320</v>
      </c>
      <c r="AV1013" s="196">
        <f t="shared" ca="1" si="124"/>
        <v>88372.983600000007</v>
      </c>
      <c r="AW1013" s="38" t="str">
        <f t="shared" ca="1" si="125"/>
        <v/>
      </c>
    </row>
    <row r="1014" spans="1:49" x14ac:dyDescent="0.25">
      <c r="A1014" s="38" vm="4995">
        <f ca="1"/>
        <v>45321</v>
      </c>
      <c r="B1014" s="38" vm="15748">
        <f ca="1"/>
        <v>80.64</v>
      </c>
      <c r="C1014" s="38" vm="15749">
        <f ca="1"/>
        <v>6560</v>
      </c>
      <c r="D1014" s="87">
        <f t="shared" ca="1" si="126"/>
        <v>2.6737967914438429E-2</v>
      </c>
      <c r="Q1014" s="38" vm="4995">
        <f ca="1"/>
        <v>45321</v>
      </c>
      <c r="R1014" s="38" vm="15750">
        <f ca="1"/>
        <v>77.63</v>
      </c>
      <c r="S1014" s="38" vm="592">
        <f ca="1"/>
        <v>1496</v>
      </c>
      <c r="T1014" s="87">
        <f t="shared" ca="1" si="127"/>
        <v>-1.4394937775983482E-2</v>
      </c>
      <c r="AR1014" s="55" vm="4995">
        <f t="shared" ca="1" si="120"/>
        <v>45321</v>
      </c>
      <c r="AS1014" s="196">
        <f t="shared" ca="1" si="121"/>
        <v>528998.40000000002</v>
      </c>
      <c r="AT1014" s="196" t="str">
        <f t="shared" ca="1" si="122"/>
        <v/>
      </c>
      <c r="AU1014" s="55" vm="4995">
        <f t="shared" ca="1" si="123"/>
        <v>45321</v>
      </c>
      <c r="AV1014" s="196">
        <f t="shared" ca="1" si="124"/>
        <v>116134.48</v>
      </c>
      <c r="AW1014" s="38" t="str">
        <f t="shared" ca="1" si="125"/>
        <v/>
      </c>
    </row>
    <row r="1015" spans="1:49" x14ac:dyDescent="0.25">
      <c r="A1015" s="38" vm="5000">
        <f ca="1"/>
        <v>45322</v>
      </c>
      <c r="B1015" s="38" vm="15751">
        <f ca="1"/>
        <v>85.47</v>
      </c>
      <c r="C1015" s="38" vm="15752">
        <f ca="1"/>
        <v>9144</v>
      </c>
      <c r="D1015" s="87">
        <f t="shared" ca="1" si="126"/>
        <v>5.9895833333333315E-2</v>
      </c>
      <c r="Q1015" s="38" vm="5000">
        <f ca="1"/>
        <v>45322</v>
      </c>
      <c r="R1015" s="38" vm="15753">
        <f ca="1"/>
        <v>71.719200000000001</v>
      </c>
      <c r="S1015" s="38" vm="15754">
        <f ca="1"/>
        <v>7837</v>
      </c>
      <c r="T1015" s="87">
        <f t="shared" ca="1" si="127"/>
        <v>-7.614066726780877E-2</v>
      </c>
      <c r="AR1015" s="55" vm="5000">
        <f t="shared" ca="1" si="120"/>
        <v>45322</v>
      </c>
      <c r="AS1015" s="196">
        <f t="shared" ca="1" si="121"/>
        <v>781537.67999999993</v>
      </c>
      <c r="AT1015" s="196">
        <f t="shared" ca="1" si="122"/>
        <v>0.62418129108050124</v>
      </c>
      <c r="AU1015" s="55" vm="5000">
        <f t="shared" ca="1" si="123"/>
        <v>45322</v>
      </c>
      <c r="AV1015" s="196">
        <f t="shared" ca="1" si="124"/>
        <v>562063.37040000001</v>
      </c>
      <c r="AW1015" s="38" t="str">
        <f t="shared" ca="1" si="125"/>
        <v/>
      </c>
    </row>
    <row r="1016" spans="1:49" x14ac:dyDescent="0.25">
      <c r="A1016" s="38" vm="5005">
        <f ca="1"/>
        <v>45323</v>
      </c>
      <c r="B1016" s="38" vm="15755">
        <f ca="1"/>
        <v>76.23</v>
      </c>
      <c r="C1016" s="38" vm="15756">
        <f ca="1"/>
        <v>9662</v>
      </c>
      <c r="D1016" s="87">
        <f t="shared" ca="1" si="126"/>
        <v>-0.10810810810810804</v>
      </c>
      <c r="Q1016" s="38" vm="5005">
        <f ca="1"/>
        <v>45323</v>
      </c>
      <c r="R1016" s="38" vm="15757">
        <f ca="1"/>
        <v>81.240099999999998</v>
      </c>
      <c r="S1016" s="38" vm="15758">
        <f ca="1"/>
        <v>3944</v>
      </c>
      <c r="T1016" s="87">
        <f t="shared" ca="1" si="127"/>
        <v>0.13275245680375683</v>
      </c>
      <c r="AR1016" s="55" vm="5005">
        <f t="shared" ca="1" si="120"/>
        <v>45323</v>
      </c>
      <c r="AS1016" s="196">
        <f t="shared" ca="1" si="121"/>
        <v>736534.26</v>
      </c>
      <c r="AT1016" s="196">
        <f t="shared" ca="1" si="122"/>
        <v>0.65954064243436161</v>
      </c>
      <c r="AU1016" s="55" vm="5005">
        <f t="shared" ca="1" si="123"/>
        <v>45323</v>
      </c>
      <c r="AV1016" s="196">
        <f t="shared" ca="1" si="124"/>
        <v>320410.95439999999</v>
      </c>
      <c r="AW1016" s="38" t="str">
        <f t="shared" ca="1" si="125"/>
        <v/>
      </c>
    </row>
    <row r="1017" spans="1:49" x14ac:dyDescent="0.25">
      <c r="A1017" s="38" vm="5010">
        <f ca="1"/>
        <v>45324</v>
      </c>
      <c r="B1017" s="38" vm="15759">
        <f ca="1"/>
        <v>78.12</v>
      </c>
      <c r="C1017" s="38" vm="15760">
        <f ca="1"/>
        <v>7054</v>
      </c>
      <c r="D1017" s="87">
        <f t="shared" ca="1" si="126"/>
        <v>2.4793388429752074E-2</v>
      </c>
      <c r="Q1017" s="38" vm="5010">
        <f ca="1"/>
        <v>45324</v>
      </c>
      <c r="R1017" s="38" vm="15761">
        <f ca="1"/>
        <v>78.465299999999999</v>
      </c>
      <c r="S1017" s="38" vm="15762">
        <f ca="1"/>
        <v>2278</v>
      </c>
      <c r="T1017" s="87">
        <f t="shared" ca="1" si="127"/>
        <v>-3.4155546337338326E-2</v>
      </c>
      <c r="AR1017" s="55" vm="5010">
        <f t="shared" ca="1" si="120"/>
        <v>45324</v>
      </c>
      <c r="AS1017" s="196">
        <f t="shared" ca="1" si="121"/>
        <v>551058.48</v>
      </c>
      <c r="AT1017" s="196" t="str">
        <f t="shared" ca="1" si="122"/>
        <v/>
      </c>
      <c r="AU1017" s="55" vm="5010">
        <f t="shared" ca="1" si="123"/>
        <v>45324</v>
      </c>
      <c r="AV1017" s="196">
        <f t="shared" ca="1" si="124"/>
        <v>178743.9534</v>
      </c>
      <c r="AW1017" s="38" t="str">
        <f t="shared" ca="1" si="125"/>
        <v/>
      </c>
    </row>
    <row r="1018" spans="1:49" x14ac:dyDescent="0.25">
      <c r="A1018" s="38" vm="5015">
        <f ca="1"/>
        <v>45327</v>
      </c>
      <c r="B1018" s="38" vm="15763">
        <f ca="1"/>
        <v>73.709999999999994</v>
      </c>
      <c r="C1018" s="38" vm="15764">
        <f ca="1"/>
        <v>3898</v>
      </c>
      <c r="D1018" s="87">
        <f t="shared" ca="1" si="126"/>
        <v>-5.6451612903225944E-2</v>
      </c>
      <c r="Q1018" s="38" vm="5015">
        <f ca="1"/>
        <v>45327</v>
      </c>
      <c r="R1018" s="38" vm="15765">
        <f ca="1"/>
        <v>83.723200000000006</v>
      </c>
      <c r="S1018" s="38" vm="15766">
        <f ca="1"/>
        <v>7174</v>
      </c>
      <c r="T1018" s="87">
        <f t="shared" ca="1" si="127"/>
        <v>6.7009238478665176E-2</v>
      </c>
      <c r="AR1018" s="55" vm="5015">
        <f t="shared" ca="1" si="120"/>
        <v>45327</v>
      </c>
      <c r="AS1018" s="196">
        <f t="shared" ca="1" si="121"/>
        <v>287321.57999999996</v>
      </c>
      <c r="AT1018" s="196" t="str">
        <f t="shared" ca="1" si="122"/>
        <v/>
      </c>
      <c r="AU1018" s="55" vm="5015">
        <f t="shared" ca="1" si="123"/>
        <v>45327</v>
      </c>
      <c r="AV1018" s="196">
        <f t="shared" ca="1" si="124"/>
        <v>600630.23680000007</v>
      </c>
      <c r="AW1018" s="38" t="str">
        <f t="shared" ca="1" si="125"/>
        <v/>
      </c>
    </row>
    <row r="1019" spans="1:49" x14ac:dyDescent="0.25">
      <c r="A1019" s="38" vm="5020">
        <f ca="1"/>
        <v>45328</v>
      </c>
      <c r="B1019" s="38" vm="15767">
        <f ca="1"/>
        <v>71.19</v>
      </c>
      <c r="C1019" s="38" vm="15768">
        <f ca="1"/>
        <v>6820</v>
      </c>
      <c r="D1019" s="87">
        <f t="shared" ca="1" si="126"/>
        <v>-3.4188034188034136E-2</v>
      </c>
      <c r="Q1019" s="38" vm="5020">
        <f ca="1"/>
        <v>45328</v>
      </c>
      <c r="R1019" s="38" vm="15769">
        <f ca="1"/>
        <v>86.242199999999997</v>
      </c>
      <c r="S1019" s="38" vm="15770">
        <f ca="1"/>
        <v>986</v>
      </c>
      <c r="T1019" s="87">
        <f t="shared" ca="1" si="127"/>
        <v>3.0087239857052656E-2</v>
      </c>
      <c r="AR1019" s="55" vm="5020">
        <f t="shared" ca="1" si="120"/>
        <v>45328</v>
      </c>
      <c r="AS1019" s="196">
        <f t="shared" ca="1" si="121"/>
        <v>485515.8</v>
      </c>
      <c r="AT1019" s="196" t="str">
        <f t="shared" ca="1" si="122"/>
        <v/>
      </c>
      <c r="AU1019" s="55" vm="5020">
        <f t="shared" ca="1" si="123"/>
        <v>45328</v>
      </c>
      <c r="AV1019" s="196">
        <f t="shared" ca="1" si="124"/>
        <v>85034.809200000003</v>
      </c>
      <c r="AW1019" s="38" t="str">
        <f t="shared" ca="1" si="125"/>
        <v/>
      </c>
    </row>
    <row r="1020" spans="1:49" x14ac:dyDescent="0.25">
      <c r="A1020" s="38" vm="5025">
        <f ca="1"/>
        <v>45329</v>
      </c>
      <c r="B1020" s="38" vm="15771">
        <f ca="1"/>
        <v>64.89</v>
      </c>
      <c r="C1020" s="38" vm="15772">
        <f ca="1"/>
        <v>8558</v>
      </c>
      <c r="D1020" s="87">
        <f t="shared" ca="1" si="126"/>
        <v>-8.8495575221238895E-2</v>
      </c>
      <c r="Q1020" s="38" vm="5025">
        <f ca="1"/>
        <v>45329</v>
      </c>
      <c r="R1020" s="38" vm="15773">
        <f ca="1"/>
        <v>94.341700000000003</v>
      </c>
      <c r="S1020" s="38" vm="15774">
        <f ca="1"/>
        <v>459</v>
      </c>
      <c r="T1020" s="87">
        <f t="shared" ca="1" si="127"/>
        <v>9.3915739626308309E-2</v>
      </c>
      <c r="AR1020" s="55" vm="5025">
        <f t="shared" ca="1" si="120"/>
        <v>45329</v>
      </c>
      <c r="AS1020" s="196">
        <f t="shared" ca="1" si="121"/>
        <v>555328.62</v>
      </c>
      <c r="AT1020" s="196" t="str">
        <f t="shared" ca="1" si="122"/>
        <v/>
      </c>
      <c r="AU1020" s="55" vm="5025">
        <f t="shared" ca="1" si="123"/>
        <v>45329</v>
      </c>
      <c r="AV1020" s="196">
        <f t="shared" ca="1" si="124"/>
        <v>43302.840300000003</v>
      </c>
      <c r="AW1020" s="38" t="str">
        <f t="shared" ca="1" si="125"/>
        <v/>
      </c>
    </row>
    <row r="1021" spans="1:49" x14ac:dyDescent="0.25">
      <c r="A1021" s="38" vm="5030">
        <f ca="1"/>
        <v>45330</v>
      </c>
      <c r="B1021" s="38" vm="15775">
        <f ca="1"/>
        <v>61.74</v>
      </c>
      <c r="C1021" s="38" vm="15776">
        <f ca="1"/>
        <v>8545</v>
      </c>
      <c r="D1021" s="87">
        <f t="shared" ca="1" si="126"/>
        <v>-4.8543689320388328E-2</v>
      </c>
      <c r="Q1021" s="38" vm="5030">
        <f ca="1"/>
        <v>45330</v>
      </c>
      <c r="R1021" s="38" vm="15777">
        <f ca="1"/>
        <v>98.794700000000006</v>
      </c>
      <c r="S1021" s="38" vm="3130">
        <f ca="1"/>
        <v>3213</v>
      </c>
      <c r="T1021" s="87">
        <f t="shared" ca="1" si="127"/>
        <v>4.7200760639250751E-2</v>
      </c>
      <c r="AR1021" s="55" vm="5030">
        <f t="shared" ca="1" si="120"/>
        <v>45330</v>
      </c>
      <c r="AS1021" s="196">
        <f t="shared" ca="1" si="121"/>
        <v>527568.30000000005</v>
      </c>
      <c r="AT1021" s="196" t="str">
        <f t="shared" ca="1" si="122"/>
        <v/>
      </c>
      <c r="AU1021" s="55" vm="5030">
        <f t="shared" ca="1" si="123"/>
        <v>45330</v>
      </c>
      <c r="AV1021" s="196">
        <f t="shared" ca="1" si="124"/>
        <v>317427.37110000005</v>
      </c>
      <c r="AW1021" s="38" t="str">
        <f t="shared" ca="1" si="125"/>
        <v/>
      </c>
    </row>
    <row r="1022" spans="1:49" x14ac:dyDescent="0.25">
      <c r="A1022" s="38" vm="5035">
        <f ca="1"/>
        <v>45331</v>
      </c>
      <c r="B1022" s="38" vm="15778">
        <f ca="1"/>
        <v>57.12</v>
      </c>
      <c r="C1022" s="38" vm="15779">
        <f ca="1"/>
        <v>10993</v>
      </c>
      <c r="D1022" s="87">
        <f t="shared" ca="1" si="126"/>
        <v>-7.4829931972789185E-2</v>
      </c>
      <c r="Q1022" s="38" vm="5035">
        <f ca="1"/>
        <v>45331</v>
      </c>
      <c r="R1022" s="38" vm="15780">
        <f ca="1"/>
        <v>106.12860000000001</v>
      </c>
      <c r="S1022" s="38" vm="15781">
        <f ca="1"/>
        <v>5559</v>
      </c>
      <c r="T1022" s="87">
        <f t="shared" ca="1" si="127"/>
        <v>7.4233739259292247E-2</v>
      </c>
      <c r="AR1022" s="55" vm="5035">
        <f t="shared" ca="1" si="120"/>
        <v>45331</v>
      </c>
      <c r="AS1022" s="196">
        <f t="shared" ca="1" si="121"/>
        <v>627920.15999999992</v>
      </c>
      <c r="AT1022" s="196" t="str">
        <f t="shared" ca="1" si="122"/>
        <v/>
      </c>
      <c r="AU1022" s="55" vm="5035">
        <f t="shared" ca="1" si="123"/>
        <v>45331</v>
      </c>
      <c r="AV1022" s="196">
        <f t="shared" ca="1" si="124"/>
        <v>589968.88740000001</v>
      </c>
      <c r="AW1022" s="38" t="str">
        <f t="shared" ca="1" si="125"/>
        <v/>
      </c>
    </row>
    <row r="1023" spans="1:49" x14ac:dyDescent="0.25">
      <c r="A1023" s="38" vm="5040">
        <f ca="1"/>
        <v>45334</v>
      </c>
      <c r="B1023" s="38" vm="15782">
        <f ca="1"/>
        <v>54.39</v>
      </c>
      <c r="C1023" s="38" vm="15783">
        <f ca="1"/>
        <v>7533</v>
      </c>
      <c r="D1023" s="87">
        <f t="shared" ca="1" si="126"/>
        <v>-4.7794117647058772E-2</v>
      </c>
      <c r="Q1023" s="38" vm="5040">
        <f ca="1"/>
        <v>45334</v>
      </c>
      <c r="R1023" s="38" vm="15784">
        <f ca="1"/>
        <v>111.2863</v>
      </c>
      <c r="S1023" s="38" vm="2109">
        <f ca="1"/>
        <v>4760</v>
      </c>
      <c r="T1023" s="87">
        <f t="shared" ca="1" si="127"/>
        <v>4.8598586997284345E-2</v>
      </c>
      <c r="AR1023" s="55" vm="5040">
        <f t="shared" ca="1" si="120"/>
        <v>45334</v>
      </c>
      <c r="AS1023" s="196">
        <f t="shared" ca="1" si="121"/>
        <v>409719.87</v>
      </c>
      <c r="AT1023" s="196" t="str">
        <f t="shared" ca="1" si="122"/>
        <v/>
      </c>
      <c r="AU1023" s="55" vm="5040">
        <f t="shared" ca="1" si="123"/>
        <v>45334</v>
      </c>
      <c r="AV1023" s="196">
        <f t="shared" ca="1" si="124"/>
        <v>529722.78799999994</v>
      </c>
      <c r="AW1023" s="38" t="str">
        <f t="shared" ca="1" si="125"/>
        <v/>
      </c>
    </row>
    <row r="1024" spans="1:49" x14ac:dyDescent="0.25">
      <c r="A1024" s="38" vm="5045">
        <f ca="1"/>
        <v>45335</v>
      </c>
      <c r="B1024" s="38" vm="15785">
        <f ca="1"/>
        <v>44.94</v>
      </c>
      <c r="C1024" s="38" vm="15786">
        <f ca="1"/>
        <v>15093</v>
      </c>
      <c r="D1024" s="87">
        <f t="shared" ca="1" si="126"/>
        <v>-0.17374517374517379</v>
      </c>
      <c r="Q1024" s="38" vm="5045">
        <f ca="1"/>
        <v>45335</v>
      </c>
      <c r="R1024" s="38" vm="15787">
        <f ca="1"/>
        <v>131.65</v>
      </c>
      <c r="S1024" s="38" vm="15788">
        <f ca="1"/>
        <v>4573</v>
      </c>
      <c r="T1024" s="87">
        <f t="shared" ca="1" si="127"/>
        <v>0.18298478788494191</v>
      </c>
      <c r="AR1024" s="55" vm="5045">
        <f t="shared" ca="1" si="120"/>
        <v>45335</v>
      </c>
      <c r="AS1024" s="196">
        <f t="shared" ca="1" si="121"/>
        <v>678279.41999999993</v>
      </c>
      <c r="AT1024" s="196" t="str">
        <f t="shared" ca="1" si="122"/>
        <v/>
      </c>
      <c r="AU1024" s="55" vm="5045">
        <f t="shared" ca="1" si="123"/>
        <v>45335</v>
      </c>
      <c r="AV1024" s="196">
        <f t="shared" ca="1" si="124"/>
        <v>602035.45000000007</v>
      </c>
      <c r="AW1024" s="38" t="str">
        <f t="shared" ca="1" si="125"/>
        <v/>
      </c>
    </row>
    <row r="1025" spans="1:49" x14ac:dyDescent="0.25">
      <c r="A1025" s="38" vm="5050">
        <f ca="1"/>
        <v>45336</v>
      </c>
      <c r="B1025" s="38" vm="12018">
        <f ca="1"/>
        <v>39.9</v>
      </c>
      <c r="C1025" s="38" vm="15789">
        <f ca="1"/>
        <v>15264</v>
      </c>
      <c r="D1025" s="87">
        <f t="shared" ca="1" si="126"/>
        <v>-0.11214953271028036</v>
      </c>
      <c r="Q1025" s="38" vm="5050">
        <f ca="1"/>
        <v>45336</v>
      </c>
      <c r="R1025" s="38" vm="15790">
        <f ca="1"/>
        <v>146.00239999999999</v>
      </c>
      <c r="S1025" s="38" vm="15791">
        <f ca="1"/>
        <v>11679</v>
      </c>
      <c r="T1025" s="87">
        <f t="shared" ca="1" si="127"/>
        <v>0.10901936954044807</v>
      </c>
      <c r="AR1025" s="55" vm="5050">
        <f t="shared" ca="1" si="120"/>
        <v>45336</v>
      </c>
      <c r="AS1025" s="196">
        <f t="shared" ca="1" si="121"/>
        <v>609033.6</v>
      </c>
      <c r="AT1025" s="196" t="str">
        <f t="shared" ca="1" si="122"/>
        <v/>
      </c>
      <c r="AU1025" s="55" vm="5050">
        <f t="shared" ca="1" si="123"/>
        <v>45336</v>
      </c>
      <c r="AV1025" s="196">
        <f t="shared" ca="1" si="124"/>
        <v>1705162.0296</v>
      </c>
      <c r="AW1025" s="38" t="str">
        <f t="shared" ca="1" si="125"/>
        <v/>
      </c>
    </row>
    <row r="1026" spans="1:49" x14ac:dyDescent="0.25">
      <c r="A1026" s="38" vm="5055">
        <f ca="1"/>
        <v>45337</v>
      </c>
      <c r="B1026" s="38" vm="15792">
        <f ca="1"/>
        <v>38.64</v>
      </c>
      <c r="C1026" s="38" vm="15793">
        <f ca="1"/>
        <v>12298</v>
      </c>
      <c r="D1026" s="87">
        <f t="shared" ca="1" si="126"/>
        <v>-3.1578947368421005E-2</v>
      </c>
      <c r="Q1026" s="38" vm="5055">
        <f ca="1"/>
        <v>45337</v>
      </c>
      <c r="R1026" s="38" vm="15794">
        <f ca="1"/>
        <v>150.4554</v>
      </c>
      <c r="S1026" s="38" vm="15795">
        <f ca="1"/>
        <v>10659</v>
      </c>
      <c r="T1026" s="87">
        <f t="shared" ca="1" si="127"/>
        <v>3.0499498638378569E-2</v>
      </c>
      <c r="AR1026" s="55" vm="5055">
        <f t="shared" ca="1" si="120"/>
        <v>45337</v>
      </c>
      <c r="AS1026" s="196">
        <f t="shared" ca="1" si="121"/>
        <v>475194.72000000003</v>
      </c>
      <c r="AT1026" s="196" t="str">
        <f t="shared" ca="1" si="122"/>
        <v/>
      </c>
      <c r="AU1026" s="55" vm="5055">
        <f t="shared" ca="1" si="123"/>
        <v>45337</v>
      </c>
      <c r="AV1026" s="196">
        <f t="shared" ca="1" si="124"/>
        <v>1603704.1085999999</v>
      </c>
      <c r="AW1026" s="38" t="str">
        <f t="shared" ca="1" si="125"/>
        <v/>
      </c>
    </row>
    <row r="1027" spans="1:49" x14ac:dyDescent="0.25">
      <c r="A1027" s="38" vm="5060">
        <f ca="1"/>
        <v>45338</v>
      </c>
      <c r="B1027" s="38" vm="15796">
        <f ca="1"/>
        <v>42.42</v>
      </c>
      <c r="C1027" s="38" vm="15654">
        <f ca="1"/>
        <v>9363</v>
      </c>
      <c r="D1027" s="87">
        <f t="shared" ca="1" si="126"/>
        <v>9.7826086956521771E-2</v>
      </c>
      <c r="Q1027" s="38" vm="5060">
        <f ca="1"/>
        <v>45338</v>
      </c>
      <c r="R1027" s="38" vm="15797">
        <f ca="1"/>
        <v>137.81229999999999</v>
      </c>
      <c r="S1027" s="38" vm="735">
        <f ca="1"/>
        <v>8857</v>
      </c>
      <c r="T1027" s="87">
        <f t="shared" ca="1" si="127"/>
        <v>-8.4032211539100649E-2</v>
      </c>
      <c r="AR1027" s="55" vm="5060">
        <f t="shared" ca="1" si="120"/>
        <v>45338</v>
      </c>
      <c r="AS1027" s="196">
        <f t="shared" ca="1" si="121"/>
        <v>397178.46</v>
      </c>
      <c r="AT1027" s="196" t="str">
        <f t="shared" ca="1" si="122"/>
        <v/>
      </c>
      <c r="AU1027" s="55" vm="5060">
        <f t="shared" ca="1" si="123"/>
        <v>45338</v>
      </c>
      <c r="AV1027" s="196">
        <f t="shared" ca="1" si="124"/>
        <v>1220603.5411</v>
      </c>
      <c r="AW1027" s="38" t="str">
        <f t="shared" ca="1" si="125"/>
        <v/>
      </c>
    </row>
    <row r="1028" spans="1:49" x14ac:dyDescent="0.25">
      <c r="A1028" s="38" vm="15798">
        <f ca="1"/>
        <v>45341</v>
      </c>
      <c r="B1028" s="38" vm="15799">
        <f ca="1"/>
        <v>38.85</v>
      </c>
      <c r="C1028" s="38" vm="15800">
        <f ca="1"/>
        <v>15312</v>
      </c>
      <c r="D1028" s="87">
        <f t="shared" ca="1" si="126"/>
        <v>-8.4158415841584164E-2</v>
      </c>
      <c r="Q1028" s="38" vm="15798">
        <f ca="1"/>
        <v>45341</v>
      </c>
      <c r="R1028" s="38" vm="15801">
        <f ca="1"/>
        <v>147.92580000000001</v>
      </c>
      <c r="S1028" s="38" vm="15802">
        <f ca="1"/>
        <v>3009</v>
      </c>
      <c r="T1028" s="87">
        <f t="shared" ca="1" si="127"/>
        <v>7.3386047544377511E-2</v>
      </c>
      <c r="AR1028" s="55" vm="15798">
        <f t="shared" ref="AR1028:AR1091" ca="1" si="128">A1028</f>
        <v>45341</v>
      </c>
      <c r="AS1028" s="196">
        <f t="shared" ref="AS1028:AS1091" ca="1" si="129">B1028*C1028</f>
        <v>594871.20000000007</v>
      </c>
      <c r="AT1028" s="196" t="str">
        <f t="shared" ref="AT1028:AT1091" ca="1" si="130">IF(AND(IFERROR($AS1028, 0) &gt;= $BI$2, IFERROR($C1028, 0) &gt;= $BJ$2), IFERROR(($C1028 / $BK$2) * 100, ""), "")</f>
        <v/>
      </c>
      <c r="AU1028" s="55" vm="15798">
        <f t="shared" ref="AU1028:AU1091" ca="1" si="131">Q1028</f>
        <v>45341</v>
      </c>
      <c r="AV1028" s="196">
        <f t="shared" ref="AV1028:AV1091" ca="1" si="132">R1028*S1028</f>
        <v>445108.73220000003</v>
      </c>
      <c r="AW1028" s="38" t="str">
        <f t="shared" ref="AW1028:AW1091" ca="1" si="133">IF(OR(ROW()=731, ROW()=729), "", IF(AND(IFERROR($AV1028, 0) &gt;= $BM$2, IFERROR($S1028, 0) &gt;= $BN$2), ROUND(IFERROR(($S1028 / $BO$2) * 100, ""), 2), ""))</f>
        <v/>
      </c>
    </row>
    <row r="1029" spans="1:49" x14ac:dyDescent="0.25">
      <c r="A1029" s="38" vm="5065">
        <f ca="1"/>
        <v>45342</v>
      </c>
      <c r="B1029" s="38" vm="15799">
        <f ca="1"/>
        <v>38.85</v>
      </c>
      <c r="C1029" s="38" vm="15803">
        <f ca="1"/>
        <v>29213</v>
      </c>
      <c r="D1029" s="87">
        <f t="shared" ref="D1029:D1092" ca="1" si="134">(B1029-B1028)/B1028</f>
        <v>0</v>
      </c>
      <c r="Q1029" s="38" vm="5065">
        <f ca="1"/>
        <v>45342</v>
      </c>
      <c r="R1029" s="38" vm="15804">
        <f ca="1"/>
        <v>148.369</v>
      </c>
      <c r="S1029" s="38" vm="15639">
        <f ca="1"/>
        <v>12631</v>
      </c>
      <c r="T1029" s="87">
        <f t="shared" ref="T1029:T1092" ca="1" si="135">(R1029-R1028)/R1028</f>
        <v>2.9960966917197017E-3</v>
      </c>
      <c r="AR1029" s="55" vm="5065">
        <f t="shared" ca="1" si="128"/>
        <v>45342</v>
      </c>
      <c r="AS1029" s="196">
        <f t="shared" ca="1" si="129"/>
        <v>1134925.05</v>
      </c>
      <c r="AT1029" s="196">
        <f t="shared" ca="1" si="130"/>
        <v>1.9941172415064177</v>
      </c>
      <c r="AU1029" s="55" vm="5065">
        <f t="shared" ca="1" si="131"/>
        <v>45342</v>
      </c>
      <c r="AV1029" s="196">
        <f t="shared" ca="1" si="132"/>
        <v>1874048.8389999999</v>
      </c>
      <c r="AW1029" s="38" t="str">
        <f t="shared" ca="1" si="133"/>
        <v/>
      </c>
    </row>
    <row r="1030" spans="1:49" x14ac:dyDescent="0.25">
      <c r="A1030" s="38" vm="5070">
        <f ca="1"/>
        <v>45343</v>
      </c>
      <c r="B1030" s="38" vm="15805">
        <f ca="1"/>
        <v>51.66</v>
      </c>
      <c r="C1030" s="38" vm="15806">
        <f ca="1"/>
        <v>16153</v>
      </c>
      <c r="D1030" s="87">
        <f t="shared" ca="1" si="134"/>
        <v>0.32972972972972958</v>
      </c>
      <c r="Q1030" s="38" vm="5070">
        <f ca="1"/>
        <v>45343</v>
      </c>
      <c r="R1030" s="38" vm="15807">
        <f ca="1"/>
        <v>96.286299999999997</v>
      </c>
      <c r="S1030" s="38" vm="15808">
        <f ca="1"/>
        <v>35209</v>
      </c>
      <c r="T1030" s="87">
        <f t="shared" ca="1" si="135"/>
        <v>-0.35103491969346701</v>
      </c>
      <c r="AR1030" s="55" vm="5070">
        <f t="shared" ca="1" si="128"/>
        <v>45343</v>
      </c>
      <c r="AS1030" s="196">
        <f t="shared" ca="1" si="129"/>
        <v>834463.98</v>
      </c>
      <c r="AT1030" s="196">
        <f t="shared" ca="1" si="130"/>
        <v>1.1026247150944155</v>
      </c>
      <c r="AU1030" s="55" vm="5070">
        <f t="shared" ca="1" si="131"/>
        <v>45343</v>
      </c>
      <c r="AV1030" s="196">
        <f t="shared" ca="1" si="132"/>
        <v>3390144.3366999999</v>
      </c>
      <c r="AW1030" s="38" t="str">
        <f t="shared" ca="1" si="133"/>
        <v/>
      </c>
    </row>
    <row r="1031" spans="1:49" x14ac:dyDescent="0.25">
      <c r="A1031" s="38" vm="5075">
        <f ca="1"/>
        <v>45344</v>
      </c>
      <c r="B1031" s="38" vm="5728">
        <f ca="1"/>
        <v>46.2</v>
      </c>
      <c r="C1031" s="38" vm="15809">
        <f ca="1"/>
        <v>14657</v>
      </c>
      <c r="D1031" s="87">
        <f t="shared" ca="1" si="134"/>
        <v>-0.10569105691056899</v>
      </c>
      <c r="Q1031" s="38" vm="5075">
        <f ca="1"/>
        <v>45344</v>
      </c>
      <c r="R1031" s="38" vm="15810">
        <f ca="1"/>
        <v>102.9265</v>
      </c>
      <c r="S1031" s="38" vm="15811">
        <f ca="1"/>
        <v>7871</v>
      </c>
      <c r="T1031" s="87">
        <f t="shared" ca="1" si="135"/>
        <v>6.8963081975317433E-2</v>
      </c>
      <c r="AR1031" s="55" vm="5075">
        <f t="shared" ca="1" si="128"/>
        <v>45344</v>
      </c>
      <c r="AS1031" s="196">
        <f t="shared" ca="1" si="129"/>
        <v>677153.4</v>
      </c>
      <c r="AT1031" s="196" t="str">
        <f t="shared" ca="1" si="130"/>
        <v/>
      </c>
      <c r="AU1031" s="55" vm="5075">
        <f t="shared" ca="1" si="131"/>
        <v>45344</v>
      </c>
      <c r="AV1031" s="196">
        <f t="shared" ca="1" si="132"/>
        <v>810134.48149999999</v>
      </c>
      <c r="AW1031" s="38" t="str">
        <f t="shared" ca="1" si="133"/>
        <v/>
      </c>
    </row>
    <row r="1032" spans="1:49" x14ac:dyDescent="0.25">
      <c r="A1032" s="38" vm="5080">
        <f ca="1"/>
        <v>45345</v>
      </c>
      <c r="B1032" s="38" vm="15812">
        <f ca="1"/>
        <v>43.26</v>
      </c>
      <c r="C1032" s="38" vm="15813">
        <f ca="1"/>
        <v>4490</v>
      </c>
      <c r="D1032" s="87">
        <f t="shared" ca="1" si="134"/>
        <v>-6.3636363636363741E-2</v>
      </c>
      <c r="Q1032" s="38" vm="5080">
        <f ca="1"/>
        <v>45345</v>
      </c>
      <c r="R1032" s="38" vm="15814">
        <f ca="1"/>
        <v>109.6264</v>
      </c>
      <c r="S1032" s="38" vm="15815">
        <f ca="1"/>
        <v>3536</v>
      </c>
      <c r="T1032" s="87">
        <f t="shared" ca="1" si="135"/>
        <v>6.5094023405051174E-2</v>
      </c>
      <c r="AR1032" s="55" vm="5080">
        <f t="shared" ca="1" si="128"/>
        <v>45345</v>
      </c>
      <c r="AS1032" s="196">
        <f t="shared" ca="1" si="129"/>
        <v>194237.4</v>
      </c>
      <c r="AT1032" s="196" t="str">
        <f t="shared" ca="1" si="130"/>
        <v/>
      </c>
      <c r="AU1032" s="55" vm="5080">
        <f t="shared" ca="1" si="131"/>
        <v>45345</v>
      </c>
      <c r="AV1032" s="196">
        <f t="shared" ca="1" si="132"/>
        <v>387638.95040000003</v>
      </c>
      <c r="AW1032" s="38" t="str">
        <f t="shared" ca="1" si="133"/>
        <v/>
      </c>
    </row>
    <row r="1033" spans="1:49" x14ac:dyDescent="0.25">
      <c r="A1033" s="38" vm="5085">
        <f ca="1"/>
        <v>45348</v>
      </c>
      <c r="B1033" s="38" vm="9303">
        <f ca="1"/>
        <v>46.62</v>
      </c>
      <c r="C1033" s="38" vm="3430">
        <f ca="1"/>
        <v>5574</v>
      </c>
      <c r="D1033" s="87">
        <f t="shared" ca="1" si="134"/>
        <v>7.7669902912621352E-2</v>
      </c>
      <c r="Q1033" s="38" vm="5085">
        <f ca="1"/>
        <v>45348</v>
      </c>
      <c r="R1033" s="38" vm="15816">
        <f ca="1"/>
        <v>98.527000000000001</v>
      </c>
      <c r="S1033" s="38" vm="15817">
        <f ca="1"/>
        <v>2193</v>
      </c>
      <c r="T1033" s="87">
        <f t="shared" ca="1" si="135"/>
        <v>-0.10124750972393513</v>
      </c>
      <c r="AR1033" s="55" vm="5085">
        <f t="shared" ca="1" si="128"/>
        <v>45348</v>
      </c>
      <c r="AS1033" s="196">
        <f t="shared" ca="1" si="129"/>
        <v>259859.87999999998</v>
      </c>
      <c r="AT1033" s="196" t="str">
        <f t="shared" ca="1" si="130"/>
        <v/>
      </c>
      <c r="AU1033" s="55" vm="5085">
        <f t="shared" ca="1" si="131"/>
        <v>45348</v>
      </c>
      <c r="AV1033" s="196">
        <f t="shared" ca="1" si="132"/>
        <v>216069.71100000001</v>
      </c>
      <c r="AW1033" s="38" t="str">
        <f t="shared" ca="1" si="133"/>
        <v/>
      </c>
    </row>
    <row r="1034" spans="1:49" x14ac:dyDescent="0.25">
      <c r="A1034" s="38" vm="5089">
        <f ca="1"/>
        <v>45349</v>
      </c>
      <c r="B1034" s="38" vm="15818">
        <f ca="1"/>
        <v>49.77</v>
      </c>
      <c r="C1034" s="38" vm="15819">
        <f ca="1"/>
        <v>28349</v>
      </c>
      <c r="D1034" s="87">
        <f t="shared" ca="1" si="134"/>
        <v>6.7567567567567696E-2</v>
      </c>
      <c r="Q1034" s="38" vm="5089">
        <f ca="1"/>
        <v>45349</v>
      </c>
      <c r="R1034" s="38" vm="15820">
        <f ca="1"/>
        <v>91.896799999999999</v>
      </c>
      <c r="S1034" s="38" vm="15821">
        <f ca="1"/>
        <v>4369</v>
      </c>
      <c r="T1034" s="87">
        <f t="shared" ca="1" si="135"/>
        <v>-6.7293229267104474E-2</v>
      </c>
      <c r="AR1034" s="55" vm="5089">
        <f t="shared" ca="1" si="128"/>
        <v>45349</v>
      </c>
      <c r="AS1034" s="196">
        <f t="shared" ca="1" si="129"/>
        <v>1410929.73</v>
      </c>
      <c r="AT1034" s="196">
        <f t="shared" ca="1" si="130"/>
        <v>1.9351394817192835</v>
      </c>
      <c r="AU1034" s="55" vm="5089">
        <f t="shared" ca="1" si="131"/>
        <v>45349</v>
      </c>
      <c r="AV1034" s="196">
        <f t="shared" ca="1" si="132"/>
        <v>401497.11920000002</v>
      </c>
      <c r="AW1034" s="38" t="str">
        <f t="shared" ca="1" si="133"/>
        <v/>
      </c>
    </row>
    <row r="1035" spans="1:49" x14ac:dyDescent="0.25">
      <c r="A1035" s="38" vm="5093">
        <f ca="1"/>
        <v>45350</v>
      </c>
      <c r="B1035" s="38" vm="15822">
        <f ca="1"/>
        <v>53.55</v>
      </c>
      <c r="C1035" s="38" vm="15823">
        <f ca="1"/>
        <v>13735</v>
      </c>
      <c r="D1035" s="87">
        <f t="shared" ca="1" si="134"/>
        <v>7.5949367088607472E-2</v>
      </c>
      <c r="Q1035" s="38" vm="5093">
        <f ca="1"/>
        <v>45350</v>
      </c>
      <c r="R1035" s="38" vm="15824">
        <f ca="1"/>
        <v>84.374899999999997</v>
      </c>
      <c r="S1035" s="38" vm="15825">
        <f ca="1"/>
        <v>4386</v>
      </c>
      <c r="T1035" s="87">
        <f t="shared" ca="1" si="135"/>
        <v>-8.1851598749902096E-2</v>
      </c>
      <c r="AR1035" s="55" vm="5093">
        <f t="shared" ca="1" si="128"/>
        <v>45350</v>
      </c>
      <c r="AS1035" s="196">
        <f t="shared" ca="1" si="129"/>
        <v>735509.25</v>
      </c>
      <c r="AT1035" s="196">
        <f t="shared" ca="1" si="130"/>
        <v>0.93756890124570036</v>
      </c>
      <c r="AU1035" s="55" vm="5093">
        <f t="shared" ca="1" si="131"/>
        <v>45350</v>
      </c>
      <c r="AV1035" s="196">
        <f t="shared" ca="1" si="132"/>
        <v>370068.31140000001</v>
      </c>
      <c r="AW1035" s="38" t="str">
        <f t="shared" ca="1" si="133"/>
        <v/>
      </c>
    </row>
    <row r="1036" spans="1:49" x14ac:dyDescent="0.25">
      <c r="A1036" s="38" vm="5098">
        <f ca="1"/>
        <v>45351</v>
      </c>
      <c r="B1036" s="38" vm="6633">
        <f ca="1"/>
        <v>53.76</v>
      </c>
      <c r="C1036" s="38" vm="15826">
        <f ca="1"/>
        <v>21782</v>
      </c>
      <c r="D1036" s="87">
        <f t="shared" ca="1" si="134"/>
        <v>3.9215686274509968E-3</v>
      </c>
      <c r="Q1036" s="38" vm="5098">
        <f ca="1"/>
        <v>45351</v>
      </c>
      <c r="R1036" s="38" vm="15827">
        <f ca="1"/>
        <v>83.497299999999996</v>
      </c>
      <c r="S1036" s="38" vm="15828">
        <f ca="1"/>
        <v>4641</v>
      </c>
      <c r="T1036" s="87">
        <f t="shared" ca="1" si="135"/>
        <v>-1.0401197512530398E-2</v>
      </c>
      <c r="AR1036" s="55" vm="5098">
        <f t="shared" ca="1" si="128"/>
        <v>45351</v>
      </c>
      <c r="AS1036" s="196">
        <f t="shared" ca="1" si="129"/>
        <v>1171000.3200000001</v>
      </c>
      <c r="AT1036" s="196">
        <f t="shared" ca="1" si="130"/>
        <v>1.4868675505594353</v>
      </c>
      <c r="AU1036" s="55" vm="5098">
        <f t="shared" ca="1" si="131"/>
        <v>45351</v>
      </c>
      <c r="AV1036" s="196">
        <f t="shared" ca="1" si="132"/>
        <v>387510.9693</v>
      </c>
      <c r="AW1036" s="38" t="str">
        <f t="shared" ca="1" si="133"/>
        <v/>
      </c>
    </row>
    <row r="1037" spans="1:49" x14ac:dyDescent="0.25">
      <c r="A1037" s="38" vm="5103">
        <f ca="1"/>
        <v>45352</v>
      </c>
      <c r="B1037" s="38" vm="15829">
        <f ca="1"/>
        <v>49.98</v>
      </c>
      <c r="C1037" s="38" vm="15830">
        <f ca="1"/>
        <v>19101</v>
      </c>
      <c r="D1037" s="87">
        <f t="shared" ca="1" si="134"/>
        <v>-7.0312500000000028E-2</v>
      </c>
      <c r="Q1037" s="38" vm="5103">
        <f ca="1"/>
        <v>45352</v>
      </c>
      <c r="R1037" s="38" vm="15831">
        <f ca="1"/>
        <v>89.012</v>
      </c>
      <c r="S1037" s="38" vm="15832">
        <f ca="1"/>
        <v>1309</v>
      </c>
      <c r="T1037" s="87">
        <f t="shared" ca="1" si="135"/>
        <v>6.6046447010861487E-2</v>
      </c>
      <c r="AR1037" s="55" vm="5103">
        <f t="shared" ca="1" si="128"/>
        <v>45352</v>
      </c>
      <c r="AS1037" s="196">
        <f t="shared" ca="1" si="129"/>
        <v>954667.98</v>
      </c>
      <c r="AT1037" s="196">
        <f t="shared" ca="1" si="130"/>
        <v>1.3038590158495904</v>
      </c>
      <c r="AU1037" s="55" vm="5103">
        <f t="shared" ca="1" si="131"/>
        <v>45352</v>
      </c>
      <c r="AV1037" s="196">
        <f t="shared" ca="1" si="132"/>
        <v>116516.708</v>
      </c>
      <c r="AW1037" s="38" t="str">
        <f t="shared" ca="1" si="133"/>
        <v/>
      </c>
    </row>
    <row r="1038" spans="1:49" x14ac:dyDescent="0.25">
      <c r="A1038" s="38" vm="5108">
        <f ca="1"/>
        <v>45355</v>
      </c>
      <c r="B1038" s="38" vm="15833">
        <f ca="1"/>
        <v>61.53</v>
      </c>
      <c r="C1038" s="38" vm="15834">
        <f ca="1"/>
        <v>19518</v>
      </c>
      <c r="D1038" s="87">
        <f t="shared" ca="1" si="134"/>
        <v>0.23109243697479001</v>
      </c>
      <c r="Q1038" s="38" vm="5108">
        <f ca="1"/>
        <v>45355</v>
      </c>
      <c r="R1038" s="38" vm="15835">
        <f ca="1"/>
        <v>68.450599999999994</v>
      </c>
      <c r="S1038" s="38" vm="14904">
        <f ca="1"/>
        <v>13957</v>
      </c>
      <c r="T1038" s="87">
        <f t="shared" ca="1" si="135"/>
        <v>-0.23099582078820841</v>
      </c>
      <c r="AR1038" s="55" vm="5108">
        <f t="shared" ca="1" si="128"/>
        <v>45355</v>
      </c>
      <c r="AS1038" s="196">
        <f t="shared" ca="1" si="129"/>
        <v>1200942.54</v>
      </c>
      <c r="AT1038" s="196">
        <f t="shared" ca="1" si="130"/>
        <v>1.3323239763024086</v>
      </c>
      <c r="AU1038" s="55" vm="5108">
        <f t="shared" ca="1" si="131"/>
        <v>45355</v>
      </c>
      <c r="AV1038" s="196">
        <f t="shared" ca="1" si="132"/>
        <v>955365.02419999987</v>
      </c>
      <c r="AW1038" s="38" t="str">
        <f t="shared" ca="1" si="133"/>
        <v/>
      </c>
    </row>
    <row r="1039" spans="1:49" x14ac:dyDescent="0.25">
      <c r="A1039" s="38" vm="5113">
        <f ca="1"/>
        <v>45356</v>
      </c>
      <c r="B1039" s="38" vm="6131">
        <f ca="1"/>
        <v>57.33</v>
      </c>
      <c r="C1039" s="38" vm="15836">
        <f ca="1"/>
        <v>8788</v>
      </c>
      <c r="D1039" s="87">
        <f t="shared" ca="1" si="134"/>
        <v>-6.8259385665529054E-2</v>
      </c>
      <c r="Q1039" s="38" vm="5113">
        <f ca="1"/>
        <v>45356</v>
      </c>
      <c r="R1039" s="38" vm="15837">
        <f ca="1"/>
        <v>76.110100000000003</v>
      </c>
      <c r="S1039" s="38" vm="15838">
        <f ca="1"/>
        <v>5083</v>
      </c>
      <c r="T1039" s="87">
        <f t="shared" ca="1" si="135"/>
        <v>0.11189821564748897</v>
      </c>
      <c r="AR1039" s="55" vm="5113">
        <f t="shared" ca="1" si="128"/>
        <v>45356</v>
      </c>
      <c r="AS1039" s="196">
        <f t="shared" ca="1" si="129"/>
        <v>503816.04</v>
      </c>
      <c r="AT1039" s="196" t="str">
        <f t="shared" ca="1" si="130"/>
        <v/>
      </c>
      <c r="AU1039" s="55" vm="5113">
        <f t="shared" ca="1" si="131"/>
        <v>45356</v>
      </c>
      <c r="AV1039" s="196">
        <f t="shared" ca="1" si="132"/>
        <v>386867.63829999999</v>
      </c>
      <c r="AW1039" s="38" t="str">
        <f t="shared" ca="1" si="133"/>
        <v/>
      </c>
    </row>
    <row r="1040" spans="1:49" x14ac:dyDescent="0.25">
      <c r="A1040" s="38" vm="5118">
        <f ca="1"/>
        <v>45357</v>
      </c>
      <c r="B1040" s="38" vm="15839">
        <f ca="1"/>
        <v>57.75</v>
      </c>
      <c r="C1040" s="38" vm="15840">
        <f ca="1"/>
        <v>2122</v>
      </c>
      <c r="D1040" s="87">
        <f t="shared" ca="1" si="134"/>
        <v>7.3260073260073564E-3</v>
      </c>
      <c r="Q1040" s="38" vm="5118">
        <f ca="1"/>
        <v>45357</v>
      </c>
      <c r="R1040" s="38" vm="15841">
        <f ca="1"/>
        <v>75.001999999999995</v>
      </c>
      <c r="S1040" s="38" vm="15842">
        <f ca="1"/>
        <v>1445</v>
      </c>
      <c r="T1040" s="87">
        <f t="shared" ca="1" si="135"/>
        <v>-1.4559171516001258E-2</v>
      </c>
      <c r="AR1040" s="55" vm="5118">
        <f t="shared" ca="1" si="128"/>
        <v>45357</v>
      </c>
      <c r="AS1040" s="196">
        <f t="shared" ca="1" si="129"/>
        <v>122545.5</v>
      </c>
      <c r="AT1040" s="196" t="str">
        <f t="shared" ca="1" si="130"/>
        <v/>
      </c>
      <c r="AU1040" s="55" vm="5118">
        <f t="shared" ca="1" si="131"/>
        <v>45357</v>
      </c>
      <c r="AV1040" s="196">
        <f t="shared" ca="1" si="132"/>
        <v>108377.89</v>
      </c>
      <c r="AW1040" s="38" t="str">
        <f t="shared" ca="1" si="133"/>
        <v/>
      </c>
    </row>
    <row r="1041" spans="1:49" x14ac:dyDescent="0.25">
      <c r="A1041" s="38" vm="5123">
        <f ca="1"/>
        <v>45358</v>
      </c>
      <c r="B1041" s="38" vm="15843">
        <f ca="1"/>
        <v>52.29</v>
      </c>
      <c r="C1041" s="38" vm="15844">
        <f ca="1"/>
        <v>14556</v>
      </c>
      <c r="D1041" s="87">
        <f t="shared" ca="1" si="134"/>
        <v>-9.4545454545454558E-2</v>
      </c>
      <c r="Q1041" s="38" vm="5123">
        <f ca="1"/>
        <v>45358</v>
      </c>
      <c r="R1041" s="38" vm="15845">
        <f ca="1"/>
        <v>82.361199999999997</v>
      </c>
      <c r="S1041" s="38" vm="15846">
        <f ca="1"/>
        <v>2652</v>
      </c>
      <c r="T1041" s="87">
        <f t="shared" ca="1" si="135"/>
        <v>9.8120050131996497E-2</v>
      </c>
      <c r="AR1041" s="55" vm="5123">
        <f t="shared" ca="1" si="128"/>
        <v>45358</v>
      </c>
      <c r="AS1041" s="196">
        <f t="shared" ca="1" si="129"/>
        <v>761133.24</v>
      </c>
      <c r="AT1041" s="196">
        <f t="shared" ca="1" si="130"/>
        <v>0.99361142530268765</v>
      </c>
      <c r="AU1041" s="55" vm="5123">
        <f t="shared" ca="1" si="131"/>
        <v>45358</v>
      </c>
      <c r="AV1041" s="196">
        <f t="shared" ca="1" si="132"/>
        <v>218421.90239999999</v>
      </c>
      <c r="AW1041" s="38" t="str">
        <f t="shared" ca="1" si="133"/>
        <v/>
      </c>
    </row>
    <row r="1042" spans="1:49" x14ac:dyDescent="0.25">
      <c r="A1042" s="38" vm="5128">
        <f ca="1"/>
        <v>45359</v>
      </c>
      <c r="B1042" s="38" vm="15847">
        <f ca="1"/>
        <v>45.36</v>
      </c>
      <c r="C1042" s="38" vm="15848">
        <f ca="1"/>
        <v>13127</v>
      </c>
      <c r="D1042" s="87">
        <f t="shared" ca="1" si="134"/>
        <v>-0.13253012048192772</v>
      </c>
      <c r="Q1042" s="38" vm="5128">
        <f ca="1"/>
        <v>45359</v>
      </c>
      <c r="R1042" s="38" vm="15849">
        <f ca="1"/>
        <v>92.375900000000001</v>
      </c>
      <c r="S1042" s="38" vm="15850">
        <f ca="1"/>
        <v>5321</v>
      </c>
      <c r="T1042" s="87">
        <f t="shared" ca="1" si="135"/>
        <v>0.12159487719945807</v>
      </c>
      <c r="AR1042" s="55" vm="5128">
        <f t="shared" ca="1" si="128"/>
        <v>45359</v>
      </c>
      <c r="AS1042" s="196">
        <f t="shared" ca="1" si="129"/>
        <v>595440.72</v>
      </c>
      <c r="AT1042" s="196" t="str">
        <f t="shared" ca="1" si="130"/>
        <v/>
      </c>
      <c r="AU1042" s="55" vm="5128">
        <f t="shared" ca="1" si="131"/>
        <v>45359</v>
      </c>
      <c r="AV1042" s="196">
        <f t="shared" ca="1" si="132"/>
        <v>491532.16389999999</v>
      </c>
      <c r="AW1042" s="38" t="str">
        <f t="shared" ca="1" si="133"/>
        <v/>
      </c>
    </row>
    <row r="1043" spans="1:49" x14ac:dyDescent="0.25">
      <c r="A1043" s="38" vm="5133">
        <f ca="1"/>
        <v>45362</v>
      </c>
      <c r="B1043" s="38" vm="15851">
        <f ca="1"/>
        <v>42.21</v>
      </c>
      <c r="C1043" s="38" vm="15852">
        <f ca="1"/>
        <v>8386</v>
      </c>
      <c r="D1043" s="87">
        <f t="shared" ca="1" si="134"/>
        <v>-6.944444444444442E-2</v>
      </c>
      <c r="Q1043" s="38" vm="5133">
        <f ca="1"/>
        <v>45362</v>
      </c>
      <c r="R1043" s="38" vm="15853">
        <f ca="1"/>
        <v>99.123199999999997</v>
      </c>
      <c r="S1043" s="38" vm="15854">
        <f ca="1"/>
        <v>663</v>
      </c>
      <c r="T1043" s="87">
        <f t="shared" ca="1" si="135"/>
        <v>7.3041778212715611E-2</v>
      </c>
      <c r="AR1043" s="55" vm="5133">
        <f t="shared" ca="1" si="128"/>
        <v>45362</v>
      </c>
      <c r="AS1043" s="196">
        <f t="shared" ca="1" si="129"/>
        <v>353973.06</v>
      </c>
      <c r="AT1043" s="196" t="str">
        <f t="shared" ca="1" si="130"/>
        <v/>
      </c>
      <c r="AU1043" s="55" vm="5133">
        <f t="shared" ca="1" si="131"/>
        <v>45362</v>
      </c>
      <c r="AV1043" s="196">
        <f t="shared" ca="1" si="132"/>
        <v>65718.681599999996</v>
      </c>
      <c r="AW1043" s="38" t="str">
        <f t="shared" ca="1" si="133"/>
        <v/>
      </c>
    </row>
    <row r="1044" spans="1:49" x14ac:dyDescent="0.25">
      <c r="A1044" s="38" vm="5138">
        <f ca="1"/>
        <v>45363</v>
      </c>
      <c r="B1044" s="38" vm="15855">
        <f ca="1"/>
        <v>39.375</v>
      </c>
      <c r="C1044" s="38" vm="15856">
        <f ca="1"/>
        <v>28406</v>
      </c>
      <c r="D1044" s="87">
        <f t="shared" ca="1" si="134"/>
        <v>-6.7164179104477625E-2</v>
      </c>
      <c r="Q1044" s="38" vm="5138">
        <f ca="1"/>
        <v>45363</v>
      </c>
      <c r="R1044" s="38" vm="15857">
        <f ca="1"/>
        <v>105.66249999999999</v>
      </c>
      <c r="S1044" s="38" vm="15858">
        <f ca="1"/>
        <v>850</v>
      </c>
      <c r="T1044" s="87">
        <f t="shared" ca="1" si="135"/>
        <v>6.5971437564566096E-2</v>
      </c>
      <c r="AR1044" s="55" vm="5138">
        <f t="shared" ca="1" si="128"/>
        <v>45363</v>
      </c>
      <c r="AS1044" s="196">
        <f t="shared" ca="1" si="129"/>
        <v>1118486.25</v>
      </c>
      <c r="AT1044" s="196">
        <f t="shared" ca="1" si="130"/>
        <v>1.9390303755941294</v>
      </c>
      <c r="AU1044" s="55" vm="5138">
        <f t="shared" ca="1" si="131"/>
        <v>45363</v>
      </c>
      <c r="AV1044" s="196">
        <f t="shared" ca="1" si="132"/>
        <v>89813.125</v>
      </c>
      <c r="AW1044" s="38" t="str">
        <f t="shared" ca="1" si="133"/>
        <v/>
      </c>
    </row>
    <row r="1045" spans="1:49" x14ac:dyDescent="0.25">
      <c r="A1045" s="38" vm="5143">
        <f ca="1"/>
        <v>45364</v>
      </c>
      <c r="B1045" s="38" vm="15859">
        <f ca="1"/>
        <v>38.325000000000003</v>
      </c>
      <c r="C1045" s="38" vm="15860">
        <f ca="1"/>
        <v>20088</v>
      </c>
      <c r="D1045" s="87">
        <f t="shared" ca="1" si="134"/>
        <v>-2.6666666666666596E-2</v>
      </c>
      <c r="Q1045" s="38" vm="5143">
        <f ca="1"/>
        <v>45364</v>
      </c>
      <c r="R1045" s="38" vm="15861">
        <f ca="1"/>
        <v>108.2779</v>
      </c>
      <c r="S1045" s="38" vm="15862">
        <f ca="1"/>
        <v>6987</v>
      </c>
      <c r="T1045" s="87">
        <f t="shared" ca="1" si="135"/>
        <v>2.4752395599195631E-2</v>
      </c>
      <c r="AR1045" s="55" vm="5143">
        <f t="shared" ca="1" si="128"/>
        <v>45364</v>
      </c>
      <c r="AS1045" s="196">
        <f t="shared" ca="1" si="129"/>
        <v>769872.60000000009</v>
      </c>
      <c r="AT1045" s="196">
        <f t="shared" ca="1" si="130"/>
        <v>1.3712329150508649</v>
      </c>
      <c r="AU1045" s="55" vm="5143">
        <f t="shared" ca="1" si="131"/>
        <v>45364</v>
      </c>
      <c r="AV1045" s="196">
        <f t="shared" ca="1" si="132"/>
        <v>756537.68729999999</v>
      </c>
      <c r="AW1045" s="38" t="str">
        <f t="shared" ca="1" si="133"/>
        <v/>
      </c>
    </row>
    <row r="1046" spans="1:49" x14ac:dyDescent="0.25">
      <c r="A1046" s="38" vm="5148">
        <f ca="1"/>
        <v>45365</v>
      </c>
      <c r="B1046" s="38" vm="15863">
        <f ca="1"/>
        <v>40.53</v>
      </c>
      <c r="C1046" s="38" vm="15864">
        <f ca="1"/>
        <v>5234</v>
      </c>
      <c r="D1046" s="87">
        <f t="shared" ca="1" si="134"/>
        <v>5.7534246575342417E-2</v>
      </c>
      <c r="Q1046" s="38" vm="5148">
        <f ca="1"/>
        <v>45365</v>
      </c>
      <c r="R1046" s="38" vm="15865">
        <f ca="1"/>
        <v>101.9218</v>
      </c>
      <c r="S1046" s="38" vm="15866">
        <f ca="1"/>
        <v>9690</v>
      </c>
      <c r="T1046" s="87">
        <f t="shared" ca="1" si="135"/>
        <v>-5.8701729531141604E-2</v>
      </c>
      <c r="AR1046" s="55" vm="5148">
        <f t="shared" ca="1" si="128"/>
        <v>45365</v>
      </c>
      <c r="AS1046" s="196">
        <f t="shared" ca="1" si="129"/>
        <v>212134.02000000002</v>
      </c>
      <c r="AT1046" s="196" t="str">
        <f t="shared" ca="1" si="130"/>
        <v/>
      </c>
      <c r="AU1046" s="55" vm="5148">
        <f t="shared" ca="1" si="131"/>
        <v>45365</v>
      </c>
      <c r="AV1046" s="196">
        <f t="shared" ca="1" si="132"/>
        <v>987622.24200000009</v>
      </c>
      <c r="AW1046" s="38" t="str">
        <f t="shared" ca="1" si="133"/>
        <v/>
      </c>
    </row>
    <row r="1047" spans="1:49" x14ac:dyDescent="0.25">
      <c r="A1047" s="38" vm="5152">
        <f ca="1"/>
        <v>45366</v>
      </c>
      <c r="B1047" s="38" vm="15867">
        <f ca="1"/>
        <v>39.479999999999997</v>
      </c>
      <c r="C1047" s="38" vm="15868">
        <f ca="1"/>
        <v>12405</v>
      </c>
      <c r="D1047" s="87">
        <f t="shared" ca="1" si="134"/>
        <v>-2.5906735751295443E-2</v>
      </c>
      <c r="Q1047" s="38" vm="5152">
        <f ca="1"/>
        <v>45366</v>
      </c>
      <c r="R1047" s="38" vm="15869">
        <f ca="1"/>
        <v>104.232</v>
      </c>
      <c r="S1047" s="38" vm="15147">
        <f ca="1"/>
        <v>2125</v>
      </c>
      <c r="T1047" s="87">
        <f t="shared" ca="1" si="135"/>
        <v>2.2666397179013663E-2</v>
      </c>
      <c r="AR1047" s="55" vm="5152">
        <f t="shared" ca="1" si="128"/>
        <v>45366</v>
      </c>
      <c r="AS1047" s="196">
        <f t="shared" ca="1" si="129"/>
        <v>489749.39999999997</v>
      </c>
      <c r="AT1047" s="196" t="str">
        <f t="shared" ca="1" si="130"/>
        <v/>
      </c>
      <c r="AU1047" s="55" vm="5152">
        <f t="shared" ca="1" si="131"/>
        <v>45366</v>
      </c>
      <c r="AV1047" s="196">
        <f t="shared" ca="1" si="132"/>
        <v>221493</v>
      </c>
      <c r="AW1047" s="38" t="str">
        <f t="shared" ca="1" si="133"/>
        <v/>
      </c>
    </row>
    <row r="1048" spans="1:49" x14ac:dyDescent="0.25">
      <c r="A1048" s="38" vm="5157">
        <f ca="1"/>
        <v>45369</v>
      </c>
      <c r="B1048" s="38" vm="15799">
        <f ca="1"/>
        <v>38.85</v>
      </c>
      <c r="C1048" s="38" vm="15870">
        <f ca="1"/>
        <v>6783</v>
      </c>
      <c r="D1048" s="87">
        <f t="shared" ca="1" si="134"/>
        <v>-1.5957446808510526E-2</v>
      </c>
      <c r="Q1048" s="38" vm="5157">
        <f ca="1"/>
        <v>45369</v>
      </c>
      <c r="R1048" s="38" vm="15871">
        <f ca="1"/>
        <v>104.57729999999999</v>
      </c>
      <c r="S1048" s="38" vm="15237">
        <f ca="1"/>
        <v>3043</v>
      </c>
      <c r="T1048" s="87">
        <f t="shared" ca="1" si="135"/>
        <v>3.3128022104535518E-3</v>
      </c>
      <c r="AR1048" s="55" vm="5157">
        <f t="shared" ca="1" si="128"/>
        <v>45369</v>
      </c>
      <c r="AS1048" s="196">
        <f t="shared" ca="1" si="129"/>
        <v>263519.55</v>
      </c>
      <c r="AT1048" s="196" t="str">
        <f t="shared" ca="1" si="130"/>
        <v/>
      </c>
      <c r="AU1048" s="55" vm="5157">
        <f t="shared" ca="1" si="131"/>
        <v>45369</v>
      </c>
      <c r="AV1048" s="196">
        <f t="shared" ca="1" si="132"/>
        <v>318228.72389999998</v>
      </c>
      <c r="AW1048" s="38" t="str">
        <f t="shared" ca="1" si="133"/>
        <v/>
      </c>
    </row>
    <row r="1049" spans="1:49" x14ac:dyDescent="0.25">
      <c r="A1049" s="38" vm="5162">
        <f ca="1"/>
        <v>45370</v>
      </c>
      <c r="B1049" s="38" vm="15872">
        <f ca="1"/>
        <v>39.164999999999999</v>
      </c>
      <c r="C1049" s="38" vm="15873">
        <f ca="1"/>
        <v>8267</v>
      </c>
      <c r="D1049" s="87">
        <f t="shared" ca="1" si="134"/>
        <v>8.1081081081080496E-3</v>
      </c>
      <c r="Q1049" s="38" vm="5162">
        <f ca="1"/>
        <v>45370</v>
      </c>
      <c r="R1049" s="38" vm="15874">
        <f ca="1"/>
        <v>102.93380000000001</v>
      </c>
      <c r="S1049" s="38" vm="15875">
        <f ca="1"/>
        <v>748</v>
      </c>
      <c r="T1049" s="87">
        <f t="shared" ca="1" si="135"/>
        <v>-1.5715647659673648E-2</v>
      </c>
      <c r="AR1049" s="55" vm="5162">
        <f t="shared" ca="1" si="128"/>
        <v>45370</v>
      </c>
      <c r="AS1049" s="196">
        <f t="shared" ca="1" si="129"/>
        <v>323777.05499999999</v>
      </c>
      <c r="AT1049" s="196" t="str">
        <f t="shared" ca="1" si="130"/>
        <v/>
      </c>
      <c r="AU1049" s="55" vm="5162">
        <f t="shared" ca="1" si="131"/>
        <v>45370</v>
      </c>
      <c r="AV1049" s="196">
        <f t="shared" ca="1" si="132"/>
        <v>76994.482400000008</v>
      </c>
      <c r="AW1049" s="38" t="str">
        <f t="shared" ca="1" si="133"/>
        <v/>
      </c>
    </row>
    <row r="1050" spans="1:49" x14ac:dyDescent="0.25">
      <c r="A1050" s="38" vm="5167">
        <f ca="1"/>
        <v>45371</v>
      </c>
      <c r="B1050" s="38" vm="15876">
        <f ca="1"/>
        <v>38.43</v>
      </c>
      <c r="C1050" s="38" vm="15877">
        <f ca="1"/>
        <v>4612</v>
      </c>
      <c r="D1050" s="87">
        <f t="shared" ca="1" si="134"/>
        <v>-1.8766756032171567E-2</v>
      </c>
      <c r="Q1050" s="38" vm="5167">
        <f ca="1"/>
        <v>45371</v>
      </c>
      <c r="R1050" s="38" vm="15878">
        <f ca="1"/>
        <v>104.92140000000001</v>
      </c>
      <c r="S1050" s="38" vm="15879">
        <f ca="1"/>
        <v>3230</v>
      </c>
      <c r="T1050" s="87">
        <f t="shared" ca="1" si="135"/>
        <v>1.9309497949167333E-2</v>
      </c>
      <c r="AR1050" s="55" vm="5167">
        <f t="shared" ca="1" si="128"/>
        <v>45371</v>
      </c>
      <c r="AS1050" s="196">
        <f t="shared" ca="1" si="129"/>
        <v>177239.16</v>
      </c>
      <c r="AT1050" s="196" t="str">
        <f t="shared" ca="1" si="130"/>
        <v/>
      </c>
      <c r="AU1050" s="55" vm="5167">
        <f t="shared" ca="1" si="131"/>
        <v>45371</v>
      </c>
      <c r="AV1050" s="196">
        <f t="shared" ca="1" si="132"/>
        <v>338896.12200000003</v>
      </c>
      <c r="AW1050" s="38" t="str">
        <f t="shared" ca="1" si="133"/>
        <v/>
      </c>
    </row>
    <row r="1051" spans="1:49" x14ac:dyDescent="0.25">
      <c r="A1051" s="38" vm="5172">
        <f ca="1"/>
        <v>45372</v>
      </c>
      <c r="B1051" s="38" vm="15880">
        <f ca="1"/>
        <v>36.435000000000002</v>
      </c>
      <c r="C1051" s="38" vm="15881">
        <f ca="1"/>
        <v>14358</v>
      </c>
      <c r="D1051" s="87">
        <f t="shared" ca="1" si="134"/>
        <v>-5.1912568306010862E-2</v>
      </c>
      <c r="Q1051" s="38" vm="5172">
        <f ca="1"/>
        <v>45372</v>
      </c>
      <c r="R1051" s="38" vm="15882">
        <f ca="1"/>
        <v>110.2569</v>
      </c>
      <c r="S1051" s="38" vm="422">
        <f ca="1"/>
        <v>4114</v>
      </c>
      <c r="T1051" s="87">
        <f t="shared" ca="1" si="135"/>
        <v>5.0852352332317295E-2</v>
      </c>
      <c r="AR1051" s="55" vm="5172">
        <f t="shared" ca="1" si="128"/>
        <v>45372</v>
      </c>
      <c r="AS1051" s="196">
        <f t="shared" ca="1" si="129"/>
        <v>523133.73000000004</v>
      </c>
      <c r="AT1051" s="196" t="str">
        <f t="shared" ca="1" si="130"/>
        <v/>
      </c>
      <c r="AU1051" s="55" vm="5172">
        <f t="shared" ca="1" si="131"/>
        <v>45372</v>
      </c>
      <c r="AV1051" s="196">
        <f t="shared" ca="1" si="132"/>
        <v>453596.88660000003</v>
      </c>
      <c r="AW1051" s="38" t="str">
        <f t="shared" ca="1" si="133"/>
        <v/>
      </c>
    </row>
    <row r="1052" spans="1:49" x14ac:dyDescent="0.25">
      <c r="A1052" s="38" vm="5176">
        <f ca="1"/>
        <v>45373</v>
      </c>
      <c r="B1052" s="38" vm="15883">
        <f ca="1"/>
        <v>36.119999999999997</v>
      </c>
      <c r="C1052" s="38" vm="15884">
        <f ca="1"/>
        <v>4186</v>
      </c>
      <c r="D1052" s="87">
        <f t="shared" ca="1" si="134"/>
        <v>-8.6455331412105072E-3</v>
      </c>
      <c r="Q1052" s="38" vm="5176">
        <f ca="1"/>
        <v>45373</v>
      </c>
      <c r="R1052" s="38" vm="15885">
        <f ca="1"/>
        <v>111.0492</v>
      </c>
      <c r="S1052" s="38" vm="15886">
        <f ca="1"/>
        <v>8432</v>
      </c>
      <c r="T1052" s="87">
        <f t="shared" ca="1" si="135"/>
        <v>7.1859448252217985E-3</v>
      </c>
      <c r="AR1052" s="55" vm="5176">
        <f t="shared" ca="1" si="128"/>
        <v>45373</v>
      </c>
      <c r="AS1052" s="196">
        <f t="shared" ca="1" si="129"/>
        <v>151198.31999999998</v>
      </c>
      <c r="AT1052" s="196" t="str">
        <f t="shared" ca="1" si="130"/>
        <v/>
      </c>
      <c r="AU1052" s="55" vm="5176">
        <f t="shared" ca="1" si="131"/>
        <v>45373</v>
      </c>
      <c r="AV1052" s="196">
        <f t="shared" ca="1" si="132"/>
        <v>936366.85439999995</v>
      </c>
      <c r="AW1052" s="38" t="str">
        <f t="shared" ca="1" si="133"/>
        <v/>
      </c>
    </row>
    <row r="1053" spans="1:49" x14ac:dyDescent="0.25">
      <c r="A1053" s="38" vm="5181">
        <f ca="1"/>
        <v>45376</v>
      </c>
      <c r="B1053" s="38" vm="15887">
        <f ca="1"/>
        <v>35.805</v>
      </c>
      <c r="C1053" s="38" vm="15888">
        <f ca="1"/>
        <v>8376</v>
      </c>
      <c r="D1053" s="87">
        <f t="shared" ca="1" si="134"/>
        <v>-8.720930232558077E-3</v>
      </c>
      <c r="Q1053" s="38" vm="5181">
        <f ca="1"/>
        <v>45376</v>
      </c>
      <c r="R1053" s="38" vm="15889">
        <f ca="1"/>
        <v>112.108</v>
      </c>
      <c r="S1053" s="38" vm="15828">
        <f ca="1"/>
        <v>4641</v>
      </c>
      <c r="T1053" s="87">
        <f t="shared" ca="1" si="135"/>
        <v>9.5345126304377248E-3</v>
      </c>
      <c r="AR1053" s="55" vm="5181">
        <f t="shared" ca="1" si="128"/>
        <v>45376</v>
      </c>
      <c r="AS1053" s="196">
        <f t="shared" ca="1" si="129"/>
        <v>299902.68</v>
      </c>
      <c r="AT1053" s="196" t="str">
        <f t="shared" ca="1" si="130"/>
        <v/>
      </c>
      <c r="AU1053" s="55" vm="5181">
        <f t="shared" ca="1" si="131"/>
        <v>45376</v>
      </c>
      <c r="AV1053" s="196">
        <f t="shared" ca="1" si="132"/>
        <v>520293.228</v>
      </c>
      <c r="AW1053" s="38" t="str">
        <f t="shared" ca="1" si="133"/>
        <v/>
      </c>
    </row>
    <row r="1054" spans="1:49" x14ac:dyDescent="0.25">
      <c r="A1054" s="38" vm="5186">
        <f ca="1"/>
        <v>45377</v>
      </c>
      <c r="B1054" s="38" vm="15890">
        <f ca="1"/>
        <v>35.700000000000003</v>
      </c>
      <c r="C1054" s="38" vm="15891">
        <f ca="1"/>
        <v>1334</v>
      </c>
      <c r="D1054" s="87">
        <f t="shared" ca="1" si="134"/>
        <v>-2.9325513196480067E-3</v>
      </c>
      <c r="Q1054" s="38" vm="5186">
        <f ca="1"/>
        <v>45377</v>
      </c>
      <c r="R1054" s="38" vm="15892">
        <f ca="1"/>
        <v>112.4641</v>
      </c>
      <c r="S1054" s="38" vm="15893">
        <f ca="1"/>
        <v>2550</v>
      </c>
      <c r="T1054" s="87">
        <f t="shared" ca="1" si="135"/>
        <v>3.1764013272915213E-3</v>
      </c>
      <c r="AR1054" s="55" vm="5186">
        <f t="shared" ca="1" si="128"/>
        <v>45377</v>
      </c>
      <c r="AS1054" s="196">
        <f t="shared" ca="1" si="129"/>
        <v>47623.8</v>
      </c>
      <c r="AT1054" s="196" t="str">
        <f t="shared" ca="1" si="130"/>
        <v/>
      </c>
      <c r="AU1054" s="55" vm="5186">
        <f t="shared" ca="1" si="131"/>
        <v>45377</v>
      </c>
      <c r="AV1054" s="196">
        <f t="shared" ca="1" si="132"/>
        <v>286783.45500000002</v>
      </c>
      <c r="AW1054" s="38" t="str">
        <f t="shared" ca="1" si="133"/>
        <v/>
      </c>
    </row>
    <row r="1055" spans="1:49" x14ac:dyDescent="0.25">
      <c r="A1055" s="38" vm="85">
        <f ca="1"/>
        <v>45378</v>
      </c>
      <c r="B1055" s="38" vm="15894">
        <f ca="1"/>
        <v>32.445</v>
      </c>
      <c r="C1055" s="38" vm="1381">
        <f ca="1"/>
        <v>12391</v>
      </c>
      <c r="D1055" s="87">
        <f t="shared" ca="1" si="134"/>
        <v>-9.1176470588235359E-2</v>
      </c>
      <c r="Q1055" s="38" vm="85">
        <f ca="1"/>
        <v>45378</v>
      </c>
      <c r="R1055" s="38" vm="15895">
        <f ca="1"/>
        <v>122.94199999999999</v>
      </c>
      <c r="S1055" s="38" vm="15896">
        <f ca="1"/>
        <v>5967</v>
      </c>
      <c r="T1055" s="87">
        <f t="shared" ca="1" si="135"/>
        <v>9.3166619392321556E-2</v>
      </c>
      <c r="AR1055" s="55" vm="85">
        <f t="shared" ca="1" si="128"/>
        <v>45378</v>
      </c>
      <c r="AS1055" s="196">
        <f t="shared" ca="1" si="129"/>
        <v>402025.995</v>
      </c>
      <c r="AT1055" s="196" t="str">
        <f t="shared" ca="1" si="130"/>
        <v/>
      </c>
      <c r="AU1055" s="55" vm="85">
        <f t="shared" ca="1" si="131"/>
        <v>45378</v>
      </c>
      <c r="AV1055" s="196">
        <f t="shared" ca="1" si="132"/>
        <v>733594.91399999999</v>
      </c>
      <c r="AW1055" s="38" t="str">
        <f t="shared" ca="1" si="133"/>
        <v/>
      </c>
    </row>
    <row r="1056" spans="1:49" x14ac:dyDescent="0.25">
      <c r="A1056" s="38" vm="5194">
        <f ca="1"/>
        <v>45379</v>
      </c>
      <c r="B1056" s="38" vm="15897">
        <f ca="1"/>
        <v>33.075000000000003</v>
      </c>
      <c r="C1056" s="38" vm="15898">
        <f ca="1"/>
        <v>4569</v>
      </c>
      <c r="D1056" s="87">
        <f t="shared" ca="1" si="134"/>
        <v>1.9417475728155418E-2</v>
      </c>
      <c r="Q1056" s="38" vm="5194">
        <f ca="1"/>
        <v>45379</v>
      </c>
      <c r="R1056" s="38" vm="15899">
        <f ca="1"/>
        <v>119.904</v>
      </c>
      <c r="S1056" s="38" vm="15711">
        <f ca="1"/>
        <v>6035</v>
      </c>
      <c r="T1056" s="87">
        <f t="shared" ca="1" si="135"/>
        <v>-2.471083925753605E-2</v>
      </c>
      <c r="AR1056" s="55" vm="5194">
        <f t="shared" ca="1" si="128"/>
        <v>45379</v>
      </c>
      <c r="AS1056" s="196">
        <f t="shared" ca="1" si="129"/>
        <v>151119.67500000002</v>
      </c>
      <c r="AT1056" s="196" t="str">
        <f t="shared" ca="1" si="130"/>
        <v/>
      </c>
      <c r="AU1056" s="55" vm="5194">
        <f t="shared" ca="1" si="131"/>
        <v>45379</v>
      </c>
      <c r="AV1056" s="196">
        <f t="shared" ca="1" si="132"/>
        <v>723620.64</v>
      </c>
      <c r="AW1056" s="38" t="str">
        <f t="shared" ca="1" si="133"/>
        <v/>
      </c>
    </row>
    <row r="1057" spans="1:49" x14ac:dyDescent="0.25">
      <c r="A1057" s="38" vm="5203">
        <f ca="1"/>
        <v>45384</v>
      </c>
      <c r="B1057" s="38" vm="15900">
        <f ca="1"/>
        <v>39.06</v>
      </c>
      <c r="C1057" s="38" vm="15901">
        <f ca="1"/>
        <v>20150</v>
      </c>
      <c r="D1057" s="87">
        <f t="shared" ca="1" si="134"/>
        <v>0.18095238095238092</v>
      </c>
      <c r="Q1057" s="38" vm="5203">
        <f ca="1"/>
        <v>45384</v>
      </c>
      <c r="R1057" s="38" vm="15902">
        <f ca="1"/>
        <v>99.736099999999993</v>
      </c>
      <c r="S1057" s="38" vm="15903">
        <f ca="1"/>
        <v>6970</v>
      </c>
      <c r="T1057" s="87">
        <f t="shared" ca="1" si="135"/>
        <v>-0.16820039364825196</v>
      </c>
      <c r="AR1057" s="55" vm="5203">
        <f t="shared" ca="1" si="128"/>
        <v>45384</v>
      </c>
      <c r="AS1057" s="196">
        <f t="shared" ca="1" si="129"/>
        <v>787059</v>
      </c>
      <c r="AT1057" s="196">
        <f t="shared" ca="1" si="130"/>
        <v>1.3754651154059601</v>
      </c>
      <c r="AU1057" s="55" vm="5203">
        <f t="shared" ca="1" si="131"/>
        <v>45384</v>
      </c>
      <c r="AV1057" s="196">
        <f t="shared" ca="1" si="132"/>
        <v>695160.61699999997</v>
      </c>
      <c r="AW1057" s="38" t="str">
        <f t="shared" ca="1" si="133"/>
        <v/>
      </c>
    </row>
    <row r="1058" spans="1:49" x14ac:dyDescent="0.25">
      <c r="A1058" s="38" vm="5208">
        <f ca="1"/>
        <v>45385</v>
      </c>
      <c r="B1058" s="38" vm="15904">
        <f ca="1"/>
        <v>38.115000000000002</v>
      </c>
      <c r="C1058" s="38" vm="1809">
        <f ca="1"/>
        <v>6940</v>
      </c>
      <c r="D1058" s="87">
        <f t="shared" ca="1" si="134"/>
        <v>-2.419354838709678E-2</v>
      </c>
      <c r="Q1058" s="38" vm="5208">
        <f ca="1"/>
        <v>45385</v>
      </c>
      <c r="R1058" s="38" vm="15905">
        <f ca="1"/>
        <v>101.9348</v>
      </c>
      <c r="S1058" s="38" vm="15906">
        <f ca="1"/>
        <v>3740</v>
      </c>
      <c r="T1058" s="87">
        <f t="shared" ca="1" si="135"/>
        <v>2.2045177222690705E-2</v>
      </c>
      <c r="AR1058" s="55" vm="5208">
        <f t="shared" ca="1" si="128"/>
        <v>45385</v>
      </c>
      <c r="AS1058" s="196">
        <f t="shared" ca="1" si="129"/>
        <v>264518.10000000003</v>
      </c>
      <c r="AT1058" s="196" t="str">
        <f t="shared" ca="1" si="130"/>
        <v/>
      </c>
      <c r="AU1058" s="55" vm="5208">
        <f t="shared" ca="1" si="131"/>
        <v>45385</v>
      </c>
      <c r="AV1058" s="196">
        <f t="shared" ca="1" si="132"/>
        <v>381236.152</v>
      </c>
      <c r="AW1058" s="38" t="str">
        <f t="shared" ca="1" si="133"/>
        <v/>
      </c>
    </row>
    <row r="1059" spans="1:49" x14ac:dyDescent="0.25">
      <c r="A1059" s="38" vm="5213">
        <f ca="1"/>
        <v>45386</v>
      </c>
      <c r="B1059" s="38" vm="15907">
        <f ca="1"/>
        <v>34.965000000000003</v>
      </c>
      <c r="C1059" s="38" vm="15908">
        <f ca="1"/>
        <v>4221</v>
      </c>
      <c r="D1059" s="87">
        <f t="shared" ca="1" si="134"/>
        <v>-8.2644628099173514E-2</v>
      </c>
      <c r="Q1059" s="38" vm="5213">
        <f ca="1"/>
        <v>45386</v>
      </c>
      <c r="R1059" s="38" vm="15909">
        <f ca="1"/>
        <v>110.9136</v>
      </c>
      <c r="S1059" s="38" vm="471">
        <f ca="1"/>
        <v>1275</v>
      </c>
      <c r="T1059" s="87">
        <f t="shared" ca="1" si="135"/>
        <v>8.8083755498612915E-2</v>
      </c>
      <c r="AR1059" s="55" vm="5213">
        <f t="shared" ca="1" si="128"/>
        <v>45386</v>
      </c>
      <c r="AS1059" s="196">
        <f t="shared" ca="1" si="129"/>
        <v>147587.26500000001</v>
      </c>
      <c r="AT1059" s="196" t="str">
        <f t="shared" ca="1" si="130"/>
        <v/>
      </c>
      <c r="AU1059" s="55" vm="5213">
        <f t="shared" ca="1" si="131"/>
        <v>45386</v>
      </c>
      <c r="AV1059" s="196">
        <f t="shared" ca="1" si="132"/>
        <v>141414.84</v>
      </c>
      <c r="AW1059" s="38" t="str">
        <f t="shared" ca="1" si="133"/>
        <v/>
      </c>
    </row>
    <row r="1060" spans="1:49" x14ac:dyDescent="0.25">
      <c r="A1060" s="38" vm="5218">
        <f ca="1"/>
        <v>45387</v>
      </c>
      <c r="B1060" s="38" vm="15910">
        <f ca="1"/>
        <v>34.65</v>
      </c>
      <c r="C1060" s="38" vm="15911">
        <f ca="1"/>
        <v>7469</v>
      </c>
      <c r="D1060" s="87">
        <f t="shared" ca="1" si="134"/>
        <v>-9.009009009009146E-3</v>
      </c>
      <c r="Q1060" s="38" vm="5218">
        <f ca="1"/>
        <v>45387</v>
      </c>
      <c r="R1060" s="38" vm="15912">
        <f ca="1"/>
        <v>111.0283</v>
      </c>
      <c r="S1060" s="38" vm="15913">
        <f ca="1"/>
        <v>2431</v>
      </c>
      <c r="T1060" s="87">
        <f t="shared" ca="1" si="135"/>
        <v>1.034138284214011E-3</v>
      </c>
      <c r="AR1060" s="55" vm="5218">
        <f t="shared" ca="1" si="128"/>
        <v>45387</v>
      </c>
      <c r="AS1060" s="196">
        <f t="shared" ca="1" si="129"/>
        <v>258800.84999999998</v>
      </c>
      <c r="AT1060" s="196" t="str">
        <f t="shared" ca="1" si="130"/>
        <v/>
      </c>
      <c r="AU1060" s="55" vm="5218">
        <f t="shared" ca="1" si="131"/>
        <v>45387</v>
      </c>
      <c r="AV1060" s="196">
        <f t="shared" ca="1" si="132"/>
        <v>269909.79729999998</v>
      </c>
      <c r="AW1060" s="38" t="str">
        <f t="shared" ca="1" si="133"/>
        <v/>
      </c>
    </row>
    <row r="1061" spans="1:49" x14ac:dyDescent="0.25">
      <c r="A1061" s="38" vm="5222">
        <f ca="1"/>
        <v>45390</v>
      </c>
      <c r="B1061" s="38" vm="15914">
        <f ca="1"/>
        <v>36.015000000000001</v>
      </c>
      <c r="C1061" s="38" vm="15915">
        <f ca="1"/>
        <v>6216</v>
      </c>
      <c r="D1061" s="87">
        <f t="shared" ca="1" si="134"/>
        <v>3.9393939393939453E-2</v>
      </c>
      <c r="Q1061" s="38" vm="5222">
        <f ca="1"/>
        <v>45390</v>
      </c>
      <c r="R1061" s="38" vm="15916">
        <f ca="1"/>
        <v>106.5621</v>
      </c>
      <c r="S1061" s="38" vm="15917">
        <f ca="1"/>
        <v>3672</v>
      </c>
      <c r="T1061" s="87">
        <f t="shared" ca="1" si="135"/>
        <v>-4.0225780274038246E-2</v>
      </c>
      <c r="AR1061" s="55" vm="5222">
        <f t="shared" ca="1" si="128"/>
        <v>45390</v>
      </c>
      <c r="AS1061" s="196">
        <f t="shared" ca="1" si="129"/>
        <v>223869.24</v>
      </c>
      <c r="AT1061" s="196" t="str">
        <f t="shared" ca="1" si="130"/>
        <v/>
      </c>
      <c r="AU1061" s="55" vm="5222">
        <f t="shared" ca="1" si="131"/>
        <v>45390</v>
      </c>
      <c r="AV1061" s="196">
        <f t="shared" ca="1" si="132"/>
        <v>391296.03120000003</v>
      </c>
      <c r="AW1061" s="38" t="str">
        <f t="shared" ca="1" si="133"/>
        <v/>
      </c>
    </row>
    <row r="1062" spans="1:49" x14ac:dyDescent="0.25">
      <c r="A1062" s="38" vm="5226">
        <f ca="1"/>
        <v>45391</v>
      </c>
      <c r="B1062" s="38" vm="15918">
        <f ca="1"/>
        <v>37.905000000000001</v>
      </c>
      <c r="C1062" s="38" vm="15919">
        <f ca="1"/>
        <v>16863</v>
      </c>
      <c r="D1062" s="87">
        <f t="shared" ca="1" si="134"/>
        <v>5.2478134110787188E-2</v>
      </c>
      <c r="Q1062" s="38" vm="5226">
        <f ca="1"/>
        <v>45391</v>
      </c>
      <c r="R1062" s="38" vm="15920">
        <f ca="1"/>
        <v>101.06310000000001</v>
      </c>
      <c r="S1062" s="38" vm="15921">
        <f ca="1"/>
        <v>2686</v>
      </c>
      <c r="T1062" s="87">
        <f t="shared" ca="1" si="135"/>
        <v>-5.1603712764669567E-2</v>
      </c>
      <c r="AR1062" s="55" vm="5226">
        <f t="shared" ca="1" si="128"/>
        <v>45391</v>
      </c>
      <c r="AS1062" s="196">
        <f t="shared" ca="1" si="129"/>
        <v>639192.01500000001</v>
      </c>
      <c r="AT1062" s="196" t="str">
        <f t="shared" ca="1" si="130"/>
        <v/>
      </c>
      <c r="AU1062" s="55" vm="5226">
        <f t="shared" ca="1" si="131"/>
        <v>45391</v>
      </c>
      <c r="AV1062" s="196">
        <f t="shared" ca="1" si="132"/>
        <v>271455.4866</v>
      </c>
      <c r="AW1062" s="38" t="str">
        <f t="shared" ca="1" si="133"/>
        <v/>
      </c>
    </row>
    <row r="1063" spans="1:49" x14ac:dyDescent="0.25">
      <c r="A1063" s="38" vm="5230">
        <f ca="1"/>
        <v>45392</v>
      </c>
      <c r="B1063" s="38" vm="15880">
        <f ca="1"/>
        <v>36.435000000000002</v>
      </c>
      <c r="C1063" s="38" vm="15922">
        <f ca="1"/>
        <v>3830</v>
      </c>
      <c r="D1063" s="87">
        <f t="shared" ca="1" si="134"/>
        <v>-3.8781163434903017E-2</v>
      </c>
      <c r="Q1063" s="38" vm="5230">
        <f ca="1"/>
        <v>45392</v>
      </c>
      <c r="R1063" s="38" vm="15923">
        <f ca="1"/>
        <v>105.1502</v>
      </c>
      <c r="S1063" s="38" vm="15670">
        <f ca="1"/>
        <v>2006</v>
      </c>
      <c r="T1063" s="87">
        <f t="shared" ca="1" si="135"/>
        <v>4.0441070974470326E-2</v>
      </c>
      <c r="AR1063" s="55" vm="5230">
        <f t="shared" ca="1" si="128"/>
        <v>45392</v>
      </c>
      <c r="AS1063" s="196">
        <f t="shared" ca="1" si="129"/>
        <v>139546.05000000002</v>
      </c>
      <c r="AT1063" s="196" t="str">
        <f t="shared" ca="1" si="130"/>
        <v/>
      </c>
      <c r="AU1063" s="55" vm="5230">
        <f t="shared" ca="1" si="131"/>
        <v>45392</v>
      </c>
      <c r="AV1063" s="196">
        <f t="shared" ca="1" si="132"/>
        <v>210931.30119999999</v>
      </c>
      <c r="AW1063" s="38" t="str">
        <f t="shared" ca="1" si="133"/>
        <v/>
      </c>
    </row>
    <row r="1064" spans="1:49" x14ac:dyDescent="0.25">
      <c r="A1064" s="38" vm="5235">
        <f ca="1"/>
        <v>45393</v>
      </c>
      <c r="B1064" s="38" vm="15924">
        <f ca="1"/>
        <v>34.44</v>
      </c>
      <c r="C1064" s="38" vm="666">
        <f ca="1"/>
        <v>5153</v>
      </c>
      <c r="D1064" s="87">
        <f t="shared" ca="1" si="134"/>
        <v>-5.4755043227665827E-2</v>
      </c>
      <c r="Q1064" s="38" vm="5235">
        <f ca="1"/>
        <v>45393</v>
      </c>
      <c r="R1064" s="38" vm="15925">
        <f ca="1"/>
        <v>111.0304</v>
      </c>
      <c r="S1064" s="38" vm="15802">
        <f ca="1"/>
        <v>3009</v>
      </c>
      <c r="T1064" s="87">
        <f t="shared" ca="1" si="135"/>
        <v>5.5921909801407911E-2</v>
      </c>
      <c r="AR1064" s="55" vm="5235">
        <f t="shared" ca="1" si="128"/>
        <v>45393</v>
      </c>
      <c r="AS1064" s="196">
        <f t="shared" ca="1" si="129"/>
        <v>177469.31999999998</v>
      </c>
      <c r="AT1064" s="196" t="str">
        <f t="shared" ca="1" si="130"/>
        <v/>
      </c>
      <c r="AU1064" s="55" vm="5235">
        <f t="shared" ca="1" si="131"/>
        <v>45393</v>
      </c>
      <c r="AV1064" s="196">
        <f t="shared" ca="1" si="132"/>
        <v>334090.47360000003</v>
      </c>
      <c r="AW1064" s="38" t="str">
        <f t="shared" ca="1" si="133"/>
        <v/>
      </c>
    </row>
    <row r="1065" spans="1:49" x14ac:dyDescent="0.25">
      <c r="A1065" s="38" vm="5240">
        <f ca="1"/>
        <v>45394</v>
      </c>
      <c r="B1065" s="38" vm="15926">
        <f ca="1"/>
        <v>34.545000000000002</v>
      </c>
      <c r="C1065" s="38" vm="15927">
        <f ca="1"/>
        <v>8882</v>
      </c>
      <c r="D1065" s="87">
        <f t="shared" ca="1" si="134"/>
        <v>3.0487804878049939E-3</v>
      </c>
      <c r="Q1065" s="38" vm="5240">
        <f ca="1"/>
        <v>45394</v>
      </c>
      <c r="R1065" s="38" vm="15928">
        <f ca="1"/>
        <v>110.3763</v>
      </c>
      <c r="S1065" s="38" vm="15929">
        <f ca="1"/>
        <v>1666</v>
      </c>
      <c r="T1065" s="87">
        <f t="shared" ca="1" si="135"/>
        <v>-5.8911793526817855E-3</v>
      </c>
      <c r="AR1065" s="55" vm="5240">
        <f t="shared" ca="1" si="128"/>
        <v>45394</v>
      </c>
      <c r="AS1065" s="196">
        <f t="shared" ca="1" si="129"/>
        <v>306828.69</v>
      </c>
      <c r="AT1065" s="196" t="str">
        <f t="shared" ca="1" si="130"/>
        <v/>
      </c>
      <c r="AU1065" s="55" vm="5240">
        <f t="shared" ca="1" si="131"/>
        <v>45394</v>
      </c>
      <c r="AV1065" s="196">
        <f t="shared" ca="1" si="132"/>
        <v>183886.91579999999</v>
      </c>
      <c r="AW1065" s="38" t="str">
        <f t="shared" ca="1" si="133"/>
        <v/>
      </c>
    </row>
    <row r="1066" spans="1:49" x14ac:dyDescent="0.25">
      <c r="A1066" s="38" vm="5245">
        <f ca="1"/>
        <v>45397</v>
      </c>
      <c r="B1066" s="38" vm="15930">
        <f ca="1"/>
        <v>32.340000000000003</v>
      </c>
      <c r="C1066" s="38" vm="15931">
        <f ca="1"/>
        <v>11802</v>
      </c>
      <c r="D1066" s="87">
        <f t="shared" ca="1" si="134"/>
        <v>-6.3829787234042507E-2</v>
      </c>
      <c r="Q1066" s="38" vm="5245">
        <f ca="1"/>
        <v>45397</v>
      </c>
      <c r="R1066" s="38" vm="15932">
        <f ca="1"/>
        <v>117.09829999999999</v>
      </c>
      <c r="S1066" s="38" vm="15933">
        <f ca="1"/>
        <v>2941</v>
      </c>
      <c r="T1066" s="87">
        <f t="shared" ca="1" si="135"/>
        <v>6.09007549627954E-2</v>
      </c>
      <c r="AR1066" s="55" vm="5245">
        <f t="shared" ca="1" si="128"/>
        <v>45397</v>
      </c>
      <c r="AS1066" s="196">
        <f t="shared" ca="1" si="129"/>
        <v>381676.68000000005</v>
      </c>
      <c r="AT1066" s="196" t="str">
        <f t="shared" ca="1" si="130"/>
        <v/>
      </c>
      <c r="AU1066" s="55" vm="5245">
        <f t="shared" ca="1" si="131"/>
        <v>45397</v>
      </c>
      <c r="AV1066" s="196">
        <f t="shared" ca="1" si="132"/>
        <v>344386.10029999999</v>
      </c>
      <c r="AW1066" s="38" t="str">
        <f t="shared" ca="1" si="133"/>
        <v/>
      </c>
    </row>
    <row r="1067" spans="1:49" x14ac:dyDescent="0.25">
      <c r="A1067" s="38" vm="5250">
        <f ca="1"/>
        <v>45398</v>
      </c>
      <c r="B1067" s="38" vm="15934">
        <f ca="1"/>
        <v>31.08</v>
      </c>
      <c r="C1067" s="38" vm="15935">
        <f ca="1"/>
        <v>18907</v>
      </c>
      <c r="D1067" s="87">
        <f t="shared" ca="1" si="134"/>
        <v>-3.8961038961039113E-2</v>
      </c>
      <c r="Q1067" s="38" vm="5250">
        <f ca="1"/>
        <v>45398</v>
      </c>
      <c r="R1067" s="38" vm="15936">
        <f ca="1"/>
        <v>121.191</v>
      </c>
      <c r="S1067" s="38" vm="15937">
        <f ca="1"/>
        <v>2584</v>
      </c>
      <c r="T1067" s="87">
        <f t="shared" ca="1" si="135"/>
        <v>3.4950977085064498E-2</v>
      </c>
      <c r="AR1067" s="55" vm="5250">
        <f t="shared" ca="1" si="128"/>
        <v>45398</v>
      </c>
      <c r="AS1067" s="196">
        <f t="shared" ca="1" si="129"/>
        <v>587629.55999999994</v>
      </c>
      <c r="AT1067" s="196" t="str">
        <f t="shared" ca="1" si="130"/>
        <v/>
      </c>
      <c r="AU1067" s="55" vm="5250">
        <f t="shared" ca="1" si="131"/>
        <v>45398</v>
      </c>
      <c r="AV1067" s="196">
        <f t="shared" ca="1" si="132"/>
        <v>313157.54399999999</v>
      </c>
      <c r="AW1067" s="38" t="str">
        <f t="shared" ca="1" si="133"/>
        <v/>
      </c>
    </row>
    <row r="1068" spans="1:49" x14ac:dyDescent="0.25">
      <c r="A1068" s="38" vm="5254">
        <f ca="1"/>
        <v>45399</v>
      </c>
      <c r="B1068" s="38" vm="15938">
        <f ca="1"/>
        <v>31.395</v>
      </c>
      <c r="C1068" s="38" vm="15939">
        <f ca="1"/>
        <v>15488</v>
      </c>
      <c r="D1068" s="87">
        <f t="shared" ca="1" si="134"/>
        <v>1.0135135135135177E-2</v>
      </c>
      <c r="Q1068" s="38" vm="5254">
        <f ca="1"/>
        <v>45399</v>
      </c>
      <c r="R1068" s="38" vm="15940">
        <f ca="1"/>
        <v>119.0273</v>
      </c>
      <c r="S1068" s="38" vm="13664">
        <f ca="1"/>
        <v>85</v>
      </c>
      <c r="T1068" s="87">
        <f t="shared" ca="1" si="135"/>
        <v>-1.7853635996072363E-2</v>
      </c>
      <c r="AR1068" s="55" vm="5254">
        <f t="shared" ca="1" si="128"/>
        <v>45399</v>
      </c>
      <c r="AS1068" s="196">
        <f t="shared" ca="1" si="129"/>
        <v>486245.76</v>
      </c>
      <c r="AT1068" s="196" t="str">
        <f t="shared" ca="1" si="130"/>
        <v/>
      </c>
      <c r="AU1068" s="55" vm="5254">
        <f t="shared" ca="1" si="131"/>
        <v>45399</v>
      </c>
      <c r="AV1068" s="196">
        <f t="shared" ca="1" si="132"/>
        <v>10117.3205</v>
      </c>
      <c r="AW1068" s="38" t="str">
        <f t="shared" ca="1" si="133"/>
        <v/>
      </c>
    </row>
    <row r="1069" spans="1:49" x14ac:dyDescent="0.25">
      <c r="A1069" s="38" vm="5259">
        <f ca="1"/>
        <v>45400</v>
      </c>
      <c r="B1069" s="38" vm="15941">
        <f ca="1"/>
        <v>33.81</v>
      </c>
      <c r="C1069" s="38" vm="15942">
        <f ca="1"/>
        <v>1742</v>
      </c>
      <c r="D1069" s="87">
        <f t="shared" ca="1" si="134"/>
        <v>7.6923076923077011E-2</v>
      </c>
      <c r="Q1069" s="38" vm="5259">
        <f ca="1"/>
        <v>45400</v>
      </c>
      <c r="R1069" s="38" vm="15943">
        <f ca="1"/>
        <v>110.66889999999999</v>
      </c>
      <c r="S1069" s="38" vm="15054">
        <f ca="1"/>
        <v>1717</v>
      </c>
      <c r="T1069" s="87">
        <f t="shared" ca="1" si="135"/>
        <v>-7.0222545584080323E-2</v>
      </c>
      <c r="AR1069" s="55" vm="5259">
        <f t="shared" ca="1" si="128"/>
        <v>45400</v>
      </c>
      <c r="AS1069" s="196">
        <f t="shared" ca="1" si="129"/>
        <v>58897.020000000004</v>
      </c>
      <c r="AT1069" s="196" t="str">
        <f t="shared" ca="1" si="130"/>
        <v/>
      </c>
      <c r="AU1069" s="55" vm="5259">
        <f t="shared" ca="1" si="131"/>
        <v>45400</v>
      </c>
      <c r="AV1069" s="196">
        <f t="shared" ca="1" si="132"/>
        <v>190018.5013</v>
      </c>
      <c r="AW1069" s="38" t="str">
        <f t="shared" ca="1" si="133"/>
        <v/>
      </c>
    </row>
    <row r="1070" spans="1:49" x14ac:dyDescent="0.25">
      <c r="A1070" s="38" vm="5264">
        <f ca="1"/>
        <v>45401</v>
      </c>
      <c r="B1070" s="38" vm="6968">
        <f ca="1"/>
        <v>33.18</v>
      </c>
      <c r="C1070" s="38" vm="15944">
        <f ca="1"/>
        <v>6950</v>
      </c>
      <c r="D1070" s="87">
        <f t="shared" ca="1" si="134"/>
        <v>-1.8633540372670881E-2</v>
      </c>
      <c r="Q1070" s="38" vm="5264">
        <f ca="1"/>
        <v>45401</v>
      </c>
      <c r="R1070" s="38" vm="15945">
        <f ca="1"/>
        <v>113.0903</v>
      </c>
      <c r="S1070" s="38" vm="15946">
        <f ca="1"/>
        <v>2482</v>
      </c>
      <c r="T1070" s="87">
        <f t="shared" ca="1" si="135"/>
        <v>2.1879678934190235E-2</v>
      </c>
      <c r="AR1070" s="55" vm="5264">
        <f t="shared" ca="1" si="128"/>
        <v>45401</v>
      </c>
      <c r="AS1070" s="196">
        <f t="shared" ca="1" si="129"/>
        <v>230601</v>
      </c>
      <c r="AT1070" s="196" t="str">
        <f t="shared" ca="1" si="130"/>
        <v/>
      </c>
      <c r="AU1070" s="55" vm="5264">
        <f t="shared" ca="1" si="131"/>
        <v>45401</v>
      </c>
      <c r="AV1070" s="196">
        <f t="shared" ca="1" si="132"/>
        <v>280690.12459999998</v>
      </c>
      <c r="AW1070" s="38" t="str">
        <f t="shared" ca="1" si="133"/>
        <v/>
      </c>
    </row>
    <row r="1071" spans="1:49" x14ac:dyDescent="0.25">
      <c r="A1071" s="38" vm="5268">
        <f ca="1"/>
        <v>45404</v>
      </c>
      <c r="B1071" s="38" vm="7069">
        <f ca="1"/>
        <v>35.49</v>
      </c>
      <c r="C1071" s="38" vm="15947">
        <f ca="1"/>
        <v>7564</v>
      </c>
      <c r="D1071" s="87">
        <f t="shared" ca="1" si="134"/>
        <v>6.9620253164557028E-2</v>
      </c>
      <c r="Q1071" s="38" vm="5268">
        <f ca="1"/>
        <v>45404</v>
      </c>
      <c r="R1071" s="38" vm="15948">
        <f ca="1"/>
        <v>105.1416</v>
      </c>
      <c r="S1071" s="38" vm="15949">
        <f ca="1"/>
        <v>3621</v>
      </c>
      <c r="T1071" s="87">
        <f t="shared" ca="1" si="135"/>
        <v>-7.0286311027559417E-2</v>
      </c>
      <c r="AR1071" s="55" vm="5268">
        <f t="shared" ca="1" si="128"/>
        <v>45404</v>
      </c>
      <c r="AS1071" s="196">
        <f t="shared" ca="1" si="129"/>
        <v>268446.36</v>
      </c>
      <c r="AT1071" s="196" t="str">
        <f t="shared" ca="1" si="130"/>
        <v/>
      </c>
      <c r="AU1071" s="55" vm="5268">
        <f t="shared" ca="1" si="131"/>
        <v>45404</v>
      </c>
      <c r="AV1071" s="196">
        <f t="shared" ca="1" si="132"/>
        <v>380717.73359999998</v>
      </c>
      <c r="AW1071" s="38" t="str">
        <f t="shared" ca="1" si="133"/>
        <v/>
      </c>
    </row>
    <row r="1072" spans="1:49" x14ac:dyDescent="0.25">
      <c r="A1072" s="38" vm="5273">
        <f ca="1"/>
        <v>45405</v>
      </c>
      <c r="B1072" s="38" vm="15883">
        <f ca="1"/>
        <v>36.119999999999997</v>
      </c>
      <c r="C1072" s="38" vm="15950">
        <f ca="1"/>
        <v>16927</v>
      </c>
      <c r="D1072" s="87">
        <f t="shared" ca="1" si="134"/>
        <v>1.77514792899407E-2</v>
      </c>
      <c r="Q1072" s="38" vm="5273">
        <f ca="1"/>
        <v>45405</v>
      </c>
      <c r="R1072" s="38" vm="15951">
        <f ca="1"/>
        <v>102.83880000000001</v>
      </c>
      <c r="S1072" s="38" vm="15917">
        <f ca="1"/>
        <v>3672</v>
      </c>
      <c r="T1072" s="87">
        <f t="shared" ca="1" si="135"/>
        <v>-2.1901892305233997E-2</v>
      </c>
      <c r="AR1072" s="55" vm="5273">
        <f t="shared" ca="1" si="128"/>
        <v>45405</v>
      </c>
      <c r="AS1072" s="196">
        <f t="shared" ca="1" si="129"/>
        <v>611403.24</v>
      </c>
      <c r="AT1072" s="196" t="str">
        <f t="shared" ca="1" si="130"/>
        <v/>
      </c>
      <c r="AU1072" s="55" vm="5273">
        <f t="shared" ca="1" si="131"/>
        <v>45405</v>
      </c>
      <c r="AV1072" s="196">
        <f t="shared" ca="1" si="132"/>
        <v>377624.0736</v>
      </c>
      <c r="AW1072" s="38" t="str">
        <f t="shared" ca="1" si="133"/>
        <v/>
      </c>
    </row>
    <row r="1073" spans="1:49" x14ac:dyDescent="0.25">
      <c r="A1073" s="38" vm="5277">
        <f ca="1"/>
        <v>45406</v>
      </c>
      <c r="B1073" s="38" vm="15952">
        <f ca="1"/>
        <v>34.125</v>
      </c>
      <c r="C1073" s="38" vm="15953">
        <f ca="1"/>
        <v>13105</v>
      </c>
      <c r="D1073" s="87">
        <f t="shared" ca="1" si="134"/>
        <v>-5.5232558139534815E-2</v>
      </c>
      <c r="Q1073" s="38" vm="5277">
        <f ca="1"/>
        <v>45406</v>
      </c>
      <c r="R1073" s="38" vm="15954">
        <f ca="1"/>
        <v>108.0294</v>
      </c>
      <c r="S1073" s="38" vm="15955">
        <f ca="1"/>
        <v>4794</v>
      </c>
      <c r="T1073" s="87">
        <f t="shared" ca="1" si="135"/>
        <v>5.0473167714909048E-2</v>
      </c>
      <c r="AR1073" s="55" vm="5277">
        <f t="shared" ca="1" si="128"/>
        <v>45406</v>
      </c>
      <c r="AS1073" s="196">
        <f t="shared" ca="1" si="129"/>
        <v>447208.125</v>
      </c>
      <c r="AT1073" s="196" t="str">
        <f t="shared" ca="1" si="130"/>
        <v/>
      </c>
      <c r="AU1073" s="55" vm="5277">
        <f t="shared" ca="1" si="131"/>
        <v>45406</v>
      </c>
      <c r="AV1073" s="196">
        <f t="shared" ca="1" si="132"/>
        <v>517892.9436</v>
      </c>
      <c r="AW1073" s="38" t="str">
        <f t="shared" ca="1" si="133"/>
        <v/>
      </c>
    </row>
    <row r="1074" spans="1:49" x14ac:dyDescent="0.25">
      <c r="A1074" s="38" vm="5282">
        <f ca="1"/>
        <v>45407</v>
      </c>
      <c r="B1074" s="38" vm="15941">
        <f ca="1"/>
        <v>33.81</v>
      </c>
      <c r="C1074" s="38" vm="15956">
        <f ca="1"/>
        <v>11423</v>
      </c>
      <c r="D1074" s="87">
        <f t="shared" ca="1" si="134"/>
        <v>-9.230769230769164E-3</v>
      </c>
      <c r="Q1074" s="38" vm="5282">
        <f ca="1"/>
        <v>45407</v>
      </c>
      <c r="R1074" s="38" vm="15957">
        <f ca="1"/>
        <v>108.3438</v>
      </c>
      <c r="S1074" s="38" vm="15958">
        <f ca="1"/>
        <v>5389</v>
      </c>
      <c r="T1074" s="87">
        <f t="shared" ca="1" si="135"/>
        <v>2.9103188576443655E-3</v>
      </c>
      <c r="AR1074" s="55" vm="5282">
        <f t="shared" ca="1" si="128"/>
        <v>45407</v>
      </c>
      <c r="AS1074" s="196">
        <f t="shared" ca="1" si="129"/>
        <v>386211.63</v>
      </c>
      <c r="AT1074" s="196" t="str">
        <f t="shared" ca="1" si="130"/>
        <v/>
      </c>
      <c r="AU1074" s="55" vm="5282">
        <f t="shared" ca="1" si="131"/>
        <v>45407</v>
      </c>
      <c r="AV1074" s="196">
        <f t="shared" ca="1" si="132"/>
        <v>583864.73820000002</v>
      </c>
      <c r="AW1074" s="38" t="str">
        <f t="shared" ca="1" si="133"/>
        <v/>
      </c>
    </row>
    <row r="1075" spans="1:49" x14ac:dyDescent="0.25">
      <c r="A1075" s="38" vm="5287">
        <f ca="1"/>
        <v>45408</v>
      </c>
      <c r="B1075" s="38" vm="15959">
        <f ca="1"/>
        <v>32.549999999999997</v>
      </c>
      <c r="C1075" s="38" vm="15960">
        <f ca="1"/>
        <v>5941</v>
      </c>
      <c r="D1075" s="87">
        <f t="shared" ca="1" si="134"/>
        <v>-3.7267080745341762E-2</v>
      </c>
      <c r="Q1075" s="38" vm="5287">
        <f ca="1"/>
        <v>45408</v>
      </c>
      <c r="R1075" s="38" vm="15961">
        <f ca="1"/>
        <v>112.0427</v>
      </c>
      <c r="S1075" s="38" vm="15962">
        <f ca="1"/>
        <v>1836</v>
      </c>
      <c r="T1075" s="87">
        <f t="shared" ca="1" si="135"/>
        <v>3.4140393820412382E-2</v>
      </c>
      <c r="AR1075" s="55" vm="5287">
        <f t="shared" ca="1" si="128"/>
        <v>45408</v>
      </c>
      <c r="AS1075" s="196">
        <f t="shared" ca="1" si="129"/>
        <v>193379.55</v>
      </c>
      <c r="AT1075" s="196" t="str">
        <f t="shared" ca="1" si="130"/>
        <v/>
      </c>
      <c r="AU1075" s="55" vm="5287">
        <f t="shared" ca="1" si="131"/>
        <v>45408</v>
      </c>
      <c r="AV1075" s="196">
        <f t="shared" ca="1" si="132"/>
        <v>205710.39720000001</v>
      </c>
      <c r="AW1075" s="38" t="str">
        <f t="shared" ca="1" si="133"/>
        <v/>
      </c>
    </row>
    <row r="1076" spans="1:49" x14ac:dyDescent="0.25">
      <c r="A1076" s="38" vm="5291">
        <f ca="1"/>
        <v>45411</v>
      </c>
      <c r="B1076" s="38" vm="15963">
        <f ca="1"/>
        <v>34.86</v>
      </c>
      <c r="C1076" s="38" vm="15964">
        <f ca="1"/>
        <v>9748</v>
      </c>
      <c r="D1076" s="87">
        <f t="shared" ca="1" si="134"/>
        <v>7.0967741935483941E-2</v>
      </c>
      <c r="Q1076" s="38" vm="5291">
        <f ca="1"/>
        <v>45411</v>
      </c>
      <c r="R1076" s="38" vm="15965">
        <f ca="1"/>
        <v>102.29089999999999</v>
      </c>
      <c r="S1076" s="38" vm="15966">
        <f ca="1"/>
        <v>2975</v>
      </c>
      <c r="T1076" s="87">
        <f t="shared" ca="1" si="135"/>
        <v>-8.7036460206689092E-2</v>
      </c>
      <c r="AR1076" s="55" vm="5291">
        <f t="shared" ca="1" si="128"/>
        <v>45411</v>
      </c>
      <c r="AS1076" s="196">
        <f t="shared" ca="1" si="129"/>
        <v>339815.27999999997</v>
      </c>
      <c r="AT1076" s="196" t="str">
        <f t="shared" ca="1" si="130"/>
        <v/>
      </c>
      <c r="AU1076" s="55" vm="5291">
        <f t="shared" ca="1" si="131"/>
        <v>45411</v>
      </c>
      <c r="AV1076" s="196">
        <f t="shared" ca="1" si="132"/>
        <v>304315.42749999999</v>
      </c>
      <c r="AW1076" s="38" t="str">
        <f t="shared" ca="1" si="133"/>
        <v/>
      </c>
    </row>
    <row r="1077" spans="1:49" x14ac:dyDescent="0.25">
      <c r="A1077" s="38" vm="5296">
        <f ca="1"/>
        <v>45412</v>
      </c>
      <c r="B1077" s="38" vm="15967">
        <f ca="1"/>
        <v>35.384999999999998</v>
      </c>
      <c r="C1077" s="38" vm="15968">
        <f ca="1"/>
        <v>8732</v>
      </c>
      <c r="D1077" s="87">
        <f t="shared" ca="1" si="134"/>
        <v>1.5060240963855382E-2</v>
      </c>
      <c r="Q1077" s="38" vm="5296">
        <f ca="1"/>
        <v>45412</v>
      </c>
      <c r="R1077" s="38" vm="15969">
        <f ca="1"/>
        <v>101.7239</v>
      </c>
      <c r="S1077" s="38" vm="15970">
        <f ca="1"/>
        <v>2346</v>
      </c>
      <c r="T1077" s="87">
        <f t="shared" ca="1" si="135"/>
        <v>-5.5430150678114389E-3</v>
      </c>
      <c r="AR1077" s="55" vm="5296">
        <f t="shared" ca="1" si="128"/>
        <v>45412</v>
      </c>
      <c r="AS1077" s="196">
        <f t="shared" ca="1" si="129"/>
        <v>308981.82</v>
      </c>
      <c r="AT1077" s="196" t="str">
        <f t="shared" ca="1" si="130"/>
        <v/>
      </c>
      <c r="AU1077" s="55" vm="5296">
        <f t="shared" ca="1" si="131"/>
        <v>45412</v>
      </c>
      <c r="AV1077" s="196">
        <f t="shared" ca="1" si="132"/>
        <v>238644.26939999999</v>
      </c>
      <c r="AW1077" s="38" t="str">
        <f t="shared" ca="1" si="133"/>
        <v/>
      </c>
    </row>
    <row r="1078" spans="1:49" x14ac:dyDescent="0.25">
      <c r="A1078" s="38" vm="5301">
        <f ca="1"/>
        <v>45413</v>
      </c>
      <c r="B1078" s="38" vm="15971">
        <f ca="1"/>
        <v>30.66</v>
      </c>
      <c r="C1078" s="38" vm="15972">
        <f ca="1"/>
        <v>24394</v>
      </c>
      <c r="D1078" s="87">
        <f t="shared" ca="1" si="134"/>
        <v>-0.13353115727002962</v>
      </c>
      <c r="Q1078" s="38" vm="5301">
        <f ca="1"/>
        <v>45413</v>
      </c>
      <c r="R1078" s="38" vm="15973">
        <f ca="1"/>
        <v>115.5419</v>
      </c>
      <c r="S1078" s="38" vm="15946">
        <f ca="1"/>
        <v>2482</v>
      </c>
      <c r="T1078" s="87">
        <f t="shared" ca="1" si="135"/>
        <v>0.13583828382513841</v>
      </c>
      <c r="AR1078" s="55" vm="5301">
        <f t="shared" ca="1" si="128"/>
        <v>45413</v>
      </c>
      <c r="AS1078" s="196">
        <f t="shared" ca="1" si="129"/>
        <v>747920.04</v>
      </c>
      <c r="AT1078" s="196">
        <f t="shared" ca="1" si="130"/>
        <v>1.665166055841836</v>
      </c>
      <c r="AU1078" s="55" vm="5301">
        <f t="shared" ca="1" si="131"/>
        <v>45413</v>
      </c>
      <c r="AV1078" s="196">
        <f t="shared" ca="1" si="132"/>
        <v>286774.99579999998</v>
      </c>
      <c r="AW1078" s="38" t="str">
        <f t="shared" ca="1" si="133"/>
        <v/>
      </c>
    </row>
    <row r="1079" spans="1:49" x14ac:dyDescent="0.25">
      <c r="A1079" s="38" vm="5306">
        <f ca="1"/>
        <v>45414</v>
      </c>
      <c r="B1079" s="38" vm="15897">
        <f ca="1"/>
        <v>33.075000000000003</v>
      </c>
      <c r="C1079" s="38" vm="15974">
        <f ca="1"/>
        <v>15499</v>
      </c>
      <c r="D1079" s="87">
        <f t="shared" ca="1" si="134"/>
        <v>7.8767123287671326E-2</v>
      </c>
      <c r="Q1079" s="38" vm="5306">
        <f ca="1"/>
        <v>45414</v>
      </c>
      <c r="R1079" s="38" vm="15975">
        <f ca="1"/>
        <v>106.6477</v>
      </c>
      <c r="S1079" s="38" vm="15976">
        <f ca="1"/>
        <v>2074</v>
      </c>
      <c r="T1079" s="87">
        <f t="shared" ca="1" si="135"/>
        <v>-7.697813520463137E-2</v>
      </c>
      <c r="AR1079" s="55" vm="5306">
        <f t="shared" ca="1" si="128"/>
        <v>45414</v>
      </c>
      <c r="AS1079" s="196">
        <f t="shared" ca="1" si="129"/>
        <v>512629.42500000005</v>
      </c>
      <c r="AT1079" s="196" t="str">
        <f t="shared" ca="1" si="130"/>
        <v/>
      </c>
      <c r="AU1079" s="55" vm="5306">
        <f t="shared" ca="1" si="131"/>
        <v>45414</v>
      </c>
      <c r="AV1079" s="196">
        <f t="shared" ca="1" si="132"/>
        <v>221187.32980000001</v>
      </c>
      <c r="AW1079" s="38" t="str">
        <f t="shared" ca="1" si="133"/>
        <v/>
      </c>
    </row>
    <row r="1080" spans="1:49" x14ac:dyDescent="0.25">
      <c r="A1080" s="38" vm="5310">
        <f ca="1"/>
        <v>45415</v>
      </c>
      <c r="B1080" s="38" vm="15890">
        <f ca="1"/>
        <v>35.700000000000003</v>
      </c>
      <c r="C1080" s="38" vm="15977">
        <f ca="1"/>
        <v>9310</v>
      </c>
      <c r="D1080" s="87">
        <f t="shared" ca="1" si="134"/>
        <v>7.9365079365079361E-2</v>
      </c>
      <c r="Q1080" s="38" vm="5310">
        <f ca="1"/>
        <v>45415</v>
      </c>
      <c r="R1080" s="38" vm="15978">
        <f ca="1"/>
        <v>96.957700000000003</v>
      </c>
      <c r="S1080" s="38" vm="15979">
        <f ca="1"/>
        <v>1955</v>
      </c>
      <c r="T1080" s="87">
        <f t="shared" ca="1" si="135"/>
        <v>-9.0859906027040416E-2</v>
      </c>
      <c r="AR1080" s="55" vm="5310">
        <f t="shared" ca="1" si="128"/>
        <v>45415</v>
      </c>
      <c r="AS1080" s="196">
        <f t="shared" ca="1" si="129"/>
        <v>332367</v>
      </c>
      <c r="AT1080" s="196" t="str">
        <f t="shared" ca="1" si="130"/>
        <v/>
      </c>
      <c r="AU1080" s="55" vm="5310">
        <f t="shared" ca="1" si="131"/>
        <v>45415</v>
      </c>
      <c r="AV1080" s="196">
        <f t="shared" ca="1" si="132"/>
        <v>189552.30350000001</v>
      </c>
      <c r="AW1080" s="38" t="str">
        <f t="shared" ca="1" si="133"/>
        <v/>
      </c>
    </row>
    <row r="1081" spans="1:49" x14ac:dyDescent="0.25">
      <c r="A1081" s="38" vm="5314">
        <f ca="1"/>
        <v>45418</v>
      </c>
      <c r="B1081" s="38" t="e" vm="13016">
        <f ca="1"/>
        <v>#N/A</v>
      </c>
      <c r="C1081" s="38" t="e" vm="13016">
        <f ca="1"/>
        <v>#N/A</v>
      </c>
      <c r="D1081" s="87" t="e" vm="13019">
        <f t="shared" ca="1" si="134"/>
        <v>#N/A</v>
      </c>
      <c r="Q1081" s="38" vm="5314">
        <f ca="1"/>
        <v>45418</v>
      </c>
      <c r="R1081" s="38" t="e" vm="13016">
        <f ca="1"/>
        <v>#N/A</v>
      </c>
      <c r="S1081" s="38" t="e" vm="13016">
        <f ca="1"/>
        <v>#N/A</v>
      </c>
      <c r="T1081" s="87" t="e" vm="13019">
        <f t="shared" ca="1" si="135"/>
        <v>#N/A</v>
      </c>
      <c r="AR1081" s="55" vm="5314">
        <f t="shared" ca="1" si="128"/>
        <v>45418</v>
      </c>
      <c r="AS1081" s="196" t="e" vm="13019">
        <f t="shared" ca="1" si="129"/>
        <v>#N/A</v>
      </c>
      <c r="AT1081" s="196" t="str">
        <f t="shared" ca="1" si="130"/>
        <v/>
      </c>
      <c r="AU1081" s="55" vm="5314">
        <f t="shared" ca="1" si="131"/>
        <v>45418</v>
      </c>
      <c r="AV1081" s="196" t="e" vm="13019">
        <f t="shared" ca="1" si="132"/>
        <v>#N/A</v>
      </c>
      <c r="AW1081" s="38" t="str">
        <f t="shared" ca="1" si="133"/>
        <v/>
      </c>
    </row>
    <row r="1082" spans="1:49" x14ac:dyDescent="0.25">
      <c r="A1082" s="38" vm="5319">
        <f ca="1"/>
        <v>45419</v>
      </c>
      <c r="B1082" s="38" vm="15980">
        <f ca="1"/>
        <v>39.585000000000001</v>
      </c>
      <c r="C1082" s="38" vm="15981">
        <f ca="1"/>
        <v>25236</v>
      </c>
      <c r="D1082" s="87" t="e" vm="13019">
        <f t="shared" ca="1" si="134"/>
        <v>#N/A</v>
      </c>
      <c r="Q1082" s="38" vm="5319">
        <f ca="1"/>
        <v>45419</v>
      </c>
      <c r="R1082" s="38" vm="15982">
        <f ca="1"/>
        <v>88.3262</v>
      </c>
      <c r="S1082" s="38" vm="15983">
        <f ca="1"/>
        <v>7803</v>
      </c>
      <c r="T1082" s="87" t="e" vm="13019">
        <f t="shared" ca="1" si="135"/>
        <v>#N/A</v>
      </c>
      <c r="AR1082" s="55" vm="5319">
        <f t="shared" ca="1" si="128"/>
        <v>45419</v>
      </c>
      <c r="AS1082" s="196">
        <f t="shared" ca="1" si="129"/>
        <v>998967.06</v>
      </c>
      <c r="AT1082" s="196">
        <f t="shared" ca="1" si="130"/>
        <v>1.7226420671158715</v>
      </c>
      <c r="AU1082" s="55" vm="5319">
        <f t="shared" ca="1" si="131"/>
        <v>45419</v>
      </c>
      <c r="AV1082" s="196">
        <f t="shared" ca="1" si="132"/>
        <v>689209.33860000002</v>
      </c>
      <c r="AW1082" s="38" t="str">
        <f t="shared" ca="1" si="133"/>
        <v/>
      </c>
    </row>
    <row r="1083" spans="1:49" x14ac:dyDescent="0.25">
      <c r="A1083" s="38" vm="5323">
        <f ca="1"/>
        <v>45420</v>
      </c>
      <c r="B1083" s="38" vm="15984">
        <f ca="1"/>
        <v>39.69</v>
      </c>
      <c r="C1083" s="38" vm="15985">
        <f ca="1"/>
        <v>8497</v>
      </c>
      <c r="D1083" s="87">
        <f t="shared" ca="1" si="134"/>
        <v>2.6525198938991252E-3</v>
      </c>
      <c r="Q1083" s="38" vm="5323">
        <f ca="1"/>
        <v>45420</v>
      </c>
      <c r="R1083" s="38" vm="15986">
        <f ca="1"/>
        <v>87.923500000000004</v>
      </c>
      <c r="S1083" s="38" vm="282">
        <f ca="1"/>
        <v>1921</v>
      </c>
      <c r="T1083" s="87">
        <f t="shared" ca="1" si="135"/>
        <v>-4.559236104349512E-3</v>
      </c>
      <c r="AR1083" s="55" vm="5323">
        <f t="shared" ca="1" si="128"/>
        <v>45420</v>
      </c>
      <c r="AS1083" s="196">
        <f t="shared" ca="1" si="129"/>
        <v>337245.93</v>
      </c>
      <c r="AT1083" s="196" t="str">
        <f t="shared" ca="1" si="130"/>
        <v/>
      </c>
      <c r="AU1083" s="55" vm="5323">
        <f t="shared" ca="1" si="131"/>
        <v>45420</v>
      </c>
      <c r="AV1083" s="196">
        <f t="shared" ca="1" si="132"/>
        <v>168901.0435</v>
      </c>
      <c r="AW1083" s="38" t="str">
        <f t="shared" ca="1" si="133"/>
        <v/>
      </c>
    </row>
    <row r="1084" spans="1:49" x14ac:dyDescent="0.25">
      <c r="A1084" s="38" vm="5328">
        <f ca="1"/>
        <v>45421</v>
      </c>
      <c r="B1084" s="38" vm="15851">
        <f ca="1"/>
        <v>42.21</v>
      </c>
      <c r="C1084" s="38" vm="15987">
        <f ca="1"/>
        <v>9958</v>
      </c>
      <c r="D1084" s="87">
        <f t="shared" ca="1" si="134"/>
        <v>6.3492063492063572E-2</v>
      </c>
      <c r="Q1084" s="38" vm="5328">
        <f ca="1"/>
        <v>45421</v>
      </c>
      <c r="R1084" s="38" vm="15988">
        <f ca="1"/>
        <v>82.055099999999996</v>
      </c>
      <c r="S1084" s="38" vm="15989">
        <f ca="1"/>
        <v>6239</v>
      </c>
      <c r="T1084" s="87">
        <f t="shared" ca="1" si="135"/>
        <v>-6.6744385744425649E-2</v>
      </c>
      <c r="AR1084" s="55" vm="5328">
        <f t="shared" ca="1" si="128"/>
        <v>45421</v>
      </c>
      <c r="AS1084" s="196">
        <f t="shared" ca="1" si="129"/>
        <v>420327.18</v>
      </c>
      <c r="AT1084" s="196" t="str">
        <f t="shared" ca="1" si="130"/>
        <v/>
      </c>
      <c r="AU1084" s="55" vm="5328">
        <f t="shared" ca="1" si="131"/>
        <v>45421</v>
      </c>
      <c r="AV1084" s="196">
        <f t="shared" ca="1" si="132"/>
        <v>511941.76889999997</v>
      </c>
      <c r="AW1084" s="38" t="str">
        <f t="shared" ca="1" si="133"/>
        <v/>
      </c>
    </row>
    <row r="1085" spans="1:49" x14ac:dyDescent="0.25">
      <c r="A1085" s="38" vm="5332">
        <f ca="1"/>
        <v>45422</v>
      </c>
      <c r="B1085" s="38" vm="15990">
        <f ca="1"/>
        <v>41.475000000000001</v>
      </c>
      <c r="C1085" s="38" vm="15991">
        <f ca="1"/>
        <v>5332</v>
      </c>
      <c r="D1085" s="87">
        <f t="shared" ca="1" si="134"/>
        <v>-1.7412935323383071E-2</v>
      </c>
      <c r="Q1085" s="38" vm="5332">
        <f ca="1"/>
        <v>45422</v>
      </c>
      <c r="R1085" s="38" vm="15992">
        <f ca="1"/>
        <v>83.282899999999998</v>
      </c>
      <c r="S1085" s="38" vm="15906">
        <f ca="1"/>
        <v>3740</v>
      </c>
      <c r="T1085" s="87">
        <f t="shared" ca="1" si="135"/>
        <v>1.4963116247497134E-2</v>
      </c>
      <c r="AR1085" s="55" vm="5332">
        <f t="shared" ca="1" si="128"/>
        <v>45422</v>
      </c>
      <c r="AS1085" s="196">
        <f t="shared" ca="1" si="129"/>
        <v>221144.7</v>
      </c>
      <c r="AT1085" s="196" t="str">
        <f t="shared" ca="1" si="130"/>
        <v/>
      </c>
      <c r="AU1085" s="55" vm="5332">
        <f t="shared" ca="1" si="131"/>
        <v>45422</v>
      </c>
      <c r="AV1085" s="196">
        <f t="shared" ca="1" si="132"/>
        <v>311478.04599999997</v>
      </c>
      <c r="AW1085" s="38" t="str">
        <f t="shared" ca="1" si="133"/>
        <v/>
      </c>
    </row>
    <row r="1086" spans="1:49" x14ac:dyDescent="0.25">
      <c r="A1086" s="38" vm="5337">
        <f ca="1"/>
        <v>45425</v>
      </c>
      <c r="B1086" s="38" vm="15993">
        <f ca="1"/>
        <v>41.265000000000001</v>
      </c>
      <c r="C1086" s="38" vm="15994">
        <f ca="1"/>
        <v>3100</v>
      </c>
      <c r="D1086" s="87">
        <f t="shared" ca="1" si="134"/>
        <v>-5.0632911392405264E-3</v>
      </c>
      <c r="Q1086" s="38" vm="5337">
        <f ca="1"/>
        <v>45425</v>
      </c>
      <c r="R1086" s="38" vm="15995">
        <f ca="1"/>
        <v>83.635900000000007</v>
      </c>
      <c r="S1086" s="38" vm="15996">
        <f ca="1"/>
        <v>1207</v>
      </c>
      <c r="T1086" s="87">
        <f t="shared" ca="1" si="135"/>
        <v>4.2385651796468258E-3</v>
      </c>
      <c r="AR1086" s="55" vm="5337">
        <f t="shared" ca="1" si="128"/>
        <v>45425</v>
      </c>
      <c r="AS1086" s="196">
        <f t="shared" ca="1" si="129"/>
        <v>127921.5</v>
      </c>
      <c r="AT1086" s="196" t="str">
        <f t="shared" ca="1" si="130"/>
        <v/>
      </c>
      <c r="AU1086" s="55" vm="5337">
        <f t="shared" ca="1" si="131"/>
        <v>45425</v>
      </c>
      <c r="AV1086" s="196">
        <f t="shared" ca="1" si="132"/>
        <v>100948.5313</v>
      </c>
      <c r="AW1086" s="38" t="str">
        <f t="shared" ca="1" si="133"/>
        <v/>
      </c>
    </row>
    <row r="1087" spans="1:49" x14ac:dyDescent="0.25">
      <c r="A1087" s="38" vm="5342">
        <f ca="1"/>
        <v>45426</v>
      </c>
      <c r="B1087" s="38" vm="15785">
        <f ca="1"/>
        <v>44.94</v>
      </c>
      <c r="C1087" s="38" vm="15997">
        <f ca="1"/>
        <v>4521</v>
      </c>
      <c r="D1087" s="87">
        <f t="shared" ca="1" si="134"/>
        <v>8.9058524173027925E-2</v>
      </c>
      <c r="Q1087" s="38" vm="5342">
        <f ca="1"/>
        <v>45426</v>
      </c>
      <c r="R1087" s="38" vm="15998">
        <f ca="1"/>
        <v>75.897499999999994</v>
      </c>
      <c r="S1087" s="38" vm="14268">
        <f ca="1"/>
        <v>4335</v>
      </c>
      <c r="T1087" s="87">
        <f t="shared" ca="1" si="135"/>
        <v>-9.2524860735641187E-2</v>
      </c>
      <c r="AR1087" s="55" vm="5342">
        <f t="shared" ca="1" si="128"/>
        <v>45426</v>
      </c>
      <c r="AS1087" s="196">
        <f t="shared" ca="1" si="129"/>
        <v>203173.74</v>
      </c>
      <c r="AT1087" s="196" t="str">
        <f t="shared" ca="1" si="130"/>
        <v/>
      </c>
      <c r="AU1087" s="55" vm="5342">
        <f t="shared" ca="1" si="131"/>
        <v>45426</v>
      </c>
      <c r="AV1087" s="196">
        <f t="shared" ca="1" si="132"/>
        <v>329015.66249999998</v>
      </c>
      <c r="AW1087" s="38" t="str">
        <f t="shared" ca="1" si="133"/>
        <v/>
      </c>
    </row>
    <row r="1088" spans="1:49" x14ac:dyDescent="0.25">
      <c r="A1088" s="38" vm="5347">
        <f ca="1"/>
        <v>45427</v>
      </c>
      <c r="B1088" s="38" vm="15999">
        <f ca="1"/>
        <v>43.47</v>
      </c>
      <c r="C1088" s="38" vm="15913">
        <f ca="1"/>
        <v>2431</v>
      </c>
      <c r="D1088" s="87">
        <f t="shared" ca="1" si="134"/>
        <v>-3.2710280373831752E-2</v>
      </c>
      <c r="Q1088" s="38" vm="5347">
        <f ca="1"/>
        <v>45427</v>
      </c>
      <c r="R1088" s="38" vm="16000">
        <f ca="1"/>
        <v>78.253500000000003</v>
      </c>
      <c r="S1088" s="38" vm="16001">
        <f ca="1"/>
        <v>2244</v>
      </c>
      <c r="T1088" s="87">
        <f t="shared" ca="1" si="135"/>
        <v>3.1041865674100055E-2</v>
      </c>
      <c r="AR1088" s="55" vm="5347">
        <f t="shared" ca="1" si="128"/>
        <v>45427</v>
      </c>
      <c r="AS1088" s="196">
        <f t="shared" ca="1" si="129"/>
        <v>105675.56999999999</v>
      </c>
      <c r="AT1088" s="196" t="str">
        <f t="shared" ca="1" si="130"/>
        <v/>
      </c>
      <c r="AU1088" s="55" vm="5347">
        <f t="shared" ca="1" si="131"/>
        <v>45427</v>
      </c>
      <c r="AV1088" s="196">
        <f t="shared" ca="1" si="132"/>
        <v>175600.85399999999</v>
      </c>
      <c r="AW1088" s="38" t="str">
        <f t="shared" ca="1" si="133"/>
        <v/>
      </c>
    </row>
    <row r="1089" spans="1:49" x14ac:dyDescent="0.25">
      <c r="A1089" s="38" vm="5352">
        <f ca="1"/>
        <v>45428</v>
      </c>
      <c r="B1089" s="38" vm="15818">
        <f ca="1"/>
        <v>49.77</v>
      </c>
      <c r="C1089" s="38" vm="3115">
        <f ca="1"/>
        <v>4744</v>
      </c>
      <c r="D1089" s="87">
        <f t="shared" ca="1" si="134"/>
        <v>0.14492753623188415</v>
      </c>
      <c r="Q1089" s="38" vm="5352">
        <f ca="1"/>
        <v>45428</v>
      </c>
      <c r="R1089" s="38" vm="16002">
        <f ca="1"/>
        <v>67.694500000000005</v>
      </c>
      <c r="S1089" s="38" vm="15838">
        <f ca="1"/>
        <v>5083</v>
      </c>
      <c r="T1089" s="87">
        <f t="shared" ca="1" si="135"/>
        <v>-0.13493326177103895</v>
      </c>
      <c r="AR1089" s="55" vm="5352">
        <f t="shared" ca="1" si="128"/>
        <v>45428</v>
      </c>
      <c r="AS1089" s="196">
        <f t="shared" ca="1" si="129"/>
        <v>236108.88</v>
      </c>
      <c r="AT1089" s="196" t="str">
        <f t="shared" ca="1" si="130"/>
        <v/>
      </c>
      <c r="AU1089" s="55" vm="5352">
        <f t="shared" ca="1" si="131"/>
        <v>45428</v>
      </c>
      <c r="AV1089" s="196">
        <f t="shared" ca="1" si="132"/>
        <v>344091.14350000001</v>
      </c>
      <c r="AW1089" s="38" t="str">
        <f t="shared" ca="1" si="133"/>
        <v/>
      </c>
    </row>
    <row r="1090" spans="1:49" x14ac:dyDescent="0.25">
      <c r="A1090" s="38" vm="5357">
        <f ca="1"/>
        <v>45429</v>
      </c>
      <c r="B1090" s="38" vm="16003">
        <f ca="1"/>
        <v>51.87</v>
      </c>
      <c r="C1090" s="38" vm="954">
        <f ca="1"/>
        <v>6381</v>
      </c>
      <c r="D1090" s="87">
        <f t="shared" ca="1" si="134"/>
        <v>4.21940928270041E-2</v>
      </c>
      <c r="Q1090" s="38" vm="5357">
        <f ca="1"/>
        <v>45429</v>
      </c>
      <c r="R1090" s="38" vm="16004">
        <f ca="1"/>
        <v>64.004999999999995</v>
      </c>
      <c r="S1090" s="38" vm="16005">
        <f ca="1"/>
        <v>4301</v>
      </c>
      <c r="T1090" s="87">
        <f t="shared" ca="1" si="135"/>
        <v>-5.450221214426592E-2</v>
      </c>
      <c r="AR1090" s="55" vm="5357">
        <f t="shared" ca="1" si="128"/>
        <v>45429</v>
      </c>
      <c r="AS1090" s="196">
        <f t="shared" ca="1" si="129"/>
        <v>330982.46999999997</v>
      </c>
      <c r="AT1090" s="196" t="str">
        <f t="shared" ca="1" si="130"/>
        <v/>
      </c>
      <c r="AU1090" s="55" vm="5357">
        <f t="shared" ca="1" si="131"/>
        <v>45429</v>
      </c>
      <c r="AV1090" s="196">
        <f t="shared" ca="1" si="132"/>
        <v>275285.505</v>
      </c>
      <c r="AW1090" s="38" t="str">
        <f t="shared" ca="1" si="133"/>
        <v/>
      </c>
    </row>
    <row r="1091" spans="1:49" x14ac:dyDescent="0.25">
      <c r="A1091" s="38" vm="5377">
        <f ca="1"/>
        <v>45432</v>
      </c>
      <c r="B1091" s="38" vm="15778">
        <f ca="1"/>
        <v>57.12</v>
      </c>
      <c r="C1091" s="38" vm="16006">
        <f ca="1"/>
        <v>4380</v>
      </c>
      <c r="D1091" s="87">
        <f t="shared" ca="1" si="134"/>
        <v>0.10121457489878544</v>
      </c>
      <c r="Q1091" s="38" vm="5377">
        <f ca="1"/>
        <v>45432</v>
      </c>
      <c r="R1091" s="38" vm="16007">
        <f ca="1"/>
        <v>58.2624</v>
      </c>
      <c r="S1091" s="38" vm="16008">
        <f ca="1"/>
        <v>4437</v>
      </c>
      <c r="T1091" s="87">
        <f t="shared" ca="1" si="135"/>
        <v>-8.9721115537848548E-2</v>
      </c>
      <c r="AR1091" s="55" vm="5377">
        <f t="shared" ca="1" si="128"/>
        <v>45432</v>
      </c>
      <c r="AS1091" s="196">
        <f t="shared" ca="1" si="129"/>
        <v>250185.59999999998</v>
      </c>
      <c r="AT1091" s="196" t="str">
        <f t="shared" ca="1" si="130"/>
        <v/>
      </c>
      <c r="AU1091" s="55" vm="5377">
        <f t="shared" ca="1" si="131"/>
        <v>45432</v>
      </c>
      <c r="AV1091" s="196">
        <f t="shared" ca="1" si="132"/>
        <v>258510.26879999999</v>
      </c>
      <c r="AW1091" s="38" t="str">
        <f t="shared" ca="1" si="133"/>
        <v/>
      </c>
    </row>
    <row r="1092" spans="1:49" x14ac:dyDescent="0.25">
      <c r="A1092" s="38" vm="5362">
        <f ca="1"/>
        <v>45433</v>
      </c>
      <c r="B1092" s="38" vm="16009">
        <f ca="1"/>
        <v>59.22</v>
      </c>
      <c r="C1092" s="38" vm="16010">
        <f ca="1"/>
        <v>10996</v>
      </c>
      <c r="D1092" s="87">
        <f t="shared" ca="1" si="134"/>
        <v>3.676470588235297E-2</v>
      </c>
      <c r="Q1092" s="38" vm="5362">
        <f ca="1"/>
        <v>45433</v>
      </c>
      <c r="R1092" s="38" vm="16011">
        <f ca="1"/>
        <v>56.133400000000002</v>
      </c>
      <c r="S1092" s="38" vm="15623">
        <f ca="1"/>
        <v>5933</v>
      </c>
      <c r="T1092" s="87">
        <f t="shared" ca="1" si="135"/>
        <v>-3.6541577415279802E-2</v>
      </c>
      <c r="AR1092" s="55" vm="5362">
        <f t="shared" ref="AR1092:AR1155" ca="1" si="136">A1092</f>
        <v>45433</v>
      </c>
      <c r="AS1092" s="196">
        <f t="shared" ref="AS1092:AS1155" ca="1" si="137">B1092*C1092</f>
        <v>651183.12</v>
      </c>
      <c r="AT1092" s="196" t="str">
        <f t="shared" ref="AT1092:AT1155" ca="1" si="138">IF(AND(IFERROR($AS1092, 0) &gt;= $BI$2, IFERROR($C1092, 0) &gt;= $BJ$2), IFERROR(($C1092 / $BK$2) * 100, ""), "")</f>
        <v/>
      </c>
      <c r="AU1092" s="55" vm="5362">
        <f t="shared" ref="AU1092:AU1155" ca="1" si="139">Q1092</f>
        <v>45433</v>
      </c>
      <c r="AV1092" s="196">
        <f t="shared" ref="AV1092:AV1155" ca="1" si="140">R1092*S1092</f>
        <v>333039.46220000001</v>
      </c>
      <c r="AW1092" s="38" t="str">
        <f t="shared" ref="AW1092:AW1155" ca="1" si="141">IF(OR(ROW()=731, ROW()=729), "", IF(AND(IFERROR($AV1092, 0) &gt;= $BM$2, IFERROR($S1092, 0) &gt;= $BN$2), ROUND(IFERROR(($S1092 / $BO$2) * 100, ""), 2), ""))</f>
        <v/>
      </c>
    </row>
    <row r="1093" spans="1:49" x14ac:dyDescent="0.25">
      <c r="A1093" s="38" vm="5367">
        <f ca="1"/>
        <v>45434</v>
      </c>
      <c r="B1093" s="38" vm="16012">
        <f ca="1"/>
        <v>62.16</v>
      </c>
      <c r="C1093" s="38" vm="7400">
        <f ca="1"/>
        <v>5069</v>
      </c>
      <c r="D1093" s="87">
        <f t="shared" ref="D1093:D1156" ca="1" si="142">(B1093-B1092)/B1092</f>
        <v>4.9645390070921946E-2</v>
      </c>
      <c r="Q1093" s="38" vm="5367">
        <f ca="1"/>
        <v>45434</v>
      </c>
      <c r="R1093" s="38" vm="16013">
        <f ca="1"/>
        <v>53.914099999999998</v>
      </c>
      <c r="S1093" s="38" vm="16014">
        <f ca="1"/>
        <v>4454</v>
      </c>
      <c r="T1093" s="87">
        <f t="shared" ref="T1093:T1156" ca="1" si="143">(R1093-R1092)/R1092</f>
        <v>-3.9536176322831039E-2</v>
      </c>
      <c r="AR1093" s="55" vm="5367">
        <f t="shared" ca="1" si="136"/>
        <v>45434</v>
      </c>
      <c r="AS1093" s="196">
        <f t="shared" ca="1" si="137"/>
        <v>315089.03999999998</v>
      </c>
      <c r="AT1093" s="196" t="str">
        <f t="shared" ca="1" si="138"/>
        <v/>
      </c>
      <c r="AU1093" s="55" vm="5367">
        <f t="shared" ca="1" si="139"/>
        <v>45434</v>
      </c>
      <c r="AV1093" s="196">
        <f t="shared" ca="1" si="140"/>
        <v>240133.4014</v>
      </c>
      <c r="AW1093" s="38" t="str">
        <f t="shared" ca="1" si="141"/>
        <v/>
      </c>
    </row>
    <row r="1094" spans="1:49" x14ac:dyDescent="0.25">
      <c r="A1094" s="38" vm="26">
        <f ca="1"/>
        <v>45435</v>
      </c>
      <c r="B1094" s="38" vm="56">
        <f ca="1"/>
        <v>70.14</v>
      </c>
      <c r="C1094" s="38" vm="41">
        <f ca="1"/>
        <v>24338</v>
      </c>
      <c r="D1094" s="87">
        <f t="shared" ca="1" si="142"/>
        <v>0.12837837837837845</v>
      </c>
      <c r="Q1094" s="38" vm="26">
        <f ca="1"/>
        <v>45435</v>
      </c>
      <c r="R1094" s="38" vm="16015">
        <f ca="1"/>
        <v>44.9711</v>
      </c>
      <c r="S1094" s="38" vm="16016">
        <f ca="1"/>
        <v>15912</v>
      </c>
      <c r="T1094" s="87">
        <f t="shared" ca="1" si="143"/>
        <v>-0.16587497519201838</v>
      </c>
      <c r="AR1094" s="55" vm="26">
        <f t="shared" ca="1" si="136"/>
        <v>45435</v>
      </c>
      <c r="AS1094" s="196">
        <f t="shared" ca="1" si="137"/>
        <v>1707067.32</v>
      </c>
      <c r="AT1094" s="196">
        <f t="shared" ca="1" si="138"/>
        <v>1.6613434232630402</v>
      </c>
      <c r="AU1094" s="55" vm="26">
        <f t="shared" ca="1" si="139"/>
        <v>45435</v>
      </c>
      <c r="AV1094" s="196">
        <f t="shared" ca="1" si="140"/>
        <v>715580.14320000005</v>
      </c>
      <c r="AW1094" s="38" t="str">
        <f t="shared" ca="1" si="141"/>
        <v/>
      </c>
    </row>
    <row r="1095" spans="1:49" x14ac:dyDescent="0.25">
      <c r="A1095" s="38" vm="5374">
        <f ca="1"/>
        <v>45436</v>
      </c>
      <c r="B1095" s="38" vm="16017">
        <f ca="1"/>
        <v>56.49</v>
      </c>
      <c r="C1095" s="38" vm="16018">
        <f ca="1"/>
        <v>6569</v>
      </c>
      <c r="D1095" s="87">
        <f t="shared" ca="1" si="142"/>
        <v>-0.19461077844311375</v>
      </c>
      <c r="Q1095" s="38" vm="5374">
        <f ca="1"/>
        <v>45436</v>
      </c>
      <c r="R1095" s="38" vm="16019">
        <f ca="1"/>
        <v>54.874899999999997</v>
      </c>
      <c r="S1095" s="38" vm="16020">
        <f ca="1"/>
        <v>8670</v>
      </c>
      <c r="T1095" s="87">
        <f t="shared" ca="1" si="143"/>
        <v>0.22022587839745963</v>
      </c>
      <c r="AR1095" s="55" vm="5374">
        <f t="shared" ca="1" si="136"/>
        <v>45436</v>
      </c>
      <c r="AS1095" s="196">
        <f t="shared" ca="1" si="137"/>
        <v>371082.81</v>
      </c>
      <c r="AT1095" s="196" t="str">
        <f t="shared" ca="1" si="138"/>
        <v/>
      </c>
      <c r="AU1095" s="55" vm="5374">
        <f t="shared" ca="1" si="139"/>
        <v>45436</v>
      </c>
      <c r="AV1095" s="196">
        <f t="shared" ca="1" si="140"/>
        <v>475765.38299999997</v>
      </c>
      <c r="AW1095" s="38" t="str">
        <f t="shared" ca="1" si="141"/>
        <v/>
      </c>
    </row>
    <row r="1096" spans="1:49" x14ac:dyDescent="0.25">
      <c r="A1096" s="38" vm="5380">
        <f ca="1"/>
        <v>45439</v>
      </c>
      <c r="B1096" s="38" t="e" vm="13016">
        <f ca="1"/>
        <v>#N/A</v>
      </c>
      <c r="C1096" s="38" t="e" vm="13016">
        <f ca="1"/>
        <v>#N/A</v>
      </c>
      <c r="D1096" s="87" t="e" vm="13019">
        <f t="shared" ca="1" si="142"/>
        <v>#N/A</v>
      </c>
      <c r="Q1096" s="38" vm="5380">
        <f ca="1"/>
        <v>45439</v>
      </c>
      <c r="R1096" s="38" t="e" vm="13016">
        <f ca="1"/>
        <v>#N/A</v>
      </c>
      <c r="S1096" s="38" t="e" vm="13016">
        <f ca="1"/>
        <v>#N/A</v>
      </c>
      <c r="T1096" s="87" t="e" vm="13019">
        <f t="shared" ca="1" si="143"/>
        <v>#N/A</v>
      </c>
      <c r="AR1096" s="55" vm="5380">
        <f t="shared" ca="1" si="136"/>
        <v>45439</v>
      </c>
      <c r="AS1096" s="196" t="e" vm="13019">
        <f t="shared" ca="1" si="137"/>
        <v>#N/A</v>
      </c>
      <c r="AT1096" s="196" t="str">
        <f t="shared" ca="1" si="138"/>
        <v/>
      </c>
      <c r="AU1096" s="55" vm="5380">
        <f t="shared" ca="1" si="139"/>
        <v>45439</v>
      </c>
      <c r="AV1096" s="196" t="e" vm="13019">
        <f t="shared" ca="1" si="140"/>
        <v>#N/A</v>
      </c>
      <c r="AW1096" s="38" t="str">
        <f t="shared" ca="1" si="141"/>
        <v/>
      </c>
    </row>
    <row r="1097" spans="1:49" x14ac:dyDescent="0.25">
      <c r="A1097" s="38" vm="5384">
        <f ca="1"/>
        <v>45440</v>
      </c>
      <c r="B1097" s="38" vm="16021">
        <f ca="1"/>
        <v>51.03</v>
      </c>
      <c r="C1097" s="38" vm="16022">
        <f ca="1"/>
        <v>3873</v>
      </c>
      <c r="D1097" s="87" t="e" vm="13019">
        <f t="shared" ca="1" si="142"/>
        <v>#N/A</v>
      </c>
      <c r="Q1097" s="38" vm="5384">
        <f ca="1"/>
        <v>45440</v>
      </c>
      <c r="R1097" s="38" vm="16023">
        <f ca="1"/>
        <v>59.739100000000001</v>
      </c>
      <c r="S1097" s="38" vm="16024">
        <f ca="1"/>
        <v>10744</v>
      </c>
      <c r="T1097" s="87" t="e" vm="13019">
        <f t="shared" ca="1" si="143"/>
        <v>#N/A</v>
      </c>
      <c r="AR1097" s="55" vm="5384">
        <f t="shared" ca="1" si="136"/>
        <v>45440</v>
      </c>
      <c r="AS1097" s="196">
        <f t="shared" ca="1" si="137"/>
        <v>197639.19</v>
      </c>
      <c r="AT1097" s="196" t="str">
        <f t="shared" ca="1" si="138"/>
        <v/>
      </c>
      <c r="AU1097" s="55" vm="5384">
        <f t="shared" ca="1" si="139"/>
        <v>45440</v>
      </c>
      <c r="AV1097" s="196">
        <f t="shared" ca="1" si="140"/>
        <v>641836.89040000003</v>
      </c>
      <c r="AW1097" s="38" t="str">
        <f t="shared" ca="1" si="141"/>
        <v/>
      </c>
    </row>
    <row r="1098" spans="1:49" x14ac:dyDescent="0.25">
      <c r="A1098" s="38" vm="5389">
        <f ca="1"/>
        <v>45441</v>
      </c>
      <c r="B1098" s="38" vm="5594">
        <f ca="1"/>
        <v>47.25</v>
      </c>
      <c r="C1098" s="38" vm="16025">
        <f ca="1"/>
        <v>8417</v>
      </c>
      <c r="D1098" s="87">
        <f t="shared" ca="1" si="142"/>
        <v>-7.4074074074074098E-2</v>
      </c>
      <c r="Q1098" s="38" vm="5389">
        <f ca="1"/>
        <v>45441</v>
      </c>
      <c r="R1098" s="38" vm="16026">
        <f ca="1"/>
        <v>63.799100000000003</v>
      </c>
      <c r="S1098" s="38" vm="16027">
        <f ca="1"/>
        <v>10931</v>
      </c>
      <c r="T1098" s="87">
        <f t="shared" ca="1" si="143"/>
        <v>6.7962188918145774E-2</v>
      </c>
      <c r="AR1098" s="55" vm="5389">
        <f t="shared" ca="1" si="136"/>
        <v>45441</v>
      </c>
      <c r="AS1098" s="196">
        <f t="shared" ca="1" si="137"/>
        <v>397703.25</v>
      </c>
      <c r="AT1098" s="196" t="str">
        <f t="shared" ca="1" si="138"/>
        <v/>
      </c>
      <c r="AU1098" s="55" vm="5389">
        <f t="shared" ca="1" si="139"/>
        <v>45441</v>
      </c>
      <c r="AV1098" s="196">
        <f t="shared" ca="1" si="140"/>
        <v>697387.9621</v>
      </c>
      <c r="AW1098" s="38" t="str">
        <f t="shared" ca="1" si="141"/>
        <v/>
      </c>
    </row>
    <row r="1099" spans="1:49" x14ac:dyDescent="0.25">
      <c r="A1099" s="38" vm="5394">
        <f ca="1"/>
        <v>45442</v>
      </c>
      <c r="B1099" s="38" vm="16028">
        <f ca="1"/>
        <v>43.05</v>
      </c>
      <c r="C1099" s="38" vm="16029">
        <f ca="1"/>
        <v>6923</v>
      </c>
      <c r="D1099" s="87">
        <f t="shared" ca="1" si="142"/>
        <v>-8.8888888888888948E-2</v>
      </c>
      <c r="Q1099" s="38" vm="5394">
        <f ca="1"/>
        <v>45442</v>
      </c>
      <c r="R1099" s="38" vm="16030">
        <f ca="1"/>
        <v>68.738500000000002</v>
      </c>
      <c r="S1099" s="38" vm="16031">
        <f ca="1"/>
        <v>11288</v>
      </c>
      <c r="T1099" s="87">
        <f t="shared" ca="1" si="143"/>
        <v>7.7421154843877085E-2</v>
      </c>
      <c r="AR1099" s="55" vm="5394">
        <f t="shared" ca="1" si="136"/>
        <v>45442</v>
      </c>
      <c r="AS1099" s="196">
        <f t="shared" ca="1" si="137"/>
        <v>298035.14999999997</v>
      </c>
      <c r="AT1099" s="196" t="str">
        <f t="shared" ca="1" si="138"/>
        <v/>
      </c>
      <c r="AU1099" s="55" vm="5394">
        <f t="shared" ca="1" si="139"/>
        <v>45442</v>
      </c>
      <c r="AV1099" s="196">
        <f t="shared" ca="1" si="140"/>
        <v>775920.18799999997</v>
      </c>
      <c r="AW1099" s="38" t="str">
        <f t="shared" ca="1" si="141"/>
        <v/>
      </c>
    </row>
    <row r="1100" spans="1:49" x14ac:dyDescent="0.25">
      <c r="A1100" s="38" vm="5399">
        <f ca="1"/>
        <v>45443</v>
      </c>
      <c r="B1100" s="38" vm="15993">
        <f ca="1"/>
        <v>41.265000000000001</v>
      </c>
      <c r="C1100" s="38" vm="15886">
        <f ca="1"/>
        <v>8432</v>
      </c>
      <c r="D1100" s="87">
        <f t="shared" ca="1" si="142"/>
        <v>-4.1463414634146267E-2</v>
      </c>
      <c r="Q1100" s="38" vm="5399">
        <f ca="1"/>
        <v>45443</v>
      </c>
      <c r="R1100" s="38" vm="16032">
        <f ca="1"/>
        <v>71.284499999999994</v>
      </c>
      <c r="S1100" s="38" vm="16033">
        <f ca="1"/>
        <v>5185</v>
      </c>
      <c r="T1100" s="87">
        <f t="shared" ca="1" si="143"/>
        <v>3.7038922874371598E-2</v>
      </c>
      <c r="AR1100" s="55" vm="5399">
        <f t="shared" ca="1" si="136"/>
        <v>45443</v>
      </c>
      <c r="AS1100" s="196">
        <f t="shared" ca="1" si="137"/>
        <v>347946.48</v>
      </c>
      <c r="AT1100" s="196" t="str">
        <f t="shared" ca="1" si="138"/>
        <v/>
      </c>
      <c r="AU1100" s="55" vm="5399">
        <f t="shared" ca="1" si="139"/>
        <v>45443</v>
      </c>
      <c r="AV1100" s="196">
        <f t="shared" ca="1" si="140"/>
        <v>369610.13249999995</v>
      </c>
      <c r="AW1100" s="38" t="str">
        <f t="shared" ca="1" si="141"/>
        <v/>
      </c>
    </row>
    <row r="1101" spans="1:49" x14ac:dyDescent="0.25">
      <c r="A1101" s="38" vm="5403">
        <f ca="1"/>
        <v>45446</v>
      </c>
      <c r="B1101" s="38" vm="16034">
        <f ca="1"/>
        <v>44.31</v>
      </c>
      <c r="C1101" s="38" vm="2169">
        <f ca="1"/>
        <v>5533</v>
      </c>
      <c r="D1101" s="87">
        <f t="shared" ca="1" si="142"/>
        <v>7.3791348600508941E-2</v>
      </c>
      <c r="Q1101" s="38" vm="5403">
        <f ca="1"/>
        <v>45446</v>
      </c>
      <c r="R1101" s="38" vm="16035">
        <f ca="1"/>
        <v>66.270700000000005</v>
      </c>
      <c r="S1101" s="38" vm="3058">
        <f ca="1"/>
        <v>6256</v>
      </c>
      <c r="T1101" s="87">
        <f t="shared" ca="1" si="143"/>
        <v>-7.0335065827774476E-2</v>
      </c>
      <c r="AR1101" s="55" vm="5403">
        <f t="shared" ca="1" si="136"/>
        <v>45446</v>
      </c>
      <c r="AS1101" s="196">
        <f t="shared" ca="1" si="137"/>
        <v>245167.23</v>
      </c>
      <c r="AT1101" s="196" t="str">
        <f t="shared" ca="1" si="138"/>
        <v/>
      </c>
      <c r="AU1101" s="55" vm="5403">
        <f t="shared" ca="1" si="139"/>
        <v>45446</v>
      </c>
      <c r="AV1101" s="196">
        <f t="shared" ca="1" si="140"/>
        <v>414589.49920000002</v>
      </c>
      <c r="AW1101" s="38" t="str">
        <f t="shared" ca="1" si="141"/>
        <v/>
      </c>
    </row>
    <row r="1102" spans="1:49" x14ac:dyDescent="0.25">
      <c r="A1102" s="38" vm="5408">
        <f ca="1"/>
        <v>45447</v>
      </c>
      <c r="B1102" s="38" vm="16036">
        <f ca="1"/>
        <v>48.09</v>
      </c>
      <c r="C1102" s="38" vm="16037">
        <f ca="1"/>
        <v>5772</v>
      </c>
      <c r="D1102" s="87">
        <f t="shared" ca="1" si="142"/>
        <v>8.5308056872037935E-2</v>
      </c>
      <c r="Q1102" s="38" vm="5408">
        <f ca="1"/>
        <v>45447</v>
      </c>
      <c r="R1102" s="38" vm="16038">
        <f ca="1"/>
        <v>59.518799999999999</v>
      </c>
      <c r="S1102" s="38" vm="1735">
        <f ca="1"/>
        <v>7990</v>
      </c>
      <c r="T1102" s="87">
        <f t="shared" ca="1" si="143"/>
        <v>-0.1018836378671118</v>
      </c>
      <c r="AR1102" s="55" vm="5408">
        <f t="shared" ca="1" si="136"/>
        <v>45447</v>
      </c>
      <c r="AS1102" s="196">
        <f t="shared" ca="1" si="137"/>
        <v>277575.48000000004</v>
      </c>
      <c r="AT1102" s="196" t="str">
        <f t="shared" ca="1" si="138"/>
        <v/>
      </c>
      <c r="AU1102" s="55" vm="5408">
        <f t="shared" ca="1" si="139"/>
        <v>45447</v>
      </c>
      <c r="AV1102" s="196">
        <f t="shared" ca="1" si="140"/>
        <v>475555.212</v>
      </c>
      <c r="AW1102" s="38" t="str">
        <f t="shared" ca="1" si="141"/>
        <v/>
      </c>
    </row>
    <row r="1103" spans="1:49" x14ac:dyDescent="0.25">
      <c r="A1103" s="38" vm="5413">
        <f ca="1"/>
        <v>45448</v>
      </c>
      <c r="B1103" s="38" vm="16039">
        <f ca="1"/>
        <v>49.14</v>
      </c>
      <c r="C1103" s="38" vm="16040">
        <f ca="1"/>
        <v>10135</v>
      </c>
      <c r="D1103" s="87">
        <f t="shared" ca="1" si="142"/>
        <v>2.1834061135371119E-2</v>
      </c>
      <c r="Q1103" s="38" vm="5413">
        <f ca="1"/>
        <v>45448</v>
      </c>
      <c r="R1103" s="38" vm="16041">
        <f ca="1"/>
        <v>55.5899</v>
      </c>
      <c r="S1103" s="38" vm="16042">
        <f ca="1"/>
        <v>13515</v>
      </c>
      <c r="T1103" s="87">
        <f t="shared" ca="1" si="143"/>
        <v>-6.6011075492113394E-2</v>
      </c>
      <c r="AR1103" s="55" vm="5413">
        <f t="shared" ca="1" si="136"/>
        <v>45448</v>
      </c>
      <c r="AS1103" s="196">
        <f t="shared" ca="1" si="137"/>
        <v>498033.9</v>
      </c>
      <c r="AT1103" s="196" t="str">
        <f t="shared" ca="1" si="138"/>
        <v/>
      </c>
      <c r="AU1103" s="55" vm="5413">
        <f t="shared" ca="1" si="139"/>
        <v>45448</v>
      </c>
      <c r="AV1103" s="196">
        <f t="shared" ca="1" si="140"/>
        <v>751297.49849999999</v>
      </c>
      <c r="AW1103" s="38" t="str">
        <f t="shared" ca="1" si="141"/>
        <v/>
      </c>
    </row>
    <row r="1104" spans="1:49" x14ac:dyDescent="0.25">
      <c r="A1104" s="38" vm="5418">
        <f ca="1"/>
        <v>45449</v>
      </c>
      <c r="B1104" s="38" vm="6190">
        <f ca="1"/>
        <v>52.71</v>
      </c>
      <c r="C1104" s="38" vm="16043">
        <f ca="1"/>
        <v>8722</v>
      </c>
      <c r="D1104" s="87">
        <f t="shared" ca="1" si="142"/>
        <v>7.2649572649572655E-2</v>
      </c>
      <c r="Q1104" s="38" vm="5418">
        <f ca="1"/>
        <v>45449</v>
      </c>
      <c r="R1104" s="38" vm="16044">
        <f ca="1"/>
        <v>51.415700000000001</v>
      </c>
      <c r="S1104" s="38" vm="16045">
        <f ca="1"/>
        <v>14093</v>
      </c>
      <c r="T1104" s="87">
        <f t="shared" ca="1" si="143"/>
        <v>-7.5089179869004957E-2</v>
      </c>
      <c r="AR1104" s="55" vm="5418">
        <f t="shared" ca="1" si="136"/>
        <v>45449</v>
      </c>
      <c r="AS1104" s="196">
        <f t="shared" ca="1" si="137"/>
        <v>459736.62</v>
      </c>
      <c r="AT1104" s="196" t="str">
        <f t="shared" ca="1" si="138"/>
        <v/>
      </c>
      <c r="AU1104" s="55" vm="5418">
        <f t="shared" ca="1" si="139"/>
        <v>45449</v>
      </c>
      <c r="AV1104" s="196">
        <f t="shared" ca="1" si="140"/>
        <v>724601.46010000003</v>
      </c>
      <c r="AW1104" s="38" t="str">
        <f t="shared" ca="1" si="141"/>
        <v/>
      </c>
    </row>
    <row r="1105" spans="1:49" x14ac:dyDescent="0.25">
      <c r="A1105" s="38" vm="5423">
        <f ca="1"/>
        <v>45450</v>
      </c>
      <c r="B1105" s="38" vm="16046">
        <f ca="1"/>
        <v>57.54</v>
      </c>
      <c r="C1105" s="38" vm="16047">
        <f ca="1"/>
        <v>4153</v>
      </c>
      <c r="D1105" s="87">
        <f t="shared" ca="1" si="142"/>
        <v>9.1633466135458128E-2</v>
      </c>
      <c r="Q1105" s="38" vm="5423">
        <f ca="1"/>
        <v>45450</v>
      </c>
      <c r="R1105" s="38" vm="16048">
        <f ca="1"/>
        <v>46.586599999999997</v>
      </c>
      <c r="S1105" s="38" vm="15958">
        <f ca="1"/>
        <v>5389</v>
      </c>
      <c r="T1105" s="87">
        <f t="shared" ca="1" si="143"/>
        <v>-9.3922673424654407E-2</v>
      </c>
      <c r="AR1105" s="55" vm="5423">
        <f t="shared" ca="1" si="136"/>
        <v>45450</v>
      </c>
      <c r="AS1105" s="196">
        <f t="shared" ca="1" si="137"/>
        <v>238963.62</v>
      </c>
      <c r="AT1105" s="196" t="str">
        <f t="shared" ca="1" si="138"/>
        <v/>
      </c>
      <c r="AU1105" s="55" vm="5423">
        <f t="shared" ca="1" si="139"/>
        <v>45450</v>
      </c>
      <c r="AV1105" s="196">
        <f t="shared" ca="1" si="140"/>
        <v>251055.1874</v>
      </c>
      <c r="AW1105" s="38" t="str">
        <f t="shared" ca="1" si="141"/>
        <v/>
      </c>
    </row>
    <row r="1106" spans="1:49" x14ac:dyDescent="0.25">
      <c r="A1106" s="38" vm="5428">
        <f ca="1"/>
        <v>45453</v>
      </c>
      <c r="B1106" s="38" vm="16049">
        <f ca="1"/>
        <v>67.2</v>
      </c>
      <c r="C1106" s="38" vm="1110">
        <f ca="1"/>
        <v>7351</v>
      </c>
      <c r="D1106" s="87">
        <f t="shared" ca="1" si="142"/>
        <v>0.16788321167883219</v>
      </c>
      <c r="Q1106" s="38" vm="5428">
        <f ca="1"/>
        <v>45453</v>
      </c>
      <c r="R1106" s="38" vm="16050">
        <f ca="1"/>
        <v>39.290599999999998</v>
      </c>
      <c r="S1106" s="38" vm="16051">
        <f ca="1"/>
        <v>19772</v>
      </c>
      <c r="T1106" s="87">
        <f t="shared" ca="1" si="143"/>
        <v>-0.15661155782993394</v>
      </c>
      <c r="AR1106" s="55" vm="5428">
        <f t="shared" ca="1" si="136"/>
        <v>45453</v>
      </c>
      <c r="AS1106" s="196">
        <f t="shared" ca="1" si="137"/>
        <v>493987.2</v>
      </c>
      <c r="AT1106" s="196" t="str">
        <f t="shared" ca="1" si="138"/>
        <v/>
      </c>
      <c r="AU1106" s="55" vm="5428">
        <f t="shared" ca="1" si="139"/>
        <v>45453</v>
      </c>
      <c r="AV1106" s="196">
        <f t="shared" ca="1" si="140"/>
        <v>776853.74319999991</v>
      </c>
      <c r="AW1106" s="38" t="str">
        <f t="shared" ca="1" si="141"/>
        <v/>
      </c>
    </row>
    <row r="1107" spans="1:49" x14ac:dyDescent="0.25">
      <c r="A1107" s="38" vm="25">
        <f ca="1"/>
        <v>45454</v>
      </c>
      <c r="B1107" s="38" vm="16052">
        <f ca="1"/>
        <v>65.73</v>
      </c>
      <c r="C1107" s="38" vm="14259">
        <f ca="1"/>
        <v>3283</v>
      </c>
      <c r="D1107" s="87">
        <f t="shared" ca="1" si="142"/>
        <v>-2.1874999999999981E-2</v>
      </c>
      <c r="Q1107" s="38" vm="25">
        <f ca="1"/>
        <v>45454</v>
      </c>
      <c r="R1107" s="38" vm="16053">
        <f ca="1"/>
        <v>39.890500000000003</v>
      </c>
      <c r="S1107" s="38" vm="16054">
        <f ca="1"/>
        <v>8823</v>
      </c>
      <c r="T1107" s="87">
        <f t="shared" ca="1" si="143"/>
        <v>1.5268282998987168E-2</v>
      </c>
      <c r="AR1107" s="55" vm="25">
        <f t="shared" ca="1" si="136"/>
        <v>45454</v>
      </c>
      <c r="AS1107" s="196">
        <f t="shared" ca="1" si="137"/>
        <v>215791.59000000003</v>
      </c>
      <c r="AT1107" s="196" t="str">
        <f t="shared" ca="1" si="138"/>
        <v/>
      </c>
      <c r="AU1107" s="55" vm="25">
        <f t="shared" ca="1" si="139"/>
        <v>45454</v>
      </c>
      <c r="AV1107" s="196">
        <f t="shared" ca="1" si="140"/>
        <v>351953.88150000002</v>
      </c>
      <c r="AW1107" s="38" t="str">
        <f t="shared" ca="1" si="141"/>
        <v/>
      </c>
    </row>
    <row r="1108" spans="1:49" x14ac:dyDescent="0.25">
      <c r="A1108" s="38" vm="5435">
        <f ca="1"/>
        <v>45455</v>
      </c>
      <c r="B1108" s="38" vm="16052">
        <f ca="1"/>
        <v>65.73</v>
      </c>
      <c r="C1108" s="38" vm="16055">
        <f ca="1"/>
        <v>3362</v>
      </c>
      <c r="D1108" s="87">
        <f t="shared" ca="1" si="142"/>
        <v>0</v>
      </c>
      <c r="Q1108" s="38" vm="5435">
        <f ca="1"/>
        <v>45455</v>
      </c>
      <c r="R1108" s="38" vm="16056">
        <f ca="1"/>
        <v>38.703600000000002</v>
      </c>
      <c r="S1108" s="38" vm="15838">
        <f ca="1"/>
        <v>5083</v>
      </c>
      <c r="T1108" s="87">
        <f t="shared" ca="1" si="143"/>
        <v>-2.9753951442072706E-2</v>
      </c>
      <c r="AR1108" s="55" vm="5435">
        <f t="shared" ca="1" si="136"/>
        <v>45455</v>
      </c>
      <c r="AS1108" s="196">
        <f t="shared" ca="1" si="137"/>
        <v>220984.26</v>
      </c>
      <c r="AT1108" s="196" t="str">
        <f t="shared" ca="1" si="138"/>
        <v/>
      </c>
      <c r="AU1108" s="55" vm="5435">
        <f t="shared" ca="1" si="139"/>
        <v>45455</v>
      </c>
      <c r="AV1108" s="196">
        <f t="shared" ca="1" si="140"/>
        <v>196730.3988</v>
      </c>
      <c r="AW1108" s="38" t="str">
        <f t="shared" ca="1" si="141"/>
        <v/>
      </c>
    </row>
    <row r="1109" spans="1:49" x14ac:dyDescent="0.25">
      <c r="A1109" s="38" vm="5440">
        <f ca="1"/>
        <v>45456</v>
      </c>
      <c r="B1109" s="38" vm="16057">
        <f ca="1"/>
        <v>58.8</v>
      </c>
      <c r="C1109" s="38" vm="16058">
        <f ca="1"/>
        <v>5986</v>
      </c>
      <c r="D1109" s="87">
        <f t="shared" ca="1" si="142"/>
        <v>-0.10543130990415345</v>
      </c>
      <c r="Q1109" s="38" vm="5440">
        <f ca="1"/>
        <v>45456</v>
      </c>
      <c r="R1109" s="38" vm="16059">
        <f ca="1"/>
        <v>42.640700000000002</v>
      </c>
      <c r="S1109" s="38" vm="16060">
        <f ca="1"/>
        <v>8942</v>
      </c>
      <c r="T1109" s="87">
        <f t="shared" ca="1" si="143"/>
        <v>0.10172438739548778</v>
      </c>
      <c r="AR1109" s="55" vm="5440">
        <f t="shared" ca="1" si="136"/>
        <v>45456</v>
      </c>
      <c r="AS1109" s="196">
        <f t="shared" ca="1" si="137"/>
        <v>351976.8</v>
      </c>
      <c r="AT1109" s="196" t="str">
        <f t="shared" ca="1" si="138"/>
        <v/>
      </c>
      <c r="AU1109" s="55" vm="5440">
        <f t="shared" ca="1" si="139"/>
        <v>45456</v>
      </c>
      <c r="AV1109" s="196">
        <f t="shared" ca="1" si="140"/>
        <v>381293.13940000004</v>
      </c>
      <c r="AW1109" s="38" t="str">
        <f t="shared" ca="1" si="141"/>
        <v/>
      </c>
    </row>
    <row r="1110" spans="1:49" x14ac:dyDescent="0.25">
      <c r="A1110" s="38" vm="5445">
        <f ca="1"/>
        <v>45457</v>
      </c>
      <c r="B1110" s="38" vm="16061">
        <f ca="1"/>
        <v>58.17</v>
      </c>
      <c r="C1110" s="38" vm="16062">
        <f ca="1"/>
        <v>6260</v>
      </c>
      <c r="D1110" s="87">
        <f t="shared" ca="1" si="142"/>
        <v>-1.0714285714285638E-2</v>
      </c>
      <c r="Q1110" s="38" vm="5445">
        <f ca="1"/>
        <v>45457</v>
      </c>
      <c r="R1110" s="38" vm="16063">
        <f ca="1"/>
        <v>43.395600000000002</v>
      </c>
      <c r="S1110" s="38" vm="16064">
        <f ca="1"/>
        <v>10251</v>
      </c>
      <c r="T1110" s="87">
        <f t="shared" ca="1" si="143"/>
        <v>1.7703743137425024E-2</v>
      </c>
      <c r="AR1110" s="55" vm="5445">
        <f t="shared" ca="1" si="136"/>
        <v>45457</v>
      </c>
      <c r="AS1110" s="196">
        <f t="shared" ca="1" si="137"/>
        <v>364144.2</v>
      </c>
      <c r="AT1110" s="196" t="str">
        <f t="shared" ca="1" si="138"/>
        <v/>
      </c>
      <c r="AU1110" s="55" vm="5445">
        <f t="shared" ca="1" si="139"/>
        <v>45457</v>
      </c>
      <c r="AV1110" s="196">
        <f t="shared" ca="1" si="140"/>
        <v>444848.29560000001</v>
      </c>
      <c r="AW1110" s="38" t="str">
        <f t="shared" ca="1" si="141"/>
        <v/>
      </c>
    </row>
    <row r="1111" spans="1:49" x14ac:dyDescent="0.25">
      <c r="A1111" s="38" vm="5448">
        <f ca="1"/>
        <v>45460</v>
      </c>
      <c r="B1111" s="38" vm="15818">
        <f ca="1"/>
        <v>49.77</v>
      </c>
      <c r="C1111" s="38" vm="16065">
        <f ca="1"/>
        <v>3497</v>
      </c>
      <c r="D1111" s="87">
        <f t="shared" ca="1" si="142"/>
        <v>-0.14440433212996387</v>
      </c>
      <c r="Q1111" s="38" vm="5448">
        <f ca="1"/>
        <v>45460</v>
      </c>
      <c r="R1111" s="38" vm="16066">
        <f ca="1"/>
        <v>49.6158</v>
      </c>
      <c r="S1111" s="38" vm="16067">
        <f ca="1"/>
        <v>19177</v>
      </c>
      <c r="T1111" s="87">
        <f t="shared" ca="1" si="143"/>
        <v>0.14333711251831979</v>
      </c>
      <c r="AR1111" s="55" vm="5448">
        <f t="shared" ca="1" si="136"/>
        <v>45460</v>
      </c>
      <c r="AS1111" s="196">
        <f t="shared" ca="1" si="137"/>
        <v>174045.69</v>
      </c>
      <c r="AT1111" s="196" t="str">
        <f t="shared" ca="1" si="138"/>
        <v/>
      </c>
      <c r="AU1111" s="55" vm="5448">
        <f t="shared" ca="1" si="139"/>
        <v>45460</v>
      </c>
      <c r="AV1111" s="196">
        <f t="shared" ca="1" si="140"/>
        <v>951482.19660000002</v>
      </c>
      <c r="AW1111" s="38" t="str">
        <f t="shared" ca="1" si="141"/>
        <v/>
      </c>
    </row>
    <row r="1112" spans="1:49" x14ac:dyDescent="0.25">
      <c r="A1112" s="38" vm="5453">
        <f ca="1"/>
        <v>45461</v>
      </c>
      <c r="B1112" s="38" vm="15782">
        <f ca="1"/>
        <v>54.39</v>
      </c>
      <c r="C1112" s="38" vm="16068">
        <f ca="1"/>
        <v>2785</v>
      </c>
      <c r="D1112" s="87">
        <f t="shared" ca="1" si="142"/>
        <v>9.2827004219409232E-2</v>
      </c>
      <c r="Q1112" s="38" vm="5453">
        <f ca="1"/>
        <v>45461</v>
      </c>
      <c r="R1112" s="38" vm="16069">
        <f ca="1"/>
        <v>45.4373</v>
      </c>
      <c r="S1112" s="38" vm="16070">
        <f ca="1"/>
        <v>1802</v>
      </c>
      <c r="T1112" s="87">
        <f t="shared" ca="1" si="143"/>
        <v>-8.4217124383764844E-2</v>
      </c>
      <c r="AR1112" s="55" vm="5453">
        <f t="shared" ca="1" si="136"/>
        <v>45461</v>
      </c>
      <c r="AS1112" s="196">
        <f t="shared" ca="1" si="137"/>
        <v>151476.15</v>
      </c>
      <c r="AT1112" s="196" t="str">
        <f t="shared" ca="1" si="138"/>
        <v/>
      </c>
      <c r="AU1112" s="55" vm="5453">
        <f t="shared" ca="1" si="139"/>
        <v>45461</v>
      </c>
      <c r="AV1112" s="196">
        <f t="shared" ca="1" si="140"/>
        <v>81878.014599999995</v>
      </c>
      <c r="AW1112" s="38" t="str">
        <f t="shared" ca="1" si="141"/>
        <v/>
      </c>
    </row>
    <row r="1113" spans="1:49" x14ac:dyDescent="0.25">
      <c r="A1113" s="38" vm="5458">
        <f ca="1"/>
        <v>45462</v>
      </c>
      <c r="B1113" s="38" vm="5788">
        <f ca="1"/>
        <v>54.6</v>
      </c>
      <c r="C1113" s="38" vm="15088">
        <f ca="1"/>
        <v>866</v>
      </c>
      <c r="D1113" s="87">
        <f t="shared" ca="1" si="142"/>
        <v>3.8610038610038767E-3</v>
      </c>
      <c r="Q1113" s="38" vm="5458">
        <f ca="1"/>
        <v>45462</v>
      </c>
      <c r="R1113" s="38" vm="16071">
        <f ca="1"/>
        <v>44.779699999999998</v>
      </c>
      <c r="S1113" s="38" vm="15670">
        <f ca="1"/>
        <v>2006</v>
      </c>
      <c r="T1113" s="87">
        <f t="shared" ca="1" si="143"/>
        <v>-1.4472690938942283E-2</v>
      </c>
      <c r="AR1113" s="55" vm="5458">
        <f t="shared" ca="1" si="136"/>
        <v>45462</v>
      </c>
      <c r="AS1113" s="196">
        <f t="shared" ca="1" si="137"/>
        <v>47283.6</v>
      </c>
      <c r="AT1113" s="196" t="str">
        <f t="shared" ca="1" si="138"/>
        <v/>
      </c>
      <c r="AU1113" s="55" vm="5458">
        <f t="shared" ca="1" si="139"/>
        <v>45462</v>
      </c>
      <c r="AV1113" s="196">
        <f t="shared" ca="1" si="140"/>
        <v>89828.078200000004</v>
      </c>
      <c r="AW1113" s="38" t="str">
        <f t="shared" ca="1" si="141"/>
        <v/>
      </c>
    </row>
    <row r="1114" spans="1:49" x14ac:dyDescent="0.25">
      <c r="A1114" s="38" vm="5463">
        <f ca="1"/>
        <v>45463</v>
      </c>
      <c r="B1114" s="38" vm="16021">
        <f ca="1"/>
        <v>51.03</v>
      </c>
      <c r="C1114" s="38" vm="16072">
        <f ca="1"/>
        <v>2512</v>
      </c>
      <c r="D1114" s="87">
        <f t="shared" ca="1" si="142"/>
        <v>-6.5384615384615388E-2</v>
      </c>
      <c r="Q1114" s="38" vm="5463">
        <f ca="1"/>
        <v>45463</v>
      </c>
      <c r="R1114" s="38" vm="16073">
        <f ca="1"/>
        <v>47.366</v>
      </c>
      <c r="S1114" s="38" vm="2109">
        <f ca="1"/>
        <v>4760</v>
      </c>
      <c r="T1114" s="87">
        <f t="shared" ca="1" si="143"/>
        <v>5.7756081438687649E-2</v>
      </c>
      <c r="AR1114" s="55" vm="5463">
        <f t="shared" ca="1" si="136"/>
        <v>45463</v>
      </c>
      <c r="AS1114" s="196">
        <f t="shared" ca="1" si="137"/>
        <v>128187.36</v>
      </c>
      <c r="AT1114" s="196" t="str">
        <f t="shared" ca="1" si="138"/>
        <v/>
      </c>
      <c r="AU1114" s="55" vm="5463">
        <f t="shared" ca="1" si="139"/>
        <v>45463</v>
      </c>
      <c r="AV1114" s="196">
        <f t="shared" ca="1" si="140"/>
        <v>225462.16</v>
      </c>
      <c r="AW1114" s="38" t="str">
        <f t="shared" ca="1" si="141"/>
        <v/>
      </c>
    </row>
    <row r="1115" spans="1:49" x14ac:dyDescent="0.25">
      <c r="A1115" s="38" vm="5467">
        <f ca="1"/>
        <v>45464</v>
      </c>
      <c r="B1115" s="38" vm="16074">
        <f ca="1"/>
        <v>48.93</v>
      </c>
      <c r="C1115" s="38" vm="16075">
        <f ca="1"/>
        <v>4096</v>
      </c>
      <c r="D1115" s="87">
        <f t="shared" ca="1" si="142"/>
        <v>-4.1152263374485624E-2</v>
      </c>
      <c r="Q1115" s="38" vm="5467">
        <f ca="1"/>
        <v>45464</v>
      </c>
      <c r="R1115" s="38" vm="16076">
        <f ca="1"/>
        <v>49.176499999999997</v>
      </c>
      <c r="S1115" s="38" vm="16077">
        <f ca="1"/>
        <v>6409</v>
      </c>
      <c r="T1115" s="87">
        <f t="shared" ca="1" si="143"/>
        <v>3.8223620318371773E-2</v>
      </c>
      <c r="AR1115" s="55" vm="5467">
        <f t="shared" ca="1" si="136"/>
        <v>45464</v>
      </c>
      <c r="AS1115" s="196">
        <f t="shared" ca="1" si="137"/>
        <v>200417.28</v>
      </c>
      <c r="AT1115" s="196" t="str">
        <f t="shared" ca="1" si="138"/>
        <v/>
      </c>
      <c r="AU1115" s="55" vm="5467">
        <f t="shared" ca="1" si="139"/>
        <v>45464</v>
      </c>
      <c r="AV1115" s="196">
        <f t="shared" ca="1" si="140"/>
        <v>315172.18849999999</v>
      </c>
      <c r="AW1115" s="38" t="str">
        <f t="shared" ca="1" si="141"/>
        <v/>
      </c>
    </row>
    <row r="1116" spans="1:49" x14ac:dyDescent="0.25">
      <c r="A1116" s="38" vm="5472">
        <f ca="1"/>
        <v>45467</v>
      </c>
      <c r="B1116" s="38" vm="15805">
        <f ca="1"/>
        <v>51.66</v>
      </c>
      <c r="C1116" s="38" vm="16078">
        <f ca="1"/>
        <v>2011</v>
      </c>
      <c r="D1116" s="87">
        <f t="shared" ca="1" si="142"/>
        <v>5.5793991416308947E-2</v>
      </c>
      <c r="Q1116" s="38" vm="5472">
        <f ca="1"/>
        <v>45467</v>
      </c>
      <c r="R1116" s="38" vm="16079">
        <f ca="1"/>
        <v>46.441899999999997</v>
      </c>
      <c r="S1116" s="38" vm="16080">
        <f ca="1"/>
        <v>6800</v>
      </c>
      <c r="T1116" s="87">
        <f t="shared" ca="1" si="143"/>
        <v>-5.5607861478551755E-2</v>
      </c>
      <c r="AR1116" s="55" vm="5472">
        <f t="shared" ca="1" si="136"/>
        <v>45467</v>
      </c>
      <c r="AS1116" s="196">
        <f t="shared" ca="1" si="137"/>
        <v>103888.26</v>
      </c>
      <c r="AT1116" s="196" t="str">
        <f t="shared" ca="1" si="138"/>
        <v/>
      </c>
      <c r="AU1116" s="55" vm="5472">
        <f t="shared" ca="1" si="139"/>
        <v>45467</v>
      </c>
      <c r="AV1116" s="196">
        <f t="shared" ca="1" si="140"/>
        <v>315804.92</v>
      </c>
      <c r="AW1116" s="38" t="str">
        <f t="shared" ca="1" si="141"/>
        <v/>
      </c>
    </row>
    <row r="1117" spans="1:49" x14ac:dyDescent="0.25">
      <c r="A1117" s="38" vm="5477">
        <f ca="1"/>
        <v>45468</v>
      </c>
      <c r="B1117" s="38" vm="16021">
        <f ca="1"/>
        <v>51.03</v>
      </c>
      <c r="C1117" s="38" vm="16081">
        <f ca="1"/>
        <v>1241</v>
      </c>
      <c r="D1117" s="87">
        <f t="shared" ca="1" si="142"/>
        <v>-1.2195121951219424E-2</v>
      </c>
      <c r="Q1117" s="38" vm="5477">
        <f ca="1"/>
        <v>45468</v>
      </c>
      <c r="R1117" s="38" vm="16082">
        <f ca="1"/>
        <v>46.376899999999999</v>
      </c>
      <c r="S1117" s="38" vm="16083">
        <f ca="1"/>
        <v>2414</v>
      </c>
      <c r="T1117" s="87">
        <f t="shared" ca="1" si="143"/>
        <v>-1.3995982076529542E-3</v>
      </c>
      <c r="AR1117" s="55" vm="5477">
        <f t="shared" ca="1" si="136"/>
        <v>45468</v>
      </c>
      <c r="AS1117" s="196">
        <f t="shared" ca="1" si="137"/>
        <v>63328.23</v>
      </c>
      <c r="AT1117" s="196" t="str">
        <f t="shared" ca="1" si="138"/>
        <v/>
      </c>
      <c r="AU1117" s="55" vm="5477">
        <f t="shared" ca="1" si="139"/>
        <v>45468</v>
      </c>
      <c r="AV1117" s="196">
        <f t="shared" ca="1" si="140"/>
        <v>111953.8366</v>
      </c>
      <c r="AW1117" s="38" t="str">
        <f t="shared" ca="1" si="141"/>
        <v/>
      </c>
    </row>
    <row r="1118" spans="1:49" x14ac:dyDescent="0.25">
      <c r="A1118" s="38" vm="5481">
        <f ca="1"/>
        <v>45469</v>
      </c>
      <c r="B1118" s="38" vm="16084">
        <f ca="1"/>
        <v>45.15</v>
      </c>
      <c r="C1118" s="38" vm="16085">
        <f ca="1"/>
        <v>4091</v>
      </c>
      <c r="D1118" s="87">
        <f t="shared" ca="1" si="142"/>
        <v>-0.11522633744855972</v>
      </c>
      <c r="Q1118" s="38" vm="5481">
        <f ca="1"/>
        <v>45469</v>
      </c>
      <c r="R1118" s="38" vm="16086">
        <f ca="1"/>
        <v>51.870399999999997</v>
      </c>
      <c r="S1118" s="38" vm="16087">
        <f ca="1"/>
        <v>6851</v>
      </c>
      <c r="T1118" s="87">
        <f t="shared" ca="1" si="143"/>
        <v>0.11845336794826729</v>
      </c>
      <c r="AR1118" s="55" vm="5481">
        <f t="shared" ca="1" si="136"/>
        <v>45469</v>
      </c>
      <c r="AS1118" s="196">
        <f t="shared" ca="1" si="137"/>
        <v>184708.65</v>
      </c>
      <c r="AT1118" s="196" t="str">
        <f t="shared" ca="1" si="138"/>
        <v/>
      </c>
      <c r="AU1118" s="55" vm="5481">
        <f t="shared" ca="1" si="139"/>
        <v>45469</v>
      </c>
      <c r="AV1118" s="196">
        <f t="shared" ca="1" si="140"/>
        <v>355364.11040000001</v>
      </c>
      <c r="AW1118" s="38" t="str">
        <f t="shared" ca="1" si="141"/>
        <v/>
      </c>
    </row>
    <row r="1119" spans="1:49" x14ac:dyDescent="0.25">
      <c r="A1119" s="38" vm="5486">
        <f ca="1"/>
        <v>45470</v>
      </c>
      <c r="B1119" s="38" vm="15999">
        <f ca="1"/>
        <v>43.47</v>
      </c>
      <c r="C1119" s="38" vm="16088">
        <f ca="1"/>
        <v>6340</v>
      </c>
      <c r="D1119" s="87">
        <f t="shared" ca="1" si="142"/>
        <v>-3.7209302325581388E-2</v>
      </c>
      <c r="Q1119" s="38" vm="5486">
        <f ca="1"/>
        <v>45470</v>
      </c>
      <c r="R1119" s="38" vm="16089">
        <f ca="1"/>
        <v>53.552999999999997</v>
      </c>
      <c r="S1119" s="38" vm="16090">
        <f ca="1"/>
        <v>8177</v>
      </c>
      <c r="T1119" s="87">
        <f t="shared" ca="1" si="143"/>
        <v>3.2438539128288986E-2</v>
      </c>
      <c r="AR1119" s="55" vm="5486">
        <f t="shared" ca="1" si="136"/>
        <v>45470</v>
      </c>
      <c r="AS1119" s="196">
        <f t="shared" ca="1" si="137"/>
        <v>275599.8</v>
      </c>
      <c r="AT1119" s="196" t="str">
        <f t="shared" ca="1" si="138"/>
        <v/>
      </c>
      <c r="AU1119" s="55" vm="5486">
        <f t="shared" ca="1" si="139"/>
        <v>45470</v>
      </c>
      <c r="AV1119" s="196">
        <f t="shared" ca="1" si="140"/>
        <v>437902.88099999999</v>
      </c>
      <c r="AW1119" s="38" t="str">
        <f t="shared" ca="1" si="141"/>
        <v/>
      </c>
    </row>
    <row r="1120" spans="1:49" x14ac:dyDescent="0.25">
      <c r="A1120" s="38" vm="5491">
        <f ca="1"/>
        <v>45471</v>
      </c>
      <c r="B1120" s="38" vm="15799">
        <f ca="1"/>
        <v>38.85</v>
      </c>
      <c r="C1120" s="38" vm="16091">
        <f ca="1"/>
        <v>9217</v>
      </c>
      <c r="D1120" s="87">
        <f t="shared" ca="1" si="142"/>
        <v>-0.10628019323671492</v>
      </c>
      <c r="Q1120" s="38" vm="5491">
        <f ca="1"/>
        <v>45471</v>
      </c>
      <c r="R1120" s="38" vm="16092">
        <f ca="1"/>
        <v>59.445</v>
      </c>
      <c r="S1120" s="38" vm="16093">
        <f ca="1"/>
        <v>7310</v>
      </c>
      <c r="T1120" s="87">
        <f t="shared" ca="1" si="143"/>
        <v>0.1100218475155454</v>
      </c>
      <c r="AR1120" s="55" vm="5491">
        <f t="shared" ca="1" si="136"/>
        <v>45471</v>
      </c>
      <c r="AS1120" s="196">
        <f t="shared" ca="1" si="137"/>
        <v>358080.45</v>
      </c>
      <c r="AT1120" s="196" t="str">
        <f t="shared" ca="1" si="138"/>
        <v/>
      </c>
      <c r="AU1120" s="55" vm="5491">
        <f t="shared" ca="1" si="139"/>
        <v>45471</v>
      </c>
      <c r="AV1120" s="196">
        <f t="shared" ca="1" si="140"/>
        <v>434542.95</v>
      </c>
      <c r="AW1120" s="38" t="str">
        <f t="shared" ca="1" si="141"/>
        <v/>
      </c>
    </row>
    <row r="1121" spans="1:49" x14ac:dyDescent="0.25">
      <c r="A1121" s="38" vm="5508">
        <f ca="1"/>
        <v>45474</v>
      </c>
      <c r="B1121" s="38" vm="16094">
        <f ca="1"/>
        <v>33.6</v>
      </c>
      <c r="C1121" s="38" vm="16095">
        <f ca="1"/>
        <v>14278</v>
      </c>
      <c r="D1121" s="87">
        <f t="shared" ca="1" si="142"/>
        <v>-0.13513513513513514</v>
      </c>
      <c r="Q1121" s="38" vm="5508">
        <f ca="1"/>
        <v>45474</v>
      </c>
      <c r="R1121" s="38" vm="16096">
        <f ca="1"/>
        <v>68.238600000000005</v>
      </c>
      <c r="S1121" s="38" vm="15249">
        <f ca="1"/>
        <v>7446</v>
      </c>
      <c r="T1121" s="87">
        <f t="shared" ca="1" si="143"/>
        <v>0.14792833711834477</v>
      </c>
      <c r="AR1121" s="55" vm="5508">
        <f t="shared" ca="1" si="136"/>
        <v>45474</v>
      </c>
      <c r="AS1121" s="196">
        <f t="shared" ca="1" si="137"/>
        <v>479740.80000000005</v>
      </c>
      <c r="AT1121" s="196" t="str">
        <f t="shared" ca="1" si="138"/>
        <v/>
      </c>
      <c r="AU1121" s="55" vm="5508">
        <f t="shared" ca="1" si="139"/>
        <v>45474</v>
      </c>
      <c r="AV1121" s="196">
        <f t="shared" ca="1" si="140"/>
        <v>508104.61560000002</v>
      </c>
      <c r="AW1121" s="38" t="str">
        <f t="shared" ca="1" si="141"/>
        <v/>
      </c>
    </row>
    <row r="1122" spans="1:49" x14ac:dyDescent="0.25">
      <c r="A1122" s="38" vm="5496">
        <f ca="1"/>
        <v>45475</v>
      </c>
      <c r="B1122" s="38" vm="16097">
        <f ca="1"/>
        <v>31.184999999999999</v>
      </c>
      <c r="C1122" s="38" vm="16098">
        <f ca="1"/>
        <v>6392</v>
      </c>
      <c r="D1122" s="87">
        <f t="shared" ca="1" si="142"/>
        <v>-7.1875000000000078E-2</v>
      </c>
      <c r="Q1122" s="38" vm="5496">
        <f ca="1"/>
        <v>45475</v>
      </c>
      <c r="R1122" s="38" vm="16099">
        <f ca="1"/>
        <v>72.765000000000001</v>
      </c>
      <c r="S1122" s="38" vm="1570">
        <f ca="1"/>
        <v>6426</v>
      </c>
      <c r="T1122" s="87">
        <f t="shared" ca="1" si="143"/>
        <v>6.6331958744757294E-2</v>
      </c>
      <c r="AR1122" s="55" vm="5496">
        <f t="shared" ca="1" si="136"/>
        <v>45475</v>
      </c>
      <c r="AS1122" s="196">
        <f t="shared" ca="1" si="137"/>
        <v>199334.52</v>
      </c>
      <c r="AT1122" s="196" t="str">
        <f t="shared" ca="1" si="138"/>
        <v/>
      </c>
      <c r="AU1122" s="55" vm="5496">
        <f t="shared" ca="1" si="139"/>
        <v>45475</v>
      </c>
      <c r="AV1122" s="196">
        <f t="shared" ca="1" si="140"/>
        <v>467587.89</v>
      </c>
      <c r="AW1122" s="38" t="str">
        <f t="shared" ca="1" si="141"/>
        <v/>
      </c>
    </row>
    <row r="1123" spans="1:49" x14ac:dyDescent="0.25">
      <c r="A1123" s="38" vm="5500">
        <f ca="1"/>
        <v>45476</v>
      </c>
      <c r="B1123" s="38" vm="15959">
        <f ca="1"/>
        <v>32.549999999999997</v>
      </c>
      <c r="C1123" s="38" vm="16100">
        <f ca="1"/>
        <v>8425</v>
      </c>
      <c r="D1123" s="87">
        <f t="shared" ca="1" si="142"/>
        <v>4.3771043771043724E-2</v>
      </c>
      <c r="Q1123" s="38" vm="5500">
        <f ca="1"/>
        <v>45476</v>
      </c>
      <c r="R1123" s="38" vm="16101">
        <f ca="1"/>
        <v>68.657399999999996</v>
      </c>
      <c r="S1123" s="38" vm="16102">
        <f ca="1"/>
        <v>9384</v>
      </c>
      <c r="T1123" s="87">
        <f t="shared" ca="1" si="143"/>
        <v>-5.6450216450216521E-2</v>
      </c>
      <c r="AR1123" s="55" vm="5500">
        <f t="shared" ca="1" si="136"/>
        <v>45476</v>
      </c>
      <c r="AS1123" s="196">
        <f t="shared" ca="1" si="137"/>
        <v>274233.75</v>
      </c>
      <c r="AT1123" s="196" t="str">
        <f t="shared" ca="1" si="138"/>
        <v/>
      </c>
      <c r="AU1123" s="55" vm="5500">
        <f t="shared" ca="1" si="139"/>
        <v>45476</v>
      </c>
      <c r="AV1123" s="196">
        <f t="shared" ca="1" si="140"/>
        <v>644281.0416</v>
      </c>
      <c r="AW1123" s="38" t="str">
        <f t="shared" ca="1" si="141"/>
        <v/>
      </c>
    </row>
    <row r="1124" spans="1:49" x14ac:dyDescent="0.25">
      <c r="A1124" s="38" vm="5505">
        <f ca="1"/>
        <v>45477</v>
      </c>
      <c r="B1124" s="38" vm="16103">
        <f ca="1"/>
        <v>28.56</v>
      </c>
      <c r="C1124" s="38" vm="16104">
        <f ca="1"/>
        <v>11335</v>
      </c>
      <c r="D1124" s="87">
        <f t="shared" ca="1" si="142"/>
        <v>-0.12258064516129029</v>
      </c>
      <c r="Q1124" s="38" vm="5505">
        <f ca="1"/>
        <v>45477</v>
      </c>
      <c r="R1124" s="38" vm="16105">
        <f ca="1"/>
        <v>78.578500000000005</v>
      </c>
      <c r="S1124" s="38" vm="16106">
        <f ca="1"/>
        <v>10523</v>
      </c>
      <c r="T1124" s="87">
        <f t="shared" ca="1" si="143"/>
        <v>0.14450153952815006</v>
      </c>
      <c r="AR1124" s="55" vm="5505">
        <f t="shared" ca="1" si="136"/>
        <v>45477</v>
      </c>
      <c r="AS1124" s="196">
        <f t="shared" ca="1" si="137"/>
        <v>323727.59999999998</v>
      </c>
      <c r="AT1124" s="196" t="str">
        <f t="shared" ca="1" si="138"/>
        <v/>
      </c>
      <c r="AU1124" s="55" vm="5505">
        <f t="shared" ca="1" si="139"/>
        <v>45477</v>
      </c>
      <c r="AV1124" s="196">
        <f t="shared" ca="1" si="140"/>
        <v>826881.55550000002</v>
      </c>
      <c r="AW1124" s="38" t="str">
        <f t="shared" ca="1" si="141"/>
        <v/>
      </c>
    </row>
    <row r="1125" spans="1:49" x14ac:dyDescent="0.25">
      <c r="A1125" s="38" vm="5510">
        <f ca="1"/>
        <v>45478</v>
      </c>
      <c r="B1125" s="38" vm="10565">
        <f ca="1"/>
        <v>28.98</v>
      </c>
      <c r="C1125" s="38" vm="16107">
        <f ca="1"/>
        <v>13935</v>
      </c>
      <c r="D1125" s="87">
        <f t="shared" ca="1" si="142"/>
        <v>1.4705882352941237E-2</v>
      </c>
      <c r="Q1125" s="38" vm="5510">
        <f ca="1"/>
        <v>45478</v>
      </c>
      <c r="R1125" s="38" vm="16108">
        <f ca="1"/>
        <v>77.396199999999993</v>
      </c>
      <c r="S1125" s="38" vm="16109">
        <f ca="1"/>
        <v>6562</v>
      </c>
      <c r="T1125" s="87">
        <f t="shared" ca="1" si="143"/>
        <v>-1.5046100396419021E-2</v>
      </c>
      <c r="AR1125" s="55" vm="5510">
        <f t="shared" ca="1" si="136"/>
        <v>45478</v>
      </c>
      <c r="AS1125" s="196">
        <f t="shared" ca="1" si="137"/>
        <v>403836.3</v>
      </c>
      <c r="AT1125" s="196" t="str">
        <f t="shared" ca="1" si="138"/>
        <v/>
      </c>
      <c r="AU1125" s="55" vm="5510">
        <f t="shared" ca="1" si="139"/>
        <v>45478</v>
      </c>
      <c r="AV1125" s="196">
        <f t="shared" ca="1" si="140"/>
        <v>507873.86439999996</v>
      </c>
      <c r="AW1125" s="38" t="str">
        <f t="shared" ca="1" si="141"/>
        <v/>
      </c>
    </row>
    <row r="1126" spans="1:49" x14ac:dyDescent="0.25">
      <c r="A1126" s="38" vm="5514">
        <f ca="1"/>
        <v>45481</v>
      </c>
      <c r="B1126" s="38" vm="16110">
        <f ca="1"/>
        <v>28.664999999999999</v>
      </c>
      <c r="C1126" s="38" vm="1977">
        <f ca="1"/>
        <v>4163</v>
      </c>
      <c r="D1126" s="87">
        <f t="shared" ca="1" si="142"/>
        <v>-1.0869565217391349E-2</v>
      </c>
      <c r="Q1126" s="38" vm="5514">
        <f ca="1"/>
        <v>45481</v>
      </c>
      <c r="R1126" s="38" vm="16111">
        <f ca="1"/>
        <v>77.725899999999996</v>
      </c>
      <c r="S1126" s="38" vm="16112">
        <f ca="1"/>
        <v>1734</v>
      </c>
      <c r="T1126" s="87">
        <f t="shared" ca="1" si="143"/>
        <v>4.2598990648120005E-3</v>
      </c>
      <c r="AR1126" s="55" vm="5514">
        <f t="shared" ca="1" si="136"/>
        <v>45481</v>
      </c>
      <c r="AS1126" s="196">
        <f t="shared" ca="1" si="137"/>
        <v>119332.39499999999</v>
      </c>
      <c r="AT1126" s="196" t="str">
        <f t="shared" ca="1" si="138"/>
        <v/>
      </c>
      <c r="AU1126" s="55" vm="5514">
        <f t="shared" ca="1" si="139"/>
        <v>45481</v>
      </c>
      <c r="AV1126" s="196">
        <f t="shared" ca="1" si="140"/>
        <v>134776.71059999999</v>
      </c>
      <c r="AW1126" s="38" t="str">
        <f t="shared" ca="1" si="141"/>
        <v/>
      </c>
    </row>
    <row r="1127" spans="1:49" x14ac:dyDescent="0.25">
      <c r="A1127" s="38" vm="5519">
        <f ca="1"/>
        <v>45482</v>
      </c>
      <c r="B1127" s="38" vm="16113">
        <f ca="1"/>
        <v>29.504999999999999</v>
      </c>
      <c r="C1127" s="38" vm="16114">
        <f ca="1"/>
        <v>10190</v>
      </c>
      <c r="D1127" s="87">
        <f t="shared" ca="1" si="142"/>
        <v>2.9304029304029301E-2</v>
      </c>
      <c r="Q1127" s="38" vm="5519">
        <f ca="1"/>
        <v>45482</v>
      </c>
      <c r="R1127" s="38" vm="16115">
        <f ca="1"/>
        <v>75.252499999999998</v>
      </c>
      <c r="S1127" s="38" vm="1570">
        <f ca="1"/>
        <v>6426</v>
      </c>
      <c r="T1127" s="87">
        <f t="shared" ca="1" si="143"/>
        <v>-3.1822082471865853E-2</v>
      </c>
      <c r="AR1127" s="55" vm="5519">
        <f t="shared" ca="1" si="136"/>
        <v>45482</v>
      </c>
      <c r="AS1127" s="196">
        <f t="shared" ca="1" si="137"/>
        <v>300655.95</v>
      </c>
      <c r="AT1127" s="196" t="str">
        <f t="shared" ca="1" si="138"/>
        <v/>
      </c>
      <c r="AU1127" s="55" vm="5519">
        <f t="shared" ca="1" si="139"/>
        <v>45482</v>
      </c>
      <c r="AV1127" s="196">
        <f t="shared" ca="1" si="140"/>
        <v>483572.565</v>
      </c>
      <c r="AW1127" s="38" t="str">
        <f t="shared" ca="1" si="141"/>
        <v/>
      </c>
    </row>
    <row r="1128" spans="1:49" x14ac:dyDescent="0.25">
      <c r="A1128" s="38" vm="5523">
        <f ca="1"/>
        <v>45483</v>
      </c>
      <c r="B1128" s="38" vm="16116">
        <f ca="1"/>
        <v>26.565000000000001</v>
      </c>
      <c r="C1128" s="38" vm="16117">
        <f ca="1"/>
        <v>13266</v>
      </c>
      <c r="D1128" s="87">
        <f t="shared" ca="1" si="142"/>
        <v>-9.9644128113878933E-2</v>
      </c>
      <c r="Q1128" s="38" vm="5523">
        <f ca="1"/>
        <v>45483</v>
      </c>
      <c r="R1128" s="38" vm="16118">
        <f ca="1"/>
        <v>83.445899999999995</v>
      </c>
      <c r="S1128" s="38" vm="16119">
        <f ca="1"/>
        <v>5338</v>
      </c>
      <c r="T1128" s="87">
        <f t="shared" ca="1" si="143"/>
        <v>0.10887877479153513</v>
      </c>
      <c r="AR1128" s="55" vm="5523">
        <f t="shared" ca="1" si="136"/>
        <v>45483</v>
      </c>
      <c r="AS1128" s="196">
        <f t="shared" ca="1" si="137"/>
        <v>352411.29000000004</v>
      </c>
      <c r="AT1128" s="196" t="str">
        <f t="shared" ca="1" si="138"/>
        <v/>
      </c>
      <c r="AU1128" s="55" vm="5523">
        <f t="shared" ca="1" si="139"/>
        <v>45483</v>
      </c>
      <c r="AV1128" s="196">
        <f t="shared" ca="1" si="140"/>
        <v>445434.21419999999</v>
      </c>
      <c r="AW1128" s="38" t="str">
        <f t="shared" ca="1" si="141"/>
        <v/>
      </c>
    </row>
    <row r="1129" spans="1:49" x14ac:dyDescent="0.25">
      <c r="A1129" s="38" vm="5528">
        <f ca="1"/>
        <v>45484</v>
      </c>
      <c r="B1129" s="38" vm="16120">
        <f ca="1"/>
        <v>25.515000000000001</v>
      </c>
      <c r="C1129" s="38" vm="16121">
        <f ca="1"/>
        <v>10499</v>
      </c>
      <c r="D1129" s="87">
        <f t="shared" ca="1" si="142"/>
        <v>-3.9525691699604765E-2</v>
      </c>
      <c r="Q1129" s="38" vm="5528">
        <f ca="1"/>
        <v>45484</v>
      </c>
      <c r="R1129" s="38" vm="16122">
        <f ca="1"/>
        <v>87.017700000000005</v>
      </c>
      <c r="S1129" s="38" vm="16123">
        <f ca="1"/>
        <v>1343</v>
      </c>
      <c r="T1129" s="87">
        <f t="shared" ca="1" si="143"/>
        <v>4.2803780653093926E-2</v>
      </c>
      <c r="AR1129" s="55" vm="5528">
        <f t="shared" ca="1" si="136"/>
        <v>45484</v>
      </c>
      <c r="AS1129" s="196">
        <f t="shared" ca="1" si="137"/>
        <v>267881.98499999999</v>
      </c>
      <c r="AT1129" s="196" t="str">
        <f t="shared" ca="1" si="138"/>
        <v/>
      </c>
      <c r="AU1129" s="55" vm="5528">
        <f t="shared" ca="1" si="139"/>
        <v>45484</v>
      </c>
      <c r="AV1129" s="196">
        <f t="shared" ca="1" si="140"/>
        <v>116864.77110000001</v>
      </c>
      <c r="AW1129" s="38" t="str">
        <f t="shared" ca="1" si="141"/>
        <v/>
      </c>
    </row>
    <row r="1130" spans="1:49" x14ac:dyDescent="0.25">
      <c r="A1130" s="38" vm="5533">
        <f ca="1"/>
        <v>45485</v>
      </c>
      <c r="B1130" s="38" vm="16116">
        <f ca="1"/>
        <v>26.565000000000001</v>
      </c>
      <c r="C1130" s="38" vm="16124">
        <f ca="1"/>
        <v>5180</v>
      </c>
      <c r="D1130" s="87">
        <f t="shared" ca="1" si="142"/>
        <v>4.1152263374485624E-2</v>
      </c>
      <c r="Q1130" s="38" vm="5533">
        <f ca="1"/>
        <v>45485</v>
      </c>
      <c r="R1130" s="38" vm="16125">
        <f ca="1"/>
        <v>82.911799999999999</v>
      </c>
      <c r="S1130" s="38" vm="16126">
        <f ca="1"/>
        <v>1904</v>
      </c>
      <c r="T1130" s="87">
        <f t="shared" ca="1" si="143"/>
        <v>-4.7184653237215018E-2</v>
      </c>
      <c r="AR1130" s="55" vm="5533">
        <f t="shared" ca="1" si="136"/>
        <v>45485</v>
      </c>
      <c r="AS1130" s="196">
        <f t="shared" ca="1" si="137"/>
        <v>137606.70000000001</v>
      </c>
      <c r="AT1130" s="196" t="str">
        <f t="shared" ca="1" si="138"/>
        <v/>
      </c>
      <c r="AU1130" s="55" vm="5533">
        <f t="shared" ca="1" si="139"/>
        <v>45485</v>
      </c>
      <c r="AV1130" s="196">
        <f t="shared" ca="1" si="140"/>
        <v>157864.06719999999</v>
      </c>
      <c r="AW1130" s="38" t="str">
        <f t="shared" ca="1" si="141"/>
        <v/>
      </c>
    </row>
    <row r="1131" spans="1:49" x14ac:dyDescent="0.25">
      <c r="A1131" s="38" vm="5537">
        <f ca="1"/>
        <v>45488</v>
      </c>
      <c r="B1131" s="38" vm="16127">
        <f ca="1"/>
        <v>23.625</v>
      </c>
      <c r="C1131" s="38" vm="2980">
        <f ca="1"/>
        <v>10933</v>
      </c>
      <c r="D1131" s="87">
        <f t="shared" ca="1" si="142"/>
        <v>-0.11067193675889332</v>
      </c>
      <c r="Q1131" s="38" vm="5537">
        <f ca="1"/>
        <v>45488</v>
      </c>
      <c r="R1131" s="38" vm="16128">
        <f ca="1"/>
        <v>91.892700000000005</v>
      </c>
      <c r="S1131" s="38" vm="16129">
        <f ca="1"/>
        <v>3842</v>
      </c>
      <c r="T1131" s="87">
        <f t="shared" ca="1" si="143"/>
        <v>0.10831871941026495</v>
      </c>
      <c r="AR1131" s="55" vm="5537">
        <f t="shared" ca="1" si="136"/>
        <v>45488</v>
      </c>
      <c r="AS1131" s="196">
        <f t="shared" ca="1" si="137"/>
        <v>258292.125</v>
      </c>
      <c r="AT1131" s="196" t="str">
        <f t="shared" ca="1" si="138"/>
        <v/>
      </c>
      <c r="AU1131" s="55" vm="5537">
        <f t="shared" ca="1" si="139"/>
        <v>45488</v>
      </c>
      <c r="AV1131" s="196">
        <f t="shared" ca="1" si="140"/>
        <v>353051.75340000005</v>
      </c>
      <c r="AW1131" s="38" t="str">
        <f t="shared" ca="1" si="141"/>
        <v/>
      </c>
    </row>
    <row r="1132" spans="1:49" x14ac:dyDescent="0.25">
      <c r="A1132" s="38" vm="5542">
        <f ca="1"/>
        <v>45489</v>
      </c>
      <c r="B1132" s="38" vm="10879">
        <f ca="1"/>
        <v>23.31</v>
      </c>
      <c r="C1132" s="38" vm="16130">
        <f ca="1"/>
        <v>12217</v>
      </c>
      <c r="D1132" s="87">
        <f t="shared" ca="1" si="142"/>
        <v>-1.3333333333333388E-2</v>
      </c>
      <c r="Q1132" s="38" vm="5542">
        <f ca="1"/>
        <v>45489</v>
      </c>
      <c r="R1132" s="38" vm="16131">
        <f ca="1"/>
        <v>91.302499999999995</v>
      </c>
      <c r="S1132" s="38" vm="15234">
        <f ca="1"/>
        <v>3417</v>
      </c>
      <c r="T1132" s="87">
        <f t="shared" ca="1" si="143"/>
        <v>-6.4227082238307292E-3</v>
      </c>
      <c r="AR1132" s="55" vm="5542">
        <f t="shared" ca="1" si="136"/>
        <v>45489</v>
      </c>
      <c r="AS1132" s="196">
        <f t="shared" ca="1" si="137"/>
        <v>284778.26999999996</v>
      </c>
      <c r="AT1132" s="196" t="str">
        <f t="shared" ca="1" si="138"/>
        <v/>
      </c>
      <c r="AU1132" s="55" vm="5542">
        <f t="shared" ca="1" si="139"/>
        <v>45489</v>
      </c>
      <c r="AV1132" s="196">
        <f t="shared" ca="1" si="140"/>
        <v>311980.64249999996</v>
      </c>
      <c r="AW1132" s="38" t="str">
        <f t="shared" ca="1" si="141"/>
        <v/>
      </c>
    </row>
    <row r="1133" spans="1:49" x14ac:dyDescent="0.25">
      <c r="A1133" s="38" vm="5547">
        <f ca="1"/>
        <v>45490</v>
      </c>
      <c r="B1133" s="38" vm="16132">
        <f ca="1"/>
        <v>20.265000000000001</v>
      </c>
      <c r="C1133" s="38" vm="16133">
        <f ca="1"/>
        <v>12650</v>
      </c>
      <c r="D1133" s="87">
        <f t="shared" ca="1" si="142"/>
        <v>-0.13063063063063055</v>
      </c>
      <c r="Q1133" s="38" vm="5547">
        <f ca="1"/>
        <v>45490</v>
      </c>
      <c r="R1133" s="38" vm="16134">
        <f ca="1"/>
        <v>103.607</v>
      </c>
      <c r="S1133" s="38" vm="16135">
        <f ca="1"/>
        <v>5678</v>
      </c>
      <c r="T1133" s="87">
        <f t="shared" ca="1" si="143"/>
        <v>0.13476629884176233</v>
      </c>
      <c r="AR1133" s="55" vm="5547">
        <f t="shared" ca="1" si="136"/>
        <v>45490</v>
      </c>
      <c r="AS1133" s="196">
        <f t="shared" ca="1" si="137"/>
        <v>256352.25</v>
      </c>
      <c r="AT1133" s="196" t="str">
        <f t="shared" ca="1" si="138"/>
        <v/>
      </c>
      <c r="AU1133" s="55" vm="5547">
        <f t="shared" ca="1" si="139"/>
        <v>45490</v>
      </c>
      <c r="AV1133" s="196">
        <f t="shared" ca="1" si="140"/>
        <v>588280.54599999997</v>
      </c>
      <c r="AW1133" s="38" t="str">
        <f t="shared" ca="1" si="141"/>
        <v/>
      </c>
    </row>
    <row r="1134" spans="1:49" x14ac:dyDescent="0.25">
      <c r="A1134" s="38" vm="5552">
        <f ca="1"/>
        <v>45491</v>
      </c>
      <c r="B1134" s="38" vm="16136">
        <f ca="1"/>
        <v>21.524999999999999</v>
      </c>
      <c r="C1134" s="38" vm="3170">
        <f ca="1"/>
        <v>25191</v>
      </c>
      <c r="D1134" s="87">
        <f t="shared" ca="1" si="142"/>
        <v>6.217616580310871E-2</v>
      </c>
      <c r="Q1134" s="38" vm="5552">
        <f ca="1"/>
        <v>45491</v>
      </c>
      <c r="R1134" s="38" vm="16137">
        <f ca="1"/>
        <v>94.155500000000004</v>
      </c>
      <c r="S1134" s="38" vm="15727">
        <f ca="1"/>
        <v>5593</v>
      </c>
      <c r="T1134" s="87">
        <f t="shared" ca="1" si="143"/>
        <v>-9.1224531161021902E-2</v>
      </c>
      <c r="AR1134" s="55" vm="5552">
        <f t="shared" ca="1" si="136"/>
        <v>45491</v>
      </c>
      <c r="AS1134" s="196">
        <f t="shared" ca="1" si="137"/>
        <v>542236.27499999991</v>
      </c>
      <c r="AT1134" s="196" t="str">
        <f t="shared" ca="1" si="138"/>
        <v/>
      </c>
      <c r="AU1134" s="55" vm="5552">
        <f t="shared" ca="1" si="139"/>
        <v>45491</v>
      </c>
      <c r="AV1134" s="196">
        <f t="shared" ca="1" si="140"/>
        <v>526611.71149999998</v>
      </c>
      <c r="AW1134" s="38" t="str">
        <f t="shared" ca="1" si="141"/>
        <v/>
      </c>
    </row>
    <row r="1135" spans="1:49" x14ac:dyDescent="0.25">
      <c r="A1135" s="38" vm="5557">
        <f ca="1"/>
        <v>45492</v>
      </c>
      <c r="B1135" s="38" vm="16138">
        <f ca="1"/>
        <v>20.684999999999999</v>
      </c>
      <c r="C1135" s="38" vm="16139">
        <f ca="1"/>
        <v>9523</v>
      </c>
      <c r="D1135" s="87">
        <f t="shared" ca="1" si="142"/>
        <v>-3.9024390243902432E-2</v>
      </c>
      <c r="Q1135" s="38" vm="5557">
        <f ca="1"/>
        <v>45492</v>
      </c>
      <c r="R1135" s="38" vm="16140">
        <f ca="1"/>
        <v>98.911100000000005</v>
      </c>
      <c r="S1135" s="38" vm="16141">
        <f ca="1"/>
        <v>782</v>
      </c>
      <c r="T1135" s="87">
        <f t="shared" ca="1" si="143"/>
        <v>5.0507936339353528E-2</v>
      </c>
      <c r="AR1135" s="55" vm="5557">
        <f t="shared" ca="1" si="136"/>
        <v>45492</v>
      </c>
      <c r="AS1135" s="196">
        <f t="shared" ca="1" si="137"/>
        <v>196983.25499999998</v>
      </c>
      <c r="AT1135" s="196" t="str">
        <f t="shared" ca="1" si="138"/>
        <v/>
      </c>
      <c r="AU1135" s="55" vm="5557">
        <f t="shared" ca="1" si="139"/>
        <v>45492</v>
      </c>
      <c r="AV1135" s="196">
        <f t="shared" ca="1" si="140"/>
        <v>77348.480200000005</v>
      </c>
      <c r="AW1135" s="38" t="str">
        <f t="shared" ca="1" si="141"/>
        <v/>
      </c>
    </row>
    <row r="1136" spans="1:49" x14ac:dyDescent="0.25">
      <c r="A1136" s="38" vm="5562">
        <f ca="1"/>
        <v>45495</v>
      </c>
      <c r="B1136" s="38" vm="10138">
        <f ca="1"/>
        <v>24.114999999999998</v>
      </c>
      <c r="C1136" s="38" vm="16142">
        <f ca="1"/>
        <v>10248</v>
      </c>
      <c r="D1136" s="87">
        <f t="shared" ca="1" si="142"/>
        <v>0.16582064297800339</v>
      </c>
      <c r="Q1136" s="38" vm="5562">
        <f ca="1"/>
        <v>45495</v>
      </c>
      <c r="R1136" s="38" vm="16143">
        <f ca="1"/>
        <v>83.83</v>
      </c>
      <c r="S1136" s="38" vm="7674">
        <f ca="1"/>
        <v>2619</v>
      </c>
      <c r="T1136" s="87">
        <f t="shared" ca="1" si="143"/>
        <v>-0.15247125954518762</v>
      </c>
      <c r="AR1136" s="55" vm="5562">
        <f t="shared" ca="1" si="136"/>
        <v>45495</v>
      </c>
      <c r="AS1136" s="196">
        <f t="shared" ca="1" si="137"/>
        <v>247130.52</v>
      </c>
      <c r="AT1136" s="196" t="str">
        <f t="shared" ca="1" si="138"/>
        <v/>
      </c>
      <c r="AU1136" s="55" vm="5562">
        <f t="shared" ca="1" si="139"/>
        <v>45495</v>
      </c>
      <c r="AV1136" s="196">
        <f t="shared" ca="1" si="140"/>
        <v>219550.77</v>
      </c>
      <c r="AW1136" s="38" t="str">
        <f t="shared" ca="1" si="141"/>
        <v/>
      </c>
    </row>
    <row r="1137" spans="1:49" x14ac:dyDescent="0.25">
      <c r="A1137" s="38" vm="5567">
        <f ca="1"/>
        <v>45496</v>
      </c>
      <c r="B1137" s="38" vm="16144">
        <f ca="1"/>
        <v>22.988499999999998</v>
      </c>
      <c r="C1137" s="38" vm="16145">
        <f ca="1"/>
        <v>33191</v>
      </c>
      <c r="D1137" s="87">
        <f t="shared" ca="1" si="142"/>
        <v>-4.6713663694795779E-2</v>
      </c>
      <c r="Q1137" s="38" vm="5567">
        <f ca="1"/>
        <v>45496</v>
      </c>
      <c r="R1137" s="38" vm="16146">
        <f ca="1"/>
        <v>86.638400000000004</v>
      </c>
      <c r="S1137" s="38" vm="16147">
        <f ca="1"/>
        <v>445</v>
      </c>
      <c r="T1137" s="87">
        <f t="shared" ca="1" si="143"/>
        <v>3.3501133245854776E-2</v>
      </c>
      <c r="AR1137" s="55" vm="5567">
        <f t="shared" ca="1" si="136"/>
        <v>45496</v>
      </c>
      <c r="AS1137" s="196">
        <f t="shared" ca="1" si="137"/>
        <v>763011.30349999992</v>
      </c>
      <c r="AT1137" s="196">
        <f t="shared" ca="1" si="138"/>
        <v>2.2656606771930137</v>
      </c>
      <c r="AU1137" s="55" vm="5567">
        <f t="shared" ca="1" si="139"/>
        <v>45496</v>
      </c>
      <c r="AV1137" s="196">
        <f t="shared" ca="1" si="140"/>
        <v>38554.088000000003</v>
      </c>
      <c r="AW1137" s="38" t="str">
        <f t="shared" ca="1" si="141"/>
        <v/>
      </c>
    </row>
    <row r="1138" spans="1:49" x14ac:dyDescent="0.25">
      <c r="A1138" s="38" vm="5572">
        <f ca="1"/>
        <v>45497</v>
      </c>
      <c r="B1138" s="38" vm="16148">
        <f ca="1"/>
        <v>21.98</v>
      </c>
      <c r="C1138" s="38" vm="16149">
        <f ca="1"/>
        <v>6927</v>
      </c>
      <c r="D1138" s="87">
        <f t="shared" ca="1" si="142"/>
        <v>-4.3869760967440156E-2</v>
      </c>
      <c r="Q1138" s="38" vm="5572">
        <f ca="1"/>
        <v>45497</v>
      </c>
      <c r="R1138" s="38" vm="16150">
        <f ca="1"/>
        <v>92.232900000000001</v>
      </c>
      <c r="S1138" s="38" vm="16151">
        <f ca="1"/>
        <v>464</v>
      </c>
      <c r="T1138" s="87">
        <f t="shared" ca="1" si="143"/>
        <v>6.4572983803948325E-2</v>
      </c>
      <c r="AR1138" s="55" vm="5572">
        <f t="shared" ca="1" si="136"/>
        <v>45497</v>
      </c>
      <c r="AS1138" s="196">
        <f t="shared" ca="1" si="137"/>
        <v>152255.46</v>
      </c>
      <c r="AT1138" s="196" t="str">
        <f t="shared" ca="1" si="138"/>
        <v/>
      </c>
      <c r="AU1138" s="55" vm="5572">
        <f t="shared" ca="1" si="139"/>
        <v>45497</v>
      </c>
      <c r="AV1138" s="196">
        <f t="shared" ca="1" si="140"/>
        <v>42796.065600000002</v>
      </c>
      <c r="AW1138" s="38" t="str">
        <f t="shared" ca="1" si="141"/>
        <v/>
      </c>
    </row>
    <row r="1139" spans="1:49" x14ac:dyDescent="0.25">
      <c r="A1139" s="38" vm="5576">
        <f ca="1"/>
        <v>45498</v>
      </c>
      <c r="B1139" s="38" vm="16152">
        <f ca="1"/>
        <v>18.8475</v>
      </c>
      <c r="C1139" s="38" vm="16153">
        <f ca="1"/>
        <v>20601</v>
      </c>
      <c r="D1139" s="87">
        <f t="shared" ca="1" si="142"/>
        <v>-0.142515923566879</v>
      </c>
      <c r="Q1139" s="38" vm="5576">
        <f ca="1"/>
        <v>45498</v>
      </c>
      <c r="R1139" s="38" vm="16154">
        <f ca="1"/>
        <v>103.78570000000001</v>
      </c>
      <c r="S1139" s="38" vm="16155">
        <f ca="1"/>
        <v>2669</v>
      </c>
      <c r="T1139" s="87">
        <f t="shared" ca="1" si="143"/>
        <v>0.12525682267390492</v>
      </c>
      <c r="AR1139" s="55" vm="5576">
        <f t="shared" ca="1" si="136"/>
        <v>45498</v>
      </c>
      <c r="AS1139" s="196">
        <f t="shared" ca="1" si="137"/>
        <v>388277.34749999997</v>
      </c>
      <c r="AT1139" s="196" t="str">
        <f t="shared" ca="1" si="138"/>
        <v/>
      </c>
      <c r="AU1139" s="55" vm="5576">
        <f t="shared" ca="1" si="139"/>
        <v>45498</v>
      </c>
      <c r="AV1139" s="196">
        <f t="shared" ca="1" si="140"/>
        <v>277004.03330000001</v>
      </c>
      <c r="AW1139" s="38" t="str">
        <f t="shared" ca="1" si="141"/>
        <v/>
      </c>
    </row>
    <row r="1140" spans="1:49" x14ac:dyDescent="0.25">
      <c r="A1140" s="38" vm="5581">
        <f ca="1"/>
        <v>45499</v>
      </c>
      <c r="B1140" s="38" vm="16156">
        <f ca="1"/>
        <v>18.462499999999999</v>
      </c>
      <c r="C1140" s="38" vm="16157">
        <f ca="1"/>
        <v>16757</v>
      </c>
      <c r="D1140" s="87">
        <f t="shared" ca="1" si="142"/>
        <v>-2.0427112349118003E-2</v>
      </c>
      <c r="Q1140" s="38" vm="5581">
        <f ca="1"/>
        <v>45499</v>
      </c>
      <c r="R1140" s="38" vm="16158">
        <f ca="1"/>
        <v>105.3171</v>
      </c>
      <c r="S1140" s="38" vm="16159">
        <f ca="1"/>
        <v>695</v>
      </c>
      <c r="T1140" s="87">
        <f t="shared" ca="1" si="143"/>
        <v>1.4755404646304747E-2</v>
      </c>
      <c r="AR1140" s="55" vm="5581">
        <f t="shared" ca="1" si="136"/>
        <v>45499</v>
      </c>
      <c r="AS1140" s="196">
        <f t="shared" ca="1" si="137"/>
        <v>309376.11249999999</v>
      </c>
      <c r="AT1140" s="196" t="str">
        <f t="shared" ca="1" si="138"/>
        <v/>
      </c>
      <c r="AU1140" s="55" vm="5581">
        <f t="shared" ca="1" si="139"/>
        <v>45499</v>
      </c>
      <c r="AV1140" s="196">
        <f t="shared" ca="1" si="140"/>
        <v>73195.3845</v>
      </c>
      <c r="AW1140" s="38" t="str">
        <f t="shared" ca="1" si="141"/>
        <v/>
      </c>
    </row>
    <row r="1141" spans="1:49" x14ac:dyDescent="0.25">
      <c r="A1141" s="38" vm="5586">
        <f ca="1"/>
        <v>45502</v>
      </c>
      <c r="B1141" s="38" vm="16160">
        <f ca="1"/>
        <v>17.588000000000001</v>
      </c>
      <c r="C1141" s="38" vm="16161">
        <f ca="1"/>
        <v>18530</v>
      </c>
      <c r="D1141" s="87">
        <f t="shared" ca="1" si="142"/>
        <v>-4.7366283006093308E-2</v>
      </c>
      <c r="Q1141" s="38" vm="5586">
        <f ca="1"/>
        <v>45502</v>
      </c>
      <c r="R1141" s="38" vm="16162">
        <f ca="1"/>
        <v>110.6023</v>
      </c>
      <c r="S1141" s="38" vm="337">
        <f ca="1"/>
        <v>2738</v>
      </c>
      <c r="T1141" s="87">
        <f t="shared" ca="1" si="143"/>
        <v>5.0183683371456331E-2</v>
      </c>
      <c r="AR1141" s="55" vm="5586">
        <f t="shared" ca="1" si="136"/>
        <v>45502</v>
      </c>
      <c r="AS1141" s="196">
        <f t="shared" ca="1" si="137"/>
        <v>325905.64</v>
      </c>
      <c r="AT1141" s="196" t="str">
        <f t="shared" ca="1" si="138"/>
        <v/>
      </c>
      <c r="AU1141" s="55" vm="5586">
        <f t="shared" ca="1" si="139"/>
        <v>45502</v>
      </c>
      <c r="AV1141" s="196">
        <f t="shared" ca="1" si="140"/>
        <v>302829.09740000003</v>
      </c>
      <c r="AW1141" s="38" t="str">
        <f t="shared" ca="1" si="141"/>
        <v/>
      </c>
    </row>
    <row r="1142" spans="1:49" x14ac:dyDescent="0.25">
      <c r="A1142" s="38" vm="5591">
        <f ca="1"/>
        <v>45503</v>
      </c>
      <c r="B1142" s="38" vm="16163">
        <f ca="1"/>
        <v>19.02</v>
      </c>
      <c r="C1142" s="38" vm="16164">
        <f ca="1"/>
        <v>17408</v>
      </c>
      <c r="D1142" s="87">
        <f t="shared" ca="1" si="142"/>
        <v>8.1419149420059053E-2</v>
      </c>
      <c r="Q1142" s="38" vm="5591">
        <f ca="1"/>
        <v>45503</v>
      </c>
      <c r="R1142" s="38" vm="16165">
        <f ca="1"/>
        <v>101.5731</v>
      </c>
      <c r="S1142" s="38" vm="16166">
        <f ca="1"/>
        <v>2323</v>
      </c>
      <c r="T1142" s="87">
        <f t="shared" ca="1" si="143"/>
        <v>-8.1636638659413077E-2</v>
      </c>
      <c r="AR1142" s="55" vm="5591">
        <f t="shared" ca="1" si="136"/>
        <v>45503</v>
      </c>
      <c r="AS1142" s="196">
        <f t="shared" ca="1" si="137"/>
        <v>331100.15999999997</v>
      </c>
      <c r="AT1142" s="196" t="str">
        <f t="shared" ca="1" si="138"/>
        <v/>
      </c>
      <c r="AU1142" s="55" vm="5591">
        <f t="shared" ca="1" si="139"/>
        <v>45503</v>
      </c>
      <c r="AV1142" s="196">
        <f t="shared" ca="1" si="140"/>
        <v>235954.3113</v>
      </c>
      <c r="AW1142" s="38" t="str">
        <f t="shared" ca="1" si="141"/>
        <v/>
      </c>
    </row>
    <row r="1143" spans="1:49" x14ac:dyDescent="0.25">
      <c r="A1143" s="38" vm="5596">
        <f ca="1"/>
        <v>45504</v>
      </c>
      <c r="B1143" s="38" vm="16167">
        <f ca="1"/>
        <v>18.3065</v>
      </c>
      <c r="C1143" s="38" vm="16168">
        <f ca="1"/>
        <v>16790</v>
      </c>
      <c r="D1143" s="87">
        <f t="shared" ca="1" si="142"/>
        <v>-3.7513144058885374E-2</v>
      </c>
      <c r="Q1143" s="38" vm="5596">
        <f ca="1"/>
        <v>45504</v>
      </c>
      <c r="R1143" s="38" vm="16169">
        <f ca="1"/>
        <v>104.26560000000001</v>
      </c>
      <c r="S1143" s="38" vm="16170">
        <f ca="1"/>
        <v>1384</v>
      </c>
      <c r="T1143" s="87">
        <f t="shared" ca="1" si="143"/>
        <v>2.6508002610927596E-2</v>
      </c>
      <c r="AR1143" s="55" vm="5596">
        <f t="shared" ca="1" si="136"/>
        <v>45504</v>
      </c>
      <c r="AS1143" s="196">
        <f t="shared" ca="1" si="137"/>
        <v>307366.13500000001</v>
      </c>
      <c r="AT1143" s="196" t="str">
        <f t="shared" ca="1" si="138"/>
        <v/>
      </c>
      <c r="AU1143" s="55" vm="5596">
        <f t="shared" ca="1" si="139"/>
        <v>45504</v>
      </c>
      <c r="AV1143" s="196">
        <f t="shared" ca="1" si="140"/>
        <v>144303.59040000002</v>
      </c>
      <c r="AW1143" s="38" t="str">
        <f t="shared" ca="1" si="141"/>
        <v/>
      </c>
    </row>
    <row r="1144" spans="1:49" x14ac:dyDescent="0.25">
      <c r="A1144" s="38" vm="5601">
        <f ca="1"/>
        <v>45505</v>
      </c>
      <c r="B1144" s="38" vm="16171">
        <f ca="1"/>
        <v>17.991499999999998</v>
      </c>
      <c r="C1144" s="38" vm="16172">
        <f ca="1"/>
        <v>5798</v>
      </c>
      <c r="D1144" s="87">
        <f t="shared" ca="1" si="142"/>
        <v>-1.7207002977084711E-2</v>
      </c>
      <c r="Q1144" s="38" vm="5601">
        <f ca="1"/>
        <v>45505</v>
      </c>
      <c r="R1144" s="38" vm="16173">
        <f ca="1"/>
        <v>104.9798</v>
      </c>
      <c r="S1144" s="38" vm="16174">
        <f ca="1"/>
        <v>818</v>
      </c>
      <c r="T1144" s="87">
        <f t="shared" ca="1" si="143"/>
        <v>6.8498143203510175E-3</v>
      </c>
      <c r="AR1144" s="55" vm="5601">
        <f t="shared" ca="1" si="136"/>
        <v>45505</v>
      </c>
      <c r="AS1144" s="196">
        <f t="shared" ca="1" si="137"/>
        <v>104314.71699999999</v>
      </c>
      <c r="AT1144" s="196" t="str">
        <f t="shared" ca="1" si="138"/>
        <v/>
      </c>
      <c r="AU1144" s="55" vm="5601">
        <f t="shared" ca="1" si="139"/>
        <v>45505</v>
      </c>
      <c r="AV1144" s="196">
        <f t="shared" ca="1" si="140"/>
        <v>85873.4764</v>
      </c>
      <c r="AW1144" s="38" t="str">
        <f t="shared" ca="1" si="141"/>
        <v/>
      </c>
    </row>
    <row r="1145" spans="1:49" x14ac:dyDescent="0.25">
      <c r="A1145" s="38" vm="5606">
        <f ca="1"/>
        <v>45506</v>
      </c>
      <c r="B1145" s="38" vm="16175">
        <f ca="1"/>
        <v>16.332999999999998</v>
      </c>
      <c r="C1145" s="38" vm="16176">
        <f ca="1"/>
        <v>16666</v>
      </c>
      <c r="D1145" s="87">
        <f t="shared" ca="1" si="142"/>
        <v>-9.2182419475863614E-2</v>
      </c>
      <c r="Q1145" s="38" vm="5606">
        <f ca="1"/>
        <v>45506</v>
      </c>
      <c r="R1145" s="38" vm="16177">
        <f ca="1"/>
        <v>115.1075</v>
      </c>
      <c r="S1145" s="38" vm="16178">
        <f ca="1"/>
        <v>2394</v>
      </c>
      <c r="T1145" s="87">
        <f t="shared" ca="1" si="143"/>
        <v>9.6472845252134259E-2</v>
      </c>
      <c r="AR1145" s="55" vm="5606">
        <f t="shared" ca="1" si="136"/>
        <v>45506</v>
      </c>
      <c r="AS1145" s="196">
        <f t="shared" ca="1" si="137"/>
        <v>272205.77799999999</v>
      </c>
      <c r="AT1145" s="196" t="str">
        <f t="shared" ca="1" si="138"/>
        <v/>
      </c>
      <c r="AU1145" s="55" vm="5606">
        <f t="shared" ca="1" si="139"/>
        <v>45506</v>
      </c>
      <c r="AV1145" s="196">
        <f t="shared" ca="1" si="140"/>
        <v>275567.35499999998</v>
      </c>
      <c r="AW1145" s="38" t="str">
        <f t="shared" ca="1" si="141"/>
        <v/>
      </c>
    </row>
    <row r="1146" spans="1:49" x14ac:dyDescent="0.25">
      <c r="A1146" s="38" vm="88">
        <f ca="1"/>
        <v>45509</v>
      </c>
      <c r="B1146" s="38" vm="16179">
        <f ca="1"/>
        <v>14.391</v>
      </c>
      <c r="C1146" s="38" vm="16180">
        <f ca="1"/>
        <v>18015</v>
      </c>
      <c r="D1146" s="87">
        <f t="shared" ca="1" si="142"/>
        <v>-0.11890038572215751</v>
      </c>
      <c r="Q1146" s="38" vm="88">
        <f ca="1"/>
        <v>45509</v>
      </c>
      <c r="R1146" s="38" vm="122">
        <f ca="1"/>
        <v>128.45609999999999</v>
      </c>
      <c r="S1146" s="38" vm="105">
        <f ca="1"/>
        <v>981</v>
      </c>
      <c r="T1146" s="87">
        <f t="shared" ca="1" si="143"/>
        <v>0.11596637925417536</v>
      </c>
      <c r="AR1146" s="55" vm="88">
        <f t="shared" ca="1" si="136"/>
        <v>45509</v>
      </c>
      <c r="AS1146" s="196">
        <f t="shared" ca="1" si="137"/>
        <v>259253.86499999999</v>
      </c>
      <c r="AT1146" s="196" t="str">
        <f t="shared" ca="1" si="138"/>
        <v/>
      </c>
      <c r="AU1146" s="55" vm="88">
        <f t="shared" ca="1" si="139"/>
        <v>45509</v>
      </c>
      <c r="AV1146" s="196">
        <f t="shared" ca="1" si="140"/>
        <v>126015.4341</v>
      </c>
      <c r="AW1146" s="38" t="str">
        <f t="shared" ca="1" si="141"/>
        <v/>
      </c>
    </row>
    <row r="1147" spans="1:49" x14ac:dyDescent="0.25">
      <c r="A1147" s="38" vm="5611">
        <f ca="1"/>
        <v>45510</v>
      </c>
      <c r="B1147" s="38" vm="16181">
        <f ca="1"/>
        <v>16.597999999999999</v>
      </c>
      <c r="C1147" s="38" vm="16182">
        <f ca="1"/>
        <v>22138</v>
      </c>
      <c r="D1147" s="87">
        <f t="shared" ca="1" si="142"/>
        <v>0.1533597387255923</v>
      </c>
      <c r="Q1147" s="38" vm="5611">
        <f ca="1"/>
        <v>45510</v>
      </c>
      <c r="R1147" s="38" vm="16183">
        <f ca="1"/>
        <v>111.1836</v>
      </c>
      <c r="S1147" s="38" vm="16184">
        <f ca="1"/>
        <v>1391</v>
      </c>
      <c r="T1147" s="87">
        <f t="shared" ca="1" si="143"/>
        <v>-0.13446227933122673</v>
      </c>
      <c r="AR1147" s="55" vm="5611">
        <f t="shared" ca="1" si="136"/>
        <v>45510</v>
      </c>
      <c r="AS1147" s="196">
        <f t="shared" ca="1" si="137"/>
        <v>367446.52399999998</v>
      </c>
      <c r="AT1147" s="196" t="str">
        <f t="shared" ca="1" si="138"/>
        <v/>
      </c>
      <c r="AU1147" s="55" vm="5611">
        <f t="shared" ca="1" si="139"/>
        <v>45510</v>
      </c>
      <c r="AV1147" s="196">
        <f t="shared" ca="1" si="140"/>
        <v>154656.38759999999</v>
      </c>
      <c r="AW1147" s="38" t="str">
        <f t="shared" ca="1" si="141"/>
        <v/>
      </c>
    </row>
    <row r="1148" spans="1:49" x14ac:dyDescent="0.25">
      <c r="A1148" s="38" vm="5616">
        <f ca="1"/>
        <v>45511</v>
      </c>
      <c r="B1148" s="38" vm="16185">
        <f ca="1"/>
        <v>18.412500000000001</v>
      </c>
      <c r="C1148" s="38" vm="14378">
        <f ca="1"/>
        <v>7387</v>
      </c>
      <c r="D1148" s="87">
        <f t="shared" ca="1" si="142"/>
        <v>0.10932040004819873</v>
      </c>
      <c r="Q1148" s="38" vm="5616">
        <f ca="1"/>
        <v>45511</v>
      </c>
      <c r="R1148" s="38" vm="16186">
        <f ca="1"/>
        <v>98.979799999999997</v>
      </c>
      <c r="S1148" s="38" vm="16187">
        <f ca="1"/>
        <v>2322</v>
      </c>
      <c r="T1148" s="87">
        <f t="shared" ca="1" si="143"/>
        <v>-0.10976259088570618</v>
      </c>
      <c r="AR1148" s="55" vm="5616">
        <f t="shared" ca="1" si="136"/>
        <v>45511</v>
      </c>
      <c r="AS1148" s="196">
        <f t="shared" ca="1" si="137"/>
        <v>136013.13750000001</v>
      </c>
      <c r="AT1148" s="196" t="str">
        <f t="shared" ca="1" si="138"/>
        <v/>
      </c>
      <c r="AU1148" s="55" vm="5616">
        <f t="shared" ca="1" si="139"/>
        <v>45511</v>
      </c>
      <c r="AV1148" s="196">
        <f t="shared" ca="1" si="140"/>
        <v>229831.0956</v>
      </c>
      <c r="AW1148" s="38" t="str">
        <f t="shared" ca="1" si="141"/>
        <v/>
      </c>
    </row>
    <row r="1149" spans="1:49" x14ac:dyDescent="0.25">
      <c r="A1149" s="38" vm="5621">
        <f ca="1"/>
        <v>45512</v>
      </c>
      <c r="B1149" s="38" vm="16188">
        <f ca="1"/>
        <v>20.864000000000001</v>
      </c>
      <c r="C1149" s="38" vm="16189">
        <f ca="1"/>
        <v>20966</v>
      </c>
      <c r="D1149" s="87">
        <f t="shared" ca="1" si="142"/>
        <v>0.1331432450780719</v>
      </c>
      <c r="Q1149" s="38" vm="5621">
        <f ca="1"/>
        <v>45512</v>
      </c>
      <c r="R1149" s="38" vm="16190">
        <f ca="1"/>
        <v>85.590199999999996</v>
      </c>
      <c r="S1149" s="38" vm="16191">
        <f ca="1"/>
        <v>1274</v>
      </c>
      <c r="T1149" s="87">
        <f t="shared" ca="1" si="143"/>
        <v>-0.13527608663585905</v>
      </c>
      <c r="AR1149" s="55" vm="5621">
        <f t="shared" ca="1" si="136"/>
        <v>45512</v>
      </c>
      <c r="AS1149" s="196">
        <f t="shared" ca="1" si="137"/>
        <v>437434.62400000001</v>
      </c>
      <c r="AT1149" s="196" t="str">
        <f t="shared" ca="1" si="138"/>
        <v/>
      </c>
      <c r="AU1149" s="55" vm="5621">
        <f t="shared" ca="1" si="139"/>
        <v>45512</v>
      </c>
      <c r="AV1149" s="196">
        <f t="shared" ca="1" si="140"/>
        <v>109041.9148</v>
      </c>
      <c r="AW1149" s="38" t="str">
        <f t="shared" ca="1" si="141"/>
        <v/>
      </c>
    </row>
    <row r="1150" spans="1:49" x14ac:dyDescent="0.25">
      <c r="A1150" s="38" vm="5626">
        <f ca="1"/>
        <v>45513</v>
      </c>
      <c r="B1150" s="38" vm="16192">
        <f ca="1"/>
        <v>20.443000000000001</v>
      </c>
      <c r="C1150" s="38" vm="16193">
        <f ca="1"/>
        <v>11946</v>
      </c>
      <c r="D1150" s="87">
        <f t="shared" ca="1" si="142"/>
        <v>-2.017829754601224E-2</v>
      </c>
      <c r="Q1150" s="38" vm="5626">
        <f ca="1"/>
        <v>45513</v>
      </c>
      <c r="R1150" s="38" vm="16194">
        <f ca="1"/>
        <v>88.053299999999993</v>
      </c>
      <c r="S1150" s="38" vm="16195">
        <f ca="1"/>
        <v>1888</v>
      </c>
      <c r="T1150" s="87">
        <f t="shared" ca="1" si="143"/>
        <v>2.8777827368086501E-2</v>
      </c>
      <c r="AR1150" s="55" vm="5626">
        <f t="shared" ca="1" si="136"/>
        <v>45513</v>
      </c>
      <c r="AS1150" s="196">
        <f t="shared" ca="1" si="137"/>
        <v>244212.07800000001</v>
      </c>
      <c r="AT1150" s="196" t="str">
        <f t="shared" ca="1" si="138"/>
        <v/>
      </c>
      <c r="AU1150" s="55" vm="5626">
        <f t="shared" ca="1" si="139"/>
        <v>45513</v>
      </c>
      <c r="AV1150" s="196">
        <f t="shared" ca="1" si="140"/>
        <v>166244.63039999999</v>
      </c>
      <c r="AW1150" s="38" t="str">
        <f t="shared" ca="1" si="141"/>
        <v/>
      </c>
    </row>
    <row r="1151" spans="1:49" x14ac:dyDescent="0.25">
      <c r="A1151" s="38" vm="5631">
        <f ca="1"/>
        <v>45516</v>
      </c>
      <c r="B1151" s="38" vm="16196">
        <f ca="1"/>
        <v>21.304500000000001</v>
      </c>
      <c r="C1151" s="38" vm="16197">
        <f ca="1"/>
        <v>23111</v>
      </c>
      <c r="D1151" s="87">
        <f t="shared" ca="1" si="142"/>
        <v>4.214156434965511E-2</v>
      </c>
      <c r="Q1151" s="38" vm="5631">
        <f ca="1"/>
        <v>45516</v>
      </c>
      <c r="R1151" s="38" vm="16198">
        <f ca="1"/>
        <v>84.246700000000004</v>
      </c>
      <c r="S1151" s="38" vm="16199">
        <f ca="1"/>
        <v>5918</v>
      </c>
      <c r="T1151" s="87">
        <f t="shared" ca="1" si="143"/>
        <v>-4.3230634172711176E-2</v>
      </c>
      <c r="AR1151" s="55" vm="5631">
        <f t="shared" ca="1" si="136"/>
        <v>45516</v>
      </c>
      <c r="AS1151" s="196">
        <f t="shared" ca="1" si="137"/>
        <v>492368.29950000002</v>
      </c>
      <c r="AT1151" s="196" t="str">
        <f t="shared" ca="1" si="138"/>
        <v/>
      </c>
      <c r="AU1151" s="55" vm="5631">
        <f t="shared" ca="1" si="139"/>
        <v>45516</v>
      </c>
      <c r="AV1151" s="196">
        <f t="shared" ca="1" si="140"/>
        <v>498571.9706</v>
      </c>
      <c r="AW1151" s="38" t="str">
        <f t="shared" ca="1" si="141"/>
        <v/>
      </c>
    </row>
    <row r="1152" spans="1:49" x14ac:dyDescent="0.25">
      <c r="A1152" s="38" vm="5636">
        <f ca="1"/>
        <v>45517</v>
      </c>
      <c r="B1152" s="38" vm="16200">
        <f ca="1"/>
        <v>20.635000000000002</v>
      </c>
      <c r="C1152" s="38" vm="16201">
        <f ca="1"/>
        <v>18133</v>
      </c>
      <c r="D1152" s="87">
        <f t="shared" ca="1" si="142"/>
        <v>-3.1425285737754903E-2</v>
      </c>
      <c r="Q1152" s="38" vm="5636">
        <f ca="1"/>
        <v>45517</v>
      </c>
      <c r="R1152" s="38" vm="16202">
        <f ca="1"/>
        <v>86.664199999999994</v>
      </c>
      <c r="S1152" s="38" vm="16203">
        <f ca="1"/>
        <v>567</v>
      </c>
      <c r="T1152" s="87">
        <f t="shared" ca="1" si="143"/>
        <v>2.8695485995297022E-2</v>
      </c>
      <c r="AR1152" s="55" vm="5636">
        <f t="shared" ca="1" si="136"/>
        <v>45517</v>
      </c>
      <c r="AS1152" s="196">
        <f t="shared" ca="1" si="137"/>
        <v>374174.45500000002</v>
      </c>
      <c r="AT1152" s="196" t="str">
        <f t="shared" ca="1" si="138"/>
        <v/>
      </c>
      <c r="AU1152" s="55" vm="5636">
        <f t="shared" ca="1" si="139"/>
        <v>45517</v>
      </c>
      <c r="AV1152" s="196">
        <f t="shared" ca="1" si="140"/>
        <v>49138.6014</v>
      </c>
      <c r="AW1152" s="38" t="str">
        <f t="shared" ca="1" si="141"/>
        <v/>
      </c>
    </row>
    <row r="1153" spans="1:49" x14ac:dyDescent="0.25">
      <c r="A1153" s="38" vm="5641">
        <f ca="1"/>
        <v>45518</v>
      </c>
      <c r="B1153" s="38" vm="16204">
        <f ca="1"/>
        <v>21.704999999999998</v>
      </c>
      <c r="C1153" s="38" vm="16205">
        <f ca="1"/>
        <v>4873</v>
      </c>
      <c r="D1153" s="87">
        <f t="shared" ca="1" si="142"/>
        <v>5.1853646716743237E-2</v>
      </c>
      <c r="Q1153" s="38" vm="5641">
        <f ca="1"/>
        <v>45518</v>
      </c>
      <c r="R1153" s="38" vm="16206">
        <f ca="1"/>
        <v>81.480900000000005</v>
      </c>
      <c r="S1153" s="38" vm="16207">
        <f ca="1"/>
        <v>1642</v>
      </c>
      <c r="T1153" s="87">
        <f t="shared" ca="1" si="143"/>
        <v>-5.9809009948744565E-2</v>
      </c>
      <c r="AR1153" s="55" vm="5641">
        <f t="shared" ca="1" si="136"/>
        <v>45518</v>
      </c>
      <c r="AS1153" s="196">
        <f t="shared" ca="1" si="137"/>
        <v>105768.465</v>
      </c>
      <c r="AT1153" s="196" t="str">
        <f t="shared" ca="1" si="138"/>
        <v/>
      </c>
      <c r="AU1153" s="55" vm="5641">
        <f t="shared" ca="1" si="139"/>
        <v>45518</v>
      </c>
      <c r="AV1153" s="196">
        <f t="shared" ca="1" si="140"/>
        <v>133791.6378</v>
      </c>
      <c r="AW1153" s="38" t="str">
        <f t="shared" ca="1" si="141"/>
        <v/>
      </c>
    </row>
    <row r="1154" spans="1:49" x14ac:dyDescent="0.25">
      <c r="A1154" s="38" vm="5646">
        <f ca="1"/>
        <v>45519</v>
      </c>
      <c r="B1154" s="38" vm="16208">
        <f ca="1"/>
        <v>22.177499999999998</v>
      </c>
      <c r="C1154" s="38" vm="16209">
        <f ca="1"/>
        <v>29600</v>
      </c>
      <c r="D1154" s="87">
        <f t="shared" ca="1" si="142"/>
        <v>2.1769177608845898E-2</v>
      </c>
      <c r="Q1154" s="38" vm="5646">
        <f ca="1"/>
        <v>45519</v>
      </c>
      <c r="R1154" s="38" vm="16210">
        <f ca="1"/>
        <v>79.865200000000002</v>
      </c>
      <c r="S1154" s="38" vm="16211">
        <f ca="1"/>
        <v>988</v>
      </c>
      <c r="T1154" s="87">
        <f t="shared" ca="1" si="143"/>
        <v>-1.9829186962834283E-2</v>
      </c>
      <c r="AR1154" s="55" vm="5646">
        <f t="shared" ca="1" si="136"/>
        <v>45519</v>
      </c>
      <c r="AS1154" s="196">
        <f t="shared" ca="1" si="137"/>
        <v>656454</v>
      </c>
      <c r="AT1154" s="196" t="str">
        <f t="shared" ca="1" si="138"/>
        <v/>
      </c>
      <c r="AU1154" s="55" vm="5646">
        <f t="shared" ca="1" si="139"/>
        <v>45519</v>
      </c>
      <c r="AV1154" s="196">
        <f t="shared" ca="1" si="140"/>
        <v>78906.817599999995</v>
      </c>
      <c r="AW1154" s="38" t="str">
        <f t="shared" ca="1" si="141"/>
        <v/>
      </c>
    </row>
    <row r="1155" spans="1:49" x14ac:dyDescent="0.25">
      <c r="A1155" s="38" vm="5651">
        <f ca="1"/>
        <v>45520</v>
      </c>
      <c r="B1155" s="38" vm="16212">
        <f ca="1"/>
        <v>18.834</v>
      </c>
      <c r="C1155" s="38" vm="16213">
        <f ca="1"/>
        <v>27861</v>
      </c>
      <c r="D1155" s="87">
        <f t="shared" ca="1" si="142"/>
        <v>-0.15076090632397696</v>
      </c>
      <c r="Q1155" s="38" vm="5651">
        <f ca="1"/>
        <v>45520</v>
      </c>
      <c r="R1155" s="38" vm="16214">
        <f ca="1"/>
        <v>93.471299999999999</v>
      </c>
      <c r="S1155" s="38" vm="16215">
        <f ca="1"/>
        <v>7942</v>
      </c>
      <c r="T1155" s="87">
        <f t="shared" ca="1" si="143"/>
        <v>0.17036331218102499</v>
      </c>
      <c r="AR1155" s="55" vm="5651">
        <f t="shared" ca="1" si="136"/>
        <v>45520</v>
      </c>
      <c r="AS1155" s="196">
        <f t="shared" ca="1" si="137"/>
        <v>524734.07400000002</v>
      </c>
      <c r="AT1155" s="196" t="str">
        <f t="shared" ca="1" si="138"/>
        <v/>
      </c>
      <c r="AU1155" s="55" vm="5651">
        <f t="shared" ca="1" si="139"/>
        <v>45520</v>
      </c>
      <c r="AV1155" s="196">
        <f t="shared" ca="1" si="140"/>
        <v>742349.06460000004</v>
      </c>
      <c r="AW1155" s="38" t="str">
        <f t="shared" ca="1" si="141"/>
        <v/>
      </c>
    </row>
    <row r="1156" spans="1:49" x14ac:dyDescent="0.25">
      <c r="A1156" s="38" vm="5656">
        <f ca="1"/>
        <v>45523</v>
      </c>
      <c r="B1156" s="38" vm="16216">
        <f ca="1"/>
        <v>20.363</v>
      </c>
      <c r="C1156" s="38" vm="16217">
        <f ca="1"/>
        <v>31356</v>
      </c>
      <c r="D1156" s="87">
        <f t="shared" ca="1" si="142"/>
        <v>8.1182966974620366E-2</v>
      </c>
      <c r="Q1156" s="38" vm="5656">
        <f ca="1"/>
        <v>45523</v>
      </c>
      <c r="R1156" s="38" vm="16218">
        <f ca="1"/>
        <v>85.195400000000006</v>
      </c>
      <c r="S1156" s="38" vm="16219">
        <f ca="1"/>
        <v>4104</v>
      </c>
      <c r="T1156" s="87">
        <f t="shared" ca="1" si="143"/>
        <v>-8.8539476823367103E-2</v>
      </c>
      <c r="AR1156" s="55" vm="5656">
        <f t="shared" ref="AR1156:AR1218" ca="1" si="144">A1156</f>
        <v>45523</v>
      </c>
      <c r="AS1156" s="196">
        <f t="shared" ref="AS1156:AS1218" ca="1" si="145">B1156*C1156</f>
        <v>638502.228</v>
      </c>
      <c r="AT1156" s="196" t="str">
        <f t="shared" ref="AT1156:AT1219" ca="1" si="146">IF(AND(IFERROR($AS1156, 0) &gt;= $BI$2, IFERROR($C1156, 0) &gt;= $BJ$2), IFERROR(($C1156 / $BK$2) * 100, ""), "")</f>
        <v/>
      </c>
      <c r="AU1156" s="55" vm="5656">
        <f t="shared" ref="AU1156:AU1218" ca="1" si="147">Q1156</f>
        <v>45523</v>
      </c>
      <c r="AV1156" s="196">
        <f t="shared" ref="AV1156:AV1218" ca="1" si="148">R1156*S1156</f>
        <v>349641.9216</v>
      </c>
      <c r="AW1156" s="38" t="str">
        <f t="shared" ref="AW1156:AW1219" ca="1" si="149">IF(OR(ROW()=731, ROW()=729), "", IF(AND(IFERROR($AV1156, 0) &gt;= $BM$2, IFERROR($S1156, 0) &gt;= $BN$2), ROUND(IFERROR(($S1156 / $BO$2) * 100, ""), 2), ""))</f>
        <v/>
      </c>
    </row>
    <row r="1157" spans="1:49" x14ac:dyDescent="0.25">
      <c r="A1157" s="38" vm="5661">
        <f ca="1"/>
        <v>45524</v>
      </c>
      <c r="B1157" s="38" vm="16220">
        <f ca="1"/>
        <v>19.306000000000001</v>
      </c>
      <c r="C1157" s="38" vm="16221">
        <f ca="1"/>
        <v>13424</v>
      </c>
      <c r="D1157" s="87">
        <f t="shared" ref="D1157:D1220" ca="1" si="150">(B1157-B1156)/B1156</f>
        <v>-5.1907872121003715E-2</v>
      </c>
      <c r="Q1157" s="38" vm="5661">
        <f ca="1"/>
        <v>45524</v>
      </c>
      <c r="R1157" s="38" vm="16222">
        <f ca="1"/>
        <v>90.119600000000005</v>
      </c>
      <c r="S1157" s="38" vm="598">
        <f ca="1"/>
        <v>1280</v>
      </c>
      <c r="T1157" s="87">
        <f t="shared" ref="T1157:T1220" ca="1" si="151">(R1157-R1156)/R1156</f>
        <v>5.7798895245517935E-2</v>
      </c>
      <c r="AR1157" s="55" vm="5661">
        <f t="shared" ca="1" si="144"/>
        <v>45524</v>
      </c>
      <c r="AS1157" s="196">
        <f t="shared" ca="1" si="145"/>
        <v>259163.74400000001</v>
      </c>
      <c r="AT1157" s="196" t="str">
        <f t="shared" ca="1" si="146"/>
        <v/>
      </c>
      <c r="AU1157" s="55" vm="5661">
        <f t="shared" ca="1" si="147"/>
        <v>45524</v>
      </c>
      <c r="AV1157" s="196">
        <f t="shared" ca="1" si="148"/>
        <v>115353.088</v>
      </c>
      <c r="AW1157" s="38" t="str">
        <f t="shared" ca="1" si="149"/>
        <v/>
      </c>
    </row>
    <row r="1158" spans="1:49" x14ac:dyDescent="0.25">
      <c r="A1158" s="38" vm="5665">
        <f ca="1"/>
        <v>45525</v>
      </c>
      <c r="B1158" s="38" vm="16223">
        <f ca="1"/>
        <v>19.106000000000002</v>
      </c>
      <c r="C1158" s="38" vm="16224">
        <f ca="1"/>
        <v>10667</v>
      </c>
      <c r="D1158" s="87">
        <f t="shared" ca="1" si="150"/>
        <v>-1.0359473738734035E-2</v>
      </c>
      <c r="Q1158" s="38" vm="5665">
        <f ca="1"/>
        <v>45525</v>
      </c>
      <c r="R1158" s="38" vm="16225">
        <f ca="1"/>
        <v>90.712699999999998</v>
      </c>
      <c r="S1158" s="38" vm="16203">
        <f ca="1"/>
        <v>567</v>
      </c>
      <c r="T1158" s="87">
        <f t="shared" ca="1" si="151"/>
        <v>6.5812542443596357E-3</v>
      </c>
      <c r="AR1158" s="55" vm="5665">
        <f t="shared" ca="1" si="144"/>
        <v>45525</v>
      </c>
      <c r="AS1158" s="196">
        <f t="shared" ca="1" si="145"/>
        <v>203803.70200000002</v>
      </c>
      <c r="AT1158" s="196" t="str">
        <f t="shared" ca="1" si="146"/>
        <v/>
      </c>
      <c r="AU1158" s="55" vm="5665">
        <f t="shared" ca="1" si="147"/>
        <v>45525</v>
      </c>
      <c r="AV1158" s="196">
        <f t="shared" ca="1" si="148"/>
        <v>51434.100899999998</v>
      </c>
      <c r="AW1158" s="38" t="str">
        <f t="shared" ca="1" si="149"/>
        <v/>
      </c>
    </row>
    <row r="1159" spans="1:49" x14ac:dyDescent="0.25">
      <c r="A1159" s="38" vm="5670">
        <f ca="1"/>
        <v>45526</v>
      </c>
      <c r="B1159" s="38" vm="16226">
        <f ca="1"/>
        <v>16.928999999999998</v>
      </c>
      <c r="C1159" s="38" vm="16227">
        <f ca="1"/>
        <v>18468</v>
      </c>
      <c r="D1159" s="87">
        <f t="shared" ca="1" si="150"/>
        <v>-0.11394326389615843</v>
      </c>
      <c r="Q1159" s="38" vm="5670">
        <f ca="1"/>
        <v>45526</v>
      </c>
      <c r="R1159" s="38" vm="16228">
        <f ca="1"/>
        <v>100.8327</v>
      </c>
      <c r="S1159" s="38" vm="16229">
        <f ca="1"/>
        <v>1159</v>
      </c>
      <c r="T1159" s="87">
        <f t="shared" ca="1" si="151"/>
        <v>0.1115610052396192</v>
      </c>
      <c r="AR1159" s="55" vm="5670">
        <f t="shared" ca="1" si="144"/>
        <v>45526</v>
      </c>
      <c r="AS1159" s="196">
        <f t="shared" ca="1" si="145"/>
        <v>312644.772</v>
      </c>
      <c r="AT1159" s="196" t="str">
        <f t="shared" ca="1" si="146"/>
        <v/>
      </c>
      <c r="AU1159" s="55" vm="5670">
        <f t="shared" ca="1" si="147"/>
        <v>45526</v>
      </c>
      <c r="AV1159" s="196">
        <f t="shared" ca="1" si="148"/>
        <v>116865.0993</v>
      </c>
      <c r="AW1159" s="38" t="str">
        <f t="shared" ca="1" si="149"/>
        <v/>
      </c>
    </row>
    <row r="1160" spans="1:49" x14ac:dyDescent="0.25">
      <c r="A1160" s="38" vm="5674">
        <f ca="1"/>
        <v>45527</v>
      </c>
      <c r="B1160" s="38" vm="16230">
        <f ca="1"/>
        <v>16.991499999999998</v>
      </c>
      <c r="C1160" s="38" vm="16231">
        <f ca="1"/>
        <v>20615</v>
      </c>
      <c r="D1160" s="87">
        <f t="shared" ca="1" si="150"/>
        <v>3.6918896568019378E-3</v>
      </c>
      <c r="Q1160" s="38" vm="5674">
        <f ca="1"/>
        <v>45527</v>
      </c>
      <c r="R1160" s="38" vm="16232">
        <f ca="1"/>
        <v>100.94670000000001</v>
      </c>
      <c r="S1160" s="38" vm="15193">
        <f ca="1"/>
        <v>1269</v>
      </c>
      <c r="T1160" s="87">
        <f t="shared" ca="1" si="151"/>
        <v>1.1305856135956323E-3</v>
      </c>
      <c r="AR1160" s="55" vm="5674">
        <f t="shared" ca="1" si="144"/>
        <v>45527</v>
      </c>
      <c r="AS1160" s="196">
        <f t="shared" ca="1" si="145"/>
        <v>350279.77249999996</v>
      </c>
      <c r="AT1160" s="196" t="str">
        <f t="shared" ca="1" si="146"/>
        <v/>
      </c>
      <c r="AU1160" s="55" vm="5674">
        <f t="shared" ca="1" si="147"/>
        <v>45527</v>
      </c>
      <c r="AV1160" s="196">
        <f t="shared" ca="1" si="148"/>
        <v>128101.36230000001</v>
      </c>
      <c r="AW1160" s="38" t="str">
        <f t="shared" ca="1" si="149"/>
        <v/>
      </c>
    </row>
    <row r="1161" spans="1:49" x14ac:dyDescent="0.25">
      <c r="A1161" s="38" vm="5679">
        <f ca="1"/>
        <v>45530</v>
      </c>
      <c r="B1161" s="38" t="e" vm="13016">
        <f ca="1"/>
        <v>#N/A</v>
      </c>
      <c r="C1161" s="38" t="e" vm="13016">
        <f ca="1"/>
        <v>#N/A</v>
      </c>
      <c r="D1161" s="87" t="e" vm="13019">
        <f t="shared" ca="1" si="150"/>
        <v>#N/A</v>
      </c>
      <c r="Q1161" s="38" vm="5679">
        <f ca="1"/>
        <v>45530</v>
      </c>
      <c r="R1161" s="38" t="e" vm="13016">
        <f ca="1"/>
        <v>#N/A</v>
      </c>
      <c r="S1161" s="38" t="e" vm="13016">
        <f ca="1"/>
        <v>#N/A</v>
      </c>
      <c r="T1161" s="87" t="e" vm="13019">
        <f t="shared" ca="1" si="151"/>
        <v>#N/A</v>
      </c>
      <c r="AR1161" s="55" vm="5679">
        <f t="shared" ca="1" si="144"/>
        <v>45530</v>
      </c>
      <c r="AS1161" s="196" t="e" vm="13019">
        <f t="shared" ca="1" si="145"/>
        <v>#N/A</v>
      </c>
      <c r="AT1161" s="196" t="str">
        <f t="shared" ca="1" si="146"/>
        <v/>
      </c>
      <c r="AU1161" s="55" vm="5679">
        <f t="shared" ca="1" si="147"/>
        <v>45530</v>
      </c>
      <c r="AV1161" s="196" t="e" vm="13019">
        <f t="shared" ca="1" si="148"/>
        <v>#N/A</v>
      </c>
      <c r="AW1161" s="38" t="str">
        <f t="shared" ca="1" si="149"/>
        <v/>
      </c>
    </row>
    <row r="1162" spans="1:49" x14ac:dyDescent="0.25">
      <c r="A1162" s="38" vm="5683">
        <f ca="1"/>
        <v>45531</v>
      </c>
      <c r="B1162" s="38" vm="16233">
        <f ca="1"/>
        <v>15.643000000000001</v>
      </c>
      <c r="C1162" s="38" vm="16234">
        <f ca="1"/>
        <v>23555</v>
      </c>
      <c r="D1162" s="87" t="e" vm="13019">
        <f t="shared" ca="1" si="150"/>
        <v>#N/A</v>
      </c>
      <c r="Q1162" s="38" vm="5683">
        <f ca="1"/>
        <v>45531</v>
      </c>
      <c r="R1162" s="38" vm="16235">
        <f ca="1"/>
        <v>109.1165</v>
      </c>
      <c r="S1162" s="38" vm="16236">
        <f ca="1"/>
        <v>2282</v>
      </c>
      <c r="T1162" s="87" t="e" vm="13019">
        <f t="shared" ca="1" si="151"/>
        <v>#N/A</v>
      </c>
      <c r="AR1162" s="55" vm="5683">
        <f t="shared" ca="1" si="144"/>
        <v>45531</v>
      </c>
      <c r="AS1162" s="196">
        <f t="shared" ca="1" si="145"/>
        <v>368470.86499999999</v>
      </c>
      <c r="AT1162" s="196" t="str">
        <f t="shared" ca="1" si="146"/>
        <v/>
      </c>
      <c r="AU1162" s="55" vm="5683">
        <f t="shared" ca="1" si="147"/>
        <v>45531</v>
      </c>
      <c r="AV1162" s="196">
        <f t="shared" ca="1" si="148"/>
        <v>249003.853</v>
      </c>
      <c r="AW1162" s="38" t="str">
        <f t="shared" ca="1" si="149"/>
        <v/>
      </c>
    </row>
    <row r="1163" spans="1:49" x14ac:dyDescent="0.25">
      <c r="A1163" s="38" vm="5688">
        <f ca="1"/>
        <v>45532</v>
      </c>
      <c r="B1163" s="38" vm="16237">
        <f ca="1"/>
        <v>15.778</v>
      </c>
      <c r="C1163" s="38" vm="16238">
        <f ca="1"/>
        <v>18019</v>
      </c>
      <c r="D1163" s="87">
        <f t="shared" ca="1" si="150"/>
        <v>8.6300581729847076E-3</v>
      </c>
      <c r="Q1163" s="38" vm="5688">
        <f ca="1"/>
        <v>45532</v>
      </c>
      <c r="R1163" s="38" vm="16239">
        <f ca="1"/>
        <v>108.2822</v>
      </c>
      <c r="S1163" s="38" vm="16240">
        <f ca="1"/>
        <v>2013</v>
      </c>
      <c r="T1163" s="87">
        <f t="shared" ca="1" si="151"/>
        <v>-7.6459563860644258E-3</v>
      </c>
      <c r="AR1163" s="55" vm="5688">
        <f t="shared" ca="1" si="144"/>
        <v>45532</v>
      </c>
      <c r="AS1163" s="196">
        <f t="shared" ca="1" si="145"/>
        <v>284303.78200000001</v>
      </c>
      <c r="AT1163" s="196" t="str">
        <f t="shared" ca="1" si="146"/>
        <v/>
      </c>
      <c r="AU1163" s="55" vm="5688">
        <f t="shared" ca="1" si="147"/>
        <v>45532</v>
      </c>
      <c r="AV1163" s="196">
        <f t="shared" ca="1" si="148"/>
        <v>217972.0686</v>
      </c>
      <c r="AW1163" s="38" t="str">
        <f t="shared" ca="1" si="149"/>
        <v/>
      </c>
    </row>
    <row r="1164" spans="1:49" x14ac:dyDescent="0.25">
      <c r="A1164" s="38" vm="5693">
        <f ca="1"/>
        <v>45533</v>
      </c>
      <c r="B1164" s="38" vm="16241">
        <f ca="1"/>
        <v>16.010000000000002</v>
      </c>
      <c r="C1164" s="38" vm="16242">
        <f ca="1"/>
        <v>18249</v>
      </c>
      <c r="D1164" s="87">
        <f t="shared" ca="1" si="150"/>
        <v>1.4704018253264107E-2</v>
      </c>
      <c r="Q1164" s="38" vm="5693">
        <f ca="1"/>
        <v>45533</v>
      </c>
      <c r="R1164" s="38" vm="16243">
        <f ca="1"/>
        <v>107.9586</v>
      </c>
      <c r="S1164" s="38" vm="16244">
        <f ca="1"/>
        <v>2087</v>
      </c>
      <c r="T1164" s="87">
        <f t="shared" ca="1" si="151"/>
        <v>-2.9884874891718026E-3</v>
      </c>
      <c r="AR1164" s="55" vm="5693">
        <f t="shared" ca="1" si="144"/>
        <v>45533</v>
      </c>
      <c r="AS1164" s="196">
        <f t="shared" ca="1" si="145"/>
        <v>292166.49000000005</v>
      </c>
      <c r="AT1164" s="196" t="str">
        <f t="shared" ca="1" si="146"/>
        <v/>
      </c>
      <c r="AU1164" s="55" vm="5693">
        <f t="shared" ca="1" si="147"/>
        <v>45533</v>
      </c>
      <c r="AV1164" s="196">
        <f t="shared" ca="1" si="148"/>
        <v>225309.59820000001</v>
      </c>
      <c r="AW1164" s="38" t="str">
        <f t="shared" ca="1" si="149"/>
        <v/>
      </c>
    </row>
    <row r="1165" spans="1:49" x14ac:dyDescent="0.25">
      <c r="A1165" s="38" vm="5698">
        <f ca="1"/>
        <v>45534</v>
      </c>
      <c r="B1165" s="38" vm="16245">
        <f ca="1"/>
        <v>16.213000000000001</v>
      </c>
      <c r="C1165" s="38" vm="16246">
        <f ca="1"/>
        <v>11751</v>
      </c>
      <c r="D1165" s="87">
        <f t="shared" ca="1" si="150"/>
        <v>1.2679575265459049E-2</v>
      </c>
      <c r="Q1165" s="38" vm="5698">
        <f ca="1"/>
        <v>45534</v>
      </c>
      <c r="R1165" s="38" vm="16247">
        <f ca="1"/>
        <v>105.3895</v>
      </c>
      <c r="S1165" s="38" vm="15670">
        <f ca="1"/>
        <v>2006</v>
      </c>
      <c r="T1165" s="87">
        <f t="shared" ca="1" si="151"/>
        <v>-2.3797085178948279E-2</v>
      </c>
      <c r="AR1165" s="55" vm="5698">
        <f t="shared" ca="1" si="144"/>
        <v>45534</v>
      </c>
      <c r="AS1165" s="196">
        <f t="shared" ca="1" si="145"/>
        <v>190518.96300000002</v>
      </c>
      <c r="AT1165" s="196" t="str">
        <f t="shared" ca="1" si="146"/>
        <v/>
      </c>
      <c r="AU1165" s="55" vm="5698">
        <f t="shared" ca="1" si="147"/>
        <v>45534</v>
      </c>
      <c r="AV1165" s="196">
        <f t="shared" ca="1" si="148"/>
        <v>211411.337</v>
      </c>
      <c r="AW1165" s="38" t="str">
        <f t="shared" ca="1" si="149"/>
        <v/>
      </c>
    </row>
    <row r="1166" spans="1:49" x14ac:dyDescent="0.25">
      <c r="A1166" s="38" vm="16248">
        <f ca="1"/>
        <v>45537</v>
      </c>
      <c r="B1166" s="38" vm="16249">
        <f ca="1"/>
        <v>16.3065</v>
      </c>
      <c r="C1166" s="38" vm="16250">
        <f ca="1"/>
        <v>2039</v>
      </c>
      <c r="D1166" s="87">
        <f t="shared" ca="1" si="150"/>
        <v>5.7669771171281565E-3</v>
      </c>
      <c r="Q1166" s="38" vm="16248">
        <f ca="1"/>
        <v>45537</v>
      </c>
      <c r="R1166" s="38" vm="16251">
        <f ca="1"/>
        <v>104.5301</v>
      </c>
      <c r="S1166" s="38" vm="16252">
        <f ca="1"/>
        <v>1339</v>
      </c>
      <c r="T1166" s="87">
        <f t="shared" ca="1" si="151"/>
        <v>-8.1545125463162241E-3</v>
      </c>
      <c r="AR1166" s="55" vm="16248">
        <f t="shared" ca="1" si="144"/>
        <v>45537</v>
      </c>
      <c r="AS1166" s="196">
        <f t="shared" ca="1" si="145"/>
        <v>33248.953499999996</v>
      </c>
      <c r="AT1166" s="196" t="str">
        <f t="shared" ca="1" si="146"/>
        <v/>
      </c>
      <c r="AU1166" s="55" vm="16248">
        <f t="shared" ca="1" si="147"/>
        <v>45537</v>
      </c>
      <c r="AV1166" s="196">
        <f t="shared" ca="1" si="148"/>
        <v>139965.8039</v>
      </c>
      <c r="AW1166" s="38" t="str">
        <f t="shared" ca="1" si="149"/>
        <v/>
      </c>
    </row>
    <row r="1167" spans="1:49" x14ac:dyDescent="0.25">
      <c r="A1167" s="38" vm="5702">
        <f ca="1"/>
        <v>45538</v>
      </c>
      <c r="B1167" s="38" vm="16253">
        <f ca="1"/>
        <v>15.426</v>
      </c>
      <c r="C1167" s="38" vm="16254">
        <f ca="1"/>
        <v>20425</v>
      </c>
      <c r="D1167" s="87">
        <f t="shared" ca="1" si="150"/>
        <v>-5.3996872412841485E-2</v>
      </c>
      <c r="Q1167" s="38" vm="5702">
        <f ca="1"/>
        <v>45538</v>
      </c>
      <c r="R1167" s="38" vm="16255">
        <f ca="1"/>
        <v>110.7402</v>
      </c>
      <c r="S1167" s="38" vm="16256">
        <f ca="1"/>
        <v>4607</v>
      </c>
      <c r="T1167" s="87">
        <f t="shared" ca="1" si="151"/>
        <v>5.9409681995903539E-2</v>
      </c>
      <c r="AR1167" s="55" vm="5702">
        <f t="shared" ca="1" si="144"/>
        <v>45538</v>
      </c>
      <c r="AS1167" s="196">
        <f t="shared" ca="1" si="145"/>
        <v>315076.05</v>
      </c>
      <c r="AT1167" s="196" t="str">
        <f t="shared" ca="1" si="146"/>
        <v/>
      </c>
      <c r="AU1167" s="55" vm="5702">
        <f t="shared" ca="1" si="147"/>
        <v>45538</v>
      </c>
      <c r="AV1167" s="196">
        <f t="shared" ca="1" si="148"/>
        <v>510180.10139999999</v>
      </c>
      <c r="AW1167" s="38" t="str">
        <f t="shared" ca="1" si="149"/>
        <v/>
      </c>
    </row>
    <row r="1168" spans="1:49" x14ac:dyDescent="0.25">
      <c r="A1168" s="38" vm="5707">
        <f ca="1"/>
        <v>45539</v>
      </c>
      <c r="B1168" s="38" vm="16257">
        <f ca="1"/>
        <v>16.766500000000001</v>
      </c>
      <c r="C1168" s="38" vm="16258">
        <f ca="1"/>
        <v>29466</v>
      </c>
      <c r="D1168" s="87">
        <f t="shared" ca="1" si="150"/>
        <v>8.6898742382989794E-2</v>
      </c>
      <c r="Q1168" s="38" vm="5707">
        <f ca="1"/>
        <v>45539</v>
      </c>
      <c r="R1168" s="38" vm="16259">
        <f ca="1"/>
        <v>101.5339</v>
      </c>
      <c r="S1168" s="38" vm="16260">
        <f ca="1"/>
        <v>6934</v>
      </c>
      <c r="T1168" s="87">
        <f t="shared" ca="1" si="151"/>
        <v>-8.3134218648693053E-2</v>
      </c>
      <c r="AR1168" s="55" vm="5707">
        <f t="shared" ca="1" si="144"/>
        <v>45539</v>
      </c>
      <c r="AS1168" s="196">
        <f t="shared" ca="1" si="145"/>
        <v>494041.68900000001</v>
      </c>
      <c r="AT1168" s="196" t="str">
        <f t="shared" ca="1" si="146"/>
        <v/>
      </c>
      <c r="AU1168" s="55" vm="5707">
        <f t="shared" ca="1" si="147"/>
        <v>45539</v>
      </c>
      <c r="AV1168" s="196">
        <f t="shared" ca="1" si="148"/>
        <v>704036.06260000006</v>
      </c>
      <c r="AW1168" s="38" t="str">
        <f t="shared" ca="1" si="149"/>
        <v/>
      </c>
    </row>
    <row r="1169" spans="1:49" x14ac:dyDescent="0.25">
      <c r="A1169" s="38" vm="5711">
        <f ca="1"/>
        <v>45540</v>
      </c>
      <c r="B1169" s="38" vm="16261">
        <f ca="1"/>
        <v>17.4255</v>
      </c>
      <c r="C1169" s="38" vm="16262">
        <f ca="1"/>
        <v>11275</v>
      </c>
      <c r="D1169" s="87">
        <f t="shared" ca="1" si="150"/>
        <v>3.9304565651745976E-2</v>
      </c>
      <c r="Q1169" s="38" vm="5711">
        <f ca="1"/>
        <v>45540</v>
      </c>
      <c r="R1169" s="38" vm="16263">
        <f ca="1"/>
        <v>96.254599999999996</v>
      </c>
      <c r="S1169" s="38" vm="16264">
        <f ca="1"/>
        <v>6538</v>
      </c>
      <c r="T1169" s="87">
        <f t="shared" ca="1" si="151"/>
        <v>-5.199544191644373E-2</v>
      </c>
      <c r="AR1169" s="55" vm="5711">
        <f t="shared" ca="1" si="144"/>
        <v>45540</v>
      </c>
      <c r="AS1169" s="196">
        <f t="shared" ca="1" si="145"/>
        <v>196472.51249999998</v>
      </c>
      <c r="AT1169" s="196" t="str">
        <f t="shared" ca="1" si="146"/>
        <v/>
      </c>
      <c r="AU1169" s="55" vm="5711">
        <f t="shared" ca="1" si="147"/>
        <v>45540</v>
      </c>
      <c r="AV1169" s="196">
        <f t="shared" ca="1" si="148"/>
        <v>629312.57479999994</v>
      </c>
      <c r="AW1169" s="38" t="str">
        <f t="shared" ca="1" si="149"/>
        <v/>
      </c>
    </row>
    <row r="1170" spans="1:49" x14ac:dyDescent="0.25">
      <c r="A1170" s="38" vm="5716">
        <f ca="1"/>
        <v>45541</v>
      </c>
      <c r="B1170" s="38" vm="16265">
        <f ca="1"/>
        <v>16.913</v>
      </c>
      <c r="C1170" s="38" vm="16266">
        <f ca="1"/>
        <v>7508</v>
      </c>
      <c r="D1170" s="87">
        <f t="shared" ca="1" si="150"/>
        <v>-2.9410920777022141E-2</v>
      </c>
      <c r="Q1170" s="38" vm="5716">
        <f ca="1"/>
        <v>45541</v>
      </c>
      <c r="R1170" s="38" vm="16267">
        <f ca="1"/>
        <v>99.573700000000002</v>
      </c>
      <c r="S1170" s="38" vm="388">
        <f ca="1"/>
        <v>3865</v>
      </c>
      <c r="T1170" s="87">
        <f t="shared" ca="1" si="151"/>
        <v>3.4482507848975594E-2</v>
      </c>
      <c r="AR1170" s="55" vm="5716">
        <f t="shared" ca="1" si="144"/>
        <v>45541</v>
      </c>
      <c r="AS1170" s="196">
        <f t="shared" ca="1" si="145"/>
        <v>126982.804</v>
      </c>
      <c r="AT1170" s="196" t="str">
        <f t="shared" ca="1" si="146"/>
        <v/>
      </c>
      <c r="AU1170" s="55" vm="5716">
        <f t="shared" ca="1" si="147"/>
        <v>45541</v>
      </c>
      <c r="AV1170" s="196">
        <f t="shared" ca="1" si="148"/>
        <v>384852.3505</v>
      </c>
      <c r="AW1170" s="38" t="str">
        <f t="shared" ca="1" si="149"/>
        <v/>
      </c>
    </row>
    <row r="1171" spans="1:49" x14ac:dyDescent="0.25">
      <c r="A1171" s="38" vm="5720">
        <f ca="1"/>
        <v>45544</v>
      </c>
      <c r="B1171" s="38" vm="16268">
        <f ca="1"/>
        <v>15.781499999999999</v>
      </c>
      <c r="C1171" s="38" vm="16269">
        <f ca="1"/>
        <v>15918</v>
      </c>
      <c r="D1171" s="87">
        <f t="shared" ca="1" si="150"/>
        <v>-6.6901200260154961E-2</v>
      </c>
      <c r="Q1171" s="38" vm="5720">
        <f ca="1"/>
        <v>45544</v>
      </c>
      <c r="R1171" s="38" vm="16270">
        <f ca="1"/>
        <v>105.6985</v>
      </c>
      <c r="S1171" s="38" vm="16271">
        <f ca="1"/>
        <v>5403</v>
      </c>
      <c r="T1171" s="87">
        <f t="shared" ca="1" si="151"/>
        <v>6.1510218059587958E-2</v>
      </c>
      <c r="AR1171" s="55" vm="5720">
        <f t="shared" ca="1" si="144"/>
        <v>45544</v>
      </c>
      <c r="AS1171" s="196">
        <f t="shared" ca="1" si="145"/>
        <v>251209.91699999999</v>
      </c>
      <c r="AT1171" s="196" t="str">
        <f t="shared" ca="1" si="146"/>
        <v/>
      </c>
      <c r="AU1171" s="55" vm="5720">
        <f t="shared" ca="1" si="147"/>
        <v>45544</v>
      </c>
      <c r="AV1171" s="196">
        <f t="shared" ca="1" si="148"/>
        <v>571088.99549999996</v>
      </c>
      <c r="AW1171" s="38" t="str">
        <f t="shared" ca="1" si="149"/>
        <v/>
      </c>
    </row>
    <row r="1172" spans="1:49" x14ac:dyDescent="0.25">
      <c r="A1172" s="38" vm="5725">
        <f ca="1"/>
        <v>45545</v>
      </c>
      <c r="B1172" s="38" vm="16272">
        <f ca="1"/>
        <v>15.959</v>
      </c>
      <c r="C1172" s="38" vm="16273">
        <f ca="1"/>
        <v>10384</v>
      </c>
      <c r="D1172" s="87">
        <f t="shared" ca="1" si="150"/>
        <v>1.1247346576687908E-2</v>
      </c>
      <c r="Q1172" s="38" vm="5725">
        <f ca="1"/>
        <v>45545</v>
      </c>
      <c r="R1172" s="38" vm="16274">
        <f ca="1"/>
        <v>104.83969999999999</v>
      </c>
      <c r="S1172" s="38" vm="16275">
        <f ca="1"/>
        <v>1875</v>
      </c>
      <c r="T1172" s="87">
        <f t="shared" ca="1" si="151"/>
        <v>-8.1249970434774596E-3</v>
      </c>
      <c r="AR1172" s="55" vm="5725">
        <f t="shared" ca="1" si="144"/>
        <v>45545</v>
      </c>
      <c r="AS1172" s="196">
        <f t="shared" ca="1" si="145"/>
        <v>165718.25599999999</v>
      </c>
      <c r="AT1172" s="196" t="str">
        <f t="shared" ca="1" si="146"/>
        <v/>
      </c>
      <c r="AU1172" s="55" vm="5725">
        <f t="shared" ca="1" si="147"/>
        <v>45545</v>
      </c>
      <c r="AV1172" s="196">
        <f t="shared" ca="1" si="148"/>
        <v>196574.4375</v>
      </c>
      <c r="AW1172" s="38" t="str">
        <f t="shared" ca="1" si="149"/>
        <v/>
      </c>
    </row>
    <row r="1173" spans="1:49" x14ac:dyDescent="0.25">
      <c r="A1173" s="38" vm="5730">
        <f ca="1"/>
        <v>45546</v>
      </c>
      <c r="B1173" s="38" vm="16276">
        <f ca="1"/>
        <v>16.681999999999999</v>
      </c>
      <c r="C1173" s="38" vm="16277">
        <f ca="1"/>
        <v>6726</v>
      </c>
      <c r="D1173" s="87">
        <f t="shared" ca="1" si="150"/>
        <v>4.5303590450529417E-2</v>
      </c>
      <c r="Q1173" s="38" vm="5730">
        <f ca="1"/>
        <v>45546</v>
      </c>
      <c r="R1173" s="38" vm="16278">
        <f ca="1"/>
        <v>100.2533</v>
      </c>
      <c r="S1173" s="38" vm="16279">
        <f ca="1"/>
        <v>717</v>
      </c>
      <c r="T1173" s="87">
        <f t="shared" ca="1" si="151"/>
        <v>-4.374678676112196E-2</v>
      </c>
      <c r="AR1173" s="55" vm="5730">
        <f t="shared" ca="1" si="144"/>
        <v>45546</v>
      </c>
      <c r="AS1173" s="196">
        <f t="shared" ca="1" si="145"/>
        <v>112203.132</v>
      </c>
      <c r="AT1173" s="196" t="str">
        <f t="shared" ca="1" si="146"/>
        <v/>
      </c>
      <c r="AU1173" s="55" vm="5730">
        <f t="shared" ca="1" si="147"/>
        <v>45546</v>
      </c>
      <c r="AV1173" s="196">
        <f t="shared" ca="1" si="148"/>
        <v>71881.616099999999</v>
      </c>
      <c r="AW1173" s="38" t="str">
        <f t="shared" ca="1" si="149"/>
        <v/>
      </c>
    </row>
    <row r="1174" spans="1:49" x14ac:dyDescent="0.25">
      <c r="A1174" s="38" vm="5734">
        <f ca="1"/>
        <v>45547</v>
      </c>
      <c r="B1174" s="38" vm="16280">
        <f ca="1"/>
        <v>17.508500000000002</v>
      </c>
      <c r="C1174" s="38" vm="2050">
        <f ca="1"/>
        <v>5878</v>
      </c>
      <c r="D1174" s="87">
        <f t="shared" ca="1" si="150"/>
        <v>4.9544419134396535E-2</v>
      </c>
      <c r="Q1174" s="38" vm="5734">
        <f ca="1"/>
        <v>45547</v>
      </c>
      <c r="R1174" s="38" vm="16281">
        <f ca="1"/>
        <v>95.460400000000007</v>
      </c>
      <c r="S1174" s="38" vm="16282">
        <f ca="1"/>
        <v>557</v>
      </c>
      <c r="T1174" s="87">
        <f t="shared" ca="1" si="151"/>
        <v>-4.7807902582757765E-2</v>
      </c>
      <c r="AR1174" s="55" vm="5734">
        <f t="shared" ca="1" si="144"/>
        <v>45547</v>
      </c>
      <c r="AS1174" s="196">
        <f t="shared" ca="1" si="145"/>
        <v>102914.963</v>
      </c>
      <c r="AT1174" s="196" t="str">
        <f t="shared" ca="1" si="146"/>
        <v/>
      </c>
      <c r="AU1174" s="55" vm="5734">
        <f t="shared" ca="1" si="147"/>
        <v>45547</v>
      </c>
      <c r="AV1174" s="196">
        <f t="shared" ca="1" si="148"/>
        <v>53171.442800000004</v>
      </c>
      <c r="AW1174" s="38" t="str">
        <f t="shared" ca="1" si="149"/>
        <v/>
      </c>
    </row>
    <row r="1175" spans="1:49" x14ac:dyDescent="0.25">
      <c r="A1175" s="38" vm="5739">
        <f ca="1"/>
        <v>45548</v>
      </c>
      <c r="B1175" s="38" vm="16283">
        <f ca="1"/>
        <v>16.809000000000001</v>
      </c>
      <c r="C1175" s="38" vm="16284">
        <f ca="1"/>
        <v>8401</v>
      </c>
      <c r="D1175" s="87">
        <f t="shared" ca="1" si="150"/>
        <v>-3.9952023302967155E-2</v>
      </c>
      <c r="Q1175" s="38" vm="5739">
        <f ca="1"/>
        <v>45548</v>
      </c>
      <c r="R1175" s="38" vm="16285">
        <f ca="1"/>
        <v>99.084400000000002</v>
      </c>
      <c r="S1175" s="38" vm="16286">
        <f ca="1"/>
        <v>1554</v>
      </c>
      <c r="T1175" s="87">
        <f t="shared" ca="1" si="151"/>
        <v>3.7963385864714531E-2</v>
      </c>
      <c r="AR1175" s="55" vm="5739">
        <f t="shared" ca="1" si="144"/>
        <v>45548</v>
      </c>
      <c r="AS1175" s="196">
        <f t="shared" ca="1" si="145"/>
        <v>141212.40900000001</v>
      </c>
      <c r="AT1175" s="196" t="str">
        <f t="shared" ca="1" si="146"/>
        <v/>
      </c>
      <c r="AU1175" s="55" vm="5739">
        <f t="shared" ca="1" si="147"/>
        <v>45548</v>
      </c>
      <c r="AV1175" s="196">
        <f t="shared" ca="1" si="148"/>
        <v>153977.15760000001</v>
      </c>
      <c r="AW1175" s="38" t="str">
        <f t="shared" ca="1" si="149"/>
        <v/>
      </c>
    </row>
    <row r="1176" spans="1:49" x14ac:dyDescent="0.25">
      <c r="A1176" s="38" vm="5743">
        <f ca="1"/>
        <v>45551</v>
      </c>
      <c r="B1176" s="38" vm="16287">
        <f ca="1"/>
        <v>16.695499999999999</v>
      </c>
      <c r="C1176" s="38" vm="16288">
        <f ca="1"/>
        <v>12175</v>
      </c>
      <c r="D1176" s="87">
        <f t="shared" ca="1" si="150"/>
        <v>-6.7523350585996745E-3</v>
      </c>
      <c r="Q1176" s="38" vm="5743">
        <f ca="1"/>
        <v>45551</v>
      </c>
      <c r="R1176" s="38" vm="16289">
        <f ca="1"/>
        <v>99.510099999999994</v>
      </c>
      <c r="S1176" s="38" vm="16290">
        <f ca="1"/>
        <v>1119</v>
      </c>
      <c r="T1176" s="87">
        <f t="shared" ca="1" si="151"/>
        <v>4.2963372639890033E-3</v>
      </c>
      <c r="AR1176" s="55" vm="5743">
        <f t="shared" ca="1" si="144"/>
        <v>45551</v>
      </c>
      <c r="AS1176" s="196">
        <f t="shared" ca="1" si="145"/>
        <v>203267.71249999999</v>
      </c>
      <c r="AT1176" s="196" t="str">
        <f t="shared" ca="1" si="146"/>
        <v/>
      </c>
      <c r="AU1176" s="55" vm="5743">
        <f t="shared" ca="1" si="147"/>
        <v>45551</v>
      </c>
      <c r="AV1176" s="196">
        <f t="shared" ca="1" si="148"/>
        <v>111351.80189999999</v>
      </c>
      <c r="AW1176" s="38" t="str">
        <f t="shared" ca="1" si="149"/>
        <v/>
      </c>
    </row>
    <row r="1177" spans="1:49" x14ac:dyDescent="0.25">
      <c r="A1177" s="38" vm="5748">
        <f ca="1"/>
        <v>45552</v>
      </c>
      <c r="B1177" s="38" vm="16291">
        <f ca="1"/>
        <v>17.1935</v>
      </c>
      <c r="C1177" s="38" vm="16292">
        <f ca="1"/>
        <v>15861</v>
      </c>
      <c r="D1177" s="87">
        <f t="shared" ca="1" si="150"/>
        <v>2.9828396873409071E-2</v>
      </c>
      <c r="Q1177" s="38" vm="5748">
        <f ca="1"/>
        <v>45552</v>
      </c>
      <c r="R1177" s="38" vm="16293">
        <f ca="1"/>
        <v>96.544799999999995</v>
      </c>
      <c r="S1177" s="38" vm="16294">
        <f ca="1"/>
        <v>2775</v>
      </c>
      <c r="T1177" s="87">
        <f t="shared" ca="1" si="151"/>
        <v>-2.9798985228635076E-2</v>
      </c>
      <c r="AR1177" s="55" vm="5748">
        <f t="shared" ca="1" si="144"/>
        <v>45552</v>
      </c>
      <c r="AS1177" s="196">
        <f t="shared" ca="1" si="145"/>
        <v>272706.10350000003</v>
      </c>
      <c r="AT1177" s="196" t="str">
        <f t="shared" ca="1" si="146"/>
        <v/>
      </c>
      <c r="AU1177" s="55" vm="5748">
        <f t="shared" ca="1" si="147"/>
        <v>45552</v>
      </c>
      <c r="AV1177" s="196">
        <f t="shared" ca="1" si="148"/>
        <v>267911.82</v>
      </c>
      <c r="AW1177" s="38" t="str">
        <f t="shared" ca="1" si="149"/>
        <v/>
      </c>
    </row>
    <row r="1178" spans="1:49" x14ac:dyDescent="0.25">
      <c r="A1178" s="38" vm="5753">
        <f ca="1"/>
        <v>45553</v>
      </c>
      <c r="B1178" s="38" vm="16295">
        <f ca="1"/>
        <v>16.66</v>
      </c>
      <c r="C1178" s="38" vm="16296">
        <f ca="1"/>
        <v>22600</v>
      </c>
      <c r="D1178" s="87">
        <f t="shared" ca="1" si="150"/>
        <v>-3.1029167999534712E-2</v>
      </c>
      <c r="Q1178" s="38" vm="5753">
        <f ca="1"/>
        <v>45553</v>
      </c>
      <c r="R1178" s="38" vm="16297">
        <f ca="1"/>
        <v>99.405500000000004</v>
      </c>
      <c r="S1178" s="38" vm="16298">
        <f ca="1"/>
        <v>1019</v>
      </c>
      <c r="T1178" s="87">
        <f t="shared" ca="1" si="151"/>
        <v>2.9630803523338477E-2</v>
      </c>
      <c r="AR1178" s="55" vm="5753">
        <f t="shared" ca="1" si="144"/>
        <v>45553</v>
      </c>
      <c r="AS1178" s="196">
        <f t="shared" ca="1" si="145"/>
        <v>376516</v>
      </c>
      <c r="AT1178" s="196" t="str">
        <f t="shared" ca="1" si="146"/>
        <v/>
      </c>
      <c r="AU1178" s="55" vm="5753">
        <f t="shared" ca="1" si="147"/>
        <v>45553</v>
      </c>
      <c r="AV1178" s="196">
        <f t="shared" ca="1" si="148"/>
        <v>101294.20450000001</v>
      </c>
      <c r="AW1178" s="38" t="str">
        <f t="shared" ca="1" si="149"/>
        <v/>
      </c>
    </row>
    <row r="1179" spans="1:49" x14ac:dyDescent="0.25">
      <c r="A1179" s="38" vm="5758">
        <f ca="1"/>
        <v>45554</v>
      </c>
      <c r="B1179" s="38" vm="16299">
        <f ca="1"/>
        <v>16.277999999999999</v>
      </c>
      <c r="C1179" s="38" vm="16300">
        <f ca="1"/>
        <v>12266</v>
      </c>
      <c r="D1179" s="87">
        <f t="shared" ca="1" si="150"/>
        <v>-2.2929171668667554E-2</v>
      </c>
      <c r="Q1179" s="38" vm="5758">
        <f ca="1"/>
        <v>45554</v>
      </c>
      <c r="R1179" s="38" vm="16301">
        <f ca="1"/>
        <v>101.79900000000001</v>
      </c>
      <c r="S1179" s="38" vm="16302">
        <f ca="1"/>
        <v>2857</v>
      </c>
      <c r="T1179" s="87">
        <f t="shared" ca="1" si="151"/>
        <v>2.4078144569465502E-2</v>
      </c>
      <c r="AR1179" s="55" vm="5758">
        <f t="shared" ca="1" si="144"/>
        <v>45554</v>
      </c>
      <c r="AS1179" s="196">
        <f t="shared" ca="1" si="145"/>
        <v>199665.94799999997</v>
      </c>
      <c r="AT1179" s="196" t="str">
        <f t="shared" ca="1" si="146"/>
        <v/>
      </c>
      <c r="AU1179" s="55" vm="5758">
        <f t="shared" ca="1" si="147"/>
        <v>45554</v>
      </c>
      <c r="AV1179" s="196">
        <f t="shared" ca="1" si="148"/>
        <v>290839.74300000002</v>
      </c>
      <c r="AW1179" s="38" t="str">
        <f t="shared" ca="1" si="149"/>
        <v/>
      </c>
    </row>
    <row r="1180" spans="1:49" x14ac:dyDescent="0.25">
      <c r="A1180" s="38" vm="5762">
        <f ca="1"/>
        <v>45555</v>
      </c>
      <c r="B1180" s="38" vm="16303">
        <f ca="1"/>
        <v>17.658999999999999</v>
      </c>
      <c r="C1180" s="38" vm="16304">
        <f ca="1"/>
        <v>8343</v>
      </c>
      <c r="D1180" s="87">
        <f t="shared" ca="1" si="150"/>
        <v>8.4838432239832923E-2</v>
      </c>
      <c r="Q1180" s="38" vm="5762">
        <f ca="1"/>
        <v>45555</v>
      </c>
      <c r="R1180" s="38" vm="16305">
        <f ca="1"/>
        <v>94.209299999999999</v>
      </c>
      <c r="S1180" s="38" vm="16306">
        <f ca="1"/>
        <v>776</v>
      </c>
      <c r="T1180" s="87">
        <f t="shared" ca="1" si="151"/>
        <v>-7.4555742197860556E-2</v>
      </c>
      <c r="AR1180" s="55" vm="5762">
        <f t="shared" ca="1" si="144"/>
        <v>45555</v>
      </c>
      <c r="AS1180" s="196">
        <f t="shared" ca="1" si="145"/>
        <v>147329.03699999998</v>
      </c>
      <c r="AT1180" s="196" t="str">
        <f t="shared" ca="1" si="146"/>
        <v/>
      </c>
      <c r="AU1180" s="55" vm="5762">
        <f t="shared" ca="1" si="147"/>
        <v>45555</v>
      </c>
      <c r="AV1180" s="196">
        <f t="shared" ca="1" si="148"/>
        <v>73106.416800000006</v>
      </c>
      <c r="AW1180" s="38" t="str">
        <f t="shared" ca="1" si="149"/>
        <v/>
      </c>
    </row>
    <row r="1181" spans="1:49" x14ac:dyDescent="0.25">
      <c r="A1181" s="38" vm="5767">
        <f ca="1"/>
        <v>45558</v>
      </c>
      <c r="B1181" s="38" vm="16307">
        <f ca="1"/>
        <v>21.027999999999999</v>
      </c>
      <c r="C1181" s="38" vm="16308">
        <f ca="1"/>
        <v>67060</v>
      </c>
      <c r="D1181" s="87">
        <f t="shared" ca="1" si="150"/>
        <v>0.19078090492100344</v>
      </c>
      <c r="Q1181" s="38" vm="5767">
        <f ca="1"/>
        <v>45558</v>
      </c>
      <c r="R1181" s="38" vm="16309">
        <f ca="1"/>
        <v>76.470500000000001</v>
      </c>
      <c r="S1181" s="38" vm="16310">
        <f ca="1"/>
        <v>7428</v>
      </c>
      <c r="T1181" s="87">
        <f t="shared" ca="1" si="151"/>
        <v>-0.188291389491271</v>
      </c>
      <c r="AR1181" s="55" vm="5767">
        <f t="shared" ca="1" si="144"/>
        <v>45558</v>
      </c>
      <c r="AS1181" s="196">
        <f t="shared" ca="1" si="145"/>
        <v>1410137.68</v>
      </c>
      <c r="AT1181" s="196">
        <f t="shared" ca="1" si="146"/>
        <v>4.5776025131078759</v>
      </c>
      <c r="AU1181" s="55" vm="5767">
        <f t="shared" ca="1" si="147"/>
        <v>45558</v>
      </c>
      <c r="AV1181" s="196">
        <f t="shared" ca="1" si="148"/>
        <v>568022.87399999995</v>
      </c>
      <c r="AW1181" s="38" t="str">
        <f t="shared" ca="1" si="149"/>
        <v/>
      </c>
    </row>
    <row r="1182" spans="1:49" x14ac:dyDescent="0.25">
      <c r="A1182" s="38" vm="5771">
        <f ca="1"/>
        <v>45559</v>
      </c>
      <c r="B1182" s="38" vm="16311">
        <f ca="1"/>
        <v>20.497499999999999</v>
      </c>
      <c r="C1182" s="38" vm="16312">
        <f ca="1"/>
        <v>14787</v>
      </c>
      <c r="D1182" s="87">
        <f t="shared" ca="1" si="150"/>
        <v>-2.5228267072474796E-2</v>
      </c>
      <c r="Q1182" s="38" vm="5771">
        <f ca="1"/>
        <v>45559</v>
      </c>
      <c r="R1182" s="38" vm="16313">
        <f ca="1"/>
        <v>78.431799999999996</v>
      </c>
      <c r="S1182" s="38" vm="16314">
        <f ca="1"/>
        <v>3396</v>
      </c>
      <c r="T1182" s="87">
        <f t="shared" ca="1" si="151"/>
        <v>2.5647798824383183E-2</v>
      </c>
      <c r="AR1182" s="55" vm="5771">
        <f t="shared" ca="1" si="144"/>
        <v>45559</v>
      </c>
      <c r="AS1182" s="196">
        <f t="shared" ca="1" si="145"/>
        <v>303096.53249999997</v>
      </c>
      <c r="AT1182" s="196" t="str">
        <f t="shared" ca="1" si="146"/>
        <v/>
      </c>
      <c r="AU1182" s="55" vm="5771">
        <f t="shared" ca="1" si="147"/>
        <v>45559</v>
      </c>
      <c r="AV1182" s="196">
        <f t="shared" ca="1" si="148"/>
        <v>266354.39279999997</v>
      </c>
      <c r="AW1182" s="38" t="str">
        <f t="shared" ca="1" si="149"/>
        <v/>
      </c>
    </row>
    <row r="1183" spans="1:49" x14ac:dyDescent="0.25">
      <c r="A1183" s="38" vm="5776">
        <f ca="1"/>
        <v>45560</v>
      </c>
      <c r="B1183" s="38" vm="16315">
        <f ca="1"/>
        <v>20.257000000000001</v>
      </c>
      <c r="C1183" s="38" vm="16316">
        <f ca="1"/>
        <v>4869</v>
      </c>
      <c r="D1183" s="87">
        <f t="shared" ca="1" si="150"/>
        <v>-1.173313818758372E-2</v>
      </c>
      <c r="Q1183" s="38" vm="5776">
        <f ca="1"/>
        <v>45560</v>
      </c>
      <c r="R1183" s="38" vm="16317">
        <f ca="1"/>
        <v>78.320999999999998</v>
      </c>
      <c r="S1183" s="38" vm="16318">
        <f ca="1"/>
        <v>1403</v>
      </c>
      <c r="T1183" s="87">
        <f t="shared" ca="1" si="151"/>
        <v>-1.4126923008269295E-3</v>
      </c>
      <c r="AR1183" s="55" vm="5776">
        <f t="shared" ca="1" si="144"/>
        <v>45560</v>
      </c>
      <c r="AS1183" s="196">
        <f t="shared" ca="1" si="145"/>
        <v>98631.333000000013</v>
      </c>
      <c r="AT1183" s="196" t="str">
        <f t="shared" ca="1" si="146"/>
        <v/>
      </c>
      <c r="AU1183" s="55" vm="5776">
        <f t="shared" ca="1" si="147"/>
        <v>45560</v>
      </c>
      <c r="AV1183" s="196">
        <f t="shared" ca="1" si="148"/>
        <v>109884.363</v>
      </c>
      <c r="AW1183" s="38" t="str">
        <f t="shared" ca="1" si="149"/>
        <v/>
      </c>
    </row>
    <row r="1184" spans="1:49" x14ac:dyDescent="0.25">
      <c r="A1184" s="38" vm="5781">
        <f ca="1"/>
        <v>45561</v>
      </c>
      <c r="B1184" s="38" vm="16319">
        <f ca="1"/>
        <v>19.149999999999999</v>
      </c>
      <c r="C1184" s="38" vm="16320">
        <f ca="1"/>
        <v>11472</v>
      </c>
      <c r="D1184" s="87">
        <f t="shared" ca="1" si="150"/>
        <v>-5.464777607740548E-2</v>
      </c>
      <c r="Q1184" s="38" vm="5781">
        <f ca="1"/>
        <v>45561</v>
      </c>
      <c r="R1184" s="38" vm="16321">
        <f ca="1"/>
        <v>83.419600000000003</v>
      </c>
      <c r="S1184" s="38" vm="16322">
        <f ca="1"/>
        <v>2622</v>
      </c>
      <c r="T1184" s="87">
        <f t="shared" ca="1" si="151"/>
        <v>6.5098760230334202E-2</v>
      </c>
      <c r="AR1184" s="55" vm="5781">
        <f t="shared" ca="1" si="144"/>
        <v>45561</v>
      </c>
      <c r="AS1184" s="196">
        <f t="shared" ca="1" si="145"/>
        <v>219688.8</v>
      </c>
      <c r="AT1184" s="196" t="str">
        <f t="shared" ca="1" si="146"/>
        <v/>
      </c>
      <c r="AU1184" s="55" vm="5781">
        <f t="shared" ca="1" si="147"/>
        <v>45561</v>
      </c>
      <c r="AV1184" s="196">
        <f t="shared" ca="1" si="148"/>
        <v>218726.1912</v>
      </c>
      <c r="AW1184" s="38" t="str">
        <f t="shared" ca="1" si="149"/>
        <v/>
      </c>
    </row>
    <row r="1185" spans="1:49" x14ac:dyDescent="0.25">
      <c r="A1185" s="38" vm="5786">
        <f ca="1"/>
        <v>45562</v>
      </c>
      <c r="B1185" s="38" vm="16323">
        <f ca="1"/>
        <v>20.865500000000001</v>
      </c>
      <c r="C1185" s="38" vm="16324">
        <f ca="1"/>
        <v>37229</v>
      </c>
      <c r="D1185" s="87">
        <f t="shared" ca="1" si="150"/>
        <v>8.9582245430809518E-2</v>
      </c>
      <c r="Q1185" s="38" vm="5786">
        <f ca="1"/>
        <v>45562</v>
      </c>
      <c r="R1185" s="38" vm="16325">
        <f ca="1"/>
        <v>76.087900000000005</v>
      </c>
      <c r="S1185" s="38" vm="16326">
        <f ca="1"/>
        <v>4904</v>
      </c>
      <c r="T1185" s="87">
        <f t="shared" ca="1" si="151"/>
        <v>-8.78894168756503E-2</v>
      </c>
      <c r="AR1185" s="55" vm="5786">
        <f t="shared" ca="1" si="144"/>
        <v>45562</v>
      </c>
      <c r="AS1185" s="196">
        <f t="shared" ca="1" si="145"/>
        <v>776801.69949999999</v>
      </c>
      <c r="AT1185" s="196">
        <f t="shared" ca="1" si="146"/>
        <v>2.5412997906426047</v>
      </c>
      <c r="AU1185" s="55" vm="5786">
        <f t="shared" ca="1" si="147"/>
        <v>45562</v>
      </c>
      <c r="AV1185" s="196">
        <f t="shared" ca="1" si="148"/>
        <v>373135.06160000002</v>
      </c>
      <c r="AW1185" s="38" t="str">
        <f t="shared" ca="1" si="149"/>
        <v/>
      </c>
    </row>
    <row r="1186" spans="1:49" x14ac:dyDescent="0.25">
      <c r="A1186" s="38" vm="5790">
        <f ca="1"/>
        <v>45565</v>
      </c>
      <c r="B1186" s="38" vm="16327">
        <f ca="1"/>
        <v>22.015999999999998</v>
      </c>
      <c r="C1186" s="38" vm="16328">
        <f ca="1"/>
        <v>9314</v>
      </c>
      <c r="D1186" s="87">
        <f t="shared" ca="1" si="150"/>
        <v>5.5138865591526559E-2</v>
      </c>
      <c r="Q1186" s="38" vm="5790">
        <f ca="1"/>
        <v>45565</v>
      </c>
      <c r="R1186" s="38" vm="16329">
        <f ca="1"/>
        <v>71.801699999999997</v>
      </c>
      <c r="S1186" s="38" vm="16330">
        <f ca="1"/>
        <v>2606</v>
      </c>
      <c r="T1186" s="87">
        <f t="shared" ca="1" si="151"/>
        <v>-5.6332215766238883E-2</v>
      </c>
      <c r="AR1186" s="55" vm="5790">
        <f t="shared" ca="1" si="144"/>
        <v>45565</v>
      </c>
      <c r="AS1186" s="196">
        <f t="shared" ca="1" si="145"/>
        <v>205057.02399999998</v>
      </c>
      <c r="AT1186" s="196" t="str">
        <f t="shared" ca="1" si="146"/>
        <v/>
      </c>
      <c r="AU1186" s="55" vm="5790">
        <f t="shared" ca="1" si="147"/>
        <v>45565</v>
      </c>
      <c r="AV1186" s="196">
        <f t="shared" ca="1" si="148"/>
        <v>187115.23019999999</v>
      </c>
      <c r="AW1186" s="38" t="str">
        <f t="shared" ca="1" si="149"/>
        <v/>
      </c>
    </row>
    <row r="1187" spans="1:49" x14ac:dyDescent="0.25">
      <c r="A1187" s="38" vm="5795">
        <f ca="1"/>
        <v>45566</v>
      </c>
      <c r="B1187" s="38" vm="16331">
        <f ca="1"/>
        <v>20.686</v>
      </c>
      <c r="C1187" s="38" vm="16332">
        <f ca="1"/>
        <v>28632</v>
      </c>
      <c r="D1187" s="87">
        <f t="shared" ca="1" si="150"/>
        <v>-6.0410610465116206E-2</v>
      </c>
      <c r="Q1187" s="38" vm="5795">
        <f ca="1"/>
        <v>45566</v>
      </c>
      <c r="R1187" s="38" vm="16333">
        <f ca="1"/>
        <v>77.081500000000005</v>
      </c>
      <c r="S1187" s="38" vm="16334">
        <f ca="1"/>
        <v>6336</v>
      </c>
      <c r="T1187" s="87">
        <f t="shared" ca="1" si="151"/>
        <v>7.3533077907626268E-2</v>
      </c>
      <c r="AR1187" s="55" vm="5795">
        <f t="shared" ca="1" si="144"/>
        <v>45566</v>
      </c>
      <c r="AS1187" s="196">
        <f t="shared" ca="1" si="145"/>
        <v>592281.55200000003</v>
      </c>
      <c r="AT1187" s="196" t="str">
        <f t="shared" ca="1" si="146"/>
        <v/>
      </c>
      <c r="AU1187" s="55" vm="5795">
        <f t="shared" ca="1" si="147"/>
        <v>45566</v>
      </c>
      <c r="AV1187" s="196">
        <f t="shared" ca="1" si="148"/>
        <v>488388.38400000002</v>
      </c>
      <c r="AW1187" s="38" t="str">
        <f t="shared" ca="1" si="149"/>
        <v/>
      </c>
    </row>
    <row r="1188" spans="1:49" x14ac:dyDescent="0.25">
      <c r="A1188" s="38" vm="5800">
        <f ca="1"/>
        <v>45567</v>
      </c>
      <c r="B1188" s="38" vm="16335">
        <f ca="1"/>
        <v>21.2865</v>
      </c>
      <c r="C1188" s="38" vm="16336">
        <f ca="1"/>
        <v>18896</v>
      </c>
      <c r="D1188" s="87">
        <f t="shared" ca="1" si="150"/>
        <v>2.9029295175481015E-2</v>
      </c>
      <c r="Q1188" s="38" vm="5800">
        <f ca="1"/>
        <v>45567</v>
      </c>
      <c r="R1188" s="38" vm="16337">
        <f ca="1"/>
        <v>74.038300000000007</v>
      </c>
      <c r="S1188" s="38" vm="16338">
        <f ca="1"/>
        <v>8018</v>
      </c>
      <c r="T1188" s="87">
        <f t="shared" ca="1" si="151"/>
        <v>-3.948029034204055E-2</v>
      </c>
      <c r="AR1188" s="55" vm="5800">
        <f t="shared" ca="1" si="144"/>
        <v>45567</v>
      </c>
      <c r="AS1188" s="196">
        <f t="shared" ca="1" si="145"/>
        <v>402229.70400000003</v>
      </c>
      <c r="AT1188" s="196" t="str">
        <f t="shared" ca="1" si="146"/>
        <v/>
      </c>
      <c r="AU1188" s="55" vm="5800">
        <f t="shared" ca="1" si="147"/>
        <v>45567</v>
      </c>
      <c r="AV1188" s="196">
        <f t="shared" ca="1" si="148"/>
        <v>593639.08940000006</v>
      </c>
      <c r="AW1188" s="38" t="str">
        <f t="shared" ca="1" si="149"/>
        <v/>
      </c>
    </row>
    <row r="1189" spans="1:49" x14ac:dyDescent="0.25">
      <c r="A1189" s="38" vm="5804">
        <f ca="1"/>
        <v>45568</v>
      </c>
      <c r="B1189" s="38" vm="16339">
        <f ca="1"/>
        <v>22.236000000000001</v>
      </c>
      <c r="C1189" s="38" vm="16340">
        <f ca="1"/>
        <v>14277</v>
      </c>
      <c r="D1189" s="87">
        <f t="shared" ca="1" si="150"/>
        <v>4.4605736029878114E-2</v>
      </c>
      <c r="Q1189" s="38" vm="5804">
        <f ca="1"/>
        <v>45568</v>
      </c>
      <c r="R1189" s="38" vm="16341">
        <f ca="1"/>
        <v>70.634100000000004</v>
      </c>
      <c r="S1189" s="38" vm="16342">
        <f ca="1"/>
        <v>1665</v>
      </c>
      <c r="T1189" s="87">
        <f t="shared" ca="1" si="151"/>
        <v>-4.5978905512417255E-2</v>
      </c>
      <c r="AR1189" s="55" vm="5804">
        <f t="shared" ca="1" si="144"/>
        <v>45568</v>
      </c>
      <c r="AS1189" s="196">
        <f t="shared" ca="1" si="145"/>
        <v>317463.37200000003</v>
      </c>
      <c r="AT1189" s="196" t="str">
        <f t="shared" ca="1" si="146"/>
        <v/>
      </c>
      <c r="AU1189" s="55" vm="5804">
        <f t="shared" ca="1" si="147"/>
        <v>45568</v>
      </c>
      <c r="AV1189" s="196">
        <f t="shared" ca="1" si="148"/>
        <v>117605.77650000001</v>
      </c>
      <c r="AW1189" s="38" t="str">
        <f t="shared" ca="1" si="149"/>
        <v/>
      </c>
    </row>
    <row r="1190" spans="1:49" x14ac:dyDescent="0.25">
      <c r="A1190" s="38" vm="5809">
        <f ca="1"/>
        <v>45569</v>
      </c>
      <c r="B1190" s="38" vm="16343">
        <f ca="1"/>
        <v>20.832999999999998</v>
      </c>
      <c r="C1190" s="38" vm="16344">
        <f ca="1"/>
        <v>15868</v>
      </c>
      <c r="D1190" s="87">
        <f t="shared" ca="1" si="150"/>
        <v>-6.3095880554056585E-2</v>
      </c>
      <c r="Q1190" s="38" vm="5809">
        <f ca="1"/>
        <v>45569</v>
      </c>
      <c r="R1190" s="38" vm="16345">
        <f ca="1"/>
        <v>75.021900000000002</v>
      </c>
      <c r="S1190" s="38" vm="16346">
        <f ca="1"/>
        <v>3990</v>
      </c>
      <c r="T1190" s="87">
        <f t="shared" ca="1" si="151"/>
        <v>6.2120137440697887E-2</v>
      </c>
      <c r="AR1190" s="55" vm="5809">
        <f t="shared" ca="1" si="144"/>
        <v>45569</v>
      </c>
      <c r="AS1190" s="196">
        <f t="shared" ca="1" si="145"/>
        <v>330578.04399999999</v>
      </c>
      <c r="AT1190" s="196" t="str">
        <f t="shared" ca="1" si="146"/>
        <v/>
      </c>
      <c r="AU1190" s="55" vm="5809">
        <f t="shared" ca="1" si="147"/>
        <v>45569</v>
      </c>
      <c r="AV1190" s="196">
        <f t="shared" ca="1" si="148"/>
        <v>299337.38099999999</v>
      </c>
      <c r="AW1190" s="38" t="str">
        <f t="shared" ca="1" si="149"/>
        <v/>
      </c>
    </row>
    <row r="1191" spans="1:49" x14ac:dyDescent="0.25">
      <c r="A1191" s="38" vm="5814">
        <f ca="1"/>
        <v>45572</v>
      </c>
      <c r="B1191" s="38" vm="16347">
        <f ca="1"/>
        <v>19.488499999999998</v>
      </c>
      <c r="C1191" s="38" vm="16348">
        <f ca="1"/>
        <v>26783</v>
      </c>
      <c r="D1191" s="87">
        <f t="shared" ca="1" si="150"/>
        <v>-6.4537032592521484E-2</v>
      </c>
      <c r="Q1191" s="38" vm="5814">
        <f ca="1"/>
        <v>45572</v>
      </c>
      <c r="R1191" s="38" vm="16349">
        <f ca="1"/>
        <v>79.936700000000002</v>
      </c>
      <c r="S1191" s="38" vm="16350">
        <f ca="1"/>
        <v>8193</v>
      </c>
      <c r="T1191" s="87">
        <f t="shared" ca="1" si="151"/>
        <v>6.5511537297775715E-2</v>
      </c>
      <c r="AR1191" s="55" vm="5814">
        <f t="shared" ca="1" si="144"/>
        <v>45572</v>
      </c>
      <c r="AS1191" s="196">
        <f t="shared" ca="1" si="145"/>
        <v>521960.49549999996</v>
      </c>
      <c r="AT1191" s="196" t="str">
        <f t="shared" ca="1" si="146"/>
        <v/>
      </c>
      <c r="AU1191" s="55" vm="5814">
        <f t="shared" ca="1" si="147"/>
        <v>45572</v>
      </c>
      <c r="AV1191" s="196">
        <f t="shared" ca="1" si="148"/>
        <v>654921.38309999998</v>
      </c>
      <c r="AW1191" s="38" t="str">
        <f t="shared" ca="1" si="149"/>
        <v/>
      </c>
    </row>
    <row r="1192" spans="1:49" x14ac:dyDescent="0.25">
      <c r="A1192" s="38" vm="5819">
        <f ca="1"/>
        <v>45573</v>
      </c>
      <c r="B1192" s="38" vm="16351">
        <f ca="1"/>
        <v>18.759499999999999</v>
      </c>
      <c r="C1192" s="38" vm="16352">
        <f ca="1"/>
        <v>7250</v>
      </c>
      <c r="D1192" s="87">
        <f t="shared" ca="1" si="150"/>
        <v>-3.7406675731841817E-2</v>
      </c>
      <c r="Q1192" s="38" vm="5819">
        <f ca="1"/>
        <v>45573</v>
      </c>
      <c r="R1192" s="38" vm="16353">
        <f ca="1"/>
        <v>82.790899999999993</v>
      </c>
      <c r="S1192" s="38" vm="16354">
        <f ca="1"/>
        <v>3900</v>
      </c>
      <c r="T1192" s="87">
        <f t="shared" ca="1" si="151"/>
        <v>3.5705752176409478E-2</v>
      </c>
      <c r="AR1192" s="55" vm="5819">
        <f t="shared" ca="1" si="144"/>
        <v>45573</v>
      </c>
      <c r="AS1192" s="196">
        <f t="shared" ca="1" si="145"/>
        <v>136006.375</v>
      </c>
      <c r="AT1192" s="196" t="str">
        <f t="shared" ca="1" si="146"/>
        <v/>
      </c>
      <c r="AU1192" s="55" vm="5819">
        <f t="shared" ca="1" si="147"/>
        <v>45573</v>
      </c>
      <c r="AV1192" s="196">
        <f t="shared" ca="1" si="148"/>
        <v>322884.50999999995</v>
      </c>
      <c r="AW1192" s="38" t="str">
        <f t="shared" ca="1" si="149"/>
        <v/>
      </c>
    </row>
    <row r="1193" spans="1:49" x14ac:dyDescent="0.25">
      <c r="A1193" s="38" vm="5824">
        <f ca="1"/>
        <v>45574</v>
      </c>
      <c r="B1193" s="38" vm="16355">
        <f ca="1"/>
        <v>17.333500000000001</v>
      </c>
      <c r="C1193" s="38" vm="16356">
        <f ca="1"/>
        <v>18100</v>
      </c>
      <c r="D1193" s="87">
        <f t="shared" ca="1" si="150"/>
        <v>-7.6014819158293043E-2</v>
      </c>
      <c r="Q1193" s="38" vm="5824">
        <f ca="1"/>
        <v>45574</v>
      </c>
      <c r="R1193" s="38" vm="16357">
        <f ca="1"/>
        <v>88.782899999999998</v>
      </c>
      <c r="S1193" s="38" vm="16358">
        <f ca="1"/>
        <v>5150</v>
      </c>
      <c r="T1193" s="87">
        <f t="shared" ca="1" si="151"/>
        <v>7.2375104027133472E-2</v>
      </c>
      <c r="AR1193" s="55" vm="5824">
        <f t="shared" ca="1" si="144"/>
        <v>45574</v>
      </c>
      <c r="AS1193" s="196">
        <f t="shared" ca="1" si="145"/>
        <v>313736.35000000003</v>
      </c>
      <c r="AT1193" s="196" t="str">
        <f t="shared" ca="1" si="146"/>
        <v/>
      </c>
      <c r="AU1193" s="55" vm="5824">
        <f t="shared" ca="1" si="147"/>
        <v>45574</v>
      </c>
      <c r="AV1193" s="196">
        <f t="shared" ca="1" si="148"/>
        <v>457231.935</v>
      </c>
      <c r="AW1193" s="38" t="str">
        <f t="shared" ca="1" si="149"/>
        <v/>
      </c>
    </row>
    <row r="1194" spans="1:49" x14ac:dyDescent="0.25">
      <c r="A1194" s="38" vm="5828">
        <f ca="1"/>
        <v>45575</v>
      </c>
      <c r="B1194" s="38" vm="16359">
        <f ca="1"/>
        <v>16.962</v>
      </c>
      <c r="C1194" s="38" vm="16360">
        <f ca="1"/>
        <v>12340</v>
      </c>
      <c r="D1194" s="87">
        <f t="shared" ca="1" si="150"/>
        <v>-2.143248622609404E-2</v>
      </c>
      <c r="Q1194" s="38" vm="5828">
        <f ca="1"/>
        <v>45575</v>
      </c>
      <c r="R1194" s="38" vm="16361">
        <f ca="1"/>
        <v>90.777100000000004</v>
      </c>
      <c r="S1194" s="38" vm="16362">
        <f ca="1"/>
        <v>3069</v>
      </c>
      <c r="T1194" s="87">
        <f t="shared" ca="1" si="151"/>
        <v>2.2461532569898104E-2</v>
      </c>
      <c r="AR1194" s="55" vm="5828">
        <f t="shared" ca="1" si="144"/>
        <v>45575</v>
      </c>
      <c r="AS1194" s="196">
        <f t="shared" ca="1" si="145"/>
        <v>209311.08</v>
      </c>
      <c r="AT1194" s="196" t="str">
        <f t="shared" ca="1" si="146"/>
        <v/>
      </c>
      <c r="AU1194" s="55" vm="5828">
        <f t="shared" ca="1" si="147"/>
        <v>45575</v>
      </c>
      <c r="AV1194" s="196">
        <f t="shared" ca="1" si="148"/>
        <v>278594.91990000004</v>
      </c>
      <c r="AW1194" s="38" t="str">
        <f t="shared" ca="1" si="149"/>
        <v/>
      </c>
    </row>
    <row r="1195" spans="1:49" x14ac:dyDescent="0.25">
      <c r="A1195" s="38" vm="5832">
        <f ca="1"/>
        <v>45576</v>
      </c>
      <c r="B1195" s="38" vm="16363">
        <f ca="1"/>
        <v>16.625</v>
      </c>
      <c r="C1195" s="38" vm="16364">
        <f ca="1"/>
        <v>5750</v>
      </c>
      <c r="D1195" s="87">
        <f t="shared" ca="1" si="150"/>
        <v>-1.9867940101403123E-2</v>
      </c>
      <c r="Q1195" s="38" vm="5832">
        <f ca="1"/>
        <v>45576</v>
      </c>
      <c r="R1195" s="38" vm="16365">
        <f ca="1"/>
        <v>92.729500000000002</v>
      </c>
      <c r="S1195" s="38" vm="16366">
        <f ca="1"/>
        <v>3806</v>
      </c>
      <c r="T1195" s="87">
        <f t="shared" ca="1" si="151"/>
        <v>2.1507626923530244E-2</v>
      </c>
      <c r="AR1195" s="55" vm="5832">
        <f t="shared" ca="1" si="144"/>
        <v>45576</v>
      </c>
      <c r="AS1195" s="196">
        <f t="shared" ca="1" si="145"/>
        <v>95593.75</v>
      </c>
      <c r="AT1195" s="196" t="str">
        <f t="shared" ca="1" si="146"/>
        <v/>
      </c>
      <c r="AU1195" s="55" vm="5832">
        <f t="shared" ca="1" si="147"/>
        <v>45576</v>
      </c>
      <c r="AV1195" s="196">
        <f t="shared" ca="1" si="148"/>
        <v>352928.47700000001</v>
      </c>
      <c r="AW1195" s="38" t="str">
        <f t="shared" ca="1" si="149"/>
        <v/>
      </c>
    </row>
    <row r="1196" spans="1:49" x14ac:dyDescent="0.25">
      <c r="A1196" s="38" vm="5852">
        <f ca="1"/>
        <v>45579</v>
      </c>
      <c r="B1196" s="38" vm="16367">
        <f ca="1"/>
        <v>15.102499999999999</v>
      </c>
      <c r="C1196" s="38" vm="16368">
        <f ca="1"/>
        <v>17259</v>
      </c>
      <c r="D1196" s="87">
        <f t="shared" ca="1" si="150"/>
        <v>-9.1578947368421107E-2</v>
      </c>
      <c r="Q1196" s="38" vm="5852">
        <f ca="1"/>
        <v>45579</v>
      </c>
      <c r="R1196" s="38" vm="16369">
        <f ca="1"/>
        <v>101.3379</v>
      </c>
      <c r="S1196" s="38" vm="16370">
        <f ca="1"/>
        <v>1437</v>
      </c>
      <c r="T1196" s="87">
        <f t="shared" ca="1" si="151"/>
        <v>9.2833456451291152E-2</v>
      </c>
      <c r="AR1196" s="55" vm="5852">
        <f t="shared" ca="1" si="144"/>
        <v>45579</v>
      </c>
      <c r="AS1196" s="196">
        <f t="shared" ca="1" si="145"/>
        <v>260654.04749999999</v>
      </c>
      <c r="AT1196" s="196" t="str">
        <f t="shared" ca="1" si="146"/>
        <v/>
      </c>
      <c r="AU1196" s="55" vm="5852">
        <f t="shared" ca="1" si="147"/>
        <v>45579</v>
      </c>
      <c r="AV1196" s="196">
        <f t="shared" ca="1" si="148"/>
        <v>145622.56230000002</v>
      </c>
      <c r="AW1196" s="38" t="str">
        <f t="shared" ca="1" si="149"/>
        <v/>
      </c>
    </row>
    <row r="1197" spans="1:49" x14ac:dyDescent="0.25">
      <c r="A1197" s="38" vm="5836">
        <f ca="1"/>
        <v>45580</v>
      </c>
      <c r="B1197" s="38" vm="16371">
        <f ca="1"/>
        <v>15.7475</v>
      </c>
      <c r="C1197" s="38" vm="16372">
        <f ca="1"/>
        <v>60424</v>
      </c>
      <c r="D1197" s="87">
        <f t="shared" ca="1" si="150"/>
        <v>4.2708160900513249E-2</v>
      </c>
      <c r="Q1197" s="38" vm="5836">
        <f ca="1"/>
        <v>45580</v>
      </c>
      <c r="R1197" s="38" vm="16373">
        <f ca="1"/>
        <v>96.554100000000005</v>
      </c>
      <c r="S1197" s="38" vm="15828">
        <f ca="1"/>
        <v>4641</v>
      </c>
      <c r="T1197" s="87">
        <f t="shared" ca="1" si="151"/>
        <v>-4.7206425236757416E-2</v>
      </c>
      <c r="AR1197" s="55" vm="5836">
        <f t="shared" ca="1" si="144"/>
        <v>45580</v>
      </c>
      <c r="AS1197" s="196">
        <f t="shared" ca="1" si="145"/>
        <v>951526.94000000006</v>
      </c>
      <c r="AT1197" s="196">
        <f t="shared" ca="1" si="146"/>
        <v>4.1246205525205824</v>
      </c>
      <c r="AU1197" s="55" vm="5836">
        <f t="shared" ca="1" si="147"/>
        <v>45580</v>
      </c>
      <c r="AV1197" s="196">
        <f t="shared" ca="1" si="148"/>
        <v>448107.57810000004</v>
      </c>
      <c r="AW1197" s="38" t="str">
        <f t="shared" ca="1" si="149"/>
        <v/>
      </c>
    </row>
    <row r="1198" spans="1:49" x14ac:dyDescent="0.25">
      <c r="A1198" s="38" vm="5840">
        <f ca="1"/>
        <v>45581</v>
      </c>
      <c r="B1198" s="38" vm="16374">
        <f ca="1"/>
        <v>14.25</v>
      </c>
      <c r="C1198" s="38" vm="16375">
        <f ca="1"/>
        <v>29924</v>
      </c>
      <c r="D1198" s="87">
        <f t="shared" ca="1" si="150"/>
        <v>-9.5094459438006068E-2</v>
      </c>
      <c r="Q1198" s="38" vm="5840">
        <f ca="1"/>
        <v>45581</v>
      </c>
      <c r="R1198" s="38" vm="16376">
        <f ca="1"/>
        <v>106.8595</v>
      </c>
      <c r="S1198" s="38" vm="16377">
        <f ca="1"/>
        <v>4323</v>
      </c>
      <c r="T1198" s="87">
        <f t="shared" ca="1" si="151"/>
        <v>0.10673187363353799</v>
      </c>
      <c r="AR1198" s="55" vm="5840">
        <f t="shared" ca="1" si="144"/>
        <v>45581</v>
      </c>
      <c r="AS1198" s="196">
        <f t="shared" ca="1" si="145"/>
        <v>426417</v>
      </c>
      <c r="AT1198" s="196" t="str">
        <f t="shared" ca="1" si="146"/>
        <v/>
      </c>
      <c r="AU1198" s="55" vm="5840">
        <f t="shared" ca="1" si="147"/>
        <v>45581</v>
      </c>
      <c r="AV1198" s="196">
        <f t="shared" ca="1" si="148"/>
        <v>461953.61849999998</v>
      </c>
      <c r="AW1198" s="38" t="str">
        <f t="shared" ca="1" si="149"/>
        <v/>
      </c>
    </row>
    <row r="1199" spans="1:49" x14ac:dyDescent="0.25">
      <c r="A1199" s="38" vm="5844">
        <f ca="1"/>
        <v>45582</v>
      </c>
      <c r="B1199" s="38" vm="16378">
        <f ca="1"/>
        <v>13.739000000000001</v>
      </c>
      <c r="C1199" s="38" vm="16379">
        <f ca="1"/>
        <v>49392</v>
      </c>
      <c r="D1199" s="87">
        <f t="shared" ca="1" si="150"/>
        <v>-3.5859649122806966E-2</v>
      </c>
      <c r="Q1199" s="38" vm="5844">
        <f ca="1"/>
        <v>45582</v>
      </c>
      <c r="R1199" s="38" vm="16380">
        <f ca="1"/>
        <v>110.24550000000001</v>
      </c>
      <c r="S1199" s="38" vm="16381">
        <f ca="1"/>
        <v>3995</v>
      </c>
      <c r="T1199" s="87">
        <f t="shared" ca="1" si="151"/>
        <v>3.1686466809221547E-2</v>
      </c>
      <c r="AR1199" s="55" vm="5844">
        <f t="shared" ca="1" si="144"/>
        <v>45582</v>
      </c>
      <c r="AS1199" s="196">
        <f t="shared" ca="1" si="145"/>
        <v>678596.68800000008</v>
      </c>
      <c r="AT1199" s="196" t="str">
        <f t="shared" ca="1" si="146"/>
        <v/>
      </c>
      <c r="AU1199" s="55" vm="5844">
        <f t="shared" ca="1" si="147"/>
        <v>45582</v>
      </c>
      <c r="AV1199" s="196">
        <f t="shared" ca="1" si="148"/>
        <v>440430.77250000002</v>
      </c>
      <c r="AW1199" s="38" t="str">
        <f t="shared" ca="1" si="149"/>
        <v/>
      </c>
    </row>
    <row r="1200" spans="1:49" x14ac:dyDescent="0.25">
      <c r="A1200" s="38" vm="5849">
        <f ca="1"/>
        <v>45583</v>
      </c>
      <c r="B1200" s="38" vm="16382">
        <f ca="1"/>
        <v>12.946999999999999</v>
      </c>
      <c r="C1200" s="38" vm="16383">
        <f ca="1"/>
        <v>35073</v>
      </c>
      <c r="D1200" s="87">
        <f t="shared" ca="1" si="150"/>
        <v>-5.7646116893514926E-2</v>
      </c>
      <c r="Q1200" s="38" vm="5849">
        <f ca="1"/>
        <v>45583</v>
      </c>
      <c r="R1200" s="38" vm="16384">
        <f ca="1"/>
        <v>116.97969999999999</v>
      </c>
      <c r="S1200" s="38" vm="16385">
        <f ca="1"/>
        <v>4554</v>
      </c>
      <c r="T1200" s="87">
        <f t="shared" ca="1" si="151"/>
        <v>6.1083672349438178E-2</v>
      </c>
      <c r="AR1200" s="55" vm="5849">
        <f t="shared" ca="1" si="144"/>
        <v>45583</v>
      </c>
      <c r="AS1200" s="196">
        <f t="shared" ca="1" si="145"/>
        <v>454090.13099999999</v>
      </c>
      <c r="AT1200" s="196" t="str">
        <f t="shared" ca="1" si="146"/>
        <v/>
      </c>
      <c r="AU1200" s="55" vm="5849">
        <f t="shared" ca="1" si="147"/>
        <v>45583</v>
      </c>
      <c r="AV1200" s="196">
        <f t="shared" ca="1" si="148"/>
        <v>532725.55379999999</v>
      </c>
      <c r="AW1200" s="38" t="str">
        <f t="shared" ca="1" si="149"/>
        <v/>
      </c>
    </row>
    <row r="1201" spans="1:49" x14ac:dyDescent="0.25">
      <c r="A1201" s="38" vm="5855">
        <f ca="1"/>
        <v>45586</v>
      </c>
      <c r="B1201" s="38" vm="16386">
        <f ca="1"/>
        <v>13.551</v>
      </c>
      <c r="C1201" s="38" vm="16387">
        <f ca="1"/>
        <v>23512</v>
      </c>
      <c r="D1201" s="87">
        <f t="shared" ca="1" si="150"/>
        <v>4.6651733992430756E-2</v>
      </c>
      <c r="Q1201" s="38" vm="5855">
        <f ca="1"/>
        <v>45586</v>
      </c>
      <c r="R1201" s="38" vm="16388">
        <f ca="1"/>
        <v>111.3918</v>
      </c>
      <c r="S1201" s="38" vm="16389">
        <f ca="1"/>
        <v>2218</v>
      </c>
      <c r="T1201" s="87">
        <f t="shared" ca="1" si="151"/>
        <v>-4.776811703227133E-2</v>
      </c>
      <c r="AR1201" s="55" vm="5855">
        <f t="shared" ca="1" si="144"/>
        <v>45586</v>
      </c>
      <c r="AS1201" s="196">
        <f t="shared" ca="1" si="145"/>
        <v>318611.11200000002</v>
      </c>
      <c r="AT1201" s="196" t="str">
        <f t="shared" ca="1" si="146"/>
        <v/>
      </c>
      <c r="AU1201" s="55" vm="5855">
        <f t="shared" ca="1" si="147"/>
        <v>45586</v>
      </c>
      <c r="AV1201" s="196">
        <f t="shared" ca="1" si="148"/>
        <v>247067.01240000001</v>
      </c>
      <c r="AW1201" s="38" t="str">
        <f t="shared" ca="1" si="149"/>
        <v/>
      </c>
    </row>
    <row r="1202" spans="1:49" x14ac:dyDescent="0.25">
      <c r="A1202" s="38" vm="5859">
        <f ca="1"/>
        <v>45587</v>
      </c>
      <c r="B1202" s="38" vm="16390">
        <f ca="1"/>
        <v>14.0885</v>
      </c>
      <c r="C1202" s="38" vm="16391">
        <f ca="1"/>
        <v>23625</v>
      </c>
      <c r="D1202" s="87">
        <f t="shared" ca="1" si="150"/>
        <v>3.9664969374953854E-2</v>
      </c>
      <c r="Q1202" s="38" vm="5859">
        <f ca="1"/>
        <v>45587</v>
      </c>
      <c r="R1202" s="38" vm="16392">
        <f ca="1"/>
        <v>106.87569999999999</v>
      </c>
      <c r="S1202" s="38" vm="16393">
        <f ca="1"/>
        <v>6982</v>
      </c>
      <c r="T1202" s="87">
        <f t="shared" ca="1" si="151"/>
        <v>-4.0542481583025036E-2</v>
      </c>
      <c r="AR1202" s="55" vm="5859">
        <f t="shared" ca="1" si="144"/>
        <v>45587</v>
      </c>
      <c r="AS1202" s="196">
        <f t="shared" ca="1" si="145"/>
        <v>332840.8125</v>
      </c>
      <c r="AT1202" s="196" t="str">
        <f t="shared" ca="1" si="146"/>
        <v/>
      </c>
      <c r="AU1202" s="55" vm="5859">
        <f t="shared" ca="1" si="147"/>
        <v>45587</v>
      </c>
      <c r="AV1202" s="196">
        <f t="shared" ca="1" si="148"/>
        <v>746206.13740000001</v>
      </c>
      <c r="AW1202" s="38" t="str">
        <f t="shared" ca="1" si="149"/>
        <v/>
      </c>
    </row>
    <row r="1203" spans="1:49" x14ac:dyDescent="0.25">
      <c r="A1203" s="38" vm="5863">
        <f ca="1"/>
        <v>45588</v>
      </c>
      <c r="B1203" s="38" vm="16394">
        <f ca="1"/>
        <v>14.071</v>
      </c>
      <c r="C1203" s="38" vm="16395">
        <f ca="1"/>
        <v>9930</v>
      </c>
      <c r="D1203" s="87">
        <f t="shared" ca="1" si="150"/>
        <v>-1.2421478510842227E-3</v>
      </c>
      <c r="Q1203" s="38" vm="5863">
        <f ca="1"/>
        <v>45588</v>
      </c>
      <c r="R1203" s="38" vm="16396">
        <f ca="1"/>
        <v>106.68640000000001</v>
      </c>
      <c r="S1203" s="38" vm="16397">
        <f ca="1"/>
        <v>2393</v>
      </c>
      <c r="T1203" s="87">
        <f t="shared" ca="1" si="151"/>
        <v>-1.771216469225359E-3</v>
      </c>
      <c r="AR1203" s="55" vm="5863">
        <f t="shared" ca="1" si="144"/>
        <v>45588</v>
      </c>
      <c r="AS1203" s="196">
        <f t="shared" ca="1" si="145"/>
        <v>139725.03</v>
      </c>
      <c r="AT1203" s="196" t="str">
        <f t="shared" ca="1" si="146"/>
        <v/>
      </c>
      <c r="AU1203" s="55" vm="5863">
        <f t="shared" ca="1" si="147"/>
        <v>45588</v>
      </c>
      <c r="AV1203" s="196">
        <f t="shared" ca="1" si="148"/>
        <v>255300.5552</v>
      </c>
      <c r="AW1203" s="38" t="str">
        <f t="shared" ca="1" si="149"/>
        <v/>
      </c>
    </row>
    <row r="1204" spans="1:49" x14ac:dyDescent="0.25">
      <c r="A1204" s="38" vm="5868">
        <f ca="1"/>
        <v>45589</v>
      </c>
      <c r="B1204" s="38" vm="16398">
        <f ca="1"/>
        <v>14.8095</v>
      </c>
      <c r="C1204" s="38" vm="16399">
        <f ca="1"/>
        <v>19687</v>
      </c>
      <c r="D1204" s="87">
        <f t="shared" ca="1" si="150"/>
        <v>5.2483831994883108E-2</v>
      </c>
      <c r="Q1204" s="38" vm="5868">
        <f ca="1"/>
        <v>45589</v>
      </c>
      <c r="R1204" s="38" vm="16400">
        <f ca="1"/>
        <v>101.30840000000001</v>
      </c>
      <c r="S1204" s="38" vm="16401">
        <f ca="1"/>
        <v>5991</v>
      </c>
      <c r="T1204" s="87">
        <f t="shared" ca="1" si="151"/>
        <v>-5.0409424256512542E-2</v>
      </c>
      <c r="AR1204" s="55" vm="5868">
        <f t="shared" ca="1" si="144"/>
        <v>45589</v>
      </c>
      <c r="AS1204" s="196">
        <f t="shared" ca="1" si="145"/>
        <v>291554.62650000001</v>
      </c>
      <c r="AT1204" s="196" t="str">
        <f t="shared" ca="1" si="146"/>
        <v/>
      </c>
      <c r="AU1204" s="55" vm="5868">
        <f t="shared" ca="1" si="147"/>
        <v>45589</v>
      </c>
      <c r="AV1204" s="196">
        <f t="shared" ca="1" si="148"/>
        <v>606938.62440000009</v>
      </c>
      <c r="AW1204" s="38" t="str">
        <f t="shared" ca="1" si="149"/>
        <v/>
      </c>
    </row>
    <row r="1205" spans="1:49" x14ac:dyDescent="0.25">
      <c r="A1205" s="38" vm="5872">
        <f ca="1"/>
        <v>45590</v>
      </c>
      <c r="B1205" s="38" vm="16402">
        <f ca="1"/>
        <v>15.7605</v>
      </c>
      <c r="C1205" s="38" vm="16403">
        <f ca="1"/>
        <v>44459</v>
      </c>
      <c r="D1205" s="87">
        <f t="shared" ca="1" si="150"/>
        <v>6.4215537324015026E-2</v>
      </c>
      <c r="Q1205" s="38" vm="5872">
        <f ca="1"/>
        <v>45590</v>
      </c>
      <c r="R1205" s="38" vm="16404">
        <f ca="1"/>
        <v>94.400899999999993</v>
      </c>
      <c r="S1205" s="38" vm="16405">
        <f ca="1"/>
        <v>4568</v>
      </c>
      <c r="T1205" s="87">
        <f t="shared" ca="1" si="151"/>
        <v>-6.8182895001796626E-2</v>
      </c>
      <c r="AR1205" s="55" vm="5872">
        <f t="shared" ca="1" si="144"/>
        <v>45590</v>
      </c>
      <c r="AS1205" s="196">
        <f t="shared" ca="1" si="145"/>
        <v>700696.06949999998</v>
      </c>
      <c r="AT1205" s="196" t="str">
        <f t="shared" ca="1" si="146"/>
        <v/>
      </c>
      <c r="AU1205" s="55" vm="5872">
        <f t="shared" ca="1" si="147"/>
        <v>45590</v>
      </c>
      <c r="AV1205" s="196">
        <f t="shared" ca="1" si="148"/>
        <v>431223.3112</v>
      </c>
      <c r="AW1205" s="38" t="str">
        <f t="shared" ca="1" si="149"/>
        <v/>
      </c>
    </row>
    <row r="1206" spans="1:49" x14ac:dyDescent="0.25">
      <c r="A1206" s="38" vm="5877">
        <f ca="1"/>
        <v>45593</v>
      </c>
      <c r="B1206" s="38" vm="16406">
        <f ca="1"/>
        <v>13.0695</v>
      </c>
      <c r="C1206" s="38" vm="16407">
        <f ca="1"/>
        <v>74869</v>
      </c>
      <c r="D1206" s="87">
        <f t="shared" ca="1" si="150"/>
        <v>-0.17074331398115547</v>
      </c>
      <c r="Q1206" s="38" vm="5877">
        <f ca="1"/>
        <v>45593</v>
      </c>
      <c r="R1206" s="38" vm="16408">
        <f ca="1"/>
        <v>107.4692</v>
      </c>
      <c r="S1206" s="38" vm="16409">
        <f ca="1"/>
        <v>11729</v>
      </c>
      <c r="T1206" s="87">
        <f t="shared" ca="1" si="151"/>
        <v>0.13843406153966761</v>
      </c>
      <c r="AR1206" s="55" vm="5877">
        <f t="shared" ca="1" si="144"/>
        <v>45593</v>
      </c>
      <c r="AS1206" s="196">
        <f t="shared" ca="1" si="145"/>
        <v>978500.39549999998</v>
      </c>
      <c r="AT1206" s="196">
        <f t="shared" ca="1" si="146"/>
        <v>5.1106549739617284</v>
      </c>
      <c r="AU1206" s="55" vm="5877">
        <f t="shared" ca="1" si="147"/>
        <v>45593</v>
      </c>
      <c r="AV1206" s="196">
        <f t="shared" ca="1" si="148"/>
        <v>1260506.2468000001</v>
      </c>
      <c r="AW1206" s="38" t="str">
        <f t="shared" ca="1" si="149"/>
        <v/>
      </c>
    </row>
    <row r="1207" spans="1:49" x14ac:dyDescent="0.25">
      <c r="A1207" s="38" vm="5881">
        <f ca="1"/>
        <v>45594</v>
      </c>
      <c r="B1207" s="38" vm="16410">
        <f ca="1"/>
        <v>13.301</v>
      </c>
      <c r="C1207" s="38" vm="16411">
        <f ca="1"/>
        <v>17550</v>
      </c>
      <c r="D1207" s="87">
        <f t="shared" ca="1" si="150"/>
        <v>1.7712995906499905E-2</v>
      </c>
      <c r="Q1207" s="38" vm="5881">
        <f ca="1"/>
        <v>45594</v>
      </c>
      <c r="R1207" s="38" vm="16412">
        <f ca="1"/>
        <v>106.4498</v>
      </c>
      <c r="S1207" s="38" vm="16413">
        <f ca="1"/>
        <v>5835</v>
      </c>
      <c r="T1207" s="87">
        <f t="shared" ca="1" si="151"/>
        <v>-9.4855084061294254E-3</v>
      </c>
      <c r="AR1207" s="55" vm="5881">
        <f t="shared" ca="1" si="144"/>
        <v>45594</v>
      </c>
      <c r="AS1207" s="196">
        <f t="shared" ca="1" si="145"/>
        <v>233432.55</v>
      </c>
      <c r="AT1207" s="196" t="str">
        <f t="shared" ca="1" si="146"/>
        <v/>
      </c>
      <c r="AU1207" s="55" vm="5881">
        <f t="shared" ca="1" si="147"/>
        <v>45594</v>
      </c>
      <c r="AV1207" s="196">
        <f t="shared" ca="1" si="148"/>
        <v>621134.58299999998</v>
      </c>
      <c r="AW1207" s="38" t="str">
        <f t="shared" ca="1" si="149"/>
        <v/>
      </c>
    </row>
    <row r="1208" spans="1:49" x14ac:dyDescent="0.25">
      <c r="A1208" s="38" vm="5885">
        <f ca="1"/>
        <v>45595</v>
      </c>
      <c r="B1208" s="38" vm="16414">
        <f ca="1"/>
        <v>13.2445</v>
      </c>
      <c r="C1208" s="38" vm="16415">
        <f ca="1"/>
        <v>24684</v>
      </c>
      <c r="D1208" s="87">
        <f t="shared" ca="1" si="150"/>
        <v>-4.2478009172242518E-3</v>
      </c>
      <c r="Q1208" s="38" vm="5885">
        <f ca="1"/>
        <v>45595</v>
      </c>
      <c r="R1208" s="38" vm="16416">
        <f ca="1"/>
        <v>107.2856</v>
      </c>
      <c r="S1208" s="38" vm="16417">
        <f ca="1"/>
        <v>9123</v>
      </c>
      <c r="T1208" s="87">
        <f t="shared" ca="1" si="151"/>
        <v>7.8515882603819465E-3</v>
      </c>
      <c r="AR1208" s="55" vm="5885">
        <f t="shared" ca="1" si="144"/>
        <v>45595</v>
      </c>
      <c r="AS1208" s="196">
        <f t="shared" ca="1" si="145"/>
        <v>326927.23800000001</v>
      </c>
      <c r="AT1208" s="196" t="str">
        <f t="shared" ca="1" si="146"/>
        <v/>
      </c>
      <c r="AU1208" s="55" vm="5885">
        <f t="shared" ca="1" si="147"/>
        <v>45595</v>
      </c>
      <c r="AV1208" s="196">
        <f t="shared" ca="1" si="148"/>
        <v>978766.52879999997</v>
      </c>
      <c r="AW1208" s="38" t="str">
        <f t="shared" ca="1" si="149"/>
        <v/>
      </c>
    </row>
    <row r="1209" spans="1:49" x14ac:dyDescent="0.25">
      <c r="A1209" s="38" vm="5890">
        <f ca="1"/>
        <v>45596</v>
      </c>
      <c r="B1209" s="38" vm="16418">
        <f ca="1"/>
        <v>11.895</v>
      </c>
      <c r="C1209" s="38" vm="16419">
        <f ca="1"/>
        <v>55656</v>
      </c>
      <c r="D1209" s="87">
        <f t="shared" ca="1" si="150"/>
        <v>-0.10189135112688291</v>
      </c>
      <c r="Q1209" s="38" vm="5890">
        <f ca="1"/>
        <v>45596</v>
      </c>
      <c r="R1209" s="38" vm="16420">
        <f ca="1"/>
        <v>118.2616</v>
      </c>
      <c r="S1209" s="38" vm="16421">
        <f ca="1"/>
        <v>9598</v>
      </c>
      <c r="T1209" s="87">
        <f t="shared" ca="1" si="151"/>
        <v>0.10230636730372016</v>
      </c>
      <c r="AR1209" s="55" vm="5890">
        <f t="shared" ca="1" si="144"/>
        <v>45596</v>
      </c>
      <c r="AS1209" s="196">
        <f t="shared" ca="1" si="145"/>
        <v>662028.12</v>
      </c>
      <c r="AT1209" s="196" t="str">
        <f t="shared" ca="1" si="146"/>
        <v/>
      </c>
      <c r="AU1209" s="55" vm="5890">
        <f t="shared" ca="1" si="147"/>
        <v>45596</v>
      </c>
      <c r="AV1209" s="196">
        <f t="shared" ca="1" si="148"/>
        <v>1135074.8367999999</v>
      </c>
      <c r="AW1209" s="38" t="str">
        <f t="shared" ca="1" si="149"/>
        <v/>
      </c>
    </row>
    <row r="1210" spans="1:49" x14ac:dyDescent="0.25">
      <c r="A1210" s="38" vm="5895">
        <f ca="1"/>
        <v>45597</v>
      </c>
      <c r="B1210" s="38" vm="16422">
        <f ca="1"/>
        <v>11.17</v>
      </c>
      <c r="C1210" s="38" vm="16423">
        <f ca="1"/>
        <v>49109</v>
      </c>
      <c r="D1210" s="87">
        <f t="shared" ca="1" si="150"/>
        <v>-6.0949978982765843E-2</v>
      </c>
      <c r="Q1210" s="38" vm="5895">
        <f ca="1"/>
        <v>45597</v>
      </c>
      <c r="R1210" s="38" vm="16424">
        <f ca="1"/>
        <v>124.8424</v>
      </c>
      <c r="S1210" s="38" vm="16425">
        <f ca="1"/>
        <v>5950</v>
      </c>
      <c r="T1210" s="87">
        <f t="shared" ca="1" si="151"/>
        <v>5.564612689156917E-2</v>
      </c>
      <c r="AR1210" s="55" vm="5895">
        <f t="shared" ca="1" si="144"/>
        <v>45597</v>
      </c>
      <c r="AS1210" s="196">
        <f t="shared" ca="1" si="145"/>
        <v>548547.53</v>
      </c>
      <c r="AT1210" s="196" t="str">
        <f t="shared" ca="1" si="146"/>
        <v/>
      </c>
      <c r="AU1210" s="55" vm="5895">
        <f t="shared" ca="1" si="147"/>
        <v>45597</v>
      </c>
      <c r="AV1210" s="196">
        <f t="shared" ca="1" si="148"/>
        <v>742812.28</v>
      </c>
      <c r="AW1210" s="38" t="str">
        <f t="shared" ca="1" si="149"/>
        <v/>
      </c>
    </row>
    <row r="1211" spans="1:49" x14ac:dyDescent="0.25">
      <c r="A1211" s="38" vm="5900">
        <f ca="1"/>
        <v>45600</v>
      </c>
      <c r="B1211" s="38" vm="16426">
        <f ca="1"/>
        <v>12.432</v>
      </c>
      <c r="C1211" s="38" vm="16427">
        <f ca="1"/>
        <v>37062</v>
      </c>
      <c r="D1211" s="87">
        <f t="shared" ca="1" si="150"/>
        <v>0.11298119964189798</v>
      </c>
      <c r="Q1211" s="38" vm="5900">
        <f ca="1"/>
        <v>45600</v>
      </c>
      <c r="R1211" s="38" vm="16428">
        <f ca="1"/>
        <v>110.82259999999999</v>
      </c>
      <c r="S1211" s="38" vm="16429">
        <f ca="1"/>
        <v>11174</v>
      </c>
      <c r="T1211" s="87">
        <f t="shared" ca="1" si="151"/>
        <v>-0.11229998782464935</v>
      </c>
      <c r="AR1211" s="55" vm="5900">
        <f t="shared" ca="1" si="144"/>
        <v>45600</v>
      </c>
      <c r="AS1211" s="196">
        <f t="shared" ca="1" si="145"/>
        <v>460754.78400000004</v>
      </c>
      <c r="AT1211" s="196" t="str">
        <f t="shared" ca="1" si="146"/>
        <v/>
      </c>
      <c r="AU1211" s="55" vm="5900">
        <f t="shared" ca="1" si="147"/>
        <v>45600</v>
      </c>
      <c r="AV1211" s="196">
        <f t="shared" ca="1" si="148"/>
        <v>1238331.7323999999</v>
      </c>
      <c r="AW1211" s="38" t="str">
        <f t="shared" ca="1" si="149"/>
        <v/>
      </c>
    </row>
    <row r="1212" spans="1:49" x14ac:dyDescent="0.25">
      <c r="A1212" s="38" vm="5905">
        <f ca="1"/>
        <v>45601</v>
      </c>
      <c r="B1212" s="38" vm="16430">
        <f ca="1"/>
        <v>11.586499999999999</v>
      </c>
      <c r="C1212" s="38" vm="16431">
        <f ca="1"/>
        <v>55337</v>
      </c>
      <c r="D1212" s="87">
        <f t="shared" ca="1" si="150"/>
        <v>-6.8009974259974362E-2</v>
      </c>
      <c r="Q1212" s="38" vm="5905">
        <f ca="1"/>
        <v>45601</v>
      </c>
      <c r="R1212" s="38" vm="16432">
        <f ca="1"/>
        <v>118.8408</v>
      </c>
      <c r="S1212" s="38" vm="16433">
        <f ca="1"/>
        <v>6511</v>
      </c>
      <c r="T1212" s="87">
        <f t="shared" ca="1" si="151"/>
        <v>7.235166834201695E-2</v>
      </c>
      <c r="AR1212" s="55" vm="5905">
        <f t="shared" ca="1" si="144"/>
        <v>45601</v>
      </c>
      <c r="AS1212" s="196">
        <f t="shared" ca="1" si="145"/>
        <v>641162.15049999999</v>
      </c>
      <c r="AT1212" s="196" t="str">
        <f t="shared" ca="1" si="146"/>
        <v/>
      </c>
      <c r="AU1212" s="55" vm="5905">
        <f t="shared" ca="1" si="147"/>
        <v>45601</v>
      </c>
      <c r="AV1212" s="196">
        <f t="shared" ca="1" si="148"/>
        <v>773772.44880000001</v>
      </c>
      <c r="AW1212" s="38" t="str">
        <f t="shared" ca="1" si="149"/>
        <v/>
      </c>
    </row>
    <row r="1213" spans="1:49" x14ac:dyDescent="0.25">
      <c r="A1213" s="38" vm="5910">
        <f ca="1"/>
        <v>45602</v>
      </c>
      <c r="B1213" s="38" vm="16434">
        <f ca="1"/>
        <v>11.714499999999999</v>
      </c>
      <c r="C1213" s="38" vm="16435">
        <f ca="1"/>
        <v>19016</v>
      </c>
      <c r="D1213" s="87">
        <f t="shared" ca="1" si="150"/>
        <v>1.1047339576230969E-2</v>
      </c>
      <c r="Q1213" s="38" vm="5910">
        <f ca="1"/>
        <v>45602</v>
      </c>
      <c r="R1213" s="38" vm="16436">
        <f ca="1"/>
        <v>116.4306</v>
      </c>
      <c r="S1213" s="38" vm="16437">
        <f ca="1"/>
        <v>8396</v>
      </c>
      <c r="T1213" s="87">
        <f t="shared" ca="1" si="151"/>
        <v>-2.0280913625623551E-2</v>
      </c>
      <c r="AR1213" s="55" vm="5910">
        <f t="shared" ca="1" si="144"/>
        <v>45602</v>
      </c>
      <c r="AS1213" s="196">
        <f t="shared" ca="1" si="145"/>
        <v>222762.93199999997</v>
      </c>
      <c r="AT1213" s="196" t="str">
        <f t="shared" ca="1" si="146"/>
        <v/>
      </c>
      <c r="AU1213" s="55" vm="5910">
        <f t="shared" ca="1" si="147"/>
        <v>45602</v>
      </c>
      <c r="AV1213" s="196">
        <f t="shared" ca="1" si="148"/>
        <v>977551.31759999995</v>
      </c>
      <c r="AW1213" s="38" t="str">
        <f t="shared" ca="1" si="149"/>
        <v/>
      </c>
    </row>
    <row r="1214" spans="1:49" x14ac:dyDescent="0.25">
      <c r="A1214" s="38" vm="5915">
        <f ca="1"/>
        <v>45603</v>
      </c>
      <c r="B1214" s="38" vm="16438">
        <f ca="1"/>
        <v>11.1165</v>
      </c>
      <c r="C1214" s="38" vm="16439">
        <f ca="1"/>
        <v>17596</v>
      </c>
      <c r="D1214" s="87">
        <f t="shared" ca="1" si="150"/>
        <v>-5.1047846685731271E-2</v>
      </c>
      <c r="Q1214" s="38" vm="5915">
        <f ca="1"/>
        <v>45603</v>
      </c>
      <c r="R1214" s="38" vm="16440">
        <f ca="1"/>
        <v>121.95050000000001</v>
      </c>
      <c r="S1214" s="38" vm="16441">
        <f ca="1"/>
        <v>1235</v>
      </c>
      <c r="T1214" s="87">
        <f t="shared" ca="1" si="151"/>
        <v>4.7409358021001415E-2</v>
      </c>
      <c r="AR1214" s="55" vm="5915">
        <f t="shared" ca="1" si="144"/>
        <v>45603</v>
      </c>
      <c r="AS1214" s="196">
        <f t="shared" ca="1" si="145"/>
        <v>195605.93400000001</v>
      </c>
      <c r="AT1214" s="196" t="str">
        <f t="shared" ca="1" si="146"/>
        <v/>
      </c>
      <c r="AU1214" s="55" vm="5915">
        <f t="shared" ca="1" si="147"/>
        <v>45603</v>
      </c>
      <c r="AV1214" s="196">
        <f t="shared" ca="1" si="148"/>
        <v>150608.86749999999</v>
      </c>
      <c r="AW1214" s="38" t="str">
        <f t="shared" ca="1" si="149"/>
        <v/>
      </c>
    </row>
    <row r="1215" spans="1:49" x14ac:dyDescent="0.25">
      <c r="A1215" s="38" vm="82">
        <f ca="1"/>
        <v>45604</v>
      </c>
      <c r="B1215" s="38" vm="16442">
        <f ca="1"/>
        <v>11.342499999999999</v>
      </c>
      <c r="C1215" s="38" vm="16443">
        <f ca="1"/>
        <v>9850</v>
      </c>
      <c r="D1215" s="87">
        <f t="shared" ca="1" si="150"/>
        <v>2.033013988215707E-2</v>
      </c>
      <c r="Q1215" s="38" vm="82">
        <f ca="1"/>
        <v>45604</v>
      </c>
      <c r="R1215" s="38" vm="16444">
        <f ca="1"/>
        <v>119.50230000000001</v>
      </c>
      <c r="S1215" s="38" vm="2343">
        <f ca="1"/>
        <v>5026</v>
      </c>
      <c r="T1215" s="87">
        <f t="shared" ca="1" si="151"/>
        <v>-2.0075358444614822E-2</v>
      </c>
      <c r="AR1215" s="55" vm="82">
        <f t="shared" ca="1" si="144"/>
        <v>45604</v>
      </c>
      <c r="AS1215" s="196">
        <f t="shared" ca="1" si="145"/>
        <v>111723.625</v>
      </c>
      <c r="AT1215" s="196" t="str">
        <f t="shared" ca="1" si="146"/>
        <v/>
      </c>
      <c r="AU1215" s="55" vm="82">
        <f t="shared" ca="1" si="147"/>
        <v>45604</v>
      </c>
      <c r="AV1215" s="196">
        <f t="shared" ca="1" si="148"/>
        <v>600618.55980000005</v>
      </c>
      <c r="AW1215" s="38" t="str">
        <f t="shared" ca="1" si="149"/>
        <v/>
      </c>
    </row>
    <row r="1216" spans="1:49" x14ac:dyDescent="0.25">
      <c r="A1216" s="38" vm="5924">
        <f ca="1"/>
        <v>45607</v>
      </c>
      <c r="B1216" s="38" vm="16445">
        <f ca="1"/>
        <v>13.263999999999999</v>
      </c>
      <c r="C1216" s="38" vm="16446">
        <f ca="1"/>
        <v>35579</v>
      </c>
      <c r="D1216" s="87">
        <f t="shared" ca="1" si="150"/>
        <v>0.16940709720079347</v>
      </c>
      <c r="Q1216" s="38" vm="5924">
        <f ca="1"/>
        <v>45607</v>
      </c>
      <c r="R1216" s="38" vm="16447">
        <f ca="1"/>
        <v>95.789599999999993</v>
      </c>
      <c r="S1216" s="38" vm="16448">
        <f ca="1"/>
        <v>8697</v>
      </c>
      <c r="T1216" s="87">
        <f t="shared" ca="1" si="151"/>
        <v>-0.19842881685122388</v>
      </c>
      <c r="AR1216" s="55" vm="5924">
        <f t="shared" ca="1" si="144"/>
        <v>45607</v>
      </c>
      <c r="AS1216" s="196">
        <f t="shared" ca="1" si="145"/>
        <v>471919.85599999997</v>
      </c>
      <c r="AT1216" s="196" t="str">
        <f t="shared" ca="1" si="146"/>
        <v/>
      </c>
      <c r="AU1216" s="55" vm="5924">
        <f t="shared" ca="1" si="147"/>
        <v>45607</v>
      </c>
      <c r="AV1216" s="196">
        <f t="shared" ca="1" si="148"/>
        <v>833082.15119999996</v>
      </c>
      <c r="AW1216" s="38" t="str">
        <f t="shared" ca="1" si="149"/>
        <v/>
      </c>
    </row>
    <row r="1217" spans="1:49" x14ac:dyDescent="0.25">
      <c r="A1217" s="38" vm="5927">
        <f ca="1"/>
        <v>45608</v>
      </c>
      <c r="B1217" s="38" vm="16449">
        <f ca="1"/>
        <v>13.978</v>
      </c>
      <c r="C1217" s="38" vm="16450">
        <f ca="1"/>
        <v>41801</v>
      </c>
      <c r="D1217" s="87">
        <f t="shared" ca="1" si="150"/>
        <v>5.3829915560916798E-2</v>
      </c>
      <c r="Q1217" s="38" vm="5927">
        <f ca="1"/>
        <v>45608</v>
      </c>
      <c r="R1217" s="38" vm="16451">
        <f ca="1"/>
        <v>92.558099999999996</v>
      </c>
      <c r="S1217" s="38" vm="16452">
        <f ca="1"/>
        <v>5146</v>
      </c>
      <c r="T1217" s="87">
        <f t="shared" ca="1" si="151"/>
        <v>-3.3735395074204269E-2</v>
      </c>
      <c r="AR1217" s="55" vm="5927">
        <f t="shared" ca="1" si="144"/>
        <v>45608</v>
      </c>
      <c r="AS1217" s="196">
        <f t="shared" ca="1" si="145"/>
        <v>584294.37800000003</v>
      </c>
      <c r="AT1217" s="196" t="str">
        <f t="shared" ca="1" si="146"/>
        <v/>
      </c>
      <c r="AU1217" s="55" vm="5927">
        <f t="shared" ca="1" si="147"/>
        <v>45608</v>
      </c>
      <c r="AV1217" s="196">
        <f t="shared" ca="1" si="148"/>
        <v>476303.98259999999</v>
      </c>
      <c r="AW1217" s="38" t="str">
        <f t="shared" ca="1" si="149"/>
        <v/>
      </c>
    </row>
    <row r="1218" spans="1:49" x14ac:dyDescent="0.25">
      <c r="A1218" s="38" vm="5931">
        <f ca="1"/>
        <v>45609</v>
      </c>
      <c r="B1218" s="38" vm="16453">
        <f ca="1"/>
        <v>13.666</v>
      </c>
      <c r="C1218" s="38" vm="16454">
        <f ca="1"/>
        <v>19431</v>
      </c>
      <c r="D1218" s="87">
        <f t="shared" ca="1" si="150"/>
        <v>-2.2320789812562556E-2</v>
      </c>
      <c r="Q1218" s="38" vm="5931">
        <f ca="1"/>
        <v>45609</v>
      </c>
      <c r="R1218" s="38" vm="16455">
        <f ca="1"/>
        <v>94.809600000000003</v>
      </c>
      <c r="S1218" s="38" vm="16456">
        <f ca="1"/>
        <v>9542</v>
      </c>
      <c r="T1218" s="87">
        <f t="shared" ca="1" si="151"/>
        <v>2.4325261646468622E-2</v>
      </c>
      <c r="AR1218" s="55" vm="5931">
        <f t="shared" ca="1" si="144"/>
        <v>45609</v>
      </c>
      <c r="AS1218" s="196">
        <f t="shared" ca="1" si="145"/>
        <v>265544.04600000003</v>
      </c>
      <c r="AT1218" s="196" t="str">
        <f t="shared" ca="1" si="146"/>
        <v/>
      </c>
      <c r="AU1218" s="55" vm="5931">
        <f t="shared" ca="1" si="147"/>
        <v>45609</v>
      </c>
      <c r="AV1218" s="196">
        <f t="shared" ca="1" si="148"/>
        <v>904673.20319999999</v>
      </c>
      <c r="AW1218" s="38" t="str">
        <f t="shared" ca="1" si="149"/>
        <v/>
      </c>
    </row>
    <row r="1219" spans="1:49" x14ac:dyDescent="0.25">
      <c r="A1219" s="38" vm="5936">
        <f ca="1"/>
        <v>45610</v>
      </c>
      <c r="B1219" s="38" vm="16457">
        <f ca="1"/>
        <v>12.711499999999999</v>
      </c>
      <c r="C1219" s="38" vm="16458">
        <f ca="1"/>
        <v>36538</v>
      </c>
      <c r="D1219" s="87">
        <f t="shared" ca="1" si="150"/>
        <v>-6.9844870481486993E-2</v>
      </c>
      <c r="Q1219" s="38" vm="5936">
        <f ca="1"/>
        <v>45610</v>
      </c>
      <c r="R1219" s="38" vm="16459">
        <f ca="1"/>
        <v>101.05370000000001</v>
      </c>
      <c r="S1219" s="38" vm="16460">
        <f ca="1"/>
        <v>1800</v>
      </c>
      <c r="T1219" s="87">
        <f t="shared" ca="1" si="151"/>
        <v>6.5859364452544922E-2</v>
      </c>
      <c r="AR1219" s="55" vm="5936">
        <f ca="1">A1219</f>
        <v>45610</v>
      </c>
      <c r="AS1219" s="196">
        <f ca="1">B1219*C1219</f>
        <v>464452.78699999995</v>
      </c>
      <c r="AT1219" s="196" t="str">
        <f t="shared" ca="1" si="146"/>
        <v/>
      </c>
      <c r="AU1219" s="55" vm="5936">
        <f ca="1">Q1219</f>
        <v>45610</v>
      </c>
      <c r="AV1219" s="196">
        <f ca="1">R1219*S1219</f>
        <v>181896.66</v>
      </c>
      <c r="AW1219" s="38" t="str">
        <f t="shared" ca="1" si="149"/>
        <v/>
      </c>
    </row>
    <row r="1220" spans="1:49" x14ac:dyDescent="0.25">
      <c r="A1220" s="38" vm="5941">
        <f ca="1"/>
        <v>45611</v>
      </c>
      <c r="B1220" s="38" vm="16461">
        <f ca="1"/>
        <v>12.0075</v>
      </c>
      <c r="C1220" s="38" vm="16462">
        <f ca="1"/>
        <v>79568</v>
      </c>
      <c r="D1220" s="87">
        <f t="shared" ca="1" si="150"/>
        <v>-5.5382920977067922E-2</v>
      </c>
      <c r="Q1220" s="38" vm="5941">
        <f ca="1"/>
        <v>45611</v>
      </c>
      <c r="R1220" s="38" vm="16463">
        <f ca="1"/>
        <v>106.0639</v>
      </c>
      <c r="S1220" s="38" vm="16456">
        <f ca="1"/>
        <v>9542</v>
      </c>
      <c r="T1220" s="87">
        <f t="shared" ca="1" si="151"/>
        <v>4.957957996589929E-2</v>
      </c>
      <c r="AR1220" s="55" vm="5941">
        <f t="shared" ref="AR1220:AR1283" ca="1" si="152">A1220</f>
        <v>45611</v>
      </c>
      <c r="AS1220" s="196">
        <f t="shared" ref="AS1220:AS1283" ca="1" si="153">B1220*C1220</f>
        <v>955412.76</v>
      </c>
      <c r="AT1220" s="196">
        <f t="shared" ref="AT1220:AT1283" ca="1" si="154">IF(AND(IFERROR($AS1220, 0) &gt;= $BI$2, IFERROR($C1220, 0) &gt;= $BJ$2), IFERROR(($C1220 / $BK$2) * 100, ""), "")</f>
        <v>5.431414804100319</v>
      </c>
      <c r="AU1220" s="55" vm="5941">
        <f t="shared" ref="AU1220:AU1283" ca="1" si="155">Q1220</f>
        <v>45611</v>
      </c>
      <c r="AV1220" s="196">
        <f t="shared" ref="AV1220:AV1283" ca="1" si="156">R1220*S1220</f>
        <v>1012061.7338</v>
      </c>
      <c r="AW1220" s="38" t="str">
        <f t="shared" ref="AW1220:AW1283" ca="1" si="157">IF(OR(ROW()=731, ROW()=729), "", IF(AND(IFERROR($AV1220, 0) &gt;= $BM$2, IFERROR($S1220, 0) &gt;= $BN$2), ROUND(IFERROR(($S1220 / $BO$2) * 100, ""), 2), ""))</f>
        <v/>
      </c>
    </row>
    <row r="1221" spans="1:49" x14ac:dyDescent="0.25">
      <c r="A1221" s="38" vm="5946">
        <f ca="1"/>
        <v>45614</v>
      </c>
      <c r="B1221" s="38" vm="16464">
        <f ca="1"/>
        <v>13.117000000000001</v>
      </c>
      <c r="C1221" s="38" vm="16465">
        <f ca="1"/>
        <v>36790</v>
      </c>
      <c r="D1221" s="87">
        <f t="shared" ref="D1221:D1284" ca="1" si="158">(B1221-B1220)/B1220</f>
        <v>9.2400582968977768E-2</v>
      </c>
      <c r="Q1221" s="38" vm="5946">
        <f ca="1"/>
        <v>45614</v>
      </c>
      <c r="R1221" s="38" vm="16466">
        <f ca="1"/>
        <v>96.484999999999999</v>
      </c>
      <c r="S1221" s="38" vm="16467">
        <f ca="1"/>
        <v>4137</v>
      </c>
      <c r="T1221" s="87">
        <f t="shared" ref="T1221:T1262" ca="1" si="159">(R1221-R1220)/R1220</f>
        <v>-9.0312538007748203E-2</v>
      </c>
      <c r="AR1221" s="55" vm="5946">
        <f t="shared" ca="1" si="152"/>
        <v>45614</v>
      </c>
      <c r="AS1221" s="196">
        <f t="shared" ca="1" si="153"/>
        <v>482574.43000000005</v>
      </c>
      <c r="AT1221" s="196" t="str">
        <f t="shared" ca="1" si="154"/>
        <v/>
      </c>
      <c r="AU1221" s="55" vm="5946">
        <f t="shared" ca="1" si="155"/>
        <v>45614</v>
      </c>
      <c r="AV1221" s="196">
        <f t="shared" ca="1" si="156"/>
        <v>399158.44500000001</v>
      </c>
      <c r="AW1221" s="38" t="str">
        <f t="shared" ca="1" si="157"/>
        <v/>
      </c>
    </row>
    <row r="1222" spans="1:49" x14ac:dyDescent="0.25">
      <c r="A1222" s="38" vm="5951">
        <f ca="1"/>
        <v>45615</v>
      </c>
      <c r="B1222" s="38" vm="16468">
        <f ca="1"/>
        <v>14.0205</v>
      </c>
      <c r="C1222" s="38" vm="16469">
        <f ca="1"/>
        <v>49561</v>
      </c>
      <c r="D1222" s="87">
        <f t="shared" ca="1" si="158"/>
        <v>6.8880079286422147E-2</v>
      </c>
      <c r="Q1222" s="38" vm="5951">
        <f ca="1"/>
        <v>45615</v>
      </c>
      <c r="R1222" s="38" vm="16470">
        <f ca="1"/>
        <v>90.179000000000002</v>
      </c>
      <c r="S1222" s="38" vm="16425">
        <f ca="1"/>
        <v>5950</v>
      </c>
      <c r="T1222" s="87">
        <f t="shared" ca="1" si="159"/>
        <v>-6.5357309426335677E-2</v>
      </c>
      <c r="AR1222" s="55" vm="5951">
        <f t="shared" ca="1" si="152"/>
        <v>45615</v>
      </c>
      <c r="AS1222" s="196">
        <f t="shared" ca="1" si="153"/>
        <v>694870.00049999997</v>
      </c>
      <c r="AT1222" s="196" t="str">
        <f t="shared" ca="1" si="154"/>
        <v/>
      </c>
      <c r="AU1222" s="55" vm="5951">
        <f t="shared" ca="1" si="155"/>
        <v>45615</v>
      </c>
      <c r="AV1222" s="196">
        <f t="shared" ca="1" si="156"/>
        <v>536565.05000000005</v>
      </c>
      <c r="AW1222" s="38" t="str">
        <f t="shared" ca="1" si="157"/>
        <v/>
      </c>
    </row>
    <row r="1223" spans="1:49" x14ac:dyDescent="0.25">
      <c r="A1223" s="38" vm="5955">
        <f ca="1"/>
        <v>45616</v>
      </c>
      <c r="B1223" s="38" vm="16471">
        <f ca="1"/>
        <v>15.970499999999999</v>
      </c>
      <c r="C1223" s="38" vm="16472">
        <f ca="1"/>
        <v>103018</v>
      </c>
      <c r="D1223" s="87">
        <f t="shared" ca="1" si="158"/>
        <v>0.13908205841446447</v>
      </c>
      <c r="Q1223" s="38" vm="5955">
        <f ca="1"/>
        <v>45616</v>
      </c>
      <c r="R1223" s="38" vm="16473">
        <f ca="1"/>
        <v>77.757900000000006</v>
      </c>
      <c r="S1223" s="38" vm="2600">
        <f ca="1"/>
        <v>12106</v>
      </c>
      <c r="T1223" s="87">
        <f t="shared" ca="1" si="159"/>
        <v>-0.13773827609532147</v>
      </c>
      <c r="AR1223" s="55" vm="5955">
        <f t="shared" ca="1" si="152"/>
        <v>45616</v>
      </c>
      <c r="AS1223" s="196">
        <f t="shared" ca="1" si="153"/>
        <v>1645248.969</v>
      </c>
      <c r="AT1223" s="196">
        <f t="shared" ca="1" si="154"/>
        <v>7.0321421964710282</v>
      </c>
      <c r="AU1223" s="55" vm="5955">
        <f t="shared" ca="1" si="155"/>
        <v>45616</v>
      </c>
      <c r="AV1223" s="196">
        <f t="shared" ca="1" si="156"/>
        <v>941337.13740000012</v>
      </c>
      <c r="AW1223" s="38" t="str">
        <f t="shared" ca="1" si="157"/>
        <v/>
      </c>
    </row>
    <row r="1224" spans="1:49" x14ac:dyDescent="0.25">
      <c r="A1224" s="38" vm="5959">
        <f ca="1"/>
        <v>45617</v>
      </c>
      <c r="B1224" s="38" vm="16474">
        <f ca="1"/>
        <v>18.795999999999999</v>
      </c>
      <c r="C1224" s="38" vm="16475">
        <f ca="1"/>
        <v>84171</v>
      </c>
      <c r="D1224" s="87">
        <f t="shared" ca="1" si="158"/>
        <v>0.17691994615071538</v>
      </c>
      <c r="Q1224" s="38" vm="5959">
        <f ca="1"/>
        <v>45617</v>
      </c>
      <c r="R1224" s="38" vm="16476">
        <f ca="1"/>
        <v>63.882100000000001</v>
      </c>
      <c r="S1224" s="38" vm="16477">
        <f ca="1"/>
        <v>14116</v>
      </c>
      <c r="T1224" s="87">
        <f t="shared" ca="1" si="159"/>
        <v>-0.17844874925891779</v>
      </c>
      <c r="AR1224" s="55" vm="5959">
        <f t="shared" ca="1" si="152"/>
        <v>45617</v>
      </c>
      <c r="AS1224" s="196">
        <f t="shared" ca="1" si="153"/>
        <v>1582078.1159999999</v>
      </c>
      <c r="AT1224" s="196">
        <f t="shared" ca="1" si="154"/>
        <v>5.7456215498181171</v>
      </c>
      <c r="AU1224" s="55" vm="5959">
        <f t="shared" ca="1" si="155"/>
        <v>45617</v>
      </c>
      <c r="AV1224" s="196">
        <f t="shared" ca="1" si="156"/>
        <v>901759.72360000003</v>
      </c>
      <c r="AW1224" s="38" t="str">
        <f t="shared" ca="1" si="157"/>
        <v/>
      </c>
    </row>
    <row r="1225" spans="1:49" x14ac:dyDescent="0.25">
      <c r="A1225" s="38" vm="5963">
        <f ca="1"/>
        <v>45618</v>
      </c>
      <c r="B1225" s="38" vm="16478">
        <f ca="1"/>
        <v>14.2315</v>
      </c>
      <c r="C1225" s="38" vm="16479">
        <f ca="1"/>
        <v>178820</v>
      </c>
      <c r="D1225" s="87">
        <f t="shared" ca="1" si="158"/>
        <v>-0.24284422217493079</v>
      </c>
      <c r="Q1225" s="38" vm="5963">
        <f ca="1"/>
        <v>45618</v>
      </c>
      <c r="R1225" s="38" vm="16480">
        <f ca="1"/>
        <v>82.979500000000002</v>
      </c>
      <c r="S1225" s="38" vm="16481">
        <f ca="1"/>
        <v>15153</v>
      </c>
      <c r="T1225" s="87">
        <f t="shared" ca="1" si="159"/>
        <v>0.29894759251809194</v>
      </c>
      <c r="AR1225" s="55" vm="5963">
        <f t="shared" ca="1" si="152"/>
        <v>45618</v>
      </c>
      <c r="AS1225" s="196">
        <f t="shared" ca="1" si="153"/>
        <v>2544876.83</v>
      </c>
      <c r="AT1225" s="196">
        <f t="shared" ca="1" si="154"/>
        <v>12.206484959647334</v>
      </c>
      <c r="AU1225" s="55" vm="5963">
        <f t="shared" ca="1" si="155"/>
        <v>45618</v>
      </c>
      <c r="AV1225" s="196">
        <f t="shared" ca="1" si="156"/>
        <v>1257388.3635</v>
      </c>
      <c r="AW1225" s="38" t="str">
        <f t="shared" ca="1" si="157"/>
        <v/>
      </c>
    </row>
    <row r="1226" spans="1:49" x14ac:dyDescent="0.25">
      <c r="A1226" s="38" vm="5968">
        <f ca="1"/>
        <v>45621</v>
      </c>
      <c r="B1226" s="38" vm="16482">
        <f ca="1"/>
        <v>17.474</v>
      </c>
      <c r="C1226" s="38" vm="16483">
        <f ca="1"/>
        <v>150475</v>
      </c>
      <c r="D1226" s="87">
        <f t="shared" ca="1" si="158"/>
        <v>0.22783965147735655</v>
      </c>
      <c r="Q1226" s="38" vm="5968">
        <f ca="1"/>
        <v>45621</v>
      </c>
      <c r="R1226" s="38" vm="16484">
        <f ca="1"/>
        <v>66.171000000000006</v>
      </c>
      <c r="S1226" s="38" vm="16485">
        <f ca="1"/>
        <v>15411</v>
      </c>
      <c r="T1226" s="87">
        <f t="shared" ca="1" si="159"/>
        <v>-0.20256207858567471</v>
      </c>
      <c r="AR1226" s="55" vm="5968">
        <f t="shared" ca="1" si="152"/>
        <v>45621</v>
      </c>
      <c r="AS1226" s="196">
        <f t="shared" ca="1" si="153"/>
        <v>2629400.15</v>
      </c>
      <c r="AT1226" s="196">
        <f t="shared" ca="1" si="154"/>
        <v>10.271618523112251</v>
      </c>
      <c r="AU1226" s="55" vm="5968">
        <f t="shared" ca="1" si="155"/>
        <v>45621</v>
      </c>
      <c r="AV1226" s="196">
        <f t="shared" ca="1" si="156"/>
        <v>1019761.2810000001</v>
      </c>
      <c r="AW1226" s="38" t="str">
        <f t="shared" ca="1" si="157"/>
        <v/>
      </c>
    </row>
    <row r="1227" spans="1:49" x14ac:dyDescent="0.25">
      <c r="A1227" s="38" vm="5972">
        <f ca="1"/>
        <v>45622</v>
      </c>
      <c r="B1227" s="38" vm="16486">
        <f ca="1"/>
        <v>16.089500000000001</v>
      </c>
      <c r="C1227" s="38" vm="16487">
        <f ca="1"/>
        <v>33056</v>
      </c>
      <c r="D1227" s="87">
        <f t="shared" ca="1" si="158"/>
        <v>-7.9232001831292156E-2</v>
      </c>
      <c r="Q1227" s="38" vm="5972">
        <f ca="1"/>
        <v>45622</v>
      </c>
      <c r="R1227" s="38" vm="16488">
        <f ca="1"/>
        <v>72.696100000000001</v>
      </c>
      <c r="S1227" s="38" vm="473">
        <f ca="1"/>
        <v>6354</v>
      </c>
      <c r="T1227" s="87">
        <f t="shared" ca="1" si="159"/>
        <v>9.8609662843239396E-2</v>
      </c>
      <c r="AR1227" s="55" vm="5972">
        <f t="shared" ca="1" si="152"/>
        <v>45622</v>
      </c>
      <c r="AS1227" s="196">
        <f t="shared" ca="1" si="153"/>
        <v>531854.51199999999</v>
      </c>
      <c r="AT1227" s="196" t="str">
        <f t="shared" ca="1" si="154"/>
        <v/>
      </c>
      <c r="AU1227" s="55" vm="5972">
        <f t="shared" ca="1" si="155"/>
        <v>45622</v>
      </c>
      <c r="AV1227" s="196">
        <f t="shared" ca="1" si="156"/>
        <v>461911.01939999999</v>
      </c>
      <c r="AW1227" s="38" t="str">
        <f t="shared" ca="1" si="157"/>
        <v/>
      </c>
    </row>
    <row r="1228" spans="1:49" x14ac:dyDescent="0.25">
      <c r="A1228" s="38" vm="5977">
        <f ca="1"/>
        <v>45623</v>
      </c>
      <c r="B1228" s="38" vm="16489">
        <f ca="1"/>
        <v>13.6975</v>
      </c>
      <c r="C1228" s="38" vm="16490">
        <f ca="1"/>
        <v>158132</v>
      </c>
      <c r="D1228" s="87">
        <f t="shared" ca="1" si="158"/>
        <v>-0.14866838621461209</v>
      </c>
      <c r="Q1228" s="38" vm="5977">
        <f ca="1"/>
        <v>45623</v>
      </c>
      <c r="R1228" s="38" vm="16491">
        <f ca="1"/>
        <v>82.16</v>
      </c>
      <c r="S1228" s="38" vm="16492">
        <f ca="1"/>
        <v>10732</v>
      </c>
      <c r="T1228" s="87">
        <f t="shared" ca="1" si="159"/>
        <v>0.13018442529929383</v>
      </c>
      <c r="AR1228" s="55" vm="5977">
        <f t="shared" ca="1" si="152"/>
        <v>45623</v>
      </c>
      <c r="AS1228" s="196">
        <f t="shared" ca="1" si="153"/>
        <v>2166013.0699999998</v>
      </c>
      <c r="AT1228" s="196">
        <f t="shared" ca="1" si="154"/>
        <v>10.794295266966515</v>
      </c>
      <c r="AU1228" s="55" vm="5977">
        <f t="shared" ca="1" si="155"/>
        <v>45623</v>
      </c>
      <c r="AV1228" s="196">
        <f t="shared" ca="1" si="156"/>
        <v>881741.12</v>
      </c>
      <c r="AW1228" s="38" t="str">
        <f t="shared" ca="1" si="157"/>
        <v/>
      </c>
    </row>
    <row r="1229" spans="1:49" x14ac:dyDescent="0.25">
      <c r="A1229" s="38" vm="5982">
        <f ca="1"/>
        <v>45624</v>
      </c>
      <c r="B1229" s="38" vm="16493">
        <f ca="1"/>
        <v>13.7675</v>
      </c>
      <c r="C1229" s="38" vm="16494">
        <f ca="1"/>
        <v>17693</v>
      </c>
      <c r="D1229" s="87">
        <f t="shared" ca="1" si="158"/>
        <v>5.1104216097828279E-3</v>
      </c>
      <c r="Q1229" s="38" vm="5982">
        <f ca="1"/>
        <v>45624</v>
      </c>
      <c r="R1229" s="38" vm="16495">
        <f ca="1"/>
        <v>80.687399999999997</v>
      </c>
      <c r="S1229" s="38" vm="16008">
        <f ca="1"/>
        <v>4437</v>
      </c>
      <c r="T1229" s="87">
        <f t="shared" ca="1" si="159"/>
        <v>-1.7923563777994159E-2</v>
      </c>
      <c r="AR1229" s="55" vm="5982">
        <f t="shared" ca="1" si="152"/>
        <v>45624</v>
      </c>
      <c r="AS1229" s="196">
        <f t="shared" ca="1" si="153"/>
        <v>243588.3775</v>
      </c>
      <c r="AT1229" s="196" t="str">
        <f t="shared" ca="1" si="154"/>
        <v/>
      </c>
      <c r="AU1229" s="55" vm="5982">
        <f t="shared" ca="1" si="155"/>
        <v>45624</v>
      </c>
      <c r="AV1229" s="196">
        <f t="shared" ca="1" si="156"/>
        <v>358009.9938</v>
      </c>
      <c r="AW1229" s="38" t="str">
        <f t="shared" ca="1" si="157"/>
        <v/>
      </c>
    </row>
    <row r="1230" spans="1:49" x14ac:dyDescent="0.25">
      <c r="A1230" s="38" vm="5986">
        <f ca="1"/>
        <v>45625</v>
      </c>
      <c r="B1230" s="38" vm="16496">
        <f ca="1"/>
        <v>14.3245</v>
      </c>
      <c r="C1230" s="38" vm="16497">
        <f ca="1"/>
        <v>14930</v>
      </c>
      <c r="D1230" s="87">
        <f t="shared" ca="1" si="158"/>
        <v>4.0457599418921401E-2</v>
      </c>
      <c r="Q1230" s="38" vm="5986">
        <f ca="1"/>
        <v>45625</v>
      </c>
      <c r="R1230" s="38" vm="16498">
        <f ca="1"/>
        <v>77.055700000000002</v>
      </c>
      <c r="S1230" s="38" vm="16499">
        <f ca="1"/>
        <v>3667</v>
      </c>
      <c r="T1230" s="87">
        <f t="shared" ca="1" si="159"/>
        <v>-4.5009505821231012E-2</v>
      </c>
      <c r="AR1230" s="55" vm="5986">
        <f t="shared" ca="1" si="152"/>
        <v>45625</v>
      </c>
      <c r="AS1230" s="196">
        <f t="shared" ca="1" si="153"/>
        <v>213864.785</v>
      </c>
      <c r="AT1230" s="196" t="str">
        <f t="shared" ca="1" si="154"/>
        <v/>
      </c>
      <c r="AU1230" s="55" vm="5986">
        <f t="shared" ca="1" si="155"/>
        <v>45625</v>
      </c>
      <c r="AV1230" s="196">
        <f t="shared" ca="1" si="156"/>
        <v>282563.25190000003</v>
      </c>
      <c r="AW1230" s="38" t="str">
        <f t="shared" ca="1" si="157"/>
        <v/>
      </c>
    </row>
    <row r="1231" spans="1:49" x14ac:dyDescent="0.25">
      <c r="A1231" s="38" vm="5991">
        <f ca="1"/>
        <v>45628</v>
      </c>
      <c r="B1231" s="38" vm="16500">
        <f ca="1"/>
        <v>13.243</v>
      </c>
      <c r="C1231" s="38" vm="16501">
        <f ca="1"/>
        <v>51333</v>
      </c>
      <c r="D1231" s="87">
        <f t="shared" ca="1" si="158"/>
        <v>-7.5500017452616155E-2</v>
      </c>
      <c r="Q1231" s="38" vm="5991">
        <f ca="1"/>
        <v>45628</v>
      </c>
      <c r="R1231" s="38" vm="16502">
        <f ca="1"/>
        <v>81.724800000000002</v>
      </c>
      <c r="S1231" s="38" vm="16503">
        <f ca="1"/>
        <v>4957</v>
      </c>
      <c r="T1231" s="87">
        <f t="shared" ca="1" si="159"/>
        <v>6.0593830177391159E-2</v>
      </c>
      <c r="AR1231" s="55" vm="5991">
        <f t="shared" ca="1" si="152"/>
        <v>45628</v>
      </c>
      <c r="AS1231" s="196">
        <f t="shared" ca="1" si="153"/>
        <v>679802.91899999999</v>
      </c>
      <c r="AT1231" s="196" t="str">
        <f t="shared" ca="1" si="154"/>
        <v/>
      </c>
      <c r="AU1231" s="55" vm="5991">
        <f t="shared" ca="1" si="155"/>
        <v>45628</v>
      </c>
      <c r="AV1231" s="196">
        <f t="shared" ca="1" si="156"/>
        <v>405109.83360000001</v>
      </c>
      <c r="AW1231" s="38" t="str">
        <f t="shared" ca="1" si="157"/>
        <v/>
      </c>
    </row>
    <row r="1232" spans="1:49" x14ac:dyDescent="0.25">
      <c r="A1232" s="38" vm="5996">
        <f ca="1"/>
        <v>45629</v>
      </c>
      <c r="B1232" s="38" vm="16504">
        <f ca="1"/>
        <v>11.625999999999999</v>
      </c>
      <c r="C1232" s="38" vm="16505">
        <f ca="1"/>
        <v>36902</v>
      </c>
      <c r="D1232" s="87">
        <f t="shared" ca="1" si="158"/>
        <v>-0.12210224269425363</v>
      </c>
      <c r="Q1232" s="38" vm="5996">
        <f ca="1"/>
        <v>45629</v>
      </c>
      <c r="R1232" s="38" vm="16506">
        <f ca="1"/>
        <v>91.402900000000002</v>
      </c>
      <c r="S1232" s="38" vm="16507">
        <f ca="1"/>
        <v>2860</v>
      </c>
      <c r="T1232" s="87">
        <f t="shared" ca="1" si="159"/>
        <v>0.11842304906221857</v>
      </c>
      <c r="AR1232" s="55" vm="5996">
        <f t="shared" ca="1" si="152"/>
        <v>45629</v>
      </c>
      <c r="AS1232" s="196">
        <f t="shared" ca="1" si="153"/>
        <v>429022.652</v>
      </c>
      <c r="AT1232" s="196" t="str">
        <f t="shared" ca="1" si="154"/>
        <v/>
      </c>
      <c r="AU1232" s="55" vm="5996">
        <f t="shared" ca="1" si="155"/>
        <v>45629</v>
      </c>
      <c r="AV1232" s="196">
        <f t="shared" ca="1" si="156"/>
        <v>261412.29399999999</v>
      </c>
      <c r="AW1232" s="38" t="str">
        <f t="shared" ca="1" si="157"/>
        <v/>
      </c>
    </row>
    <row r="1233" spans="1:49" x14ac:dyDescent="0.25">
      <c r="A1233" s="38" vm="6001">
        <f ca="1"/>
        <v>45630</v>
      </c>
      <c r="B1233" s="38" vm="16508">
        <f ca="1"/>
        <v>10.750999999999999</v>
      </c>
      <c r="C1233" s="38" vm="16509">
        <f ca="1"/>
        <v>57204</v>
      </c>
      <c r="D1233" s="87">
        <f t="shared" ca="1" si="158"/>
        <v>-7.5262343024255982E-2</v>
      </c>
      <c r="Q1233" s="38" vm="6001">
        <f ca="1"/>
        <v>45630</v>
      </c>
      <c r="R1233" s="38" vm="16510">
        <f ca="1"/>
        <v>97.856200000000001</v>
      </c>
      <c r="S1233" s="38" vm="16511">
        <f ca="1"/>
        <v>12804</v>
      </c>
      <c r="T1233" s="87">
        <f t="shared" ca="1" si="159"/>
        <v>7.060279269038508E-2</v>
      </c>
      <c r="AR1233" s="55" vm="6001">
        <f t="shared" ca="1" si="152"/>
        <v>45630</v>
      </c>
      <c r="AS1233" s="196">
        <f t="shared" ca="1" si="153"/>
        <v>615000.20399999991</v>
      </c>
      <c r="AT1233" s="196" t="str">
        <f t="shared" ca="1" si="154"/>
        <v/>
      </c>
      <c r="AU1233" s="55" vm="6001">
        <f t="shared" ca="1" si="155"/>
        <v>45630</v>
      </c>
      <c r="AV1233" s="196">
        <f t="shared" ca="1" si="156"/>
        <v>1252950.7848</v>
      </c>
      <c r="AW1233" s="38" t="str">
        <f t="shared" ca="1" si="157"/>
        <v/>
      </c>
    </row>
    <row r="1234" spans="1:49" x14ac:dyDescent="0.25">
      <c r="A1234" s="38" vm="6006">
        <f ca="1"/>
        <v>45631</v>
      </c>
      <c r="B1234" s="38" vm="16512">
        <f ca="1"/>
        <v>12.093500000000001</v>
      </c>
      <c r="C1234" s="38" vm="16513">
        <f ca="1"/>
        <v>41447</v>
      </c>
      <c r="D1234" s="87">
        <f t="shared" ca="1" si="158"/>
        <v>0.12487210492047263</v>
      </c>
      <c r="Q1234" s="38" vm="6006">
        <f ca="1"/>
        <v>45631</v>
      </c>
      <c r="R1234" s="38" vm="16514">
        <f ca="1"/>
        <v>86.3934</v>
      </c>
      <c r="S1234" s="38" vm="16515">
        <f ca="1"/>
        <v>7407</v>
      </c>
      <c r="T1234" s="87">
        <f t="shared" ca="1" si="159"/>
        <v>-0.11713923083054524</v>
      </c>
      <c r="AR1234" s="55" vm="6006">
        <f t="shared" ca="1" si="152"/>
        <v>45631</v>
      </c>
      <c r="AS1234" s="196">
        <f t="shared" ca="1" si="153"/>
        <v>501239.29450000002</v>
      </c>
      <c r="AT1234" s="196" t="str">
        <f t="shared" ca="1" si="154"/>
        <v/>
      </c>
      <c r="AU1234" s="55" vm="6006">
        <f t="shared" ca="1" si="155"/>
        <v>45631</v>
      </c>
      <c r="AV1234" s="196">
        <f t="shared" ca="1" si="156"/>
        <v>639915.91379999998</v>
      </c>
      <c r="AW1234" s="38" t="str">
        <f t="shared" ca="1" si="157"/>
        <v/>
      </c>
    </row>
    <row r="1235" spans="1:49" x14ac:dyDescent="0.25">
      <c r="A1235" s="38" vm="6011">
        <f ca="1"/>
        <v>45632</v>
      </c>
      <c r="B1235" s="38" vm="16516">
        <f ca="1"/>
        <v>11.426</v>
      </c>
      <c r="C1235" s="38" vm="16517">
        <f ca="1"/>
        <v>23220</v>
      </c>
      <c r="D1235" s="87">
        <f t="shared" ca="1" si="158"/>
        <v>-5.519493943027249E-2</v>
      </c>
      <c r="Q1235" s="38" vm="6011">
        <f ca="1"/>
        <v>45632</v>
      </c>
      <c r="R1235" s="38" vm="16518">
        <f ca="1"/>
        <v>91.955200000000005</v>
      </c>
      <c r="S1235" s="38" vm="16519">
        <f ca="1"/>
        <v>11136</v>
      </c>
      <c r="T1235" s="87">
        <f t="shared" ca="1" si="159"/>
        <v>6.4377602918741533E-2</v>
      </c>
      <c r="AR1235" s="55" vm="6011">
        <f t="shared" ca="1" si="152"/>
        <v>45632</v>
      </c>
      <c r="AS1235" s="196">
        <f t="shared" ca="1" si="153"/>
        <v>265311.72000000003</v>
      </c>
      <c r="AT1235" s="196" t="str">
        <f t="shared" ca="1" si="154"/>
        <v/>
      </c>
      <c r="AU1235" s="55" vm="6011">
        <f t="shared" ca="1" si="155"/>
        <v>45632</v>
      </c>
      <c r="AV1235" s="196">
        <f t="shared" ca="1" si="156"/>
        <v>1024013.1072000001</v>
      </c>
      <c r="AW1235" s="38" t="str">
        <f t="shared" ca="1" si="157"/>
        <v/>
      </c>
    </row>
    <row r="1236" spans="1:49" x14ac:dyDescent="0.25">
      <c r="A1236" s="38" vm="6016">
        <f ca="1"/>
        <v>45635</v>
      </c>
      <c r="B1236" s="38" vm="16520">
        <f ca="1"/>
        <v>12.003</v>
      </c>
      <c r="C1236" s="38" vm="16521">
        <f ca="1"/>
        <v>73726</v>
      </c>
      <c r="D1236" s="87">
        <f t="shared" ca="1" si="158"/>
        <v>5.0498862244004898E-2</v>
      </c>
      <c r="Q1236" s="38" vm="6016">
        <f ca="1"/>
        <v>45635</v>
      </c>
      <c r="R1236" s="38" vm="16522">
        <f ca="1"/>
        <v>86.600499999999997</v>
      </c>
      <c r="S1236" s="38" vm="16523">
        <f ca="1"/>
        <v>7110</v>
      </c>
      <c r="T1236" s="87">
        <f t="shared" ca="1" si="159"/>
        <v>-5.8231617135300756E-2</v>
      </c>
      <c r="AR1236" s="55" vm="6016">
        <f t="shared" ca="1" si="152"/>
        <v>45635</v>
      </c>
      <c r="AS1236" s="196">
        <f t="shared" ca="1" si="153"/>
        <v>884933.17799999996</v>
      </c>
      <c r="AT1236" s="196">
        <f t="shared" ca="1" si="154"/>
        <v>5.0326323125766663</v>
      </c>
      <c r="AU1236" s="55" vm="6016">
        <f t="shared" ca="1" si="155"/>
        <v>45635</v>
      </c>
      <c r="AV1236" s="196">
        <f t="shared" ca="1" si="156"/>
        <v>615729.55499999993</v>
      </c>
      <c r="AW1236" s="38" t="str">
        <f t="shared" ca="1" si="157"/>
        <v/>
      </c>
    </row>
    <row r="1237" spans="1:49" x14ac:dyDescent="0.25">
      <c r="A1237" s="38" vm="6021">
        <f ca="1"/>
        <v>45636</v>
      </c>
      <c r="B1237" s="38" vm="16524">
        <f ca="1"/>
        <v>11.1625</v>
      </c>
      <c r="C1237" s="38" vm="16525">
        <f ca="1"/>
        <v>121043</v>
      </c>
      <c r="D1237" s="87">
        <f t="shared" ca="1" si="158"/>
        <v>-7.0024160626510082E-2</v>
      </c>
      <c r="Q1237" s="38" vm="6021">
        <f ca="1"/>
        <v>45636</v>
      </c>
      <c r="R1237" s="38" vm="16526">
        <f ca="1"/>
        <v>93.197900000000004</v>
      </c>
      <c r="S1237" s="38" vm="16527">
        <f ca="1"/>
        <v>8920</v>
      </c>
      <c r="T1237" s="87">
        <f t="shared" ca="1" si="159"/>
        <v>7.6182008187019798E-2</v>
      </c>
      <c r="AR1237" s="55" vm="6021">
        <f t="shared" ca="1" si="152"/>
        <v>45636</v>
      </c>
      <c r="AS1237" s="196">
        <f t="shared" ca="1" si="153"/>
        <v>1351142.4875</v>
      </c>
      <c r="AT1237" s="196">
        <f t="shared" ca="1" si="154"/>
        <v>8.2625520577709004</v>
      </c>
      <c r="AU1237" s="55" vm="6021">
        <f t="shared" ca="1" si="155"/>
        <v>45636</v>
      </c>
      <c r="AV1237" s="196">
        <f t="shared" ca="1" si="156"/>
        <v>831325.26800000004</v>
      </c>
      <c r="AW1237" s="38" t="str">
        <f t="shared" ca="1" si="157"/>
        <v/>
      </c>
    </row>
    <row r="1238" spans="1:49" x14ac:dyDescent="0.25">
      <c r="A1238" s="38" vm="6026">
        <f ca="1"/>
        <v>45637</v>
      </c>
      <c r="B1238" s="38" vm="16528">
        <f ca="1"/>
        <v>13.2575</v>
      </c>
      <c r="C1238" s="38" vm="16529">
        <f ca="1"/>
        <v>46139</v>
      </c>
      <c r="D1238" s="87">
        <f t="shared" ca="1" si="158"/>
        <v>0.18768197088465852</v>
      </c>
      <c r="Q1238" s="38" vm="6026">
        <f ca="1"/>
        <v>45637</v>
      </c>
      <c r="R1238" s="38" vm="16530">
        <f ca="1"/>
        <v>77.232100000000003</v>
      </c>
      <c r="S1238" s="38" vm="16531">
        <f ca="1"/>
        <v>17364</v>
      </c>
      <c r="T1238" s="87">
        <f t="shared" ca="1" si="159"/>
        <v>-0.17131072695844005</v>
      </c>
      <c r="AR1238" s="55" vm="6026">
        <f t="shared" ca="1" si="152"/>
        <v>45637</v>
      </c>
      <c r="AS1238" s="196">
        <f t="shared" ca="1" si="153"/>
        <v>611687.79249999998</v>
      </c>
      <c r="AT1238" s="196" t="str">
        <f t="shared" ca="1" si="154"/>
        <v/>
      </c>
      <c r="AU1238" s="55" vm="6026">
        <f t="shared" ca="1" si="155"/>
        <v>45637</v>
      </c>
      <c r="AV1238" s="196">
        <f t="shared" ca="1" si="156"/>
        <v>1341058.1844000001</v>
      </c>
      <c r="AW1238" s="38" t="str">
        <f t="shared" ca="1" si="157"/>
        <v/>
      </c>
    </row>
    <row r="1239" spans="1:49" x14ac:dyDescent="0.25">
      <c r="A1239" s="38" vm="6031">
        <f ca="1"/>
        <v>45638</v>
      </c>
      <c r="B1239" s="38" vm="16532">
        <f ca="1"/>
        <v>13.3795</v>
      </c>
      <c r="C1239" s="38" vm="16533">
        <f ca="1"/>
        <v>47177</v>
      </c>
      <c r="D1239" s="87">
        <f t="shared" ca="1" si="158"/>
        <v>9.2023382990759853E-3</v>
      </c>
      <c r="Q1239" s="38" vm="6031">
        <f ca="1"/>
        <v>45638</v>
      </c>
      <c r="R1239" s="38" vm="16534">
        <f ca="1"/>
        <v>76.4084</v>
      </c>
      <c r="S1239" s="38" vm="16535">
        <f ca="1"/>
        <v>5528</v>
      </c>
      <c r="T1239" s="87">
        <f t="shared" ca="1" si="159"/>
        <v>-1.0665254473204823E-2</v>
      </c>
      <c r="AR1239" s="55" vm="6031">
        <f t="shared" ca="1" si="152"/>
        <v>45638</v>
      </c>
      <c r="AS1239" s="196">
        <f t="shared" ca="1" si="153"/>
        <v>631204.67150000005</v>
      </c>
      <c r="AT1239" s="196" t="str">
        <f t="shared" ca="1" si="154"/>
        <v/>
      </c>
      <c r="AU1239" s="55" vm="6031">
        <f t="shared" ca="1" si="155"/>
        <v>45638</v>
      </c>
      <c r="AV1239" s="196">
        <f t="shared" ca="1" si="156"/>
        <v>422385.63520000002</v>
      </c>
      <c r="AW1239" s="38" t="str">
        <f t="shared" ca="1" si="157"/>
        <v/>
      </c>
    </row>
    <row r="1240" spans="1:49" x14ac:dyDescent="0.25">
      <c r="A1240" s="38" vm="6036">
        <f ca="1"/>
        <v>45639</v>
      </c>
      <c r="B1240" s="38" vm="16536">
        <f ca="1"/>
        <v>13.061999999999999</v>
      </c>
      <c r="C1240" s="38" vm="16537">
        <f ca="1"/>
        <v>52358</v>
      </c>
      <c r="D1240" s="87">
        <f t="shared" ca="1" si="158"/>
        <v>-2.3730333719496302E-2</v>
      </c>
      <c r="Q1240" s="38" vm="6036">
        <f ca="1"/>
        <v>45639</v>
      </c>
      <c r="R1240" s="38" vm="16538">
        <f ca="1"/>
        <v>78.343900000000005</v>
      </c>
      <c r="S1240" s="38" vm="16539">
        <f ca="1"/>
        <v>5135</v>
      </c>
      <c r="T1240" s="87">
        <f t="shared" ca="1" si="159"/>
        <v>2.5330984551436814E-2</v>
      </c>
      <c r="AR1240" s="55" vm="6036">
        <f t="shared" ca="1" si="152"/>
        <v>45639</v>
      </c>
      <c r="AS1240" s="196">
        <f t="shared" ca="1" si="153"/>
        <v>683900.196</v>
      </c>
      <c r="AT1240" s="196" t="str">
        <f t="shared" ca="1" si="154"/>
        <v/>
      </c>
      <c r="AU1240" s="55" vm="6036">
        <f t="shared" ca="1" si="155"/>
        <v>45639</v>
      </c>
      <c r="AV1240" s="196">
        <f t="shared" ca="1" si="156"/>
        <v>402295.9265</v>
      </c>
      <c r="AW1240" s="38" t="str">
        <f t="shared" ca="1" si="157"/>
        <v/>
      </c>
    </row>
    <row r="1241" spans="1:49" x14ac:dyDescent="0.25">
      <c r="A1241" s="38" vm="6041">
        <f ca="1"/>
        <v>45642</v>
      </c>
      <c r="B1241" s="38" vm="16540">
        <f ca="1"/>
        <v>12.1275</v>
      </c>
      <c r="C1241" s="38" vm="16541">
        <f ca="1"/>
        <v>129515</v>
      </c>
      <c r="D1241" s="87">
        <f t="shared" ca="1" si="158"/>
        <v>-7.154340836012861E-2</v>
      </c>
      <c r="Q1241" s="38" vm="6041">
        <f ca="1"/>
        <v>45642</v>
      </c>
      <c r="R1241" s="38" vm="16542">
        <f ca="1"/>
        <v>83.856999999999999</v>
      </c>
      <c r="S1241" s="38" vm="16543">
        <f ca="1"/>
        <v>11165</v>
      </c>
      <c r="T1241" s="87">
        <f t="shared" ca="1" si="159"/>
        <v>7.0370507467715976E-2</v>
      </c>
      <c r="AR1241" s="55" vm="6041">
        <f t="shared" ca="1" si="152"/>
        <v>45642</v>
      </c>
      <c r="AS1241" s="196">
        <f t="shared" ca="1" si="153"/>
        <v>1570693.1624999999</v>
      </c>
      <c r="AT1241" s="196">
        <f t="shared" ca="1" si="154"/>
        <v>8.8408617579058539</v>
      </c>
      <c r="AU1241" s="55" vm="6041">
        <f t="shared" ca="1" si="155"/>
        <v>45642</v>
      </c>
      <c r="AV1241" s="196">
        <f t="shared" ca="1" si="156"/>
        <v>936263.40500000003</v>
      </c>
      <c r="AW1241" s="38" t="str">
        <f t="shared" ca="1" si="157"/>
        <v/>
      </c>
    </row>
    <row r="1242" spans="1:49" x14ac:dyDescent="0.25">
      <c r="A1242" s="38" vm="6046">
        <f ca="1"/>
        <v>45643</v>
      </c>
      <c r="B1242" s="38" vm="16544">
        <f ca="1"/>
        <v>11.398</v>
      </c>
      <c r="C1242" s="38" vm="16545">
        <f ca="1"/>
        <v>116492</v>
      </c>
      <c r="D1242" s="87">
        <f t="shared" ca="1" si="158"/>
        <v>-6.0152545866831567E-2</v>
      </c>
      <c r="Q1242" s="38" vm="6046">
        <f ca="1"/>
        <v>45643</v>
      </c>
      <c r="R1242" s="38" vm="16546">
        <f ca="1"/>
        <v>88.918999999999997</v>
      </c>
      <c r="S1242" s="38" vm="16547">
        <f ca="1"/>
        <v>12812</v>
      </c>
      <c r="T1242" s="87">
        <f t="shared" ca="1" si="159"/>
        <v>6.0364668423625908E-2</v>
      </c>
      <c r="AR1242" s="55" vm="6046">
        <f t="shared" ca="1" si="152"/>
        <v>45643</v>
      </c>
      <c r="AS1242" s="196">
        <f t="shared" ca="1" si="153"/>
        <v>1327775.8159999999</v>
      </c>
      <c r="AT1242" s="196">
        <f t="shared" ca="1" si="154"/>
        <v>7.9518948994476979</v>
      </c>
      <c r="AU1242" s="55" vm="6046">
        <f t="shared" ca="1" si="155"/>
        <v>45643</v>
      </c>
      <c r="AV1242" s="196">
        <f t="shared" ca="1" si="156"/>
        <v>1139230.2279999999</v>
      </c>
      <c r="AW1242" s="38" t="str">
        <f t="shared" ca="1" si="157"/>
        <v/>
      </c>
    </row>
    <row r="1243" spans="1:49" x14ac:dyDescent="0.25">
      <c r="A1243" s="38" vm="6051">
        <f ca="1"/>
        <v>45644</v>
      </c>
      <c r="B1243" s="38" vm="16548">
        <f ca="1"/>
        <v>13.2315</v>
      </c>
      <c r="C1243" s="38" vm="16549">
        <f ca="1"/>
        <v>34063</v>
      </c>
      <c r="D1243" s="87">
        <f t="shared" ca="1" si="158"/>
        <v>0.16086155465871213</v>
      </c>
      <c r="Q1243" s="38" vm="6051">
        <f ca="1"/>
        <v>45644</v>
      </c>
      <c r="R1243" s="38" vm="16550">
        <f ca="1"/>
        <v>76.704599999999999</v>
      </c>
      <c r="S1243" s="38" vm="16551">
        <f ca="1"/>
        <v>9913</v>
      </c>
      <c r="T1243" s="87">
        <f t="shared" ca="1" si="159"/>
        <v>-0.13736546744790201</v>
      </c>
      <c r="AR1243" s="55" vm="6051">
        <f t="shared" ca="1" si="152"/>
        <v>45644</v>
      </c>
      <c r="AS1243" s="196">
        <f t="shared" ca="1" si="153"/>
        <v>450704.5845</v>
      </c>
      <c r="AT1243" s="196" t="str">
        <f t="shared" ca="1" si="154"/>
        <v/>
      </c>
      <c r="AU1243" s="55" vm="6051">
        <f t="shared" ca="1" si="155"/>
        <v>45644</v>
      </c>
      <c r="AV1243" s="196">
        <f t="shared" ca="1" si="156"/>
        <v>760372.69979999994</v>
      </c>
      <c r="AW1243" s="38" t="str">
        <f t="shared" ca="1" si="157"/>
        <v/>
      </c>
    </row>
    <row r="1244" spans="1:49" x14ac:dyDescent="0.25">
      <c r="A1244" s="38" vm="6056">
        <f ca="1"/>
        <v>45645</v>
      </c>
      <c r="B1244" s="38" vm="16552">
        <f ca="1"/>
        <v>13.871</v>
      </c>
      <c r="C1244" s="38" vm="16553">
        <f ca="1"/>
        <v>21939</v>
      </c>
      <c r="D1244" s="87">
        <f t="shared" ca="1" si="158"/>
        <v>4.8331632845860249E-2</v>
      </c>
      <c r="Q1244" s="38" vm="6056">
        <f ca="1"/>
        <v>45645</v>
      </c>
      <c r="R1244" s="38" vm="16554">
        <f ca="1"/>
        <v>72.695099999999996</v>
      </c>
      <c r="S1244" s="38" vm="16555">
        <f ca="1"/>
        <v>17959</v>
      </c>
      <c r="T1244" s="87">
        <f t="shared" ca="1" si="159"/>
        <v>-5.2271962828826471E-2</v>
      </c>
      <c r="AR1244" s="55" vm="6056">
        <f t="shared" ca="1" si="152"/>
        <v>45645</v>
      </c>
      <c r="AS1244" s="196">
        <f t="shared" ca="1" si="153"/>
        <v>304315.86900000001</v>
      </c>
      <c r="AT1244" s="196" t="str">
        <f t="shared" ca="1" si="154"/>
        <v/>
      </c>
      <c r="AU1244" s="55" vm="6056">
        <f t="shared" ca="1" si="155"/>
        <v>45645</v>
      </c>
      <c r="AV1244" s="196">
        <f t="shared" ca="1" si="156"/>
        <v>1305531.3008999999</v>
      </c>
      <c r="AW1244" s="38" t="str">
        <f t="shared" ca="1" si="157"/>
        <v/>
      </c>
    </row>
    <row r="1245" spans="1:49" x14ac:dyDescent="0.25">
      <c r="A1245" s="38" vm="6061">
        <f ca="1"/>
        <v>45646</v>
      </c>
      <c r="B1245" s="38" vm="16556">
        <f ca="1"/>
        <v>15.2</v>
      </c>
      <c r="C1245" s="38" vm="16557">
        <f ca="1"/>
        <v>40059</v>
      </c>
      <c r="D1245" s="87">
        <f t="shared" ca="1" si="158"/>
        <v>9.5811405089755525E-2</v>
      </c>
      <c r="Q1245" s="38" vm="6061">
        <f ca="1"/>
        <v>45646</v>
      </c>
      <c r="R1245" s="38" vm="16558">
        <f ca="1"/>
        <v>65.936599999999999</v>
      </c>
      <c r="S1245" s="38" vm="16559">
        <f ca="1"/>
        <v>8360</v>
      </c>
      <c r="T1245" s="87">
        <f t="shared" ca="1" si="159"/>
        <v>-9.2970502826187712E-2</v>
      </c>
      <c r="AR1245" s="55" vm="6061">
        <f t="shared" ca="1" si="152"/>
        <v>45646</v>
      </c>
      <c r="AS1245" s="196">
        <f t="shared" ca="1" si="153"/>
        <v>608896.79999999993</v>
      </c>
      <c r="AT1245" s="196" t="str">
        <f t="shared" ca="1" si="154"/>
        <v/>
      </c>
      <c r="AU1245" s="55" vm="6061">
        <f t="shared" ca="1" si="155"/>
        <v>45646</v>
      </c>
      <c r="AV1245" s="196">
        <f t="shared" ca="1" si="156"/>
        <v>551229.97600000002</v>
      </c>
      <c r="AW1245" s="38" t="str">
        <f t="shared" ca="1" si="157"/>
        <v/>
      </c>
    </row>
    <row r="1246" spans="1:49" x14ac:dyDescent="0.25">
      <c r="A1246" s="38" vm="6066">
        <f ca="1"/>
        <v>45649</v>
      </c>
      <c r="B1246" s="38" vm="16560">
        <f ca="1"/>
        <v>15.1395</v>
      </c>
      <c r="C1246" s="38" vm="16561">
        <f ca="1"/>
        <v>48657</v>
      </c>
      <c r="D1246" s="87">
        <f t="shared" ca="1" si="158"/>
        <v>-3.9802631578946934E-3</v>
      </c>
      <c r="Q1246" s="38" vm="6066">
        <f ca="1"/>
        <v>45649</v>
      </c>
      <c r="R1246" s="38" vm="16562">
        <f ca="1"/>
        <v>65.370900000000006</v>
      </c>
      <c r="S1246" s="38" vm="16563">
        <f ca="1"/>
        <v>7013</v>
      </c>
      <c r="T1246" s="87">
        <f t="shared" ca="1" si="159"/>
        <v>-8.5794535963333342E-3</v>
      </c>
      <c r="AR1246" s="55" vm="6066">
        <f t="shared" ca="1" si="152"/>
        <v>45649</v>
      </c>
      <c r="AS1246" s="196">
        <f t="shared" ca="1" si="153"/>
        <v>736642.65150000004</v>
      </c>
      <c r="AT1246" s="196">
        <f t="shared" ca="1" si="154"/>
        <v>3.3213898819011316</v>
      </c>
      <c r="AU1246" s="55" vm="6066">
        <f t="shared" ca="1" si="155"/>
        <v>45649</v>
      </c>
      <c r="AV1246" s="196">
        <f t="shared" ca="1" si="156"/>
        <v>458446.12170000002</v>
      </c>
      <c r="AW1246" s="38" t="str">
        <f t="shared" ca="1" si="157"/>
        <v/>
      </c>
    </row>
    <row r="1247" spans="1:49" x14ac:dyDescent="0.25">
      <c r="A1247" s="38" vm="6070">
        <f ca="1"/>
        <v>45650</v>
      </c>
      <c r="B1247" s="38" vm="16564">
        <f ca="1"/>
        <v>16.404</v>
      </c>
      <c r="C1247" s="38" vm="16565">
        <f ca="1"/>
        <v>26254</v>
      </c>
      <c r="D1247" s="87">
        <f t="shared" ca="1" si="158"/>
        <v>8.352323392450213E-2</v>
      </c>
      <c r="Q1247" s="38" vm="6070">
        <f ca="1"/>
        <v>45650</v>
      </c>
      <c r="R1247" s="38" vm="16566">
        <f ca="1"/>
        <v>60.258600000000001</v>
      </c>
      <c r="S1247" s="38" vm="16567">
        <f ca="1"/>
        <v>3019</v>
      </c>
      <c r="T1247" s="87">
        <f t="shared" ca="1" si="159"/>
        <v>-7.8204522195655934E-2</v>
      </c>
      <c r="AR1247" s="55" vm="6070">
        <f t="shared" ca="1" si="152"/>
        <v>45650</v>
      </c>
      <c r="AS1247" s="196">
        <f t="shared" ca="1" si="153"/>
        <v>430670.61599999998</v>
      </c>
      <c r="AT1247" s="196" t="str">
        <f t="shared" ca="1" si="154"/>
        <v/>
      </c>
      <c r="AU1247" s="55" vm="6070">
        <f t="shared" ca="1" si="155"/>
        <v>45650</v>
      </c>
      <c r="AV1247" s="196">
        <f t="shared" ca="1" si="156"/>
        <v>181920.71340000001</v>
      </c>
      <c r="AW1247" s="38" t="str">
        <f t="shared" ca="1" si="157"/>
        <v/>
      </c>
    </row>
    <row r="1248" spans="1:49" x14ac:dyDescent="0.25">
      <c r="A1248" s="38" vm="6093">
        <f ca="1"/>
        <v>45652</v>
      </c>
      <c r="B1248" s="38" t="e" vm="13016">
        <f ca="1"/>
        <v>#N/A</v>
      </c>
      <c r="C1248" s="38" t="e" vm="13016">
        <f ca="1"/>
        <v>#N/A</v>
      </c>
      <c r="D1248" s="87" t="e" vm="13019">
        <f t="shared" ca="1" si="158"/>
        <v>#N/A</v>
      </c>
      <c r="Q1248" s="38" vm="6093">
        <f ca="1"/>
        <v>45652</v>
      </c>
      <c r="R1248" s="38" t="e" vm="13016">
        <f ca="1"/>
        <v>#N/A</v>
      </c>
      <c r="S1248" s="38" t="e" vm="13016">
        <f ca="1"/>
        <v>#N/A</v>
      </c>
      <c r="T1248" s="87" t="e" vm="13019">
        <f t="shared" ca="1" si="159"/>
        <v>#N/A</v>
      </c>
      <c r="AR1248" s="55" vm="6093">
        <f t="shared" ca="1" si="152"/>
        <v>45652</v>
      </c>
      <c r="AS1248" s="196" t="e" vm="13019">
        <f t="shared" ca="1" si="153"/>
        <v>#N/A</v>
      </c>
      <c r="AT1248" s="196" t="str">
        <f t="shared" ca="1" si="154"/>
        <v/>
      </c>
      <c r="AU1248" s="55" vm="6093">
        <f t="shared" ca="1" si="155"/>
        <v>45652</v>
      </c>
      <c r="AV1248" s="196" t="e" vm="13019">
        <f t="shared" ca="1" si="156"/>
        <v>#N/A</v>
      </c>
      <c r="AW1248" s="38" t="str">
        <f t="shared" ca="1" si="157"/>
        <v/>
      </c>
    </row>
    <row r="1249" spans="1:49" x14ac:dyDescent="0.25">
      <c r="A1249" s="38" vm="6075">
        <f ca="1"/>
        <v>45653</v>
      </c>
      <c r="B1249" s="38" vm="16568">
        <f ca="1"/>
        <v>15.5715</v>
      </c>
      <c r="C1249" s="38" vm="16569">
        <f ca="1"/>
        <v>37535</v>
      </c>
      <c r="D1249" s="87" t="e" vm="13019">
        <f t="shared" ca="1" si="158"/>
        <v>#N/A</v>
      </c>
      <c r="Q1249" s="38" vm="6075">
        <f ca="1"/>
        <v>45653</v>
      </c>
      <c r="R1249" s="38" vm="16570">
        <f ca="1"/>
        <v>61.176000000000002</v>
      </c>
      <c r="S1249" s="38" vm="16571">
        <f ca="1"/>
        <v>10171</v>
      </c>
      <c r="T1249" s="87" t="e" vm="13019">
        <f t="shared" ca="1" si="159"/>
        <v>#N/A</v>
      </c>
      <c r="AR1249" s="55" vm="6075">
        <f t="shared" ca="1" si="152"/>
        <v>45653</v>
      </c>
      <c r="AS1249" s="196">
        <f t="shared" ca="1" si="153"/>
        <v>584476.25250000006</v>
      </c>
      <c r="AT1249" s="196" t="str">
        <f t="shared" ca="1" si="154"/>
        <v/>
      </c>
      <c r="AU1249" s="55" vm="6075">
        <f t="shared" ca="1" si="155"/>
        <v>45653</v>
      </c>
      <c r="AV1249" s="196">
        <f t="shared" ca="1" si="156"/>
        <v>622221.09600000002</v>
      </c>
      <c r="AW1249" s="38" t="str">
        <f t="shared" ca="1" si="157"/>
        <v/>
      </c>
    </row>
    <row r="1250" spans="1:49" x14ac:dyDescent="0.25">
      <c r="A1250" s="38" vm="6080">
        <f ca="1"/>
        <v>45656</v>
      </c>
      <c r="B1250" s="38" vm="16572">
        <f ca="1"/>
        <v>20.026499999999999</v>
      </c>
      <c r="C1250" s="38" vm="8187">
        <f ca="1"/>
        <v>76264</v>
      </c>
      <c r="D1250" s="87">
        <f t="shared" ca="1" si="158"/>
        <v>0.28609960504768317</v>
      </c>
      <c r="Q1250" s="38" vm="6080">
        <f ca="1"/>
        <v>45656</v>
      </c>
      <c r="R1250" s="38" vm="16573">
        <f ca="1"/>
        <v>44.100099999999998</v>
      </c>
      <c r="S1250" s="38" vm="16574">
        <f ca="1"/>
        <v>45785</v>
      </c>
      <c r="T1250" s="87">
        <f t="shared" ca="1" si="159"/>
        <v>-0.2791274355956585</v>
      </c>
      <c r="AR1250" s="55" vm="6080">
        <f t="shared" ca="1" si="152"/>
        <v>45656</v>
      </c>
      <c r="AS1250" s="196">
        <f t="shared" ca="1" si="153"/>
        <v>1527300.9959999998</v>
      </c>
      <c r="AT1250" s="196">
        <f t="shared" ca="1" si="154"/>
        <v>5.2058794819513716</v>
      </c>
      <c r="AU1250" s="55" vm="6080">
        <f t="shared" ca="1" si="155"/>
        <v>45656</v>
      </c>
      <c r="AV1250" s="196">
        <f t="shared" ca="1" si="156"/>
        <v>2019123.0784999998</v>
      </c>
      <c r="AW1250" s="38" t="str">
        <f t="shared" ca="1" si="157"/>
        <v/>
      </c>
    </row>
    <row r="1251" spans="1:49" x14ac:dyDescent="0.25">
      <c r="A1251" s="38" vm="6085">
        <f ca="1"/>
        <v>45657</v>
      </c>
      <c r="B1251" s="38" vm="16575">
        <f ca="1"/>
        <v>19.248999999999999</v>
      </c>
      <c r="C1251" s="38" vm="16576">
        <f ca="1"/>
        <v>27042</v>
      </c>
      <c r="D1251" s="87">
        <f t="shared" ca="1" si="158"/>
        <v>-3.8823558784610385E-2</v>
      </c>
      <c r="Q1251" s="38" vm="6085">
        <f ca="1"/>
        <v>45657</v>
      </c>
      <c r="R1251" s="38" vm="16577">
        <f ca="1"/>
        <v>44.405000000000001</v>
      </c>
      <c r="S1251" s="38" vm="16578">
        <f ca="1"/>
        <v>4103</v>
      </c>
      <c r="T1251" s="87">
        <f t="shared" ca="1" si="159"/>
        <v>6.9138165219580798E-3</v>
      </c>
      <c r="AR1251" s="55" vm="6085">
        <f t="shared" ca="1" si="152"/>
        <v>45657</v>
      </c>
      <c r="AS1251" s="196">
        <f t="shared" ca="1" si="153"/>
        <v>520531.45799999998</v>
      </c>
      <c r="AT1251" s="196" t="str">
        <f t="shared" ca="1" si="154"/>
        <v/>
      </c>
      <c r="AU1251" s="55" vm="6085">
        <f t="shared" ca="1" si="155"/>
        <v>45657</v>
      </c>
      <c r="AV1251" s="196">
        <f t="shared" ca="1" si="156"/>
        <v>182193.715</v>
      </c>
      <c r="AW1251" s="38" t="str">
        <f t="shared" ca="1" si="157"/>
        <v/>
      </c>
    </row>
    <row r="1252" spans="1:49" x14ac:dyDescent="0.25">
      <c r="A1252" s="38" vm="6090">
        <f ca="1"/>
        <v>45659</v>
      </c>
      <c r="B1252" s="38" vm="16579">
        <f ca="1"/>
        <v>18.707999999999998</v>
      </c>
      <c r="C1252" s="38" vm="16580">
        <f ca="1"/>
        <v>30093</v>
      </c>
      <c r="D1252" s="87">
        <f t="shared" ca="1" si="158"/>
        <v>-2.8105356122395991E-2</v>
      </c>
      <c r="Q1252" s="38" vm="6090">
        <f ca="1"/>
        <v>45659</v>
      </c>
      <c r="R1252" s="38" vm="16581">
        <f ca="1"/>
        <v>44.477600000000002</v>
      </c>
      <c r="S1252" s="38" vm="16582">
        <f ca="1"/>
        <v>9372</v>
      </c>
      <c r="T1252" s="87">
        <f t="shared" ca="1" si="159"/>
        <v>1.6349510190294184E-3</v>
      </c>
      <c r="AR1252" s="55" vm="6090">
        <f t="shared" ca="1" si="152"/>
        <v>45659</v>
      </c>
      <c r="AS1252" s="196">
        <f t="shared" ca="1" si="153"/>
        <v>562979.84399999992</v>
      </c>
      <c r="AT1252" s="196" t="str">
        <f t="shared" ca="1" si="154"/>
        <v/>
      </c>
      <c r="AU1252" s="55" vm="6090">
        <f t="shared" ca="1" si="155"/>
        <v>45659</v>
      </c>
      <c r="AV1252" s="196">
        <f t="shared" ca="1" si="156"/>
        <v>416844.06720000005</v>
      </c>
      <c r="AW1252" s="38" t="str">
        <f t="shared" ca="1" si="157"/>
        <v/>
      </c>
    </row>
    <row r="1253" spans="1:49" x14ac:dyDescent="0.25">
      <c r="A1253" s="38" vm="6096">
        <f ca="1"/>
        <v>45660</v>
      </c>
      <c r="B1253" s="38" vm="16583">
        <f ca="1"/>
        <v>15.624000000000001</v>
      </c>
      <c r="C1253" s="38" vm="16584">
        <f ca="1"/>
        <v>71654</v>
      </c>
      <c r="D1253" s="87">
        <f t="shared" ca="1" si="158"/>
        <v>-0.16484926234765865</v>
      </c>
      <c r="Q1253" s="38" vm="6096">
        <f ca="1"/>
        <v>45660</v>
      </c>
      <c r="R1253" s="38" vm="16585">
        <f ca="1"/>
        <v>52.658299999999997</v>
      </c>
      <c r="S1253" s="38" vm="16586">
        <f ca="1"/>
        <v>10670</v>
      </c>
      <c r="T1253" s="87">
        <f t="shared" ca="1" si="159"/>
        <v>0.18392853930967484</v>
      </c>
      <c r="AR1253" s="55" vm="6096">
        <f t="shared" ca="1" si="152"/>
        <v>45660</v>
      </c>
      <c r="AS1253" s="196">
        <f t="shared" ca="1" si="153"/>
        <v>1119522.0960000001</v>
      </c>
      <c r="AT1253" s="196">
        <f t="shared" ca="1" si="154"/>
        <v>4.891194907161224</v>
      </c>
      <c r="AU1253" s="55" vm="6096">
        <f t="shared" ca="1" si="155"/>
        <v>45660</v>
      </c>
      <c r="AV1253" s="196">
        <f t="shared" ca="1" si="156"/>
        <v>561864.06099999999</v>
      </c>
      <c r="AW1253" s="38" t="str">
        <f t="shared" ca="1" si="157"/>
        <v/>
      </c>
    </row>
    <row r="1254" spans="1:49" x14ac:dyDescent="0.25">
      <c r="A1254" s="38" vm="6100">
        <f ca="1"/>
        <v>45663</v>
      </c>
      <c r="B1254" s="38" vm="16587">
        <f ca="1"/>
        <v>17.337</v>
      </c>
      <c r="C1254" s="38" vm="16588">
        <f ca="1"/>
        <v>151795</v>
      </c>
      <c r="D1254" s="87">
        <f t="shared" ca="1" si="158"/>
        <v>0.10963901689708136</v>
      </c>
      <c r="Q1254" s="38" vm="6100">
        <f ca="1"/>
        <v>45663</v>
      </c>
      <c r="R1254" s="38" vm="16589">
        <f ca="1"/>
        <v>45.188899999999997</v>
      </c>
      <c r="S1254" s="38" vm="16590">
        <f ca="1"/>
        <v>21041</v>
      </c>
      <c r="T1254" s="87">
        <f t="shared" ca="1" si="159"/>
        <v>-0.14184658448905493</v>
      </c>
      <c r="AR1254" s="55" vm="6100">
        <f t="shared" ca="1" si="152"/>
        <v>45663</v>
      </c>
      <c r="AS1254" s="196">
        <f t="shared" ca="1" si="153"/>
        <v>2631669.915</v>
      </c>
      <c r="AT1254" s="196">
        <f t="shared" ca="1" si="154"/>
        <v>10.361723433898149</v>
      </c>
      <c r="AU1254" s="55" vm="6100">
        <f t="shared" ca="1" si="155"/>
        <v>45663</v>
      </c>
      <c r="AV1254" s="196">
        <f t="shared" ca="1" si="156"/>
        <v>950819.64489999996</v>
      </c>
      <c r="AW1254" s="38" t="str">
        <f t="shared" ca="1" si="157"/>
        <v/>
      </c>
    </row>
    <row r="1255" spans="1:49" x14ac:dyDescent="0.25">
      <c r="A1255" s="38" vm="6104">
        <f ca="1"/>
        <v>45664</v>
      </c>
      <c r="B1255" s="38" vm="16591">
        <f ca="1"/>
        <v>17.432500000000001</v>
      </c>
      <c r="C1255" s="38" vm="16592">
        <f ca="1"/>
        <v>44876</v>
      </c>
      <c r="D1255" s="87">
        <f t="shared" ca="1" si="158"/>
        <v>5.5084501355483215E-3</v>
      </c>
      <c r="Q1255" s="38" vm="6104">
        <f ca="1"/>
        <v>45664</v>
      </c>
      <c r="R1255" s="38" vm="16593">
        <f ca="1"/>
        <v>45.009700000000002</v>
      </c>
      <c r="S1255" s="38" vm="16594">
        <f ca="1"/>
        <v>7438</v>
      </c>
      <c r="T1255" s="87">
        <f t="shared" ca="1" si="159"/>
        <v>-3.9655756170208717E-3</v>
      </c>
      <c r="AR1255" s="55" vm="6104">
        <f t="shared" ca="1" si="152"/>
        <v>45664</v>
      </c>
      <c r="AS1255" s="196">
        <f t="shared" ca="1" si="153"/>
        <v>782300.87</v>
      </c>
      <c r="AT1255" s="196">
        <f t="shared" ca="1" si="154"/>
        <v>3.0632939215363706</v>
      </c>
      <c r="AU1255" s="55" vm="6104">
        <f t="shared" ca="1" si="155"/>
        <v>45664</v>
      </c>
      <c r="AV1255" s="196">
        <f t="shared" ca="1" si="156"/>
        <v>334782.14860000001</v>
      </c>
      <c r="AW1255" s="38" t="str">
        <f t="shared" ca="1" si="157"/>
        <v/>
      </c>
    </row>
    <row r="1256" spans="1:49" x14ac:dyDescent="0.25">
      <c r="A1256" s="38" vm="6109">
        <f ca="1"/>
        <v>45665</v>
      </c>
      <c r="B1256" s="38" vm="16595">
        <f ca="1"/>
        <v>17.388500000000001</v>
      </c>
      <c r="C1256" s="38" vm="16596">
        <f ca="1"/>
        <v>54758</v>
      </c>
      <c r="D1256" s="87">
        <f t="shared" ca="1" si="158"/>
        <v>-2.524021224723963E-3</v>
      </c>
      <c r="Q1256" s="38" vm="6109">
        <f ca="1"/>
        <v>45665</v>
      </c>
      <c r="R1256" s="38" vm="16597">
        <f ca="1"/>
        <v>44.512300000000003</v>
      </c>
      <c r="S1256" s="38" vm="16598">
        <f ca="1"/>
        <v>13096</v>
      </c>
      <c r="T1256" s="87">
        <f t="shared" ca="1" si="159"/>
        <v>-1.1050951239399483E-2</v>
      </c>
      <c r="AR1256" s="55" vm="6109">
        <f t="shared" ca="1" si="152"/>
        <v>45665</v>
      </c>
      <c r="AS1256" s="196">
        <f t="shared" ca="1" si="153"/>
        <v>952159.48300000001</v>
      </c>
      <c r="AT1256" s="196">
        <f t="shared" ca="1" si="154"/>
        <v>3.7378520491017158</v>
      </c>
      <c r="AU1256" s="55" vm="6109">
        <f t="shared" ca="1" si="155"/>
        <v>45665</v>
      </c>
      <c r="AV1256" s="196">
        <f t="shared" ca="1" si="156"/>
        <v>582933.0808</v>
      </c>
      <c r="AW1256" s="38" t="str">
        <f t="shared" ca="1" si="157"/>
        <v/>
      </c>
    </row>
    <row r="1257" spans="1:49" x14ac:dyDescent="0.25">
      <c r="A1257" s="38" vm="6114">
        <f ca="1"/>
        <v>45666</v>
      </c>
      <c r="B1257" s="38" vm="16599">
        <f ca="1"/>
        <v>20.108000000000001</v>
      </c>
      <c r="C1257" s="38" vm="16600">
        <f ca="1"/>
        <v>56264</v>
      </c>
      <c r="D1257" s="87">
        <f t="shared" ca="1" si="158"/>
        <v>0.15639646893061507</v>
      </c>
      <c r="Q1257" s="38" vm="6114">
        <f ca="1"/>
        <v>45666</v>
      </c>
      <c r="R1257" s="38" vm="16601">
        <f ca="1"/>
        <v>37.667200000000001</v>
      </c>
      <c r="S1257" s="38" vm="16602">
        <f ca="1"/>
        <v>9326</v>
      </c>
      <c r="T1257" s="87">
        <f t="shared" ca="1" si="159"/>
        <v>-0.1537799664362435</v>
      </c>
      <c r="AR1257" s="55" vm="6114">
        <f t="shared" ca="1" si="152"/>
        <v>45666</v>
      </c>
      <c r="AS1257" s="196">
        <f t="shared" ca="1" si="153"/>
        <v>1131356.5120000001</v>
      </c>
      <c r="AT1257" s="196">
        <f t="shared" ca="1" si="154"/>
        <v>3.8406535609529002</v>
      </c>
      <c r="AU1257" s="55" vm="6114">
        <f t="shared" ca="1" si="155"/>
        <v>45666</v>
      </c>
      <c r="AV1257" s="196">
        <f t="shared" ca="1" si="156"/>
        <v>351284.30720000004</v>
      </c>
      <c r="AW1257" s="38" t="str">
        <f t="shared" ca="1" si="157"/>
        <v/>
      </c>
    </row>
    <row r="1258" spans="1:49" x14ac:dyDescent="0.25">
      <c r="A1258" s="38" vm="6118">
        <f ca="1"/>
        <v>45667</v>
      </c>
      <c r="B1258" s="38" vm="16603">
        <f ca="1"/>
        <v>21.361999999999998</v>
      </c>
      <c r="C1258" s="38" vm="16604">
        <f ca="1"/>
        <v>172924</v>
      </c>
      <c r="D1258" s="87">
        <f t="shared" ca="1" si="158"/>
        <v>6.2363238512034902E-2</v>
      </c>
      <c r="Q1258" s="38" vm="6118">
        <f ca="1"/>
        <v>45667</v>
      </c>
      <c r="R1258" s="38" vm="16605">
        <f ca="1"/>
        <v>35.239199999999997</v>
      </c>
      <c r="S1258" s="38" vm="16606">
        <f ca="1"/>
        <v>35552</v>
      </c>
      <c r="T1258" s="87">
        <f t="shared" ca="1" si="159"/>
        <v>-6.4459264293603033E-2</v>
      </c>
      <c r="AR1258" s="55" vm="6118">
        <f t="shared" ca="1" si="152"/>
        <v>45667</v>
      </c>
      <c r="AS1258" s="196">
        <f t="shared" ca="1" si="153"/>
        <v>3694002.4879999999</v>
      </c>
      <c r="AT1258" s="196">
        <f t="shared" ca="1" si="154"/>
        <v>11.804016358136986</v>
      </c>
      <c r="AU1258" s="55" vm="6118">
        <f t="shared" ca="1" si="155"/>
        <v>45667</v>
      </c>
      <c r="AV1258" s="196">
        <f t="shared" ca="1" si="156"/>
        <v>1252824.0384</v>
      </c>
      <c r="AW1258" s="38" t="str">
        <f t="shared" ca="1" si="157"/>
        <v/>
      </c>
    </row>
    <row r="1259" spans="1:49" x14ac:dyDescent="0.25">
      <c r="A1259" s="38" vm="6123">
        <f ca="1"/>
        <v>45670</v>
      </c>
      <c r="B1259" s="38" vm="16607">
        <f ca="1"/>
        <v>22.846499999999999</v>
      </c>
      <c r="C1259" s="38" vm="16608">
        <f ca="1"/>
        <v>89294</v>
      </c>
      <c r="D1259" s="87">
        <f t="shared" ca="1" si="158"/>
        <v>6.9492556876696976E-2</v>
      </c>
      <c r="Q1259" s="38" vm="6123">
        <f ca="1"/>
        <v>45670</v>
      </c>
      <c r="R1259" s="38" vm="16609">
        <f ca="1"/>
        <v>32.730200000000004</v>
      </c>
      <c r="S1259" s="38" vm="16610">
        <f ca="1"/>
        <v>18177</v>
      </c>
      <c r="T1259" s="87">
        <f t="shared" ca="1" si="159"/>
        <v>-7.1199119162750388E-2</v>
      </c>
      <c r="AR1259" s="55" vm="6123">
        <f t="shared" ca="1" si="152"/>
        <v>45670</v>
      </c>
      <c r="AS1259" s="196">
        <f t="shared" ca="1" si="153"/>
        <v>2040055.3709999998</v>
      </c>
      <c r="AT1259" s="196">
        <f t="shared" ca="1" si="154"/>
        <v>6.0953241694818763</v>
      </c>
      <c r="AU1259" s="55" vm="6123">
        <f t="shared" ca="1" si="155"/>
        <v>45670</v>
      </c>
      <c r="AV1259" s="196">
        <f t="shared" ca="1" si="156"/>
        <v>594936.84540000011</v>
      </c>
      <c r="AW1259" s="38" t="str">
        <f t="shared" ca="1" si="157"/>
        <v/>
      </c>
    </row>
    <row r="1260" spans="1:49" x14ac:dyDescent="0.25">
      <c r="A1260" s="38" vm="6128">
        <f ca="1"/>
        <v>45671</v>
      </c>
      <c r="B1260" s="38" vm="16611">
        <f ca="1"/>
        <v>21.835000000000001</v>
      </c>
      <c r="C1260" s="38" vm="16612">
        <f ca="1"/>
        <v>71961</v>
      </c>
      <c r="D1260" s="87">
        <f t="shared" ca="1" si="158"/>
        <v>-4.4273739960168874E-2</v>
      </c>
      <c r="Q1260" s="38" vm="6128">
        <f ca="1"/>
        <v>45671</v>
      </c>
      <c r="R1260" s="38" vm="16613">
        <f ca="1"/>
        <v>34.238399999999999</v>
      </c>
      <c r="S1260" s="38" vm="16614">
        <f ca="1"/>
        <v>12297</v>
      </c>
      <c r="T1260" s="87">
        <f t="shared" ca="1" si="159"/>
        <v>4.6079767309701591E-2</v>
      </c>
      <c r="AR1260" s="55" vm="6128">
        <f t="shared" ca="1" si="152"/>
        <v>45671</v>
      </c>
      <c r="AS1260" s="196">
        <f t="shared" ca="1" si="153"/>
        <v>1571268.4350000001</v>
      </c>
      <c r="AT1260" s="196">
        <f t="shared" ca="1" si="154"/>
        <v>4.9121511250485508</v>
      </c>
      <c r="AU1260" s="55" vm="6128">
        <f t="shared" ca="1" si="155"/>
        <v>45671</v>
      </c>
      <c r="AV1260" s="196">
        <f t="shared" ca="1" si="156"/>
        <v>421029.60479999997</v>
      </c>
      <c r="AW1260" s="38" t="str">
        <f t="shared" ca="1" si="157"/>
        <v/>
      </c>
    </row>
    <row r="1261" spans="1:49" x14ac:dyDescent="0.25">
      <c r="A1261" s="38" vm="6133">
        <f ca="1"/>
        <v>45672</v>
      </c>
      <c r="B1261" s="38" vm="16615">
        <f ca="1"/>
        <v>24.119</v>
      </c>
      <c r="C1261" s="38" vm="16616">
        <f ca="1"/>
        <v>34284</v>
      </c>
      <c r="D1261" s="87">
        <f t="shared" ca="1" si="158"/>
        <v>0.10460270208381034</v>
      </c>
      <c r="Q1261" s="38" vm="6133">
        <f ca="1"/>
        <v>45672</v>
      </c>
      <c r="R1261" s="38" vm="16617">
        <f ca="1"/>
        <v>30.959499999999998</v>
      </c>
      <c r="S1261" s="38" vm="16618">
        <f ca="1"/>
        <v>14769</v>
      </c>
      <c r="T1261" s="87">
        <f t="shared" ca="1" si="159"/>
        <v>-9.5766741436515729E-2</v>
      </c>
      <c r="AR1261" s="55" vm="6133">
        <f t="shared" ca="1" si="152"/>
        <v>45672</v>
      </c>
      <c r="AS1261" s="196">
        <f t="shared" ca="1" si="153"/>
        <v>826895.79599999997</v>
      </c>
      <c r="AT1261" s="196">
        <f t="shared" ca="1" si="154"/>
        <v>2.3402702737755803</v>
      </c>
      <c r="AU1261" s="55" vm="6133">
        <f t="shared" ca="1" si="155"/>
        <v>45672</v>
      </c>
      <c r="AV1261" s="196">
        <f t="shared" ca="1" si="156"/>
        <v>457240.85550000001</v>
      </c>
      <c r="AW1261" s="38" t="str">
        <f t="shared" ca="1" si="157"/>
        <v/>
      </c>
    </row>
    <row r="1262" spans="1:49" x14ac:dyDescent="0.25">
      <c r="A1262" s="38" vm="6138">
        <f ca="1"/>
        <v>45673</v>
      </c>
      <c r="B1262" s="38" vm="16619">
        <f ca="1"/>
        <v>25.0915</v>
      </c>
      <c r="C1262" s="38" vm="16620">
        <f ca="1"/>
        <v>67623</v>
      </c>
      <c r="D1262" s="87">
        <f t="shared" ca="1" si="158"/>
        <v>4.0320908827065807E-2</v>
      </c>
      <c r="Q1262" s="38" vm="6138">
        <f ca="1"/>
        <v>45673</v>
      </c>
      <c r="R1262" s="38" vm="16621">
        <f ca="1"/>
        <v>29.566800000000001</v>
      </c>
      <c r="S1262" s="38" vm="16622">
        <f ca="1"/>
        <v>9752</v>
      </c>
      <c r="T1262" s="87">
        <f t="shared" ca="1" si="159"/>
        <v>-4.4984576624299423E-2</v>
      </c>
      <c r="AR1262" s="55" vm="6138">
        <f t="shared" ca="1" si="152"/>
        <v>45673</v>
      </c>
      <c r="AS1262" s="196">
        <f t="shared" ca="1" si="153"/>
        <v>1696762.5045</v>
      </c>
      <c r="AT1262" s="196">
        <f t="shared" ca="1" si="154"/>
        <v>4.6160336227839824</v>
      </c>
      <c r="AU1262" s="55" vm="6138">
        <f t="shared" ca="1" si="155"/>
        <v>45673</v>
      </c>
      <c r="AV1262" s="196">
        <f t="shared" ca="1" si="156"/>
        <v>288335.43359999999</v>
      </c>
      <c r="AW1262" s="38" t="str">
        <f t="shared" ca="1" si="157"/>
        <v/>
      </c>
    </row>
    <row r="1263" spans="1:49" x14ac:dyDescent="0.25">
      <c r="A1263" s="38" vm="6143">
        <f ca="1"/>
        <v>45674</v>
      </c>
      <c r="B1263" s="38" vm="16623">
        <f ca="1"/>
        <v>25.140999999999998</v>
      </c>
      <c r="C1263" s="38" vm="16624">
        <f ca="1"/>
        <v>96749</v>
      </c>
      <c r="D1263" s="87">
        <f t="shared" ca="1" si="158"/>
        <v>1.9727796265666987E-3</v>
      </c>
      <c r="Q1263" s="38" vm="6143">
        <f ca="1"/>
        <v>45674</v>
      </c>
      <c r="R1263" s="38" vm="16625">
        <f ca="1"/>
        <v>28.309699999999999</v>
      </c>
      <c r="S1263" s="38" vm="16626">
        <f ca="1"/>
        <v>9342</v>
      </c>
      <c r="T1263" s="87">
        <f ca="1">(R1263-R1262)/R1262</f>
        <v>-4.251728289838607E-2</v>
      </c>
      <c r="AR1263" s="55" vm="6143">
        <f t="shared" ca="1" si="152"/>
        <v>45674</v>
      </c>
      <c r="AS1263" s="196">
        <f t="shared" ca="1" si="153"/>
        <v>2432366.6089999997</v>
      </c>
      <c r="AT1263" s="196">
        <f t="shared" ca="1" si="154"/>
        <v>6.604212131534057</v>
      </c>
      <c r="AU1263" s="55" vm="6143">
        <f t="shared" ca="1" si="155"/>
        <v>45674</v>
      </c>
      <c r="AV1263" s="196">
        <f t="shared" ca="1" si="156"/>
        <v>264469.21740000002</v>
      </c>
      <c r="AW1263" s="38" t="str">
        <f t="shared" ca="1" si="157"/>
        <v/>
      </c>
    </row>
    <row r="1264" spans="1:49" x14ac:dyDescent="0.25">
      <c r="A1264" s="38" vm="6148">
        <f ca="1"/>
        <v>45677</v>
      </c>
      <c r="B1264" s="38" vm="16627">
        <f ca="1"/>
        <v>22.857500000000002</v>
      </c>
      <c r="C1264" s="38" vm="16628">
        <f ca="1"/>
        <v>25036</v>
      </c>
      <c r="D1264" s="87">
        <f t="shared" ca="1" si="158"/>
        <v>-9.0827731593810773E-2</v>
      </c>
      <c r="Q1264" s="38" vm="6148">
        <f ca="1"/>
        <v>45677</v>
      </c>
      <c r="R1264" s="38" vm="16629">
        <f ca="1"/>
        <v>30.5825</v>
      </c>
      <c r="S1264" s="38" vm="16630">
        <f ca="1"/>
        <v>14148</v>
      </c>
      <c r="T1264" s="87">
        <f ca="1">(R1264-R1263)/R1263</f>
        <v>8.0283436419319176E-2</v>
      </c>
      <c r="AR1264" s="55" vm="6148">
        <f t="shared" ca="1" si="152"/>
        <v>45677</v>
      </c>
      <c r="AS1264" s="196">
        <f t="shared" ca="1" si="153"/>
        <v>572260.37</v>
      </c>
      <c r="AT1264" s="196" t="str">
        <f t="shared" ca="1" si="154"/>
        <v/>
      </c>
      <c r="AU1264" s="55" vm="6148">
        <f t="shared" ca="1" si="155"/>
        <v>45677</v>
      </c>
      <c r="AV1264" s="196">
        <f t="shared" ca="1" si="156"/>
        <v>432681.21</v>
      </c>
      <c r="AW1264" s="38" t="str">
        <f t="shared" ca="1" si="157"/>
        <v/>
      </c>
    </row>
    <row r="1265" spans="1:49" x14ac:dyDescent="0.25">
      <c r="A1265" s="38" vm="6152">
        <f ca="1"/>
        <v>45678</v>
      </c>
      <c r="B1265" s="38" vm="16631">
        <f ca="1"/>
        <v>21.503</v>
      </c>
      <c r="C1265" s="38" vm="16632">
        <f ca="1"/>
        <v>61289</v>
      </c>
      <c r="D1265" s="87">
        <f t="shared" ca="1" si="158"/>
        <v>-5.9258449086733084E-2</v>
      </c>
      <c r="Q1265" s="38" vm="6152">
        <f ca="1"/>
        <v>45678</v>
      </c>
      <c r="R1265" s="38" vm="16633">
        <f ca="1"/>
        <v>32.279000000000003</v>
      </c>
      <c r="S1265" s="38" vm="16634">
        <f ca="1"/>
        <v>4999</v>
      </c>
      <c r="T1265" s="87">
        <f ca="1">(R1265-R1264)/R1264</f>
        <v>5.5472901168969309E-2</v>
      </c>
      <c r="AR1265" s="55" vm="6152">
        <f t="shared" ca="1" si="152"/>
        <v>45678</v>
      </c>
      <c r="AS1265" s="196">
        <f t="shared" ca="1" si="153"/>
        <v>1317897.3670000001</v>
      </c>
      <c r="AT1265" s="196">
        <f t="shared" ca="1" si="154"/>
        <v>4.1836665736037659</v>
      </c>
      <c r="AU1265" s="55" vm="6152">
        <f t="shared" ca="1" si="155"/>
        <v>45678</v>
      </c>
      <c r="AV1265" s="196">
        <f t="shared" ca="1" si="156"/>
        <v>161362.72100000002</v>
      </c>
      <c r="AW1265" s="38" t="str">
        <f t="shared" ca="1" si="157"/>
        <v/>
      </c>
    </row>
    <row r="1266" spans="1:49" x14ac:dyDescent="0.25">
      <c r="A1266" s="38" vm="6157">
        <f ca="1"/>
        <v>45679</v>
      </c>
      <c r="B1266" s="38" vm="16635">
        <f ca="1"/>
        <v>22.736000000000001</v>
      </c>
      <c r="C1266" s="38" vm="16636">
        <f ca="1"/>
        <v>36532</v>
      </c>
      <c r="D1266" s="87">
        <f t="shared" ca="1" si="158"/>
        <v>5.7340836162395971E-2</v>
      </c>
      <c r="Q1266" s="38" vm="6157">
        <f ca="1"/>
        <v>45679</v>
      </c>
      <c r="R1266" s="38" vm="16637">
        <f ca="1"/>
        <v>30.724299999999999</v>
      </c>
      <c r="S1266" s="38" vm="16638">
        <f ca="1"/>
        <v>10886</v>
      </c>
      <c r="T1266" s="87">
        <f ca="1">(R1266-R1265)/R1265</f>
        <v>-4.816444127761095E-2</v>
      </c>
      <c r="AR1266" s="55" vm="6157">
        <f t="shared" ca="1" si="152"/>
        <v>45679</v>
      </c>
      <c r="AS1266" s="196">
        <f t="shared" ca="1" si="153"/>
        <v>830591.55200000003</v>
      </c>
      <c r="AT1266" s="196">
        <f t="shared" ca="1" si="154"/>
        <v>2.4937216672958082</v>
      </c>
      <c r="AU1266" s="55" vm="6157">
        <f t="shared" ca="1" si="155"/>
        <v>45679</v>
      </c>
      <c r="AV1266" s="196">
        <f t="shared" ca="1" si="156"/>
        <v>334464.72979999997</v>
      </c>
      <c r="AW1266" s="38" t="str">
        <f t="shared" ca="1" si="157"/>
        <v/>
      </c>
    </row>
    <row r="1267" spans="1:49" x14ac:dyDescent="0.25">
      <c r="A1267" s="38" vm="6162">
        <f ca="1"/>
        <v>45680</v>
      </c>
      <c r="B1267" s="38" vm="16639">
        <f ca="1"/>
        <v>23.445</v>
      </c>
      <c r="C1267" s="38" vm="16640">
        <f ca="1"/>
        <v>44391</v>
      </c>
      <c r="D1267" s="87">
        <f t="shared" ca="1" si="158"/>
        <v>3.1184025334271621E-2</v>
      </c>
      <c r="Q1267" s="38" vm="6162">
        <f ca="1"/>
        <v>45680</v>
      </c>
      <c r="R1267" s="38" vm="16641">
        <f ca="1"/>
        <v>29.5669</v>
      </c>
      <c r="S1267" s="38" vm="16642">
        <f ca="1"/>
        <v>10686</v>
      </c>
      <c r="T1267" s="87">
        <f t="shared" ref="T1267:T1330" ca="1" si="160">(R1267-R1266)/R1266</f>
        <v>-3.7670508359832419E-2</v>
      </c>
      <c r="AR1267" s="55" vm="6162">
        <f t="shared" ca="1" si="152"/>
        <v>45680</v>
      </c>
      <c r="AS1267" s="196">
        <f t="shared" ca="1" si="153"/>
        <v>1040746.995</v>
      </c>
      <c r="AT1267" s="196">
        <f t="shared" ca="1" si="154"/>
        <v>3.0301871929521575</v>
      </c>
      <c r="AU1267" s="55" vm="6162">
        <f t="shared" ca="1" si="155"/>
        <v>45680</v>
      </c>
      <c r="AV1267" s="196">
        <f t="shared" ca="1" si="156"/>
        <v>315951.8934</v>
      </c>
      <c r="AW1267" s="38" t="str">
        <f t="shared" ca="1" si="157"/>
        <v/>
      </c>
    </row>
    <row r="1268" spans="1:49" x14ac:dyDescent="0.25">
      <c r="A1268" s="38" vm="6167">
        <f ca="1"/>
        <v>45681</v>
      </c>
      <c r="B1268" s="38" vm="16643">
        <f ca="1"/>
        <v>22.055</v>
      </c>
      <c r="C1268" s="38" vm="16644">
        <f ca="1"/>
        <v>36253</v>
      </c>
      <c r="D1268" s="87">
        <f t="shared" ca="1" si="158"/>
        <v>-5.9287694604393287E-2</v>
      </c>
      <c r="Q1268" s="38" vm="6167">
        <f ca="1"/>
        <v>45681</v>
      </c>
      <c r="R1268" s="38" vm="16645">
        <f ca="1"/>
        <v>30.575900000000001</v>
      </c>
      <c r="S1268" s="38" vm="16646">
        <f ca="1"/>
        <v>6872</v>
      </c>
      <c r="T1268" s="87">
        <f t="shared" ca="1" si="160"/>
        <v>3.4125999005644836E-2</v>
      </c>
      <c r="AR1268" s="55" vm="6167">
        <f t="shared" ca="1" si="152"/>
        <v>45681</v>
      </c>
      <c r="AS1268" s="196">
        <f t="shared" ca="1" si="153"/>
        <v>799559.91500000004</v>
      </c>
      <c r="AT1268" s="196">
        <f t="shared" ca="1" si="154"/>
        <v>2.4746767656978799</v>
      </c>
      <c r="AU1268" s="55" vm="6167">
        <f t="shared" ca="1" si="155"/>
        <v>45681</v>
      </c>
      <c r="AV1268" s="196">
        <f t="shared" ca="1" si="156"/>
        <v>210117.58480000001</v>
      </c>
      <c r="AW1268" s="38" t="str">
        <f t="shared" ca="1" si="157"/>
        <v/>
      </c>
    </row>
    <row r="1269" spans="1:49" x14ac:dyDescent="0.25">
      <c r="A1269" s="38" vm="6172">
        <f ca="1"/>
        <v>45684</v>
      </c>
      <c r="B1269" s="38" vm="16647">
        <f ca="1"/>
        <v>19.253499999999999</v>
      </c>
      <c r="C1269" s="38" vm="16648">
        <f ca="1"/>
        <v>65477</v>
      </c>
      <c r="D1269" s="87">
        <f t="shared" ca="1" si="158"/>
        <v>-0.12702335071412382</v>
      </c>
      <c r="Q1269" s="38" vm="6172">
        <f ca="1"/>
        <v>45684</v>
      </c>
      <c r="R1269" s="38" vm="16649">
        <f ca="1"/>
        <v>34.412100000000002</v>
      </c>
      <c r="S1269" s="38" vm="16650">
        <f ca="1"/>
        <v>22724</v>
      </c>
      <c r="T1269" s="87">
        <f t="shared" ca="1" si="160"/>
        <v>0.12546482687345267</v>
      </c>
      <c r="AR1269" s="55" vm="6172">
        <f t="shared" ca="1" si="152"/>
        <v>45684</v>
      </c>
      <c r="AS1269" s="196">
        <f t="shared" ca="1" si="153"/>
        <v>1260661.4194999998</v>
      </c>
      <c r="AT1269" s="196">
        <f t="shared" ca="1" si="154"/>
        <v>4.4695448814608465</v>
      </c>
      <c r="AU1269" s="55" vm="6172">
        <f t="shared" ca="1" si="155"/>
        <v>45684</v>
      </c>
      <c r="AV1269" s="196">
        <f t="shared" ca="1" si="156"/>
        <v>781980.56040000007</v>
      </c>
      <c r="AW1269" s="38" t="str">
        <f t="shared" ca="1" si="157"/>
        <v/>
      </c>
    </row>
    <row r="1270" spans="1:49" x14ac:dyDescent="0.25">
      <c r="A1270" s="38" vm="6177">
        <f ca="1"/>
        <v>45685</v>
      </c>
      <c r="B1270" s="38" vm="16651">
        <f ca="1"/>
        <v>17.649999999999999</v>
      </c>
      <c r="C1270" s="38" vm="16652">
        <f ca="1"/>
        <v>27478</v>
      </c>
      <c r="D1270" s="87">
        <f t="shared" ca="1" si="158"/>
        <v>-8.3283558833458879E-2</v>
      </c>
      <c r="Q1270" s="38" vm="6177">
        <f ca="1"/>
        <v>45685</v>
      </c>
      <c r="R1270" s="38" vm="16653">
        <f ca="1"/>
        <v>36.993699999999997</v>
      </c>
      <c r="S1270" s="38" vm="16654">
        <f ca="1"/>
        <v>21215</v>
      </c>
      <c r="T1270" s="87">
        <f t="shared" ca="1" si="160"/>
        <v>7.502012373554634E-2</v>
      </c>
      <c r="AR1270" s="55" vm="6177">
        <f t="shared" ca="1" si="152"/>
        <v>45685</v>
      </c>
      <c r="AS1270" s="196">
        <f t="shared" ca="1" si="153"/>
        <v>484986.69999999995</v>
      </c>
      <c r="AT1270" s="196" t="str">
        <f t="shared" ca="1" si="154"/>
        <v/>
      </c>
      <c r="AU1270" s="55" vm="6177">
        <f t="shared" ca="1" si="155"/>
        <v>45685</v>
      </c>
      <c r="AV1270" s="196">
        <f t="shared" ca="1" si="156"/>
        <v>784821.34549999994</v>
      </c>
      <c r="AW1270" s="38" t="str">
        <f t="shared" ca="1" si="157"/>
        <v/>
      </c>
    </row>
    <row r="1271" spans="1:49" x14ac:dyDescent="0.25">
      <c r="A1271" s="38" vm="6182">
        <f ca="1"/>
        <v>45686</v>
      </c>
      <c r="B1271" s="38" vm="16655">
        <f ca="1"/>
        <v>17.832000000000001</v>
      </c>
      <c r="C1271" s="38" vm="16656">
        <f ca="1"/>
        <v>12301</v>
      </c>
      <c r="D1271" s="87">
        <f t="shared" ca="1" si="158"/>
        <v>1.0311614730878309E-2</v>
      </c>
      <c r="Q1271" s="38" vm="6182">
        <f ca="1"/>
        <v>45686</v>
      </c>
      <c r="R1271" s="38" vm="16657">
        <f ca="1"/>
        <v>36.3675</v>
      </c>
      <c r="S1271" s="38" vm="16658">
        <f ca="1"/>
        <v>9463</v>
      </c>
      <c r="T1271" s="87">
        <f t="shared" ca="1" si="160"/>
        <v>-1.6927206524354074E-2</v>
      </c>
      <c r="AR1271" s="55" vm="6182">
        <f t="shared" ca="1" si="152"/>
        <v>45686</v>
      </c>
      <c r="AS1271" s="196">
        <f t="shared" ca="1" si="153"/>
        <v>219351.432</v>
      </c>
      <c r="AT1271" s="196" t="str">
        <f t="shared" ca="1" si="154"/>
        <v/>
      </c>
      <c r="AU1271" s="55" vm="6182">
        <f t="shared" ca="1" si="155"/>
        <v>45686</v>
      </c>
      <c r="AV1271" s="196">
        <f t="shared" ca="1" si="156"/>
        <v>344145.65250000003</v>
      </c>
      <c r="AW1271" s="38" t="str">
        <f t="shared" ca="1" si="157"/>
        <v/>
      </c>
    </row>
    <row r="1272" spans="1:49" x14ac:dyDescent="0.25">
      <c r="A1272" s="38" vm="6187">
        <f ca="1"/>
        <v>45687</v>
      </c>
      <c r="B1272" s="38" vm="16659">
        <f ca="1"/>
        <v>16.889500000000002</v>
      </c>
      <c r="C1272" s="38" vm="16660">
        <f ca="1"/>
        <v>49572</v>
      </c>
      <c r="D1272" s="87">
        <f t="shared" ca="1" si="158"/>
        <v>-5.2854419021982894E-2</v>
      </c>
      <c r="Q1272" s="38" vm="6187">
        <f ca="1"/>
        <v>45687</v>
      </c>
      <c r="R1272" s="38" vm="16661">
        <f ca="1"/>
        <v>38.582000000000001</v>
      </c>
      <c r="S1272" s="38" vm="16662">
        <f ca="1"/>
        <v>12299</v>
      </c>
      <c r="T1272" s="87">
        <f t="shared" ca="1" si="160"/>
        <v>6.0892280195229284E-2</v>
      </c>
      <c r="AR1272" s="55" vm="6187">
        <f t="shared" ca="1" si="152"/>
        <v>45687</v>
      </c>
      <c r="AS1272" s="196">
        <f t="shared" ca="1" si="153"/>
        <v>837246.29400000011</v>
      </c>
      <c r="AT1272" s="196">
        <f t="shared" ca="1" si="154"/>
        <v>3.3838489677868115</v>
      </c>
      <c r="AU1272" s="55" vm="6187">
        <f t="shared" ca="1" si="155"/>
        <v>45687</v>
      </c>
      <c r="AV1272" s="196">
        <f t="shared" ca="1" si="156"/>
        <v>474520.01799999998</v>
      </c>
      <c r="AW1272" s="38" t="str">
        <f t="shared" ca="1" si="157"/>
        <v/>
      </c>
    </row>
    <row r="1273" spans="1:49" x14ac:dyDescent="0.25">
      <c r="A1273" s="38" vm="6192">
        <f ca="1"/>
        <v>45688</v>
      </c>
      <c r="B1273" s="38" vm="16663">
        <f ca="1"/>
        <v>16.003</v>
      </c>
      <c r="C1273" s="38" vm="16664">
        <f ca="1"/>
        <v>51887</v>
      </c>
      <c r="D1273" s="87">
        <f t="shared" ca="1" si="158"/>
        <v>-5.2488232333698544E-2</v>
      </c>
      <c r="Q1273" s="38" vm="6192">
        <f ca="1"/>
        <v>45688</v>
      </c>
      <c r="R1273" s="38" vm="16665">
        <f ca="1"/>
        <v>39.542400000000001</v>
      </c>
      <c r="S1273" s="38" vm="16666">
        <f ca="1"/>
        <v>13002</v>
      </c>
      <c r="T1273" s="87">
        <f t="shared" ca="1" si="160"/>
        <v>2.4892436887667822E-2</v>
      </c>
      <c r="AR1273" s="55" vm="6192">
        <f t="shared" ca="1" si="152"/>
        <v>45688</v>
      </c>
      <c r="AS1273" s="196">
        <f t="shared" ca="1" si="153"/>
        <v>830347.66099999996</v>
      </c>
      <c r="AT1273" s="196">
        <f t="shared" ca="1" si="154"/>
        <v>3.5418738681423845</v>
      </c>
      <c r="AU1273" s="55" vm="6192">
        <f t="shared" ca="1" si="155"/>
        <v>45688</v>
      </c>
      <c r="AV1273" s="196">
        <f t="shared" ca="1" si="156"/>
        <v>514130.28480000002</v>
      </c>
      <c r="AW1273" s="38" t="str">
        <f t="shared" ca="1" si="157"/>
        <v/>
      </c>
    </row>
    <row r="1274" spans="1:49" x14ac:dyDescent="0.25">
      <c r="A1274" s="38" vm="6196">
        <f ca="1"/>
        <v>45691</v>
      </c>
      <c r="B1274" s="38" vm="16667">
        <f ca="1"/>
        <v>20.590499999999999</v>
      </c>
      <c r="C1274" s="38" vm="16668">
        <f ca="1"/>
        <v>38436</v>
      </c>
      <c r="D1274" s="87">
        <f t="shared" ca="1" si="158"/>
        <v>0.28666500031244135</v>
      </c>
      <c r="Q1274" s="38" vm="6196">
        <f ca="1"/>
        <v>45691</v>
      </c>
      <c r="R1274" s="38" vm="16669">
        <f ca="1"/>
        <v>28.6008</v>
      </c>
      <c r="S1274" s="38" vm="16670">
        <f ca="1"/>
        <v>13074</v>
      </c>
      <c r="T1274" s="87">
        <f t="shared" ca="1" si="160"/>
        <v>-0.27670551104637048</v>
      </c>
      <c r="AR1274" s="55" vm="6196">
        <f t="shared" ca="1" si="152"/>
        <v>45691</v>
      </c>
      <c r="AS1274" s="196">
        <f t="shared" ca="1" si="153"/>
        <v>791416.45799999998</v>
      </c>
      <c r="AT1274" s="196">
        <f t="shared" ca="1" si="154"/>
        <v>2.623691174974863</v>
      </c>
      <c r="AU1274" s="55" vm="6196">
        <f t="shared" ca="1" si="155"/>
        <v>45691</v>
      </c>
      <c r="AV1274" s="196">
        <f t="shared" ca="1" si="156"/>
        <v>373926.85920000001</v>
      </c>
      <c r="AW1274" s="38" t="str">
        <f t="shared" ca="1" si="157"/>
        <v/>
      </c>
    </row>
    <row r="1275" spans="1:49" x14ac:dyDescent="0.25">
      <c r="A1275" s="38" vm="6200">
        <f ca="1"/>
        <v>45692</v>
      </c>
      <c r="B1275" s="38" vm="16671">
        <f ca="1"/>
        <v>19.341000000000001</v>
      </c>
      <c r="C1275" s="38" vm="16672">
        <f ca="1"/>
        <v>31763</v>
      </c>
      <c r="D1275" s="87">
        <f t="shared" ca="1" si="158"/>
        <v>-6.0683324834268117E-2</v>
      </c>
      <c r="Q1275" s="38" vm="6200">
        <f ca="1"/>
        <v>45692</v>
      </c>
      <c r="R1275" s="38" vm="16673">
        <f ca="1"/>
        <v>30.991399999999999</v>
      </c>
      <c r="S1275" s="38" vm="1670">
        <f ca="1"/>
        <v>9055</v>
      </c>
      <c r="T1275" s="87">
        <f t="shared" ca="1" si="160"/>
        <v>8.3585074543369386E-2</v>
      </c>
      <c r="AR1275" s="55" vm="6200">
        <f t="shared" ca="1" si="152"/>
        <v>45692</v>
      </c>
      <c r="AS1275" s="196">
        <f t="shared" ca="1" si="153"/>
        <v>614328.18300000008</v>
      </c>
      <c r="AT1275" s="196" t="str">
        <f t="shared" ca="1" si="154"/>
        <v/>
      </c>
      <c r="AU1275" s="55" vm="6200">
        <f t="shared" ca="1" si="155"/>
        <v>45692</v>
      </c>
      <c r="AV1275" s="196">
        <f t="shared" ca="1" si="156"/>
        <v>280627.12699999998</v>
      </c>
      <c r="AW1275" s="38" t="str">
        <f t="shared" ca="1" si="157"/>
        <v/>
      </c>
    </row>
    <row r="1276" spans="1:49" x14ac:dyDescent="0.25">
      <c r="A1276" s="38" vm="6205">
        <f ca="1"/>
        <v>45693</v>
      </c>
      <c r="B1276" s="38" vm="16674">
        <f ca="1"/>
        <v>19.058</v>
      </c>
      <c r="C1276" s="38" vm="16675">
        <f ca="1"/>
        <v>19564</v>
      </c>
      <c r="D1276" s="87">
        <f t="shared" ca="1" si="158"/>
        <v>-1.463212863864336E-2</v>
      </c>
      <c r="Q1276" s="38" vm="6205">
        <f ca="1"/>
        <v>45693</v>
      </c>
      <c r="R1276" s="38" vm="16676">
        <f ca="1"/>
        <v>31.3506</v>
      </c>
      <c r="S1276" s="38" vm="16677">
        <f ca="1"/>
        <v>7720</v>
      </c>
      <c r="T1276" s="87">
        <f t="shared" ca="1" si="160"/>
        <v>1.1590312151112931E-2</v>
      </c>
      <c r="AR1276" s="55" vm="6205">
        <f t="shared" ca="1" si="152"/>
        <v>45693</v>
      </c>
      <c r="AS1276" s="196">
        <f t="shared" ca="1" si="153"/>
        <v>372850.712</v>
      </c>
      <c r="AT1276" s="196" t="str">
        <f t="shared" ca="1" si="154"/>
        <v/>
      </c>
      <c r="AU1276" s="55" vm="6205">
        <f t="shared" ca="1" si="155"/>
        <v>45693</v>
      </c>
      <c r="AV1276" s="196">
        <f t="shared" ca="1" si="156"/>
        <v>242026.63200000001</v>
      </c>
      <c r="AW1276" s="38" t="str">
        <f t="shared" ca="1" si="157"/>
        <v/>
      </c>
    </row>
    <row r="1277" spans="1:49" x14ac:dyDescent="0.25">
      <c r="A1277" s="38" vm="6210">
        <f ca="1"/>
        <v>45694</v>
      </c>
      <c r="B1277" s="38" vm="16678">
        <f ca="1"/>
        <v>20.708500000000001</v>
      </c>
      <c r="C1277" s="38" vm="16679">
        <f ca="1"/>
        <v>21340</v>
      </c>
      <c r="D1277" s="87">
        <f t="shared" ca="1" si="158"/>
        <v>8.6604050792318241E-2</v>
      </c>
      <c r="Q1277" s="38" vm="6210">
        <f ca="1"/>
        <v>45694</v>
      </c>
      <c r="R1277" s="38" vm="16680">
        <f ca="1"/>
        <v>28.6508</v>
      </c>
      <c r="S1277" s="38" vm="16681">
        <f ca="1"/>
        <v>11403</v>
      </c>
      <c r="T1277" s="87">
        <f t="shared" ca="1" si="160"/>
        <v>-8.6116374168277471E-2</v>
      </c>
      <c r="AR1277" s="55" vm="6210">
        <f t="shared" ca="1" si="152"/>
        <v>45694</v>
      </c>
      <c r="AS1277" s="196">
        <f t="shared" ca="1" si="153"/>
        <v>441919.39</v>
      </c>
      <c r="AT1277" s="196" t="str">
        <f t="shared" ca="1" si="154"/>
        <v/>
      </c>
      <c r="AU1277" s="55" vm="6210">
        <f t="shared" ca="1" si="155"/>
        <v>45694</v>
      </c>
      <c r="AV1277" s="196">
        <f t="shared" ca="1" si="156"/>
        <v>326705.0724</v>
      </c>
      <c r="AW1277" s="38" t="str">
        <f t="shared" ca="1" si="157"/>
        <v/>
      </c>
    </row>
    <row r="1278" spans="1:49" x14ac:dyDescent="0.25">
      <c r="A1278" s="38" vm="6215">
        <f ca="1"/>
        <v>45695</v>
      </c>
      <c r="B1278" s="38" vm="16682">
        <f ca="1"/>
        <v>20.632999999999999</v>
      </c>
      <c r="C1278" s="38" vm="16683">
        <f ca="1"/>
        <v>43339</v>
      </c>
      <c r="D1278" s="87">
        <f t="shared" ca="1" si="158"/>
        <v>-3.6458459086849203E-3</v>
      </c>
      <c r="Q1278" s="38" vm="6215">
        <f ca="1"/>
        <v>45695</v>
      </c>
      <c r="R1278" s="38" vm="16684">
        <f ca="1"/>
        <v>28.994700000000002</v>
      </c>
      <c r="S1278" s="38" vm="16685">
        <f ca="1"/>
        <v>13486</v>
      </c>
      <c r="T1278" s="87">
        <f t="shared" ca="1" si="160"/>
        <v>1.2003155234757892E-2</v>
      </c>
      <c r="AR1278" s="55" vm="6215">
        <f t="shared" ca="1" si="152"/>
        <v>45695</v>
      </c>
      <c r="AS1278" s="196">
        <f t="shared" ca="1" si="153"/>
        <v>894213.58699999994</v>
      </c>
      <c r="AT1278" s="196">
        <f t="shared" ca="1" si="154"/>
        <v>2.9583763095076381</v>
      </c>
      <c r="AU1278" s="55" vm="6215">
        <f t="shared" ca="1" si="155"/>
        <v>45695</v>
      </c>
      <c r="AV1278" s="196">
        <f t="shared" ca="1" si="156"/>
        <v>391022.52420000004</v>
      </c>
      <c r="AW1278" s="38" t="str">
        <f t="shared" ca="1" si="157"/>
        <v/>
      </c>
    </row>
    <row r="1279" spans="1:49" x14ac:dyDescent="0.25">
      <c r="A1279" s="38" vm="6220">
        <f ca="1"/>
        <v>45698</v>
      </c>
      <c r="B1279" s="38" vm="16686">
        <f ca="1"/>
        <v>21.978000000000002</v>
      </c>
      <c r="C1279" s="38" vm="16687">
        <f ca="1"/>
        <v>19357</v>
      </c>
      <c r="D1279" s="87">
        <f t="shared" ca="1" si="158"/>
        <v>6.5186836620947153E-2</v>
      </c>
      <c r="Q1279" s="38" vm="6220">
        <f ca="1"/>
        <v>45698</v>
      </c>
      <c r="R1279" s="38" vm="16688">
        <f ca="1"/>
        <v>26.380800000000001</v>
      </c>
      <c r="S1279" s="38" vm="16689">
        <f ca="1"/>
        <v>7349</v>
      </c>
      <c r="T1279" s="87">
        <f t="shared" ca="1" si="160"/>
        <v>-9.0150958623472596E-2</v>
      </c>
      <c r="AR1279" s="55" vm="6220">
        <f t="shared" ca="1" si="152"/>
        <v>45698</v>
      </c>
      <c r="AS1279" s="196">
        <f t="shared" ca="1" si="153"/>
        <v>425428.14600000001</v>
      </c>
      <c r="AT1279" s="196" t="str">
        <f t="shared" ca="1" si="154"/>
        <v/>
      </c>
      <c r="AU1279" s="55" vm="6220">
        <f t="shared" ca="1" si="155"/>
        <v>45698</v>
      </c>
      <c r="AV1279" s="196">
        <f t="shared" ca="1" si="156"/>
        <v>193872.49919999999</v>
      </c>
      <c r="AW1279" s="38" t="str">
        <f t="shared" ca="1" si="157"/>
        <v/>
      </c>
    </row>
    <row r="1280" spans="1:49" x14ac:dyDescent="0.25">
      <c r="A1280" s="38" vm="6225">
        <f ca="1"/>
        <v>45699</v>
      </c>
      <c r="B1280" s="38" vm="16690">
        <f ca="1"/>
        <v>23.846499999999999</v>
      </c>
      <c r="C1280" s="38" vm="16691">
        <f ca="1"/>
        <v>51636</v>
      </c>
      <c r="D1280" s="87">
        <f t="shared" ca="1" si="158"/>
        <v>8.5016835016834894E-2</v>
      </c>
      <c r="Q1280" s="38" vm="6225">
        <f ca="1"/>
        <v>45699</v>
      </c>
      <c r="R1280" s="38" vm="16692">
        <f ca="1"/>
        <v>24.130700000000001</v>
      </c>
      <c r="S1280" s="38" vm="16693">
        <f ca="1"/>
        <v>21272</v>
      </c>
      <c r="T1280" s="87">
        <f t="shared" ca="1" si="160"/>
        <v>-8.5293091945657443E-2</v>
      </c>
      <c r="AR1280" s="55" vm="6225">
        <f t="shared" ca="1" si="152"/>
        <v>45699</v>
      </c>
      <c r="AS1280" s="196">
        <f t="shared" ca="1" si="153"/>
        <v>1231337.8739999998</v>
      </c>
      <c r="AT1280" s="196">
        <f t="shared" ca="1" si="154"/>
        <v>3.5247402828338541</v>
      </c>
      <c r="AU1280" s="55" vm="6225">
        <f t="shared" ca="1" si="155"/>
        <v>45699</v>
      </c>
      <c r="AV1280" s="196">
        <f t="shared" ca="1" si="156"/>
        <v>513308.25040000002</v>
      </c>
      <c r="AW1280" s="38" t="str">
        <f t="shared" ca="1" si="157"/>
        <v/>
      </c>
    </row>
    <row r="1281" spans="1:49" x14ac:dyDescent="0.25">
      <c r="A1281" s="38" vm="6230">
        <f ca="1"/>
        <v>45700</v>
      </c>
      <c r="B1281" s="38" vm="16694">
        <f ca="1"/>
        <v>23.431000000000001</v>
      </c>
      <c r="C1281" s="38" vm="16695">
        <f ca="1"/>
        <v>11342</v>
      </c>
      <c r="D1281" s="87">
        <f t="shared" ca="1" si="158"/>
        <v>-1.7423940620216721E-2</v>
      </c>
      <c r="Q1281" s="38" vm="6230">
        <f ca="1"/>
        <v>45700</v>
      </c>
      <c r="R1281" s="38" vm="16696">
        <f ca="1"/>
        <v>24.6004</v>
      </c>
      <c r="S1281" s="38" vm="16697">
        <f ca="1"/>
        <v>8060</v>
      </c>
      <c r="T1281" s="87">
        <f t="shared" ca="1" si="160"/>
        <v>1.9464831107261684E-2</v>
      </c>
      <c r="AR1281" s="55" vm="6230">
        <f t="shared" ca="1" si="152"/>
        <v>45700</v>
      </c>
      <c r="AS1281" s="196">
        <f t="shared" ca="1" si="153"/>
        <v>265754.402</v>
      </c>
      <c r="AT1281" s="196" t="str">
        <f t="shared" ca="1" si="154"/>
        <v/>
      </c>
      <c r="AU1281" s="55" vm="6230">
        <f t="shared" ca="1" si="155"/>
        <v>45700</v>
      </c>
      <c r="AV1281" s="196">
        <f t="shared" ca="1" si="156"/>
        <v>198279.22400000002</v>
      </c>
      <c r="AW1281" s="38" t="str">
        <f t="shared" ca="1" si="157"/>
        <v/>
      </c>
    </row>
    <row r="1282" spans="1:49" x14ac:dyDescent="0.25">
      <c r="A1282" s="38" vm="6235">
        <f ca="1"/>
        <v>45701</v>
      </c>
      <c r="B1282" s="38" vm="16698">
        <f ca="1"/>
        <v>27.003499999999999</v>
      </c>
      <c r="C1282" s="38" vm="16699">
        <f ca="1"/>
        <v>43768</v>
      </c>
      <c r="D1282" s="87">
        <f t="shared" ca="1" si="158"/>
        <v>0.15246895138918518</v>
      </c>
      <c r="Q1282" s="38" vm="6235">
        <f ca="1"/>
        <v>45701</v>
      </c>
      <c r="R1282" s="38" vm="16700">
        <f ca="1"/>
        <v>21.048100000000002</v>
      </c>
      <c r="S1282" s="38" vm="2281">
        <f ca="1"/>
        <v>19448</v>
      </c>
      <c r="T1282" s="87">
        <f t="shared" ca="1" si="160"/>
        <v>-0.14440009105542995</v>
      </c>
      <c r="AR1282" s="55" vm="6235">
        <f t="shared" ca="1" si="152"/>
        <v>45701</v>
      </c>
      <c r="AS1282" s="196">
        <f t="shared" ca="1" si="153"/>
        <v>1181889.1879999998</v>
      </c>
      <c r="AT1282" s="196">
        <f t="shared" ca="1" si="154"/>
        <v>2.9876604055130556</v>
      </c>
      <c r="AU1282" s="55" vm="6235">
        <f t="shared" ca="1" si="155"/>
        <v>45701</v>
      </c>
      <c r="AV1282" s="196">
        <f t="shared" ca="1" si="156"/>
        <v>409343.44880000001</v>
      </c>
      <c r="AW1282" s="38" t="str">
        <f t="shared" ca="1" si="157"/>
        <v/>
      </c>
    </row>
    <row r="1283" spans="1:49" x14ac:dyDescent="0.25">
      <c r="A1283" s="38" vm="6240">
        <f ca="1"/>
        <v>45702</v>
      </c>
      <c r="B1283" s="38" vm="16701">
        <f ca="1"/>
        <v>27.408000000000001</v>
      </c>
      <c r="C1283" s="38" vm="16702">
        <f ca="1"/>
        <v>19112</v>
      </c>
      <c r="D1283" s="87">
        <f t="shared" ca="1" si="158"/>
        <v>1.4979539689299621E-2</v>
      </c>
      <c r="Q1283" s="38" vm="6240">
        <f ca="1"/>
        <v>45702</v>
      </c>
      <c r="R1283" s="38" vm="16703">
        <f ca="1"/>
        <v>20.827999999999999</v>
      </c>
      <c r="S1283" s="38" vm="16704">
        <f ca="1"/>
        <v>30533</v>
      </c>
      <c r="T1283" s="87">
        <f t="shared" ca="1" si="160"/>
        <v>-1.0457000869437249E-2</v>
      </c>
      <c r="AR1283" s="55" vm="6240">
        <f t="shared" ca="1" si="152"/>
        <v>45702</v>
      </c>
      <c r="AS1283" s="196">
        <f t="shared" ca="1" si="153"/>
        <v>523821.696</v>
      </c>
      <c r="AT1283" s="196" t="str">
        <f t="shared" ca="1" si="154"/>
        <v/>
      </c>
      <c r="AU1283" s="55" vm="6240">
        <f t="shared" ca="1" si="155"/>
        <v>45702</v>
      </c>
      <c r="AV1283" s="196">
        <f t="shared" ca="1" si="156"/>
        <v>635941.32400000002</v>
      </c>
      <c r="AW1283" s="38" t="str">
        <f t="shared" ca="1" si="157"/>
        <v/>
      </c>
    </row>
    <row r="1284" spans="1:49" x14ac:dyDescent="0.25">
      <c r="A1284" s="38" vm="16705">
        <f ca="1"/>
        <v>45705</v>
      </c>
      <c r="B1284" s="38" vm="16706">
        <f ca="1"/>
        <v>24.229500000000002</v>
      </c>
      <c r="C1284" s="38" vm="16707">
        <f ca="1"/>
        <v>19697</v>
      </c>
      <c r="D1284" s="87">
        <f t="shared" ca="1" si="158"/>
        <v>-0.11596978984238177</v>
      </c>
      <c r="Q1284" s="38" vm="16705">
        <f ca="1"/>
        <v>45705</v>
      </c>
      <c r="R1284" s="38" vm="16708">
        <f ca="1"/>
        <v>23.3705</v>
      </c>
      <c r="S1284" s="38" vm="16709">
        <f ca="1"/>
        <v>13737</v>
      </c>
      <c r="T1284" s="87">
        <f t="shared" ca="1" si="160"/>
        <v>0.12207125024006148</v>
      </c>
      <c r="AR1284" s="55" vm="16705">
        <f t="shared" ref="AR1284:AR1347" ca="1" si="161">A1284</f>
        <v>45705</v>
      </c>
      <c r="AS1284" s="196">
        <f t="shared" ref="AS1284:AS1347" ca="1" si="162">B1284*C1284</f>
        <v>477248.46150000003</v>
      </c>
      <c r="AT1284" s="196" t="str">
        <f t="shared" ref="AT1284:AT1347" ca="1" si="163">IF(AND(IFERROR($AS1284, 0) &gt;= $BI$2, IFERROR($C1284, 0) &gt;= $BJ$2), IFERROR(($C1284 / $BK$2) * 100, ""), "")</f>
        <v/>
      </c>
      <c r="AU1284" s="55" vm="16705">
        <f t="shared" ref="AU1284:AU1347" ca="1" si="164">Q1284</f>
        <v>45705</v>
      </c>
      <c r="AV1284" s="196">
        <f t="shared" ref="AV1284:AV1347" ca="1" si="165">R1284*S1284</f>
        <v>321040.55849999998</v>
      </c>
      <c r="AW1284" s="38" t="str">
        <f t="shared" ref="AW1284:AW1347" ca="1" si="166">IF(OR(ROW()=731, ROW()=729), "", IF(AND(IFERROR($AV1284, 0) &gt;= $BM$2, IFERROR($S1284, 0) &gt;= $BN$2), ROUND(IFERROR(($S1284 / $BO$2) * 100, ""), 2), ""))</f>
        <v/>
      </c>
    </row>
    <row r="1285" spans="1:49" x14ac:dyDescent="0.25">
      <c r="A1285" s="38" vm="6244">
        <f ca="1"/>
        <v>45706</v>
      </c>
      <c r="B1285" s="38" vm="16710">
        <f ca="1"/>
        <v>28.417000000000002</v>
      </c>
      <c r="C1285" s="38" vm="16711">
        <f ca="1"/>
        <v>37045</v>
      </c>
      <c r="D1285" s="87">
        <f t="shared" ref="D1285:D1348" ca="1" si="167">(B1285-B1284)/B1284</f>
        <v>0.17282651313481498</v>
      </c>
      <c r="Q1285" s="38" vm="6244">
        <f ca="1"/>
        <v>45706</v>
      </c>
      <c r="R1285" s="38" vm="16712">
        <f ca="1"/>
        <v>19.849399999999999</v>
      </c>
      <c r="S1285" s="38" vm="16713">
        <f ca="1"/>
        <v>15137</v>
      </c>
      <c r="T1285" s="87">
        <f t="shared" ca="1" si="160"/>
        <v>-0.15066429900943501</v>
      </c>
      <c r="AR1285" s="55" vm="6244">
        <f t="shared" ca="1" si="161"/>
        <v>45706</v>
      </c>
      <c r="AS1285" s="196">
        <f t="shared" ca="1" si="162"/>
        <v>1052707.7650000001</v>
      </c>
      <c r="AT1285" s="196">
        <f t="shared" ca="1" si="163"/>
        <v>2.5287397121694188</v>
      </c>
      <c r="AU1285" s="55" vm="6244">
        <f t="shared" ca="1" si="164"/>
        <v>45706</v>
      </c>
      <c r="AV1285" s="196">
        <f t="shared" ca="1" si="165"/>
        <v>300460.36780000001</v>
      </c>
      <c r="AW1285" s="38" t="str">
        <f t="shared" ca="1" si="166"/>
        <v/>
      </c>
    </row>
    <row r="1286" spans="1:49" x14ac:dyDescent="0.25">
      <c r="A1286" s="38" vm="6249">
        <f ca="1"/>
        <v>45707</v>
      </c>
      <c r="B1286" s="38" vm="16714">
        <f ca="1"/>
        <v>36.311</v>
      </c>
      <c r="C1286" s="38" vm="16715">
        <f ca="1"/>
        <v>88534</v>
      </c>
      <c r="D1286" s="87">
        <f t="shared" ca="1" si="167"/>
        <v>0.27779146285674061</v>
      </c>
      <c r="Q1286" s="38" vm="6249">
        <f ca="1"/>
        <v>45707</v>
      </c>
      <c r="R1286" s="38" vm="16716">
        <f ca="1"/>
        <v>14.859</v>
      </c>
      <c r="S1286" s="38" vm="16717">
        <f ca="1"/>
        <v>155258</v>
      </c>
      <c r="T1286" s="87">
        <f t="shared" ca="1" si="160"/>
        <v>-0.25141314095136374</v>
      </c>
      <c r="AR1286" s="55" vm="6249">
        <f t="shared" ca="1" si="161"/>
        <v>45707</v>
      </c>
      <c r="AS1286" s="196">
        <f t="shared" ca="1" si="162"/>
        <v>3214758.074</v>
      </c>
      <c r="AT1286" s="196">
        <f t="shared" ca="1" si="163"/>
        <v>6.0434455844839343</v>
      </c>
      <c r="AU1286" s="55" vm="6249">
        <f t="shared" ca="1" si="164"/>
        <v>45707</v>
      </c>
      <c r="AV1286" s="196">
        <f t="shared" ca="1" si="165"/>
        <v>2306978.622</v>
      </c>
      <c r="AW1286" s="38">
        <f t="shared" ca="1" si="166"/>
        <v>30.63</v>
      </c>
    </row>
    <row r="1287" spans="1:49" x14ac:dyDescent="0.25">
      <c r="A1287" s="38" vm="6254">
        <f ca="1"/>
        <v>45708</v>
      </c>
      <c r="B1287" s="38" vm="16718">
        <f ca="1"/>
        <v>33.009</v>
      </c>
      <c r="C1287" s="38" vm="16719">
        <f ca="1"/>
        <v>31925</v>
      </c>
      <c r="D1287" s="87">
        <f t="shared" ca="1" si="167"/>
        <v>-9.0936630773043967E-2</v>
      </c>
      <c r="Q1287" s="38" vm="6254">
        <f ca="1"/>
        <v>45708</v>
      </c>
      <c r="R1287" s="38" vm="16720">
        <f ca="1"/>
        <v>15.8222</v>
      </c>
      <c r="S1287" s="38" vm="16721">
        <f ca="1"/>
        <v>116854</v>
      </c>
      <c r="T1287" s="87">
        <f t="shared" ca="1" si="160"/>
        <v>6.4822666397469586E-2</v>
      </c>
      <c r="AR1287" s="55" vm="6254">
        <f t="shared" ca="1" si="161"/>
        <v>45708</v>
      </c>
      <c r="AS1287" s="196">
        <f t="shared" ca="1" si="162"/>
        <v>1053812.325</v>
      </c>
      <c r="AT1287" s="196">
        <f t="shared" ca="1" si="163"/>
        <v>2.1792418763938106</v>
      </c>
      <c r="AU1287" s="55" vm="6254">
        <f t="shared" ca="1" si="164"/>
        <v>45708</v>
      </c>
      <c r="AV1287" s="196">
        <f t="shared" ca="1" si="165"/>
        <v>1848887.3588</v>
      </c>
      <c r="AW1287" s="38">
        <f t="shared" ca="1" si="166"/>
        <v>23.05</v>
      </c>
    </row>
    <row r="1288" spans="1:49" x14ac:dyDescent="0.25">
      <c r="A1288" s="38" vm="6259">
        <f ca="1"/>
        <v>45709</v>
      </c>
      <c r="B1288" s="38" vm="16722">
        <f ca="1"/>
        <v>37.924500000000002</v>
      </c>
      <c r="C1288" s="38" vm="16723">
        <f ca="1"/>
        <v>25863</v>
      </c>
      <c r="D1288" s="87">
        <f t="shared" ca="1" si="167"/>
        <v>0.14891393256384627</v>
      </c>
      <c r="Q1288" s="38" vm="6259">
        <f ca="1"/>
        <v>45709</v>
      </c>
      <c r="R1288" s="38" vm="16724">
        <f ca="1"/>
        <v>13.823</v>
      </c>
      <c r="S1288" s="38" vm="16725">
        <f ca="1"/>
        <v>82917</v>
      </c>
      <c r="T1288" s="87">
        <f t="shared" ca="1" si="160"/>
        <v>-0.12635411004790736</v>
      </c>
      <c r="AR1288" s="55" vm="6259">
        <f t="shared" ca="1" si="161"/>
        <v>45709</v>
      </c>
      <c r="AS1288" s="196">
        <f t="shared" ca="1" si="162"/>
        <v>980841.34350000008</v>
      </c>
      <c r="AT1288" s="196">
        <f t="shared" ca="1" si="163"/>
        <v>1.7654418997391736</v>
      </c>
      <c r="AU1288" s="55" vm="6259">
        <f t="shared" ca="1" si="164"/>
        <v>45709</v>
      </c>
      <c r="AV1288" s="196">
        <f t="shared" ca="1" si="165"/>
        <v>1146161.6910000001</v>
      </c>
      <c r="AW1288" s="38">
        <f t="shared" ca="1" si="166"/>
        <v>16.36</v>
      </c>
    </row>
    <row r="1289" spans="1:49" x14ac:dyDescent="0.25">
      <c r="A1289" s="38" vm="6264">
        <f ca="1"/>
        <v>45712</v>
      </c>
      <c r="B1289" s="38" vm="16726">
        <f ca="1"/>
        <v>31.859000000000002</v>
      </c>
      <c r="C1289" s="38" vm="16727">
        <f ca="1"/>
        <v>27410</v>
      </c>
      <c r="D1289" s="87">
        <f t="shared" ca="1" si="167"/>
        <v>-0.15993618900710621</v>
      </c>
      <c r="Q1289" s="38" vm="6264">
        <f ca="1"/>
        <v>45712</v>
      </c>
      <c r="R1289" s="38" vm="16728">
        <f ca="1"/>
        <v>16.5398</v>
      </c>
      <c r="S1289" s="38" vm="16729">
        <f ca="1"/>
        <v>49412</v>
      </c>
      <c r="T1289" s="87">
        <f t="shared" ca="1" si="160"/>
        <v>0.19654199522534899</v>
      </c>
      <c r="AR1289" s="55" vm="6264">
        <f t="shared" ca="1" si="161"/>
        <v>45712</v>
      </c>
      <c r="AS1289" s="196">
        <f t="shared" ca="1" si="162"/>
        <v>873255.19000000006</v>
      </c>
      <c r="AT1289" s="196">
        <f t="shared" ca="1" si="163"/>
        <v>1.8710421247284053</v>
      </c>
      <c r="AU1289" s="55" vm="6264">
        <f t="shared" ca="1" si="164"/>
        <v>45712</v>
      </c>
      <c r="AV1289" s="196">
        <f t="shared" ca="1" si="165"/>
        <v>817264.59759999998</v>
      </c>
      <c r="AW1289" s="38" t="str">
        <f t="shared" ca="1" si="166"/>
        <v/>
      </c>
    </row>
    <row r="1290" spans="1:49" x14ac:dyDescent="0.25">
      <c r="A1290" s="38" vm="6269">
        <f ca="1"/>
        <v>45713</v>
      </c>
      <c r="B1290" s="38" vm="16730">
        <f ca="1"/>
        <v>33.399500000000003</v>
      </c>
      <c r="C1290" s="38" vm="16731">
        <f ca="1"/>
        <v>8311</v>
      </c>
      <c r="D1290" s="87">
        <f t="shared" ca="1" si="167"/>
        <v>4.8353683417558663E-2</v>
      </c>
      <c r="Q1290" s="38" vm="6269">
        <f ca="1"/>
        <v>45713</v>
      </c>
      <c r="R1290" s="38" vm="16732">
        <f ca="1"/>
        <v>15.671900000000001</v>
      </c>
      <c r="S1290" s="38" vm="16733">
        <f ca="1"/>
        <v>30084</v>
      </c>
      <c r="T1290" s="87">
        <f t="shared" ca="1" si="160"/>
        <v>-5.2473427731895117E-2</v>
      </c>
      <c r="AR1290" s="55" vm="6269">
        <f t="shared" ca="1" si="161"/>
        <v>45713</v>
      </c>
      <c r="AS1290" s="196">
        <f t="shared" ca="1" si="162"/>
        <v>277583.24450000003</v>
      </c>
      <c r="AT1290" s="196" t="str">
        <f t="shared" ca="1" si="163"/>
        <v/>
      </c>
      <c r="AU1290" s="55" vm="6269">
        <f t="shared" ca="1" si="164"/>
        <v>45713</v>
      </c>
      <c r="AV1290" s="196">
        <f t="shared" ca="1" si="165"/>
        <v>471473.43960000004</v>
      </c>
      <c r="AW1290" s="38" t="str">
        <f t="shared" ca="1" si="166"/>
        <v/>
      </c>
    </row>
    <row r="1291" spans="1:49" x14ac:dyDescent="0.25">
      <c r="A1291" s="38" vm="6274">
        <f ca="1"/>
        <v>45714</v>
      </c>
      <c r="B1291" s="38" vm="16734">
        <f ca="1"/>
        <v>32.545499999999997</v>
      </c>
      <c r="C1291" s="38" vm="16735">
        <f ca="1"/>
        <v>3192</v>
      </c>
      <c r="D1291" s="87">
        <f t="shared" ca="1" si="167"/>
        <v>-2.5569245048578756E-2</v>
      </c>
      <c r="Q1291" s="38" vm="6274">
        <f ca="1"/>
        <v>45714</v>
      </c>
      <c r="R1291" s="38" vm="16736">
        <f ca="1"/>
        <v>15.810600000000001</v>
      </c>
      <c r="S1291" s="38" vm="16737">
        <f ca="1"/>
        <v>12338</v>
      </c>
      <c r="T1291" s="87">
        <f t="shared" ca="1" si="160"/>
        <v>8.8502351342211235E-3</v>
      </c>
      <c r="AR1291" s="55" vm="6274">
        <f t="shared" ca="1" si="161"/>
        <v>45714</v>
      </c>
      <c r="AS1291" s="196">
        <f t="shared" ca="1" si="162"/>
        <v>103885.23599999999</v>
      </c>
      <c r="AT1291" s="196" t="str">
        <f t="shared" ca="1" si="163"/>
        <v/>
      </c>
      <c r="AU1291" s="55" vm="6274">
        <f t="shared" ca="1" si="164"/>
        <v>45714</v>
      </c>
      <c r="AV1291" s="196">
        <f t="shared" ca="1" si="165"/>
        <v>195071.18280000001</v>
      </c>
      <c r="AW1291" s="38" t="str">
        <f t="shared" ca="1" si="166"/>
        <v/>
      </c>
    </row>
    <row r="1292" spans="1:49" x14ac:dyDescent="0.25">
      <c r="A1292" s="38" vm="6279">
        <f ca="1"/>
        <v>45715</v>
      </c>
      <c r="B1292" s="38" vm="16738">
        <f ca="1"/>
        <v>33.240499999999997</v>
      </c>
      <c r="C1292" s="38" vm="15749">
        <f ca="1"/>
        <v>6560</v>
      </c>
      <c r="D1292" s="87">
        <f t="shared" ca="1" si="167"/>
        <v>2.1354718778325739E-2</v>
      </c>
      <c r="Q1292" s="38" vm="6279">
        <f ca="1"/>
        <v>45715</v>
      </c>
      <c r="R1292" s="38" vm="10075">
        <f ca="1"/>
        <v>15.324999999999999</v>
      </c>
      <c r="S1292" s="38" vm="16739">
        <f ca="1"/>
        <v>16029</v>
      </c>
      <c r="T1292" s="87">
        <f t="shared" ca="1" si="160"/>
        <v>-3.0713571907454593E-2</v>
      </c>
      <c r="AR1292" s="55" vm="6279">
        <f t="shared" ca="1" si="161"/>
        <v>45715</v>
      </c>
      <c r="AS1292" s="196">
        <f t="shared" ca="1" si="162"/>
        <v>218057.68</v>
      </c>
      <c r="AT1292" s="196" t="str">
        <f t="shared" ca="1" si="163"/>
        <v/>
      </c>
      <c r="AU1292" s="55" vm="6279">
        <f t="shared" ca="1" si="164"/>
        <v>45715</v>
      </c>
      <c r="AV1292" s="196">
        <f t="shared" ca="1" si="165"/>
        <v>245644.42499999999</v>
      </c>
      <c r="AW1292" s="38" t="str">
        <f t="shared" ca="1" si="166"/>
        <v/>
      </c>
    </row>
    <row r="1293" spans="1:49" x14ac:dyDescent="0.25">
      <c r="A1293" s="38" vm="6284">
        <f ca="1"/>
        <v>45716</v>
      </c>
      <c r="B1293" s="38" vm="16740">
        <f ca="1"/>
        <v>29.544499999999999</v>
      </c>
      <c r="C1293" s="38" vm="16741">
        <f ca="1"/>
        <v>4190</v>
      </c>
      <c r="D1293" s="87">
        <f t="shared" ca="1" si="167"/>
        <v>-0.1111896632120455</v>
      </c>
      <c r="Q1293" s="38" vm="6284">
        <f ca="1"/>
        <v>45716</v>
      </c>
      <c r="R1293" s="38" vm="16742">
        <f ca="1"/>
        <v>17.2989</v>
      </c>
      <c r="S1293" s="38" vm="16743">
        <f ca="1"/>
        <v>24773</v>
      </c>
      <c r="T1293" s="87">
        <f t="shared" ca="1" si="160"/>
        <v>0.12880261011419253</v>
      </c>
      <c r="AR1293" s="55" vm="6284">
        <f t="shared" ca="1" si="161"/>
        <v>45716</v>
      </c>
      <c r="AS1293" s="196">
        <f t="shared" ca="1" si="162"/>
        <v>123791.455</v>
      </c>
      <c r="AT1293" s="196" t="str">
        <f t="shared" ca="1" si="163"/>
        <v/>
      </c>
      <c r="AU1293" s="55" vm="6284">
        <f t="shared" ca="1" si="164"/>
        <v>45716</v>
      </c>
      <c r="AV1293" s="196">
        <f t="shared" ca="1" si="165"/>
        <v>428545.64970000001</v>
      </c>
      <c r="AW1293" s="38" t="str">
        <f t="shared" ca="1" si="166"/>
        <v/>
      </c>
    </row>
    <row r="1294" spans="1:49" x14ac:dyDescent="0.25">
      <c r="A1294" s="38" vm="6289">
        <f ca="1"/>
        <v>45719</v>
      </c>
      <c r="B1294" s="38" vm="16744">
        <f ca="1"/>
        <v>33.419499999999999</v>
      </c>
      <c r="C1294" s="38" vm="16745">
        <f ca="1"/>
        <v>13172</v>
      </c>
      <c r="D1294" s="87">
        <f t="shared" ca="1" si="167"/>
        <v>0.13115808356885378</v>
      </c>
      <c r="Q1294" s="38" vm="6289">
        <f ca="1"/>
        <v>45719</v>
      </c>
      <c r="R1294" s="38" vm="16746">
        <f ca="1"/>
        <v>14.7188</v>
      </c>
      <c r="S1294" s="38" vm="16747">
        <f ca="1"/>
        <v>47490</v>
      </c>
      <c r="T1294" s="87">
        <f t="shared" ca="1" si="160"/>
        <v>-0.14914821173600634</v>
      </c>
      <c r="AR1294" s="55" vm="6289">
        <f t="shared" ca="1" si="161"/>
        <v>45719</v>
      </c>
      <c r="AS1294" s="196">
        <f t="shared" ca="1" si="162"/>
        <v>440201.65399999998</v>
      </c>
      <c r="AT1294" s="196" t="str">
        <f t="shared" ca="1" si="163"/>
        <v/>
      </c>
      <c r="AU1294" s="55" vm="6289">
        <f t="shared" ca="1" si="164"/>
        <v>45719</v>
      </c>
      <c r="AV1294" s="196">
        <f t="shared" ca="1" si="165"/>
        <v>698995.81200000003</v>
      </c>
      <c r="AW1294" s="38" t="str">
        <f t="shared" ca="1" si="166"/>
        <v/>
      </c>
    </row>
    <row r="1295" spans="1:49" x14ac:dyDescent="0.25">
      <c r="A1295" s="38" vm="6294">
        <f ca="1"/>
        <v>45720</v>
      </c>
      <c r="B1295" s="38" vm="16748">
        <f ca="1"/>
        <v>45.064</v>
      </c>
      <c r="C1295" s="38" vm="16749">
        <f ca="1"/>
        <v>15804</v>
      </c>
      <c r="D1295" s="87">
        <f t="shared" ca="1" si="167"/>
        <v>0.3484342973413726</v>
      </c>
      <c r="Q1295" s="38" vm="6294">
        <f ca="1"/>
        <v>45720</v>
      </c>
      <c r="R1295" s="38" vm="16750">
        <f ca="1"/>
        <v>9.8619000000000003</v>
      </c>
      <c r="S1295" s="38" vm="16751">
        <f ca="1"/>
        <v>115203</v>
      </c>
      <c r="T1295" s="87">
        <f t="shared" ca="1" si="160"/>
        <v>-0.32997934614234853</v>
      </c>
      <c r="AR1295" s="55" vm="6294">
        <f t="shared" ca="1" si="161"/>
        <v>45720</v>
      </c>
      <c r="AS1295" s="196">
        <f t="shared" ca="1" si="162"/>
        <v>712191.45600000001</v>
      </c>
      <c r="AT1295" s="196" t="str">
        <f t="shared" ca="1" si="163"/>
        <v/>
      </c>
      <c r="AU1295" s="55" vm="6294">
        <f t="shared" ca="1" si="164"/>
        <v>45720</v>
      </c>
      <c r="AV1295" s="196">
        <f t="shared" ca="1" si="165"/>
        <v>1136120.4657000001</v>
      </c>
      <c r="AW1295" s="38">
        <f t="shared" ca="1" si="166"/>
        <v>22.73</v>
      </c>
    </row>
    <row r="1296" spans="1:49" x14ac:dyDescent="0.25">
      <c r="A1296" s="38" vm="6299">
        <f ca="1"/>
        <v>45721</v>
      </c>
      <c r="B1296" s="38" vm="16752">
        <f ca="1"/>
        <v>41.548499999999997</v>
      </c>
      <c r="C1296" s="38" vm="16753">
        <f ca="1"/>
        <v>9623</v>
      </c>
      <c r="D1296" s="87">
        <f t="shared" ca="1" si="167"/>
        <v>-7.8011272856382097E-2</v>
      </c>
      <c r="Q1296" s="38" vm="6299">
        <f ca="1"/>
        <v>45721</v>
      </c>
      <c r="R1296" s="38" vm="16754">
        <f ca="1"/>
        <v>11.3543</v>
      </c>
      <c r="S1296" s="38" vm="16755">
        <f ca="1"/>
        <v>28762</v>
      </c>
      <c r="T1296" s="87">
        <f t="shared" ca="1" si="160"/>
        <v>0.15132986544175056</v>
      </c>
      <c r="AR1296" s="55" vm="6299">
        <f t="shared" ca="1" si="161"/>
        <v>45721</v>
      </c>
      <c r="AS1296" s="196">
        <f t="shared" ca="1" si="162"/>
        <v>399821.21549999999</v>
      </c>
      <c r="AT1296" s="196" t="str">
        <f t="shared" ca="1" si="163"/>
        <v/>
      </c>
      <c r="AU1296" s="55" vm="6299">
        <f t="shared" ca="1" si="164"/>
        <v>45721</v>
      </c>
      <c r="AV1296" s="196">
        <f t="shared" ca="1" si="165"/>
        <v>326572.37660000002</v>
      </c>
      <c r="AW1296" s="38" t="str">
        <f t="shared" ca="1" si="166"/>
        <v/>
      </c>
    </row>
    <row r="1297" spans="1:49" x14ac:dyDescent="0.25">
      <c r="A1297" s="38" vm="6303">
        <f ca="1"/>
        <v>45722</v>
      </c>
      <c r="B1297" s="38" vm="16756">
        <f ca="1"/>
        <v>40.155500000000004</v>
      </c>
      <c r="C1297" s="38" vm="16757">
        <f ca="1"/>
        <v>2886</v>
      </c>
      <c r="D1297" s="87">
        <f t="shared" ca="1" si="167"/>
        <v>-3.3527082806840046E-2</v>
      </c>
      <c r="Q1297" s="38" vm="6303">
        <f ca="1"/>
        <v>45722</v>
      </c>
      <c r="R1297" s="38" vm="16758">
        <f ca="1"/>
        <v>11.648400000000001</v>
      </c>
      <c r="S1297" s="38" vm="16759">
        <f ca="1"/>
        <v>24924</v>
      </c>
      <c r="T1297" s="87">
        <f t="shared" ca="1" si="160"/>
        <v>2.5902081149872757E-2</v>
      </c>
      <c r="AR1297" s="55" vm="6303">
        <f t="shared" ca="1" si="161"/>
        <v>45722</v>
      </c>
      <c r="AS1297" s="196">
        <f t="shared" ca="1" si="162"/>
        <v>115888.77300000002</v>
      </c>
      <c r="AT1297" s="196" t="str">
        <f t="shared" ca="1" si="163"/>
        <v/>
      </c>
      <c r="AU1297" s="55" vm="6303">
        <f t="shared" ca="1" si="164"/>
        <v>45722</v>
      </c>
      <c r="AV1297" s="196">
        <f t="shared" ca="1" si="165"/>
        <v>290324.72159999999</v>
      </c>
      <c r="AW1297" s="38" t="str">
        <f t="shared" ca="1" si="166"/>
        <v/>
      </c>
    </row>
    <row r="1298" spans="1:49" x14ac:dyDescent="0.25">
      <c r="A1298" s="38" vm="6308">
        <f ca="1"/>
        <v>45723</v>
      </c>
      <c r="B1298" s="38" vm="16760">
        <f ca="1"/>
        <v>37.384999999999998</v>
      </c>
      <c r="C1298" s="38" vm="16761">
        <f ca="1"/>
        <v>9057</v>
      </c>
      <c r="D1298" s="87">
        <f t="shared" ca="1" si="167"/>
        <v>-6.8994284718158286E-2</v>
      </c>
      <c r="Q1298" s="38" vm="6308">
        <f ca="1"/>
        <v>45723</v>
      </c>
      <c r="R1298" s="38" vm="16762">
        <f ca="1"/>
        <v>12.424200000000001</v>
      </c>
      <c r="S1298" s="38" vm="16763">
        <f ca="1"/>
        <v>33756</v>
      </c>
      <c r="T1298" s="87">
        <f t="shared" ca="1" si="160"/>
        <v>6.6601421654476176E-2</v>
      </c>
      <c r="AR1298" s="55" vm="6308">
        <f t="shared" ca="1" si="161"/>
        <v>45723</v>
      </c>
      <c r="AS1298" s="196">
        <f t="shared" ca="1" si="162"/>
        <v>338595.94500000001</v>
      </c>
      <c r="AT1298" s="196" t="str">
        <f t="shared" ca="1" si="163"/>
        <v/>
      </c>
      <c r="AU1298" s="55" vm="6308">
        <f t="shared" ca="1" si="164"/>
        <v>45723</v>
      </c>
      <c r="AV1298" s="196">
        <f t="shared" ca="1" si="165"/>
        <v>419391.29520000005</v>
      </c>
      <c r="AW1298" s="38" t="str">
        <f t="shared" ca="1" si="166"/>
        <v/>
      </c>
    </row>
    <row r="1299" spans="1:49" x14ac:dyDescent="0.25">
      <c r="A1299" s="38" vm="6313">
        <f ca="1"/>
        <v>45726</v>
      </c>
      <c r="B1299" s="38" vm="16764">
        <f ca="1"/>
        <v>45.524500000000003</v>
      </c>
      <c r="C1299" s="38" vm="16765">
        <f ca="1"/>
        <v>22480</v>
      </c>
      <c r="D1299" s="87">
        <f t="shared" ca="1" si="167"/>
        <v>0.21772101110070899</v>
      </c>
      <c r="Q1299" s="38" vm="6313">
        <f ca="1"/>
        <v>45726</v>
      </c>
      <c r="R1299" s="38" vm="16766">
        <f ca="1"/>
        <v>10.1046</v>
      </c>
      <c r="S1299" s="38" vm="16767">
        <f ca="1"/>
        <v>265872</v>
      </c>
      <c r="T1299" s="87">
        <f t="shared" ca="1" si="160"/>
        <v>-0.18670014970782836</v>
      </c>
      <c r="AR1299" s="55" vm="6313">
        <f t="shared" ca="1" si="161"/>
        <v>45726</v>
      </c>
      <c r="AS1299" s="196">
        <f t="shared" ca="1" si="162"/>
        <v>1023390.7600000001</v>
      </c>
      <c r="AT1299" s="196">
        <f t="shared" ca="1" si="163"/>
        <v>1.5345139352022821</v>
      </c>
      <c r="AU1299" s="55" vm="6313">
        <f t="shared" ca="1" si="164"/>
        <v>45726</v>
      </c>
      <c r="AV1299" s="196">
        <f t="shared" ca="1" si="165"/>
        <v>2686530.2111999998</v>
      </c>
      <c r="AW1299" s="38">
        <f t="shared" ca="1" si="166"/>
        <v>52.45</v>
      </c>
    </row>
    <row r="1300" spans="1:49" x14ac:dyDescent="0.25">
      <c r="A1300" s="38" vm="6318">
        <f ca="1"/>
        <v>45727</v>
      </c>
      <c r="B1300" s="38" vm="16768">
        <f ca="1"/>
        <v>43.651000000000003</v>
      </c>
      <c r="C1300" s="38" vm="16769">
        <f ca="1"/>
        <v>18652</v>
      </c>
      <c r="D1300" s="87">
        <f t="shared" ca="1" si="167"/>
        <v>-4.1153664510318613E-2</v>
      </c>
      <c r="Q1300" s="38" vm="6318">
        <f ca="1"/>
        <v>45727</v>
      </c>
      <c r="R1300" s="38" vm="16770">
        <f ca="1"/>
        <v>10.6205</v>
      </c>
      <c r="S1300" s="38" vm="16771">
        <f ca="1"/>
        <v>42415</v>
      </c>
      <c r="T1300" s="87">
        <f t="shared" ca="1" si="160"/>
        <v>5.1055954713694778E-2</v>
      </c>
      <c r="AR1300" s="55" vm="6318">
        <f t="shared" ca="1" si="161"/>
        <v>45727</v>
      </c>
      <c r="AS1300" s="196">
        <f t="shared" ca="1" si="162"/>
        <v>814178.45200000005</v>
      </c>
      <c r="AT1300" s="196">
        <f t="shared" ca="1" si="163"/>
        <v>1.2732096939231745</v>
      </c>
      <c r="AU1300" s="55" vm="6318">
        <f t="shared" ca="1" si="164"/>
        <v>45727</v>
      </c>
      <c r="AV1300" s="196">
        <f t="shared" ca="1" si="165"/>
        <v>450468.50750000001</v>
      </c>
      <c r="AW1300" s="38" t="str">
        <f t="shared" ca="1" si="166"/>
        <v/>
      </c>
    </row>
    <row r="1301" spans="1:49" x14ac:dyDescent="0.25">
      <c r="A1301" s="38" vm="6323">
        <f ca="1"/>
        <v>45728</v>
      </c>
      <c r="B1301" s="38" vm="16772">
        <f ca="1"/>
        <v>34.801499999999997</v>
      </c>
      <c r="C1301" s="38" vm="16773">
        <f ca="1"/>
        <v>12241</v>
      </c>
      <c r="D1301" s="87">
        <f t="shared" ca="1" si="167"/>
        <v>-0.20273304162562153</v>
      </c>
      <c r="Q1301" s="38" vm="6323">
        <f ca="1"/>
        <v>45728</v>
      </c>
      <c r="R1301" s="38" vm="16774">
        <f ca="1"/>
        <v>13.0528</v>
      </c>
      <c r="S1301" s="38" vm="16775">
        <f ca="1"/>
        <v>46288</v>
      </c>
      <c r="T1301" s="87">
        <f t="shared" ca="1" si="160"/>
        <v>0.22901934937149848</v>
      </c>
      <c r="AR1301" s="55" vm="6323">
        <f t="shared" ca="1" si="161"/>
        <v>45728</v>
      </c>
      <c r="AS1301" s="196">
        <f t="shared" ca="1" si="162"/>
        <v>426005.16149999999</v>
      </c>
      <c r="AT1301" s="196" t="str">
        <f t="shared" ca="1" si="163"/>
        <v/>
      </c>
      <c r="AU1301" s="55" vm="6323">
        <f t="shared" ca="1" si="164"/>
        <v>45728</v>
      </c>
      <c r="AV1301" s="196">
        <f t="shared" ca="1" si="165"/>
        <v>604188.00639999995</v>
      </c>
      <c r="AW1301" s="38" t="str">
        <f t="shared" ca="1" si="166"/>
        <v/>
      </c>
    </row>
    <row r="1302" spans="1:49" x14ac:dyDescent="0.25">
      <c r="A1302" s="38" vm="6328">
        <f ca="1"/>
        <v>45729</v>
      </c>
      <c r="B1302" s="38" vm="16776">
        <f ca="1"/>
        <v>34.777000000000001</v>
      </c>
      <c r="C1302" s="38" vm="16777">
        <f ca="1"/>
        <v>10240</v>
      </c>
      <c r="D1302" s="87">
        <f t="shared" ca="1" si="167"/>
        <v>-7.0399264399512076E-4</v>
      </c>
      <c r="Q1302" s="38" vm="6328">
        <f ca="1"/>
        <v>45729</v>
      </c>
      <c r="R1302" s="38" vm="16778">
        <f ca="1"/>
        <v>12.4337</v>
      </c>
      <c r="S1302" s="38" vm="16779">
        <f ca="1"/>
        <v>40777</v>
      </c>
      <c r="T1302" s="87">
        <f t="shared" ca="1" si="160"/>
        <v>-4.7430436381466011E-2</v>
      </c>
      <c r="AR1302" s="55" vm="6328">
        <f t="shared" ca="1" si="161"/>
        <v>45729</v>
      </c>
      <c r="AS1302" s="196">
        <f t="shared" ca="1" si="162"/>
        <v>356116.47999999998</v>
      </c>
      <c r="AT1302" s="196" t="str">
        <f t="shared" ca="1" si="163"/>
        <v/>
      </c>
      <c r="AU1302" s="55" vm="6328">
        <f t="shared" ca="1" si="164"/>
        <v>45729</v>
      </c>
      <c r="AV1302" s="196">
        <f t="shared" ca="1" si="165"/>
        <v>507008.98489999998</v>
      </c>
      <c r="AW1302" s="38" t="str">
        <f t="shared" ca="1" si="166"/>
        <v/>
      </c>
    </row>
    <row r="1303" spans="1:49" x14ac:dyDescent="0.25">
      <c r="A1303" s="38" vm="6333">
        <f ca="1"/>
        <v>45730</v>
      </c>
      <c r="B1303" s="38" vm="16780">
        <f ca="1"/>
        <v>32.6875</v>
      </c>
      <c r="C1303" s="38" vm="14066">
        <f ca="1"/>
        <v>1050</v>
      </c>
      <c r="D1303" s="87">
        <f t="shared" ca="1" si="167"/>
        <v>-6.0082813353653307E-2</v>
      </c>
      <c r="Q1303" s="38" vm="6333">
        <f ca="1"/>
        <v>45730</v>
      </c>
      <c r="R1303" s="38" vm="16781">
        <f ca="1"/>
        <v>13.170299999999999</v>
      </c>
      <c r="S1303" s="38" vm="16782">
        <f ca="1"/>
        <v>13677</v>
      </c>
      <c r="T1303" s="87">
        <f t="shared" ca="1" si="160"/>
        <v>5.9242220738798528E-2</v>
      </c>
      <c r="AR1303" s="55" vm="6333">
        <f t="shared" ca="1" si="161"/>
        <v>45730</v>
      </c>
      <c r="AS1303" s="196">
        <f t="shared" ca="1" si="162"/>
        <v>34321.875</v>
      </c>
      <c r="AT1303" s="196" t="str">
        <f t="shared" ca="1" si="163"/>
        <v/>
      </c>
      <c r="AU1303" s="55" vm="6333">
        <f t="shared" ca="1" si="164"/>
        <v>45730</v>
      </c>
      <c r="AV1303" s="196">
        <f t="shared" ca="1" si="165"/>
        <v>180130.19309999997</v>
      </c>
      <c r="AW1303" s="38" t="str">
        <f t="shared" ca="1" si="166"/>
        <v/>
      </c>
    </row>
    <row r="1304" spans="1:49" x14ac:dyDescent="0.25">
      <c r="A1304" s="38" vm="6338">
        <f ca="1"/>
        <v>45733</v>
      </c>
      <c r="B1304" s="38" vm="16783">
        <f ca="1"/>
        <v>32.79</v>
      </c>
      <c r="C1304" s="38" vm="16784">
        <f ca="1"/>
        <v>3996</v>
      </c>
      <c r="D1304" s="87">
        <f t="shared" ca="1" si="167"/>
        <v>3.1357552581261689E-3</v>
      </c>
      <c r="Q1304" s="38" vm="6338">
        <f ca="1"/>
        <v>45733</v>
      </c>
      <c r="R1304" s="38" vm="16785">
        <f ca="1"/>
        <v>13.222799999999999</v>
      </c>
      <c r="S1304" s="38" vm="16786">
        <f ca="1"/>
        <v>19143</v>
      </c>
      <c r="T1304" s="87">
        <f t="shared" ca="1" si="160"/>
        <v>3.9862417712580745E-3</v>
      </c>
      <c r="AR1304" s="55" vm="6338">
        <f t="shared" ca="1" si="161"/>
        <v>45733</v>
      </c>
      <c r="AS1304" s="196">
        <f t="shared" ca="1" si="162"/>
        <v>131028.84</v>
      </c>
      <c r="AT1304" s="196" t="str">
        <f t="shared" ca="1" si="163"/>
        <v/>
      </c>
      <c r="AU1304" s="55" vm="6338">
        <f t="shared" ca="1" si="164"/>
        <v>45733</v>
      </c>
      <c r="AV1304" s="196">
        <f t="shared" ca="1" si="165"/>
        <v>253124.06039999999</v>
      </c>
      <c r="AW1304" s="38" t="str">
        <f t="shared" ca="1" si="166"/>
        <v/>
      </c>
    </row>
    <row r="1305" spans="1:49" x14ac:dyDescent="0.25">
      <c r="A1305" s="38" vm="6343">
        <f ca="1"/>
        <v>45734</v>
      </c>
      <c r="B1305" s="38" vm="16787">
        <f ca="1"/>
        <v>33.433500000000002</v>
      </c>
      <c r="C1305" s="38" vm="16788">
        <f ca="1"/>
        <v>5587</v>
      </c>
      <c r="D1305" s="87">
        <f t="shared" ca="1" si="167"/>
        <v>1.9624885635864685E-2</v>
      </c>
      <c r="Q1305" s="38" vm="6343">
        <f ca="1"/>
        <v>45734</v>
      </c>
      <c r="R1305" s="38" vm="16789">
        <f ca="1"/>
        <v>12.917</v>
      </c>
      <c r="S1305" s="38" vm="16790">
        <f ca="1"/>
        <v>27900</v>
      </c>
      <c r="T1305" s="87">
        <f t="shared" ca="1" si="160"/>
        <v>-2.3126720513053183E-2</v>
      </c>
      <c r="AR1305" s="55" vm="6343">
        <f t="shared" ca="1" si="161"/>
        <v>45734</v>
      </c>
      <c r="AS1305" s="196">
        <f t="shared" ca="1" si="162"/>
        <v>186792.9645</v>
      </c>
      <c r="AT1305" s="196" t="str">
        <f t="shared" ca="1" si="163"/>
        <v/>
      </c>
      <c r="AU1305" s="55" vm="6343">
        <f t="shared" ca="1" si="164"/>
        <v>45734</v>
      </c>
      <c r="AV1305" s="196">
        <f t="shared" ca="1" si="165"/>
        <v>360384.3</v>
      </c>
      <c r="AW1305" s="38" t="str">
        <f t="shared" ca="1" si="166"/>
        <v/>
      </c>
    </row>
    <row r="1306" spans="1:49" x14ac:dyDescent="0.25">
      <c r="A1306" s="38" vm="24">
        <f ca="1"/>
        <v>45735</v>
      </c>
      <c r="B1306" s="38" vm="55">
        <f ca="1"/>
        <v>34.348999999999997</v>
      </c>
      <c r="C1306" s="38" vm="40">
        <f ca="1"/>
        <v>3669</v>
      </c>
      <c r="D1306" s="87">
        <f t="shared" ca="1" si="167"/>
        <v>2.7382714941600321E-2</v>
      </c>
      <c r="Q1306" s="38" vm="24">
        <f ca="1"/>
        <v>45735</v>
      </c>
      <c r="R1306" s="38" vm="16791">
        <f ca="1"/>
        <v>12.543799999999999</v>
      </c>
      <c r="S1306" s="38" vm="16792">
        <f ca="1"/>
        <v>10064</v>
      </c>
      <c r="T1306" s="87">
        <f t="shared" ca="1" si="160"/>
        <v>-2.8892157621738843E-2</v>
      </c>
      <c r="AR1306" s="55" vm="24">
        <f t="shared" ca="1" si="161"/>
        <v>45735</v>
      </c>
      <c r="AS1306" s="196">
        <f t="shared" ca="1" si="162"/>
        <v>126026.48099999999</v>
      </c>
      <c r="AT1306" s="196" t="str">
        <f t="shared" ca="1" si="163"/>
        <v/>
      </c>
      <c r="AU1306" s="55" vm="24">
        <f t="shared" ca="1" si="164"/>
        <v>45735</v>
      </c>
      <c r="AV1306" s="196">
        <f t="shared" ca="1" si="165"/>
        <v>126240.80319999999</v>
      </c>
      <c r="AW1306" s="38" t="str">
        <f t="shared" ca="1" si="166"/>
        <v/>
      </c>
    </row>
    <row r="1307" spans="1:49" x14ac:dyDescent="0.25">
      <c r="A1307" s="38" vm="6350">
        <f ca="1"/>
        <v>45736</v>
      </c>
      <c r="B1307" s="38" vm="16793">
        <f ca="1"/>
        <v>31.513000000000002</v>
      </c>
      <c r="C1307" s="38" vm="16794">
        <f ca="1"/>
        <v>9337</v>
      </c>
      <c r="D1307" s="87">
        <f t="shared" ca="1" si="167"/>
        <v>-8.2564266790881691E-2</v>
      </c>
      <c r="Q1307" s="38" vm="6350">
        <f ca="1"/>
        <v>45736</v>
      </c>
      <c r="R1307" s="38" vm="16795">
        <f ca="1"/>
        <v>13.218299999999999</v>
      </c>
      <c r="S1307" s="38" vm="16796">
        <f ca="1"/>
        <v>30531</v>
      </c>
      <c r="T1307" s="87">
        <f t="shared" ca="1" si="160"/>
        <v>5.3771584368373232E-2</v>
      </c>
      <c r="AR1307" s="55" vm="6350">
        <f t="shared" ca="1" si="161"/>
        <v>45736</v>
      </c>
      <c r="AS1307" s="196">
        <f t="shared" ca="1" si="162"/>
        <v>294236.88099999999</v>
      </c>
      <c r="AT1307" s="196" t="str">
        <f t="shared" ca="1" si="163"/>
        <v/>
      </c>
      <c r="AU1307" s="55" vm="6350">
        <f t="shared" ca="1" si="164"/>
        <v>45736</v>
      </c>
      <c r="AV1307" s="196">
        <f t="shared" ca="1" si="165"/>
        <v>403567.91729999997</v>
      </c>
      <c r="AW1307" s="38" t="str">
        <f t="shared" ca="1" si="166"/>
        <v/>
      </c>
    </row>
    <row r="1308" spans="1:49" x14ac:dyDescent="0.25">
      <c r="A1308" s="38" vm="6355">
        <f ca="1"/>
        <v>45737</v>
      </c>
      <c r="B1308" s="38" vm="16797">
        <f ca="1"/>
        <v>30.4725</v>
      </c>
      <c r="C1308" s="38" vm="885">
        <f ca="1"/>
        <v>7448</v>
      </c>
      <c r="D1308" s="87">
        <f t="shared" ca="1" si="167"/>
        <v>-3.3018119506235566E-2</v>
      </c>
      <c r="Q1308" s="38" vm="6355">
        <f ca="1"/>
        <v>45737</v>
      </c>
      <c r="R1308" s="38" vm="16798">
        <f ca="1"/>
        <v>13.5128</v>
      </c>
      <c r="S1308" s="38" vm="16799">
        <f ca="1"/>
        <v>27948</v>
      </c>
      <c r="T1308" s="87">
        <f t="shared" ca="1" si="160"/>
        <v>2.2279718269369066E-2</v>
      </c>
      <c r="AR1308" s="55" vm="6355">
        <f t="shared" ca="1" si="161"/>
        <v>45737</v>
      </c>
      <c r="AS1308" s="196">
        <f t="shared" ca="1" si="162"/>
        <v>226959.18</v>
      </c>
      <c r="AT1308" s="196" t="str">
        <f t="shared" ca="1" si="163"/>
        <v/>
      </c>
      <c r="AU1308" s="55" vm="6355">
        <f t="shared" ca="1" si="164"/>
        <v>45737</v>
      </c>
      <c r="AV1308" s="196">
        <f t="shared" ca="1" si="165"/>
        <v>377655.73440000002</v>
      </c>
      <c r="AW1308" s="38" t="str">
        <f t="shared" ca="1" si="166"/>
        <v/>
      </c>
    </row>
    <row r="1309" spans="1:49" x14ac:dyDescent="0.25">
      <c r="A1309" s="38" vm="6358">
        <f ca="1"/>
        <v>45740</v>
      </c>
      <c r="B1309" s="38" vm="16800">
        <f ca="1"/>
        <v>29.414000000000001</v>
      </c>
      <c r="C1309" s="38" vm="16801">
        <f ca="1"/>
        <v>4014</v>
      </c>
      <c r="D1309" s="87">
        <f t="shared" ca="1" si="167"/>
        <v>-3.4736237591270772E-2</v>
      </c>
      <c r="Q1309" s="38" vm="6358">
        <f ca="1"/>
        <v>45740</v>
      </c>
      <c r="R1309" s="38" vm="16802">
        <f ca="1"/>
        <v>13.9984</v>
      </c>
      <c r="S1309" s="38" vm="16803">
        <f ca="1"/>
        <v>37111</v>
      </c>
      <c r="T1309" s="87">
        <f t="shared" ca="1" si="160"/>
        <v>3.593629743650463E-2</v>
      </c>
      <c r="AR1309" s="55" vm="6358">
        <f t="shared" ca="1" si="161"/>
        <v>45740</v>
      </c>
      <c r="AS1309" s="196">
        <f t="shared" ca="1" si="162"/>
        <v>118067.796</v>
      </c>
      <c r="AT1309" s="196" t="str">
        <f t="shared" ca="1" si="163"/>
        <v/>
      </c>
      <c r="AU1309" s="55" vm="6358">
        <f t="shared" ca="1" si="164"/>
        <v>45740</v>
      </c>
      <c r="AV1309" s="196">
        <f t="shared" ca="1" si="165"/>
        <v>519494.62239999999</v>
      </c>
      <c r="AW1309" s="38" t="str">
        <f t="shared" ca="1" si="166"/>
        <v/>
      </c>
    </row>
    <row r="1310" spans="1:49" x14ac:dyDescent="0.25">
      <c r="A1310" s="38" vm="6363">
        <f ca="1"/>
        <v>45741</v>
      </c>
      <c r="B1310" s="38" vm="16804">
        <f ca="1"/>
        <v>28.145</v>
      </c>
      <c r="C1310" s="38" vm="16805">
        <f ca="1"/>
        <v>1430</v>
      </c>
      <c r="D1310" s="87">
        <f t="shared" ca="1" si="167"/>
        <v>-4.3142721153192419E-2</v>
      </c>
      <c r="Q1310" s="38" vm="6363">
        <f ca="1"/>
        <v>45741</v>
      </c>
      <c r="R1310" s="38" vm="16806">
        <f ca="1"/>
        <v>14.598100000000001</v>
      </c>
      <c r="S1310" s="38" vm="16807">
        <f ca="1"/>
        <v>23736</v>
      </c>
      <c r="T1310" s="87">
        <f t="shared" ca="1" si="160"/>
        <v>4.2840610355469218E-2</v>
      </c>
      <c r="AR1310" s="55" vm="6363">
        <f t="shared" ca="1" si="161"/>
        <v>45741</v>
      </c>
      <c r="AS1310" s="196">
        <f t="shared" ca="1" si="162"/>
        <v>40247.35</v>
      </c>
      <c r="AT1310" s="196" t="str">
        <f t="shared" ca="1" si="163"/>
        <v/>
      </c>
      <c r="AU1310" s="55" vm="6363">
        <f t="shared" ca="1" si="164"/>
        <v>45741</v>
      </c>
      <c r="AV1310" s="196">
        <f t="shared" ca="1" si="165"/>
        <v>346500.50160000002</v>
      </c>
      <c r="AW1310" s="38" t="str">
        <f t="shared" ca="1" si="166"/>
        <v/>
      </c>
    </row>
    <row r="1311" spans="1:49" x14ac:dyDescent="0.25">
      <c r="A1311" s="38" vm="6368">
        <f ca="1"/>
        <v>45742</v>
      </c>
      <c r="B1311" s="38" vm="16808">
        <f ca="1"/>
        <v>26.818000000000001</v>
      </c>
      <c r="C1311" s="38" vm="16809">
        <f ca="1"/>
        <v>2168</v>
      </c>
      <c r="D1311" s="87">
        <f t="shared" ca="1" si="167"/>
        <v>-4.7148694261858172E-2</v>
      </c>
      <c r="Q1311" s="38" vm="6368">
        <f ca="1"/>
        <v>45742</v>
      </c>
      <c r="R1311" s="38" vm="16810">
        <f ca="1"/>
        <v>15.2575</v>
      </c>
      <c r="S1311" s="38" vm="16811">
        <f ca="1"/>
        <v>20070</v>
      </c>
      <c r="T1311" s="87">
        <f t="shared" ca="1" si="160"/>
        <v>4.5170261883395769E-2</v>
      </c>
      <c r="AR1311" s="55" vm="6368">
        <f t="shared" ca="1" si="161"/>
        <v>45742</v>
      </c>
      <c r="AS1311" s="196">
        <f t="shared" ca="1" si="162"/>
        <v>58141.424000000006</v>
      </c>
      <c r="AT1311" s="196" t="str">
        <f t="shared" ca="1" si="163"/>
        <v/>
      </c>
      <c r="AU1311" s="55" vm="6368">
        <f t="shared" ca="1" si="164"/>
        <v>45742</v>
      </c>
      <c r="AV1311" s="196">
        <f t="shared" ca="1" si="165"/>
        <v>306218.02500000002</v>
      </c>
      <c r="AW1311" s="38" t="str">
        <f t="shared" ca="1" si="166"/>
        <v/>
      </c>
    </row>
    <row r="1312" spans="1:49" x14ac:dyDescent="0.25">
      <c r="A1312" s="38" vm="6371">
        <f ca="1"/>
        <v>45743</v>
      </c>
      <c r="B1312" s="38" vm="16812">
        <f ca="1"/>
        <v>27.478999999999999</v>
      </c>
      <c r="C1312" s="38" vm="16813">
        <f ca="1"/>
        <v>8012</v>
      </c>
      <c r="D1312" s="87">
        <f t="shared" ca="1" si="167"/>
        <v>2.46476247296591E-2</v>
      </c>
      <c r="Q1312" s="38" vm="6371">
        <f ca="1"/>
        <v>45743</v>
      </c>
      <c r="R1312" s="38" vm="16814">
        <f ca="1"/>
        <v>14.8992</v>
      </c>
      <c r="S1312" s="38" vm="16815">
        <f ca="1"/>
        <v>27462</v>
      </c>
      <c r="T1312" s="87">
        <f t="shared" ca="1" si="160"/>
        <v>-2.3483532688841541E-2</v>
      </c>
      <c r="AR1312" s="55" vm="6371">
        <f t="shared" ca="1" si="161"/>
        <v>45743</v>
      </c>
      <c r="AS1312" s="196">
        <f t="shared" ca="1" si="162"/>
        <v>220161.74799999999</v>
      </c>
      <c r="AT1312" s="196" t="str">
        <f t="shared" ca="1" si="163"/>
        <v/>
      </c>
      <c r="AU1312" s="55" vm="6371">
        <f t="shared" ca="1" si="164"/>
        <v>45743</v>
      </c>
      <c r="AV1312" s="196">
        <f t="shared" ca="1" si="165"/>
        <v>409161.83040000004</v>
      </c>
      <c r="AW1312" s="38" t="str">
        <f t="shared" ca="1" si="166"/>
        <v/>
      </c>
    </row>
    <row r="1313" spans="1:49" x14ac:dyDescent="0.25">
      <c r="A1313" s="38" vm="6375">
        <f ca="1"/>
        <v>45744</v>
      </c>
      <c r="B1313" s="38" vm="6842">
        <f ca="1"/>
        <v>28.7</v>
      </c>
      <c r="C1313" s="38" vm="16816">
        <f ca="1"/>
        <v>8354</v>
      </c>
      <c r="D1313" s="87">
        <f t="shared" ca="1" si="167"/>
        <v>4.443393136577023E-2</v>
      </c>
      <c r="Q1313" s="38" vm="6375">
        <f ca="1"/>
        <v>45744</v>
      </c>
      <c r="R1313" s="38" vm="16817">
        <f ca="1"/>
        <v>14.220599999999999</v>
      </c>
      <c r="S1313" s="38" vm="16818">
        <f ca="1"/>
        <v>17048</v>
      </c>
      <c r="T1313" s="87">
        <f t="shared" ca="1" si="160"/>
        <v>-4.5546069587628947E-2</v>
      </c>
      <c r="AR1313" s="55" vm="6375">
        <f t="shared" ca="1" si="161"/>
        <v>45744</v>
      </c>
      <c r="AS1313" s="196">
        <f t="shared" ca="1" si="162"/>
        <v>239759.8</v>
      </c>
      <c r="AT1313" s="196" t="str">
        <f t="shared" ca="1" si="163"/>
        <v/>
      </c>
      <c r="AU1313" s="55" vm="6375">
        <f t="shared" ca="1" si="164"/>
        <v>45744</v>
      </c>
      <c r="AV1313" s="196">
        <f t="shared" ca="1" si="165"/>
        <v>242432.78879999998</v>
      </c>
      <c r="AW1313" s="38" t="str">
        <f t="shared" ca="1" si="166"/>
        <v/>
      </c>
    </row>
    <row r="1314" spans="1:49" x14ac:dyDescent="0.25">
      <c r="A1314" s="38" vm="6380">
        <f ca="1"/>
        <v>45747</v>
      </c>
      <c r="B1314" s="38" vm="16819">
        <f ca="1"/>
        <v>31.255500000000001</v>
      </c>
      <c r="C1314" s="38" vm="16820">
        <f ca="1"/>
        <v>6234</v>
      </c>
      <c r="D1314" s="87">
        <f t="shared" ca="1" si="167"/>
        <v>8.9041811846689967E-2</v>
      </c>
      <c r="Q1314" s="38" vm="6380">
        <f ca="1"/>
        <v>45747</v>
      </c>
      <c r="R1314" s="38" vm="16821">
        <f ca="1"/>
        <v>12.9834</v>
      </c>
      <c r="S1314" s="38" vm="16822">
        <f ca="1"/>
        <v>38995</v>
      </c>
      <c r="T1314" s="87">
        <f t="shared" ca="1" si="160"/>
        <v>-8.7000548500063266E-2</v>
      </c>
      <c r="AR1314" s="55" vm="6380">
        <f t="shared" ca="1" si="161"/>
        <v>45747</v>
      </c>
      <c r="AS1314" s="196">
        <f t="shared" ca="1" si="162"/>
        <v>194846.78700000001</v>
      </c>
      <c r="AT1314" s="196" t="str">
        <f t="shared" ca="1" si="163"/>
        <v/>
      </c>
      <c r="AU1314" s="55" vm="6380">
        <f t="shared" ca="1" si="164"/>
        <v>45747</v>
      </c>
      <c r="AV1314" s="196">
        <f t="shared" ca="1" si="165"/>
        <v>506287.68299999996</v>
      </c>
      <c r="AW1314" s="38" t="str">
        <f t="shared" ca="1" si="166"/>
        <v/>
      </c>
    </row>
    <row r="1315" spans="1:49" x14ac:dyDescent="0.25">
      <c r="A1315" s="38" vm="6385">
        <f ca="1"/>
        <v>45748</v>
      </c>
      <c r="B1315" s="38" vm="16823">
        <f ca="1"/>
        <v>29.600999999999999</v>
      </c>
      <c r="C1315" s="38" vm="16824">
        <f ca="1"/>
        <v>14614</v>
      </c>
      <c r="D1315" s="87">
        <f t="shared" ca="1" si="167"/>
        <v>-5.2934683495704828E-2</v>
      </c>
      <c r="Q1315" s="38" vm="6385">
        <f ca="1"/>
        <v>45748</v>
      </c>
      <c r="R1315" s="38" vm="16825">
        <f ca="1"/>
        <v>13.703799999999999</v>
      </c>
      <c r="S1315" s="38" vm="16826">
        <f ca="1"/>
        <v>28118</v>
      </c>
      <c r="T1315" s="87">
        <f t="shared" ca="1" si="160"/>
        <v>5.548623627093055E-2</v>
      </c>
      <c r="AR1315" s="55" vm="6385">
        <f t="shared" ca="1" si="161"/>
        <v>45748</v>
      </c>
      <c r="AS1315" s="196">
        <f t="shared" ca="1" si="162"/>
        <v>432589.01399999997</v>
      </c>
      <c r="AT1315" s="196" t="str">
        <f t="shared" ca="1" si="163"/>
        <v/>
      </c>
      <c r="AU1315" s="55" vm="6385">
        <f t="shared" ca="1" si="164"/>
        <v>45748</v>
      </c>
      <c r="AV1315" s="196">
        <f t="shared" ca="1" si="165"/>
        <v>385323.44839999999</v>
      </c>
      <c r="AW1315" s="38" t="str">
        <f t="shared" ca="1" si="166"/>
        <v/>
      </c>
    </row>
    <row r="1316" spans="1:49" x14ac:dyDescent="0.25">
      <c r="A1316" s="38" vm="6390">
        <f ca="1"/>
        <v>45749</v>
      </c>
      <c r="B1316" s="38" vm="16827">
        <f ca="1"/>
        <v>30.0715</v>
      </c>
      <c r="C1316" s="38" vm="16828">
        <f ca="1"/>
        <v>2663</v>
      </c>
      <c r="D1316" s="87">
        <f t="shared" ca="1" si="167"/>
        <v>1.5894733286037677E-2</v>
      </c>
      <c r="Q1316" s="38" vm="6390">
        <f ca="1"/>
        <v>45749</v>
      </c>
      <c r="R1316" s="38" vm="16829">
        <f ca="1"/>
        <v>13.2193</v>
      </c>
      <c r="S1316" s="38" vm="16830">
        <f ca="1"/>
        <v>25691</v>
      </c>
      <c r="T1316" s="87">
        <f t="shared" ca="1" si="160"/>
        <v>-3.5355156963761791E-2</v>
      </c>
      <c r="AR1316" s="55" vm="6390">
        <f t="shared" ca="1" si="161"/>
        <v>45749</v>
      </c>
      <c r="AS1316" s="196">
        <f t="shared" ca="1" si="162"/>
        <v>80080.404500000004</v>
      </c>
      <c r="AT1316" s="196" t="str">
        <f t="shared" ca="1" si="163"/>
        <v/>
      </c>
      <c r="AU1316" s="55" vm="6390">
        <f t="shared" ca="1" si="164"/>
        <v>45749</v>
      </c>
      <c r="AV1316" s="196">
        <f t="shared" ca="1" si="165"/>
        <v>339617.03630000004</v>
      </c>
      <c r="AW1316" s="38" t="str">
        <f t="shared" ca="1" si="166"/>
        <v/>
      </c>
    </row>
    <row r="1317" spans="1:49" x14ac:dyDescent="0.25">
      <c r="A1317" s="38" vm="6395">
        <f ca="1"/>
        <v>45750</v>
      </c>
      <c r="B1317" s="38" vm="16831">
        <f ca="1"/>
        <v>31.6065</v>
      </c>
      <c r="C1317" s="38" vm="1729">
        <f ca="1"/>
        <v>3018</v>
      </c>
      <c r="D1317" s="87">
        <f t="shared" ca="1" si="167"/>
        <v>5.1045009394276974E-2</v>
      </c>
      <c r="Q1317" s="38" vm="6395">
        <f ca="1"/>
        <v>45750</v>
      </c>
      <c r="R1317" s="38" vm="16832">
        <f ca="1"/>
        <v>12.568099999999999</v>
      </c>
      <c r="S1317" s="38" vm="16833">
        <f ca="1"/>
        <v>43106</v>
      </c>
      <c r="T1317" s="87">
        <f t="shared" ca="1" si="160"/>
        <v>-4.9261307330948016E-2</v>
      </c>
      <c r="AR1317" s="55" vm="6395">
        <f t="shared" ca="1" si="161"/>
        <v>45750</v>
      </c>
      <c r="AS1317" s="196">
        <f t="shared" ca="1" si="162"/>
        <v>95388.417000000001</v>
      </c>
      <c r="AT1317" s="196" t="str">
        <f t="shared" ca="1" si="163"/>
        <v/>
      </c>
      <c r="AU1317" s="55" vm="6395">
        <f t="shared" ca="1" si="164"/>
        <v>45750</v>
      </c>
      <c r="AV1317" s="196">
        <f t="shared" ca="1" si="165"/>
        <v>541760.51859999995</v>
      </c>
      <c r="AW1317" s="38" t="str">
        <f t="shared" ca="1" si="166"/>
        <v/>
      </c>
    </row>
    <row r="1318" spans="1:49" x14ac:dyDescent="0.25">
      <c r="A1318" s="38" vm="6400">
        <f ca="1"/>
        <v>45751</v>
      </c>
      <c r="B1318" s="38" vm="16834">
        <f ca="1"/>
        <v>26.358499999999999</v>
      </c>
      <c r="C1318" s="38" vm="16835">
        <f ca="1"/>
        <v>20230</v>
      </c>
      <c r="D1318" s="87">
        <f t="shared" ca="1" si="167"/>
        <v>-0.16604179520035439</v>
      </c>
      <c r="Q1318" s="38" vm="6400">
        <f ca="1"/>
        <v>45751</v>
      </c>
      <c r="R1318" s="38" vm="16836">
        <f ca="1"/>
        <v>14.7326</v>
      </c>
      <c r="S1318" s="38" vm="16837">
        <f ca="1"/>
        <v>91464</v>
      </c>
      <c r="T1318" s="87">
        <f t="shared" ca="1" si="160"/>
        <v>0.17222173598236809</v>
      </c>
      <c r="AR1318" s="55" vm="6400">
        <f t="shared" ca="1" si="161"/>
        <v>45751</v>
      </c>
      <c r="AS1318" s="196">
        <f t="shared" ca="1" si="162"/>
        <v>533232.45499999996</v>
      </c>
      <c r="AT1318" s="196" t="str">
        <f t="shared" ca="1" si="163"/>
        <v/>
      </c>
      <c r="AU1318" s="55" vm="6400">
        <f t="shared" ca="1" si="164"/>
        <v>45751</v>
      </c>
      <c r="AV1318" s="196">
        <f t="shared" ca="1" si="165"/>
        <v>1347502.5263999999</v>
      </c>
      <c r="AW1318" s="38">
        <f t="shared" ca="1" si="166"/>
        <v>18.04</v>
      </c>
    </row>
    <row r="1319" spans="1:49" x14ac:dyDescent="0.25">
      <c r="A1319" s="38" vm="6405">
        <f ca="1"/>
        <v>45754</v>
      </c>
      <c r="B1319" s="38" vm="16838">
        <f ca="1"/>
        <v>23.218</v>
      </c>
      <c r="C1319" s="38" vm="16839">
        <f ca="1"/>
        <v>47121</v>
      </c>
      <c r="D1319" s="87">
        <f t="shared" ca="1" si="167"/>
        <v>-0.11914562664795035</v>
      </c>
      <c r="Q1319" s="38" vm="6405">
        <f ca="1"/>
        <v>45754</v>
      </c>
      <c r="R1319" s="38" vm="16840">
        <f ca="1"/>
        <v>16.257999999999999</v>
      </c>
      <c r="S1319" s="38" vm="16841">
        <f ca="1"/>
        <v>78542</v>
      </c>
      <c r="T1319" s="87">
        <f t="shared" ca="1" si="160"/>
        <v>0.10353909018095919</v>
      </c>
      <c r="AR1319" s="55" vm="6405">
        <f t="shared" ca="1" si="161"/>
        <v>45754</v>
      </c>
      <c r="AS1319" s="196">
        <f t="shared" ca="1" si="162"/>
        <v>1094055.378</v>
      </c>
      <c r="AT1319" s="196">
        <f t="shared" ca="1" si="163"/>
        <v>3.216540531168449</v>
      </c>
      <c r="AU1319" s="55" vm="6405">
        <f t="shared" ca="1" si="164"/>
        <v>45754</v>
      </c>
      <c r="AV1319" s="196">
        <f t="shared" ca="1" si="165"/>
        <v>1276935.8359999999</v>
      </c>
      <c r="AW1319" s="38">
        <f t="shared" ca="1" si="166"/>
        <v>15.49</v>
      </c>
    </row>
    <row r="1320" spans="1:49" x14ac:dyDescent="0.25">
      <c r="A1320" s="38" vm="6410">
        <f ca="1"/>
        <v>45755</v>
      </c>
      <c r="B1320" s="38" vm="16842">
        <f ca="1"/>
        <v>19.312999999999999</v>
      </c>
      <c r="C1320" s="38" vm="16843">
        <f ca="1"/>
        <v>13340</v>
      </c>
      <c r="D1320" s="87">
        <f t="shared" ca="1" si="167"/>
        <v>-0.16818847445947116</v>
      </c>
      <c r="Q1320" s="38" vm="6410">
        <f ca="1"/>
        <v>45755</v>
      </c>
      <c r="R1320" s="38" vm="16844">
        <f ca="1"/>
        <v>18.950600000000001</v>
      </c>
      <c r="S1320" s="38" vm="16845">
        <f ca="1"/>
        <v>68452</v>
      </c>
      <c r="T1320" s="87">
        <f t="shared" ca="1" si="160"/>
        <v>0.16561692705129796</v>
      </c>
      <c r="AR1320" s="55" vm="6410">
        <f t="shared" ca="1" si="161"/>
        <v>45755</v>
      </c>
      <c r="AS1320" s="196">
        <f t="shared" ca="1" si="162"/>
        <v>257635.41999999998</v>
      </c>
      <c r="AT1320" s="196" t="str">
        <f t="shared" ca="1" si="163"/>
        <v/>
      </c>
      <c r="AU1320" s="55" vm="6410">
        <f t="shared" ca="1" si="164"/>
        <v>45755</v>
      </c>
      <c r="AV1320" s="196">
        <f t="shared" ca="1" si="165"/>
        <v>1297206.4712</v>
      </c>
      <c r="AW1320" s="38">
        <f t="shared" ca="1" si="166"/>
        <v>13.5</v>
      </c>
    </row>
    <row r="1321" spans="1:49" x14ac:dyDescent="0.25">
      <c r="A1321" s="38" vm="6415">
        <f ca="1"/>
        <v>45756</v>
      </c>
      <c r="B1321" s="38" vm="16846">
        <f ca="1"/>
        <v>17.499500000000001</v>
      </c>
      <c r="C1321" s="38" vm="16847">
        <f ca="1"/>
        <v>64313</v>
      </c>
      <c r="D1321" s="87">
        <f t="shared" ca="1" si="167"/>
        <v>-9.3900481540930864E-2</v>
      </c>
      <c r="Q1321" s="38" vm="6415">
        <f ca="1"/>
        <v>45756</v>
      </c>
      <c r="R1321" s="38" vm="16848">
        <f ca="1"/>
        <v>20.2395</v>
      </c>
      <c r="S1321" s="38" vm="16849">
        <f ca="1"/>
        <v>92682</v>
      </c>
      <c r="T1321" s="87">
        <f t="shared" ca="1" si="160"/>
        <v>6.8013677667197764E-2</v>
      </c>
      <c r="AR1321" s="55" vm="6415">
        <f t="shared" ca="1" si="161"/>
        <v>45756</v>
      </c>
      <c r="AS1321" s="196">
        <f t="shared" ca="1" si="162"/>
        <v>1125445.3435</v>
      </c>
      <c r="AT1321" s="196">
        <f t="shared" ca="1" si="163"/>
        <v>4.390088732858735</v>
      </c>
      <c r="AU1321" s="55" vm="6415">
        <f t="shared" ca="1" si="164"/>
        <v>45756</v>
      </c>
      <c r="AV1321" s="196">
        <f t="shared" ca="1" si="165"/>
        <v>1875837.3389999999</v>
      </c>
      <c r="AW1321" s="38">
        <f t="shared" ca="1" si="166"/>
        <v>18.28</v>
      </c>
    </row>
    <row r="1322" spans="1:49" x14ac:dyDescent="0.25">
      <c r="A1322" s="38" vm="6420">
        <f ca="1"/>
        <v>45757</v>
      </c>
      <c r="B1322" s="38" vm="16850">
        <f ca="1"/>
        <v>19.079499999999999</v>
      </c>
      <c r="C1322" s="38" vm="16851">
        <f ca="1"/>
        <v>25243</v>
      </c>
      <c r="D1322" s="87">
        <f t="shared" ca="1" si="167"/>
        <v>9.0288293951255649E-2</v>
      </c>
      <c r="Q1322" s="38" vm="6420">
        <f ca="1"/>
        <v>45757</v>
      </c>
      <c r="R1322" s="38" vm="16852">
        <f ca="1"/>
        <v>16.657699999999998</v>
      </c>
      <c r="S1322" s="38" vm="16853">
        <f ca="1"/>
        <v>38116</v>
      </c>
      <c r="T1322" s="87">
        <f t="shared" ca="1" si="160"/>
        <v>-0.17697077496973745</v>
      </c>
      <c r="AR1322" s="55" vm="6420">
        <f t="shared" ca="1" si="161"/>
        <v>45757</v>
      </c>
      <c r="AS1322" s="196">
        <f t="shared" ca="1" si="162"/>
        <v>481623.81849999999</v>
      </c>
      <c r="AT1322" s="196" t="str">
        <f t="shared" ca="1" si="163"/>
        <v/>
      </c>
      <c r="AU1322" s="55" vm="6420">
        <f t="shared" ca="1" si="164"/>
        <v>45757</v>
      </c>
      <c r="AV1322" s="196">
        <f t="shared" ca="1" si="165"/>
        <v>634924.89319999993</v>
      </c>
      <c r="AW1322" s="38" t="str">
        <f t="shared" ca="1" si="166"/>
        <v/>
      </c>
    </row>
    <row r="1323" spans="1:49" x14ac:dyDescent="0.25">
      <c r="A1323" s="38" vm="6425">
        <f ca="1"/>
        <v>45758</v>
      </c>
      <c r="B1323" s="38" vm="16854">
        <f ca="1"/>
        <v>17.52</v>
      </c>
      <c r="C1323" s="38" vm="16855">
        <f ca="1"/>
        <v>12365</v>
      </c>
      <c r="D1323" s="87">
        <f t="shared" ca="1" si="167"/>
        <v>-8.1736942792001888E-2</v>
      </c>
      <c r="Q1323" s="38" vm="6425">
        <f ca="1"/>
        <v>45758</v>
      </c>
      <c r="R1323" s="38" vm="12117">
        <f ca="1"/>
        <v>17.89</v>
      </c>
      <c r="S1323" s="38" vm="16856">
        <f ca="1"/>
        <v>39890</v>
      </c>
      <c r="T1323" s="87">
        <f t="shared" ca="1" si="160"/>
        <v>7.3977800056430496E-2</v>
      </c>
      <c r="AR1323" s="55" vm="6425">
        <f t="shared" ca="1" si="161"/>
        <v>45758</v>
      </c>
      <c r="AS1323" s="196">
        <f t="shared" ca="1" si="162"/>
        <v>216634.8</v>
      </c>
      <c r="AT1323" s="196" t="str">
        <f t="shared" ca="1" si="163"/>
        <v/>
      </c>
      <c r="AU1323" s="55" vm="6425">
        <f t="shared" ca="1" si="164"/>
        <v>45758</v>
      </c>
      <c r="AV1323" s="196">
        <f t="shared" ca="1" si="165"/>
        <v>713632.1</v>
      </c>
      <c r="AW1323" s="38" t="str">
        <f t="shared" ca="1" si="166"/>
        <v/>
      </c>
    </row>
    <row r="1324" spans="1:49" x14ac:dyDescent="0.25">
      <c r="A1324" s="38" vm="6430">
        <f ca="1"/>
        <v>45761</v>
      </c>
      <c r="B1324" s="38" vm="16857">
        <f ca="1"/>
        <v>17.940000000000001</v>
      </c>
      <c r="C1324" s="38" vm="16858">
        <f ca="1"/>
        <v>17249</v>
      </c>
      <c r="D1324" s="87">
        <f t="shared" ca="1" si="167"/>
        <v>2.3972602739726127E-2</v>
      </c>
      <c r="Q1324" s="38" vm="6430">
        <f ca="1"/>
        <v>45761</v>
      </c>
      <c r="R1324" s="38" vm="9421">
        <f ca="1"/>
        <v>17.5</v>
      </c>
      <c r="S1324" s="38" vm="16859">
        <f ca="1"/>
        <v>49408</v>
      </c>
      <c r="T1324" s="87">
        <f t="shared" ca="1" si="160"/>
        <v>-2.1799888205701539E-2</v>
      </c>
      <c r="AR1324" s="55" vm="6430">
        <f t="shared" ca="1" si="161"/>
        <v>45761</v>
      </c>
      <c r="AS1324" s="196">
        <f t="shared" ca="1" si="162"/>
        <v>309447.06</v>
      </c>
      <c r="AT1324" s="196" t="str">
        <f t="shared" ca="1" si="163"/>
        <v/>
      </c>
      <c r="AU1324" s="55" vm="6430">
        <f t="shared" ca="1" si="164"/>
        <v>45761</v>
      </c>
      <c r="AV1324" s="196">
        <f t="shared" ca="1" si="165"/>
        <v>864640</v>
      </c>
      <c r="AW1324" s="38" t="str">
        <f t="shared" ca="1" si="166"/>
        <v/>
      </c>
    </row>
    <row r="1325" spans="1:49" x14ac:dyDescent="0.25">
      <c r="A1325" s="38" vm="6435">
        <f ca="1"/>
        <v>45762</v>
      </c>
      <c r="B1325" s="38" vm="16860">
        <f ca="1"/>
        <v>15.04</v>
      </c>
      <c r="C1325" s="38" vm="16861">
        <f ca="1"/>
        <v>41784</v>
      </c>
      <c r="D1325" s="87">
        <f t="shared" ca="1" si="167"/>
        <v>-0.16164994425864002</v>
      </c>
      <c r="Q1325" s="38" vm="6435">
        <f ca="1"/>
        <v>45762</v>
      </c>
      <c r="R1325" s="38" vm="16862">
        <f ca="1"/>
        <v>20.350000000000001</v>
      </c>
      <c r="S1325" s="38" vm="16863">
        <f ca="1"/>
        <v>39410</v>
      </c>
      <c r="T1325" s="87">
        <f t="shared" ca="1" si="160"/>
        <v>0.16285714285714295</v>
      </c>
      <c r="AR1325" s="55" vm="6435">
        <f t="shared" ca="1" si="161"/>
        <v>45762</v>
      </c>
      <c r="AS1325" s="196">
        <f t="shared" ca="1" si="162"/>
        <v>628431.35999999999</v>
      </c>
      <c r="AT1325" s="196" t="str">
        <f t="shared" ca="1" si="163"/>
        <v/>
      </c>
      <c r="AU1325" s="55" vm="6435">
        <f t="shared" ca="1" si="164"/>
        <v>45762</v>
      </c>
      <c r="AV1325" s="196">
        <f t="shared" ca="1" si="165"/>
        <v>801993.5</v>
      </c>
      <c r="AW1325" s="38" t="str">
        <f t="shared" ca="1" si="166"/>
        <v/>
      </c>
    </row>
    <row r="1326" spans="1:49" x14ac:dyDescent="0.25">
      <c r="A1326" s="38" vm="6440">
        <f ca="1"/>
        <v>45763</v>
      </c>
      <c r="B1326" s="38" vm="16864">
        <f ca="1"/>
        <v>15.44</v>
      </c>
      <c r="C1326" s="38" vm="16865">
        <f ca="1"/>
        <v>7685</v>
      </c>
      <c r="D1326" s="87">
        <f t="shared" ca="1" si="167"/>
        <v>2.6595744680851088E-2</v>
      </c>
      <c r="Q1326" s="38" vm="6440">
        <f ca="1"/>
        <v>45763</v>
      </c>
      <c r="R1326" s="38" vm="16866">
        <f ca="1"/>
        <v>19.91</v>
      </c>
      <c r="S1326" s="38" vm="16867">
        <f ca="1"/>
        <v>32905</v>
      </c>
      <c r="T1326" s="87">
        <f t="shared" ca="1" si="160"/>
        <v>-2.1621621621621682E-2</v>
      </c>
      <c r="AR1326" s="55" vm="6440">
        <f t="shared" ca="1" si="161"/>
        <v>45763</v>
      </c>
      <c r="AS1326" s="196">
        <f t="shared" ca="1" si="162"/>
        <v>118656.4</v>
      </c>
      <c r="AT1326" s="196" t="str">
        <f t="shared" ca="1" si="163"/>
        <v/>
      </c>
      <c r="AU1326" s="55" vm="6440">
        <f t="shared" ca="1" si="164"/>
        <v>45763</v>
      </c>
      <c r="AV1326" s="196">
        <f t="shared" ca="1" si="165"/>
        <v>655138.55000000005</v>
      </c>
      <c r="AW1326" s="38" t="str">
        <f t="shared" ca="1" si="166"/>
        <v/>
      </c>
    </row>
    <row r="1327" spans="1:49" x14ac:dyDescent="0.25">
      <c r="A1327" s="38" vm="6445">
        <f ca="1"/>
        <v>45764</v>
      </c>
      <c r="B1327" s="38" vm="16868">
        <f ca="1"/>
        <v>16.36</v>
      </c>
      <c r="C1327" s="38" vm="16869">
        <f ca="1"/>
        <v>9566</v>
      </c>
      <c r="D1327" s="87">
        <f t="shared" ca="1" si="167"/>
        <v>5.9585492227979271E-2</v>
      </c>
      <c r="Q1327" s="38" vm="6445">
        <f ca="1"/>
        <v>45764</v>
      </c>
      <c r="R1327" s="38" vm="16870">
        <f ca="1"/>
        <v>18.66</v>
      </c>
      <c r="S1327" s="38" vm="16871">
        <f ca="1"/>
        <v>24433</v>
      </c>
      <c r="T1327" s="87">
        <f t="shared" ca="1" si="160"/>
        <v>-6.278252134605726E-2</v>
      </c>
      <c r="AR1327" s="55" vm="6445">
        <f t="shared" ca="1" si="161"/>
        <v>45764</v>
      </c>
      <c r="AS1327" s="196">
        <f t="shared" ca="1" si="162"/>
        <v>156499.75999999998</v>
      </c>
      <c r="AT1327" s="196" t="str">
        <f t="shared" ca="1" si="163"/>
        <v/>
      </c>
      <c r="AU1327" s="55" vm="6445">
        <f t="shared" ca="1" si="164"/>
        <v>45764</v>
      </c>
      <c r="AV1327" s="196">
        <f t="shared" ca="1" si="165"/>
        <v>455919.78</v>
      </c>
      <c r="AW1327" s="38" t="str">
        <f t="shared" ca="1" si="166"/>
        <v/>
      </c>
    </row>
    <row r="1328" spans="1:49" x14ac:dyDescent="0.25">
      <c r="A1328" s="38" vm="6455">
        <f ca="1"/>
        <v>45769</v>
      </c>
      <c r="B1328" s="38" vm="16872">
        <f ca="1"/>
        <v>12.28</v>
      </c>
      <c r="C1328" s="38" vm="16873">
        <f ca="1"/>
        <v>49047</v>
      </c>
      <c r="D1328" s="87">
        <f t="shared" ca="1" si="167"/>
        <v>-0.24938875305623473</v>
      </c>
      <c r="Q1328" s="38" vm="6455">
        <f ca="1"/>
        <v>45769</v>
      </c>
      <c r="R1328" s="38" vm="16874">
        <f ca="1"/>
        <v>24.2</v>
      </c>
      <c r="S1328" s="38" vm="16875">
        <f ca="1"/>
        <v>50896</v>
      </c>
      <c r="T1328" s="87">
        <f t="shared" ca="1" si="160"/>
        <v>0.2968917470525187</v>
      </c>
      <c r="AR1328" s="55" vm="6455">
        <f t="shared" ca="1" si="161"/>
        <v>45769</v>
      </c>
      <c r="AS1328" s="196">
        <f t="shared" ca="1" si="162"/>
        <v>602297.15999999992</v>
      </c>
      <c r="AT1328" s="196" t="str">
        <f t="shared" ca="1" si="163"/>
        <v/>
      </c>
      <c r="AU1328" s="55" vm="6455">
        <f t="shared" ca="1" si="164"/>
        <v>45769</v>
      </c>
      <c r="AV1328" s="196">
        <f t="shared" ca="1" si="165"/>
        <v>1231683.2</v>
      </c>
      <c r="AW1328" s="38" t="str">
        <f t="shared" ca="1" si="166"/>
        <v/>
      </c>
    </row>
    <row r="1329" spans="1:49" x14ac:dyDescent="0.25">
      <c r="A1329" s="38" vm="6460">
        <f ca="1"/>
        <v>45770</v>
      </c>
      <c r="B1329" s="38" vm="16876">
        <f ca="1"/>
        <v>12.91</v>
      </c>
      <c r="C1329" s="38" vm="16877">
        <f ca="1"/>
        <v>29969</v>
      </c>
      <c r="D1329" s="87">
        <f t="shared" ca="1" si="167"/>
        <v>5.130293159609127E-2</v>
      </c>
      <c r="Q1329" s="38" vm="6460">
        <f ca="1"/>
        <v>45770</v>
      </c>
      <c r="R1329" s="38" vm="16878">
        <f ca="1"/>
        <v>22.975000000000001</v>
      </c>
      <c r="S1329" s="38" vm="16879">
        <f ca="1"/>
        <v>25765</v>
      </c>
      <c r="T1329" s="87">
        <f t="shared" ca="1" si="160"/>
        <v>-5.0619834710743716E-2</v>
      </c>
      <c r="AR1329" s="55" vm="6460">
        <f t="shared" ca="1" si="161"/>
        <v>45770</v>
      </c>
      <c r="AS1329" s="196">
        <f t="shared" ca="1" si="162"/>
        <v>386899.79</v>
      </c>
      <c r="AT1329" s="196" t="str">
        <f t="shared" ca="1" si="163"/>
        <v/>
      </c>
      <c r="AU1329" s="55" vm="6460">
        <f t="shared" ca="1" si="164"/>
        <v>45770</v>
      </c>
      <c r="AV1329" s="196">
        <f t="shared" ca="1" si="165"/>
        <v>591950.875</v>
      </c>
      <c r="AW1329" s="38" t="str">
        <f t="shared" ca="1" si="166"/>
        <v/>
      </c>
    </row>
    <row r="1330" spans="1:49" x14ac:dyDescent="0.25">
      <c r="A1330" s="38" vm="6465">
        <f ca="1"/>
        <v>45771</v>
      </c>
      <c r="B1330" s="38" vm="16880">
        <f ca="1"/>
        <v>11.51</v>
      </c>
      <c r="C1330" s="38" vm="16881">
        <f ca="1"/>
        <v>22948</v>
      </c>
      <c r="D1330" s="87">
        <f t="shared" ca="1" si="167"/>
        <v>-0.10844306738962048</v>
      </c>
      <c r="Q1330" s="38" vm="6465">
        <f ca="1"/>
        <v>45771</v>
      </c>
      <c r="R1330" s="38" vm="16882">
        <f ca="1"/>
        <v>25.5</v>
      </c>
      <c r="S1330" s="38" vm="16883">
        <f ca="1"/>
        <v>47771</v>
      </c>
      <c r="T1330" s="87">
        <f t="shared" ca="1" si="160"/>
        <v>0.10990206746463541</v>
      </c>
      <c r="AR1330" s="55" vm="6465">
        <f t="shared" ca="1" si="161"/>
        <v>45771</v>
      </c>
      <c r="AS1330" s="196">
        <f t="shared" ca="1" si="162"/>
        <v>264131.48</v>
      </c>
      <c r="AT1330" s="196" t="str">
        <f t="shared" ca="1" si="163"/>
        <v/>
      </c>
      <c r="AU1330" s="55" vm="6465">
        <f t="shared" ca="1" si="164"/>
        <v>45771</v>
      </c>
      <c r="AV1330" s="196">
        <f t="shared" ca="1" si="165"/>
        <v>1218160.5</v>
      </c>
      <c r="AW1330" s="38" t="str">
        <f t="shared" ca="1" si="166"/>
        <v/>
      </c>
    </row>
    <row r="1331" spans="1:49" x14ac:dyDescent="0.25">
      <c r="A1331" s="38" vm="6470">
        <f ca="1"/>
        <v>45772</v>
      </c>
      <c r="B1331" s="38" vm="16884">
        <f ca="1"/>
        <v>12.72</v>
      </c>
      <c r="C1331" s="38" vm="16885">
        <f ca="1"/>
        <v>31605</v>
      </c>
      <c r="D1331" s="87">
        <f t="shared" ca="1" si="167"/>
        <v>0.10512597741094708</v>
      </c>
      <c r="Q1331" s="38" vm="6470">
        <f ca="1"/>
        <v>45772</v>
      </c>
      <c r="R1331" s="38" vm="16886">
        <f ca="1"/>
        <v>23.274999999999999</v>
      </c>
      <c r="S1331" s="38" vm="16887">
        <f ca="1"/>
        <v>33706</v>
      </c>
      <c r="T1331" s="87">
        <f t="shared" ref="T1331:T1397" ca="1" si="168">(R1331-R1330)/R1330</f>
        <v>-8.7254901960784365E-2</v>
      </c>
      <c r="AR1331" s="55" vm="6470">
        <f t="shared" ca="1" si="161"/>
        <v>45772</v>
      </c>
      <c r="AS1331" s="196">
        <f t="shared" ca="1" si="162"/>
        <v>402015.60000000003</v>
      </c>
      <c r="AT1331" s="196" t="str">
        <f t="shared" ca="1" si="163"/>
        <v/>
      </c>
      <c r="AU1331" s="55" vm="6470">
        <f t="shared" ca="1" si="164"/>
        <v>45772</v>
      </c>
      <c r="AV1331" s="196">
        <f t="shared" ca="1" si="165"/>
        <v>784507.14999999991</v>
      </c>
      <c r="AW1331" s="38" t="str">
        <f t="shared" ca="1" si="166"/>
        <v/>
      </c>
    </row>
    <row r="1332" spans="1:49" x14ac:dyDescent="0.25">
      <c r="A1332" s="38" vm="6475">
        <f ca="1"/>
        <v>45775</v>
      </c>
      <c r="B1332" s="38" vm="16888">
        <f ca="1"/>
        <v>14.11</v>
      </c>
      <c r="C1332" s="38" vm="16889">
        <f ca="1"/>
        <v>57661</v>
      </c>
      <c r="D1332" s="87">
        <f t="shared" ca="1" si="167"/>
        <v>0.10927672955974833</v>
      </c>
      <c r="Q1332" s="38" vm="6475">
        <f ca="1"/>
        <v>45775</v>
      </c>
      <c r="R1332" s="38" vm="16890">
        <f ca="1"/>
        <v>20.65</v>
      </c>
      <c r="S1332" s="38" vm="16891">
        <f ca="1"/>
        <v>106723</v>
      </c>
      <c r="T1332" s="87">
        <f t="shared" ca="1" si="168"/>
        <v>-0.11278195488721805</v>
      </c>
      <c r="AR1332" s="55" vm="6475">
        <f t="shared" ca="1" si="161"/>
        <v>45775</v>
      </c>
      <c r="AS1332" s="196">
        <f t="shared" ca="1" si="162"/>
        <v>813596.71</v>
      </c>
      <c r="AT1332" s="196">
        <f t="shared" ca="1" si="163"/>
        <v>3.9360145915346436</v>
      </c>
      <c r="AU1332" s="55" vm="6475">
        <f t="shared" ca="1" si="164"/>
        <v>45775</v>
      </c>
      <c r="AV1332" s="196">
        <f t="shared" ca="1" si="165"/>
        <v>2203829.9499999997</v>
      </c>
      <c r="AW1332" s="38">
        <f t="shared" ca="1" si="166"/>
        <v>21.05</v>
      </c>
    </row>
    <row r="1333" spans="1:49" x14ac:dyDescent="0.25">
      <c r="A1333" s="38" vm="6480">
        <f ca="1"/>
        <v>45776</v>
      </c>
      <c r="B1333" s="38" vm="16892">
        <f ca="1"/>
        <v>15.16</v>
      </c>
      <c r="C1333" s="38" vm="16893">
        <f ca="1"/>
        <v>30007</v>
      </c>
      <c r="D1333" s="87">
        <f t="shared" ca="1" si="167"/>
        <v>7.4415308291991555E-2</v>
      </c>
      <c r="Q1333" s="38" vm="6480">
        <f ca="1"/>
        <v>45776</v>
      </c>
      <c r="R1333" s="38" vm="16894">
        <f ca="1"/>
        <v>18.7</v>
      </c>
      <c r="S1333" s="38" vm="16895">
        <f ca="1"/>
        <v>41284</v>
      </c>
      <c r="T1333" s="87">
        <f t="shared" ca="1" si="168"/>
        <v>-9.4430992736077454E-2</v>
      </c>
      <c r="AR1333" s="55" vm="6480">
        <f t="shared" ca="1" si="161"/>
        <v>45776</v>
      </c>
      <c r="AS1333" s="196">
        <f t="shared" ca="1" si="162"/>
        <v>454906.12</v>
      </c>
      <c r="AT1333" s="196" t="str">
        <f t="shared" ca="1" si="163"/>
        <v/>
      </c>
      <c r="AU1333" s="55" vm="6480">
        <f t="shared" ca="1" si="164"/>
        <v>45776</v>
      </c>
      <c r="AV1333" s="196">
        <f t="shared" ca="1" si="165"/>
        <v>772010.79999999993</v>
      </c>
      <c r="AW1333" s="38" t="str">
        <f t="shared" ca="1" si="166"/>
        <v/>
      </c>
    </row>
    <row r="1334" spans="1:49" x14ac:dyDescent="0.25">
      <c r="A1334" s="38" vm="6485">
        <f ca="1"/>
        <v>45777</v>
      </c>
      <c r="B1334" s="38" vm="16896">
        <f ca="1"/>
        <v>15.29</v>
      </c>
      <c r="C1334" s="38" vm="16897">
        <f ca="1"/>
        <v>19337</v>
      </c>
      <c r="D1334" s="87">
        <f t="shared" ca="1" si="167"/>
        <v>8.5751978891819916E-3</v>
      </c>
      <c r="Q1334" s="38" vm="6485">
        <f ca="1"/>
        <v>45777</v>
      </c>
      <c r="R1334" s="38" vm="16898">
        <f ca="1"/>
        <v>18.5</v>
      </c>
      <c r="S1334" s="38" vm="16899">
        <f ca="1"/>
        <v>39497</v>
      </c>
      <c r="T1334" s="87">
        <f t="shared" ca="1" si="168"/>
        <v>-1.0695187165775364E-2</v>
      </c>
      <c r="AR1334" s="55" vm="6485">
        <f t="shared" ca="1" si="161"/>
        <v>45777</v>
      </c>
      <c r="AS1334" s="196">
        <f t="shared" ca="1" si="162"/>
        <v>295662.73</v>
      </c>
      <c r="AT1334" s="196" t="str">
        <f t="shared" ca="1" si="163"/>
        <v/>
      </c>
      <c r="AU1334" s="55" vm="6485">
        <f t="shared" ca="1" si="164"/>
        <v>45777</v>
      </c>
      <c r="AV1334" s="196">
        <f t="shared" ca="1" si="165"/>
        <v>730694.5</v>
      </c>
      <c r="AW1334" s="38" t="str">
        <f t="shared" ca="1" si="166"/>
        <v/>
      </c>
    </row>
    <row r="1335" spans="1:49" x14ac:dyDescent="0.25">
      <c r="A1335" s="38" vm="6490">
        <f ca="1"/>
        <v>45778</v>
      </c>
      <c r="B1335" s="38" vm="16900">
        <f ca="1"/>
        <v>16.260000000000002</v>
      </c>
      <c r="C1335" s="38" vm="16901">
        <f ca="1"/>
        <v>6054</v>
      </c>
      <c r="D1335" s="87">
        <f t="shared" ca="1" si="167"/>
        <v>6.3440156965336988E-2</v>
      </c>
      <c r="Q1335" s="38" vm="6490">
        <f ca="1"/>
        <v>45778</v>
      </c>
      <c r="R1335" s="38" vm="7312">
        <f ca="1"/>
        <v>17.399999999999999</v>
      </c>
      <c r="S1335" s="38" vm="16902">
        <f ca="1"/>
        <v>14955</v>
      </c>
      <c r="T1335" s="87">
        <f t="shared" ca="1" si="168"/>
        <v>-5.9459459459459539E-2</v>
      </c>
      <c r="AR1335" s="55" vm="6490">
        <f t="shared" ca="1" si="161"/>
        <v>45778</v>
      </c>
      <c r="AS1335" s="196">
        <f t="shared" ca="1" si="162"/>
        <v>98438.040000000008</v>
      </c>
      <c r="AT1335" s="196" t="str">
        <f t="shared" ca="1" si="163"/>
        <v/>
      </c>
      <c r="AU1335" s="55" vm="6490">
        <f t="shared" ca="1" si="164"/>
        <v>45778</v>
      </c>
      <c r="AV1335" s="196">
        <f t="shared" ca="1" si="165"/>
        <v>260216.99999999997</v>
      </c>
      <c r="AW1335" s="38" t="str">
        <f t="shared" ca="1" si="166"/>
        <v/>
      </c>
    </row>
    <row r="1336" spans="1:49" x14ac:dyDescent="0.25">
      <c r="A1336" s="38" vm="6495">
        <f ca="1"/>
        <v>45779</v>
      </c>
      <c r="B1336" s="38" vm="16903">
        <f ca="1"/>
        <v>18.46</v>
      </c>
      <c r="C1336" s="38" vm="16904">
        <f ca="1"/>
        <v>31068</v>
      </c>
      <c r="D1336" s="87">
        <f t="shared" ca="1" si="167"/>
        <v>0.13530135301353008</v>
      </c>
      <c r="Q1336" s="38" vm="6495">
        <f ca="1"/>
        <v>45779</v>
      </c>
      <c r="R1336" s="38" vm="16905">
        <f ca="1"/>
        <v>14.99</v>
      </c>
      <c r="S1336" s="38" vm="16906">
        <f ca="1"/>
        <v>37567</v>
      </c>
      <c r="T1336" s="87">
        <f t="shared" ca="1" si="168"/>
        <v>-0.13850574712643671</v>
      </c>
      <c r="AR1336" s="55" vm="6495">
        <f t="shared" ca="1" si="161"/>
        <v>45779</v>
      </c>
      <c r="AS1336" s="196">
        <f t="shared" ca="1" si="162"/>
        <v>573515.28</v>
      </c>
      <c r="AT1336" s="196" t="str">
        <f t="shared" ca="1" si="163"/>
        <v/>
      </c>
      <c r="AU1336" s="55" vm="6495">
        <f t="shared" ca="1" si="164"/>
        <v>45779</v>
      </c>
      <c r="AV1336" s="196">
        <f t="shared" ca="1" si="165"/>
        <v>563129.32999999996</v>
      </c>
      <c r="AW1336" s="38" t="str">
        <f t="shared" ca="1" si="166"/>
        <v/>
      </c>
    </row>
    <row r="1337" spans="1:49" x14ac:dyDescent="0.25">
      <c r="A1337" s="38" vm="6500">
        <f ca="1"/>
        <v>45782</v>
      </c>
      <c r="B1337" s="38" t="e" vm="13016">
        <f ca="1"/>
        <v>#N/A</v>
      </c>
      <c r="C1337" s="38" t="e" vm="13016">
        <f ca="1"/>
        <v>#N/A</v>
      </c>
      <c r="D1337" s="87" t="e" vm="13019">
        <f t="shared" ca="1" si="167"/>
        <v>#N/A</v>
      </c>
      <c r="Q1337" s="38" vm="6500">
        <f ca="1"/>
        <v>45782</v>
      </c>
      <c r="R1337" s="38" t="e" vm="13016">
        <f ca="1"/>
        <v>#N/A</v>
      </c>
      <c r="S1337" s="38" t="e" vm="13016">
        <f ca="1"/>
        <v>#N/A</v>
      </c>
      <c r="T1337" s="87" t="e" vm="13019">
        <f t="shared" ca="1" si="168"/>
        <v>#N/A</v>
      </c>
      <c r="AR1337" s="55" vm="6500">
        <f t="shared" ca="1" si="161"/>
        <v>45782</v>
      </c>
      <c r="AS1337" s="196" t="e" vm="13019">
        <f t="shared" ca="1" si="162"/>
        <v>#N/A</v>
      </c>
      <c r="AT1337" s="196" t="str">
        <f t="shared" ca="1" si="163"/>
        <v/>
      </c>
      <c r="AU1337" s="55" vm="6500">
        <f t="shared" ca="1" si="164"/>
        <v>45782</v>
      </c>
      <c r="AV1337" s="196" t="e" vm="13019">
        <f t="shared" ca="1" si="165"/>
        <v>#N/A</v>
      </c>
      <c r="AW1337" s="38" t="str">
        <f t="shared" ca="1" si="166"/>
        <v/>
      </c>
    </row>
    <row r="1338" spans="1:49" x14ac:dyDescent="0.25">
      <c r="A1338" s="38" vm="6505">
        <f ca="1"/>
        <v>45783</v>
      </c>
      <c r="B1338" s="38" vm="9399">
        <f ca="1"/>
        <v>18.34</v>
      </c>
      <c r="C1338" s="38" vm="16907">
        <f ca="1"/>
        <v>33821</v>
      </c>
      <c r="D1338" s="87" t="e" vm="13019">
        <f t="shared" ca="1" si="167"/>
        <v>#N/A</v>
      </c>
      <c r="Q1338" s="38" vm="6505">
        <f ca="1"/>
        <v>45783</v>
      </c>
      <c r="R1338" s="38" vm="16908">
        <f ca="1"/>
        <v>14.7</v>
      </c>
      <c r="S1338" s="38" vm="16909">
        <f ca="1"/>
        <v>40544</v>
      </c>
      <c r="T1338" s="87" t="e" vm="13019">
        <f t="shared" ca="1" si="168"/>
        <v>#N/A</v>
      </c>
      <c r="AR1338" s="55" vm="6505">
        <f t="shared" ca="1" si="161"/>
        <v>45783</v>
      </c>
      <c r="AS1338" s="196">
        <f t="shared" ca="1" si="162"/>
        <v>620277.14</v>
      </c>
      <c r="AT1338" s="196" t="str">
        <f t="shared" ca="1" si="163"/>
        <v/>
      </c>
      <c r="AU1338" s="55" vm="6505">
        <f t="shared" ca="1" si="164"/>
        <v>45783</v>
      </c>
      <c r="AV1338" s="196">
        <f t="shared" ca="1" si="165"/>
        <v>595996.79999999993</v>
      </c>
      <c r="AW1338" s="38" t="str">
        <f t="shared" ca="1" si="166"/>
        <v/>
      </c>
    </row>
    <row r="1339" spans="1:49" x14ac:dyDescent="0.25">
      <c r="A1339" s="38" vm="6510">
        <f ca="1"/>
        <v>45784</v>
      </c>
      <c r="B1339" s="38" vm="16910">
        <f ca="1"/>
        <v>18.96</v>
      </c>
      <c r="C1339" s="38" vm="16911">
        <f ca="1"/>
        <v>7777</v>
      </c>
      <c r="D1339" s="87">
        <f t="shared" ca="1" si="167"/>
        <v>3.3805888767720886E-2</v>
      </c>
      <c r="Q1339" s="38" vm="6510">
        <f ca="1"/>
        <v>45784</v>
      </c>
      <c r="R1339" s="38" vm="16912">
        <f ca="1"/>
        <v>14.34</v>
      </c>
      <c r="S1339" s="38" vm="16913">
        <f ca="1"/>
        <v>24993</v>
      </c>
      <c r="T1339" s="87">
        <f t="shared" ca="1" si="168"/>
        <v>-2.4489795918367311E-2</v>
      </c>
      <c r="AR1339" s="55" vm="6510">
        <f t="shared" ca="1" si="161"/>
        <v>45784</v>
      </c>
      <c r="AS1339" s="196">
        <f t="shared" ca="1" si="162"/>
        <v>147451.92000000001</v>
      </c>
      <c r="AT1339" s="196" t="str">
        <f t="shared" ca="1" si="163"/>
        <v/>
      </c>
      <c r="AU1339" s="55" vm="6510">
        <f t="shared" ca="1" si="164"/>
        <v>45784</v>
      </c>
      <c r="AV1339" s="196">
        <f t="shared" ca="1" si="165"/>
        <v>358399.62</v>
      </c>
      <c r="AW1339" s="38" t="str">
        <f t="shared" ca="1" si="166"/>
        <v/>
      </c>
    </row>
    <row r="1340" spans="1:49" x14ac:dyDescent="0.25">
      <c r="A1340" s="38" vm="6515">
        <f ca="1"/>
        <v>45785</v>
      </c>
      <c r="B1340" s="38" vm="16914">
        <f ca="1"/>
        <v>18.41</v>
      </c>
      <c r="C1340" s="38" vm="606">
        <f ca="1"/>
        <v>7918</v>
      </c>
      <c r="D1340" s="87">
        <f t="shared" ca="1" si="167"/>
        <v>-2.9008438818565439E-2</v>
      </c>
      <c r="Q1340" s="38" vm="6515">
        <f ca="1"/>
        <v>45785</v>
      </c>
      <c r="R1340" s="38" vm="16915">
        <f ca="1"/>
        <v>14.72</v>
      </c>
      <c r="S1340" s="38" vm="16916">
        <f ca="1"/>
        <v>37809</v>
      </c>
      <c r="T1340" s="87">
        <f t="shared" ca="1" si="168"/>
        <v>2.649930264993032E-2</v>
      </c>
      <c r="AR1340" s="55" vm="6515">
        <f t="shared" ca="1" si="161"/>
        <v>45785</v>
      </c>
      <c r="AS1340" s="196">
        <f t="shared" ca="1" si="162"/>
        <v>145770.38</v>
      </c>
      <c r="AT1340" s="196" t="str">
        <f t="shared" ca="1" si="163"/>
        <v/>
      </c>
      <c r="AU1340" s="55" vm="6515">
        <f t="shared" ca="1" si="164"/>
        <v>45785</v>
      </c>
      <c r="AV1340" s="196">
        <f t="shared" ca="1" si="165"/>
        <v>556548.48</v>
      </c>
      <c r="AW1340" s="38" t="str">
        <f t="shared" ca="1" si="166"/>
        <v/>
      </c>
    </row>
    <row r="1341" spans="1:49" x14ac:dyDescent="0.25">
      <c r="A1341" s="38" vm="6520">
        <f ca="1"/>
        <v>45786</v>
      </c>
      <c r="B1341" s="38" vm="16917">
        <f ca="1"/>
        <v>21.05</v>
      </c>
      <c r="C1341" s="38" vm="16918">
        <f ca="1"/>
        <v>8437</v>
      </c>
      <c r="D1341" s="87">
        <f t="shared" ca="1" si="167"/>
        <v>0.14340032590983165</v>
      </c>
      <c r="Q1341" s="38" vm="6520">
        <f ca="1"/>
        <v>45786</v>
      </c>
      <c r="R1341" s="38" vm="16919">
        <f ca="1"/>
        <v>12.71</v>
      </c>
      <c r="S1341" s="38" vm="16920">
        <f ca="1"/>
        <v>27936</v>
      </c>
      <c r="T1341" s="87">
        <f t="shared" ca="1" si="168"/>
        <v>-0.13654891304347824</v>
      </c>
      <c r="AR1341" s="55" vm="6520">
        <f t="shared" ca="1" si="161"/>
        <v>45786</v>
      </c>
      <c r="AS1341" s="196">
        <f t="shared" ca="1" si="162"/>
        <v>177598.85</v>
      </c>
      <c r="AT1341" s="196" t="str">
        <f t="shared" ca="1" si="163"/>
        <v/>
      </c>
      <c r="AU1341" s="55" vm="6520">
        <f t="shared" ca="1" si="164"/>
        <v>45786</v>
      </c>
      <c r="AV1341" s="196">
        <f t="shared" ca="1" si="165"/>
        <v>355066.56</v>
      </c>
      <c r="AW1341" s="38" t="str">
        <f t="shared" ca="1" si="166"/>
        <v/>
      </c>
    </row>
    <row r="1342" spans="1:49" x14ac:dyDescent="0.25">
      <c r="A1342" s="38" vm="6525">
        <f ca="1"/>
        <v>45789</v>
      </c>
      <c r="B1342" s="38" vm="16921">
        <f ca="1"/>
        <v>19.600000000000001</v>
      </c>
      <c r="C1342" s="38" vm="16922">
        <f ca="1"/>
        <v>28191</v>
      </c>
      <c r="D1342" s="87">
        <f t="shared" ca="1" si="167"/>
        <v>-6.8883610451306379E-2</v>
      </c>
      <c r="Q1342" s="38" vm="6525">
        <f ca="1"/>
        <v>45789</v>
      </c>
      <c r="R1342" s="38" vm="16923">
        <f ca="1"/>
        <v>13.57</v>
      </c>
      <c r="S1342" s="38" vm="16924">
        <f ca="1"/>
        <v>33116</v>
      </c>
      <c r="T1342" s="87">
        <f t="shared" ca="1" si="168"/>
        <v>6.7663257277734021E-2</v>
      </c>
      <c r="AR1342" s="55" vm="6525">
        <f t="shared" ca="1" si="161"/>
        <v>45789</v>
      </c>
      <c r="AS1342" s="196">
        <f t="shared" ca="1" si="162"/>
        <v>552543.60000000009</v>
      </c>
      <c r="AT1342" s="196" t="str">
        <f t="shared" ca="1" si="163"/>
        <v/>
      </c>
      <c r="AU1342" s="55" vm="6525">
        <f t="shared" ca="1" si="164"/>
        <v>45789</v>
      </c>
      <c r="AV1342" s="196">
        <f t="shared" ca="1" si="165"/>
        <v>449384.12</v>
      </c>
      <c r="AW1342" s="38" t="str">
        <f t="shared" ca="1" si="166"/>
        <v/>
      </c>
    </row>
    <row r="1343" spans="1:49" x14ac:dyDescent="0.25">
      <c r="A1343" s="38" vm="6530">
        <f ca="1"/>
        <v>45790</v>
      </c>
      <c r="B1343" s="38" vm="12113">
        <f ca="1"/>
        <v>18.54</v>
      </c>
      <c r="C1343" s="38" vm="16925">
        <f ca="1"/>
        <v>2436</v>
      </c>
      <c r="D1343" s="87">
        <f t="shared" ca="1" si="167"/>
        <v>-5.4081632653061339E-2</v>
      </c>
      <c r="Q1343" s="38" vm="6530">
        <f ca="1"/>
        <v>45790</v>
      </c>
      <c r="R1343" s="38" vm="16926">
        <f ca="1"/>
        <v>14.3</v>
      </c>
      <c r="S1343" s="38" vm="16927">
        <f ca="1"/>
        <v>14594</v>
      </c>
      <c r="T1343" s="87">
        <f t="shared" ca="1" si="168"/>
        <v>5.3795136330140048E-2</v>
      </c>
      <c r="AR1343" s="55" vm="6530">
        <f t="shared" ca="1" si="161"/>
        <v>45790</v>
      </c>
      <c r="AS1343" s="196">
        <f t="shared" ca="1" si="162"/>
        <v>45163.439999999995</v>
      </c>
      <c r="AT1343" s="196" t="str">
        <f t="shared" ca="1" si="163"/>
        <v/>
      </c>
      <c r="AU1343" s="55" vm="6530">
        <f t="shared" ca="1" si="164"/>
        <v>45790</v>
      </c>
      <c r="AV1343" s="196">
        <f t="shared" ca="1" si="165"/>
        <v>208694.2</v>
      </c>
      <c r="AW1343" s="38" t="str">
        <f t="shared" ca="1" si="166"/>
        <v/>
      </c>
    </row>
    <row r="1344" spans="1:49" x14ac:dyDescent="0.25">
      <c r="A1344" s="38" vm="6535">
        <f ca="1"/>
        <v>45791</v>
      </c>
      <c r="B1344" s="38" vm="16928">
        <f ca="1"/>
        <v>18.05</v>
      </c>
      <c r="C1344" s="38" vm="552">
        <f ca="1"/>
        <v>5661</v>
      </c>
      <c r="D1344" s="87">
        <f t="shared" ca="1" si="167"/>
        <v>-2.6429341963322462E-2</v>
      </c>
      <c r="Q1344" s="38" vm="6535">
        <f ca="1"/>
        <v>45791</v>
      </c>
      <c r="R1344" s="38" vm="16929">
        <f ca="1"/>
        <v>14.63</v>
      </c>
      <c r="S1344" s="38" vm="16930">
        <f ca="1"/>
        <v>18483</v>
      </c>
      <c r="T1344" s="87">
        <f t="shared" ca="1" si="168"/>
        <v>2.3076923076923082E-2</v>
      </c>
      <c r="AR1344" s="55" vm="6535">
        <f t="shared" ca="1" si="161"/>
        <v>45791</v>
      </c>
      <c r="AS1344" s="196">
        <f t="shared" ca="1" si="162"/>
        <v>102181.05</v>
      </c>
      <c r="AT1344" s="196" t="str">
        <f t="shared" ca="1" si="163"/>
        <v/>
      </c>
      <c r="AU1344" s="55" vm="6535">
        <f t="shared" ca="1" si="164"/>
        <v>45791</v>
      </c>
      <c r="AV1344" s="196">
        <f t="shared" ca="1" si="165"/>
        <v>270406.29000000004</v>
      </c>
      <c r="AW1344" s="38" t="str">
        <f t="shared" ca="1" si="166"/>
        <v/>
      </c>
    </row>
    <row r="1345" spans="1:49" x14ac:dyDescent="0.25">
      <c r="A1345" s="38" vm="6540">
        <f ca="1"/>
        <v>45792</v>
      </c>
      <c r="B1345" s="38" vm="16931">
        <f ca="1"/>
        <v>16.88</v>
      </c>
      <c r="C1345" s="38" vm="16932">
        <f ca="1"/>
        <v>26251</v>
      </c>
      <c r="D1345" s="87">
        <f t="shared" ca="1" si="167"/>
        <v>-6.4819944598338036E-2</v>
      </c>
      <c r="Q1345" s="38" vm="6540">
        <f ca="1"/>
        <v>45792</v>
      </c>
      <c r="R1345" s="38" vm="16933">
        <f ca="1"/>
        <v>15.69</v>
      </c>
      <c r="S1345" s="38" vm="16934">
        <f ca="1"/>
        <v>35454</v>
      </c>
      <c r="T1345" s="87">
        <f t="shared" ca="1" si="168"/>
        <v>7.2453861927546048E-2</v>
      </c>
      <c r="AR1345" s="55" vm="6540">
        <f t="shared" ca="1" si="161"/>
        <v>45792</v>
      </c>
      <c r="AS1345" s="196">
        <f t="shared" ca="1" si="162"/>
        <v>443116.87999999995</v>
      </c>
      <c r="AT1345" s="196" t="str">
        <f t="shared" ca="1" si="163"/>
        <v/>
      </c>
      <c r="AU1345" s="55" vm="6540">
        <f t="shared" ca="1" si="164"/>
        <v>45792</v>
      </c>
      <c r="AV1345" s="196">
        <f t="shared" ca="1" si="165"/>
        <v>556273.26</v>
      </c>
      <c r="AW1345" s="38" t="str">
        <f t="shared" ca="1" si="166"/>
        <v/>
      </c>
    </row>
    <row r="1346" spans="1:49" x14ac:dyDescent="0.25">
      <c r="A1346" s="38" vm="6545">
        <f ca="1"/>
        <v>45793</v>
      </c>
      <c r="B1346" s="38" vm="16935">
        <f ca="1"/>
        <v>16.12</v>
      </c>
      <c r="C1346" s="38" vm="16936">
        <f ca="1"/>
        <v>36886</v>
      </c>
      <c r="D1346" s="87">
        <f t="shared" ca="1" si="167"/>
        <v>-4.5023696682464337E-2</v>
      </c>
      <c r="Q1346" s="38" vm="6545">
        <f ca="1"/>
        <v>45793</v>
      </c>
      <c r="R1346" s="38" vm="16937">
        <f ca="1"/>
        <v>16.149999999999999</v>
      </c>
      <c r="S1346" s="38" vm="16938">
        <f ca="1"/>
        <v>34675</v>
      </c>
      <c r="T1346" s="87">
        <f t="shared" ca="1" si="168"/>
        <v>2.9318036966220463E-2</v>
      </c>
      <c r="AR1346" s="55" vm="6545">
        <f t="shared" ca="1" si="161"/>
        <v>45793</v>
      </c>
      <c r="AS1346" s="196">
        <f t="shared" ca="1" si="162"/>
        <v>594602.32000000007</v>
      </c>
      <c r="AT1346" s="196" t="str">
        <f t="shared" ca="1" si="163"/>
        <v/>
      </c>
      <c r="AU1346" s="55" vm="6545">
        <f t="shared" ca="1" si="164"/>
        <v>45793</v>
      </c>
      <c r="AV1346" s="196">
        <f t="shared" ca="1" si="165"/>
        <v>560001.25</v>
      </c>
      <c r="AW1346" s="38" t="str">
        <f t="shared" ca="1" si="166"/>
        <v/>
      </c>
    </row>
    <row r="1347" spans="1:49" x14ac:dyDescent="0.25">
      <c r="A1347" s="38" vm="6563">
        <f ca="1"/>
        <v>45796</v>
      </c>
      <c r="B1347" s="38" vm="16939">
        <f ca="1"/>
        <v>13.18</v>
      </c>
      <c r="C1347" s="38" vm="16940">
        <f ca="1"/>
        <v>32362</v>
      </c>
      <c r="D1347" s="87">
        <f t="shared" ca="1" si="167"/>
        <v>-0.18238213399503728</v>
      </c>
      <c r="Q1347" s="38" vm="6563">
        <f ca="1"/>
        <v>45796</v>
      </c>
      <c r="R1347" s="38" vm="16941">
        <f ca="1"/>
        <v>19.32</v>
      </c>
      <c r="S1347" s="38" vm="16942">
        <f ca="1"/>
        <v>38827</v>
      </c>
      <c r="T1347" s="87">
        <f t="shared" ca="1" si="168"/>
        <v>0.19628482972136235</v>
      </c>
      <c r="AR1347" s="55" vm="6563">
        <f t="shared" ca="1" si="161"/>
        <v>45796</v>
      </c>
      <c r="AS1347" s="196">
        <f t="shared" ca="1" si="162"/>
        <v>426531.16</v>
      </c>
      <c r="AT1347" s="196" t="str">
        <f t="shared" ca="1" si="163"/>
        <v/>
      </c>
      <c r="AU1347" s="55" vm="6563">
        <f t="shared" ca="1" si="164"/>
        <v>45796</v>
      </c>
      <c r="AV1347" s="196">
        <f t="shared" ca="1" si="165"/>
        <v>750137.64</v>
      </c>
      <c r="AW1347" s="38" t="str">
        <f t="shared" ca="1" si="166"/>
        <v/>
      </c>
    </row>
    <row r="1348" spans="1:49" x14ac:dyDescent="0.25">
      <c r="A1348" s="38" vm="6550">
        <f ca="1"/>
        <v>45797</v>
      </c>
      <c r="B1348" s="38" vm="16943">
        <f ca="1"/>
        <v>15.02</v>
      </c>
      <c r="C1348" s="38" vm="16944">
        <f ca="1"/>
        <v>60996</v>
      </c>
      <c r="D1348" s="87">
        <f t="shared" ca="1" si="167"/>
        <v>0.13960546282245825</v>
      </c>
      <c r="Q1348" s="38" vm="6550">
        <f ca="1"/>
        <v>45797</v>
      </c>
      <c r="R1348" s="38" vm="16945">
        <f ca="1"/>
        <v>15.91</v>
      </c>
      <c r="S1348" s="38" vm="16946">
        <f ca="1"/>
        <v>59595</v>
      </c>
      <c r="T1348" s="87">
        <f t="shared" ca="1" si="168"/>
        <v>-0.17650103519668739</v>
      </c>
      <c r="AR1348" s="55" vm="6550">
        <f t="shared" ref="AR1348:AR1412" ca="1" si="169">A1348</f>
        <v>45797</v>
      </c>
      <c r="AS1348" s="196">
        <f t="shared" ref="AS1348:AS1411" ca="1" si="170">B1348*C1348</f>
        <v>916159.91999999993</v>
      </c>
      <c r="AT1348" s="196">
        <f t="shared" ref="AT1348:AT1411" ca="1" si="171">IF(AND(IFERROR($AS1348, 0) &gt;= $BI$2, IFERROR($C1348, 0) &gt;= $BJ$2), IFERROR(($C1348 / $BK$2) * 100, ""), "")</f>
        <v>4.1636660138611381</v>
      </c>
      <c r="AU1348" s="55" vm="6550">
        <f t="shared" ref="AU1348:AU1412" ca="1" si="172">Q1348</f>
        <v>45797</v>
      </c>
      <c r="AV1348" s="196">
        <f t="shared" ref="AV1348:AV1411" ca="1" si="173">R1348*S1348</f>
        <v>948156.45</v>
      </c>
      <c r="AW1348" s="38">
        <f t="shared" ref="AW1348:AW1411" ca="1" si="174">IF(OR(ROW()=731, ROW()=729), "", IF(AND(IFERROR($AV1348, 0) &gt;= $BM$2, IFERROR($S1348, 0) &gt;= $BN$2), ROUND(IFERROR(($S1348 / $BO$2) * 100, ""), 2), ""))</f>
        <v>11.76</v>
      </c>
    </row>
    <row r="1349" spans="1:49" x14ac:dyDescent="0.25">
      <c r="A1349" s="38" vm="6555">
        <f ca="1"/>
        <v>45798</v>
      </c>
      <c r="B1349" s="38" vm="16947">
        <f ca="1"/>
        <v>15.62</v>
      </c>
      <c r="C1349" s="38" vm="16948">
        <f ca="1"/>
        <v>43336</v>
      </c>
      <c r="D1349" s="87">
        <f t="shared" ref="D1349:D1413" ca="1" si="175">(B1349-B1348)/B1348</f>
        <v>3.9946737683089192E-2</v>
      </c>
      <c r="Q1349" s="38" vm="6555">
        <f ca="1"/>
        <v>45798</v>
      </c>
      <c r="R1349" s="38" vm="16949">
        <f ca="1"/>
        <v>14.78</v>
      </c>
      <c r="S1349" s="38" vm="16950">
        <f ca="1"/>
        <v>22575</v>
      </c>
      <c r="T1349" s="87">
        <f t="shared" ca="1" si="168"/>
        <v>-7.1024512884978047E-2</v>
      </c>
      <c r="AR1349" s="55" vm="6555">
        <f t="shared" ca="1" si="169"/>
        <v>45798</v>
      </c>
      <c r="AS1349" s="196">
        <f t="shared" ca="1" si="170"/>
        <v>676908.32</v>
      </c>
      <c r="AT1349" s="196" t="str">
        <f t="shared" ca="1" si="171"/>
        <v/>
      </c>
      <c r="AU1349" s="55" vm="6555">
        <f t="shared" ca="1" si="172"/>
        <v>45798</v>
      </c>
      <c r="AV1349" s="196">
        <f t="shared" ca="1" si="173"/>
        <v>333658.5</v>
      </c>
      <c r="AW1349" s="38" t="str">
        <f t="shared" ca="1" si="174"/>
        <v/>
      </c>
    </row>
    <row r="1350" spans="1:49" x14ac:dyDescent="0.25">
      <c r="A1350" s="38" vm="6560">
        <f ca="1"/>
        <v>45799</v>
      </c>
      <c r="B1350" s="38" vm="16951">
        <f ca="1"/>
        <v>13.97</v>
      </c>
      <c r="C1350" s="38" vm="16952">
        <f ca="1"/>
        <v>18591</v>
      </c>
      <c r="D1350" s="87">
        <f t="shared" ca="1" si="175"/>
        <v>-0.10563380281690132</v>
      </c>
      <c r="Q1350" s="38" vm="6560">
        <f ca="1"/>
        <v>45799</v>
      </c>
      <c r="R1350" s="38" vm="7237">
        <f ca="1"/>
        <v>16.420000000000002</v>
      </c>
      <c r="S1350" s="38" vm="16953">
        <f ca="1"/>
        <v>35960</v>
      </c>
      <c r="T1350" s="87">
        <f t="shared" ca="1" si="168"/>
        <v>0.11096075778078501</v>
      </c>
      <c r="AR1350" s="55" vm="6560">
        <f t="shared" ca="1" si="169"/>
        <v>45799</v>
      </c>
      <c r="AS1350" s="196">
        <f t="shared" ca="1" si="170"/>
        <v>259716.27000000002</v>
      </c>
      <c r="AT1350" s="196" t="str">
        <f t="shared" ca="1" si="171"/>
        <v/>
      </c>
      <c r="AU1350" s="55" vm="6560">
        <f t="shared" ca="1" si="172"/>
        <v>45799</v>
      </c>
      <c r="AV1350" s="196">
        <f t="shared" ca="1" si="173"/>
        <v>590463.20000000007</v>
      </c>
      <c r="AW1350" s="38" t="str">
        <f t="shared" ca="1" si="174"/>
        <v/>
      </c>
    </row>
    <row r="1351" spans="1:49" x14ac:dyDescent="0.25">
      <c r="A1351" s="38" vm="6566">
        <f ca="1"/>
        <v>45800</v>
      </c>
      <c r="B1351" s="38" vm="16954">
        <f ca="1"/>
        <v>14.93</v>
      </c>
      <c r="C1351" s="38" vm="16955">
        <f ca="1"/>
        <v>18903</v>
      </c>
      <c r="D1351" s="87">
        <f t="shared" ca="1" si="175"/>
        <v>6.8718682891911173E-2</v>
      </c>
      <c r="Q1351" s="38" vm="6566">
        <f ca="1"/>
        <v>45800</v>
      </c>
      <c r="R1351" s="38" vm="16956">
        <f ca="1"/>
        <v>15.39</v>
      </c>
      <c r="S1351" s="38" vm="15295">
        <f ca="1"/>
        <v>28272</v>
      </c>
      <c r="T1351" s="87">
        <f t="shared" ca="1" si="168"/>
        <v>-6.2728380024360597E-2</v>
      </c>
      <c r="AR1351" s="55" vm="6566">
        <f t="shared" ca="1" si="169"/>
        <v>45800</v>
      </c>
      <c r="AS1351" s="196">
        <f t="shared" ca="1" si="170"/>
        <v>282221.78999999998</v>
      </c>
      <c r="AT1351" s="196" t="str">
        <f t="shared" ca="1" si="171"/>
        <v/>
      </c>
      <c r="AU1351" s="55" vm="6566">
        <f t="shared" ca="1" si="172"/>
        <v>45800</v>
      </c>
      <c r="AV1351" s="196">
        <f t="shared" ca="1" si="173"/>
        <v>435106.08</v>
      </c>
      <c r="AW1351" s="38" t="str">
        <f t="shared" ca="1" si="174"/>
        <v/>
      </c>
    </row>
    <row r="1352" spans="1:49" x14ac:dyDescent="0.25">
      <c r="A1352" s="38" vm="6571">
        <f ca="1"/>
        <v>45803</v>
      </c>
      <c r="B1352" s="38" t="e" vm="13016">
        <f ca="1"/>
        <v>#N/A</v>
      </c>
      <c r="C1352" s="38" t="e" vm="13016">
        <f ca="1"/>
        <v>#N/A</v>
      </c>
      <c r="D1352" s="87" t="e" vm="13019">
        <f t="shared" ca="1" si="175"/>
        <v>#N/A</v>
      </c>
      <c r="Q1352" s="38" vm="6571">
        <f ca="1"/>
        <v>45803</v>
      </c>
      <c r="R1352" s="38" t="e" vm="13016">
        <f ca="1"/>
        <v>#N/A</v>
      </c>
      <c r="S1352" s="38" t="e" vm="13016">
        <f ca="1"/>
        <v>#N/A</v>
      </c>
      <c r="T1352" s="87" t="e" vm="13019">
        <f t="shared" ca="1" si="168"/>
        <v>#N/A</v>
      </c>
      <c r="AR1352" s="55" vm="6571">
        <f t="shared" ca="1" si="169"/>
        <v>45803</v>
      </c>
      <c r="AS1352" s="196" t="e" vm="13019">
        <f t="shared" ca="1" si="170"/>
        <v>#N/A</v>
      </c>
      <c r="AT1352" s="196" t="str">
        <f t="shared" ca="1" si="171"/>
        <v/>
      </c>
      <c r="AU1352" s="55" vm="6571">
        <f t="shared" ca="1" si="172"/>
        <v>45803</v>
      </c>
      <c r="AV1352" s="196" t="e" vm="13019">
        <f t="shared" ca="1" si="173"/>
        <v>#N/A</v>
      </c>
      <c r="AW1352" s="38" t="str">
        <f t="shared" ca="1" si="174"/>
        <v/>
      </c>
    </row>
    <row r="1353" spans="1:49" x14ac:dyDescent="0.25">
      <c r="A1353" s="38" vm="6576">
        <f ca="1"/>
        <v>45804</v>
      </c>
      <c r="B1353" s="38" vm="16957">
        <f ca="1"/>
        <v>14.81</v>
      </c>
      <c r="C1353" s="38" vm="16958">
        <f ca="1"/>
        <v>26455</v>
      </c>
      <c r="D1353" s="87" t="e" vm="13019">
        <f t="shared" ca="1" si="175"/>
        <v>#N/A</v>
      </c>
      <c r="Q1353" s="38" vm="6576">
        <f ca="1"/>
        <v>45804</v>
      </c>
      <c r="R1353" s="38" vm="16959">
        <f ca="1"/>
        <v>15.46</v>
      </c>
      <c r="S1353" s="38" vm="16960">
        <f ca="1"/>
        <v>24836</v>
      </c>
      <c r="T1353" s="87" t="e" vm="13019">
        <f t="shared" ca="1" si="168"/>
        <v>#N/A</v>
      </c>
      <c r="AR1353" s="55" vm="6576">
        <f t="shared" ca="1" si="169"/>
        <v>45804</v>
      </c>
      <c r="AS1353" s="196">
        <f t="shared" ca="1" si="170"/>
        <v>391798.55</v>
      </c>
      <c r="AT1353" s="196" t="str">
        <f t="shared" ca="1" si="171"/>
        <v/>
      </c>
      <c r="AU1353" s="55" vm="6576">
        <f t="shared" ca="1" si="172"/>
        <v>45804</v>
      </c>
      <c r="AV1353" s="196">
        <f t="shared" ca="1" si="173"/>
        <v>383964.56</v>
      </c>
      <c r="AW1353" s="38" t="str">
        <f t="shared" ca="1" si="174"/>
        <v/>
      </c>
    </row>
    <row r="1354" spans="1:49" x14ac:dyDescent="0.25">
      <c r="A1354" s="38" vm="6581">
        <f ca="1"/>
        <v>45805</v>
      </c>
      <c r="B1354" s="38" vm="16961">
        <f ca="1"/>
        <v>13.55</v>
      </c>
      <c r="C1354" s="38" vm="16962">
        <f ca="1"/>
        <v>21722</v>
      </c>
      <c r="D1354" s="87">
        <f t="shared" ca="1" si="175"/>
        <v>-8.5077650236326782E-2</v>
      </c>
      <c r="Q1354" s="38" vm="6581">
        <f ca="1"/>
        <v>45805</v>
      </c>
      <c r="R1354" s="38" vm="16963">
        <f ca="1"/>
        <v>16.690000000000001</v>
      </c>
      <c r="S1354" s="38" vm="16964">
        <f ca="1"/>
        <v>22567</v>
      </c>
      <c r="T1354" s="87">
        <f t="shared" ca="1" si="168"/>
        <v>7.9560155239327315E-2</v>
      </c>
      <c r="AR1354" s="55" vm="6581">
        <f t="shared" ca="1" si="169"/>
        <v>45805</v>
      </c>
      <c r="AS1354" s="196">
        <f t="shared" ca="1" si="170"/>
        <v>294333.10000000003</v>
      </c>
      <c r="AT1354" s="196" t="str">
        <f t="shared" ca="1" si="171"/>
        <v/>
      </c>
      <c r="AU1354" s="55" vm="6581">
        <f t="shared" ca="1" si="172"/>
        <v>45805</v>
      </c>
      <c r="AV1354" s="196">
        <f t="shared" ca="1" si="173"/>
        <v>376643.23000000004</v>
      </c>
      <c r="AW1354" s="38" t="str">
        <f t="shared" ca="1" si="174"/>
        <v/>
      </c>
    </row>
    <row r="1355" spans="1:49" x14ac:dyDescent="0.25">
      <c r="A1355" s="38" vm="6586">
        <f ca="1"/>
        <v>45806</v>
      </c>
      <c r="B1355" s="38" vm="16965">
        <f ca="1"/>
        <v>12.13</v>
      </c>
      <c r="C1355" s="38" vm="16966">
        <f ca="1"/>
        <v>26883</v>
      </c>
      <c r="D1355" s="87">
        <f t="shared" ca="1" si="175"/>
        <v>-0.1047970479704797</v>
      </c>
      <c r="Q1355" s="38" vm="6586">
        <f ca="1"/>
        <v>45806</v>
      </c>
      <c r="R1355" s="38" vm="16967">
        <f ca="1"/>
        <v>18.39</v>
      </c>
      <c r="S1355" s="38" vm="16968">
        <f ca="1"/>
        <v>26252</v>
      </c>
      <c r="T1355" s="87">
        <f t="shared" ca="1" si="168"/>
        <v>0.10185739964050325</v>
      </c>
      <c r="AR1355" s="55" vm="6586">
        <f t="shared" ca="1" si="169"/>
        <v>45806</v>
      </c>
      <c r="AS1355" s="196">
        <f t="shared" ca="1" si="170"/>
        <v>326090.79000000004</v>
      </c>
      <c r="AT1355" s="196" t="str">
        <f t="shared" ca="1" si="171"/>
        <v/>
      </c>
      <c r="AU1355" s="55" vm="6586">
        <f t="shared" ca="1" si="172"/>
        <v>45806</v>
      </c>
      <c r="AV1355" s="196">
        <f t="shared" ca="1" si="173"/>
        <v>482774.28</v>
      </c>
      <c r="AW1355" s="38" t="str">
        <f t="shared" ca="1" si="174"/>
        <v/>
      </c>
    </row>
    <row r="1356" spans="1:49" x14ac:dyDescent="0.25">
      <c r="A1356" s="38" vm="6591">
        <f ca="1"/>
        <v>45807</v>
      </c>
      <c r="B1356" s="38" vm="16965">
        <f ca="1"/>
        <v>12.13</v>
      </c>
      <c r="C1356" s="38" vm="16969">
        <f ca="1"/>
        <v>30994</v>
      </c>
      <c r="D1356" s="87">
        <f t="shared" ca="1" si="175"/>
        <v>0</v>
      </c>
      <c r="Q1356" s="38" vm="6591">
        <f ca="1"/>
        <v>45807</v>
      </c>
      <c r="R1356" s="38" vm="16970">
        <f ca="1"/>
        <v>18.45</v>
      </c>
      <c r="S1356" s="38" vm="16971">
        <f ca="1"/>
        <v>15738</v>
      </c>
      <c r="T1356" s="87">
        <f t="shared" ca="1" si="168"/>
        <v>3.2626427406198324E-3</v>
      </c>
      <c r="AR1356" s="55" vm="6591">
        <f t="shared" ca="1" si="169"/>
        <v>45807</v>
      </c>
      <c r="AS1356" s="196">
        <f t="shared" ca="1" si="170"/>
        <v>375957.22000000003</v>
      </c>
      <c r="AT1356" s="196" t="str">
        <f t="shared" ca="1" si="171"/>
        <v/>
      </c>
      <c r="AU1356" s="55" vm="6591">
        <f t="shared" ca="1" si="172"/>
        <v>45807</v>
      </c>
      <c r="AV1356" s="196">
        <f t="shared" ca="1" si="173"/>
        <v>290366.09999999998</v>
      </c>
      <c r="AW1356" s="38" t="str">
        <f t="shared" ca="1" si="174"/>
        <v/>
      </c>
    </row>
    <row r="1357" spans="1:49" x14ac:dyDescent="0.25">
      <c r="A1357" s="38" vm="6596">
        <f ca="1"/>
        <v>45810</v>
      </c>
      <c r="B1357" s="38" vm="16972">
        <f ca="1"/>
        <v>14.54</v>
      </c>
      <c r="C1357" s="38" vm="16973">
        <f ca="1"/>
        <v>37269</v>
      </c>
      <c r="D1357" s="87">
        <f t="shared" ca="1" si="175"/>
        <v>0.19868095630667751</v>
      </c>
      <c r="Q1357" s="38" vm="6596">
        <f ca="1"/>
        <v>45810</v>
      </c>
      <c r="R1357" s="38" vm="16974">
        <f ca="1"/>
        <v>14.69</v>
      </c>
      <c r="S1357" s="38" vm="16975">
        <f ca="1"/>
        <v>63744</v>
      </c>
      <c r="T1357" s="87">
        <f t="shared" ca="1" si="168"/>
        <v>-0.2037940379403794</v>
      </c>
      <c r="AR1357" s="55" vm="6596">
        <f t="shared" ca="1" si="169"/>
        <v>45810</v>
      </c>
      <c r="AS1357" s="196">
        <f t="shared" ca="1" si="170"/>
        <v>541891.26</v>
      </c>
      <c r="AT1357" s="196" t="str">
        <f t="shared" ca="1" si="171"/>
        <v/>
      </c>
      <c r="AU1357" s="55" vm="6596">
        <f t="shared" ca="1" si="172"/>
        <v>45810</v>
      </c>
      <c r="AV1357" s="196">
        <f t="shared" ca="1" si="173"/>
        <v>936399.35999999999</v>
      </c>
      <c r="AW1357" s="38">
        <f t="shared" ca="1" si="174"/>
        <v>12.57</v>
      </c>
    </row>
    <row r="1358" spans="1:49" x14ac:dyDescent="0.25">
      <c r="A1358" s="38" vm="6601">
        <f ca="1"/>
        <v>45811</v>
      </c>
      <c r="B1358" s="38" vm="16912">
        <f ca="1"/>
        <v>14.34</v>
      </c>
      <c r="C1358" s="38" vm="16976">
        <f ca="1"/>
        <v>44549</v>
      </c>
      <c r="D1358" s="87">
        <f t="shared" ca="1" si="175"/>
        <v>-1.3755158184319072E-2</v>
      </c>
      <c r="Q1358" s="38" vm="6601">
        <f ca="1"/>
        <v>45811</v>
      </c>
      <c r="R1358" s="38" vm="9610">
        <f ca="1"/>
        <v>14.97</v>
      </c>
      <c r="S1358" s="38" vm="16977">
        <f ca="1"/>
        <v>23735</v>
      </c>
      <c r="T1358" s="87">
        <f t="shared" ca="1" si="168"/>
        <v>1.9060585432266925E-2</v>
      </c>
      <c r="AR1358" s="55" vm="6601">
        <f t="shared" ca="1" si="169"/>
        <v>45811</v>
      </c>
      <c r="AS1358" s="196">
        <f t="shared" ca="1" si="170"/>
        <v>638832.66</v>
      </c>
      <c r="AT1358" s="196" t="str">
        <f t="shared" ca="1" si="171"/>
        <v/>
      </c>
      <c r="AU1358" s="55" vm="6601">
        <f t="shared" ca="1" si="172"/>
        <v>45811</v>
      </c>
      <c r="AV1358" s="196">
        <f t="shared" ca="1" si="173"/>
        <v>355312.95</v>
      </c>
      <c r="AW1358" s="38" t="str">
        <f t="shared" ca="1" si="174"/>
        <v/>
      </c>
    </row>
    <row r="1359" spans="1:49" x14ac:dyDescent="0.25">
      <c r="A1359" s="38" vm="6606">
        <f ca="1"/>
        <v>45812</v>
      </c>
      <c r="B1359" s="38" vm="16978">
        <f ca="1"/>
        <v>14.35</v>
      </c>
      <c r="C1359" s="38" vm="3311">
        <f ca="1"/>
        <v>13257</v>
      </c>
      <c r="D1359" s="87">
        <f t="shared" ca="1" si="175"/>
        <v>6.973500697349921E-4</v>
      </c>
      <c r="Q1359" s="38" vm="6606">
        <f ca="1"/>
        <v>45812</v>
      </c>
      <c r="R1359" s="38" vm="16979">
        <f ca="1"/>
        <v>14.87</v>
      </c>
      <c r="S1359" s="38" vm="16980">
        <f ca="1"/>
        <v>24618</v>
      </c>
      <c r="T1359" s="87">
        <f t="shared" ca="1" si="168"/>
        <v>-6.6800267201069753E-3</v>
      </c>
      <c r="AR1359" s="55" vm="6606">
        <f t="shared" ca="1" si="169"/>
        <v>45812</v>
      </c>
      <c r="AS1359" s="196">
        <f t="shared" ca="1" si="170"/>
        <v>190237.94999999998</v>
      </c>
      <c r="AT1359" s="196" t="str">
        <f t="shared" ca="1" si="171"/>
        <v/>
      </c>
      <c r="AU1359" s="55" vm="6606">
        <f t="shared" ca="1" si="172"/>
        <v>45812</v>
      </c>
      <c r="AV1359" s="196">
        <f t="shared" ca="1" si="173"/>
        <v>366069.66</v>
      </c>
      <c r="AW1359" s="38" t="str">
        <f t="shared" ca="1" si="174"/>
        <v/>
      </c>
    </row>
    <row r="1360" spans="1:49" x14ac:dyDescent="0.25">
      <c r="A1360" s="38" vm="6610">
        <f ca="1"/>
        <v>45813</v>
      </c>
      <c r="B1360" s="38" vm="16981">
        <f ca="1"/>
        <v>14.14</v>
      </c>
      <c r="C1360" s="38" vm="16982">
        <f ca="1"/>
        <v>37662</v>
      </c>
      <c r="D1360" s="87">
        <f t="shared" ca="1" si="175"/>
        <v>-1.4634146341463351E-2</v>
      </c>
      <c r="Q1360" s="38" vm="6610">
        <f ca="1"/>
        <v>45813</v>
      </c>
      <c r="R1360" s="38" vm="16983">
        <f ca="1"/>
        <v>15.09</v>
      </c>
      <c r="S1360" s="38" vm="16984">
        <f ca="1"/>
        <v>24105</v>
      </c>
      <c r="T1360" s="87">
        <f t="shared" ca="1" si="168"/>
        <v>1.4794889038332256E-2</v>
      </c>
      <c r="AR1360" s="55" vm="6610">
        <f t="shared" ca="1" si="169"/>
        <v>45813</v>
      </c>
      <c r="AS1360" s="196">
        <f t="shared" ca="1" si="170"/>
        <v>532540.68000000005</v>
      </c>
      <c r="AT1360" s="196" t="str">
        <f t="shared" ca="1" si="171"/>
        <v/>
      </c>
      <c r="AU1360" s="55" vm="6610">
        <f t="shared" ca="1" si="172"/>
        <v>45813</v>
      </c>
      <c r="AV1360" s="196">
        <f t="shared" ca="1" si="173"/>
        <v>363744.45</v>
      </c>
      <c r="AW1360" s="38" t="str">
        <f t="shared" ca="1" si="174"/>
        <v/>
      </c>
    </row>
    <row r="1361" spans="1:49" x14ac:dyDescent="0.25">
      <c r="A1361" s="38" vm="6615">
        <f ca="1"/>
        <v>45814</v>
      </c>
      <c r="B1361" s="38" vm="16985">
        <f ca="1"/>
        <v>14.68</v>
      </c>
      <c r="C1361" s="38" vm="16986">
        <f ca="1"/>
        <v>19776</v>
      </c>
      <c r="D1361" s="87">
        <f t="shared" ca="1" si="175"/>
        <v>3.8189533239038127E-2</v>
      </c>
      <c r="Q1361" s="38" vm="6615">
        <f ca="1"/>
        <v>45814</v>
      </c>
      <c r="R1361" s="38" vm="16987">
        <f ca="1"/>
        <v>14.49</v>
      </c>
      <c r="S1361" s="38" vm="16988">
        <f ca="1"/>
        <v>14851</v>
      </c>
      <c r="T1361" s="87">
        <f t="shared" ca="1" si="168"/>
        <v>-3.9761431411530795E-2</v>
      </c>
      <c r="AR1361" s="55" vm="6615">
        <f t="shared" ca="1" si="169"/>
        <v>45814</v>
      </c>
      <c r="AS1361" s="196">
        <f t="shared" ca="1" si="170"/>
        <v>290311.67999999999</v>
      </c>
      <c r="AT1361" s="196" t="str">
        <f t="shared" ca="1" si="171"/>
        <v/>
      </c>
      <c r="AU1361" s="55" vm="6615">
        <f t="shared" ca="1" si="172"/>
        <v>45814</v>
      </c>
      <c r="AV1361" s="196">
        <f t="shared" ca="1" si="173"/>
        <v>215190.99</v>
      </c>
      <c r="AW1361" s="38" t="str">
        <f t="shared" ca="1" si="174"/>
        <v/>
      </c>
    </row>
    <row r="1362" spans="1:49" x14ac:dyDescent="0.25">
      <c r="A1362" s="38" vm="6620">
        <f ca="1"/>
        <v>45817</v>
      </c>
      <c r="B1362" s="38" vm="16951">
        <f ca="1"/>
        <v>13.97</v>
      </c>
      <c r="C1362" s="38" vm="16989">
        <f ca="1"/>
        <v>33402</v>
      </c>
      <c r="D1362" s="87">
        <f t="shared" ca="1" si="175"/>
        <v>-4.8365122615803752E-2</v>
      </c>
      <c r="Q1362" s="38" vm="6620">
        <f ca="1"/>
        <v>45817</v>
      </c>
      <c r="R1362" s="38" vm="16949">
        <f ca="1"/>
        <v>14.78</v>
      </c>
      <c r="S1362" s="38" vm="16990">
        <f ca="1"/>
        <v>28807</v>
      </c>
      <c r="T1362" s="87">
        <f t="shared" ca="1" si="168"/>
        <v>2.0013802622498217E-2</v>
      </c>
      <c r="AR1362" s="55" vm="6620">
        <f t="shared" ca="1" si="169"/>
        <v>45817</v>
      </c>
      <c r="AS1362" s="196">
        <f t="shared" ca="1" si="170"/>
        <v>466625.94</v>
      </c>
      <c r="AT1362" s="196" t="str">
        <f t="shared" ca="1" si="171"/>
        <v/>
      </c>
      <c r="AU1362" s="55" vm="6620">
        <f t="shared" ca="1" si="172"/>
        <v>45817</v>
      </c>
      <c r="AV1362" s="196">
        <f t="shared" ca="1" si="173"/>
        <v>425767.45999999996</v>
      </c>
      <c r="AW1362" s="38" t="str">
        <f t="shared" ca="1" si="174"/>
        <v/>
      </c>
    </row>
    <row r="1363" spans="1:49" x14ac:dyDescent="0.25">
      <c r="A1363" s="38" vm="6625">
        <f ca="1"/>
        <v>45818</v>
      </c>
      <c r="B1363" s="38" vm="16991">
        <f ca="1"/>
        <v>13.02</v>
      </c>
      <c r="C1363" s="38" vm="16992">
        <f ca="1"/>
        <v>32561</v>
      </c>
      <c r="D1363" s="87">
        <f t="shared" ca="1" si="175"/>
        <v>-6.8002863278453909E-2</v>
      </c>
      <c r="Q1363" s="38" vm="6625">
        <f ca="1"/>
        <v>45818</v>
      </c>
      <c r="R1363" s="38" vm="16993">
        <f ca="1"/>
        <v>16.03</v>
      </c>
      <c r="S1363" s="38" vm="16994">
        <f ca="1"/>
        <v>24486</v>
      </c>
      <c r="T1363" s="87">
        <f t="shared" ca="1" si="168"/>
        <v>8.4573748308525154E-2</v>
      </c>
      <c r="AR1363" s="55" vm="6625">
        <f t="shared" ca="1" si="169"/>
        <v>45818</v>
      </c>
      <c r="AS1363" s="196">
        <f t="shared" ca="1" si="170"/>
        <v>423944.22</v>
      </c>
      <c r="AT1363" s="196" t="str">
        <f t="shared" ca="1" si="171"/>
        <v/>
      </c>
      <c r="AU1363" s="55" vm="6625">
        <f t="shared" ca="1" si="172"/>
        <v>45818</v>
      </c>
      <c r="AV1363" s="196">
        <f t="shared" ca="1" si="173"/>
        <v>392510.58</v>
      </c>
      <c r="AW1363" s="38" t="str">
        <f t="shared" ca="1" si="174"/>
        <v/>
      </c>
    </row>
    <row r="1364" spans="1:49" x14ac:dyDescent="0.25">
      <c r="A1364" s="38" vm="6630">
        <f ca="1"/>
        <v>45819</v>
      </c>
      <c r="B1364" s="38" vm="16995">
        <f ca="1"/>
        <v>12.77</v>
      </c>
      <c r="C1364" s="38" vm="16996">
        <f ca="1"/>
        <v>13919</v>
      </c>
      <c r="D1364" s="87">
        <f t="shared" ca="1" si="175"/>
        <v>-1.9201228878648235E-2</v>
      </c>
      <c r="Q1364" s="38" vm="6630">
        <f ca="1"/>
        <v>45819</v>
      </c>
      <c r="R1364" s="38" vm="16997">
        <f ca="1"/>
        <v>16.32</v>
      </c>
      <c r="S1364" s="38" vm="16998">
        <f ca="1"/>
        <v>12451</v>
      </c>
      <c r="T1364" s="87">
        <f t="shared" ca="1" si="168"/>
        <v>1.8091079226450351E-2</v>
      </c>
      <c r="AR1364" s="55" vm="6630">
        <f t="shared" ca="1" si="169"/>
        <v>45819</v>
      </c>
      <c r="AS1364" s="196">
        <f t="shared" ca="1" si="170"/>
        <v>177745.63</v>
      </c>
      <c r="AT1364" s="196" t="str">
        <f t="shared" ca="1" si="171"/>
        <v/>
      </c>
      <c r="AU1364" s="55" vm="6630">
        <f t="shared" ca="1" si="172"/>
        <v>45819</v>
      </c>
      <c r="AV1364" s="196">
        <f t="shared" ca="1" si="173"/>
        <v>203200.32</v>
      </c>
      <c r="AW1364" s="38" t="str">
        <f t="shared" ca="1" si="174"/>
        <v/>
      </c>
    </row>
    <row r="1365" spans="1:49" x14ac:dyDescent="0.25">
      <c r="A1365" s="38" vm="6635">
        <f ca="1"/>
        <v>45820</v>
      </c>
      <c r="B1365" s="38" vm="16999">
        <f ca="1"/>
        <v>12.9</v>
      </c>
      <c r="C1365" s="38" vm="17000">
        <f ca="1"/>
        <v>3601</v>
      </c>
      <c r="D1365" s="87">
        <f t="shared" ca="1" si="175"/>
        <v>1.0180109631949943E-2</v>
      </c>
      <c r="Q1365" s="38" vm="6635">
        <f ca="1"/>
        <v>45820</v>
      </c>
      <c r="R1365" s="38" vm="17001">
        <f ca="1"/>
        <v>16.059999999999999</v>
      </c>
      <c r="S1365" s="38" vm="17002">
        <f ca="1"/>
        <v>27843</v>
      </c>
      <c r="T1365" s="87">
        <f t="shared" ca="1" si="168"/>
        <v>-1.5931372549019704E-2</v>
      </c>
      <c r="AR1365" s="55" vm="6635">
        <f t="shared" ca="1" si="169"/>
        <v>45820</v>
      </c>
      <c r="AS1365" s="196">
        <f t="shared" ca="1" si="170"/>
        <v>46452.9</v>
      </c>
      <c r="AT1365" s="196" t="str">
        <f t="shared" ca="1" si="171"/>
        <v/>
      </c>
      <c r="AU1365" s="55" vm="6635">
        <f t="shared" ca="1" si="172"/>
        <v>45820</v>
      </c>
      <c r="AV1365" s="196">
        <f t="shared" ca="1" si="173"/>
        <v>447158.57999999996</v>
      </c>
      <c r="AW1365" s="38" t="str">
        <f t="shared" ca="1" si="174"/>
        <v/>
      </c>
    </row>
    <row r="1366" spans="1:49" x14ac:dyDescent="0.25">
      <c r="A1366" s="38" vm="6640">
        <f ca="1"/>
        <v>45821</v>
      </c>
      <c r="B1366" s="38" vm="17003">
        <f ca="1"/>
        <v>13.33</v>
      </c>
      <c r="C1366" s="38" vm="17004">
        <f ca="1"/>
        <v>12045</v>
      </c>
      <c r="D1366" s="87">
        <f t="shared" ca="1" si="175"/>
        <v>3.3333333333333312E-2</v>
      </c>
      <c r="Q1366" s="38" vm="6640">
        <f ca="1"/>
        <v>45821</v>
      </c>
      <c r="R1366" s="38" vm="16864">
        <f ca="1"/>
        <v>15.44</v>
      </c>
      <c r="S1366" s="38" vm="17005">
        <f ca="1"/>
        <v>14912</v>
      </c>
      <c r="T1366" s="87">
        <f t="shared" ca="1" si="168"/>
        <v>-3.8605230386052257E-2</v>
      </c>
      <c r="AR1366" s="55" vm="6640">
        <f t="shared" ca="1" si="169"/>
        <v>45821</v>
      </c>
      <c r="AS1366" s="196">
        <f t="shared" ca="1" si="170"/>
        <v>160559.85</v>
      </c>
      <c r="AT1366" s="196" t="str">
        <f t="shared" ca="1" si="171"/>
        <v/>
      </c>
      <c r="AU1366" s="55" vm="6640">
        <f t="shared" ca="1" si="172"/>
        <v>45821</v>
      </c>
      <c r="AV1366" s="196">
        <f t="shared" ca="1" si="173"/>
        <v>230241.28</v>
      </c>
      <c r="AW1366" s="38" t="str">
        <f t="shared" ca="1" si="174"/>
        <v/>
      </c>
    </row>
    <row r="1367" spans="1:49" x14ac:dyDescent="0.25">
      <c r="A1367" s="38" vm="6645">
        <f ca="1"/>
        <v>45824</v>
      </c>
      <c r="B1367" s="38" vm="17006">
        <f ca="1"/>
        <v>14.53</v>
      </c>
      <c r="C1367" s="38" vm="17007">
        <f ca="1"/>
        <v>32853</v>
      </c>
      <c r="D1367" s="87">
        <f t="shared" ca="1" si="175"/>
        <v>9.0022505626406554E-2</v>
      </c>
      <c r="Q1367" s="38" vm="6645">
        <f ca="1"/>
        <v>45824</v>
      </c>
      <c r="R1367" s="38" vm="17008">
        <f ca="1"/>
        <v>14.17</v>
      </c>
      <c r="S1367" s="38" vm="17009">
        <f ca="1"/>
        <v>14723</v>
      </c>
      <c r="T1367" s="87">
        <f t="shared" ca="1" si="168"/>
        <v>-8.2253886010362667E-2</v>
      </c>
      <c r="AR1367" s="55" vm="6645">
        <f t="shared" ca="1" si="169"/>
        <v>45824</v>
      </c>
      <c r="AS1367" s="196">
        <f t="shared" ca="1" si="170"/>
        <v>477354.08999999997</v>
      </c>
      <c r="AT1367" s="196" t="str">
        <f t="shared" ca="1" si="171"/>
        <v/>
      </c>
      <c r="AU1367" s="55" vm="6645">
        <f t="shared" ca="1" si="172"/>
        <v>45824</v>
      </c>
      <c r="AV1367" s="196">
        <f t="shared" ca="1" si="173"/>
        <v>208624.91</v>
      </c>
      <c r="AW1367" s="38" t="str">
        <f t="shared" ca="1" si="174"/>
        <v/>
      </c>
    </row>
    <row r="1368" spans="1:49" x14ac:dyDescent="0.25">
      <c r="A1368" s="38" vm="6650">
        <f ca="1"/>
        <v>45825</v>
      </c>
      <c r="B1368" s="38" vm="17010">
        <f ca="1"/>
        <v>16.579999999999998</v>
      </c>
      <c r="C1368" s="38" vm="17011">
        <f ca="1"/>
        <v>37800</v>
      </c>
      <c r="D1368" s="87">
        <f t="shared" ca="1" si="175"/>
        <v>0.14108740536820366</v>
      </c>
      <c r="Q1368" s="38" vm="6650">
        <f ca="1"/>
        <v>45825</v>
      </c>
      <c r="R1368" s="38" vm="17012">
        <f ca="1"/>
        <v>12.2</v>
      </c>
      <c r="S1368" s="38" vm="17013">
        <f ca="1"/>
        <v>35127</v>
      </c>
      <c r="T1368" s="87">
        <f t="shared" ca="1" si="168"/>
        <v>-0.13902611150317576</v>
      </c>
      <c r="AR1368" s="55" vm="6650">
        <f t="shared" ca="1" si="169"/>
        <v>45825</v>
      </c>
      <c r="AS1368" s="196">
        <f t="shared" ca="1" si="170"/>
        <v>626723.99999999988</v>
      </c>
      <c r="AT1368" s="196" t="str">
        <f t="shared" ca="1" si="171"/>
        <v/>
      </c>
      <c r="AU1368" s="55" vm="6650">
        <f t="shared" ca="1" si="172"/>
        <v>45825</v>
      </c>
      <c r="AV1368" s="196">
        <f t="shared" ca="1" si="173"/>
        <v>428549.39999999997</v>
      </c>
      <c r="AW1368" s="38" t="str">
        <f t="shared" ca="1" si="174"/>
        <v/>
      </c>
    </row>
    <row r="1369" spans="1:49" x14ac:dyDescent="0.25">
      <c r="A1369" s="38" vm="6655">
        <f ca="1"/>
        <v>45826</v>
      </c>
      <c r="B1369" s="38" vm="17014">
        <f ca="1"/>
        <v>17.7</v>
      </c>
      <c r="C1369" s="38" vm="17015">
        <f ca="1"/>
        <v>39088</v>
      </c>
      <c r="D1369" s="87">
        <f t="shared" ca="1" si="175"/>
        <v>6.7551266586248562E-2</v>
      </c>
      <c r="Q1369" s="38" vm="6655">
        <f ca="1"/>
        <v>45826</v>
      </c>
      <c r="R1369" s="38" vm="17016">
        <f ca="1"/>
        <v>11.39</v>
      </c>
      <c r="S1369" s="38" vm="17017">
        <f ca="1"/>
        <v>32581</v>
      </c>
      <c r="T1369" s="87">
        <f t="shared" ca="1" si="168"/>
        <v>-6.6393442622950716E-2</v>
      </c>
      <c r="AR1369" s="55" vm="6655">
        <f t="shared" ca="1" si="169"/>
        <v>45826</v>
      </c>
      <c r="AS1369" s="196">
        <f t="shared" ca="1" si="170"/>
        <v>691857.6</v>
      </c>
      <c r="AT1369" s="196" t="str">
        <f t="shared" ca="1" si="171"/>
        <v/>
      </c>
      <c r="AU1369" s="55" vm="6655">
        <f t="shared" ca="1" si="172"/>
        <v>45826</v>
      </c>
      <c r="AV1369" s="196">
        <f t="shared" ca="1" si="173"/>
        <v>371097.59</v>
      </c>
      <c r="AW1369" s="38" t="str">
        <f t="shared" ca="1" si="174"/>
        <v/>
      </c>
    </row>
    <row r="1370" spans="1:49" x14ac:dyDescent="0.25">
      <c r="A1370" s="38" vm="6660">
        <f ca="1"/>
        <v>45827</v>
      </c>
      <c r="B1370" s="38" vm="7203">
        <f ca="1"/>
        <v>19.21</v>
      </c>
      <c r="C1370" s="38" vm="3006">
        <f ca="1"/>
        <v>14863</v>
      </c>
      <c r="D1370" s="87">
        <f t="shared" ca="1" si="175"/>
        <v>8.531073446327693E-2</v>
      </c>
      <c r="Q1370" s="38" vm="6660">
        <f ca="1"/>
        <v>45827</v>
      </c>
      <c r="R1370" s="38" vm="17018">
        <f ca="1"/>
        <v>10.41</v>
      </c>
      <c r="S1370" s="38" vm="17019">
        <f ca="1"/>
        <v>13051</v>
      </c>
      <c r="T1370" s="87">
        <f t="shared" ca="1" si="168"/>
        <v>-8.6040386303775279E-2</v>
      </c>
      <c r="AR1370" s="55" vm="6660">
        <f t="shared" ca="1" si="169"/>
        <v>45827</v>
      </c>
      <c r="AS1370" s="196">
        <f t="shared" ca="1" si="170"/>
        <v>285518.23000000004</v>
      </c>
      <c r="AT1370" s="196" t="str">
        <f t="shared" ca="1" si="171"/>
        <v/>
      </c>
      <c r="AU1370" s="55" vm="6660">
        <f t="shared" ca="1" si="172"/>
        <v>45827</v>
      </c>
      <c r="AV1370" s="196">
        <f t="shared" ca="1" si="173"/>
        <v>135860.91</v>
      </c>
      <c r="AW1370" s="38" t="str">
        <f t="shared" ca="1" si="174"/>
        <v/>
      </c>
    </row>
    <row r="1371" spans="1:49" x14ac:dyDescent="0.25">
      <c r="A1371" s="38" vm="6665">
        <f ca="1"/>
        <v>45828</v>
      </c>
      <c r="B1371" s="38" vm="17020">
        <f ca="1"/>
        <v>17.260000000000002</v>
      </c>
      <c r="C1371" s="38" vm="17021">
        <f ca="1"/>
        <v>41188</v>
      </c>
      <c r="D1371" s="87">
        <f t="shared" ca="1" si="175"/>
        <v>-0.10150963040083286</v>
      </c>
      <c r="Q1371" s="38" vm="6665">
        <f ca="1"/>
        <v>45828</v>
      </c>
      <c r="R1371" s="38" vm="17022">
        <f ca="1"/>
        <v>11.62</v>
      </c>
      <c r="S1371" s="38" vm="17023">
        <f ca="1"/>
        <v>40368</v>
      </c>
      <c r="T1371" s="87">
        <f t="shared" ca="1" si="168"/>
        <v>0.11623439000960606</v>
      </c>
      <c r="AR1371" s="55" vm="6665">
        <f t="shared" ca="1" si="169"/>
        <v>45828</v>
      </c>
      <c r="AS1371" s="196">
        <f t="shared" ca="1" si="170"/>
        <v>710904.88000000012</v>
      </c>
      <c r="AT1371" s="196" t="str">
        <f t="shared" ca="1" si="171"/>
        <v/>
      </c>
      <c r="AU1371" s="55" vm="6665">
        <f t="shared" ca="1" si="172"/>
        <v>45828</v>
      </c>
      <c r="AV1371" s="196">
        <f t="shared" ca="1" si="173"/>
        <v>469076.16</v>
      </c>
      <c r="AW1371" s="38" t="str">
        <f t="shared" ca="1" si="174"/>
        <v/>
      </c>
    </row>
    <row r="1372" spans="1:49" x14ac:dyDescent="0.25">
      <c r="A1372" s="38" vm="124">
        <f ca="1"/>
        <v>45831</v>
      </c>
      <c r="B1372" s="38" vm="17024">
        <f ca="1"/>
        <v>14.71</v>
      </c>
      <c r="C1372" s="38" vm="17025">
        <f ca="1"/>
        <v>54738</v>
      </c>
      <c r="D1372" s="87">
        <f t="shared" ca="1" si="175"/>
        <v>-0.14774044032444963</v>
      </c>
      <c r="Q1372" s="38" vm="124">
        <f ca="1"/>
        <v>45831</v>
      </c>
      <c r="R1372" s="38" vm="17026">
        <f ca="1"/>
        <v>13.42</v>
      </c>
      <c r="S1372" s="38" vm="17027">
        <f ca="1"/>
        <v>109875</v>
      </c>
      <c r="T1372" s="87">
        <f t="shared" ca="1" si="168"/>
        <v>0.15490533562822725</v>
      </c>
      <c r="AR1372" s="55" vm="124">
        <f t="shared" ca="1" si="169"/>
        <v>45831</v>
      </c>
      <c r="AS1372" s="196">
        <f t="shared" ca="1" si="170"/>
        <v>805195.9800000001</v>
      </c>
      <c r="AT1372" s="196">
        <f t="shared" ca="1" si="171"/>
        <v>3.7364868231807171</v>
      </c>
      <c r="AU1372" s="55" vm="124">
        <f t="shared" ca="1" si="172"/>
        <v>45831</v>
      </c>
      <c r="AV1372" s="196">
        <f t="shared" ca="1" si="173"/>
        <v>1474522.5</v>
      </c>
      <c r="AW1372" s="38">
        <f t="shared" ca="1" si="174"/>
        <v>21.68</v>
      </c>
    </row>
    <row r="1373" spans="1:49" x14ac:dyDescent="0.25">
      <c r="A1373" s="38" vm="131">
        <f ca="1"/>
        <v>45832</v>
      </c>
      <c r="B1373" s="38" vm="17028">
        <f ca="1"/>
        <v>13.7</v>
      </c>
      <c r="C1373" s="38" vm="17029">
        <f ca="1"/>
        <v>61471</v>
      </c>
      <c r="D1373" s="87">
        <f t="shared" ca="1" si="175"/>
        <v>-6.8660774983004866E-2</v>
      </c>
      <c r="Q1373" s="38" vm="131">
        <f ca="1"/>
        <v>45832</v>
      </c>
      <c r="R1373" s="38" vm="17030">
        <f ca="1"/>
        <v>14.31</v>
      </c>
      <c r="S1373" s="38" vm="17031">
        <f ca="1"/>
        <v>66440</v>
      </c>
      <c r="T1373" s="87">
        <f t="shared" ca="1" si="168"/>
        <v>6.6318926974664724E-2</v>
      </c>
      <c r="AR1373" s="55" vm="131">
        <f t="shared" ca="1" si="169"/>
        <v>45832</v>
      </c>
      <c r="AS1373" s="196">
        <f t="shared" ca="1" si="170"/>
        <v>842152.7</v>
      </c>
      <c r="AT1373" s="196">
        <f t="shared" ca="1" si="171"/>
        <v>4.196090129484852</v>
      </c>
      <c r="AU1373" s="55" vm="131">
        <f t="shared" ca="1" si="172"/>
        <v>45832</v>
      </c>
      <c r="AV1373" s="196">
        <f t="shared" ca="1" si="173"/>
        <v>950756.4</v>
      </c>
      <c r="AW1373" s="38">
        <f t="shared" ca="1" si="174"/>
        <v>13.11</v>
      </c>
    </row>
    <row r="1374" spans="1:49" x14ac:dyDescent="0.25">
      <c r="A1374" s="38" vm="138">
        <f ca="1"/>
        <v>45833</v>
      </c>
      <c r="B1374" s="38" vm="16884">
        <f ca="1"/>
        <v>12.72</v>
      </c>
      <c r="C1374" s="38" vm="17032">
        <f ca="1"/>
        <v>22917</v>
      </c>
      <c r="D1374" s="87">
        <f t="shared" ca="1" si="175"/>
        <v>-7.1532846715328377E-2</v>
      </c>
      <c r="Q1374" s="38" vm="138">
        <f ca="1"/>
        <v>45833</v>
      </c>
      <c r="R1374" s="38" vm="17033">
        <f ca="1"/>
        <v>15.26</v>
      </c>
      <c r="S1374" s="38" vm="17034">
        <f ca="1"/>
        <v>12880</v>
      </c>
      <c r="T1374" s="87">
        <f t="shared" ca="1" si="168"/>
        <v>6.6387141858839926E-2</v>
      </c>
      <c r="AR1374" s="55" vm="138">
        <f t="shared" ca="1" si="169"/>
        <v>45833</v>
      </c>
      <c r="AS1374" s="196">
        <f t="shared" ca="1" si="170"/>
        <v>291504.24</v>
      </c>
      <c r="AT1374" s="196" t="str">
        <f t="shared" ca="1" si="171"/>
        <v/>
      </c>
      <c r="AU1374" s="55" vm="138">
        <f t="shared" ca="1" si="172"/>
        <v>45833</v>
      </c>
      <c r="AV1374" s="196">
        <f t="shared" ca="1" si="173"/>
        <v>196548.8</v>
      </c>
      <c r="AW1374" s="38" t="str">
        <f t="shared" ca="1" si="174"/>
        <v/>
      </c>
    </row>
    <row r="1375" spans="1:49" x14ac:dyDescent="0.25">
      <c r="A1375" s="38" vm="145">
        <f ca="1"/>
        <v>45834</v>
      </c>
      <c r="B1375" s="38" vm="17035">
        <f ca="1"/>
        <v>11.1</v>
      </c>
      <c r="C1375" s="38" vm="17036">
        <f ca="1"/>
        <v>57703</v>
      </c>
      <c r="D1375" s="87">
        <f t="shared" ca="1" si="175"/>
        <v>-0.12735849056603782</v>
      </c>
      <c r="Q1375" s="38" vm="145">
        <f ca="1"/>
        <v>45834</v>
      </c>
      <c r="R1375" s="38" vm="17037">
        <f ca="1"/>
        <v>17.3</v>
      </c>
      <c r="S1375" s="38" vm="17038">
        <f ca="1"/>
        <v>19870</v>
      </c>
      <c r="T1375" s="87">
        <f t="shared" ca="1" si="168"/>
        <v>0.13368283093053743</v>
      </c>
      <c r="AR1375" s="55" vm="145">
        <f t="shared" ca="1" si="169"/>
        <v>45834</v>
      </c>
      <c r="AS1375" s="196">
        <f t="shared" ca="1" si="170"/>
        <v>640503.29999999993</v>
      </c>
      <c r="AT1375" s="196" t="str">
        <f t="shared" ca="1" si="171"/>
        <v/>
      </c>
      <c r="AU1375" s="55" vm="145">
        <f t="shared" ca="1" si="172"/>
        <v>45834</v>
      </c>
      <c r="AV1375" s="196">
        <f t="shared" ca="1" si="173"/>
        <v>343751</v>
      </c>
      <c r="AW1375" s="38" t="str">
        <f t="shared" ca="1" si="174"/>
        <v/>
      </c>
    </row>
    <row r="1376" spans="1:49" x14ac:dyDescent="0.25">
      <c r="A1376" s="38" vm="152">
        <f ca="1"/>
        <v>45835</v>
      </c>
      <c r="B1376" s="38" vm="17039">
        <f ca="1"/>
        <v>13.45</v>
      </c>
      <c r="C1376" s="38" vm="17040">
        <f ca="1"/>
        <v>71668</v>
      </c>
      <c r="D1376" s="87">
        <f t="shared" ca="1" si="175"/>
        <v>0.21171171171171169</v>
      </c>
      <c r="Q1376" s="38" vm="152">
        <f ca="1"/>
        <v>45835</v>
      </c>
      <c r="R1376" s="38" vm="9459">
        <f ca="1"/>
        <v>14.16</v>
      </c>
      <c r="S1376" s="38" vm="17041">
        <f ca="1"/>
        <v>33261</v>
      </c>
      <c r="T1376" s="87">
        <f t="shared" ca="1" si="168"/>
        <v>-0.18150289017341042</v>
      </c>
      <c r="AR1376" s="55" vm="152">
        <f t="shared" ca="1" si="169"/>
        <v>45835</v>
      </c>
      <c r="AS1376" s="196">
        <f t="shared" ca="1" si="170"/>
        <v>963934.6</v>
      </c>
      <c r="AT1376" s="196">
        <f t="shared" ca="1" si="171"/>
        <v>4.8921505653059238</v>
      </c>
      <c r="AU1376" s="55" vm="152">
        <f t="shared" ca="1" si="172"/>
        <v>45835</v>
      </c>
      <c r="AV1376" s="196">
        <f t="shared" ca="1" si="173"/>
        <v>470975.76</v>
      </c>
      <c r="AW1376" s="38" t="str">
        <f t="shared" ca="1" si="174"/>
        <v/>
      </c>
    </row>
    <row r="1377" spans="1:49" x14ac:dyDescent="0.25">
      <c r="A1377" s="38" vm="158">
        <f ca="1"/>
        <v>45838</v>
      </c>
      <c r="B1377" s="38" vm="17042">
        <f ca="1"/>
        <v>11.06</v>
      </c>
      <c r="C1377" s="38" vm="14507">
        <f ca="1"/>
        <v>61397</v>
      </c>
      <c r="D1377" s="87">
        <f t="shared" ca="1" si="175"/>
        <v>-0.17769516728624526</v>
      </c>
      <c r="Q1377" s="38" vm="158">
        <f ca="1"/>
        <v>45838</v>
      </c>
      <c r="R1377" s="38" vm="9580">
        <f ca="1"/>
        <v>16.27</v>
      </c>
      <c r="S1377" s="38" vm="17043">
        <f ca="1"/>
        <v>22371</v>
      </c>
      <c r="T1377" s="87">
        <f t="shared" ca="1" si="168"/>
        <v>0.14901129943502819</v>
      </c>
      <c r="AR1377" s="55" vm="158">
        <f t="shared" ca="1" si="169"/>
        <v>45838</v>
      </c>
      <c r="AS1377" s="196">
        <f t="shared" ca="1" si="170"/>
        <v>679050.82000000007</v>
      </c>
      <c r="AT1377" s="196" t="str">
        <f t="shared" ca="1" si="171"/>
        <v/>
      </c>
      <c r="AU1377" s="55" vm="158">
        <f t="shared" ca="1" si="172"/>
        <v>45838</v>
      </c>
      <c r="AV1377" s="196">
        <f t="shared" ca="1" si="173"/>
        <v>363976.17</v>
      </c>
      <c r="AW1377" s="38" t="str">
        <f t="shared" ca="1" si="174"/>
        <v/>
      </c>
    </row>
    <row r="1378" spans="1:49" x14ac:dyDescent="0.25">
      <c r="A1378" s="38" vm="165">
        <f ca="1"/>
        <v>45839</v>
      </c>
      <c r="B1378" s="38" vm="17044">
        <f ca="1"/>
        <v>10.039999999999999</v>
      </c>
      <c r="C1378" s="38" vm="17045">
        <f ca="1"/>
        <v>140165</v>
      </c>
      <c r="D1378" s="87">
        <f t="shared" ca="1" si="175"/>
        <v>-9.2224231464737919E-2</v>
      </c>
      <c r="Q1378" s="38" vm="165">
        <f ca="1"/>
        <v>45839</v>
      </c>
      <c r="R1378" s="38" vm="17046">
        <f ca="1"/>
        <v>17.77</v>
      </c>
      <c r="S1378" s="38" vm="17047">
        <f ca="1"/>
        <v>48844</v>
      </c>
      <c r="T1378" s="87">
        <f t="shared" ca="1" si="168"/>
        <v>9.2194222495390291E-2</v>
      </c>
      <c r="AR1378" s="55" vm="165">
        <f t="shared" ca="1" si="169"/>
        <v>45839</v>
      </c>
      <c r="AS1378" s="196">
        <f t="shared" ca="1" si="170"/>
        <v>1407256.5999999999</v>
      </c>
      <c r="AT1378" s="196">
        <f t="shared" ca="1" si="171"/>
        <v>9.5678445608375391</v>
      </c>
      <c r="AU1378" s="55" vm="165">
        <f t="shared" ca="1" si="172"/>
        <v>45839</v>
      </c>
      <c r="AV1378" s="196">
        <f t="shared" ca="1" si="173"/>
        <v>867957.88</v>
      </c>
      <c r="AW1378" s="38" t="str">
        <f t="shared" ca="1" si="174"/>
        <v/>
      </c>
    </row>
    <row r="1379" spans="1:49" x14ac:dyDescent="0.25">
      <c r="A1379" s="38" vm="172">
        <f ca="1"/>
        <v>45840</v>
      </c>
      <c r="B1379" s="38" vm="17048">
        <f ca="1"/>
        <v>11.04</v>
      </c>
      <c r="C1379" s="38" vm="17049">
        <f ca="1"/>
        <v>34300</v>
      </c>
      <c r="D1379" s="87">
        <f t="shared" ca="1" si="175"/>
        <v>9.9601593625498017E-2</v>
      </c>
      <c r="Q1379" s="38" vm="172">
        <f ca="1"/>
        <v>45840</v>
      </c>
      <c r="R1379" s="38" vm="7331">
        <f ca="1"/>
        <v>16.22</v>
      </c>
      <c r="S1379" s="38" vm="17050">
        <f ca="1"/>
        <v>22981</v>
      </c>
      <c r="T1379" s="87">
        <f t="shared" ca="1" si="168"/>
        <v>-8.7225661226786766E-2</v>
      </c>
      <c r="AR1379" s="55" vm="172">
        <f t="shared" ca="1" si="169"/>
        <v>45840</v>
      </c>
      <c r="AS1379" s="196">
        <f t="shared" ca="1" si="170"/>
        <v>378671.99999999994</v>
      </c>
      <c r="AT1379" s="196" t="str">
        <f t="shared" ca="1" si="171"/>
        <v/>
      </c>
      <c r="AU1379" s="55" vm="172">
        <f t="shared" ca="1" si="172"/>
        <v>45840</v>
      </c>
      <c r="AV1379" s="196">
        <f t="shared" ca="1" si="173"/>
        <v>372751.81999999995</v>
      </c>
      <c r="AW1379" s="38" t="str">
        <f t="shared" ca="1" si="174"/>
        <v/>
      </c>
    </row>
    <row r="1380" spans="1:49" x14ac:dyDescent="0.25">
      <c r="A1380" s="38" vm="179">
        <f ca="1"/>
        <v>45841</v>
      </c>
      <c r="B1380" s="38" vm="17051">
        <f ca="1"/>
        <v>10.49</v>
      </c>
      <c r="C1380" s="38" vm="17052">
        <f ca="1"/>
        <v>44111</v>
      </c>
      <c r="D1380" s="87">
        <f t="shared" ca="1" si="175"/>
        <v>-4.9818840579710054E-2</v>
      </c>
      <c r="Q1380" s="38" vm="179">
        <f ca="1"/>
        <v>45841</v>
      </c>
      <c r="R1380" s="38" vm="17053">
        <f ca="1"/>
        <v>17.2</v>
      </c>
      <c r="S1380" s="38" vm="17054">
        <f ca="1"/>
        <v>24161</v>
      </c>
      <c r="T1380" s="87">
        <f t="shared" ca="1" si="168"/>
        <v>6.0419235511713965E-2</v>
      </c>
      <c r="AR1380" s="55" vm="179">
        <f t="shared" ca="1" si="169"/>
        <v>45841</v>
      </c>
      <c r="AS1380" s="196">
        <f t="shared" ca="1" si="170"/>
        <v>462724.39</v>
      </c>
      <c r="AT1380" s="196" t="str">
        <f t="shared" ca="1" si="171"/>
        <v/>
      </c>
      <c r="AU1380" s="55" vm="179">
        <f t="shared" ca="1" si="172"/>
        <v>45841</v>
      </c>
      <c r="AV1380" s="196">
        <f t="shared" ca="1" si="173"/>
        <v>415569.2</v>
      </c>
      <c r="AW1380" s="38" t="str">
        <f t="shared" ca="1" si="174"/>
        <v/>
      </c>
    </row>
    <row r="1381" spans="1:49" x14ac:dyDescent="0.25">
      <c r="A1381" s="38" vm="6701">
        <f ca="1"/>
        <v>45842</v>
      </c>
      <c r="B1381" s="38" vm="17055">
        <f ca="1"/>
        <v>10.18</v>
      </c>
      <c r="C1381" s="38" vm="17056">
        <f ca="1"/>
        <v>20140</v>
      </c>
      <c r="D1381" s="87">
        <f t="shared" ca="1" si="175"/>
        <v>-2.9551954242135414E-2</v>
      </c>
      <c r="Q1381" s="38" vm="6701">
        <f ca="1"/>
        <v>45842</v>
      </c>
      <c r="R1381" s="38" vm="17057">
        <f ca="1"/>
        <v>17.47</v>
      </c>
      <c r="S1381" s="38" vm="1180">
        <f ca="1"/>
        <v>8026</v>
      </c>
      <c r="T1381" s="87">
        <f t="shared" ca="1" si="168"/>
        <v>1.5697674418604628E-2</v>
      </c>
      <c r="AR1381" s="55" vm="6701">
        <f t="shared" ca="1" si="169"/>
        <v>45842</v>
      </c>
      <c r="AS1381" s="196">
        <f t="shared" ca="1" si="170"/>
        <v>205025.19999999998</v>
      </c>
      <c r="AT1381" s="196" t="str">
        <f t="shared" ca="1" si="171"/>
        <v/>
      </c>
      <c r="AU1381" s="55" vm="6701">
        <f t="shared" ca="1" si="172"/>
        <v>45842</v>
      </c>
      <c r="AV1381" s="196">
        <f t="shared" ca="1" si="173"/>
        <v>140214.22</v>
      </c>
      <c r="AW1381" s="38" t="str">
        <f t="shared" ca="1" si="174"/>
        <v/>
      </c>
    </row>
    <row r="1382" spans="1:49" x14ac:dyDescent="0.25">
      <c r="A1382" s="38" vm="186">
        <f ca="1"/>
        <v>45845</v>
      </c>
      <c r="B1382" s="38" vm="17058">
        <f ca="1"/>
        <v>10.76</v>
      </c>
      <c r="C1382" s="38" vm="17059">
        <f ca="1"/>
        <v>61826</v>
      </c>
      <c r="D1382" s="87">
        <f t="shared" ca="1" si="175"/>
        <v>5.6974459724950896E-2</v>
      </c>
      <c r="Q1382" s="38" vm="186">
        <f ca="1"/>
        <v>45845</v>
      </c>
      <c r="R1382" s="38" vm="17060">
        <f ca="1"/>
        <v>16.54</v>
      </c>
      <c r="S1382" s="38" vm="17061">
        <f ca="1"/>
        <v>36673</v>
      </c>
      <c r="T1382" s="87">
        <f t="shared" ca="1" si="168"/>
        <v>-5.3234115626788765E-2</v>
      </c>
      <c r="AR1382" s="55" vm="186">
        <f t="shared" ca="1" si="169"/>
        <v>45845</v>
      </c>
      <c r="AS1382" s="196">
        <f t="shared" ca="1" si="170"/>
        <v>665247.76</v>
      </c>
      <c r="AT1382" s="196" t="str">
        <f t="shared" ca="1" si="171"/>
        <v/>
      </c>
      <c r="AU1382" s="55" vm="186">
        <f t="shared" ca="1" si="172"/>
        <v>45845</v>
      </c>
      <c r="AV1382" s="196">
        <f t="shared" ca="1" si="173"/>
        <v>606571.41999999993</v>
      </c>
      <c r="AW1382" s="38" t="str">
        <f t="shared" ca="1" si="174"/>
        <v/>
      </c>
    </row>
    <row r="1383" spans="1:49" x14ac:dyDescent="0.25">
      <c r="A1383" s="38" vm="193">
        <f ca="1"/>
        <v>45846</v>
      </c>
      <c r="B1383" s="38" vm="17062">
        <f ca="1"/>
        <v>10.14</v>
      </c>
      <c r="C1383" s="38" vm="17063">
        <f ca="1"/>
        <v>47629</v>
      </c>
      <c r="D1383" s="87">
        <f t="shared" ca="1" si="175"/>
        <v>-5.76208178438661E-2</v>
      </c>
      <c r="Q1383" s="38" vm="193">
        <f ca="1"/>
        <v>45846</v>
      </c>
      <c r="R1383" s="38" vm="17064">
        <f ca="1"/>
        <v>17.55</v>
      </c>
      <c r="S1383" s="38" vm="17065">
        <f ca="1"/>
        <v>43361</v>
      </c>
      <c r="T1383" s="87">
        <f t="shared" ca="1" si="168"/>
        <v>6.1064087061668777E-2</v>
      </c>
      <c r="AR1383" s="55" vm="193">
        <f t="shared" ca="1" si="169"/>
        <v>45846</v>
      </c>
      <c r="AS1383" s="196">
        <f t="shared" ca="1" si="170"/>
        <v>482958.06000000006</v>
      </c>
      <c r="AT1383" s="196" t="str">
        <f t="shared" ca="1" si="171"/>
        <v/>
      </c>
      <c r="AU1383" s="55" vm="193">
        <f t="shared" ca="1" si="172"/>
        <v>45846</v>
      </c>
      <c r="AV1383" s="196">
        <f t="shared" ca="1" si="173"/>
        <v>760985.55</v>
      </c>
      <c r="AW1383" s="38" t="str">
        <f t="shared" ca="1" si="174"/>
        <v/>
      </c>
    </row>
    <row r="1384" spans="1:49" x14ac:dyDescent="0.25">
      <c r="A1384" s="38" vm="200">
        <f ca="1"/>
        <v>45847</v>
      </c>
      <c r="B1384" s="38" vm="17066">
        <f ca="1"/>
        <v>8.59</v>
      </c>
      <c r="C1384" s="38" vm="17067">
        <f ca="1"/>
        <v>109387</v>
      </c>
      <c r="D1384" s="87">
        <f t="shared" ca="1" si="175"/>
        <v>-0.1528599605522683</v>
      </c>
      <c r="Q1384" s="38" vm="200">
        <f ca="1"/>
        <v>45847</v>
      </c>
      <c r="R1384" s="38" vm="17068">
        <f ca="1"/>
        <v>20.225000000000001</v>
      </c>
      <c r="S1384" s="38" vm="17069">
        <f ca="1"/>
        <v>41751</v>
      </c>
      <c r="T1384" s="87">
        <f t="shared" ca="1" si="168"/>
        <v>0.15242165242165245</v>
      </c>
      <c r="AR1384" s="55" vm="200">
        <f t="shared" ca="1" si="169"/>
        <v>45847</v>
      </c>
      <c r="AS1384" s="196">
        <f t="shared" ca="1" si="170"/>
        <v>939634.33</v>
      </c>
      <c r="AT1384" s="196">
        <f t="shared" ca="1" si="171"/>
        <v>7.4668983910129914</v>
      </c>
      <c r="AU1384" s="55" vm="200">
        <f t="shared" ca="1" si="172"/>
        <v>45847</v>
      </c>
      <c r="AV1384" s="196">
        <f t="shared" ca="1" si="173"/>
        <v>844413.97500000009</v>
      </c>
      <c r="AW1384" s="38" t="str">
        <f t="shared" ca="1" si="174"/>
        <v/>
      </c>
    </row>
    <row r="1385" spans="1:49" x14ac:dyDescent="0.25">
      <c r="A1385" s="38" vm="207">
        <f ca="1"/>
        <v>45848</v>
      </c>
      <c r="B1385" s="38" vm="17070">
        <f ca="1"/>
        <v>9.61</v>
      </c>
      <c r="C1385" s="38" vm="17071">
        <f ca="1"/>
        <v>105581</v>
      </c>
      <c r="D1385" s="87">
        <f t="shared" ca="1" si="175"/>
        <v>0.11874272409778808</v>
      </c>
      <c r="Q1385" s="38" vm="207">
        <f ca="1"/>
        <v>45848</v>
      </c>
      <c r="R1385" s="38" vm="17072">
        <f ca="1"/>
        <v>18.079999999999998</v>
      </c>
      <c r="S1385" s="38" vm="17073">
        <f ca="1"/>
        <v>60756</v>
      </c>
      <c r="T1385" s="87">
        <f t="shared" ca="1" si="168"/>
        <v>-0.10605686032138457</v>
      </c>
      <c r="AR1385" s="55" vm="207">
        <f t="shared" ca="1" si="169"/>
        <v>45848</v>
      </c>
      <c r="AS1385" s="196">
        <f t="shared" ca="1" si="170"/>
        <v>1014633.4099999999</v>
      </c>
      <c r="AT1385" s="196">
        <f t="shared" ca="1" si="171"/>
        <v>7.2070958982469815</v>
      </c>
      <c r="AU1385" s="55" vm="207">
        <f t="shared" ca="1" si="172"/>
        <v>45848</v>
      </c>
      <c r="AV1385" s="196">
        <f t="shared" ca="1" si="173"/>
        <v>1098468.48</v>
      </c>
      <c r="AW1385" s="38">
        <f t="shared" ca="1" si="174"/>
        <v>11.99</v>
      </c>
    </row>
    <row r="1386" spans="1:49" x14ac:dyDescent="0.25">
      <c r="A1386" s="38" vm="213">
        <f ca="1"/>
        <v>45849</v>
      </c>
      <c r="B1386" s="38" vm="17074">
        <f ca="1"/>
        <v>10.3</v>
      </c>
      <c r="C1386" s="38" vm="17075">
        <f ca="1"/>
        <v>63017</v>
      </c>
      <c r="D1386" s="87">
        <f t="shared" ca="1" si="175"/>
        <v>7.1800208116545403E-2</v>
      </c>
      <c r="Q1386" s="38" vm="213">
        <f ca="1"/>
        <v>45849</v>
      </c>
      <c r="R1386" s="38" vm="17076">
        <f ca="1"/>
        <v>16.87</v>
      </c>
      <c r="S1386" s="38" vm="17077">
        <f ca="1"/>
        <v>22754</v>
      </c>
      <c r="T1386" s="87">
        <f t="shared" ca="1" si="168"/>
        <v>-6.6924778761061801E-2</v>
      </c>
      <c r="AR1386" s="55" vm="213">
        <f t="shared" ca="1" si="169"/>
        <v>45849</v>
      </c>
      <c r="AS1386" s="196">
        <f t="shared" ca="1" si="170"/>
        <v>649075.10000000009</v>
      </c>
      <c r="AT1386" s="196" t="str">
        <f t="shared" ca="1" si="171"/>
        <v/>
      </c>
      <c r="AU1386" s="55" vm="213">
        <f t="shared" ca="1" si="172"/>
        <v>45849</v>
      </c>
      <c r="AV1386" s="196">
        <f t="shared" ca="1" si="173"/>
        <v>383859.98000000004</v>
      </c>
      <c r="AW1386" s="38" t="str">
        <f t="shared" ca="1" si="174"/>
        <v/>
      </c>
    </row>
    <row r="1387" spans="1:49" x14ac:dyDescent="0.25">
      <c r="A1387" s="38" vm="220">
        <f ca="1"/>
        <v>45852</v>
      </c>
      <c r="B1387" s="38" vm="17078">
        <f ca="1"/>
        <v>10.67</v>
      </c>
      <c r="C1387" s="38" vm="17079">
        <f ca="1"/>
        <v>129939</v>
      </c>
      <c r="D1387" s="87">
        <f t="shared" ca="1" si="175"/>
        <v>3.5922330097087299E-2</v>
      </c>
      <c r="Q1387" s="38" vm="220">
        <f ca="1"/>
        <v>45852</v>
      </c>
      <c r="R1387" s="38" vm="17080">
        <f ca="1"/>
        <v>16.09</v>
      </c>
      <c r="S1387" s="38" vm="17081">
        <f ca="1"/>
        <v>74447</v>
      </c>
      <c r="T1387" s="87">
        <f t="shared" ca="1" si="168"/>
        <v>-4.6235921754594018E-2</v>
      </c>
      <c r="AR1387" s="55" vm="220">
        <f t="shared" ca="1" si="169"/>
        <v>45852</v>
      </c>
      <c r="AS1387" s="196">
        <f t="shared" ca="1" si="170"/>
        <v>1386449.13</v>
      </c>
      <c r="AT1387" s="196">
        <f t="shared" ca="1" si="171"/>
        <v>8.8698045474310199</v>
      </c>
      <c r="AU1387" s="55" vm="220">
        <f t="shared" ca="1" si="172"/>
        <v>45852</v>
      </c>
      <c r="AV1387" s="196">
        <f t="shared" ca="1" si="173"/>
        <v>1197852.23</v>
      </c>
      <c r="AW1387" s="38">
        <f t="shared" ca="1" si="174"/>
        <v>14.69</v>
      </c>
    </row>
    <row r="1388" spans="1:49" x14ac:dyDescent="0.25">
      <c r="A1388" s="38" vm="227">
        <f ca="1"/>
        <v>45853</v>
      </c>
      <c r="B1388" s="38" vm="17042">
        <f ca="1"/>
        <v>11.06</v>
      </c>
      <c r="C1388" s="38" vm="17082">
        <f ca="1"/>
        <v>41747</v>
      </c>
      <c r="D1388" s="87">
        <f t="shared" ca="1" si="175"/>
        <v>3.6551077788191243E-2</v>
      </c>
      <c r="Q1388" s="38" vm="227">
        <f ca="1"/>
        <v>45853</v>
      </c>
      <c r="R1388" s="38" vm="17083">
        <f ca="1"/>
        <v>15.45</v>
      </c>
      <c r="S1388" s="38" vm="17084">
        <f ca="1"/>
        <v>35226</v>
      </c>
      <c r="T1388" s="87">
        <f t="shared" ca="1" si="168"/>
        <v>-3.9776258545680586E-2</v>
      </c>
      <c r="AR1388" s="55" vm="227">
        <f t="shared" ca="1" si="169"/>
        <v>45853</v>
      </c>
      <c r="AS1388" s="196">
        <f t="shared" ca="1" si="170"/>
        <v>461721.82</v>
      </c>
      <c r="AT1388" s="196" t="str">
        <f t="shared" ca="1" si="171"/>
        <v/>
      </c>
      <c r="AU1388" s="55" vm="227">
        <f t="shared" ca="1" si="172"/>
        <v>45853</v>
      </c>
      <c r="AV1388" s="196">
        <f t="shared" ca="1" si="173"/>
        <v>544241.69999999995</v>
      </c>
      <c r="AW1388" s="38" t="str">
        <f t="shared" ca="1" si="174"/>
        <v/>
      </c>
    </row>
    <row r="1389" spans="1:49" x14ac:dyDescent="0.25">
      <c r="A1389" s="38" vm="234">
        <f ca="1"/>
        <v>45854</v>
      </c>
      <c r="B1389" s="38" vm="17085">
        <f ca="1"/>
        <v>11.85</v>
      </c>
      <c r="C1389" s="38" vm="17086">
        <f ca="1"/>
        <v>61937</v>
      </c>
      <c r="D1389" s="87">
        <f t="shared" ca="1" si="175"/>
        <v>7.1428571428571341E-2</v>
      </c>
      <c r="Q1389" s="38" vm="234">
        <f ca="1"/>
        <v>45854</v>
      </c>
      <c r="R1389" s="38" vm="17087">
        <f ca="1"/>
        <v>14.36</v>
      </c>
      <c r="S1389" s="38" vm="17088">
        <f ca="1"/>
        <v>29638</v>
      </c>
      <c r="T1389" s="87">
        <f t="shared" ca="1" si="168"/>
        <v>-7.0550161812297729E-2</v>
      </c>
      <c r="AR1389" s="55" vm="234">
        <f t="shared" ca="1" si="169"/>
        <v>45854</v>
      </c>
      <c r="AS1389" s="196">
        <f t="shared" ca="1" si="170"/>
        <v>733953.45</v>
      </c>
      <c r="AT1389" s="196">
        <f t="shared" ca="1" si="171"/>
        <v>4.2278998934441168</v>
      </c>
      <c r="AU1389" s="55" vm="234">
        <f t="shared" ca="1" si="172"/>
        <v>45854</v>
      </c>
      <c r="AV1389" s="196">
        <f t="shared" ca="1" si="173"/>
        <v>425601.68</v>
      </c>
      <c r="AW1389" s="38" t="str">
        <f t="shared" ca="1" si="174"/>
        <v/>
      </c>
    </row>
    <row r="1390" spans="1:49" x14ac:dyDescent="0.25">
      <c r="A1390" s="38" vm="241">
        <f ca="1"/>
        <v>45855</v>
      </c>
      <c r="B1390" s="38" vm="17089">
        <f ca="1"/>
        <v>11.58</v>
      </c>
      <c r="C1390" s="38" vm="17090">
        <f ca="1"/>
        <v>60110</v>
      </c>
      <c r="D1390" s="87">
        <f t="shared" ca="1" si="175"/>
        <v>-2.2784810126582244E-2</v>
      </c>
      <c r="Q1390" s="38" vm="241">
        <f ca="1"/>
        <v>45855</v>
      </c>
      <c r="R1390" s="38" vm="17024">
        <f ca="1"/>
        <v>14.71</v>
      </c>
      <c r="S1390" s="38" vm="17091">
        <f ca="1"/>
        <v>19647</v>
      </c>
      <c r="T1390" s="87">
        <f t="shared" ca="1" si="168"/>
        <v>2.4373259052924891E-2</v>
      </c>
      <c r="AR1390" s="55" vm="241">
        <f t="shared" ca="1" si="169"/>
        <v>45855</v>
      </c>
      <c r="AS1390" s="196">
        <f t="shared" ca="1" si="170"/>
        <v>696073.8</v>
      </c>
      <c r="AT1390" s="196" t="str">
        <f t="shared" ca="1" si="171"/>
        <v/>
      </c>
      <c r="AU1390" s="55" vm="241">
        <f t="shared" ca="1" si="172"/>
        <v>45855</v>
      </c>
      <c r="AV1390" s="196">
        <f t="shared" ca="1" si="173"/>
        <v>289007.37</v>
      </c>
      <c r="AW1390" s="38" t="str">
        <f t="shared" ca="1" si="174"/>
        <v/>
      </c>
    </row>
    <row r="1391" spans="1:49" x14ac:dyDescent="0.25">
      <c r="A1391" s="38" vm="248">
        <f ca="1"/>
        <v>45856</v>
      </c>
      <c r="B1391" s="38" vm="17092">
        <f ca="1"/>
        <v>11.61</v>
      </c>
      <c r="C1391" s="38" vm="17093">
        <f ca="1"/>
        <v>28741</v>
      </c>
      <c r="D1391" s="87">
        <f t="shared" ca="1" si="175"/>
        <v>2.5906735751294783E-3</v>
      </c>
      <c r="Q1391" s="38" vm="248">
        <f ca="1"/>
        <v>45856</v>
      </c>
      <c r="R1391" s="38" vm="17094">
        <f ca="1"/>
        <v>14.66</v>
      </c>
      <c r="S1391" s="38" vm="17095">
        <f ca="1"/>
        <v>27352</v>
      </c>
      <c r="T1391" s="87">
        <f t="shared" ca="1" si="168"/>
        <v>-3.3990482664854322E-3</v>
      </c>
      <c r="AR1391" s="55" vm="248">
        <f t="shared" ca="1" si="169"/>
        <v>45856</v>
      </c>
      <c r="AS1391" s="196">
        <f t="shared" ca="1" si="170"/>
        <v>333683.01</v>
      </c>
      <c r="AT1391" s="196" t="str">
        <f t="shared" ca="1" si="171"/>
        <v/>
      </c>
      <c r="AU1391" s="55" vm="248">
        <f t="shared" ca="1" si="172"/>
        <v>45856</v>
      </c>
      <c r="AV1391" s="196">
        <f t="shared" ca="1" si="173"/>
        <v>400980.32</v>
      </c>
      <c r="AW1391" s="38" t="str">
        <f t="shared" ca="1" si="174"/>
        <v/>
      </c>
    </row>
    <row r="1392" spans="1:49" x14ac:dyDescent="0.25">
      <c r="A1392" s="38" vm="255">
        <f ca="1"/>
        <v>45859</v>
      </c>
      <c r="B1392" s="38" vm="17096">
        <f ca="1"/>
        <v>9.43</v>
      </c>
      <c r="C1392" s="38" vm="17097">
        <f ca="1"/>
        <v>78298</v>
      </c>
      <c r="D1392" s="87">
        <f t="shared" ca="1" si="175"/>
        <v>-0.18776916451335054</v>
      </c>
      <c r="Q1392" s="38" vm="255">
        <f ca="1"/>
        <v>45859</v>
      </c>
      <c r="R1392" s="38" vm="17098">
        <f ca="1"/>
        <v>17.23</v>
      </c>
      <c r="S1392" s="38" vm="17099">
        <f ca="1"/>
        <v>38714</v>
      </c>
      <c r="T1392" s="87">
        <f t="shared" ca="1" si="168"/>
        <v>0.17530695770804913</v>
      </c>
      <c r="AR1392" s="55" vm="255">
        <f t="shared" ca="1" si="169"/>
        <v>45859</v>
      </c>
      <c r="AS1392" s="196">
        <f t="shared" ca="1" si="170"/>
        <v>738350.14</v>
      </c>
      <c r="AT1392" s="196">
        <f t="shared" ca="1" si="171"/>
        <v>5.3447229581169164</v>
      </c>
      <c r="AU1392" s="55" vm="255">
        <f t="shared" ca="1" si="172"/>
        <v>45859</v>
      </c>
      <c r="AV1392" s="196">
        <f t="shared" ca="1" si="173"/>
        <v>667042.22</v>
      </c>
      <c r="AW1392" s="38" t="str">
        <f t="shared" ca="1" si="174"/>
        <v/>
      </c>
    </row>
    <row r="1393" spans="1:49" x14ac:dyDescent="0.25">
      <c r="A1393" s="38" vm="262">
        <f ca="1"/>
        <v>45860</v>
      </c>
      <c r="B1393" s="38" vm="17100">
        <f ca="1"/>
        <v>8.6199999999999992</v>
      </c>
      <c r="C1393" s="38" vm="17101">
        <f ca="1"/>
        <v>85699</v>
      </c>
      <c r="D1393" s="87">
        <f t="shared" ca="1" si="175"/>
        <v>-8.5896076352067918E-2</v>
      </c>
      <c r="Q1393" s="38" vm="262">
        <f ca="1"/>
        <v>45860</v>
      </c>
      <c r="R1393" s="38" vm="17102">
        <f ca="1"/>
        <v>18.79</v>
      </c>
      <c r="S1393" s="38" vm="17103">
        <f ca="1"/>
        <v>30851</v>
      </c>
      <c r="T1393" s="87">
        <f t="shared" ca="1" si="168"/>
        <v>9.0539756239117739E-2</v>
      </c>
      <c r="AR1393" s="55" vm="262">
        <f t="shared" ca="1" si="169"/>
        <v>45860</v>
      </c>
      <c r="AS1393" s="196">
        <f t="shared" ca="1" si="170"/>
        <v>738725.37999999989</v>
      </c>
      <c r="AT1393" s="196">
        <f t="shared" ca="1" si="171"/>
        <v>5.8499248101824008</v>
      </c>
      <c r="AU1393" s="55" vm="262">
        <f t="shared" ca="1" si="172"/>
        <v>45860</v>
      </c>
      <c r="AV1393" s="196">
        <f t="shared" ca="1" si="173"/>
        <v>579690.28999999992</v>
      </c>
      <c r="AW1393" s="38" t="str">
        <f t="shared" ca="1" si="174"/>
        <v/>
      </c>
    </row>
    <row r="1394" spans="1:49" x14ac:dyDescent="0.25">
      <c r="A1394" s="38" vm="269">
        <f ca="1"/>
        <v>45861</v>
      </c>
      <c r="B1394" s="38" vm="17104">
        <f ca="1"/>
        <v>7.53</v>
      </c>
      <c r="C1394" s="38" vm="17105">
        <f ca="1"/>
        <v>127370</v>
      </c>
      <c r="D1394" s="87">
        <f t="shared" ca="1" si="175"/>
        <v>-0.12645011600928063</v>
      </c>
      <c r="Q1394" s="38" vm="269">
        <f ca="1"/>
        <v>45861</v>
      </c>
      <c r="R1394" s="38" vm="16917">
        <f ca="1"/>
        <v>21.05</v>
      </c>
      <c r="S1394" s="38" vm="17106">
        <f ca="1"/>
        <v>42274</v>
      </c>
      <c r="T1394" s="87">
        <f t="shared" ca="1" si="168"/>
        <v>0.12027674294837688</v>
      </c>
      <c r="AR1394" s="55" vm="269">
        <f t="shared" ca="1" si="169"/>
        <v>45861</v>
      </c>
      <c r="AS1394" s="196">
        <f t="shared" ca="1" si="170"/>
        <v>959096.1</v>
      </c>
      <c r="AT1394" s="196">
        <f t="shared" ca="1" si="171"/>
        <v>8.6944412778787665</v>
      </c>
      <c r="AU1394" s="55" vm="269">
        <f t="shared" ca="1" si="172"/>
        <v>45861</v>
      </c>
      <c r="AV1394" s="196">
        <f t="shared" ca="1" si="173"/>
        <v>889867.70000000007</v>
      </c>
      <c r="AW1394" s="38" t="str">
        <f t="shared" ca="1" si="174"/>
        <v/>
      </c>
    </row>
    <row r="1395" spans="1:49" x14ac:dyDescent="0.25">
      <c r="A1395" s="38" vm="276">
        <f ca="1"/>
        <v>45862</v>
      </c>
      <c r="B1395" s="38" vm="17107">
        <f ca="1"/>
        <v>7.8449999999999998</v>
      </c>
      <c r="C1395" s="38" vm="17108">
        <f ca="1"/>
        <v>120455</v>
      </c>
      <c r="D1395" s="87">
        <f t="shared" ca="1" si="175"/>
        <v>4.1832669322709098E-2</v>
      </c>
      <c r="Q1395" s="38" vm="276">
        <f ca="1"/>
        <v>45862</v>
      </c>
      <c r="R1395" s="38" vm="12280">
        <f ca="1"/>
        <v>20.2</v>
      </c>
      <c r="S1395" s="38" vm="17109">
        <f ca="1"/>
        <v>31145</v>
      </c>
      <c r="T1395" s="87">
        <f t="shared" ca="1" si="168"/>
        <v>-4.0380047505938307E-2</v>
      </c>
      <c r="AR1395" s="55" vm="276">
        <f t="shared" ca="1" si="169"/>
        <v>45862</v>
      </c>
      <c r="AS1395" s="196">
        <f t="shared" ca="1" si="170"/>
        <v>944969.47499999998</v>
      </c>
      <c r="AT1395" s="196">
        <f t="shared" ca="1" si="171"/>
        <v>8.2224144156935441</v>
      </c>
      <c r="AU1395" s="55" vm="276">
        <f t="shared" ca="1" si="172"/>
        <v>45862</v>
      </c>
      <c r="AV1395" s="196">
        <f t="shared" ca="1" si="173"/>
        <v>629129</v>
      </c>
      <c r="AW1395" s="38" t="str">
        <f t="shared" ca="1" si="174"/>
        <v/>
      </c>
    </row>
    <row r="1396" spans="1:49" x14ac:dyDescent="0.25">
      <c r="A1396" s="38" vm="283">
        <f ca="1"/>
        <v>45863</v>
      </c>
      <c r="B1396" s="38" vm="17110">
        <f ca="1"/>
        <v>7.81</v>
      </c>
      <c r="C1396" s="38" vm="17111">
        <f ca="1"/>
        <v>70401</v>
      </c>
      <c r="D1396" s="87">
        <f t="shared" ca="1" si="175"/>
        <v>-4.4614404079031415E-3</v>
      </c>
      <c r="Q1396" s="38" vm="283">
        <f ca="1"/>
        <v>45863</v>
      </c>
      <c r="R1396" s="38" vm="12280">
        <f ca="1"/>
        <v>20.2</v>
      </c>
      <c r="S1396" s="38" vm="17112">
        <f ca="1"/>
        <v>13278</v>
      </c>
      <c r="T1396" s="87">
        <f t="shared" ca="1" si="168"/>
        <v>0</v>
      </c>
      <c r="AR1396" s="55" vm="283">
        <f t="shared" ca="1" si="169"/>
        <v>45863</v>
      </c>
      <c r="AS1396" s="196">
        <f t="shared" ca="1" si="170"/>
        <v>549831.80999999994</v>
      </c>
      <c r="AT1396" s="196" t="str">
        <f t="shared" ca="1" si="171"/>
        <v/>
      </c>
      <c r="AU1396" s="55" vm="283">
        <f t="shared" ca="1" si="172"/>
        <v>45863</v>
      </c>
      <c r="AV1396" s="196">
        <f t="shared" ca="1" si="173"/>
        <v>268215.59999999998</v>
      </c>
      <c r="AW1396" s="38" t="str">
        <f t="shared" ca="1" si="174"/>
        <v/>
      </c>
    </row>
    <row r="1397" spans="1:49" x14ac:dyDescent="0.25">
      <c r="A1397" s="38" vm="290">
        <f ca="1"/>
        <v>45866</v>
      </c>
      <c r="B1397" s="38" vm="17113">
        <f ca="1"/>
        <v>7.2149999999999999</v>
      </c>
      <c r="C1397" s="38" vm="17114">
        <f ca="1"/>
        <v>87843</v>
      </c>
      <c r="D1397" s="87">
        <f t="shared" ca="1" si="175"/>
        <v>-7.6184379001280375E-2</v>
      </c>
      <c r="Q1397" s="38" vm="290">
        <f ca="1"/>
        <v>45866</v>
      </c>
      <c r="R1397" s="38" vm="9410">
        <f ca="1"/>
        <v>21.9</v>
      </c>
      <c r="S1397" s="38" vm="17115">
        <f ca="1"/>
        <v>32782</v>
      </c>
      <c r="T1397" s="87">
        <f t="shared" ca="1" si="168"/>
        <v>8.4158415841584122E-2</v>
      </c>
      <c r="AR1397" s="55" vm="290">
        <f t="shared" ca="1" si="169"/>
        <v>45866</v>
      </c>
      <c r="AS1397" s="196">
        <f t="shared" ca="1" si="170"/>
        <v>633787.245</v>
      </c>
      <c r="AT1397" s="196" t="str">
        <f t="shared" ca="1" si="171"/>
        <v/>
      </c>
      <c r="AU1397" s="55" vm="290">
        <f t="shared" ca="1" si="172"/>
        <v>45866</v>
      </c>
      <c r="AV1397" s="196">
        <f t="shared" ca="1" si="173"/>
        <v>717925.79999999993</v>
      </c>
      <c r="AW1397" s="38" t="str">
        <f t="shared" ca="1" si="174"/>
        <v/>
      </c>
    </row>
    <row r="1398" spans="1:49" x14ac:dyDescent="0.25">
      <c r="A1398" s="38" vm="297">
        <f ca="1"/>
        <v>45867</v>
      </c>
      <c r="B1398" s="38" vm="17116">
        <f ca="1"/>
        <v>7.6349999999999998</v>
      </c>
      <c r="C1398" s="38" vm="17117">
        <f ca="1"/>
        <v>85638</v>
      </c>
      <c r="D1398" s="87">
        <f t="shared" ca="1" si="175"/>
        <v>5.8212058212058201E-2</v>
      </c>
      <c r="Q1398" s="38" vm="297">
        <f ca="1"/>
        <v>45867</v>
      </c>
      <c r="R1398" s="38" vm="17118">
        <f ca="1"/>
        <v>20.55</v>
      </c>
      <c r="S1398" s="38" vm="17119">
        <f ca="1"/>
        <v>29444</v>
      </c>
      <c r="T1398" s="87">
        <f t="shared" ref="T1398:T1461" ca="1" si="176">(R1398-R1397)/R1397</f>
        <v>-6.1643835616438263E-2</v>
      </c>
      <c r="AR1398" s="55" vm="297">
        <f t="shared" ca="1" si="169"/>
        <v>45867</v>
      </c>
      <c r="AS1398" s="196">
        <f t="shared" ca="1" si="170"/>
        <v>653846.13</v>
      </c>
      <c r="AT1398" s="196" t="str">
        <f t="shared" ca="1" si="171"/>
        <v/>
      </c>
      <c r="AU1398" s="55" vm="297">
        <f t="shared" ca="1" si="172"/>
        <v>45867</v>
      </c>
      <c r="AV1398" s="196">
        <f t="shared" ca="1" si="173"/>
        <v>605074.20000000007</v>
      </c>
      <c r="AW1398" s="38" t="str">
        <f t="shared" ca="1" si="174"/>
        <v/>
      </c>
    </row>
    <row r="1399" spans="1:49" x14ac:dyDescent="0.25">
      <c r="A1399" s="38" vm="303">
        <f ca="1"/>
        <v>45868</v>
      </c>
      <c r="B1399" s="38" vm="17120">
        <f ca="1"/>
        <v>6.8150000000000004</v>
      </c>
      <c r="C1399" s="38" vm="17121">
        <f ca="1"/>
        <v>120031</v>
      </c>
      <c r="D1399" s="87">
        <f t="shared" ca="1" si="175"/>
        <v>-0.10740013097576941</v>
      </c>
      <c r="Q1399" s="38" vm="303">
        <f ca="1"/>
        <v>45868</v>
      </c>
      <c r="R1399" s="38" vm="17122">
        <f ca="1"/>
        <v>22.8</v>
      </c>
      <c r="S1399" s="38" vm="17123">
        <f ca="1"/>
        <v>20382</v>
      </c>
      <c r="T1399" s="87">
        <f t="shared" ca="1" si="176"/>
        <v>0.1094890510948905</v>
      </c>
      <c r="AR1399" s="55" vm="303">
        <f t="shared" ca="1" si="169"/>
        <v>45868</v>
      </c>
      <c r="AS1399" s="196">
        <f t="shared" ca="1" si="170"/>
        <v>818011.26500000001</v>
      </c>
      <c r="AT1399" s="196">
        <f t="shared" ca="1" si="171"/>
        <v>8.1934716261683782</v>
      </c>
      <c r="AU1399" s="55" vm="303">
        <f t="shared" ca="1" si="172"/>
        <v>45868</v>
      </c>
      <c r="AV1399" s="196">
        <f t="shared" ca="1" si="173"/>
        <v>464709.60000000003</v>
      </c>
      <c r="AW1399" s="38" t="str">
        <f t="shared" ca="1" si="174"/>
        <v/>
      </c>
    </row>
    <row r="1400" spans="1:49" x14ac:dyDescent="0.25">
      <c r="A1400" s="38" vm="310">
        <f ca="1"/>
        <v>45869</v>
      </c>
      <c r="B1400" s="38" vm="17124">
        <f ca="1"/>
        <v>7.01</v>
      </c>
      <c r="C1400" s="38" vm="17125">
        <f ca="1"/>
        <v>115020</v>
      </c>
      <c r="D1400" s="87">
        <f t="shared" ca="1" si="175"/>
        <v>2.8613352898018984E-2</v>
      </c>
      <c r="Q1400" s="38" vm="310">
        <f ca="1"/>
        <v>45869</v>
      </c>
      <c r="R1400" s="38" vm="17126">
        <f ca="1"/>
        <v>22.324999999999999</v>
      </c>
      <c r="S1400" s="38" vm="17127">
        <f ca="1"/>
        <v>76584</v>
      </c>
      <c r="T1400" s="87">
        <f t="shared" ca="1" si="176"/>
        <v>-2.0833333333333395E-2</v>
      </c>
      <c r="AR1400" s="55" vm="310">
        <f t="shared" ca="1" si="169"/>
        <v>45869</v>
      </c>
      <c r="AS1400" s="196">
        <f t="shared" ca="1" si="170"/>
        <v>806290.2</v>
      </c>
      <c r="AT1400" s="196">
        <f t="shared" ca="1" si="171"/>
        <v>7.8514142716622102</v>
      </c>
      <c r="AU1400" s="55" vm="310">
        <f t="shared" ca="1" si="172"/>
        <v>45869</v>
      </c>
      <c r="AV1400" s="196">
        <f t="shared" ca="1" si="173"/>
        <v>1709737.8</v>
      </c>
      <c r="AW1400" s="38">
        <f t="shared" ca="1" si="174"/>
        <v>15.11</v>
      </c>
    </row>
    <row r="1401" spans="1:49" x14ac:dyDescent="0.25">
      <c r="A1401" s="38" vm="317">
        <f ca="1"/>
        <v>45870</v>
      </c>
      <c r="B1401" s="38" vm="9664">
        <f ca="1"/>
        <v>7.22</v>
      </c>
      <c r="C1401" s="38" vm="17128">
        <f ca="1"/>
        <v>76492</v>
      </c>
      <c r="D1401" s="87">
        <f t="shared" ca="1" si="175"/>
        <v>2.9957203994293861E-2</v>
      </c>
      <c r="Q1401" s="38" vm="317">
        <f ca="1"/>
        <v>45870</v>
      </c>
      <c r="R1401" s="38" vm="17129">
        <f ca="1"/>
        <v>21.55</v>
      </c>
      <c r="S1401" s="38" vm="17130">
        <f ca="1"/>
        <v>22174</v>
      </c>
      <c r="T1401" s="87">
        <f t="shared" ca="1" si="176"/>
        <v>-3.4714445688689748E-2</v>
      </c>
      <c r="AR1401" s="55" vm="317">
        <f t="shared" ca="1" si="169"/>
        <v>45870</v>
      </c>
      <c r="AS1401" s="196">
        <f t="shared" ca="1" si="170"/>
        <v>552272.24</v>
      </c>
      <c r="AT1401" s="196" t="str">
        <f t="shared" ca="1" si="171"/>
        <v/>
      </c>
      <c r="AU1401" s="55" vm="317">
        <f t="shared" ca="1" si="172"/>
        <v>45870</v>
      </c>
      <c r="AV1401" s="196">
        <f t="shared" ca="1" si="173"/>
        <v>477849.7</v>
      </c>
      <c r="AW1401" s="38" t="str">
        <f t="shared" ca="1" si="174"/>
        <v/>
      </c>
    </row>
    <row r="1402" spans="1:49" x14ac:dyDescent="0.25">
      <c r="A1402" s="38" vm="324">
        <f ca="1"/>
        <v>45873</v>
      </c>
      <c r="B1402" s="38" vm="17131">
        <f ca="1"/>
        <v>6.18</v>
      </c>
      <c r="C1402" s="38" vm="17132">
        <f ca="1"/>
        <v>121160</v>
      </c>
      <c r="D1402" s="87">
        <f t="shared" ca="1" si="175"/>
        <v>-0.1440443213296399</v>
      </c>
      <c r="Q1402" s="38" vm="324">
        <f ca="1"/>
        <v>45873</v>
      </c>
      <c r="R1402" s="38" vm="17133">
        <f ca="1"/>
        <v>24.725000000000001</v>
      </c>
      <c r="S1402" s="38" vm="17134">
        <f ca="1"/>
        <v>69820</v>
      </c>
      <c r="T1402" s="87">
        <f t="shared" ca="1" si="176"/>
        <v>0.14733178654292345</v>
      </c>
      <c r="AR1402" s="55" vm="324">
        <f t="shared" ca="1" si="169"/>
        <v>45873</v>
      </c>
      <c r="AS1402" s="196">
        <f t="shared" ca="1" si="170"/>
        <v>748768.79999999993</v>
      </c>
      <c r="AT1402" s="196">
        <f t="shared" ca="1" si="171"/>
        <v>8.2705386294087404</v>
      </c>
      <c r="AU1402" s="55" vm="324">
        <f t="shared" ca="1" si="172"/>
        <v>45873</v>
      </c>
      <c r="AV1402" s="196">
        <f t="shared" ca="1" si="173"/>
        <v>1726299.5</v>
      </c>
      <c r="AW1402" s="38">
        <f t="shared" ca="1" si="174"/>
        <v>13.77</v>
      </c>
    </row>
    <row r="1403" spans="1:49" x14ac:dyDescent="0.25">
      <c r="A1403" s="38" vm="331">
        <f ca="1"/>
        <v>45874</v>
      </c>
      <c r="B1403" s="38" vm="17135">
        <f ca="1"/>
        <v>6.4249999999999998</v>
      </c>
      <c r="C1403" s="38" vm="17136">
        <f ca="1"/>
        <v>75308</v>
      </c>
      <c r="D1403" s="87">
        <f t="shared" ca="1" si="175"/>
        <v>3.964401294498384E-2</v>
      </c>
      <c r="Q1403" s="38" vm="331">
        <f ca="1"/>
        <v>45874</v>
      </c>
      <c r="R1403" s="38" vm="17137">
        <f ca="1"/>
        <v>23.675000000000001</v>
      </c>
      <c r="S1403" s="38" vm="17138">
        <f ca="1"/>
        <v>16905</v>
      </c>
      <c r="T1403" s="87">
        <f t="shared" ca="1" si="176"/>
        <v>-4.2467138523761404E-2</v>
      </c>
      <c r="AR1403" s="55" vm="331">
        <f t="shared" ca="1" si="169"/>
        <v>45874</v>
      </c>
      <c r="AS1403" s="196">
        <f t="shared" ca="1" si="170"/>
        <v>483853.89999999997</v>
      </c>
      <c r="AT1403" s="196" t="str">
        <f t="shared" ca="1" si="171"/>
        <v/>
      </c>
      <c r="AU1403" s="55" vm="331">
        <f t="shared" ca="1" si="172"/>
        <v>45874</v>
      </c>
      <c r="AV1403" s="196">
        <f t="shared" ca="1" si="173"/>
        <v>400225.875</v>
      </c>
      <c r="AW1403" s="38" t="str">
        <f t="shared" ca="1" si="174"/>
        <v/>
      </c>
    </row>
    <row r="1404" spans="1:49" x14ac:dyDescent="0.25">
      <c r="A1404" s="38" vm="125">
        <f ca="1"/>
        <v>45875</v>
      </c>
      <c r="B1404" s="38" vm="17139">
        <f ca="1"/>
        <v>6.84</v>
      </c>
      <c r="C1404" s="38" vm="17140">
        <f ca="1"/>
        <v>107312</v>
      </c>
      <c r="D1404" s="87">
        <f t="shared" ca="1" si="175"/>
        <v>6.459143968871596E-2</v>
      </c>
      <c r="Q1404" s="38" vm="125">
        <f ca="1"/>
        <v>45875</v>
      </c>
      <c r="R1404" s="38" vm="17141">
        <f ca="1"/>
        <v>22.125</v>
      </c>
      <c r="S1404" s="38" vm="17142">
        <f ca="1"/>
        <v>14226</v>
      </c>
      <c r="T1404" s="87">
        <f t="shared" ca="1" si="176"/>
        <v>-6.5469904963041212E-2</v>
      </c>
      <c r="AR1404" s="55" vm="125">
        <f t="shared" ca="1" si="169"/>
        <v>45875</v>
      </c>
      <c r="AS1404" s="196">
        <f t="shared" ca="1" si="170"/>
        <v>734014.08</v>
      </c>
      <c r="AT1404" s="196">
        <f t="shared" ca="1" si="171"/>
        <v>7.3252562017093998</v>
      </c>
      <c r="AU1404" s="55" vm="125">
        <f t="shared" ca="1" si="172"/>
        <v>45875</v>
      </c>
      <c r="AV1404" s="196">
        <f t="shared" ca="1" si="173"/>
        <v>314750.25</v>
      </c>
      <c r="AW1404" s="38" t="str">
        <f t="shared" ca="1" si="174"/>
        <v/>
      </c>
    </row>
    <row r="1405" spans="1:49" x14ac:dyDescent="0.25">
      <c r="A1405" s="38" vm="132">
        <f ca="1"/>
        <v>45876</v>
      </c>
      <c r="B1405" s="38" vm="17143">
        <f ca="1"/>
        <v>6.915</v>
      </c>
      <c r="C1405" s="38" vm="17144">
        <f ca="1"/>
        <v>127608</v>
      </c>
      <c r="D1405" s="87">
        <f t="shared" ca="1" si="175"/>
        <v>1.096491228070178E-2</v>
      </c>
      <c r="Q1405" s="38" vm="132">
        <f ca="1"/>
        <v>45876</v>
      </c>
      <c r="R1405" s="38" vm="17145">
        <f ca="1"/>
        <v>22</v>
      </c>
      <c r="S1405" s="38" vm="17146">
        <f ca="1"/>
        <v>42713</v>
      </c>
      <c r="T1405" s="87">
        <f t="shared" ca="1" si="176"/>
        <v>-5.6497175141242938E-3</v>
      </c>
      <c r="AR1405" s="55" vm="132">
        <f t="shared" ca="1" si="169"/>
        <v>45876</v>
      </c>
      <c r="AS1405" s="196">
        <f t="shared" ca="1" si="170"/>
        <v>882409.32</v>
      </c>
      <c r="AT1405" s="196">
        <f t="shared" ca="1" si="171"/>
        <v>8.7106874663386478</v>
      </c>
      <c r="AU1405" s="55" vm="132">
        <f t="shared" ca="1" si="172"/>
        <v>45876</v>
      </c>
      <c r="AV1405" s="196">
        <f t="shared" ca="1" si="173"/>
        <v>939686</v>
      </c>
      <c r="AW1405" s="38" t="str">
        <f t="shared" ca="1" si="174"/>
        <v/>
      </c>
    </row>
    <row r="1406" spans="1:49" x14ac:dyDescent="0.25">
      <c r="A1406" s="38" vm="139">
        <f ca="1"/>
        <v>45877</v>
      </c>
      <c r="B1406" s="38" vm="17147">
        <f ca="1"/>
        <v>6.5949999999999998</v>
      </c>
      <c r="C1406" s="38" vm="17148">
        <f ca="1"/>
        <v>69982</v>
      </c>
      <c r="D1406" s="87">
        <f t="shared" ca="1" si="175"/>
        <v>-4.6276211135213345E-2</v>
      </c>
      <c r="Q1406" s="38" vm="139">
        <f ca="1"/>
        <v>45877</v>
      </c>
      <c r="R1406" s="38" vm="17122">
        <f ca="1"/>
        <v>22.8</v>
      </c>
      <c r="S1406" s="38" vm="17149">
        <f ca="1"/>
        <v>16179</v>
      </c>
      <c r="T1406" s="87">
        <f t="shared" ca="1" si="176"/>
        <v>3.6363636363636397E-2</v>
      </c>
      <c r="AR1406" s="55" vm="139">
        <f t="shared" ca="1" si="169"/>
        <v>45877</v>
      </c>
      <c r="AS1406" s="196">
        <f t="shared" ca="1" si="170"/>
        <v>461531.29</v>
      </c>
      <c r="AT1406" s="196" t="str">
        <f t="shared" ca="1" si="171"/>
        <v/>
      </c>
      <c r="AU1406" s="55" vm="139">
        <f t="shared" ca="1" si="172"/>
        <v>45877</v>
      </c>
      <c r="AV1406" s="196">
        <f t="shared" ca="1" si="173"/>
        <v>368881.2</v>
      </c>
      <c r="AW1406" s="38" t="str">
        <f t="shared" ca="1" si="174"/>
        <v/>
      </c>
    </row>
    <row r="1407" spans="1:49" x14ac:dyDescent="0.25">
      <c r="A1407" s="38" vm="146">
        <f ca="1"/>
        <v>45880</v>
      </c>
      <c r="B1407" s="38" vm="17131">
        <f ca="1"/>
        <v>6.18</v>
      </c>
      <c r="C1407" s="38" vm="17150">
        <f ca="1"/>
        <v>104644</v>
      </c>
      <c r="D1407" s="87">
        <f t="shared" ca="1" si="175"/>
        <v>-6.2926459438968921E-2</v>
      </c>
      <c r="Q1407" s="38" vm="146">
        <f ca="1"/>
        <v>45880</v>
      </c>
      <c r="R1407" s="38" vm="17151">
        <f ca="1"/>
        <v>24.25</v>
      </c>
      <c r="S1407" s="38" vm="17152">
        <f ca="1"/>
        <v>24192</v>
      </c>
      <c r="T1407" s="87">
        <f t="shared" ca="1" si="176"/>
        <v>6.3596491228070137E-2</v>
      </c>
      <c r="AR1407" s="55" vm="146">
        <f t="shared" ca="1" si="169"/>
        <v>45880</v>
      </c>
      <c r="AS1407" s="196">
        <f t="shared" ca="1" si="170"/>
        <v>646699.91999999993</v>
      </c>
      <c r="AT1407" s="196" t="str">
        <f t="shared" ca="1" si="171"/>
        <v/>
      </c>
      <c r="AU1407" s="55" vm="146">
        <f t="shared" ca="1" si="172"/>
        <v>45880</v>
      </c>
      <c r="AV1407" s="196">
        <f t="shared" ca="1" si="173"/>
        <v>586656</v>
      </c>
      <c r="AW1407" s="38" t="str">
        <f t="shared" ca="1" si="174"/>
        <v/>
      </c>
    </row>
    <row r="1408" spans="1:49" x14ac:dyDescent="0.25">
      <c r="A1408" s="38" vm="153">
        <f ca="1"/>
        <v>45881</v>
      </c>
      <c r="B1408" s="38" vm="17153">
        <f ca="1"/>
        <v>5.5549999999999997</v>
      </c>
      <c r="C1408" s="38" vm="17154">
        <f ca="1"/>
        <v>128797</v>
      </c>
      <c r="D1408" s="87">
        <f t="shared" ca="1" si="175"/>
        <v>-0.1011326860841424</v>
      </c>
      <c r="Q1408" s="38" vm="153">
        <f ca="1"/>
        <v>45881</v>
      </c>
      <c r="R1408" s="38" vm="17155">
        <f ca="1"/>
        <v>26.6</v>
      </c>
      <c r="S1408" s="38" vm="17156">
        <f ca="1"/>
        <v>33891</v>
      </c>
      <c r="T1408" s="87">
        <f t="shared" ca="1" si="176"/>
        <v>9.6907216494845419E-2</v>
      </c>
      <c r="AR1408" s="55" vm="153">
        <f t="shared" ca="1" si="169"/>
        <v>45881</v>
      </c>
      <c r="AS1408" s="196">
        <f t="shared" ca="1" si="170"/>
        <v>715467.33499999996</v>
      </c>
      <c r="AT1408" s="196" t="str">
        <f t="shared" ca="1" si="171"/>
        <v/>
      </c>
      <c r="AU1408" s="55" vm="153">
        <f t="shared" ca="1" si="172"/>
        <v>45881</v>
      </c>
      <c r="AV1408" s="196">
        <f t="shared" ca="1" si="173"/>
        <v>901500.60000000009</v>
      </c>
      <c r="AW1408" s="38" t="str">
        <f t="shared" ca="1" si="174"/>
        <v/>
      </c>
    </row>
    <row r="1409" spans="1:49" x14ac:dyDescent="0.25">
      <c r="A1409" s="38" vm="159">
        <f ca="1"/>
        <v>45882</v>
      </c>
      <c r="B1409" s="38" vm="17157">
        <f ca="1"/>
        <v>5.38</v>
      </c>
      <c r="C1409" s="38" vm="17158">
        <f ca="1"/>
        <v>137536</v>
      </c>
      <c r="D1409" s="87">
        <f t="shared" ca="1" si="175"/>
        <v>-3.1503150315031474E-2</v>
      </c>
      <c r="Q1409" s="38" vm="159">
        <f ca="1"/>
        <v>45882</v>
      </c>
      <c r="R1409" s="38" vm="17159">
        <f ca="1"/>
        <v>27.2</v>
      </c>
      <c r="S1409" s="38" vm="17160">
        <f ca="1"/>
        <v>42273</v>
      </c>
      <c r="T1409" s="87">
        <f t="shared" ca="1" si="176"/>
        <v>2.2556390977443528E-2</v>
      </c>
      <c r="AR1409" s="55" vm="159">
        <f t="shared" ca="1" si="169"/>
        <v>45882</v>
      </c>
      <c r="AS1409" s="196">
        <f t="shared" ca="1" si="170"/>
        <v>739943.67999999993</v>
      </c>
      <c r="AT1409" s="196">
        <f t="shared" ca="1" si="171"/>
        <v>9.3883856135222903</v>
      </c>
      <c r="AU1409" s="55" vm="159">
        <f t="shared" ca="1" si="172"/>
        <v>45882</v>
      </c>
      <c r="AV1409" s="196">
        <f t="shared" ca="1" si="173"/>
        <v>1149825.5999999999</v>
      </c>
      <c r="AW1409" s="38" t="str">
        <f t="shared" ca="1" si="174"/>
        <v/>
      </c>
    </row>
    <row r="1410" spans="1:49" x14ac:dyDescent="0.25">
      <c r="A1410" s="38" vm="166">
        <f ca="1"/>
        <v>45883</v>
      </c>
      <c r="B1410" s="38" vm="17161">
        <f ca="1"/>
        <v>5.39</v>
      </c>
      <c r="C1410" s="38" vm="17162">
        <f ca="1"/>
        <v>189764</v>
      </c>
      <c r="D1410" s="87">
        <f t="shared" ca="1" si="175"/>
        <v>1.8587360594795144E-3</v>
      </c>
      <c r="Q1410" s="38" vm="166">
        <f ca="1"/>
        <v>45883</v>
      </c>
      <c r="R1410" s="38" vm="17163">
        <f ca="1"/>
        <v>27.5</v>
      </c>
      <c r="S1410" s="38" vm="17164">
        <f ca="1"/>
        <v>92107</v>
      </c>
      <c r="T1410" s="87">
        <f t="shared" ca="1" si="176"/>
        <v>1.1029411764705909E-2</v>
      </c>
      <c r="AR1410" s="55" vm="166">
        <f t="shared" ca="1" si="169"/>
        <v>45883</v>
      </c>
      <c r="AS1410" s="196">
        <f t="shared" ca="1" si="170"/>
        <v>1022827.96</v>
      </c>
      <c r="AT1410" s="196">
        <f t="shared" ca="1" si="171"/>
        <v>12.953536583617698</v>
      </c>
      <c r="AU1410" s="55" vm="166">
        <f t="shared" ca="1" si="172"/>
        <v>45883</v>
      </c>
      <c r="AV1410" s="196">
        <f t="shared" ca="1" si="173"/>
        <v>2532942.5</v>
      </c>
      <c r="AW1410" s="38">
        <f t="shared" ca="1" si="174"/>
        <v>18.170000000000002</v>
      </c>
    </row>
    <row r="1411" spans="1:49" x14ac:dyDescent="0.25">
      <c r="A1411" s="38" vm="173">
        <f ca="1"/>
        <v>45884</v>
      </c>
      <c r="B1411" s="38" vm="17165">
        <f ca="1"/>
        <v>5.915</v>
      </c>
      <c r="C1411" s="38" vm="17166">
        <f ca="1"/>
        <v>107588</v>
      </c>
      <c r="D1411" s="87">
        <f t="shared" ca="1" si="175"/>
        <v>9.7402597402597477E-2</v>
      </c>
      <c r="Q1411" s="38" vm="173">
        <f ca="1"/>
        <v>45884</v>
      </c>
      <c r="R1411" s="38" vm="17167">
        <f ca="1"/>
        <v>24.774999999999999</v>
      </c>
      <c r="S1411" s="38" vm="17168">
        <f ca="1"/>
        <v>24688</v>
      </c>
      <c r="T1411" s="87">
        <f t="shared" ca="1" si="176"/>
        <v>-9.9090909090909146E-2</v>
      </c>
      <c r="AR1411" s="55" vm="173">
        <f t="shared" ca="1" si="169"/>
        <v>45884</v>
      </c>
      <c r="AS1411" s="196">
        <f t="shared" ca="1" si="170"/>
        <v>636383.02</v>
      </c>
      <c r="AT1411" s="196" t="str">
        <f t="shared" ca="1" si="171"/>
        <v/>
      </c>
      <c r="AU1411" s="55" vm="173">
        <f t="shared" ca="1" si="172"/>
        <v>45884</v>
      </c>
      <c r="AV1411" s="196">
        <f t="shared" ca="1" si="173"/>
        <v>611645.19999999995</v>
      </c>
      <c r="AW1411" s="38" t="str">
        <f t="shared" ca="1" si="174"/>
        <v/>
      </c>
    </row>
    <row r="1412" spans="1:49" x14ac:dyDescent="0.25">
      <c r="A1412" s="38" vm="180">
        <f ca="1"/>
        <v>45887</v>
      </c>
      <c r="B1412" s="38" vm="17169">
        <f ca="1"/>
        <v>5.4749999999999996</v>
      </c>
      <c r="C1412" s="38" vm="17170">
        <f ca="1"/>
        <v>75618</v>
      </c>
      <c r="D1412" s="87">
        <f t="shared" ca="1" si="175"/>
        <v>-7.43871513102283E-2</v>
      </c>
      <c r="Q1412" s="38" vm="180">
        <f ca="1"/>
        <v>45887</v>
      </c>
      <c r="R1412" s="38" vm="7027">
        <f ca="1"/>
        <v>26.85</v>
      </c>
      <c r="S1412" s="38" vm="17171">
        <f ca="1"/>
        <v>9576</v>
      </c>
      <c r="T1412" s="87">
        <f t="shared" ca="1" si="176"/>
        <v>8.3753784056508698E-2</v>
      </c>
      <c r="AR1412" s="55" vm="180">
        <f t="shared" ca="1" si="169"/>
        <v>45887</v>
      </c>
      <c r="AS1412" s="196">
        <f t="shared" ref="AS1412:AS1441" ca="1" si="177">B1412*C1412</f>
        <v>414008.55</v>
      </c>
      <c r="AT1412" s="196" t="str">
        <f t="shared" ref="AT1412:AT1475" ca="1" si="178">IF(AND(IFERROR($AS1412, 0) &gt;= $BI$2, IFERROR($C1412, 0) &gt;= $BJ$2), IFERROR(($C1412 / $BK$2) * 100, ""), "")</f>
        <v/>
      </c>
      <c r="AU1412" s="55" vm="180">
        <f t="shared" ca="1" si="172"/>
        <v>45887</v>
      </c>
      <c r="AV1412" s="196">
        <f t="shared" ref="AV1412:AV1441" ca="1" si="179">R1412*S1412</f>
        <v>257115.6</v>
      </c>
      <c r="AW1412" s="38" t="str">
        <f t="shared" ref="AW1412:AW1475" ca="1" si="180">IF(OR(ROW()=731, ROW()=729), "", IF(AND(IFERROR($AV1412, 0) &gt;= $BM$2, IFERROR($S1412, 0) &gt;= $BN$2), ROUND(IFERROR(($S1412 / $BO$2) * 100, ""), 2), ""))</f>
        <v/>
      </c>
    </row>
    <row r="1413" spans="1:49" x14ac:dyDescent="0.25">
      <c r="A1413" s="38" vm="187">
        <f ca="1"/>
        <v>45888</v>
      </c>
      <c r="B1413" s="38" vm="17172">
        <f ca="1"/>
        <v>4.875</v>
      </c>
      <c r="C1413" s="38" vm="17173">
        <f ca="1"/>
        <v>188313</v>
      </c>
      <c r="D1413" s="87">
        <f t="shared" ca="1" si="175"/>
        <v>-0.10958904109589035</v>
      </c>
      <c r="Q1413" s="38" vm="187">
        <f ca="1"/>
        <v>45888</v>
      </c>
      <c r="R1413" s="38" vm="17174">
        <f ca="1"/>
        <v>29.774999999999999</v>
      </c>
      <c r="S1413" s="38" vm="17175">
        <f ca="1"/>
        <v>27387</v>
      </c>
      <c r="T1413" s="87">
        <f t="shared" ca="1" si="176"/>
        <v>0.1089385474860334</v>
      </c>
      <c r="AR1413" s="55" vm="187">
        <f t="shared" ref="AR1413:AR1441" ca="1" si="181">A1413</f>
        <v>45888</v>
      </c>
      <c r="AS1413" s="196">
        <f t="shared" ca="1" si="177"/>
        <v>918025.875</v>
      </c>
      <c r="AT1413" s="196">
        <f t="shared" ca="1" si="178"/>
        <v>12.85448944304926</v>
      </c>
      <c r="AU1413" s="55" vm="187">
        <f t="shared" ref="AU1413:AU1441" ca="1" si="182">Q1413</f>
        <v>45888</v>
      </c>
      <c r="AV1413" s="196">
        <f t="shared" ca="1" si="179"/>
        <v>815447.92499999993</v>
      </c>
      <c r="AW1413" s="38" t="str">
        <f t="shared" ca="1" si="180"/>
        <v/>
      </c>
    </row>
    <row r="1414" spans="1:49" x14ac:dyDescent="0.25">
      <c r="A1414" s="38" vm="194">
        <f ca="1"/>
        <v>45889</v>
      </c>
      <c r="B1414" s="38" vm="17176">
        <f ca="1"/>
        <v>4.9050000000000002</v>
      </c>
      <c r="C1414" s="38" vm="17177">
        <f ca="1"/>
        <v>52247</v>
      </c>
      <c r="D1414" s="87">
        <f t="shared" ref="D1414:D1477" ca="1" si="183">(B1414-B1413)/B1413</f>
        <v>6.153846153846205E-3</v>
      </c>
      <c r="Q1414" s="38" vm="194">
        <f ca="1"/>
        <v>45889</v>
      </c>
      <c r="R1414" s="38" vm="17178">
        <f ca="1"/>
        <v>29.625</v>
      </c>
      <c r="S1414" s="38" vm="17179">
        <f ca="1"/>
        <v>17136</v>
      </c>
      <c r="T1414" s="87">
        <f t="shared" ca="1" si="176"/>
        <v>-5.0377833753148136E-3</v>
      </c>
      <c r="AR1414" s="55" vm="194">
        <f t="shared" ca="1" si="181"/>
        <v>45889</v>
      </c>
      <c r="AS1414" s="196">
        <f t="shared" ca="1" si="177"/>
        <v>256271.535</v>
      </c>
      <c r="AT1414" s="196" t="str">
        <f t="shared" ca="1" si="178"/>
        <v/>
      </c>
      <c r="AU1414" s="55" vm="194">
        <f t="shared" ca="1" si="182"/>
        <v>45889</v>
      </c>
      <c r="AV1414" s="196">
        <f t="shared" ca="1" si="179"/>
        <v>507654</v>
      </c>
      <c r="AW1414" s="38" t="str">
        <f t="shared" ca="1" si="180"/>
        <v/>
      </c>
    </row>
    <row r="1415" spans="1:49" x14ac:dyDescent="0.25">
      <c r="A1415" s="38" vm="201">
        <f ca="1"/>
        <v>45890</v>
      </c>
      <c r="B1415" s="38" vm="17180">
        <f ca="1"/>
        <v>5.1150000000000002</v>
      </c>
      <c r="C1415" s="38" vm="17181">
        <f ca="1"/>
        <v>96488</v>
      </c>
      <c r="D1415" s="87">
        <f t="shared" ca="1" si="183"/>
        <v>4.2813455657492346E-2</v>
      </c>
      <c r="Q1415" s="38" vm="201">
        <f ca="1"/>
        <v>45890</v>
      </c>
      <c r="R1415" s="38" vm="7034">
        <f ca="1"/>
        <v>28.3</v>
      </c>
      <c r="S1415" s="38" vm="17182">
        <f ca="1"/>
        <v>25128</v>
      </c>
      <c r="T1415" s="87">
        <f t="shared" ca="1" si="176"/>
        <v>-4.472573839662445E-2</v>
      </c>
      <c r="AR1415" s="55" vm="201">
        <f t="shared" ca="1" si="181"/>
        <v>45890</v>
      </c>
      <c r="AS1415" s="196">
        <f t="shared" ca="1" si="177"/>
        <v>493536.12</v>
      </c>
      <c r="AT1415" s="196" t="str">
        <f t="shared" ca="1" si="178"/>
        <v/>
      </c>
      <c r="AU1415" s="55" vm="201">
        <f t="shared" ca="1" si="182"/>
        <v>45890</v>
      </c>
      <c r="AV1415" s="196">
        <f t="shared" ca="1" si="179"/>
        <v>711122.4</v>
      </c>
      <c r="AW1415" s="38" t="str">
        <f t="shared" ca="1" si="180"/>
        <v/>
      </c>
    </row>
    <row r="1416" spans="1:49" x14ac:dyDescent="0.25">
      <c r="A1416" s="38" vm="84">
        <f ca="1"/>
        <v>45891</v>
      </c>
      <c r="B1416" s="38" vm="17183">
        <f ca="1"/>
        <v>4.6950000000000003</v>
      </c>
      <c r="C1416" s="38" vm="17184">
        <f ca="1"/>
        <v>108754</v>
      </c>
      <c r="D1416" s="87">
        <f t="shared" ca="1" si="183"/>
        <v>-8.211143695014661E-2</v>
      </c>
      <c r="Q1416" s="38" vm="84">
        <f ca="1"/>
        <v>45891</v>
      </c>
      <c r="R1416" s="38" vm="17185">
        <f ca="1"/>
        <v>30.6</v>
      </c>
      <c r="S1416" s="38" vm="17186">
        <f ca="1"/>
        <v>18495</v>
      </c>
      <c r="T1416" s="87">
        <f t="shared" ca="1" si="176"/>
        <v>8.1272084805653733E-2</v>
      </c>
      <c r="AR1416" s="55" vm="84">
        <f t="shared" ca="1" si="181"/>
        <v>45891</v>
      </c>
      <c r="AS1416" s="196">
        <f t="shared" ca="1" si="177"/>
        <v>510600.03</v>
      </c>
      <c r="AT1416" s="196" t="str">
        <f t="shared" ca="1" si="178"/>
        <v/>
      </c>
      <c r="AU1416" s="55" vm="84">
        <f t="shared" ca="1" si="182"/>
        <v>45891</v>
      </c>
      <c r="AV1416" s="196">
        <f t="shared" ca="1" si="179"/>
        <v>565947</v>
      </c>
      <c r="AW1416" s="38" t="str">
        <f t="shared" ca="1" si="180"/>
        <v/>
      </c>
    </row>
    <row r="1417" spans="1:49" x14ac:dyDescent="0.25">
      <c r="A1417" s="38" vm="214">
        <f ca="1"/>
        <v>45894</v>
      </c>
      <c r="B1417" s="38" t="e" vm="13016">
        <f ca="1"/>
        <v>#N/A</v>
      </c>
      <c r="C1417" s="38" t="e" vm="13016">
        <f ca="1"/>
        <v>#N/A</v>
      </c>
      <c r="D1417" s="87" t="e" vm="13019">
        <f t="shared" ca="1" si="183"/>
        <v>#N/A</v>
      </c>
      <c r="Q1417" s="38" vm="214">
        <f ca="1"/>
        <v>45894</v>
      </c>
      <c r="R1417" s="38" t="e" vm="13016">
        <f ca="1"/>
        <v>#N/A</v>
      </c>
      <c r="S1417" s="38" t="e" vm="13016">
        <f ca="1"/>
        <v>#N/A</v>
      </c>
      <c r="T1417" s="87" t="e" vm="13019">
        <f t="shared" ca="1" si="176"/>
        <v>#N/A</v>
      </c>
      <c r="AR1417" s="55" vm="214">
        <f t="shared" ca="1" si="181"/>
        <v>45894</v>
      </c>
      <c r="AS1417" s="196" t="e" vm="13019">
        <f t="shared" ca="1" si="177"/>
        <v>#N/A</v>
      </c>
      <c r="AT1417" s="196" t="str">
        <f t="shared" ca="1" si="178"/>
        <v/>
      </c>
      <c r="AU1417" s="55" vm="214">
        <f t="shared" ca="1" si="182"/>
        <v>45894</v>
      </c>
      <c r="AV1417" s="196" t="e" vm="13019">
        <f t="shared" ca="1" si="179"/>
        <v>#N/A</v>
      </c>
      <c r="AW1417" s="38" t="str">
        <f t="shared" ca="1" si="180"/>
        <v/>
      </c>
    </row>
    <row r="1418" spans="1:49" x14ac:dyDescent="0.25">
      <c r="A1418" s="38" vm="221">
        <f ca="1"/>
        <v>45895</v>
      </c>
      <c r="B1418" s="38" vm="17187">
        <f ca="1"/>
        <v>4.6399999999999997</v>
      </c>
      <c r="C1418" s="38" vm="17188">
        <f ca="1"/>
        <v>109901</v>
      </c>
      <c r="D1418" s="87" t="e" vm="13019">
        <f t="shared" ca="1" si="183"/>
        <v>#N/A</v>
      </c>
      <c r="Q1418" s="38" vm="221">
        <f ca="1"/>
        <v>45895</v>
      </c>
      <c r="R1418" s="38" vm="17189">
        <f ca="1"/>
        <v>31.3</v>
      </c>
      <c r="S1418" s="38" vm="17190">
        <f ca="1"/>
        <v>13552</v>
      </c>
      <c r="T1418" s="87" t="e" vm="13019">
        <f t="shared" ca="1" si="176"/>
        <v>#N/A</v>
      </c>
      <c r="AR1418" s="55" vm="221">
        <f t="shared" ca="1" si="181"/>
        <v>45895</v>
      </c>
      <c r="AS1418" s="196">
        <f t="shared" ca="1" si="177"/>
        <v>509940.63999999996</v>
      </c>
      <c r="AT1418" s="196" t="str">
        <f t="shared" ca="1" si="178"/>
        <v/>
      </c>
      <c r="AU1418" s="55" vm="221">
        <f t="shared" ca="1" si="182"/>
        <v>45895</v>
      </c>
      <c r="AV1418" s="196">
        <f t="shared" ca="1" si="179"/>
        <v>424177.60000000003</v>
      </c>
      <c r="AW1418" s="38" t="str">
        <f t="shared" ca="1" si="180"/>
        <v/>
      </c>
    </row>
    <row r="1419" spans="1:49" x14ac:dyDescent="0.25">
      <c r="A1419" s="38" vm="228">
        <f ca="1"/>
        <v>45896</v>
      </c>
      <c r="B1419" s="38" vm="17191">
        <f ca="1"/>
        <v>4.8975</v>
      </c>
      <c r="C1419" s="38" vm="17192">
        <f ca="1"/>
        <v>147618</v>
      </c>
      <c r="D1419" s="87">
        <f t="shared" ca="1" si="183"/>
        <v>5.549568965517248E-2</v>
      </c>
      <c r="Q1419" s="38" vm="228">
        <f ca="1"/>
        <v>45896</v>
      </c>
      <c r="R1419" s="38" vm="17193">
        <f ca="1"/>
        <v>29.25</v>
      </c>
      <c r="S1419" s="38" vm="17194">
        <f ca="1"/>
        <v>34537</v>
      </c>
      <c r="T1419" s="87">
        <f t="shared" ca="1" si="176"/>
        <v>-6.5495207667731647E-2</v>
      </c>
      <c r="AR1419" s="55" vm="228">
        <f t="shared" ca="1" si="181"/>
        <v>45896</v>
      </c>
      <c r="AS1419" s="196">
        <f t="shared" ca="1" si="177"/>
        <v>722959.15500000003</v>
      </c>
      <c r="AT1419" s="196" t="str">
        <f t="shared" ca="1" si="178"/>
        <v/>
      </c>
      <c r="AU1419" s="55" vm="228">
        <f t="shared" ca="1" si="182"/>
        <v>45896</v>
      </c>
      <c r="AV1419" s="196">
        <f t="shared" ca="1" si="179"/>
        <v>1010207.25</v>
      </c>
      <c r="AW1419" s="38" t="str">
        <f t="shared" ca="1" si="180"/>
        <v/>
      </c>
    </row>
    <row r="1420" spans="1:49" x14ac:dyDescent="0.25">
      <c r="A1420" s="38" vm="235">
        <f ca="1"/>
        <v>45897</v>
      </c>
      <c r="B1420" s="38" vm="9729">
        <f ca="1"/>
        <v>5.25</v>
      </c>
      <c r="C1420" s="38" vm="17195">
        <f ca="1"/>
        <v>184992</v>
      </c>
      <c r="D1420" s="87">
        <f t="shared" ca="1" si="183"/>
        <v>7.197549770290966E-2</v>
      </c>
      <c r="Q1420" s="38" vm="235">
        <f ca="1"/>
        <v>45897</v>
      </c>
      <c r="R1420" s="38" vm="17196">
        <f ca="1"/>
        <v>27.15</v>
      </c>
      <c r="S1420" s="38" vm="17197">
        <f ca="1"/>
        <v>45651</v>
      </c>
      <c r="T1420" s="87">
        <f t="shared" ca="1" si="176"/>
        <v>-7.1794871794871845E-2</v>
      </c>
      <c r="AR1420" s="55" vm="235">
        <f t="shared" ca="1" si="181"/>
        <v>45897</v>
      </c>
      <c r="AS1420" s="196">
        <f t="shared" ca="1" si="177"/>
        <v>971208</v>
      </c>
      <c r="AT1420" s="196">
        <f t="shared" ca="1" si="178"/>
        <v>12.627793678867464</v>
      </c>
      <c r="AU1420" s="55" vm="235">
        <f t="shared" ca="1" si="182"/>
        <v>45897</v>
      </c>
      <c r="AV1420" s="196">
        <f t="shared" ca="1" si="179"/>
        <v>1239424.6499999999</v>
      </c>
      <c r="AW1420" s="38" t="str">
        <f t="shared" ca="1" si="180"/>
        <v/>
      </c>
    </row>
    <row r="1421" spans="1:49" x14ac:dyDescent="0.25">
      <c r="A1421" s="38" vm="242">
        <f ca="1"/>
        <v>45898</v>
      </c>
      <c r="B1421" s="38" vm="9710">
        <f ca="1"/>
        <v>5.32</v>
      </c>
      <c r="C1421" s="38" vm="17198">
        <f ca="1"/>
        <v>116313</v>
      </c>
      <c r="D1421" s="87">
        <f t="shared" ca="1" si="183"/>
        <v>1.3333333333333388E-2</v>
      </c>
      <c r="Q1421" s="38" vm="242">
        <f ca="1"/>
        <v>45898</v>
      </c>
      <c r="R1421" s="38" vm="17199">
        <f ca="1"/>
        <v>26.9</v>
      </c>
      <c r="S1421" s="38" vm="17200">
        <f ca="1"/>
        <v>35506</v>
      </c>
      <c r="T1421" s="87">
        <f t="shared" ca="1" si="176"/>
        <v>-9.2081031307550652E-3</v>
      </c>
      <c r="AR1421" s="55" vm="242">
        <f t="shared" ca="1" si="181"/>
        <v>45898</v>
      </c>
      <c r="AS1421" s="196">
        <f t="shared" ca="1" si="177"/>
        <v>618785.16</v>
      </c>
      <c r="AT1421" s="196" t="str">
        <f t="shared" ca="1" si="178"/>
        <v/>
      </c>
      <c r="AU1421" s="55" vm="242">
        <f t="shared" ca="1" si="182"/>
        <v>45898</v>
      </c>
      <c r="AV1421" s="196">
        <f t="shared" ca="1" si="179"/>
        <v>955111.39999999991</v>
      </c>
      <c r="AW1421" s="38" t="str">
        <f t="shared" ca="1" si="180"/>
        <v/>
      </c>
    </row>
    <row r="1422" spans="1:49" x14ac:dyDescent="0.25">
      <c r="A1422" s="38" vm="17201">
        <f ca="1"/>
        <v>45901</v>
      </c>
      <c r="B1422" s="38" vm="9729">
        <f ca="1"/>
        <v>5.25</v>
      </c>
      <c r="C1422" s="38" vm="17202">
        <f ca="1"/>
        <v>65580</v>
      </c>
      <c r="D1422" s="87">
        <f t="shared" ca="1" si="183"/>
        <v>-1.3157894736842158E-2</v>
      </c>
      <c r="Q1422" s="38" vm="17201">
        <f ca="1"/>
        <v>45901</v>
      </c>
      <c r="R1422" s="38" vm="12420">
        <f ca="1"/>
        <v>27.05</v>
      </c>
      <c r="S1422" s="38" vm="17203">
        <f ca="1"/>
        <v>17875</v>
      </c>
      <c r="T1422" s="87">
        <f t="shared" ca="1" si="176"/>
        <v>5.5762081784387412E-3</v>
      </c>
      <c r="AR1422" s="55" vm="17201">
        <f t="shared" ca="1" si="181"/>
        <v>45901</v>
      </c>
      <c r="AS1422" s="196">
        <f t="shared" ca="1" si="177"/>
        <v>344295</v>
      </c>
      <c r="AT1422" s="196" t="str">
        <f t="shared" ca="1" si="178"/>
        <v/>
      </c>
      <c r="AU1422" s="55" vm="17201">
        <f t="shared" ca="1" si="182"/>
        <v>45901</v>
      </c>
      <c r="AV1422" s="196">
        <f t="shared" ca="1" si="179"/>
        <v>483518.75</v>
      </c>
      <c r="AW1422" s="38" t="str">
        <f t="shared" ca="1" si="180"/>
        <v/>
      </c>
    </row>
    <row r="1423" spans="1:49" x14ac:dyDescent="0.25">
      <c r="A1423" s="38" vm="249">
        <f ca="1"/>
        <v>45902</v>
      </c>
      <c r="B1423" s="38" vm="17204">
        <f ca="1"/>
        <v>5.15</v>
      </c>
      <c r="C1423" s="38" vm="17205">
        <f ca="1"/>
        <v>177680</v>
      </c>
      <c r="D1423" s="87">
        <f t="shared" ca="1" si="183"/>
        <v>-1.904761904761898E-2</v>
      </c>
      <c r="Q1423" s="38" vm="249">
        <f ca="1"/>
        <v>45902</v>
      </c>
      <c r="R1423" s="38" vm="17206">
        <f ca="1"/>
        <v>27.7</v>
      </c>
      <c r="S1423" s="38" vm="17207">
        <f ca="1"/>
        <v>32086</v>
      </c>
      <c r="T1423" s="87">
        <f t="shared" ca="1" si="176"/>
        <v>2.4029574861367784E-2</v>
      </c>
      <c r="AR1423" s="55" vm="249">
        <f t="shared" ca="1" si="181"/>
        <v>45902</v>
      </c>
      <c r="AS1423" s="196">
        <f t="shared" ca="1" si="177"/>
        <v>915052.00000000012</v>
      </c>
      <c r="AT1423" s="196">
        <f t="shared" ca="1" si="178"/>
        <v>12.128667082150422</v>
      </c>
      <c r="AU1423" s="55" vm="249">
        <f t="shared" ca="1" si="182"/>
        <v>45902</v>
      </c>
      <c r="AV1423" s="196">
        <f t="shared" ca="1" si="179"/>
        <v>888782.2</v>
      </c>
      <c r="AW1423" s="38" t="str">
        <f t="shared" ca="1" si="180"/>
        <v/>
      </c>
    </row>
    <row r="1424" spans="1:49" x14ac:dyDescent="0.25">
      <c r="A1424" s="38" vm="256">
        <f ca="1"/>
        <v>45903</v>
      </c>
      <c r="B1424" s="38" vm="17208">
        <f ca="1"/>
        <v>5.69</v>
      </c>
      <c r="C1424" s="38" vm="17209">
        <f ca="1"/>
        <v>167878</v>
      </c>
      <c r="D1424" s="87">
        <f t="shared" ca="1" si="183"/>
        <v>0.10485436893203884</v>
      </c>
      <c r="Q1424" s="38" vm="256">
        <f ca="1"/>
        <v>45903</v>
      </c>
      <c r="R1424" s="38" vm="17210">
        <f ca="1"/>
        <v>24.95</v>
      </c>
      <c r="S1424" s="38" vm="17211">
        <f ca="1"/>
        <v>56503</v>
      </c>
      <c r="T1424" s="87">
        <f t="shared" ca="1" si="176"/>
        <v>-9.927797833935019E-2</v>
      </c>
      <c r="AR1424" s="55" vm="256">
        <f t="shared" ca="1" si="181"/>
        <v>45903</v>
      </c>
      <c r="AS1424" s="196">
        <f t="shared" ca="1" si="177"/>
        <v>955225.82000000007</v>
      </c>
      <c r="AT1424" s="196">
        <f t="shared" ca="1" si="178"/>
        <v>11.459569858269072</v>
      </c>
      <c r="AU1424" s="55" vm="256">
        <f t="shared" ca="1" si="182"/>
        <v>45903</v>
      </c>
      <c r="AV1424" s="196">
        <f t="shared" ca="1" si="179"/>
        <v>1409749.8499999999</v>
      </c>
      <c r="AW1424" s="38">
        <f t="shared" ca="1" si="180"/>
        <v>11.15</v>
      </c>
    </row>
    <row r="1425" spans="1:49" x14ac:dyDescent="0.25">
      <c r="A1425" s="38" vm="263">
        <f ca="1"/>
        <v>45904</v>
      </c>
      <c r="B1425" s="38" vm="17212">
        <f ca="1"/>
        <v>5.87</v>
      </c>
      <c r="C1425" s="38" vm="17213">
        <f ca="1"/>
        <v>170932</v>
      </c>
      <c r="D1425" s="87">
        <f t="shared" ca="1" si="183"/>
        <v>3.1634446397187994E-2</v>
      </c>
      <c r="Q1425" s="38" vm="263">
        <f ca="1"/>
        <v>45904</v>
      </c>
      <c r="R1425" s="38" vm="17214">
        <f ca="1"/>
        <v>24.15</v>
      </c>
      <c r="S1425" s="38" vm="17215">
        <f ca="1"/>
        <v>36494</v>
      </c>
      <c r="T1425" s="87">
        <f t="shared" ca="1" si="176"/>
        <v>-3.2064128256513058E-2</v>
      </c>
      <c r="AR1425" s="55" vm="263">
        <f t="shared" ca="1" si="181"/>
        <v>45904</v>
      </c>
      <c r="AS1425" s="196">
        <f t="shared" ca="1" si="177"/>
        <v>1003370.84</v>
      </c>
      <c r="AT1425" s="196">
        <f t="shared" ca="1" si="178"/>
        <v>11.668039856405537</v>
      </c>
      <c r="AU1425" s="55" vm="263">
        <f t="shared" ca="1" si="182"/>
        <v>45904</v>
      </c>
      <c r="AV1425" s="196">
        <f t="shared" ca="1" si="179"/>
        <v>881330.1</v>
      </c>
      <c r="AW1425" s="38" t="str">
        <f t="shared" ca="1" si="180"/>
        <v/>
      </c>
    </row>
    <row r="1426" spans="1:49" x14ac:dyDescent="0.25">
      <c r="A1426" s="38" vm="270">
        <f ca="1"/>
        <v>45905</v>
      </c>
      <c r="B1426" s="38" vm="17216">
        <f ca="1"/>
        <v>5.55</v>
      </c>
      <c r="C1426" s="38" vm="17217">
        <f ca="1"/>
        <v>111482</v>
      </c>
      <c r="D1426" s="87">
        <f t="shared" ca="1" si="183"/>
        <v>-5.4514480408858652E-2</v>
      </c>
      <c r="Q1426" s="38" vm="270">
        <f ca="1"/>
        <v>45905</v>
      </c>
      <c r="R1426" s="38" vm="17218">
        <f ca="1"/>
        <v>25.574999999999999</v>
      </c>
      <c r="S1426" s="38" vm="17219">
        <f ca="1"/>
        <v>43444</v>
      </c>
      <c r="T1426" s="87">
        <f t="shared" ca="1" si="176"/>
        <v>5.9006211180124259E-2</v>
      </c>
      <c r="AR1426" s="55" vm="270">
        <f t="shared" ca="1" si="181"/>
        <v>45905</v>
      </c>
      <c r="AS1426" s="196">
        <f t="shared" ca="1" si="177"/>
        <v>618725.1</v>
      </c>
      <c r="AT1426" s="196" t="str">
        <f t="shared" ca="1" si="178"/>
        <v/>
      </c>
      <c r="AU1426" s="55" vm="270">
        <f t="shared" ca="1" si="182"/>
        <v>45905</v>
      </c>
      <c r="AV1426" s="196">
        <f t="shared" ca="1" si="179"/>
        <v>1111080.3</v>
      </c>
      <c r="AW1426" s="38" t="str">
        <f t="shared" ca="1" si="180"/>
        <v/>
      </c>
    </row>
    <row r="1427" spans="1:49" x14ac:dyDescent="0.25">
      <c r="A1427" s="38" vm="277">
        <f ca="1"/>
        <v>45908</v>
      </c>
      <c r="B1427" s="38" vm="17220">
        <f ca="1"/>
        <v>5.6630000000000003</v>
      </c>
      <c r="C1427" s="38" vm="17221">
        <f ca="1"/>
        <v>57890</v>
      </c>
      <c r="D1427" s="87">
        <f t="shared" ca="1" si="183"/>
        <v>2.036036036036044E-2</v>
      </c>
      <c r="Q1427" s="38" vm="277">
        <f ca="1"/>
        <v>45908</v>
      </c>
      <c r="R1427" s="38" vm="12356">
        <f ca="1"/>
        <v>25.01</v>
      </c>
      <c r="S1427" s="38" vm="17222">
        <f ca="1"/>
        <v>26288</v>
      </c>
      <c r="T1427" s="87">
        <f t="shared" ca="1" si="176"/>
        <v>-2.2091886608015553E-2</v>
      </c>
      <c r="AR1427" s="55" vm="277">
        <f t="shared" ca="1" si="181"/>
        <v>45908</v>
      </c>
      <c r="AS1427" s="196">
        <f t="shared" ca="1" si="177"/>
        <v>327831.07</v>
      </c>
      <c r="AT1427" s="196" t="str">
        <f t="shared" ca="1" si="178"/>
        <v/>
      </c>
      <c r="AU1427" s="55" vm="277">
        <f t="shared" ca="1" si="182"/>
        <v>45908</v>
      </c>
      <c r="AV1427" s="196">
        <f t="shared" ca="1" si="179"/>
        <v>657462.88</v>
      </c>
      <c r="AW1427" s="38" t="str">
        <f t="shared" ca="1" si="180"/>
        <v/>
      </c>
    </row>
    <row r="1428" spans="1:49" x14ac:dyDescent="0.25">
      <c r="A1428" s="38" vm="284">
        <f ca="1"/>
        <v>45909</v>
      </c>
      <c r="B1428" s="38" vm="17223">
        <f ca="1"/>
        <v>5.3730000000000002</v>
      </c>
      <c r="C1428" s="38" vm="17224">
        <f ca="1"/>
        <v>98565</v>
      </c>
      <c r="D1428" s="87">
        <f t="shared" ca="1" si="183"/>
        <v>-5.1209606215786692E-2</v>
      </c>
      <c r="Q1428" s="38" vm="284">
        <f ca="1"/>
        <v>45909</v>
      </c>
      <c r="R1428" s="38" vm="17225">
        <f ca="1"/>
        <v>26.32</v>
      </c>
      <c r="S1428" s="38" vm="17226">
        <f ca="1"/>
        <v>28412</v>
      </c>
      <c r="T1428" s="87">
        <f t="shared" ca="1" si="176"/>
        <v>5.2379048380647684E-2</v>
      </c>
      <c r="AR1428" s="55" vm="284">
        <f t="shared" ca="1" si="181"/>
        <v>45909</v>
      </c>
      <c r="AS1428" s="196">
        <f t="shared" ca="1" si="177"/>
        <v>529589.745</v>
      </c>
      <c r="AT1428" s="196" t="str">
        <f t="shared" ca="1" si="178"/>
        <v/>
      </c>
      <c r="AU1428" s="55" vm="284">
        <f t="shared" ca="1" si="182"/>
        <v>45909</v>
      </c>
      <c r="AV1428" s="196">
        <f t="shared" ca="1" si="179"/>
        <v>747803.84</v>
      </c>
      <c r="AW1428" s="38" t="str">
        <f t="shared" ca="1" si="180"/>
        <v/>
      </c>
    </row>
    <row r="1429" spans="1:49" x14ac:dyDescent="0.25">
      <c r="A1429" s="38" vm="291">
        <f ca="1"/>
        <v>45910</v>
      </c>
      <c r="B1429" s="38" vm="17227">
        <f ca="1"/>
        <v>5.3520000000000003</v>
      </c>
      <c r="C1429" s="38" vm="17228">
        <f ca="1"/>
        <v>106219</v>
      </c>
      <c r="D1429" s="87">
        <f t="shared" ca="1" si="183"/>
        <v>-3.9084310441094188E-3</v>
      </c>
      <c r="Q1429" s="38" vm="291">
        <f ca="1"/>
        <v>45910</v>
      </c>
      <c r="R1429" s="38" vm="12199">
        <f ca="1"/>
        <v>26.34</v>
      </c>
      <c r="S1429" s="38" vm="17229">
        <f ca="1"/>
        <v>11254</v>
      </c>
      <c r="T1429" s="87">
        <f t="shared" ca="1" si="176"/>
        <v>7.5987841945287138E-4</v>
      </c>
      <c r="AR1429" s="55" vm="291">
        <f t="shared" ca="1" si="181"/>
        <v>45910</v>
      </c>
      <c r="AS1429" s="196">
        <f t="shared" ca="1" si="177"/>
        <v>568484.08799999999</v>
      </c>
      <c r="AT1429" s="196" t="str">
        <f t="shared" ca="1" si="178"/>
        <v/>
      </c>
      <c r="AU1429" s="55" vm="291">
        <f t="shared" ca="1" si="182"/>
        <v>45910</v>
      </c>
      <c r="AV1429" s="196">
        <f t="shared" ca="1" si="179"/>
        <v>296430.36</v>
      </c>
      <c r="AW1429" s="38" t="str">
        <f t="shared" ca="1" si="180"/>
        <v/>
      </c>
    </row>
    <row r="1430" spans="1:49" x14ac:dyDescent="0.25">
      <c r="A1430" s="38" vm="298">
        <f ca="1"/>
        <v>45911</v>
      </c>
      <c r="B1430" s="38" vm="9729">
        <f ca="1"/>
        <v>5.25</v>
      </c>
      <c r="C1430" s="38" vm="17230">
        <f ca="1"/>
        <v>62317</v>
      </c>
      <c r="D1430" s="87">
        <f t="shared" ca="1" si="183"/>
        <v>-1.9058295964125619E-2</v>
      </c>
      <c r="Q1430" s="38" vm="298">
        <f ca="1"/>
        <v>45911</v>
      </c>
      <c r="R1430" s="38" vm="12795">
        <f ca="1"/>
        <v>26.84</v>
      </c>
      <c r="S1430" s="38" vm="17231">
        <f ca="1"/>
        <v>18131</v>
      </c>
      <c r="T1430" s="87">
        <f t="shared" ca="1" si="176"/>
        <v>1.8982536066818528E-2</v>
      </c>
      <c r="AR1430" s="55" vm="298">
        <f t="shared" ca="1" si="181"/>
        <v>45911</v>
      </c>
      <c r="AS1430" s="196">
        <f t="shared" ca="1" si="177"/>
        <v>327164.25</v>
      </c>
      <c r="AT1430" s="196" t="str">
        <f t="shared" ca="1" si="178"/>
        <v/>
      </c>
      <c r="AU1430" s="55" vm="298">
        <f t="shared" ca="1" si="182"/>
        <v>45911</v>
      </c>
      <c r="AV1430" s="196">
        <f t="shared" ca="1" si="179"/>
        <v>486636.04</v>
      </c>
      <c r="AW1430" s="38" t="str">
        <f t="shared" ca="1" si="180"/>
        <v/>
      </c>
    </row>
    <row r="1431" spans="1:49" x14ac:dyDescent="0.25">
      <c r="A1431" s="38" vm="304">
        <f ca="1"/>
        <v>45912</v>
      </c>
      <c r="B1431" s="38" vm="17232">
        <f ca="1"/>
        <v>5.194</v>
      </c>
      <c r="C1431" s="38" vm="17233">
        <f ca="1"/>
        <v>79312</v>
      </c>
      <c r="D1431" s="87">
        <f t="shared" ca="1" si="183"/>
        <v>-1.0666666666666677E-2</v>
      </c>
      <c r="Q1431" s="38" vm="304">
        <f ca="1"/>
        <v>45912</v>
      </c>
      <c r="R1431" s="38" vm="6846">
        <f ca="1"/>
        <v>27.11</v>
      </c>
      <c r="S1431" s="38" vm="17234">
        <f ca="1"/>
        <v>17623</v>
      </c>
      <c r="T1431" s="87">
        <f t="shared" ca="1" si="176"/>
        <v>1.0059612518628896E-2</v>
      </c>
      <c r="AR1431" s="55" vm="304">
        <f t="shared" ca="1" si="181"/>
        <v>45912</v>
      </c>
      <c r="AS1431" s="196">
        <f t="shared" ca="1" si="177"/>
        <v>411946.52799999999</v>
      </c>
      <c r="AT1431" s="196" t="str">
        <f t="shared" ca="1" si="178"/>
        <v/>
      </c>
      <c r="AU1431" s="55" vm="304">
        <f t="shared" ca="1" si="182"/>
        <v>45912</v>
      </c>
      <c r="AV1431" s="196">
        <f t="shared" ca="1" si="179"/>
        <v>477759.52999999997</v>
      </c>
      <c r="AW1431" s="38" t="str">
        <f t="shared" ca="1" si="180"/>
        <v/>
      </c>
    </row>
    <row r="1432" spans="1:49" x14ac:dyDescent="0.25">
      <c r="A1432" s="38" vm="311">
        <f ca="1"/>
        <v>45915</v>
      </c>
      <c r="B1432" s="38" vm="17235">
        <f ca="1"/>
        <v>5.1680000000000001</v>
      </c>
      <c r="C1432" s="38" vm="17236">
        <f ca="1"/>
        <v>28467</v>
      </c>
      <c r="D1432" s="87">
        <f t="shared" ca="1" si="183"/>
        <v>-5.0057758952637274E-3</v>
      </c>
      <c r="Q1432" s="38" vm="311">
        <f ca="1"/>
        <v>45915</v>
      </c>
      <c r="R1432" s="38" vm="17237">
        <f ca="1"/>
        <v>27.29</v>
      </c>
      <c r="S1432" s="38" vm="17238">
        <f ca="1"/>
        <v>28891</v>
      </c>
      <c r="T1432" s="87">
        <f t="shared" ca="1" si="176"/>
        <v>6.639616377720388E-3</v>
      </c>
      <c r="AR1432" s="55" vm="311">
        <f t="shared" ca="1" si="181"/>
        <v>45915</v>
      </c>
      <c r="AS1432" s="196">
        <f t="shared" ca="1" si="177"/>
        <v>147117.45600000001</v>
      </c>
      <c r="AT1432" s="196" t="str">
        <f t="shared" ca="1" si="178"/>
        <v/>
      </c>
      <c r="AU1432" s="55" vm="311">
        <f t="shared" ca="1" si="182"/>
        <v>45915</v>
      </c>
      <c r="AV1432" s="196">
        <f t="shared" ca="1" si="179"/>
        <v>788435.39</v>
      </c>
      <c r="AW1432" s="38" t="str">
        <f t="shared" ca="1" si="180"/>
        <v/>
      </c>
    </row>
    <row r="1433" spans="1:49" x14ac:dyDescent="0.25">
      <c r="A1433" s="38" vm="318">
        <f ca="1"/>
        <v>45916</v>
      </c>
      <c r="B1433" s="38" vm="17239">
        <f ca="1"/>
        <v>5.4729999999999999</v>
      </c>
      <c r="C1433" s="38" vm="17240">
        <f ca="1"/>
        <v>89301</v>
      </c>
      <c r="D1433" s="87">
        <f t="shared" ca="1" si="183"/>
        <v>5.9017027863777036E-2</v>
      </c>
      <c r="Q1433" s="38" vm="318">
        <f ca="1"/>
        <v>45916</v>
      </c>
      <c r="R1433" s="38" vm="10240">
        <f ca="1"/>
        <v>25.63</v>
      </c>
      <c r="S1433" s="38" vm="17241">
        <f ca="1"/>
        <v>4813</v>
      </c>
      <c r="T1433" s="87">
        <f t="shared" ca="1" si="176"/>
        <v>-6.0828142176621483E-2</v>
      </c>
      <c r="AR1433" s="55" vm="318">
        <f t="shared" ca="1" si="181"/>
        <v>45916</v>
      </c>
      <c r="AS1433" s="196">
        <f t="shared" ca="1" si="177"/>
        <v>488744.37299999996</v>
      </c>
      <c r="AT1433" s="196" t="str">
        <f t="shared" ca="1" si="178"/>
        <v/>
      </c>
      <c r="AU1433" s="55" vm="318">
        <f t="shared" ca="1" si="182"/>
        <v>45916</v>
      </c>
      <c r="AV1433" s="196">
        <f t="shared" ca="1" si="179"/>
        <v>123357.19</v>
      </c>
      <c r="AW1433" s="38" t="str">
        <f t="shared" ca="1" si="180"/>
        <v/>
      </c>
    </row>
    <row r="1434" spans="1:49" x14ac:dyDescent="0.25">
      <c r="A1434" s="38" vm="325">
        <f ca="1"/>
        <v>45917</v>
      </c>
      <c r="B1434" s="38" vm="17242">
        <f ca="1"/>
        <v>5.7359999999999998</v>
      </c>
      <c r="C1434" s="38" vm="17243">
        <f ca="1"/>
        <v>47197</v>
      </c>
      <c r="D1434" s="87">
        <f t="shared" ca="1" si="183"/>
        <v>4.8054083683537349E-2</v>
      </c>
      <c r="Q1434" s="38" vm="325">
        <f ca="1"/>
        <v>45917</v>
      </c>
      <c r="R1434" s="38" vm="10825">
        <f ca="1"/>
        <v>24.44</v>
      </c>
      <c r="S1434" s="38" vm="17244">
        <f ca="1"/>
        <v>5863</v>
      </c>
      <c r="T1434" s="87">
        <f t="shared" ca="1" si="176"/>
        <v>-4.6429964884900421E-2</v>
      </c>
      <c r="AR1434" s="55" vm="325">
        <f t="shared" ca="1" si="181"/>
        <v>45917</v>
      </c>
      <c r="AS1434" s="196">
        <f t="shared" ca="1" si="177"/>
        <v>270721.99199999997</v>
      </c>
      <c r="AT1434" s="196" t="str">
        <f t="shared" ca="1" si="178"/>
        <v/>
      </c>
      <c r="AU1434" s="55" vm="325">
        <f t="shared" ca="1" si="182"/>
        <v>45917</v>
      </c>
      <c r="AV1434" s="196">
        <f t="shared" ca="1" si="179"/>
        <v>143291.72</v>
      </c>
      <c r="AW1434" s="38" t="str">
        <f t="shared" ca="1" si="180"/>
        <v/>
      </c>
    </row>
    <row r="1435" spans="1:49" x14ac:dyDescent="0.25">
      <c r="A1435" s="38" vm="332">
        <f ca="1"/>
        <v>45918</v>
      </c>
      <c r="B1435" s="38" vm="17245">
        <f ca="1"/>
        <v>5.2629999999999999</v>
      </c>
      <c r="C1435" s="38" vm="17246">
        <f ca="1"/>
        <v>91119</v>
      </c>
      <c r="D1435" s="87">
        <f t="shared" ca="1" si="183"/>
        <v>-8.2461645746164561E-2</v>
      </c>
      <c r="Q1435" s="38" vm="332">
        <f ca="1"/>
        <v>45918</v>
      </c>
      <c r="R1435" s="38" vm="17247">
        <f ca="1"/>
        <v>26.5</v>
      </c>
      <c r="S1435" s="38" vm="15361">
        <f ca="1"/>
        <v>15215</v>
      </c>
      <c r="T1435" s="87">
        <f t="shared" ca="1" si="176"/>
        <v>8.4288052373158701E-2</v>
      </c>
      <c r="AR1435" s="55" vm="332">
        <f t="shared" ca="1" si="181"/>
        <v>45918</v>
      </c>
      <c r="AS1435" s="196">
        <f t="shared" ca="1" si="177"/>
        <v>479559.29699999996</v>
      </c>
      <c r="AT1435" s="196" t="str">
        <f t="shared" ca="1" si="178"/>
        <v/>
      </c>
      <c r="AU1435" s="55" vm="332">
        <f t="shared" ca="1" si="182"/>
        <v>45918</v>
      </c>
      <c r="AV1435" s="196">
        <f t="shared" ca="1" si="179"/>
        <v>403197.5</v>
      </c>
      <c r="AW1435" s="38" t="str">
        <f t="shared" ca="1" si="180"/>
        <v/>
      </c>
    </row>
    <row r="1436" spans="1:49" x14ac:dyDescent="0.25">
      <c r="A1436" s="38" vm="338">
        <f ca="1"/>
        <v>45919</v>
      </c>
      <c r="B1436" s="38" vm="17248">
        <f ca="1"/>
        <v>5.18</v>
      </c>
      <c r="C1436" s="38" vm="17249">
        <f ca="1"/>
        <v>96823</v>
      </c>
      <c r="D1436" s="87">
        <f t="shared" ca="1" si="183"/>
        <v>-1.577047311419346E-2</v>
      </c>
      <c r="Q1436" s="38" vm="338">
        <f ca="1"/>
        <v>45919</v>
      </c>
      <c r="R1436" s="38" vm="17250">
        <f ca="1"/>
        <v>26.89</v>
      </c>
      <c r="S1436" s="38" vm="17251">
        <f ca="1"/>
        <v>21754</v>
      </c>
      <c r="T1436" s="87">
        <f t="shared" ca="1" si="176"/>
        <v>1.4716981132075493E-2</v>
      </c>
      <c r="AR1436" s="55" vm="338">
        <f t="shared" ca="1" si="181"/>
        <v>45919</v>
      </c>
      <c r="AS1436" s="196">
        <f t="shared" ca="1" si="177"/>
        <v>501543.13999999996</v>
      </c>
      <c r="AT1436" s="196" t="str">
        <f t="shared" ca="1" si="178"/>
        <v/>
      </c>
      <c r="AU1436" s="55" vm="338">
        <f t="shared" ca="1" si="182"/>
        <v>45919</v>
      </c>
      <c r="AV1436" s="196">
        <f t="shared" ca="1" si="179"/>
        <v>584965.06000000006</v>
      </c>
      <c r="AW1436" s="38" t="str">
        <f t="shared" ca="1" si="180"/>
        <v/>
      </c>
    </row>
    <row r="1437" spans="1:49" x14ac:dyDescent="0.25">
      <c r="A1437" s="38" vm="344">
        <f ca="1"/>
        <v>45922</v>
      </c>
      <c r="B1437" s="38" vm="17252">
        <f ca="1"/>
        <v>4.7930000000000001</v>
      </c>
      <c r="C1437" s="38" vm="17253">
        <f ca="1"/>
        <v>82159</v>
      </c>
      <c r="D1437" s="87">
        <f t="shared" ca="1" si="183"/>
        <v>-7.4710424710424633E-2</v>
      </c>
      <c r="Q1437" s="38" vm="344">
        <f ca="1"/>
        <v>45922</v>
      </c>
      <c r="R1437" s="38" vm="17254">
        <f ca="1"/>
        <v>28.93</v>
      </c>
      <c r="S1437" s="38" vm="17255">
        <f ca="1"/>
        <v>16075</v>
      </c>
      <c r="T1437" s="87">
        <f t="shared" ca="1" si="176"/>
        <v>7.5864633692822578E-2</v>
      </c>
      <c r="AR1437" s="55" vm="344">
        <f t="shared" ca="1" si="181"/>
        <v>45922</v>
      </c>
      <c r="AS1437" s="196">
        <f t="shared" ca="1" si="177"/>
        <v>393788.087</v>
      </c>
      <c r="AT1437" s="196" t="str">
        <f t="shared" ca="1" si="178"/>
        <v/>
      </c>
      <c r="AU1437" s="55" vm="344">
        <f t="shared" ca="1" si="182"/>
        <v>45922</v>
      </c>
      <c r="AV1437" s="196">
        <f t="shared" ca="1" si="179"/>
        <v>465049.75</v>
      </c>
      <c r="AW1437" s="38" t="str">
        <f t="shared" ca="1" si="180"/>
        <v/>
      </c>
    </row>
    <row r="1438" spans="1:49" x14ac:dyDescent="0.25">
      <c r="A1438" s="38" vm="349">
        <f ca="1"/>
        <v>45923</v>
      </c>
      <c r="B1438" s="38" vm="17256">
        <f ca="1"/>
        <v>4.7074999999999996</v>
      </c>
      <c r="C1438" s="38" vm="17257">
        <f ca="1"/>
        <v>79977</v>
      </c>
      <c r="D1438" s="87">
        <f t="shared" ca="1" si="183"/>
        <v>-1.7838514500313075E-2</v>
      </c>
      <c r="Q1438" s="38" vm="349">
        <f ca="1"/>
        <v>45923</v>
      </c>
      <c r="R1438" s="38" vm="17258">
        <f ca="1"/>
        <v>29.4</v>
      </c>
      <c r="S1438" s="38" vm="17259">
        <f ca="1"/>
        <v>21335</v>
      </c>
      <c r="T1438" s="87">
        <f t="shared" ca="1" si="176"/>
        <v>1.6246111303145485E-2</v>
      </c>
      <c r="AR1438" s="55" vm="349">
        <f t="shared" ca="1" si="181"/>
        <v>45923</v>
      </c>
      <c r="AS1438" s="196">
        <f t="shared" ca="1" si="177"/>
        <v>376491.72749999998</v>
      </c>
      <c r="AT1438" s="196" t="str">
        <f t="shared" ca="1" si="178"/>
        <v/>
      </c>
      <c r="AU1438" s="55" vm="349">
        <f t="shared" ca="1" si="182"/>
        <v>45923</v>
      </c>
      <c r="AV1438" s="196">
        <f t="shared" ca="1" si="179"/>
        <v>627249</v>
      </c>
      <c r="AW1438" s="38" t="str">
        <f t="shared" ca="1" si="180"/>
        <v/>
      </c>
    </row>
    <row r="1439" spans="1:49" x14ac:dyDescent="0.25">
      <c r="A1439" s="38" vm="354">
        <f ca="1"/>
        <v>45924</v>
      </c>
      <c r="B1439" s="38" vm="17260">
        <f ca="1"/>
        <v>4.7945000000000002</v>
      </c>
      <c r="C1439" s="38" vm="17261">
        <f ca="1"/>
        <v>38997</v>
      </c>
      <c r="D1439" s="87">
        <f t="shared" ca="1" si="183"/>
        <v>1.8481147105682556E-2</v>
      </c>
      <c r="Q1439" s="38" vm="354">
        <f ca="1"/>
        <v>45924</v>
      </c>
      <c r="R1439" s="38" vm="12728">
        <f ca="1"/>
        <v>28.89</v>
      </c>
      <c r="S1439" s="38" vm="17262">
        <f ca="1"/>
        <v>16423</v>
      </c>
      <c r="T1439" s="87">
        <f t="shared" ca="1" si="176"/>
        <v>-1.7346938775510138E-2</v>
      </c>
      <c r="AR1439" s="55" vm="354">
        <f t="shared" ca="1" si="181"/>
        <v>45924</v>
      </c>
      <c r="AS1439" s="196">
        <f t="shared" ca="1" si="177"/>
        <v>186971.1165</v>
      </c>
      <c r="AT1439" s="196" t="str">
        <f t="shared" ca="1" si="178"/>
        <v/>
      </c>
      <c r="AU1439" s="55" vm="354">
        <f t="shared" ca="1" si="182"/>
        <v>45924</v>
      </c>
      <c r="AV1439" s="196">
        <f t="shared" ca="1" si="179"/>
        <v>474460.47000000003</v>
      </c>
      <c r="AW1439" s="38" t="str">
        <f t="shared" ca="1" si="180"/>
        <v/>
      </c>
    </row>
    <row r="1440" spans="1:49" x14ac:dyDescent="0.25">
      <c r="A1440" s="38" vm="360">
        <f ca="1"/>
        <v>45925</v>
      </c>
      <c r="B1440" s="38" vm="17263">
        <f ca="1"/>
        <v>5.1539999999999999</v>
      </c>
      <c r="C1440" s="38" vm="17264">
        <f ca="1"/>
        <v>134069</v>
      </c>
      <c r="D1440" s="87">
        <f t="shared" ca="1" si="183"/>
        <v>7.4981749921785315E-2</v>
      </c>
      <c r="Q1440" s="38" vm="360">
        <f ca="1"/>
        <v>45925</v>
      </c>
      <c r="R1440" s="38" vm="17265">
        <f ca="1"/>
        <v>26.66</v>
      </c>
      <c r="S1440" s="38" vm="17266">
        <f ca="1"/>
        <v>21982</v>
      </c>
      <c r="T1440" s="87">
        <f t="shared" ca="1" si="176"/>
        <v>-7.7189338871581872E-2</v>
      </c>
      <c r="AR1440" s="55" vm="360">
        <f t="shared" ca="1" si="181"/>
        <v>45925</v>
      </c>
      <c r="AS1440" s="196">
        <f t="shared" ca="1" si="177"/>
        <v>690991.62599999993</v>
      </c>
      <c r="AT1440" s="196" t="str">
        <f t="shared" ca="1" si="178"/>
        <v/>
      </c>
      <c r="AU1440" s="55" vm="360">
        <f t="shared" ca="1" si="182"/>
        <v>45925</v>
      </c>
      <c r="AV1440" s="196">
        <f t="shared" ca="1" si="179"/>
        <v>586040.12</v>
      </c>
      <c r="AW1440" s="38" t="str">
        <f t="shared" ca="1" si="180"/>
        <v/>
      </c>
    </row>
    <row r="1441" spans="1:49" x14ac:dyDescent="0.25">
      <c r="A1441" s="38" vm="366">
        <f ca="1"/>
        <v>45926</v>
      </c>
      <c r="B1441" s="38" vm="17267">
        <f ca="1"/>
        <v>5.0629999999999997</v>
      </c>
      <c r="C1441" s="38" vm="17268">
        <f ca="1"/>
        <v>92956</v>
      </c>
      <c r="D1441" s="87">
        <f t="shared" ca="1" si="183"/>
        <v>-1.7656189367481607E-2</v>
      </c>
      <c r="Q1441" s="38" vm="366">
        <f ca="1"/>
        <v>45926</v>
      </c>
      <c r="R1441" s="38" vm="17269">
        <f ca="1"/>
        <v>27.28</v>
      </c>
      <c r="S1441" s="38" vm="17270">
        <f ca="1"/>
        <v>20144</v>
      </c>
      <c r="T1441" s="87">
        <f t="shared" ca="1" si="176"/>
        <v>2.325581395348841E-2</v>
      </c>
      <c r="AR1441" s="55" vm="366">
        <f t="shared" ca="1" si="181"/>
        <v>45926</v>
      </c>
      <c r="AS1441" s="196">
        <f t="shared" ca="1" si="177"/>
        <v>470636.228</v>
      </c>
      <c r="AT1441" s="196" t="str">
        <f t="shared" ca="1" si="178"/>
        <v/>
      </c>
      <c r="AU1441" s="55" vm="366">
        <f t="shared" ca="1" si="182"/>
        <v>45926</v>
      </c>
      <c r="AV1441" s="196">
        <f t="shared" ca="1" si="179"/>
        <v>549528.32000000007</v>
      </c>
      <c r="AW1441" s="38" t="str">
        <f t="shared" ca="1" si="180"/>
        <v/>
      </c>
    </row>
    <row r="1442" spans="1:49" x14ac:dyDescent="0.25">
      <c r="A1442" s="38" vm="372">
        <f ca="1"/>
        <v>45929</v>
      </c>
      <c r="B1442" s="38" vm="17271">
        <f ca="1"/>
        <v>5.1870000000000003</v>
      </c>
      <c r="C1442" s="38" vm="17272">
        <f ca="1"/>
        <v>118206</v>
      </c>
      <c r="D1442" s="87">
        <f t="shared" ca="1" si="183"/>
        <v>2.4491408255974831E-2</v>
      </c>
      <c r="Q1442" s="38" vm="372">
        <f ca="1"/>
        <v>45929</v>
      </c>
      <c r="R1442" s="38" vm="17273">
        <f ca="1"/>
        <v>26.61</v>
      </c>
      <c r="S1442" s="38" vm="17274">
        <f ca="1"/>
        <v>18345</v>
      </c>
      <c r="T1442" s="87">
        <f t="shared" ca="1" si="176"/>
        <v>-2.4560117302052847E-2</v>
      </c>
      <c r="AR1442" s="55" vm="372">
        <f t="shared" ref="AR1442:AR1444" ca="1" si="184">A1442</f>
        <v>45929</v>
      </c>
      <c r="AS1442" s="196">
        <f t="shared" ref="AS1442:AS1444" ca="1" si="185">B1442*C1442</f>
        <v>613134.522</v>
      </c>
      <c r="AT1442" s="196" t="str">
        <f t="shared" ca="1" si="178"/>
        <v/>
      </c>
      <c r="AU1442" s="55" vm="372">
        <f t="shared" ref="AU1442:AU1444" ca="1" si="186">Q1442</f>
        <v>45929</v>
      </c>
      <c r="AV1442" s="196">
        <f t="shared" ref="AV1442:AV1444" ca="1" si="187">R1442*S1442</f>
        <v>488160.45</v>
      </c>
      <c r="AW1442" s="38" t="str">
        <f t="shared" ca="1" si="180"/>
        <v/>
      </c>
    </row>
    <row r="1443" spans="1:49" x14ac:dyDescent="0.25">
      <c r="A1443" s="38" vm="378">
        <f ca="1"/>
        <v>45930</v>
      </c>
      <c r="B1443" s="38" vm="17275">
        <f ca="1"/>
        <v>5.26</v>
      </c>
      <c r="C1443" s="38" vm="17276">
        <f ca="1"/>
        <v>139130</v>
      </c>
      <c r="D1443" s="87">
        <f t="shared" ca="1" si="183"/>
        <v>1.4073645652592925E-2</v>
      </c>
      <c r="Q1443" s="38" vm="378">
        <f ca="1"/>
        <v>45930</v>
      </c>
      <c r="R1443" s="38" vm="17277">
        <f ca="1"/>
        <v>26.2</v>
      </c>
      <c r="S1443" s="38" vm="17278">
        <f ca="1"/>
        <v>23159</v>
      </c>
      <c r="T1443" s="87">
        <f t="shared" ca="1" si="176"/>
        <v>-1.5407741450582494E-2</v>
      </c>
      <c r="AR1443" s="55" vm="378">
        <f t="shared" ca="1" si="184"/>
        <v>45930</v>
      </c>
      <c r="AS1443" s="196">
        <f t="shared" ca="1" si="185"/>
        <v>731823.79999999993</v>
      </c>
      <c r="AT1443" s="196">
        <f t="shared" ca="1" si="178"/>
        <v>9.4971941194258687</v>
      </c>
      <c r="AU1443" s="55" vm="378">
        <f t="shared" ca="1" si="186"/>
        <v>45930</v>
      </c>
      <c r="AV1443" s="196">
        <f t="shared" ca="1" si="187"/>
        <v>606765.79999999993</v>
      </c>
      <c r="AW1443" s="38" t="str">
        <f t="shared" ca="1" si="180"/>
        <v/>
      </c>
    </row>
    <row r="1444" spans="1:49" x14ac:dyDescent="0.25">
      <c r="A1444" s="38" vm="384">
        <f ca="1"/>
        <v>45931</v>
      </c>
      <c r="B1444" s="38" vm="17279">
        <f ca="1"/>
        <v>5.5279999999999996</v>
      </c>
      <c r="C1444" s="38" vm="17280">
        <f ca="1"/>
        <v>114170</v>
      </c>
      <c r="D1444" s="87">
        <f t="shared" ca="1" si="183"/>
        <v>5.0950570342205286E-2</v>
      </c>
      <c r="Q1444" s="38" vm="384">
        <f ca="1"/>
        <v>45931</v>
      </c>
      <c r="R1444" s="38" vm="17281">
        <f ca="1"/>
        <v>24.99</v>
      </c>
      <c r="S1444" s="38" vm="1163">
        <f ca="1"/>
        <v>13653</v>
      </c>
      <c r="T1444" s="87">
        <f t="shared" ca="1" si="176"/>
        <v>-4.618320610687026E-2</v>
      </c>
      <c r="AR1444" s="55" vm="384">
        <f t="shared" ca="1" si="184"/>
        <v>45931</v>
      </c>
      <c r="AS1444" s="196">
        <f t="shared" ca="1" si="185"/>
        <v>631131.76</v>
      </c>
      <c r="AT1444" s="196" t="str">
        <f t="shared" ca="1" si="178"/>
        <v/>
      </c>
      <c r="AU1444" s="55" vm="384">
        <f t="shared" ca="1" si="186"/>
        <v>45931</v>
      </c>
      <c r="AV1444" s="196">
        <f t="shared" ca="1" si="187"/>
        <v>341188.47</v>
      </c>
      <c r="AW1444" s="38" t="str">
        <f t="shared" ca="1" si="180"/>
        <v/>
      </c>
    </row>
    <row r="1445" spans="1:49" x14ac:dyDescent="0.25">
      <c r="A1445" s="38" vm="389">
        <f ca="1"/>
        <v>45932</v>
      </c>
      <c r="B1445" s="38" vm="17282">
        <f ca="1"/>
        <v>6.5979999999999999</v>
      </c>
      <c r="C1445" s="38" vm="17283">
        <f ca="1"/>
        <v>176741</v>
      </c>
      <c r="D1445" s="87">
        <f t="shared" ca="1" si="183"/>
        <v>0.19356005788712019</v>
      </c>
      <c r="Q1445" s="38" vm="389">
        <f ca="1"/>
        <v>45932</v>
      </c>
      <c r="R1445" s="38" vm="16862">
        <f ca="1"/>
        <v>20.350000000000001</v>
      </c>
      <c r="S1445" s="38" vm="17284">
        <f ca="1"/>
        <v>66853</v>
      </c>
      <c r="T1445" s="87">
        <f t="shared" ca="1" si="176"/>
        <v>-0.18567426970788303</v>
      </c>
      <c r="AR1445" s="55" vm="389">
        <f t="shared" ref="AR1445:AR1461" ca="1" si="188">A1445</f>
        <v>45932</v>
      </c>
      <c r="AS1445" s="196">
        <f t="shared" ref="AS1445:AS1461" ca="1" si="189">B1445*C1445</f>
        <v>1166137.118</v>
      </c>
      <c r="AT1445" s="196">
        <f t="shared" ca="1" si="178"/>
        <v>12.064569725159544</v>
      </c>
      <c r="AU1445" s="55" vm="389">
        <f t="shared" ref="AU1445:AU1473" ca="1" si="190">Q1445</f>
        <v>45932</v>
      </c>
      <c r="AV1445" s="196">
        <f t="shared" ref="AV1445:AV1473" ca="1" si="191">R1445*S1445</f>
        <v>1360458.55</v>
      </c>
      <c r="AW1445" s="38">
        <f t="shared" ca="1" si="180"/>
        <v>13.19</v>
      </c>
    </row>
    <row r="1446" spans="1:49" x14ac:dyDescent="0.25">
      <c r="A1446" s="38" vm="395">
        <f ca="1"/>
        <v>45933</v>
      </c>
      <c r="B1446" s="38" vm="17285">
        <f ca="1"/>
        <v>5.9080000000000004</v>
      </c>
      <c r="C1446" s="38" vm="17286">
        <f ca="1"/>
        <v>115613</v>
      </c>
      <c r="D1446" s="87">
        <f t="shared" ca="1" si="183"/>
        <v>-0.10457714458926941</v>
      </c>
      <c r="Q1446" s="38" vm="395">
        <f ca="1"/>
        <v>45933</v>
      </c>
      <c r="R1446" s="38" vm="17122">
        <f ca="1"/>
        <v>22.8</v>
      </c>
      <c r="S1446" s="38" vm="17287">
        <f ca="1"/>
        <v>44333</v>
      </c>
      <c r="T1446" s="87">
        <f t="shared" ca="1" si="176"/>
        <v>0.12039312039312035</v>
      </c>
      <c r="AR1446" s="55" vm="395">
        <f t="shared" ca="1" si="188"/>
        <v>45933</v>
      </c>
      <c r="AS1446" s="196">
        <f t="shared" ca="1" si="189"/>
        <v>683041.60400000005</v>
      </c>
      <c r="AT1446" s="196" t="str">
        <f t="shared" ca="1" si="178"/>
        <v/>
      </c>
      <c r="AU1446" s="55" vm="395">
        <f t="shared" ca="1" si="190"/>
        <v>45933</v>
      </c>
      <c r="AV1446" s="196">
        <f t="shared" ca="1" si="191"/>
        <v>1010792.4</v>
      </c>
      <c r="AW1446" s="38" t="str">
        <f t="shared" ca="1" si="180"/>
        <v/>
      </c>
    </row>
    <row r="1447" spans="1:49" x14ac:dyDescent="0.25">
      <c r="A1447" s="38" vm="401">
        <f ca="1"/>
        <v>45936</v>
      </c>
      <c r="B1447" s="38" vm="17288">
        <f ca="1"/>
        <v>5.8</v>
      </c>
      <c r="C1447" s="38" vm="17289">
        <f ca="1"/>
        <v>127952</v>
      </c>
      <c r="D1447" s="87">
        <f t="shared" ca="1" si="183"/>
        <v>-1.8280297901151071E-2</v>
      </c>
      <c r="Q1447" s="38" vm="401">
        <f ca="1"/>
        <v>45936</v>
      </c>
      <c r="R1447" s="38" vm="17290">
        <f ca="1"/>
        <v>23.25</v>
      </c>
      <c r="S1447" s="38" vm="17291">
        <f ca="1"/>
        <v>29572</v>
      </c>
      <c r="T1447" s="87">
        <f t="shared" ca="1" si="176"/>
        <v>1.9736842105263126E-2</v>
      </c>
      <c r="AR1447" s="55" vm="401">
        <f t="shared" ca="1" si="188"/>
        <v>45936</v>
      </c>
      <c r="AS1447" s="196">
        <f t="shared" ca="1" si="189"/>
        <v>742121.6</v>
      </c>
      <c r="AT1447" s="196">
        <f t="shared" ca="1" si="178"/>
        <v>8.7341693521798227</v>
      </c>
      <c r="AU1447" s="55" vm="401">
        <f t="shared" ca="1" si="190"/>
        <v>45936</v>
      </c>
      <c r="AV1447" s="196">
        <f t="shared" ca="1" si="191"/>
        <v>687549</v>
      </c>
      <c r="AW1447" s="38" t="str">
        <f t="shared" ca="1" si="180"/>
        <v/>
      </c>
    </row>
    <row r="1448" spans="1:49" x14ac:dyDescent="0.25">
      <c r="A1448" s="38" vm="407">
        <f ca="1"/>
        <v>45937</v>
      </c>
      <c r="B1448" s="38" vm="17292">
        <f ca="1"/>
        <v>6.0880000000000001</v>
      </c>
      <c r="C1448" s="38" vm="17293">
        <f ca="1"/>
        <v>152997</v>
      </c>
      <c r="D1448" s="87">
        <f t="shared" ca="1" si="183"/>
        <v>4.965517241379315E-2</v>
      </c>
      <c r="Q1448" s="38" vm="407">
        <f ca="1"/>
        <v>45937</v>
      </c>
      <c r="R1448" s="38" vm="17294">
        <f ca="1"/>
        <v>22.09</v>
      </c>
      <c r="S1448" s="38" vm="17295">
        <f ca="1"/>
        <v>40810</v>
      </c>
      <c r="T1448" s="87">
        <f t="shared" ca="1" si="176"/>
        <v>-4.9892473118279573E-2</v>
      </c>
      <c r="AR1448" s="55" vm="407">
        <f t="shared" ca="1" si="188"/>
        <v>45937</v>
      </c>
      <c r="AS1448" s="196">
        <f t="shared" ca="1" si="189"/>
        <v>931445.73600000003</v>
      </c>
      <c r="AT1448" s="196">
        <f t="shared" ca="1" si="178"/>
        <v>10.443773511750159</v>
      </c>
      <c r="AU1448" s="55" vm="407">
        <f t="shared" ca="1" si="190"/>
        <v>45937</v>
      </c>
      <c r="AV1448" s="196">
        <f t="shared" ca="1" si="191"/>
        <v>901492.9</v>
      </c>
      <c r="AW1448" s="38" t="str">
        <f t="shared" ca="1" si="180"/>
        <v/>
      </c>
    </row>
    <row r="1449" spans="1:49" x14ac:dyDescent="0.25">
      <c r="A1449" s="38" vm="412">
        <f ca="1"/>
        <v>45938</v>
      </c>
      <c r="B1449" s="38" vm="17296">
        <f ca="1"/>
        <v>5.8259999999999996</v>
      </c>
      <c r="C1449" s="38" vm="17297">
        <f ca="1"/>
        <v>110579</v>
      </c>
      <c r="D1449" s="87">
        <f t="shared" ca="1" si="183"/>
        <v>-4.3035479632063146E-2</v>
      </c>
      <c r="Q1449" s="38" vm="412">
        <f ca="1"/>
        <v>45938</v>
      </c>
      <c r="R1449" s="38" vm="17298">
        <f ca="1"/>
        <v>22.87</v>
      </c>
      <c r="S1449" s="38" vm="17299">
        <f ca="1"/>
        <v>24801</v>
      </c>
      <c r="T1449" s="87">
        <f t="shared" ca="1" si="176"/>
        <v>3.5310095065640611E-2</v>
      </c>
      <c r="AR1449" s="55" vm="412">
        <f t="shared" ca="1" si="188"/>
        <v>45938</v>
      </c>
      <c r="AS1449" s="196">
        <f t="shared" ca="1" si="189"/>
        <v>644233.25399999996</v>
      </c>
      <c r="AT1449" s="196" t="str">
        <f t="shared" ca="1" si="178"/>
        <v/>
      </c>
      <c r="AU1449" s="55" vm="412">
        <f t="shared" ca="1" si="190"/>
        <v>45938</v>
      </c>
      <c r="AV1449" s="196">
        <f t="shared" ca="1" si="191"/>
        <v>567198.87</v>
      </c>
      <c r="AW1449" s="38" t="str">
        <f t="shared" ca="1" si="180"/>
        <v/>
      </c>
    </row>
    <row r="1450" spans="1:49" x14ac:dyDescent="0.25">
      <c r="A1450" s="38" vm="418">
        <f ca="1"/>
        <v>45939</v>
      </c>
      <c r="B1450" s="38" vm="17300">
        <f ca="1"/>
        <v>5.5190000000000001</v>
      </c>
      <c r="C1450" s="38" vm="17301">
        <f ca="1"/>
        <v>106726</v>
      </c>
      <c r="D1450" s="87">
        <f t="shared" ca="1" si="183"/>
        <v>-5.2694816340542315E-2</v>
      </c>
      <c r="Q1450" s="38" vm="418">
        <f ca="1"/>
        <v>45939</v>
      </c>
      <c r="R1450" s="38" vm="17302">
        <f ca="1"/>
        <v>24.06</v>
      </c>
      <c r="S1450" s="38" vm="17303">
        <f ca="1"/>
        <v>19199</v>
      </c>
      <c r="T1450" s="87">
        <f t="shared" ca="1" si="176"/>
        <v>5.2033231307389495E-2</v>
      </c>
      <c r="AR1450" s="55" vm="418">
        <f t="shared" ca="1" si="188"/>
        <v>45939</v>
      </c>
      <c r="AS1450" s="196">
        <f t="shared" ca="1" si="189"/>
        <v>589020.79399999999</v>
      </c>
      <c r="AT1450" s="196" t="str">
        <f t="shared" ca="1" si="178"/>
        <v/>
      </c>
      <c r="AU1450" s="55" vm="418">
        <f t="shared" ca="1" si="190"/>
        <v>45939</v>
      </c>
      <c r="AV1450" s="196">
        <f t="shared" ca="1" si="191"/>
        <v>461927.94</v>
      </c>
      <c r="AW1450" s="38" t="str">
        <f t="shared" ca="1" si="180"/>
        <v/>
      </c>
    </row>
    <row r="1451" spans="1:49" x14ac:dyDescent="0.25">
      <c r="A1451" s="38" vm="423">
        <f ca="1"/>
        <v>45940</v>
      </c>
      <c r="B1451" s="38" vm="17304">
        <f ca="1"/>
        <v>5.0220000000000002</v>
      </c>
      <c r="C1451" s="38" vm="17305">
        <f ca="1"/>
        <v>115601</v>
      </c>
      <c r="D1451" s="87">
        <f t="shared" ca="1" si="183"/>
        <v>-9.0052545751041838E-2</v>
      </c>
      <c r="Q1451" s="38" vm="423">
        <f ca="1"/>
        <v>45940</v>
      </c>
      <c r="R1451" s="38" vm="17306">
        <f ca="1"/>
        <v>26.22</v>
      </c>
      <c r="S1451" s="38" vm="17307">
        <f ca="1"/>
        <v>16024</v>
      </c>
      <c r="T1451" s="87">
        <f t="shared" ca="1" si="176"/>
        <v>8.9775561097256873E-2</v>
      </c>
      <c r="AR1451" s="55" vm="423">
        <f t="shared" ca="1" si="188"/>
        <v>45940</v>
      </c>
      <c r="AS1451" s="196">
        <f t="shared" ca="1" si="189"/>
        <v>580548.22200000007</v>
      </c>
      <c r="AT1451" s="196" t="str">
        <f t="shared" ca="1" si="178"/>
        <v/>
      </c>
      <c r="AU1451" s="55" vm="423">
        <f t="shared" ca="1" si="190"/>
        <v>45940</v>
      </c>
      <c r="AV1451" s="196">
        <f t="shared" ca="1" si="191"/>
        <v>420149.27999999997</v>
      </c>
      <c r="AW1451" s="38" t="str">
        <f t="shared" ca="1" si="180"/>
        <v/>
      </c>
    </row>
    <row r="1452" spans="1:49" x14ac:dyDescent="0.25">
      <c r="A1452" s="38" vm="613">
        <f ca="1"/>
        <v>45943</v>
      </c>
      <c r="B1452" s="38" vm="17308">
        <f ca="1"/>
        <v>4.8215000000000003</v>
      </c>
      <c r="C1452" s="38" vm="17309">
        <f ca="1"/>
        <v>55466</v>
      </c>
      <c r="D1452" s="87">
        <f t="shared" ca="1" si="183"/>
        <v>-3.9924332935085599E-2</v>
      </c>
      <c r="Q1452" s="38" vm="613">
        <f ca="1"/>
        <v>45943</v>
      </c>
      <c r="R1452" s="38" vm="17310">
        <f ca="1"/>
        <v>27.25</v>
      </c>
      <c r="S1452" s="38" vm="17311">
        <f ca="1"/>
        <v>9585</v>
      </c>
      <c r="T1452" s="87">
        <f t="shared" ca="1" si="176"/>
        <v>3.9282990083905463E-2</v>
      </c>
      <c r="AR1452" s="55" vm="613">
        <f t="shared" ca="1" si="188"/>
        <v>45943</v>
      </c>
      <c r="AS1452" s="196">
        <f t="shared" ca="1" si="189"/>
        <v>267429.31900000002</v>
      </c>
      <c r="AT1452" s="196" t="str">
        <f t="shared" ca="1" si="178"/>
        <v/>
      </c>
      <c r="AU1452" s="55" vm="613">
        <f t="shared" ca="1" si="190"/>
        <v>45943</v>
      </c>
      <c r="AV1452" s="196">
        <f t="shared" ca="1" si="191"/>
        <v>261191.25</v>
      </c>
      <c r="AW1452" s="38" t="str">
        <f t="shared" ca="1" si="180"/>
        <v/>
      </c>
    </row>
    <row r="1453" spans="1:49" x14ac:dyDescent="0.25">
      <c r="A1453" s="38" vm="429">
        <f ca="1"/>
        <v>45944</v>
      </c>
      <c r="B1453" s="38" vm="17312">
        <f ca="1"/>
        <v>4.6044999999999998</v>
      </c>
      <c r="C1453" s="38" vm="17313">
        <f ca="1"/>
        <v>88202</v>
      </c>
      <c r="D1453" s="87">
        <f t="shared" ca="1" si="183"/>
        <v>-4.5006740640879499E-2</v>
      </c>
      <c r="Q1453" s="38" vm="429">
        <f ca="1"/>
        <v>45944</v>
      </c>
      <c r="R1453" s="38" vm="17314">
        <f ca="1"/>
        <v>28.48</v>
      </c>
      <c r="S1453" s="38" vm="17315">
        <f ca="1"/>
        <v>11194</v>
      </c>
      <c r="T1453" s="87">
        <f t="shared" ca="1" si="176"/>
        <v>4.5137614678899096E-2</v>
      </c>
      <c r="AR1453" s="55" vm="429">
        <f t="shared" ca="1" si="188"/>
        <v>45944</v>
      </c>
      <c r="AS1453" s="196">
        <f t="shared" ca="1" si="189"/>
        <v>406126.109</v>
      </c>
      <c r="AT1453" s="196" t="str">
        <f t="shared" ca="1" si="178"/>
        <v/>
      </c>
      <c r="AU1453" s="55" vm="429">
        <f t="shared" ca="1" si="190"/>
        <v>45944</v>
      </c>
      <c r="AV1453" s="196">
        <f t="shared" ca="1" si="191"/>
        <v>318805.12</v>
      </c>
      <c r="AW1453" s="38" t="str">
        <f t="shared" ca="1" si="180"/>
        <v/>
      </c>
    </row>
    <row r="1454" spans="1:49" x14ac:dyDescent="0.25">
      <c r="A1454" s="38" vm="434">
        <f ca="1"/>
        <v>45945</v>
      </c>
      <c r="B1454" s="38" vm="17316">
        <f ca="1"/>
        <v>4.3769999999999998</v>
      </c>
      <c r="C1454" s="38" vm="17317">
        <f ca="1"/>
        <v>121243</v>
      </c>
      <c r="D1454" s="87">
        <f t="shared" ca="1" si="183"/>
        <v>-4.9408187642523631E-2</v>
      </c>
      <c r="Q1454" s="38" vm="434">
        <f ca="1"/>
        <v>45945</v>
      </c>
      <c r="R1454" s="38" vm="17318">
        <f ca="1"/>
        <v>29.83</v>
      </c>
      <c r="S1454" s="38" vm="17319">
        <f ca="1"/>
        <v>21116</v>
      </c>
      <c r="T1454" s="87">
        <f t="shared" ca="1" si="176"/>
        <v>4.7401685393258348E-2</v>
      </c>
      <c r="AR1454" s="55" vm="434">
        <f t="shared" ca="1" si="188"/>
        <v>45945</v>
      </c>
      <c r="AS1454" s="196">
        <f t="shared" ca="1" si="189"/>
        <v>530680.61099999992</v>
      </c>
      <c r="AT1454" s="196" t="str">
        <f t="shared" ca="1" si="178"/>
        <v/>
      </c>
      <c r="AU1454" s="55" vm="434">
        <f t="shared" ca="1" si="190"/>
        <v>45945</v>
      </c>
      <c r="AV1454" s="196">
        <f t="shared" ca="1" si="191"/>
        <v>629890.27999999991</v>
      </c>
      <c r="AW1454" s="38" t="str">
        <f t="shared" ca="1" si="180"/>
        <v/>
      </c>
    </row>
    <row r="1455" spans="1:49" x14ac:dyDescent="0.25">
      <c r="A1455" s="38" vm="83">
        <f ca="1"/>
        <v>45946</v>
      </c>
      <c r="B1455" s="38" vm="17320">
        <f ca="1"/>
        <v>4.4824999999999999</v>
      </c>
      <c r="C1455" s="38" vm="17321">
        <f ca="1"/>
        <v>200031</v>
      </c>
      <c r="D1455" s="87">
        <f t="shared" ca="1" si="183"/>
        <v>2.4103267077907279E-2</v>
      </c>
      <c r="Q1455" s="38" vm="83">
        <f ca="1"/>
        <v>45946</v>
      </c>
      <c r="R1455" s="38" vm="17322">
        <f ca="1"/>
        <v>29.15</v>
      </c>
      <c r="S1455" s="38" vm="17323">
        <f ca="1"/>
        <v>19733</v>
      </c>
      <c r="T1455" s="87">
        <f t="shared" ca="1" si="176"/>
        <v>-2.2795843110962111E-2</v>
      </c>
      <c r="AR1455" s="55" vm="83">
        <f t="shared" ca="1" si="188"/>
        <v>45946</v>
      </c>
      <c r="AS1455" s="196">
        <f t="shared" ca="1" si="189"/>
        <v>896638.95750000002</v>
      </c>
      <c r="AT1455" s="196">
        <f t="shared" ca="1" si="178"/>
        <v>13.654375310162264</v>
      </c>
      <c r="AU1455" s="55" vm="83">
        <f t="shared" ca="1" si="190"/>
        <v>45946</v>
      </c>
      <c r="AV1455" s="196">
        <f t="shared" ca="1" si="191"/>
        <v>575216.94999999995</v>
      </c>
      <c r="AW1455" s="38" t="str">
        <f t="shared" ca="1" si="180"/>
        <v/>
      </c>
    </row>
    <row r="1456" spans="1:49" x14ac:dyDescent="0.25">
      <c r="A1456" s="38" vm="445">
        <f ca="1"/>
        <v>45947</v>
      </c>
      <c r="B1456" s="38" vm="17324">
        <f ca="1"/>
        <v>4.5149999999999997</v>
      </c>
      <c r="C1456" s="38" vm="17325">
        <f ca="1"/>
        <v>106778</v>
      </c>
      <c r="D1456" s="87">
        <f t="shared" ca="1" si="183"/>
        <v>7.2504182933630229E-3</v>
      </c>
      <c r="Q1456" s="38" vm="445">
        <f ca="1"/>
        <v>45947</v>
      </c>
      <c r="R1456" s="38" vm="17326">
        <f ca="1"/>
        <v>28.68</v>
      </c>
      <c r="S1456" s="38" vm="17327">
        <f ca="1"/>
        <v>21858</v>
      </c>
      <c r="T1456" s="87">
        <f t="shared" ca="1" si="176"/>
        <v>-1.6123499142367027E-2</v>
      </c>
      <c r="AR1456" s="55" vm="445">
        <f t="shared" ca="1" si="188"/>
        <v>45947</v>
      </c>
      <c r="AS1456" s="196">
        <f t="shared" ca="1" si="189"/>
        <v>482102.67</v>
      </c>
      <c r="AT1456" s="196" t="str">
        <f t="shared" ca="1" si="178"/>
        <v/>
      </c>
      <c r="AU1456" s="55" vm="445">
        <f t="shared" ca="1" si="190"/>
        <v>45947</v>
      </c>
      <c r="AV1456" s="196">
        <f t="shared" ca="1" si="191"/>
        <v>626887.43999999994</v>
      </c>
      <c r="AW1456" s="38" t="str">
        <f t="shared" ca="1" si="180"/>
        <v/>
      </c>
    </row>
    <row r="1457" spans="1:49" x14ac:dyDescent="0.25">
      <c r="A1457" s="38" vm="451">
        <f ca="1"/>
        <v>45950</v>
      </c>
      <c r="B1457" s="38" vm="17328">
        <f ca="1"/>
        <v>5.3220000000000001</v>
      </c>
      <c r="C1457" s="38" vm="17329">
        <f ca="1"/>
        <v>128058</v>
      </c>
      <c r="D1457" s="87">
        <f t="shared" ca="1" si="183"/>
        <v>0.17873754152823931</v>
      </c>
      <c r="Q1457" s="38" vm="451">
        <f ca="1"/>
        <v>45950</v>
      </c>
      <c r="R1457" s="38" vm="17330">
        <f ca="1"/>
        <v>23.92</v>
      </c>
      <c r="S1457" s="38" vm="17331">
        <f ca="1"/>
        <v>52483</v>
      </c>
      <c r="T1457" s="87">
        <f t="shared" ca="1" si="176"/>
        <v>-0.16596931659693159</v>
      </c>
      <c r="AR1457" s="55" vm="451">
        <f t="shared" ca="1" si="188"/>
        <v>45950</v>
      </c>
      <c r="AS1457" s="196">
        <f t="shared" ca="1" si="189"/>
        <v>681524.67599999998</v>
      </c>
      <c r="AT1457" s="196" t="str">
        <f t="shared" ca="1" si="178"/>
        <v/>
      </c>
      <c r="AU1457" s="55" vm="451">
        <f t="shared" ca="1" si="190"/>
        <v>45950</v>
      </c>
      <c r="AV1457" s="196">
        <f t="shared" ca="1" si="191"/>
        <v>1255393.3600000001</v>
      </c>
      <c r="AW1457" s="38" t="str">
        <f t="shared" ca="1" si="180"/>
        <v/>
      </c>
    </row>
    <row r="1458" spans="1:49" x14ac:dyDescent="0.25">
      <c r="A1458" s="38" vm="456">
        <f ca="1"/>
        <v>45951</v>
      </c>
      <c r="B1458" s="38" vm="17332">
        <f ca="1"/>
        <v>5.476</v>
      </c>
      <c r="C1458" s="38" vm="17333">
        <f ca="1"/>
        <v>189917</v>
      </c>
      <c r="D1458" s="87">
        <f t="shared" ca="1" si="183"/>
        <v>2.8936490041337828E-2</v>
      </c>
      <c r="Q1458" s="38" vm="456">
        <f ca="1"/>
        <v>45951</v>
      </c>
      <c r="R1458" s="38" vm="17334">
        <f ca="1"/>
        <v>22.89</v>
      </c>
      <c r="S1458" s="38" vm="17335">
        <f ca="1"/>
        <v>32645</v>
      </c>
      <c r="T1458" s="87">
        <f t="shared" ca="1" si="176"/>
        <v>-4.3060200668896369E-2</v>
      </c>
      <c r="AR1458" s="55" vm="456">
        <f t="shared" ca="1" si="188"/>
        <v>45951</v>
      </c>
      <c r="AS1458" s="196">
        <f t="shared" ca="1" si="189"/>
        <v>1039985.492</v>
      </c>
      <c r="AT1458" s="196">
        <f t="shared" ca="1" si="178"/>
        <v>12.963980561913338</v>
      </c>
      <c r="AU1458" s="55" vm="456">
        <f t="shared" ca="1" si="190"/>
        <v>45951</v>
      </c>
      <c r="AV1458" s="196">
        <f t="shared" ca="1" si="191"/>
        <v>747244.05</v>
      </c>
      <c r="AW1458" s="38" t="str">
        <f t="shared" ca="1" si="180"/>
        <v/>
      </c>
    </row>
    <row r="1459" spans="1:49" x14ac:dyDescent="0.25">
      <c r="A1459" s="38" vm="462">
        <f ca="1"/>
        <v>45952</v>
      </c>
      <c r="B1459" s="38" vm="17336">
        <f ca="1"/>
        <v>5.6319999999999997</v>
      </c>
      <c r="C1459" s="38" vm="17337">
        <f ca="1"/>
        <v>166531</v>
      </c>
      <c r="D1459" s="87">
        <f t="shared" ca="1" si="183"/>
        <v>2.8487947406866269E-2</v>
      </c>
      <c r="Q1459" s="38" vm="462">
        <f ca="1"/>
        <v>45952</v>
      </c>
      <c r="R1459" s="38" vm="17338">
        <f ca="1"/>
        <v>22.13</v>
      </c>
      <c r="S1459" s="38" vm="17339">
        <f ca="1"/>
        <v>20556</v>
      </c>
      <c r="T1459" s="87">
        <f t="shared" ca="1" si="176"/>
        <v>-3.3202271734381894E-2</v>
      </c>
      <c r="AR1459" s="55" vm="462">
        <f t="shared" ca="1" si="188"/>
        <v>45952</v>
      </c>
      <c r="AS1459" s="196">
        <f t="shared" ca="1" si="189"/>
        <v>937902.59199999995</v>
      </c>
      <c r="AT1459" s="196">
        <f t="shared" ca="1" si="178"/>
        <v>11.367621892489824</v>
      </c>
      <c r="AU1459" s="55" vm="462">
        <f t="shared" ca="1" si="190"/>
        <v>45952</v>
      </c>
      <c r="AV1459" s="196">
        <f t="shared" ca="1" si="191"/>
        <v>454904.27999999997</v>
      </c>
      <c r="AW1459" s="38" t="str">
        <f t="shared" ca="1" si="180"/>
        <v/>
      </c>
    </row>
    <row r="1460" spans="1:49" x14ac:dyDescent="0.25">
      <c r="A1460" s="38" vm="468">
        <f ca="1"/>
        <v>45953</v>
      </c>
      <c r="B1460" s="38" vm="17340">
        <f ca="1"/>
        <v>5.6059999999999999</v>
      </c>
      <c r="C1460" s="38" vm="17341">
        <f ca="1"/>
        <v>138925</v>
      </c>
      <c r="D1460" s="87">
        <f t="shared" ca="1" si="183"/>
        <v>-4.6164772727272374E-3</v>
      </c>
      <c r="Q1460" s="38" vm="468">
        <f ca="1"/>
        <v>45953</v>
      </c>
      <c r="R1460" s="38" vm="9383">
        <f ca="1"/>
        <v>22.2</v>
      </c>
      <c r="S1460" s="38" vm="17342">
        <f ca="1"/>
        <v>41823</v>
      </c>
      <c r="T1460" s="87">
        <f t="shared" ca="1" si="176"/>
        <v>3.1631269769543738E-3</v>
      </c>
      <c r="AR1460" s="55" vm="468">
        <f t="shared" ca="1" si="188"/>
        <v>45953</v>
      </c>
      <c r="AS1460" s="196">
        <f t="shared" ca="1" si="189"/>
        <v>778813.54999999993</v>
      </c>
      <c r="AT1460" s="196">
        <f t="shared" ca="1" si="178"/>
        <v>9.4832005537356334</v>
      </c>
      <c r="AU1460" s="55" vm="468">
        <f t="shared" ca="1" si="190"/>
        <v>45953</v>
      </c>
      <c r="AV1460" s="196">
        <f t="shared" ca="1" si="191"/>
        <v>928470.6</v>
      </c>
      <c r="AW1460" s="38" t="str">
        <f t="shared" ca="1" si="180"/>
        <v/>
      </c>
    </row>
    <row r="1461" spans="1:49" x14ac:dyDescent="0.25">
      <c r="A1461" s="38" vm="474">
        <f ca="1"/>
        <v>45954</v>
      </c>
      <c r="B1461" s="38" vm="17343">
        <f ca="1"/>
        <v>5.234</v>
      </c>
      <c r="C1461" s="38" vm="17344">
        <f ca="1"/>
        <v>139294</v>
      </c>
      <c r="D1461" s="87">
        <f t="shared" ca="1" si="183"/>
        <v>-6.6357474134855488E-2</v>
      </c>
      <c r="Q1461" s="38" vm="474">
        <f ca="1"/>
        <v>45954</v>
      </c>
      <c r="R1461" s="38" vm="17345">
        <f ca="1"/>
        <v>23.6</v>
      </c>
      <c r="S1461" s="38" vm="17346">
        <f ca="1"/>
        <v>23653</v>
      </c>
      <c r="T1461" s="87">
        <f t="shared" ca="1" si="176"/>
        <v>6.3063063063063154E-2</v>
      </c>
      <c r="AR1461" s="55" vm="474">
        <f t="shared" ca="1" si="188"/>
        <v>45954</v>
      </c>
      <c r="AS1461" s="196">
        <f t="shared" ca="1" si="189"/>
        <v>729064.79599999997</v>
      </c>
      <c r="AT1461" s="196" t="str">
        <f t="shared" ca="1" si="178"/>
        <v/>
      </c>
      <c r="AU1461" s="55" vm="474">
        <f t="shared" ca="1" si="190"/>
        <v>45954</v>
      </c>
      <c r="AV1461" s="196">
        <f t="shared" ca="1" si="191"/>
        <v>558210.80000000005</v>
      </c>
      <c r="AW1461" s="38" t="str">
        <f t="shared" ca="1" si="180"/>
        <v/>
      </c>
    </row>
    <row r="1462" spans="1:49" x14ac:dyDescent="0.25">
      <c r="A1462" s="38" vm="480">
        <f ca="1"/>
        <v>45957</v>
      </c>
      <c r="B1462" s="38" vm="17347">
        <f ca="1"/>
        <v>5.3360000000000003</v>
      </c>
      <c r="C1462" s="38" vm="17348">
        <f ca="1"/>
        <v>257499</v>
      </c>
      <c r="D1462" s="87">
        <f t="shared" ca="1" si="183"/>
        <v>1.9487963316774992E-2</v>
      </c>
      <c r="Q1462" s="38" vm="480">
        <f ca="1"/>
        <v>45957</v>
      </c>
      <c r="R1462" s="38" vm="17290">
        <f ca="1"/>
        <v>23.25</v>
      </c>
      <c r="S1462" s="38" vm="17349">
        <f ca="1"/>
        <v>46709</v>
      </c>
      <c r="T1462" s="87">
        <f t="shared" ref="T1462:T1525" ca="1" si="192">(R1462-R1461)/R1461</f>
        <v>-1.4830508474576331E-2</v>
      </c>
      <c r="AR1462" s="55" vm="480">
        <f t="shared" ref="AR1462:AR1473" ca="1" si="193">A1462</f>
        <v>45957</v>
      </c>
      <c r="AS1462" s="196">
        <f t="shared" ref="AS1462:AS1473" ca="1" si="194">B1462*C1462</f>
        <v>1374014.6640000001</v>
      </c>
      <c r="AT1462" s="196">
        <f t="shared" ca="1" si="178"/>
        <v>17.577215471559271</v>
      </c>
      <c r="AU1462" s="55" vm="480">
        <f t="shared" ca="1" si="190"/>
        <v>45957</v>
      </c>
      <c r="AV1462" s="196">
        <f t="shared" ca="1" si="191"/>
        <v>1085984.25</v>
      </c>
      <c r="AW1462" s="38" t="str">
        <f t="shared" ca="1" si="180"/>
        <v/>
      </c>
    </row>
    <row r="1463" spans="1:49" x14ac:dyDescent="0.25">
      <c r="A1463" s="38" vm="486">
        <f ca="1"/>
        <v>45958</v>
      </c>
      <c r="B1463" s="38" vm="17350">
        <f ca="1"/>
        <v>4.907</v>
      </c>
      <c r="C1463" s="38" vm="17351">
        <f ca="1"/>
        <v>233061</v>
      </c>
      <c r="D1463" s="87">
        <f t="shared" ca="1" si="183"/>
        <v>-8.0397301349325379E-2</v>
      </c>
      <c r="Q1463" s="38" vm="486">
        <f ca="1"/>
        <v>45958</v>
      </c>
      <c r="R1463" s="38" vm="17352">
        <f ca="1"/>
        <v>25.18</v>
      </c>
      <c r="S1463" s="38" vm="17353">
        <f ca="1"/>
        <v>55135</v>
      </c>
      <c r="T1463" s="87">
        <f t="shared" ca="1" si="192"/>
        <v>8.3010752688172026E-2</v>
      </c>
      <c r="AR1463" s="55" vm="486">
        <f t="shared" ca="1" si="193"/>
        <v>45958</v>
      </c>
      <c r="AS1463" s="196">
        <f t="shared" ca="1" si="194"/>
        <v>1143630.327</v>
      </c>
      <c r="AT1463" s="196">
        <f t="shared" ca="1" si="178"/>
        <v>15.909045918691239</v>
      </c>
      <c r="AU1463" s="55" vm="486">
        <f t="shared" ca="1" si="190"/>
        <v>45958</v>
      </c>
      <c r="AV1463" s="196">
        <f t="shared" ca="1" si="191"/>
        <v>1388299.3</v>
      </c>
      <c r="AW1463" s="38" t="str">
        <f t="shared" ca="1" si="180"/>
        <v/>
      </c>
    </row>
    <row r="1464" spans="1:49" x14ac:dyDescent="0.25">
      <c r="A1464" s="38" vm="492">
        <f ca="1"/>
        <v>45959</v>
      </c>
      <c r="B1464" s="38" vm="17354">
        <f ca="1"/>
        <v>4.8159999999999998</v>
      </c>
      <c r="C1464" s="38" vm="17355">
        <f ca="1"/>
        <v>176473</v>
      </c>
      <c r="D1464" s="87">
        <f t="shared" ca="1" si="183"/>
        <v>-1.854493580599148E-2</v>
      </c>
      <c r="Q1464" s="38" vm="492">
        <f ca="1"/>
        <v>45959</v>
      </c>
      <c r="R1464" s="38" vm="17356">
        <f ca="1"/>
        <v>25.44</v>
      </c>
      <c r="S1464" s="38" vm="17357">
        <f ca="1"/>
        <v>19761</v>
      </c>
      <c r="T1464" s="87">
        <f t="shared" ca="1" si="192"/>
        <v>1.0325655281969879E-2</v>
      </c>
      <c r="AR1464" s="55" vm="492">
        <f t="shared" ca="1" si="193"/>
        <v>45959</v>
      </c>
      <c r="AS1464" s="196">
        <f t="shared" ca="1" si="194"/>
        <v>849893.96799999999</v>
      </c>
      <c r="AT1464" s="196">
        <f t="shared" ca="1" si="178"/>
        <v>12.046275697818164</v>
      </c>
      <c r="AU1464" s="55" vm="492">
        <f t="shared" ca="1" si="190"/>
        <v>45959</v>
      </c>
      <c r="AV1464" s="196">
        <f t="shared" ca="1" si="191"/>
        <v>502719.84</v>
      </c>
      <c r="AW1464" s="38" t="str">
        <f t="shared" ca="1" si="180"/>
        <v/>
      </c>
    </row>
    <row r="1465" spans="1:49" x14ac:dyDescent="0.25">
      <c r="A1465" s="38" vm="499">
        <f ca="1"/>
        <v>45960</v>
      </c>
      <c r="B1465" s="38" vm="17358">
        <f ca="1"/>
        <v>5.056</v>
      </c>
      <c r="C1465" s="38" vm="17359">
        <f ca="1"/>
        <v>150027</v>
      </c>
      <c r="D1465" s="87">
        <f t="shared" ca="1" si="183"/>
        <v>4.9833887043189418E-2</v>
      </c>
      <c r="Q1465" s="38" vm="499">
        <f ca="1"/>
        <v>45960</v>
      </c>
      <c r="R1465" s="38" vm="17360">
        <f ca="1"/>
        <v>24.13</v>
      </c>
      <c r="S1465" s="38" vm="17361">
        <f ca="1"/>
        <v>33370</v>
      </c>
      <c r="T1465" s="87">
        <f t="shared" ca="1" si="192"/>
        <v>-5.1493710691823985E-2</v>
      </c>
      <c r="AR1465" s="55" vm="499">
        <f t="shared" ca="1" si="193"/>
        <v>45960</v>
      </c>
      <c r="AS1465" s="196">
        <f t="shared" ca="1" si="194"/>
        <v>758536.51199999999</v>
      </c>
      <c r="AT1465" s="196">
        <f t="shared" ca="1" si="178"/>
        <v>10.241037462481884</v>
      </c>
      <c r="AU1465" s="55" vm="499">
        <f t="shared" ca="1" si="190"/>
        <v>45960</v>
      </c>
      <c r="AV1465" s="196">
        <f t="shared" ca="1" si="191"/>
        <v>805218.1</v>
      </c>
      <c r="AW1465" s="38" t="str">
        <f t="shared" ca="1" si="180"/>
        <v/>
      </c>
    </row>
    <row r="1466" spans="1:49" x14ac:dyDescent="0.25">
      <c r="A1466" s="38" vm="505">
        <f ca="1"/>
        <v>45961</v>
      </c>
      <c r="B1466" s="38" vm="17362">
        <f ca="1"/>
        <v>5.5129999999999999</v>
      </c>
      <c r="C1466" s="38" vm="17363">
        <f ca="1"/>
        <v>95968</v>
      </c>
      <c r="D1466" s="87">
        <f t="shared" ca="1" si="183"/>
        <v>9.0387658227848069E-2</v>
      </c>
      <c r="Q1466" s="38" vm="505">
        <f ca="1"/>
        <v>45961</v>
      </c>
      <c r="R1466" s="38" vm="17364">
        <f ca="1"/>
        <v>22.08</v>
      </c>
      <c r="S1466" s="38" vm="17365">
        <f ca="1"/>
        <v>60566</v>
      </c>
      <c r="T1466" s="87">
        <f t="shared" ca="1" si="192"/>
        <v>-8.4956485702445128E-2</v>
      </c>
      <c r="AR1466" s="55" vm="505">
        <f t="shared" ca="1" si="193"/>
        <v>45961</v>
      </c>
      <c r="AS1466" s="196">
        <f t="shared" ca="1" si="194"/>
        <v>529071.58400000003</v>
      </c>
      <c r="AT1466" s="196" t="str">
        <f t="shared" ca="1" si="178"/>
        <v/>
      </c>
      <c r="AU1466" s="55" vm="505">
        <f t="shared" ca="1" si="190"/>
        <v>45961</v>
      </c>
      <c r="AV1466" s="196">
        <f t="shared" ca="1" si="191"/>
        <v>1337297.2799999998</v>
      </c>
      <c r="AW1466" s="38">
        <f t="shared" ca="1" si="180"/>
        <v>11.95</v>
      </c>
    </row>
    <row r="1467" spans="1:49" x14ac:dyDescent="0.25">
      <c r="A1467" s="38" vm="511">
        <f ca="1"/>
        <v>45964</v>
      </c>
      <c r="B1467" s="38" vm="17366">
        <f ca="1"/>
        <v>5.92</v>
      </c>
      <c r="C1467" s="38" vm="17367">
        <f ca="1"/>
        <v>87822</v>
      </c>
      <c r="D1467" s="87">
        <f t="shared" ca="1" si="183"/>
        <v>7.3825503355704702E-2</v>
      </c>
      <c r="Q1467" s="38" vm="511">
        <f ca="1"/>
        <v>45964</v>
      </c>
      <c r="R1467" s="38" vm="17368">
        <f ca="1"/>
        <v>20.399999999999999</v>
      </c>
      <c r="S1467" s="38" vm="17369">
        <f ca="1"/>
        <v>30617</v>
      </c>
      <c r="T1467" s="87">
        <f t="shared" ca="1" si="192"/>
        <v>-7.6086956521739121E-2</v>
      </c>
      <c r="AR1467" s="55" vm="511">
        <f t="shared" ca="1" si="193"/>
        <v>45964</v>
      </c>
      <c r="AS1467" s="196">
        <f t="shared" ca="1" si="194"/>
        <v>519906.24</v>
      </c>
      <c r="AT1467" s="196" t="str">
        <f t="shared" ca="1" si="178"/>
        <v/>
      </c>
      <c r="AU1467" s="55" vm="511">
        <f t="shared" ca="1" si="190"/>
        <v>45964</v>
      </c>
      <c r="AV1467" s="196">
        <f t="shared" ca="1" si="191"/>
        <v>624586.79999999993</v>
      </c>
      <c r="AW1467" s="38" t="str">
        <f t="shared" ca="1" si="180"/>
        <v/>
      </c>
    </row>
    <row r="1468" spans="1:49" x14ac:dyDescent="0.25">
      <c r="A1468" s="38" vm="517">
        <f ca="1"/>
        <v>45965</v>
      </c>
      <c r="B1468" s="38" vm="17370">
        <f ca="1"/>
        <v>6.3730000000000002</v>
      </c>
      <c r="C1468" s="38" vm="17371">
        <f ca="1"/>
        <v>177125</v>
      </c>
      <c r="D1468" s="87">
        <f t="shared" ca="1" si="183"/>
        <v>7.6520270270270321E-2</v>
      </c>
      <c r="Q1468" s="38" vm="517">
        <f ca="1"/>
        <v>45965</v>
      </c>
      <c r="R1468" s="38" vm="17372">
        <f ca="1"/>
        <v>18.72</v>
      </c>
      <c r="S1468" s="38" vm="17373">
        <f ca="1"/>
        <v>31874</v>
      </c>
      <c r="T1468" s="87">
        <f t="shared" ca="1" si="192"/>
        <v>-8.2352941176470573E-2</v>
      </c>
      <c r="AR1468" s="55" vm="517">
        <f t="shared" ca="1" si="193"/>
        <v>45965</v>
      </c>
      <c r="AS1468" s="196">
        <f t="shared" ca="1" si="194"/>
        <v>1128817.625</v>
      </c>
      <c r="AT1468" s="196">
        <f t="shared" ca="1" si="178"/>
        <v>12.090782062842715</v>
      </c>
      <c r="AU1468" s="55" vm="517">
        <f t="shared" ca="1" si="190"/>
        <v>45965</v>
      </c>
      <c r="AV1468" s="196">
        <f t="shared" ca="1" si="191"/>
        <v>596681.27999999991</v>
      </c>
      <c r="AW1468" s="38" t="str">
        <f t="shared" ca="1" si="180"/>
        <v/>
      </c>
    </row>
    <row r="1469" spans="1:49" x14ac:dyDescent="0.25">
      <c r="A1469" s="38" vm="523">
        <f ca="1"/>
        <v>45966</v>
      </c>
      <c r="B1469" s="38" vm="17374">
        <f ca="1"/>
        <v>6.2779999999999996</v>
      </c>
      <c r="C1469" s="38" vm="17375">
        <f ca="1"/>
        <v>46941</v>
      </c>
      <c r="D1469" s="87">
        <f t="shared" ca="1" si="183"/>
        <v>-1.4906637376431921E-2</v>
      </c>
      <c r="Q1469" s="38" vm="523">
        <f ca="1"/>
        <v>45966</v>
      </c>
      <c r="R1469" s="38" vm="17376">
        <f ca="1"/>
        <v>18.824999999999999</v>
      </c>
      <c r="S1469" s="38" vm="17377">
        <f ca="1"/>
        <v>27038</v>
      </c>
      <c r="T1469" s="87">
        <f t="shared" ca="1" si="192"/>
        <v>5.6089743589743824E-3</v>
      </c>
      <c r="AR1469" s="55" vm="523">
        <f t="shared" ca="1" si="193"/>
        <v>45966</v>
      </c>
      <c r="AS1469" s="196">
        <f t="shared" ca="1" si="194"/>
        <v>294695.598</v>
      </c>
      <c r="AT1469" s="196" t="str">
        <f t="shared" ca="1" si="178"/>
        <v/>
      </c>
      <c r="AU1469" s="55" vm="523">
        <f t="shared" ca="1" si="190"/>
        <v>45966</v>
      </c>
      <c r="AV1469" s="196">
        <f t="shared" ca="1" si="191"/>
        <v>508990.35</v>
      </c>
      <c r="AW1469" s="38" t="str">
        <f t="shared" ca="1" si="180"/>
        <v/>
      </c>
    </row>
    <row r="1470" spans="1:49" x14ac:dyDescent="0.25">
      <c r="A1470" s="38" vm="529">
        <f ca="1"/>
        <v>45967</v>
      </c>
      <c r="B1470" s="38" vm="17378">
        <f ca="1"/>
        <v>6.3220000000000001</v>
      </c>
      <c r="C1470" s="38" vm="17379">
        <f ca="1"/>
        <v>88260</v>
      </c>
      <c r="D1470" s="87">
        <f t="shared" ca="1" si="183"/>
        <v>7.008601465434929E-3</v>
      </c>
      <c r="Q1470" s="38" vm="529">
        <f ca="1"/>
        <v>45967</v>
      </c>
      <c r="R1470" s="38" vm="12897">
        <f ca="1"/>
        <v>18.809999999999999</v>
      </c>
      <c r="S1470" s="38" vm="17380">
        <f ca="1"/>
        <v>20609</v>
      </c>
      <c r="T1470" s="87">
        <f t="shared" ca="1" si="192"/>
        <v>-7.9681274900401434E-4</v>
      </c>
      <c r="AR1470" s="55" vm="529">
        <f t="shared" ca="1" si="193"/>
        <v>45967</v>
      </c>
      <c r="AS1470" s="196">
        <f t="shared" ca="1" si="194"/>
        <v>557979.72</v>
      </c>
      <c r="AT1470" s="196" t="str">
        <f t="shared" ca="1" si="178"/>
        <v/>
      </c>
      <c r="AU1470" s="55" vm="529">
        <f t="shared" ca="1" si="190"/>
        <v>45967</v>
      </c>
      <c r="AV1470" s="196">
        <f t="shared" ca="1" si="191"/>
        <v>387655.29</v>
      </c>
      <c r="AW1470" s="38" t="str">
        <f t="shared" ca="1" si="180"/>
        <v/>
      </c>
    </row>
    <row r="1471" spans="1:49" x14ac:dyDescent="0.25">
      <c r="A1471" s="38" vm="535">
        <f ca="1"/>
        <v>45968</v>
      </c>
      <c r="B1471" s="38" vm="17381">
        <f ca="1"/>
        <v>6.5140000000000002</v>
      </c>
      <c r="C1471" s="38" vm="17382">
        <f ca="1"/>
        <v>88454</v>
      </c>
      <c r="D1471" s="87">
        <f t="shared" ca="1" si="183"/>
        <v>3.0370136032901007E-2</v>
      </c>
      <c r="Q1471" s="38" vm="535">
        <f ca="1"/>
        <v>45968</v>
      </c>
      <c r="R1471" s="38" vm="9391">
        <f ca="1"/>
        <v>18.12</v>
      </c>
      <c r="S1471" s="38" vm="17383">
        <f ca="1"/>
        <v>24593</v>
      </c>
      <c r="T1471" s="87">
        <f t="shared" ca="1" si="192"/>
        <v>-3.6682615629983935E-2</v>
      </c>
      <c r="AR1471" s="55" vm="535">
        <f t="shared" ca="1" si="193"/>
        <v>45968</v>
      </c>
      <c r="AS1471" s="196">
        <f t="shared" ca="1" si="194"/>
        <v>576189.35600000003</v>
      </c>
      <c r="AT1471" s="196" t="str">
        <f t="shared" ca="1" si="178"/>
        <v/>
      </c>
      <c r="AU1471" s="55" vm="535">
        <f t="shared" ca="1" si="190"/>
        <v>45968</v>
      </c>
      <c r="AV1471" s="196">
        <f t="shared" ca="1" si="191"/>
        <v>445625.16000000003</v>
      </c>
      <c r="AW1471" s="38" t="str">
        <f t="shared" ca="1" si="180"/>
        <v/>
      </c>
    </row>
    <row r="1472" spans="1:49" x14ac:dyDescent="0.25">
      <c r="A1472" s="38" vm="541">
        <f ca="1"/>
        <v>45971</v>
      </c>
      <c r="B1472" s="38" vm="17384">
        <f ca="1"/>
        <v>6.2220000000000004</v>
      </c>
      <c r="C1472" s="38" vm="17385">
        <f ca="1"/>
        <v>113077</v>
      </c>
      <c r="D1472" s="87">
        <f t="shared" ca="1" si="183"/>
        <v>-4.4826527479275374E-2</v>
      </c>
      <c r="Q1472" s="38" vm="541">
        <f ca="1"/>
        <v>45971</v>
      </c>
      <c r="R1472" s="38" vm="17386">
        <f ca="1"/>
        <v>18.98</v>
      </c>
      <c r="S1472" s="38" vm="17387">
        <f ca="1"/>
        <v>52109</v>
      </c>
      <c r="T1472" s="87">
        <f t="shared" ca="1" si="192"/>
        <v>4.7461368653421598E-2</v>
      </c>
      <c r="AR1472" s="55" vm="541">
        <f t="shared" ca="1" si="193"/>
        <v>45971</v>
      </c>
      <c r="AS1472" s="196">
        <f t="shared" ca="1" si="194"/>
        <v>703565.09400000004</v>
      </c>
      <c r="AT1472" s="196" t="str">
        <f t="shared" ca="1" si="178"/>
        <v/>
      </c>
      <c r="AU1472" s="55" vm="541">
        <f t="shared" ca="1" si="190"/>
        <v>45971</v>
      </c>
      <c r="AV1472" s="196">
        <f t="shared" ca="1" si="191"/>
        <v>989028.82000000007</v>
      </c>
      <c r="AW1472" s="38" t="str">
        <f t="shared" ca="1" si="180"/>
        <v/>
      </c>
    </row>
    <row r="1473" spans="1:49" x14ac:dyDescent="0.25">
      <c r="A1473" s="38" vm="547">
        <f ca="1"/>
        <v>45972</v>
      </c>
      <c r="B1473" s="38" vm="17388">
        <f ca="1"/>
        <v>7.0880000000000001</v>
      </c>
      <c r="C1473" s="38" vm="17389">
        <f ca="1"/>
        <v>159036</v>
      </c>
      <c r="D1473" s="87">
        <f t="shared" ca="1" si="183"/>
        <v>0.13918354226936669</v>
      </c>
      <c r="Q1473" s="38" vm="547">
        <f ca="1"/>
        <v>45972</v>
      </c>
      <c r="R1473" s="38" vm="17390">
        <f ca="1"/>
        <v>16.364999999999998</v>
      </c>
      <c r="S1473" s="38" vm="17391">
        <f ca="1"/>
        <v>67993</v>
      </c>
      <c r="T1473" s="87">
        <f t="shared" ca="1" si="192"/>
        <v>-0.13777660695468924</v>
      </c>
      <c r="AR1473" s="55" vm="547">
        <f t="shared" ca="1" si="193"/>
        <v>45972</v>
      </c>
      <c r="AS1473" s="196">
        <f t="shared" ca="1" si="194"/>
        <v>1127247.1680000001</v>
      </c>
      <c r="AT1473" s="196">
        <f t="shared" ca="1" si="178"/>
        <v>10.856003478595646</v>
      </c>
      <c r="AU1473" s="55" vm="547">
        <f t="shared" ca="1" si="190"/>
        <v>45972</v>
      </c>
      <c r="AV1473" s="196">
        <f t="shared" ca="1" si="191"/>
        <v>1112705.4449999998</v>
      </c>
      <c r="AW1473" s="38">
        <f t="shared" ca="1" si="180"/>
        <v>13.41</v>
      </c>
    </row>
    <row r="1474" spans="1:49" x14ac:dyDescent="0.25">
      <c r="A1474" s="38" vm="553">
        <f ca="1"/>
        <v>45973</v>
      </c>
      <c r="B1474" s="38" vm="17392">
        <f ca="1"/>
        <v>7.1390000000000002</v>
      </c>
      <c r="C1474" s="38" vm="17393">
        <f ca="1"/>
        <v>96706</v>
      </c>
      <c r="D1474" s="87">
        <f t="shared" ca="1" si="183"/>
        <v>7.1952595936794804E-3</v>
      </c>
      <c r="Q1474" s="38" vm="553">
        <f ca="1"/>
        <v>45973</v>
      </c>
      <c r="R1474" s="38" vm="17394">
        <f ca="1"/>
        <v>16.3</v>
      </c>
      <c r="S1474" s="38" vm="17395">
        <f ca="1"/>
        <v>30310</v>
      </c>
      <c r="T1474" s="87">
        <f t="shared" ca="1" si="192"/>
        <v>-3.971891231286143E-3</v>
      </c>
      <c r="AR1474" s="55" vm="553">
        <f t="shared" ref="AR1474:AR1476" ca="1" si="195">A1474</f>
        <v>45973</v>
      </c>
      <c r="AS1474" s="196">
        <f t="shared" ref="AS1474:AS1476" ca="1" si="196">B1474*C1474</f>
        <v>690384.13400000008</v>
      </c>
      <c r="AT1474" s="196" t="str">
        <f t="shared" ca="1" si="178"/>
        <v/>
      </c>
      <c r="AU1474" s="55" vm="553">
        <f t="shared" ref="AU1474:AU1476" ca="1" si="197">Q1474</f>
        <v>45973</v>
      </c>
      <c r="AV1474" s="196">
        <f t="shared" ref="AV1474:AV1476" ca="1" si="198">R1474*S1474</f>
        <v>494053</v>
      </c>
      <c r="AW1474" s="38" t="str">
        <f t="shared" ca="1" si="180"/>
        <v/>
      </c>
    </row>
    <row r="1475" spans="1:49" x14ac:dyDescent="0.25">
      <c r="A1475" s="38" vm="559">
        <f ca="1"/>
        <v>45974</v>
      </c>
      <c r="B1475" s="38" vm="17396">
        <f ca="1"/>
        <v>7.5960000000000001</v>
      </c>
      <c r="C1475" s="38" vm="17397">
        <f ca="1"/>
        <v>107848</v>
      </c>
      <c r="D1475" s="87">
        <f t="shared" ca="1" si="183"/>
        <v>6.401456786664797E-2</v>
      </c>
      <c r="Q1475" s="38" vm="559">
        <f ca="1"/>
        <v>45974</v>
      </c>
      <c r="R1475" s="38" vm="17398">
        <f ca="1"/>
        <v>15.23</v>
      </c>
      <c r="S1475" s="38" vm="15484">
        <f ca="1"/>
        <v>29462</v>
      </c>
      <c r="T1475" s="87">
        <f t="shared" ca="1" si="192"/>
        <v>-6.5644171779141114E-2</v>
      </c>
      <c r="AR1475" s="55" vm="559">
        <f t="shared" ca="1" si="195"/>
        <v>45974</v>
      </c>
      <c r="AS1475" s="196">
        <f t="shared" ca="1" si="196"/>
        <v>819213.40800000005</v>
      </c>
      <c r="AT1475" s="196">
        <f t="shared" ca="1" si="178"/>
        <v>7.3618442563921587</v>
      </c>
      <c r="AU1475" s="55" vm="559">
        <f t="shared" ca="1" si="197"/>
        <v>45974</v>
      </c>
      <c r="AV1475" s="196">
        <f t="shared" ca="1" si="198"/>
        <v>448706.26</v>
      </c>
      <c r="AW1475" s="38" t="str">
        <f t="shared" ca="1" si="180"/>
        <v/>
      </c>
    </row>
    <row r="1476" spans="1:49" x14ac:dyDescent="0.25">
      <c r="A1476" s="38" vm="565">
        <f ca="1"/>
        <v>45975</v>
      </c>
      <c r="B1476" s="38" vm="17399">
        <f ca="1"/>
        <v>6.87</v>
      </c>
      <c r="C1476" s="38" vm="17400">
        <f ca="1"/>
        <v>145110</v>
      </c>
      <c r="D1476" s="87">
        <f t="shared" ca="1" si="183"/>
        <v>-9.557661927330173E-2</v>
      </c>
      <c r="Q1476" s="38" vm="565">
        <f ca="1"/>
        <v>45975</v>
      </c>
      <c r="R1476" s="38" vm="17401">
        <f ca="1"/>
        <v>16.79</v>
      </c>
      <c r="S1476" s="38" vm="17402">
        <f ca="1"/>
        <v>52064</v>
      </c>
      <c r="T1476" s="87">
        <f t="shared" ca="1" si="192"/>
        <v>0.10242941562705178</v>
      </c>
      <c r="AR1476" s="55" vm="565">
        <f t="shared" ca="1" si="195"/>
        <v>45975</v>
      </c>
      <c r="AS1476" s="196">
        <f t="shared" ca="1" si="196"/>
        <v>996905.70000000007</v>
      </c>
      <c r="AT1476" s="196">
        <f t="shared" ref="AT1476:AT1539" ca="1" si="199">IF(AND(IFERROR($AS1476, 0) &gt;= $BI$2, IFERROR($C1476, 0) &gt;= $BJ$2), IFERROR(($C1476 / $BK$2) * 100, ""), "")</f>
        <v>9.9053966698044107</v>
      </c>
      <c r="AU1476" s="55" vm="565">
        <f t="shared" ca="1" si="197"/>
        <v>45975</v>
      </c>
      <c r="AV1476" s="196">
        <f t="shared" ca="1" si="198"/>
        <v>874154.55999999994</v>
      </c>
      <c r="AW1476" s="38" t="str">
        <f t="shared" ref="AW1476:AW1539" ca="1" si="200">IF(OR(ROW()=731, ROW()=729), "", IF(AND(IFERROR($AV1476, 0) &gt;= $BM$2, IFERROR($S1476, 0) &gt;= $BN$2), ROUND(IFERROR(($S1476 / $BO$2) * 100, ""), 2), ""))</f>
        <v/>
      </c>
    </row>
    <row r="1477" spans="1:49" x14ac:dyDescent="0.25">
      <c r="A1477" s="38" vm="571">
        <f ca="1"/>
        <v>45978</v>
      </c>
      <c r="B1477" s="38" vm="17403">
        <f ca="1"/>
        <v>6.9740000000000002</v>
      </c>
      <c r="C1477" s="38" vm="17404">
        <f ca="1"/>
        <v>47162</v>
      </c>
      <c r="D1477" s="87">
        <f t="shared" ca="1" si="183"/>
        <v>1.5138282387190697E-2</v>
      </c>
      <c r="Q1477" s="38" vm="571">
        <f ca="1"/>
        <v>45978</v>
      </c>
      <c r="R1477" s="38" vm="17405">
        <f ca="1"/>
        <v>16.585000000000001</v>
      </c>
      <c r="S1477" s="38" vm="17406">
        <f ca="1"/>
        <v>22735</v>
      </c>
      <c r="T1477" s="87">
        <f t="shared" ca="1" si="192"/>
        <v>-1.2209648600357255E-2</v>
      </c>
      <c r="AR1477" s="55" vm="571">
        <f t="shared" ref="AR1477:AR1478" ca="1" si="201">A1477</f>
        <v>45978</v>
      </c>
      <c r="AS1477" s="196">
        <f t="shared" ref="AS1477:AS1478" ca="1" si="202">B1477*C1477</f>
        <v>328907.788</v>
      </c>
      <c r="AT1477" s="196" t="str">
        <f t="shared" ca="1" si="199"/>
        <v/>
      </c>
      <c r="AU1477" s="55" vm="571">
        <f t="shared" ref="AU1477:AU1478" ca="1" si="203">Q1477</f>
        <v>45978</v>
      </c>
      <c r="AV1477" s="196">
        <f t="shared" ref="AV1477:AV1478" ca="1" si="204">R1477*S1477</f>
        <v>377059.97500000003</v>
      </c>
      <c r="AW1477" s="38" t="str">
        <f t="shared" ca="1" si="200"/>
        <v/>
      </c>
    </row>
    <row r="1478" spans="1:49" x14ac:dyDescent="0.25">
      <c r="A1478" s="38" vm="577">
        <f ca="1"/>
        <v>45979</v>
      </c>
      <c r="B1478" s="38" vm="17407">
        <f ca="1"/>
        <v>6.1429999999999998</v>
      </c>
      <c r="C1478" s="38" vm="17408">
        <f ca="1"/>
        <v>145028</v>
      </c>
      <c r="D1478" s="87">
        <f t="shared" ref="D1478:D1541" ca="1" si="205">(B1478-B1477)/B1477</f>
        <v>-0.11915686836822489</v>
      </c>
      <c r="Q1478" s="38" vm="577">
        <f ca="1"/>
        <v>45979</v>
      </c>
      <c r="R1478" s="38" vm="16894">
        <f ca="1"/>
        <v>18.7</v>
      </c>
      <c r="S1478" s="38" vm="17409">
        <f ca="1"/>
        <v>53240</v>
      </c>
      <c r="T1478" s="87">
        <f t="shared" ca="1" si="192"/>
        <v>0.12752487187217354</v>
      </c>
      <c r="AR1478" s="55" vm="577">
        <f t="shared" ca="1" si="201"/>
        <v>45979</v>
      </c>
      <c r="AS1478" s="196">
        <f t="shared" ca="1" si="202"/>
        <v>890907.00399999996</v>
      </c>
      <c r="AT1478" s="196">
        <f t="shared" ca="1" si="199"/>
        <v>9.8997992435283173</v>
      </c>
      <c r="AU1478" s="55" vm="577">
        <f t="shared" ca="1" si="203"/>
        <v>45979</v>
      </c>
      <c r="AV1478" s="196">
        <f t="shared" ca="1" si="204"/>
        <v>995588</v>
      </c>
      <c r="AW1478" s="38" t="str">
        <f t="shared" ca="1" si="200"/>
        <v/>
      </c>
    </row>
    <row r="1479" spans="1:49" x14ac:dyDescent="0.25">
      <c r="A1479" s="38" vm="583">
        <f ca="1"/>
        <v>45980</v>
      </c>
      <c r="B1479" s="38" vm="17410">
        <f ca="1"/>
        <v>7.1159999999999997</v>
      </c>
      <c r="C1479" s="38" vm="17411">
        <f ca="1"/>
        <v>99425</v>
      </c>
      <c r="D1479" s="87">
        <f t="shared" ca="1" si="205"/>
        <v>0.15839166531010906</v>
      </c>
      <c r="Q1479" s="38" vm="583">
        <f ca="1"/>
        <v>45980</v>
      </c>
      <c r="R1479" s="38" vm="17412">
        <f ca="1"/>
        <v>15.98</v>
      </c>
      <c r="S1479" s="38" vm="17413">
        <f ca="1"/>
        <v>45213</v>
      </c>
      <c r="T1479" s="87">
        <f t="shared" ca="1" si="192"/>
        <v>-0.14545454545454539</v>
      </c>
      <c r="AR1479" s="55" vm="583">
        <f t="shared" ref="AR1479:AR1480" ca="1" si="206">A1479</f>
        <v>45980</v>
      </c>
      <c r="AS1479" s="196">
        <f t="shared" ref="AS1479:AS1480" ca="1" si="207">B1479*C1479</f>
        <v>707508.29999999993</v>
      </c>
      <c r="AT1479" s="196" t="str">
        <f t="shared" ca="1" si="199"/>
        <v/>
      </c>
      <c r="AU1479" s="55" vm="583">
        <f t="shared" ref="AU1479:AU1480" ca="1" si="208">Q1479</f>
        <v>45980</v>
      </c>
      <c r="AV1479" s="196">
        <f t="shared" ref="AV1479:AV1480" ca="1" si="209">R1479*S1479</f>
        <v>722503.74</v>
      </c>
      <c r="AW1479" s="38" t="str">
        <f t="shared" ca="1" si="200"/>
        <v/>
      </c>
    </row>
    <row r="1480" spans="1:49" x14ac:dyDescent="0.25">
      <c r="A1480" s="38" vm="589">
        <f ca="1"/>
        <v>45981</v>
      </c>
      <c r="B1480" s="38" vm="17414">
        <f ca="1"/>
        <v>7.1420000000000003</v>
      </c>
      <c r="C1480" s="38" vm="17415">
        <f ca="1"/>
        <v>168064</v>
      </c>
      <c r="D1480" s="87">
        <f t="shared" ca="1" si="205"/>
        <v>3.6537380550872248E-3</v>
      </c>
      <c r="Q1480" s="38" vm="589">
        <f ca="1"/>
        <v>45981</v>
      </c>
      <c r="R1480" s="38" vm="9456">
        <f ca="1"/>
        <v>16.02</v>
      </c>
      <c r="S1480" s="38" vm="17416">
        <f ca="1"/>
        <v>37633</v>
      </c>
      <c r="T1480" s="87">
        <f t="shared" ca="1" si="192"/>
        <v>2.5031289111388704E-3</v>
      </c>
      <c r="AR1480" s="55" vm="589">
        <f t="shared" ca="1" si="206"/>
        <v>45981</v>
      </c>
      <c r="AS1480" s="196">
        <f t="shared" ca="1" si="207"/>
        <v>1200313.088</v>
      </c>
      <c r="AT1480" s="196">
        <f t="shared" ca="1" si="199"/>
        <v>11.472266459334357</v>
      </c>
      <c r="AU1480" s="55" vm="589">
        <f t="shared" ca="1" si="208"/>
        <v>45981</v>
      </c>
      <c r="AV1480" s="196">
        <f t="shared" ca="1" si="209"/>
        <v>602880.66</v>
      </c>
      <c r="AW1480" s="38" t="str">
        <f t="shared" ca="1" si="200"/>
        <v/>
      </c>
    </row>
    <row r="1481" spans="1:49" x14ac:dyDescent="0.25">
      <c r="A1481" s="38" vm="595">
        <f ca="1"/>
        <v>45982</v>
      </c>
      <c r="B1481" s="38" vm="17417">
        <f ca="1"/>
        <v>7.0259999999999998</v>
      </c>
      <c r="C1481" s="38" vm="17418">
        <f ca="1"/>
        <v>140423</v>
      </c>
      <c r="D1481" s="87">
        <f t="shared" ca="1" si="205"/>
        <v>-1.6241949033884141E-2</v>
      </c>
      <c r="Q1481" s="38" vm="595">
        <f ca="1"/>
        <v>45982</v>
      </c>
      <c r="R1481" s="38" vm="17419">
        <f ca="1"/>
        <v>16.125</v>
      </c>
      <c r="S1481" s="38" vm="17420">
        <f ca="1"/>
        <v>48477</v>
      </c>
      <c r="T1481" s="87">
        <f t="shared" ca="1" si="192"/>
        <v>6.5543071161048953E-3</v>
      </c>
      <c r="AR1481" s="55" vm="595">
        <f t="shared" ref="AR1481:AR1488" ca="1" si="210">A1481</f>
        <v>45982</v>
      </c>
      <c r="AS1481" s="196">
        <f t="shared" ref="AS1481:AS1488" ca="1" si="211">B1481*C1481</f>
        <v>986611.99800000002</v>
      </c>
      <c r="AT1481" s="196">
        <f t="shared" ca="1" si="199"/>
        <v>9.5854559752184194</v>
      </c>
      <c r="AU1481" s="55" vm="595">
        <f t="shared" ref="AU1481:AU1494" ca="1" si="212">Q1481</f>
        <v>45982</v>
      </c>
      <c r="AV1481" s="196">
        <f t="shared" ref="AV1481:AV1494" ca="1" si="213">R1481*S1481</f>
        <v>781691.625</v>
      </c>
      <c r="AW1481" s="38" t="str">
        <f t="shared" ca="1" si="200"/>
        <v/>
      </c>
    </row>
    <row r="1482" spans="1:49" x14ac:dyDescent="0.25">
      <c r="A1482" s="38" vm="601">
        <f ca="1"/>
        <v>45985</v>
      </c>
      <c r="B1482" s="38" vm="17421">
        <f ca="1"/>
        <v>6.6630000000000003</v>
      </c>
      <c r="C1482" s="38" vm="17422">
        <f ca="1"/>
        <v>98154</v>
      </c>
      <c r="D1482" s="87">
        <f t="shared" ca="1" si="205"/>
        <v>-5.1665243381724957E-2</v>
      </c>
      <c r="Q1482" s="38" vm="601">
        <f ca="1"/>
        <v>45985</v>
      </c>
      <c r="R1482" s="38" vm="17423">
        <f ca="1"/>
        <v>17.13</v>
      </c>
      <c r="S1482" s="38" vm="17424">
        <f ca="1"/>
        <v>27923</v>
      </c>
      <c r="T1482" s="87">
        <f t="shared" ca="1" si="192"/>
        <v>6.2325581395348773E-2</v>
      </c>
      <c r="AR1482" s="55" vm="601">
        <f t="shared" ca="1" si="210"/>
        <v>45985</v>
      </c>
      <c r="AS1482" s="196">
        <f t="shared" ca="1" si="211"/>
        <v>654000.10200000007</v>
      </c>
      <c r="AT1482" s="196" t="str">
        <f t="shared" ca="1" si="199"/>
        <v/>
      </c>
      <c r="AU1482" s="55" vm="601">
        <f t="shared" ca="1" si="212"/>
        <v>45985</v>
      </c>
      <c r="AV1482" s="196">
        <f t="shared" ca="1" si="213"/>
        <v>478320.99</v>
      </c>
      <c r="AW1482" s="38" t="str">
        <f t="shared" ca="1" si="200"/>
        <v/>
      </c>
    </row>
    <row r="1483" spans="1:49" x14ac:dyDescent="0.25">
      <c r="A1483" s="38" vm="607">
        <f ca="1"/>
        <v>45986</v>
      </c>
      <c r="B1483" s="38" vm="17425">
        <f ca="1"/>
        <v>5.7089999999999996</v>
      </c>
      <c r="C1483" s="38" vm="17426">
        <f ca="1"/>
        <v>134617</v>
      </c>
      <c r="D1483" s="87">
        <f t="shared" ca="1" si="205"/>
        <v>-0.14317874831157146</v>
      </c>
      <c r="Q1483" s="38" vm="607">
        <f ca="1"/>
        <v>45986</v>
      </c>
      <c r="R1483" s="38" vm="17427">
        <f ca="1"/>
        <v>19.41</v>
      </c>
      <c r="S1483" s="38" vm="17428">
        <f ca="1"/>
        <v>39568</v>
      </c>
      <c r="T1483" s="87">
        <f t="shared" ca="1" si="192"/>
        <v>0.13309982486865157</v>
      </c>
      <c r="AR1483" s="55" vm="607">
        <f t="shared" ca="1" si="210"/>
        <v>45986</v>
      </c>
      <c r="AS1483" s="196">
        <f t="shared" ca="1" si="211"/>
        <v>768528.45299999998</v>
      </c>
      <c r="AT1483" s="196">
        <f t="shared" ca="1" si="199"/>
        <v>9.1891308903525637</v>
      </c>
      <c r="AU1483" s="55" vm="607">
        <f t="shared" ca="1" si="212"/>
        <v>45986</v>
      </c>
      <c r="AV1483" s="196">
        <f t="shared" ca="1" si="213"/>
        <v>768014.88</v>
      </c>
      <c r="AW1483" s="38" t="str">
        <f t="shared" ca="1" si="200"/>
        <v/>
      </c>
    </row>
    <row r="1484" spans="1:49" x14ac:dyDescent="0.25">
      <c r="A1484" s="38" vm="614">
        <f ca="1"/>
        <v>45987</v>
      </c>
      <c r="B1484" s="38" vm="17429">
        <f ca="1"/>
        <v>6.1420000000000003</v>
      </c>
      <c r="C1484" s="38" vm="17430">
        <f ca="1"/>
        <v>90647</v>
      </c>
      <c r="D1484" s="87">
        <f t="shared" ca="1" si="205"/>
        <v>7.5845156770012398E-2</v>
      </c>
      <c r="Q1484" s="38" vm="614">
        <f ca="1"/>
        <v>45987</v>
      </c>
      <c r="R1484" s="38" vm="17431">
        <f ca="1"/>
        <v>17.984999999999999</v>
      </c>
      <c r="S1484" s="38" vm="17432">
        <f ca="1"/>
        <v>22372</v>
      </c>
      <c r="T1484" s="87">
        <f t="shared" ca="1" si="192"/>
        <v>-7.3415765069551817E-2</v>
      </c>
      <c r="AR1484" s="55" vm="614">
        <f t="shared" ca="1" si="210"/>
        <v>45987</v>
      </c>
      <c r="AS1484" s="196">
        <f t="shared" ca="1" si="211"/>
        <v>556753.87400000007</v>
      </c>
      <c r="AT1484" s="196" t="str">
        <f t="shared" ca="1" si="199"/>
        <v/>
      </c>
      <c r="AU1484" s="55" vm="614">
        <f t="shared" ca="1" si="212"/>
        <v>45987</v>
      </c>
      <c r="AV1484" s="196">
        <f t="shared" ca="1" si="213"/>
        <v>402360.42</v>
      </c>
      <c r="AW1484" s="38" t="str">
        <f t="shared" ca="1" si="200"/>
        <v/>
      </c>
    </row>
    <row r="1485" spans="1:49" x14ac:dyDescent="0.25">
      <c r="A1485" s="38" vm="620">
        <f ca="1"/>
        <v>45988</v>
      </c>
      <c r="B1485" s="38" vm="17433">
        <f ca="1"/>
        <v>6.2169999999999996</v>
      </c>
      <c r="C1485" s="38" vm="1577">
        <f ca="1"/>
        <v>9669</v>
      </c>
      <c r="D1485" s="87">
        <f t="shared" ca="1" si="205"/>
        <v>1.2211006186909686E-2</v>
      </c>
      <c r="Q1485" s="38" vm="620">
        <f ca="1"/>
        <v>45988</v>
      </c>
      <c r="R1485" s="38" vm="17434">
        <f ca="1"/>
        <v>17.82</v>
      </c>
      <c r="S1485" s="38" vm="17435">
        <f ca="1"/>
        <v>10585</v>
      </c>
      <c r="T1485" s="87">
        <f t="shared" ca="1" si="192"/>
        <v>-9.1743119266054583E-3</v>
      </c>
      <c r="AR1485" s="55" vm="620">
        <f t="shared" ca="1" si="210"/>
        <v>45988</v>
      </c>
      <c r="AS1485" s="196">
        <f t="shared" ca="1" si="211"/>
        <v>60112.172999999995</v>
      </c>
      <c r="AT1485" s="196" t="str">
        <f t="shared" ca="1" si="199"/>
        <v/>
      </c>
      <c r="AU1485" s="55" vm="620">
        <f t="shared" ca="1" si="212"/>
        <v>45988</v>
      </c>
      <c r="AV1485" s="196">
        <f t="shared" ca="1" si="213"/>
        <v>188624.7</v>
      </c>
      <c r="AW1485" s="38" t="str">
        <f t="shared" ca="1" si="200"/>
        <v/>
      </c>
    </row>
    <row r="1486" spans="1:49" x14ac:dyDescent="0.25">
      <c r="A1486" s="38" vm="626">
        <f ca="1"/>
        <v>45989</v>
      </c>
      <c r="B1486" s="38" vm="17436">
        <f ca="1"/>
        <v>6.8179999999999996</v>
      </c>
      <c r="C1486" s="38" vm="17437">
        <f ca="1"/>
        <v>85843</v>
      </c>
      <c r="D1486" s="87">
        <f t="shared" ca="1" si="205"/>
        <v>9.6670419816631811E-2</v>
      </c>
      <c r="Q1486" s="38" vm="626">
        <f ca="1"/>
        <v>45989</v>
      </c>
      <c r="R1486" s="38" vm="17438">
        <f ca="1"/>
        <v>15.97</v>
      </c>
      <c r="S1486" s="38" vm="17439">
        <f ca="1"/>
        <v>92429</v>
      </c>
      <c r="T1486" s="87">
        <f t="shared" ca="1" si="192"/>
        <v>-0.10381593714927045</v>
      </c>
      <c r="AR1486" s="55" vm="626">
        <f t="shared" ca="1" si="210"/>
        <v>45989</v>
      </c>
      <c r="AS1486" s="196">
        <f t="shared" ca="1" si="211"/>
        <v>585277.57400000002</v>
      </c>
      <c r="AT1486" s="196" t="str">
        <f t="shared" ca="1" si="199"/>
        <v/>
      </c>
      <c r="AU1486" s="55" vm="626">
        <f t="shared" ca="1" si="212"/>
        <v>45989</v>
      </c>
      <c r="AV1486" s="196">
        <f t="shared" ca="1" si="213"/>
        <v>1476091.1300000001</v>
      </c>
      <c r="AW1486" s="38">
        <f t="shared" ca="1" si="200"/>
        <v>18.23</v>
      </c>
    </row>
    <row r="1487" spans="1:49" x14ac:dyDescent="0.25">
      <c r="A1487" s="38" vm="632">
        <f ca="1"/>
        <v>45992</v>
      </c>
      <c r="B1487" s="38" vm="17440">
        <f ca="1"/>
        <v>6.9720000000000004</v>
      </c>
      <c r="C1487" s="38" vm="17441">
        <f ca="1"/>
        <v>108337</v>
      </c>
      <c r="D1487" s="87">
        <f t="shared" ca="1" si="205"/>
        <v>2.2587268993839955E-2</v>
      </c>
      <c r="Q1487" s="38" vm="632">
        <f ca="1"/>
        <v>45992</v>
      </c>
      <c r="R1487" s="38" vm="17442">
        <f ca="1"/>
        <v>15.445</v>
      </c>
      <c r="S1487" s="38" vm="17443">
        <f ca="1"/>
        <v>20932</v>
      </c>
      <c r="T1487" s="87">
        <f t="shared" ca="1" si="192"/>
        <v>-3.2874139010644982E-2</v>
      </c>
      <c r="AR1487" s="55" vm="632">
        <f t="shared" ca="1" si="210"/>
        <v>45992</v>
      </c>
      <c r="AS1487" s="196">
        <f t="shared" ca="1" si="211"/>
        <v>755325.56400000001</v>
      </c>
      <c r="AT1487" s="196">
        <f t="shared" ca="1" si="199"/>
        <v>7.3952240301605716</v>
      </c>
      <c r="AU1487" s="55" vm="632">
        <f t="shared" ca="1" si="212"/>
        <v>45992</v>
      </c>
      <c r="AV1487" s="196">
        <f t="shared" ca="1" si="213"/>
        <v>323294.74</v>
      </c>
      <c r="AW1487" s="38" t="str">
        <f t="shared" ca="1" si="200"/>
        <v/>
      </c>
    </row>
    <row r="1488" spans="1:49" x14ac:dyDescent="0.25">
      <c r="A1488" s="38" vm="638">
        <f ca="1"/>
        <v>45993</v>
      </c>
      <c r="B1488" s="38" vm="17444">
        <f ca="1"/>
        <v>7.258</v>
      </c>
      <c r="C1488" s="38" vm="17445">
        <f ca="1"/>
        <v>94212</v>
      </c>
      <c r="D1488" s="87">
        <f t="shared" ca="1" si="205"/>
        <v>4.1021227768215658E-2</v>
      </c>
      <c r="Q1488" s="38" vm="638">
        <f ca="1"/>
        <v>45993</v>
      </c>
      <c r="R1488" s="38" vm="17446">
        <f ca="1"/>
        <v>14.95</v>
      </c>
      <c r="S1488" s="38" vm="17447">
        <f ca="1"/>
        <v>30236</v>
      </c>
      <c r="T1488" s="87">
        <f t="shared" ca="1" si="192"/>
        <v>-3.2049206863062542E-2</v>
      </c>
      <c r="AR1488" s="55" vm="638">
        <f t="shared" ca="1" si="210"/>
        <v>45993</v>
      </c>
      <c r="AS1488" s="196">
        <f t="shared" ca="1" si="211"/>
        <v>683790.696</v>
      </c>
      <c r="AT1488" s="196" t="str">
        <f t="shared" ca="1" si="199"/>
        <v/>
      </c>
      <c r="AU1488" s="55" vm="638">
        <f t="shared" ca="1" si="212"/>
        <v>45993</v>
      </c>
      <c r="AV1488" s="196">
        <f t="shared" ca="1" si="213"/>
        <v>452028.19999999995</v>
      </c>
      <c r="AW1488" s="38" t="str">
        <f t="shared" ca="1" si="200"/>
        <v/>
      </c>
    </row>
    <row r="1489" spans="1:49" x14ac:dyDescent="0.25">
      <c r="A1489" s="38" vm="644">
        <f ca="1"/>
        <v>45994</v>
      </c>
      <c r="B1489" s="38" vm="17448">
        <f ca="1"/>
        <v>7.9980000000000002</v>
      </c>
      <c r="C1489" s="38" vm="17449">
        <f ca="1"/>
        <v>53618</v>
      </c>
      <c r="D1489" s="87">
        <f t="shared" ca="1" si="205"/>
        <v>0.10195646183521634</v>
      </c>
      <c r="Q1489" s="38" vm="644">
        <f ca="1"/>
        <v>45994</v>
      </c>
      <c r="R1489" s="38" vm="17450">
        <f ca="1"/>
        <v>13.25</v>
      </c>
      <c r="S1489" s="38" vm="17451">
        <f ca="1"/>
        <v>39339</v>
      </c>
      <c r="T1489" s="87">
        <f t="shared" ca="1" si="192"/>
        <v>-0.11371237458193975</v>
      </c>
      <c r="AR1489" s="55" vm="644">
        <f t="shared" ref="AR1489:AR1494" ca="1" si="214">A1489</f>
        <v>45994</v>
      </c>
      <c r="AS1489" s="196">
        <f t="shared" ref="AS1489:AS1494" ca="1" si="215">B1489*C1489</f>
        <v>428836.76400000002</v>
      </c>
      <c r="AT1489" s="196" t="str">
        <f t="shared" ca="1" si="199"/>
        <v/>
      </c>
      <c r="AU1489" s="55" vm="644">
        <f t="shared" ca="1" si="212"/>
        <v>45994</v>
      </c>
      <c r="AV1489" s="196">
        <f t="shared" ca="1" si="213"/>
        <v>521241.75</v>
      </c>
      <c r="AW1489" s="38" t="str">
        <f t="shared" ca="1" si="200"/>
        <v/>
      </c>
    </row>
    <row r="1490" spans="1:49" x14ac:dyDescent="0.25">
      <c r="A1490" s="38" vm="650">
        <f ca="1"/>
        <v>45995</v>
      </c>
      <c r="B1490" s="38" vm="17452">
        <f ca="1"/>
        <v>8.0579999999999998</v>
      </c>
      <c r="C1490" s="38" vm="17453">
        <f ca="1"/>
        <v>50773</v>
      </c>
      <c r="D1490" s="87">
        <f t="shared" ca="1" si="205"/>
        <v>7.501875468867168E-3</v>
      </c>
      <c r="Q1490" s="38" vm="650">
        <f ca="1"/>
        <v>45995</v>
      </c>
      <c r="R1490" s="38" vm="17454">
        <f ca="1"/>
        <v>13.16</v>
      </c>
      <c r="S1490" s="38" vm="17455">
        <f ca="1"/>
        <v>19095</v>
      </c>
      <c r="T1490" s="87">
        <f t="shared" ca="1" si="192"/>
        <v>-6.7924528301886687E-3</v>
      </c>
      <c r="AR1490" s="55" vm="650">
        <f t="shared" ca="1" si="214"/>
        <v>45995</v>
      </c>
      <c r="AS1490" s="196">
        <f t="shared" ca="1" si="215"/>
        <v>409128.83399999997</v>
      </c>
      <c r="AT1490" s="196" t="str">
        <f t="shared" ca="1" si="199"/>
        <v/>
      </c>
      <c r="AU1490" s="55" vm="650">
        <f t="shared" ca="1" si="212"/>
        <v>45995</v>
      </c>
      <c r="AV1490" s="196">
        <f t="shared" ca="1" si="213"/>
        <v>251290.2</v>
      </c>
      <c r="AW1490" s="38" t="str">
        <f t="shared" ca="1" si="200"/>
        <v/>
      </c>
    </row>
    <row r="1491" spans="1:49" x14ac:dyDescent="0.25">
      <c r="A1491" s="38" vm="23">
        <f ca="1"/>
        <v>45996</v>
      </c>
      <c r="B1491" s="38" vm="54">
        <f ca="1"/>
        <v>9.7720000000000002</v>
      </c>
      <c r="C1491" s="38" vm="39">
        <f ca="1"/>
        <v>228568</v>
      </c>
      <c r="D1491" s="87">
        <f t="shared" ca="1" si="205"/>
        <v>0.21270786795730956</v>
      </c>
      <c r="Q1491" s="38" vm="23">
        <f ca="1"/>
        <v>45996</v>
      </c>
      <c r="R1491" s="38" vm="9489">
        <f ca="1"/>
        <v>10.54</v>
      </c>
      <c r="S1491" s="38" vm="17456">
        <f ca="1"/>
        <v>122563</v>
      </c>
      <c r="T1491" s="87">
        <f t="shared" ca="1" si="192"/>
        <v>-0.1990881458966566</v>
      </c>
      <c r="AR1491" s="55" vm="23">
        <f t="shared" ca="1" si="214"/>
        <v>45996</v>
      </c>
      <c r="AS1491" s="196">
        <f t="shared" ca="1" si="215"/>
        <v>2233566.4960000003</v>
      </c>
      <c r="AT1491" s="196">
        <f t="shared" ca="1" si="199"/>
        <v>15.602347915538934</v>
      </c>
      <c r="AU1491" s="55" vm="23">
        <f t="shared" ca="1" si="212"/>
        <v>45996</v>
      </c>
      <c r="AV1491" s="196">
        <f t="shared" ca="1" si="213"/>
        <v>1291814.0199999998</v>
      </c>
      <c r="AW1491" s="38">
        <f t="shared" ca="1" si="200"/>
        <v>24.18</v>
      </c>
    </row>
    <row r="1492" spans="1:49" x14ac:dyDescent="0.25">
      <c r="A1492" s="38" vm="661">
        <f ca="1"/>
        <v>45999</v>
      </c>
      <c r="B1492" s="38" vm="17457">
        <f ca="1"/>
        <v>7.27</v>
      </c>
      <c r="C1492" s="38" vm="17458">
        <f ca="1"/>
        <v>288250</v>
      </c>
      <c r="D1492" s="87">
        <f t="shared" ca="1" si="205"/>
        <v>-0.25603765861645522</v>
      </c>
      <c r="Q1492" s="38" vm="661">
        <f ca="1"/>
        <v>45999</v>
      </c>
      <c r="R1492" s="38" vm="17459">
        <f ca="1"/>
        <v>13.69</v>
      </c>
      <c r="S1492" s="38" vm="17460">
        <f ca="1"/>
        <v>70019</v>
      </c>
      <c r="T1492" s="87">
        <f t="shared" ca="1" si="192"/>
        <v>0.29886148007590141</v>
      </c>
      <c r="AR1492" s="55" vm="661">
        <f t="shared" ca="1" si="214"/>
        <v>45999</v>
      </c>
      <c r="AS1492" s="196">
        <f t="shared" ca="1" si="215"/>
        <v>2095577.4999999998</v>
      </c>
      <c r="AT1492" s="196">
        <f t="shared" ca="1" si="199"/>
        <v>19.676318586390472</v>
      </c>
      <c r="AU1492" s="55" vm="661">
        <f t="shared" ca="1" si="212"/>
        <v>45999</v>
      </c>
      <c r="AV1492" s="196">
        <f t="shared" ca="1" si="213"/>
        <v>958560.11</v>
      </c>
      <c r="AW1492" s="38">
        <f t="shared" ca="1" si="200"/>
        <v>13.81</v>
      </c>
    </row>
    <row r="1493" spans="1:49" x14ac:dyDescent="0.25">
      <c r="A1493" s="38" vm="667">
        <f ca="1"/>
        <v>46000</v>
      </c>
      <c r="B1493" s="38" vm="9793">
        <f ca="1"/>
        <v>6.46</v>
      </c>
      <c r="C1493" s="38" vm="17461">
        <f ca="1"/>
        <v>115551</v>
      </c>
      <c r="D1493" s="87">
        <f t="shared" ca="1" si="205"/>
        <v>-0.11141678129298482</v>
      </c>
      <c r="Q1493" s="38" vm="667">
        <f ca="1"/>
        <v>46000</v>
      </c>
      <c r="R1493" s="38" vm="17462">
        <f ca="1"/>
        <v>15.08</v>
      </c>
      <c r="S1493" s="38" vm="17463">
        <f ca="1"/>
        <v>53978</v>
      </c>
      <c r="T1493" s="87">
        <f t="shared" ca="1" si="192"/>
        <v>0.1015339663988313</v>
      </c>
      <c r="AR1493" s="55" vm="667">
        <f t="shared" ca="1" si="214"/>
        <v>46000</v>
      </c>
      <c r="AS1493" s="196">
        <f t="shared" ca="1" si="215"/>
        <v>746459.46</v>
      </c>
      <c r="AT1493" s="196">
        <f t="shared" ca="1" si="199"/>
        <v>7.8876610198647192</v>
      </c>
      <c r="AU1493" s="55" vm="667">
        <f t="shared" ca="1" si="212"/>
        <v>46000</v>
      </c>
      <c r="AV1493" s="196">
        <f t="shared" ca="1" si="213"/>
        <v>813988.24</v>
      </c>
      <c r="AW1493" s="38" t="str">
        <f t="shared" ca="1" si="200"/>
        <v/>
      </c>
    </row>
    <row r="1494" spans="1:49" x14ac:dyDescent="0.25">
      <c r="A1494" s="38" vm="673">
        <f ca="1"/>
        <v>46001</v>
      </c>
      <c r="B1494" s="38" vm="17464">
        <f ca="1"/>
        <v>5.9169999999999998</v>
      </c>
      <c r="C1494" s="38" vm="17465">
        <f ca="1"/>
        <v>197403</v>
      </c>
      <c r="D1494" s="87">
        <f t="shared" ca="1" si="205"/>
        <v>-8.4055727554179588E-2</v>
      </c>
      <c r="Q1494" s="38" vm="673">
        <f ca="1"/>
        <v>46001</v>
      </c>
      <c r="R1494" s="38" vm="17466">
        <f ca="1"/>
        <v>16.170000000000002</v>
      </c>
      <c r="S1494" s="38" vm="17467">
        <f ca="1"/>
        <v>95670</v>
      </c>
      <c r="T1494" s="87">
        <f t="shared" ca="1" si="192"/>
        <v>7.228116710875343E-2</v>
      </c>
      <c r="AR1494" s="55" vm="673">
        <f t="shared" ca="1" si="214"/>
        <v>46001</v>
      </c>
      <c r="AS1494" s="196">
        <f t="shared" ca="1" si="215"/>
        <v>1168033.551</v>
      </c>
      <c r="AT1494" s="196">
        <f t="shared" ca="1" si="199"/>
        <v>13.474984624143065</v>
      </c>
      <c r="AU1494" s="55" vm="673">
        <f t="shared" ca="1" si="212"/>
        <v>46001</v>
      </c>
      <c r="AV1494" s="196">
        <f t="shared" ca="1" si="213"/>
        <v>1546983.9000000001</v>
      </c>
      <c r="AW1494" s="38">
        <f t="shared" ca="1" si="200"/>
        <v>18.87</v>
      </c>
    </row>
    <row r="1495" spans="1:49" x14ac:dyDescent="0.25">
      <c r="A1495" s="38" vm="679">
        <f ca="1"/>
        <v>46002</v>
      </c>
      <c r="B1495" s="38" vm="17468">
        <f ca="1"/>
        <v>5.2240000000000002</v>
      </c>
      <c r="C1495" s="38" vm="17469">
        <f ca="1"/>
        <v>134683</v>
      </c>
      <c r="D1495" s="87">
        <f t="shared" ca="1" si="205"/>
        <v>-0.11712016224438054</v>
      </c>
      <c r="Q1495" s="38" vm="679">
        <f ca="1"/>
        <v>46002</v>
      </c>
      <c r="R1495" s="38" vm="7223">
        <f ca="1"/>
        <v>18</v>
      </c>
      <c r="S1495" s="38" vm="17470">
        <f ca="1"/>
        <v>54418</v>
      </c>
      <c r="T1495" s="87">
        <f t="shared" ca="1" si="192"/>
        <v>0.11317254174397019</v>
      </c>
      <c r="AR1495" s="55" vm="679">
        <f t="shared" ref="AR1495:AR1496" ca="1" si="216">A1495</f>
        <v>46002</v>
      </c>
      <c r="AS1495" s="196">
        <f t="shared" ref="AS1495:AS1496" ca="1" si="217">B1495*C1495</f>
        <v>703583.99199999997</v>
      </c>
      <c r="AT1495" s="196" t="str">
        <f t="shared" ca="1" si="199"/>
        <v/>
      </c>
      <c r="AU1495" s="55" vm="679">
        <f t="shared" ref="AU1495:AU1496" ca="1" si="218">Q1495</f>
        <v>46002</v>
      </c>
      <c r="AV1495" s="196">
        <f t="shared" ref="AV1495:AV1496" ca="1" si="219">R1495*S1495</f>
        <v>979524</v>
      </c>
      <c r="AW1495" s="38" t="str">
        <f t="shared" ca="1" si="200"/>
        <v/>
      </c>
    </row>
    <row r="1496" spans="1:49" x14ac:dyDescent="0.25">
      <c r="A1496" s="38" vm="686">
        <f ca="1"/>
        <v>46003</v>
      </c>
      <c r="B1496" s="38" vm="17471">
        <f ca="1"/>
        <v>4.6040000000000001</v>
      </c>
      <c r="C1496" s="38" vm="17472">
        <f ca="1"/>
        <v>209485</v>
      </c>
      <c r="D1496" s="87">
        <f t="shared" ca="1" si="205"/>
        <v>-0.11868300153139358</v>
      </c>
      <c r="Q1496" s="38" vm="686">
        <f ca="1"/>
        <v>46003</v>
      </c>
      <c r="R1496" s="38" vm="17473">
        <f ca="1"/>
        <v>20.18</v>
      </c>
      <c r="S1496" s="38" vm="17474">
        <f ca="1"/>
        <v>88616</v>
      </c>
      <c r="T1496" s="87">
        <f t="shared" ca="1" si="192"/>
        <v>0.1211111111111111</v>
      </c>
      <c r="AR1496" s="55" vm="686">
        <f t="shared" ca="1" si="216"/>
        <v>46003</v>
      </c>
      <c r="AS1496" s="196">
        <f t="shared" ca="1" si="217"/>
        <v>964468.94000000006</v>
      </c>
      <c r="AT1496" s="196">
        <f t="shared" ca="1" si="199"/>
        <v>14.299717603018241</v>
      </c>
      <c r="AU1496" s="55" vm="686">
        <f t="shared" ca="1" si="218"/>
        <v>46003</v>
      </c>
      <c r="AV1496" s="196">
        <f t="shared" ca="1" si="219"/>
        <v>1788270.88</v>
      </c>
      <c r="AW1496" s="38">
        <f t="shared" ca="1" si="200"/>
        <v>17.48</v>
      </c>
    </row>
    <row r="1497" spans="1:49" x14ac:dyDescent="0.25">
      <c r="A1497" s="38" vm="692">
        <f ca="1"/>
        <v>46006</v>
      </c>
      <c r="B1497" s="38" vm="17475">
        <f ca="1"/>
        <v>4.1624999999999996</v>
      </c>
      <c r="C1497" s="38" vm="17476">
        <f ca="1"/>
        <v>189022</v>
      </c>
      <c r="D1497" s="87">
        <f t="shared" ca="1" si="205"/>
        <v>-9.5894874022589144E-2</v>
      </c>
      <c r="Q1497" s="38" vm="692">
        <f ca="1"/>
        <v>46006</v>
      </c>
      <c r="R1497" s="38" vm="9410">
        <f ca="1"/>
        <v>21.9</v>
      </c>
      <c r="S1497" s="38" vm="17477">
        <f ca="1"/>
        <v>39617</v>
      </c>
      <c r="T1497" s="87">
        <f t="shared" ca="1" si="192"/>
        <v>8.5232903865213025E-2</v>
      </c>
      <c r="AR1497" s="55" vm="692">
        <f t="shared" ref="AR1497:AR1500" ca="1" si="220">A1497</f>
        <v>46006</v>
      </c>
      <c r="AS1497" s="196">
        <f t="shared" ref="AS1497:AS1500" ca="1" si="221">B1497*C1497</f>
        <v>786804.07499999995</v>
      </c>
      <c r="AT1497" s="196">
        <f t="shared" ca="1" si="199"/>
        <v>12.902886701948654</v>
      </c>
      <c r="AU1497" s="55" vm="692">
        <f t="shared" ref="AU1497:AU1500" ca="1" si="222">Q1497</f>
        <v>46006</v>
      </c>
      <c r="AV1497" s="196">
        <f t="shared" ref="AV1497:AV1500" ca="1" si="223">R1497*S1497</f>
        <v>867612.29999999993</v>
      </c>
      <c r="AW1497" s="38" t="str">
        <f t="shared" ca="1" si="200"/>
        <v/>
      </c>
    </row>
    <row r="1498" spans="1:49" x14ac:dyDescent="0.25">
      <c r="A1498" s="38" vm="698">
        <f ca="1"/>
        <v>46007</v>
      </c>
      <c r="B1498" s="38" vm="17478">
        <f ca="1"/>
        <v>3.9035000000000002</v>
      </c>
      <c r="C1498" s="38" vm="17479">
        <f ca="1"/>
        <v>199845</v>
      </c>
      <c r="D1498" s="87">
        <f t="shared" ca="1" si="205"/>
        <v>-6.2222222222222096E-2</v>
      </c>
      <c r="Q1498" s="38" vm="698">
        <f ca="1"/>
        <v>46007</v>
      </c>
      <c r="R1498" s="38" vm="17480">
        <f ca="1"/>
        <v>23.41</v>
      </c>
      <c r="S1498" s="38" vm="17481">
        <f ca="1"/>
        <v>44716</v>
      </c>
      <c r="T1498" s="87">
        <f t="shared" ca="1" si="192"/>
        <v>6.8949771689497799E-2</v>
      </c>
      <c r="AR1498" s="55" vm="698">
        <f t="shared" ca="1" si="220"/>
        <v>46007</v>
      </c>
      <c r="AS1498" s="196">
        <f t="shared" ca="1" si="221"/>
        <v>780094.95750000002</v>
      </c>
      <c r="AT1498" s="196">
        <f t="shared" ca="1" si="199"/>
        <v>13.641678709096977</v>
      </c>
      <c r="AU1498" s="55" vm="698">
        <f t="shared" ca="1" si="222"/>
        <v>46007</v>
      </c>
      <c r="AV1498" s="196">
        <f t="shared" ca="1" si="223"/>
        <v>1046801.56</v>
      </c>
      <c r="AW1498" s="38" t="str">
        <f t="shared" ca="1" si="200"/>
        <v/>
      </c>
    </row>
    <row r="1499" spans="1:49" x14ac:dyDescent="0.25">
      <c r="A1499" s="38" vm="704">
        <f ca="1"/>
        <v>46008</v>
      </c>
      <c r="B1499" s="38" vm="17482">
        <f ca="1"/>
        <v>4.2309999999999999</v>
      </c>
      <c r="C1499" s="38" vm="17483">
        <f ca="1"/>
        <v>283301</v>
      </c>
      <c r="D1499" s="87">
        <f t="shared" ca="1" si="205"/>
        <v>8.3899064941718879E-2</v>
      </c>
      <c r="Q1499" s="38" vm="704">
        <f ca="1"/>
        <v>46008</v>
      </c>
      <c r="R1499" s="38" vm="17484">
        <f ca="1"/>
        <v>21.44</v>
      </c>
      <c r="S1499" s="38" vm="17485">
        <f ca="1"/>
        <v>50869</v>
      </c>
      <c r="T1499" s="87">
        <f t="shared" ca="1" si="192"/>
        <v>-8.4152071764203279E-2</v>
      </c>
      <c r="AR1499" s="55" vm="704">
        <f t="shared" ca="1" si="220"/>
        <v>46008</v>
      </c>
      <c r="AS1499" s="196">
        <f t="shared" ca="1" si="221"/>
        <v>1198646.531</v>
      </c>
      <c r="AT1499" s="196">
        <f t="shared" ca="1" si="199"/>
        <v>19.3384934322394</v>
      </c>
      <c r="AU1499" s="55" vm="704">
        <f t="shared" ca="1" si="222"/>
        <v>46008</v>
      </c>
      <c r="AV1499" s="196">
        <f t="shared" ca="1" si="223"/>
        <v>1090631.3600000001</v>
      </c>
      <c r="AW1499" s="38" t="str">
        <f t="shared" ca="1" si="200"/>
        <v/>
      </c>
    </row>
    <row r="1500" spans="1:49" x14ac:dyDescent="0.25">
      <c r="A1500" s="38" vm="710">
        <f ca="1"/>
        <v>46009</v>
      </c>
      <c r="B1500" s="38" vm="17486">
        <f ca="1"/>
        <v>4.133</v>
      </c>
      <c r="C1500" s="38" vm="17487">
        <f ca="1"/>
        <v>374401</v>
      </c>
      <c r="D1500" s="87">
        <f t="shared" ca="1" si="205"/>
        <v>-2.3162372961474796E-2</v>
      </c>
      <c r="Q1500" s="38" vm="710">
        <f ca="1"/>
        <v>46009</v>
      </c>
      <c r="R1500" s="38" vm="16148">
        <f ca="1"/>
        <v>21.98</v>
      </c>
      <c r="S1500" s="38" vm="17488">
        <f ca="1"/>
        <v>62005</v>
      </c>
      <c r="T1500" s="87">
        <f t="shared" ca="1" si="192"/>
        <v>2.5186567164179063E-2</v>
      </c>
      <c r="AR1500" s="55" vm="710">
        <f t="shared" ca="1" si="220"/>
        <v>46009</v>
      </c>
      <c r="AS1500" s="196">
        <f t="shared" ca="1" si="221"/>
        <v>1547399.3330000001</v>
      </c>
      <c r="AT1500" s="196">
        <f t="shared" ca="1" si="199"/>
        <v>25.557097502387439</v>
      </c>
      <c r="AU1500" s="55" vm="710">
        <f t="shared" ca="1" si="222"/>
        <v>46009</v>
      </c>
      <c r="AV1500" s="196">
        <f t="shared" ca="1" si="223"/>
        <v>1362869.9000000001</v>
      </c>
      <c r="AW1500" s="38">
        <f t="shared" ca="1" si="200"/>
        <v>12.23</v>
      </c>
    </row>
    <row r="1501" spans="1:49" x14ac:dyDescent="0.25">
      <c r="A1501" s="38" vm="716">
        <f ca="1"/>
        <v>46010</v>
      </c>
      <c r="B1501" s="38" vm="17489">
        <f ca="1"/>
        <v>3.6520000000000001</v>
      </c>
      <c r="C1501" s="38" vm="17490">
        <f ca="1"/>
        <v>266124</v>
      </c>
      <c r="D1501" s="87">
        <f t="shared" ca="1" si="205"/>
        <v>-0.11638035325429467</v>
      </c>
      <c r="Q1501" s="38" vm="716">
        <f ca="1"/>
        <v>46010</v>
      </c>
      <c r="R1501" s="38" vm="17491">
        <f ca="1"/>
        <v>24.8</v>
      </c>
      <c r="S1501" s="38" vm="17492">
        <f ca="1"/>
        <v>50414</v>
      </c>
      <c r="T1501" s="87">
        <f t="shared" ca="1" si="192"/>
        <v>0.12829845313921748</v>
      </c>
      <c r="AR1501" s="55" vm="716">
        <f t="shared" ref="AR1501" ca="1" si="224">A1501</f>
        <v>46010</v>
      </c>
      <c r="AS1501" s="196">
        <f t="shared" ref="AS1501" ca="1" si="225">B1501*C1501</f>
        <v>971884.848</v>
      </c>
      <c r="AT1501" s="196">
        <f t="shared" ca="1" si="199"/>
        <v>18.165969149989863</v>
      </c>
      <c r="AU1501" s="55" vm="716">
        <f t="shared" ref="AU1501" ca="1" si="226">Q1501</f>
        <v>46010</v>
      </c>
      <c r="AV1501" s="196">
        <f t="shared" ref="AV1501" ca="1" si="227">R1501*S1501</f>
        <v>1250267.2</v>
      </c>
      <c r="AW1501" s="38" t="str">
        <f t="shared" ca="1" si="200"/>
        <v/>
      </c>
    </row>
    <row r="1502" spans="1:49" x14ac:dyDescent="0.25">
      <c r="A1502" s="38" vm="721">
        <f ca="1"/>
        <v>46013</v>
      </c>
      <c r="B1502" s="38" vm="17493">
        <f ca="1"/>
        <v>3.1139999999999999</v>
      </c>
      <c r="C1502" s="38" vm="17494">
        <f ca="1"/>
        <v>495177</v>
      </c>
      <c r="D1502" s="87">
        <f t="shared" ca="1" si="205"/>
        <v>-0.14731653888280402</v>
      </c>
      <c r="Q1502" s="38" vm="721">
        <f ca="1"/>
        <v>46013</v>
      </c>
      <c r="R1502" s="38" vm="17495">
        <f ca="1"/>
        <v>28.18</v>
      </c>
      <c r="S1502" s="38" vm="17496">
        <f ca="1"/>
        <v>60777</v>
      </c>
      <c r="T1502" s="87">
        <f t="shared" ca="1" si="192"/>
        <v>0.13629032258064511</v>
      </c>
      <c r="AR1502" s="55" vm="721">
        <f t="shared" ref="AR1502:AR1508" ca="1" si="228">A1502</f>
        <v>46013</v>
      </c>
      <c r="AS1502" s="196">
        <f t="shared" ref="AS1502:AS1508" ca="1" si="229">B1502*C1502</f>
        <v>1541981.1779999998</v>
      </c>
      <c r="AT1502" s="196">
        <f t="shared" ca="1" si="199"/>
        <v>33.801423794113013</v>
      </c>
      <c r="AU1502" s="55" vm="721">
        <f t="shared" ref="AU1502:AU1508" ca="1" si="230">Q1502</f>
        <v>46013</v>
      </c>
      <c r="AV1502" s="196">
        <f t="shared" ref="AV1502:AV1508" ca="1" si="231">R1502*S1502</f>
        <v>1712695.8599999999</v>
      </c>
      <c r="AW1502" s="38">
        <f t="shared" ca="1" si="200"/>
        <v>11.99</v>
      </c>
    </row>
    <row r="1503" spans="1:49" x14ac:dyDescent="0.25">
      <c r="A1503" s="38" vm="727">
        <f ca="1"/>
        <v>46014</v>
      </c>
      <c r="B1503" s="38" vm="17497">
        <f ca="1"/>
        <v>3.5649999999999999</v>
      </c>
      <c r="C1503" s="38" vm="17498">
        <f ca="1"/>
        <v>383544</v>
      </c>
      <c r="D1503" s="87">
        <f t="shared" ca="1" si="205"/>
        <v>0.14482980089916508</v>
      </c>
      <c r="Q1503" s="38" vm="727">
        <f ca="1"/>
        <v>46014</v>
      </c>
      <c r="R1503" s="38" vm="10825">
        <f ca="1"/>
        <v>24.44</v>
      </c>
      <c r="S1503" s="38" vm="17499">
        <f ca="1"/>
        <v>21005</v>
      </c>
      <c r="T1503" s="87">
        <f t="shared" ca="1" si="192"/>
        <v>-0.13271823988644424</v>
      </c>
      <c r="AR1503" s="55" vm="727">
        <f t="shared" ca="1" si="228"/>
        <v>46014</v>
      </c>
      <c r="AS1503" s="196">
        <f t="shared" ca="1" si="229"/>
        <v>1367334.3599999999</v>
      </c>
      <c r="AT1503" s="196">
        <f t="shared" ca="1" si="199"/>
        <v>26.181210532171889</v>
      </c>
      <c r="AU1503" s="55" vm="727">
        <f t="shared" ca="1" si="230"/>
        <v>46014</v>
      </c>
      <c r="AV1503" s="196">
        <f t="shared" ca="1" si="231"/>
        <v>513362.2</v>
      </c>
      <c r="AW1503" s="38" t="str">
        <f t="shared" ca="1" si="200"/>
        <v/>
      </c>
    </row>
    <row r="1504" spans="1:49" x14ac:dyDescent="0.25">
      <c r="A1504" s="38" vm="733">
        <f ca="1"/>
        <v>46015</v>
      </c>
      <c r="B1504" s="38" vm="17500">
        <f ca="1"/>
        <v>4.0090000000000003</v>
      </c>
      <c r="C1504" s="38" vm="17501">
        <f ca="1"/>
        <v>38114</v>
      </c>
      <c r="D1504" s="87">
        <f t="shared" ca="1" si="205"/>
        <v>0.12454417952314177</v>
      </c>
      <c r="Q1504" s="38" vm="733">
        <f ca="1"/>
        <v>46015</v>
      </c>
      <c r="R1504" s="38" vm="17502">
        <f ca="1"/>
        <v>20.74</v>
      </c>
      <c r="S1504" s="38" vm="15263">
        <f ca="1"/>
        <v>3379</v>
      </c>
      <c r="T1504" s="87">
        <f t="shared" ca="1" si="192"/>
        <v>-0.15139116202946001</v>
      </c>
      <c r="AR1504" s="55" vm="733">
        <f t="shared" ca="1" si="228"/>
        <v>46015</v>
      </c>
      <c r="AS1504" s="196">
        <f t="shared" ca="1" si="229"/>
        <v>152799.02600000001</v>
      </c>
      <c r="AT1504" s="196" t="str">
        <f t="shared" ca="1" si="199"/>
        <v/>
      </c>
      <c r="AU1504" s="55" vm="733">
        <f t="shared" ca="1" si="230"/>
        <v>46015</v>
      </c>
      <c r="AV1504" s="196">
        <f t="shared" ca="1" si="231"/>
        <v>70080.459999999992</v>
      </c>
      <c r="AW1504" s="38" t="str">
        <f t="shared" ca="1" si="200"/>
        <v/>
      </c>
    </row>
    <row r="1505" spans="1:49" x14ac:dyDescent="0.25">
      <c r="A1505" s="38" vm="738">
        <f ca="1"/>
        <v>46020</v>
      </c>
      <c r="B1505" s="38" vm="17503">
        <f ca="1"/>
        <v>4.2824999999999998</v>
      </c>
      <c r="C1505" s="38" vm="17504">
        <f ca="1"/>
        <v>95253</v>
      </c>
      <c r="D1505" s="87">
        <f t="shared" ca="1" si="205"/>
        <v>6.8221501621351807E-2</v>
      </c>
      <c r="Q1505" s="38" vm="738">
        <f ca="1"/>
        <v>46020</v>
      </c>
      <c r="R1505" s="38" vm="10090">
        <f ca="1"/>
        <v>19.274999999999999</v>
      </c>
      <c r="S1505" s="38" vm="17505">
        <f ca="1"/>
        <v>9624</v>
      </c>
      <c r="T1505" s="87">
        <f t="shared" ca="1" si="192"/>
        <v>-7.0636451301832201E-2</v>
      </c>
      <c r="AR1505" s="55" vm="738">
        <f t="shared" ca="1" si="228"/>
        <v>46020</v>
      </c>
      <c r="AS1505" s="196">
        <f t="shared" ca="1" si="229"/>
        <v>407920.97249999997</v>
      </c>
      <c r="AT1505" s="196" t="str">
        <f t="shared" ca="1" si="199"/>
        <v/>
      </c>
      <c r="AU1505" s="55" vm="738">
        <f t="shared" ca="1" si="230"/>
        <v>46020</v>
      </c>
      <c r="AV1505" s="196">
        <f t="shared" ca="1" si="231"/>
        <v>185502.59999999998</v>
      </c>
      <c r="AW1505" s="38" t="str">
        <f t="shared" ca="1" si="200"/>
        <v/>
      </c>
    </row>
    <row r="1506" spans="1:49" x14ac:dyDescent="0.25">
      <c r="A1506" s="38" vm="743">
        <f ca="1"/>
        <v>46021</v>
      </c>
      <c r="B1506" s="38" vm="17506">
        <f ca="1"/>
        <v>4.2549999999999999</v>
      </c>
      <c r="C1506" s="38" vm="17507">
        <f ca="1"/>
        <v>60146</v>
      </c>
      <c r="D1506" s="87">
        <f t="shared" ca="1" si="205"/>
        <v>-6.4214827787506968E-3</v>
      </c>
      <c r="Q1506" s="38" vm="743">
        <f ca="1"/>
        <v>46021</v>
      </c>
      <c r="R1506" s="38" vm="17508">
        <f ca="1"/>
        <v>19.43</v>
      </c>
      <c r="S1506" s="38" vm="17509">
        <f ca="1"/>
        <v>25042</v>
      </c>
      <c r="T1506" s="87">
        <f t="shared" ca="1" si="192"/>
        <v>8.0415045395590742E-3</v>
      </c>
      <c r="AR1506" s="55" vm="743">
        <f t="shared" ca="1" si="228"/>
        <v>46021</v>
      </c>
      <c r="AS1506" s="196">
        <f t="shared" ca="1" si="229"/>
        <v>255921.22999999998</v>
      </c>
      <c r="AT1506" s="196" t="str">
        <f t="shared" ca="1" si="199"/>
        <v/>
      </c>
      <c r="AU1506" s="55" vm="743">
        <f t="shared" ca="1" si="230"/>
        <v>46021</v>
      </c>
      <c r="AV1506" s="196">
        <f t="shared" ca="1" si="231"/>
        <v>486566.06</v>
      </c>
      <c r="AW1506" s="38" t="str">
        <f t="shared" ca="1" si="200"/>
        <v/>
      </c>
    </row>
    <row r="1507" spans="1:49" x14ac:dyDescent="0.25">
      <c r="A1507" s="38" vm="748">
        <f ca="1"/>
        <v>46022</v>
      </c>
      <c r="B1507" s="38" vm="17510">
        <f ca="1"/>
        <v>3.677</v>
      </c>
      <c r="C1507" s="38" vm="17511">
        <f ca="1"/>
        <v>23068</v>
      </c>
      <c r="D1507" s="87">
        <f t="shared" ca="1" si="205"/>
        <v>-0.13584018801410103</v>
      </c>
      <c r="Q1507" s="38" vm="748">
        <f ca="1"/>
        <v>46022</v>
      </c>
      <c r="R1507" s="38" vm="17512">
        <f ca="1"/>
        <v>22.25</v>
      </c>
      <c r="S1507" s="38" vm="17513">
        <f ca="1"/>
        <v>6078</v>
      </c>
      <c r="T1507" s="87">
        <f t="shared" ca="1" si="192"/>
        <v>0.14513638703036544</v>
      </c>
      <c r="AR1507" s="55" vm="748">
        <f t="shared" ca="1" si="228"/>
        <v>46022</v>
      </c>
      <c r="AS1507" s="196">
        <f t="shared" ca="1" si="229"/>
        <v>84821.036000000007</v>
      </c>
      <c r="AT1507" s="196" t="str">
        <f t="shared" ca="1" si="199"/>
        <v/>
      </c>
      <c r="AU1507" s="55" vm="748">
        <f t="shared" ca="1" si="230"/>
        <v>46022</v>
      </c>
      <c r="AV1507" s="196">
        <f t="shared" ca="1" si="231"/>
        <v>135235.5</v>
      </c>
      <c r="AW1507" s="38" t="str">
        <f t="shared" ca="1" si="200"/>
        <v/>
      </c>
    </row>
    <row r="1508" spans="1:49" x14ac:dyDescent="0.25">
      <c r="A1508" s="38" vm="754">
        <f ca="1"/>
        <v>46024</v>
      </c>
      <c r="B1508" s="38" vm="17514">
        <f ca="1"/>
        <v>3.1890000000000001</v>
      </c>
      <c r="C1508" s="38" vm="17515">
        <f ca="1"/>
        <v>265951</v>
      </c>
      <c r="D1508" s="87">
        <f t="shared" ca="1" si="205"/>
        <v>-0.1327168887680174</v>
      </c>
      <c r="Q1508" s="38" vm="754">
        <f ca="1"/>
        <v>46024</v>
      </c>
      <c r="R1508" s="38" vm="17516">
        <f ca="1"/>
        <v>24.88</v>
      </c>
      <c r="S1508" s="38" vm="17517">
        <f ca="1"/>
        <v>36109</v>
      </c>
      <c r="T1508" s="87">
        <f t="shared" ca="1" si="192"/>
        <v>0.11820224719101119</v>
      </c>
      <c r="AR1508" s="55" vm="754">
        <f t="shared" ca="1" si="228"/>
        <v>46024</v>
      </c>
      <c r="AS1508" s="196">
        <f t="shared" ca="1" si="229"/>
        <v>848117.73900000006</v>
      </c>
      <c r="AT1508" s="196">
        <f t="shared" ca="1" si="199"/>
        <v>18.154159945773227</v>
      </c>
      <c r="AU1508" s="55" vm="754">
        <f t="shared" ca="1" si="230"/>
        <v>46024</v>
      </c>
      <c r="AV1508" s="196">
        <f t="shared" ca="1" si="231"/>
        <v>898391.91999999993</v>
      </c>
      <c r="AW1508" s="38" t="str">
        <f t="shared" ca="1" si="200"/>
        <v/>
      </c>
    </row>
    <row r="1509" spans="1:49" x14ac:dyDescent="0.25">
      <c r="A1509" s="38" vm="760">
        <f ca="1"/>
        <v>46027</v>
      </c>
      <c r="B1509" s="38" vm="17518">
        <f ca="1"/>
        <v>2.5209999999999999</v>
      </c>
      <c r="C1509" s="38" vm="17519">
        <f ca="1"/>
        <v>427448</v>
      </c>
      <c r="D1509" s="87">
        <f t="shared" ca="1" si="205"/>
        <v>-0.20947005330824714</v>
      </c>
      <c r="Q1509" s="38" vm="760">
        <f ca="1"/>
        <v>46027</v>
      </c>
      <c r="R1509" s="38" vm="17520">
        <f ca="1"/>
        <v>30.34</v>
      </c>
      <c r="S1509" s="38" vm="17521">
        <f ca="1"/>
        <v>30556</v>
      </c>
      <c r="T1509" s="87">
        <f t="shared" ca="1" si="192"/>
        <v>0.21945337620578784</v>
      </c>
      <c r="AR1509" s="55" vm="760">
        <f t="shared" ref="AR1509:AR1510" ca="1" si="232">A1509</f>
        <v>46027</v>
      </c>
      <c r="AS1509" s="196">
        <f t="shared" ref="AS1509:AS1510" ca="1" si="233">B1509*C1509</f>
        <v>1077596.4080000001</v>
      </c>
      <c r="AT1509" s="196">
        <f t="shared" ca="1" si="199"/>
        <v>29.178154473947735</v>
      </c>
      <c r="AU1509" s="55" vm="760">
        <f t="shared" ref="AU1509:AU1510" ca="1" si="234">Q1509</f>
        <v>46027</v>
      </c>
      <c r="AV1509" s="196">
        <f t="shared" ref="AV1509:AV1510" ca="1" si="235">R1509*S1509</f>
        <v>927069.04</v>
      </c>
      <c r="AW1509" s="38" t="str">
        <f t="shared" ca="1" si="200"/>
        <v/>
      </c>
    </row>
    <row r="1510" spans="1:49" x14ac:dyDescent="0.25">
      <c r="A1510" s="38" vm="766">
        <f ca="1"/>
        <v>46028</v>
      </c>
      <c r="B1510" s="38" vm="17522">
        <f ca="1"/>
        <v>2.4965000000000002</v>
      </c>
      <c r="C1510" s="38" vm="17523">
        <f ca="1"/>
        <v>402343</v>
      </c>
      <c r="D1510" s="87">
        <f t="shared" ca="1" si="205"/>
        <v>-9.7183657278856594E-3</v>
      </c>
      <c r="Q1510" s="38" vm="766">
        <f ca="1"/>
        <v>46028</v>
      </c>
      <c r="R1510" s="38" vm="17524">
        <f ca="1"/>
        <v>30.88</v>
      </c>
      <c r="S1510" s="38" vm="17525">
        <f ca="1"/>
        <v>93792</v>
      </c>
      <c r="T1510" s="87">
        <f t="shared" ca="1" si="192"/>
        <v>1.7798286090968989E-2</v>
      </c>
      <c r="AR1510" s="55" vm="766">
        <f t="shared" ca="1" si="232"/>
        <v>46028</v>
      </c>
      <c r="AS1510" s="196">
        <f t="shared" ca="1" si="233"/>
        <v>1004449.2995000001</v>
      </c>
      <c r="AT1510" s="196">
        <f t="shared" ca="1" si="199"/>
        <v>27.464454636614406</v>
      </c>
      <c r="AU1510" s="55" vm="766">
        <f t="shared" ca="1" si="234"/>
        <v>46028</v>
      </c>
      <c r="AV1510" s="196">
        <f t="shared" ca="1" si="235"/>
        <v>2896296.96</v>
      </c>
      <c r="AW1510" s="38">
        <f t="shared" ca="1" si="200"/>
        <v>18.5</v>
      </c>
    </row>
    <row r="1511" spans="1:49" x14ac:dyDescent="0.25">
      <c r="A1511" s="38" vm="772">
        <f ca="1"/>
        <v>46029</v>
      </c>
      <c r="B1511" s="38" vm="17526">
        <f ca="1"/>
        <v>2.661</v>
      </c>
      <c r="C1511" s="38" vm="17527">
        <f ca="1"/>
        <v>523880</v>
      </c>
      <c r="D1511" s="87">
        <f t="shared" ca="1" si="205"/>
        <v>6.5892249148808271E-2</v>
      </c>
      <c r="Q1511" s="38" vm="772">
        <f ca="1"/>
        <v>46029</v>
      </c>
      <c r="R1511" s="38" vm="17528">
        <f ca="1"/>
        <v>28.94</v>
      </c>
      <c r="S1511" s="38" vm="17529">
        <f ca="1"/>
        <v>58922</v>
      </c>
      <c r="T1511" s="87">
        <f t="shared" ca="1" si="192"/>
        <v>-6.2823834196891123E-2</v>
      </c>
      <c r="AR1511" s="55" vm="772">
        <f t="shared" ref="AR1511:AR1512" ca="1" si="236">A1511</f>
        <v>46029</v>
      </c>
      <c r="AS1511" s="196">
        <f t="shared" ref="AS1511:AS1512" ca="1" si="237">B1511*C1511</f>
        <v>1394044.68</v>
      </c>
      <c r="AT1511" s="196">
        <f t="shared" ca="1" si="199"/>
        <v>35.760727774633963</v>
      </c>
      <c r="AU1511" s="55" vm="772">
        <f t="shared" ref="AU1511:AU1512" ca="1" si="238">Q1511</f>
        <v>46029</v>
      </c>
      <c r="AV1511" s="196">
        <f t="shared" ref="AV1511:AV1512" ca="1" si="239">R1511*S1511</f>
        <v>1705202.6800000002</v>
      </c>
      <c r="AW1511" s="38">
        <f t="shared" ca="1" si="200"/>
        <v>11.62</v>
      </c>
    </row>
    <row r="1512" spans="1:49" x14ac:dyDescent="0.25">
      <c r="A1512" s="38" vm="778">
        <f ca="1"/>
        <v>46030</v>
      </c>
      <c r="B1512" s="38" vm="17530">
        <f ca="1"/>
        <v>2.4209999999999998</v>
      </c>
      <c r="C1512" s="38" vm="17531">
        <f ca="1"/>
        <v>684713</v>
      </c>
      <c r="D1512" s="87">
        <f t="shared" ca="1" si="205"/>
        <v>-9.0191657271702447E-2</v>
      </c>
      <c r="Q1512" s="38" vm="778">
        <f ca="1"/>
        <v>46030</v>
      </c>
      <c r="R1512" s="38" vm="17532">
        <f ca="1"/>
        <v>31.4</v>
      </c>
      <c r="S1512" s="38" vm="17533">
        <f ca="1"/>
        <v>74465</v>
      </c>
      <c r="T1512" s="87">
        <f t="shared" ca="1" si="192"/>
        <v>8.500345542501718E-2</v>
      </c>
      <c r="AR1512" s="55" vm="778">
        <f t="shared" ca="1" si="236"/>
        <v>46030</v>
      </c>
      <c r="AS1512" s="196">
        <f t="shared" ca="1" si="237"/>
        <v>1657690.173</v>
      </c>
      <c r="AT1512" s="196">
        <f t="shared" ca="1" si="199"/>
        <v>46.739396802231326</v>
      </c>
      <c r="AU1512" s="55" vm="778">
        <f t="shared" ca="1" si="238"/>
        <v>46030</v>
      </c>
      <c r="AV1512" s="196">
        <f t="shared" ca="1" si="239"/>
        <v>2338201</v>
      </c>
      <c r="AW1512" s="38">
        <f t="shared" ca="1" si="200"/>
        <v>14.69</v>
      </c>
    </row>
    <row r="1513" spans="1:49" x14ac:dyDescent="0.25">
      <c r="A1513" s="38" vm="8">
        <f ca="1"/>
        <v>46031</v>
      </c>
      <c r="B1513" s="38" vm="20">
        <f ca="1"/>
        <v>2.1335000000000002</v>
      </c>
      <c r="C1513" s="38" vm="17534">
        <f ca="1"/>
        <v>1464959</v>
      </c>
      <c r="D1513" s="87">
        <f t="shared" ca="1" si="205"/>
        <v>-0.11875258157786026</v>
      </c>
      <c r="Q1513" s="38" vm="8">
        <f ca="1"/>
        <v>46031</v>
      </c>
      <c r="R1513" s="38" vm="17535">
        <f ca="1"/>
        <v>35.14</v>
      </c>
      <c r="S1513" s="38" vm="17536">
        <f ca="1"/>
        <v>158930</v>
      </c>
      <c r="T1513" s="87">
        <f t="shared" ca="1" si="192"/>
        <v>0.11910828025477714</v>
      </c>
      <c r="AR1513" s="55" vm="8">
        <f t="shared" ref="AR1513" ca="1" si="240">A1513</f>
        <v>46031</v>
      </c>
      <c r="AS1513" s="196">
        <f t="shared" ref="AS1513" ca="1" si="241">B1513*C1513</f>
        <v>3125490.0265000002</v>
      </c>
      <c r="AT1513" s="196">
        <f t="shared" ca="1" si="199"/>
        <v>100</v>
      </c>
      <c r="AU1513" s="55" vm="8">
        <f t="shared" ref="AU1513" ca="1" si="242">Q1513</f>
        <v>46031</v>
      </c>
      <c r="AV1513" s="196">
        <f t="shared" ref="AV1513" ca="1" si="243">R1513*S1513</f>
        <v>5584800.2000000002</v>
      </c>
      <c r="AW1513" s="38">
        <f t="shared" ca="1" si="200"/>
        <v>31.35</v>
      </c>
    </row>
    <row r="1514" spans="1:49" x14ac:dyDescent="0.25">
      <c r="A1514" s="38" vm="789">
        <f ca="1"/>
        <v>46034</v>
      </c>
      <c r="B1514" s="38" vm="17537">
        <f ca="1"/>
        <v>2.1419999999999999</v>
      </c>
      <c r="C1514" s="38" vm="17538">
        <f ca="1"/>
        <v>366033</v>
      </c>
      <c r="D1514" s="87">
        <f t="shared" ca="1" si="205"/>
        <v>3.9840637450197936E-3</v>
      </c>
      <c r="Q1514" s="38" vm="789">
        <f ca="1"/>
        <v>46034</v>
      </c>
      <c r="R1514" s="38" vm="17539">
        <f ca="1"/>
        <v>33.74</v>
      </c>
      <c r="S1514" s="38" vm="17540">
        <f ca="1"/>
        <v>14532</v>
      </c>
      <c r="T1514" s="87">
        <f t="shared" ca="1" si="192"/>
        <v>-3.9840637450199161E-2</v>
      </c>
      <c r="AR1514" s="55" vm="789">
        <f t="shared" ref="AR1514" ca="1" si="244">A1514</f>
        <v>46034</v>
      </c>
      <c r="AS1514" s="196">
        <f t="shared" ref="AS1514" ca="1" si="245">B1514*C1514</f>
        <v>784042.68599999999</v>
      </c>
      <c r="AT1514" s="196">
        <f t="shared" ca="1" si="199"/>
        <v>24.985886977041677</v>
      </c>
      <c r="AU1514" s="55" vm="789">
        <f t="shared" ref="AU1514" ca="1" si="246">Q1514</f>
        <v>46034</v>
      </c>
      <c r="AV1514" s="196">
        <f t="shared" ref="AV1514" ca="1" si="247">R1514*S1514</f>
        <v>490309.68000000005</v>
      </c>
      <c r="AW1514" s="38" t="str">
        <f t="shared" ca="1" si="200"/>
        <v/>
      </c>
    </row>
    <row r="1515" spans="1:49" x14ac:dyDescent="0.25">
      <c r="A1515" s="38" vm="795">
        <f ca="1"/>
        <v>46035</v>
      </c>
      <c r="B1515" s="38" vm="17541">
        <f ca="1"/>
        <v>2.3245</v>
      </c>
      <c r="C1515" s="38" vm="17542">
        <f ca="1"/>
        <v>293923</v>
      </c>
      <c r="D1515" s="87">
        <f t="shared" ca="1" si="205"/>
        <v>8.5200746965452906E-2</v>
      </c>
      <c r="Q1515" s="38" vm="795">
        <f ca="1"/>
        <v>46035</v>
      </c>
      <c r="R1515" s="38" vm="17543">
        <f ca="1"/>
        <v>29.79</v>
      </c>
      <c r="S1515" s="38" vm="17544">
        <f ca="1"/>
        <v>10375</v>
      </c>
      <c r="T1515" s="87">
        <f t="shared" ca="1" si="192"/>
        <v>-0.11707172495554247</v>
      </c>
      <c r="AR1515" s="55" vm="795">
        <f t="shared" ref="AR1515:AR1523" ca="1" si="248">A1515</f>
        <v>46035</v>
      </c>
      <c r="AS1515" s="196">
        <f t="shared" ref="AS1515:AS1523" ca="1" si="249">B1515*C1515</f>
        <v>683224.0135</v>
      </c>
      <c r="AT1515" s="196" t="str">
        <f t="shared" ca="1" si="199"/>
        <v/>
      </c>
      <c r="AU1515" s="55" vm="795">
        <f t="shared" ref="AU1515:AU1523" ca="1" si="250">Q1515</f>
        <v>46035</v>
      </c>
      <c r="AV1515" s="196">
        <f t="shared" ref="AV1515:AV1523" ca="1" si="251">R1515*S1515</f>
        <v>309071.25</v>
      </c>
      <c r="AW1515" s="38" t="str">
        <f t="shared" ca="1" si="200"/>
        <v/>
      </c>
    </row>
    <row r="1516" spans="1:49" x14ac:dyDescent="0.25">
      <c r="A1516" s="38" vm="801">
        <f ca="1"/>
        <v>46036</v>
      </c>
      <c r="B1516" s="38" vm="17545">
        <f ca="1"/>
        <v>1.9215</v>
      </c>
      <c r="C1516" s="38" vm="17546">
        <f ca="1"/>
        <v>390037</v>
      </c>
      <c r="D1516" s="87">
        <f t="shared" ca="1" si="205"/>
        <v>-0.17337061733706174</v>
      </c>
      <c r="Q1516" s="38" vm="801">
        <f ca="1"/>
        <v>46036</v>
      </c>
      <c r="R1516" s="38" vm="7101">
        <f ca="1"/>
        <v>34.200000000000003</v>
      </c>
      <c r="S1516" s="38" vm="17547">
        <f ca="1"/>
        <v>13592</v>
      </c>
      <c r="T1516" s="87">
        <f t="shared" ca="1" si="192"/>
        <v>0.14803625377643517</v>
      </c>
      <c r="AR1516" s="55" vm="801">
        <f t="shared" ca="1" si="248"/>
        <v>46036</v>
      </c>
      <c r="AS1516" s="196">
        <f t="shared" ca="1" si="249"/>
        <v>749456.09549999994</v>
      </c>
      <c r="AT1516" s="196">
        <f t="shared" ca="1" si="199"/>
        <v>26.624431127424042</v>
      </c>
      <c r="AU1516" s="55" vm="801">
        <f t="shared" ca="1" si="250"/>
        <v>46036</v>
      </c>
      <c r="AV1516" s="196">
        <f t="shared" ca="1" si="251"/>
        <v>464846.4</v>
      </c>
      <c r="AW1516" s="38" t="str">
        <f t="shared" ca="1" si="200"/>
        <v/>
      </c>
    </row>
    <row r="1517" spans="1:49" x14ac:dyDescent="0.25">
      <c r="A1517" s="38" vm="87">
        <f ca="1"/>
        <v>46037</v>
      </c>
      <c r="B1517" s="38" vm="17548">
        <f ca="1"/>
        <v>1.8643000000000001</v>
      </c>
      <c r="C1517" s="38" vm="17549">
        <f ca="1"/>
        <v>345625</v>
      </c>
      <c r="D1517" s="87">
        <f t="shared" ca="1" si="205"/>
        <v>-2.9768410096278907E-2</v>
      </c>
      <c r="Q1517" s="38" vm="87">
        <f ca="1"/>
        <v>46037</v>
      </c>
      <c r="R1517" s="38" vm="121">
        <f ca="1"/>
        <v>35.26</v>
      </c>
      <c r="S1517" s="38" vm="104">
        <f ca="1"/>
        <v>20176</v>
      </c>
      <c r="T1517" s="87">
        <f t="shared" ca="1" si="192"/>
        <v>3.099415204678348E-2</v>
      </c>
      <c r="AR1517" s="55" vm="87">
        <f t="shared" ca="1" si="248"/>
        <v>46037</v>
      </c>
      <c r="AS1517" s="196">
        <f t="shared" ca="1" si="249"/>
        <v>644348.6875</v>
      </c>
      <c r="AT1517" s="196" t="str">
        <f t="shared" ca="1" si="199"/>
        <v/>
      </c>
      <c r="AU1517" s="55" vm="87">
        <f t="shared" ca="1" si="250"/>
        <v>46037</v>
      </c>
      <c r="AV1517" s="196">
        <f t="shared" ca="1" si="251"/>
        <v>711405.76</v>
      </c>
      <c r="AW1517" s="38" t="str">
        <f t="shared" ca="1" si="200"/>
        <v/>
      </c>
    </row>
    <row r="1518" spans="1:49" x14ac:dyDescent="0.25">
      <c r="A1518" s="38" vm="81">
        <f ca="1"/>
        <v>46038</v>
      </c>
      <c r="B1518" s="38" vm="17550">
        <f ca="1"/>
        <v>1.9168000000000001</v>
      </c>
      <c r="C1518" s="38" vm="17551">
        <f ca="1"/>
        <v>847782</v>
      </c>
      <c r="D1518" s="87">
        <f t="shared" ca="1" si="205"/>
        <v>2.816070374939655E-2</v>
      </c>
      <c r="Q1518" s="38" vm="81">
        <f ca="1"/>
        <v>46038</v>
      </c>
      <c r="R1518" s="38" vm="120">
        <f ca="1"/>
        <v>35.200000000000003</v>
      </c>
      <c r="S1518" s="38" vm="103">
        <f ca="1"/>
        <v>50354</v>
      </c>
      <c r="T1518" s="87">
        <f t="shared" ca="1" si="192"/>
        <v>-1.7016449234258414E-3</v>
      </c>
      <c r="AR1518" s="55" vm="81">
        <f t="shared" ca="1" si="248"/>
        <v>46038</v>
      </c>
      <c r="AS1518" s="196">
        <f t="shared" ca="1" si="249"/>
        <v>1625028.5376000002</v>
      </c>
      <c r="AT1518" s="196">
        <f t="shared" ca="1" si="199"/>
        <v>57.870698087796313</v>
      </c>
      <c r="AU1518" s="55" vm="81">
        <f t="shared" ca="1" si="250"/>
        <v>46038</v>
      </c>
      <c r="AV1518" s="196">
        <f t="shared" ca="1" si="251"/>
        <v>1772460.8</v>
      </c>
      <c r="AW1518" s="38" t="str">
        <f t="shared" ca="1" si="200"/>
        <v/>
      </c>
    </row>
    <row r="1519" spans="1:49" x14ac:dyDescent="0.25">
      <c r="A1519" s="38" vm="7">
        <f ca="1"/>
        <v>46041</v>
      </c>
      <c r="B1519" s="38" vm="17552">
        <f ca="1"/>
        <v>2.5609999999999999</v>
      </c>
      <c r="C1519" s="38" vm="17553">
        <f ca="1"/>
        <v>506945</v>
      </c>
      <c r="D1519" s="87">
        <f t="shared" ca="1" si="205"/>
        <v>0.33608096828046735</v>
      </c>
      <c r="Q1519" s="38" vm="7">
        <f ca="1"/>
        <v>46041</v>
      </c>
      <c r="R1519" s="38" vm="17554">
        <f ca="1"/>
        <v>23.94</v>
      </c>
      <c r="S1519" s="38" vm="17555">
        <f ca="1"/>
        <v>52615</v>
      </c>
      <c r="T1519" s="87">
        <f t="shared" ca="1" si="192"/>
        <v>-0.31988636363636364</v>
      </c>
      <c r="AR1519" s="55" vm="7">
        <f t="shared" ca="1" si="248"/>
        <v>46041</v>
      </c>
      <c r="AS1519" s="196">
        <f t="shared" ca="1" si="249"/>
        <v>1298286.145</v>
      </c>
      <c r="AT1519" s="196">
        <f t="shared" ca="1" si="199"/>
        <v>34.604722726028506</v>
      </c>
      <c r="AU1519" s="55" vm="7">
        <f t="shared" ca="1" si="250"/>
        <v>46041</v>
      </c>
      <c r="AV1519" s="196">
        <f t="shared" ca="1" si="251"/>
        <v>1259603.1000000001</v>
      </c>
      <c r="AW1519" s="38" t="str">
        <f t="shared" ca="1" si="200"/>
        <v/>
      </c>
    </row>
    <row r="1520" spans="1:49" x14ac:dyDescent="0.25">
      <c r="A1520" s="38" vm="5">
        <f ca="1"/>
        <v>46042</v>
      </c>
      <c r="B1520" s="38" vm="17556">
        <f ca="1"/>
        <v>2.8929999999999998</v>
      </c>
      <c r="C1520" s="38" vm="17557">
        <f ca="1"/>
        <v>529818</v>
      </c>
      <c r="D1520" s="87">
        <f t="shared" ca="1" si="205"/>
        <v>0.12963686060132756</v>
      </c>
      <c r="Q1520" s="38" vm="5">
        <f ca="1"/>
        <v>46042</v>
      </c>
      <c r="R1520" s="38" vm="17558">
        <f ca="1"/>
        <v>18.63</v>
      </c>
      <c r="S1520" s="38" vm="17559">
        <f ca="1"/>
        <v>285592</v>
      </c>
      <c r="T1520" s="87">
        <f t="shared" ca="1" si="192"/>
        <v>-0.22180451127819556</v>
      </c>
      <c r="AR1520" s="55" vm="5">
        <f t="shared" ca="1" si="248"/>
        <v>46042</v>
      </c>
      <c r="AS1520" s="196">
        <f t="shared" ca="1" si="249"/>
        <v>1532763.4739999999</v>
      </c>
      <c r="AT1520" s="196">
        <f t="shared" ca="1" si="199"/>
        <v>36.166063350578412</v>
      </c>
      <c r="AU1520" s="55" vm="5">
        <f t="shared" ca="1" si="250"/>
        <v>46042</v>
      </c>
      <c r="AV1520" s="196">
        <f t="shared" ca="1" si="251"/>
        <v>5320578.96</v>
      </c>
      <c r="AW1520" s="38">
        <f t="shared" ca="1" si="200"/>
        <v>56.34</v>
      </c>
    </row>
    <row r="1521" spans="1:49" x14ac:dyDescent="0.25">
      <c r="A1521" s="38" vm="828">
        <f ca="1"/>
        <v>46043</v>
      </c>
      <c r="B1521" s="38" vm="17560">
        <f ca="1"/>
        <v>3.6265000000000001</v>
      </c>
      <c r="C1521" s="38" vm="17561">
        <f ca="1"/>
        <v>437404</v>
      </c>
      <c r="D1521" s="87">
        <f t="shared" ca="1" si="205"/>
        <v>0.25354303491185631</v>
      </c>
      <c r="Q1521" s="38" vm="828">
        <f ca="1"/>
        <v>46043</v>
      </c>
      <c r="R1521" s="38" vm="9614">
        <f ca="1"/>
        <v>12.82</v>
      </c>
      <c r="S1521" s="38" vm="17562">
        <f ca="1"/>
        <v>283080</v>
      </c>
      <c r="T1521" s="87">
        <f t="shared" ca="1" si="192"/>
        <v>-0.31186258722490601</v>
      </c>
      <c r="AR1521" s="55" vm="828">
        <f t="shared" ca="1" si="248"/>
        <v>46043</v>
      </c>
      <c r="AS1521" s="196">
        <f t="shared" ca="1" si="249"/>
        <v>1586245.6059999999</v>
      </c>
      <c r="AT1521" s="196">
        <f t="shared" ca="1" si="199"/>
        <v>29.857763937420774</v>
      </c>
      <c r="AU1521" s="55" vm="828">
        <f t="shared" ca="1" si="250"/>
        <v>46043</v>
      </c>
      <c r="AV1521" s="196">
        <f t="shared" ca="1" si="251"/>
        <v>3629085.6</v>
      </c>
      <c r="AW1521" s="38">
        <f t="shared" ca="1" si="200"/>
        <v>55.84</v>
      </c>
    </row>
    <row r="1522" spans="1:49" x14ac:dyDescent="0.25">
      <c r="A1522" s="38" vm="63">
        <f ca="1"/>
        <v>46044</v>
      </c>
      <c r="B1522" s="38" vm="17563">
        <f ca="1"/>
        <v>4.1269999999999998</v>
      </c>
      <c r="C1522" s="38" vm="17564">
        <f ca="1"/>
        <v>1068790</v>
      </c>
      <c r="D1522" s="87">
        <f t="shared" ca="1" si="205"/>
        <v>0.13801185716255335</v>
      </c>
      <c r="Q1522" s="38" vm="63">
        <f ca="1"/>
        <v>46044</v>
      </c>
      <c r="R1522" s="38" vm="78">
        <f ca="1"/>
        <v>10.97</v>
      </c>
      <c r="S1522" s="38" vm="17565">
        <f ca="1"/>
        <v>506916</v>
      </c>
      <c r="T1522" s="87">
        <f t="shared" ca="1" si="192"/>
        <v>-0.1443057722308892</v>
      </c>
      <c r="AR1522" s="55" vm="63">
        <f t="shared" ca="1" si="248"/>
        <v>46044</v>
      </c>
      <c r="AS1522" s="196">
        <f t="shared" ca="1" si="249"/>
        <v>4410896.33</v>
      </c>
      <c r="AT1522" s="196">
        <f t="shared" ca="1" si="199"/>
        <v>72.956990605197831</v>
      </c>
      <c r="AU1522" s="55" vm="63">
        <f t="shared" ca="1" si="250"/>
        <v>46044</v>
      </c>
      <c r="AV1522" s="196">
        <f t="shared" ca="1" si="251"/>
        <v>5560868.5200000005</v>
      </c>
      <c r="AW1522" s="38">
        <f t="shared" ca="1" si="200"/>
        <v>100</v>
      </c>
    </row>
    <row r="1523" spans="1:49" x14ac:dyDescent="0.25">
      <c r="A1523" s="38" vm="839">
        <f ca="1"/>
        <v>46045</v>
      </c>
      <c r="B1523" s="38" vm="17566">
        <f ca="1"/>
        <v>3.7810000000000001</v>
      </c>
      <c r="C1523" s="38" vm="17567">
        <f ca="1"/>
        <v>199085</v>
      </c>
      <c r="D1523" s="87">
        <f t="shared" ca="1" si="205"/>
        <v>-8.383813908408036E-2</v>
      </c>
      <c r="Q1523" s="38" vm="839">
        <f ca="1"/>
        <v>46045</v>
      </c>
      <c r="R1523" s="38" vm="17568">
        <f ca="1"/>
        <v>11.99</v>
      </c>
      <c r="S1523" s="38" vm="17569">
        <f ca="1"/>
        <v>106609</v>
      </c>
      <c r="T1523" s="87">
        <f t="shared" ca="1" si="192"/>
        <v>9.2980856882406523E-2</v>
      </c>
      <c r="AR1523" s="55" vm="839">
        <f t="shared" ca="1" si="248"/>
        <v>46045</v>
      </c>
      <c r="AS1523" s="196">
        <f t="shared" ca="1" si="249"/>
        <v>752740.38500000001</v>
      </c>
      <c r="AT1523" s="196">
        <f t="shared" ca="1" si="199"/>
        <v>13.589800124099035</v>
      </c>
      <c r="AU1523" s="55" vm="839">
        <f t="shared" ca="1" si="250"/>
        <v>46045</v>
      </c>
      <c r="AV1523" s="196">
        <f t="shared" ca="1" si="251"/>
        <v>1278241.9099999999</v>
      </c>
      <c r="AW1523" s="38">
        <f t="shared" ca="1" si="200"/>
        <v>21.03</v>
      </c>
    </row>
    <row r="1524" spans="1:49" x14ac:dyDescent="0.25">
      <c r="A1524" s="38" vm="845">
        <f ca="1"/>
        <v>46048</v>
      </c>
      <c r="B1524" s="38" vm="17570">
        <f ca="1"/>
        <v>4.2534999999999998</v>
      </c>
      <c r="C1524" s="38" vm="17571">
        <f ca="1"/>
        <v>238958</v>
      </c>
      <c r="D1524" s="87">
        <f t="shared" ca="1" si="205"/>
        <v>0.12496693996297267</v>
      </c>
      <c r="Q1524" s="38" vm="845">
        <f ca="1"/>
        <v>46048</v>
      </c>
      <c r="R1524" s="38" vm="17572">
        <f ca="1"/>
        <v>10.61</v>
      </c>
      <c r="S1524" s="38" vm="17573">
        <f ca="1"/>
        <v>290269</v>
      </c>
      <c r="T1524" s="87">
        <f t="shared" ca="1" si="192"/>
        <v>-0.11509591326105094</v>
      </c>
      <c r="AR1524" s="55" vm="845">
        <f t="shared" ref="AR1524:AR1528" ca="1" si="252">A1524</f>
        <v>46048</v>
      </c>
      <c r="AS1524" s="196">
        <f t="shared" ref="AS1524:AS1528" ca="1" si="253">B1524*C1524</f>
        <v>1016407.853</v>
      </c>
      <c r="AT1524" s="196">
        <f t="shared" ca="1" si="199"/>
        <v>16.311582781497638</v>
      </c>
      <c r="AU1524" s="55" vm="845">
        <f t="shared" ref="AU1524:AU1528" ca="1" si="254">Q1524</f>
        <v>46048</v>
      </c>
      <c r="AV1524" s="196">
        <f t="shared" ref="AV1524:AV1528" ca="1" si="255">R1524*S1524</f>
        <v>3079754.09</v>
      </c>
      <c r="AW1524" s="38">
        <f t="shared" ca="1" si="200"/>
        <v>57.26</v>
      </c>
    </row>
    <row r="1525" spans="1:49" x14ac:dyDescent="0.25">
      <c r="A1525" s="38" vm="851">
        <f ca="1"/>
        <v>46049</v>
      </c>
      <c r="B1525" s="38" vm="17574">
        <f ca="1"/>
        <v>4.3360000000000003</v>
      </c>
      <c r="C1525" s="38" vm="17575">
        <f ca="1"/>
        <v>117702</v>
      </c>
      <c r="D1525" s="87">
        <f t="shared" ca="1" si="205"/>
        <v>1.9395791700952267E-2</v>
      </c>
      <c r="Q1525" s="38" vm="851">
        <f ca="1"/>
        <v>46049</v>
      </c>
      <c r="R1525" s="38" vm="17576">
        <f ca="1"/>
        <v>10.525</v>
      </c>
      <c r="S1525" s="38" vm="17577">
        <f ca="1"/>
        <v>155482</v>
      </c>
      <c r="T1525" s="87">
        <f t="shared" ca="1" si="192"/>
        <v>-8.01131008482555E-3</v>
      </c>
      <c r="AR1525" s="55" vm="851">
        <f t="shared" ca="1" si="252"/>
        <v>46049</v>
      </c>
      <c r="AS1525" s="196">
        <f t="shared" ca="1" si="253"/>
        <v>510355.87200000003</v>
      </c>
      <c r="AT1525" s="196" t="str">
        <f t="shared" ca="1" si="199"/>
        <v/>
      </c>
      <c r="AU1525" s="55" vm="851">
        <f t="shared" ca="1" si="254"/>
        <v>46049</v>
      </c>
      <c r="AV1525" s="196">
        <f t="shared" ca="1" si="255"/>
        <v>1636448.05</v>
      </c>
      <c r="AW1525" s="38">
        <f t="shared" ca="1" si="200"/>
        <v>30.67</v>
      </c>
    </row>
    <row r="1526" spans="1:49" x14ac:dyDescent="0.25">
      <c r="A1526" s="38" vm="857">
        <f ca="1"/>
        <v>46050</v>
      </c>
      <c r="B1526" s="38" vm="17578">
        <f ca="1"/>
        <v>4.62</v>
      </c>
      <c r="C1526" s="38" vm="17579">
        <f ca="1"/>
        <v>176415</v>
      </c>
      <c r="D1526" s="87">
        <f t="shared" ca="1" si="205"/>
        <v>6.5498154981549761E-2</v>
      </c>
      <c r="Q1526" s="38" vm="857">
        <f ca="1"/>
        <v>46050</v>
      </c>
      <c r="R1526" s="38" vm="17580">
        <f ca="1"/>
        <v>9.66</v>
      </c>
      <c r="S1526" s="38" vm="17581">
        <f ca="1"/>
        <v>227858</v>
      </c>
      <c r="T1526" s="87">
        <f t="shared" ref="T1526:T1543" ca="1" si="256">(R1526-R1525)/R1525</f>
        <v>-8.2185273159144909E-2</v>
      </c>
      <c r="AR1526" s="55" vm="857">
        <f t="shared" ca="1" si="252"/>
        <v>46050</v>
      </c>
      <c r="AS1526" s="196">
        <f t="shared" ca="1" si="253"/>
        <v>815037.3</v>
      </c>
      <c r="AT1526" s="196">
        <f t="shared" ca="1" si="199"/>
        <v>12.042316542647269</v>
      </c>
      <c r="AU1526" s="55" vm="857">
        <f t="shared" ca="1" si="254"/>
        <v>46050</v>
      </c>
      <c r="AV1526" s="196">
        <f t="shared" ca="1" si="255"/>
        <v>2201108.2800000003</v>
      </c>
      <c r="AW1526" s="38">
        <f t="shared" ca="1" si="200"/>
        <v>44.95</v>
      </c>
    </row>
    <row r="1527" spans="1:49" x14ac:dyDescent="0.25">
      <c r="A1527" s="38" vm="862">
        <f ca="1"/>
        <v>46051</v>
      </c>
      <c r="B1527" s="38" vm="17582">
        <f ca="1"/>
        <v>4.2110000000000003</v>
      </c>
      <c r="C1527" s="38" vm="17583">
        <f ca="1"/>
        <v>68157</v>
      </c>
      <c r="D1527" s="87">
        <f t="shared" ca="1" si="205"/>
        <v>-8.8528138528138484E-2</v>
      </c>
      <c r="Q1527" s="38" vm="862">
        <f ca="1"/>
        <v>46051</v>
      </c>
      <c r="R1527" s="38" vm="17584">
        <f ca="1"/>
        <v>10.56</v>
      </c>
      <c r="S1527" s="38" vm="17585">
        <f ca="1"/>
        <v>139785</v>
      </c>
      <c r="T1527" s="87">
        <f t="shared" ca="1" si="256"/>
        <v>9.3167701863354074E-2</v>
      </c>
      <c r="AR1527" s="55" vm="862">
        <f t="shared" ca="1" si="252"/>
        <v>46051</v>
      </c>
      <c r="AS1527" s="196">
        <f t="shared" ca="1" si="253"/>
        <v>287009.12700000004</v>
      </c>
      <c r="AT1527" s="196" t="str">
        <f t="shared" ca="1" si="199"/>
        <v/>
      </c>
      <c r="AU1527" s="55" vm="862">
        <f t="shared" ca="1" si="254"/>
        <v>46051</v>
      </c>
      <c r="AV1527" s="196">
        <f t="shared" ca="1" si="255"/>
        <v>1476129.6</v>
      </c>
      <c r="AW1527" s="38">
        <f t="shared" ca="1" si="200"/>
        <v>27.58</v>
      </c>
    </row>
    <row r="1528" spans="1:49" x14ac:dyDescent="0.25">
      <c r="A1528" s="38" vm="22">
        <f ca="1"/>
        <v>46052</v>
      </c>
      <c r="B1528" s="38" vm="53">
        <f ca="1"/>
        <v>5.56</v>
      </c>
      <c r="C1528" s="38" vm="38">
        <f ca="1"/>
        <v>174811</v>
      </c>
      <c r="D1528" s="87">
        <f t="shared" ca="1" si="205"/>
        <v>0.32035146046069801</v>
      </c>
      <c r="Q1528" s="38" vm="22">
        <f ca="1"/>
        <v>46052</v>
      </c>
      <c r="R1528" s="38" vm="17586">
        <f ca="1"/>
        <v>7.58</v>
      </c>
      <c r="S1528" s="38" vm="17587">
        <f ca="1"/>
        <v>236045</v>
      </c>
      <c r="T1528" s="87">
        <f t="shared" ca="1" si="256"/>
        <v>-0.28219696969696972</v>
      </c>
      <c r="AR1528" s="55" vm="22">
        <f t="shared" ca="1" si="252"/>
        <v>46052</v>
      </c>
      <c r="AS1528" s="196">
        <f t="shared" ca="1" si="253"/>
        <v>971949.15999999992</v>
      </c>
      <c r="AT1528" s="196">
        <f t="shared" ca="1" si="199"/>
        <v>11.932825423783191</v>
      </c>
      <c r="AU1528" s="55" vm="22">
        <f t="shared" ca="1" si="254"/>
        <v>46052</v>
      </c>
      <c r="AV1528" s="196">
        <f t="shared" ca="1" si="255"/>
        <v>1789221.1</v>
      </c>
      <c r="AW1528" s="38">
        <f t="shared" ca="1" si="200"/>
        <v>46.56</v>
      </c>
    </row>
    <row r="1529" spans="1:49" x14ac:dyDescent="0.25">
      <c r="A1529" s="38" vm="61">
        <f ca="1"/>
        <v>46055</v>
      </c>
      <c r="B1529" s="38" vm="17588">
        <f ca="1"/>
        <v>2.6890000000000001</v>
      </c>
      <c r="C1529" s="38" vm="17589">
        <f ca="1"/>
        <v>234061</v>
      </c>
      <c r="D1529" s="87">
        <f t="shared" ca="1" si="205"/>
        <v>-0.51636690647482009</v>
      </c>
      <c r="Q1529" s="38" vm="61">
        <f ca="1"/>
        <v>46055</v>
      </c>
      <c r="R1529" s="38" vm="9503">
        <f ca="1"/>
        <v>10.86</v>
      </c>
      <c r="S1529" s="38" vm="17590">
        <f ca="1"/>
        <v>194299</v>
      </c>
      <c r="T1529" s="87">
        <f t="shared" ca="1" si="256"/>
        <v>0.43271767810026374</v>
      </c>
      <c r="AR1529" s="55" vm="61">
        <f t="shared" ref="AR1529" ca="1" si="257">A1529</f>
        <v>46055</v>
      </c>
      <c r="AS1529" s="196">
        <f t="shared" ref="AS1529" ca="1" si="258">B1529*C1529</f>
        <v>629390.02899999998</v>
      </c>
      <c r="AT1529" s="196" t="str">
        <f t="shared" ca="1" si="199"/>
        <v/>
      </c>
      <c r="AU1529" s="55" vm="61">
        <f t="shared" ref="AU1529" ca="1" si="259">Q1529</f>
        <v>46055</v>
      </c>
      <c r="AV1529" s="196">
        <f t="shared" ref="AV1529" ca="1" si="260">R1529*S1529</f>
        <v>2110087.1399999997</v>
      </c>
      <c r="AW1529" s="38">
        <f t="shared" ca="1" si="200"/>
        <v>38.33</v>
      </c>
    </row>
    <row r="1530" spans="1:49" x14ac:dyDescent="0.25">
      <c r="A1530" s="38" vm="877">
        <f ca="1"/>
        <v>46056</v>
      </c>
      <c r="B1530" s="38" vm="17591">
        <f ca="1"/>
        <v>2.2519999999999998</v>
      </c>
      <c r="C1530" s="38" vm="17592">
        <f ca="1"/>
        <v>363189</v>
      </c>
      <c r="D1530" s="87">
        <f t="shared" ca="1" si="205"/>
        <v>-0.16251394570472305</v>
      </c>
      <c r="Q1530" s="38" vm="877">
        <f ca="1"/>
        <v>46056</v>
      </c>
      <c r="R1530" s="38" vm="17593">
        <f ca="1"/>
        <v>10.765000000000001</v>
      </c>
      <c r="S1530" s="38" vm="17594">
        <f ca="1"/>
        <v>153078</v>
      </c>
      <c r="T1530" s="87">
        <f t="shared" ca="1" si="256"/>
        <v>-8.7476979742172074E-3</v>
      </c>
      <c r="AR1530" s="55" vm="877">
        <f t="shared" ref="AR1530:AR1537" ca="1" si="261">A1530</f>
        <v>46056</v>
      </c>
      <c r="AS1530" s="196">
        <f t="shared" ref="AS1530:AS1537" ca="1" si="262">B1530*C1530</f>
        <v>817901.62799999991</v>
      </c>
      <c r="AT1530" s="196">
        <f t="shared" ca="1" si="199"/>
        <v>24.791751851075698</v>
      </c>
      <c r="AU1530" s="55" vm="877">
        <f t="shared" ref="AU1530:AU1537" ca="1" si="263">Q1530</f>
        <v>46056</v>
      </c>
      <c r="AV1530" s="196">
        <f t="shared" ref="AV1530:AV1537" ca="1" si="264">R1530*S1530</f>
        <v>1647884.6700000002</v>
      </c>
      <c r="AW1530" s="38">
        <f t="shared" ca="1" si="200"/>
        <v>30.2</v>
      </c>
    </row>
    <row r="1531" spans="1:49" x14ac:dyDescent="0.25">
      <c r="A1531" s="38" vm="883">
        <f ca="1"/>
        <v>46057</v>
      </c>
      <c r="B1531" s="38" vm="17595">
        <f ca="1"/>
        <v>2.4300000000000002</v>
      </c>
      <c r="C1531" s="38" vm="17596">
        <f ca="1"/>
        <v>223434</v>
      </c>
      <c r="D1531" s="87">
        <f t="shared" ca="1" si="205"/>
        <v>7.9040852575488638E-2</v>
      </c>
      <c r="Q1531" s="38" vm="883">
        <f ca="1"/>
        <v>46057</v>
      </c>
      <c r="R1531" s="38" vm="17597">
        <f ca="1"/>
        <v>9.9324999999999992</v>
      </c>
      <c r="S1531" s="38" vm="17598">
        <f ca="1"/>
        <v>55143</v>
      </c>
      <c r="T1531" s="87">
        <f t="shared" ca="1" si="256"/>
        <v>-7.7333952624245361E-2</v>
      </c>
      <c r="AR1531" s="55" vm="883">
        <f t="shared" ca="1" si="261"/>
        <v>46057</v>
      </c>
      <c r="AS1531" s="196">
        <f t="shared" ca="1" si="262"/>
        <v>542944.62</v>
      </c>
      <c r="AT1531" s="196" t="str">
        <f t="shared" ca="1" si="199"/>
        <v/>
      </c>
      <c r="AU1531" s="55" vm="883">
        <f t="shared" ca="1" si="263"/>
        <v>46057</v>
      </c>
      <c r="AV1531" s="196">
        <f t="shared" ca="1" si="264"/>
        <v>547707.84749999992</v>
      </c>
      <c r="AW1531" s="38" t="str">
        <f t="shared" ca="1" si="200"/>
        <v/>
      </c>
    </row>
    <row r="1532" spans="1:49" x14ac:dyDescent="0.25">
      <c r="A1532" s="38" vm="889">
        <f ca="1"/>
        <v>46058</v>
      </c>
      <c r="B1532" s="38" vm="17599">
        <f ca="1"/>
        <v>2.4020000000000001</v>
      </c>
      <c r="C1532" s="38" vm="17600">
        <f ca="1"/>
        <v>239475</v>
      </c>
      <c r="D1532" s="87">
        <f t="shared" ca="1" si="205"/>
        <v>-1.1522633744855976E-2</v>
      </c>
      <c r="Q1532" s="38" vm="889">
        <f ca="1"/>
        <v>46058</v>
      </c>
      <c r="R1532" s="38" vm="17601">
        <f ca="1"/>
        <v>10.19</v>
      </c>
      <c r="S1532" s="38" vm="17602">
        <f ca="1"/>
        <v>42242</v>
      </c>
      <c r="T1532" s="87">
        <f t="shared" ca="1" si="256"/>
        <v>2.592499370752583E-2</v>
      </c>
      <c r="AR1532" s="55" vm="889">
        <f t="shared" ca="1" si="261"/>
        <v>46058</v>
      </c>
      <c r="AS1532" s="196">
        <f t="shared" ca="1" si="262"/>
        <v>575218.95000000007</v>
      </c>
      <c r="AT1532" s="196" t="str">
        <f t="shared" ca="1" si="199"/>
        <v/>
      </c>
      <c r="AU1532" s="55" vm="889">
        <f t="shared" ca="1" si="263"/>
        <v>46058</v>
      </c>
      <c r="AV1532" s="196">
        <f t="shared" ca="1" si="264"/>
        <v>430445.98</v>
      </c>
      <c r="AW1532" s="38" t="str">
        <f t="shared" ca="1" si="200"/>
        <v/>
      </c>
    </row>
    <row r="1533" spans="1:49" x14ac:dyDescent="0.25">
      <c r="A1533" s="38" vm="894">
        <f ca="1"/>
        <v>46059</v>
      </c>
      <c r="B1533" s="38" vm="17603">
        <f ca="1"/>
        <v>2.6269999999999998</v>
      </c>
      <c r="C1533" s="38" vm="17604">
        <f ca="1"/>
        <v>224878</v>
      </c>
      <c r="D1533" s="87">
        <f t="shared" ca="1" si="205"/>
        <v>9.3671940049958213E-2</v>
      </c>
      <c r="Q1533" s="38" vm="894">
        <f ca="1"/>
        <v>46059</v>
      </c>
      <c r="R1533" s="38" vm="17605">
        <f ca="1"/>
        <v>9.2799999999999994</v>
      </c>
      <c r="S1533" s="38" vm="17606">
        <f ca="1"/>
        <v>72102</v>
      </c>
      <c r="T1533" s="87">
        <f t="shared" ca="1" si="256"/>
        <v>-8.9303238469087359E-2</v>
      </c>
      <c r="AR1533" s="55" vm="894">
        <f t="shared" ca="1" si="261"/>
        <v>46059</v>
      </c>
      <c r="AS1533" s="196">
        <f t="shared" ca="1" si="262"/>
        <v>590754.50599999994</v>
      </c>
      <c r="AT1533" s="196" t="str">
        <f t="shared" ca="1" si="199"/>
        <v/>
      </c>
      <c r="AU1533" s="55" vm="894">
        <f t="shared" ca="1" si="263"/>
        <v>46059</v>
      </c>
      <c r="AV1533" s="196">
        <f t="shared" ca="1" si="264"/>
        <v>669106.55999999994</v>
      </c>
      <c r="AW1533" s="38">
        <f t="shared" ca="1" si="200"/>
        <v>14.22</v>
      </c>
    </row>
    <row r="1534" spans="1:49" x14ac:dyDescent="0.25">
      <c r="A1534" s="38" vm="900">
        <f ca="1"/>
        <v>46062</v>
      </c>
      <c r="B1534" s="38" vm="17607">
        <f ca="1"/>
        <v>1.9430000000000001</v>
      </c>
      <c r="C1534" s="38" vm="17608">
        <f ca="1"/>
        <v>578785</v>
      </c>
      <c r="D1534" s="87">
        <f t="shared" ca="1" si="205"/>
        <v>-0.2603730491054434</v>
      </c>
      <c r="Q1534" s="38" vm="900">
        <f ca="1"/>
        <v>46062</v>
      </c>
      <c r="R1534" s="38" vm="17609">
        <f ca="1"/>
        <v>12.215</v>
      </c>
      <c r="S1534" s="38" vm="17610">
        <f ca="1"/>
        <v>92105</v>
      </c>
      <c r="T1534" s="87">
        <f t="shared" ca="1" si="256"/>
        <v>0.31627155172413801</v>
      </c>
      <c r="AR1534" s="55" vm="900">
        <f t="shared" ca="1" si="261"/>
        <v>46062</v>
      </c>
      <c r="AS1534" s="196">
        <f t="shared" ca="1" si="262"/>
        <v>1124579.2550000001</v>
      </c>
      <c r="AT1534" s="196">
        <f t="shared" ca="1" si="199"/>
        <v>39.50861423425502</v>
      </c>
      <c r="AU1534" s="55" vm="900">
        <f t="shared" ca="1" si="263"/>
        <v>46062</v>
      </c>
      <c r="AV1534" s="196">
        <f t="shared" ca="1" si="264"/>
        <v>1125062.575</v>
      </c>
      <c r="AW1534" s="38">
        <f t="shared" ca="1" si="200"/>
        <v>18.170000000000002</v>
      </c>
    </row>
    <row r="1535" spans="1:49" x14ac:dyDescent="0.25">
      <c r="A1535" s="38" vm="906">
        <f ca="1"/>
        <v>46063</v>
      </c>
      <c r="B1535" s="38" vm="17611">
        <f ca="1"/>
        <v>1.923</v>
      </c>
      <c r="C1535" s="38" vm="17612">
        <f ca="1"/>
        <v>325821</v>
      </c>
      <c r="D1535" s="87">
        <f t="shared" ca="1" si="205"/>
        <v>-1.0293360782295428E-2</v>
      </c>
      <c r="Q1535" s="38" vm="906">
        <f ca="1"/>
        <v>46063</v>
      </c>
      <c r="R1535" s="38" vm="17613">
        <f ca="1"/>
        <v>12.065</v>
      </c>
      <c r="S1535" s="38" vm="17614">
        <f ca="1"/>
        <v>90803</v>
      </c>
      <c r="T1535" s="87">
        <f t="shared" ca="1" si="256"/>
        <v>-1.2279983626688527E-2</v>
      </c>
      <c r="AR1535" s="55" vm="906">
        <f t="shared" ca="1" si="261"/>
        <v>46063</v>
      </c>
      <c r="AS1535" s="196">
        <f t="shared" ca="1" si="262"/>
        <v>626553.78300000005</v>
      </c>
      <c r="AT1535" s="196" t="str">
        <f t="shared" ca="1" si="199"/>
        <v/>
      </c>
      <c r="AU1535" s="55" vm="906">
        <f t="shared" ca="1" si="263"/>
        <v>46063</v>
      </c>
      <c r="AV1535" s="196">
        <f t="shared" ca="1" si="264"/>
        <v>1095538.1950000001</v>
      </c>
      <c r="AW1535" s="38">
        <f t="shared" ca="1" si="200"/>
        <v>17.91</v>
      </c>
    </row>
    <row r="1536" spans="1:49" x14ac:dyDescent="0.25">
      <c r="A1536" s="38" vm="913">
        <f ca="1"/>
        <v>46064</v>
      </c>
      <c r="B1536" s="38" vm="17615">
        <f ca="1"/>
        <v>1.9319999999999999</v>
      </c>
      <c r="C1536" s="38" vm="17616">
        <f ca="1"/>
        <v>274082</v>
      </c>
      <c r="D1536" s="87">
        <f t="shared" ca="1" si="205"/>
        <v>4.6801872074882459E-3</v>
      </c>
      <c r="Q1536" s="38" vm="913">
        <f ca="1"/>
        <v>46064</v>
      </c>
      <c r="R1536" s="38" vm="17617">
        <f ca="1"/>
        <v>12.11</v>
      </c>
      <c r="S1536" s="38" vm="17618">
        <f ca="1"/>
        <v>93459</v>
      </c>
      <c r="T1536" s="87">
        <f t="shared" ca="1" si="256"/>
        <v>3.7297969332780712E-3</v>
      </c>
      <c r="AR1536" s="55" vm="913">
        <f t="shared" ca="1" si="261"/>
        <v>46064</v>
      </c>
      <c r="AS1536" s="196">
        <f t="shared" ca="1" si="262"/>
        <v>529526.424</v>
      </c>
      <c r="AT1536" s="196" t="str">
        <f t="shared" ca="1" si="199"/>
        <v/>
      </c>
      <c r="AU1536" s="55" vm="913">
        <f t="shared" ca="1" si="263"/>
        <v>46064</v>
      </c>
      <c r="AV1536" s="196">
        <f t="shared" ca="1" si="264"/>
        <v>1131788.49</v>
      </c>
      <c r="AW1536" s="38">
        <f t="shared" ca="1" si="200"/>
        <v>18.440000000000001</v>
      </c>
    </row>
    <row r="1537" spans="1:49" x14ac:dyDescent="0.25">
      <c r="A1537" s="38" vm="919">
        <f ca="1"/>
        <v>46065</v>
      </c>
      <c r="B1537" s="38" vm="17619">
        <f ca="1"/>
        <v>1.9484999999999999</v>
      </c>
      <c r="C1537" s="38" vm="17620">
        <f ca="1"/>
        <v>387144</v>
      </c>
      <c r="D1537" s="87">
        <f t="shared" ca="1" si="205"/>
        <v>8.5403726708074331E-3</v>
      </c>
      <c r="Q1537" s="38" vm="919">
        <f ca="1"/>
        <v>46065</v>
      </c>
      <c r="R1537" s="38" vm="17621">
        <f ca="1"/>
        <v>11.96</v>
      </c>
      <c r="S1537" s="38" vm="17622">
        <f ca="1"/>
        <v>43547</v>
      </c>
      <c r="T1537" s="87">
        <f t="shared" ca="1" si="256"/>
        <v>-1.238645747316256E-2</v>
      </c>
      <c r="AR1537" s="55" vm="919">
        <f t="shared" ca="1" si="261"/>
        <v>46065</v>
      </c>
      <c r="AS1537" s="196">
        <f t="shared" ca="1" si="262"/>
        <v>754350.08399999992</v>
      </c>
      <c r="AT1537" s="196">
        <f t="shared" ca="1" si="199"/>
        <v>26.426951197951613</v>
      </c>
      <c r="AU1537" s="55" vm="919">
        <f t="shared" ca="1" si="263"/>
        <v>46065</v>
      </c>
      <c r="AV1537" s="196">
        <f t="shared" ca="1" si="264"/>
        <v>520822.12000000005</v>
      </c>
      <c r="AW1537" s="38" t="str">
        <f t="shared" ca="1" si="200"/>
        <v/>
      </c>
    </row>
    <row r="1538" spans="1:49" x14ac:dyDescent="0.25">
      <c r="A1538" s="38" vm="925">
        <f ca="1"/>
        <v>46066</v>
      </c>
      <c r="B1538" s="38" vm="17623">
        <f ca="1"/>
        <v>1.9273</v>
      </c>
      <c r="C1538" s="38" vm="17624">
        <f ca="1"/>
        <v>148253</v>
      </c>
      <c r="D1538" s="87">
        <f t="shared" ca="1" si="205"/>
        <v>-1.0880164228893962E-2</v>
      </c>
      <c r="Q1538" s="38" vm="925">
        <f ca="1"/>
        <v>46066</v>
      </c>
      <c r="R1538" s="38" vm="17625">
        <f ca="1"/>
        <v>12.3</v>
      </c>
      <c r="S1538" s="38" vm="17626">
        <f ca="1"/>
        <v>35972</v>
      </c>
      <c r="T1538" s="87">
        <f t="shared" ca="1" si="256"/>
        <v>2.8428093645484934E-2</v>
      </c>
      <c r="AR1538" s="55" vm="925">
        <f t="shared" ref="AR1538" ca="1" si="265">A1538</f>
        <v>46066</v>
      </c>
      <c r="AS1538" s="196">
        <f t="shared" ref="AS1538" ca="1" si="266">B1538*C1538</f>
        <v>285728.00689999998</v>
      </c>
      <c r="AT1538" s="196" t="str">
        <f t="shared" ca="1" si="199"/>
        <v/>
      </c>
      <c r="AU1538" s="55" vm="925">
        <f t="shared" ref="AU1538" ca="1" si="267">Q1538</f>
        <v>46066</v>
      </c>
      <c r="AV1538" s="196">
        <f t="shared" ref="AV1538" ca="1" si="268">R1538*S1538</f>
        <v>442455.60000000003</v>
      </c>
      <c r="AW1538" s="38" t="str">
        <f t="shared" ca="1" si="200"/>
        <v/>
      </c>
    </row>
    <row r="1539" spans="1:49" x14ac:dyDescent="0.25">
      <c r="A1539" s="38" vm="13232">
        <f ca="1"/>
        <v>46069</v>
      </c>
      <c r="B1539" s="38" vm="17627">
        <f ca="1"/>
        <v>1.6835</v>
      </c>
      <c r="C1539" s="38" vm="17628">
        <f ca="1"/>
        <v>211229</v>
      </c>
      <c r="D1539" s="87">
        <f t="shared" ca="1" si="205"/>
        <v>-0.12649820993099156</v>
      </c>
      <c r="Q1539" s="38" vm="13232">
        <f ca="1"/>
        <v>46069</v>
      </c>
      <c r="R1539" s="38" vm="17629">
        <f ca="1"/>
        <v>13.62</v>
      </c>
      <c r="S1539" s="38" vm="17630">
        <f ca="1"/>
        <v>51547</v>
      </c>
      <c r="T1539" s="87">
        <f t="shared" ca="1" si="256"/>
        <v>0.10731707317073158</v>
      </c>
      <c r="AR1539" s="55" vm="13232">
        <f t="shared" ref="AR1539:AR1543" ca="1" si="269">A1539</f>
        <v>46069</v>
      </c>
      <c r="AS1539" s="196">
        <f t="shared" ref="AS1539:AS1543" ca="1" si="270">B1539*C1539</f>
        <v>355604.02149999997</v>
      </c>
      <c r="AT1539" s="196" t="str">
        <f t="shared" ca="1" si="199"/>
        <v/>
      </c>
      <c r="AU1539" s="55" vm="13232">
        <f t="shared" ref="AU1539:AU1543" ca="1" si="271">Q1539</f>
        <v>46069</v>
      </c>
      <c r="AV1539" s="196">
        <f t="shared" ref="AV1539:AV1543" ca="1" si="272">R1539*S1539</f>
        <v>702070.14</v>
      </c>
      <c r="AW1539" s="38" t="str">
        <f t="shared" ca="1" si="200"/>
        <v/>
      </c>
    </row>
    <row r="1540" spans="1:49" x14ac:dyDescent="0.25">
      <c r="A1540" s="38" vm="931">
        <f ca="1"/>
        <v>46070</v>
      </c>
      <c r="B1540" s="38" vm="17631">
        <f ca="1"/>
        <v>1.738</v>
      </c>
      <c r="C1540" s="38" vm="17632">
        <f ca="1"/>
        <v>179137</v>
      </c>
      <c r="D1540" s="87">
        <f t="shared" ca="1" si="205"/>
        <v>3.2373032373032372E-2</v>
      </c>
      <c r="Q1540" s="38" vm="931">
        <f ca="1"/>
        <v>46070</v>
      </c>
      <c r="R1540" s="38" vm="17633">
        <f ca="1"/>
        <v>13.32</v>
      </c>
      <c r="S1540" s="38" vm="17115">
        <f ca="1"/>
        <v>32782</v>
      </c>
      <c r="T1540" s="87">
        <f t="shared" ca="1" si="256"/>
        <v>-2.2026431718061595E-2</v>
      </c>
      <c r="AR1540" s="55" vm="931">
        <f t="shared" ca="1" si="269"/>
        <v>46070</v>
      </c>
      <c r="AS1540" s="196">
        <f t="shared" ca="1" si="270"/>
        <v>311340.10599999997</v>
      </c>
      <c r="AT1540" s="196" t="str">
        <f t="shared" ref="AT1540:AT1543" ca="1" si="273">IF(AND(IFERROR($AS1540, 0) &gt;= $BI$2, IFERROR($C1540, 0) &gt;= $BJ$2), IFERROR(($C1540 / $BK$2) * 100, ""), "")</f>
        <v/>
      </c>
      <c r="AU1540" s="55" vm="931">
        <f t="shared" ca="1" si="271"/>
        <v>46070</v>
      </c>
      <c r="AV1540" s="196">
        <f t="shared" ca="1" si="272"/>
        <v>436656.24</v>
      </c>
      <c r="AW1540" s="38" t="str">
        <f t="shared" ref="AW1540:AW1543" ca="1" si="274">IF(OR(ROW()=731, ROW()=729), "", IF(AND(IFERROR($AV1540, 0) &gt;= $BM$2, IFERROR($S1540, 0) &gt;= $BN$2), ROUND(IFERROR(($S1540 / $BO$2) * 100, ""), 2), ""))</f>
        <v/>
      </c>
    </row>
    <row r="1541" spans="1:49" x14ac:dyDescent="0.25">
      <c r="A1541" s="38" vm="937">
        <f ca="1"/>
        <v>46071</v>
      </c>
      <c r="B1541" s="38" vm="17634">
        <f ca="1"/>
        <v>1.603</v>
      </c>
      <c r="C1541" s="38" vm="17635">
        <f ca="1"/>
        <v>187246</v>
      </c>
      <c r="D1541" s="87">
        <f t="shared" ca="1" si="205"/>
        <v>-7.7675489067894135E-2</v>
      </c>
      <c r="Q1541" s="38" vm="937">
        <f ca="1"/>
        <v>46071</v>
      </c>
      <c r="R1541" s="38" vm="17636">
        <f ca="1"/>
        <v>14.275</v>
      </c>
      <c r="S1541" s="38" vm="17637">
        <f ca="1"/>
        <v>100569</v>
      </c>
      <c r="T1541" s="87">
        <f t="shared" ca="1" si="256"/>
        <v>7.1696696696696705E-2</v>
      </c>
      <c r="AR1541" s="55" vm="937">
        <f t="shared" ca="1" si="269"/>
        <v>46071</v>
      </c>
      <c r="AS1541" s="196">
        <f t="shared" ca="1" si="270"/>
        <v>300155.33799999999</v>
      </c>
      <c r="AT1541" s="196" t="str">
        <f t="shared" ca="1" si="273"/>
        <v/>
      </c>
      <c r="AU1541" s="55" vm="937">
        <f t="shared" ca="1" si="271"/>
        <v>46071</v>
      </c>
      <c r="AV1541" s="196">
        <f t="shared" ca="1" si="272"/>
        <v>1435622.4750000001</v>
      </c>
      <c r="AW1541" s="38">
        <f t="shared" ca="1" si="274"/>
        <v>19.84</v>
      </c>
    </row>
    <row r="1542" spans="1:49" x14ac:dyDescent="0.25">
      <c r="A1542" s="38" vm="62">
        <f ca="1"/>
        <v>46072</v>
      </c>
      <c r="B1542" s="38" vm="17638">
        <f ca="1"/>
        <v>1.6615</v>
      </c>
      <c r="C1542" s="38" vm="17639">
        <f ca="1"/>
        <v>295176</v>
      </c>
      <c r="D1542" s="87">
        <f t="shared" ref="D1542:D1543" ca="1" si="275">(B1542-B1541)/B1541</f>
        <v>3.649407361197754E-2</v>
      </c>
      <c r="Q1542" s="38" vm="62">
        <f ca="1"/>
        <v>46072</v>
      </c>
      <c r="R1542" s="38" vm="77">
        <f ca="1"/>
        <v>13.71</v>
      </c>
      <c r="S1542" s="38" vm="17640">
        <f ca="1"/>
        <v>161697</v>
      </c>
      <c r="T1542" s="87">
        <f t="shared" ca="1" si="256"/>
        <v>-3.9579684763572646E-2</v>
      </c>
      <c r="AR1542" s="55" vm="62">
        <f t="shared" ca="1" si="269"/>
        <v>46072</v>
      </c>
      <c r="AS1542" s="196">
        <f t="shared" ca="1" si="270"/>
        <v>490434.924</v>
      </c>
      <c r="AT1542" s="196" t="str">
        <f t="shared" ca="1" si="273"/>
        <v/>
      </c>
      <c r="AU1542" s="55" vm="62">
        <f t="shared" ca="1" si="271"/>
        <v>46072</v>
      </c>
      <c r="AV1542" s="196">
        <f t="shared" ca="1" si="272"/>
        <v>2216865.87</v>
      </c>
      <c r="AW1542" s="38">
        <f t="shared" ca="1" si="274"/>
        <v>31.9</v>
      </c>
    </row>
    <row r="1543" spans="1:49" x14ac:dyDescent="0.25">
      <c r="A1543" s="38" vm="947">
        <f ca="1"/>
        <v>46073</v>
      </c>
      <c r="B1543" s="38" vm="17641">
        <f ca="1"/>
        <v>1.804</v>
      </c>
      <c r="C1543" s="38" vm="17642">
        <f ca="1"/>
        <v>247738</v>
      </c>
      <c r="D1543" s="87">
        <f t="shared" ca="1" si="275"/>
        <v>8.5765874210051204E-2</v>
      </c>
      <c r="Q1543" s="38" vm="947">
        <f ca="1"/>
        <v>46073</v>
      </c>
      <c r="R1543" s="38" vm="9486">
        <f ca="1"/>
        <v>12.64</v>
      </c>
      <c r="S1543" s="38" vm="17643">
        <f ca="1"/>
        <v>34669</v>
      </c>
      <c r="T1543" s="87">
        <f t="shared" ca="1" si="256"/>
        <v>-7.8045222465353767E-2</v>
      </c>
      <c r="AR1543" s="55" vm="947">
        <f t="shared" ca="1" si="269"/>
        <v>46073</v>
      </c>
      <c r="AS1543" s="196">
        <f t="shared" ca="1" si="270"/>
        <v>446919.35200000001</v>
      </c>
      <c r="AT1543" s="196" t="str">
        <f t="shared" ca="1" si="273"/>
        <v/>
      </c>
      <c r="AU1543" s="55" vm="947">
        <f t="shared" ca="1" si="271"/>
        <v>46073</v>
      </c>
      <c r="AV1543" s="196">
        <f t="shared" ca="1" si="272"/>
        <v>438216.16000000003</v>
      </c>
      <c r="AW1543" s="38" t="str">
        <f t="shared" ca="1" si="274"/>
        <v/>
      </c>
    </row>
    <row r="1544" spans="1:49" x14ac:dyDescent="0.25">
      <c r="A1544" s="38" vm="7314">
        <f ca="1"/>
        <v>46076</v>
      </c>
      <c r="B1544" s="38" vm="17644">
        <f ca="1"/>
        <v>1.7062999999999999</v>
      </c>
      <c r="C1544" s="38" vm="17645">
        <f ca="1"/>
        <v>166269</v>
      </c>
      <c r="Q1544" s="38" vm="7314">
        <f ca="1"/>
        <v>46076</v>
      </c>
      <c r="R1544" s="38" vm="17646">
        <f ca="1"/>
        <v>13.4</v>
      </c>
      <c r="S1544" s="38" vm="17647">
        <f ca="1"/>
        <v>29033</v>
      </c>
      <c r="AS1544" s="196"/>
      <c r="AT1544" s="196"/>
      <c r="AV1544" s="196"/>
    </row>
    <row r="1545" spans="1:49" x14ac:dyDescent="0.25">
      <c r="A1545" s="38" vm="7319">
        <f ca="1"/>
        <v>46077</v>
      </c>
      <c r="B1545" s="38" vm="17648">
        <f ca="1"/>
        <v>1.5752999999999999</v>
      </c>
      <c r="C1545" s="38" vm="17649">
        <f ca="1"/>
        <v>110710</v>
      </c>
      <c r="Q1545" s="38" vm="7319">
        <f ca="1"/>
        <v>46077</v>
      </c>
      <c r="R1545" s="38" vm="17650">
        <f ca="1"/>
        <v>14.45</v>
      </c>
      <c r="S1545" s="38" vm="17651">
        <f ca="1"/>
        <v>14017</v>
      </c>
      <c r="AS1545" s="196"/>
      <c r="AT1545" s="196"/>
      <c r="AV1545" s="196"/>
    </row>
    <row r="1546" spans="1:49" x14ac:dyDescent="0.25">
      <c r="A1546" s="38" vm="7324">
        <f ca="1"/>
        <v>46078</v>
      </c>
      <c r="B1546" s="38" vm="17652">
        <f ca="1"/>
        <v>1.5960000000000001</v>
      </c>
      <c r="C1546" s="38" vm="17653">
        <f ca="1"/>
        <v>146963</v>
      </c>
      <c r="Q1546" s="38" vm="7324">
        <f ca="1"/>
        <v>46078</v>
      </c>
      <c r="R1546" s="38" vm="17654">
        <f ca="1"/>
        <v>13.92</v>
      </c>
      <c r="S1546" s="38" vm="17655">
        <f ca="1"/>
        <v>16210</v>
      </c>
    </row>
    <row r="1547" spans="1:49" x14ac:dyDescent="0.25">
      <c r="A1547" s="38" vm="80">
        <f ca="1"/>
        <v>46079</v>
      </c>
      <c r="B1547" s="38" vm="17656">
        <f ca="1"/>
        <v>1.4345000000000001</v>
      </c>
      <c r="C1547" s="38" vm="17657">
        <f ca="1"/>
        <v>175691</v>
      </c>
      <c r="Q1547" s="38" vm="80">
        <f ca="1"/>
        <v>46079</v>
      </c>
      <c r="R1547" s="38" vm="119">
        <f ca="1"/>
        <v>15.67</v>
      </c>
      <c r="S1547" s="38" vm="102">
        <f ca="1"/>
        <v>44767</v>
      </c>
    </row>
    <row r="1548" spans="1:49" x14ac:dyDescent="0.25">
      <c r="A1548" s="38" vm="7333">
        <f ca="1"/>
        <v>46080</v>
      </c>
      <c r="B1548" s="38" vm="17658">
        <f ca="1"/>
        <v>1.5365</v>
      </c>
      <c r="C1548" s="38" vm="17659">
        <f ca="1"/>
        <v>72159</v>
      </c>
      <c r="Q1548" s="38" vm="7333">
        <f ca="1"/>
        <v>46080</v>
      </c>
      <c r="R1548" s="38" vm="17660">
        <f ca="1"/>
        <v>14.51</v>
      </c>
      <c r="S1548" s="38" vm="17661">
        <f ca="1"/>
        <v>13797</v>
      </c>
    </row>
    <row r="1549" spans="1:49" x14ac:dyDescent="0.25">
      <c r="A1549" s="38" vm="7338">
        <f ca="1"/>
        <v>46083</v>
      </c>
      <c r="B1549" s="38" vm="17662">
        <f ca="1"/>
        <v>1.6508</v>
      </c>
      <c r="C1549" s="38" vm="17663">
        <f ca="1"/>
        <v>548553</v>
      </c>
      <c r="Q1549" s="38" vm="7338">
        <f ca="1"/>
        <v>46083</v>
      </c>
      <c r="R1549" s="38" vm="17664">
        <f ca="1"/>
        <v>13.545</v>
      </c>
      <c r="S1549" s="38" vm="17665">
        <f ca="1"/>
        <v>88518</v>
      </c>
    </row>
    <row r="1550" spans="1:49" x14ac:dyDescent="0.25">
      <c r="A1550" s="38" vm="6">
        <f ca="1"/>
        <v>46084</v>
      </c>
      <c r="B1550" s="38" vm="52">
        <f ca="1"/>
        <v>1.9764999999999999</v>
      </c>
      <c r="C1550" s="38" vm="37">
        <f ca="1"/>
        <v>672434</v>
      </c>
      <c r="Q1550" s="38" vm="6">
        <f ca="1"/>
        <v>46084</v>
      </c>
      <c r="R1550" s="38" vm="17666">
        <f ca="1"/>
        <v>10.92</v>
      </c>
      <c r="S1550" s="38" vm="17667">
        <f ca="1"/>
        <v>79148</v>
      </c>
    </row>
    <row r="1551" spans="1:49" x14ac:dyDescent="0.25">
      <c r="A1551" s="38" vm="7345">
        <f ca="1"/>
        <v>46085</v>
      </c>
      <c r="B1551" s="38" vm="17668">
        <f ca="1"/>
        <v>1.6125</v>
      </c>
      <c r="C1551" s="38" vm="17669">
        <f ca="1"/>
        <v>787147</v>
      </c>
      <c r="Q1551" s="38" vm="7345">
        <f ca="1"/>
        <v>46085</v>
      </c>
      <c r="R1551" s="38" vm="17670">
        <f ca="1"/>
        <v>13.51</v>
      </c>
      <c r="S1551" s="38" vm="17671">
        <f ca="1"/>
        <v>74670</v>
      </c>
    </row>
    <row r="1552" spans="1:49" x14ac:dyDescent="0.25">
      <c r="A1552" s="38" vm="7350">
        <f ca="1"/>
        <v>46086</v>
      </c>
      <c r="B1552" s="38" vm="17672">
        <f ca="1"/>
        <v>1.6220000000000001</v>
      </c>
      <c r="C1552" s="38" vm="17673">
        <f ca="1"/>
        <v>514670</v>
      </c>
      <c r="Q1552" s="38" vm="7350">
        <f ca="1"/>
        <v>46086</v>
      </c>
      <c r="R1552" s="38" vm="17674">
        <f ca="1"/>
        <v>13.43</v>
      </c>
      <c r="S1552" s="38" vm="17675">
        <f ca="1"/>
        <v>13010</v>
      </c>
    </row>
    <row r="1553" spans="1:19" x14ac:dyDescent="0.25">
      <c r="A1553" s="38" vm="60">
        <f ca="1"/>
        <v>46087</v>
      </c>
      <c r="B1553" s="38" vm="17676">
        <f ca="1"/>
        <v>1.9550000000000001</v>
      </c>
      <c r="C1553" s="38" vm="17677">
        <f ca="1"/>
        <v>487607</v>
      </c>
      <c r="Q1553" s="38" vm="60">
        <f ca="1"/>
        <v>46087</v>
      </c>
      <c r="R1553" s="38" vm="17678">
        <f ca="1"/>
        <v>10.79</v>
      </c>
      <c r="S1553" s="38" vm="17679">
        <f ca="1"/>
        <v>41726</v>
      </c>
    </row>
    <row r="1554" spans="1:19" x14ac:dyDescent="0.25">
      <c r="A1554" s="38" vm="4">
        <f ca="1"/>
        <v>46090</v>
      </c>
      <c r="B1554" s="38" vm="19">
        <f ca="1"/>
        <v>1.8728</v>
      </c>
      <c r="C1554" s="38" vm="17680">
        <f ca="1"/>
        <v>1148226</v>
      </c>
      <c r="Q1554" s="38" vm="4">
        <f ca="1"/>
        <v>46090</v>
      </c>
      <c r="R1554" s="38" vm="76">
        <f ca="1"/>
        <v>11.07</v>
      </c>
      <c r="S1554" s="38" vm="17681">
        <f ca="1"/>
        <v>115929</v>
      </c>
    </row>
    <row r="1555" spans="1:19" x14ac:dyDescent="0.25">
      <c r="A1555" s="38" vm="86">
        <f ca="1"/>
        <v>46091</v>
      </c>
      <c r="B1555" s="38" vm="17682">
        <f ca="1"/>
        <v>1.7344999999999999</v>
      </c>
      <c r="C1555" s="38" vm="17683">
        <f ca="1"/>
        <v>540893</v>
      </c>
      <c r="Q1555" s="38" vm="86">
        <f ca="1"/>
        <v>46091</v>
      </c>
      <c r="R1555" s="38" vm="118">
        <f ca="1"/>
        <v>11.84</v>
      </c>
      <c r="S1555" s="38" vm="101">
        <f ca="1"/>
        <v>37422</v>
      </c>
    </row>
    <row r="1556" spans="1:19" x14ac:dyDescent="0.25">
      <c r="A1556" s="38" vm="7364">
        <f ca="1"/>
        <v>46092</v>
      </c>
      <c r="B1556" s="38" vm="17684">
        <f ca="1"/>
        <v>1.911</v>
      </c>
      <c r="C1556" s="38" vm="17685">
        <f ca="1"/>
        <v>342573</v>
      </c>
      <c r="Q1556" s="38" vm="7364">
        <f ca="1"/>
        <v>46092</v>
      </c>
      <c r="R1556" s="38" vm="17078">
        <f ca="1"/>
        <v>10.67</v>
      </c>
      <c r="S1556" s="38" vm="17686">
        <f ca="1"/>
        <v>31202</v>
      </c>
    </row>
    <row r="1557" spans="1:19" x14ac:dyDescent="0.25">
      <c r="A1557" s="38" vm="21">
        <f ca="1"/>
        <v>46093</v>
      </c>
      <c r="B1557" s="38" vm="51">
        <f ca="1"/>
        <v>1.9398</v>
      </c>
      <c r="C1557" s="38" vm="36">
        <f ca="1"/>
        <v>257366</v>
      </c>
      <c r="Q1557" s="38" vm="21">
        <f ca="1"/>
        <v>46093</v>
      </c>
      <c r="R1557" s="38" vm="17687">
        <f ca="1"/>
        <v>10.26</v>
      </c>
      <c r="S1557" s="38" vm="17688">
        <f ca="1"/>
        <v>36856</v>
      </c>
    </row>
    <row r="1558" spans="1:19" x14ac:dyDescent="0.25">
      <c r="A1558" s="38" vm="7369">
        <f ca="1"/>
        <v>46094</v>
      </c>
      <c r="B1558" s="38" vm="17689">
        <f ca="1"/>
        <v>1.8985000000000001</v>
      </c>
      <c r="C1558" s="38" vm="17690">
        <f ca="1"/>
        <v>250182</v>
      </c>
      <c r="Q1558" s="38" vm="7369">
        <f ca="1"/>
        <v>46094</v>
      </c>
      <c r="R1558" s="38" vm="17691">
        <f ca="1"/>
        <v>10.44</v>
      </c>
      <c r="S1558" s="38" vm="17692">
        <f ca="1"/>
        <v>29001</v>
      </c>
    </row>
    <row r="1559" spans="1:19" x14ac:dyDescent="0.25">
      <c r="A1559" s="38" vm="79">
        <f ca="1"/>
        <v>46097</v>
      </c>
      <c r="B1559" s="38" vm="17693">
        <f ca="1"/>
        <v>1.665</v>
      </c>
      <c r="C1559" s="38" vm="17694">
        <f ca="1"/>
        <v>361681</v>
      </c>
      <c r="Q1559" s="38" vm="79">
        <f ca="1"/>
        <v>46097</v>
      </c>
      <c r="R1559" s="38" vm="17695">
        <f ca="1"/>
        <v>11.824999999999999</v>
      </c>
      <c r="S1559" s="38" vm="17696">
        <f ca="1"/>
        <v>48977</v>
      </c>
    </row>
    <row r="4000" spans="53:57" x14ac:dyDescent="0.25">
      <c r="BA4000" s="38" t="s">
        <v>110</v>
      </c>
      <c r="BB4000" s="38" t="s">
        <v>111</v>
      </c>
      <c r="BD4000" s="38" t="s">
        <v>112</v>
      </c>
      <c r="BE4000" s="38" t="s">
        <v>113</v>
      </c>
    </row>
    <row r="4001" spans="53:57" x14ac:dyDescent="0.25">
      <c r="BA4001" s="38" t="str">
        <f ca="1">IF($AR3 &gt;= $J$41, $AR3, "")</f>
        <v/>
      </c>
      <c r="BB4001" s="38" t="str">
        <f ca="1">IF(BA4001&lt;&gt;"", $AS3, "")</f>
        <v/>
      </c>
      <c r="BD4001" s="38" t="str">
        <f ca="1">IF($AU3 &gt;= $Z$41, $AU3, "")</f>
        <v/>
      </c>
      <c r="BE4001" s="38" t="str">
        <f ca="1">IF(BD4001&lt;&gt;"", $AV3, "")</f>
        <v/>
      </c>
    </row>
    <row r="4002" spans="53:57" x14ac:dyDescent="0.25">
      <c r="BA4002" s="38" t="str">
        <f t="shared" ref="BA4002:BA4065" ca="1" si="276">IF($AR4 &gt;= $J$41, $AR4, "")</f>
        <v/>
      </c>
      <c r="BB4002" s="38" t="str">
        <f t="shared" ref="BB4002:BB4065" ca="1" si="277">IF(BA4002&lt;&gt;"", $AS4, "")</f>
        <v/>
      </c>
      <c r="BD4002" s="38" t="str">
        <f t="shared" ref="BD4002:BD4065" ca="1" si="278">IF($AU4 &gt;= $Z$41, $AU4, "")</f>
        <v/>
      </c>
      <c r="BE4002" s="38" t="str">
        <f t="shared" ref="BE4002:BE4065" ca="1" si="279">IF(BD4002&lt;&gt;"", $AV4, "")</f>
        <v/>
      </c>
    </row>
    <row r="4003" spans="53:57" x14ac:dyDescent="0.25">
      <c r="BA4003" s="38" t="str">
        <f t="shared" ca="1" si="276"/>
        <v/>
      </c>
      <c r="BB4003" s="38" t="str">
        <f t="shared" ca="1" si="277"/>
        <v/>
      </c>
      <c r="BD4003" s="38" t="str">
        <f t="shared" ca="1" si="278"/>
        <v/>
      </c>
      <c r="BE4003" s="38" t="str">
        <f t="shared" ca="1" si="279"/>
        <v/>
      </c>
    </row>
    <row r="4004" spans="53:57" x14ac:dyDescent="0.25">
      <c r="BA4004" s="38" t="str">
        <f t="shared" ca="1" si="276"/>
        <v/>
      </c>
      <c r="BB4004" s="38" t="str">
        <f t="shared" ca="1" si="277"/>
        <v/>
      </c>
      <c r="BD4004" s="38" t="str">
        <f t="shared" ca="1" si="278"/>
        <v/>
      </c>
      <c r="BE4004" s="38" t="str">
        <f t="shared" ca="1" si="279"/>
        <v/>
      </c>
    </row>
    <row r="4005" spans="53:57" x14ac:dyDescent="0.25">
      <c r="BA4005" s="38" t="str">
        <f t="shared" ca="1" si="276"/>
        <v/>
      </c>
      <c r="BB4005" s="38" t="str">
        <f t="shared" ca="1" si="277"/>
        <v/>
      </c>
      <c r="BD4005" s="38" t="str">
        <f t="shared" ca="1" si="278"/>
        <v/>
      </c>
      <c r="BE4005" s="38" t="str">
        <f t="shared" ca="1" si="279"/>
        <v/>
      </c>
    </row>
    <row r="4006" spans="53:57" x14ac:dyDescent="0.25">
      <c r="BA4006" s="38" t="str">
        <f t="shared" ca="1" si="276"/>
        <v/>
      </c>
      <c r="BB4006" s="38" t="str">
        <f t="shared" ca="1" si="277"/>
        <v/>
      </c>
      <c r="BD4006" s="38" t="str">
        <f t="shared" ca="1" si="278"/>
        <v/>
      </c>
      <c r="BE4006" s="38" t="str">
        <f t="shared" ca="1" si="279"/>
        <v/>
      </c>
    </row>
    <row r="4007" spans="53:57" x14ac:dyDescent="0.25">
      <c r="BA4007" s="38" t="str">
        <f t="shared" ca="1" si="276"/>
        <v/>
      </c>
      <c r="BB4007" s="38" t="str">
        <f t="shared" ca="1" si="277"/>
        <v/>
      </c>
      <c r="BD4007" s="38" t="str">
        <f t="shared" ca="1" si="278"/>
        <v/>
      </c>
      <c r="BE4007" s="38" t="str">
        <f t="shared" ca="1" si="279"/>
        <v/>
      </c>
    </row>
    <row r="4008" spans="53:57" x14ac:dyDescent="0.25">
      <c r="BA4008" s="38" t="str">
        <f t="shared" ca="1" si="276"/>
        <v/>
      </c>
      <c r="BB4008" s="38" t="str">
        <f t="shared" ca="1" si="277"/>
        <v/>
      </c>
      <c r="BD4008" s="38" t="str">
        <f t="shared" ca="1" si="278"/>
        <v/>
      </c>
      <c r="BE4008" s="38" t="str">
        <f t="shared" ca="1" si="279"/>
        <v/>
      </c>
    </row>
    <row r="4009" spans="53:57" x14ac:dyDescent="0.25">
      <c r="BA4009" s="38" t="str">
        <f t="shared" ca="1" si="276"/>
        <v/>
      </c>
      <c r="BB4009" s="38" t="str">
        <f t="shared" ca="1" si="277"/>
        <v/>
      </c>
      <c r="BD4009" s="38" t="str">
        <f t="shared" ca="1" si="278"/>
        <v/>
      </c>
      <c r="BE4009" s="38" t="str">
        <f t="shared" ca="1" si="279"/>
        <v/>
      </c>
    </row>
    <row r="4010" spans="53:57" x14ac:dyDescent="0.25">
      <c r="BA4010" s="38" t="str">
        <f t="shared" ca="1" si="276"/>
        <v/>
      </c>
      <c r="BB4010" s="38" t="str">
        <f t="shared" ca="1" si="277"/>
        <v/>
      </c>
      <c r="BD4010" s="38" t="str">
        <f t="shared" ca="1" si="278"/>
        <v/>
      </c>
      <c r="BE4010" s="38" t="str">
        <f t="shared" ca="1" si="279"/>
        <v/>
      </c>
    </row>
    <row r="4011" spans="53:57" x14ac:dyDescent="0.25">
      <c r="BA4011" s="38" t="str">
        <f t="shared" ca="1" si="276"/>
        <v/>
      </c>
      <c r="BB4011" s="38" t="str">
        <f t="shared" ca="1" si="277"/>
        <v/>
      </c>
      <c r="BD4011" s="38" t="str">
        <f t="shared" ca="1" si="278"/>
        <v/>
      </c>
      <c r="BE4011" s="38" t="str">
        <f t="shared" ca="1" si="279"/>
        <v/>
      </c>
    </row>
    <row r="4012" spans="53:57" x14ac:dyDescent="0.25">
      <c r="BA4012" s="38" t="str">
        <f t="shared" ca="1" si="276"/>
        <v/>
      </c>
      <c r="BB4012" s="38" t="str">
        <f t="shared" ca="1" si="277"/>
        <v/>
      </c>
      <c r="BD4012" s="38" t="str">
        <f t="shared" ca="1" si="278"/>
        <v/>
      </c>
      <c r="BE4012" s="38" t="str">
        <f t="shared" ca="1" si="279"/>
        <v/>
      </c>
    </row>
    <row r="4013" spans="53:57" x14ac:dyDescent="0.25">
      <c r="BA4013" s="38" t="str">
        <f t="shared" ca="1" si="276"/>
        <v/>
      </c>
      <c r="BB4013" s="38" t="str">
        <f t="shared" ca="1" si="277"/>
        <v/>
      </c>
      <c r="BD4013" s="38" t="str">
        <f t="shared" ca="1" si="278"/>
        <v/>
      </c>
      <c r="BE4013" s="38" t="str">
        <f t="shared" ca="1" si="279"/>
        <v/>
      </c>
    </row>
    <row r="4014" spans="53:57" x14ac:dyDescent="0.25">
      <c r="BA4014" s="38" t="str">
        <f t="shared" ca="1" si="276"/>
        <v/>
      </c>
      <c r="BB4014" s="38" t="str">
        <f t="shared" ca="1" si="277"/>
        <v/>
      </c>
      <c r="BD4014" s="38" t="str">
        <f t="shared" ca="1" si="278"/>
        <v/>
      </c>
      <c r="BE4014" s="38" t="str">
        <f t="shared" ca="1" si="279"/>
        <v/>
      </c>
    </row>
    <row r="4015" spans="53:57" x14ac:dyDescent="0.25">
      <c r="BA4015" s="38" t="str">
        <f t="shared" ca="1" si="276"/>
        <v/>
      </c>
      <c r="BB4015" s="38" t="str">
        <f t="shared" ca="1" si="277"/>
        <v/>
      </c>
      <c r="BD4015" s="38" t="str">
        <f t="shared" ca="1" si="278"/>
        <v/>
      </c>
      <c r="BE4015" s="38" t="str">
        <f t="shared" ca="1" si="279"/>
        <v/>
      </c>
    </row>
    <row r="4016" spans="53:57" x14ac:dyDescent="0.25">
      <c r="BA4016" s="38" t="str">
        <f t="shared" ca="1" si="276"/>
        <v/>
      </c>
      <c r="BB4016" s="38" t="str">
        <f t="shared" ca="1" si="277"/>
        <v/>
      </c>
      <c r="BD4016" s="38" t="str">
        <f t="shared" ca="1" si="278"/>
        <v/>
      </c>
      <c r="BE4016" s="38" t="str">
        <f t="shared" ca="1" si="279"/>
        <v/>
      </c>
    </row>
    <row r="4017" spans="53:57" x14ac:dyDescent="0.25">
      <c r="BA4017" s="38" t="str">
        <f t="shared" ca="1" si="276"/>
        <v/>
      </c>
      <c r="BB4017" s="38" t="str">
        <f t="shared" ca="1" si="277"/>
        <v/>
      </c>
      <c r="BD4017" s="38" t="str">
        <f t="shared" ca="1" si="278"/>
        <v/>
      </c>
      <c r="BE4017" s="38" t="str">
        <f t="shared" ca="1" si="279"/>
        <v/>
      </c>
    </row>
    <row r="4018" spans="53:57" x14ac:dyDescent="0.25">
      <c r="BA4018" s="38" t="str">
        <f t="shared" ca="1" si="276"/>
        <v/>
      </c>
      <c r="BB4018" s="38" t="str">
        <f t="shared" ca="1" si="277"/>
        <v/>
      </c>
      <c r="BD4018" s="38" t="str">
        <f t="shared" ca="1" si="278"/>
        <v/>
      </c>
      <c r="BE4018" s="38" t="str">
        <f t="shared" ca="1" si="279"/>
        <v/>
      </c>
    </row>
    <row r="4019" spans="53:57" x14ac:dyDescent="0.25">
      <c r="BA4019" s="38" t="str">
        <f t="shared" ca="1" si="276"/>
        <v/>
      </c>
      <c r="BB4019" s="38" t="str">
        <f t="shared" ca="1" si="277"/>
        <v/>
      </c>
      <c r="BD4019" s="38" t="str">
        <f t="shared" ca="1" si="278"/>
        <v/>
      </c>
      <c r="BE4019" s="38" t="str">
        <f t="shared" ca="1" si="279"/>
        <v/>
      </c>
    </row>
    <row r="4020" spans="53:57" x14ac:dyDescent="0.25">
      <c r="BA4020" s="38" t="str">
        <f t="shared" ca="1" si="276"/>
        <v/>
      </c>
      <c r="BB4020" s="38" t="str">
        <f t="shared" ca="1" si="277"/>
        <v/>
      </c>
      <c r="BD4020" s="38" t="str">
        <f t="shared" ca="1" si="278"/>
        <v/>
      </c>
      <c r="BE4020" s="38" t="str">
        <f t="shared" ca="1" si="279"/>
        <v/>
      </c>
    </row>
    <row r="4021" spans="53:57" x14ac:dyDescent="0.25">
      <c r="BA4021" s="38" t="str">
        <f t="shared" ca="1" si="276"/>
        <v/>
      </c>
      <c r="BB4021" s="38" t="str">
        <f t="shared" ca="1" si="277"/>
        <v/>
      </c>
      <c r="BD4021" s="38" t="str">
        <f t="shared" ca="1" si="278"/>
        <v/>
      </c>
      <c r="BE4021" s="38" t="str">
        <f t="shared" ca="1" si="279"/>
        <v/>
      </c>
    </row>
    <row r="4022" spans="53:57" x14ac:dyDescent="0.25">
      <c r="BA4022" s="38" t="str">
        <f t="shared" ca="1" si="276"/>
        <v/>
      </c>
      <c r="BB4022" s="38" t="str">
        <f t="shared" ca="1" si="277"/>
        <v/>
      </c>
      <c r="BD4022" s="38" t="str">
        <f t="shared" ca="1" si="278"/>
        <v/>
      </c>
      <c r="BE4022" s="38" t="str">
        <f t="shared" ca="1" si="279"/>
        <v/>
      </c>
    </row>
    <row r="4023" spans="53:57" x14ac:dyDescent="0.25">
      <c r="BA4023" s="38" t="str">
        <f t="shared" ca="1" si="276"/>
        <v/>
      </c>
      <c r="BB4023" s="38" t="str">
        <f t="shared" ca="1" si="277"/>
        <v/>
      </c>
      <c r="BD4023" s="38" t="str">
        <f t="shared" ca="1" si="278"/>
        <v/>
      </c>
      <c r="BE4023" s="38" t="str">
        <f t="shared" ca="1" si="279"/>
        <v/>
      </c>
    </row>
    <row r="4024" spans="53:57" x14ac:dyDescent="0.25">
      <c r="BA4024" s="38" t="str">
        <f t="shared" ca="1" si="276"/>
        <v/>
      </c>
      <c r="BB4024" s="38" t="str">
        <f t="shared" ca="1" si="277"/>
        <v/>
      </c>
      <c r="BD4024" s="38" t="str">
        <f t="shared" ca="1" si="278"/>
        <v/>
      </c>
      <c r="BE4024" s="38" t="str">
        <f t="shared" ca="1" si="279"/>
        <v/>
      </c>
    </row>
    <row r="4025" spans="53:57" x14ac:dyDescent="0.25">
      <c r="BA4025" s="38" t="str">
        <f t="shared" ca="1" si="276"/>
        <v/>
      </c>
      <c r="BB4025" s="38" t="str">
        <f t="shared" ca="1" si="277"/>
        <v/>
      </c>
      <c r="BD4025" s="38" t="str">
        <f t="shared" ca="1" si="278"/>
        <v/>
      </c>
      <c r="BE4025" s="38" t="str">
        <f t="shared" ca="1" si="279"/>
        <v/>
      </c>
    </row>
    <row r="4026" spans="53:57" x14ac:dyDescent="0.25">
      <c r="BA4026" s="38" t="str">
        <f t="shared" ca="1" si="276"/>
        <v/>
      </c>
      <c r="BB4026" s="38" t="str">
        <f t="shared" ca="1" si="277"/>
        <v/>
      </c>
      <c r="BD4026" s="38" t="str">
        <f t="shared" ca="1" si="278"/>
        <v/>
      </c>
      <c r="BE4026" s="38" t="str">
        <f t="shared" ca="1" si="279"/>
        <v/>
      </c>
    </row>
    <row r="4027" spans="53:57" x14ac:dyDescent="0.25">
      <c r="BA4027" s="38" t="str">
        <f t="shared" ca="1" si="276"/>
        <v/>
      </c>
      <c r="BB4027" s="38" t="str">
        <f t="shared" ca="1" si="277"/>
        <v/>
      </c>
      <c r="BD4027" s="38" t="str">
        <f t="shared" ca="1" si="278"/>
        <v/>
      </c>
      <c r="BE4027" s="38" t="str">
        <f t="shared" ca="1" si="279"/>
        <v/>
      </c>
    </row>
    <row r="4028" spans="53:57" x14ac:dyDescent="0.25">
      <c r="BA4028" s="38" t="str">
        <f t="shared" ca="1" si="276"/>
        <v/>
      </c>
      <c r="BB4028" s="38" t="str">
        <f t="shared" ca="1" si="277"/>
        <v/>
      </c>
      <c r="BD4028" s="38" t="str">
        <f t="shared" ca="1" si="278"/>
        <v/>
      </c>
      <c r="BE4028" s="38" t="str">
        <f t="shared" ca="1" si="279"/>
        <v/>
      </c>
    </row>
    <row r="4029" spans="53:57" x14ac:dyDescent="0.25">
      <c r="BA4029" s="38" t="str">
        <f t="shared" ca="1" si="276"/>
        <v/>
      </c>
      <c r="BB4029" s="38" t="str">
        <f t="shared" ca="1" si="277"/>
        <v/>
      </c>
      <c r="BD4029" s="38" t="str">
        <f t="shared" ca="1" si="278"/>
        <v/>
      </c>
      <c r="BE4029" s="38" t="str">
        <f t="shared" ca="1" si="279"/>
        <v/>
      </c>
    </row>
    <row r="4030" spans="53:57" x14ac:dyDescent="0.25">
      <c r="BA4030" s="38" t="str">
        <f t="shared" ca="1" si="276"/>
        <v/>
      </c>
      <c r="BB4030" s="38" t="str">
        <f t="shared" ca="1" si="277"/>
        <v/>
      </c>
      <c r="BD4030" s="38" t="str">
        <f t="shared" ca="1" si="278"/>
        <v/>
      </c>
      <c r="BE4030" s="38" t="str">
        <f t="shared" ca="1" si="279"/>
        <v/>
      </c>
    </row>
    <row r="4031" spans="53:57" x14ac:dyDescent="0.25">
      <c r="BA4031" s="38" t="str">
        <f t="shared" ca="1" si="276"/>
        <v/>
      </c>
      <c r="BB4031" s="38" t="str">
        <f t="shared" ca="1" si="277"/>
        <v/>
      </c>
      <c r="BD4031" s="38" t="str">
        <f t="shared" ca="1" si="278"/>
        <v/>
      </c>
      <c r="BE4031" s="38" t="str">
        <f t="shared" ca="1" si="279"/>
        <v/>
      </c>
    </row>
    <row r="4032" spans="53:57" x14ac:dyDescent="0.25">
      <c r="BA4032" s="38" t="str">
        <f t="shared" ca="1" si="276"/>
        <v/>
      </c>
      <c r="BB4032" s="38" t="str">
        <f t="shared" ca="1" si="277"/>
        <v/>
      </c>
      <c r="BD4032" s="38" t="str">
        <f t="shared" ca="1" si="278"/>
        <v/>
      </c>
      <c r="BE4032" s="38" t="str">
        <f t="shared" ca="1" si="279"/>
        <v/>
      </c>
    </row>
    <row r="4033" spans="53:57" x14ac:dyDescent="0.25">
      <c r="BA4033" s="38" t="str">
        <f t="shared" ca="1" si="276"/>
        <v/>
      </c>
      <c r="BB4033" s="38" t="str">
        <f t="shared" ca="1" si="277"/>
        <v/>
      </c>
      <c r="BD4033" s="38" t="str">
        <f t="shared" ca="1" si="278"/>
        <v/>
      </c>
      <c r="BE4033" s="38" t="str">
        <f t="shared" ca="1" si="279"/>
        <v/>
      </c>
    </row>
    <row r="4034" spans="53:57" x14ac:dyDescent="0.25">
      <c r="BA4034" s="38" t="str">
        <f t="shared" ca="1" si="276"/>
        <v/>
      </c>
      <c r="BB4034" s="38" t="str">
        <f t="shared" ca="1" si="277"/>
        <v/>
      </c>
      <c r="BD4034" s="38" t="str">
        <f t="shared" ca="1" si="278"/>
        <v/>
      </c>
      <c r="BE4034" s="38" t="str">
        <f t="shared" ca="1" si="279"/>
        <v/>
      </c>
    </row>
    <row r="4035" spans="53:57" x14ac:dyDescent="0.25">
      <c r="BA4035" s="38" t="str">
        <f t="shared" ca="1" si="276"/>
        <v/>
      </c>
      <c r="BB4035" s="38" t="str">
        <f t="shared" ca="1" si="277"/>
        <v/>
      </c>
      <c r="BD4035" s="38" t="str">
        <f t="shared" ca="1" si="278"/>
        <v/>
      </c>
      <c r="BE4035" s="38" t="str">
        <f t="shared" ca="1" si="279"/>
        <v/>
      </c>
    </row>
    <row r="4036" spans="53:57" x14ac:dyDescent="0.25">
      <c r="BA4036" s="38" t="str">
        <f t="shared" ca="1" si="276"/>
        <v/>
      </c>
      <c r="BB4036" s="38" t="str">
        <f t="shared" ca="1" si="277"/>
        <v/>
      </c>
      <c r="BD4036" s="38" t="str">
        <f t="shared" ca="1" si="278"/>
        <v/>
      </c>
      <c r="BE4036" s="38" t="str">
        <f t="shared" ca="1" si="279"/>
        <v/>
      </c>
    </row>
    <row r="4037" spans="53:57" x14ac:dyDescent="0.25">
      <c r="BA4037" s="38" t="str">
        <f t="shared" ca="1" si="276"/>
        <v/>
      </c>
      <c r="BB4037" s="38" t="str">
        <f t="shared" ca="1" si="277"/>
        <v/>
      </c>
      <c r="BD4037" s="38" t="str">
        <f t="shared" ca="1" si="278"/>
        <v/>
      </c>
      <c r="BE4037" s="38" t="str">
        <f t="shared" ca="1" si="279"/>
        <v/>
      </c>
    </row>
    <row r="4038" spans="53:57" x14ac:dyDescent="0.25">
      <c r="BA4038" s="38" t="str">
        <f t="shared" ca="1" si="276"/>
        <v/>
      </c>
      <c r="BB4038" s="38" t="str">
        <f t="shared" ca="1" si="277"/>
        <v/>
      </c>
      <c r="BD4038" s="38" t="str">
        <f t="shared" ca="1" si="278"/>
        <v/>
      </c>
      <c r="BE4038" s="38" t="str">
        <f t="shared" ca="1" si="279"/>
        <v/>
      </c>
    </row>
    <row r="4039" spans="53:57" x14ac:dyDescent="0.25">
      <c r="BA4039" s="38" t="str">
        <f t="shared" ca="1" si="276"/>
        <v/>
      </c>
      <c r="BB4039" s="38" t="str">
        <f t="shared" ca="1" si="277"/>
        <v/>
      </c>
      <c r="BD4039" s="38" t="str">
        <f t="shared" ca="1" si="278"/>
        <v/>
      </c>
      <c r="BE4039" s="38" t="str">
        <f t="shared" ca="1" si="279"/>
        <v/>
      </c>
    </row>
    <row r="4040" spans="53:57" x14ac:dyDescent="0.25">
      <c r="BA4040" s="38" t="str">
        <f t="shared" ca="1" si="276"/>
        <v/>
      </c>
      <c r="BB4040" s="38" t="str">
        <f t="shared" ca="1" si="277"/>
        <v/>
      </c>
      <c r="BD4040" s="38" t="str">
        <f t="shared" ca="1" si="278"/>
        <v/>
      </c>
      <c r="BE4040" s="38" t="str">
        <f t="shared" ca="1" si="279"/>
        <v/>
      </c>
    </row>
    <row r="4041" spans="53:57" x14ac:dyDescent="0.25">
      <c r="BA4041" s="38" t="str">
        <f t="shared" ca="1" si="276"/>
        <v/>
      </c>
      <c r="BB4041" s="38" t="str">
        <f t="shared" ca="1" si="277"/>
        <v/>
      </c>
      <c r="BD4041" s="38" t="str">
        <f t="shared" ca="1" si="278"/>
        <v/>
      </c>
      <c r="BE4041" s="38" t="str">
        <f t="shared" ca="1" si="279"/>
        <v/>
      </c>
    </row>
    <row r="4042" spans="53:57" x14ac:dyDescent="0.25">
      <c r="BA4042" s="38" t="str">
        <f t="shared" ca="1" si="276"/>
        <v/>
      </c>
      <c r="BB4042" s="38" t="str">
        <f t="shared" ca="1" si="277"/>
        <v/>
      </c>
      <c r="BD4042" s="38" t="str">
        <f t="shared" ca="1" si="278"/>
        <v/>
      </c>
      <c r="BE4042" s="38" t="str">
        <f t="shared" ca="1" si="279"/>
        <v/>
      </c>
    </row>
    <row r="4043" spans="53:57" x14ac:dyDescent="0.25">
      <c r="BA4043" s="38" t="str">
        <f t="shared" ca="1" si="276"/>
        <v/>
      </c>
      <c r="BB4043" s="38" t="str">
        <f t="shared" ca="1" si="277"/>
        <v/>
      </c>
      <c r="BD4043" s="38" t="str">
        <f t="shared" ca="1" si="278"/>
        <v/>
      </c>
      <c r="BE4043" s="38" t="str">
        <f t="shared" ca="1" si="279"/>
        <v/>
      </c>
    </row>
    <row r="4044" spans="53:57" x14ac:dyDescent="0.25">
      <c r="BA4044" s="38" t="str">
        <f t="shared" ca="1" si="276"/>
        <v/>
      </c>
      <c r="BB4044" s="38" t="str">
        <f t="shared" ca="1" si="277"/>
        <v/>
      </c>
      <c r="BD4044" s="38" t="str">
        <f t="shared" ca="1" si="278"/>
        <v/>
      </c>
      <c r="BE4044" s="38" t="str">
        <f t="shared" ca="1" si="279"/>
        <v/>
      </c>
    </row>
    <row r="4045" spans="53:57" x14ac:dyDescent="0.25">
      <c r="BA4045" s="38" t="str">
        <f t="shared" ca="1" si="276"/>
        <v/>
      </c>
      <c r="BB4045" s="38" t="str">
        <f t="shared" ca="1" si="277"/>
        <v/>
      </c>
      <c r="BD4045" s="38" t="str">
        <f t="shared" ca="1" si="278"/>
        <v/>
      </c>
      <c r="BE4045" s="38" t="str">
        <f t="shared" ca="1" si="279"/>
        <v/>
      </c>
    </row>
    <row r="4046" spans="53:57" x14ac:dyDescent="0.25">
      <c r="BA4046" s="38" t="str">
        <f t="shared" ca="1" si="276"/>
        <v/>
      </c>
      <c r="BB4046" s="38" t="str">
        <f t="shared" ca="1" si="277"/>
        <v/>
      </c>
      <c r="BD4046" s="38" t="str">
        <f t="shared" ca="1" si="278"/>
        <v/>
      </c>
      <c r="BE4046" s="38" t="str">
        <f t="shared" ca="1" si="279"/>
        <v/>
      </c>
    </row>
    <row r="4047" spans="53:57" x14ac:dyDescent="0.25">
      <c r="BA4047" s="38" t="str">
        <f t="shared" ca="1" si="276"/>
        <v/>
      </c>
      <c r="BB4047" s="38" t="str">
        <f t="shared" ca="1" si="277"/>
        <v/>
      </c>
      <c r="BD4047" s="38" t="str">
        <f t="shared" ca="1" si="278"/>
        <v/>
      </c>
      <c r="BE4047" s="38" t="str">
        <f t="shared" ca="1" si="279"/>
        <v/>
      </c>
    </row>
    <row r="4048" spans="53:57" x14ac:dyDescent="0.25">
      <c r="BA4048" s="38" t="str">
        <f t="shared" ca="1" si="276"/>
        <v/>
      </c>
      <c r="BB4048" s="38" t="str">
        <f t="shared" ca="1" si="277"/>
        <v/>
      </c>
      <c r="BD4048" s="38" t="str">
        <f t="shared" ca="1" si="278"/>
        <v/>
      </c>
      <c r="BE4048" s="38" t="str">
        <f t="shared" ca="1" si="279"/>
        <v/>
      </c>
    </row>
    <row r="4049" spans="53:57" x14ac:dyDescent="0.25">
      <c r="BA4049" s="38" t="str">
        <f t="shared" ca="1" si="276"/>
        <v/>
      </c>
      <c r="BB4049" s="38" t="str">
        <f t="shared" ca="1" si="277"/>
        <v/>
      </c>
      <c r="BD4049" s="38" t="str">
        <f t="shared" ca="1" si="278"/>
        <v/>
      </c>
      <c r="BE4049" s="38" t="str">
        <f t="shared" ca="1" si="279"/>
        <v/>
      </c>
    </row>
    <row r="4050" spans="53:57" x14ac:dyDescent="0.25">
      <c r="BA4050" s="38" t="str">
        <f t="shared" ca="1" si="276"/>
        <v/>
      </c>
      <c r="BB4050" s="38" t="str">
        <f t="shared" ca="1" si="277"/>
        <v/>
      </c>
      <c r="BD4050" s="38" t="str">
        <f t="shared" ca="1" si="278"/>
        <v/>
      </c>
      <c r="BE4050" s="38" t="str">
        <f t="shared" ca="1" si="279"/>
        <v/>
      </c>
    </row>
    <row r="4051" spans="53:57" x14ac:dyDescent="0.25">
      <c r="BA4051" s="38" t="str">
        <f t="shared" ca="1" si="276"/>
        <v/>
      </c>
      <c r="BB4051" s="38" t="str">
        <f t="shared" ca="1" si="277"/>
        <v/>
      </c>
      <c r="BD4051" s="38" t="str">
        <f t="shared" ca="1" si="278"/>
        <v/>
      </c>
      <c r="BE4051" s="38" t="str">
        <f t="shared" ca="1" si="279"/>
        <v/>
      </c>
    </row>
    <row r="4052" spans="53:57" x14ac:dyDescent="0.25">
      <c r="BA4052" s="38" t="str">
        <f t="shared" ca="1" si="276"/>
        <v/>
      </c>
      <c r="BB4052" s="38" t="str">
        <f t="shared" ca="1" si="277"/>
        <v/>
      </c>
      <c r="BD4052" s="38" t="str">
        <f t="shared" ca="1" si="278"/>
        <v/>
      </c>
      <c r="BE4052" s="38" t="str">
        <f t="shared" ca="1" si="279"/>
        <v/>
      </c>
    </row>
    <row r="4053" spans="53:57" x14ac:dyDescent="0.25">
      <c r="BA4053" s="38" t="str">
        <f t="shared" ca="1" si="276"/>
        <v/>
      </c>
      <c r="BB4053" s="38" t="str">
        <f t="shared" ca="1" si="277"/>
        <v/>
      </c>
      <c r="BD4053" s="38" t="str">
        <f t="shared" ca="1" si="278"/>
        <v/>
      </c>
      <c r="BE4053" s="38" t="str">
        <f t="shared" ca="1" si="279"/>
        <v/>
      </c>
    </row>
    <row r="4054" spans="53:57" x14ac:dyDescent="0.25">
      <c r="BA4054" s="38" t="str">
        <f t="shared" ca="1" si="276"/>
        <v/>
      </c>
      <c r="BB4054" s="38" t="str">
        <f t="shared" ca="1" si="277"/>
        <v/>
      </c>
      <c r="BD4054" s="38" t="str">
        <f t="shared" ca="1" si="278"/>
        <v/>
      </c>
      <c r="BE4054" s="38" t="str">
        <f t="shared" ca="1" si="279"/>
        <v/>
      </c>
    </row>
    <row r="4055" spans="53:57" x14ac:dyDescent="0.25">
      <c r="BA4055" s="38" t="str">
        <f t="shared" ca="1" si="276"/>
        <v/>
      </c>
      <c r="BB4055" s="38" t="str">
        <f t="shared" ca="1" si="277"/>
        <v/>
      </c>
      <c r="BD4055" s="38" t="str">
        <f t="shared" ca="1" si="278"/>
        <v/>
      </c>
      <c r="BE4055" s="38" t="str">
        <f t="shared" ca="1" si="279"/>
        <v/>
      </c>
    </row>
    <row r="4056" spans="53:57" x14ac:dyDescent="0.25">
      <c r="BA4056" s="38" t="str">
        <f t="shared" ca="1" si="276"/>
        <v/>
      </c>
      <c r="BB4056" s="38" t="str">
        <f t="shared" ca="1" si="277"/>
        <v/>
      </c>
      <c r="BD4056" s="38" t="str">
        <f t="shared" ca="1" si="278"/>
        <v/>
      </c>
      <c r="BE4056" s="38" t="str">
        <f t="shared" ca="1" si="279"/>
        <v/>
      </c>
    </row>
    <row r="4057" spans="53:57" x14ac:dyDescent="0.25">
      <c r="BA4057" s="38" t="str">
        <f t="shared" ca="1" si="276"/>
        <v/>
      </c>
      <c r="BB4057" s="38" t="str">
        <f t="shared" ca="1" si="277"/>
        <v/>
      </c>
      <c r="BD4057" s="38" t="str">
        <f t="shared" ca="1" si="278"/>
        <v/>
      </c>
      <c r="BE4057" s="38" t="str">
        <f t="shared" ca="1" si="279"/>
        <v/>
      </c>
    </row>
    <row r="4058" spans="53:57" x14ac:dyDescent="0.25">
      <c r="BA4058" s="38" t="str">
        <f t="shared" ca="1" si="276"/>
        <v/>
      </c>
      <c r="BB4058" s="38" t="str">
        <f t="shared" ca="1" si="277"/>
        <v/>
      </c>
      <c r="BD4058" s="38" t="str">
        <f t="shared" ca="1" si="278"/>
        <v/>
      </c>
      <c r="BE4058" s="38" t="str">
        <f t="shared" ca="1" si="279"/>
        <v/>
      </c>
    </row>
    <row r="4059" spans="53:57" x14ac:dyDescent="0.25">
      <c r="BA4059" s="38" t="str">
        <f t="shared" ca="1" si="276"/>
        <v/>
      </c>
      <c r="BB4059" s="38" t="str">
        <f t="shared" ca="1" si="277"/>
        <v/>
      </c>
      <c r="BD4059" s="38" t="str">
        <f t="shared" ca="1" si="278"/>
        <v/>
      </c>
      <c r="BE4059" s="38" t="str">
        <f t="shared" ca="1" si="279"/>
        <v/>
      </c>
    </row>
    <row r="4060" spans="53:57" x14ac:dyDescent="0.25">
      <c r="BA4060" s="38" t="str">
        <f t="shared" ca="1" si="276"/>
        <v/>
      </c>
      <c r="BB4060" s="38" t="str">
        <f t="shared" ca="1" si="277"/>
        <v/>
      </c>
      <c r="BD4060" s="38" t="str">
        <f t="shared" ca="1" si="278"/>
        <v/>
      </c>
      <c r="BE4060" s="38" t="str">
        <f t="shared" ca="1" si="279"/>
        <v/>
      </c>
    </row>
    <row r="4061" spans="53:57" x14ac:dyDescent="0.25">
      <c r="BA4061" s="38" t="str">
        <f t="shared" ca="1" si="276"/>
        <v/>
      </c>
      <c r="BB4061" s="38" t="str">
        <f t="shared" ca="1" si="277"/>
        <v/>
      </c>
      <c r="BD4061" s="38" t="str">
        <f t="shared" ca="1" si="278"/>
        <v/>
      </c>
      <c r="BE4061" s="38" t="str">
        <f t="shared" ca="1" si="279"/>
        <v/>
      </c>
    </row>
    <row r="4062" spans="53:57" x14ac:dyDescent="0.25">
      <c r="BA4062" s="38" t="str">
        <f t="shared" ca="1" si="276"/>
        <v/>
      </c>
      <c r="BB4062" s="38" t="str">
        <f t="shared" ca="1" si="277"/>
        <v/>
      </c>
      <c r="BD4062" s="38" t="str">
        <f t="shared" ca="1" si="278"/>
        <v/>
      </c>
      <c r="BE4062" s="38" t="str">
        <f t="shared" ca="1" si="279"/>
        <v/>
      </c>
    </row>
    <row r="4063" spans="53:57" x14ac:dyDescent="0.25">
      <c r="BA4063" s="38" t="str">
        <f t="shared" ca="1" si="276"/>
        <v/>
      </c>
      <c r="BB4063" s="38" t="str">
        <f t="shared" ca="1" si="277"/>
        <v/>
      </c>
      <c r="BD4063" s="38" t="str">
        <f t="shared" ca="1" si="278"/>
        <v/>
      </c>
      <c r="BE4063" s="38" t="str">
        <f t="shared" ca="1" si="279"/>
        <v/>
      </c>
    </row>
    <row r="4064" spans="53:57" x14ac:dyDescent="0.25">
      <c r="BA4064" s="38" t="str">
        <f t="shared" ca="1" si="276"/>
        <v/>
      </c>
      <c r="BB4064" s="38" t="str">
        <f t="shared" ca="1" si="277"/>
        <v/>
      </c>
      <c r="BD4064" s="38" t="str">
        <f t="shared" ca="1" si="278"/>
        <v/>
      </c>
      <c r="BE4064" s="38" t="str">
        <f t="shared" ca="1" si="279"/>
        <v/>
      </c>
    </row>
    <row r="4065" spans="53:57" x14ac:dyDescent="0.25">
      <c r="BA4065" s="38" t="str">
        <f t="shared" ca="1" si="276"/>
        <v/>
      </c>
      <c r="BB4065" s="38" t="str">
        <f t="shared" ca="1" si="277"/>
        <v/>
      </c>
      <c r="BD4065" s="38" t="str">
        <f t="shared" ca="1" si="278"/>
        <v/>
      </c>
      <c r="BE4065" s="38" t="str">
        <f t="shared" ca="1" si="279"/>
        <v/>
      </c>
    </row>
    <row r="4066" spans="53:57" x14ac:dyDescent="0.25">
      <c r="BA4066" s="38" t="str">
        <f t="shared" ref="BA4066:BA4129" ca="1" si="280">IF($AR68 &gt;= $J$41, $AR68, "")</f>
        <v/>
      </c>
      <c r="BB4066" s="38" t="str">
        <f t="shared" ref="BB4066:BB4129" ca="1" si="281">IF(BA4066&lt;&gt;"", $AS68, "")</f>
        <v/>
      </c>
      <c r="BD4066" s="38" t="str">
        <f t="shared" ref="BD4066:BD4129" ca="1" si="282">IF($AU68 &gt;= $Z$41, $AU68, "")</f>
        <v/>
      </c>
      <c r="BE4066" s="38" t="str">
        <f t="shared" ref="BE4066:BE4129" ca="1" si="283">IF(BD4066&lt;&gt;"", $AV68, "")</f>
        <v/>
      </c>
    </row>
    <row r="4067" spans="53:57" x14ac:dyDescent="0.25">
      <c r="BA4067" s="38" t="str">
        <f t="shared" ca="1" si="280"/>
        <v/>
      </c>
      <c r="BB4067" s="38" t="str">
        <f t="shared" ca="1" si="281"/>
        <v/>
      </c>
      <c r="BD4067" s="38" t="str">
        <f t="shared" ca="1" si="282"/>
        <v/>
      </c>
      <c r="BE4067" s="38" t="str">
        <f t="shared" ca="1" si="283"/>
        <v/>
      </c>
    </row>
    <row r="4068" spans="53:57" x14ac:dyDescent="0.25">
      <c r="BA4068" s="38" t="str">
        <f t="shared" ca="1" si="280"/>
        <v/>
      </c>
      <c r="BB4068" s="38" t="str">
        <f t="shared" ca="1" si="281"/>
        <v/>
      </c>
      <c r="BD4068" s="38" t="str">
        <f t="shared" ca="1" si="282"/>
        <v/>
      </c>
      <c r="BE4068" s="38" t="str">
        <f t="shared" ca="1" si="283"/>
        <v/>
      </c>
    </row>
    <row r="4069" spans="53:57" x14ac:dyDescent="0.25">
      <c r="BA4069" s="38" t="str">
        <f t="shared" ca="1" si="280"/>
        <v/>
      </c>
      <c r="BB4069" s="38" t="str">
        <f t="shared" ca="1" si="281"/>
        <v/>
      </c>
      <c r="BD4069" s="38" t="str">
        <f t="shared" ca="1" si="282"/>
        <v/>
      </c>
      <c r="BE4069" s="38" t="str">
        <f t="shared" ca="1" si="283"/>
        <v/>
      </c>
    </row>
    <row r="4070" spans="53:57" x14ac:dyDescent="0.25">
      <c r="BA4070" s="38" t="str">
        <f t="shared" ca="1" si="280"/>
        <v/>
      </c>
      <c r="BB4070" s="38" t="str">
        <f t="shared" ca="1" si="281"/>
        <v/>
      </c>
      <c r="BD4070" s="38" t="str">
        <f t="shared" ca="1" si="282"/>
        <v/>
      </c>
      <c r="BE4070" s="38" t="str">
        <f t="shared" ca="1" si="283"/>
        <v/>
      </c>
    </row>
    <row r="4071" spans="53:57" x14ac:dyDescent="0.25">
      <c r="BA4071" s="38" t="str">
        <f t="shared" ca="1" si="280"/>
        <v/>
      </c>
      <c r="BB4071" s="38" t="str">
        <f t="shared" ca="1" si="281"/>
        <v/>
      </c>
      <c r="BD4071" s="38" t="str">
        <f t="shared" ca="1" si="282"/>
        <v/>
      </c>
      <c r="BE4071" s="38" t="str">
        <f t="shared" ca="1" si="283"/>
        <v/>
      </c>
    </row>
    <row r="4072" spans="53:57" x14ac:dyDescent="0.25">
      <c r="BA4072" s="38" t="str">
        <f t="shared" ca="1" si="280"/>
        <v/>
      </c>
      <c r="BB4072" s="38" t="str">
        <f t="shared" ca="1" si="281"/>
        <v/>
      </c>
      <c r="BD4072" s="38" t="str">
        <f t="shared" ca="1" si="282"/>
        <v/>
      </c>
      <c r="BE4072" s="38" t="str">
        <f t="shared" ca="1" si="283"/>
        <v/>
      </c>
    </row>
    <row r="4073" spans="53:57" x14ac:dyDescent="0.25">
      <c r="BA4073" s="38" t="str">
        <f t="shared" ca="1" si="280"/>
        <v/>
      </c>
      <c r="BB4073" s="38" t="str">
        <f t="shared" ca="1" si="281"/>
        <v/>
      </c>
      <c r="BD4073" s="38" t="str">
        <f t="shared" ca="1" si="282"/>
        <v/>
      </c>
      <c r="BE4073" s="38" t="str">
        <f t="shared" ca="1" si="283"/>
        <v/>
      </c>
    </row>
    <row r="4074" spans="53:57" x14ac:dyDescent="0.25">
      <c r="BA4074" s="38" t="str">
        <f t="shared" ca="1" si="280"/>
        <v/>
      </c>
      <c r="BB4074" s="38" t="str">
        <f t="shared" ca="1" si="281"/>
        <v/>
      </c>
      <c r="BD4074" s="38" t="str">
        <f t="shared" ca="1" si="282"/>
        <v/>
      </c>
      <c r="BE4074" s="38" t="str">
        <f t="shared" ca="1" si="283"/>
        <v/>
      </c>
    </row>
    <row r="4075" spans="53:57" x14ac:dyDescent="0.25">
      <c r="BA4075" s="38" t="str">
        <f t="shared" ca="1" si="280"/>
        <v/>
      </c>
      <c r="BB4075" s="38" t="str">
        <f t="shared" ca="1" si="281"/>
        <v/>
      </c>
      <c r="BD4075" s="38" t="str">
        <f t="shared" ca="1" si="282"/>
        <v/>
      </c>
      <c r="BE4075" s="38" t="str">
        <f t="shared" ca="1" si="283"/>
        <v/>
      </c>
    </row>
    <row r="4076" spans="53:57" x14ac:dyDescent="0.25">
      <c r="BA4076" s="38" t="str">
        <f t="shared" ca="1" si="280"/>
        <v/>
      </c>
      <c r="BB4076" s="38" t="str">
        <f t="shared" ca="1" si="281"/>
        <v/>
      </c>
      <c r="BD4076" s="38" t="str">
        <f t="shared" ca="1" si="282"/>
        <v/>
      </c>
      <c r="BE4076" s="38" t="str">
        <f t="shared" ca="1" si="283"/>
        <v/>
      </c>
    </row>
    <row r="4077" spans="53:57" x14ac:dyDescent="0.25">
      <c r="BA4077" s="38" t="str">
        <f t="shared" ca="1" si="280"/>
        <v/>
      </c>
      <c r="BB4077" s="38" t="str">
        <f t="shared" ca="1" si="281"/>
        <v/>
      </c>
      <c r="BD4077" s="38" t="str">
        <f t="shared" ca="1" si="282"/>
        <v/>
      </c>
      <c r="BE4077" s="38" t="str">
        <f t="shared" ca="1" si="283"/>
        <v/>
      </c>
    </row>
    <row r="4078" spans="53:57" x14ac:dyDescent="0.25">
      <c r="BA4078" s="38" t="str">
        <f t="shared" ca="1" si="280"/>
        <v/>
      </c>
      <c r="BB4078" s="38" t="str">
        <f t="shared" ca="1" si="281"/>
        <v/>
      </c>
      <c r="BD4078" s="38" t="str">
        <f t="shared" ca="1" si="282"/>
        <v/>
      </c>
      <c r="BE4078" s="38" t="str">
        <f t="shared" ca="1" si="283"/>
        <v/>
      </c>
    </row>
    <row r="4079" spans="53:57" x14ac:dyDescent="0.25">
      <c r="BA4079" s="38" t="str">
        <f t="shared" ca="1" si="280"/>
        <v/>
      </c>
      <c r="BB4079" s="38" t="str">
        <f t="shared" ca="1" si="281"/>
        <v/>
      </c>
      <c r="BD4079" s="38" t="str">
        <f t="shared" ca="1" si="282"/>
        <v/>
      </c>
      <c r="BE4079" s="38" t="str">
        <f t="shared" ca="1" si="283"/>
        <v/>
      </c>
    </row>
    <row r="4080" spans="53:57" x14ac:dyDescent="0.25">
      <c r="BA4080" s="38" t="str">
        <f t="shared" ca="1" si="280"/>
        <v/>
      </c>
      <c r="BB4080" s="38" t="str">
        <f t="shared" ca="1" si="281"/>
        <v/>
      </c>
      <c r="BD4080" s="38" t="str">
        <f t="shared" ca="1" si="282"/>
        <v/>
      </c>
      <c r="BE4080" s="38" t="str">
        <f t="shared" ca="1" si="283"/>
        <v/>
      </c>
    </row>
    <row r="4081" spans="53:57" x14ac:dyDescent="0.25">
      <c r="BA4081" s="38" t="str">
        <f t="shared" ca="1" si="280"/>
        <v/>
      </c>
      <c r="BB4081" s="38" t="str">
        <f t="shared" ca="1" si="281"/>
        <v/>
      </c>
      <c r="BD4081" s="38" t="str">
        <f t="shared" ca="1" si="282"/>
        <v/>
      </c>
      <c r="BE4081" s="38" t="str">
        <f t="shared" ca="1" si="283"/>
        <v/>
      </c>
    </row>
    <row r="4082" spans="53:57" x14ac:dyDescent="0.25">
      <c r="BA4082" s="38" t="str">
        <f t="shared" ca="1" si="280"/>
        <v/>
      </c>
      <c r="BB4082" s="38" t="str">
        <f t="shared" ca="1" si="281"/>
        <v/>
      </c>
      <c r="BD4082" s="38" t="str">
        <f t="shared" ca="1" si="282"/>
        <v/>
      </c>
      <c r="BE4082" s="38" t="str">
        <f t="shared" ca="1" si="283"/>
        <v/>
      </c>
    </row>
    <row r="4083" spans="53:57" x14ac:dyDescent="0.25">
      <c r="BA4083" s="38" t="str">
        <f t="shared" ca="1" si="280"/>
        <v/>
      </c>
      <c r="BB4083" s="38" t="str">
        <f t="shared" ca="1" si="281"/>
        <v/>
      </c>
      <c r="BD4083" s="38" t="str">
        <f t="shared" ca="1" si="282"/>
        <v/>
      </c>
      <c r="BE4083" s="38" t="str">
        <f t="shared" ca="1" si="283"/>
        <v/>
      </c>
    </row>
    <row r="4084" spans="53:57" x14ac:dyDescent="0.25">
      <c r="BA4084" s="38" t="str">
        <f t="shared" ca="1" si="280"/>
        <v/>
      </c>
      <c r="BB4084" s="38" t="str">
        <f t="shared" ca="1" si="281"/>
        <v/>
      </c>
      <c r="BD4084" s="38" t="str">
        <f t="shared" ca="1" si="282"/>
        <v/>
      </c>
      <c r="BE4084" s="38" t="str">
        <f t="shared" ca="1" si="283"/>
        <v/>
      </c>
    </row>
    <row r="4085" spans="53:57" x14ac:dyDescent="0.25">
      <c r="BA4085" s="38" t="str">
        <f t="shared" ca="1" si="280"/>
        <v/>
      </c>
      <c r="BB4085" s="38" t="str">
        <f t="shared" ca="1" si="281"/>
        <v/>
      </c>
      <c r="BD4085" s="38" t="str">
        <f t="shared" ca="1" si="282"/>
        <v/>
      </c>
      <c r="BE4085" s="38" t="str">
        <f t="shared" ca="1" si="283"/>
        <v/>
      </c>
    </row>
    <row r="4086" spans="53:57" x14ac:dyDescent="0.25">
      <c r="BA4086" s="38" t="str">
        <f t="shared" ca="1" si="280"/>
        <v/>
      </c>
      <c r="BB4086" s="38" t="str">
        <f t="shared" ca="1" si="281"/>
        <v/>
      </c>
      <c r="BD4086" s="38" t="str">
        <f t="shared" ca="1" si="282"/>
        <v/>
      </c>
      <c r="BE4086" s="38" t="str">
        <f t="shared" ca="1" si="283"/>
        <v/>
      </c>
    </row>
    <row r="4087" spans="53:57" x14ac:dyDescent="0.25">
      <c r="BA4087" s="38" t="str">
        <f t="shared" ca="1" si="280"/>
        <v/>
      </c>
      <c r="BB4087" s="38" t="str">
        <f t="shared" ca="1" si="281"/>
        <v/>
      </c>
      <c r="BD4087" s="38" t="str">
        <f t="shared" ca="1" si="282"/>
        <v/>
      </c>
      <c r="BE4087" s="38" t="str">
        <f t="shared" ca="1" si="283"/>
        <v/>
      </c>
    </row>
    <row r="4088" spans="53:57" x14ac:dyDescent="0.25">
      <c r="BA4088" s="38" t="str">
        <f t="shared" ca="1" si="280"/>
        <v/>
      </c>
      <c r="BB4088" s="38" t="str">
        <f t="shared" ca="1" si="281"/>
        <v/>
      </c>
      <c r="BD4088" s="38" t="str">
        <f t="shared" ca="1" si="282"/>
        <v/>
      </c>
      <c r="BE4088" s="38" t="str">
        <f t="shared" ca="1" si="283"/>
        <v/>
      </c>
    </row>
    <row r="4089" spans="53:57" x14ac:dyDescent="0.25">
      <c r="BA4089" s="38" t="str">
        <f t="shared" ca="1" si="280"/>
        <v/>
      </c>
      <c r="BB4089" s="38" t="str">
        <f t="shared" ca="1" si="281"/>
        <v/>
      </c>
      <c r="BD4089" s="38" t="str">
        <f t="shared" ca="1" si="282"/>
        <v/>
      </c>
      <c r="BE4089" s="38" t="str">
        <f t="shared" ca="1" si="283"/>
        <v/>
      </c>
    </row>
    <row r="4090" spans="53:57" x14ac:dyDescent="0.25">
      <c r="BA4090" s="38" t="str">
        <f t="shared" ca="1" si="280"/>
        <v/>
      </c>
      <c r="BB4090" s="38" t="str">
        <f t="shared" ca="1" si="281"/>
        <v/>
      </c>
      <c r="BD4090" s="38" t="str">
        <f t="shared" ca="1" si="282"/>
        <v/>
      </c>
      <c r="BE4090" s="38" t="str">
        <f t="shared" ca="1" si="283"/>
        <v/>
      </c>
    </row>
    <row r="4091" spans="53:57" x14ac:dyDescent="0.25">
      <c r="BA4091" s="38" t="str">
        <f t="shared" ca="1" si="280"/>
        <v/>
      </c>
      <c r="BB4091" s="38" t="str">
        <f t="shared" ca="1" si="281"/>
        <v/>
      </c>
      <c r="BD4091" s="38" t="str">
        <f t="shared" ca="1" si="282"/>
        <v/>
      </c>
      <c r="BE4091" s="38" t="str">
        <f t="shared" ca="1" si="283"/>
        <v/>
      </c>
    </row>
    <row r="4092" spans="53:57" x14ac:dyDescent="0.25">
      <c r="BA4092" s="38" t="str">
        <f t="shared" ca="1" si="280"/>
        <v/>
      </c>
      <c r="BB4092" s="38" t="str">
        <f t="shared" ca="1" si="281"/>
        <v/>
      </c>
      <c r="BD4092" s="38" t="str">
        <f t="shared" ca="1" si="282"/>
        <v/>
      </c>
      <c r="BE4092" s="38" t="str">
        <f t="shared" ca="1" si="283"/>
        <v/>
      </c>
    </row>
    <row r="4093" spans="53:57" x14ac:dyDescent="0.25">
      <c r="BA4093" s="38" t="str">
        <f t="shared" ca="1" si="280"/>
        <v/>
      </c>
      <c r="BB4093" s="38" t="str">
        <f t="shared" ca="1" si="281"/>
        <v/>
      </c>
      <c r="BD4093" s="38" t="str">
        <f t="shared" ca="1" si="282"/>
        <v/>
      </c>
      <c r="BE4093" s="38" t="str">
        <f t="shared" ca="1" si="283"/>
        <v/>
      </c>
    </row>
    <row r="4094" spans="53:57" x14ac:dyDescent="0.25">
      <c r="BA4094" s="38" t="str">
        <f t="shared" ca="1" si="280"/>
        <v/>
      </c>
      <c r="BB4094" s="38" t="str">
        <f t="shared" ca="1" si="281"/>
        <v/>
      </c>
      <c r="BD4094" s="38" t="str">
        <f t="shared" ca="1" si="282"/>
        <v/>
      </c>
      <c r="BE4094" s="38" t="str">
        <f t="shared" ca="1" si="283"/>
        <v/>
      </c>
    </row>
    <row r="4095" spans="53:57" x14ac:dyDescent="0.25">
      <c r="BA4095" s="38" t="str">
        <f t="shared" ca="1" si="280"/>
        <v/>
      </c>
      <c r="BB4095" s="38" t="str">
        <f t="shared" ca="1" si="281"/>
        <v/>
      </c>
      <c r="BD4095" s="38" t="str">
        <f t="shared" ca="1" si="282"/>
        <v/>
      </c>
      <c r="BE4095" s="38" t="str">
        <f t="shared" ca="1" si="283"/>
        <v/>
      </c>
    </row>
    <row r="4096" spans="53:57" x14ac:dyDescent="0.25">
      <c r="BA4096" s="38" t="str">
        <f t="shared" ca="1" si="280"/>
        <v/>
      </c>
      <c r="BB4096" s="38" t="str">
        <f t="shared" ca="1" si="281"/>
        <v/>
      </c>
      <c r="BD4096" s="38" t="str">
        <f t="shared" ca="1" si="282"/>
        <v/>
      </c>
      <c r="BE4096" s="38" t="str">
        <f t="shared" ca="1" si="283"/>
        <v/>
      </c>
    </row>
    <row r="4097" spans="53:57" x14ac:dyDescent="0.25">
      <c r="BA4097" s="38" t="str">
        <f t="shared" ca="1" si="280"/>
        <v/>
      </c>
      <c r="BB4097" s="38" t="str">
        <f t="shared" ca="1" si="281"/>
        <v/>
      </c>
      <c r="BD4097" s="38" t="str">
        <f t="shared" ca="1" si="282"/>
        <v/>
      </c>
      <c r="BE4097" s="38" t="str">
        <f t="shared" ca="1" si="283"/>
        <v/>
      </c>
    </row>
    <row r="4098" spans="53:57" x14ac:dyDescent="0.25">
      <c r="BA4098" s="38" t="str">
        <f t="shared" ca="1" si="280"/>
        <v/>
      </c>
      <c r="BB4098" s="38" t="str">
        <f t="shared" ca="1" si="281"/>
        <v/>
      </c>
      <c r="BD4098" s="38" t="str">
        <f t="shared" ca="1" si="282"/>
        <v/>
      </c>
      <c r="BE4098" s="38" t="str">
        <f t="shared" ca="1" si="283"/>
        <v/>
      </c>
    </row>
    <row r="4099" spans="53:57" x14ac:dyDescent="0.25">
      <c r="BA4099" s="38" t="str">
        <f t="shared" ca="1" si="280"/>
        <v/>
      </c>
      <c r="BB4099" s="38" t="str">
        <f t="shared" ca="1" si="281"/>
        <v/>
      </c>
      <c r="BD4099" s="38" t="str">
        <f t="shared" ca="1" si="282"/>
        <v/>
      </c>
      <c r="BE4099" s="38" t="str">
        <f t="shared" ca="1" si="283"/>
        <v/>
      </c>
    </row>
    <row r="4100" spans="53:57" x14ac:dyDescent="0.25">
      <c r="BA4100" s="38" t="str">
        <f t="shared" ca="1" si="280"/>
        <v/>
      </c>
      <c r="BB4100" s="38" t="str">
        <f t="shared" ca="1" si="281"/>
        <v/>
      </c>
      <c r="BD4100" s="38" t="str">
        <f t="shared" ca="1" si="282"/>
        <v/>
      </c>
      <c r="BE4100" s="38" t="str">
        <f t="shared" ca="1" si="283"/>
        <v/>
      </c>
    </row>
    <row r="4101" spans="53:57" x14ac:dyDescent="0.25">
      <c r="BA4101" s="38" t="str">
        <f t="shared" ca="1" si="280"/>
        <v/>
      </c>
      <c r="BB4101" s="38" t="str">
        <f t="shared" ca="1" si="281"/>
        <v/>
      </c>
      <c r="BD4101" s="38" t="str">
        <f t="shared" ca="1" si="282"/>
        <v/>
      </c>
      <c r="BE4101" s="38" t="str">
        <f t="shared" ca="1" si="283"/>
        <v/>
      </c>
    </row>
    <row r="4102" spans="53:57" x14ac:dyDescent="0.25">
      <c r="BA4102" s="38" t="str">
        <f t="shared" ca="1" si="280"/>
        <v/>
      </c>
      <c r="BB4102" s="38" t="str">
        <f t="shared" ca="1" si="281"/>
        <v/>
      </c>
      <c r="BD4102" s="38" t="str">
        <f t="shared" ca="1" si="282"/>
        <v/>
      </c>
      <c r="BE4102" s="38" t="str">
        <f t="shared" ca="1" si="283"/>
        <v/>
      </c>
    </row>
    <row r="4103" spans="53:57" x14ac:dyDescent="0.25">
      <c r="BA4103" s="38" t="str">
        <f t="shared" ca="1" si="280"/>
        <v/>
      </c>
      <c r="BB4103" s="38" t="str">
        <f t="shared" ca="1" si="281"/>
        <v/>
      </c>
      <c r="BD4103" s="38" t="str">
        <f t="shared" ca="1" si="282"/>
        <v/>
      </c>
      <c r="BE4103" s="38" t="str">
        <f t="shared" ca="1" si="283"/>
        <v/>
      </c>
    </row>
    <row r="4104" spans="53:57" x14ac:dyDescent="0.25">
      <c r="BA4104" s="38" t="str">
        <f t="shared" ca="1" si="280"/>
        <v/>
      </c>
      <c r="BB4104" s="38" t="str">
        <f t="shared" ca="1" si="281"/>
        <v/>
      </c>
      <c r="BD4104" s="38" t="str">
        <f t="shared" ca="1" si="282"/>
        <v/>
      </c>
      <c r="BE4104" s="38" t="str">
        <f t="shared" ca="1" si="283"/>
        <v/>
      </c>
    </row>
    <row r="4105" spans="53:57" x14ac:dyDescent="0.25">
      <c r="BA4105" s="38" t="str">
        <f t="shared" ca="1" si="280"/>
        <v/>
      </c>
      <c r="BB4105" s="38" t="str">
        <f t="shared" ca="1" si="281"/>
        <v/>
      </c>
      <c r="BD4105" s="38" t="str">
        <f t="shared" ca="1" si="282"/>
        <v/>
      </c>
      <c r="BE4105" s="38" t="str">
        <f t="shared" ca="1" si="283"/>
        <v/>
      </c>
    </row>
    <row r="4106" spans="53:57" x14ac:dyDescent="0.25">
      <c r="BA4106" s="38" t="str">
        <f t="shared" ca="1" si="280"/>
        <v/>
      </c>
      <c r="BB4106" s="38" t="str">
        <f t="shared" ca="1" si="281"/>
        <v/>
      </c>
      <c r="BD4106" s="38" t="str">
        <f t="shared" ca="1" si="282"/>
        <v/>
      </c>
      <c r="BE4106" s="38" t="str">
        <f t="shared" ca="1" si="283"/>
        <v/>
      </c>
    </row>
    <row r="4107" spans="53:57" x14ac:dyDescent="0.25">
      <c r="BA4107" s="38" t="str">
        <f t="shared" ca="1" si="280"/>
        <v/>
      </c>
      <c r="BB4107" s="38" t="str">
        <f t="shared" ca="1" si="281"/>
        <v/>
      </c>
      <c r="BD4107" s="38" t="str">
        <f t="shared" ca="1" si="282"/>
        <v/>
      </c>
      <c r="BE4107" s="38" t="str">
        <f t="shared" ca="1" si="283"/>
        <v/>
      </c>
    </row>
    <row r="4108" spans="53:57" x14ac:dyDescent="0.25">
      <c r="BA4108" s="38" t="str">
        <f t="shared" ca="1" si="280"/>
        <v/>
      </c>
      <c r="BB4108" s="38" t="str">
        <f t="shared" ca="1" si="281"/>
        <v/>
      </c>
      <c r="BD4108" s="38" t="str">
        <f t="shared" ca="1" si="282"/>
        <v/>
      </c>
      <c r="BE4108" s="38" t="str">
        <f t="shared" ca="1" si="283"/>
        <v/>
      </c>
    </row>
    <row r="4109" spans="53:57" x14ac:dyDescent="0.25">
      <c r="BA4109" s="38" t="str">
        <f t="shared" ca="1" si="280"/>
        <v/>
      </c>
      <c r="BB4109" s="38" t="str">
        <f t="shared" ca="1" si="281"/>
        <v/>
      </c>
      <c r="BD4109" s="38" t="str">
        <f t="shared" ca="1" si="282"/>
        <v/>
      </c>
      <c r="BE4109" s="38" t="str">
        <f t="shared" ca="1" si="283"/>
        <v/>
      </c>
    </row>
    <row r="4110" spans="53:57" x14ac:dyDescent="0.25">
      <c r="BA4110" s="38" t="str">
        <f t="shared" ca="1" si="280"/>
        <v/>
      </c>
      <c r="BB4110" s="38" t="str">
        <f t="shared" ca="1" si="281"/>
        <v/>
      </c>
      <c r="BD4110" s="38" t="str">
        <f t="shared" ca="1" si="282"/>
        <v/>
      </c>
      <c r="BE4110" s="38" t="str">
        <f t="shared" ca="1" si="283"/>
        <v/>
      </c>
    </row>
    <row r="4111" spans="53:57" x14ac:dyDescent="0.25">
      <c r="BA4111" s="38" t="str">
        <f t="shared" ca="1" si="280"/>
        <v/>
      </c>
      <c r="BB4111" s="38" t="str">
        <f t="shared" ca="1" si="281"/>
        <v/>
      </c>
      <c r="BD4111" s="38" t="str">
        <f t="shared" ca="1" si="282"/>
        <v/>
      </c>
      <c r="BE4111" s="38" t="str">
        <f t="shared" ca="1" si="283"/>
        <v/>
      </c>
    </row>
    <row r="4112" spans="53:57" x14ac:dyDescent="0.25">
      <c r="BA4112" s="38" t="str">
        <f t="shared" ca="1" si="280"/>
        <v/>
      </c>
      <c r="BB4112" s="38" t="str">
        <f t="shared" ca="1" si="281"/>
        <v/>
      </c>
      <c r="BD4112" s="38" t="str">
        <f t="shared" ca="1" si="282"/>
        <v/>
      </c>
      <c r="BE4112" s="38" t="str">
        <f t="shared" ca="1" si="283"/>
        <v/>
      </c>
    </row>
    <row r="4113" spans="53:57" x14ac:dyDescent="0.25">
      <c r="BA4113" s="38" t="str">
        <f t="shared" ca="1" si="280"/>
        <v/>
      </c>
      <c r="BB4113" s="38" t="str">
        <f t="shared" ca="1" si="281"/>
        <v/>
      </c>
      <c r="BD4113" s="38" t="str">
        <f t="shared" ca="1" si="282"/>
        <v/>
      </c>
      <c r="BE4113" s="38" t="str">
        <f t="shared" ca="1" si="283"/>
        <v/>
      </c>
    </row>
    <row r="4114" spans="53:57" x14ac:dyDescent="0.25">
      <c r="BA4114" s="38" t="str">
        <f t="shared" ca="1" si="280"/>
        <v/>
      </c>
      <c r="BB4114" s="38" t="str">
        <f t="shared" ca="1" si="281"/>
        <v/>
      </c>
      <c r="BD4114" s="38" t="str">
        <f t="shared" ca="1" si="282"/>
        <v/>
      </c>
      <c r="BE4114" s="38" t="str">
        <f t="shared" ca="1" si="283"/>
        <v/>
      </c>
    </row>
    <row r="4115" spans="53:57" x14ac:dyDescent="0.25">
      <c r="BA4115" s="38" t="str">
        <f t="shared" ca="1" si="280"/>
        <v/>
      </c>
      <c r="BB4115" s="38" t="str">
        <f t="shared" ca="1" si="281"/>
        <v/>
      </c>
      <c r="BD4115" s="38" t="str">
        <f t="shared" ca="1" si="282"/>
        <v/>
      </c>
      <c r="BE4115" s="38" t="str">
        <f t="shared" ca="1" si="283"/>
        <v/>
      </c>
    </row>
    <row r="4116" spans="53:57" x14ac:dyDescent="0.25">
      <c r="BA4116" s="38" t="str">
        <f t="shared" ca="1" si="280"/>
        <v/>
      </c>
      <c r="BB4116" s="38" t="str">
        <f t="shared" ca="1" si="281"/>
        <v/>
      </c>
      <c r="BD4116" s="38" t="str">
        <f t="shared" ca="1" si="282"/>
        <v/>
      </c>
      <c r="BE4116" s="38" t="str">
        <f t="shared" ca="1" si="283"/>
        <v/>
      </c>
    </row>
    <row r="4117" spans="53:57" x14ac:dyDescent="0.25">
      <c r="BA4117" s="38" t="str">
        <f t="shared" ca="1" si="280"/>
        <v/>
      </c>
      <c r="BB4117" s="38" t="str">
        <f t="shared" ca="1" si="281"/>
        <v/>
      </c>
      <c r="BD4117" s="38" t="str">
        <f t="shared" ca="1" si="282"/>
        <v/>
      </c>
      <c r="BE4117" s="38" t="str">
        <f t="shared" ca="1" si="283"/>
        <v/>
      </c>
    </row>
    <row r="4118" spans="53:57" x14ac:dyDescent="0.25">
      <c r="BA4118" s="38" t="str">
        <f t="shared" ca="1" si="280"/>
        <v/>
      </c>
      <c r="BB4118" s="38" t="str">
        <f t="shared" ca="1" si="281"/>
        <v/>
      </c>
      <c r="BD4118" s="38" t="str">
        <f t="shared" ca="1" si="282"/>
        <v/>
      </c>
      <c r="BE4118" s="38" t="str">
        <f t="shared" ca="1" si="283"/>
        <v/>
      </c>
    </row>
    <row r="4119" spans="53:57" x14ac:dyDescent="0.25">
      <c r="BA4119" s="38" t="str">
        <f t="shared" ca="1" si="280"/>
        <v/>
      </c>
      <c r="BB4119" s="38" t="str">
        <f t="shared" ca="1" si="281"/>
        <v/>
      </c>
      <c r="BD4119" s="38" t="str">
        <f t="shared" ca="1" si="282"/>
        <v/>
      </c>
      <c r="BE4119" s="38" t="str">
        <f t="shared" ca="1" si="283"/>
        <v/>
      </c>
    </row>
    <row r="4120" spans="53:57" x14ac:dyDescent="0.25">
      <c r="BA4120" s="38" t="str">
        <f t="shared" ca="1" si="280"/>
        <v/>
      </c>
      <c r="BB4120" s="38" t="str">
        <f t="shared" ca="1" si="281"/>
        <v/>
      </c>
      <c r="BD4120" s="38" t="str">
        <f t="shared" ca="1" si="282"/>
        <v/>
      </c>
      <c r="BE4120" s="38" t="str">
        <f t="shared" ca="1" si="283"/>
        <v/>
      </c>
    </row>
    <row r="4121" spans="53:57" x14ac:dyDescent="0.25">
      <c r="BA4121" s="38" t="str">
        <f t="shared" ca="1" si="280"/>
        <v/>
      </c>
      <c r="BB4121" s="38" t="str">
        <f t="shared" ca="1" si="281"/>
        <v/>
      </c>
      <c r="BD4121" s="38" t="str">
        <f t="shared" ca="1" si="282"/>
        <v/>
      </c>
      <c r="BE4121" s="38" t="str">
        <f t="shared" ca="1" si="283"/>
        <v/>
      </c>
    </row>
    <row r="4122" spans="53:57" x14ac:dyDescent="0.25">
      <c r="BA4122" s="38" t="str">
        <f t="shared" ca="1" si="280"/>
        <v/>
      </c>
      <c r="BB4122" s="38" t="str">
        <f t="shared" ca="1" si="281"/>
        <v/>
      </c>
      <c r="BD4122" s="38" t="str">
        <f t="shared" ca="1" si="282"/>
        <v/>
      </c>
      <c r="BE4122" s="38" t="str">
        <f t="shared" ca="1" si="283"/>
        <v/>
      </c>
    </row>
    <row r="4123" spans="53:57" x14ac:dyDescent="0.25">
      <c r="BA4123" s="38" t="str">
        <f t="shared" ca="1" si="280"/>
        <v/>
      </c>
      <c r="BB4123" s="38" t="str">
        <f t="shared" ca="1" si="281"/>
        <v/>
      </c>
      <c r="BD4123" s="38" t="str">
        <f t="shared" ca="1" si="282"/>
        <v/>
      </c>
      <c r="BE4123" s="38" t="str">
        <f t="shared" ca="1" si="283"/>
        <v/>
      </c>
    </row>
    <row r="4124" spans="53:57" x14ac:dyDescent="0.25">
      <c r="BA4124" s="38" t="str">
        <f t="shared" ca="1" si="280"/>
        <v/>
      </c>
      <c r="BB4124" s="38" t="str">
        <f t="shared" ca="1" si="281"/>
        <v/>
      </c>
      <c r="BD4124" s="38" t="str">
        <f t="shared" ca="1" si="282"/>
        <v/>
      </c>
      <c r="BE4124" s="38" t="str">
        <f t="shared" ca="1" si="283"/>
        <v/>
      </c>
    </row>
    <row r="4125" spans="53:57" x14ac:dyDescent="0.25">
      <c r="BA4125" s="38" t="str">
        <f t="shared" ca="1" si="280"/>
        <v/>
      </c>
      <c r="BB4125" s="38" t="str">
        <f t="shared" ca="1" si="281"/>
        <v/>
      </c>
      <c r="BD4125" s="38" t="str">
        <f t="shared" ca="1" si="282"/>
        <v/>
      </c>
      <c r="BE4125" s="38" t="str">
        <f t="shared" ca="1" si="283"/>
        <v/>
      </c>
    </row>
    <row r="4126" spans="53:57" x14ac:dyDescent="0.25">
      <c r="BA4126" s="38" t="str">
        <f t="shared" ca="1" si="280"/>
        <v/>
      </c>
      <c r="BB4126" s="38" t="str">
        <f t="shared" ca="1" si="281"/>
        <v/>
      </c>
      <c r="BD4126" s="38" t="str">
        <f t="shared" ca="1" si="282"/>
        <v/>
      </c>
      <c r="BE4126" s="38" t="str">
        <f t="shared" ca="1" si="283"/>
        <v/>
      </c>
    </row>
    <row r="4127" spans="53:57" x14ac:dyDescent="0.25">
      <c r="BA4127" s="38" t="str">
        <f t="shared" ca="1" si="280"/>
        <v/>
      </c>
      <c r="BB4127" s="38" t="str">
        <f t="shared" ca="1" si="281"/>
        <v/>
      </c>
      <c r="BD4127" s="38" t="str">
        <f t="shared" ca="1" si="282"/>
        <v/>
      </c>
      <c r="BE4127" s="38" t="str">
        <f t="shared" ca="1" si="283"/>
        <v/>
      </c>
    </row>
    <row r="4128" spans="53:57" x14ac:dyDescent="0.25">
      <c r="BA4128" s="38" t="str">
        <f t="shared" ca="1" si="280"/>
        <v/>
      </c>
      <c r="BB4128" s="38" t="str">
        <f t="shared" ca="1" si="281"/>
        <v/>
      </c>
      <c r="BD4128" s="38" t="str">
        <f t="shared" ca="1" si="282"/>
        <v/>
      </c>
      <c r="BE4128" s="38" t="str">
        <f t="shared" ca="1" si="283"/>
        <v/>
      </c>
    </row>
    <row r="4129" spans="53:57" x14ac:dyDescent="0.25">
      <c r="BA4129" s="38" t="str">
        <f t="shared" ca="1" si="280"/>
        <v/>
      </c>
      <c r="BB4129" s="38" t="str">
        <f t="shared" ca="1" si="281"/>
        <v/>
      </c>
      <c r="BD4129" s="38" t="str">
        <f t="shared" ca="1" si="282"/>
        <v/>
      </c>
      <c r="BE4129" s="38" t="str">
        <f t="shared" ca="1" si="283"/>
        <v/>
      </c>
    </row>
    <row r="4130" spans="53:57" x14ac:dyDescent="0.25">
      <c r="BA4130" s="38" t="str">
        <f t="shared" ref="BA4130:BA4193" ca="1" si="284">IF($AR132 &gt;= $J$41, $AR132, "")</f>
        <v/>
      </c>
      <c r="BB4130" s="38" t="str">
        <f t="shared" ref="BB4130:BB4193" ca="1" si="285">IF(BA4130&lt;&gt;"", $AS132, "")</f>
        <v/>
      </c>
      <c r="BD4130" s="38" t="str">
        <f t="shared" ref="BD4130:BD4193" ca="1" si="286">IF($AU132 &gt;= $Z$41, $AU132, "")</f>
        <v/>
      </c>
      <c r="BE4130" s="38" t="str">
        <f t="shared" ref="BE4130:BE4193" ca="1" si="287">IF(BD4130&lt;&gt;"", $AV132, "")</f>
        <v/>
      </c>
    </row>
    <row r="4131" spans="53:57" x14ac:dyDescent="0.25">
      <c r="BA4131" s="38" t="str">
        <f t="shared" ca="1" si="284"/>
        <v/>
      </c>
      <c r="BB4131" s="38" t="str">
        <f t="shared" ca="1" si="285"/>
        <v/>
      </c>
      <c r="BD4131" s="38" t="str">
        <f t="shared" ca="1" si="286"/>
        <v/>
      </c>
      <c r="BE4131" s="38" t="str">
        <f t="shared" ca="1" si="287"/>
        <v/>
      </c>
    </row>
    <row r="4132" spans="53:57" x14ac:dyDescent="0.25">
      <c r="BA4132" s="38" t="str">
        <f t="shared" ca="1" si="284"/>
        <v/>
      </c>
      <c r="BB4132" s="38" t="str">
        <f t="shared" ca="1" si="285"/>
        <v/>
      </c>
      <c r="BD4132" s="38" t="str">
        <f t="shared" ca="1" si="286"/>
        <v/>
      </c>
      <c r="BE4132" s="38" t="str">
        <f t="shared" ca="1" si="287"/>
        <v/>
      </c>
    </row>
    <row r="4133" spans="53:57" x14ac:dyDescent="0.25">
      <c r="BA4133" s="38" t="str">
        <f t="shared" ca="1" si="284"/>
        <v/>
      </c>
      <c r="BB4133" s="38" t="str">
        <f t="shared" ca="1" si="285"/>
        <v/>
      </c>
      <c r="BD4133" s="38" t="str">
        <f t="shared" ca="1" si="286"/>
        <v/>
      </c>
      <c r="BE4133" s="38" t="str">
        <f t="shared" ca="1" si="287"/>
        <v/>
      </c>
    </row>
    <row r="4134" spans="53:57" x14ac:dyDescent="0.25">
      <c r="BA4134" s="38" t="str">
        <f t="shared" ca="1" si="284"/>
        <v/>
      </c>
      <c r="BB4134" s="38" t="str">
        <f t="shared" ca="1" si="285"/>
        <v/>
      </c>
      <c r="BD4134" s="38" t="str">
        <f t="shared" ca="1" si="286"/>
        <v/>
      </c>
      <c r="BE4134" s="38" t="str">
        <f t="shared" ca="1" si="287"/>
        <v/>
      </c>
    </row>
    <row r="4135" spans="53:57" x14ac:dyDescent="0.25">
      <c r="BA4135" s="38" t="str">
        <f t="shared" ca="1" si="284"/>
        <v/>
      </c>
      <c r="BB4135" s="38" t="str">
        <f t="shared" ca="1" si="285"/>
        <v/>
      </c>
      <c r="BD4135" s="38" t="str">
        <f t="shared" ca="1" si="286"/>
        <v/>
      </c>
      <c r="BE4135" s="38" t="str">
        <f t="shared" ca="1" si="287"/>
        <v/>
      </c>
    </row>
    <row r="4136" spans="53:57" x14ac:dyDescent="0.25">
      <c r="BA4136" s="38" t="str">
        <f t="shared" ca="1" si="284"/>
        <v/>
      </c>
      <c r="BB4136" s="38" t="str">
        <f t="shared" ca="1" si="285"/>
        <v/>
      </c>
      <c r="BD4136" s="38" t="str">
        <f t="shared" ca="1" si="286"/>
        <v/>
      </c>
      <c r="BE4136" s="38" t="str">
        <f t="shared" ca="1" si="287"/>
        <v/>
      </c>
    </row>
    <row r="4137" spans="53:57" x14ac:dyDescent="0.25">
      <c r="BA4137" s="38" t="str">
        <f t="shared" ca="1" si="284"/>
        <v/>
      </c>
      <c r="BB4137" s="38" t="str">
        <f t="shared" ca="1" si="285"/>
        <v/>
      </c>
      <c r="BD4137" s="38" t="str">
        <f t="shared" ca="1" si="286"/>
        <v/>
      </c>
      <c r="BE4137" s="38" t="str">
        <f t="shared" ca="1" si="287"/>
        <v/>
      </c>
    </row>
    <row r="4138" spans="53:57" x14ac:dyDescent="0.25">
      <c r="BA4138" s="38" t="str">
        <f t="shared" ca="1" si="284"/>
        <v/>
      </c>
      <c r="BB4138" s="38" t="str">
        <f t="shared" ca="1" si="285"/>
        <v/>
      </c>
      <c r="BD4138" s="38" t="str">
        <f t="shared" ca="1" si="286"/>
        <v/>
      </c>
      <c r="BE4138" s="38" t="str">
        <f t="shared" ca="1" si="287"/>
        <v/>
      </c>
    </row>
    <row r="4139" spans="53:57" x14ac:dyDescent="0.25">
      <c r="BA4139" s="38" t="str">
        <f t="shared" ca="1" si="284"/>
        <v/>
      </c>
      <c r="BB4139" s="38" t="str">
        <f t="shared" ca="1" si="285"/>
        <v/>
      </c>
      <c r="BD4139" s="38" t="str">
        <f t="shared" ca="1" si="286"/>
        <v/>
      </c>
      <c r="BE4139" s="38" t="str">
        <f t="shared" ca="1" si="287"/>
        <v/>
      </c>
    </row>
    <row r="4140" spans="53:57" x14ac:dyDescent="0.25">
      <c r="BA4140" s="38" t="str">
        <f t="shared" ca="1" si="284"/>
        <v/>
      </c>
      <c r="BB4140" s="38" t="str">
        <f t="shared" ca="1" si="285"/>
        <v/>
      </c>
      <c r="BD4140" s="38" t="str">
        <f t="shared" ca="1" si="286"/>
        <v/>
      </c>
      <c r="BE4140" s="38" t="str">
        <f t="shared" ca="1" si="287"/>
        <v/>
      </c>
    </row>
    <row r="4141" spans="53:57" x14ac:dyDescent="0.25">
      <c r="BA4141" s="38" t="str">
        <f t="shared" ca="1" si="284"/>
        <v/>
      </c>
      <c r="BB4141" s="38" t="str">
        <f t="shared" ca="1" si="285"/>
        <v/>
      </c>
      <c r="BD4141" s="38" t="str">
        <f t="shared" ca="1" si="286"/>
        <v/>
      </c>
      <c r="BE4141" s="38" t="str">
        <f t="shared" ca="1" si="287"/>
        <v/>
      </c>
    </row>
    <row r="4142" spans="53:57" x14ac:dyDescent="0.25">
      <c r="BA4142" s="38" t="str">
        <f t="shared" ca="1" si="284"/>
        <v/>
      </c>
      <c r="BB4142" s="38" t="str">
        <f t="shared" ca="1" si="285"/>
        <v/>
      </c>
      <c r="BD4142" s="38" t="str">
        <f t="shared" ca="1" si="286"/>
        <v/>
      </c>
      <c r="BE4142" s="38" t="str">
        <f t="shared" ca="1" si="287"/>
        <v/>
      </c>
    </row>
    <row r="4143" spans="53:57" x14ac:dyDescent="0.25">
      <c r="BA4143" s="38" t="str">
        <f t="shared" ca="1" si="284"/>
        <v/>
      </c>
      <c r="BB4143" s="38" t="str">
        <f t="shared" ca="1" si="285"/>
        <v/>
      </c>
      <c r="BD4143" s="38" t="str">
        <f t="shared" ca="1" si="286"/>
        <v/>
      </c>
      <c r="BE4143" s="38" t="str">
        <f t="shared" ca="1" si="287"/>
        <v/>
      </c>
    </row>
    <row r="4144" spans="53:57" x14ac:dyDescent="0.25">
      <c r="BA4144" s="38" t="str">
        <f t="shared" ca="1" si="284"/>
        <v/>
      </c>
      <c r="BB4144" s="38" t="str">
        <f t="shared" ca="1" si="285"/>
        <v/>
      </c>
      <c r="BD4144" s="38" t="str">
        <f t="shared" ca="1" si="286"/>
        <v/>
      </c>
      <c r="BE4144" s="38" t="str">
        <f t="shared" ca="1" si="287"/>
        <v/>
      </c>
    </row>
    <row r="4145" spans="53:57" x14ac:dyDescent="0.25">
      <c r="BA4145" s="38" t="str">
        <f t="shared" ca="1" si="284"/>
        <v/>
      </c>
      <c r="BB4145" s="38" t="str">
        <f t="shared" ca="1" si="285"/>
        <v/>
      </c>
      <c r="BD4145" s="38" t="str">
        <f t="shared" ca="1" si="286"/>
        <v/>
      </c>
      <c r="BE4145" s="38" t="str">
        <f t="shared" ca="1" si="287"/>
        <v/>
      </c>
    </row>
    <row r="4146" spans="53:57" x14ac:dyDescent="0.25">
      <c r="BA4146" s="38" t="str">
        <f t="shared" ca="1" si="284"/>
        <v/>
      </c>
      <c r="BB4146" s="38" t="str">
        <f t="shared" ca="1" si="285"/>
        <v/>
      </c>
      <c r="BD4146" s="38" t="str">
        <f t="shared" ca="1" si="286"/>
        <v/>
      </c>
      <c r="BE4146" s="38" t="str">
        <f t="shared" ca="1" si="287"/>
        <v/>
      </c>
    </row>
    <row r="4147" spans="53:57" x14ac:dyDescent="0.25">
      <c r="BA4147" s="38" t="str">
        <f t="shared" ca="1" si="284"/>
        <v/>
      </c>
      <c r="BB4147" s="38" t="str">
        <f t="shared" ca="1" si="285"/>
        <v/>
      </c>
      <c r="BD4147" s="38" t="str">
        <f t="shared" ca="1" si="286"/>
        <v/>
      </c>
      <c r="BE4147" s="38" t="str">
        <f t="shared" ca="1" si="287"/>
        <v/>
      </c>
    </row>
    <row r="4148" spans="53:57" x14ac:dyDescent="0.25">
      <c r="BA4148" s="38" t="str">
        <f t="shared" ca="1" si="284"/>
        <v/>
      </c>
      <c r="BB4148" s="38" t="str">
        <f t="shared" ca="1" si="285"/>
        <v/>
      </c>
      <c r="BD4148" s="38" t="str">
        <f t="shared" ca="1" si="286"/>
        <v/>
      </c>
      <c r="BE4148" s="38" t="str">
        <f t="shared" ca="1" si="287"/>
        <v/>
      </c>
    </row>
    <row r="4149" spans="53:57" x14ac:dyDescent="0.25">
      <c r="BA4149" s="38" t="str">
        <f t="shared" ca="1" si="284"/>
        <v/>
      </c>
      <c r="BB4149" s="38" t="str">
        <f t="shared" ca="1" si="285"/>
        <v/>
      </c>
      <c r="BD4149" s="38" t="str">
        <f t="shared" ca="1" si="286"/>
        <v/>
      </c>
      <c r="BE4149" s="38" t="str">
        <f t="shared" ca="1" si="287"/>
        <v/>
      </c>
    </row>
    <row r="4150" spans="53:57" x14ac:dyDescent="0.25">
      <c r="BA4150" s="38" t="str">
        <f t="shared" ca="1" si="284"/>
        <v/>
      </c>
      <c r="BB4150" s="38" t="str">
        <f t="shared" ca="1" si="285"/>
        <v/>
      </c>
      <c r="BD4150" s="38" t="str">
        <f t="shared" ca="1" si="286"/>
        <v/>
      </c>
      <c r="BE4150" s="38" t="str">
        <f t="shared" ca="1" si="287"/>
        <v/>
      </c>
    </row>
    <row r="4151" spans="53:57" x14ac:dyDescent="0.25">
      <c r="BA4151" s="38" t="str">
        <f t="shared" ca="1" si="284"/>
        <v/>
      </c>
      <c r="BB4151" s="38" t="str">
        <f t="shared" ca="1" si="285"/>
        <v/>
      </c>
      <c r="BD4151" s="38" t="str">
        <f t="shared" ca="1" si="286"/>
        <v/>
      </c>
      <c r="BE4151" s="38" t="str">
        <f t="shared" ca="1" si="287"/>
        <v/>
      </c>
    </row>
    <row r="4152" spans="53:57" x14ac:dyDescent="0.25">
      <c r="BA4152" s="38" t="str">
        <f t="shared" ca="1" si="284"/>
        <v/>
      </c>
      <c r="BB4152" s="38" t="str">
        <f t="shared" ca="1" si="285"/>
        <v/>
      </c>
      <c r="BD4152" s="38" t="str">
        <f t="shared" ca="1" si="286"/>
        <v/>
      </c>
      <c r="BE4152" s="38" t="str">
        <f t="shared" ca="1" si="287"/>
        <v/>
      </c>
    </row>
    <row r="4153" spans="53:57" x14ac:dyDescent="0.25">
      <c r="BA4153" s="38" t="str">
        <f t="shared" ca="1" si="284"/>
        <v/>
      </c>
      <c r="BB4153" s="38" t="str">
        <f t="shared" ca="1" si="285"/>
        <v/>
      </c>
      <c r="BD4153" s="38" t="str">
        <f t="shared" ca="1" si="286"/>
        <v/>
      </c>
      <c r="BE4153" s="38" t="str">
        <f t="shared" ca="1" si="287"/>
        <v/>
      </c>
    </row>
    <row r="4154" spans="53:57" x14ac:dyDescent="0.25">
      <c r="BA4154" s="38" t="str">
        <f t="shared" ca="1" si="284"/>
        <v/>
      </c>
      <c r="BB4154" s="38" t="str">
        <f t="shared" ca="1" si="285"/>
        <v/>
      </c>
      <c r="BD4154" s="38" t="str">
        <f t="shared" ca="1" si="286"/>
        <v/>
      </c>
      <c r="BE4154" s="38" t="str">
        <f t="shared" ca="1" si="287"/>
        <v/>
      </c>
    </row>
    <row r="4155" spans="53:57" x14ac:dyDescent="0.25">
      <c r="BA4155" s="38" t="str">
        <f t="shared" ca="1" si="284"/>
        <v/>
      </c>
      <c r="BB4155" s="38" t="str">
        <f t="shared" ca="1" si="285"/>
        <v/>
      </c>
      <c r="BD4155" s="38" t="str">
        <f t="shared" ca="1" si="286"/>
        <v/>
      </c>
      <c r="BE4155" s="38" t="str">
        <f t="shared" ca="1" si="287"/>
        <v/>
      </c>
    </row>
    <row r="4156" spans="53:57" x14ac:dyDescent="0.25">
      <c r="BA4156" s="38" t="str">
        <f t="shared" ca="1" si="284"/>
        <v/>
      </c>
      <c r="BB4156" s="38" t="str">
        <f t="shared" ca="1" si="285"/>
        <v/>
      </c>
      <c r="BD4156" s="38" t="str">
        <f t="shared" ca="1" si="286"/>
        <v/>
      </c>
      <c r="BE4156" s="38" t="str">
        <f t="shared" ca="1" si="287"/>
        <v/>
      </c>
    </row>
    <row r="4157" spans="53:57" x14ac:dyDescent="0.25">
      <c r="BA4157" s="38" t="str">
        <f t="shared" ca="1" si="284"/>
        <v/>
      </c>
      <c r="BB4157" s="38" t="str">
        <f t="shared" ca="1" si="285"/>
        <v/>
      </c>
      <c r="BD4157" s="38" t="str">
        <f t="shared" ca="1" si="286"/>
        <v/>
      </c>
      <c r="BE4157" s="38" t="str">
        <f t="shared" ca="1" si="287"/>
        <v/>
      </c>
    </row>
    <row r="4158" spans="53:57" x14ac:dyDescent="0.25">
      <c r="BA4158" s="38" t="str">
        <f t="shared" ca="1" si="284"/>
        <v/>
      </c>
      <c r="BB4158" s="38" t="str">
        <f t="shared" ca="1" si="285"/>
        <v/>
      </c>
      <c r="BD4158" s="38" t="str">
        <f t="shared" ca="1" si="286"/>
        <v/>
      </c>
      <c r="BE4158" s="38" t="str">
        <f t="shared" ca="1" si="287"/>
        <v/>
      </c>
    </row>
    <row r="4159" spans="53:57" x14ac:dyDescent="0.25">
      <c r="BA4159" s="38" t="str">
        <f t="shared" ca="1" si="284"/>
        <v/>
      </c>
      <c r="BB4159" s="38" t="str">
        <f t="shared" ca="1" si="285"/>
        <v/>
      </c>
      <c r="BD4159" s="38" t="str">
        <f t="shared" ca="1" si="286"/>
        <v/>
      </c>
      <c r="BE4159" s="38" t="str">
        <f t="shared" ca="1" si="287"/>
        <v/>
      </c>
    </row>
    <row r="4160" spans="53:57" x14ac:dyDescent="0.25">
      <c r="BA4160" s="38" t="str">
        <f t="shared" ca="1" si="284"/>
        <v/>
      </c>
      <c r="BB4160" s="38" t="str">
        <f t="shared" ca="1" si="285"/>
        <v/>
      </c>
      <c r="BD4160" s="38" t="str">
        <f t="shared" ca="1" si="286"/>
        <v/>
      </c>
      <c r="BE4160" s="38" t="str">
        <f t="shared" ca="1" si="287"/>
        <v/>
      </c>
    </row>
    <row r="4161" spans="53:57" x14ac:dyDescent="0.25">
      <c r="BA4161" s="38" t="str">
        <f t="shared" ca="1" si="284"/>
        <v/>
      </c>
      <c r="BB4161" s="38" t="str">
        <f t="shared" ca="1" si="285"/>
        <v/>
      </c>
      <c r="BD4161" s="38" t="str">
        <f t="shared" ca="1" si="286"/>
        <v/>
      </c>
      <c r="BE4161" s="38" t="str">
        <f t="shared" ca="1" si="287"/>
        <v/>
      </c>
    </row>
    <row r="4162" spans="53:57" x14ac:dyDescent="0.25">
      <c r="BA4162" s="38" t="str">
        <f t="shared" ca="1" si="284"/>
        <v/>
      </c>
      <c r="BB4162" s="38" t="str">
        <f t="shared" ca="1" si="285"/>
        <v/>
      </c>
      <c r="BD4162" s="38" t="str">
        <f t="shared" ca="1" si="286"/>
        <v/>
      </c>
      <c r="BE4162" s="38" t="str">
        <f t="shared" ca="1" si="287"/>
        <v/>
      </c>
    </row>
    <row r="4163" spans="53:57" x14ac:dyDescent="0.25">
      <c r="BA4163" s="38" t="str">
        <f t="shared" ca="1" si="284"/>
        <v/>
      </c>
      <c r="BB4163" s="38" t="str">
        <f t="shared" ca="1" si="285"/>
        <v/>
      </c>
      <c r="BD4163" s="38" t="str">
        <f t="shared" ca="1" si="286"/>
        <v/>
      </c>
      <c r="BE4163" s="38" t="str">
        <f t="shared" ca="1" si="287"/>
        <v/>
      </c>
    </row>
    <row r="4164" spans="53:57" x14ac:dyDescent="0.25">
      <c r="BA4164" s="38" t="str">
        <f t="shared" ca="1" si="284"/>
        <v/>
      </c>
      <c r="BB4164" s="38" t="str">
        <f t="shared" ca="1" si="285"/>
        <v/>
      </c>
      <c r="BD4164" s="38" t="str">
        <f t="shared" ca="1" si="286"/>
        <v/>
      </c>
      <c r="BE4164" s="38" t="str">
        <f t="shared" ca="1" si="287"/>
        <v/>
      </c>
    </row>
    <row r="4165" spans="53:57" x14ac:dyDescent="0.25">
      <c r="BA4165" s="38" t="str">
        <f t="shared" ca="1" si="284"/>
        <v/>
      </c>
      <c r="BB4165" s="38" t="str">
        <f t="shared" ca="1" si="285"/>
        <v/>
      </c>
      <c r="BD4165" s="38" t="str">
        <f t="shared" ca="1" si="286"/>
        <v/>
      </c>
      <c r="BE4165" s="38" t="str">
        <f t="shared" ca="1" si="287"/>
        <v/>
      </c>
    </row>
    <row r="4166" spans="53:57" x14ac:dyDescent="0.25">
      <c r="BA4166" s="38" t="str">
        <f t="shared" ca="1" si="284"/>
        <v/>
      </c>
      <c r="BB4166" s="38" t="str">
        <f t="shared" ca="1" si="285"/>
        <v/>
      </c>
      <c r="BD4166" s="38" t="str">
        <f t="shared" ca="1" si="286"/>
        <v/>
      </c>
      <c r="BE4166" s="38" t="str">
        <f t="shared" ca="1" si="287"/>
        <v/>
      </c>
    </row>
    <row r="4167" spans="53:57" x14ac:dyDescent="0.25">
      <c r="BA4167" s="38" t="str">
        <f t="shared" ca="1" si="284"/>
        <v/>
      </c>
      <c r="BB4167" s="38" t="str">
        <f t="shared" ca="1" si="285"/>
        <v/>
      </c>
      <c r="BD4167" s="38" t="str">
        <f t="shared" ca="1" si="286"/>
        <v/>
      </c>
      <c r="BE4167" s="38" t="str">
        <f t="shared" ca="1" si="287"/>
        <v/>
      </c>
    </row>
    <row r="4168" spans="53:57" x14ac:dyDescent="0.25">
      <c r="BA4168" s="38" t="str">
        <f t="shared" ca="1" si="284"/>
        <v/>
      </c>
      <c r="BB4168" s="38" t="str">
        <f t="shared" ca="1" si="285"/>
        <v/>
      </c>
      <c r="BD4168" s="38" t="str">
        <f t="shared" ca="1" si="286"/>
        <v/>
      </c>
      <c r="BE4168" s="38" t="str">
        <f t="shared" ca="1" si="287"/>
        <v/>
      </c>
    </row>
    <row r="4169" spans="53:57" x14ac:dyDescent="0.25">
      <c r="BA4169" s="38" t="str">
        <f t="shared" ca="1" si="284"/>
        <v/>
      </c>
      <c r="BB4169" s="38" t="str">
        <f t="shared" ca="1" si="285"/>
        <v/>
      </c>
      <c r="BD4169" s="38" t="str">
        <f t="shared" ca="1" si="286"/>
        <v/>
      </c>
      <c r="BE4169" s="38" t="str">
        <f t="shared" ca="1" si="287"/>
        <v/>
      </c>
    </row>
    <row r="4170" spans="53:57" x14ac:dyDescent="0.25">
      <c r="BA4170" s="38" t="str">
        <f t="shared" ca="1" si="284"/>
        <v/>
      </c>
      <c r="BB4170" s="38" t="str">
        <f t="shared" ca="1" si="285"/>
        <v/>
      </c>
      <c r="BD4170" s="38" t="str">
        <f t="shared" ca="1" si="286"/>
        <v/>
      </c>
      <c r="BE4170" s="38" t="str">
        <f t="shared" ca="1" si="287"/>
        <v/>
      </c>
    </row>
    <row r="4171" spans="53:57" x14ac:dyDescent="0.25">
      <c r="BA4171" s="38" t="str">
        <f t="shared" ca="1" si="284"/>
        <v/>
      </c>
      <c r="BB4171" s="38" t="str">
        <f t="shared" ca="1" si="285"/>
        <v/>
      </c>
      <c r="BD4171" s="38" t="str">
        <f t="shared" ca="1" si="286"/>
        <v/>
      </c>
      <c r="BE4171" s="38" t="str">
        <f t="shared" ca="1" si="287"/>
        <v/>
      </c>
    </row>
    <row r="4172" spans="53:57" x14ac:dyDescent="0.25">
      <c r="BA4172" s="38" t="str">
        <f t="shared" ca="1" si="284"/>
        <v/>
      </c>
      <c r="BB4172" s="38" t="str">
        <f t="shared" ca="1" si="285"/>
        <v/>
      </c>
      <c r="BD4172" s="38" t="str">
        <f t="shared" ca="1" si="286"/>
        <v/>
      </c>
      <c r="BE4172" s="38" t="str">
        <f t="shared" ca="1" si="287"/>
        <v/>
      </c>
    </row>
    <row r="4173" spans="53:57" x14ac:dyDescent="0.25">
      <c r="BA4173" s="38" t="str">
        <f t="shared" ca="1" si="284"/>
        <v/>
      </c>
      <c r="BB4173" s="38" t="str">
        <f t="shared" ca="1" si="285"/>
        <v/>
      </c>
      <c r="BD4173" s="38" t="str">
        <f t="shared" ca="1" si="286"/>
        <v/>
      </c>
      <c r="BE4173" s="38" t="str">
        <f t="shared" ca="1" si="287"/>
        <v/>
      </c>
    </row>
    <row r="4174" spans="53:57" x14ac:dyDescent="0.25">
      <c r="BA4174" s="38" t="str">
        <f t="shared" ca="1" si="284"/>
        <v/>
      </c>
      <c r="BB4174" s="38" t="str">
        <f t="shared" ca="1" si="285"/>
        <v/>
      </c>
      <c r="BD4174" s="38" t="str">
        <f t="shared" ca="1" si="286"/>
        <v/>
      </c>
      <c r="BE4174" s="38" t="str">
        <f t="shared" ca="1" si="287"/>
        <v/>
      </c>
    </row>
    <row r="4175" spans="53:57" x14ac:dyDescent="0.25">
      <c r="BA4175" s="38" t="str">
        <f t="shared" ca="1" si="284"/>
        <v/>
      </c>
      <c r="BB4175" s="38" t="str">
        <f t="shared" ca="1" si="285"/>
        <v/>
      </c>
      <c r="BD4175" s="38" t="str">
        <f t="shared" ca="1" si="286"/>
        <v/>
      </c>
      <c r="BE4175" s="38" t="str">
        <f t="shared" ca="1" si="287"/>
        <v/>
      </c>
    </row>
    <row r="4176" spans="53:57" x14ac:dyDescent="0.25">
      <c r="BA4176" s="38" t="str">
        <f t="shared" ca="1" si="284"/>
        <v/>
      </c>
      <c r="BB4176" s="38" t="str">
        <f t="shared" ca="1" si="285"/>
        <v/>
      </c>
      <c r="BD4176" s="38" t="str">
        <f t="shared" ca="1" si="286"/>
        <v/>
      </c>
      <c r="BE4176" s="38" t="str">
        <f t="shared" ca="1" si="287"/>
        <v/>
      </c>
    </row>
    <row r="4177" spans="53:57" x14ac:dyDescent="0.25">
      <c r="BA4177" s="38" t="str">
        <f t="shared" ca="1" si="284"/>
        <v/>
      </c>
      <c r="BB4177" s="38" t="str">
        <f t="shared" ca="1" si="285"/>
        <v/>
      </c>
      <c r="BD4177" s="38" t="str">
        <f t="shared" ca="1" si="286"/>
        <v/>
      </c>
      <c r="BE4177" s="38" t="str">
        <f t="shared" ca="1" si="287"/>
        <v/>
      </c>
    </row>
    <row r="4178" spans="53:57" x14ac:dyDescent="0.25">
      <c r="BA4178" s="38" t="str">
        <f t="shared" ca="1" si="284"/>
        <v/>
      </c>
      <c r="BB4178" s="38" t="str">
        <f t="shared" ca="1" si="285"/>
        <v/>
      </c>
      <c r="BD4178" s="38" t="str">
        <f t="shared" ca="1" si="286"/>
        <v/>
      </c>
      <c r="BE4178" s="38" t="str">
        <f t="shared" ca="1" si="287"/>
        <v/>
      </c>
    </row>
    <row r="4179" spans="53:57" x14ac:dyDescent="0.25">
      <c r="BA4179" s="38" t="str">
        <f t="shared" ca="1" si="284"/>
        <v/>
      </c>
      <c r="BB4179" s="38" t="str">
        <f t="shared" ca="1" si="285"/>
        <v/>
      </c>
      <c r="BD4179" s="38" t="str">
        <f t="shared" ca="1" si="286"/>
        <v/>
      </c>
      <c r="BE4179" s="38" t="str">
        <f t="shared" ca="1" si="287"/>
        <v/>
      </c>
    </row>
    <row r="4180" spans="53:57" x14ac:dyDescent="0.25">
      <c r="BA4180" s="38" t="str">
        <f t="shared" ca="1" si="284"/>
        <v/>
      </c>
      <c r="BB4180" s="38" t="str">
        <f t="shared" ca="1" si="285"/>
        <v/>
      </c>
      <c r="BD4180" s="38" t="str">
        <f t="shared" ca="1" si="286"/>
        <v/>
      </c>
      <c r="BE4180" s="38" t="str">
        <f t="shared" ca="1" si="287"/>
        <v/>
      </c>
    </row>
    <row r="4181" spans="53:57" x14ac:dyDescent="0.25">
      <c r="BA4181" s="38" t="str">
        <f t="shared" ca="1" si="284"/>
        <v/>
      </c>
      <c r="BB4181" s="38" t="str">
        <f t="shared" ca="1" si="285"/>
        <v/>
      </c>
      <c r="BD4181" s="38" t="str">
        <f t="shared" ca="1" si="286"/>
        <v/>
      </c>
      <c r="BE4181" s="38" t="str">
        <f t="shared" ca="1" si="287"/>
        <v/>
      </c>
    </row>
    <row r="4182" spans="53:57" x14ac:dyDescent="0.25">
      <c r="BA4182" s="38" t="str">
        <f t="shared" ca="1" si="284"/>
        <v/>
      </c>
      <c r="BB4182" s="38" t="str">
        <f t="shared" ca="1" si="285"/>
        <v/>
      </c>
      <c r="BD4182" s="38" t="str">
        <f t="shared" ca="1" si="286"/>
        <v/>
      </c>
      <c r="BE4182" s="38" t="str">
        <f t="shared" ca="1" si="287"/>
        <v/>
      </c>
    </row>
    <row r="4183" spans="53:57" x14ac:dyDescent="0.25">
      <c r="BA4183" s="38" t="str">
        <f t="shared" ca="1" si="284"/>
        <v/>
      </c>
      <c r="BB4183" s="38" t="str">
        <f t="shared" ca="1" si="285"/>
        <v/>
      </c>
      <c r="BD4183" s="38" t="str">
        <f t="shared" ca="1" si="286"/>
        <v/>
      </c>
      <c r="BE4183" s="38" t="str">
        <f t="shared" ca="1" si="287"/>
        <v/>
      </c>
    </row>
    <row r="4184" spans="53:57" x14ac:dyDescent="0.25">
      <c r="BA4184" s="38" t="str">
        <f t="shared" ca="1" si="284"/>
        <v/>
      </c>
      <c r="BB4184" s="38" t="str">
        <f t="shared" ca="1" si="285"/>
        <v/>
      </c>
      <c r="BD4184" s="38" t="str">
        <f t="shared" ca="1" si="286"/>
        <v/>
      </c>
      <c r="BE4184" s="38" t="str">
        <f t="shared" ca="1" si="287"/>
        <v/>
      </c>
    </row>
    <row r="4185" spans="53:57" x14ac:dyDescent="0.25">
      <c r="BA4185" s="38" t="str">
        <f t="shared" ca="1" si="284"/>
        <v/>
      </c>
      <c r="BB4185" s="38" t="str">
        <f t="shared" ca="1" si="285"/>
        <v/>
      </c>
      <c r="BD4185" s="38" t="str">
        <f t="shared" ca="1" si="286"/>
        <v/>
      </c>
      <c r="BE4185" s="38" t="str">
        <f t="shared" ca="1" si="287"/>
        <v/>
      </c>
    </row>
    <row r="4186" spans="53:57" x14ac:dyDescent="0.25">
      <c r="BA4186" s="38" t="str">
        <f t="shared" ca="1" si="284"/>
        <v/>
      </c>
      <c r="BB4186" s="38" t="str">
        <f t="shared" ca="1" si="285"/>
        <v/>
      </c>
      <c r="BD4186" s="38" t="str">
        <f t="shared" ca="1" si="286"/>
        <v/>
      </c>
      <c r="BE4186" s="38" t="str">
        <f t="shared" ca="1" si="287"/>
        <v/>
      </c>
    </row>
    <row r="4187" spans="53:57" x14ac:dyDescent="0.25">
      <c r="BA4187" s="38" t="str">
        <f t="shared" ca="1" si="284"/>
        <v/>
      </c>
      <c r="BB4187" s="38" t="str">
        <f t="shared" ca="1" si="285"/>
        <v/>
      </c>
      <c r="BD4187" s="38" t="str">
        <f t="shared" ca="1" si="286"/>
        <v/>
      </c>
      <c r="BE4187" s="38" t="str">
        <f t="shared" ca="1" si="287"/>
        <v/>
      </c>
    </row>
    <row r="4188" spans="53:57" x14ac:dyDescent="0.25">
      <c r="BA4188" s="38" t="str">
        <f t="shared" ca="1" si="284"/>
        <v/>
      </c>
      <c r="BB4188" s="38" t="str">
        <f t="shared" ca="1" si="285"/>
        <v/>
      </c>
      <c r="BD4188" s="38" t="str">
        <f t="shared" ca="1" si="286"/>
        <v/>
      </c>
      <c r="BE4188" s="38" t="str">
        <f t="shared" ca="1" si="287"/>
        <v/>
      </c>
    </row>
    <row r="4189" spans="53:57" x14ac:dyDescent="0.25">
      <c r="BA4189" s="38" t="str">
        <f t="shared" ca="1" si="284"/>
        <v/>
      </c>
      <c r="BB4189" s="38" t="str">
        <f t="shared" ca="1" si="285"/>
        <v/>
      </c>
      <c r="BD4189" s="38" t="str">
        <f t="shared" ca="1" si="286"/>
        <v/>
      </c>
      <c r="BE4189" s="38" t="str">
        <f t="shared" ca="1" si="287"/>
        <v/>
      </c>
    </row>
    <row r="4190" spans="53:57" x14ac:dyDescent="0.25">
      <c r="BA4190" s="38" t="str">
        <f t="shared" ca="1" si="284"/>
        <v/>
      </c>
      <c r="BB4190" s="38" t="str">
        <f t="shared" ca="1" si="285"/>
        <v/>
      </c>
      <c r="BD4190" s="38" t="str">
        <f t="shared" ca="1" si="286"/>
        <v/>
      </c>
      <c r="BE4190" s="38" t="str">
        <f t="shared" ca="1" si="287"/>
        <v/>
      </c>
    </row>
    <row r="4191" spans="53:57" x14ac:dyDescent="0.25">
      <c r="BA4191" s="38" t="str">
        <f t="shared" ca="1" si="284"/>
        <v/>
      </c>
      <c r="BB4191" s="38" t="str">
        <f t="shared" ca="1" si="285"/>
        <v/>
      </c>
      <c r="BD4191" s="38" t="str">
        <f t="shared" ca="1" si="286"/>
        <v/>
      </c>
      <c r="BE4191" s="38" t="str">
        <f t="shared" ca="1" si="287"/>
        <v/>
      </c>
    </row>
    <row r="4192" spans="53:57" x14ac:dyDescent="0.25">
      <c r="BA4192" s="38" t="str">
        <f t="shared" ca="1" si="284"/>
        <v/>
      </c>
      <c r="BB4192" s="38" t="str">
        <f t="shared" ca="1" si="285"/>
        <v/>
      </c>
      <c r="BD4192" s="38" t="str">
        <f t="shared" ca="1" si="286"/>
        <v/>
      </c>
      <c r="BE4192" s="38" t="str">
        <f t="shared" ca="1" si="287"/>
        <v/>
      </c>
    </row>
    <row r="4193" spans="53:57" x14ac:dyDescent="0.25">
      <c r="BA4193" s="38" t="str">
        <f t="shared" ca="1" si="284"/>
        <v/>
      </c>
      <c r="BB4193" s="38" t="str">
        <f t="shared" ca="1" si="285"/>
        <v/>
      </c>
      <c r="BD4193" s="38" t="str">
        <f t="shared" ca="1" si="286"/>
        <v/>
      </c>
      <c r="BE4193" s="38" t="str">
        <f t="shared" ca="1" si="287"/>
        <v/>
      </c>
    </row>
    <row r="4194" spans="53:57" x14ac:dyDescent="0.25">
      <c r="BA4194" s="38" t="str">
        <f t="shared" ref="BA4194:BA4257" ca="1" si="288">IF($AR196 &gt;= $J$41, $AR196, "")</f>
        <v/>
      </c>
      <c r="BB4194" s="38" t="str">
        <f t="shared" ref="BB4194:BB4257" ca="1" si="289">IF(BA4194&lt;&gt;"", $AS196, "")</f>
        <v/>
      </c>
      <c r="BD4194" s="38" t="str">
        <f t="shared" ref="BD4194:BD4257" ca="1" si="290">IF($AU196 &gt;= $Z$41, $AU196, "")</f>
        <v/>
      </c>
      <c r="BE4194" s="38" t="str">
        <f t="shared" ref="BE4194:BE4257" ca="1" si="291">IF(BD4194&lt;&gt;"", $AV196, "")</f>
        <v/>
      </c>
    </row>
    <row r="4195" spans="53:57" x14ac:dyDescent="0.25">
      <c r="BA4195" s="38" t="str">
        <f t="shared" ca="1" si="288"/>
        <v/>
      </c>
      <c r="BB4195" s="38" t="str">
        <f t="shared" ca="1" si="289"/>
        <v/>
      </c>
      <c r="BD4195" s="38" t="str">
        <f t="shared" ca="1" si="290"/>
        <v/>
      </c>
      <c r="BE4195" s="38" t="str">
        <f t="shared" ca="1" si="291"/>
        <v/>
      </c>
    </row>
    <row r="4196" spans="53:57" x14ac:dyDescent="0.25">
      <c r="BA4196" s="38" t="str">
        <f t="shared" ca="1" si="288"/>
        <v/>
      </c>
      <c r="BB4196" s="38" t="str">
        <f t="shared" ca="1" si="289"/>
        <v/>
      </c>
      <c r="BD4196" s="38" t="str">
        <f t="shared" ca="1" si="290"/>
        <v/>
      </c>
      <c r="BE4196" s="38" t="str">
        <f t="shared" ca="1" si="291"/>
        <v/>
      </c>
    </row>
    <row r="4197" spans="53:57" x14ac:dyDescent="0.25">
      <c r="BA4197" s="38" t="str">
        <f t="shared" ca="1" si="288"/>
        <v/>
      </c>
      <c r="BB4197" s="38" t="str">
        <f t="shared" ca="1" si="289"/>
        <v/>
      </c>
      <c r="BD4197" s="38" t="str">
        <f t="shared" ca="1" si="290"/>
        <v/>
      </c>
      <c r="BE4197" s="38" t="str">
        <f t="shared" ca="1" si="291"/>
        <v/>
      </c>
    </row>
    <row r="4198" spans="53:57" x14ac:dyDescent="0.25">
      <c r="BA4198" s="38" t="str">
        <f t="shared" ca="1" si="288"/>
        <v/>
      </c>
      <c r="BB4198" s="38" t="str">
        <f t="shared" ca="1" si="289"/>
        <v/>
      </c>
      <c r="BD4198" s="38" t="str">
        <f t="shared" ca="1" si="290"/>
        <v/>
      </c>
      <c r="BE4198" s="38" t="str">
        <f t="shared" ca="1" si="291"/>
        <v/>
      </c>
    </row>
    <row r="4199" spans="53:57" x14ac:dyDescent="0.25">
      <c r="BA4199" s="38" t="str">
        <f t="shared" ca="1" si="288"/>
        <v/>
      </c>
      <c r="BB4199" s="38" t="str">
        <f t="shared" ca="1" si="289"/>
        <v/>
      </c>
      <c r="BD4199" s="38" t="str">
        <f t="shared" ca="1" si="290"/>
        <v/>
      </c>
      <c r="BE4199" s="38" t="str">
        <f t="shared" ca="1" si="291"/>
        <v/>
      </c>
    </row>
    <row r="4200" spans="53:57" x14ac:dyDescent="0.25">
      <c r="BA4200" s="38" t="str">
        <f t="shared" ca="1" si="288"/>
        <v/>
      </c>
      <c r="BB4200" s="38" t="str">
        <f t="shared" ca="1" si="289"/>
        <v/>
      </c>
      <c r="BD4200" s="38" t="str">
        <f t="shared" ca="1" si="290"/>
        <v/>
      </c>
      <c r="BE4200" s="38" t="str">
        <f t="shared" ca="1" si="291"/>
        <v/>
      </c>
    </row>
    <row r="4201" spans="53:57" x14ac:dyDescent="0.25">
      <c r="BA4201" s="38" t="str">
        <f t="shared" ca="1" si="288"/>
        <v/>
      </c>
      <c r="BB4201" s="38" t="str">
        <f t="shared" ca="1" si="289"/>
        <v/>
      </c>
      <c r="BD4201" s="38" t="str">
        <f t="shared" ca="1" si="290"/>
        <v/>
      </c>
      <c r="BE4201" s="38" t="str">
        <f t="shared" ca="1" si="291"/>
        <v/>
      </c>
    </row>
    <row r="4202" spans="53:57" x14ac:dyDescent="0.25">
      <c r="BA4202" s="38" t="str">
        <f t="shared" ca="1" si="288"/>
        <v/>
      </c>
      <c r="BB4202" s="38" t="str">
        <f t="shared" ca="1" si="289"/>
        <v/>
      </c>
      <c r="BD4202" s="38" t="str">
        <f t="shared" ca="1" si="290"/>
        <v/>
      </c>
      <c r="BE4202" s="38" t="str">
        <f t="shared" ca="1" si="291"/>
        <v/>
      </c>
    </row>
    <row r="4203" spans="53:57" x14ac:dyDescent="0.25">
      <c r="BA4203" s="38" t="str">
        <f t="shared" ca="1" si="288"/>
        <v/>
      </c>
      <c r="BB4203" s="38" t="str">
        <f t="shared" ca="1" si="289"/>
        <v/>
      </c>
      <c r="BD4203" s="38" t="str">
        <f t="shared" ca="1" si="290"/>
        <v/>
      </c>
      <c r="BE4203" s="38" t="str">
        <f t="shared" ca="1" si="291"/>
        <v/>
      </c>
    </row>
    <row r="4204" spans="53:57" x14ac:dyDescent="0.25">
      <c r="BA4204" s="38" t="str">
        <f t="shared" ca="1" si="288"/>
        <v/>
      </c>
      <c r="BB4204" s="38" t="str">
        <f t="shared" ca="1" si="289"/>
        <v/>
      </c>
      <c r="BD4204" s="38" t="str">
        <f t="shared" ca="1" si="290"/>
        <v/>
      </c>
      <c r="BE4204" s="38" t="str">
        <f t="shared" ca="1" si="291"/>
        <v/>
      </c>
    </row>
    <row r="4205" spans="53:57" x14ac:dyDescent="0.25">
      <c r="BA4205" s="38" t="str">
        <f t="shared" ca="1" si="288"/>
        <v/>
      </c>
      <c r="BB4205" s="38" t="str">
        <f t="shared" ca="1" si="289"/>
        <v/>
      </c>
      <c r="BD4205" s="38" t="str">
        <f t="shared" ca="1" si="290"/>
        <v/>
      </c>
      <c r="BE4205" s="38" t="str">
        <f t="shared" ca="1" si="291"/>
        <v/>
      </c>
    </row>
    <row r="4206" spans="53:57" x14ac:dyDescent="0.25">
      <c r="BA4206" s="38" t="str">
        <f t="shared" ca="1" si="288"/>
        <v/>
      </c>
      <c r="BB4206" s="38" t="str">
        <f t="shared" ca="1" si="289"/>
        <v/>
      </c>
      <c r="BD4206" s="38" t="str">
        <f t="shared" ca="1" si="290"/>
        <v/>
      </c>
      <c r="BE4206" s="38" t="str">
        <f t="shared" ca="1" si="291"/>
        <v/>
      </c>
    </row>
    <row r="4207" spans="53:57" x14ac:dyDescent="0.25">
      <c r="BA4207" s="38" t="str">
        <f t="shared" ca="1" si="288"/>
        <v/>
      </c>
      <c r="BB4207" s="38" t="str">
        <f t="shared" ca="1" si="289"/>
        <v/>
      </c>
      <c r="BD4207" s="38" t="str">
        <f t="shared" ca="1" si="290"/>
        <v/>
      </c>
      <c r="BE4207" s="38" t="str">
        <f t="shared" ca="1" si="291"/>
        <v/>
      </c>
    </row>
    <row r="4208" spans="53:57" x14ac:dyDescent="0.25">
      <c r="BA4208" s="38" t="str">
        <f t="shared" ca="1" si="288"/>
        <v/>
      </c>
      <c r="BB4208" s="38" t="str">
        <f t="shared" ca="1" si="289"/>
        <v/>
      </c>
      <c r="BD4208" s="38" t="str">
        <f t="shared" ca="1" si="290"/>
        <v/>
      </c>
      <c r="BE4208" s="38" t="str">
        <f t="shared" ca="1" si="291"/>
        <v/>
      </c>
    </row>
    <row r="4209" spans="53:57" x14ac:dyDescent="0.25">
      <c r="BA4209" s="38" t="str">
        <f t="shared" ca="1" si="288"/>
        <v/>
      </c>
      <c r="BB4209" s="38" t="str">
        <f t="shared" ca="1" si="289"/>
        <v/>
      </c>
      <c r="BD4209" s="38" t="str">
        <f t="shared" ca="1" si="290"/>
        <v/>
      </c>
      <c r="BE4209" s="38" t="str">
        <f t="shared" ca="1" si="291"/>
        <v/>
      </c>
    </row>
    <row r="4210" spans="53:57" x14ac:dyDescent="0.25">
      <c r="BA4210" s="38" t="str">
        <f t="shared" ca="1" si="288"/>
        <v/>
      </c>
      <c r="BB4210" s="38" t="str">
        <f t="shared" ca="1" si="289"/>
        <v/>
      </c>
      <c r="BD4210" s="38" t="str">
        <f t="shared" ca="1" si="290"/>
        <v/>
      </c>
      <c r="BE4210" s="38" t="str">
        <f t="shared" ca="1" si="291"/>
        <v/>
      </c>
    </row>
    <row r="4211" spans="53:57" x14ac:dyDescent="0.25">
      <c r="BA4211" s="38" t="str">
        <f t="shared" ca="1" si="288"/>
        <v/>
      </c>
      <c r="BB4211" s="38" t="str">
        <f t="shared" ca="1" si="289"/>
        <v/>
      </c>
      <c r="BD4211" s="38" t="str">
        <f t="shared" ca="1" si="290"/>
        <v/>
      </c>
      <c r="BE4211" s="38" t="str">
        <f t="shared" ca="1" si="291"/>
        <v/>
      </c>
    </row>
    <row r="4212" spans="53:57" x14ac:dyDescent="0.25">
      <c r="BA4212" s="38" t="str">
        <f t="shared" ca="1" si="288"/>
        <v/>
      </c>
      <c r="BB4212" s="38" t="str">
        <f t="shared" ca="1" si="289"/>
        <v/>
      </c>
      <c r="BD4212" s="38" t="str">
        <f t="shared" ca="1" si="290"/>
        <v/>
      </c>
      <c r="BE4212" s="38" t="str">
        <f t="shared" ca="1" si="291"/>
        <v/>
      </c>
    </row>
    <row r="4213" spans="53:57" x14ac:dyDescent="0.25">
      <c r="BA4213" s="38" t="str">
        <f t="shared" ca="1" si="288"/>
        <v/>
      </c>
      <c r="BB4213" s="38" t="str">
        <f t="shared" ca="1" si="289"/>
        <v/>
      </c>
      <c r="BD4213" s="38" t="str">
        <f t="shared" ca="1" si="290"/>
        <v/>
      </c>
      <c r="BE4213" s="38" t="str">
        <f t="shared" ca="1" si="291"/>
        <v/>
      </c>
    </row>
    <row r="4214" spans="53:57" x14ac:dyDescent="0.25">
      <c r="BA4214" s="38" t="str">
        <f t="shared" ca="1" si="288"/>
        <v/>
      </c>
      <c r="BB4214" s="38" t="str">
        <f t="shared" ca="1" si="289"/>
        <v/>
      </c>
      <c r="BD4214" s="38" t="str">
        <f t="shared" ca="1" si="290"/>
        <v/>
      </c>
      <c r="BE4214" s="38" t="str">
        <f t="shared" ca="1" si="291"/>
        <v/>
      </c>
    </row>
    <row r="4215" spans="53:57" x14ac:dyDescent="0.25">
      <c r="BA4215" s="38" t="str">
        <f t="shared" ca="1" si="288"/>
        <v/>
      </c>
      <c r="BB4215" s="38" t="str">
        <f t="shared" ca="1" si="289"/>
        <v/>
      </c>
      <c r="BD4215" s="38" t="str">
        <f t="shared" ca="1" si="290"/>
        <v/>
      </c>
      <c r="BE4215" s="38" t="str">
        <f t="shared" ca="1" si="291"/>
        <v/>
      </c>
    </row>
    <row r="4216" spans="53:57" x14ac:dyDescent="0.25">
      <c r="BA4216" s="38" t="str">
        <f t="shared" ca="1" si="288"/>
        <v/>
      </c>
      <c r="BB4216" s="38" t="str">
        <f t="shared" ca="1" si="289"/>
        <v/>
      </c>
      <c r="BD4216" s="38" t="str">
        <f t="shared" ca="1" si="290"/>
        <v/>
      </c>
      <c r="BE4216" s="38" t="str">
        <f t="shared" ca="1" si="291"/>
        <v/>
      </c>
    </row>
    <row r="4217" spans="53:57" x14ac:dyDescent="0.25">
      <c r="BA4217" s="38" t="str">
        <f t="shared" ca="1" si="288"/>
        <v/>
      </c>
      <c r="BB4217" s="38" t="str">
        <f t="shared" ca="1" si="289"/>
        <v/>
      </c>
      <c r="BD4217" s="38" t="str">
        <f t="shared" ca="1" si="290"/>
        <v/>
      </c>
      <c r="BE4217" s="38" t="str">
        <f t="shared" ca="1" si="291"/>
        <v/>
      </c>
    </row>
    <row r="4218" spans="53:57" x14ac:dyDescent="0.25">
      <c r="BA4218" s="38" t="str">
        <f t="shared" ca="1" si="288"/>
        <v/>
      </c>
      <c r="BB4218" s="38" t="str">
        <f t="shared" ca="1" si="289"/>
        <v/>
      </c>
      <c r="BD4218" s="38" t="str">
        <f t="shared" ca="1" si="290"/>
        <v/>
      </c>
      <c r="BE4218" s="38" t="str">
        <f t="shared" ca="1" si="291"/>
        <v/>
      </c>
    </row>
    <row r="4219" spans="53:57" x14ac:dyDescent="0.25">
      <c r="BA4219" s="38" t="str">
        <f t="shared" ca="1" si="288"/>
        <v/>
      </c>
      <c r="BB4219" s="38" t="str">
        <f t="shared" ca="1" si="289"/>
        <v/>
      </c>
      <c r="BD4219" s="38" t="str">
        <f t="shared" ca="1" si="290"/>
        <v/>
      </c>
      <c r="BE4219" s="38" t="str">
        <f t="shared" ca="1" si="291"/>
        <v/>
      </c>
    </row>
    <row r="4220" spans="53:57" x14ac:dyDescent="0.25">
      <c r="BA4220" s="38" t="str">
        <f t="shared" ca="1" si="288"/>
        <v/>
      </c>
      <c r="BB4220" s="38" t="str">
        <f t="shared" ca="1" si="289"/>
        <v/>
      </c>
      <c r="BD4220" s="38" t="str">
        <f t="shared" ca="1" si="290"/>
        <v/>
      </c>
      <c r="BE4220" s="38" t="str">
        <f t="shared" ca="1" si="291"/>
        <v/>
      </c>
    </row>
    <row r="4221" spans="53:57" x14ac:dyDescent="0.25">
      <c r="BA4221" s="38" t="str">
        <f t="shared" ca="1" si="288"/>
        <v/>
      </c>
      <c r="BB4221" s="38" t="str">
        <f t="shared" ca="1" si="289"/>
        <v/>
      </c>
      <c r="BD4221" s="38" t="str">
        <f t="shared" ca="1" si="290"/>
        <v/>
      </c>
      <c r="BE4221" s="38" t="str">
        <f t="shared" ca="1" si="291"/>
        <v/>
      </c>
    </row>
    <row r="4222" spans="53:57" x14ac:dyDescent="0.25">
      <c r="BA4222" s="38" t="str">
        <f t="shared" ca="1" si="288"/>
        <v/>
      </c>
      <c r="BB4222" s="38" t="str">
        <f t="shared" ca="1" si="289"/>
        <v/>
      </c>
      <c r="BD4222" s="38" t="str">
        <f t="shared" ca="1" si="290"/>
        <v/>
      </c>
      <c r="BE4222" s="38" t="str">
        <f t="shared" ca="1" si="291"/>
        <v/>
      </c>
    </row>
    <row r="4223" spans="53:57" x14ac:dyDescent="0.25">
      <c r="BA4223" s="38" t="str">
        <f t="shared" ca="1" si="288"/>
        <v/>
      </c>
      <c r="BB4223" s="38" t="str">
        <f t="shared" ca="1" si="289"/>
        <v/>
      </c>
      <c r="BD4223" s="38" t="str">
        <f t="shared" ca="1" si="290"/>
        <v/>
      </c>
      <c r="BE4223" s="38" t="str">
        <f t="shared" ca="1" si="291"/>
        <v/>
      </c>
    </row>
    <row r="4224" spans="53:57" x14ac:dyDescent="0.25">
      <c r="BA4224" s="38" t="str">
        <f t="shared" ca="1" si="288"/>
        <v/>
      </c>
      <c r="BB4224" s="38" t="str">
        <f t="shared" ca="1" si="289"/>
        <v/>
      </c>
      <c r="BD4224" s="38" t="str">
        <f t="shared" ca="1" si="290"/>
        <v/>
      </c>
      <c r="BE4224" s="38" t="str">
        <f t="shared" ca="1" si="291"/>
        <v/>
      </c>
    </row>
    <row r="4225" spans="53:57" x14ac:dyDescent="0.25">
      <c r="BA4225" s="38" t="str">
        <f t="shared" ca="1" si="288"/>
        <v/>
      </c>
      <c r="BB4225" s="38" t="str">
        <f t="shared" ca="1" si="289"/>
        <v/>
      </c>
      <c r="BD4225" s="38" t="str">
        <f t="shared" ca="1" si="290"/>
        <v/>
      </c>
      <c r="BE4225" s="38" t="str">
        <f t="shared" ca="1" si="291"/>
        <v/>
      </c>
    </row>
    <row r="4226" spans="53:57" x14ac:dyDescent="0.25">
      <c r="BA4226" s="38" t="str">
        <f t="shared" ca="1" si="288"/>
        <v/>
      </c>
      <c r="BB4226" s="38" t="str">
        <f t="shared" ca="1" si="289"/>
        <v/>
      </c>
      <c r="BD4226" s="38" t="str">
        <f t="shared" ca="1" si="290"/>
        <v/>
      </c>
      <c r="BE4226" s="38" t="str">
        <f t="shared" ca="1" si="291"/>
        <v/>
      </c>
    </row>
    <row r="4227" spans="53:57" x14ac:dyDescent="0.25">
      <c r="BA4227" s="38" t="str">
        <f t="shared" ca="1" si="288"/>
        <v/>
      </c>
      <c r="BB4227" s="38" t="str">
        <f t="shared" ca="1" si="289"/>
        <v/>
      </c>
      <c r="BD4227" s="38" t="str">
        <f t="shared" ca="1" si="290"/>
        <v/>
      </c>
      <c r="BE4227" s="38" t="str">
        <f t="shared" ca="1" si="291"/>
        <v/>
      </c>
    </row>
    <row r="4228" spans="53:57" x14ac:dyDescent="0.25">
      <c r="BA4228" s="38" t="str">
        <f t="shared" ca="1" si="288"/>
        <v/>
      </c>
      <c r="BB4228" s="38" t="str">
        <f t="shared" ca="1" si="289"/>
        <v/>
      </c>
      <c r="BD4228" s="38" t="str">
        <f t="shared" ca="1" si="290"/>
        <v/>
      </c>
      <c r="BE4228" s="38" t="str">
        <f t="shared" ca="1" si="291"/>
        <v/>
      </c>
    </row>
    <row r="4229" spans="53:57" x14ac:dyDescent="0.25">
      <c r="BA4229" s="38" t="str">
        <f t="shared" ca="1" si="288"/>
        <v/>
      </c>
      <c r="BB4229" s="38" t="str">
        <f t="shared" ca="1" si="289"/>
        <v/>
      </c>
      <c r="BD4229" s="38" t="str">
        <f t="shared" ca="1" si="290"/>
        <v/>
      </c>
      <c r="BE4229" s="38" t="str">
        <f t="shared" ca="1" si="291"/>
        <v/>
      </c>
    </row>
    <row r="4230" spans="53:57" x14ac:dyDescent="0.25">
      <c r="BA4230" s="38" t="str">
        <f t="shared" ca="1" si="288"/>
        <v/>
      </c>
      <c r="BB4230" s="38" t="str">
        <f t="shared" ca="1" si="289"/>
        <v/>
      </c>
      <c r="BD4230" s="38" t="str">
        <f t="shared" ca="1" si="290"/>
        <v/>
      </c>
      <c r="BE4230" s="38" t="str">
        <f t="shared" ca="1" si="291"/>
        <v/>
      </c>
    </row>
    <row r="4231" spans="53:57" x14ac:dyDescent="0.25">
      <c r="BA4231" s="38" t="str">
        <f t="shared" ca="1" si="288"/>
        <v/>
      </c>
      <c r="BB4231" s="38" t="str">
        <f t="shared" ca="1" si="289"/>
        <v/>
      </c>
      <c r="BD4231" s="38" t="str">
        <f t="shared" ca="1" si="290"/>
        <v/>
      </c>
      <c r="BE4231" s="38" t="str">
        <f t="shared" ca="1" si="291"/>
        <v/>
      </c>
    </row>
    <row r="4232" spans="53:57" x14ac:dyDescent="0.25">
      <c r="BA4232" s="38" t="str">
        <f t="shared" ca="1" si="288"/>
        <v/>
      </c>
      <c r="BB4232" s="38" t="str">
        <f t="shared" ca="1" si="289"/>
        <v/>
      </c>
      <c r="BD4232" s="38" t="str">
        <f t="shared" ca="1" si="290"/>
        <v/>
      </c>
      <c r="BE4232" s="38" t="str">
        <f t="shared" ca="1" si="291"/>
        <v/>
      </c>
    </row>
    <row r="4233" spans="53:57" x14ac:dyDescent="0.25">
      <c r="BA4233" s="38" t="str">
        <f t="shared" ca="1" si="288"/>
        <v/>
      </c>
      <c r="BB4233" s="38" t="str">
        <f t="shared" ca="1" si="289"/>
        <v/>
      </c>
      <c r="BD4233" s="38" t="str">
        <f t="shared" ca="1" si="290"/>
        <v/>
      </c>
      <c r="BE4233" s="38" t="str">
        <f t="shared" ca="1" si="291"/>
        <v/>
      </c>
    </row>
    <row r="4234" spans="53:57" x14ac:dyDescent="0.25">
      <c r="BA4234" s="38" t="str">
        <f t="shared" ca="1" si="288"/>
        <v/>
      </c>
      <c r="BB4234" s="38" t="str">
        <f t="shared" ca="1" si="289"/>
        <v/>
      </c>
      <c r="BD4234" s="38" t="str">
        <f t="shared" ca="1" si="290"/>
        <v/>
      </c>
      <c r="BE4234" s="38" t="str">
        <f t="shared" ca="1" si="291"/>
        <v/>
      </c>
    </row>
    <row r="4235" spans="53:57" x14ac:dyDescent="0.25">
      <c r="BA4235" s="38" t="str">
        <f t="shared" ca="1" si="288"/>
        <v/>
      </c>
      <c r="BB4235" s="38" t="str">
        <f t="shared" ca="1" si="289"/>
        <v/>
      </c>
      <c r="BD4235" s="38" t="str">
        <f t="shared" ca="1" si="290"/>
        <v/>
      </c>
      <c r="BE4235" s="38" t="str">
        <f t="shared" ca="1" si="291"/>
        <v/>
      </c>
    </row>
    <row r="4236" spans="53:57" x14ac:dyDescent="0.25">
      <c r="BA4236" s="38" t="str">
        <f t="shared" ca="1" si="288"/>
        <v/>
      </c>
      <c r="BB4236" s="38" t="str">
        <f t="shared" ca="1" si="289"/>
        <v/>
      </c>
      <c r="BD4236" s="38" t="str">
        <f t="shared" ca="1" si="290"/>
        <v/>
      </c>
      <c r="BE4236" s="38" t="str">
        <f t="shared" ca="1" si="291"/>
        <v/>
      </c>
    </row>
    <row r="4237" spans="53:57" x14ac:dyDescent="0.25">
      <c r="BA4237" s="38" t="str">
        <f t="shared" ca="1" si="288"/>
        <v/>
      </c>
      <c r="BB4237" s="38" t="str">
        <f t="shared" ca="1" si="289"/>
        <v/>
      </c>
      <c r="BD4237" s="38" t="str">
        <f t="shared" ca="1" si="290"/>
        <v/>
      </c>
      <c r="BE4237" s="38" t="str">
        <f t="shared" ca="1" si="291"/>
        <v/>
      </c>
    </row>
    <row r="4238" spans="53:57" x14ac:dyDescent="0.25">
      <c r="BA4238" s="38" t="str">
        <f t="shared" ca="1" si="288"/>
        <v/>
      </c>
      <c r="BB4238" s="38" t="str">
        <f t="shared" ca="1" si="289"/>
        <v/>
      </c>
      <c r="BD4238" s="38" t="str">
        <f t="shared" ca="1" si="290"/>
        <v/>
      </c>
      <c r="BE4238" s="38" t="str">
        <f t="shared" ca="1" si="291"/>
        <v/>
      </c>
    </row>
    <row r="4239" spans="53:57" x14ac:dyDescent="0.25">
      <c r="BA4239" s="38" t="str">
        <f t="shared" ca="1" si="288"/>
        <v/>
      </c>
      <c r="BB4239" s="38" t="str">
        <f t="shared" ca="1" si="289"/>
        <v/>
      </c>
      <c r="BD4239" s="38" t="str">
        <f t="shared" ca="1" si="290"/>
        <v/>
      </c>
      <c r="BE4239" s="38" t="str">
        <f t="shared" ca="1" si="291"/>
        <v/>
      </c>
    </row>
    <row r="4240" spans="53:57" x14ac:dyDescent="0.25">
      <c r="BA4240" s="38" t="str">
        <f t="shared" ca="1" si="288"/>
        <v/>
      </c>
      <c r="BB4240" s="38" t="str">
        <f t="shared" ca="1" si="289"/>
        <v/>
      </c>
      <c r="BD4240" s="38" t="str">
        <f t="shared" ca="1" si="290"/>
        <v/>
      </c>
      <c r="BE4240" s="38" t="str">
        <f t="shared" ca="1" si="291"/>
        <v/>
      </c>
    </row>
    <row r="4241" spans="53:57" x14ac:dyDescent="0.25">
      <c r="BA4241" s="38" t="str">
        <f t="shared" ca="1" si="288"/>
        <v/>
      </c>
      <c r="BB4241" s="38" t="str">
        <f t="shared" ca="1" si="289"/>
        <v/>
      </c>
      <c r="BD4241" s="38" t="str">
        <f t="shared" ca="1" si="290"/>
        <v/>
      </c>
      <c r="BE4241" s="38" t="str">
        <f t="shared" ca="1" si="291"/>
        <v/>
      </c>
    </row>
    <row r="4242" spans="53:57" x14ac:dyDescent="0.25">
      <c r="BA4242" s="38" t="str">
        <f t="shared" ca="1" si="288"/>
        <v/>
      </c>
      <c r="BB4242" s="38" t="str">
        <f t="shared" ca="1" si="289"/>
        <v/>
      </c>
      <c r="BD4242" s="38" t="str">
        <f t="shared" ca="1" si="290"/>
        <v/>
      </c>
      <c r="BE4242" s="38" t="str">
        <f t="shared" ca="1" si="291"/>
        <v/>
      </c>
    </row>
    <row r="4243" spans="53:57" x14ac:dyDescent="0.25">
      <c r="BA4243" s="38" t="str">
        <f t="shared" ca="1" si="288"/>
        <v/>
      </c>
      <c r="BB4243" s="38" t="str">
        <f t="shared" ca="1" si="289"/>
        <v/>
      </c>
      <c r="BD4243" s="38" t="str">
        <f t="shared" ca="1" si="290"/>
        <v/>
      </c>
      <c r="BE4243" s="38" t="str">
        <f t="shared" ca="1" si="291"/>
        <v/>
      </c>
    </row>
    <row r="4244" spans="53:57" x14ac:dyDescent="0.25">
      <c r="BA4244" s="38" t="str">
        <f t="shared" ca="1" si="288"/>
        <v/>
      </c>
      <c r="BB4244" s="38" t="str">
        <f t="shared" ca="1" si="289"/>
        <v/>
      </c>
      <c r="BD4244" s="38" t="str">
        <f t="shared" ca="1" si="290"/>
        <v/>
      </c>
      <c r="BE4244" s="38" t="str">
        <f t="shared" ca="1" si="291"/>
        <v/>
      </c>
    </row>
    <row r="4245" spans="53:57" x14ac:dyDescent="0.25">
      <c r="BA4245" s="38" t="str">
        <f t="shared" ca="1" si="288"/>
        <v/>
      </c>
      <c r="BB4245" s="38" t="str">
        <f t="shared" ca="1" si="289"/>
        <v/>
      </c>
      <c r="BD4245" s="38" t="str">
        <f t="shared" ca="1" si="290"/>
        <v/>
      </c>
      <c r="BE4245" s="38" t="str">
        <f t="shared" ca="1" si="291"/>
        <v/>
      </c>
    </row>
    <row r="4246" spans="53:57" x14ac:dyDescent="0.25">
      <c r="BA4246" s="38" t="str">
        <f t="shared" ca="1" si="288"/>
        <v/>
      </c>
      <c r="BB4246" s="38" t="str">
        <f t="shared" ca="1" si="289"/>
        <v/>
      </c>
      <c r="BD4246" s="38" t="str">
        <f t="shared" ca="1" si="290"/>
        <v/>
      </c>
      <c r="BE4246" s="38" t="str">
        <f t="shared" ca="1" si="291"/>
        <v/>
      </c>
    </row>
    <row r="4247" spans="53:57" x14ac:dyDescent="0.25">
      <c r="BA4247" s="38" t="str">
        <f t="shared" ca="1" si="288"/>
        <v/>
      </c>
      <c r="BB4247" s="38" t="str">
        <f t="shared" ca="1" si="289"/>
        <v/>
      </c>
      <c r="BD4247" s="38" t="str">
        <f t="shared" ca="1" si="290"/>
        <v/>
      </c>
      <c r="BE4247" s="38" t="str">
        <f t="shared" ca="1" si="291"/>
        <v/>
      </c>
    </row>
    <row r="4248" spans="53:57" x14ac:dyDescent="0.25">
      <c r="BA4248" s="38" t="str">
        <f t="shared" ca="1" si="288"/>
        <v/>
      </c>
      <c r="BB4248" s="38" t="str">
        <f t="shared" ca="1" si="289"/>
        <v/>
      </c>
      <c r="BD4248" s="38" t="str">
        <f t="shared" ca="1" si="290"/>
        <v/>
      </c>
      <c r="BE4248" s="38" t="str">
        <f t="shared" ca="1" si="291"/>
        <v/>
      </c>
    </row>
    <row r="4249" spans="53:57" x14ac:dyDescent="0.25">
      <c r="BA4249" s="38" t="str">
        <f t="shared" ca="1" si="288"/>
        <v/>
      </c>
      <c r="BB4249" s="38" t="str">
        <f t="shared" ca="1" si="289"/>
        <v/>
      </c>
      <c r="BD4249" s="38" t="str">
        <f t="shared" ca="1" si="290"/>
        <v/>
      </c>
      <c r="BE4249" s="38" t="str">
        <f t="shared" ca="1" si="291"/>
        <v/>
      </c>
    </row>
    <row r="4250" spans="53:57" x14ac:dyDescent="0.25">
      <c r="BA4250" s="38" t="str">
        <f t="shared" ca="1" si="288"/>
        <v/>
      </c>
      <c r="BB4250" s="38" t="str">
        <f t="shared" ca="1" si="289"/>
        <v/>
      </c>
      <c r="BD4250" s="38" t="str">
        <f t="shared" ca="1" si="290"/>
        <v/>
      </c>
      <c r="BE4250" s="38" t="str">
        <f t="shared" ca="1" si="291"/>
        <v/>
      </c>
    </row>
    <row r="4251" spans="53:57" x14ac:dyDescent="0.25">
      <c r="BA4251" s="38" t="str">
        <f t="shared" ca="1" si="288"/>
        <v/>
      </c>
      <c r="BB4251" s="38" t="str">
        <f t="shared" ca="1" si="289"/>
        <v/>
      </c>
      <c r="BD4251" s="38" t="str">
        <f t="shared" ca="1" si="290"/>
        <v/>
      </c>
      <c r="BE4251" s="38" t="str">
        <f t="shared" ca="1" si="291"/>
        <v/>
      </c>
    </row>
    <row r="4252" spans="53:57" x14ac:dyDescent="0.25">
      <c r="BA4252" s="38" t="str">
        <f t="shared" ca="1" si="288"/>
        <v/>
      </c>
      <c r="BB4252" s="38" t="str">
        <f t="shared" ca="1" si="289"/>
        <v/>
      </c>
      <c r="BD4252" s="38" t="str">
        <f t="shared" ca="1" si="290"/>
        <v/>
      </c>
      <c r="BE4252" s="38" t="str">
        <f t="shared" ca="1" si="291"/>
        <v/>
      </c>
    </row>
    <row r="4253" spans="53:57" x14ac:dyDescent="0.25">
      <c r="BA4253" s="38" t="str">
        <f t="shared" ca="1" si="288"/>
        <v/>
      </c>
      <c r="BB4253" s="38" t="str">
        <f t="shared" ca="1" si="289"/>
        <v/>
      </c>
      <c r="BD4253" s="38" t="str">
        <f t="shared" ca="1" si="290"/>
        <v/>
      </c>
      <c r="BE4253" s="38" t="str">
        <f t="shared" ca="1" si="291"/>
        <v/>
      </c>
    </row>
    <row r="4254" spans="53:57" x14ac:dyDescent="0.25">
      <c r="BA4254" s="38" t="str">
        <f t="shared" ca="1" si="288"/>
        <v/>
      </c>
      <c r="BB4254" s="38" t="str">
        <f t="shared" ca="1" si="289"/>
        <v/>
      </c>
      <c r="BD4254" s="38" t="str">
        <f t="shared" ca="1" si="290"/>
        <v/>
      </c>
      <c r="BE4254" s="38" t="str">
        <f t="shared" ca="1" si="291"/>
        <v/>
      </c>
    </row>
    <row r="4255" spans="53:57" x14ac:dyDescent="0.25">
      <c r="BA4255" s="38" t="str">
        <f t="shared" ca="1" si="288"/>
        <v/>
      </c>
      <c r="BB4255" s="38" t="str">
        <f t="shared" ca="1" si="289"/>
        <v/>
      </c>
      <c r="BD4255" s="38" t="str">
        <f t="shared" ca="1" si="290"/>
        <v/>
      </c>
      <c r="BE4255" s="38" t="str">
        <f t="shared" ca="1" si="291"/>
        <v/>
      </c>
    </row>
    <row r="4256" spans="53:57" x14ac:dyDescent="0.25">
      <c r="BA4256" s="38" t="str">
        <f t="shared" ca="1" si="288"/>
        <v/>
      </c>
      <c r="BB4256" s="38" t="str">
        <f t="shared" ca="1" si="289"/>
        <v/>
      </c>
      <c r="BD4256" s="38" t="str">
        <f t="shared" ca="1" si="290"/>
        <v/>
      </c>
      <c r="BE4256" s="38" t="str">
        <f t="shared" ca="1" si="291"/>
        <v/>
      </c>
    </row>
    <row r="4257" spans="53:57" x14ac:dyDescent="0.25">
      <c r="BA4257" s="38" t="str">
        <f t="shared" ca="1" si="288"/>
        <v/>
      </c>
      <c r="BB4257" s="38" t="str">
        <f t="shared" ca="1" si="289"/>
        <v/>
      </c>
      <c r="BD4257" s="38" t="str">
        <f t="shared" ca="1" si="290"/>
        <v/>
      </c>
      <c r="BE4257" s="38" t="str">
        <f t="shared" ca="1" si="291"/>
        <v/>
      </c>
    </row>
    <row r="4258" spans="53:57" x14ac:dyDescent="0.25">
      <c r="BA4258" s="38" t="str">
        <f t="shared" ref="BA4258:BA4321" ca="1" si="292">IF($AR260 &gt;= $J$41, $AR260, "")</f>
        <v/>
      </c>
      <c r="BB4258" s="38" t="str">
        <f t="shared" ref="BB4258:BB4321" ca="1" si="293">IF(BA4258&lt;&gt;"", $AS260, "")</f>
        <v/>
      </c>
      <c r="BD4258" s="38" t="str">
        <f t="shared" ref="BD4258:BD4321" ca="1" si="294">IF($AU260 &gt;= $Z$41, $AU260, "")</f>
        <v/>
      </c>
      <c r="BE4258" s="38" t="str">
        <f t="shared" ref="BE4258:BE4321" ca="1" si="295">IF(BD4258&lt;&gt;"", $AV260, "")</f>
        <v/>
      </c>
    </row>
    <row r="4259" spans="53:57" x14ac:dyDescent="0.25">
      <c r="BA4259" s="38" t="str">
        <f t="shared" ca="1" si="292"/>
        <v/>
      </c>
      <c r="BB4259" s="38" t="str">
        <f t="shared" ca="1" si="293"/>
        <v/>
      </c>
      <c r="BD4259" s="38" t="str">
        <f t="shared" ca="1" si="294"/>
        <v/>
      </c>
      <c r="BE4259" s="38" t="str">
        <f t="shared" ca="1" si="295"/>
        <v/>
      </c>
    </row>
    <row r="4260" spans="53:57" x14ac:dyDescent="0.25">
      <c r="BA4260" s="38" t="str">
        <f t="shared" ca="1" si="292"/>
        <v/>
      </c>
      <c r="BB4260" s="38" t="str">
        <f t="shared" ca="1" si="293"/>
        <v/>
      </c>
      <c r="BD4260" s="38" t="str">
        <f t="shared" ca="1" si="294"/>
        <v/>
      </c>
      <c r="BE4260" s="38" t="str">
        <f t="shared" ca="1" si="295"/>
        <v/>
      </c>
    </row>
    <row r="4261" spans="53:57" x14ac:dyDescent="0.25">
      <c r="BA4261" s="38" t="str">
        <f t="shared" ca="1" si="292"/>
        <v/>
      </c>
      <c r="BB4261" s="38" t="str">
        <f t="shared" ca="1" si="293"/>
        <v/>
      </c>
      <c r="BD4261" s="38" t="str">
        <f t="shared" ca="1" si="294"/>
        <v/>
      </c>
      <c r="BE4261" s="38" t="str">
        <f t="shared" ca="1" si="295"/>
        <v/>
      </c>
    </row>
    <row r="4262" spans="53:57" x14ac:dyDescent="0.25">
      <c r="BA4262" s="38" t="str">
        <f t="shared" ca="1" si="292"/>
        <v/>
      </c>
      <c r="BB4262" s="38" t="str">
        <f t="shared" ca="1" si="293"/>
        <v/>
      </c>
      <c r="BD4262" s="38" t="str">
        <f t="shared" ca="1" si="294"/>
        <v/>
      </c>
      <c r="BE4262" s="38" t="str">
        <f t="shared" ca="1" si="295"/>
        <v/>
      </c>
    </row>
    <row r="4263" spans="53:57" x14ac:dyDescent="0.25">
      <c r="BA4263" s="38" t="str">
        <f t="shared" ca="1" si="292"/>
        <v/>
      </c>
      <c r="BB4263" s="38" t="str">
        <f t="shared" ca="1" si="293"/>
        <v/>
      </c>
      <c r="BD4263" s="38" t="str">
        <f t="shared" ca="1" si="294"/>
        <v/>
      </c>
      <c r="BE4263" s="38" t="str">
        <f t="shared" ca="1" si="295"/>
        <v/>
      </c>
    </row>
    <row r="4264" spans="53:57" x14ac:dyDescent="0.25">
      <c r="BA4264" s="38" t="str">
        <f t="shared" ca="1" si="292"/>
        <v/>
      </c>
      <c r="BB4264" s="38" t="str">
        <f t="shared" ca="1" si="293"/>
        <v/>
      </c>
      <c r="BD4264" s="38" t="str">
        <f t="shared" ca="1" si="294"/>
        <v/>
      </c>
      <c r="BE4264" s="38" t="str">
        <f t="shared" ca="1" si="295"/>
        <v/>
      </c>
    </row>
    <row r="4265" spans="53:57" x14ac:dyDescent="0.25">
      <c r="BA4265" s="38" t="str">
        <f t="shared" ca="1" si="292"/>
        <v/>
      </c>
      <c r="BB4265" s="38" t="str">
        <f t="shared" ca="1" si="293"/>
        <v/>
      </c>
      <c r="BD4265" s="38" t="str">
        <f t="shared" ca="1" si="294"/>
        <v/>
      </c>
      <c r="BE4265" s="38" t="str">
        <f t="shared" ca="1" si="295"/>
        <v/>
      </c>
    </row>
    <row r="4266" spans="53:57" x14ac:dyDescent="0.25">
      <c r="BA4266" s="38" t="str">
        <f t="shared" ca="1" si="292"/>
        <v/>
      </c>
      <c r="BB4266" s="38" t="str">
        <f t="shared" ca="1" si="293"/>
        <v/>
      </c>
      <c r="BD4266" s="38" t="str">
        <f t="shared" ca="1" si="294"/>
        <v/>
      </c>
      <c r="BE4266" s="38" t="str">
        <f t="shared" ca="1" si="295"/>
        <v/>
      </c>
    </row>
    <row r="4267" spans="53:57" x14ac:dyDescent="0.25">
      <c r="BA4267" s="38" t="str">
        <f t="shared" ca="1" si="292"/>
        <v/>
      </c>
      <c r="BB4267" s="38" t="str">
        <f t="shared" ca="1" si="293"/>
        <v/>
      </c>
      <c r="BD4267" s="38" t="str">
        <f t="shared" ca="1" si="294"/>
        <v/>
      </c>
      <c r="BE4267" s="38" t="str">
        <f t="shared" ca="1" si="295"/>
        <v/>
      </c>
    </row>
    <row r="4268" spans="53:57" x14ac:dyDescent="0.25">
      <c r="BA4268" s="38" t="str">
        <f t="shared" ca="1" si="292"/>
        <v/>
      </c>
      <c r="BB4268" s="38" t="str">
        <f t="shared" ca="1" si="293"/>
        <v/>
      </c>
      <c r="BD4268" s="38" t="str">
        <f t="shared" ca="1" si="294"/>
        <v/>
      </c>
      <c r="BE4268" s="38" t="str">
        <f t="shared" ca="1" si="295"/>
        <v/>
      </c>
    </row>
    <row r="4269" spans="53:57" x14ac:dyDescent="0.25">
      <c r="BA4269" s="38" t="str">
        <f t="shared" ca="1" si="292"/>
        <v/>
      </c>
      <c r="BB4269" s="38" t="str">
        <f t="shared" ca="1" si="293"/>
        <v/>
      </c>
      <c r="BD4269" s="38" t="str">
        <f t="shared" ca="1" si="294"/>
        <v/>
      </c>
      <c r="BE4269" s="38" t="str">
        <f t="shared" ca="1" si="295"/>
        <v/>
      </c>
    </row>
    <row r="4270" spans="53:57" x14ac:dyDescent="0.25">
      <c r="BA4270" s="38" t="str">
        <f t="shared" ca="1" si="292"/>
        <v/>
      </c>
      <c r="BB4270" s="38" t="str">
        <f t="shared" ca="1" si="293"/>
        <v/>
      </c>
      <c r="BD4270" s="38" t="str">
        <f t="shared" ca="1" si="294"/>
        <v/>
      </c>
      <c r="BE4270" s="38" t="str">
        <f t="shared" ca="1" si="295"/>
        <v/>
      </c>
    </row>
    <row r="4271" spans="53:57" x14ac:dyDescent="0.25">
      <c r="BA4271" s="38" t="str">
        <f t="shared" ca="1" si="292"/>
        <v/>
      </c>
      <c r="BB4271" s="38" t="str">
        <f t="shared" ca="1" si="293"/>
        <v/>
      </c>
      <c r="BD4271" s="38" t="str">
        <f t="shared" ca="1" si="294"/>
        <v/>
      </c>
      <c r="BE4271" s="38" t="str">
        <f t="shared" ca="1" si="295"/>
        <v/>
      </c>
    </row>
    <row r="4272" spans="53:57" x14ac:dyDescent="0.25">
      <c r="BA4272" s="38" t="str">
        <f t="shared" ca="1" si="292"/>
        <v/>
      </c>
      <c r="BB4272" s="38" t="str">
        <f t="shared" ca="1" si="293"/>
        <v/>
      </c>
      <c r="BD4272" s="38" t="str">
        <f t="shared" ca="1" si="294"/>
        <v/>
      </c>
      <c r="BE4272" s="38" t="str">
        <f t="shared" ca="1" si="295"/>
        <v/>
      </c>
    </row>
    <row r="4273" spans="53:57" x14ac:dyDescent="0.25">
      <c r="BA4273" s="38" t="str">
        <f t="shared" ca="1" si="292"/>
        <v/>
      </c>
      <c r="BB4273" s="38" t="str">
        <f t="shared" ca="1" si="293"/>
        <v/>
      </c>
      <c r="BD4273" s="38" t="str">
        <f t="shared" ca="1" si="294"/>
        <v/>
      </c>
      <c r="BE4273" s="38" t="str">
        <f t="shared" ca="1" si="295"/>
        <v/>
      </c>
    </row>
    <row r="4274" spans="53:57" x14ac:dyDescent="0.25">
      <c r="BA4274" s="38" t="str">
        <f t="shared" ca="1" si="292"/>
        <v/>
      </c>
      <c r="BB4274" s="38" t="str">
        <f t="shared" ca="1" si="293"/>
        <v/>
      </c>
      <c r="BD4274" s="38" t="str">
        <f t="shared" ca="1" si="294"/>
        <v/>
      </c>
      <c r="BE4274" s="38" t="str">
        <f t="shared" ca="1" si="295"/>
        <v/>
      </c>
    </row>
    <row r="4275" spans="53:57" x14ac:dyDescent="0.25">
      <c r="BA4275" s="38" t="str">
        <f t="shared" ca="1" si="292"/>
        <v/>
      </c>
      <c r="BB4275" s="38" t="str">
        <f t="shared" ca="1" si="293"/>
        <v/>
      </c>
      <c r="BD4275" s="38" t="str">
        <f t="shared" ca="1" si="294"/>
        <v/>
      </c>
      <c r="BE4275" s="38" t="str">
        <f t="shared" ca="1" si="295"/>
        <v/>
      </c>
    </row>
    <row r="4276" spans="53:57" x14ac:dyDescent="0.25">
      <c r="BA4276" s="38" t="str">
        <f t="shared" ca="1" si="292"/>
        <v/>
      </c>
      <c r="BB4276" s="38" t="str">
        <f t="shared" ca="1" si="293"/>
        <v/>
      </c>
      <c r="BD4276" s="38" t="str">
        <f t="shared" ca="1" si="294"/>
        <v/>
      </c>
      <c r="BE4276" s="38" t="str">
        <f t="shared" ca="1" si="295"/>
        <v/>
      </c>
    </row>
    <row r="4277" spans="53:57" x14ac:dyDescent="0.25">
      <c r="BA4277" s="38" t="str">
        <f t="shared" ca="1" si="292"/>
        <v/>
      </c>
      <c r="BB4277" s="38" t="str">
        <f t="shared" ca="1" si="293"/>
        <v/>
      </c>
      <c r="BD4277" s="38" t="str">
        <f t="shared" ca="1" si="294"/>
        <v/>
      </c>
      <c r="BE4277" s="38" t="str">
        <f t="shared" ca="1" si="295"/>
        <v/>
      </c>
    </row>
    <row r="4278" spans="53:57" x14ac:dyDescent="0.25">
      <c r="BA4278" s="38" t="str">
        <f t="shared" ca="1" si="292"/>
        <v/>
      </c>
      <c r="BB4278" s="38" t="str">
        <f t="shared" ca="1" si="293"/>
        <v/>
      </c>
      <c r="BD4278" s="38" t="str">
        <f t="shared" ca="1" si="294"/>
        <v/>
      </c>
      <c r="BE4278" s="38" t="str">
        <f t="shared" ca="1" si="295"/>
        <v/>
      </c>
    </row>
    <row r="4279" spans="53:57" x14ac:dyDescent="0.25">
      <c r="BA4279" s="38" t="str">
        <f t="shared" ca="1" si="292"/>
        <v/>
      </c>
      <c r="BB4279" s="38" t="str">
        <f t="shared" ca="1" si="293"/>
        <v/>
      </c>
      <c r="BD4279" s="38" t="str">
        <f t="shared" ca="1" si="294"/>
        <v/>
      </c>
      <c r="BE4279" s="38" t="str">
        <f t="shared" ca="1" si="295"/>
        <v/>
      </c>
    </row>
    <row r="4280" spans="53:57" x14ac:dyDescent="0.25">
      <c r="BA4280" s="38" t="str">
        <f t="shared" ca="1" si="292"/>
        <v/>
      </c>
      <c r="BB4280" s="38" t="str">
        <f t="shared" ca="1" si="293"/>
        <v/>
      </c>
      <c r="BD4280" s="38" t="str">
        <f t="shared" ca="1" si="294"/>
        <v/>
      </c>
      <c r="BE4280" s="38" t="str">
        <f t="shared" ca="1" si="295"/>
        <v/>
      </c>
    </row>
    <row r="4281" spans="53:57" x14ac:dyDescent="0.25">
      <c r="BA4281" s="38" t="str">
        <f t="shared" ca="1" si="292"/>
        <v/>
      </c>
      <c r="BB4281" s="38" t="str">
        <f t="shared" ca="1" si="293"/>
        <v/>
      </c>
      <c r="BD4281" s="38" t="str">
        <f t="shared" ca="1" si="294"/>
        <v/>
      </c>
      <c r="BE4281" s="38" t="str">
        <f t="shared" ca="1" si="295"/>
        <v/>
      </c>
    </row>
    <row r="4282" spans="53:57" x14ac:dyDescent="0.25">
      <c r="BA4282" s="38" t="str">
        <f t="shared" ca="1" si="292"/>
        <v/>
      </c>
      <c r="BB4282" s="38" t="str">
        <f t="shared" ca="1" si="293"/>
        <v/>
      </c>
      <c r="BD4282" s="38" t="str">
        <f t="shared" ca="1" si="294"/>
        <v/>
      </c>
      <c r="BE4282" s="38" t="str">
        <f t="shared" ca="1" si="295"/>
        <v/>
      </c>
    </row>
    <row r="4283" spans="53:57" x14ac:dyDescent="0.25">
      <c r="BA4283" s="38" t="str">
        <f t="shared" ca="1" si="292"/>
        <v/>
      </c>
      <c r="BB4283" s="38" t="str">
        <f t="shared" ca="1" si="293"/>
        <v/>
      </c>
      <c r="BD4283" s="38" t="str">
        <f t="shared" ca="1" si="294"/>
        <v/>
      </c>
      <c r="BE4283" s="38" t="str">
        <f t="shared" ca="1" si="295"/>
        <v/>
      </c>
    </row>
    <row r="4284" spans="53:57" x14ac:dyDescent="0.25">
      <c r="BA4284" s="38" t="str">
        <f t="shared" ca="1" si="292"/>
        <v/>
      </c>
      <c r="BB4284" s="38" t="str">
        <f t="shared" ca="1" si="293"/>
        <v/>
      </c>
      <c r="BD4284" s="38" t="str">
        <f t="shared" ca="1" si="294"/>
        <v/>
      </c>
      <c r="BE4284" s="38" t="str">
        <f t="shared" ca="1" si="295"/>
        <v/>
      </c>
    </row>
    <row r="4285" spans="53:57" x14ac:dyDescent="0.25">
      <c r="BA4285" s="38" t="str">
        <f t="shared" ca="1" si="292"/>
        <v/>
      </c>
      <c r="BB4285" s="38" t="str">
        <f t="shared" ca="1" si="293"/>
        <v/>
      </c>
      <c r="BD4285" s="38" t="str">
        <f t="shared" ca="1" si="294"/>
        <v/>
      </c>
      <c r="BE4285" s="38" t="str">
        <f t="shared" ca="1" si="295"/>
        <v/>
      </c>
    </row>
    <row r="4286" spans="53:57" x14ac:dyDescent="0.25">
      <c r="BA4286" s="38" t="str">
        <f t="shared" ca="1" si="292"/>
        <v/>
      </c>
      <c r="BB4286" s="38" t="str">
        <f t="shared" ca="1" si="293"/>
        <v/>
      </c>
      <c r="BD4286" s="38" t="str">
        <f t="shared" ca="1" si="294"/>
        <v/>
      </c>
      <c r="BE4286" s="38" t="str">
        <f t="shared" ca="1" si="295"/>
        <v/>
      </c>
    </row>
    <row r="4287" spans="53:57" x14ac:dyDescent="0.25">
      <c r="BA4287" s="38" t="str">
        <f t="shared" ca="1" si="292"/>
        <v/>
      </c>
      <c r="BB4287" s="38" t="str">
        <f t="shared" ca="1" si="293"/>
        <v/>
      </c>
      <c r="BD4287" s="38" t="str">
        <f t="shared" ca="1" si="294"/>
        <v/>
      </c>
      <c r="BE4287" s="38" t="str">
        <f t="shared" ca="1" si="295"/>
        <v/>
      </c>
    </row>
    <row r="4288" spans="53:57" x14ac:dyDescent="0.25">
      <c r="BA4288" s="38" t="str">
        <f t="shared" ca="1" si="292"/>
        <v/>
      </c>
      <c r="BB4288" s="38" t="str">
        <f t="shared" ca="1" si="293"/>
        <v/>
      </c>
      <c r="BD4288" s="38" t="str">
        <f t="shared" ca="1" si="294"/>
        <v/>
      </c>
      <c r="BE4288" s="38" t="str">
        <f t="shared" ca="1" si="295"/>
        <v/>
      </c>
    </row>
    <row r="4289" spans="53:57" x14ac:dyDescent="0.25">
      <c r="BA4289" s="38" t="str">
        <f t="shared" ca="1" si="292"/>
        <v/>
      </c>
      <c r="BB4289" s="38" t="str">
        <f t="shared" ca="1" si="293"/>
        <v/>
      </c>
      <c r="BD4289" s="38" t="str">
        <f t="shared" ca="1" si="294"/>
        <v/>
      </c>
      <c r="BE4289" s="38" t="str">
        <f t="shared" ca="1" si="295"/>
        <v/>
      </c>
    </row>
    <row r="4290" spans="53:57" x14ac:dyDescent="0.25">
      <c r="BA4290" s="38" t="str">
        <f t="shared" ca="1" si="292"/>
        <v/>
      </c>
      <c r="BB4290" s="38" t="str">
        <f t="shared" ca="1" si="293"/>
        <v/>
      </c>
      <c r="BD4290" s="38" t="str">
        <f t="shared" ca="1" si="294"/>
        <v/>
      </c>
      <c r="BE4290" s="38" t="str">
        <f t="shared" ca="1" si="295"/>
        <v/>
      </c>
    </row>
    <row r="4291" spans="53:57" x14ac:dyDescent="0.25">
      <c r="BA4291" s="38" t="str">
        <f t="shared" ca="1" si="292"/>
        <v/>
      </c>
      <c r="BB4291" s="38" t="str">
        <f t="shared" ca="1" si="293"/>
        <v/>
      </c>
      <c r="BD4291" s="38" t="str">
        <f t="shared" ca="1" si="294"/>
        <v/>
      </c>
      <c r="BE4291" s="38" t="str">
        <f t="shared" ca="1" si="295"/>
        <v/>
      </c>
    </row>
    <row r="4292" spans="53:57" x14ac:dyDescent="0.25">
      <c r="BA4292" s="38" t="str">
        <f t="shared" ca="1" si="292"/>
        <v/>
      </c>
      <c r="BB4292" s="38" t="str">
        <f t="shared" ca="1" si="293"/>
        <v/>
      </c>
      <c r="BD4292" s="38" t="str">
        <f t="shared" ca="1" si="294"/>
        <v/>
      </c>
      <c r="BE4292" s="38" t="str">
        <f t="shared" ca="1" si="295"/>
        <v/>
      </c>
    </row>
    <row r="4293" spans="53:57" x14ac:dyDescent="0.25">
      <c r="BA4293" s="38" t="str">
        <f t="shared" ca="1" si="292"/>
        <v/>
      </c>
      <c r="BB4293" s="38" t="str">
        <f t="shared" ca="1" si="293"/>
        <v/>
      </c>
      <c r="BD4293" s="38" t="str">
        <f t="shared" ca="1" si="294"/>
        <v/>
      </c>
      <c r="BE4293" s="38" t="str">
        <f t="shared" ca="1" si="295"/>
        <v/>
      </c>
    </row>
    <row r="4294" spans="53:57" x14ac:dyDescent="0.25">
      <c r="BA4294" s="38" t="str">
        <f t="shared" ca="1" si="292"/>
        <v/>
      </c>
      <c r="BB4294" s="38" t="str">
        <f t="shared" ca="1" si="293"/>
        <v/>
      </c>
      <c r="BD4294" s="38" t="str">
        <f t="shared" ca="1" si="294"/>
        <v/>
      </c>
      <c r="BE4294" s="38" t="str">
        <f t="shared" ca="1" si="295"/>
        <v/>
      </c>
    </row>
    <row r="4295" spans="53:57" x14ac:dyDescent="0.25">
      <c r="BA4295" s="38" t="str">
        <f t="shared" ca="1" si="292"/>
        <v/>
      </c>
      <c r="BB4295" s="38" t="str">
        <f t="shared" ca="1" si="293"/>
        <v/>
      </c>
      <c r="BD4295" s="38" t="str">
        <f t="shared" ca="1" si="294"/>
        <v/>
      </c>
      <c r="BE4295" s="38" t="str">
        <f t="shared" ca="1" si="295"/>
        <v/>
      </c>
    </row>
    <row r="4296" spans="53:57" x14ac:dyDescent="0.25">
      <c r="BA4296" s="38" t="str">
        <f t="shared" ca="1" si="292"/>
        <v/>
      </c>
      <c r="BB4296" s="38" t="str">
        <f t="shared" ca="1" si="293"/>
        <v/>
      </c>
      <c r="BD4296" s="38" t="str">
        <f t="shared" ca="1" si="294"/>
        <v/>
      </c>
      <c r="BE4296" s="38" t="str">
        <f t="shared" ca="1" si="295"/>
        <v/>
      </c>
    </row>
    <row r="4297" spans="53:57" x14ac:dyDescent="0.25">
      <c r="BA4297" s="38" t="str">
        <f t="shared" ca="1" si="292"/>
        <v/>
      </c>
      <c r="BB4297" s="38" t="str">
        <f t="shared" ca="1" si="293"/>
        <v/>
      </c>
      <c r="BD4297" s="38" t="str">
        <f t="shared" ca="1" si="294"/>
        <v/>
      </c>
      <c r="BE4297" s="38" t="str">
        <f t="shared" ca="1" si="295"/>
        <v/>
      </c>
    </row>
    <row r="4298" spans="53:57" x14ac:dyDescent="0.25">
      <c r="BA4298" s="38" t="str">
        <f t="shared" ca="1" si="292"/>
        <v/>
      </c>
      <c r="BB4298" s="38" t="str">
        <f t="shared" ca="1" si="293"/>
        <v/>
      </c>
      <c r="BD4298" s="38" t="str">
        <f t="shared" ca="1" si="294"/>
        <v/>
      </c>
      <c r="BE4298" s="38" t="str">
        <f t="shared" ca="1" si="295"/>
        <v/>
      </c>
    </row>
    <row r="4299" spans="53:57" x14ac:dyDescent="0.25">
      <c r="BA4299" s="38" t="str">
        <f t="shared" ca="1" si="292"/>
        <v/>
      </c>
      <c r="BB4299" s="38" t="str">
        <f t="shared" ca="1" si="293"/>
        <v/>
      </c>
      <c r="BD4299" s="38" t="str">
        <f t="shared" ca="1" si="294"/>
        <v/>
      </c>
      <c r="BE4299" s="38" t="str">
        <f t="shared" ca="1" si="295"/>
        <v/>
      </c>
    </row>
    <row r="4300" spans="53:57" x14ac:dyDescent="0.25">
      <c r="BA4300" s="38" t="str">
        <f t="shared" ca="1" si="292"/>
        <v/>
      </c>
      <c r="BB4300" s="38" t="str">
        <f t="shared" ca="1" si="293"/>
        <v/>
      </c>
      <c r="BD4300" s="38" t="str">
        <f t="shared" ca="1" si="294"/>
        <v/>
      </c>
      <c r="BE4300" s="38" t="str">
        <f t="shared" ca="1" si="295"/>
        <v/>
      </c>
    </row>
    <row r="4301" spans="53:57" x14ac:dyDescent="0.25">
      <c r="BA4301" s="38" t="str">
        <f t="shared" ca="1" si="292"/>
        <v/>
      </c>
      <c r="BB4301" s="38" t="str">
        <f t="shared" ca="1" si="293"/>
        <v/>
      </c>
      <c r="BD4301" s="38" t="str">
        <f t="shared" ca="1" si="294"/>
        <v/>
      </c>
      <c r="BE4301" s="38" t="str">
        <f t="shared" ca="1" si="295"/>
        <v/>
      </c>
    </row>
    <row r="4302" spans="53:57" x14ac:dyDescent="0.25">
      <c r="BA4302" s="38" t="str">
        <f t="shared" ca="1" si="292"/>
        <v/>
      </c>
      <c r="BB4302" s="38" t="str">
        <f t="shared" ca="1" si="293"/>
        <v/>
      </c>
      <c r="BD4302" s="38" t="str">
        <f t="shared" ca="1" si="294"/>
        <v/>
      </c>
      <c r="BE4302" s="38" t="str">
        <f t="shared" ca="1" si="295"/>
        <v/>
      </c>
    </row>
    <row r="4303" spans="53:57" x14ac:dyDescent="0.25">
      <c r="BA4303" s="38" t="str">
        <f t="shared" ca="1" si="292"/>
        <v/>
      </c>
      <c r="BB4303" s="38" t="str">
        <f t="shared" ca="1" si="293"/>
        <v/>
      </c>
      <c r="BD4303" s="38" t="str">
        <f t="shared" ca="1" si="294"/>
        <v/>
      </c>
      <c r="BE4303" s="38" t="str">
        <f t="shared" ca="1" si="295"/>
        <v/>
      </c>
    </row>
    <row r="4304" spans="53:57" x14ac:dyDescent="0.25">
      <c r="BA4304" s="38" t="str">
        <f t="shared" ca="1" si="292"/>
        <v/>
      </c>
      <c r="BB4304" s="38" t="str">
        <f t="shared" ca="1" si="293"/>
        <v/>
      </c>
      <c r="BD4304" s="38" t="str">
        <f t="shared" ca="1" si="294"/>
        <v/>
      </c>
      <c r="BE4304" s="38" t="str">
        <f t="shared" ca="1" si="295"/>
        <v/>
      </c>
    </row>
    <row r="4305" spans="53:57" x14ac:dyDescent="0.25">
      <c r="BA4305" s="38" t="str">
        <f t="shared" ca="1" si="292"/>
        <v/>
      </c>
      <c r="BB4305" s="38" t="str">
        <f t="shared" ca="1" si="293"/>
        <v/>
      </c>
      <c r="BD4305" s="38" t="str">
        <f t="shared" ca="1" si="294"/>
        <v/>
      </c>
      <c r="BE4305" s="38" t="str">
        <f t="shared" ca="1" si="295"/>
        <v/>
      </c>
    </row>
    <row r="4306" spans="53:57" x14ac:dyDescent="0.25">
      <c r="BA4306" s="38" t="str">
        <f t="shared" ca="1" si="292"/>
        <v/>
      </c>
      <c r="BB4306" s="38" t="str">
        <f t="shared" ca="1" si="293"/>
        <v/>
      </c>
      <c r="BD4306" s="38" t="str">
        <f t="shared" ca="1" si="294"/>
        <v/>
      </c>
      <c r="BE4306" s="38" t="str">
        <f t="shared" ca="1" si="295"/>
        <v/>
      </c>
    </row>
    <row r="4307" spans="53:57" x14ac:dyDescent="0.25">
      <c r="BA4307" s="38" t="str">
        <f t="shared" ca="1" si="292"/>
        <v/>
      </c>
      <c r="BB4307" s="38" t="str">
        <f t="shared" ca="1" si="293"/>
        <v/>
      </c>
      <c r="BD4307" s="38" t="str">
        <f t="shared" ca="1" si="294"/>
        <v/>
      </c>
      <c r="BE4307" s="38" t="str">
        <f t="shared" ca="1" si="295"/>
        <v/>
      </c>
    </row>
    <row r="4308" spans="53:57" x14ac:dyDescent="0.25">
      <c r="BA4308" s="38" t="str">
        <f t="shared" ca="1" si="292"/>
        <v/>
      </c>
      <c r="BB4308" s="38" t="str">
        <f t="shared" ca="1" si="293"/>
        <v/>
      </c>
      <c r="BD4308" s="38" t="str">
        <f t="shared" ca="1" si="294"/>
        <v/>
      </c>
      <c r="BE4308" s="38" t="str">
        <f t="shared" ca="1" si="295"/>
        <v/>
      </c>
    </row>
    <row r="4309" spans="53:57" x14ac:dyDescent="0.25">
      <c r="BA4309" s="38" t="str">
        <f t="shared" ca="1" si="292"/>
        <v/>
      </c>
      <c r="BB4309" s="38" t="str">
        <f t="shared" ca="1" si="293"/>
        <v/>
      </c>
      <c r="BD4309" s="38" t="str">
        <f t="shared" ca="1" si="294"/>
        <v/>
      </c>
      <c r="BE4309" s="38" t="str">
        <f t="shared" ca="1" si="295"/>
        <v/>
      </c>
    </row>
    <row r="4310" spans="53:57" x14ac:dyDescent="0.25">
      <c r="BA4310" s="38" t="str">
        <f t="shared" ca="1" si="292"/>
        <v/>
      </c>
      <c r="BB4310" s="38" t="str">
        <f t="shared" ca="1" si="293"/>
        <v/>
      </c>
      <c r="BD4310" s="38" t="str">
        <f t="shared" ca="1" si="294"/>
        <v/>
      </c>
      <c r="BE4310" s="38" t="str">
        <f t="shared" ca="1" si="295"/>
        <v/>
      </c>
    </row>
    <row r="4311" spans="53:57" x14ac:dyDescent="0.25">
      <c r="BA4311" s="38" t="str">
        <f t="shared" ca="1" si="292"/>
        <v/>
      </c>
      <c r="BB4311" s="38" t="str">
        <f t="shared" ca="1" si="293"/>
        <v/>
      </c>
      <c r="BD4311" s="38" t="str">
        <f t="shared" ca="1" si="294"/>
        <v/>
      </c>
      <c r="BE4311" s="38" t="str">
        <f t="shared" ca="1" si="295"/>
        <v/>
      </c>
    </row>
    <row r="4312" spans="53:57" x14ac:dyDescent="0.25">
      <c r="BA4312" s="38" t="str">
        <f t="shared" ca="1" si="292"/>
        <v/>
      </c>
      <c r="BB4312" s="38" t="str">
        <f t="shared" ca="1" si="293"/>
        <v/>
      </c>
      <c r="BD4312" s="38" t="str">
        <f t="shared" ca="1" si="294"/>
        <v/>
      </c>
      <c r="BE4312" s="38" t="str">
        <f t="shared" ca="1" si="295"/>
        <v/>
      </c>
    </row>
    <row r="4313" spans="53:57" x14ac:dyDescent="0.25">
      <c r="BA4313" s="38" t="str">
        <f t="shared" ca="1" si="292"/>
        <v/>
      </c>
      <c r="BB4313" s="38" t="str">
        <f t="shared" ca="1" si="293"/>
        <v/>
      </c>
      <c r="BD4313" s="38" t="str">
        <f t="shared" ca="1" si="294"/>
        <v/>
      </c>
      <c r="BE4313" s="38" t="str">
        <f t="shared" ca="1" si="295"/>
        <v/>
      </c>
    </row>
    <row r="4314" spans="53:57" x14ac:dyDescent="0.25">
      <c r="BA4314" s="38" t="str">
        <f t="shared" ca="1" si="292"/>
        <v/>
      </c>
      <c r="BB4314" s="38" t="str">
        <f t="shared" ca="1" si="293"/>
        <v/>
      </c>
      <c r="BD4314" s="38" t="str">
        <f t="shared" ca="1" si="294"/>
        <v/>
      </c>
      <c r="BE4314" s="38" t="str">
        <f t="shared" ca="1" si="295"/>
        <v/>
      </c>
    </row>
    <row r="4315" spans="53:57" x14ac:dyDescent="0.25">
      <c r="BA4315" s="38" t="str">
        <f t="shared" ca="1" si="292"/>
        <v/>
      </c>
      <c r="BB4315" s="38" t="str">
        <f t="shared" ca="1" si="293"/>
        <v/>
      </c>
      <c r="BD4315" s="38" t="str">
        <f t="shared" ca="1" si="294"/>
        <v/>
      </c>
      <c r="BE4315" s="38" t="str">
        <f t="shared" ca="1" si="295"/>
        <v/>
      </c>
    </row>
    <row r="4316" spans="53:57" x14ac:dyDescent="0.25">
      <c r="BA4316" s="38" t="str">
        <f t="shared" ca="1" si="292"/>
        <v/>
      </c>
      <c r="BB4316" s="38" t="str">
        <f t="shared" ca="1" si="293"/>
        <v/>
      </c>
      <c r="BD4316" s="38" t="str">
        <f t="shared" ca="1" si="294"/>
        <v/>
      </c>
      <c r="BE4316" s="38" t="str">
        <f t="shared" ca="1" si="295"/>
        <v/>
      </c>
    </row>
    <row r="4317" spans="53:57" x14ac:dyDescent="0.25">
      <c r="BA4317" s="38" t="str">
        <f t="shared" ca="1" si="292"/>
        <v/>
      </c>
      <c r="BB4317" s="38" t="str">
        <f t="shared" ca="1" si="293"/>
        <v/>
      </c>
      <c r="BD4317" s="38" t="str">
        <f t="shared" ca="1" si="294"/>
        <v/>
      </c>
      <c r="BE4317" s="38" t="str">
        <f t="shared" ca="1" si="295"/>
        <v/>
      </c>
    </row>
    <row r="4318" spans="53:57" x14ac:dyDescent="0.25">
      <c r="BA4318" s="38" t="str">
        <f t="shared" ca="1" si="292"/>
        <v/>
      </c>
      <c r="BB4318" s="38" t="str">
        <f t="shared" ca="1" si="293"/>
        <v/>
      </c>
      <c r="BD4318" s="38" t="str">
        <f t="shared" ca="1" si="294"/>
        <v/>
      </c>
      <c r="BE4318" s="38" t="str">
        <f t="shared" ca="1" si="295"/>
        <v/>
      </c>
    </row>
    <row r="4319" spans="53:57" x14ac:dyDescent="0.25">
      <c r="BA4319" s="38" t="str">
        <f t="shared" ca="1" si="292"/>
        <v/>
      </c>
      <c r="BB4319" s="38" t="str">
        <f t="shared" ca="1" si="293"/>
        <v/>
      </c>
      <c r="BD4319" s="38" t="str">
        <f t="shared" ca="1" si="294"/>
        <v/>
      </c>
      <c r="BE4319" s="38" t="str">
        <f t="shared" ca="1" si="295"/>
        <v/>
      </c>
    </row>
    <row r="4320" spans="53:57" x14ac:dyDescent="0.25">
      <c r="BA4320" s="38" t="str">
        <f t="shared" ca="1" si="292"/>
        <v/>
      </c>
      <c r="BB4320" s="38" t="str">
        <f t="shared" ca="1" si="293"/>
        <v/>
      </c>
      <c r="BD4320" s="38" t="str">
        <f t="shared" ca="1" si="294"/>
        <v/>
      </c>
      <c r="BE4320" s="38" t="str">
        <f t="shared" ca="1" si="295"/>
        <v/>
      </c>
    </row>
    <row r="4321" spans="53:57" x14ac:dyDescent="0.25">
      <c r="BA4321" s="38" t="str">
        <f t="shared" ca="1" si="292"/>
        <v/>
      </c>
      <c r="BB4321" s="38" t="str">
        <f t="shared" ca="1" si="293"/>
        <v/>
      </c>
      <c r="BD4321" s="38" t="str">
        <f t="shared" ca="1" si="294"/>
        <v/>
      </c>
      <c r="BE4321" s="38" t="str">
        <f t="shared" ca="1" si="295"/>
        <v/>
      </c>
    </row>
    <row r="4322" spans="53:57" x14ac:dyDescent="0.25">
      <c r="BA4322" s="38" t="str">
        <f t="shared" ref="BA4322:BA4385" ca="1" si="296">IF($AR324 &gt;= $J$41, $AR324, "")</f>
        <v/>
      </c>
      <c r="BB4322" s="38" t="str">
        <f t="shared" ref="BB4322:BB4385" ca="1" si="297">IF(BA4322&lt;&gt;"", $AS324, "")</f>
        <v/>
      </c>
      <c r="BD4322" s="38" t="str">
        <f t="shared" ref="BD4322:BD4385" ca="1" si="298">IF($AU324 &gt;= $Z$41, $AU324, "")</f>
        <v/>
      </c>
      <c r="BE4322" s="38" t="str">
        <f t="shared" ref="BE4322:BE4385" ca="1" si="299">IF(BD4322&lt;&gt;"", $AV324, "")</f>
        <v/>
      </c>
    </row>
    <row r="4323" spans="53:57" x14ac:dyDescent="0.25">
      <c r="BA4323" s="38" t="str">
        <f t="shared" ca="1" si="296"/>
        <v/>
      </c>
      <c r="BB4323" s="38" t="str">
        <f t="shared" ca="1" si="297"/>
        <v/>
      </c>
      <c r="BD4323" s="38" t="str">
        <f t="shared" ca="1" si="298"/>
        <v/>
      </c>
      <c r="BE4323" s="38" t="str">
        <f t="shared" ca="1" si="299"/>
        <v/>
      </c>
    </row>
    <row r="4324" spans="53:57" x14ac:dyDescent="0.25">
      <c r="BA4324" s="38" t="str">
        <f t="shared" ca="1" si="296"/>
        <v/>
      </c>
      <c r="BB4324" s="38" t="str">
        <f t="shared" ca="1" si="297"/>
        <v/>
      </c>
      <c r="BD4324" s="38" t="str">
        <f t="shared" ca="1" si="298"/>
        <v/>
      </c>
      <c r="BE4324" s="38" t="str">
        <f t="shared" ca="1" si="299"/>
        <v/>
      </c>
    </row>
    <row r="4325" spans="53:57" x14ac:dyDescent="0.25">
      <c r="BA4325" s="38" t="str">
        <f t="shared" ca="1" si="296"/>
        <v/>
      </c>
      <c r="BB4325" s="38" t="str">
        <f t="shared" ca="1" si="297"/>
        <v/>
      </c>
      <c r="BD4325" s="38" t="str">
        <f t="shared" ca="1" si="298"/>
        <v/>
      </c>
      <c r="BE4325" s="38" t="str">
        <f t="shared" ca="1" si="299"/>
        <v/>
      </c>
    </row>
    <row r="4326" spans="53:57" x14ac:dyDescent="0.25">
      <c r="BA4326" s="38" t="str">
        <f t="shared" ca="1" si="296"/>
        <v/>
      </c>
      <c r="BB4326" s="38" t="str">
        <f t="shared" ca="1" si="297"/>
        <v/>
      </c>
      <c r="BD4326" s="38" t="str">
        <f t="shared" ca="1" si="298"/>
        <v/>
      </c>
      <c r="BE4326" s="38" t="str">
        <f t="shared" ca="1" si="299"/>
        <v/>
      </c>
    </row>
    <row r="4327" spans="53:57" x14ac:dyDescent="0.25">
      <c r="BA4327" s="38" t="str">
        <f t="shared" ca="1" si="296"/>
        <v/>
      </c>
      <c r="BB4327" s="38" t="str">
        <f t="shared" ca="1" si="297"/>
        <v/>
      </c>
      <c r="BD4327" s="38" t="str">
        <f t="shared" ca="1" si="298"/>
        <v/>
      </c>
      <c r="BE4327" s="38" t="str">
        <f t="shared" ca="1" si="299"/>
        <v/>
      </c>
    </row>
    <row r="4328" spans="53:57" x14ac:dyDescent="0.25">
      <c r="BA4328" s="38" t="str">
        <f t="shared" ca="1" si="296"/>
        <v/>
      </c>
      <c r="BB4328" s="38" t="str">
        <f t="shared" ca="1" si="297"/>
        <v/>
      </c>
      <c r="BD4328" s="38" t="str">
        <f t="shared" ca="1" si="298"/>
        <v/>
      </c>
      <c r="BE4328" s="38" t="str">
        <f t="shared" ca="1" si="299"/>
        <v/>
      </c>
    </row>
    <row r="4329" spans="53:57" x14ac:dyDescent="0.25">
      <c r="BA4329" s="38" t="str">
        <f t="shared" ca="1" si="296"/>
        <v/>
      </c>
      <c r="BB4329" s="38" t="str">
        <f t="shared" ca="1" si="297"/>
        <v/>
      </c>
      <c r="BD4329" s="38" t="str">
        <f t="shared" ca="1" si="298"/>
        <v/>
      </c>
      <c r="BE4329" s="38" t="str">
        <f t="shared" ca="1" si="299"/>
        <v/>
      </c>
    </row>
    <row r="4330" spans="53:57" x14ac:dyDescent="0.25">
      <c r="BA4330" s="38" t="str">
        <f t="shared" ca="1" si="296"/>
        <v/>
      </c>
      <c r="BB4330" s="38" t="str">
        <f t="shared" ca="1" si="297"/>
        <v/>
      </c>
      <c r="BD4330" s="38" t="str">
        <f t="shared" ca="1" si="298"/>
        <v/>
      </c>
      <c r="BE4330" s="38" t="str">
        <f t="shared" ca="1" si="299"/>
        <v/>
      </c>
    </row>
    <row r="4331" spans="53:57" x14ac:dyDescent="0.25">
      <c r="BA4331" s="38" t="str">
        <f t="shared" ca="1" si="296"/>
        <v/>
      </c>
      <c r="BB4331" s="38" t="str">
        <f t="shared" ca="1" si="297"/>
        <v/>
      </c>
      <c r="BD4331" s="38" t="str">
        <f t="shared" ca="1" si="298"/>
        <v/>
      </c>
      <c r="BE4331" s="38" t="str">
        <f t="shared" ca="1" si="299"/>
        <v/>
      </c>
    </row>
    <row r="4332" spans="53:57" x14ac:dyDescent="0.25">
      <c r="BA4332" s="38" t="str">
        <f t="shared" ca="1" si="296"/>
        <v/>
      </c>
      <c r="BB4332" s="38" t="str">
        <f t="shared" ca="1" si="297"/>
        <v/>
      </c>
      <c r="BD4332" s="38" t="str">
        <f t="shared" ca="1" si="298"/>
        <v/>
      </c>
      <c r="BE4332" s="38" t="str">
        <f t="shared" ca="1" si="299"/>
        <v/>
      </c>
    </row>
    <row r="4333" spans="53:57" x14ac:dyDescent="0.25">
      <c r="BA4333" s="38" t="str">
        <f t="shared" ca="1" si="296"/>
        <v/>
      </c>
      <c r="BB4333" s="38" t="str">
        <f t="shared" ca="1" si="297"/>
        <v/>
      </c>
      <c r="BD4333" s="38" t="str">
        <f t="shared" ca="1" si="298"/>
        <v/>
      </c>
      <c r="BE4333" s="38" t="str">
        <f t="shared" ca="1" si="299"/>
        <v/>
      </c>
    </row>
    <row r="4334" spans="53:57" x14ac:dyDescent="0.25">
      <c r="BA4334" s="38" t="str">
        <f t="shared" ca="1" si="296"/>
        <v/>
      </c>
      <c r="BB4334" s="38" t="str">
        <f t="shared" ca="1" si="297"/>
        <v/>
      </c>
      <c r="BD4334" s="38" t="str">
        <f t="shared" ca="1" si="298"/>
        <v/>
      </c>
      <c r="BE4334" s="38" t="str">
        <f t="shared" ca="1" si="299"/>
        <v/>
      </c>
    </row>
    <row r="4335" spans="53:57" x14ac:dyDescent="0.25">
      <c r="BA4335" s="38" t="str">
        <f t="shared" ca="1" si="296"/>
        <v/>
      </c>
      <c r="BB4335" s="38" t="str">
        <f t="shared" ca="1" si="297"/>
        <v/>
      </c>
      <c r="BD4335" s="38" t="str">
        <f t="shared" ca="1" si="298"/>
        <v/>
      </c>
      <c r="BE4335" s="38" t="str">
        <f t="shared" ca="1" si="299"/>
        <v/>
      </c>
    </row>
    <row r="4336" spans="53:57" x14ac:dyDescent="0.25">
      <c r="BA4336" s="38" t="str">
        <f t="shared" ca="1" si="296"/>
        <v/>
      </c>
      <c r="BB4336" s="38" t="str">
        <f t="shared" ca="1" si="297"/>
        <v/>
      </c>
      <c r="BD4336" s="38" t="str">
        <f t="shared" ca="1" si="298"/>
        <v/>
      </c>
      <c r="BE4336" s="38" t="str">
        <f t="shared" ca="1" si="299"/>
        <v/>
      </c>
    </row>
    <row r="4337" spans="53:57" x14ac:dyDescent="0.25">
      <c r="BA4337" s="38" t="str">
        <f t="shared" ca="1" si="296"/>
        <v/>
      </c>
      <c r="BB4337" s="38" t="str">
        <f t="shared" ca="1" si="297"/>
        <v/>
      </c>
      <c r="BD4337" s="38" t="str">
        <f t="shared" ca="1" si="298"/>
        <v/>
      </c>
      <c r="BE4337" s="38" t="str">
        <f t="shared" ca="1" si="299"/>
        <v/>
      </c>
    </row>
    <row r="4338" spans="53:57" x14ac:dyDescent="0.25">
      <c r="BA4338" s="38" t="str">
        <f t="shared" ca="1" si="296"/>
        <v/>
      </c>
      <c r="BB4338" s="38" t="str">
        <f t="shared" ca="1" si="297"/>
        <v/>
      </c>
      <c r="BD4338" s="38" t="str">
        <f t="shared" ca="1" si="298"/>
        <v/>
      </c>
      <c r="BE4338" s="38" t="str">
        <f t="shared" ca="1" si="299"/>
        <v/>
      </c>
    </row>
    <row r="4339" spans="53:57" x14ac:dyDescent="0.25">
      <c r="BA4339" s="38" t="str">
        <f t="shared" ca="1" si="296"/>
        <v/>
      </c>
      <c r="BB4339" s="38" t="str">
        <f t="shared" ca="1" si="297"/>
        <v/>
      </c>
      <c r="BD4339" s="38" t="str">
        <f t="shared" ca="1" si="298"/>
        <v/>
      </c>
      <c r="BE4339" s="38" t="str">
        <f t="shared" ca="1" si="299"/>
        <v/>
      </c>
    </row>
    <row r="4340" spans="53:57" x14ac:dyDescent="0.25">
      <c r="BA4340" s="38" t="str">
        <f t="shared" ca="1" si="296"/>
        <v/>
      </c>
      <c r="BB4340" s="38" t="str">
        <f t="shared" ca="1" si="297"/>
        <v/>
      </c>
      <c r="BD4340" s="38" t="str">
        <f t="shared" ca="1" si="298"/>
        <v/>
      </c>
      <c r="BE4340" s="38" t="str">
        <f t="shared" ca="1" si="299"/>
        <v/>
      </c>
    </row>
    <row r="4341" spans="53:57" x14ac:dyDescent="0.25">
      <c r="BA4341" s="38" t="str">
        <f t="shared" ca="1" si="296"/>
        <v/>
      </c>
      <c r="BB4341" s="38" t="str">
        <f t="shared" ca="1" si="297"/>
        <v/>
      </c>
      <c r="BD4341" s="38" t="str">
        <f t="shared" ca="1" si="298"/>
        <v/>
      </c>
      <c r="BE4341" s="38" t="str">
        <f t="shared" ca="1" si="299"/>
        <v/>
      </c>
    </row>
    <row r="4342" spans="53:57" x14ac:dyDescent="0.25">
      <c r="BA4342" s="38" t="str">
        <f t="shared" ca="1" si="296"/>
        <v/>
      </c>
      <c r="BB4342" s="38" t="str">
        <f t="shared" ca="1" si="297"/>
        <v/>
      </c>
      <c r="BD4342" s="38" t="str">
        <f t="shared" ca="1" si="298"/>
        <v/>
      </c>
      <c r="BE4342" s="38" t="str">
        <f t="shared" ca="1" si="299"/>
        <v/>
      </c>
    </row>
    <row r="4343" spans="53:57" x14ac:dyDescent="0.25">
      <c r="BA4343" s="38" t="str">
        <f t="shared" ca="1" si="296"/>
        <v/>
      </c>
      <c r="BB4343" s="38" t="str">
        <f t="shared" ca="1" si="297"/>
        <v/>
      </c>
      <c r="BD4343" s="38" t="str">
        <f t="shared" ca="1" si="298"/>
        <v/>
      </c>
      <c r="BE4343" s="38" t="str">
        <f t="shared" ca="1" si="299"/>
        <v/>
      </c>
    </row>
    <row r="4344" spans="53:57" x14ac:dyDescent="0.25">
      <c r="BA4344" s="38" t="str">
        <f t="shared" ca="1" si="296"/>
        <v/>
      </c>
      <c r="BB4344" s="38" t="str">
        <f t="shared" ca="1" si="297"/>
        <v/>
      </c>
      <c r="BD4344" s="38" t="str">
        <f t="shared" ca="1" si="298"/>
        <v/>
      </c>
      <c r="BE4344" s="38" t="str">
        <f t="shared" ca="1" si="299"/>
        <v/>
      </c>
    </row>
    <row r="4345" spans="53:57" x14ac:dyDescent="0.25">
      <c r="BA4345" s="38" t="str">
        <f t="shared" ca="1" si="296"/>
        <v/>
      </c>
      <c r="BB4345" s="38" t="str">
        <f t="shared" ca="1" si="297"/>
        <v/>
      </c>
      <c r="BD4345" s="38" t="str">
        <f t="shared" ca="1" si="298"/>
        <v/>
      </c>
      <c r="BE4345" s="38" t="str">
        <f t="shared" ca="1" si="299"/>
        <v/>
      </c>
    </row>
    <row r="4346" spans="53:57" x14ac:dyDescent="0.25">
      <c r="BA4346" s="38" t="str">
        <f t="shared" ca="1" si="296"/>
        <v/>
      </c>
      <c r="BB4346" s="38" t="str">
        <f t="shared" ca="1" si="297"/>
        <v/>
      </c>
      <c r="BD4346" s="38" t="str">
        <f t="shared" ca="1" si="298"/>
        <v/>
      </c>
      <c r="BE4346" s="38" t="str">
        <f t="shared" ca="1" si="299"/>
        <v/>
      </c>
    </row>
    <row r="4347" spans="53:57" x14ac:dyDescent="0.25">
      <c r="BA4347" s="38" t="str">
        <f t="shared" ca="1" si="296"/>
        <v/>
      </c>
      <c r="BB4347" s="38" t="str">
        <f t="shared" ca="1" si="297"/>
        <v/>
      </c>
      <c r="BD4347" s="38" t="str">
        <f t="shared" ca="1" si="298"/>
        <v/>
      </c>
      <c r="BE4347" s="38" t="str">
        <f t="shared" ca="1" si="299"/>
        <v/>
      </c>
    </row>
    <row r="4348" spans="53:57" x14ac:dyDescent="0.25">
      <c r="BA4348" s="38" t="str">
        <f t="shared" ca="1" si="296"/>
        <v/>
      </c>
      <c r="BB4348" s="38" t="str">
        <f t="shared" ca="1" si="297"/>
        <v/>
      </c>
      <c r="BD4348" s="38" t="str">
        <f t="shared" ca="1" si="298"/>
        <v/>
      </c>
      <c r="BE4348" s="38" t="str">
        <f t="shared" ca="1" si="299"/>
        <v/>
      </c>
    </row>
    <row r="4349" spans="53:57" x14ac:dyDescent="0.25">
      <c r="BA4349" s="38" t="str">
        <f t="shared" ca="1" si="296"/>
        <v/>
      </c>
      <c r="BB4349" s="38" t="str">
        <f t="shared" ca="1" si="297"/>
        <v/>
      </c>
      <c r="BD4349" s="38" t="str">
        <f t="shared" ca="1" si="298"/>
        <v/>
      </c>
      <c r="BE4349" s="38" t="str">
        <f t="shared" ca="1" si="299"/>
        <v/>
      </c>
    </row>
    <row r="4350" spans="53:57" x14ac:dyDescent="0.25">
      <c r="BA4350" s="38" t="str">
        <f t="shared" ca="1" si="296"/>
        <v/>
      </c>
      <c r="BB4350" s="38" t="str">
        <f t="shared" ca="1" si="297"/>
        <v/>
      </c>
      <c r="BD4350" s="38" t="str">
        <f t="shared" ca="1" si="298"/>
        <v/>
      </c>
      <c r="BE4350" s="38" t="str">
        <f t="shared" ca="1" si="299"/>
        <v/>
      </c>
    </row>
    <row r="4351" spans="53:57" x14ac:dyDescent="0.25">
      <c r="BA4351" s="38" t="str">
        <f t="shared" ca="1" si="296"/>
        <v/>
      </c>
      <c r="BB4351" s="38" t="str">
        <f t="shared" ca="1" si="297"/>
        <v/>
      </c>
      <c r="BD4351" s="38" t="str">
        <f t="shared" ca="1" si="298"/>
        <v/>
      </c>
      <c r="BE4351" s="38" t="str">
        <f t="shared" ca="1" si="299"/>
        <v/>
      </c>
    </row>
    <row r="4352" spans="53:57" x14ac:dyDescent="0.25">
      <c r="BA4352" s="38" t="str">
        <f t="shared" ca="1" si="296"/>
        <v/>
      </c>
      <c r="BB4352" s="38" t="str">
        <f t="shared" ca="1" si="297"/>
        <v/>
      </c>
      <c r="BD4352" s="38" t="str">
        <f t="shared" ca="1" si="298"/>
        <v/>
      </c>
      <c r="BE4352" s="38" t="str">
        <f t="shared" ca="1" si="299"/>
        <v/>
      </c>
    </row>
    <row r="4353" spans="53:57" x14ac:dyDescent="0.25">
      <c r="BA4353" s="38" t="str">
        <f t="shared" ca="1" si="296"/>
        <v/>
      </c>
      <c r="BB4353" s="38" t="str">
        <f t="shared" ca="1" si="297"/>
        <v/>
      </c>
      <c r="BD4353" s="38" t="str">
        <f t="shared" ca="1" si="298"/>
        <v/>
      </c>
      <c r="BE4353" s="38" t="str">
        <f t="shared" ca="1" si="299"/>
        <v/>
      </c>
    </row>
    <row r="4354" spans="53:57" x14ac:dyDescent="0.25">
      <c r="BA4354" s="38" t="str">
        <f t="shared" ca="1" si="296"/>
        <v/>
      </c>
      <c r="BB4354" s="38" t="str">
        <f t="shared" ca="1" si="297"/>
        <v/>
      </c>
      <c r="BD4354" s="38" t="str">
        <f t="shared" ca="1" si="298"/>
        <v/>
      </c>
      <c r="BE4354" s="38" t="str">
        <f t="shared" ca="1" si="299"/>
        <v/>
      </c>
    </row>
    <row r="4355" spans="53:57" x14ac:dyDescent="0.25">
      <c r="BA4355" s="38" t="str">
        <f t="shared" ca="1" si="296"/>
        <v/>
      </c>
      <c r="BB4355" s="38" t="str">
        <f t="shared" ca="1" si="297"/>
        <v/>
      </c>
      <c r="BD4355" s="38" t="str">
        <f t="shared" ca="1" si="298"/>
        <v/>
      </c>
      <c r="BE4355" s="38" t="str">
        <f t="shared" ca="1" si="299"/>
        <v/>
      </c>
    </row>
    <row r="4356" spans="53:57" x14ac:dyDescent="0.25">
      <c r="BA4356" s="38" t="str">
        <f t="shared" ca="1" si="296"/>
        <v/>
      </c>
      <c r="BB4356" s="38" t="str">
        <f t="shared" ca="1" si="297"/>
        <v/>
      </c>
      <c r="BD4356" s="38" t="str">
        <f t="shared" ca="1" si="298"/>
        <v/>
      </c>
      <c r="BE4356" s="38" t="str">
        <f t="shared" ca="1" si="299"/>
        <v/>
      </c>
    </row>
    <row r="4357" spans="53:57" x14ac:dyDescent="0.25">
      <c r="BA4357" s="38" t="str">
        <f t="shared" ca="1" si="296"/>
        <v/>
      </c>
      <c r="BB4357" s="38" t="str">
        <f t="shared" ca="1" si="297"/>
        <v/>
      </c>
      <c r="BD4357" s="38" t="str">
        <f t="shared" ca="1" si="298"/>
        <v/>
      </c>
      <c r="BE4357" s="38" t="str">
        <f t="shared" ca="1" si="299"/>
        <v/>
      </c>
    </row>
    <row r="4358" spans="53:57" x14ac:dyDescent="0.25">
      <c r="BA4358" s="38" t="str">
        <f t="shared" ca="1" si="296"/>
        <v/>
      </c>
      <c r="BB4358" s="38" t="str">
        <f t="shared" ca="1" si="297"/>
        <v/>
      </c>
      <c r="BD4358" s="38" t="str">
        <f t="shared" ca="1" si="298"/>
        <v/>
      </c>
      <c r="BE4358" s="38" t="str">
        <f t="shared" ca="1" si="299"/>
        <v/>
      </c>
    </row>
    <row r="4359" spans="53:57" x14ac:dyDescent="0.25">
      <c r="BA4359" s="38" t="str">
        <f t="shared" ca="1" si="296"/>
        <v/>
      </c>
      <c r="BB4359" s="38" t="str">
        <f t="shared" ca="1" si="297"/>
        <v/>
      </c>
      <c r="BD4359" s="38" t="str">
        <f t="shared" ca="1" si="298"/>
        <v/>
      </c>
      <c r="BE4359" s="38" t="str">
        <f t="shared" ca="1" si="299"/>
        <v/>
      </c>
    </row>
    <row r="4360" spans="53:57" x14ac:dyDescent="0.25">
      <c r="BA4360" s="38" t="str">
        <f t="shared" ca="1" si="296"/>
        <v/>
      </c>
      <c r="BB4360" s="38" t="str">
        <f t="shared" ca="1" si="297"/>
        <v/>
      </c>
      <c r="BD4360" s="38" t="str">
        <f t="shared" ca="1" si="298"/>
        <v/>
      </c>
      <c r="BE4360" s="38" t="str">
        <f t="shared" ca="1" si="299"/>
        <v/>
      </c>
    </row>
    <row r="4361" spans="53:57" x14ac:dyDescent="0.25">
      <c r="BA4361" s="38" t="str">
        <f t="shared" ca="1" si="296"/>
        <v/>
      </c>
      <c r="BB4361" s="38" t="str">
        <f t="shared" ca="1" si="297"/>
        <v/>
      </c>
      <c r="BD4361" s="38" t="str">
        <f t="shared" ca="1" si="298"/>
        <v/>
      </c>
      <c r="BE4361" s="38" t="str">
        <f t="shared" ca="1" si="299"/>
        <v/>
      </c>
    </row>
    <row r="4362" spans="53:57" x14ac:dyDescent="0.25">
      <c r="BA4362" s="38" t="str">
        <f t="shared" ca="1" si="296"/>
        <v/>
      </c>
      <c r="BB4362" s="38" t="str">
        <f t="shared" ca="1" si="297"/>
        <v/>
      </c>
      <c r="BD4362" s="38" t="str">
        <f t="shared" ca="1" si="298"/>
        <v/>
      </c>
      <c r="BE4362" s="38" t="str">
        <f t="shared" ca="1" si="299"/>
        <v/>
      </c>
    </row>
    <row r="4363" spans="53:57" x14ac:dyDescent="0.25">
      <c r="BA4363" s="38" t="str">
        <f t="shared" ca="1" si="296"/>
        <v/>
      </c>
      <c r="BB4363" s="38" t="str">
        <f t="shared" ca="1" si="297"/>
        <v/>
      </c>
      <c r="BD4363" s="38" t="str">
        <f t="shared" ca="1" si="298"/>
        <v/>
      </c>
      <c r="BE4363" s="38" t="str">
        <f t="shared" ca="1" si="299"/>
        <v/>
      </c>
    </row>
    <row r="4364" spans="53:57" x14ac:dyDescent="0.25">
      <c r="BA4364" s="38" t="str">
        <f t="shared" ca="1" si="296"/>
        <v/>
      </c>
      <c r="BB4364" s="38" t="str">
        <f t="shared" ca="1" si="297"/>
        <v/>
      </c>
      <c r="BD4364" s="38" t="str">
        <f t="shared" ca="1" si="298"/>
        <v/>
      </c>
      <c r="BE4364" s="38" t="str">
        <f t="shared" ca="1" si="299"/>
        <v/>
      </c>
    </row>
    <row r="4365" spans="53:57" x14ac:dyDescent="0.25">
      <c r="BA4365" s="38" t="str">
        <f t="shared" ca="1" si="296"/>
        <v/>
      </c>
      <c r="BB4365" s="38" t="str">
        <f t="shared" ca="1" si="297"/>
        <v/>
      </c>
      <c r="BD4365" s="38" t="str">
        <f t="shared" ca="1" si="298"/>
        <v/>
      </c>
      <c r="BE4365" s="38" t="str">
        <f t="shared" ca="1" si="299"/>
        <v/>
      </c>
    </row>
    <row r="4366" spans="53:57" x14ac:dyDescent="0.25">
      <c r="BA4366" s="38" t="str">
        <f t="shared" ca="1" si="296"/>
        <v/>
      </c>
      <c r="BB4366" s="38" t="str">
        <f t="shared" ca="1" si="297"/>
        <v/>
      </c>
      <c r="BD4366" s="38" t="str">
        <f t="shared" ca="1" si="298"/>
        <v/>
      </c>
      <c r="BE4366" s="38" t="str">
        <f t="shared" ca="1" si="299"/>
        <v/>
      </c>
    </row>
    <row r="4367" spans="53:57" x14ac:dyDescent="0.25">
      <c r="BA4367" s="38" t="str">
        <f t="shared" ca="1" si="296"/>
        <v/>
      </c>
      <c r="BB4367" s="38" t="str">
        <f t="shared" ca="1" si="297"/>
        <v/>
      </c>
      <c r="BD4367" s="38" t="str">
        <f t="shared" ca="1" si="298"/>
        <v/>
      </c>
      <c r="BE4367" s="38" t="str">
        <f t="shared" ca="1" si="299"/>
        <v/>
      </c>
    </row>
    <row r="4368" spans="53:57" x14ac:dyDescent="0.25">
      <c r="BA4368" s="38" t="str">
        <f t="shared" ca="1" si="296"/>
        <v/>
      </c>
      <c r="BB4368" s="38" t="str">
        <f t="shared" ca="1" si="297"/>
        <v/>
      </c>
      <c r="BD4368" s="38" t="str">
        <f t="shared" ca="1" si="298"/>
        <v/>
      </c>
      <c r="BE4368" s="38" t="str">
        <f t="shared" ca="1" si="299"/>
        <v/>
      </c>
    </row>
    <row r="4369" spans="53:57" x14ac:dyDescent="0.25">
      <c r="BA4369" s="38" t="str">
        <f t="shared" ca="1" si="296"/>
        <v/>
      </c>
      <c r="BB4369" s="38" t="str">
        <f t="shared" ca="1" si="297"/>
        <v/>
      </c>
      <c r="BD4369" s="38" t="str">
        <f t="shared" ca="1" si="298"/>
        <v/>
      </c>
      <c r="BE4369" s="38" t="str">
        <f t="shared" ca="1" si="299"/>
        <v/>
      </c>
    </row>
    <row r="4370" spans="53:57" x14ac:dyDescent="0.25">
      <c r="BA4370" s="38" t="str">
        <f t="shared" ca="1" si="296"/>
        <v/>
      </c>
      <c r="BB4370" s="38" t="str">
        <f t="shared" ca="1" si="297"/>
        <v/>
      </c>
      <c r="BD4370" s="38" t="str">
        <f t="shared" ca="1" si="298"/>
        <v/>
      </c>
      <c r="BE4370" s="38" t="str">
        <f t="shared" ca="1" si="299"/>
        <v/>
      </c>
    </row>
    <row r="4371" spans="53:57" x14ac:dyDescent="0.25">
      <c r="BA4371" s="38" t="str">
        <f t="shared" ca="1" si="296"/>
        <v/>
      </c>
      <c r="BB4371" s="38" t="str">
        <f t="shared" ca="1" si="297"/>
        <v/>
      </c>
      <c r="BD4371" s="38" t="str">
        <f t="shared" ca="1" si="298"/>
        <v/>
      </c>
      <c r="BE4371" s="38" t="str">
        <f t="shared" ca="1" si="299"/>
        <v/>
      </c>
    </row>
    <row r="4372" spans="53:57" x14ac:dyDescent="0.25">
      <c r="BA4372" s="38" t="str">
        <f t="shared" ca="1" si="296"/>
        <v/>
      </c>
      <c r="BB4372" s="38" t="str">
        <f t="shared" ca="1" si="297"/>
        <v/>
      </c>
      <c r="BD4372" s="38" t="str">
        <f t="shared" ca="1" si="298"/>
        <v/>
      </c>
      <c r="BE4372" s="38" t="str">
        <f t="shared" ca="1" si="299"/>
        <v/>
      </c>
    </row>
    <row r="4373" spans="53:57" x14ac:dyDescent="0.25">
      <c r="BA4373" s="38" t="str">
        <f t="shared" ca="1" si="296"/>
        <v/>
      </c>
      <c r="BB4373" s="38" t="str">
        <f t="shared" ca="1" si="297"/>
        <v/>
      </c>
      <c r="BD4373" s="38" t="str">
        <f t="shared" ca="1" si="298"/>
        <v/>
      </c>
      <c r="BE4373" s="38" t="str">
        <f t="shared" ca="1" si="299"/>
        <v/>
      </c>
    </row>
    <row r="4374" spans="53:57" x14ac:dyDescent="0.25">
      <c r="BA4374" s="38" t="str">
        <f t="shared" ca="1" si="296"/>
        <v/>
      </c>
      <c r="BB4374" s="38" t="str">
        <f t="shared" ca="1" si="297"/>
        <v/>
      </c>
      <c r="BD4374" s="38" t="str">
        <f t="shared" ca="1" si="298"/>
        <v/>
      </c>
      <c r="BE4374" s="38" t="str">
        <f t="shared" ca="1" si="299"/>
        <v/>
      </c>
    </row>
    <row r="4375" spans="53:57" x14ac:dyDescent="0.25">
      <c r="BA4375" s="38" t="str">
        <f t="shared" ca="1" si="296"/>
        <v/>
      </c>
      <c r="BB4375" s="38" t="str">
        <f t="shared" ca="1" si="297"/>
        <v/>
      </c>
      <c r="BD4375" s="38" t="str">
        <f t="shared" ca="1" si="298"/>
        <v/>
      </c>
      <c r="BE4375" s="38" t="str">
        <f t="shared" ca="1" si="299"/>
        <v/>
      </c>
    </row>
    <row r="4376" spans="53:57" x14ac:dyDescent="0.25">
      <c r="BA4376" s="38" t="str">
        <f t="shared" ca="1" si="296"/>
        <v/>
      </c>
      <c r="BB4376" s="38" t="str">
        <f t="shared" ca="1" si="297"/>
        <v/>
      </c>
      <c r="BD4376" s="38" t="str">
        <f t="shared" ca="1" si="298"/>
        <v/>
      </c>
      <c r="BE4376" s="38" t="str">
        <f t="shared" ca="1" si="299"/>
        <v/>
      </c>
    </row>
    <row r="4377" spans="53:57" x14ac:dyDescent="0.25">
      <c r="BA4377" s="38" t="str">
        <f t="shared" ca="1" si="296"/>
        <v/>
      </c>
      <c r="BB4377" s="38" t="str">
        <f t="shared" ca="1" si="297"/>
        <v/>
      </c>
      <c r="BD4377" s="38" t="str">
        <f t="shared" ca="1" si="298"/>
        <v/>
      </c>
      <c r="BE4377" s="38" t="str">
        <f t="shared" ca="1" si="299"/>
        <v/>
      </c>
    </row>
    <row r="4378" spans="53:57" x14ac:dyDescent="0.25">
      <c r="BA4378" s="38" t="str">
        <f t="shared" ca="1" si="296"/>
        <v/>
      </c>
      <c r="BB4378" s="38" t="str">
        <f t="shared" ca="1" si="297"/>
        <v/>
      </c>
      <c r="BD4378" s="38" t="str">
        <f t="shared" ca="1" si="298"/>
        <v/>
      </c>
      <c r="BE4378" s="38" t="str">
        <f t="shared" ca="1" si="299"/>
        <v/>
      </c>
    </row>
    <row r="4379" spans="53:57" x14ac:dyDescent="0.25">
      <c r="BA4379" s="38" t="str">
        <f t="shared" ca="1" si="296"/>
        <v/>
      </c>
      <c r="BB4379" s="38" t="str">
        <f t="shared" ca="1" si="297"/>
        <v/>
      </c>
      <c r="BD4379" s="38" t="str">
        <f t="shared" ca="1" si="298"/>
        <v/>
      </c>
      <c r="BE4379" s="38" t="str">
        <f t="shared" ca="1" si="299"/>
        <v/>
      </c>
    </row>
    <row r="4380" spans="53:57" x14ac:dyDescent="0.25">
      <c r="BA4380" s="38" t="str">
        <f t="shared" ca="1" si="296"/>
        <v/>
      </c>
      <c r="BB4380" s="38" t="str">
        <f t="shared" ca="1" si="297"/>
        <v/>
      </c>
      <c r="BD4380" s="38" t="str">
        <f t="shared" ca="1" si="298"/>
        <v/>
      </c>
      <c r="BE4380" s="38" t="str">
        <f t="shared" ca="1" si="299"/>
        <v/>
      </c>
    </row>
    <row r="4381" spans="53:57" x14ac:dyDescent="0.25">
      <c r="BA4381" s="38" t="str">
        <f t="shared" ca="1" si="296"/>
        <v/>
      </c>
      <c r="BB4381" s="38" t="str">
        <f t="shared" ca="1" si="297"/>
        <v/>
      </c>
      <c r="BD4381" s="38" t="str">
        <f t="shared" ca="1" si="298"/>
        <v/>
      </c>
      <c r="BE4381" s="38" t="str">
        <f t="shared" ca="1" si="299"/>
        <v/>
      </c>
    </row>
    <row r="4382" spans="53:57" x14ac:dyDescent="0.25">
      <c r="BA4382" s="38" t="str">
        <f t="shared" ca="1" si="296"/>
        <v/>
      </c>
      <c r="BB4382" s="38" t="str">
        <f t="shared" ca="1" si="297"/>
        <v/>
      </c>
      <c r="BD4382" s="38" t="str">
        <f t="shared" ca="1" si="298"/>
        <v/>
      </c>
      <c r="BE4382" s="38" t="str">
        <f t="shared" ca="1" si="299"/>
        <v/>
      </c>
    </row>
    <row r="4383" spans="53:57" x14ac:dyDescent="0.25">
      <c r="BA4383" s="38" t="str">
        <f t="shared" ca="1" si="296"/>
        <v/>
      </c>
      <c r="BB4383" s="38" t="str">
        <f t="shared" ca="1" si="297"/>
        <v/>
      </c>
      <c r="BD4383" s="38" t="str">
        <f t="shared" ca="1" si="298"/>
        <v/>
      </c>
      <c r="BE4383" s="38" t="str">
        <f t="shared" ca="1" si="299"/>
        <v/>
      </c>
    </row>
    <row r="4384" spans="53:57" x14ac:dyDescent="0.25">
      <c r="BA4384" s="38" t="str">
        <f t="shared" ca="1" si="296"/>
        <v/>
      </c>
      <c r="BB4384" s="38" t="str">
        <f t="shared" ca="1" si="297"/>
        <v/>
      </c>
      <c r="BD4384" s="38" t="str">
        <f t="shared" ca="1" si="298"/>
        <v/>
      </c>
      <c r="BE4384" s="38" t="str">
        <f t="shared" ca="1" si="299"/>
        <v/>
      </c>
    </row>
    <row r="4385" spans="53:57" x14ac:dyDescent="0.25">
      <c r="BA4385" s="38" t="str">
        <f t="shared" ca="1" si="296"/>
        <v/>
      </c>
      <c r="BB4385" s="38" t="str">
        <f t="shared" ca="1" si="297"/>
        <v/>
      </c>
      <c r="BD4385" s="38" t="str">
        <f t="shared" ca="1" si="298"/>
        <v/>
      </c>
      <c r="BE4385" s="38" t="str">
        <f t="shared" ca="1" si="299"/>
        <v/>
      </c>
    </row>
    <row r="4386" spans="53:57" x14ac:dyDescent="0.25">
      <c r="BA4386" s="38" t="str">
        <f t="shared" ref="BA4386:BA4449" ca="1" si="300">IF($AR388 &gt;= $J$41, $AR388, "")</f>
        <v/>
      </c>
      <c r="BB4386" s="38" t="str">
        <f t="shared" ref="BB4386:BB4449" ca="1" si="301">IF(BA4386&lt;&gt;"", $AS388, "")</f>
        <v/>
      </c>
      <c r="BD4386" s="38" t="str">
        <f t="shared" ref="BD4386:BD4449" ca="1" si="302">IF($AU388 &gt;= $Z$41, $AU388, "")</f>
        <v/>
      </c>
      <c r="BE4386" s="38" t="str">
        <f t="shared" ref="BE4386:BE4449" ca="1" si="303">IF(BD4386&lt;&gt;"", $AV388, "")</f>
        <v/>
      </c>
    </row>
    <row r="4387" spans="53:57" x14ac:dyDescent="0.25">
      <c r="BA4387" s="38" t="str">
        <f t="shared" ca="1" si="300"/>
        <v/>
      </c>
      <c r="BB4387" s="38" t="str">
        <f t="shared" ca="1" si="301"/>
        <v/>
      </c>
      <c r="BD4387" s="38" t="str">
        <f t="shared" ca="1" si="302"/>
        <v/>
      </c>
      <c r="BE4387" s="38" t="str">
        <f t="shared" ca="1" si="303"/>
        <v/>
      </c>
    </row>
    <row r="4388" spans="53:57" x14ac:dyDescent="0.25">
      <c r="BA4388" s="38" t="str">
        <f t="shared" ca="1" si="300"/>
        <v/>
      </c>
      <c r="BB4388" s="38" t="str">
        <f t="shared" ca="1" si="301"/>
        <v/>
      </c>
      <c r="BD4388" s="38" t="str">
        <f t="shared" ca="1" si="302"/>
        <v/>
      </c>
      <c r="BE4388" s="38" t="str">
        <f t="shared" ca="1" si="303"/>
        <v/>
      </c>
    </row>
    <row r="4389" spans="53:57" x14ac:dyDescent="0.25">
      <c r="BA4389" s="38" t="str">
        <f t="shared" ca="1" si="300"/>
        <v/>
      </c>
      <c r="BB4389" s="38" t="str">
        <f t="shared" ca="1" si="301"/>
        <v/>
      </c>
      <c r="BD4389" s="38" t="str">
        <f t="shared" ca="1" si="302"/>
        <v/>
      </c>
      <c r="BE4389" s="38" t="str">
        <f t="shared" ca="1" si="303"/>
        <v/>
      </c>
    </row>
    <row r="4390" spans="53:57" x14ac:dyDescent="0.25">
      <c r="BA4390" s="38" t="str">
        <f t="shared" ca="1" si="300"/>
        <v/>
      </c>
      <c r="BB4390" s="38" t="str">
        <f t="shared" ca="1" si="301"/>
        <v/>
      </c>
      <c r="BD4390" s="38" t="str">
        <f t="shared" ca="1" si="302"/>
        <v/>
      </c>
      <c r="BE4390" s="38" t="str">
        <f t="shared" ca="1" si="303"/>
        <v/>
      </c>
    </row>
    <row r="4391" spans="53:57" x14ac:dyDescent="0.25">
      <c r="BA4391" s="38" t="str">
        <f t="shared" ca="1" si="300"/>
        <v/>
      </c>
      <c r="BB4391" s="38" t="str">
        <f t="shared" ca="1" si="301"/>
        <v/>
      </c>
      <c r="BD4391" s="38" t="str">
        <f t="shared" ca="1" si="302"/>
        <v/>
      </c>
      <c r="BE4391" s="38" t="str">
        <f t="shared" ca="1" si="303"/>
        <v/>
      </c>
    </row>
    <row r="4392" spans="53:57" x14ac:dyDescent="0.25">
      <c r="BA4392" s="38" t="str">
        <f t="shared" ca="1" si="300"/>
        <v/>
      </c>
      <c r="BB4392" s="38" t="str">
        <f t="shared" ca="1" si="301"/>
        <v/>
      </c>
      <c r="BD4392" s="38" t="str">
        <f t="shared" ca="1" si="302"/>
        <v/>
      </c>
      <c r="BE4392" s="38" t="str">
        <f t="shared" ca="1" si="303"/>
        <v/>
      </c>
    </row>
    <row r="4393" spans="53:57" x14ac:dyDescent="0.25">
      <c r="BA4393" s="38" t="str">
        <f t="shared" ca="1" si="300"/>
        <v/>
      </c>
      <c r="BB4393" s="38" t="str">
        <f t="shared" ca="1" si="301"/>
        <v/>
      </c>
      <c r="BD4393" s="38" t="str">
        <f t="shared" ca="1" si="302"/>
        <v/>
      </c>
      <c r="BE4393" s="38" t="str">
        <f t="shared" ca="1" si="303"/>
        <v/>
      </c>
    </row>
    <row r="4394" spans="53:57" x14ac:dyDescent="0.25">
      <c r="BA4394" s="38" t="str">
        <f t="shared" ca="1" si="300"/>
        <v/>
      </c>
      <c r="BB4394" s="38" t="str">
        <f t="shared" ca="1" si="301"/>
        <v/>
      </c>
      <c r="BD4394" s="38" t="str">
        <f t="shared" ca="1" si="302"/>
        <v/>
      </c>
      <c r="BE4394" s="38" t="str">
        <f t="shared" ca="1" si="303"/>
        <v/>
      </c>
    </row>
    <row r="4395" spans="53:57" x14ac:dyDescent="0.25">
      <c r="BA4395" s="38" t="str">
        <f t="shared" ca="1" si="300"/>
        <v/>
      </c>
      <c r="BB4395" s="38" t="str">
        <f t="shared" ca="1" si="301"/>
        <v/>
      </c>
      <c r="BD4395" s="38" t="str">
        <f t="shared" ca="1" si="302"/>
        <v/>
      </c>
      <c r="BE4395" s="38" t="str">
        <f t="shared" ca="1" si="303"/>
        <v/>
      </c>
    </row>
    <row r="4396" spans="53:57" x14ac:dyDescent="0.25">
      <c r="BA4396" s="38" t="str">
        <f t="shared" ca="1" si="300"/>
        <v/>
      </c>
      <c r="BB4396" s="38" t="str">
        <f t="shared" ca="1" si="301"/>
        <v/>
      </c>
      <c r="BD4396" s="38" t="str">
        <f t="shared" ca="1" si="302"/>
        <v/>
      </c>
      <c r="BE4396" s="38" t="str">
        <f t="shared" ca="1" si="303"/>
        <v/>
      </c>
    </row>
    <row r="4397" spans="53:57" x14ac:dyDescent="0.25">
      <c r="BA4397" s="38" t="str">
        <f t="shared" ca="1" si="300"/>
        <v/>
      </c>
      <c r="BB4397" s="38" t="str">
        <f t="shared" ca="1" si="301"/>
        <v/>
      </c>
      <c r="BD4397" s="38" t="str">
        <f t="shared" ca="1" si="302"/>
        <v/>
      </c>
      <c r="BE4397" s="38" t="str">
        <f t="shared" ca="1" si="303"/>
        <v/>
      </c>
    </row>
    <row r="4398" spans="53:57" x14ac:dyDescent="0.25">
      <c r="BA4398" s="38" t="str">
        <f t="shared" ca="1" si="300"/>
        <v/>
      </c>
      <c r="BB4398" s="38" t="str">
        <f t="shared" ca="1" si="301"/>
        <v/>
      </c>
      <c r="BD4398" s="38" t="str">
        <f t="shared" ca="1" si="302"/>
        <v/>
      </c>
      <c r="BE4398" s="38" t="str">
        <f t="shared" ca="1" si="303"/>
        <v/>
      </c>
    </row>
    <row r="4399" spans="53:57" x14ac:dyDescent="0.25">
      <c r="BA4399" s="38" t="str">
        <f t="shared" ca="1" si="300"/>
        <v/>
      </c>
      <c r="BB4399" s="38" t="str">
        <f t="shared" ca="1" si="301"/>
        <v/>
      </c>
      <c r="BD4399" s="38" t="str">
        <f t="shared" ca="1" si="302"/>
        <v/>
      </c>
      <c r="BE4399" s="38" t="str">
        <f t="shared" ca="1" si="303"/>
        <v/>
      </c>
    </row>
    <row r="4400" spans="53:57" x14ac:dyDescent="0.25">
      <c r="BA4400" s="38" t="str">
        <f t="shared" ca="1" si="300"/>
        <v/>
      </c>
      <c r="BB4400" s="38" t="str">
        <f t="shared" ca="1" si="301"/>
        <v/>
      </c>
      <c r="BD4400" s="38" t="str">
        <f t="shared" ca="1" si="302"/>
        <v/>
      </c>
      <c r="BE4400" s="38" t="str">
        <f t="shared" ca="1" si="303"/>
        <v/>
      </c>
    </row>
    <row r="4401" spans="53:57" x14ac:dyDescent="0.25">
      <c r="BA4401" s="38" t="str">
        <f t="shared" ca="1" si="300"/>
        <v/>
      </c>
      <c r="BB4401" s="38" t="str">
        <f t="shared" ca="1" si="301"/>
        <v/>
      </c>
      <c r="BD4401" s="38" t="str">
        <f t="shared" ca="1" si="302"/>
        <v/>
      </c>
      <c r="BE4401" s="38" t="str">
        <f t="shared" ca="1" si="303"/>
        <v/>
      </c>
    </row>
    <row r="4402" spans="53:57" x14ac:dyDescent="0.25">
      <c r="BA4402" s="38" t="str">
        <f t="shared" ca="1" si="300"/>
        <v/>
      </c>
      <c r="BB4402" s="38" t="str">
        <f t="shared" ca="1" si="301"/>
        <v/>
      </c>
      <c r="BD4402" s="38" t="str">
        <f t="shared" ca="1" si="302"/>
        <v/>
      </c>
      <c r="BE4402" s="38" t="str">
        <f t="shared" ca="1" si="303"/>
        <v/>
      </c>
    </row>
    <row r="4403" spans="53:57" x14ac:dyDescent="0.25">
      <c r="BA4403" s="38" t="str">
        <f t="shared" ca="1" si="300"/>
        <v/>
      </c>
      <c r="BB4403" s="38" t="str">
        <f t="shared" ca="1" si="301"/>
        <v/>
      </c>
      <c r="BD4403" s="38" t="str">
        <f t="shared" ca="1" si="302"/>
        <v/>
      </c>
      <c r="BE4403" s="38" t="str">
        <f t="shared" ca="1" si="303"/>
        <v/>
      </c>
    </row>
    <row r="4404" spans="53:57" x14ac:dyDescent="0.25">
      <c r="BA4404" s="38" t="str">
        <f t="shared" ca="1" si="300"/>
        <v/>
      </c>
      <c r="BB4404" s="38" t="str">
        <f t="shared" ca="1" si="301"/>
        <v/>
      </c>
      <c r="BD4404" s="38" t="str">
        <f t="shared" ca="1" si="302"/>
        <v/>
      </c>
      <c r="BE4404" s="38" t="str">
        <f t="shared" ca="1" si="303"/>
        <v/>
      </c>
    </row>
    <row r="4405" spans="53:57" x14ac:dyDescent="0.25">
      <c r="BA4405" s="38" t="str">
        <f t="shared" ca="1" si="300"/>
        <v/>
      </c>
      <c r="BB4405" s="38" t="str">
        <f t="shared" ca="1" si="301"/>
        <v/>
      </c>
      <c r="BD4405" s="38" t="str">
        <f t="shared" ca="1" si="302"/>
        <v/>
      </c>
      <c r="BE4405" s="38" t="str">
        <f t="shared" ca="1" si="303"/>
        <v/>
      </c>
    </row>
    <row r="4406" spans="53:57" x14ac:dyDescent="0.25">
      <c r="BA4406" s="38" t="str">
        <f t="shared" ca="1" si="300"/>
        <v/>
      </c>
      <c r="BB4406" s="38" t="str">
        <f t="shared" ca="1" si="301"/>
        <v/>
      </c>
      <c r="BD4406" s="38" t="str">
        <f t="shared" ca="1" si="302"/>
        <v/>
      </c>
      <c r="BE4406" s="38" t="str">
        <f t="shared" ca="1" si="303"/>
        <v/>
      </c>
    </row>
    <row r="4407" spans="53:57" x14ac:dyDescent="0.25">
      <c r="BA4407" s="38" t="str">
        <f t="shared" ca="1" si="300"/>
        <v/>
      </c>
      <c r="BB4407" s="38" t="str">
        <f t="shared" ca="1" si="301"/>
        <v/>
      </c>
      <c r="BD4407" s="38" t="str">
        <f t="shared" ca="1" si="302"/>
        <v/>
      </c>
      <c r="BE4407" s="38" t="str">
        <f t="shared" ca="1" si="303"/>
        <v/>
      </c>
    </row>
    <row r="4408" spans="53:57" x14ac:dyDescent="0.25">
      <c r="BA4408" s="38" t="str">
        <f t="shared" ca="1" si="300"/>
        <v/>
      </c>
      <c r="BB4408" s="38" t="str">
        <f t="shared" ca="1" si="301"/>
        <v/>
      </c>
      <c r="BD4408" s="38" t="str">
        <f t="shared" ca="1" si="302"/>
        <v/>
      </c>
      <c r="BE4408" s="38" t="str">
        <f t="shared" ca="1" si="303"/>
        <v/>
      </c>
    </row>
    <row r="4409" spans="53:57" x14ac:dyDescent="0.25">
      <c r="BA4409" s="38" t="str">
        <f t="shared" ca="1" si="300"/>
        <v/>
      </c>
      <c r="BB4409" s="38" t="str">
        <f t="shared" ca="1" si="301"/>
        <v/>
      </c>
      <c r="BD4409" s="38" t="str">
        <f t="shared" ca="1" si="302"/>
        <v/>
      </c>
      <c r="BE4409" s="38" t="str">
        <f t="shared" ca="1" si="303"/>
        <v/>
      </c>
    </row>
    <row r="4410" spans="53:57" x14ac:dyDescent="0.25">
      <c r="BA4410" s="38" t="str">
        <f t="shared" ca="1" si="300"/>
        <v/>
      </c>
      <c r="BB4410" s="38" t="str">
        <f t="shared" ca="1" si="301"/>
        <v/>
      </c>
      <c r="BD4410" s="38" t="str">
        <f t="shared" ca="1" si="302"/>
        <v/>
      </c>
      <c r="BE4410" s="38" t="str">
        <f t="shared" ca="1" si="303"/>
        <v/>
      </c>
    </row>
    <row r="4411" spans="53:57" x14ac:dyDescent="0.25">
      <c r="BA4411" s="38" t="str">
        <f t="shared" ca="1" si="300"/>
        <v/>
      </c>
      <c r="BB4411" s="38" t="str">
        <f t="shared" ca="1" si="301"/>
        <v/>
      </c>
      <c r="BD4411" s="38" t="str">
        <f t="shared" ca="1" si="302"/>
        <v/>
      </c>
      <c r="BE4411" s="38" t="str">
        <f t="shared" ca="1" si="303"/>
        <v/>
      </c>
    </row>
    <row r="4412" spans="53:57" x14ac:dyDescent="0.25">
      <c r="BA4412" s="38" t="str">
        <f t="shared" ca="1" si="300"/>
        <v/>
      </c>
      <c r="BB4412" s="38" t="str">
        <f t="shared" ca="1" si="301"/>
        <v/>
      </c>
      <c r="BD4412" s="38" t="str">
        <f t="shared" ca="1" si="302"/>
        <v/>
      </c>
      <c r="BE4412" s="38" t="str">
        <f t="shared" ca="1" si="303"/>
        <v/>
      </c>
    </row>
    <row r="4413" spans="53:57" x14ac:dyDescent="0.25">
      <c r="BA4413" s="38" t="str">
        <f t="shared" ca="1" si="300"/>
        <v/>
      </c>
      <c r="BB4413" s="38" t="str">
        <f t="shared" ca="1" si="301"/>
        <v/>
      </c>
      <c r="BD4413" s="38" t="str">
        <f t="shared" ca="1" si="302"/>
        <v/>
      </c>
      <c r="BE4413" s="38" t="str">
        <f t="shared" ca="1" si="303"/>
        <v/>
      </c>
    </row>
    <row r="4414" spans="53:57" x14ac:dyDescent="0.25">
      <c r="BA4414" s="38" t="str">
        <f t="shared" ca="1" si="300"/>
        <v/>
      </c>
      <c r="BB4414" s="38" t="str">
        <f t="shared" ca="1" si="301"/>
        <v/>
      </c>
      <c r="BD4414" s="38" t="str">
        <f t="shared" ca="1" si="302"/>
        <v/>
      </c>
      <c r="BE4414" s="38" t="str">
        <f t="shared" ca="1" si="303"/>
        <v/>
      </c>
    </row>
    <row r="4415" spans="53:57" x14ac:dyDescent="0.25">
      <c r="BA4415" s="38" t="str">
        <f t="shared" ca="1" si="300"/>
        <v/>
      </c>
      <c r="BB4415" s="38" t="str">
        <f t="shared" ca="1" si="301"/>
        <v/>
      </c>
      <c r="BD4415" s="38" t="str">
        <f t="shared" ca="1" si="302"/>
        <v/>
      </c>
      <c r="BE4415" s="38" t="str">
        <f t="shared" ca="1" si="303"/>
        <v/>
      </c>
    </row>
    <row r="4416" spans="53:57" x14ac:dyDescent="0.25">
      <c r="BA4416" s="38" t="str">
        <f t="shared" ca="1" si="300"/>
        <v/>
      </c>
      <c r="BB4416" s="38" t="str">
        <f t="shared" ca="1" si="301"/>
        <v/>
      </c>
      <c r="BD4416" s="38" t="str">
        <f t="shared" ca="1" si="302"/>
        <v/>
      </c>
      <c r="BE4416" s="38" t="str">
        <f t="shared" ca="1" si="303"/>
        <v/>
      </c>
    </row>
    <row r="4417" spans="53:57" x14ac:dyDescent="0.25">
      <c r="BA4417" s="38" t="str">
        <f t="shared" ca="1" si="300"/>
        <v/>
      </c>
      <c r="BB4417" s="38" t="str">
        <f t="shared" ca="1" si="301"/>
        <v/>
      </c>
      <c r="BD4417" s="38" t="str">
        <f t="shared" ca="1" si="302"/>
        <v/>
      </c>
      <c r="BE4417" s="38" t="str">
        <f t="shared" ca="1" si="303"/>
        <v/>
      </c>
    </row>
    <row r="4418" spans="53:57" x14ac:dyDescent="0.25">
      <c r="BA4418" s="38" t="str">
        <f t="shared" ca="1" si="300"/>
        <v/>
      </c>
      <c r="BB4418" s="38" t="str">
        <f t="shared" ca="1" si="301"/>
        <v/>
      </c>
      <c r="BD4418" s="38" t="str">
        <f t="shared" ca="1" si="302"/>
        <v/>
      </c>
      <c r="BE4418" s="38" t="str">
        <f t="shared" ca="1" si="303"/>
        <v/>
      </c>
    </row>
    <row r="4419" spans="53:57" x14ac:dyDescent="0.25">
      <c r="BA4419" s="38" t="str">
        <f t="shared" ca="1" si="300"/>
        <v/>
      </c>
      <c r="BB4419" s="38" t="str">
        <f t="shared" ca="1" si="301"/>
        <v/>
      </c>
      <c r="BD4419" s="38" t="str">
        <f t="shared" ca="1" si="302"/>
        <v/>
      </c>
      <c r="BE4419" s="38" t="str">
        <f t="shared" ca="1" si="303"/>
        <v/>
      </c>
    </row>
    <row r="4420" spans="53:57" x14ac:dyDescent="0.25">
      <c r="BA4420" s="38" t="str">
        <f t="shared" ca="1" si="300"/>
        <v/>
      </c>
      <c r="BB4420" s="38" t="str">
        <f t="shared" ca="1" si="301"/>
        <v/>
      </c>
      <c r="BD4420" s="38" t="str">
        <f t="shared" ca="1" si="302"/>
        <v/>
      </c>
      <c r="BE4420" s="38" t="str">
        <f t="shared" ca="1" si="303"/>
        <v/>
      </c>
    </row>
    <row r="4421" spans="53:57" x14ac:dyDescent="0.25">
      <c r="BA4421" s="38" t="str">
        <f t="shared" ca="1" si="300"/>
        <v/>
      </c>
      <c r="BB4421" s="38" t="str">
        <f t="shared" ca="1" si="301"/>
        <v/>
      </c>
      <c r="BD4421" s="38" t="str">
        <f t="shared" ca="1" si="302"/>
        <v/>
      </c>
      <c r="BE4421" s="38" t="str">
        <f t="shared" ca="1" si="303"/>
        <v/>
      </c>
    </row>
    <row r="4422" spans="53:57" x14ac:dyDescent="0.25">
      <c r="BA4422" s="38" t="str">
        <f t="shared" ca="1" si="300"/>
        <v/>
      </c>
      <c r="BB4422" s="38" t="str">
        <f t="shared" ca="1" si="301"/>
        <v/>
      </c>
      <c r="BD4422" s="38" t="str">
        <f t="shared" ca="1" si="302"/>
        <v/>
      </c>
      <c r="BE4422" s="38" t="str">
        <f t="shared" ca="1" si="303"/>
        <v/>
      </c>
    </row>
    <row r="4423" spans="53:57" x14ac:dyDescent="0.25">
      <c r="BA4423" s="38" t="str">
        <f t="shared" ca="1" si="300"/>
        <v/>
      </c>
      <c r="BB4423" s="38" t="str">
        <f t="shared" ca="1" si="301"/>
        <v/>
      </c>
      <c r="BD4423" s="38" t="str">
        <f t="shared" ca="1" si="302"/>
        <v/>
      </c>
      <c r="BE4423" s="38" t="str">
        <f t="shared" ca="1" si="303"/>
        <v/>
      </c>
    </row>
    <row r="4424" spans="53:57" x14ac:dyDescent="0.25">
      <c r="BA4424" s="38" t="str">
        <f t="shared" ca="1" si="300"/>
        <v/>
      </c>
      <c r="BB4424" s="38" t="str">
        <f t="shared" ca="1" si="301"/>
        <v/>
      </c>
      <c r="BD4424" s="38" t="str">
        <f t="shared" ca="1" si="302"/>
        <v/>
      </c>
      <c r="BE4424" s="38" t="str">
        <f t="shared" ca="1" si="303"/>
        <v/>
      </c>
    </row>
    <row r="4425" spans="53:57" x14ac:dyDescent="0.25">
      <c r="BA4425" s="38" t="str">
        <f t="shared" ca="1" si="300"/>
        <v/>
      </c>
      <c r="BB4425" s="38" t="str">
        <f t="shared" ca="1" si="301"/>
        <v/>
      </c>
      <c r="BD4425" s="38" t="str">
        <f t="shared" ca="1" si="302"/>
        <v/>
      </c>
      <c r="BE4425" s="38" t="str">
        <f t="shared" ca="1" si="303"/>
        <v/>
      </c>
    </row>
    <row r="4426" spans="53:57" x14ac:dyDescent="0.25">
      <c r="BA4426" s="38" t="str">
        <f t="shared" ca="1" si="300"/>
        <v/>
      </c>
      <c r="BB4426" s="38" t="str">
        <f t="shared" ca="1" si="301"/>
        <v/>
      </c>
      <c r="BD4426" s="38" t="str">
        <f t="shared" ca="1" si="302"/>
        <v/>
      </c>
      <c r="BE4426" s="38" t="str">
        <f t="shared" ca="1" si="303"/>
        <v/>
      </c>
    </row>
    <row r="4427" spans="53:57" x14ac:dyDescent="0.25">
      <c r="BA4427" s="38" t="str">
        <f t="shared" ca="1" si="300"/>
        <v/>
      </c>
      <c r="BB4427" s="38" t="str">
        <f t="shared" ca="1" si="301"/>
        <v/>
      </c>
      <c r="BD4427" s="38" t="str">
        <f t="shared" ca="1" si="302"/>
        <v/>
      </c>
      <c r="BE4427" s="38" t="str">
        <f t="shared" ca="1" si="303"/>
        <v/>
      </c>
    </row>
    <row r="4428" spans="53:57" x14ac:dyDescent="0.25">
      <c r="BA4428" s="38" t="str">
        <f t="shared" ca="1" si="300"/>
        <v/>
      </c>
      <c r="BB4428" s="38" t="str">
        <f t="shared" ca="1" si="301"/>
        <v/>
      </c>
      <c r="BD4428" s="38" t="str">
        <f t="shared" ca="1" si="302"/>
        <v/>
      </c>
      <c r="BE4428" s="38" t="str">
        <f t="shared" ca="1" si="303"/>
        <v/>
      </c>
    </row>
    <row r="4429" spans="53:57" x14ac:dyDescent="0.25">
      <c r="BA4429" s="38" t="str">
        <f t="shared" ca="1" si="300"/>
        <v/>
      </c>
      <c r="BB4429" s="38" t="str">
        <f t="shared" ca="1" si="301"/>
        <v/>
      </c>
      <c r="BD4429" s="38" t="str">
        <f t="shared" ca="1" si="302"/>
        <v/>
      </c>
      <c r="BE4429" s="38" t="str">
        <f t="shared" ca="1" si="303"/>
        <v/>
      </c>
    </row>
    <row r="4430" spans="53:57" x14ac:dyDescent="0.25">
      <c r="BA4430" s="38" t="str">
        <f t="shared" ca="1" si="300"/>
        <v/>
      </c>
      <c r="BB4430" s="38" t="str">
        <f t="shared" ca="1" si="301"/>
        <v/>
      </c>
      <c r="BD4430" s="38" t="str">
        <f t="shared" ca="1" si="302"/>
        <v/>
      </c>
      <c r="BE4430" s="38" t="str">
        <f t="shared" ca="1" si="303"/>
        <v/>
      </c>
    </row>
    <row r="4431" spans="53:57" x14ac:dyDescent="0.25">
      <c r="BA4431" s="38" t="str">
        <f t="shared" ca="1" si="300"/>
        <v/>
      </c>
      <c r="BB4431" s="38" t="str">
        <f t="shared" ca="1" si="301"/>
        <v/>
      </c>
      <c r="BD4431" s="38" t="str">
        <f t="shared" ca="1" si="302"/>
        <v/>
      </c>
      <c r="BE4431" s="38" t="str">
        <f t="shared" ca="1" si="303"/>
        <v/>
      </c>
    </row>
    <row r="4432" spans="53:57" x14ac:dyDescent="0.25">
      <c r="BA4432" s="38" t="str">
        <f t="shared" ca="1" si="300"/>
        <v/>
      </c>
      <c r="BB4432" s="38" t="str">
        <f t="shared" ca="1" si="301"/>
        <v/>
      </c>
      <c r="BD4432" s="38" t="str">
        <f t="shared" ca="1" si="302"/>
        <v/>
      </c>
      <c r="BE4432" s="38" t="str">
        <f t="shared" ca="1" si="303"/>
        <v/>
      </c>
    </row>
    <row r="4433" spans="53:57" x14ac:dyDescent="0.25">
      <c r="BA4433" s="38" t="str">
        <f t="shared" ca="1" si="300"/>
        <v/>
      </c>
      <c r="BB4433" s="38" t="str">
        <f t="shared" ca="1" si="301"/>
        <v/>
      </c>
      <c r="BD4433" s="38" t="str">
        <f t="shared" ca="1" si="302"/>
        <v/>
      </c>
      <c r="BE4433" s="38" t="str">
        <f t="shared" ca="1" si="303"/>
        <v/>
      </c>
    </row>
    <row r="4434" spans="53:57" x14ac:dyDescent="0.25">
      <c r="BA4434" s="38" t="str">
        <f t="shared" ca="1" si="300"/>
        <v/>
      </c>
      <c r="BB4434" s="38" t="str">
        <f t="shared" ca="1" si="301"/>
        <v/>
      </c>
      <c r="BD4434" s="38" t="str">
        <f t="shared" ca="1" si="302"/>
        <v/>
      </c>
      <c r="BE4434" s="38" t="str">
        <f t="shared" ca="1" si="303"/>
        <v/>
      </c>
    </row>
    <row r="4435" spans="53:57" x14ac:dyDescent="0.25">
      <c r="BA4435" s="38" t="str">
        <f t="shared" ca="1" si="300"/>
        <v/>
      </c>
      <c r="BB4435" s="38" t="str">
        <f t="shared" ca="1" si="301"/>
        <v/>
      </c>
      <c r="BD4435" s="38" t="str">
        <f t="shared" ca="1" si="302"/>
        <v/>
      </c>
      <c r="BE4435" s="38" t="str">
        <f t="shared" ca="1" si="303"/>
        <v/>
      </c>
    </row>
    <row r="4436" spans="53:57" x14ac:dyDescent="0.25">
      <c r="BA4436" s="38" t="str">
        <f t="shared" ca="1" si="300"/>
        <v/>
      </c>
      <c r="BB4436" s="38" t="str">
        <f t="shared" ca="1" si="301"/>
        <v/>
      </c>
      <c r="BD4436" s="38" t="str">
        <f t="shared" ca="1" si="302"/>
        <v/>
      </c>
      <c r="BE4436" s="38" t="str">
        <f t="shared" ca="1" si="303"/>
        <v/>
      </c>
    </row>
    <row r="4437" spans="53:57" x14ac:dyDescent="0.25">
      <c r="BA4437" s="38" t="str">
        <f t="shared" ca="1" si="300"/>
        <v/>
      </c>
      <c r="BB4437" s="38" t="str">
        <f t="shared" ca="1" si="301"/>
        <v/>
      </c>
      <c r="BD4437" s="38" t="str">
        <f t="shared" ca="1" si="302"/>
        <v/>
      </c>
      <c r="BE4437" s="38" t="str">
        <f t="shared" ca="1" si="303"/>
        <v/>
      </c>
    </row>
    <row r="4438" spans="53:57" x14ac:dyDescent="0.25">
      <c r="BA4438" s="38" t="str">
        <f t="shared" ca="1" si="300"/>
        <v/>
      </c>
      <c r="BB4438" s="38" t="str">
        <f t="shared" ca="1" si="301"/>
        <v/>
      </c>
      <c r="BD4438" s="38" t="str">
        <f t="shared" ca="1" si="302"/>
        <v/>
      </c>
      <c r="BE4438" s="38" t="str">
        <f t="shared" ca="1" si="303"/>
        <v/>
      </c>
    </row>
    <row r="4439" spans="53:57" x14ac:dyDescent="0.25">
      <c r="BA4439" s="38" t="str">
        <f t="shared" ca="1" si="300"/>
        <v/>
      </c>
      <c r="BB4439" s="38" t="str">
        <f t="shared" ca="1" si="301"/>
        <v/>
      </c>
      <c r="BD4439" s="38" t="str">
        <f t="shared" ca="1" si="302"/>
        <v/>
      </c>
      <c r="BE4439" s="38" t="str">
        <f t="shared" ca="1" si="303"/>
        <v/>
      </c>
    </row>
    <row r="4440" spans="53:57" x14ac:dyDescent="0.25">
      <c r="BA4440" s="38" t="str">
        <f t="shared" ca="1" si="300"/>
        <v/>
      </c>
      <c r="BB4440" s="38" t="str">
        <f t="shared" ca="1" si="301"/>
        <v/>
      </c>
      <c r="BD4440" s="38" t="str">
        <f t="shared" ca="1" si="302"/>
        <v/>
      </c>
      <c r="BE4440" s="38" t="str">
        <f t="shared" ca="1" si="303"/>
        <v/>
      </c>
    </row>
    <row r="4441" spans="53:57" x14ac:dyDescent="0.25">
      <c r="BA4441" s="38" t="str">
        <f t="shared" ca="1" si="300"/>
        <v/>
      </c>
      <c r="BB4441" s="38" t="str">
        <f t="shared" ca="1" si="301"/>
        <v/>
      </c>
      <c r="BD4441" s="38" t="str">
        <f t="shared" ca="1" si="302"/>
        <v/>
      </c>
      <c r="BE4441" s="38" t="str">
        <f t="shared" ca="1" si="303"/>
        <v/>
      </c>
    </row>
    <row r="4442" spans="53:57" x14ac:dyDescent="0.25">
      <c r="BA4442" s="38" t="str">
        <f t="shared" ca="1" si="300"/>
        <v/>
      </c>
      <c r="BB4442" s="38" t="str">
        <f t="shared" ca="1" si="301"/>
        <v/>
      </c>
      <c r="BD4442" s="38" t="str">
        <f t="shared" ca="1" si="302"/>
        <v/>
      </c>
      <c r="BE4442" s="38" t="str">
        <f t="shared" ca="1" si="303"/>
        <v/>
      </c>
    </row>
    <row r="4443" spans="53:57" x14ac:dyDescent="0.25">
      <c r="BA4443" s="38" t="str">
        <f t="shared" ca="1" si="300"/>
        <v/>
      </c>
      <c r="BB4443" s="38" t="str">
        <f t="shared" ca="1" si="301"/>
        <v/>
      </c>
      <c r="BD4443" s="38" t="str">
        <f t="shared" ca="1" si="302"/>
        <v/>
      </c>
      <c r="BE4443" s="38" t="str">
        <f t="shared" ca="1" si="303"/>
        <v/>
      </c>
    </row>
    <row r="4444" spans="53:57" x14ac:dyDescent="0.25">
      <c r="BA4444" s="38" t="str">
        <f t="shared" ca="1" si="300"/>
        <v/>
      </c>
      <c r="BB4444" s="38" t="str">
        <f t="shared" ca="1" si="301"/>
        <v/>
      </c>
      <c r="BD4444" s="38" t="str">
        <f t="shared" ca="1" si="302"/>
        <v/>
      </c>
      <c r="BE4444" s="38" t="str">
        <f t="shared" ca="1" si="303"/>
        <v/>
      </c>
    </row>
    <row r="4445" spans="53:57" x14ac:dyDescent="0.25">
      <c r="BA4445" s="38" t="str">
        <f t="shared" ca="1" si="300"/>
        <v/>
      </c>
      <c r="BB4445" s="38" t="str">
        <f t="shared" ca="1" si="301"/>
        <v/>
      </c>
      <c r="BD4445" s="38" t="str">
        <f t="shared" ca="1" si="302"/>
        <v/>
      </c>
      <c r="BE4445" s="38" t="str">
        <f t="shared" ca="1" si="303"/>
        <v/>
      </c>
    </row>
    <row r="4446" spans="53:57" x14ac:dyDescent="0.25">
      <c r="BA4446" s="38" t="str">
        <f t="shared" ca="1" si="300"/>
        <v/>
      </c>
      <c r="BB4446" s="38" t="str">
        <f t="shared" ca="1" si="301"/>
        <v/>
      </c>
      <c r="BD4446" s="38" t="str">
        <f t="shared" ca="1" si="302"/>
        <v/>
      </c>
      <c r="BE4446" s="38" t="str">
        <f t="shared" ca="1" si="303"/>
        <v/>
      </c>
    </row>
    <row r="4447" spans="53:57" x14ac:dyDescent="0.25">
      <c r="BA4447" s="38" t="str">
        <f t="shared" ca="1" si="300"/>
        <v/>
      </c>
      <c r="BB4447" s="38" t="str">
        <f t="shared" ca="1" si="301"/>
        <v/>
      </c>
      <c r="BD4447" s="38" t="str">
        <f t="shared" ca="1" si="302"/>
        <v/>
      </c>
      <c r="BE4447" s="38" t="str">
        <f t="shared" ca="1" si="303"/>
        <v/>
      </c>
    </row>
    <row r="4448" spans="53:57" x14ac:dyDescent="0.25">
      <c r="BA4448" s="38" t="str">
        <f t="shared" ca="1" si="300"/>
        <v/>
      </c>
      <c r="BB4448" s="38" t="str">
        <f t="shared" ca="1" si="301"/>
        <v/>
      </c>
      <c r="BD4448" s="38" t="str">
        <f t="shared" ca="1" si="302"/>
        <v/>
      </c>
      <c r="BE4448" s="38" t="str">
        <f t="shared" ca="1" si="303"/>
        <v/>
      </c>
    </row>
    <row r="4449" spans="53:57" x14ac:dyDescent="0.25">
      <c r="BA4449" s="38" t="str">
        <f t="shared" ca="1" si="300"/>
        <v/>
      </c>
      <c r="BB4449" s="38" t="str">
        <f t="shared" ca="1" si="301"/>
        <v/>
      </c>
      <c r="BD4449" s="38" t="str">
        <f t="shared" ca="1" si="302"/>
        <v/>
      </c>
      <c r="BE4449" s="38" t="str">
        <f t="shared" ca="1" si="303"/>
        <v/>
      </c>
    </row>
    <row r="4450" spans="53:57" x14ac:dyDescent="0.25">
      <c r="BA4450" s="38" t="str">
        <f t="shared" ref="BA4450:BA4513" ca="1" si="304">IF($AR452 &gt;= $J$41, $AR452, "")</f>
        <v/>
      </c>
      <c r="BB4450" s="38" t="str">
        <f t="shared" ref="BB4450:BB4513" ca="1" si="305">IF(BA4450&lt;&gt;"", $AS452, "")</f>
        <v/>
      </c>
      <c r="BD4450" s="38" t="str">
        <f t="shared" ref="BD4450:BD4513" ca="1" si="306">IF($AU452 &gt;= $Z$41, $AU452, "")</f>
        <v/>
      </c>
      <c r="BE4450" s="38" t="str">
        <f t="shared" ref="BE4450:BE4513" ca="1" si="307">IF(BD4450&lt;&gt;"", $AV452, "")</f>
        <v/>
      </c>
    </row>
    <row r="4451" spans="53:57" x14ac:dyDescent="0.25">
      <c r="BA4451" s="38" t="str">
        <f t="shared" ca="1" si="304"/>
        <v/>
      </c>
      <c r="BB4451" s="38" t="str">
        <f t="shared" ca="1" si="305"/>
        <v/>
      </c>
      <c r="BD4451" s="38" t="str">
        <f t="shared" ca="1" si="306"/>
        <v/>
      </c>
      <c r="BE4451" s="38" t="str">
        <f t="shared" ca="1" si="307"/>
        <v/>
      </c>
    </row>
    <row r="4452" spans="53:57" x14ac:dyDescent="0.25">
      <c r="BA4452" s="38" t="str">
        <f t="shared" ca="1" si="304"/>
        <v/>
      </c>
      <c r="BB4452" s="38" t="str">
        <f t="shared" ca="1" si="305"/>
        <v/>
      </c>
      <c r="BD4452" s="38" t="str">
        <f t="shared" ca="1" si="306"/>
        <v/>
      </c>
      <c r="BE4452" s="38" t="str">
        <f t="shared" ca="1" si="307"/>
        <v/>
      </c>
    </row>
    <row r="4453" spans="53:57" x14ac:dyDescent="0.25">
      <c r="BA4453" s="38" t="str">
        <f t="shared" ca="1" si="304"/>
        <v/>
      </c>
      <c r="BB4453" s="38" t="str">
        <f t="shared" ca="1" si="305"/>
        <v/>
      </c>
      <c r="BD4453" s="38" t="str">
        <f t="shared" ca="1" si="306"/>
        <v/>
      </c>
      <c r="BE4453" s="38" t="str">
        <f t="shared" ca="1" si="307"/>
        <v/>
      </c>
    </row>
    <row r="4454" spans="53:57" x14ac:dyDescent="0.25">
      <c r="BA4454" s="38" t="str">
        <f t="shared" ca="1" si="304"/>
        <v/>
      </c>
      <c r="BB4454" s="38" t="str">
        <f t="shared" ca="1" si="305"/>
        <v/>
      </c>
      <c r="BD4454" s="38" t="str">
        <f t="shared" ca="1" si="306"/>
        <v/>
      </c>
      <c r="BE4454" s="38" t="str">
        <f t="shared" ca="1" si="307"/>
        <v/>
      </c>
    </row>
    <row r="4455" spans="53:57" x14ac:dyDescent="0.25">
      <c r="BA4455" s="38" t="str">
        <f t="shared" ca="1" si="304"/>
        <v/>
      </c>
      <c r="BB4455" s="38" t="str">
        <f t="shared" ca="1" si="305"/>
        <v/>
      </c>
      <c r="BD4455" s="38" t="str">
        <f t="shared" ca="1" si="306"/>
        <v/>
      </c>
      <c r="BE4455" s="38" t="str">
        <f t="shared" ca="1" si="307"/>
        <v/>
      </c>
    </row>
    <row r="4456" spans="53:57" x14ac:dyDescent="0.25">
      <c r="BA4456" s="38" t="str">
        <f t="shared" ca="1" si="304"/>
        <v/>
      </c>
      <c r="BB4456" s="38" t="str">
        <f t="shared" ca="1" si="305"/>
        <v/>
      </c>
      <c r="BD4456" s="38" t="str">
        <f t="shared" ca="1" si="306"/>
        <v/>
      </c>
      <c r="BE4456" s="38" t="str">
        <f t="shared" ca="1" si="307"/>
        <v/>
      </c>
    </row>
    <row r="4457" spans="53:57" x14ac:dyDescent="0.25">
      <c r="BA4457" s="38" t="str">
        <f t="shared" ca="1" si="304"/>
        <v/>
      </c>
      <c r="BB4457" s="38" t="str">
        <f t="shared" ca="1" si="305"/>
        <v/>
      </c>
      <c r="BD4457" s="38" t="str">
        <f t="shared" ca="1" si="306"/>
        <v/>
      </c>
      <c r="BE4457" s="38" t="str">
        <f t="shared" ca="1" si="307"/>
        <v/>
      </c>
    </row>
    <row r="4458" spans="53:57" x14ac:dyDescent="0.25">
      <c r="BA4458" s="38" t="str">
        <f t="shared" ca="1" si="304"/>
        <v/>
      </c>
      <c r="BB4458" s="38" t="str">
        <f t="shared" ca="1" si="305"/>
        <v/>
      </c>
      <c r="BD4458" s="38" t="str">
        <f t="shared" ca="1" si="306"/>
        <v/>
      </c>
      <c r="BE4458" s="38" t="str">
        <f t="shared" ca="1" si="307"/>
        <v/>
      </c>
    </row>
    <row r="4459" spans="53:57" x14ac:dyDescent="0.25">
      <c r="BA4459" s="38" t="str">
        <f t="shared" ca="1" si="304"/>
        <v/>
      </c>
      <c r="BB4459" s="38" t="str">
        <f t="shared" ca="1" si="305"/>
        <v/>
      </c>
      <c r="BD4459" s="38" t="str">
        <f t="shared" ca="1" si="306"/>
        <v/>
      </c>
      <c r="BE4459" s="38" t="str">
        <f t="shared" ca="1" si="307"/>
        <v/>
      </c>
    </row>
    <row r="4460" spans="53:57" x14ac:dyDescent="0.25">
      <c r="BA4460" s="38" t="str">
        <f t="shared" ca="1" si="304"/>
        <v/>
      </c>
      <c r="BB4460" s="38" t="str">
        <f t="shared" ca="1" si="305"/>
        <v/>
      </c>
      <c r="BD4460" s="38" t="str">
        <f t="shared" ca="1" si="306"/>
        <v/>
      </c>
      <c r="BE4460" s="38" t="str">
        <f t="shared" ca="1" si="307"/>
        <v/>
      </c>
    </row>
    <row r="4461" spans="53:57" x14ac:dyDescent="0.25">
      <c r="BA4461" s="38" t="str">
        <f t="shared" ca="1" si="304"/>
        <v/>
      </c>
      <c r="BB4461" s="38" t="str">
        <f t="shared" ca="1" si="305"/>
        <v/>
      </c>
      <c r="BD4461" s="38" t="str">
        <f t="shared" ca="1" si="306"/>
        <v/>
      </c>
      <c r="BE4461" s="38" t="str">
        <f t="shared" ca="1" si="307"/>
        <v/>
      </c>
    </row>
    <row r="4462" spans="53:57" x14ac:dyDescent="0.25">
      <c r="BA4462" s="38" t="str">
        <f t="shared" ca="1" si="304"/>
        <v/>
      </c>
      <c r="BB4462" s="38" t="str">
        <f t="shared" ca="1" si="305"/>
        <v/>
      </c>
      <c r="BD4462" s="38" t="str">
        <f t="shared" ca="1" si="306"/>
        <v/>
      </c>
      <c r="BE4462" s="38" t="str">
        <f t="shared" ca="1" si="307"/>
        <v/>
      </c>
    </row>
    <row r="4463" spans="53:57" x14ac:dyDescent="0.25">
      <c r="BA4463" s="38" t="str">
        <f t="shared" ca="1" si="304"/>
        <v/>
      </c>
      <c r="BB4463" s="38" t="str">
        <f t="shared" ca="1" si="305"/>
        <v/>
      </c>
      <c r="BD4463" s="38" t="str">
        <f t="shared" ca="1" si="306"/>
        <v/>
      </c>
      <c r="BE4463" s="38" t="str">
        <f t="shared" ca="1" si="307"/>
        <v/>
      </c>
    </row>
    <row r="4464" spans="53:57" x14ac:dyDescent="0.25">
      <c r="BA4464" s="38" t="str">
        <f t="shared" ca="1" si="304"/>
        <v/>
      </c>
      <c r="BB4464" s="38" t="str">
        <f t="shared" ca="1" si="305"/>
        <v/>
      </c>
      <c r="BD4464" s="38" t="str">
        <f t="shared" ca="1" si="306"/>
        <v/>
      </c>
      <c r="BE4464" s="38" t="str">
        <f t="shared" ca="1" si="307"/>
        <v/>
      </c>
    </row>
    <row r="4465" spans="53:57" x14ac:dyDescent="0.25">
      <c r="BA4465" s="38" t="str">
        <f t="shared" ca="1" si="304"/>
        <v/>
      </c>
      <c r="BB4465" s="38" t="str">
        <f t="shared" ca="1" si="305"/>
        <v/>
      </c>
      <c r="BD4465" s="38" t="str">
        <f t="shared" ca="1" si="306"/>
        <v/>
      </c>
      <c r="BE4465" s="38" t="str">
        <f t="shared" ca="1" si="307"/>
        <v/>
      </c>
    </row>
    <row r="4466" spans="53:57" x14ac:dyDescent="0.25">
      <c r="BA4466" s="38" t="str">
        <f t="shared" ca="1" si="304"/>
        <v/>
      </c>
      <c r="BB4466" s="38" t="str">
        <f t="shared" ca="1" si="305"/>
        <v/>
      </c>
      <c r="BD4466" s="38" t="str">
        <f t="shared" ca="1" si="306"/>
        <v/>
      </c>
      <c r="BE4466" s="38" t="str">
        <f t="shared" ca="1" si="307"/>
        <v/>
      </c>
    </row>
    <row r="4467" spans="53:57" x14ac:dyDescent="0.25">
      <c r="BA4467" s="38" t="str">
        <f t="shared" ca="1" si="304"/>
        <v/>
      </c>
      <c r="BB4467" s="38" t="str">
        <f t="shared" ca="1" si="305"/>
        <v/>
      </c>
      <c r="BD4467" s="38" t="str">
        <f t="shared" ca="1" si="306"/>
        <v/>
      </c>
      <c r="BE4467" s="38" t="str">
        <f t="shared" ca="1" si="307"/>
        <v/>
      </c>
    </row>
    <row r="4468" spans="53:57" x14ac:dyDescent="0.25">
      <c r="BA4468" s="38" t="str">
        <f t="shared" ca="1" si="304"/>
        <v/>
      </c>
      <c r="BB4468" s="38" t="str">
        <f t="shared" ca="1" si="305"/>
        <v/>
      </c>
      <c r="BD4468" s="38" t="str">
        <f t="shared" ca="1" si="306"/>
        <v/>
      </c>
      <c r="BE4468" s="38" t="str">
        <f t="shared" ca="1" si="307"/>
        <v/>
      </c>
    </row>
    <row r="4469" spans="53:57" x14ac:dyDescent="0.25">
      <c r="BA4469" s="38" t="str">
        <f t="shared" ca="1" si="304"/>
        <v/>
      </c>
      <c r="BB4469" s="38" t="str">
        <f t="shared" ca="1" si="305"/>
        <v/>
      </c>
      <c r="BD4469" s="38" t="str">
        <f t="shared" ca="1" si="306"/>
        <v/>
      </c>
      <c r="BE4469" s="38" t="str">
        <f t="shared" ca="1" si="307"/>
        <v/>
      </c>
    </row>
    <row r="4470" spans="53:57" x14ac:dyDescent="0.25">
      <c r="BA4470" s="38" t="str">
        <f t="shared" ca="1" si="304"/>
        <v/>
      </c>
      <c r="BB4470" s="38" t="str">
        <f t="shared" ca="1" si="305"/>
        <v/>
      </c>
      <c r="BD4470" s="38" t="str">
        <f t="shared" ca="1" si="306"/>
        <v/>
      </c>
      <c r="BE4470" s="38" t="str">
        <f t="shared" ca="1" si="307"/>
        <v/>
      </c>
    </row>
    <row r="4471" spans="53:57" x14ac:dyDescent="0.25">
      <c r="BA4471" s="38" t="str">
        <f t="shared" ca="1" si="304"/>
        <v/>
      </c>
      <c r="BB4471" s="38" t="str">
        <f t="shared" ca="1" si="305"/>
        <v/>
      </c>
      <c r="BD4471" s="38" t="str">
        <f t="shared" ca="1" si="306"/>
        <v/>
      </c>
      <c r="BE4471" s="38" t="str">
        <f t="shared" ca="1" si="307"/>
        <v/>
      </c>
    </row>
    <row r="4472" spans="53:57" x14ac:dyDescent="0.25">
      <c r="BA4472" s="38" t="str">
        <f t="shared" ca="1" si="304"/>
        <v/>
      </c>
      <c r="BB4472" s="38" t="str">
        <f t="shared" ca="1" si="305"/>
        <v/>
      </c>
      <c r="BD4472" s="38" t="str">
        <f t="shared" ca="1" si="306"/>
        <v/>
      </c>
      <c r="BE4472" s="38" t="str">
        <f t="shared" ca="1" si="307"/>
        <v/>
      </c>
    </row>
    <row r="4473" spans="53:57" x14ac:dyDescent="0.25">
      <c r="BA4473" s="38" t="str">
        <f t="shared" ca="1" si="304"/>
        <v/>
      </c>
      <c r="BB4473" s="38" t="str">
        <f t="shared" ca="1" si="305"/>
        <v/>
      </c>
      <c r="BD4473" s="38" t="str">
        <f t="shared" ca="1" si="306"/>
        <v/>
      </c>
      <c r="BE4473" s="38" t="str">
        <f t="shared" ca="1" si="307"/>
        <v/>
      </c>
    </row>
    <row r="4474" spans="53:57" x14ac:dyDescent="0.25">
      <c r="BA4474" s="38" t="str">
        <f t="shared" ca="1" si="304"/>
        <v/>
      </c>
      <c r="BB4474" s="38" t="str">
        <f t="shared" ca="1" si="305"/>
        <v/>
      </c>
      <c r="BD4474" s="38" t="str">
        <f t="shared" ca="1" si="306"/>
        <v/>
      </c>
      <c r="BE4474" s="38" t="str">
        <f t="shared" ca="1" si="307"/>
        <v/>
      </c>
    </row>
    <row r="4475" spans="53:57" x14ac:dyDescent="0.25">
      <c r="BA4475" s="38" t="str">
        <f t="shared" ca="1" si="304"/>
        <v/>
      </c>
      <c r="BB4475" s="38" t="str">
        <f t="shared" ca="1" si="305"/>
        <v/>
      </c>
      <c r="BD4475" s="38" t="str">
        <f t="shared" ca="1" si="306"/>
        <v/>
      </c>
      <c r="BE4475" s="38" t="str">
        <f t="shared" ca="1" si="307"/>
        <v/>
      </c>
    </row>
    <row r="4476" spans="53:57" x14ac:dyDescent="0.25">
      <c r="BA4476" s="38" t="str">
        <f t="shared" ca="1" si="304"/>
        <v/>
      </c>
      <c r="BB4476" s="38" t="str">
        <f t="shared" ca="1" si="305"/>
        <v/>
      </c>
      <c r="BD4476" s="38" t="str">
        <f t="shared" ca="1" si="306"/>
        <v/>
      </c>
      <c r="BE4476" s="38" t="str">
        <f t="shared" ca="1" si="307"/>
        <v/>
      </c>
    </row>
    <row r="4477" spans="53:57" x14ac:dyDescent="0.25">
      <c r="BA4477" s="38" t="str">
        <f t="shared" ca="1" si="304"/>
        <v/>
      </c>
      <c r="BB4477" s="38" t="str">
        <f t="shared" ca="1" si="305"/>
        <v/>
      </c>
      <c r="BD4477" s="38" t="str">
        <f t="shared" ca="1" si="306"/>
        <v/>
      </c>
      <c r="BE4477" s="38" t="str">
        <f t="shared" ca="1" si="307"/>
        <v/>
      </c>
    </row>
    <row r="4478" spans="53:57" x14ac:dyDescent="0.25">
      <c r="BA4478" s="38" t="str">
        <f t="shared" ca="1" si="304"/>
        <v/>
      </c>
      <c r="BB4478" s="38" t="str">
        <f t="shared" ca="1" si="305"/>
        <v/>
      </c>
      <c r="BD4478" s="38" t="str">
        <f t="shared" ca="1" si="306"/>
        <v/>
      </c>
      <c r="BE4478" s="38" t="str">
        <f t="shared" ca="1" si="307"/>
        <v/>
      </c>
    </row>
    <row r="4479" spans="53:57" x14ac:dyDescent="0.25">
      <c r="BA4479" s="38" t="str">
        <f t="shared" ca="1" si="304"/>
        <v/>
      </c>
      <c r="BB4479" s="38" t="str">
        <f t="shared" ca="1" si="305"/>
        <v/>
      </c>
      <c r="BD4479" s="38" t="str">
        <f t="shared" ca="1" si="306"/>
        <v/>
      </c>
      <c r="BE4479" s="38" t="str">
        <f t="shared" ca="1" si="307"/>
        <v/>
      </c>
    </row>
    <row r="4480" spans="53:57" x14ac:dyDescent="0.25">
      <c r="BA4480" s="38" t="str">
        <f t="shared" ca="1" si="304"/>
        <v/>
      </c>
      <c r="BB4480" s="38" t="str">
        <f t="shared" ca="1" si="305"/>
        <v/>
      </c>
      <c r="BD4480" s="38" t="str">
        <f t="shared" ca="1" si="306"/>
        <v/>
      </c>
      <c r="BE4480" s="38" t="str">
        <f t="shared" ca="1" si="307"/>
        <v/>
      </c>
    </row>
    <row r="4481" spans="53:57" x14ac:dyDescent="0.25">
      <c r="BA4481" s="38" t="str">
        <f t="shared" ca="1" si="304"/>
        <v/>
      </c>
      <c r="BB4481" s="38" t="str">
        <f t="shared" ca="1" si="305"/>
        <v/>
      </c>
      <c r="BD4481" s="38" t="str">
        <f t="shared" ca="1" si="306"/>
        <v/>
      </c>
      <c r="BE4481" s="38" t="str">
        <f t="shared" ca="1" si="307"/>
        <v/>
      </c>
    </row>
    <row r="4482" spans="53:57" x14ac:dyDescent="0.25">
      <c r="BA4482" s="38" t="str">
        <f t="shared" ca="1" si="304"/>
        <v/>
      </c>
      <c r="BB4482" s="38" t="str">
        <f t="shared" ca="1" si="305"/>
        <v/>
      </c>
      <c r="BD4482" s="38" t="str">
        <f t="shared" ca="1" si="306"/>
        <v/>
      </c>
      <c r="BE4482" s="38" t="str">
        <f t="shared" ca="1" si="307"/>
        <v/>
      </c>
    </row>
    <row r="4483" spans="53:57" x14ac:dyDescent="0.25">
      <c r="BA4483" s="38" t="str">
        <f t="shared" ca="1" si="304"/>
        <v/>
      </c>
      <c r="BB4483" s="38" t="str">
        <f t="shared" ca="1" si="305"/>
        <v/>
      </c>
      <c r="BD4483" s="38" t="str">
        <f t="shared" ca="1" si="306"/>
        <v/>
      </c>
      <c r="BE4483" s="38" t="str">
        <f t="shared" ca="1" si="307"/>
        <v/>
      </c>
    </row>
    <row r="4484" spans="53:57" x14ac:dyDescent="0.25">
      <c r="BA4484" s="38" t="str">
        <f t="shared" ca="1" si="304"/>
        <v/>
      </c>
      <c r="BB4484" s="38" t="str">
        <f t="shared" ca="1" si="305"/>
        <v/>
      </c>
      <c r="BD4484" s="38" t="str">
        <f t="shared" ca="1" si="306"/>
        <v/>
      </c>
      <c r="BE4484" s="38" t="str">
        <f t="shared" ca="1" si="307"/>
        <v/>
      </c>
    </row>
    <row r="4485" spans="53:57" x14ac:dyDescent="0.25">
      <c r="BA4485" s="38" t="str">
        <f t="shared" ca="1" si="304"/>
        <v/>
      </c>
      <c r="BB4485" s="38" t="str">
        <f t="shared" ca="1" si="305"/>
        <v/>
      </c>
      <c r="BD4485" s="38" t="str">
        <f t="shared" ca="1" si="306"/>
        <v/>
      </c>
      <c r="BE4485" s="38" t="str">
        <f t="shared" ca="1" si="307"/>
        <v/>
      </c>
    </row>
    <row r="4486" spans="53:57" x14ac:dyDescent="0.25">
      <c r="BA4486" s="38" t="str">
        <f t="shared" ca="1" si="304"/>
        <v/>
      </c>
      <c r="BB4486" s="38" t="str">
        <f t="shared" ca="1" si="305"/>
        <v/>
      </c>
      <c r="BD4486" s="38" t="str">
        <f t="shared" ca="1" si="306"/>
        <v/>
      </c>
      <c r="BE4486" s="38" t="str">
        <f t="shared" ca="1" si="307"/>
        <v/>
      </c>
    </row>
    <row r="4487" spans="53:57" x14ac:dyDescent="0.25">
      <c r="BA4487" s="38" t="str">
        <f t="shared" ca="1" si="304"/>
        <v/>
      </c>
      <c r="BB4487" s="38" t="str">
        <f t="shared" ca="1" si="305"/>
        <v/>
      </c>
      <c r="BD4487" s="38" t="str">
        <f t="shared" ca="1" si="306"/>
        <v/>
      </c>
      <c r="BE4487" s="38" t="str">
        <f t="shared" ca="1" si="307"/>
        <v/>
      </c>
    </row>
    <row r="4488" spans="53:57" x14ac:dyDescent="0.25">
      <c r="BA4488" s="38" t="str">
        <f t="shared" ca="1" si="304"/>
        <v/>
      </c>
      <c r="BB4488" s="38" t="str">
        <f t="shared" ca="1" si="305"/>
        <v/>
      </c>
      <c r="BD4488" s="38" t="str">
        <f t="shared" ca="1" si="306"/>
        <v/>
      </c>
      <c r="BE4488" s="38" t="str">
        <f t="shared" ca="1" si="307"/>
        <v/>
      </c>
    </row>
    <row r="4489" spans="53:57" x14ac:dyDescent="0.25">
      <c r="BA4489" s="38" t="str">
        <f t="shared" ca="1" si="304"/>
        <v/>
      </c>
      <c r="BB4489" s="38" t="str">
        <f t="shared" ca="1" si="305"/>
        <v/>
      </c>
      <c r="BD4489" s="38" t="str">
        <f t="shared" ca="1" si="306"/>
        <v/>
      </c>
      <c r="BE4489" s="38" t="str">
        <f t="shared" ca="1" si="307"/>
        <v/>
      </c>
    </row>
    <row r="4490" spans="53:57" x14ac:dyDescent="0.25">
      <c r="BA4490" s="38" t="str">
        <f t="shared" ca="1" si="304"/>
        <v/>
      </c>
      <c r="BB4490" s="38" t="str">
        <f t="shared" ca="1" si="305"/>
        <v/>
      </c>
      <c r="BD4490" s="38" t="str">
        <f t="shared" ca="1" si="306"/>
        <v/>
      </c>
      <c r="BE4490" s="38" t="str">
        <f t="shared" ca="1" si="307"/>
        <v/>
      </c>
    </row>
    <row r="4491" spans="53:57" x14ac:dyDescent="0.25">
      <c r="BA4491" s="38" t="str">
        <f t="shared" ca="1" si="304"/>
        <v/>
      </c>
      <c r="BB4491" s="38" t="str">
        <f t="shared" ca="1" si="305"/>
        <v/>
      </c>
      <c r="BD4491" s="38" t="str">
        <f t="shared" ca="1" si="306"/>
        <v/>
      </c>
      <c r="BE4491" s="38" t="str">
        <f t="shared" ca="1" si="307"/>
        <v/>
      </c>
    </row>
    <row r="4492" spans="53:57" x14ac:dyDescent="0.25">
      <c r="BA4492" s="38" t="str">
        <f t="shared" ca="1" si="304"/>
        <v/>
      </c>
      <c r="BB4492" s="38" t="str">
        <f t="shared" ca="1" si="305"/>
        <v/>
      </c>
      <c r="BD4492" s="38" t="str">
        <f t="shared" ca="1" si="306"/>
        <v/>
      </c>
      <c r="BE4492" s="38" t="str">
        <f t="shared" ca="1" si="307"/>
        <v/>
      </c>
    </row>
    <row r="4493" spans="53:57" x14ac:dyDescent="0.25">
      <c r="BA4493" s="38" t="str">
        <f t="shared" ca="1" si="304"/>
        <v/>
      </c>
      <c r="BB4493" s="38" t="str">
        <f t="shared" ca="1" si="305"/>
        <v/>
      </c>
      <c r="BD4493" s="38" t="str">
        <f t="shared" ca="1" si="306"/>
        <v/>
      </c>
      <c r="BE4493" s="38" t="str">
        <f t="shared" ca="1" si="307"/>
        <v/>
      </c>
    </row>
    <row r="4494" spans="53:57" x14ac:dyDescent="0.25">
      <c r="BA4494" s="38" t="str">
        <f t="shared" ca="1" si="304"/>
        <v/>
      </c>
      <c r="BB4494" s="38" t="str">
        <f t="shared" ca="1" si="305"/>
        <v/>
      </c>
      <c r="BD4494" s="38" t="str">
        <f t="shared" ca="1" si="306"/>
        <v/>
      </c>
      <c r="BE4494" s="38" t="str">
        <f t="shared" ca="1" si="307"/>
        <v/>
      </c>
    </row>
    <row r="4495" spans="53:57" x14ac:dyDescent="0.25">
      <c r="BA4495" s="38" t="str">
        <f t="shared" ca="1" si="304"/>
        <v/>
      </c>
      <c r="BB4495" s="38" t="str">
        <f t="shared" ca="1" si="305"/>
        <v/>
      </c>
      <c r="BD4495" s="38" t="str">
        <f t="shared" ca="1" si="306"/>
        <v/>
      </c>
      <c r="BE4495" s="38" t="str">
        <f t="shared" ca="1" si="307"/>
        <v/>
      </c>
    </row>
    <row r="4496" spans="53:57" x14ac:dyDescent="0.25">
      <c r="BA4496" s="38" t="str">
        <f t="shared" ca="1" si="304"/>
        <v/>
      </c>
      <c r="BB4496" s="38" t="str">
        <f t="shared" ca="1" si="305"/>
        <v/>
      </c>
      <c r="BD4496" s="38" t="str">
        <f t="shared" ca="1" si="306"/>
        <v/>
      </c>
      <c r="BE4496" s="38" t="str">
        <f t="shared" ca="1" si="307"/>
        <v/>
      </c>
    </row>
    <row r="4497" spans="53:57" x14ac:dyDescent="0.25">
      <c r="BA4497" s="38" t="str">
        <f t="shared" ca="1" si="304"/>
        <v/>
      </c>
      <c r="BB4497" s="38" t="str">
        <f t="shared" ca="1" si="305"/>
        <v/>
      </c>
      <c r="BD4497" s="38" t="str">
        <f t="shared" ca="1" si="306"/>
        <v/>
      </c>
      <c r="BE4497" s="38" t="str">
        <f t="shared" ca="1" si="307"/>
        <v/>
      </c>
    </row>
    <row r="4498" spans="53:57" x14ac:dyDescent="0.25">
      <c r="BA4498" s="38" t="str">
        <f t="shared" ca="1" si="304"/>
        <v/>
      </c>
      <c r="BB4498" s="38" t="str">
        <f t="shared" ca="1" si="305"/>
        <v/>
      </c>
      <c r="BD4498" s="38" t="str">
        <f t="shared" ca="1" si="306"/>
        <v/>
      </c>
      <c r="BE4498" s="38" t="str">
        <f t="shared" ca="1" si="307"/>
        <v/>
      </c>
    </row>
    <row r="4499" spans="53:57" x14ac:dyDescent="0.25">
      <c r="BA4499" s="38" t="str">
        <f t="shared" ca="1" si="304"/>
        <v/>
      </c>
      <c r="BB4499" s="38" t="str">
        <f t="shared" ca="1" si="305"/>
        <v/>
      </c>
      <c r="BD4499" s="38" t="str">
        <f t="shared" ca="1" si="306"/>
        <v/>
      </c>
      <c r="BE4499" s="38" t="str">
        <f t="shared" ca="1" si="307"/>
        <v/>
      </c>
    </row>
    <row r="4500" spans="53:57" x14ac:dyDescent="0.25">
      <c r="BA4500" s="38" t="str">
        <f t="shared" ca="1" si="304"/>
        <v/>
      </c>
      <c r="BB4500" s="38" t="str">
        <f t="shared" ca="1" si="305"/>
        <v/>
      </c>
      <c r="BD4500" s="38" t="str">
        <f t="shared" ca="1" si="306"/>
        <v/>
      </c>
      <c r="BE4500" s="38" t="str">
        <f t="shared" ca="1" si="307"/>
        <v/>
      </c>
    </row>
    <row r="4501" spans="53:57" x14ac:dyDescent="0.25">
      <c r="BA4501" s="38" t="str">
        <f t="shared" ca="1" si="304"/>
        <v/>
      </c>
      <c r="BB4501" s="38" t="str">
        <f t="shared" ca="1" si="305"/>
        <v/>
      </c>
      <c r="BD4501" s="38" t="str">
        <f t="shared" ca="1" si="306"/>
        <v/>
      </c>
      <c r="BE4501" s="38" t="str">
        <f t="shared" ca="1" si="307"/>
        <v/>
      </c>
    </row>
    <row r="4502" spans="53:57" x14ac:dyDescent="0.25">
      <c r="BA4502" s="38" t="str">
        <f t="shared" ca="1" si="304"/>
        <v/>
      </c>
      <c r="BB4502" s="38" t="str">
        <f t="shared" ca="1" si="305"/>
        <v/>
      </c>
      <c r="BD4502" s="38" t="str">
        <f t="shared" ca="1" si="306"/>
        <v/>
      </c>
      <c r="BE4502" s="38" t="str">
        <f t="shared" ca="1" si="307"/>
        <v/>
      </c>
    </row>
    <row r="4503" spans="53:57" x14ac:dyDescent="0.25">
      <c r="BA4503" s="38" t="str">
        <f t="shared" ca="1" si="304"/>
        <v/>
      </c>
      <c r="BB4503" s="38" t="str">
        <f t="shared" ca="1" si="305"/>
        <v/>
      </c>
      <c r="BD4503" s="38" t="str">
        <f t="shared" ca="1" si="306"/>
        <v/>
      </c>
      <c r="BE4503" s="38" t="str">
        <f t="shared" ca="1" si="307"/>
        <v/>
      </c>
    </row>
    <row r="4504" spans="53:57" x14ac:dyDescent="0.25">
      <c r="BA4504" s="38" t="str">
        <f t="shared" ca="1" si="304"/>
        <v/>
      </c>
      <c r="BB4504" s="38" t="str">
        <f t="shared" ca="1" si="305"/>
        <v/>
      </c>
      <c r="BD4504" s="38" t="str">
        <f t="shared" ca="1" si="306"/>
        <v/>
      </c>
      <c r="BE4504" s="38" t="str">
        <f t="shared" ca="1" si="307"/>
        <v/>
      </c>
    </row>
    <row r="4505" spans="53:57" x14ac:dyDescent="0.25">
      <c r="BA4505" s="38" t="str">
        <f t="shared" ca="1" si="304"/>
        <v/>
      </c>
      <c r="BB4505" s="38" t="str">
        <f t="shared" ca="1" si="305"/>
        <v/>
      </c>
      <c r="BD4505" s="38" t="str">
        <f t="shared" ca="1" si="306"/>
        <v/>
      </c>
      <c r="BE4505" s="38" t="str">
        <f t="shared" ca="1" si="307"/>
        <v/>
      </c>
    </row>
    <row r="4506" spans="53:57" x14ac:dyDescent="0.25">
      <c r="BA4506" s="38" t="str">
        <f t="shared" ca="1" si="304"/>
        <v/>
      </c>
      <c r="BB4506" s="38" t="str">
        <f t="shared" ca="1" si="305"/>
        <v/>
      </c>
      <c r="BD4506" s="38" t="str">
        <f t="shared" ca="1" si="306"/>
        <v/>
      </c>
      <c r="BE4506" s="38" t="str">
        <f t="shared" ca="1" si="307"/>
        <v/>
      </c>
    </row>
    <row r="4507" spans="53:57" x14ac:dyDescent="0.25">
      <c r="BA4507" s="38" t="str">
        <f t="shared" ca="1" si="304"/>
        <v/>
      </c>
      <c r="BB4507" s="38" t="str">
        <f t="shared" ca="1" si="305"/>
        <v/>
      </c>
      <c r="BD4507" s="38" t="str">
        <f t="shared" ca="1" si="306"/>
        <v/>
      </c>
      <c r="BE4507" s="38" t="str">
        <f t="shared" ca="1" si="307"/>
        <v/>
      </c>
    </row>
    <row r="4508" spans="53:57" x14ac:dyDescent="0.25">
      <c r="BA4508" s="38" t="str">
        <f t="shared" ca="1" si="304"/>
        <v/>
      </c>
      <c r="BB4508" s="38" t="str">
        <f t="shared" ca="1" si="305"/>
        <v/>
      </c>
      <c r="BD4508" s="38" t="str">
        <f t="shared" ca="1" si="306"/>
        <v/>
      </c>
      <c r="BE4508" s="38" t="str">
        <f t="shared" ca="1" si="307"/>
        <v/>
      </c>
    </row>
    <row r="4509" spans="53:57" x14ac:dyDescent="0.25">
      <c r="BA4509" s="38" t="str">
        <f t="shared" ca="1" si="304"/>
        <v/>
      </c>
      <c r="BB4509" s="38" t="str">
        <f t="shared" ca="1" si="305"/>
        <v/>
      </c>
      <c r="BD4509" s="38" t="str">
        <f t="shared" ca="1" si="306"/>
        <v/>
      </c>
      <c r="BE4509" s="38" t="str">
        <f t="shared" ca="1" si="307"/>
        <v/>
      </c>
    </row>
    <row r="4510" spans="53:57" x14ac:dyDescent="0.25">
      <c r="BA4510" s="38" t="str">
        <f t="shared" ca="1" si="304"/>
        <v/>
      </c>
      <c r="BB4510" s="38" t="str">
        <f t="shared" ca="1" si="305"/>
        <v/>
      </c>
      <c r="BD4510" s="38" t="str">
        <f t="shared" ca="1" si="306"/>
        <v/>
      </c>
      <c r="BE4510" s="38" t="str">
        <f t="shared" ca="1" si="307"/>
        <v/>
      </c>
    </row>
    <row r="4511" spans="53:57" x14ac:dyDescent="0.25">
      <c r="BA4511" s="38" t="str">
        <f t="shared" ca="1" si="304"/>
        <v/>
      </c>
      <c r="BB4511" s="38" t="str">
        <f t="shared" ca="1" si="305"/>
        <v/>
      </c>
      <c r="BD4511" s="38" t="str">
        <f t="shared" ca="1" si="306"/>
        <v/>
      </c>
      <c r="BE4511" s="38" t="str">
        <f t="shared" ca="1" si="307"/>
        <v/>
      </c>
    </row>
    <row r="4512" spans="53:57" x14ac:dyDescent="0.25">
      <c r="BA4512" s="38" t="str">
        <f t="shared" ca="1" si="304"/>
        <v/>
      </c>
      <c r="BB4512" s="38" t="str">
        <f t="shared" ca="1" si="305"/>
        <v/>
      </c>
      <c r="BD4512" s="38" t="str">
        <f t="shared" ca="1" si="306"/>
        <v/>
      </c>
      <c r="BE4512" s="38" t="str">
        <f t="shared" ca="1" si="307"/>
        <v/>
      </c>
    </row>
    <row r="4513" spans="53:57" x14ac:dyDescent="0.25">
      <c r="BA4513" s="38" t="str">
        <f t="shared" ca="1" si="304"/>
        <v/>
      </c>
      <c r="BB4513" s="38" t="str">
        <f t="shared" ca="1" si="305"/>
        <v/>
      </c>
      <c r="BD4513" s="38" t="str">
        <f t="shared" ca="1" si="306"/>
        <v/>
      </c>
      <c r="BE4513" s="38" t="str">
        <f t="shared" ca="1" si="307"/>
        <v/>
      </c>
    </row>
    <row r="4514" spans="53:57" x14ac:dyDescent="0.25">
      <c r="BA4514" s="38" t="str">
        <f t="shared" ref="BA4514:BA4577" ca="1" si="308">IF($AR516 &gt;= $J$41, $AR516, "")</f>
        <v/>
      </c>
      <c r="BB4514" s="38" t="str">
        <f t="shared" ref="BB4514:BB4577" ca="1" si="309">IF(BA4514&lt;&gt;"", $AS516, "")</f>
        <v/>
      </c>
      <c r="BD4514" s="38" t="str">
        <f t="shared" ref="BD4514:BD4577" ca="1" si="310">IF($AU516 &gt;= $Z$41, $AU516, "")</f>
        <v/>
      </c>
      <c r="BE4514" s="38" t="str">
        <f t="shared" ref="BE4514:BE4577" ca="1" si="311">IF(BD4514&lt;&gt;"", $AV516, "")</f>
        <v/>
      </c>
    </row>
    <row r="4515" spans="53:57" x14ac:dyDescent="0.25">
      <c r="BA4515" s="38" t="str">
        <f t="shared" ca="1" si="308"/>
        <v/>
      </c>
      <c r="BB4515" s="38" t="str">
        <f t="shared" ca="1" si="309"/>
        <v/>
      </c>
      <c r="BD4515" s="38" t="str">
        <f t="shared" ca="1" si="310"/>
        <v/>
      </c>
      <c r="BE4515" s="38" t="str">
        <f t="shared" ca="1" si="311"/>
        <v/>
      </c>
    </row>
    <row r="4516" spans="53:57" x14ac:dyDescent="0.25">
      <c r="BA4516" s="38" t="str">
        <f t="shared" ca="1" si="308"/>
        <v/>
      </c>
      <c r="BB4516" s="38" t="str">
        <f t="shared" ca="1" si="309"/>
        <v/>
      </c>
      <c r="BD4516" s="38" t="str">
        <f t="shared" ca="1" si="310"/>
        <v/>
      </c>
      <c r="BE4516" s="38" t="str">
        <f t="shared" ca="1" si="311"/>
        <v/>
      </c>
    </row>
    <row r="4517" spans="53:57" x14ac:dyDescent="0.25">
      <c r="BA4517" s="38" t="str">
        <f t="shared" ca="1" si="308"/>
        <v/>
      </c>
      <c r="BB4517" s="38" t="str">
        <f t="shared" ca="1" si="309"/>
        <v/>
      </c>
      <c r="BD4517" s="38" t="str">
        <f t="shared" ca="1" si="310"/>
        <v/>
      </c>
      <c r="BE4517" s="38" t="str">
        <f t="shared" ca="1" si="311"/>
        <v/>
      </c>
    </row>
    <row r="4518" spans="53:57" x14ac:dyDescent="0.25">
      <c r="BA4518" s="38" t="str">
        <f t="shared" ca="1" si="308"/>
        <v/>
      </c>
      <c r="BB4518" s="38" t="str">
        <f t="shared" ca="1" si="309"/>
        <v/>
      </c>
      <c r="BD4518" s="38" t="str">
        <f t="shared" ca="1" si="310"/>
        <v/>
      </c>
      <c r="BE4518" s="38" t="str">
        <f t="shared" ca="1" si="311"/>
        <v/>
      </c>
    </row>
    <row r="4519" spans="53:57" x14ac:dyDescent="0.25">
      <c r="BA4519" s="38" t="str">
        <f t="shared" ca="1" si="308"/>
        <v/>
      </c>
      <c r="BB4519" s="38" t="str">
        <f t="shared" ca="1" si="309"/>
        <v/>
      </c>
      <c r="BD4519" s="38" t="str">
        <f t="shared" ca="1" si="310"/>
        <v/>
      </c>
      <c r="BE4519" s="38" t="str">
        <f t="shared" ca="1" si="311"/>
        <v/>
      </c>
    </row>
    <row r="4520" spans="53:57" x14ac:dyDescent="0.25">
      <c r="BA4520" s="38" t="str">
        <f t="shared" ca="1" si="308"/>
        <v/>
      </c>
      <c r="BB4520" s="38" t="str">
        <f t="shared" ca="1" si="309"/>
        <v/>
      </c>
      <c r="BD4520" s="38" t="str">
        <f t="shared" ca="1" si="310"/>
        <v/>
      </c>
      <c r="BE4520" s="38" t="str">
        <f t="shared" ca="1" si="311"/>
        <v/>
      </c>
    </row>
    <row r="4521" spans="53:57" x14ac:dyDescent="0.25">
      <c r="BA4521" s="38" t="str">
        <f t="shared" ca="1" si="308"/>
        <v/>
      </c>
      <c r="BB4521" s="38" t="str">
        <f t="shared" ca="1" si="309"/>
        <v/>
      </c>
      <c r="BD4521" s="38" t="str">
        <f t="shared" ca="1" si="310"/>
        <v/>
      </c>
      <c r="BE4521" s="38" t="str">
        <f t="shared" ca="1" si="311"/>
        <v/>
      </c>
    </row>
    <row r="4522" spans="53:57" x14ac:dyDescent="0.25">
      <c r="BA4522" s="38" t="str">
        <f t="shared" ca="1" si="308"/>
        <v/>
      </c>
      <c r="BB4522" s="38" t="str">
        <f t="shared" ca="1" si="309"/>
        <v/>
      </c>
      <c r="BD4522" s="38" t="str">
        <f t="shared" ca="1" si="310"/>
        <v/>
      </c>
      <c r="BE4522" s="38" t="str">
        <f t="shared" ca="1" si="311"/>
        <v/>
      </c>
    </row>
    <row r="4523" spans="53:57" x14ac:dyDescent="0.25">
      <c r="BA4523" s="38" t="str">
        <f t="shared" ca="1" si="308"/>
        <v/>
      </c>
      <c r="BB4523" s="38" t="str">
        <f t="shared" ca="1" si="309"/>
        <v/>
      </c>
      <c r="BD4523" s="38" t="str">
        <f t="shared" ca="1" si="310"/>
        <v/>
      </c>
      <c r="BE4523" s="38" t="str">
        <f t="shared" ca="1" si="311"/>
        <v/>
      </c>
    </row>
    <row r="4524" spans="53:57" x14ac:dyDescent="0.25">
      <c r="BA4524" s="38" t="str">
        <f t="shared" ca="1" si="308"/>
        <v/>
      </c>
      <c r="BB4524" s="38" t="str">
        <f t="shared" ca="1" si="309"/>
        <v/>
      </c>
      <c r="BD4524" s="38" t="str">
        <f t="shared" ca="1" si="310"/>
        <v/>
      </c>
      <c r="BE4524" s="38" t="str">
        <f t="shared" ca="1" si="311"/>
        <v/>
      </c>
    </row>
    <row r="4525" spans="53:57" x14ac:dyDescent="0.25">
      <c r="BA4525" s="38" t="str">
        <f t="shared" ca="1" si="308"/>
        <v/>
      </c>
      <c r="BB4525" s="38" t="str">
        <f t="shared" ca="1" si="309"/>
        <v/>
      </c>
      <c r="BD4525" s="38" t="str">
        <f t="shared" ca="1" si="310"/>
        <v/>
      </c>
      <c r="BE4525" s="38" t="str">
        <f t="shared" ca="1" si="311"/>
        <v/>
      </c>
    </row>
    <row r="4526" spans="53:57" x14ac:dyDescent="0.25">
      <c r="BA4526" s="38" t="str">
        <f t="shared" ca="1" si="308"/>
        <v/>
      </c>
      <c r="BB4526" s="38" t="str">
        <f t="shared" ca="1" si="309"/>
        <v/>
      </c>
      <c r="BD4526" s="38" t="str">
        <f t="shared" ca="1" si="310"/>
        <v/>
      </c>
      <c r="BE4526" s="38" t="str">
        <f t="shared" ca="1" si="311"/>
        <v/>
      </c>
    </row>
    <row r="4527" spans="53:57" x14ac:dyDescent="0.25">
      <c r="BA4527" s="38" t="str">
        <f t="shared" ca="1" si="308"/>
        <v/>
      </c>
      <c r="BB4527" s="38" t="str">
        <f t="shared" ca="1" si="309"/>
        <v/>
      </c>
      <c r="BD4527" s="38" t="str">
        <f t="shared" ca="1" si="310"/>
        <v/>
      </c>
      <c r="BE4527" s="38" t="str">
        <f t="shared" ca="1" si="311"/>
        <v/>
      </c>
    </row>
    <row r="4528" spans="53:57" x14ac:dyDescent="0.25">
      <c r="BA4528" s="38" t="str">
        <f t="shared" ca="1" si="308"/>
        <v/>
      </c>
      <c r="BB4528" s="38" t="str">
        <f t="shared" ca="1" si="309"/>
        <v/>
      </c>
      <c r="BD4528" s="38" t="str">
        <f t="shared" ca="1" si="310"/>
        <v/>
      </c>
      <c r="BE4528" s="38" t="str">
        <f t="shared" ca="1" si="311"/>
        <v/>
      </c>
    </row>
    <row r="4529" spans="53:57" x14ac:dyDescent="0.25">
      <c r="BA4529" s="38" t="str">
        <f t="shared" ca="1" si="308"/>
        <v/>
      </c>
      <c r="BB4529" s="38" t="str">
        <f t="shared" ca="1" si="309"/>
        <v/>
      </c>
      <c r="BD4529" s="38" t="str">
        <f t="shared" ca="1" si="310"/>
        <v/>
      </c>
      <c r="BE4529" s="38" t="str">
        <f t="shared" ca="1" si="311"/>
        <v/>
      </c>
    </row>
    <row r="4530" spans="53:57" x14ac:dyDescent="0.25">
      <c r="BA4530" s="38" t="str">
        <f t="shared" ca="1" si="308"/>
        <v/>
      </c>
      <c r="BB4530" s="38" t="str">
        <f t="shared" ca="1" si="309"/>
        <v/>
      </c>
      <c r="BD4530" s="38" t="str">
        <f t="shared" ca="1" si="310"/>
        <v/>
      </c>
      <c r="BE4530" s="38" t="str">
        <f t="shared" ca="1" si="311"/>
        <v/>
      </c>
    </row>
    <row r="4531" spans="53:57" x14ac:dyDescent="0.25">
      <c r="BA4531" s="38" t="str">
        <f t="shared" ca="1" si="308"/>
        <v/>
      </c>
      <c r="BB4531" s="38" t="str">
        <f t="shared" ca="1" si="309"/>
        <v/>
      </c>
      <c r="BD4531" s="38" t="str">
        <f t="shared" ca="1" si="310"/>
        <v/>
      </c>
      <c r="BE4531" s="38" t="str">
        <f t="shared" ca="1" si="311"/>
        <v/>
      </c>
    </row>
    <row r="4532" spans="53:57" x14ac:dyDescent="0.25">
      <c r="BA4532" s="38" t="str">
        <f t="shared" ca="1" si="308"/>
        <v/>
      </c>
      <c r="BB4532" s="38" t="str">
        <f t="shared" ca="1" si="309"/>
        <v/>
      </c>
      <c r="BD4532" s="38" t="str">
        <f t="shared" ca="1" si="310"/>
        <v/>
      </c>
      <c r="BE4532" s="38" t="str">
        <f t="shared" ca="1" si="311"/>
        <v/>
      </c>
    </row>
    <row r="4533" spans="53:57" x14ac:dyDescent="0.25">
      <c r="BA4533" s="38" t="str">
        <f t="shared" ca="1" si="308"/>
        <v/>
      </c>
      <c r="BB4533" s="38" t="str">
        <f t="shared" ca="1" si="309"/>
        <v/>
      </c>
      <c r="BD4533" s="38" t="str">
        <f t="shared" ca="1" si="310"/>
        <v/>
      </c>
      <c r="BE4533" s="38" t="str">
        <f t="shared" ca="1" si="311"/>
        <v/>
      </c>
    </row>
    <row r="4534" spans="53:57" x14ac:dyDescent="0.25">
      <c r="BA4534" s="38" t="str">
        <f t="shared" ca="1" si="308"/>
        <v/>
      </c>
      <c r="BB4534" s="38" t="str">
        <f t="shared" ca="1" si="309"/>
        <v/>
      </c>
      <c r="BD4534" s="38" t="str">
        <f t="shared" ca="1" si="310"/>
        <v/>
      </c>
      <c r="BE4534" s="38" t="str">
        <f t="shared" ca="1" si="311"/>
        <v/>
      </c>
    </row>
    <row r="4535" spans="53:57" x14ac:dyDescent="0.25">
      <c r="BA4535" s="38" t="str">
        <f t="shared" ca="1" si="308"/>
        <v/>
      </c>
      <c r="BB4535" s="38" t="str">
        <f t="shared" ca="1" si="309"/>
        <v/>
      </c>
      <c r="BD4535" s="38" t="str">
        <f t="shared" ca="1" si="310"/>
        <v/>
      </c>
      <c r="BE4535" s="38" t="str">
        <f t="shared" ca="1" si="311"/>
        <v/>
      </c>
    </row>
    <row r="4536" spans="53:57" x14ac:dyDescent="0.25">
      <c r="BA4536" s="38" t="str">
        <f t="shared" ca="1" si="308"/>
        <v/>
      </c>
      <c r="BB4536" s="38" t="str">
        <f t="shared" ca="1" si="309"/>
        <v/>
      </c>
      <c r="BD4536" s="38" t="str">
        <f t="shared" ca="1" si="310"/>
        <v/>
      </c>
      <c r="BE4536" s="38" t="str">
        <f t="shared" ca="1" si="311"/>
        <v/>
      </c>
    </row>
    <row r="4537" spans="53:57" x14ac:dyDescent="0.25">
      <c r="BA4537" s="38" t="str">
        <f t="shared" ca="1" si="308"/>
        <v/>
      </c>
      <c r="BB4537" s="38" t="str">
        <f t="shared" ca="1" si="309"/>
        <v/>
      </c>
      <c r="BD4537" s="38" t="str">
        <f t="shared" ca="1" si="310"/>
        <v/>
      </c>
      <c r="BE4537" s="38" t="str">
        <f t="shared" ca="1" si="311"/>
        <v/>
      </c>
    </row>
    <row r="4538" spans="53:57" x14ac:dyDescent="0.25">
      <c r="BA4538" s="38" t="str">
        <f t="shared" ca="1" si="308"/>
        <v/>
      </c>
      <c r="BB4538" s="38" t="str">
        <f t="shared" ca="1" si="309"/>
        <v/>
      </c>
      <c r="BD4538" s="38" t="str">
        <f t="shared" ca="1" si="310"/>
        <v/>
      </c>
      <c r="BE4538" s="38" t="str">
        <f t="shared" ca="1" si="311"/>
        <v/>
      </c>
    </row>
    <row r="4539" spans="53:57" x14ac:dyDescent="0.25">
      <c r="BA4539" s="38" t="str">
        <f t="shared" ca="1" si="308"/>
        <v/>
      </c>
      <c r="BB4539" s="38" t="str">
        <f t="shared" ca="1" si="309"/>
        <v/>
      </c>
      <c r="BD4539" s="38" t="str">
        <f t="shared" ca="1" si="310"/>
        <v/>
      </c>
      <c r="BE4539" s="38" t="str">
        <f t="shared" ca="1" si="311"/>
        <v/>
      </c>
    </row>
    <row r="4540" spans="53:57" x14ac:dyDescent="0.25">
      <c r="BA4540" s="38" t="str">
        <f t="shared" ca="1" si="308"/>
        <v/>
      </c>
      <c r="BB4540" s="38" t="str">
        <f t="shared" ca="1" si="309"/>
        <v/>
      </c>
      <c r="BD4540" s="38" t="str">
        <f t="shared" ca="1" si="310"/>
        <v/>
      </c>
      <c r="BE4540" s="38" t="str">
        <f t="shared" ca="1" si="311"/>
        <v/>
      </c>
    </row>
    <row r="4541" spans="53:57" x14ac:dyDescent="0.25">
      <c r="BA4541" s="38" t="str">
        <f t="shared" ca="1" si="308"/>
        <v/>
      </c>
      <c r="BB4541" s="38" t="str">
        <f t="shared" ca="1" si="309"/>
        <v/>
      </c>
      <c r="BD4541" s="38" t="str">
        <f t="shared" ca="1" si="310"/>
        <v/>
      </c>
      <c r="BE4541" s="38" t="str">
        <f t="shared" ca="1" si="311"/>
        <v/>
      </c>
    </row>
    <row r="4542" spans="53:57" x14ac:dyDescent="0.25">
      <c r="BA4542" s="38" t="str">
        <f t="shared" ca="1" si="308"/>
        <v/>
      </c>
      <c r="BB4542" s="38" t="str">
        <f t="shared" ca="1" si="309"/>
        <v/>
      </c>
      <c r="BD4542" s="38" t="str">
        <f t="shared" ca="1" si="310"/>
        <v/>
      </c>
      <c r="BE4542" s="38" t="str">
        <f t="shared" ca="1" si="311"/>
        <v/>
      </c>
    </row>
    <row r="4543" spans="53:57" x14ac:dyDescent="0.25">
      <c r="BA4543" s="38" t="str">
        <f t="shared" ca="1" si="308"/>
        <v/>
      </c>
      <c r="BB4543" s="38" t="str">
        <f t="shared" ca="1" si="309"/>
        <v/>
      </c>
      <c r="BD4543" s="38" t="str">
        <f t="shared" ca="1" si="310"/>
        <v/>
      </c>
      <c r="BE4543" s="38" t="str">
        <f t="shared" ca="1" si="311"/>
        <v/>
      </c>
    </row>
    <row r="4544" spans="53:57" x14ac:dyDescent="0.25">
      <c r="BA4544" s="38" t="str">
        <f t="shared" ca="1" si="308"/>
        <v/>
      </c>
      <c r="BB4544" s="38" t="str">
        <f t="shared" ca="1" si="309"/>
        <v/>
      </c>
      <c r="BD4544" s="38" t="str">
        <f t="shared" ca="1" si="310"/>
        <v/>
      </c>
      <c r="BE4544" s="38" t="str">
        <f t="shared" ca="1" si="311"/>
        <v/>
      </c>
    </row>
    <row r="4545" spans="53:57" x14ac:dyDescent="0.25">
      <c r="BA4545" s="38" t="str">
        <f t="shared" ca="1" si="308"/>
        <v/>
      </c>
      <c r="BB4545" s="38" t="str">
        <f t="shared" ca="1" si="309"/>
        <v/>
      </c>
      <c r="BD4545" s="38" t="str">
        <f t="shared" ca="1" si="310"/>
        <v/>
      </c>
      <c r="BE4545" s="38" t="str">
        <f t="shared" ca="1" si="311"/>
        <v/>
      </c>
    </row>
    <row r="4546" spans="53:57" x14ac:dyDescent="0.25">
      <c r="BA4546" s="38" t="str">
        <f t="shared" ca="1" si="308"/>
        <v/>
      </c>
      <c r="BB4546" s="38" t="str">
        <f t="shared" ca="1" si="309"/>
        <v/>
      </c>
      <c r="BD4546" s="38" t="str">
        <f t="shared" ca="1" si="310"/>
        <v/>
      </c>
      <c r="BE4546" s="38" t="str">
        <f t="shared" ca="1" si="311"/>
        <v/>
      </c>
    </row>
    <row r="4547" spans="53:57" x14ac:dyDescent="0.25">
      <c r="BA4547" s="38" t="str">
        <f t="shared" ca="1" si="308"/>
        <v/>
      </c>
      <c r="BB4547" s="38" t="str">
        <f t="shared" ca="1" si="309"/>
        <v/>
      </c>
      <c r="BD4547" s="38" t="str">
        <f t="shared" ca="1" si="310"/>
        <v/>
      </c>
      <c r="BE4547" s="38" t="str">
        <f t="shared" ca="1" si="311"/>
        <v/>
      </c>
    </row>
    <row r="4548" spans="53:57" x14ac:dyDescent="0.25">
      <c r="BA4548" s="38" t="str">
        <f t="shared" ca="1" si="308"/>
        <v/>
      </c>
      <c r="BB4548" s="38" t="str">
        <f t="shared" ca="1" si="309"/>
        <v/>
      </c>
      <c r="BD4548" s="38" t="str">
        <f t="shared" ca="1" si="310"/>
        <v/>
      </c>
      <c r="BE4548" s="38" t="str">
        <f t="shared" ca="1" si="311"/>
        <v/>
      </c>
    </row>
    <row r="4549" spans="53:57" x14ac:dyDescent="0.25">
      <c r="BA4549" s="38" t="str">
        <f t="shared" ca="1" si="308"/>
        <v/>
      </c>
      <c r="BB4549" s="38" t="str">
        <f t="shared" ca="1" si="309"/>
        <v/>
      </c>
      <c r="BD4549" s="38" t="str">
        <f t="shared" ca="1" si="310"/>
        <v/>
      </c>
      <c r="BE4549" s="38" t="str">
        <f t="shared" ca="1" si="311"/>
        <v/>
      </c>
    </row>
    <row r="4550" spans="53:57" x14ac:dyDescent="0.25">
      <c r="BA4550" s="38" t="str">
        <f t="shared" ca="1" si="308"/>
        <v/>
      </c>
      <c r="BB4550" s="38" t="str">
        <f t="shared" ca="1" si="309"/>
        <v/>
      </c>
      <c r="BD4550" s="38" t="str">
        <f t="shared" ca="1" si="310"/>
        <v/>
      </c>
      <c r="BE4550" s="38" t="str">
        <f t="shared" ca="1" si="311"/>
        <v/>
      </c>
    </row>
    <row r="4551" spans="53:57" x14ac:dyDescent="0.25">
      <c r="BA4551" s="38" t="str">
        <f t="shared" ca="1" si="308"/>
        <v/>
      </c>
      <c r="BB4551" s="38" t="str">
        <f t="shared" ca="1" si="309"/>
        <v/>
      </c>
      <c r="BD4551" s="38" t="str">
        <f t="shared" ca="1" si="310"/>
        <v/>
      </c>
      <c r="BE4551" s="38" t="str">
        <f t="shared" ca="1" si="311"/>
        <v/>
      </c>
    </row>
    <row r="4552" spans="53:57" x14ac:dyDescent="0.25">
      <c r="BA4552" s="38" t="str">
        <f t="shared" ca="1" si="308"/>
        <v/>
      </c>
      <c r="BB4552" s="38" t="str">
        <f t="shared" ca="1" si="309"/>
        <v/>
      </c>
      <c r="BD4552" s="38" t="str">
        <f t="shared" ca="1" si="310"/>
        <v/>
      </c>
      <c r="BE4552" s="38" t="str">
        <f t="shared" ca="1" si="311"/>
        <v/>
      </c>
    </row>
    <row r="4553" spans="53:57" x14ac:dyDescent="0.25">
      <c r="BA4553" s="38" t="str">
        <f t="shared" ca="1" si="308"/>
        <v/>
      </c>
      <c r="BB4553" s="38" t="str">
        <f t="shared" ca="1" si="309"/>
        <v/>
      </c>
      <c r="BD4553" s="38" t="str">
        <f t="shared" ca="1" si="310"/>
        <v/>
      </c>
      <c r="BE4553" s="38" t="str">
        <f t="shared" ca="1" si="311"/>
        <v/>
      </c>
    </row>
    <row r="4554" spans="53:57" x14ac:dyDescent="0.25">
      <c r="BA4554" s="38" t="str">
        <f t="shared" ca="1" si="308"/>
        <v/>
      </c>
      <c r="BB4554" s="38" t="str">
        <f t="shared" ca="1" si="309"/>
        <v/>
      </c>
      <c r="BD4554" s="38" t="str">
        <f t="shared" ca="1" si="310"/>
        <v/>
      </c>
      <c r="BE4554" s="38" t="str">
        <f t="shared" ca="1" si="311"/>
        <v/>
      </c>
    </row>
    <row r="4555" spans="53:57" x14ac:dyDescent="0.25">
      <c r="BA4555" s="38" t="str">
        <f t="shared" ca="1" si="308"/>
        <v/>
      </c>
      <c r="BB4555" s="38" t="str">
        <f t="shared" ca="1" si="309"/>
        <v/>
      </c>
      <c r="BD4555" s="38" t="str">
        <f t="shared" ca="1" si="310"/>
        <v/>
      </c>
      <c r="BE4555" s="38" t="str">
        <f t="shared" ca="1" si="311"/>
        <v/>
      </c>
    </row>
    <row r="4556" spans="53:57" x14ac:dyDescent="0.25">
      <c r="BA4556" s="38" t="str">
        <f t="shared" ca="1" si="308"/>
        <v/>
      </c>
      <c r="BB4556" s="38" t="str">
        <f t="shared" ca="1" si="309"/>
        <v/>
      </c>
      <c r="BD4556" s="38" t="str">
        <f t="shared" ca="1" si="310"/>
        <v/>
      </c>
      <c r="BE4556" s="38" t="str">
        <f t="shared" ca="1" si="311"/>
        <v/>
      </c>
    </row>
    <row r="4557" spans="53:57" x14ac:dyDescent="0.25">
      <c r="BA4557" s="38" t="str">
        <f t="shared" ca="1" si="308"/>
        <v/>
      </c>
      <c r="BB4557" s="38" t="str">
        <f t="shared" ca="1" si="309"/>
        <v/>
      </c>
      <c r="BD4557" s="38" t="str">
        <f t="shared" ca="1" si="310"/>
        <v/>
      </c>
      <c r="BE4557" s="38" t="str">
        <f t="shared" ca="1" si="311"/>
        <v/>
      </c>
    </row>
    <row r="4558" spans="53:57" x14ac:dyDescent="0.25">
      <c r="BA4558" s="38" t="str">
        <f t="shared" ca="1" si="308"/>
        <v/>
      </c>
      <c r="BB4558" s="38" t="str">
        <f t="shared" ca="1" si="309"/>
        <v/>
      </c>
      <c r="BD4558" s="38" t="str">
        <f t="shared" ca="1" si="310"/>
        <v/>
      </c>
      <c r="BE4558" s="38" t="str">
        <f t="shared" ca="1" si="311"/>
        <v/>
      </c>
    </row>
    <row r="4559" spans="53:57" x14ac:dyDescent="0.25">
      <c r="BA4559" s="38" t="str">
        <f t="shared" ca="1" si="308"/>
        <v/>
      </c>
      <c r="BB4559" s="38" t="str">
        <f t="shared" ca="1" si="309"/>
        <v/>
      </c>
      <c r="BD4559" s="38" t="str">
        <f t="shared" ca="1" si="310"/>
        <v/>
      </c>
      <c r="BE4559" s="38" t="str">
        <f t="shared" ca="1" si="311"/>
        <v/>
      </c>
    </row>
    <row r="4560" spans="53:57" x14ac:dyDescent="0.25">
      <c r="BA4560" s="38" t="str">
        <f t="shared" ca="1" si="308"/>
        <v/>
      </c>
      <c r="BB4560" s="38" t="str">
        <f t="shared" ca="1" si="309"/>
        <v/>
      </c>
      <c r="BD4560" s="38" t="str">
        <f t="shared" ca="1" si="310"/>
        <v/>
      </c>
      <c r="BE4560" s="38" t="str">
        <f t="shared" ca="1" si="311"/>
        <v/>
      </c>
    </row>
    <row r="4561" spans="53:57" x14ac:dyDescent="0.25">
      <c r="BA4561" s="38" t="str">
        <f t="shared" ca="1" si="308"/>
        <v/>
      </c>
      <c r="BB4561" s="38" t="str">
        <f t="shared" ca="1" si="309"/>
        <v/>
      </c>
      <c r="BD4561" s="38" t="str">
        <f t="shared" ca="1" si="310"/>
        <v/>
      </c>
      <c r="BE4561" s="38" t="str">
        <f t="shared" ca="1" si="311"/>
        <v/>
      </c>
    </row>
    <row r="4562" spans="53:57" x14ac:dyDescent="0.25">
      <c r="BA4562" s="38" t="str">
        <f t="shared" ca="1" si="308"/>
        <v/>
      </c>
      <c r="BB4562" s="38" t="str">
        <f t="shared" ca="1" si="309"/>
        <v/>
      </c>
      <c r="BD4562" s="38" t="str">
        <f t="shared" ca="1" si="310"/>
        <v/>
      </c>
      <c r="BE4562" s="38" t="str">
        <f t="shared" ca="1" si="311"/>
        <v/>
      </c>
    </row>
    <row r="4563" spans="53:57" x14ac:dyDescent="0.25">
      <c r="BA4563" s="38" t="str">
        <f t="shared" ca="1" si="308"/>
        <v/>
      </c>
      <c r="BB4563" s="38" t="str">
        <f t="shared" ca="1" si="309"/>
        <v/>
      </c>
      <c r="BD4563" s="38" t="str">
        <f t="shared" ca="1" si="310"/>
        <v/>
      </c>
      <c r="BE4563" s="38" t="str">
        <f t="shared" ca="1" si="311"/>
        <v/>
      </c>
    </row>
    <row r="4564" spans="53:57" x14ac:dyDescent="0.25">
      <c r="BA4564" s="38" t="str">
        <f t="shared" ca="1" si="308"/>
        <v/>
      </c>
      <c r="BB4564" s="38" t="str">
        <f t="shared" ca="1" si="309"/>
        <v/>
      </c>
      <c r="BD4564" s="38" t="str">
        <f t="shared" ca="1" si="310"/>
        <v/>
      </c>
      <c r="BE4564" s="38" t="str">
        <f t="shared" ca="1" si="311"/>
        <v/>
      </c>
    </row>
    <row r="4565" spans="53:57" x14ac:dyDescent="0.25">
      <c r="BA4565" s="38" t="str">
        <f t="shared" ca="1" si="308"/>
        <v/>
      </c>
      <c r="BB4565" s="38" t="str">
        <f t="shared" ca="1" si="309"/>
        <v/>
      </c>
      <c r="BD4565" s="38" t="str">
        <f t="shared" ca="1" si="310"/>
        <v/>
      </c>
      <c r="BE4565" s="38" t="str">
        <f t="shared" ca="1" si="311"/>
        <v/>
      </c>
    </row>
    <row r="4566" spans="53:57" x14ac:dyDescent="0.25">
      <c r="BA4566" s="38" t="str">
        <f t="shared" ca="1" si="308"/>
        <v/>
      </c>
      <c r="BB4566" s="38" t="str">
        <f t="shared" ca="1" si="309"/>
        <v/>
      </c>
      <c r="BD4566" s="38" t="str">
        <f t="shared" ca="1" si="310"/>
        <v/>
      </c>
      <c r="BE4566" s="38" t="str">
        <f t="shared" ca="1" si="311"/>
        <v/>
      </c>
    </row>
    <row r="4567" spans="53:57" x14ac:dyDescent="0.25">
      <c r="BA4567" s="38" t="str">
        <f t="shared" ca="1" si="308"/>
        <v/>
      </c>
      <c r="BB4567" s="38" t="str">
        <f t="shared" ca="1" si="309"/>
        <v/>
      </c>
      <c r="BD4567" s="38" t="str">
        <f t="shared" ca="1" si="310"/>
        <v/>
      </c>
      <c r="BE4567" s="38" t="str">
        <f t="shared" ca="1" si="311"/>
        <v/>
      </c>
    </row>
    <row r="4568" spans="53:57" x14ac:dyDescent="0.25">
      <c r="BA4568" s="38" t="str">
        <f t="shared" ca="1" si="308"/>
        <v/>
      </c>
      <c r="BB4568" s="38" t="str">
        <f t="shared" ca="1" si="309"/>
        <v/>
      </c>
      <c r="BD4568" s="38" t="str">
        <f t="shared" ca="1" si="310"/>
        <v/>
      </c>
      <c r="BE4568" s="38" t="str">
        <f t="shared" ca="1" si="311"/>
        <v/>
      </c>
    </row>
    <row r="4569" spans="53:57" x14ac:dyDescent="0.25">
      <c r="BA4569" s="38" t="str">
        <f t="shared" ca="1" si="308"/>
        <v/>
      </c>
      <c r="BB4569" s="38" t="str">
        <f t="shared" ca="1" si="309"/>
        <v/>
      </c>
      <c r="BD4569" s="38" t="str">
        <f t="shared" ca="1" si="310"/>
        <v/>
      </c>
      <c r="BE4569" s="38" t="str">
        <f t="shared" ca="1" si="311"/>
        <v/>
      </c>
    </row>
    <row r="4570" spans="53:57" x14ac:dyDescent="0.25">
      <c r="BA4570" s="38" t="str">
        <f t="shared" ca="1" si="308"/>
        <v/>
      </c>
      <c r="BB4570" s="38" t="str">
        <f t="shared" ca="1" si="309"/>
        <v/>
      </c>
      <c r="BD4570" s="38" t="str">
        <f t="shared" ca="1" si="310"/>
        <v/>
      </c>
      <c r="BE4570" s="38" t="str">
        <f t="shared" ca="1" si="311"/>
        <v/>
      </c>
    </row>
    <row r="4571" spans="53:57" x14ac:dyDescent="0.25">
      <c r="BA4571" s="38" t="str">
        <f t="shared" ca="1" si="308"/>
        <v/>
      </c>
      <c r="BB4571" s="38" t="str">
        <f t="shared" ca="1" si="309"/>
        <v/>
      </c>
      <c r="BD4571" s="38" t="str">
        <f t="shared" ca="1" si="310"/>
        <v/>
      </c>
      <c r="BE4571" s="38" t="str">
        <f t="shared" ca="1" si="311"/>
        <v/>
      </c>
    </row>
    <row r="4572" spans="53:57" x14ac:dyDescent="0.25">
      <c r="BA4572" s="38" t="str">
        <f t="shared" ca="1" si="308"/>
        <v/>
      </c>
      <c r="BB4572" s="38" t="str">
        <f t="shared" ca="1" si="309"/>
        <v/>
      </c>
      <c r="BD4572" s="38" t="str">
        <f t="shared" ca="1" si="310"/>
        <v/>
      </c>
      <c r="BE4572" s="38" t="str">
        <f t="shared" ca="1" si="311"/>
        <v/>
      </c>
    </row>
    <row r="4573" spans="53:57" x14ac:dyDescent="0.25">
      <c r="BA4573" s="38" t="str">
        <f t="shared" ca="1" si="308"/>
        <v/>
      </c>
      <c r="BB4573" s="38" t="str">
        <f t="shared" ca="1" si="309"/>
        <v/>
      </c>
      <c r="BD4573" s="38" t="str">
        <f t="shared" ca="1" si="310"/>
        <v/>
      </c>
      <c r="BE4573" s="38" t="str">
        <f t="shared" ca="1" si="311"/>
        <v/>
      </c>
    </row>
    <row r="4574" spans="53:57" x14ac:dyDescent="0.25">
      <c r="BA4574" s="38" t="str">
        <f t="shared" ca="1" si="308"/>
        <v/>
      </c>
      <c r="BB4574" s="38" t="str">
        <f t="shared" ca="1" si="309"/>
        <v/>
      </c>
      <c r="BD4574" s="38" t="str">
        <f t="shared" ca="1" si="310"/>
        <v/>
      </c>
      <c r="BE4574" s="38" t="str">
        <f t="shared" ca="1" si="311"/>
        <v/>
      </c>
    </row>
    <row r="4575" spans="53:57" x14ac:dyDescent="0.25">
      <c r="BA4575" s="38" t="str">
        <f t="shared" ca="1" si="308"/>
        <v/>
      </c>
      <c r="BB4575" s="38" t="str">
        <f t="shared" ca="1" si="309"/>
        <v/>
      </c>
      <c r="BD4575" s="38" t="str">
        <f t="shared" ca="1" si="310"/>
        <v/>
      </c>
      <c r="BE4575" s="38" t="str">
        <f t="shared" ca="1" si="311"/>
        <v/>
      </c>
    </row>
    <row r="4576" spans="53:57" x14ac:dyDescent="0.25">
      <c r="BA4576" s="38" t="str">
        <f t="shared" ca="1" si="308"/>
        <v/>
      </c>
      <c r="BB4576" s="38" t="str">
        <f t="shared" ca="1" si="309"/>
        <v/>
      </c>
      <c r="BD4576" s="38" t="str">
        <f t="shared" ca="1" si="310"/>
        <v/>
      </c>
      <c r="BE4576" s="38" t="str">
        <f t="shared" ca="1" si="311"/>
        <v/>
      </c>
    </row>
    <row r="4577" spans="53:57" x14ac:dyDescent="0.25">
      <c r="BA4577" s="38" t="str">
        <f t="shared" ca="1" si="308"/>
        <v/>
      </c>
      <c r="BB4577" s="38" t="str">
        <f t="shared" ca="1" si="309"/>
        <v/>
      </c>
      <c r="BD4577" s="38" t="str">
        <f t="shared" ca="1" si="310"/>
        <v/>
      </c>
      <c r="BE4577" s="38" t="str">
        <f t="shared" ca="1" si="311"/>
        <v/>
      </c>
    </row>
    <row r="4578" spans="53:57" x14ac:dyDescent="0.25">
      <c r="BA4578" s="38" t="str">
        <f t="shared" ref="BA4578:BA4641" ca="1" si="312">IF($AR580 &gt;= $J$41, $AR580, "")</f>
        <v/>
      </c>
      <c r="BB4578" s="38" t="str">
        <f t="shared" ref="BB4578:BB4641" ca="1" si="313">IF(BA4578&lt;&gt;"", $AS580, "")</f>
        <v/>
      </c>
      <c r="BD4578" s="38" t="str">
        <f t="shared" ref="BD4578:BD4641" ca="1" si="314">IF($AU580 &gt;= $Z$41, $AU580, "")</f>
        <v/>
      </c>
      <c r="BE4578" s="38" t="str">
        <f t="shared" ref="BE4578:BE4641" ca="1" si="315">IF(BD4578&lt;&gt;"", $AV580, "")</f>
        <v/>
      </c>
    </row>
    <row r="4579" spans="53:57" x14ac:dyDescent="0.25">
      <c r="BA4579" s="38" t="str">
        <f t="shared" ca="1" si="312"/>
        <v/>
      </c>
      <c r="BB4579" s="38" t="str">
        <f t="shared" ca="1" si="313"/>
        <v/>
      </c>
      <c r="BD4579" s="38" t="str">
        <f t="shared" ca="1" si="314"/>
        <v/>
      </c>
      <c r="BE4579" s="38" t="str">
        <f t="shared" ca="1" si="315"/>
        <v/>
      </c>
    </row>
    <row r="4580" spans="53:57" x14ac:dyDescent="0.25">
      <c r="BA4580" s="38" t="str">
        <f t="shared" ca="1" si="312"/>
        <v/>
      </c>
      <c r="BB4580" s="38" t="str">
        <f t="shared" ca="1" si="313"/>
        <v/>
      </c>
      <c r="BD4580" s="38" t="str">
        <f t="shared" ca="1" si="314"/>
        <v/>
      </c>
      <c r="BE4580" s="38" t="str">
        <f t="shared" ca="1" si="315"/>
        <v/>
      </c>
    </row>
    <row r="4581" spans="53:57" x14ac:dyDescent="0.25">
      <c r="BA4581" s="38" t="str">
        <f t="shared" ca="1" si="312"/>
        <v/>
      </c>
      <c r="BB4581" s="38" t="str">
        <f t="shared" ca="1" si="313"/>
        <v/>
      </c>
      <c r="BD4581" s="38" t="str">
        <f t="shared" ca="1" si="314"/>
        <v/>
      </c>
      <c r="BE4581" s="38" t="str">
        <f t="shared" ca="1" si="315"/>
        <v/>
      </c>
    </row>
    <row r="4582" spans="53:57" x14ac:dyDescent="0.25">
      <c r="BA4582" s="38" t="str">
        <f t="shared" ca="1" si="312"/>
        <v/>
      </c>
      <c r="BB4582" s="38" t="str">
        <f t="shared" ca="1" si="313"/>
        <v/>
      </c>
      <c r="BD4582" s="38" t="str">
        <f t="shared" ca="1" si="314"/>
        <v/>
      </c>
      <c r="BE4582" s="38" t="str">
        <f t="shared" ca="1" si="315"/>
        <v/>
      </c>
    </row>
    <row r="4583" spans="53:57" x14ac:dyDescent="0.25">
      <c r="BA4583" s="38" t="str">
        <f t="shared" ca="1" si="312"/>
        <v/>
      </c>
      <c r="BB4583" s="38" t="str">
        <f t="shared" ca="1" si="313"/>
        <v/>
      </c>
      <c r="BD4583" s="38" t="str">
        <f t="shared" ca="1" si="314"/>
        <v/>
      </c>
      <c r="BE4583" s="38" t="str">
        <f t="shared" ca="1" si="315"/>
        <v/>
      </c>
    </row>
    <row r="4584" spans="53:57" x14ac:dyDescent="0.25">
      <c r="BA4584" s="38" t="str">
        <f t="shared" ca="1" si="312"/>
        <v/>
      </c>
      <c r="BB4584" s="38" t="str">
        <f t="shared" ca="1" si="313"/>
        <v/>
      </c>
      <c r="BD4584" s="38" t="str">
        <f t="shared" ca="1" si="314"/>
        <v/>
      </c>
      <c r="BE4584" s="38" t="str">
        <f t="shared" ca="1" si="315"/>
        <v/>
      </c>
    </row>
    <row r="4585" spans="53:57" x14ac:dyDescent="0.25">
      <c r="BA4585" s="38" t="str">
        <f t="shared" ca="1" si="312"/>
        <v/>
      </c>
      <c r="BB4585" s="38" t="str">
        <f t="shared" ca="1" si="313"/>
        <v/>
      </c>
      <c r="BD4585" s="38" t="str">
        <f t="shared" ca="1" si="314"/>
        <v/>
      </c>
      <c r="BE4585" s="38" t="str">
        <f t="shared" ca="1" si="315"/>
        <v/>
      </c>
    </row>
    <row r="4586" spans="53:57" x14ac:dyDescent="0.25">
      <c r="BA4586" s="38" t="str">
        <f t="shared" ca="1" si="312"/>
        <v/>
      </c>
      <c r="BB4586" s="38" t="str">
        <f t="shared" ca="1" si="313"/>
        <v/>
      </c>
      <c r="BD4586" s="38" t="str">
        <f t="shared" ca="1" si="314"/>
        <v/>
      </c>
      <c r="BE4586" s="38" t="str">
        <f t="shared" ca="1" si="315"/>
        <v/>
      </c>
    </row>
    <row r="4587" spans="53:57" x14ac:dyDescent="0.25">
      <c r="BA4587" s="38" t="str">
        <f t="shared" ca="1" si="312"/>
        <v/>
      </c>
      <c r="BB4587" s="38" t="str">
        <f t="shared" ca="1" si="313"/>
        <v/>
      </c>
      <c r="BD4587" s="38" t="str">
        <f t="shared" ca="1" si="314"/>
        <v/>
      </c>
      <c r="BE4587" s="38" t="str">
        <f t="shared" ca="1" si="315"/>
        <v/>
      </c>
    </row>
    <row r="4588" spans="53:57" x14ac:dyDescent="0.25">
      <c r="BA4588" s="38" t="str">
        <f t="shared" ca="1" si="312"/>
        <v/>
      </c>
      <c r="BB4588" s="38" t="str">
        <f t="shared" ca="1" si="313"/>
        <v/>
      </c>
      <c r="BD4588" s="38" t="str">
        <f t="shared" ca="1" si="314"/>
        <v/>
      </c>
      <c r="BE4588" s="38" t="str">
        <f t="shared" ca="1" si="315"/>
        <v/>
      </c>
    </row>
    <row r="4589" spans="53:57" x14ac:dyDescent="0.25">
      <c r="BA4589" s="38" t="str">
        <f t="shared" ca="1" si="312"/>
        <v/>
      </c>
      <c r="BB4589" s="38" t="str">
        <f t="shared" ca="1" si="313"/>
        <v/>
      </c>
      <c r="BD4589" s="38" t="str">
        <f t="shared" ca="1" si="314"/>
        <v/>
      </c>
      <c r="BE4589" s="38" t="str">
        <f t="shared" ca="1" si="315"/>
        <v/>
      </c>
    </row>
    <row r="4590" spans="53:57" x14ac:dyDescent="0.25">
      <c r="BA4590" s="38" t="str">
        <f t="shared" ca="1" si="312"/>
        <v/>
      </c>
      <c r="BB4590" s="38" t="str">
        <f t="shared" ca="1" si="313"/>
        <v/>
      </c>
      <c r="BD4590" s="38" t="str">
        <f t="shared" ca="1" si="314"/>
        <v/>
      </c>
      <c r="BE4590" s="38" t="str">
        <f t="shared" ca="1" si="315"/>
        <v/>
      </c>
    </row>
    <row r="4591" spans="53:57" x14ac:dyDescent="0.25">
      <c r="BA4591" s="38" t="str">
        <f t="shared" ca="1" si="312"/>
        <v/>
      </c>
      <c r="BB4591" s="38" t="str">
        <f t="shared" ca="1" si="313"/>
        <v/>
      </c>
      <c r="BD4591" s="38" t="str">
        <f t="shared" ca="1" si="314"/>
        <v/>
      </c>
      <c r="BE4591" s="38" t="str">
        <f t="shared" ca="1" si="315"/>
        <v/>
      </c>
    </row>
    <row r="4592" spans="53:57" x14ac:dyDescent="0.25">
      <c r="BA4592" s="38" t="str">
        <f t="shared" ca="1" si="312"/>
        <v/>
      </c>
      <c r="BB4592" s="38" t="str">
        <f t="shared" ca="1" si="313"/>
        <v/>
      </c>
      <c r="BD4592" s="38" t="str">
        <f t="shared" ca="1" si="314"/>
        <v/>
      </c>
      <c r="BE4592" s="38" t="str">
        <f t="shared" ca="1" si="315"/>
        <v/>
      </c>
    </row>
    <row r="4593" spans="53:57" x14ac:dyDescent="0.25">
      <c r="BA4593" s="38" t="str">
        <f t="shared" ca="1" si="312"/>
        <v/>
      </c>
      <c r="BB4593" s="38" t="str">
        <f t="shared" ca="1" si="313"/>
        <v/>
      </c>
      <c r="BD4593" s="38" t="str">
        <f t="shared" ca="1" si="314"/>
        <v/>
      </c>
      <c r="BE4593" s="38" t="str">
        <f t="shared" ca="1" si="315"/>
        <v/>
      </c>
    </row>
    <row r="4594" spans="53:57" x14ac:dyDescent="0.25">
      <c r="BA4594" s="38" t="str">
        <f t="shared" ca="1" si="312"/>
        <v/>
      </c>
      <c r="BB4594" s="38" t="str">
        <f t="shared" ca="1" si="313"/>
        <v/>
      </c>
      <c r="BD4594" s="38" t="str">
        <f t="shared" ca="1" si="314"/>
        <v/>
      </c>
      <c r="BE4594" s="38" t="str">
        <f t="shared" ca="1" si="315"/>
        <v/>
      </c>
    </row>
    <row r="4595" spans="53:57" x14ac:dyDescent="0.25">
      <c r="BA4595" s="38" t="str">
        <f t="shared" ca="1" si="312"/>
        <v/>
      </c>
      <c r="BB4595" s="38" t="str">
        <f t="shared" ca="1" si="313"/>
        <v/>
      </c>
      <c r="BD4595" s="38" t="str">
        <f t="shared" ca="1" si="314"/>
        <v/>
      </c>
      <c r="BE4595" s="38" t="str">
        <f t="shared" ca="1" si="315"/>
        <v/>
      </c>
    </row>
    <row r="4596" spans="53:57" x14ac:dyDescent="0.25">
      <c r="BA4596" s="38" t="str">
        <f t="shared" ca="1" si="312"/>
        <v/>
      </c>
      <c r="BB4596" s="38" t="str">
        <f t="shared" ca="1" si="313"/>
        <v/>
      </c>
      <c r="BD4596" s="38" t="str">
        <f t="shared" ca="1" si="314"/>
        <v/>
      </c>
      <c r="BE4596" s="38" t="str">
        <f t="shared" ca="1" si="315"/>
        <v/>
      </c>
    </row>
    <row r="4597" spans="53:57" x14ac:dyDescent="0.25">
      <c r="BA4597" s="38" t="str">
        <f t="shared" ca="1" si="312"/>
        <v/>
      </c>
      <c r="BB4597" s="38" t="str">
        <f t="shared" ca="1" si="313"/>
        <v/>
      </c>
      <c r="BD4597" s="38" t="str">
        <f t="shared" ca="1" si="314"/>
        <v/>
      </c>
      <c r="BE4597" s="38" t="str">
        <f t="shared" ca="1" si="315"/>
        <v/>
      </c>
    </row>
    <row r="4598" spans="53:57" x14ac:dyDescent="0.25">
      <c r="BA4598" s="38" t="str">
        <f t="shared" ca="1" si="312"/>
        <v/>
      </c>
      <c r="BB4598" s="38" t="str">
        <f t="shared" ca="1" si="313"/>
        <v/>
      </c>
      <c r="BD4598" s="38" t="str">
        <f t="shared" ca="1" si="314"/>
        <v/>
      </c>
      <c r="BE4598" s="38" t="str">
        <f t="shared" ca="1" si="315"/>
        <v/>
      </c>
    </row>
    <row r="4599" spans="53:57" x14ac:dyDescent="0.25">
      <c r="BA4599" s="38" t="str">
        <f t="shared" ca="1" si="312"/>
        <v/>
      </c>
      <c r="BB4599" s="38" t="str">
        <f t="shared" ca="1" si="313"/>
        <v/>
      </c>
      <c r="BD4599" s="38" t="str">
        <f t="shared" ca="1" si="314"/>
        <v/>
      </c>
      <c r="BE4599" s="38" t="str">
        <f t="shared" ca="1" si="315"/>
        <v/>
      </c>
    </row>
    <row r="4600" spans="53:57" x14ac:dyDescent="0.25">
      <c r="BA4600" s="38" t="str">
        <f t="shared" ca="1" si="312"/>
        <v/>
      </c>
      <c r="BB4600" s="38" t="str">
        <f t="shared" ca="1" si="313"/>
        <v/>
      </c>
      <c r="BD4600" s="38" t="str">
        <f t="shared" ca="1" si="314"/>
        <v/>
      </c>
      <c r="BE4600" s="38" t="str">
        <f t="shared" ca="1" si="315"/>
        <v/>
      </c>
    </row>
    <row r="4601" spans="53:57" x14ac:dyDescent="0.25">
      <c r="BA4601" s="38" t="str">
        <f t="shared" ca="1" si="312"/>
        <v/>
      </c>
      <c r="BB4601" s="38" t="str">
        <f t="shared" ca="1" si="313"/>
        <v/>
      </c>
      <c r="BD4601" s="38" t="str">
        <f t="shared" ca="1" si="314"/>
        <v/>
      </c>
      <c r="BE4601" s="38" t="str">
        <f t="shared" ca="1" si="315"/>
        <v/>
      </c>
    </row>
    <row r="4602" spans="53:57" x14ac:dyDescent="0.25">
      <c r="BA4602" s="38" t="str">
        <f t="shared" ca="1" si="312"/>
        <v/>
      </c>
      <c r="BB4602" s="38" t="str">
        <f t="shared" ca="1" si="313"/>
        <v/>
      </c>
      <c r="BD4602" s="38" t="str">
        <f t="shared" ca="1" si="314"/>
        <v/>
      </c>
      <c r="BE4602" s="38" t="str">
        <f t="shared" ca="1" si="315"/>
        <v/>
      </c>
    </row>
    <row r="4603" spans="53:57" x14ac:dyDescent="0.25">
      <c r="BA4603" s="38" t="str">
        <f t="shared" ca="1" si="312"/>
        <v/>
      </c>
      <c r="BB4603" s="38" t="str">
        <f t="shared" ca="1" si="313"/>
        <v/>
      </c>
      <c r="BD4603" s="38" t="str">
        <f t="shared" ca="1" si="314"/>
        <v/>
      </c>
      <c r="BE4603" s="38" t="str">
        <f t="shared" ca="1" si="315"/>
        <v/>
      </c>
    </row>
    <row r="4604" spans="53:57" x14ac:dyDescent="0.25">
      <c r="BA4604" s="38" t="str">
        <f t="shared" ca="1" si="312"/>
        <v/>
      </c>
      <c r="BB4604" s="38" t="str">
        <f t="shared" ca="1" si="313"/>
        <v/>
      </c>
      <c r="BD4604" s="38" t="str">
        <f t="shared" ca="1" si="314"/>
        <v/>
      </c>
      <c r="BE4604" s="38" t="str">
        <f t="shared" ca="1" si="315"/>
        <v/>
      </c>
    </row>
    <row r="4605" spans="53:57" x14ac:dyDescent="0.25">
      <c r="BA4605" s="38" t="str">
        <f t="shared" ca="1" si="312"/>
        <v/>
      </c>
      <c r="BB4605" s="38" t="str">
        <f t="shared" ca="1" si="313"/>
        <v/>
      </c>
      <c r="BD4605" s="38" t="str">
        <f t="shared" ca="1" si="314"/>
        <v/>
      </c>
      <c r="BE4605" s="38" t="str">
        <f t="shared" ca="1" si="315"/>
        <v/>
      </c>
    </row>
    <row r="4606" spans="53:57" x14ac:dyDescent="0.25">
      <c r="BA4606" s="38" t="str">
        <f t="shared" ca="1" si="312"/>
        <v/>
      </c>
      <c r="BB4606" s="38" t="str">
        <f t="shared" ca="1" si="313"/>
        <v/>
      </c>
      <c r="BD4606" s="38" t="str">
        <f t="shared" ca="1" si="314"/>
        <v/>
      </c>
      <c r="BE4606" s="38" t="str">
        <f t="shared" ca="1" si="315"/>
        <v/>
      </c>
    </row>
    <row r="4607" spans="53:57" x14ac:dyDescent="0.25">
      <c r="BA4607" s="38" t="str">
        <f t="shared" ca="1" si="312"/>
        <v/>
      </c>
      <c r="BB4607" s="38" t="str">
        <f t="shared" ca="1" si="313"/>
        <v/>
      </c>
      <c r="BD4607" s="38" t="str">
        <f t="shared" ca="1" si="314"/>
        <v/>
      </c>
      <c r="BE4607" s="38" t="str">
        <f t="shared" ca="1" si="315"/>
        <v/>
      </c>
    </row>
    <row r="4608" spans="53:57" x14ac:dyDescent="0.25">
      <c r="BA4608" s="38" t="str">
        <f t="shared" ca="1" si="312"/>
        <v/>
      </c>
      <c r="BB4608" s="38" t="str">
        <f t="shared" ca="1" si="313"/>
        <v/>
      </c>
      <c r="BD4608" s="38" t="str">
        <f t="shared" ca="1" si="314"/>
        <v/>
      </c>
      <c r="BE4608" s="38" t="str">
        <f t="shared" ca="1" si="315"/>
        <v/>
      </c>
    </row>
    <row r="4609" spans="53:57" x14ac:dyDescent="0.25">
      <c r="BA4609" s="38" t="str">
        <f t="shared" ca="1" si="312"/>
        <v/>
      </c>
      <c r="BB4609" s="38" t="str">
        <f t="shared" ca="1" si="313"/>
        <v/>
      </c>
      <c r="BD4609" s="38" t="str">
        <f t="shared" ca="1" si="314"/>
        <v/>
      </c>
      <c r="BE4609" s="38" t="str">
        <f t="shared" ca="1" si="315"/>
        <v/>
      </c>
    </row>
    <row r="4610" spans="53:57" x14ac:dyDescent="0.25">
      <c r="BA4610" s="38" t="str">
        <f t="shared" ca="1" si="312"/>
        <v/>
      </c>
      <c r="BB4610" s="38" t="str">
        <f t="shared" ca="1" si="313"/>
        <v/>
      </c>
      <c r="BD4610" s="38" t="str">
        <f t="shared" ca="1" si="314"/>
        <v/>
      </c>
      <c r="BE4610" s="38" t="str">
        <f t="shared" ca="1" si="315"/>
        <v/>
      </c>
    </row>
    <row r="4611" spans="53:57" x14ac:dyDescent="0.25">
      <c r="BA4611" s="38" t="str">
        <f t="shared" ca="1" si="312"/>
        <v/>
      </c>
      <c r="BB4611" s="38" t="str">
        <f t="shared" ca="1" si="313"/>
        <v/>
      </c>
      <c r="BD4611" s="38" t="str">
        <f t="shared" ca="1" si="314"/>
        <v/>
      </c>
      <c r="BE4611" s="38" t="str">
        <f t="shared" ca="1" si="315"/>
        <v/>
      </c>
    </row>
    <row r="4612" spans="53:57" x14ac:dyDescent="0.25">
      <c r="BA4612" s="38" t="str">
        <f t="shared" ca="1" si="312"/>
        <v/>
      </c>
      <c r="BB4612" s="38" t="str">
        <f t="shared" ca="1" si="313"/>
        <v/>
      </c>
      <c r="BD4612" s="38" t="str">
        <f t="shared" ca="1" si="314"/>
        <v/>
      </c>
      <c r="BE4612" s="38" t="str">
        <f t="shared" ca="1" si="315"/>
        <v/>
      </c>
    </row>
    <row r="4613" spans="53:57" x14ac:dyDescent="0.25">
      <c r="BA4613" s="38" t="str">
        <f t="shared" ca="1" si="312"/>
        <v/>
      </c>
      <c r="BB4613" s="38" t="str">
        <f t="shared" ca="1" si="313"/>
        <v/>
      </c>
      <c r="BD4613" s="38" t="str">
        <f t="shared" ca="1" si="314"/>
        <v/>
      </c>
      <c r="BE4613" s="38" t="str">
        <f t="shared" ca="1" si="315"/>
        <v/>
      </c>
    </row>
    <row r="4614" spans="53:57" x14ac:dyDescent="0.25">
      <c r="BA4614" s="38" t="str">
        <f t="shared" ca="1" si="312"/>
        <v/>
      </c>
      <c r="BB4614" s="38" t="str">
        <f t="shared" ca="1" si="313"/>
        <v/>
      </c>
      <c r="BD4614" s="38" t="str">
        <f t="shared" ca="1" si="314"/>
        <v/>
      </c>
      <c r="BE4614" s="38" t="str">
        <f t="shared" ca="1" si="315"/>
        <v/>
      </c>
    </row>
    <row r="4615" spans="53:57" x14ac:dyDescent="0.25">
      <c r="BA4615" s="38" t="str">
        <f t="shared" ca="1" si="312"/>
        <v/>
      </c>
      <c r="BB4615" s="38" t="str">
        <f t="shared" ca="1" si="313"/>
        <v/>
      </c>
      <c r="BD4615" s="38" t="str">
        <f t="shared" ca="1" si="314"/>
        <v/>
      </c>
      <c r="BE4615" s="38" t="str">
        <f t="shared" ca="1" si="315"/>
        <v/>
      </c>
    </row>
    <row r="4616" spans="53:57" x14ac:dyDescent="0.25">
      <c r="BA4616" s="38" t="str">
        <f t="shared" ca="1" si="312"/>
        <v/>
      </c>
      <c r="BB4616" s="38" t="str">
        <f t="shared" ca="1" si="313"/>
        <v/>
      </c>
      <c r="BD4616" s="38" t="str">
        <f t="shared" ca="1" si="314"/>
        <v/>
      </c>
      <c r="BE4616" s="38" t="str">
        <f t="shared" ca="1" si="315"/>
        <v/>
      </c>
    </row>
    <row r="4617" spans="53:57" x14ac:dyDescent="0.25">
      <c r="BA4617" s="38" t="str">
        <f t="shared" ca="1" si="312"/>
        <v/>
      </c>
      <c r="BB4617" s="38" t="str">
        <f t="shared" ca="1" si="313"/>
        <v/>
      </c>
      <c r="BD4617" s="38" t="str">
        <f t="shared" ca="1" si="314"/>
        <v/>
      </c>
      <c r="BE4617" s="38" t="str">
        <f t="shared" ca="1" si="315"/>
        <v/>
      </c>
    </row>
    <row r="4618" spans="53:57" x14ac:dyDescent="0.25">
      <c r="BA4618" s="38" t="str">
        <f t="shared" ca="1" si="312"/>
        <v/>
      </c>
      <c r="BB4618" s="38" t="str">
        <f t="shared" ca="1" si="313"/>
        <v/>
      </c>
      <c r="BD4618" s="38" t="str">
        <f t="shared" ca="1" si="314"/>
        <v/>
      </c>
      <c r="BE4618" s="38" t="str">
        <f t="shared" ca="1" si="315"/>
        <v/>
      </c>
    </row>
    <row r="4619" spans="53:57" x14ac:dyDescent="0.25">
      <c r="BA4619" s="38" t="str">
        <f t="shared" ca="1" si="312"/>
        <v/>
      </c>
      <c r="BB4619" s="38" t="str">
        <f t="shared" ca="1" si="313"/>
        <v/>
      </c>
      <c r="BD4619" s="38" t="str">
        <f t="shared" ca="1" si="314"/>
        <v/>
      </c>
      <c r="BE4619" s="38" t="str">
        <f t="shared" ca="1" si="315"/>
        <v/>
      </c>
    </row>
    <row r="4620" spans="53:57" x14ac:dyDescent="0.25">
      <c r="BA4620" s="38" t="str">
        <f t="shared" ca="1" si="312"/>
        <v/>
      </c>
      <c r="BB4620" s="38" t="str">
        <f t="shared" ca="1" si="313"/>
        <v/>
      </c>
      <c r="BD4620" s="38" t="str">
        <f t="shared" ca="1" si="314"/>
        <v/>
      </c>
      <c r="BE4620" s="38" t="str">
        <f t="shared" ca="1" si="315"/>
        <v/>
      </c>
    </row>
    <row r="4621" spans="53:57" x14ac:dyDescent="0.25">
      <c r="BA4621" s="38" t="str">
        <f t="shared" ca="1" si="312"/>
        <v/>
      </c>
      <c r="BB4621" s="38" t="str">
        <f t="shared" ca="1" si="313"/>
        <v/>
      </c>
      <c r="BD4621" s="38" t="str">
        <f t="shared" ca="1" si="314"/>
        <v/>
      </c>
      <c r="BE4621" s="38" t="str">
        <f t="shared" ca="1" si="315"/>
        <v/>
      </c>
    </row>
    <row r="4622" spans="53:57" x14ac:dyDescent="0.25">
      <c r="BA4622" s="38" t="str">
        <f t="shared" ca="1" si="312"/>
        <v/>
      </c>
      <c r="BB4622" s="38" t="str">
        <f t="shared" ca="1" si="313"/>
        <v/>
      </c>
      <c r="BD4622" s="38" t="str">
        <f t="shared" ca="1" si="314"/>
        <v/>
      </c>
      <c r="BE4622" s="38" t="str">
        <f t="shared" ca="1" si="315"/>
        <v/>
      </c>
    </row>
    <row r="4623" spans="53:57" x14ac:dyDescent="0.25">
      <c r="BA4623" s="38" t="str">
        <f t="shared" ca="1" si="312"/>
        <v/>
      </c>
      <c r="BB4623" s="38" t="str">
        <f t="shared" ca="1" si="313"/>
        <v/>
      </c>
      <c r="BD4623" s="38" t="str">
        <f t="shared" ca="1" si="314"/>
        <v/>
      </c>
      <c r="BE4623" s="38" t="str">
        <f t="shared" ca="1" si="315"/>
        <v/>
      </c>
    </row>
    <row r="4624" spans="53:57" x14ac:dyDescent="0.25">
      <c r="BA4624" s="38" t="str">
        <f t="shared" ca="1" si="312"/>
        <v/>
      </c>
      <c r="BB4624" s="38" t="str">
        <f t="shared" ca="1" si="313"/>
        <v/>
      </c>
      <c r="BD4624" s="38" t="str">
        <f t="shared" ca="1" si="314"/>
        <v/>
      </c>
      <c r="BE4624" s="38" t="str">
        <f t="shared" ca="1" si="315"/>
        <v/>
      </c>
    </row>
    <row r="4625" spans="53:57" x14ac:dyDescent="0.25">
      <c r="BA4625" s="38" t="str">
        <f t="shared" ca="1" si="312"/>
        <v/>
      </c>
      <c r="BB4625" s="38" t="str">
        <f t="shared" ca="1" si="313"/>
        <v/>
      </c>
      <c r="BD4625" s="38" t="str">
        <f t="shared" ca="1" si="314"/>
        <v/>
      </c>
      <c r="BE4625" s="38" t="str">
        <f t="shared" ca="1" si="315"/>
        <v/>
      </c>
    </row>
    <row r="4626" spans="53:57" x14ac:dyDescent="0.25">
      <c r="BA4626" s="38" t="str">
        <f t="shared" ca="1" si="312"/>
        <v/>
      </c>
      <c r="BB4626" s="38" t="str">
        <f t="shared" ca="1" si="313"/>
        <v/>
      </c>
      <c r="BD4626" s="38" t="str">
        <f t="shared" ca="1" si="314"/>
        <v/>
      </c>
      <c r="BE4626" s="38" t="str">
        <f t="shared" ca="1" si="315"/>
        <v/>
      </c>
    </row>
    <row r="4627" spans="53:57" x14ac:dyDescent="0.25">
      <c r="BA4627" s="38" t="str">
        <f t="shared" ca="1" si="312"/>
        <v/>
      </c>
      <c r="BB4627" s="38" t="str">
        <f t="shared" ca="1" si="313"/>
        <v/>
      </c>
      <c r="BD4627" s="38" t="str">
        <f t="shared" ca="1" si="314"/>
        <v/>
      </c>
      <c r="BE4627" s="38" t="str">
        <f t="shared" ca="1" si="315"/>
        <v/>
      </c>
    </row>
    <row r="4628" spans="53:57" x14ac:dyDescent="0.25">
      <c r="BA4628" s="38" t="str">
        <f t="shared" ca="1" si="312"/>
        <v/>
      </c>
      <c r="BB4628" s="38" t="str">
        <f t="shared" ca="1" si="313"/>
        <v/>
      </c>
      <c r="BD4628" s="38" t="str">
        <f t="shared" ca="1" si="314"/>
        <v/>
      </c>
      <c r="BE4628" s="38" t="str">
        <f t="shared" ca="1" si="315"/>
        <v/>
      </c>
    </row>
    <row r="4629" spans="53:57" x14ac:dyDescent="0.25">
      <c r="BA4629" s="38" t="str">
        <f t="shared" ca="1" si="312"/>
        <v/>
      </c>
      <c r="BB4629" s="38" t="str">
        <f t="shared" ca="1" si="313"/>
        <v/>
      </c>
      <c r="BD4629" s="38" t="str">
        <f t="shared" ca="1" si="314"/>
        <v/>
      </c>
      <c r="BE4629" s="38" t="str">
        <f t="shared" ca="1" si="315"/>
        <v/>
      </c>
    </row>
    <row r="4630" spans="53:57" x14ac:dyDescent="0.25">
      <c r="BA4630" s="38" t="str">
        <f t="shared" ca="1" si="312"/>
        <v/>
      </c>
      <c r="BB4630" s="38" t="str">
        <f t="shared" ca="1" si="313"/>
        <v/>
      </c>
      <c r="BD4630" s="38" t="str">
        <f t="shared" ca="1" si="314"/>
        <v/>
      </c>
      <c r="BE4630" s="38" t="str">
        <f t="shared" ca="1" si="315"/>
        <v/>
      </c>
    </row>
    <row r="4631" spans="53:57" x14ac:dyDescent="0.25">
      <c r="BA4631" s="38" t="str">
        <f t="shared" ca="1" si="312"/>
        <v/>
      </c>
      <c r="BB4631" s="38" t="str">
        <f t="shared" ca="1" si="313"/>
        <v/>
      </c>
      <c r="BD4631" s="38" t="str">
        <f t="shared" ca="1" si="314"/>
        <v/>
      </c>
      <c r="BE4631" s="38" t="str">
        <f t="shared" ca="1" si="315"/>
        <v/>
      </c>
    </row>
    <row r="4632" spans="53:57" x14ac:dyDescent="0.25">
      <c r="BA4632" s="38" t="str">
        <f t="shared" ca="1" si="312"/>
        <v/>
      </c>
      <c r="BB4632" s="38" t="str">
        <f t="shared" ca="1" si="313"/>
        <v/>
      </c>
      <c r="BD4632" s="38" t="str">
        <f t="shared" ca="1" si="314"/>
        <v/>
      </c>
      <c r="BE4632" s="38" t="str">
        <f t="shared" ca="1" si="315"/>
        <v/>
      </c>
    </row>
    <row r="4633" spans="53:57" x14ac:dyDescent="0.25">
      <c r="BA4633" s="38" t="str">
        <f t="shared" ca="1" si="312"/>
        <v/>
      </c>
      <c r="BB4633" s="38" t="str">
        <f t="shared" ca="1" si="313"/>
        <v/>
      </c>
      <c r="BD4633" s="38" t="str">
        <f t="shared" ca="1" si="314"/>
        <v/>
      </c>
      <c r="BE4633" s="38" t="str">
        <f t="shared" ca="1" si="315"/>
        <v/>
      </c>
    </row>
    <row r="4634" spans="53:57" x14ac:dyDescent="0.25">
      <c r="BA4634" s="38" t="str">
        <f t="shared" ca="1" si="312"/>
        <v/>
      </c>
      <c r="BB4634" s="38" t="str">
        <f t="shared" ca="1" si="313"/>
        <v/>
      </c>
      <c r="BD4634" s="38" t="str">
        <f t="shared" ca="1" si="314"/>
        <v/>
      </c>
      <c r="BE4634" s="38" t="str">
        <f t="shared" ca="1" si="315"/>
        <v/>
      </c>
    </row>
    <row r="4635" spans="53:57" x14ac:dyDescent="0.25">
      <c r="BA4635" s="38" t="str">
        <f t="shared" ca="1" si="312"/>
        <v/>
      </c>
      <c r="BB4635" s="38" t="str">
        <f t="shared" ca="1" si="313"/>
        <v/>
      </c>
      <c r="BD4635" s="38" t="str">
        <f t="shared" ca="1" si="314"/>
        <v/>
      </c>
      <c r="BE4635" s="38" t="str">
        <f t="shared" ca="1" si="315"/>
        <v/>
      </c>
    </row>
    <row r="4636" spans="53:57" x14ac:dyDescent="0.25">
      <c r="BA4636" s="38" t="str">
        <f t="shared" ca="1" si="312"/>
        <v/>
      </c>
      <c r="BB4636" s="38" t="str">
        <f t="shared" ca="1" si="313"/>
        <v/>
      </c>
      <c r="BD4636" s="38" t="str">
        <f t="shared" ca="1" si="314"/>
        <v/>
      </c>
      <c r="BE4636" s="38" t="str">
        <f t="shared" ca="1" si="315"/>
        <v/>
      </c>
    </row>
    <row r="4637" spans="53:57" x14ac:dyDescent="0.25">
      <c r="BA4637" s="38" t="str">
        <f t="shared" ca="1" si="312"/>
        <v/>
      </c>
      <c r="BB4637" s="38" t="str">
        <f t="shared" ca="1" si="313"/>
        <v/>
      </c>
      <c r="BD4637" s="38" t="str">
        <f t="shared" ca="1" si="314"/>
        <v/>
      </c>
      <c r="BE4637" s="38" t="str">
        <f t="shared" ca="1" si="315"/>
        <v/>
      </c>
    </row>
    <row r="4638" spans="53:57" x14ac:dyDescent="0.25">
      <c r="BA4638" s="38" t="str">
        <f t="shared" ca="1" si="312"/>
        <v/>
      </c>
      <c r="BB4638" s="38" t="str">
        <f t="shared" ca="1" si="313"/>
        <v/>
      </c>
      <c r="BD4638" s="38" t="str">
        <f t="shared" ca="1" si="314"/>
        <v/>
      </c>
      <c r="BE4638" s="38" t="str">
        <f t="shared" ca="1" si="315"/>
        <v/>
      </c>
    </row>
    <row r="4639" spans="53:57" x14ac:dyDescent="0.25">
      <c r="BA4639" s="38" t="str">
        <f t="shared" ca="1" si="312"/>
        <v/>
      </c>
      <c r="BB4639" s="38" t="str">
        <f t="shared" ca="1" si="313"/>
        <v/>
      </c>
      <c r="BD4639" s="38" t="str">
        <f t="shared" ca="1" si="314"/>
        <v/>
      </c>
      <c r="BE4639" s="38" t="str">
        <f t="shared" ca="1" si="315"/>
        <v/>
      </c>
    </row>
    <row r="4640" spans="53:57" x14ac:dyDescent="0.25">
      <c r="BA4640" s="38" t="str">
        <f t="shared" ca="1" si="312"/>
        <v/>
      </c>
      <c r="BB4640" s="38" t="str">
        <f t="shared" ca="1" si="313"/>
        <v/>
      </c>
      <c r="BD4640" s="38" t="str">
        <f t="shared" ca="1" si="314"/>
        <v/>
      </c>
      <c r="BE4640" s="38" t="str">
        <f t="shared" ca="1" si="315"/>
        <v/>
      </c>
    </row>
    <row r="4641" spans="53:57" x14ac:dyDescent="0.25">
      <c r="BA4641" s="38" t="str">
        <f t="shared" ca="1" si="312"/>
        <v/>
      </c>
      <c r="BB4641" s="38" t="str">
        <f t="shared" ca="1" si="313"/>
        <v/>
      </c>
      <c r="BD4641" s="38" t="str">
        <f t="shared" ca="1" si="314"/>
        <v/>
      </c>
      <c r="BE4641" s="38" t="str">
        <f t="shared" ca="1" si="315"/>
        <v/>
      </c>
    </row>
    <row r="4642" spans="53:57" x14ac:dyDescent="0.25">
      <c r="BA4642" s="38" t="str">
        <f t="shared" ref="BA4642:BA4705" ca="1" si="316">IF($AR644 &gt;= $J$41, $AR644, "")</f>
        <v/>
      </c>
      <c r="BB4642" s="38" t="str">
        <f t="shared" ref="BB4642:BB4705" ca="1" si="317">IF(BA4642&lt;&gt;"", $AS644, "")</f>
        <v/>
      </c>
      <c r="BD4642" s="38" t="str">
        <f t="shared" ref="BD4642:BD4705" ca="1" si="318">IF($AU644 &gt;= $Z$41, $AU644, "")</f>
        <v/>
      </c>
      <c r="BE4642" s="38" t="str">
        <f t="shared" ref="BE4642:BE4705" ca="1" si="319">IF(BD4642&lt;&gt;"", $AV644, "")</f>
        <v/>
      </c>
    </row>
    <row r="4643" spans="53:57" x14ac:dyDescent="0.25">
      <c r="BA4643" s="38" t="str">
        <f t="shared" ca="1" si="316"/>
        <v/>
      </c>
      <c r="BB4643" s="38" t="str">
        <f t="shared" ca="1" si="317"/>
        <v/>
      </c>
      <c r="BD4643" s="38" t="str">
        <f t="shared" ca="1" si="318"/>
        <v/>
      </c>
      <c r="BE4643" s="38" t="str">
        <f t="shared" ca="1" si="319"/>
        <v/>
      </c>
    </row>
    <row r="4644" spans="53:57" x14ac:dyDescent="0.25">
      <c r="BA4644" s="38" t="str">
        <f t="shared" ca="1" si="316"/>
        <v/>
      </c>
      <c r="BB4644" s="38" t="str">
        <f t="shared" ca="1" si="317"/>
        <v/>
      </c>
      <c r="BD4644" s="38" t="str">
        <f t="shared" ca="1" si="318"/>
        <v/>
      </c>
      <c r="BE4644" s="38" t="str">
        <f t="shared" ca="1" si="319"/>
        <v/>
      </c>
    </row>
    <row r="4645" spans="53:57" x14ac:dyDescent="0.25">
      <c r="BA4645" s="38" t="str">
        <f t="shared" ca="1" si="316"/>
        <v/>
      </c>
      <c r="BB4645" s="38" t="str">
        <f t="shared" ca="1" si="317"/>
        <v/>
      </c>
      <c r="BD4645" s="38" t="str">
        <f t="shared" ca="1" si="318"/>
        <v/>
      </c>
      <c r="BE4645" s="38" t="str">
        <f t="shared" ca="1" si="319"/>
        <v/>
      </c>
    </row>
    <row r="4646" spans="53:57" x14ac:dyDescent="0.25">
      <c r="BA4646" s="38" t="str">
        <f t="shared" ca="1" si="316"/>
        <v/>
      </c>
      <c r="BB4646" s="38" t="str">
        <f t="shared" ca="1" si="317"/>
        <v/>
      </c>
      <c r="BD4646" s="38" t="str">
        <f t="shared" ca="1" si="318"/>
        <v/>
      </c>
      <c r="BE4646" s="38" t="str">
        <f t="shared" ca="1" si="319"/>
        <v/>
      </c>
    </row>
    <row r="4647" spans="53:57" x14ac:dyDescent="0.25">
      <c r="BA4647" s="38" t="str">
        <f t="shared" ca="1" si="316"/>
        <v/>
      </c>
      <c r="BB4647" s="38" t="str">
        <f t="shared" ca="1" si="317"/>
        <v/>
      </c>
      <c r="BD4647" s="38" t="str">
        <f t="shared" ca="1" si="318"/>
        <v/>
      </c>
      <c r="BE4647" s="38" t="str">
        <f t="shared" ca="1" si="319"/>
        <v/>
      </c>
    </row>
    <row r="4648" spans="53:57" x14ac:dyDescent="0.25">
      <c r="BA4648" s="38" t="str">
        <f t="shared" ca="1" si="316"/>
        <v/>
      </c>
      <c r="BB4648" s="38" t="str">
        <f t="shared" ca="1" si="317"/>
        <v/>
      </c>
      <c r="BD4648" s="38" t="str">
        <f t="shared" ca="1" si="318"/>
        <v/>
      </c>
      <c r="BE4648" s="38" t="str">
        <f t="shared" ca="1" si="319"/>
        <v/>
      </c>
    </row>
    <row r="4649" spans="53:57" x14ac:dyDescent="0.25">
      <c r="BA4649" s="38" t="str">
        <f t="shared" ca="1" si="316"/>
        <v/>
      </c>
      <c r="BB4649" s="38" t="str">
        <f t="shared" ca="1" si="317"/>
        <v/>
      </c>
      <c r="BD4649" s="38" t="str">
        <f t="shared" ca="1" si="318"/>
        <v/>
      </c>
      <c r="BE4649" s="38" t="str">
        <f t="shared" ca="1" si="319"/>
        <v/>
      </c>
    </row>
    <row r="4650" spans="53:57" x14ac:dyDescent="0.25">
      <c r="BA4650" s="38" t="str">
        <f t="shared" ca="1" si="316"/>
        <v/>
      </c>
      <c r="BB4650" s="38" t="str">
        <f t="shared" ca="1" si="317"/>
        <v/>
      </c>
      <c r="BD4650" s="38" t="str">
        <f t="shared" ca="1" si="318"/>
        <v/>
      </c>
      <c r="BE4650" s="38" t="str">
        <f t="shared" ca="1" si="319"/>
        <v/>
      </c>
    </row>
    <row r="4651" spans="53:57" x14ac:dyDescent="0.25">
      <c r="BA4651" s="38" t="str">
        <f t="shared" ca="1" si="316"/>
        <v/>
      </c>
      <c r="BB4651" s="38" t="str">
        <f t="shared" ca="1" si="317"/>
        <v/>
      </c>
      <c r="BD4651" s="38" t="str">
        <f t="shared" ca="1" si="318"/>
        <v/>
      </c>
      <c r="BE4651" s="38" t="str">
        <f t="shared" ca="1" si="319"/>
        <v/>
      </c>
    </row>
    <row r="4652" spans="53:57" x14ac:dyDescent="0.25">
      <c r="BA4652" s="38" t="str">
        <f t="shared" ca="1" si="316"/>
        <v/>
      </c>
      <c r="BB4652" s="38" t="str">
        <f t="shared" ca="1" si="317"/>
        <v/>
      </c>
      <c r="BD4652" s="38" t="str">
        <f t="shared" ca="1" si="318"/>
        <v/>
      </c>
      <c r="BE4652" s="38" t="str">
        <f t="shared" ca="1" si="319"/>
        <v/>
      </c>
    </row>
    <row r="4653" spans="53:57" x14ac:dyDescent="0.25">
      <c r="BA4653" s="38" t="str">
        <f t="shared" ca="1" si="316"/>
        <v/>
      </c>
      <c r="BB4653" s="38" t="str">
        <f t="shared" ca="1" si="317"/>
        <v/>
      </c>
      <c r="BD4653" s="38" t="str">
        <f t="shared" ca="1" si="318"/>
        <v/>
      </c>
      <c r="BE4653" s="38" t="str">
        <f t="shared" ca="1" si="319"/>
        <v/>
      </c>
    </row>
    <row r="4654" spans="53:57" x14ac:dyDescent="0.25">
      <c r="BA4654" s="38" t="str">
        <f t="shared" ca="1" si="316"/>
        <v/>
      </c>
      <c r="BB4654" s="38" t="str">
        <f t="shared" ca="1" si="317"/>
        <v/>
      </c>
      <c r="BD4654" s="38" t="str">
        <f t="shared" ca="1" si="318"/>
        <v/>
      </c>
      <c r="BE4654" s="38" t="str">
        <f t="shared" ca="1" si="319"/>
        <v/>
      </c>
    </row>
    <row r="4655" spans="53:57" x14ac:dyDescent="0.25">
      <c r="BA4655" s="38" t="str">
        <f t="shared" ca="1" si="316"/>
        <v/>
      </c>
      <c r="BB4655" s="38" t="str">
        <f t="shared" ca="1" si="317"/>
        <v/>
      </c>
      <c r="BD4655" s="38" t="str">
        <f t="shared" ca="1" si="318"/>
        <v/>
      </c>
      <c r="BE4655" s="38" t="str">
        <f t="shared" ca="1" si="319"/>
        <v/>
      </c>
    </row>
    <row r="4656" spans="53:57" x14ac:dyDescent="0.25">
      <c r="BA4656" s="38" t="str">
        <f t="shared" ca="1" si="316"/>
        <v/>
      </c>
      <c r="BB4656" s="38" t="str">
        <f t="shared" ca="1" si="317"/>
        <v/>
      </c>
      <c r="BD4656" s="38" t="str">
        <f t="shared" ca="1" si="318"/>
        <v/>
      </c>
      <c r="BE4656" s="38" t="str">
        <f t="shared" ca="1" si="319"/>
        <v/>
      </c>
    </row>
    <row r="4657" spans="53:57" x14ac:dyDescent="0.25">
      <c r="BA4657" s="38" t="str">
        <f t="shared" ca="1" si="316"/>
        <v/>
      </c>
      <c r="BB4657" s="38" t="str">
        <f t="shared" ca="1" si="317"/>
        <v/>
      </c>
      <c r="BD4657" s="38" t="str">
        <f t="shared" ca="1" si="318"/>
        <v/>
      </c>
      <c r="BE4657" s="38" t="str">
        <f t="shared" ca="1" si="319"/>
        <v/>
      </c>
    </row>
    <row r="4658" spans="53:57" x14ac:dyDescent="0.25">
      <c r="BA4658" s="38" t="str">
        <f t="shared" ca="1" si="316"/>
        <v/>
      </c>
      <c r="BB4658" s="38" t="str">
        <f t="shared" ca="1" si="317"/>
        <v/>
      </c>
      <c r="BD4658" s="38" t="str">
        <f t="shared" ca="1" si="318"/>
        <v/>
      </c>
      <c r="BE4658" s="38" t="str">
        <f t="shared" ca="1" si="319"/>
        <v/>
      </c>
    </row>
    <row r="4659" spans="53:57" x14ac:dyDescent="0.25">
      <c r="BA4659" s="38" t="str">
        <f t="shared" ca="1" si="316"/>
        <v/>
      </c>
      <c r="BB4659" s="38" t="str">
        <f t="shared" ca="1" si="317"/>
        <v/>
      </c>
      <c r="BD4659" s="38" t="str">
        <f t="shared" ca="1" si="318"/>
        <v/>
      </c>
      <c r="BE4659" s="38" t="str">
        <f t="shared" ca="1" si="319"/>
        <v/>
      </c>
    </row>
    <row r="4660" spans="53:57" x14ac:dyDescent="0.25">
      <c r="BA4660" s="38" t="str">
        <f t="shared" ca="1" si="316"/>
        <v/>
      </c>
      <c r="BB4660" s="38" t="str">
        <f t="shared" ca="1" si="317"/>
        <v/>
      </c>
      <c r="BD4660" s="38" t="str">
        <f t="shared" ca="1" si="318"/>
        <v/>
      </c>
      <c r="BE4660" s="38" t="str">
        <f t="shared" ca="1" si="319"/>
        <v/>
      </c>
    </row>
    <row r="4661" spans="53:57" x14ac:dyDescent="0.25">
      <c r="BA4661" s="38" t="str">
        <f t="shared" ca="1" si="316"/>
        <v/>
      </c>
      <c r="BB4661" s="38" t="str">
        <f t="shared" ca="1" si="317"/>
        <v/>
      </c>
      <c r="BD4661" s="38" t="str">
        <f t="shared" ca="1" si="318"/>
        <v/>
      </c>
      <c r="BE4661" s="38" t="str">
        <f t="shared" ca="1" si="319"/>
        <v/>
      </c>
    </row>
    <row r="4662" spans="53:57" x14ac:dyDescent="0.25">
      <c r="BA4662" s="38" t="str">
        <f t="shared" ca="1" si="316"/>
        <v/>
      </c>
      <c r="BB4662" s="38" t="str">
        <f t="shared" ca="1" si="317"/>
        <v/>
      </c>
      <c r="BD4662" s="38" t="str">
        <f t="shared" ca="1" si="318"/>
        <v/>
      </c>
      <c r="BE4662" s="38" t="str">
        <f t="shared" ca="1" si="319"/>
        <v/>
      </c>
    </row>
    <row r="4663" spans="53:57" x14ac:dyDescent="0.25">
      <c r="BA4663" s="38" t="str">
        <f t="shared" ca="1" si="316"/>
        <v/>
      </c>
      <c r="BB4663" s="38" t="str">
        <f t="shared" ca="1" si="317"/>
        <v/>
      </c>
      <c r="BD4663" s="38" t="str">
        <f t="shared" ca="1" si="318"/>
        <v/>
      </c>
      <c r="BE4663" s="38" t="str">
        <f t="shared" ca="1" si="319"/>
        <v/>
      </c>
    </row>
    <row r="4664" spans="53:57" x14ac:dyDescent="0.25">
      <c r="BA4664" s="38" t="str">
        <f t="shared" ca="1" si="316"/>
        <v/>
      </c>
      <c r="BB4664" s="38" t="str">
        <f t="shared" ca="1" si="317"/>
        <v/>
      </c>
      <c r="BD4664" s="38" t="str">
        <f t="shared" ca="1" si="318"/>
        <v/>
      </c>
      <c r="BE4664" s="38" t="str">
        <f t="shared" ca="1" si="319"/>
        <v/>
      </c>
    </row>
    <row r="4665" spans="53:57" x14ac:dyDescent="0.25">
      <c r="BA4665" s="38" t="str">
        <f t="shared" ca="1" si="316"/>
        <v/>
      </c>
      <c r="BB4665" s="38" t="str">
        <f t="shared" ca="1" si="317"/>
        <v/>
      </c>
      <c r="BD4665" s="38" t="str">
        <f t="shared" ca="1" si="318"/>
        <v/>
      </c>
      <c r="BE4665" s="38" t="str">
        <f t="shared" ca="1" si="319"/>
        <v/>
      </c>
    </row>
    <row r="4666" spans="53:57" x14ac:dyDescent="0.25">
      <c r="BA4666" s="38" t="str">
        <f t="shared" ca="1" si="316"/>
        <v/>
      </c>
      <c r="BB4666" s="38" t="str">
        <f t="shared" ca="1" si="317"/>
        <v/>
      </c>
      <c r="BD4666" s="38" t="str">
        <f t="shared" ca="1" si="318"/>
        <v/>
      </c>
      <c r="BE4666" s="38" t="str">
        <f t="shared" ca="1" si="319"/>
        <v/>
      </c>
    </row>
    <row r="4667" spans="53:57" x14ac:dyDescent="0.25">
      <c r="BA4667" s="38" t="str">
        <f t="shared" ca="1" si="316"/>
        <v/>
      </c>
      <c r="BB4667" s="38" t="str">
        <f t="shared" ca="1" si="317"/>
        <v/>
      </c>
      <c r="BD4667" s="38" t="str">
        <f t="shared" ca="1" si="318"/>
        <v/>
      </c>
      <c r="BE4667" s="38" t="str">
        <f t="shared" ca="1" si="319"/>
        <v/>
      </c>
    </row>
    <row r="4668" spans="53:57" x14ac:dyDescent="0.25">
      <c r="BA4668" s="38" t="str">
        <f t="shared" ca="1" si="316"/>
        <v/>
      </c>
      <c r="BB4668" s="38" t="str">
        <f t="shared" ca="1" si="317"/>
        <v/>
      </c>
      <c r="BD4668" s="38" t="str">
        <f t="shared" ca="1" si="318"/>
        <v/>
      </c>
      <c r="BE4668" s="38" t="str">
        <f t="shared" ca="1" si="319"/>
        <v/>
      </c>
    </row>
    <row r="4669" spans="53:57" x14ac:dyDescent="0.25">
      <c r="BA4669" s="38" t="str">
        <f t="shared" ca="1" si="316"/>
        <v/>
      </c>
      <c r="BB4669" s="38" t="str">
        <f t="shared" ca="1" si="317"/>
        <v/>
      </c>
      <c r="BD4669" s="38" t="str">
        <f t="shared" ca="1" si="318"/>
        <v/>
      </c>
      <c r="BE4669" s="38" t="str">
        <f t="shared" ca="1" si="319"/>
        <v/>
      </c>
    </row>
    <row r="4670" spans="53:57" x14ac:dyDescent="0.25">
      <c r="BA4670" s="38" t="str">
        <f t="shared" ca="1" si="316"/>
        <v/>
      </c>
      <c r="BB4670" s="38" t="str">
        <f t="shared" ca="1" si="317"/>
        <v/>
      </c>
      <c r="BD4670" s="38" t="str">
        <f t="shared" ca="1" si="318"/>
        <v/>
      </c>
      <c r="BE4670" s="38" t="str">
        <f t="shared" ca="1" si="319"/>
        <v/>
      </c>
    </row>
    <row r="4671" spans="53:57" x14ac:dyDescent="0.25">
      <c r="BA4671" s="38" t="str">
        <f t="shared" ca="1" si="316"/>
        <v/>
      </c>
      <c r="BB4671" s="38" t="str">
        <f t="shared" ca="1" si="317"/>
        <v/>
      </c>
      <c r="BD4671" s="38" t="str">
        <f t="shared" ca="1" si="318"/>
        <v/>
      </c>
      <c r="BE4671" s="38" t="str">
        <f t="shared" ca="1" si="319"/>
        <v/>
      </c>
    </row>
    <row r="4672" spans="53:57" x14ac:dyDescent="0.25">
      <c r="BA4672" s="38" t="str">
        <f t="shared" ca="1" si="316"/>
        <v/>
      </c>
      <c r="BB4672" s="38" t="str">
        <f t="shared" ca="1" si="317"/>
        <v/>
      </c>
      <c r="BD4672" s="38" t="str">
        <f t="shared" ca="1" si="318"/>
        <v/>
      </c>
      <c r="BE4672" s="38" t="str">
        <f t="shared" ca="1" si="319"/>
        <v/>
      </c>
    </row>
    <row r="4673" spans="53:57" x14ac:dyDescent="0.25">
      <c r="BA4673" s="38" t="str">
        <f t="shared" ca="1" si="316"/>
        <v/>
      </c>
      <c r="BB4673" s="38" t="str">
        <f t="shared" ca="1" si="317"/>
        <v/>
      </c>
      <c r="BD4673" s="38" t="str">
        <f t="shared" ca="1" si="318"/>
        <v/>
      </c>
      <c r="BE4673" s="38" t="str">
        <f t="shared" ca="1" si="319"/>
        <v/>
      </c>
    </row>
    <row r="4674" spans="53:57" x14ac:dyDescent="0.25">
      <c r="BA4674" s="38" t="str">
        <f t="shared" ca="1" si="316"/>
        <v/>
      </c>
      <c r="BB4674" s="38" t="str">
        <f t="shared" ca="1" si="317"/>
        <v/>
      </c>
      <c r="BD4674" s="38" t="str">
        <f t="shared" ca="1" si="318"/>
        <v/>
      </c>
      <c r="BE4674" s="38" t="str">
        <f t="shared" ca="1" si="319"/>
        <v/>
      </c>
    </row>
    <row r="4675" spans="53:57" x14ac:dyDescent="0.25">
      <c r="BA4675" s="38" t="str">
        <f t="shared" ca="1" si="316"/>
        <v/>
      </c>
      <c r="BB4675" s="38" t="str">
        <f t="shared" ca="1" si="317"/>
        <v/>
      </c>
      <c r="BD4675" s="38" t="str">
        <f t="shared" ca="1" si="318"/>
        <v/>
      </c>
      <c r="BE4675" s="38" t="str">
        <f t="shared" ca="1" si="319"/>
        <v/>
      </c>
    </row>
    <row r="4676" spans="53:57" x14ac:dyDescent="0.25">
      <c r="BA4676" s="38" t="str">
        <f t="shared" ca="1" si="316"/>
        <v/>
      </c>
      <c r="BB4676" s="38" t="str">
        <f t="shared" ca="1" si="317"/>
        <v/>
      </c>
      <c r="BD4676" s="38" t="str">
        <f t="shared" ca="1" si="318"/>
        <v/>
      </c>
      <c r="BE4676" s="38" t="str">
        <f t="shared" ca="1" si="319"/>
        <v/>
      </c>
    </row>
    <row r="4677" spans="53:57" x14ac:dyDescent="0.25">
      <c r="BA4677" s="38" t="str">
        <f t="shared" ca="1" si="316"/>
        <v/>
      </c>
      <c r="BB4677" s="38" t="str">
        <f t="shared" ca="1" si="317"/>
        <v/>
      </c>
      <c r="BD4677" s="38" t="str">
        <f t="shared" ca="1" si="318"/>
        <v/>
      </c>
      <c r="BE4677" s="38" t="str">
        <f t="shared" ca="1" si="319"/>
        <v/>
      </c>
    </row>
    <row r="4678" spans="53:57" x14ac:dyDescent="0.25">
      <c r="BA4678" s="38" t="str">
        <f t="shared" ca="1" si="316"/>
        <v/>
      </c>
      <c r="BB4678" s="38" t="str">
        <f t="shared" ca="1" si="317"/>
        <v/>
      </c>
      <c r="BD4678" s="38" t="str">
        <f t="shared" ca="1" si="318"/>
        <v/>
      </c>
      <c r="BE4678" s="38" t="str">
        <f t="shared" ca="1" si="319"/>
        <v/>
      </c>
    </row>
    <row r="4679" spans="53:57" x14ac:dyDescent="0.25">
      <c r="BA4679" s="38" t="str">
        <f t="shared" ca="1" si="316"/>
        <v/>
      </c>
      <c r="BB4679" s="38" t="str">
        <f t="shared" ca="1" si="317"/>
        <v/>
      </c>
      <c r="BD4679" s="38" t="str">
        <f t="shared" ca="1" si="318"/>
        <v/>
      </c>
      <c r="BE4679" s="38" t="str">
        <f t="shared" ca="1" si="319"/>
        <v/>
      </c>
    </row>
    <row r="4680" spans="53:57" x14ac:dyDescent="0.25">
      <c r="BA4680" s="38" t="str">
        <f t="shared" ca="1" si="316"/>
        <v/>
      </c>
      <c r="BB4680" s="38" t="str">
        <f t="shared" ca="1" si="317"/>
        <v/>
      </c>
      <c r="BD4680" s="38" t="str">
        <f t="shared" ca="1" si="318"/>
        <v/>
      </c>
      <c r="BE4680" s="38" t="str">
        <f t="shared" ca="1" si="319"/>
        <v/>
      </c>
    </row>
    <row r="4681" spans="53:57" x14ac:dyDescent="0.25">
      <c r="BA4681" s="38" t="str">
        <f t="shared" ca="1" si="316"/>
        <v/>
      </c>
      <c r="BB4681" s="38" t="str">
        <f t="shared" ca="1" si="317"/>
        <v/>
      </c>
      <c r="BD4681" s="38" t="str">
        <f t="shared" ca="1" si="318"/>
        <v/>
      </c>
      <c r="BE4681" s="38" t="str">
        <f t="shared" ca="1" si="319"/>
        <v/>
      </c>
    </row>
    <row r="4682" spans="53:57" x14ac:dyDescent="0.25">
      <c r="BA4682" s="38" t="str">
        <f t="shared" ca="1" si="316"/>
        <v/>
      </c>
      <c r="BB4682" s="38" t="str">
        <f t="shared" ca="1" si="317"/>
        <v/>
      </c>
      <c r="BD4682" s="38" t="str">
        <f t="shared" ca="1" si="318"/>
        <v/>
      </c>
      <c r="BE4682" s="38" t="str">
        <f t="shared" ca="1" si="319"/>
        <v/>
      </c>
    </row>
    <row r="4683" spans="53:57" x14ac:dyDescent="0.25">
      <c r="BA4683" s="38" t="str">
        <f t="shared" ca="1" si="316"/>
        <v/>
      </c>
      <c r="BB4683" s="38" t="str">
        <f t="shared" ca="1" si="317"/>
        <v/>
      </c>
      <c r="BD4683" s="38" t="str">
        <f t="shared" ca="1" si="318"/>
        <v/>
      </c>
      <c r="BE4683" s="38" t="str">
        <f t="shared" ca="1" si="319"/>
        <v/>
      </c>
    </row>
    <row r="4684" spans="53:57" x14ac:dyDescent="0.25">
      <c r="BA4684" s="38" t="str">
        <f t="shared" ca="1" si="316"/>
        <v/>
      </c>
      <c r="BB4684" s="38" t="str">
        <f t="shared" ca="1" si="317"/>
        <v/>
      </c>
      <c r="BD4684" s="38" t="str">
        <f t="shared" ca="1" si="318"/>
        <v/>
      </c>
      <c r="BE4684" s="38" t="str">
        <f t="shared" ca="1" si="319"/>
        <v/>
      </c>
    </row>
    <row r="4685" spans="53:57" x14ac:dyDescent="0.25">
      <c r="BA4685" s="38" t="str">
        <f t="shared" ca="1" si="316"/>
        <v/>
      </c>
      <c r="BB4685" s="38" t="str">
        <f t="shared" ca="1" si="317"/>
        <v/>
      </c>
      <c r="BD4685" s="38" t="str">
        <f t="shared" ca="1" si="318"/>
        <v/>
      </c>
      <c r="BE4685" s="38" t="str">
        <f t="shared" ca="1" si="319"/>
        <v/>
      </c>
    </row>
    <row r="4686" spans="53:57" x14ac:dyDescent="0.25">
      <c r="BA4686" s="38" t="str">
        <f t="shared" ca="1" si="316"/>
        <v/>
      </c>
      <c r="BB4686" s="38" t="str">
        <f t="shared" ca="1" si="317"/>
        <v/>
      </c>
      <c r="BD4686" s="38" t="str">
        <f t="shared" ca="1" si="318"/>
        <v/>
      </c>
      <c r="BE4686" s="38" t="str">
        <f t="shared" ca="1" si="319"/>
        <v/>
      </c>
    </row>
    <row r="4687" spans="53:57" x14ac:dyDescent="0.25">
      <c r="BA4687" s="38" t="str">
        <f t="shared" ca="1" si="316"/>
        <v/>
      </c>
      <c r="BB4687" s="38" t="str">
        <f t="shared" ca="1" si="317"/>
        <v/>
      </c>
      <c r="BD4687" s="38" t="str">
        <f t="shared" ca="1" si="318"/>
        <v/>
      </c>
      <c r="BE4687" s="38" t="str">
        <f t="shared" ca="1" si="319"/>
        <v/>
      </c>
    </row>
    <row r="4688" spans="53:57" x14ac:dyDescent="0.25">
      <c r="BA4688" s="38" t="str">
        <f t="shared" ca="1" si="316"/>
        <v/>
      </c>
      <c r="BB4688" s="38" t="str">
        <f t="shared" ca="1" si="317"/>
        <v/>
      </c>
      <c r="BD4688" s="38" t="str">
        <f t="shared" ca="1" si="318"/>
        <v/>
      </c>
      <c r="BE4688" s="38" t="str">
        <f t="shared" ca="1" si="319"/>
        <v/>
      </c>
    </row>
    <row r="4689" spans="53:57" x14ac:dyDescent="0.25">
      <c r="BA4689" s="38" t="str">
        <f t="shared" ca="1" si="316"/>
        <v/>
      </c>
      <c r="BB4689" s="38" t="str">
        <f t="shared" ca="1" si="317"/>
        <v/>
      </c>
      <c r="BD4689" s="38" t="str">
        <f t="shared" ca="1" si="318"/>
        <v/>
      </c>
      <c r="BE4689" s="38" t="str">
        <f t="shared" ca="1" si="319"/>
        <v/>
      </c>
    </row>
    <row r="4690" spans="53:57" x14ac:dyDescent="0.25">
      <c r="BA4690" s="38" t="str">
        <f t="shared" ca="1" si="316"/>
        <v/>
      </c>
      <c r="BB4690" s="38" t="str">
        <f t="shared" ca="1" si="317"/>
        <v/>
      </c>
      <c r="BD4690" s="38" t="str">
        <f t="shared" ca="1" si="318"/>
        <v/>
      </c>
      <c r="BE4690" s="38" t="str">
        <f t="shared" ca="1" si="319"/>
        <v/>
      </c>
    </row>
    <row r="4691" spans="53:57" x14ac:dyDescent="0.25">
      <c r="BA4691" s="38" t="str">
        <f t="shared" ca="1" si="316"/>
        <v/>
      </c>
      <c r="BB4691" s="38" t="str">
        <f t="shared" ca="1" si="317"/>
        <v/>
      </c>
      <c r="BD4691" s="38" t="str">
        <f t="shared" ca="1" si="318"/>
        <v/>
      </c>
      <c r="BE4691" s="38" t="str">
        <f t="shared" ca="1" si="319"/>
        <v/>
      </c>
    </row>
    <row r="4692" spans="53:57" x14ac:dyDescent="0.25">
      <c r="BA4692" s="38" t="str">
        <f t="shared" ca="1" si="316"/>
        <v/>
      </c>
      <c r="BB4692" s="38" t="str">
        <f t="shared" ca="1" si="317"/>
        <v/>
      </c>
      <c r="BD4692" s="38" t="str">
        <f t="shared" ca="1" si="318"/>
        <v/>
      </c>
      <c r="BE4692" s="38" t="str">
        <f t="shared" ca="1" si="319"/>
        <v/>
      </c>
    </row>
    <row r="4693" spans="53:57" x14ac:dyDescent="0.25">
      <c r="BA4693" s="38" t="str">
        <f t="shared" ca="1" si="316"/>
        <v/>
      </c>
      <c r="BB4693" s="38" t="str">
        <f t="shared" ca="1" si="317"/>
        <v/>
      </c>
      <c r="BD4693" s="38" t="str">
        <f t="shared" ca="1" si="318"/>
        <v/>
      </c>
      <c r="BE4693" s="38" t="str">
        <f t="shared" ca="1" si="319"/>
        <v/>
      </c>
    </row>
    <row r="4694" spans="53:57" x14ac:dyDescent="0.25">
      <c r="BA4694" s="38" t="str">
        <f t="shared" ca="1" si="316"/>
        <v/>
      </c>
      <c r="BB4694" s="38" t="str">
        <f t="shared" ca="1" si="317"/>
        <v/>
      </c>
      <c r="BD4694" s="38" t="str">
        <f t="shared" ca="1" si="318"/>
        <v/>
      </c>
      <c r="BE4694" s="38" t="str">
        <f t="shared" ca="1" si="319"/>
        <v/>
      </c>
    </row>
    <row r="4695" spans="53:57" x14ac:dyDescent="0.25">
      <c r="BA4695" s="38" t="str">
        <f t="shared" ca="1" si="316"/>
        <v/>
      </c>
      <c r="BB4695" s="38" t="str">
        <f t="shared" ca="1" si="317"/>
        <v/>
      </c>
      <c r="BD4695" s="38" t="str">
        <f t="shared" ca="1" si="318"/>
        <v/>
      </c>
      <c r="BE4695" s="38" t="str">
        <f t="shared" ca="1" si="319"/>
        <v/>
      </c>
    </row>
    <row r="4696" spans="53:57" x14ac:dyDescent="0.25">
      <c r="BA4696" s="38" t="str">
        <f t="shared" ca="1" si="316"/>
        <v/>
      </c>
      <c r="BB4696" s="38" t="str">
        <f t="shared" ca="1" si="317"/>
        <v/>
      </c>
      <c r="BD4696" s="38" t="str">
        <f t="shared" ca="1" si="318"/>
        <v/>
      </c>
      <c r="BE4696" s="38" t="str">
        <f t="shared" ca="1" si="319"/>
        <v/>
      </c>
    </row>
    <row r="4697" spans="53:57" x14ac:dyDescent="0.25">
      <c r="BA4697" s="38" t="str">
        <f t="shared" ca="1" si="316"/>
        <v/>
      </c>
      <c r="BB4697" s="38" t="str">
        <f t="shared" ca="1" si="317"/>
        <v/>
      </c>
      <c r="BD4697" s="38" t="str">
        <f t="shared" ca="1" si="318"/>
        <v/>
      </c>
      <c r="BE4697" s="38" t="str">
        <f t="shared" ca="1" si="319"/>
        <v/>
      </c>
    </row>
    <row r="4698" spans="53:57" x14ac:dyDescent="0.25">
      <c r="BA4698" s="38" t="str">
        <f t="shared" ca="1" si="316"/>
        <v/>
      </c>
      <c r="BB4698" s="38" t="str">
        <f t="shared" ca="1" si="317"/>
        <v/>
      </c>
      <c r="BD4698" s="38" t="str">
        <f t="shared" ca="1" si="318"/>
        <v/>
      </c>
      <c r="BE4698" s="38" t="str">
        <f t="shared" ca="1" si="319"/>
        <v/>
      </c>
    </row>
    <row r="4699" spans="53:57" x14ac:dyDescent="0.25">
      <c r="BA4699" s="38" t="str">
        <f t="shared" ca="1" si="316"/>
        <v/>
      </c>
      <c r="BB4699" s="38" t="str">
        <f t="shared" ca="1" si="317"/>
        <v/>
      </c>
      <c r="BD4699" s="38" t="str">
        <f t="shared" ca="1" si="318"/>
        <v/>
      </c>
      <c r="BE4699" s="38" t="str">
        <f t="shared" ca="1" si="319"/>
        <v/>
      </c>
    </row>
    <row r="4700" spans="53:57" x14ac:dyDescent="0.25">
      <c r="BA4700" s="38" t="str">
        <f t="shared" ca="1" si="316"/>
        <v/>
      </c>
      <c r="BB4700" s="38" t="str">
        <f t="shared" ca="1" si="317"/>
        <v/>
      </c>
      <c r="BD4700" s="38" t="str">
        <f t="shared" ca="1" si="318"/>
        <v/>
      </c>
      <c r="BE4700" s="38" t="str">
        <f t="shared" ca="1" si="319"/>
        <v/>
      </c>
    </row>
    <row r="4701" spans="53:57" x14ac:dyDescent="0.25">
      <c r="BA4701" s="38" t="str">
        <f t="shared" ca="1" si="316"/>
        <v/>
      </c>
      <c r="BB4701" s="38" t="str">
        <f t="shared" ca="1" si="317"/>
        <v/>
      </c>
      <c r="BD4701" s="38" t="str">
        <f t="shared" ca="1" si="318"/>
        <v/>
      </c>
      <c r="BE4701" s="38" t="str">
        <f t="shared" ca="1" si="319"/>
        <v/>
      </c>
    </row>
    <row r="4702" spans="53:57" x14ac:dyDescent="0.25">
      <c r="BA4702" s="38" t="str">
        <f t="shared" ca="1" si="316"/>
        <v/>
      </c>
      <c r="BB4702" s="38" t="str">
        <f t="shared" ca="1" si="317"/>
        <v/>
      </c>
      <c r="BD4702" s="38" t="str">
        <f t="shared" ca="1" si="318"/>
        <v/>
      </c>
      <c r="BE4702" s="38" t="str">
        <f t="shared" ca="1" si="319"/>
        <v/>
      </c>
    </row>
    <row r="4703" spans="53:57" x14ac:dyDescent="0.25">
      <c r="BA4703" s="38" t="str">
        <f t="shared" ca="1" si="316"/>
        <v/>
      </c>
      <c r="BB4703" s="38" t="str">
        <f t="shared" ca="1" si="317"/>
        <v/>
      </c>
      <c r="BD4703" s="38" t="str">
        <f t="shared" ca="1" si="318"/>
        <v/>
      </c>
      <c r="BE4703" s="38" t="str">
        <f t="shared" ca="1" si="319"/>
        <v/>
      </c>
    </row>
    <row r="4704" spans="53:57" x14ac:dyDescent="0.25">
      <c r="BA4704" s="38" t="str">
        <f t="shared" ca="1" si="316"/>
        <v/>
      </c>
      <c r="BB4704" s="38" t="str">
        <f t="shared" ca="1" si="317"/>
        <v/>
      </c>
      <c r="BD4704" s="38" t="str">
        <f t="shared" ca="1" si="318"/>
        <v/>
      </c>
      <c r="BE4704" s="38" t="str">
        <f t="shared" ca="1" si="319"/>
        <v/>
      </c>
    </row>
    <row r="4705" spans="53:57" x14ac:dyDescent="0.25">
      <c r="BA4705" s="38" t="str">
        <f t="shared" ca="1" si="316"/>
        <v/>
      </c>
      <c r="BB4705" s="38" t="str">
        <f t="shared" ca="1" si="317"/>
        <v/>
      </c>
      <c r="BD4705" s="38" t="str">
        <f t="shared" ca="1" si="318"/>
        <v/>
      </c>
      <c r="BE4705" s="38" t="str">
        <f t="shared" ca="1" si="319"/>
        <v/>
      </c>
    </row>
    <row r="4706" spans="53:57" x14ac:dyDescent="0.25">
      <c r="BA4706" s="38" t="str">
        <f t="shared" ref="BA4706:BA4769" ca="1" si="320">IF($AR708 &gt;= $J$41, $AR708, "")</f>
        <v/>
      </c>
      <c r="BB4706" s="38" t="str">
        <f t="shared" ref="BB4706:BB4769" ca="1" si="321">IF(BA4706&lt;&gt;"", $AS708, "")</f>
        <v/>
      </c>
      <c r="BD4706" s="38" t="str">
        <f t="shared" ref="BD4706:BD4769" ca="1" si="322">IF($AU708 &gt;= $Z$41, $AU708, "")</f>
        <v/>
      </c>
      <c r="BE4706" s="38" t="str">
        <f t="shared" ref="BE4706:BE4769" ca="1" si="323">IF(BD4706&lt;&gt;"", $AV708, "")</f>
        <v/>
      </c>
    </row>
    <row r="4707" spans="53:57" x14ac:dyDescent="0.25">
      <c r="BA4707" s="38" t="str">
        <f t="shared" ca="1" si="320"/>
        <v/>
      </c>
      <c r="BB4707" s="38" t="str">
        <f t="shared" ca="1" si="321"/>
        <v/>
      </c>
      <c r="BD4707" s="38" t="str">
        <f t="shared" ca="1" si="322"/>
        <v/>
      </c>
      <c r="BE4707" s="38" t="str">
        <f t="shared" ca="1" si="323"/>
        <v/>
      </c>
    </row>
    <row r="4708" spans="53:57" x14ac:dyDescent="0.25">
      <c r="BA4708" s="38" t="str">
        <f t="shared" ca="1" si="320"/>
        <v/>
      </c>
      <c r="BB4708" s="38" t="str">
        <f t="shared" ca="1" si="321"/>
        <v/>
      </c>
      <c r="BD4708" s="38" t="str">
        <f t="shared" ca="1" si="322"/>
        <v/>
      </c>
      <c r="BE4708" s="38" t="str">
        <f t="shared" ca="1" si="323"/>
        <v/>
      </c>
    </row>
    <row r="4709" spans="53:57" x14ac:dyDescent="0.25">
      <c r="BA4709" s="38" t="str">
        <f t="shared" ca="1" si="320"/>
        <v/>
      </c>
      <c r="BB4709" s="38" t="str">
        <f t="shared" ca="1" si="321"/>
        <v/>
      </c>
      <c r="BD4709" s="38" t="str">
        <f t="shared" ca="1" si="322"/>
        <v/>
      </c>
      <c r="BE4709" s="38" t="str">
        <f t="shared" ca="1" si="323"/>
        <v/>
      </c>
    </row>
    <row r="4710" spans="53:57" x14ac:dyDescent="0.25">
      <c r="BA4710" s="38" t="str">
        <f t="shared" ca="1" si="320"/>
        <v/>
      </c>
      <c r="BB4710" s="38" t="str">
        <f t="shared" ca="1" si="321"/>
        <v/>
      </c>
      <c r="BD4710" s="38" t="str">
        <f t="shared" ca="1" si="322"/>
        <v/>
      </c>
      <c r="BE4710" s="38" t="str">
        <f t="shared" ca="1" si="323"/>
        <v/>
      </c>
    </row>
    <row r="4711" spans="53:57" x14ac:dyDescent="0.25">
      <c r="BA4711" s="38" t="str">
        <f t="shared" ca="1" si="320"/>
        <v/>
      </c>
      <c r="BB4711" s="38" t="str">
        <f t="shared" ca="1" si="321"/>
        <v/>
      </c>
      <c r="BD4711" s="38" t="str">
        <f t="shared" ca="1" si="322"/>
        <v/>
      </c>
      <c r="BE4711" s="38" t="str">
        <f t="shared" ca="1" si="323"/>
        <v/>
      </c>
    </row>
    <row r="4712" spans="53:57" x14ac:dyDescent="0.25">
      <c r="BA4712" s="38" t="str">
        <f t="shared" ca="1" si="320"/>
        <v/>
      </c>
      <c r="BB4712" s="38" t="str">
        <f t="shared" ca="1" si="321"/>
        <v/>
      </c>
      <c r="BD4712" s="38" t="str">
        <f t="shared" ca="1" si="322"/>
        <v/>
      </c>
      <c r="BE4712" s="38" t="str">
        <f t="shared" ca="1" si="323"/>
        <v/>
      </c>
    </row>
    <row r="4713" spans="53:57" x14ac:dyDescent="0.25">
      <c r="BA4713" s="38" t="str">
        <f t="shared" ca="1" si="320"/>
        <v/>
      </c>
      <c r="BB4713" s="38" t="str">
        <f t="shared" ca="1" si="321"/>
        <v/>
      </c>
      <c r="BD4713" s="38" t="str">
        <f t="shared" ca="1" si="322"/>
        <v/>
      </c>
      <c r="BE4713" s="38" t="str">
        <f t="shared" ca="1" si="323"/>
        <v/>
      </c>
    </row>
    <row r="4714" spans="53:57" x14ac:dyDescent="0.25">
      <c r="BA4714" s="38" t="str">
        <f t="shared" ca="1" si="320"/>
        <v/>
      </c>
      <c r="BB4714" s="38" t="str">
        <f t="shared" ca="1" si="321"/>
        <v/>
      </c>
      <c r="BD4714" s="38" t="str">
        <f t="shared" ca="1" si="322"/>
        <v/>
      </c>
      <c r="BE4714" s="38" t="str">
        <f t="shared" ca="1" si="323"/>
        <v/>
      </c>
    </row>
    <row r="4715" spans="53:57" x14ac:dyDescent="0.25">
      <c r="BA4715" s="38" t="str">
        <f t="shared" ca="1" si="320"/>
        <v/>
      </c>
      <c r="BB4715" s="38" t="str">
        <f t="shared" ca="1" si="321"/>
        <v/>
      </c>
      <c r="BD4715" s="38" t="str">
        <f t="shared" ca="1" si="322"/>
        <v/>
      </c>
      <c r="BE4715" s="38" t="str">
        <f t="shared" ca="1" si="323"/>
        <v/>
      </c>
    </row>
    <row r="4716" spans="53:57" x14ac:dyDescent="0.25">
      <c r="BA4716" s="38" t="str">
        <f t="shared" ca="1" si="320"/>
        <v/>
      </c>
      <c r="BB4716" s="38" t="str">
        <f t="shared" ca="1" si="321"/>
        <v/>
      </c>
      <c r="BD4716" s="38" t="str">
        <f t="shared" ca="1" si="322"/>
        <v/>
      </c>
      <c r="BE4716" s="38" t="str">
        <f t="shared" ca="1" si="323"/>
        <v/>
      </c>
    </row>
    <row r="4717" spans="53:57" x14ac:dyDescent="0.25">
      <c r="BA4717" s="38" t="str">
        <f t="shared" ca="1" si="320"/>
        <v/>
      </c>
      <c r="BB4717" s="38" t="str">
        <f t="shared" ca="1" si="321"/>
        <v/>
      </c>
      <c r="BD4717" s="38" t="str">
        <f t="shared" ca="1" si="322"/>
        <v/>
      </c>
      <c r="BE4717" s="38" t="str">
        <f t="shared" ca="1" si="323"/>
        <v/>
      </c>
    </row>
    <row r="4718" spans="53:57" x14ac:dyDescent="0.25">
      <c r="BA4718" s="38" t="str">
        <f t="shared" ca="1" si="320"/>
        <v/>
      </c>
      <c r="BB4718" s="38" t="str">
        <f t="shared" ca="1" si="321"/>
        <v/>
      </c>
      <c r="BD4718" s="38" t="str">
        <f t="shared" ca="1" si="322"/>
        <v/>
      </c>
      <c r="BE4718" s="38" t="str">
        <f t="shared" ca="1" si="323"/>
        <v/>
      </c>
    </row>
    <row r="4719" spans="53:57" x14ac:dyDescent="0.25">
      <c r="BA4719" s="38" t="str">
        <f t="shared" ca="1" si="320"/>
        <v/>
      </c>
      <c r="BB4719" s="38" t="str">
        <f t="shared" ca="1" si="321"/>
        <v/>
      </c>
      <c r="BD4719" s="38" t="str">
        <f t="shared" ca="1" si="322"/>
        <v/>
      </c>
      <c r="BE4719" s="38" t="str">
        <f t="shared" ca="1" si="323"/>
        <v/>
      </c>
    </row>
    <row r="4720" spans="53:57" x14ac:dyDescent="0.25">
      <c r="BA4720" s="38" t="str">
        <f t="shared" ca="1" si="320"/>
        <v/>
      </c>
      <c r="BB4720" s="38" t="str">
        <f t="shared" ca="1" si="321"/>
        <v/>
      </c>
      <c r="BD4720" s="38" t="str">
        <f t="shared" ca="1" si="322"/>
        <v/>
      </c>
      <c r="BE4720" s="38" t="str">
        <f t="shared" ca="1" si="323"/>
        <v/>
      </c>
    </row>
    <row r="4721" spans="53:57" x14ac:dyDescent="0.25">
      <c r="BA4721" s="38" t="str">
        <f t="shared" ca="1" si="320"/>
        <v/>
      </c>
      <c r="BB4721" s="38" t="str">
        <f t="shared" ca="1" si="321"/>
        <v/>
      </c>
      <c r="BD4721" s="38" t="str">
        <f t="shared" ca="1" si="322"/>
        <v/>
      </c>
      <c r="BE4721" s="38" t="str">
        <f t="shared" ca="1" si="323"/>
        <v/>
      </c>
    </row>
    <row r="4722" spans="53:57" x14ac:dyDescent="0.25">
      <c r="BA4722" s="38" t="str">
        <f t="shared" ca="1" si="320"/>
        <v/>
      </c>
      <c r="BB4722" s="38" t="str">
        <f t="shared" ca="1" si="321"/>
        <v/>
      </c>
      <c r="BD4722" s="38" t="str">
        <f t="shared" ca="1" si="322"/>
        <v/>
      </c>
      <c r="BE4722" s="38" t="str">
        <f t="shared" ca="1" si="323"/>
        <v/>
      </c>
    </row>
    <row r="4723" spans="53:57" x14ac:dyDescent="0.25">
      <c r="BA4723" s="38" t="str">
        <f t="shared" ca="1" si="320"/>
        <v/>
      </c>
      <c r="BB4723" s="38" t="str">
        <f t="shared" ca="1" si="321"/>
        <v/>
      </c>
      <c r="BD4723" s="38" t="str">
        <f t="shared" ca="1" si="322"/>
        <v/>
      </c>
      <c r="BE4723" s="38" t="str">
        <f t="shared" ca="1" si="323"/>
        <v/>
      </c>
    </row>
    <row r="4724" spans="53:57" x14ac:dyDescent="0.25">
      <c r="BA4724" s="38" t="str">
        <f t="shared" ca="1" si="320"/>
        <v/>
      </c>
      <c r="BB4724" s="38" t="str">
        <f t="shared" ca="1" si="321"/>
        <v/>
      </c>
      <c r="BD4724" s="38" t="str">
        <f t="shared" ca="1" si="322"/>
        <v/>
      </c>
      <c r="BE4724" s="38" t="str">
        <f t="shared" ca="1" si="323"/>
        <v/>
      </c>
    </row>
    <row r="4725" spans="53:57" x14ac:dyDescent="0.25">
      <c r="BA4725" s="38" t="str">
        <f t="shared" ca="1" si="320"/>
        <v/>
      </c>
      <c r="BB4725" s="38" t="str">
        <f t="shared" ca="1" si="321"/>
        <v/>
      </c>
      <c r="BD4725" s="38" t="str">
        <f t="shared" ca="1" si="322"/>
        <v/>
      </c>
      <c r="BE4725" s="38" t="str">
        <f t="shared" ca="1" si="323"/>
        <v/>
      </c>
    </row>
    <row r="4726" spans="53:57" x14ac:dyDescent="0.25">
      <c r="BA4726" s="38" t="str">
        <f t="shared" ca="1" si="320"/>
        <v/>
      </c>
      <c r="BB4726" s="38" t="str">
        <f t="shared" ca="1" si="321"/>
        <v/>
      </c>
      <c r="BD4726" s="38" t="str">
        <f t="shared" ca="1" si="322"/>
        <v/>
      </c>
      <c r="BE4726" s="38" t="str">
        <f t="shared" ca="1" si="323"/>
        <v/>
      </c>
    </row>
    <row r="4727" spans="53:57" x14ac:dyDescent="0.25">
      <c r="BA4727" s="38" t="str">
        <f t="shared" ca="1" si="320"/>
        <v/>
      </c>
      <c r="BB4727" s="38" t="str">
        <f t="shared" ca="1" si="321"/>
        <v/>
      </c>
      <c r="BD4727" s="38" t="str">
        <f t="shared" ca="1" si="322"/>
        <v/>
      </c>
      <c r="BE4727" s="38" t="str">
        <f t="shared" ca="1" si="323"/>
        <v/>
      </c>
    </row>
    <row r="4728" spans="53:57" x14ac:dyDescent="0.25">
      <c r="BA4728" s="38" t="str">
        <f t="shared" ca="1" si="320"/>
        <v/>
      </c>
      <c r="BB4728" s="38" t="str">
        <f t="shared" ca="1" si="321"/>
        <v/>
      </c>
      <c r="BD4728" s="38" t="str">
        <f t="shared" ca="1" si="322"/>
        <v/>
      </c>
      <c r="BE4728" s="38" t="str">
        <f t="shared" ca="1" si="323"/>
        <v/>
      </c>
    </row>
    <row r="4729" spans="53:57" x14ac:dyDescent="0.25">
      <c r="BA4729" s="38" t="str">
        <f t="shared" ca="1" si="320"/>
        <v/>
      </c>
      <c r="BB4729" s="38" t="str">
        <f t="shared" ca="1" si="321"/>
        <v/>
      </c>
      <c r="BD4729" s="38" t="str">
        <f t="shared" ca="1" si="322"/>
        <v/>
      </c>
      <c r="BE4729" s="38" t="str">
        <f t="shared" ca="1" si="323"/>
        <v/>
      </c>
    </row>
    <row r="4730" spans="53:57" x14ac:dyDescent="0.25">
      <c r="BA4730" s="38" t="str">
        <f t="shared" ca="1" si="320"/>
        <v/>
      </c>
      <c r="BB4730" s="38" t="str">
        <f t="shared" ca="1" si="321"/>
        <v/>
      </c>
      <c r="BD4730" s="38" t="str">
        <f t="shared" ca="1" si="322"/>
        <v/>
      </c>
      <c r="BE4730" s="38" t="str">
        <f t="shared" ca="1" si="323"/>
        <v/>
      </c>
    </row>
    <row r="4731" spans="53:57" x14ac:dyDescent="0.25">
      <c r="BA4731" s="38" t="str">
        <f t="shared" ca="1" si="320"/>
        <v/>
      </c>
      <c r="BB4731" s="38" t="str">
        <f t="shared" ca="1" si="321"/>
        <v/>
      </c>
      <c r="BD4731" s="38" t="str">
        <f t="shared" ca="1" si="322"/>
        <v/>
      </c>
      <c r="BE4731" s="38" t="str">
        <f t="shared" ca="1" si="323"/>
        <v/>
      </c>
    </row>
    <row r="4732" spans="53:57" x14ac:dyDescent="0.25">
      <c r="BA4732" s="38" t="str">
        <f t="shared" ca="1" si="320"/>
        <v/>
      </c>
      <c r="BB4732" s="38" t="str">
        <f t="shared" ca="1" si="321"/>
        <v/>
      </c>
      <c r="BD4732" s="38" t="str">
        <f t="shared" ca="1" si="322"/>
        <v/>
      </c>
      <c r="BE4732" s="38" t="str">
        <f t="shared" ca="1" si="323"/>
        <v/>
      </c>
    </row>
    <row r="4733" spans="53:57" x14ac:dyDescent="0.25">
      <c r="BA4733" s="38" t="str">
        <f t="shared" ca="1" si="320"/>
        <v/>
      </c>
      <c r="BB4733" s="38" t="str">
        <f t="shared" ca="1" si="321"/>
        <v/>
      </c>
      <c r="BD4733" s="38" t="str">
        <f t="shared" ca="1" si="322"/>
        <v/>
      </c>
      <c r="BE4733" s="38" t="str">
        <f t="shared" ca="1" si="323"/>
        <v/>
      </c>
    </row>
    <row r="4734" spans="53:57" x14ac:dyDescent="0.25">
      <c r="BA4734" s="38" t="str">
        <f t="shared" ca="1" si="320"/>
        <v/>
      </c>
      <c r="BB4734" s="38" t="str">
        <f t="shared" ca="1" si="321"/>
        <v/>
      </c>
      <c r="BD4734" s="38" t="str">
        <f t="shared" ca="1" si="322"/>
        <v/>
      </c>
      <c r="BE4734" s="38" t="str">
        <f t="shared" ca="1" si="323"/>
        <v/>
      </c>
    </row>
    <row r="4735" spans="53:57" x14ac:dyDescent="0.25">
      <c r="BA4735" s="38" t="str">
        <f t="shared" ca="1" si="320"/>
        <v/>
      </c>
      <c r="BB4735" s="38" t="str">
        <f t="shared" ca="1" si="321"/>
        <v/>
      </c>
      <c r="BD4735" s="38" t="str">
        <f t="shared" ca="1" si="322"/>
        <v/>
      </c>
      <c r="BE4735" s="38" t="str">
        <f t="shared" ca="1" si="323"/>
        <v/>
      </c>
    </row>
    <row r="4736" spans="53:57" x14ac:dyDescent="0.25">
      <c r="BA4736" s="38" t="str">
        <f t="shared" ca="1" si="320"/>
        <v/>
      </c>
      <c r="BB4736" s="38" t="str">
        <f t="shared" ca="1" si="321"/>
        <v/>
      </c>
      <c r="BD4736" s="38" t="str">
        <f t="shared" ca="1" si="322"/>
        <v/>
      </c>
      <c r="BE4736" s="38" t="str">
        <f t="shared" ca="1" si="323"/>
        <v/>
      </c>
    </row>
    <row r="4737" spans="53:57" x14ac:dyDescent="0.25">
      <c r="BA4737" s="38" t="str">
        <f t="shared" ca="1" si="320"/>
        <v/>
      </c>
      <c r="BB4737" s="38" t="str">
        <f t="shared" ca="1" si="321"/>
        <v/>
      </c>
      <c r="BD4737" s="38" t="str">
        <f t="shared" ca="1" si="322"/>
        <v/>
      </c>
      <c r="BE4737" s="38" t="str">
        <f t="shared" ca="1" si="323"/>
        <v/>
      </c>
    </row>
    <row r="4738" spans="53:57" x14ac:dyDescent="0.25">
      <c r="BA4738" s="38" t="str">
        <f t="shared" ca="1" si="320"/>
        <v/>
      </c>
      <c r="BB4738" s="38" t="str">
        <f t="shared" ca="1" si="321"/>
        <v/>
      </c>
      <c r="BD4738" s="38" t="str">
        <f t="shared" ca="1" si="322"/>
        <v/>
      </c>
      <c r="BE4738" s="38" t="str">
        <f t="shared" ca="1" si="323"/>
        <v/>
      </c>
    </row>
    <row r="4739" spans="53:57" x14ac:dyDescent="0.25">
      <c r="BA4739" s="38" t="str">
        <f t="shared" ca="1" si="320"/>
        <v/>
      </c>
      <c r="BB4739" s="38" t="str">
        <f t="shared" ca="1" si="321"/>
        <v/>
      </c>
      <c r="BD4739" s="38" t="str">
        <f t="shared" ca="1" si="322"/>
        <v/>
      </c>
      <c r="BE4739" s="38" t="str">
        <f t="shared" ca="1" si="323"/>
        <v/>
      </c>
    </row>
    <row r="4740" spans="53:57" x14ac:dyDescent="0.25">
      <c r="BA4740" s="38" t="str">
        <f t="shared" ca="1" si="320"/>
        <v/>
      </c>
      <c r="BB4740" s="38" t="str">
        <f t="shared" ca="1" si="321"/>
        <v/>
      </c>
      <c r="BD4740" s="38" t="str">
        <f t="shared" ca="1" si="322"/>
        <v/>
      </c>
      <c r="BE4740" s="38" t="str">
        <f t="shared" ca="1" si="323"/>
        <v/>
      </c>
    </row>
    <row r="4741" spans="53:57" x14ac:dyDescent="0.25">
      <c r="BA4741" s="38" t="str">
        <f t="shared" ca="1" si="320"/>
        <v/>
      </c>
      <c r="BB4741" s="38" t="str">
        <f t="shared" ca="1" si="321"/>
        <v/>
      </c>
      <c r="BD4741" s="38" t="str">
        <f t="shared" ca="1" si="322"/>
        <v/>
      </c>
      <c r="BE4741" s="38" t="str">
        <f t="shared" ca="1" si="323"/>
        <v/>
      </c>
    </row>
    <row r="4742" spans="53:57" x14ac:dyDescent="0.25">
      <c r="BA4742" s="38" t="str">
        <f t="shared" ca="1" si="320"/>
        <v/>
      </c>
      <c r="BB4742" s="38" t="str">
        <f t="shared" ca="1" si="321"/>
        <v/>
      </c>
      <c r="BD4742" s="38" t="str">
        <f t="shared" ca="1" si="322"/>
        <v/>
      </c>
      <c r="BE4742" s="38" t="str">
        <f t="shared" ca="1" si="323"/>
        <v/>
      </c>
    </row>
    <row r="4743" spans="53:57" x14ac:dyDescent="0.25">
      <c r="BA4743" s="38" t="str">
        <f t="shared" ca="1" si="320"/>
        <v/>
      </c>
      <c r="BB4743" s="38" t="str">
        <f t="shared" ca="1" si="321"/>
        <v/>
      </c>
      <c r="BD4743" s="38" t="str">
        <f t="shared" ca="1" si="322"/>
        <v/>
      </c>
      <c r="BE4743" s="38" t="str">
        <f t="shared" ca="1" si="323"/>
        <v/>
      </c>
    </row>
    <row r="4744" spans="53:57" x14ac:dyDescent="0.25">
      <c r="BA4744" s="38" t="str">
        <f t="shared" ca="1" si="320"/>
        <v/>
      </c>
      <c r="BB4744" s="38" t="str">
        <f t="shared" ca="1" si="321"/>
        <v/>
      </c>
      <c r="BD4744" s="38" t="str">
        <f t="shared" ca="1" si="322"/>
        <v/>
      </c>
      <c r="BE4744" s="38" t="str">
        <f t="shared" ca="1" si="323"/>
        <v/>
      </c>
    </row>
    <row r="4745" spans="53:57" x14ac:dyDescent="0.25">
      <c r="BA4745" s="38" t="str">
        <f t="shared" ca="1" si="320"/>
        <v/>
      </c>
      <c r="BB4745" s="38" t="str">
        <f t="shared" ca="1" si="321"/>
        <v/>
      </c>
      <c r="BD4745" s="38" t="str">
        <f t="shared" ca="1" si="322"/>
        <v/>
      </c>
      <c r="BE4745" s="38" t="str">
        <f t="shared" ca="1" si="323"/>
        <v/>
      </c>
    </row>
    <row r="4746" spans="53:57" x14ac:dyDescent="0.25">
      <c r="BA4746" s="38" t="str">
        <f t="shared" ca="1" si="320"/>
        <v/>
      </c>
      <c r="BB4746" s="38" t="str">
        <f t="shared" ca="1" si="321"/>
        <v/>
      </c>
      <c r="BD4746" s="38" t="str">
        <f t="shared" ca="1" si="322"/>
        <v/>
      </c>
      <c r="BE4746" s="38" t="str">
        <f t="shared" ca="1" si="323"/>
        <v/>
      </c>
    </row>
    <row r="4747" spans="53:57" x14ac:dyDescent="0.25">
      <c r="BA4747" s="38" t="str">
        <f t="shared" ca="1" si="320"/>
        <v/>
      </c>
      <c r="BB4747" s="38" t="str">
        <f t="shared" ca="1" si="321"/>
        <v/>
      </c>
      <c r="BD4747" s="38" t="str">
        <f t="shared" ca="1" si="322"/>
        <v/>
      </c>
      <c r="BE4747" s="38" t="str">
        <f t="shared" ca="1" si="323"/>
        <v/>
      </c>
    </row>
    <row r="4748" spans="53:57" x14ac:dyDescent="0.25">
      <c r="BA4748" s="38" t="str">
        <f t="shared" ca="1" si="320"/>
        <v/>
      </c>
      <c r="BB4748" s="38" t="str">
        <f t="shared" ca="1" si="321"/>
        <v/>
      </c>
      <c r="BD4748" s="38" t="str">
        <f t="shared" ca="1" si="322"/>
        <v/>
      </c>
      <c r="BE4748" s="38" t="str">
        <f t="shared" ca="1" si="323"/>
        <v/>
      </c>
    </row>
    <row r="4749" spans="53:57" x14ac:dyDescent="0.25">
      <c r="BA4749" s="38" t="str">
        <f t="shared" ca="1" si="320"/>
        <v/>
      </c>
      <c r="BB4749" s="38" t="str">
        <f t="shared" ca="1" si="321"/>
        <v/>
      </c>
      <c r="BD4749" s="38" t="str">
        <f t="shared" ca="1" si="322"/>
        <v/>
      </c>
      <c r="BE4749" s="38" t="str">
        <f t="shared" ca="1" si="323"/>
        <v/>
      </c>
    </row>
    <row r="4750" spans="53:57" x14ac:dyDescent="0.25">
      <c r="BA4750" s="38" t="str">
        <f t="shared" ca="1" si="320"/>
        <v/>
      </c>
      <c r="BB4750" s="38" t="str">
        <f t="shared" ca="1" si="321"/>
        <v/>
      </c>
      <c r="BD4750" s="38" t="str">
        <f t="shared" ca="1" si="322"/>
        <v/>
      </c>
      <c r="BE4750" s="38" t="str">
        <f t="shared" ca="1" si="323"/>
        <v/>
      </c>
    </row>
    <row r="4751" spans="53:57" x14ac:dyDescent="0.25">
      <c r="BA4751" s="38" t="str">
        <f t="shared" ca="1" si="320"/>
        <v/>
      </c>
      <c r="BB4751" s="38" t="str">
        <f t="shared" ca="1" si="321"/>
        <v/>
      </c>
      <c r="BD4751" s="38" t="str">
        <f t="shared" ca="1" si="322"/>
        <v/>
      </c>
      <c r="BE4751" s="38" t="str">
        <f t="shared" ca="1" si="323"/>
        <v/>
      </c>
    </row>
    <row r="4752" spans="53:57" x14ac:dyDescent="0.25">
      <c r="BA4752" s="38" t="str">
        <f t="shared" ca="1" si="320"/>
        <v/>
      </c>
      <c r="BB4752" s="38" t="str">
        <f t="shared" ca="1" si="321"/>
        <v/>
      </c>
      <c r="BD4752" s="38" t="str">
        <f t="shared" ca="1" si="322"/>
        <v/>
      </c>
      <c r="BE4752" s="38" t="str">
        <f t="shared" ca="1" si="323"/>
        <v/>
      </c>
    </row>
    <row r="4753" spans="53:57" x14ac:dyDescent="0.25">
      <c r="BA4753" s="38" t="str">
        <f t="shared" ca="1" si="320"/>
        <v/>
      </c>
      <c r="BB4753" s="38" t="str">
        <f t="shared" ca="1" si="321"/>
        <v/>
      </c>
      <c r="BD4753" s="38" t="str">
        <f t="shared" ca="1" si="322"/>
        <v/>
      </c>
      <c r="BE4753" s="38" t="str">
        <f t="shared" ca="1" si="323"/>
        <v/>
      </c>
    </row>
    <row r="4754" spans="53:57" x14ac:dyDescent="0.25">
      <c r="BA4754" s="38" t="str">
        <f t="shared" ca="1" si="320"/>
        <v/>
      </c>
      <c r="BB4754" s="38" t="str">
        <f t="shared" ca="1" si="321"/>
        <v/>
      </c>
      <c r="BD4754" s="38" t="str">
        <f t="shared" ca="1" si="322"/>
        <v/>
      </c>
      <c r="BE4754" s="38" t="str">
        <f t="shared" ca="1" si="323"/>
        <v/>
      </c>
    </row>
    <row r="4755" spans="53:57" x14ac:dyDescent="0.25">
      <c r="BA4755" s="38" t="str">
        <f t="shared" ca="1" si="320"/>
        <v/>
      </c>
      <c r="BB4755" s="38" t="str">
        <f t="shared" ca="1" si="321"/>
        <v/>
      </c>
      <c r="BD4755" s="38" t="str">
        <f t="shared" ca="1" si="322"/>
        <v/>
      </c>
      <c r="BE4755" s="38" t="str">
        <f t="shared" ca="1" si="323"/>
        <v/>
      </c>
    </row>
    <row r="4756" spans="53:57" x14ac:dyDescent="0.25">
      <c r="BA4756" s="38" t="str">
        <f t="shared" ca="1" si="320"/>
        <v/>
      </c>
      <c r="BB4756" s="38" t="str">
        <f t="shared" ca="1" si="321"/>
        <v/>
      </c>
      <c r="BD4756" s="38" t="str">
        <f t="shared" ca="1" si="322"/>
        <v/>
      </c>
      <c r="BE4756" s="38" t="str">
        <f t="shared" ca="1" si="323"/>
        <v/>
      </c>
    </row>
    <row r="4757" spans="53:57" x14ac:dyDescent="0.25">
      <c r="BA4757" s="38" t="str">
        <f t="shared" ca="1" si="320"/>
        <v/>
      </c>
      <c r="BB4757" s="38" t="str">
        <f t="shared" ca="1" si="321"/>
        <v/>
      </c>
      <c r="BD4757" s="38" t="str">
        <f t="shared" ca="1" si="322"/>
        <v/>
      </c>
      <c r="BE4757" s="38" t="str">
        <f t="shared" ca="1" si="323"/>
        <v/>
      </c>
    </row>
    <row r="4758" spans="53:57" x14ac:dyDescent="0.25">
      <c r="BA4758" s="38" t="str">
        <f t="shared" ca="1" si="320"/>
        <v/>
      </c>
      <c r="BB4758" s="38" t="str">
        <f t="shared" ca="1" si="321"/>
        <v/>
      </c>
      <c r="BD4758" s="38" t="str">
        <f t="shared" ca="1" si="322"/>
        <v/>
      </c>
      <c r="BE4758" s="38" t="str">
        <f t="shared" ca="1" si="323"/>
        <v/>
      </c>
    </row>
    <row r="4759" spans="53:57" x14ac:dyDescent="0.25">
      <c r="BA4759" s="38" t="str">
        <f t="shared" ca="1" si="320"/>
        <v/>
      </c>
      <c r="BB4759" s="38" t="str">
        <f t="shared" ca="1" si="321"/>
        <v/>
      </c>
      <c r="BD4759" s="38" t="str">
        <f t="shared" ca="1" si="322"/>
        <v/>
      </c>
      <c r="BE4759" s="38" t="str">
        <f t="shared" ca="1" si="323"/>
        <v/>
      </c>
    </row>
    <row r="4760" spans="53:57" x14ac:dyDescent="0.25">
      <c r="BA4760" s="38" t="str">
        <f t="shared" ca="1" si="320"/>
        <v/>
      </c>
      <c r="BB4760" s="38" t="str">
        <f t="shared" ca="1" si="321"/>
        <v/>
      </c>
      <c r="BD4760" s="38" t="str">
        <f t="shared" ca="1" si="322"/>
        <v/>
      </c>
      <c r="BE4760" s="38" t="str">
        <f t="shared" ca="1" si="323"/>
        <v/>
      </c>
    </row>
    <row r="4761" spans="53:57" x14ac:dyDescent="0.25">
      <c r="BA4761" s="38" t="str">
        <f t="shared" ca="1" si="320"/>
        <v/>
      </c>
      <c r="BB4761" s="38" t="str">
        <f t="shared" ca="1" si="321"/>
        <v/>
      </c>
      <c r="BD4761" s="38" t="str">
        <f t="shared" ca="1" si="322"/>
        <v/>
      </c>
      <c r="BE4761" s="38" t="str">
        <f t="shared" ca="1" si="323"/>
        <v/>
      </c>
    </row>
    <row r="4762" spans="53:57" x14ac:dyDescent="0.25">
      <c r="BA4762" s="38" t="str">
        <f t="shared" ca="1" si="320"/>
        <v/>
      </c>
      <c r="BB4762" s="38" t="str">
        <f t="shared" ca="1" si="321"/>
        <v/>
      </c>
      <c r="BD4762" s="38" t="str">
        <f t="shared" ca="1" si="322"/>
        <v/>
      </c>
      <c r="BE4762" s="38" t="str">
        <f t="shared" ca="1" si="323"/>
        <v/>
      </c>
    </row>
    <row r="4763" spans="53:57" x14ac:dyDescent="0.25">
      <c r="BA4763" s="38" t="str">
        <f t="shared" ca="1" si="320"/>
        <v/>
      </c>
      <c r="BB4763" s="38" t="str">
        <f t="shared" ca="1" si="321"/>
        <v/>
      </c>
      <c r="BD4763" s="38" t="str">
        <f t="shared" ca="1" si="322"/>
        <v/>
      </c>
      <c r="BE4763" s="38" t="str">
        <f t="shared" ca="1" si="323"/>
        <v/>
      </c>
    </row>
    <row r="4764" spans="53:57" x14ac:dyDescent="0.25">
      <c r="BA4764" s="38" t="str">
        <f t="shared" ca="1" si="320"/>
        <v/>
      </c>
      <c r="BB4764" s="38" t="str">
        <f t="shared" ca="1" si="321"/>
        <v/>
      </c>
      <c r="BD4764" s="38" t="str">
        <f t="shared" ca="1" si="322"/>
        <v/>
      </c>
      <c r="BE4764" s="38" t="str">
        <f t="shared" ca="1" si="323"/>
        <v/>
      </c>
    </row>
    <row r="4765" spans="53:57" x14ac:dyDescent="0.25">
      <c r="BA4765" s="38" t="str">
        <f t="shared" ca="1" si="320"/>
        <v/>
      </c>
      <c r="BB4765" s="38" t="str">
        <f t="shared" ca="1" si="321"/>
        <v/>
      </c>
      <c r="BD4765" s="38" t="str">
        <f t="shared" ca="1" si="322"/>
        <v/>
      </c>
      <c r="BE4765" s="38" t="str">
        <f t="shared" ca="1" si="323"/>
        <v/>
      </c>
    </row>
    <row r="4766" spans="53:57" x14ac:dyDescent="0.25">
      <c r="BA4766" s="38" t="str">
        <f t="shared" ca="1" si="320"/>
        <v/>
      </c>
      <c r="BB4766" s="38" t="str">
        <f t="shared" ca="1" si="321"/>
        <v/>
      </c>
      <c r="BD4766" s="38" t="str">
        <f t="shared" ca="1" si="322"/>
        <v/>
      </c>
      <c r="BE4766" s="38" t="str">
        <f t="shared" ca="1" si="323"/>
        <v/>
      </c>
    </row>
    <row r="4767" spans="53:57" x14ac:dyDescent="0.25">
      <c r="BA4767" s="38" t="str">
        <f t="shared" ca="1" si="320"/>
        <v/>
      </c>
      <c r="BB4767" s="38" t="str">
        <f t="shared" ca="1" si="321"/>
        <v/>
      </c>
      <c r="BD4767" s="38" t="str">
        <f t="shared" ca="1" si="322"/>
        <v/>
      </c>
      <c r="BE4767" s="38" t="str">
        <f t="shared" ca="1" si="323"/>
        <v/>
      </c>
    </row>
    <row r="4768" spans="53:57" x14ac:dyDescent="0.25">
      <c r="BA4768" s="38" t="str">
        <f t="shared" ca="1" si="320"/>
        <v/>
      </c>
      <c r="BB4768" s="38" t="str">
        <f t="shared" ca="1" si="321"/>
        <v/>
      </c>
      <c r="BD4768" s="38" t="str">
        <f t="shared" ca="1" si="322"/>
        <v/>
      </c>
      <c r="BE4768" s="38" t="str">
        <f t="shared" ca="1" si="323"/>
        <v/>
      </c>
    </row>
    <row r="4769" spans="53:57" x14ac:dyDescent="0.25">
      <c r="BA4769" s="38" t="str">
        <f t="shared" ca="1" si="320"/>
        <v/>
      </c>
      <c r="BB4769" s="38" t="str">
        <f t="shared" ca="1" si="321"/>
        <v/>
      </c>
      <c r="BD4769" s="38" t="str">
        <f t="shared" ca="1" si="322"/>
        <v/>
      </c>
      <c r="BE4769" s="38" t="str">
        <f t="shared" ca="1" si="323"/>
        <v/>
      </c>
    </row>
    <row r="4770" spans="53:57" x14ac:dyDescent="0.25">
      <c r="BA4770" s="38" t="str">
        <f t="shared" ref="BA4770:BA4833" ca="1" si="324">IF($AR772 &gt;= $J$41, $AR772, "")</f>
        <v/>
      </c>
      <c r="BB4770" s="38" t="str">
        <f t="shared" ref="BB4770:BB4833" ca="1" si="325">IF(BA4770&lt;&gt;"", $AS772, "")</f>
        <v/>
      </c>
      <c r="BD4770" s="38" t="str">
        <f t="shared" ref="BD4770:BD4833" ca="1" si="326">IF($AU772 &gt;= $Z$41, $AU772, "")</f>
        <v/>
      </c>
      <c r="BE4770" s="38" t="str">
        <f t="shared" ref="BE4770:BE4833" ca="1" si="327">IF(BD4770&lt;&gt;"", $AV772, "")</f>
        <v/>
      </c>
    </row>
    <row r="4771" spans="53:57" x14ac:dyDescent="0.25">
      <c r="BA4771" s="38" t="str">
        <f t="shared" ca="1" si="324"/>
        <v/>
      </c>
      <c r="BB4771" s="38" t="str">
        <f t="shared" ca="1" si="325"/>
        <v/>
      </c>
      <c r="BD4771" s="38" t="str">
        <f t="shared" ca="1" si="326"/>
        <v/>
      </c>
      <c r="BE4771" s="38" t="str">
        <f t="shared" ca="1" si="327"/>
        <v/>
      </c>
    </row>
    <row r="4772" spans="53:57" x14ac:dyDescent="0.25">
      <c r="BA4772" s="38" t="str">
        <f t="shared" ca="1" si="324"/>
        <v/>
      </c>
      <c r="BB4772" s="38" t="str">
        <f t="shared" ca="1" si="325"/>
        <v/>
      </c>
      <c r="BD4772" s="38" t="str">
        <f t="shared" ca="1" si="326"/>
        <v/>
      </c>
      <c r="BE4772" s="38" t="str">
        <f t="shared" ca="1" si="327"/>
        <v/>
      </c>
    </row>
    <row r="4773" spans="53:57" x14ac:dyDescent="0.25">
      <c r="BA4773" s="38" t="str">
        <f t="shared" ca="1" si="324"/>
        <v/>
      </c>
      <c r="BB4773" s="38" t="str">
        <f t="shared" ca="1" si="325"/>
        <v/>
      </c>
      <c r="BD4773" s="38" t="str">
        <f t="shared" ca="1" si="326"/>
        <v/>
      </c>
      <c r="BE4773" s="38" t="str">
        <f t="shared" ca="1" si="327"/>
        <v/>
      </c>
    </row>
    <row r="4774" spans="53:57" x14ac:dyDescent="0.25">
      <c r="BA4774" s="38" t="str">
        <f t="shared" ca="1" si="324"/>
        <v/>
      </c>
      <c r="BB4774" s="38" t="str">
        <f t="shared" ca="1" si="325"/>
        <v/>
      </c>
      <c r="BD4774" s="38" t="str">
        <f t="shared" ca="1" si="326"/>
        <v/>
      </c>
      <c r="BE4774" s="38" t="str">
        <f t="shared" ca="1" si="327"/>
        <v/>
      </c>
    </row>
    <row r="4775" spans="53:57" x14ac:dyDescent="0.25">
      <c r="BA4775" s="38" t="str">
        <f t="shared" ca="1" si="324"/>
        <v/>
      </c>
      <c r="BB4775" s="38" t="str">
        <f t="shared" ca="1" si="325"/>
        <v/>
      </c>
      <c r="BD4775" s="38" t="str">
        <f t="shared" ca="1" si="326"/>
        <v/>
      </c>
      <c r="BE4775" s="38" t="str">
        <f t="shared" ca="1" si="327"/>
        <v/>
      </c>
    </row>
    <row r="4776" spans="53:57" x14ac:dyDescent="0.25">
      <c r="BA4776" s="38" t="str">
        <f t="shared" ca="1" si="324"/>
        <v/>
      </c>
      <c r="BB4776" s="38" t="str">
        <f t="shared" ca="1" si="325"/>
        <v/>
      </c>
      <c r="BD4776" s="38" t="str">
        <f t="shared" ca="1" si="326"/>
        <v/>
      </c>
      <c r="BE4776" s="38" t="str">
        <f t="shared" ca="1" si="327"/>
        <v/>
      </c>
    </row>
    <row r="4777" spans="53:57" x14ac:dyDescent="0.25">
      <c r="BA4777" s="38" t="str">
        <f t="shared" ca="1" si="324"/>
        <v/>
      </c>
      <c r="BB4777" s="38" t="str">
        <f t="shared" ca="1" si="325"/>
        <v/>
      </c>
      <c r="BD4777" s="38" t="str">
        <f t="shared" ca="1" si="326"/>
        <v/>
      </c>
      <c r="BE4777" s="38" t="str">
        <f t="shared" ca="1" si="327"/>
        <v/>
      </c>
    </row>
    <row r="4778" spans="53:57" x14ac:dyDescent="0.25">
      <c r="BA4778" s="38" t="str">
        <f t="shared" ca="1" si="324"/>
        <v/>
      </c>
      <c r="BB4778" s="38" t="str">
        <f t="shared" ca="1" si="325"/>
        <v/>
      </c>
      <c r="BD4778" s="38" t="str">
        <f t="shared" ca="1" si="326"/>
        <v/>
      </c>
      <c r="BE4778" s="38" t="str">
        <f t="shared" ca="1" si="327"/>
        <v/>
      </c>
    </row>
    <row r="4779" spans="53:57" x14ac:dyDescent="0.25">
      <c r="BA4779" s="38" t="str">
        <f t="shared" ca="1" si="324"/>
        <v/>
      </c>
      <c r="BB4779" s="38" t="str">
        <f t="shared" ca="1" si="325"/>
        <v/>
      </c>
      <c r="BD4779" s="38" t="str">
        <f t="shared" ca="1" si="326"/>
        <v/>
      </c>
      <c r="BE4779" s="38" t="str">
        <f t="shared" ca="1" si="327"/>
        <v/>
      </c>
    </row>
    <row r="4780" spans="53:57" x14ac:dyDescent="0.25">
      <c r="BA4780" s="38" t="str">
        <f t="shared" ca="1" si="324"/>
        <v/>
      </c>
      <c r="BB4780" s="38" t="str">
        <f t="shared" ca="1" si="325"/>
        <v/>
      </c>
      <c r="BD4780" s="38" t="str">
        <f t="shared" ca="1" si="326"/>
        <v/>
      </c>
      <c r="BE4780" s="38" t="str">
        <f t="shared" ca="1" si="327"/>
        <v/>
      </c>
    </row>
    <row r="4781" spans="53:57" x14ac:dyDescent="0.25">
      <c r="BA4781" s="38" t="str">
        <f t="shared" ca="1" si="324"/>
        <v/>
      </c>
      <c r="BB4781" s="38" t="str">
        <f t="shared" ca="1" si="325"/>
        <v/>
      </c>
      <c r="BD4781" s="38" t="str">
        <f t="shared" ca="1" si="326"/>
        <v/>
      </c>
      <c r="BE4781" s="38" t="str">
        <f t="shared" ca="1" si="327"/>
        <v/>
      </c>
    </row>
    <row r="4782" spans="53:57" x14ac:dyDescent="0.25">
      <c r="BA4782" s="38" t="str">
        <f t="shared" ca="1" si="324"/>
        <v/>
      </c>
      <c r="BB4782" s="38" t="str">
        <f t="shared" ca="1" si="325"/>
        <v/>
      </c>
      <c r="BD4782" s="38" t="str">
        <f t="shared" ca="1" si="326"/>
        <v/>
      </c>
      <c r="BE4782" s="38" t="str">
        <f t="shared" ca="1" si="327"/>
        <v/>
      </c>
    </row>
    <row r="4783" spans="53:57" x14ac:dyDescent="0.25">
      <c r="BA4783" s="38" t="str">
        <f t="shared" ca="1" si="324"/>
        <v/>
      </c>
      <c r="BB4783" s="38" t="str">
        <f t="shared" ca="1" si="325"/>
        <v/>
      </c>
      <c r="BD4783" s="38" t="str">
        <f t="shared" ca="1" si="326"/>
        <v/>
      </c>
      <c r="BE4783" s="38" t="str">
        <f t="shared" ca="1" si="327"/>
        <v/>
      </c>
    </row>
    <row r="4784" spans="53:57" x14ac:dyDescent="0.25">
      <c r="BA4784" s="38" t="str">
        <f t="shared" ca="1" si="324"/>
        <v/>
      </c>
      <c r="BB4784" s="38" t="str">
        <f t="shared" ca="1" si="325"/>
        <v/>
      </c>
      <c r="BD4784" s="38" t="str">
        <f t="shared" ca="1" si="326"/>
        <v/>
      </c>
      <c r="BE4784" s="38" t="str">
        <f t="shared" ca="1" si="327"/>
        <v/>
      </c>
    </row>
    <row r="4785" spans="53:57" x14ac:dyDescent="0.25">
      <c r="BA4785" s="38" t="str">
        <f t="shared" ca="1" si="324"/>
        <v/>
      </c>
      <c r="BB4785" s="38" t="str">
        <f t="shared" ca="1" si="325"/>
        <v/>
      </c>
      <c r="BD4785" s="38" t="str">
        <f t="shared" ca="1" si="326"/>
        <v/>
      </c>
      <c r="BE4785" s="38" t="str">
        <f t="shared" ca="1" si="327"/>
        <v/>
      </c>
    </row>
    <row r="4786" spans="53:57" x14ac:dyDescent="0.25">
      <c r="BA4786" s="38" t="str">
        <f t="shared" ca="1" si="324"/>
        <v/>
      </c>
      <c r="BB4786" s="38" t="str">
        <f t="shared" ca="1" si="325"/>
        <v/>
      </c>
      <c r="BD4786" s="38" t="str">
        <f t="shared" ca="1" si="326"/>
        <v/>
      </c>
      <c r="BE4786" s="38" t="str">
        <f t="shared" ca="1" si="327"/>
        <v/>
      </c>
    </row>
    <row r="4787" spans="53:57" x14ac:dyDescent="0.25">
      <c r="BA4787" s="38" t="str">
        <f t="shared" ca="1" si="324"/>
        <v/>
      </c>
      <c r="BB4787" s="38" t="str">
        <f t="shared" ca="1" si="325"/>
        <v/>
      </c>
      <c r="BD4787" s="38" t="str">
        <f t="shared" ca="1" si="326"/>
        <v/>
      </c>
      <c r="BE4787" s="38" t="str">
        <f t="shared" ca="1" si="327"/>
        <v/>
      </c>
    </row>
    <row r="4788" spans="53:57" x14ac:dyDescent="0.25">
      <c r="BA4788" s="38" t="str">
        <f t="shared" ca="1" si="324"/>
        <v/>
      </c>
      <c r="BB4788" s="38" t="str">
        <f t="shared" ca="1" si="325"/>
        <v/>
      </c>
      <c r="BD4788" s="38" t="str">
        <f t="shared" ca="1" si="326"/>
        <v/>
      </c>
      <c r="BE4788" s="38" t="str">
        <f t="shared" ca="1" si="327"/>
        <v/>
      </c>
    </row>
    <row r="4789" spans="53:57" x14ac:dyDescent="0.25">
      <c r="BA4789" s="38" t="str">
        <f t="shared" ca="1" si="324"/>
        <v/>
      </c>
      <c r="BB4789" s="38" t="str">
        <f t="shared" ca="1" si="325"/>
        <v/>
      </c>
      <c r="BD4789" s="38" t="str">
        <f t="shared" ca="1" si="326"/>
        <v/>
      </c>
      <c r="BE4789" s="38" t="str">
        <f t="shared" ca="1" si="327"/>
        <v/>
      </c>
    </row>
    <row r="4790" spans="53:57" x14ac:dyDescent="0.25">
      <c r="BA4790" s="38" t="str">
        <f t="shared" ca="1" si="324"/>
        <v/>
      </c>
      <c r="BB4790" s="38" t="str">
        <f t="shared" ca="1" si="325"/>
        <v/>
      </c>
      <c r="BD4790" s="38" t="str">
        <f t="shared" ca="1" si="326"/>
        <v/>
      </c>
      <c r="BE4790" s="38" t="str">
        <f t="shared" ca="1" si="327"/>
        <v/>
      </c>
    </row>
    <row r="4791" spans="53:57" x14ac:dyDescent="0.25">
      <c r="BA4791" s="38" t="str">
        <f t="shared" ca="1" si="324"/>
        <v/>
      </c>
      <c r="BB4791" s="38" t="str">
        <f t="shared" ca="1" si="325"/>
        <v/>
      </c>
      <c r="BD4791" s="38" t="str">
        <f t="shared" ca="1" si="326"/>
        <v/>
      </c>
      <c r="BE4791" s="38" t="str">
        <f t="shared" ca="1" si="327"/>
        <v/>
      </c>
    </row>
    <row r="4792" spans="53:57" x14ac:dyDescent="0.25">
      <c r="BA4792" s="38" t="str">
        <f t="shared" ca="1" si="324"/>
        <v/>
      </c>
      <c r="BB4792" s="38" t="str">
        <f t="shared" ca="1" si="325"/>
        <v/>
      </c>
      <c r="BD4792" s="38" t="str">
        <f t="shared" ca="1" si="326"/>
        <v/>
      </c>
      <c r="BE4792" s="38" t="str">
        <f t="shared" ca="1" si="327"/>
        <v/>
      </c>
    </row>
    <row r="4793" spans="53:57" x14ac:dyDescent="0.25">
      <c r="BA4793" s="38" t="str">
        <f t="shared" ca="1" si="324"/>
        <v/>
      </c>
      <c r="BB4793" s="38" t="str">
        <f t="shared" ca="1" si="325"/>
        <v/>
      </c>
      <c r="BD4793" s="38" t="str">
        <f t="shared" ca="1" si="326"/>
        <v/>
      </c>
      <c r="BE4793" s="38" t="str">
        <f t="shared" ca="1" si="327"/>
        <v/>
      </c>
    </row>
    <row r="4794" spans="53:57" x14ac:dyDescent="0.25">
      <c r="BA4794" s="38" t="str">
        <f t="shared" ca="1" si="324"/>
        <v/>
      </c>
      <c r="BB4794" s="38" t="str">
        <f t="shared" ca="1" si="325"/>
        <v/>
      </c>
      <c r="BD4794" s="38" t="str">
        <f t="shared" ca="1" si="326"/>
        <v/>
      </c>
      <c r="BE4794" s="38" t="str">
        <f t="shared" ca="1" si="327"/>
        <v/>
      </c>
    </row>
    <row r="4795" spans="53:57" x14ac:dyDescent="0.25">
      <c r="BA4795" s="38" t="str">
        <f t="shared" ca="1" si="324"/>
        <v/>
      </c>
      <c r="BB4795" s="38" t="str">
        <f t="shared" ca="1" si="325"/>
        <v/>
      </c>
      <c r="BD4795" s="38" t="str">
        <f t="shared" ca="1" si="326"/>
        <v/>
      </c>
      <c r="BE4795" s="38" t="str">
        <f t="shared" ca="1" si="327"/>
        <v/>
      </c>
    </row>
    <row r="4796" spans="53:57" x14ac:dyDescent="0.25">
      <c r="BA4796" s="38" t="str">
        <f t="shared" ca="1" si="324"/>
        <v/>
      </c>
      <c r="BB4796" s="38" t="str">
        <f t="shared" ca="1" si="325"/>
        <v/>
      </c>
      <c r="BD4796" s="38" t="str">
        <f t="shared" ca="1" si="326"/>
        <v/>
      </c>
      <c r="BE4796" s="38" t="str">
        <f t="shared" ca="1" si="327"/>
        <v/>
      </c>
    </row>
    <row r="4797" spans="53:57" x14ac:dyDescent="0.25">
      <c r="BA4797" s="38" t="str">
        <f t="shared" ca="1" si="324"/>
        <v/>
      </c>
      <c r="BB4797" s="38" t="str">
        <f t="shared" ca="1" si="325"/>
        <v/>
      </c>
      <c r="BD4797" s="38" t="str">
        <f t="shared" ca="1" si="326"/>
        <v/>
      </c>
      <c r="BE4797" s="38" t="str">
        <f t="shared" ca="1" si="327"/>
        <v/>
      </c>
    </row>
    <row r="4798" spans="53:57" x14ac:dyDescent="0.25">
      <c r="BA4798" s="38" t="str">
        <f t="shared" ca="1" si="324"/>
        <v/>
      </c>
      <c r="BB4798" s="38" t="str">
        <f t="shared" ca="1" si="325"/>
        <v/>
      </c>
      <c r="BD4798" s="38" t="str">
        <f t="shared" ca="1" si="326"/>
        <v/>
      </c>
      <c r="BE4798" s="38" t="str">
        <f t="shared" ca="1" si="327"/>
        <v/>
      </c>
    </row>
    <row r="4799" spans="53:57" x14ac:dyDescent="0.25">
      <c r="BA4799" s="38" t="str">
        <f t="shared" ca="1" si="324"/>
        <v/>
      </c>
      <c r="BB4799" s="38" t="str">
        <f t="shared" ca="1" si="325"/>
        <v/>
      </c>
      <c r="BD4799" s="38" t="str">
        <f t="shared" ca="1" si="326"/>
        <v/>
      </c>
      <c r="BE4799" s="38" t="str">
        <f t="shared" ca="1" si="327"/>
        <v/>
      </c>
    </row>
    <row r="4800" spans="53:57" x14ac:dyDescent="0.25">
      <c r="BA4800" s="38" t="str">
        <f t="shared" ca="1" si="324"/>
        <v/>
      </c>
      <c r="BB4800" s="38" t="str">
        <f t="shared" ca="1" si="325"/>
        <v/>
      </c>
      <c r="BD4800" s="38" t="str">
        <f t="shared" ca="1" si="326"/>
        <v/>
      </c>
      <c r="BE4800" s="38" t="str">
        <f t="shared" ca="1" si="327"/>
        <v/>
      </c>
    </row>
    <row r="4801" spans="53:57" x14ac:dyDescent="0.25">
      <c r="BA4801" s="38" t="str">
        <f t="shared" ca="1" si="324"/>
        <v/>
      </c>
      <c r="BB4801" s="38" t="str">
        <f t="shared" ca="1" si="325"/>
        <v/>
      </c>
      <c r="BD4801" s="38" t="str">
        <f t="shared" ca="1" si="326"/>
        <v/>
      </c>
      <c r="BE4801" s="38" t="str">
        <f t="shared" ca="1" si="327"/>
        <v/>
      </c>
    </row>
    <row r="4802" spans="53:57" x14ac:dyDescent="0.25">
      <c r="BA4802" s="38" t="str">
        <f t="shared" ca="1" si="324"/>
        <v/>
      </c>
      <c r="BB4802" s="38" t="str">
        <f t="shared" ca="1" si="325"/>
        <v/>
      </c>
      <c r="BD4802" s="38" t="str">
        <f t="shared" ca="1" si="326"/>
        <v/>
      </c>
      <c r="BE4802" s="38" t="str">
        <f t="shared" ca="1" si="327"/>
        <v/>
      </c>
    </row>
    <row r="4803" spans="53:57" x14ac:dyDescent="0.25">
      <c r="BA4803" s="38" t="str">
        <f t="shared" ca="1" si="324"/>
        <v/>
      </c>
      <c r="BB4803" s="38" t="str">
        <f t="shared" ca="1" si="325"/>
        <v/>
      </c>
      <c r="BD4803" s="38" t="str">
        <f t="shared" ca="1" si="326"/>
        <v/>
      </c>
      <c r="BE4803" s="38" t="str">
        <f t="shared" ca="1" si="327"/>
        <v/>
      </c>
    </row>
    <row r="4804" spans="53:57" x14ac:dyDescent="0.25">
      <c r="BA4804" s="38" t="str">
        <f t="shared" ca="1" si="324"/>
        <v/>
      </c>
      <c r="BB4804" s="38" t="str">
        <f t="shared" ca="1" si="325"/>
        <v/>
      </c>
      <c r="BD4804" s="38" t="str">
        <f t="shared" ca="1" si="326"/>
        <v/>
      </c>
      <c r="BE4804" s="38" t="str">
        <f t="shared" ca="1" si="327"/>
        <v/>
      </c>
    </row>
    <row r="4805" spans="53:57" x14ac:dyDescent="0.25">
      <c r="BA4805" s="38" t="str">
        <f t="shared" ca="1" si="324"/>
        <v/>
      </c>
      <c r="BB4805" s="38" t="str">
        <f t="shared" ca="1" si="325"/>
        <v/>
      </c>
      <c r="BD4805" s="38" t="str">
        <f t="shared" ca="1" si="326"/>
        <v/>
      </c>
      <c r="BE4805" s="38" t="str">
        <f t="shared" ca="1" si="327"/>
        <v/>
      </c>
    </row>
    <row r="4806" spans="53:57" x14ac:dyDescent="0.25">
      <c r="BA4806" s="38" t="str">
        <f t="shared" ca="1" si="324"/>
        <v/>
      </c>
      <c r="BB4806" s="38" t="str">
        <f t="shared" ca="1" si="325"/>
        <v/>
      </c>
      <c r="BD4806" s="38" t="str">
        <f t="shared" ca="1" si="326"/>
        <v/>
      </c>
      <c r="BE4806" s="38" t="str">
        <f t="shared" ca="1" si="327"/>
        <v/>
      </c>
    </row>
    <row r="4807" spans="53:57" x14ac:dyDescent="0.25">
      <c r="BA4807" s="38" t="str">
        <f t="shared" ca="1" si="324"/>
        <v/>
      </c>
      <c r="BB4807" s="38" t="str">
        <f t="shared" ca="1" si="325"/>
        <v/>
      </c>
      <c r="BD4807" s="38" t="str">
        <f t="shared" ca="1" si="326"/>
        <v/>
      </c>
      <c r="BE4807" s="38" t="str">
        <f t="shared" ca="1" si="327"/>
        <v/>
      </c>
    </row>
    <row r="4808" spans="53:57" x14ac:dyDescent="0.25">
      <c r="BA4808" s="38" t="str">
        <f t="shared" ca="1" si="324"/>
        <v/>
      </c>
      <c r="BB4808" s="38" t="str">
        <f t="shared" ca="1" si="325"/>
        <v/>
      </c>
      <c r="BD4808" s="38" t="str">
        <f t="shared" ca="1" si="326"/>
        <v/>
      </c>
      <c r="BE4808" s="38" t="str">
        <f t="shared" ca="1" si="327"/>
        <v/>
      </c>
    </row>
    <row r="4809" spans="53:57" x14ac:dyDescent="0.25">
      <c r="BA4809" s="38" t="str">
        <f t="shared" ca="1" si="324"/>
        <v/>
      </c>
      <c r="BB4809" s="38" t="str">
        <f t="shared" ca="1" si="325"/>
        <v/>
      </c>
      <c r="BD4809" s="38" t="str">
        <f t="shared" ca="1" si="326"/>
        <v/>
      </c>
      <c r="BE4809" s="38" t="str">
        <f t="shared" ca="1" si="327"/>
        <v/>
      </c>
    </row>
    <row r="4810" spans="53:57" x14ac:dyDescent="0.25">
      <c r="BA4810" s="38" t="str">
        <f t="shared" ca="1" si="324"/>
        <v/>
      </c>
      <c r="BB4810" s="38" t="str">
        <f t="shared" ca="1" si="325"/>
        <v/>
      </c>
      <c r="BD4810" s="38" t="str">
        <f t="shared" ca="1" si="326"/>
        <v/>
      </c>
      <c r="BE4810" s="38" t="str">
        <f t="shared" ca="1" si="327"/>
        <v/>
      </c>
    </row>
    <row r="4811" spans="53:57" x14ac:dyDescent="0.25">
      <c r="BA4811" s="38" t="str">
        <f t="shared" ca="1" si="324"/>
        <v/>
      </c>
      <c r="BB4811" s="38" t="str">
        <f t="shared" ca="1" si="325"/>
        <v/>
      </c>
      <c r="BD4811" s="38" t="str">
        <f t="shared" ca="1" si="326"/>
        <v/>
      </c>
      <c r="BE4811" s="38" t="str">
        <f t="shared" ca="1" si="327"/>
        <v/>
      </c>
    </row>
    <row r="4812" spans="53:57" x14ac:dyDescent="0.25">
      <c r="BA4812" s="38" t="str">
        <f t="shared" ca="1" si="324"/>
        <v/>
      </c>
      <c r="BB4812" s="38" t="str">
        <f t="shared" ca="1" si="325"/>
        <v/>
      </c>
      <c r="BD4812" s="38" t="str">
        <f t="shared" ca="1" si="326"/>
        <v/>
      </c>
      <c r="BE4812" s="38" t="str">
        <f t="shared" ca="1" si="327"/>
        <v/>
      </c>
    </row>
    <row r="4813" spans="53:57" x14ac:dyDescent="0.25">
      <c r="BA4813" s="38" t="str">
        <f t="shared" ca="1" si="324"/>
        <v/>
      </c>
      <c r="BB4813" s="38" t="str">
        <f t="shared" ca="1" si="325"/>
        <v/>
      </c>
      <c r="BD4813" s="38" t="str">
        <f t="shared" ca="1" si="326"/>
        <v/>
      </c>
      <c r="BE4813" s="38" t="str">
        <f t="shared" ca="1" si="327"/>
        <v/>
      </c>
    </row>
    <row r="4814" spans="53:57" x14ac:dyDescent="0.25">
      <c r="BA4814" s="38" t="str">
        <f t="shared" ca="1" si="324"/>
        <v/>
      </c>
      <c r="BB4814" s="38" t="str">
        <f t="shared" ca="1" si="325"/>
        <v/>
      </c>
      <c r="BD4814" s="38" t="str">
        <f t="shared" ca="1" si="326"/>
        <v/>
      </c>
      <c r="BE4814" s="38" t="str">
        <f t="shared" ca="1" si="327"/>
        <v/>
      </c>
    </row>
    <row r="4815" spans="53:57" x14ac:dyDescent="0.25">
      <c r="BA4815" s="38" t="str">
        <f t="shared" ca="1" si="324"/>
        <v/>
      </c>
      <c r="BB4815" s="38" t="str">
        <f t="shared" ca="1" si="325"/>
        <v/>
      </c>
      <c r="BD4815" s="38" t="str">
        <f t="shared" ca="1" si="326"/>
        <v/>
      </c>
      <c r="BE4815" s="38" t="str">
        <f t="shared" ca="1" si="327"/>
        <v/>
      </c>
    </row>
    <row r="4816" spans="53:57" x14ac:dyDescent="0.25">
      <c r="BA4816" s="38" t="str">
        <f t="shared" ca="1" si="324"/>
        <v/>
      </c>
      <c r="BB4816" s="38" t="str">
        <f t="shared" ca="1" si="325"/>
        <v/>
      </c>
      <c r="BD4816" s="38" t="str">
        <f t="shared" ca="1" si="326"/>
        <v/>
      </c>
      <c r="BE4816" s="38" t="str">
        <f t="shared" ca="1" si="327"/>
        <v/>
      </c>
    </row>
    <row r="4817" spans="53:57" x14ac:dyDescent="0.25">
      <c r="BA4817" s="38" t="str">
        <f t="shared" ca="1" si="324"/>
        <v/>
      </c>
      <c r="BB4817" s="38" t="str">
        <f t="shared" ca="1" si="325"/>
        <v/>
      </c>
      <c r="BD4817" s="38" t="str">
        <f t="shared" ca="1" si="326"/>
        <v/>
      </c>
      <c r="BE4817" s="38" t="str">
        <f t="shared" ca="1" si="327"/>
        <v/>
      </c>
    </row>
    <row r="4818" spans="53:57" x14ac:dyDescent="0.25">
      <c r="BA4818" s="38" t="str">
        <f t="shared" ca="1" si="324"/>
        <v/>
      </c>
      <c r="BB4818" s="38" t="str">
        <f t="shared" ca="1" si="325"/>
        <v/>
      </c>
      <c r="BD4818" s="38" t="str">
        <f t="shared" ca="1" si="326"/>
        <v/>
      </c>
      <c r="BE4818" s="38" t="str">
        <f t="shared" ca="1" si="327"/>
        <v/>
      </c>
    </row>
    <row r="4819" spans="53:57" x14ac:dyDescent="0.25">
      <c r="BA4819" s="38" t="str">
        <f t="shared" ca="1" si="324"/>
        <v/>
      </c>
      <c r="BB4819" s="38" t="str">
        <f t="shared" ca="1" si="325"/>
        <v/>
      </c>
      <c r="BD4819" s="38" t="str">
        <f t="shared" ca="1" si="326"/>
        <v/>
      </c>
      <c r="BE4819" s="38" t="str">
        <f t="shared" ca="1" si="327"/>
        <v/>
      </c>
    </row>
    <row r="4820" spans="53:57" x14ac:dyDescent="0.25">
      <c r="BA4820" s="38" t="str">
        <f t="shared" ca="1" si="324"/>
        <v/>
      </c>
      <c r="BB4820" s="38" t="str">
        <f t="shared" ca="1" si="325"/>
        <v/>
      </c>
      <c r="BD4820" s="38" t="str">
        <f t="shared" ca="1" si="326"/>
        <v/>
      </c>
      <c r="BE4820" s="38" t="str">
        <f t="shared" ca="1" si="327"/>
        <v/>
      </c>
    </row>
    <row r="4821" spans="53:57" x14ac:dyDescent="0.25">
      <c r="BA4821" s="38" t="str">
        <f t="shared" ca="1" si="324"/>
        <v/>
      </c>
      <c r="BB4821" s="38" t="str">
        <f t="shared" ca="1" si="325"/>
        <v/>
      </c>
      <c r="BD4821" s="38" t="str">
        <f t="shared" ca="1" si="326"/>
        <v/>
      </c>
      <c r="BE4821" s="38" t="str">
        <f t="shared" ca="1" si="327"/>
        <v/>
      </c>
    </row>
    <row r="4822" spans="53:57" x14ac:dyDescent="0.25">
      <c r="BA4822" s="38" t="str">
        <f t="shared" ca="1" si="324"/>
        <v/>
      </c>
      <c r="BB4822" s="38" t="str">
        <f t="shared" ca="1" si="325"/>
        <v/>
      </c>
      <c r="BD4822" s="38" t="str">
        <f t="shared" ca="1" si="326"/>
        <v/>
      </c>
      <c r="BE4822" s="38" t="str">
        <f t="shared" ca="1" si="327"/>
        <v/>
      </c>
    </row>
    <row r="4823" spans="53:57" x14ac:dyDescent="0.25">
      <c r="BA4823" s="38" t="str">
        <f t="shared" ca="1" si="324"/>
        <v/>
      </c>
      <c r="BB4823" s="38" t="str">
        <f t="shared" ca="1" si="325"/>
        <v/>
      </c>
      <c r="BD4823" s="38" t="str">
        <f t="shared" ca="1" si="326"/>
        <v/>
      </c>
      <c r="BE4823" s="38" t="str">
        <f t="shared" ca="1" si="327"/>
        <v/>
      </c>
    </row>
    <row r="4824" spans="53:57" x14ac:dyDescent="0.25">
      <c r="BA4824" s="38" t="str">
        <f t="shared" ca="1" si="324"/>
        <v/>
      </c>
      <c r="BB4824" s="38" t="str">
        <f t="shared" ca="1" si="325"/>
        <v/>
      </c>
      <c r="BD4824" s="38" t="str">
        <f t="shared" ca="1" si="326"/>
        <v/>
      </c>
      <c r="BE4824" s="38" t="str">
        <f t="shared" ca="1" si="327"/>
        <v/>
      </c>
    </row>
    <row r="4825" spans="53:57" x14ac:dyDescent="0.25">
      <c r="BA4825" s="38" t="str">
        <f t="shared" ca="1" si="324"/>
        <v/>
      </c>
      <c r="BB4825" s="38" t="str">
        <f t="shared" ca="1" si="325"/>
        <v/>
      </c>
      <c r="BD4825" s="38" t="str">
        <f t="shared" ca="1" si="326"/>
        <v/>
      </c>
      <c r="BE4825" s="38" t="str">
        <f t="shared" ca="1" si="327"/>
        <v/>
      </c>
    </row>
    <row r="4826" spans="53:57" x14ac:dyDescent="0.25">
      <c r="BA4826" s="38" t="str">
        <f t="shared" ca="1" si="324"/>
        <v/>
      </c>
      <c r="BB4826" s="38" t="str">
        <f t="shared" ca="1" si="325"/>
        <v/>
      </c>
      <c r="BD4826" s="38" t="str">
        <f t="shared" ca="1" si="326"/>
        <v/>
      </c>
      <c r="BE4826" s="38" t="str">
        <f t="shared" ca="1" si="327"/>
        <v/>
      </c>
    </row>
    <row r="4827" spans="53:57" x14ac:dyDescent="0.25">
      <c r="BA4827" s="38" t="str">
        <f t="shared" ca="1" si="324"/>
        <v/>
      </c>
      <c r="BB4827" s="38" t="str">
        <f t="shared" ca="1" si="325"/>
        <v/>
      </c>
      <c r="BD4827" s="38" t="str">
        <f t="shared" ca="1" si="326"/>
        <v/>
      </c>
      <c r="BE4827" s="38" t="str">
        <f t="shared" ca="1" si="327"/>
        <v/>
      </c>
    </row>
    <row r="4828" spans="53:57" x14ac:dyDescent="0.25">
      <c r="BA4828" s="38" t="str">
        <f t="shared" ca="1" si="324"/>
        <v/>
      </c>
      <c r="BB4828" s="38" t="str">
        <f t="shared" ca="1" si="325"/>
        <v/>
      </c>
      <c r="BD4828" s="38" t="str">
        <f t="shared" ca="1" si="326"/>
        <v/>
      </c>
      <c r="BE4828" s="38" t="str">
        <f t="shared" ca="1" si="327"/>
        <v/>
      </c>
    </row>
    <row r="4829" spans="53:57" x14ac:dyDescent="0.25">
      <c r="BA4829" s="38" t="str">
        <f t="shared" ca="1" si="324"/>
        <v/>
      </c>
      <c r="BB4829" s="38" t="str">
        <f t="shared" ca="1" si="325"/>
        <v/>
      </c>
      <c r="BD4829" s="38" t="str">
        <f t="shared" ca="1" si="326"/>
        <v/>
      </c>
      <c r="BE4829" s="38" t="str">
        <f t="shared" ca="1" si="327"/>
        <v/>
      </c>
    </row>
    <row r="4830" spans="53:57" x14ac:dyDescent="0.25">
      <c r="BA4830" s="38" t="str">
        <f t="shared" ca="1" si="324"/>
        <v/>
      </c>
      <c r="BB4830" s="38" t="str">
        <f t="shared" ca="1" si="325"/>
        <v/>
      </c>
      <c r="BD4830" s="38" t="str">
        <f t="shared" ca="1" si="326"/>
        <v/>
      </c>
      <c r="BE4830" s="38" t="str">
        <f t="shared" ca="1" si="327"/>
        <v/>
      </c>
    </row>
    <row r="4831" spans="53:57" x14ac:dyDescent="0.25">
      <c r="BA4831" s="38" t="str">
        <f t="shared" ca="1" si="324"/>
        <v/>
      </c>
      <c r="BB4831" s="38" t="str">
        <f t="shared" ca="1" si="325"/>
        <v/>
      </c>
      <c r="BD4831" s="38" t="str">
        <f t="shared" ca="1" si="326"/>
        <v/>
      </c>
      <c r="BE4831" s="38" t="str">
        <f t="shared" ca="1" si="327"/>
        <v/>
      </c>
    </row>
    <row r="4832" spans="53:57" x14ac:dyDescent="0.25">
      <c r="BA4832" s="38" t="str">
        <f t="shared" ca="1" si="324"/>
        <v/>
      </c>
      <c r="BB4832" s="38" t="str">
        <f t="shared" ca="1" si="325"/>
        <v/>
      </c>
      <c r="BD4832" s="38" t="str">
        <f t="shared" ca="1" si="326"/>
        <v/>
      </c>
      <c r="BE4832" s="38" t="str">
        <f t="shared" ca="1" si="327"/>
        <v/>
      </c>
    </row>
    <row r="4833" spans="53:57" x14ac:dyDescent="0.25">
      <c r="BA4833" s="38" t="str">
        <f t="shared" ca="1" si="324"/>
        <v/>
      </c>
      <c r="BB4833" s="38" t="str">
        <f t="shared" ca="1" si="325"/>
        <v/>
      </c>
      <c r="BD4833" s="38" t="str">
        <f t="shared" ca="1" si="326"/>
        <v/>
      </c>
      <c r="BE4833" s="38" t="str">
        <f t="shared" ca="1" si="327"/>
        <v/>
      </c>
    </row>
    <row r="4834" spans="53:57" x14ac:dyDescent="0.25">
      <c r="BA4834" s="38" t="str">
        <f t="shared" ref="BA4834:BA4897" ca="1" si="328">IF($AR836 &gt;= $J$41, $AR836, "")</f>
        <v/>
      </c>
      <c r="BB4834" s="38" t="str">
        <f t="shared" ref="BB4834:BB4897" ca="1" si="329">IF(BA4834&lt;&gt;"", $AS836, "")</f>
        <v/>
      </c>
      <c r="BD4834" s="38" t="str">
        <f t="shared" ref="BD4834:BD4897" ca="1" si="330">IF($AU836 &gt;= $Z$41, $AU836, "")</f>
        <v/>
      </c>
      <c r="BE4834" s="38" t="str">
        <f t="shared" ref="BE4834:BE4897" ca="1" si="331">IF(BD4834&lt;&gt;"", $AV836, "")</f>
        <v/>
      </c>
    </row>
    <row r="4835" spans="53:57" x14ac:dyDescent="0.25">
      <c r="BA4835" s="38" t="str">
        <f t="shared" ca="1" si="328"/>
        <v/>
      </c>
      <c r="BB4835" s="38" t="str">
        <f t="shared" ca="1" si="329"/>
        <v/>
      </c>
      <c r="BD4835" s="38" t="str">
        <f t="shared" ca="1" si="330"/>
        <v/>
      </c>
      <c r="BE4835" s="38" t="str">
        <f t="shared" ca="1" si="331"/>
        <v/>
      </c>
    </row>
    <row r="4836" spans="53:57" x14ac:dyDescent="0.25">
      <c r="BA4836" s="38" t="str">
        <f t="shared" ca="1" si="328"/>
        <v/>
      </c>
      <c r="BB4836" s="38" t="str">
        <f t="shared" ca="1" si="329"/>
        <v/>
      </c>
      <c r="BD4836" s="38" t="str">
        <f t="shared" ca="1" si="330"/>
        <v/>
      </c>
      <c r="BE4836" s="38" t="str">
        <f t="shared" ca="1" si="331"/>
        <v/>
      </c>
    </row>
    <row r="4837" spans="53:57" x14ac:dyDescent="0.25">
      <c r="BA4837" s="38" t="str">
        <f t="shared" ca="1" si="328"/>
        <v/>
      </c>
      <c r="BB4837" s="38" t="str">
        <f t="shared" ca="1" si="329"/>
        <v/>
      </c>
      <c r="BD4837" s="38" t="str">
        <f t="shared" ca="1" si="330"/>
        <v/>
      </c>
      <c r="BE4837" s="38" t="str">
        <f t="shared" ca="1" si="331"/>
        <v/>
      </c>
    </row>
    <row r="4838" spans="53:57" x14ac:dyDescent="0.25">
      <c r="BA4838" s="38" t="str">
        <f t="shared" ca="1" si="328"/>
        <v/>
      </c>
      <c r="BB4838" s="38" t="str">
        <f t="shared" ca="1" si="329"/>
        <v/>
      </c>
      <c r="BD4838" s="38" t="str">
        <f t="shared" ca="1" si="330"/>
        <v/>
      </c>
      <c r="BE4838" s="38" t="str">
        <f t="shared" ca="1" si="331"/>
        <v/>
      </c>
    </row>
    <row r="4839" spans="53:57" x14ac:dyDescent="0.25">
      <c r="BA4839" s="38" t="str">
        <f t="shared" ca="1" si="328"/>
        <v/>
      </c>
      <c r="BB4839" s="38" t="str">
        <f t="shared" ca="1" si="329"/>
        <v/>
      </c>
      <c r="BD4839" s="38" t="str">
        <f t="shared" ca="1" si="330"/>
        <v/>
      </c>
      <c r="BE4839" s="38" t="str">
        <f t="shared" ca="1" si="331"/>
        <v/>
      </c>
    </row>
    <row r="4840" spans="53:57" x14ac:dyDescent="0.25">
      <c r="BA4840" s="38" t="str">
        <f t="shared" ca="1" si="328"/>
        <v/>
      </c>
      <c r="BB4840" s="38" t="str">
        <f t="shared" ca="1" si="329"/>
        <v/>
      </c>
      <c r="BD4840" s="38" t="str">
        <f t="shared" ca="1" si="330"/>
        <v/>
      </c>
      <c r="BE4840" s="38" t="str">
        <f t="shared" ca="1" si="331"/>
        <v/>
      </c>
    </row>
    <row r="4841" spans="53:57" x14ac:dyDescent="0.25">
      <c r="BA4841" s="38" t="str">
        <f t="shared" ca="1" si="328"/>
        <v/>
      </c>
      <c r="BB4841" s="38" t="str">
        <f t="shared" ca="1" si="329"/>
        <v/>
      </c>
      <c r="BD4841" s="38" t="str">
        <f t="shared" ca="1" si="330"/>
        <v/>
      </c>
      <c r="BE4841" s="38" t="str">
        <f t="shared" ca="1" si="331"/>
        <v/>
      </c>
    </row>
    <row r="4842" spans="53:57" x14ac:dyDescent="0.25">
      <c r="BA4842" s="38" t="str">
        <f t="shared" ca="1" si="328"/>
        <v/>
      </c>
      <c r="BB4842" s="38" t="str">
        <f t="shared" ca="1" si="329"/>
        <v/>
      </c>
      <c r="BD4842" s="38" t="str">
        <f t="shared" ca="1" si="330"/>
        <v/>
      </c>
      <c r="BE4842" s="38" t="str">
        <f t="shared" ca="1" si="331"/>
        <v/>
      </c>
    </row>
    <row r="4843" spans="53:57" x14ac:dyDescent="0.25">
      <c r="BA4843" s="38" t="str">
        <f t="shared" ca="1" si="328"/>
        <v/>
      </c>
      <c r="BB4843" s="38" t="str">
        <f t="shared" ca="1" si="329"/>
        <v/>
      </c>
      <c r="BD4843" s="38" t="str">
        <f t="shared" ca="1" si="330"/>
        <v/>
      </c>
      <c r="BE4843" s="38" t="str">
        <f t="shared" ca="1" si="331"/>
        <v/>
      </c>
    </row>
    <row r="4844" spans="53:57" x14ac:dyDescent="0.25">
      <c r="BA4844" s="38" t="str">
        <f t="shared" ca="1" si="328"/>
        <v/>
      </c>
      <c r="BB4844" s="38" t="str">
        <f t="shared" ca="1" si="329"/>
        <v/>
      </c>
      <c r="BD4844" s="38" t="str">
        <f t="shared" ca="1" si="330"/>
        <v/>
      </c>
      <c r="BE4844" s="38" t="str">
        <f t="shared" ca="1" si="331"/>
        <v/>
      </c>
    </row>
    <row r="4845" spans="53:57" x14ac:dyDescent="0.25">
      <c r="BA4845" s="38" t="str">
        <f t="shared" ca="1" si="328"/>
        <v/>
      </c>
      <c r="BB4845" s="38" t="str">
        <f t="shared" ca="1" si="329"/>
        <v/>
      </c>
      <c r="BD4845" s="38" t="str">
        <f t="shared" ca="1" si="330"/>
        <v/>
      </c>
      <c r="BE4845" s="38" t="str">
        <f t="shared" ca="1" si="331"/>
        <v/>
      </c>
    </row>
    <row r="4846" spans="53:57" x14ac:dyDescent="0.25">
      <c r="BA4846" s="38" t="str">
        <f t="shared" ca="1" si="328"/>
        <v/>
      </c>
      <c r="BB4846" s="38" t="str">
        <f t="shared" ca="1" si="329"/>
        <v/>
      </c>
      <c r="BD4846" s="38" t="str">
        <f t="shared" ca="1" si="330"/>
        <v/>
      </c>
      <c r="BE4846" s="38" t="str">
        <f t="shared" ca="1" si="331"/>
        <v/>
      </c>
    </row>
    <row r="4847" spans="53:57" x14ac:dyDescent="0.25">
      <c r="BA4847" s="38" t="str">
        <f t="shared" ca="1" si="328"/>
        <v/>
      </c>
      <c r="BB4847" s="38" t="str">
        <f t="shared" ca="1" si="329"/>
        <v/>
      </c>
      <c r="BD4847" s="38" t="str">
        <f t="shared" ca="1" si="330"/>
        <v/>
      </c>
      <c r="BE4847" s="38" t="str">
        <f t="shared" ca="1" si="331"/>
        <v/>
      </c>
    </row>
    <row r="4848" spans="53:57" x14ac:dyDescent="0.25">
      <c r="BA4848" s="38" t="str">
        <f t="shared" ca="1" si="328"/>
        <v/>
      </c>
      <c r="BB4848" s="38" t="str">
        <f t="shared" ca="1" si="329"/>
        <v/>
      </c>
      <c r="BD4848" s="38" t="str">
        <f t="shared" ca="1" si="330"/>
        <v/>
      </c>
      <c r="BE4848" s="38" t="str">
        <f t="shared" ca="1" si="331"/>
        <v/>
      </c>
    </row>
    <row r="4849" spans="53:57" x14ac:dyDescent="0.25">
      <c r="BA4849" s="38" t="str">
        <f t="shared" ca="1" si="328"/>
        <v/>
      </c>
      <c r="BB4849" s="38" t="str">
        <f t="shared" ca="1" si="329"/>
        <v/>
      </c>
      <c r="BD4849" s="38" t="str">
        <f t="shared" ca="1" si="330"/>
        <v/>
      </c>
      <c r="BE4849" s="38" t="str">
        <f t="shared" ca="1" si="331"/>
        <v/>
      </c>
    </row>
    <row r="4850" spans="53:57" x14ac:dyDescent="0.25">
      <c r="BA4850" s="38" t="str">
        <f t="shared" ca="1" si="328"/>
        <v/>
      </c>
      <c r="BB4850" s="38" t="str">
        <f t="shared" ca="1" si="329"/>
        <v/>
      </c>
      <c r="BD4850" s="38" t="str">
        <f t="shared" ca="1" si="330"/>
        <v/>
      </c>
      <c r="BE4850" s="38" t="str">
        <f t="shared" ca="1" si="331"/>
        <v/>
      </c>
    </row>
    <row r="4851" spans="53:57" x14ac:dyDescent="0.25">
      <c r="BA4851" s="38" t="str">
        <f t="shared" ca="1" si="328"/>
        <v/>
      </c>
      <c r="BB4851" s="38" t="str">
        <f t="shared" ca="1" si="329"/>
        <v/>
      </c>
      <c r="BD4851" s="38" t="str">
        <f t="shared" ca="1" si="330"/>
        <v/>
      </c>
      <c r="BE4851" s="38" t="str">
        <f t="shared" ca="1" si="331"/>
        <v/>
      </c>
    </row>
    <row r="4852" spans="53:57" x14ac:dyDescent="0.25">
      <c r="BA4852" s="38" t="str">
        <f t="shared" ca="1" si="328"/>
        <v/>
      </c>
      <c r="BB4852" s="38" t="str">
        <f t="shared" ca="1" si="329"/>
        <v/>
      </c>
      <c r="BD4852" s="38" t="str">
        <f t="shared" ca="1" si="330"/>
        <v/>
      </c>
      <c r="BE4852" s="38" t="str">
        <f t="shared" ca="1" si="331"/>
        <v/>
      </c>
    </row>
    <row r="4853" spans="53:57" x14ac:dyDescent="0.25">
      <c r="BA4853" s="38" t="str">
        <f t="shared" ca="1" si="328"/>
        <v/>
      </c>
      <c r="BB4853" s="38" t="str">
        <f t="shared" ca="1" si="329"/>
        <v/>
      </c>
      <c r="BD4853" s="38" t="str">
        <f t="shared" ca="1" si="330"/>
        <v/>
      </c>
      <c r="BE4853" s="38" t="str">
        <f t="shared" ca="1" si="331"/>
        <v/>
      </c>
    </row>
    <row r="4854" spans="53:57" x14ac:dyDescent="0.25">
      <c r="BA4854" s="38" t="str">
        <f t="shared" ca="1" si="328"/>
        <v/>
      </c>
      <c r="BB4854" s="38" t="str">
        <f t="shared" ca="1" si="329"/>
        <v/>
      </c>
      <c r="BD4854" s="38" t="str">
        <f t="shared" ca="1" si="330"/>
        <v/>
      </c>
      <c r="BE4854" s="38" t="str">
        <f t="shared" ca="1" si="331"/>
        <v/>
      </c>
    </row>
    <row r="4855" spans="53:57" x14ac:dyDescent="0.25">
      <c r="BA4855" s="38" t="str">
        <f t="shared" ca="1" si="328"/>
        <v/>
      </c>
      <c r="BB4855" s="38" t="str">
        <f t="shared" ca="1" si="329"/>
        <v/>
      </c>
      <c r="BD4855" s="38" t="str">
        <f t="shared" ca="1" si="330"/>
        <v/>
      </c>
      <c r="BE4855" s="38" t="str">
        <f t="shared" ca="1" si="331"/>
        <v/>
      </c>
    </row>
    <row r="4856" spans="53:57" x14ac:dyDescent="0.25">
      <c r="BA4856" s="38" t="str">
        <f t="shared" ca="1" si="328"/>
        <v/>
      </c>
      <c r="BB4856" s="38" t="str">
        <f t="shared" ca="1" si="329"/>
        <v/>
      </c>
      <c r="BD4856" s="38" t="str">
        <f t="shared" ca="1" si="330"/>
        <v/>
      </c>
      <c r="BE4856" s="38" t="str">
        <f t="shared" ca="1" si="331"/>
        <v/>
      </c>
    </row>
    <row r="4857" spans="53:57" x14ac:dyDescent="0.25">
      <c r="BA4857" s="38" t="str">
        <f t="shared" ca="1" si="328"/>
        <v/>
      </c>
      <c r="BB4857" s="38" t="str">
        <f t="shared" ca="1" si="329"/>
        <v/>
      </c>
      <c r="BD4857" s="38" t="str">
        <f t="shared" ca="1" si="330"/>
        <v/>
      </c>
      <c r="BE4857" s="38" t="str">
        <f t="shared" ca="1" si="331"/>
        <v/>
      </c>
    </row>
    <row r="4858" spans="53:57" x14ac:dyDescent="0.25">
      <c r="BA4858" s="38" t="str">
        <f t="shared" ca="1" si="328"/>
        <v/>
      </c>
      <c r="BB4858" s="38" t="str">
        <f t="shared" ca="1" si="329"/>
        <v/>
      </c>
      <c r="BD4858" s="38" t="str">
        <f t="shared" ca="1" si="330"/>
        <v/>
      </c>
      <c r="BE4858" s="38" t="str">
        <f t="shared" ca="1" si="331"/>
        <v/>
      </c>
    </row>
    <row r="4859" spans="53:57" x14ac:dyDescent="0.25">
      <c r="BA4859" s="38" t="str">
        <f t="shared" ca="1" si="328"/>
        <v/>
      </c>
      <c r="BB4859" s="38" t="str">
        <f t="shared" ca="1" si="329"/>
        <v/>
      </c>
      <c r="BD4859" s="38" t="str">
        <f t="shared" ca="1" si="330"/>
        <v/>
      </c>
      <c r="BE4859" s="38" t="str">
        <f t="shared" ca="1" si="331"/>
        <v/>
      </c>
    </row>
    <row r="4860" spans="53:57" x14ac:dyDescent="0.25">
      <c r="BA4860" s="38" t="str">
        <f t="shared" ca="1" si="328"/>
        <v/>
      </c>
      <c r="BB4860" s="38" t="str">
        <f t="shared" ca="1" si="329"/>
        <v/>
      </c>
      <c r="BD4860" s="38" t="str">
        <f t="shared" ca="1" si="330"/>
        <v/>
      </c>
      <c r="BE4860" s="38" t="str">
        <f t="shared" ca="1" si="331"/>
        <v/>
      </c>
    </row>
    <row r="4861" spans="53:57" x14ac:dyDescent="0.25">
      <c r="BA4861" s="38" t="str">
        <f t="shared" ca="1" si="328"/>
        <v/>
      </c>
      <c r="BB4861" s="38" t="str">
        <f t="shared" ca="1" si="329"/>
        <v/>
      </c>
      <c r="BD4861" s="38" t="str">
        <f t="shared" ca="1" si="330"/>
        <v/>
      </c>
      <c r="BE4861" s="38" t="str">
        <f t="shared" ca="1" si="331"/>
        <v/>
      </c>
    </row>
    <row r="4862" spans="53:57" x14ac:dyDescent="0.25">
      <c r="BA4862" s="38" t="str">
        <f t="shared" ca="1" si="328"/>
        <v/>
      </c>
      <c r="BB4862" s="38" t="str">
        <f t="shared" ca="1" si="329"/>
        <v/>
      </c>
      <c r="BD4862" s="38" t="str">
        <f t="shared" ca="1" si="330"/>
        <v/>
      </c>
      <c r="BE4862" s="38" t="str">
        <f t="shared" ca="1" si="331"/>
        <v/>
      </c>
    </row>
    <row r="4863" spans="53:57" x14ac:dyDescent="0.25">
      <c r="BA4863" s="38" t="str">
        <f t="shared" ca="1" si="328"/>
        <v/>
      </c>
      <c r="BB4863" s="38" t="str">
        <f t="shared" ca="1" si="329"/>
        <v/>
      </c>
      <c r="BD4863" s="38" t="str">
        <f t="shared" ca="1" si="330"/>
        <v/>
      </c>
      <c r="BE4863" s="38" t="str">
        <f t="shared" ca="1" si="331"/>
        <v/>
      </c>
    </row>
    <row r="4864" spans="53:57" x14ac:dyDescent="0.25">
      <c r="BA4864" s="38" t="str">
        <f t="shared" ca="1" si="328"/>
        <v/>
      </c>
      <c r="BB4864" s="38" t="str">
        <f t="shared" ca="1" si="329"/>
        <v/>
      </c>
      <c r="BD4864" s="38" t="str">
        <f t="shared" ca="1" si="330"/>
        <v/>
      </c>
      <c r="BE4864" s="38" t="str">
        <f t="shared" ca="1" si="331"/>
        <v/>
      </c>
    </row>
    <row r="4865" spans="53:57" x14ac:dyDescent="0.25">
      <c r="BA4865" s="38" t="str">
        <f t="shared" ca="1" si="328"/>
        <v/>
      </c>
      <c r="BB4865" s="38" t="str">
        <f t="shared" ca="1" si="329"/>
        <v/>
      </c>
      <c r="BD4865" s="38" t="str">
        <f t="shared" ca="1" si="330"/>
        <v/>
      </c>
      <c r="BE4865" s="38" t="str">
        <f t="shared" ca="1" si="331"/>
        <v/>
      </c>
    </row>
    <row r="4866" spans="53:57" x14ac:dyDescent="0.25">
      <c r="BA4866" s="38" t="str">
        <f t="shared" ca="1" si="328"/>
        <v/>
      </c>
      <c r="BB4866" s="38" t="str">
        <f t="shared" ca="1" si="329"/>
        <v/>
      </c>
      <c r="BD4866" s="38" t="str">
        <f t="shared" ca="1" si="330"/>
        <v/>
      </c>
      <c r="BE4866" s="38" t="str">
        <f t="shared" ca="1" si="331"/>
        <v/>
      </c>
    </row>
    <row r="4867" spans="53:57" x14ac:dyDescent="0.25">
      <c r="BA4867" s="38" t="str">
        <f t="shared" ca="1" si="328"/>
        <v/>
      </c>
      <c r="BB4867" s="38" t="str">
        <f t="shared" ca="1" si="329"/>
        <v/>
      </c>
      <c r="BD4867" s="38" t="str">
        <f t="shared" ca="1" si="330"/>
        <v/>
      </c>
      <c r="BE4867" s="38" t="str">
        <f t="shared" ca="1" si="331"/>
        <v/>
      </c>
    </row>
    <row r="4868" spans="53:57" x14ac:dyDescent="0.25">
      <c r="BA4868" s="38" t="str">
        <f t="shared" ca="1" si="328"/>
        <v/>
      </c>
      <c r="BB4868" s="38" t="str">
        <f t="shared" ca="1" si="329"/>
        <v/>
      </c>
      <c r="BD4868" s="38" t="str">
        <f t="shared" ca="1" si="330"/>
        <v/>
      </c>
      <c r="BE4868" s="38" t="str">
        <f t="shared" ca="1" si="331"/>
        <v/>
      </c>
    </row>
    <row r="4869" spans="53:57" x14ac:dyDescent="0.25">
      <c r="BA4869" s="38" t="str">
        <f t="shared" ca="1" si="328"/>
        <v/>
      </c>
      <c r="BB4869" s="38" t="str">
        <f t="shared" ca="1" si="329"/>
        <v/>
      </c>
      <c r="BD4869" s="38" t="str">
        <f t="shared" ca="1" si="330"/>
        <v/>
      </c>
      <c r="BE4869" s="38" t="str">
        <f t="shared" ca="1" si="331"/>
        <v/>
      </c>
    </row>
    <row r="4870" spans="53:57" x14ac:dyDescent="0.25">
      <c r="BA4870" s="38" t="str">
        <f t="shared" ca="1" si="328"/>
        <v/>
      </c>
      <c r="BB4870" s="38" t="str">
        <f t="shared" ca="1" si="329"/>
        <v/>
      </c>
      <c r="BD4870" s="38" t="str">
        <f t="shared" ca="1" si="330"/>
        <v/>
      </c>
      <c r="BE4870" s="38" t="str">
        <f t="shared" ca="1" si="331"/>
        <v/>
      </c>
    </row>
    <row r="4871" spans="53:57" x14ac:dyDescent="0.25">
      <c r="BA4871" s="38" t="str">
        <f t="shared" ca="1" si="328"/>
        <v/>
      </c>
      <c r="BB4871" s="38" t="str">
        <f t="shared" ca="1" si="329"/>
        <v/>
      </c>
      <c r="BD4871" s="38" t="str">
        <f t="shared" ca="1" si="330"/>
        <v/>
      </c>
      <c r="BE4871" s="38" t="str">
        <f t="shared" ca="1" si="331"/>
        <v/>
      </c>
    </row>
    <row r="4872" spans="53:57" x14ac:dyDescent="0.25">
      <c r="BA4872" s="38" t="str">
        <f t="shared" ca="1" si="328"/>
        <v/>
      </c>
      <c r="BB4872" s="38" t="str">
        <f t="shared" ca="1" si="329"/>
        <v/>
      </c>
      <c r="BD4872" s="38" t="str">
        <f t="shared" ca="1" si="330"/>
        <v/>
      </c>
      <c r="BE4872" s="38" t="str">
        <f t="shared" ca="1" si="331"/>
        <v/>
      </c>
    </row>
    <row r="4873" spans="53:57" x14ac:dyDescent="0.25">
      <c r="BA4873" s="38" t="str">
        <f t="shared" ca="1" si="328"/>
        <v/>
      </c>
      <c r="BB4873" s="38" t="str">
        <f t="shared" ca="1" si="329"/>
        <v/>
      </c>
      <c r="BD4873" s="38" t="str">
        <f t="shared" ca="1" si="330"/>
        <v/>
      </c>
      <c r="BE4873" s="38" t="str">
        <f t="shared" ca="1" si="331"/>
        <v/>
      </c>
    </row>
    <row r="4874" spans="53:57" x14ac:dyDescent="0.25">
      <c r="BA4874" s="38" t="str">
        <f t="shared" ca="1" si="328"/>
        <v/>
      </c>
      <c r="BB4874" s="38" t="str">
        <f t="shared" ca="1" si="329"/>
        <v/>
      </c>
      <c r="BD4874" s="38" t="str">
        <f t="shared" ca="1" si="330"/>
        <v/>
      </c>
      <c r="BE4874" s="38" t="str">
        <f t="shared" ca="1" si="331"/>
        <v/>
      </c>
    </row>
    <row r="4875" spans="53:57" x14ac:dyDescent="0.25">
      <c r="BA4875" s="38" t="str">
        <f t="shared" ca="1" si="328"/>
        <v/>
      </c>
      <c r="BB4875" s="38" t="str">
        <f t="shared" ca="1" si="329"/>
        <v/>
      </c>
      <c r="BD4875" s="38" t="str">
        <f t="shared" ca="1" si="330"/>
        <v/>
      </c>
      <c r="BE4875" s="38" t="str">
        <f t="shared" ca="1" si="331"/>
        <v/>
      </c>
    </row>
    <row r="4876" spans="53:57" x14ac:dyDescent="0.25">
      <c r="BA4876" s="38" t="str">
        <f t="shared" ca="1" si="328"/>
        <v/>
      </c>
      <c r="BB4876" s="38" t="str">
        <f t="shared" ca="1" si="329"/>
        <v/>
      </c>
      <c r="BD4876" s="38" t="str">
        <f t="shared" ca="1" si="330"/>
        <v/>
      </c>
      <c r="BE4876" s="38" t="str">
        <f t="shared" ca="1" si="331"/>
        <v/>
      </c>
    </row>
    <row r="4877" spans="53:57" x14ac:dyDescent="0.25">
      <c r="BA4877" s="38" t="str">
        <f t="shared" ca="1" si="328"/>
        <v/>
      </c>
      <c r="BB4877" s="38" t="str">
        <f t="shared" ca="1" si="329"/>
        <v/>
      </c>
      <c r="BD4877" s="38" t="str">
        <f t="shared" ca="1" si="330"/>
        <v/>
      </c>
      <c r="BE4877" s="38" t="str">
        <f t="shared" ca="1" si="331"/>
        <v/>
      </c>
    </row>
    <row r="4878" spans="53:57" x14ac:dyDescent="0.25">
      <c r="BA4878" s="38" t="str">
        <f t="shared" ca="1" si="328"/>
        <v/>
      </c>
      <c r="BB4878" s="38" t="str">
        <f t="shared" ca="1" si="329"/>
        <v/>
      </c>
      <c r="BD4878" s="38" t="str">
        <f t="shared" ca="1" si="330"/>
        <v/>
      </c>
      <c r="BE4878" s="38" t="str">
        <f t="shared" ca="1" si="331"/>
        <v/>
      </c>
    </row>
    <row r="4879" spans="53:57" x14ac:dyDescent="0.25">
      <c r="BA4879" s="38" t="str">
        <f t="shared" ca="1" si="328"/>
        <v/>
      </c>
      <c r="BB4879" s="38" t="str">
        <f t="shared" ca="1" si="329"/>
        <v/>
      </c>
      <c r="BD4879" s="38" t="str">
        <f t="shared" ca="1" si="330"/>
        <v/>
      </c>
      <c r="BE4879" s="38" t="str">
        <f t="shared" ca="1" si="331"/>
        <v/>
      </c>
    </row>
    <row r="4880" spans="53:57" x14ac:dyDescent="0.25">
      <c r="BA4880" s="38" t="str">
        <f t="shared" ca="1" si="328"/>
        <v/>
      </c>
      <c r="BB4880" s="38" t="str">
        <f t="shared" ca="1" si="329"/>
        <v/>
      </c>
      <c r="BD4880" s="38" t="str">
        <f t="shared" ca="1" si="330"/>
        <v/>
      </c>
      <c r="BE4880" s="38" t="str">
        <f t="shared" ca="1" si="331"/>
        <v/>
      </c>
    </row>
    <row r="4881" spans="53:57" x14ac:dyDescent="0.25">
      <c r="BA4881" s="38" t="str">
        <f t="shared" ca="1" si="328"/>
        <v/>
      </c>
      <c r="BB4881" s="38" t="str">
        <f t="shared" ca="1" si="329"/>
        <v/>
      </c>
      <c r="BD4881" s="38" t="str">
        <f t="shared" ca="1" si="330"/>
        <v/>
      </c>
      <c r="BE4881" s="38" t="str">
        <f t="shared" ca="1" si="331"/>
        <v/>
      </c>
    </row>
    <row r="4882" spans="53:57" x14ac:dyDescent="0.25">
      <c r="BA4882" s="38" t="str">
        <f t="shared" ca="1" si="328"/>
        <v/>
      </c>
      <c r="BB4882" s="38" t="str">
        <f t="shared" ca="1" si="329"/>
        <v/>
      </c>
      <c r="BD4882" s="38" t="str">
        <f t="shared" ca="1" si="330"/>
        <v/>
      </c>
      <c r="BE4882" s="38" t="str">
        <f t="shared" ca="1" si="331"/>
        <v/>
      </c>
    </row>
    <row r="4883" spans="53:57" x14ac:dyDescent="0.25">
      <c r="BA4883" s="38" t="str">
        <f t="shared" ca="1" si="328"/>
        <v/>
      </c>
      <c r="BB4883" s="38" t="str">
        <f t="shared" ca="1" si="329"/>
        <v/>
      </c>
      <c r="BD4883" s="38" t="str">
        <f t="shared" ca="1" si="330"/>
        <v/>
      </c>
      <c r="BE4883" s="38" t="str">
        <f t="shared" ca="1" si="331"/>
        <v/>
      </c>
    </row>
    <row r="4884" spans="53:57" x14ac:dyDescent="0.25">
      <c r="BA4884" s="38" t="str">
        <f t="shared" ca="1" si="328"/>
        <v/>
      </c>
      <c r="BB4884" s="38" t="str">
        <f t="shared" ca="1" si="329"/>
        <v/>
      </c>
      <c r="BD4884" s="38" t="str">
        <f t="shared" ca="1" si="330"/>
        <v/>
      </c>
      <c r="BE4884" s="38" t="str">
        <f t="shared" ca="1" si="331"/>
        <v/>
      </c>
    </row>
    <row r="4885" spans="53:57" x14ac:dyDescent="0.25">
      <c r="BA4885" s="38" t="str">
        <f t="shared" ca="1" si="328"/>
        <v/>
      </c>
      <c r="BB4885" s="38" t="str">
        <f t="shared" ca="1" si="329"/>
        <v/>
      </c>
      <c r="BD4885" s="38" t="str">
        <f t="shared" ca="1" si="330"/>
        <v/>
      </c>
      <c r="BE4885" s="38" t="str">
        <f t="shared" ca="1" si="331"/>
        <v/>
      </c>
    </row>
    <row r="4886" spans="53:57" x14ac:dyDescent="0.25">
      <c r="BA4886" s="38" t="str">
        <f t="shared" ca="1" si="328"/>
        <v/>
      </c>
      <c r="BB4886" s="38" t="str">
        <f t="shared" ca="1" si="329"/>
        <v/>
      </c>
      <c r="BD4886" s="38" t="str">
        <f t="shared" ca="1" si="330"/>
        <v/>
      </c>
      <c r="BE4886" s="38" t="str">
        <f t="shared" ca="1" si="331"/>
        <v/>
      </c>
    </row>
    <row r="4887" spans="53:57" x14ac:dyDescent="0.25">
      <c r="BA4887" s="38" t="str">
        <f t="shared" ca="1" si="328"/>
        <v/>
      </c>
      <c r="BB4887" s="38" t="str">
        <f t="shared" ca="1" si="329"/>
        <v/>
      </c>
      <c r="BD4887" s="38" t="str">
        <f t="shared" ca="1" si="330"/>
        <v/>
      </c>
      <c r="BE4887" s="38" t="str">
        <f t="shared" ca="1" si="331"/>
        <v/>
      </c>
    </row>
    <row r="4888" spans="53:57" x14ac:dyDescent="0.25">
      <c r="BA4888" s="38" t="str">
        <f t="shared" ca="1" si="328"/>
        <v/>
      </c>
      <c r="BB4888" s="38" t="str">
        <f t="shared" ca="1" si="329"/>
        <v/>
      </c>
      <c r="BD4888" s="38" t="str">
        <f t="shared" ca="1" si="330"/>
        <v/>
      </c>
      <c r="BE4888" s="38" t="str">
        <f t="shared" ca="1" si="331"/>
        <v/>
      </c>
    </row>
    <row r="4889" spans="53:57" x14ac:dyDescent="0.25">
      <c r="BA4889" s="38" t="str">
        <f t="shared" ca="1" si="328"/>
        <v/>
      </c>
      <c r="BB4889" s="38" t="str">
        <f t="shared" ca="1" si="329"/>
        <v/>
      </c>
      <c r="BD4889" s="38" t="str">
        <f t="shared" ca="1" si="330"/>
        <v/>
      </c>
      <c r="BE4889" s="38" t="str">
        <f t="shared" ca="1" si="331"/>
        <v/>
      </c>
    </row>
    <row r="4890" spans="53:57" x14ac:dyDescent="0.25">
      <c r="BA4890" s="38" t="str">
        <f t="shared" ca="1" si="328"/>
        <v/>
      </c>
      <c r="BB4890" s="38" t="str">
        <f t="shared" ca="1" si="329"/>
        <v/>
      </c>
      <c r="BD4890" s="38" t="str">
        <f t="shared" ca="1" si="330"/>
        <v/>
      </c>
      <c r="BE4890" s="38" t="str">
        <f t="shared" ca="1" si="331"/>
        <v/>
      </c>
    </row>
    <row r="4891" spans="53:57" x14ac:dyDescent="0.25">
      <c r="BA4891" s="38" t="str">
        <f t="shared" ca="1" si="328"/>
        <v/>
      </c>
      <c r="BB4891" s="38" t="str">
        <f t="shared" ca="1" si="329"/>
        <v/>
      </c>
      <c r="BD4891" s="38" t="str">
        <f t="shared" ca="1" si="330"/>
        <v/>
      </c>
      <c r="BE4891" s="38" t="str">
        <f t="shared" ca="1" si="331"/>
        <v/>
      </c>
    </row>
    <row r="4892" spans="53:57" x14ac:dyDescent="0.25">
      <c r="BA4892" s="38" t="str">
        <f t="shared" ca="1" si="328"/>
        <v/>
      </c>
      <c r="BB4892" s="38" t="str">
        <f t="shared" ca="1" si="329"/>
        <v/>
      </c>
      <c r="BD4892" s="38" t="str">
        <f t="shared" ca="1" si="330"/>
        <v/>
      </c>
      <c r="BE4892" s="38" t="str">
        <f t="shared" ca="1" si="331"/>
        <v/>
      </c>
    </row>
    <row r="4893" spans="53:57" x14ac:dyDescent="0.25">
      <c r="BA4893" s="38" t="str">
        <f t="shared" ca="1" si="328"/>
        <v/>
      </c>
      <c r="BB4893" s="38" t="str">
        <f t="shared" ca="1" si="329"/>
        <v/>
      </c>
      <c r="BD4893" s="38" t="str">
        <f t="shared" ca="1" si="330"/>
        <v/>
      </c>
      <c r="BE4893" s="38" t="str">
        <f t="shared" ca="1" si="331"/>
        <v/>
      </c>
    </row>
    <row r="4894" spans="53:57" x14ac:dyDescent="0.25">
      <c r="BA4894" s="38" t="str">
        <f t="shared" ca="1" si="328"/>
        <v/>
      </c>
      <c r="BB4894" s="38" t="str">
        <f t="shared" ca="1" si="329"/>
        <v/>
      </c>
      <c r="BD4894" s="38" t="str">
        <f t="shared" ca="1" si="330"/>
        <v/>
      </c>
      <c r="BE4894" s="38" t="str">
        <f t="shared" ca="1" si="331"/>
        <v/>
      </c>
    </row>
    <row r="4895" spans="53:57" x14ac:dyDescent="0.25">
      <c r="BA4895" s="38" t="str">
        <f t="shared" ca="1" si="328"/>
        <v/>
      </c>
      <c r="BB4895" s="38" t="str">
        <f t="shared" ca="1" si="329"/>
        <v/>
      </c>
      <c r="BD4895" s="38" t="str">
        <f t="shared" ca="1" si="330"/>
        <v/>
      </c>
      <c r="BE4895" s="38" t="str">
        <f t="shared" ca="1" si="331"/>
        <v/>
      </c>
    </row>
    <row r="4896" spans="53:57" x14ac:dyDescent="0.25">
      <c r="BA4896" s="38" t="str">
        <f t="shared" ca="1" si="328"/>
        <v/>
      </c>
      <c r="BB4896" s="38" t="str">
        <f t="shared" ca="1" si="329"/>
        <v/>
      </c>
      <c r="BD4896" s="38" t="str">
        <f t="shared" ca="1" si="330"/>
        <v/>
      </c>
      <c r="BE4896" s="38" t="str">
        <f t="shared" ca="1" si="331"/>
        <v/>
      </c>
    </row>
    <row r="4897" spans="53:57" x14ac:dyDescent="0.25">
      <c r="BA4897" s="38" t="str">
        <f t="shared" ca="1" si="328"/>
        <v/>
      </c>
      <c r="BB4897" s="38" t="str">
        <f t="shared" ca="1" si="329"/>
        <v/>
      </c>
      <c r="BD4897" s="38" t="str">
        <f t="shared" ca="1" si="330"/>
        <v/>
      </c>
      <c r="BE4897" s="38" t="str">
        <f t="shared" ca="1" si="331"/>
        <v/>
      </c>
    </row>
    <row r="4898" spans="53:57" x14ac:dyDescent="0.25">
      <c r="BA4898" s="38" t="str">
        <f t="shared" ref="BA4898:BA4961" ca="1" si="332">IF($AR900 &gt;= $J$41, $AR900, "")</f>
        <v/>
      </c>
      <c r="BB4898" s="38" t="str">
        <f t="shared" ref="BB4898:BB4961" ca="1" si="333">IF(BA4898&lt;&gt;"", $AS900, "")</f>
        <v/>
      </c>
      <c r="BD4898" s="38" t="str">
        <f t="shared" ref="BD4898:BD4961" ca="1" si="334">IF($AU900 &gt;= $Z$41, $AU900, "")</f>
        <v/>
      </c>
      <c r="BE4898" s="38" t="str">
        <f t="shared" ref="BE4898:BE4961" ca="1" si="335">IF(BD4898&lt;&gt;"", $AV900, "")</f>
        <v/>
      </c>
    </row>
    <row r="4899" spans="53:57" x14ac:dyDescent="0.25">
      <c r="BA4899" s="38" t="str">
        <f t="shared" ca="1" si="332"/>
        <v/>
      </c>
      <c r="BB4899" s="38" t="str">
        <f t="shared" ca="1" si="333"/>
        <v/>
      </c>
      <c r="BD4899" s="38" t="str">
        <f t="shared" ca="1" si="334"/>
        <v/>
      </c>
      <c r="BE4899" s="38" t="str">
        <f t="shared" ca="1" si="335"/>
        <v/>
      </c>
    </row>
    <row r="4900" spans="53:57" x14ac:dyDescent="0.25">
      <c r="BA4900" s="38" t="str">
        <f t="shared" ca="1" si="332"/>
        <v/>
      </c>
      <c r="BB4900" s="38" t="str">
        <f t="shared" ca="1" si="333"/>
        <v/>
      </c>
      <c r="BD4900" s="38" t="str">
        <f t="shared" ca="1" si="334"/>
        <v/>
      </c>
      <c r="BE4900" s="38" t="str">
        <f t="shared" ca="1" si="335"/>
        <v/>
      </c>
    </row>
    <row r="4901" spans="53:57" x14ac:dyDescent="0.25">
      <c r="BA4901" s="38" t="str">
        <f t="shared" ca="1" si="332"/>
        <v/>
      </c>
      <c r="BB4901" s="38" t="str">
        <f t="shared" ca="1" si="333"/>
        <v/>
      </c>
      <c r="BD4901" s="38" t="str">
        <f t="shared" ca="1" si="334"/>
        <v/>
      </c>
      <c r="BE4901" s="38" t="str">
        <f t="shared" ca="1" si="335"/>
        <v/>
      </c>
    </row>
    <row r="4902" spans="53:57" x14ac:dyDescent="0.25">
      <c r="BA4902" s="38" t="str">
        <f t="shared" ca="1" si="332"/>
        <v/>
      </c>
      <c r="BB4902" s="38" t="str">
        <f t="shared" ca="1" si="333"/>
        <v/>
      </c>
      <c r="BD4902" s="38" t="str">
        <f t="shared" ca="1" si="334"/>
        <v/>
      </c>
      <c r="BE4902" s="38" t="str">
        <f t="shared" ca="1" si="335"/>
        <v/>
      </c>
    </row>
    <row r="4903" spans="53:57" x14ac:dyDescent="0.25">
      <c r="BA4903" s="38" t="str">
        <f t="shared" ca="1" si="332"/>
        <v/>
      </c>
      <c r="BB4903" s="38" t="str">
        <f t="shared" ca="1" si="333"/>
        <v/>
      </c>
      <c r="BD4903" s="38" t="str">
        <f t="shared" ca="1" si="334"/>
        <v/>
      </c>
      <c r="BE4903" s="38" t="str">
        <f t="shared" ca="1" si="335"/>
        <v/>
      </c>
    </row>
    <row r="4904" spans="53:57" x14ac:dyDescent="0.25">
      <c r="BA4904" s="38" t="str">
        <f t="shared" ca="1" si="332"/>
        <v/>
      </c>
      <c r="BB4904" s="38" t="str">
        <f t="shared" ca="1" si="333"/>
        <v/>
      </c>
      <c r="BD4904" s="38" t="str">
        <f t="shared" ca="1" si="334"/>
        <v/>
      </c>
      <c r="BE4904" s="38" t="str">
        <f t="shared" ca="1" si="335"/>
        <v/>
      </c>
    </row>
    <row r="4905" spans="53:57" x14ac:dyDescent="0.25">
      <c r="BA4905" s="38" t="str">
        <f t="shared" ca="1" si="332"/>
        <v/>
      </c>
      <c r="BB4905" s="38" t="str">
        <f t="shared" ca="1" si="333"/>
        <v/>
      </c>
      <c r="BD4905" s="38" t="str">
        <f t="shared" ca="1" si="334"/>
        <v/>
      </c>
      <c r="BE4905" s="38" t="str">
        <f t="shared" ca="1" si="335"/>
        <v/>
      </c>
    </row>
    <row r="4906" spans="53:57" x14ac:dyDescent="0.25">
      <c r="BA4906" s="38" t="str">
        <f t="shared" ca="1" si="332"/>
        <v/>
      </c>
      <c r="BB4906" s="38" t="str">
        <f t="shared" ca="1" si="333"/>
        <v/>
      </c>
      <c r="BD4906" s="38" t="str">
        <f t="shared" ca="1" si="334"/>
        <v/>
      </c>
      <c r="BE4906" s="38" t="str">
        <f t="shared" ca="1" si="335"/>
        <v/>
      </c>
    </row>
    <row r="4907" spans="53:57" x14ac:dyDescent="0.25">
      <c r="BA4907" s="38" t="str">
        <f t="shared" ca="1" si="332"/>
        <v/>
      </c>
      <c r="BB4907" s="38" t="str">
        <f t="shared" ca="1" si="333"/>
        <v/>
      </c>
      <c r="BD4907" s="38" t="str">
        <f t="shared" ca="1" si="334"/>
        <v/>
      </c>
      <c r="BE4907" s="38" t="str">
        <f t="shared" ca="1" si="335"/>
        <v/>
      </c>
    </row>
    <row r="4908" spans="53:57" x14ac:dyDescent="0.25">
      <c r="BA4908" s="38" t="str">
        <f t="shared" ca="1" si="332"/>
        <v/>
      </c>
      <c r="BB4908" s="38" t="str">
        <f t="shared" ca="1" si="333"/>
        <v/>
      </c>
      <c r="BD4908" s="38" t="str">
        <f t="shared" ca="1" si="334"/>
        <v/>
      </c>
      <c r="BE4908" s="38" t="str">
        <f t="shared" ca="1" si="335"/>
        <v/>
      </c>
    </row>
    <row r="4909" spans="53:57" x14ac:dyDescent="0.25">
      <c r="BA4909" s="38" t="str">
        <f t="shared" ca="1" si="332"/>
        <v/>
      </c>
      <c r="BB4909" s="38" t="str">
        <f t="shared" ca="1" si="333"/>
        <v/>
      </c>
      <c r="BD4909" s="38" t="str">
        <f t="shared" ca="1" si="334"/>
        <v/>
      </c>
      <c r="BE4909" s="38" t="str">
        <f t="shared" ca="1" si="335"/>
        <v/>
      </c>
    </row>
    <row r="4910" spans="53:57" x14ac:dyDescent="0.25">
      <c r="BA4910" s="38" t="str">
        <f t="shared" ca="1" si="332"/>
        <v/>
      </c>
      <c r="BB4910" s="38" t="str">
        <f t="shared" ca="1" si="333"/>
        <v/>
      </c>
      <c r="BD4910" s="38" t="str">
        <f t="shared" ca="1" si="334"/>
        <v/>
      </c>
      <c r="BE4910" s="38" t="str">
        <f t="shared" ca="1" si="335"/>
        <v/>
      </c>
    </row>
    <row r="4911" spans="53:57" x14ac:dyDescent="0.25">
      <c r="BA4911" s="38" t="str">
        <f t="shared" ca="1" si="332"/>
        <v/>
      </c>
      <c r="BB4911" s="38" t="str">
        <f t="shared" ca="1" si="333"/>
        <v/>
      </c>
      <c r="BD4911" s="38" t="str">
        <f t="shared" ca="1" si="334"/>
        <v/>
      </c>
      <c r="BE4911" s="38" t="str">
        <f t="shared" ca="1" si="335"/>
        <v/>
      </c>
    </row>
    <row r="4912" spans="53:57" x14ac:dyDescent="0.25">
      <c r="BA4912" s="38" t="str">
        <f t="shared" ca="1" si="332"/>
        <v/>
      </c>
      <c r="BB4912" s="38" t="str">
        <f t="shared" ca="1" si="333"/>
        <v/>
      </c>
      <c r="BD4912" s="38" t="str">
        <f t="shared" ca="1" si="334"/>
        <v/>
      </c>
      <c r="BE4912" s="38" t="str">
        <f t="shared" ca="1" si="335"/>
        <v/>
      </c>
    </row>
    <row r="4913" spans="53:57" x14ac:dyDescent="0.25">
      <c r="BA4913" s="38" t="str">
        <f t="shared" ca="1" si="332"/>
        <v/>
      </c>
      <c r="BB4913" s="38" t="str">
        <f t="shared" ca="1" si="333"/>
        <v/>
      </c>
      <c r="BD4913" s="38" t="str">
        <f t="shared" ca="1" si="334"/>
        <v/>
      </c>
      <c r="BE4913" s="38" t="str">
        <f t="shared" ca="1" si="335"/>
        <v/>
      </c>
    </row>
    <row r="4914" spans="53:57" x14ac:dyDescent="0.25">
      <c r="BA4914" s="38" t="str">
        <f t="shared" ca="1" si="332"/>
        <v/>
      </c>
      <c r="BB4914" s="38" t="str">
        <f t="shared" ca="1" si="333"/>
        <v/>
      </c>
      <c r="BD4914" s="38" t="str">
        <f t="shared" ca="1" si="334"/>
        <v/>
      </c>
      <c r="BE4914" s="38" t="str">
        <f t="shared" ca="1" si="335"/>
        <v/>
      </c>
    </row>
    <row r="4915" spans="53:57" x14ac:dyDescent="0.25">
      <c r="BA4915" s="38" t="str">
        <f t="shared" ca="1" si="332"/>
        <v/>
      </c>
      <c r="BB4915" s="38" t="str">
        <f t="shared" ca="1" si="333"/>
        <v/>
      </c>
      <c r="BD4915" s="38" t="str">
        <f t="shared" ca="1" si="334"/>
        <v/>
      </c>
      <c r="BE4915" s="38" t="str">
        <f t="shared" ca="1" si="335"/>
        <v/>
      </c>
    </row>
    <row r="4916" spans="53:57" x14ac:dyDescent="0.25">
      <c r="BA4916" s="38" t="str">
        <f t="shared" ca="1" si="332"/>
        <v/>
      </c>
      <c r="BB4916" s="38" t="str">
        <f t="shared" ca="1" si="333"/>
        <v/>
      </c>
      <c r="BD4916" s="38" t="str">
        <f t="shared" ca="1" si="334"/>
        <v/>
      </c>
      <c r="BE4916" s="38" t="str">
        <f t="shared" ca="1" si="335"/>
        <v/>
      </c>
    </row>
    <row r="4917" spans="53:57" x14ac:dyDescent="0.25">
      <c r="BA4917" s="38" t="str">
        <f t="shared" ca="1" si="332"/>
        <v/>
      </c>
      <c r="BB4917" s="38" t="str">
        <f t="shared" ca="1" si="333"/>
        <v/>
      </c>
      <c r="BD4917" s="38" t="str">
        <f t="shared" ca="1" si="334"/>
        <v/>
      </c>
      <c r="BE4917" s="38" t="str">
        <f t="shared" ca="1" si="335"/>
        <v/>
      </c>
    </row>
    <row r="4918" spans="53:57" x14ac:dyDescent="0.25">
      <c r="BA4918" s="38" t="str">
        <f t="shared" ca="1" si="332"/>
        <v/>
      </c>
      <c r="BB4918" s="38" t="str">
        <f t="shared" ca="1" si="333"/>
        <v/>
      </c>
      <c r="BD4918" s="38" t="str">
        <f t="shared" ca="1" si="334"/>
        <v/>
      </c>
      <c r="BE4918" s="38" t="str">
        <f t="shared" ca="1" si="335"/>
        <v/>
      </c>
    </row>
    <row r="4919" spans="53:57" x14ac:dyDescent="0.25">
      <c r="BA4919" s="38" t="str">
        <f t="shared" ca="1" si="332"/>
        <v/>
      </c>
      <c r="BB4919" s="38" t="str">
        <f t="shared" ca="1" si="333"/>
        <v/>
      </c>
      <c r="BD4919" s="38" t="str">
        <f t="shared" ca="1" si="334"/>
        <v/>
      </c>
      <c r="BE4919" s="38" t="str">
        <f t="shared" ca="1" si="335"/>
        <v/>
      </c>
    </row>
    <row r="4920" spans="53:57" x14ac:dyDescent="0.25">
      <c r="BA4920" s="38" t="str">
        <f t="shared" ca="1" si="332"/>
        <v/>
      </c>
      <c r="BB4920" s="38" t="str">
        <f t="shared" ca="1" si="333"/>
        <v/>
      </c>
      <c r="BD4920" s="38" t="str">
        <f t="shared" ca="1" si="334"/>
        <v/>
      </c>
      <c r="BE4920" s="38" t="str">
        <f t="shared" ca="1" si="335"/>
        <v/>
      </c>
    </row>
    <row r="4921" spans="53:57" x14ac:dyDescent="0.25">
      <c r="BA4921" s="38" t="str">
        <f t="shared" ca="1" si="332"/>
        <v/>
      </c>
      <c r="BB4921" s="38" t="str">
        <f t="shared" ca="1" si="333"/>
        <v/>
      </c>
      <c r="BD4921" s="38" t="str">
        <f t="shared" ca="1" si="334"/>
        <v/>
      </c>
      <c r="BE4921" s="38" t="str">
        <f t="shared" ca="1" si="335"/>
        <v/>
      </c>
    </row>
    <row r="4922" spans="53:57" x14ac:dyDescent="0.25">
      <c r="BA4922" s="38" t="str">
        <f t="shared" ca="1" si="332"/>
        <v/>
      </c>
      <c r="BB4922" s="38" t="str">
        <f t="shared" ca="1" si="333"/>
        <v/>
      </c>
      <c r="BD4922" s="38" t="str">
        <f t="shared" ca="1" si="334"/>
        <v/>
      </c>
      <c r="BE4922" s="38" t="str">
        <f t="shared" ca="1" si="335"/>
        <v/>
      </c>
    </row>
    <row r="4923" spans="53:57" x14ac:dyDescent="0.25">
      <c r="BA4923" s="38" t="str">
        <f t="shared" ca="1" si="332"/>
        <v/>
      </c>
      <c r="BB4923" s="38" t="str">
        <f t="shared" ca="1" si="333"/>
        <v/>
      </c>
      <c r="BD4923" s="38" t="str">
        <f t="shared" ca="1" si="334"/>
        <v/>
      </c>
      <c r="BE4923" s="38" t="str">
        <f t="shared" ca="1" si="335"/>
        <v/>
      </c>
    </row>
    <row r="4924" spans="53:57" x14ac:dyDescent="0.25">
      <c r="BA4924" s="38" t="str">
        <f t="shared" ca="1" si="332"/>
        <v/>
      </c>
      <c r="BB4924" s="38" t="str">
        <f t="shared" ca="1" si="333"/>
        <v/>
      </c>
      <c r="BD4924" s="38" t="str">
        <f t="shared" ca="1" si="334"/>
        <v/>
      </c>
      <c r="BE4924" s="38" t="str">
        <f t="shared" ca="1" si="335"/>
        <v/>
      </c>
    </row>
    <row r="4925" spans="53:57" x14ac:dyDescent="0.25">
      <c r="BA4925" s="38" t="str">
        <f t="shared" ca="1" si="332"/>
        <v/>
      </c>
      <c r="BB4925" s="38" t="str">
        <f t="shared" ca="1" si="333"/>
        <v/>
      </c>
      <c r="BD4925" s="38" t="str">
        <f t="shared" ca="1" si="334"/>
        <v/>
      </c>
      <c r="BE4925" s="38" t="str">
        <f t="shared" ca="1" si="335"/>
        <v/>
      </c>
    </row>
    <row r="4926" spans="53:57" x14ac:dyDescent="0.25">
      <c r="BA4926" s="38" t="str">
        <f t="shared" ca="1" si="332"/>
        <v/>
      </c>
      <c r="BB4926" s="38" t="str">
        <f t="shared" ca="1" si="333"/>
        <v/>
      </c>
      <c r="BD4926" s="38" t="str">
        <f t="shared" ca="1" si="334"/>
        <v/>
      </c>
      <c r="BE4926" s="38" t="str">
        <f t="shared" ca="1" si="335"/>
        <v/>
      </c>
    </row>
    <row r="4927" spans="53:57" x14ac:dyDescent="0.25">
      <c r="BA4927" s="38" t="str">
        <f t="shared" ca="1" si="332"/>
        <v/>
      </c>
      <c r="BB4927" s="38" t="str">
        <f t="shared" ca="1" si="333"/>
        <v/>
      </c>
      <c r="BD4927" s="38" t="str">
        <f t="shared" ca="1" si="334"/>
        <v/>
      </c>
      <c r="BE4927" s="38" t="str">
        <f t="shared" ca="1" si="335"/>
        <v/>
      </c>
    </row>
    <row r="4928" spans="53:57" x14ac:dyDescent="0.25">
      <c r="BA4928" s="38" t="str">
        <f t="shared" ca="1" si="332"/>
        <v/>
      </c>
      <c r="BB4928" s="38" t="str">
        <f t="shared" ca="1" si="333"/>
        <v/>
      </c>
      <c r="BD4928" s="38" t="str">
        <f t="shared" ca="1" si="334"/>
        <v/>
      </c>
      <c r="BE4928" s="38" t="str">
        <f t="shared" ca="1" si="335"/>
        <v/>
      </c>
    </row>
    <row r="4929" spans="53:57" x14ac:dyDescent="0.25">
      <c r="BA4929" s="38" t="str">
        <f t="shared" ca="1" si="332"/>
        <v/>
      </c>
      <c r="BB4929" s="38" t="str">
        <f t="shared" ca="1" si="333"/>
        <v/>
      </c>
      <c r="BD4929" s="38" t="str">
        <f t="shared" ca="1" si="334"/>
        <v/>
      </c>
      <c r="BE4929" s="38" t="str">
        <f t="shared" ca="1" si="335"/>
        <v/>
      </c>
    </row>
    <row r="4930" spans="53:57" x14ac:dyDescent="0.25">
      <c r="BA4930" s="38" t="str">
        <f t="shared" ca="1" si="332"/>
        <v/>
      </c>
      <c r="BB4930" s="38" t="str">
        <f t="shared" ca="1" si="333"/>
        <v/>
      </c>
      <c r="BD4930" s="38" t="str">
        <f t="shared" ca="1" si="334"/>
        <v/>
      </c>
      <c r="BE4930" s="38" t="str">
        <f t="shared" ca="1" si="335"/>
        <v/>
      </c>
    </row>
    <row r="4931" spans="53:57" x14ac:dyDescent="0.25">
      <c r="BA4931" s="38" t="str">
        <f t="shared" ca="1" si="332"/>
        <v/>
      </c>
      <c r="BB4931" s="38" t="str">
        <f t="shared" ca="1" si="333"/>
        <v/>
      </c>
      <c r="BD4931" s="38" t="str">
        <f t="shared" ca="1" si="334"/>
        <v/>
      </c>
      <c r="BE4931" s="38" t="str">
        <f t="shared" ca="1" si="335"/>
        <v/>
      </c>
    </row>
    <row r="4932" spans="53:57" x14ac:dyDescent="0.25">
      <c r="BA4932" s="38" t="str">
        <f t="shared" ca="1" si="332"/>
        <v/>
      </c>
      <c r="BB4932" s="38" t="str">
        <f t="shared" ca="1" si="333"/>
        <v/>
      </c>
      <c r="BD4932" s="38" t="str">
        <f t="shared" ca="1" si="334"/>
        <v/>
      </c>
      <c r="BE4932" s="38" t="str">
        <f t="shared" ca="1" si="335"/>
        <v/>
      </c>
    </row>
    <row r="4933" spans="53:57" x14ac:dyDescent="0.25">
      <c r="BA4933" s="38" t="str">
        <f t="shared" ca="1" si="332"/>
        <v/>
      </c>
      <c r="BB4933" s="38" t="str">
        <f t="shared" ca="1" si="333"/>
        <v/>
      </c>
      <c r="BD4933" s="38" t="str">
        <f t="shared" ca="1" si="334"/>
        <v/>
      </c>
      <c r="BE4933" s="38" t="str">
        <f t="shared" ca="1" si="335"/>
        <v/>
      </c>
    </row>
    <row r="4934" spans="53:57" x14ac:dyDescent="0.25">
      <c r="BA4934" s="38" t="str">
        <f t="shared" ca="1" si="332"/>
        <v/>
      </c>
      <c r="BB4934" s="38" t="str">
        <f t="shared" ca="1" si="333"/>
        <v/>
      </c>
      <c r="BD4934" s="38" t="str">
        <f t="shared" ca="1" si="334"/>
        <v/>
      </c>
      <c r="BE4934" s="38" t="str">
        <f t="shared" ca="1" si="335"/>
        <v/>
      </c>
    </row>
    <row r="4935" spans="53:57" x14ac:dyDescent="0.25">
      <c r="BA4935" s="38" t="str">
        <f t="shared" ca="1" si="332"/>
        <v/>
      </c>
      <c r="BB4935" s="38" t="str">
        <f t="shared" ca="1" si="333"/>
        <v/>
      </c>
      <c r="BD4935" s="38" t="str">
        <f t="shared" ca="1" si="334"/>
        <v/>
      </c>
      <c r="BE4935" s="38" t="str">
        <f t="shared" ca="1" si="335"/>
        <v/>
      </c>
    </row>
    <row r="4936" spans="53:57" x14ac:dyDescent="0.25">
      <c r="BA4936" s="38" t="str">
        <f t="shared" ca="1" si="332"/>
        <v/>
      </c>
      <c r="BB4936" s="38" t="str">
        <f t="shared" ca="1" si="333"/>
        <v/>
      </c>
      <c r="BD4936" s="38" t="str">
        <f t="shared" ca="1" si="334"/>
        <v/>
      </c>
      <c r="BE4936" s="38" t="str">
        <f t="shared" ca="1" si="335"/>
        <v/>
      </c>
    </row>
    <row r="4937" spans="53:57" x14ac:dyDescent="0.25">
      <c r="BA4937" s="38" t="str">
        <f t="shared" ca="1" si="332"/>
        <v/>
      </c>
      <c r="BB4937" s="38" t="str">
        <f t="shared" ca="1" si="333"/>
        <v/>
      </c>
      <c r="BD4937" s="38" t="str">
        <f t="shared" ca="1" si="334"/>
        <v/>
      </c>
      <c r="BE4937" s="38" t="str">
        <f t="shared" ca="1" si="335"/>
        <v/>
      </c>
    </row>
    <row r="4938" spans="53:57" x14ac:dyDescent="0.25">
      <c r="BA4938" s="38" t="str">
        <f t="shared" ca="1" si="332"/>
        <v/>
      </c>
      <c r="BB4938" s="38" t="str">
        <f t="shared" ca="1" si="333"/>
        <v/>
      </c>
      <c r="BD4938" s="38" t="str">
        <f t="shared" ca="1" si="334"/>
        <v/>
      </c>
      <c r="BE4938" s="38" t="str">
        <f t="shared" ca="1" si="335"/>
        <v/>
      </c>
    </row>
    <row r="4939" spans="53:57" x14ac:dyDescent="0.25">
      <c r="BA4939" s="38" t="str">
        <f t="shared" ca="1" si="332"/>
        <v/>
      </c>
      <c r="BB4939" s="38" t="str">
        <f t="shared" ca="1" si="333"/>
        <v/>
      </c>
      <c r="BD4939" s="38" t="str">
        <f t="shared" ca="1" si="334"/>
        <v/>
      </c>
      <c r="BE4939" s="38" t="str">
        <f t="shared" ca="1" si="335"/>
        <v/>
      </c>
    </row>
    <row r="4940" spans="53:57" x14ac:dyDescent="0.25">
      <c r="BA4940" s="38" t="str">
        <f t="shared" ca="1" si="332"/>
        <v/>
      </c>
      <c r="BB4940" s="38" t="str">
        <f t="shared" ca="1" si="333"/>
        <v/>
      </c>
      <c r="BD4940" s="38" t="str">
        <f t="shared" ca="1" si="334"/>
        <v/>
      </c>
      <c r="BE4940" s="38" t="str">
        <f t="shared" ca="1" si="335"/>
        <v/>
      </c>
    </row>
    <row r="4941" spans="53:57" x14ac:dyDescent="0.25">
      <c r="BA4941" s="38" t="str">
        <f t="shared" ca="1" si="332"/>
        <v/>
      </c>
      <c r="BB4941" s="38" t="str">
        <f t="shared" ca="1" si="333"/>
        <v/>
      </c>
      <c r="BD4941" s="38" t="str">
        <f t="shared" ca="1" si="334"/>
        <v/>
      </c>
      <c r="BE4941" s="38" t="str">
        <f t="shared" ca="1" si="335"/>
        <v/>
      </c>
    </row>
    <row r="4942" spans="53:57" x14ac:dyDescent="0.25">
      <c r="BA4942" s="38" t="str">
        <f t="shared" ca="1" si="332"/>
        <v/>
      </c>
      <c r="BB4942" s="38" t="str">
        <f t="shared" ca="1" si="333"/>
        <v/>
      </c>
      <c r="BD4942" s="38" t="str">
        <f t="shared" ca="1" si="334"/>
        <v/>
      </c>
      <c r="BE4942" s="38" t="str">
        <f t="shared" ca="1" si="335"/>
        <v/>
      </c>
    </row>
    <row r="4943" spans="53:57" x14ac:dyDescent="0.25">
      <c r="BA4943" s="38" t="str">
        <f t="shared" ca="1" si="332"/>
        <v/>
      </c>
      <c r="BB4943" s="38" t="str">
        <f t="shared" ca="1" si="333"/>
        <v/>
      </c>
      <c r="BD4943" s="38" t="str">
        <f t="shared" ca="1" si="334"/>
        <v/>
      </c>
      <c r="BE4943" s="38" t="str">
        <f t="shared" ca="1" si="335"/>
        <v/>
      </c>
    </row>
    <row r="4944" spans="53:57" x14ac:dyDescent="0.25">
      <c r="BA4944" s="38" t="str">
        <f t="shared" ca="1" si="332"/>
        <v/>
      </c>
      <c r="BB4944" s="38" t="str">
        <f t="shared" ca="1" si="333"/>
        <v/>
      </c>
      <c r="BD4944" s="38" t="str">
        <f t="shared" ca="1" si="334"/>
        <v/>
      </c>
      <c r="BE4944" s="38" t="str">
        <f t="shared" ca="1" si="335"/>
        <v/>
      </c>
    </row>
    <row r="4945" spans="53:57" x14ac:dyDescent="0.25">
      <c r="BA4945" s="38" t="str">
        <f t="shared" ca="1" si="332"/>
        <v/>
      </c>
      <c r="BB4945" s="38" t="str">
        <f t="shared" ca="1" si="333"/>
        <v/>
      </c>
      <c r="BD4945" s="38" t="str">
        <f t="shared" ca="1" si="334"/>
        <v/>
      </c>
      <c r="BE4945" s="38" t="str">
        <f t="shared" ca="1" si="335"/>
        <v/>
      </c>
    </row>
    <row r="4946" spans="53:57" x14ac:dyDescent="0.25">
      <c r="BA4946" s="38" t="str">
        <f t="shared" ca="1" si="332"/>
        <v/>
      </c>
      <c r="BB4946" s="38" t="str">
        <f t="shared" ca="1" si="333"/>
        <v/>
      </c>
      <c r="BD4946" s="38" t="str">
        <f t="shared" ca="1" si="334"/>
        <v/>
      </c>
      <c r="BE4946" s="38" t="str">
        <f t="shared" ca="1" si="335"/>
        <v/>
      </c>
    </row>
    <row r="4947" spans="53:57" x14ac:dyDescent="0.25">
      <c r="BA4947" s="38" t="str">
        <f t="shared" ca="1" si="332"/>
        <v/>
      </c>
      <c r="BB4947" s="38" t="str">
        <f t="shared" ca="1" si="333"/>
        <v/>
      </c>
      <c r="BD4947" s="38" t="str">
        <f t="shared" ca="1" si="334"/>
        <v/>
      </c>
      <c r="BE4947" s="38" t="str">
        <f t="shared" ca="1" si="335"/>
        <v/>
      </c>
    </row>
    <row r="4948" spans="53:57" x14ac:dyDescent="0.25">
      <c r="BA4948" s="38" t="str">
        <f t="shared" ca="1" si="332"/>
        <v/>
      </c>
      <c r="BB4948" s="38" t="str">
        <f t="shared" ca="1" si="333"/>
        <v/>
      </c>
      <c r="BD4948" s="38" t="str">
        <f t="shared" ca="1" si="334"/>
        <v/>
      </c>
      <c r="BE4948" s="38" t="str">
        <f t="shared" ca="1" si="335"/>
        <v/>
      </c>
    </row>
    <row r="4949" spans="53:57" x14ac:dyDescent="0.25">
      <c r="BA4949" s="38" t="str">
        <f t="shared" ca="1" si="332"/>
        <v/>
      </c>
      <c r="BB4949" s="38" t="str">
        <f t="shared" ca="1" si="333"/>
        <v/>
      </c>
      <c r="BD4949" s="38" t="str">
        <f t="shared" ca="1" si="334"/>
        <v/>
      </c>
      <c r="BE4949" s="38" t="str">
        <f t="shared" ca="1" si="335"/>
        <v/>
      </c>
    </row>
    <row r="4950" spans="53:57" x14ac:dyDescent="0.25">
      <c r="BA4950" s="38" t="str">
        <f t="shared" ca="1" si="332"/>
        <v/>
      </c>
      <c r="BB4950" s="38" t="str">
        <f t="shared" ca="1" si="333"/>
        <v/>
      </c>
      <c r="BD4950" s="38" t="str">
        <f t="shared" ca="1" si="334"/>
        <v/>
      </c>
      <c r="BE4950" s="38" t="str">
        <f t="shared" ca="1" si="335"/>
        <v/>
      </c>
    </row>
    <row r="4951" spans="53:57" x14ac:dyDescent="0.25">
      <c r="BA4951" s="38" t="str">
        <f t="shared" ca="1" si="332"/>
        <v/>
      </c>
      <c r="BB4951" s="38" t="str">
        <f t="shared" ca="1" si="333"/>
        <v/>
      </c>
      <c r="BD4951" s="38" t="str">
        <f t="shared" ca="1" si="334"/>
        <v/>
      </c>
      <c r="BE4951" s="38" t="str">
        <f t="shared" ca="1" si="335"/>
        <v/>
      </c>
    </row>
    <row r="4952" spans="53:57" x14ac:dyDescent="0.25">
      <c r="BA4952" s="38" t="str">
        <f t="shared" ca="1" si="332"/>
        <v/>
      </c>
      <c r="BB4952" s="38" t="str">
        <f t="shared" ca="1" si="333"/>
        <v/>
      </c>
      <c r="BD4952" s="38" t="str">
        <f t="shared" ca="1" si="334"/>
        <v/>
      </c>
      <c r="BE4952" s="38" t="str">
        <f t="shared" ca="1" si="335"/>
        <v/>
      </c>
    </row>
    <row r="4953" spans="53:57" x14ac:dyDescent="0.25">
      <c r="BA4953" s="38" t="str">
        <f t="shared" ca="1" si="332"/>
        <v/>
      </c>
      <c r="BB4953" s="38" t="str">
        <f t="shared" ca="1" si="333"/>
        <v/>
      </c>
      <c r="BD4953" s="38" t="str">
        <f t="shared" ca="1" si="334"/>
        <v/>
      </c>
      <c r="BE4953" s="38" t="str">
        <f t="shared" ca="1" si="335"/>
        <v/>
      </c>
    </row>
    <row r="4954" spans="53:57" x14ac:dyDescent="0.25">
      <c r="BA4954" s="38" t="str">
        <f t="shared" ca="1" si="332"/>
        <v/>
      </c>
      <c r="BB4954" s="38" t="str">
        <f t="shared" ca="1" si="333"/>
        <v/>
      </c>
      <c r="BD4954" s="38" t="str">
        <f t="shared" ca="1" si="334"/>
        <v/>
      </c>
      <c r="BE4954" s="38" t="str">
        <f t="shared" ca="1" si="335"/>
        <v/>
      </c>
    </row>
    <row r="4955" spans="53:57" x14ac:dyDescent="0.25">
      <c r="BA4955" s="38" t="str">
        <f t="shared" ca="1" si="332"/>
        <v/>
      </c>
      <c r="BB4955" s="38" t="str">
        <f t="shared" ca="1" si="333"/>
        <v/>
      </c>
      <c r="BD4955" s="38" t="str">
        <f t="shared" ca="1" si="334"/>
        <v/>
      </c>
      <c r="BE4955" s="38" t="str">
        <f t="shared" ca="1" si="335"/>
        <v/>
      </c>
    </row>
    <row r="4956" spans="53:57" x14ac:dyDescent="0.25">
      <c r="BA4956" s="38" t="str">
        <f t="shared" ca="1" si="332"/>
        <v/>
      </c>
      <c r="BB4956" s="38" t="str">
        <f t="shared" ca="1" si="333"/>
        <v/>
      </c>
      <c r="BD4956" s="38" t="str">
        <f t="shared" ca="1" si="334"/>
        <v/>
      </c>
      <c r="BE4956" s="38" t="str">
        <f t="shared" ca="1" si="335"/>
        <v/>
      </c>
    </row>
    <row r="4957" spans="53:57" x14ac:dyDescent="0.25">
      <c r="BA4957" s="38" t="str">
        <f t="shared" ca="1" si="332"/>
        <v/>
      </c>
      <c r="BB4957" s="38" t="str">
        <f t="shared" ca="1" si="333"/>
        <v/>
      </c>
      <c r="BD4957" s="38" t="str">
        <f t="shared" ca="1" si="334"/>
        <v/>
      </c>
      <c r="BE4957" s="38" t="str">
        <f t="shared" ca="1" si="335"/>
        <v/>
      </c>
    </row>
    <row r="4958" spans="53:57" x14ac:dyDescent="0.25">
      <c r="BA4958" s="38" t="str">
        <f t="shared" ca="1" si="332"/>
        <v/>
      </c>
      <c r="BB4958" s="38" t="str">
        <f t="shared" ca="1" si="333"/>
        <v/>
      </c>
      <c r="BD4958" s="38" t="str">
        <f t="shared" ca="1" si="334"/>
        <v/>
      </c>
      <c r="BE4958" s="38" t="str">
        <f t="shared" ca="1" si="335"/>
        <v/>
      </c>
    </row>
    <row r="4959" spans="53:57" x14ac:dyDescent="0.25">
      <c r="BA4959" s="38" t="str">
        <f t="shared" ca="1" si="332"/>
        <v/>
      </c>
      <c r="BB4959" s="38" t="str">
        <f t="shared" ca="1" si="333"/>
        <v/>
      </c>
      <c r="BD4959" s="38" t="str">
        <f t="shared" ca="1" si="334"/>
        <v/>
      </c>
      <c r="BE4959" s="38" t="str">
        <f t="shared" ca="1" si="335"/>
        <v/>
      </c>
    </row>
    <row r="4960" spans="53:57" x14ac:dyDescent="0.25">
      <c r="BA4960" s="38" t="str">
        <f t="shared" ca="1" si="332"/>
        <v/>
      </c>
      <c r="BB4960" s="38" t="str">
        <f t="shared" ca="1" si="333"/>
        <v/>
      </c>
      <c r="BD4960" s="38" t="str">
        <f t="shared" ca="1" si="334"/>
        <v/>
      </c>
      <c r="BE4960" s="38" t="str">
        <f t="shared" ca="1" si="335"/>
        <v/>
      </c>
    </row>
    <row r="4961" spans="53:57" x14ac:dyDescent="0.25">
      <c r="BA4961" s="38" t="str">
        <f t="shared" ca="1" si="332"/>
        <v/>
      </c>
      <c r="BB4961" s="38" t="str">
        <f t="shared" ca="1" si="333"/>
        <v/>
      </c>
      <c r="BD4961" s="38" t="str">
        <f t="shared" ca="1" si="334"/>
        <v/>
      </c>
      <c r="BE4961" s="38" t="str">
        <f t="shared" ca="1" si="335"/>
        <v/>
      </c>
    </row>
    <row r="4962" spans="53:57" x14ac:dyDescent="0.25">
      <c r="BA4962" s="38" t="str">
        <f t="shared" ref="BA4962:BA5025" ca="1" si="336">IF($AR964 &gt;= $J$41, $AR964, "")</f>
        <v/>
      </c>
      <c r="BB4962" s="38" t="str">
        <f t="shared" ref="BB4962:BB5025" ca="1" si="337">IF(BA4962&lt;&gt;"", $AS964, "")</f>
        <v/>
      </c>
      <c r="BD4962" s="38" t="str">
        <f t="shared" ref="BD4962:BD5025" ca="1" si="338">IF($AU964 &gt;= $Z$41, $AU964, "")</f>
        <v/>
      </c>
      <c r="BE4962" s="38" t="str">
        <f t="shared" ref="BE4962:BE5025" ca="1" si="339">IF(BD4962&lt;&gt;"", $AV964, "")</f>
        <v/>
      </c>
    </row>
    <row r="4963" spans="53:57" x14ac:dyDescent="0.25">
      <c r="BA4963" s="38" t="str">
        <f t="shared" ca="1" si="336"/>
        <v/>
      </c>
      <c r="BB4963" s="38" t="str">
        <f t="shared" ca="1" si="337"/>
        <v/>
      </c>
      <c r="BD4963" s="38" t="str">
        <f t="shared" ca="1" si="338"/>
        <v/>
      </c>
      <c r="BE4963" s="38" t="str">
        <f t="shared" ca="1" si="339"/>
        <v/>
      </c>
    </row>
    <row r="4964" spans="53:57" x14ac:dyDescent="0.25">
      <c r="BA4964" s="38" t="str">
        <f t="shared" ca="1" si="336"/>
        <v/>
      </c>
      <c r="BB4964" s="38" t="str">
        <f t="shared" ca="1" si="337"/>
        <v/>
      </c>
      <c r="BD4964" s="38" t="str">
        <f t="shared" ca="1" si="338"/>
        <v/>
      </c>
      <c r="BE4964" s="38" t="str">
        <f t="shared" ca="1" si="339"/>
        <v/>
      </c>
    </row>
    <row r="4965" spans="53:57" x14ac:dyDescent="0.25">
      <c r="BA4965" s="38" t="str">
        <f t="shared" ca="1" si="336"/>
        <v/>
      </c>
      <c r="BB4965" s="38" t="str">
        <f t="shared" ca="1" si="337"/>
        <v/>
      </c>
      <c r="BD4965" s="38" t="str">
        <f t="shared" ca="1" si="338"/>
        <v/>
      </c>
      <c r="BE4965" s="38" t="str">
        <f t="shared" ca="1" si="339"/>
        <v/>
      </c>
    </row>
    <row r="4966" spans="53:57" x14ac:dyDescent="0.25">
      <c r="BA4966" s="38" t="str">
        <f t="shared" ca="1" si="336"/>
        <v/>
      </c>
      <c r="BB4966" s="38" t="str">
        <f t="shared" ca="1" si="337"/>
        <v/>
      </c>
      <c r="BD4966" s="38" t="str">
        <f t="shared" ca="1" si="338"/>
        <v/>
      </c>
      <c r="BE4966" s="38" t="str">
        <f t="shared" ca="1" si="339"/>
        <v/>
      </c>
    </row>
    <row r="4967" spans="53:57" x14ac:dyDescent="0.25">
      <c r="BA4967" s="38" t="str">
        <f t="shared" ca="1" si="336"/>
        <v/>
      </c>
      <c r="BB4967" s="38" t="str">
        <f t="shared" ca="1" si="337"/>
        <v/>
      </c>
      <c r="BD4967" s="38" t="str">
        <f t="shared" ca="1" si="338"/>
        <v/>
      </c>
      <c r="BE4967" s="38" t="str">
        <f t="shared" ca="1" si="339"/>
        <v/>
      </c>
    </row>
    <row r="4968" spans="53:57" x14ac:dyDescent="0.25">
      <c r="BA4968" s="38" t="str">
        <f t="shared" ca="1" si="336"/>
        <v/>
      </c>
      <c r="BB4968" s="38" t="str">
        <f t="shared" ca="1" si="337"/>
        <v/>
      </c>
      <c r="BD4968" s="38" t="str">
        <f t="shared" ca="1" si="338"/>
        <v/>
      </c>
      <c r="BE4968" s="38" t="str">
        <f t="shared" ca="1" si="339"/>
        <v/>
      </c>
    </row>
    <row r="4969" spans="53:57" x14ac:dyDescent="0.25">
      <c r="BA4969" s="38" t="str">
        <f t="shared" ca="1" si="336"/>
        <v/>
      </c>
      <c r="BB4969" s="38" t="str">
        <f t="shared" ca="1" si="337"/>
        <v/>
      </c>
      <c r="BD4969" s="38" t="str">
        <f t="shared" ca="1" si="338"/>
        <v/>
      </c>
      <c r="BE4969" s="38" t="str">
        <f t="shared" ca="1" si="339"/>
        <v/>
      </c>
    </row>
    <row r="4970" spans="53:57" x14ac:dyDescent="0.25">
      <c r="BA4970" s="38" t="str">
        <f t="shared" ca="1" si="336"/>
        <v/>
      </c>
      <c r="BB4970" s="38" t="str">
        <f t="shared" ca="1" si="337"/>
        <v/>
      </c>
      <c r="BD4970" s="38" t="str">
        <f t="shared" ca="1" si="338"/>
        <v/>
      </c>
      <c r="BE4970" s="38" t="str">
        <f t="shared" ca="1" si="339"/>
        <v/>
      </c>
    </row>
    <row r="4971" spans="53:57" x14ac:dyDescent="0.25">
      <c r="BA4971" s="38" t="str">
        <f t="shared" ca="1" si="336"/>
        <v/>
      </c>
      <c r="BB4971" s="38" t="str">
        <f t="shared" ca="1" si="337"/>
        <v/>
      </c>
      <c r="BD4971" s="38" t="str">
        <f t="shared" ca="1" si="338"/>
        <v/>
      </c>
      <c r="BE4971" s="38" t="str">
        <f t="shared" ca="1" si="339"/>
        <v/>
      </c>
    </row>
    <row r="4972" spans="53:57" x14ac:dyDescent="0.25">
      <c r="BA4972" s="38" t="str">
        <f t="shared" ca="1" si="336"/>
        <v/>
      </c>
      <c r="BB4972" s="38" t="str">
        <f t="shared" ca="1" si="337"/>
        <v/>
      </c>
      <c r="BD4972" s="38" t="str">
        <f t="shared" ca="1" si="338"/>
        <v/>
      </c>
      <c r="BE4972" s="38" t="str">
        <f t="shared" ca="1" si="339"/>
        <v/>
      </c>
    </row>
    <row r="4973" spans="53:57" x14ac:dyDescent="0.25">
      <c r="BA4973" s="38" t="str">
        <f t="shared" ca="1" si="336"/>
        <v/>
      </c>
      <c r="BB4973" s="38" t="str">
        <f t="shared" ca="1" si="337"/>
        <v/>
      </c>
      <c r="BD4973" s="38" t="str">
        <f t="shared" ca="1" si="338"/>
        <v/>
      </c>
      <c r="BE4973" s="38" t="str">
        <f t="shared" ca="1" si="339"/>
        <v/>
      </c>
    </row>
    <row r="4974" spans="53:57" x14ac:dyDescent="0.25">
      <c r="BA4974" s="38" t="str">
        <f t="shared" ca="1" si="336"/>
        <v/>
      </c>
      <c r="BB4974" s="38" t="str">
        <f t="shared" ca="1" si="337"/>
        <v/>
      </c>
      <c r="BD4974" s="38" t="str">
        <f t="shared" ca="1" si="338"/>
        <v/>
      </c>
      <c r="BE4974" s="38" t="str">
        <f t="shared" ca="1" si="339"/>
        <v/>
      </c>
    </row>
    <row r="4975" spans="53:57" x14ac:dyDescent="0.25">
      <c r="BA4975" s="38" t="str">
        <f t="shared" ca="1" si="336"/>
        <v/>
      </c>
      <c r="BB4975" s="38" t="str">
        <f t="shared" ca="1" si="337"/>
        <v/>
      </c>
      <c r="BD4975" s="38" t="str">
        <f t="shared" ca="1" si="338"/>
        <v/>
      </c>
      <c r="BE4975" s="38" t="str">
        <f t="shared" ca="1" si="339"/>
        <v/>
      </c>
    </row>
    <row r="4976" spans="53:57" x14ac:dyDescent="0.25">
      <c r="BA4976" s="38" t="str">
        <f t="shared" ca="1" si="336"/>
        <v/>
      </c>
      <c r="BB4976" s="38" t="str">
        <f t="shared" ca="1" si="337"/>
        <v/>
      </c>
      <c r="BD4976" s="38" t="str">
        <f t="shared" ca="1" si="338"/>
        <v/>
      </c>
      <c r="BE4976" s="38" t="str">
        <f t="shared" ca="1" si="339"/>
        <v/>
      </c>
    </row>
    <row r="4977" spans="53:57" x14ac:dyDescent="0.25">
      <c r="BA4977" s="38" t="str">
        <f t="shared" ca="1" si="336"/>
        <v/>
      </c>
      <c r="BB4977" s="38" t="str">
        <f t="shared" ca="1" si="337"/>
        <v/>
      </c>
      <c r="BD4977" s="38" t="str">
        <f t="shared" ca="1" si="338"/>
        <v/>
      </c>
      <c r="BE4977" s="38" t="str">
        <f t="shared" ca="1" si="339"/>
        <v/>
      </c>
    </row>
    <row r="4978" spans="53:57" x14ac:dyDescent="0.25">
      <c r="BA4978" s="38" t="str">
        <f t="shared" ca="1" si="336"/>
        <v/>
      </c>
      <c r="BB4978" s="38" t="str">
        <f t="shared" ca="1" si="337"/>
        <v/>
      </c>
      <c r="BD4978" s="38" t="str">
        <f t="shared" ca="1" si="338"/>
        <v/>
      </c>
      <c r="BE4978" s="38" t="str">
        <f t="shared" ca="1" si="339"/>
        <v/>
      </c>
    </row>
    <row r="4979" spans="53:57" x14ac:dyDescent="0.25">
      <c r="BA4979" s="38" t="str">
        <f t="shared" ca="1" si="336"/>
        <v/>
      </c>
      <c r="BB4979" s="38" t="str">
        <f t="shared" ca="1" si="337"/>
        <v/>
      </c>
      <c r="BD4979" s="38" t="str">
        <f t="shared" ca="1" si="338"/>
        <v/>
      </c>
      <c r="BE4979" s="38" t="str">
        <f t="shared" ca="1" si="339"/>
        <v/>
      </c>
    </row>
    <row r="4980" spans="53:57" x14ac:dyDescent="0.25">
      <c r="BA4980" s="38" t="str">
        <f t="shared" ca="1" si="336"/>
        <v/>
      </c>
      <c r="BB4980" s="38" t="str">
        <f t="shared" ca="1" si="337"/>
        <v/>
      </c>
      <c r="BD4980" s="38" t="str">
        <f t="shared" ca="1" si="338"/>
        <v/>
      </c>
      <c r="BE4980" s="38" t="str">
        <f t="shared" ca="1" si="339"/>
        <v/>
      </c>
    </row>
    <row r="4981" spans="53:57" x14ac:dyDescent="0.25">
      <c r="BA4981" s="38" t="str">
        <f t="shared" ca="1" si="336"/>
        <v/>
      </c>
      <c r="BB4981" s="38" t="str">
        <f t="shared" ca="1" si="337"/>
        <v/>
      </c>
      <c r="BD4981" s="38" t="str">
        <f t="shared" ca="1" si="338"/>
        <v/>
      </c>
      <c r="BE4981" s="38" t="str">
        <f t="shared" ca="1" si="339"/>
        <v/>
      </c>
    </row>
    <row r="4982" spans="53:57" x14ac:dyDescent="0.25">
      <c r="BA4982" s="38" t="str">
        <f t="shared" ca="1" si="336"/>
        <v/>
      </c>
      <c r="BB4982" s="38" t="str">
        <f t="shared" ca="1" si="337"/>
        <v/>
      </c>
      <c r="BD4982" s="38" t="str">
        <f t="shared" ca="1" si="338"/>
        <v/>
      </c>
      <c r="BE4982" s="38" t="str">
        <f t="shared" ca="1" si="339"/>
        <v/>
      </c>
    </row>
    <row r="4983" spans="53:57" x14ac:dyDescent="0.25">
      <c r="BA4983" s="38" t="str">
        <f t="shared" ca="1" si="336"/>
        <v/>
      </c>
      <c r="BB4983" s="38" t="str">
        <f t="shared" ca="1" si="337"/>
        <v/>
      </c>
      <c r="BD4983" s="38" t="str">
        <f t="shared" ca="1" si="338"/>
        <v/>
      </c>
      <c r="BE4983" s="38" t="str">
        <f t="shared" ca="1" si="339"/>
        <v/>
      </c>
    </row>
    <row r="4984" spans="53:57" x14ac:dyDescent="0.25">
      <c r="BA4984" s="38" t="str">
        <f t="shared" ca="1" si="336"/>
        <v/>
      </c>
      <c r="BB4984" s="38" t="str">
        <f t="shared" ca="1" si="337"/>
        <v/>
      </c>
      <c r="BD4984" s="38" t="str">
        <f t="shared" ca="1" si="338"/>
        <v/>
      </c>
      <c r="BE4984" s="38" t="str">
        <f t="shared" ca="1" si="339"/>
        <v/>
      </c>
    </row>
    <row r="4985" spans="53:57" x14ac:dyDescent="0.25">
      <c r="BA4985" s="38" t="str">
        <f t="shared" ca="1" si="336"/>
        <v/>
      </c>
      <c r="BB4985" s="38" t="str">
        <f t="shared" ca="1" si="337"/>
        <v/>
      </c>
      <c r="BD4985" s="38" t="str">
        <f t="shared" ca="1" si="338"/>
        <v/>
      </c>
      <c r="BE4985" s="38" t="str">
        <f t="shared" ca="1" si="339"/>
        <v/>
      </c>
    </row>
    <row r="4986" spans="53:57" x14ac:dyDescent="0.25">
      <c r="BA4986" s="38" t="str">
        <f t="shared" ca="1" si="336"/>
        <v/>
      </c>
      <c r="BB4986" s="38" t="str">
        <f t="shared" ca="1" si="337"/>
        <v/>
      </c>
      <c r="BD4986" s="38" t="str">
        <f t="shared" ca="1" si="338"/>
        <v/>
      </c>
      <c r="BE4986" s="38" t="str">
        <f t="shared" ca="1" si="339"/>
        <v/>
      </c>
    </row>
    <row r="4987" spans="53:57" x14ac:dyDescent="0.25">
      <c r="BA4987" s="38" t="str">
        <f t="shared" ca="1" si="336"/>
        <v/>
      </c>
      <c r="BB4987" s="38" t="str">
        <f t="shared" ca="1" si="337"/>
        <v/>
      </c>
      <c r="BD4987" s="38" t="str">
        <f t="shared" ca="1" si="338"/>
        <v/>
      </c>
      <c r="BE4987" s="38" t="str">
        <f t="shared" ca="1" si="339"/>
        <v/>
      </c>
    </row>
    <row r="4988" spans="53:57" x14ac:dyDescent="0.25">
      <c r="BA4988" s="38" t="str">
        <f t="shared" ca="1" si="336"/>
        <v/>
      </c>
      <c r="BB4988" s="38" t="str">
        <f t="shared" ca="1" si="337"/>
        <v/>
      </c>
      <c r="BD4988" s="38" t="str">
        <f t="shared" ca="1" si="338"/>
        <v/>
      </c>
      <c r="BE4988" s="38" t="str">
        <f t="shared" ca="1" si="339"/>
        <v/>
      </c>
    </row>
    <row r="4989" spans="53:57" x14ac:dyDescent="0.25">
      <c r="BA4989" s="38" t="str">
        <f t="shared" ca="1" si="336"/>
        <v/>
      </c>
      <c r="BB4989" s="38" t="str">
        <f t="shared" ca="1" si="337"/>
        <v/>
      </c>
      <c r="BD4989" s="38" t="str">
        <f t="shared" ca="1" si="338"/>
        <v/>
      </c>
      <c r="BE4989" s="38" t="str">
        <f t="shared" ca="1" si="339"/>
        <v/>
      </c>
    </row>
    <row r="4990" spans="53:57" x14ac:dyDescent="0.25">
      <c r="BA4990" s="38" t="str">
        <f t="shared" ca="1" si="336"/>
        <v/>
      </c>
      <c r="BB4990" s="38" t="str">
        <f t="shared" ca="1" si="337"/>
        <v/>
      </c>
      <c r="BD4990" s="38" t="str">
        <f t="shared" ca="1" si="338"/>
        <v/>
      </c>
      <c r="BE4990" s="38" t="str">
        <f t="shared" ca="1" si="339"/>
        <v/>
      </c>
    </row>
    <row r="4991" spans="53:57" x14ac:dyDescent="0.25">
      <c r="BA4991" s="38" t="str">
        <f t="shared" ca="1" si="336"/>
        <v/>
      </c>
      <c r="BB4991" s="38" t="str">
        <f t="shared" ca="1" si="337"/>
        <v/>
      </c>
      <c r="BD4991" s="38" t="str">
        <f t="shared" ca="1" si="338"/>
        <v/>
      </c>
      <c r="BE4991" s="38" t="str">
        <f t="shared" ca="1" si="339"/>
        <v/>
      </c>
    </row>
    <row r="4992" spans="53:57" x14ac:dyDescent="0.25">
      <c r="BA4992" s="38" t="str">
        <f t="shared" ca="1" si="336"/>
        <v/>
      </c>
      <c r="BB4992" s="38" t="str">
        <f t="shared" ca="1" si="337"/>
        <v/>
      </c>
      <c r="BD4992" s="38" t="str">
        <f t="shared" ca="1" si="338"/>
        <v/>
      </c>
      <c r="BE4992" s="38" t="str">
        <f t="shared" ca="1" si="339"/>
        <v/>
      </c>
    </row>
    <row r="4993" spans="53:57" x14ac:dyDescent="0.25">
      <c r="BA4993" s="38" t="str">
        <f t="shared" ca="1" si="336"/>
        <v/>
      </c>
      <c r="BB4993" s="38" t="str">
        <f t="shared" ca="1" si="337"/>
        <v/>
      </c>
      <c r="BD4993" s="38" t="str">
        <f t="shared" ca="1" si="338"/>
        <v/>
      </c>
      <c r="BE4993" s="38" t="str">
        <f t="shared" ca="1" si="339"/>
        <v/>
      </c>
    </row>
    <row r="4994" spans="53:57" x14ac:dyDescent="0.25">
      <c r="BA4994" s="38" t="str">
        <f t="shared" ca="1" si="336"/>
        <v/>
      </c>
      <c r="BB4994" s="38" t="str">
        <f t="shared" ca="1" si="337"/>
        <v/>
      </c>
      <c r="BD4994" s="38" t="str">
        <f t="shared" ca="1" si="338"/>
        <v/>
      </c>
      <c r="BE4994" s="38" t="str">
        <f t="shared" ca="1" si="339"/>
        <v/>
      </c>
    </row>
    <row r="4995" spans="53:57" x14ac:dyDescent="0.25">
      <c r="BA4995" s="38" t="str">
        <f t="shared" ca="1" si="336"/>
        <v/>
      </c>
      <c r="BB4995" s="38" t="str">
        <f t="shared" ca="1" si="337"/>
        <v/>
      </c>
      <c r="BD4995" s="38" t="str">
        <f t="shared" ca="1" si="338"/>
        <v/>
      </c>
      <c r="BE4995" s="38" t="str">
        <f t="shared" ca="1" si="339"/>
        <v/>
      </c>
    </row>
    <row r="4996" spans="53:57" x14ac:dyDescent="0.25">
      <c r="BA4996" s="38" t="str">
        <f t="shared" ca="1" si="336"/>
        <v/>
      </c>
      <c r="BB4996" s="38" t="str">
        <f t="shared" ca="1" si="337"/>
        <v/>
      </c>
      <c r="BD4996" s="38" t="str">
        <f t="shared" ca="1" si="338"/>
        <v/>
      </c>
      <c r="BE4996" s="38" t="str">
        <f t="shared" ca="1" si="339"/>
        <v/>
      </c>
    </row>
    <row r="4997" spans="53:57" x14ac:dyDescent="0.25">
      <c r="BA4997" s="38" t="str">
        <f t="shared" ca="1" si="336"/>
        <v/>
      </c>
      <c r="BB4997" s="38" t="str">
        <f t="shared" ca="1" si="337"/>
        <v/>
      </c>
      <c r="BD4997" s="38" t="str">
        <f t="shared" ca="1" si="338"/>
        <v/>
      </c>
      <c r="BE4997" s="38" t="str">
        <f t="shared" ca="1" si="339"/>
        <v/>
      </c>
    </row>
    <row r="4998" spans="53:57" x14ac:dyDescent="0.25">
      <c r="BA4998" s="38" t="str">
        <f t="shared" ca="1" si="336"/>
        <v/>
      </c>
      <c r="BB4998" s="38" t="str">
        <f t="shared" ca="1" si="337"/>
        <v/>
      </c>
      <c r="BD4998" s="38" t="str">
        <f t="shared" ca="1" si="338"/>
        <v/>
      </c>
      <c r="BE4998" s="38" t="str">
        <f t="shared" ca="1" si="339"/>
        <v/>
      </c>
    </row>
    <row r="4999" spans="53:57" x14ac:dyDescent="0.25">
      <c r="BA4999" s="38" t="str">
        <f t="shared" ca="1" si="336"/>
        <v/>
      </c>
      <c r="BB4999" s="38" t="str">
        <f t="shared" ca="1" si="337"/>
        <v/>
      </c>
      <c r="BD4999" s="38" t="str">
        <f t="shared" ca="1" si="338"/>
        <v/>
      </c>
      <c r="BE4999" s="38" t="str">
        <f t="shared" ca="1" si="339"/>
        <v/>
      </c>
    </row>
    <row r="5000" spans="53:57" x14ac:dyDescent="0.25">
      <c r="BA5000" s="38" t="str">
        <f t="shared" ca="1" si="336"/>
        <v/>
      </c>
      <c r="BB5000" s="38" t="str">
        <f t="shared" ca="1" si="337"/>
        <v/>
      </c>
      <c r="BD5000" s="38" t="str">
        <f t="shared" ca="1" si="338"/>
        <v/>
      </c>
      <c r="BE5000" s="38" t="str">
        <f t="shared" ca="1" si="339"/>
        <v/>
      </c>
    </row>
    <row r="5001" spans="53:57" x14ac:dyDescent="0.25">
      <c r="BA5001" s="38" t="str">
        <f t="shared" ca="1" si="336"/>
        <v/>
      </c>
      <c r="BB5001" s="38" t="str">
        <f t="shared" ca="1" si="337"/>
        <v/>
      </c>
      <c r="BD5001" s="38" t="str">
        <f t="shared" ca="1" si="338"/>
        <v/>
      </c>
      <c r="BE5001" s="38" t="str">
        <f t="shared" ca="1" si="339"/>
        <v/>
      </c>
    </row>
    <row r="5002" spans="53:57" x14ac:dyDescent="0.25">
      <c r="BA5002" s="38" t="str">
        <f t="shared" ca="1" si="336"/>
        <v/>
      </c>
      <c r="BB5002" s="38" t="str">
        <f t="shared" ca="1" si="337"/>
        <v/>
      </c>
      <c r="BD5002" s="38" t="str">
        <f t="shared" ca="1" si="338"/>
        <v/>
      </c>
      <c r="BE5002" s="38" t="str">
        <f t="shared" ca="1" si="339"/>
        <v/>
      </c>
    </row>
    <row r="5003" spans="53:57" x14ac:dyDescent="0.25">
      <c r="BA5003" s="38" t="str">
        <f t="shared" ca="1" si="336"/>
        <v/>
      </c>
      <c r="BB5003" s="38" t="str">
        <f t="shared" ca="1" si="337"/>
        <v/>
      </c>
      <c r="BD5003" s="38" t="str">
        <f t="shared" ca="1" si="338"/>
        <v/>
      </c>
      <c r="BE5003" s="38" t="str">
        <f t="shared" ca="1" si="339"/>
        <v/>
      </c>
    </row>
    <row r="5004" spans="53:57" x14ac:dyDescent="0.25">
      <c r="BA5004" s="38" t="str">
        <f t="shared" ca="1" si="336"/>
        <v/>
      </c>
      <c r="BB5004" s="38" t="str">
        <f t="shared" ca="1" si="337"/>
        <v/>
      </c>
      <c r="BD5004" s="38" t="str">
        <f t="shared" ca="1" si="338"/>
        <v/>
      </c>
      <c r="BE5004" s="38" t="str">
        <f t="shared" ca="1" si="339"/>
        <v/>
      </c>
    </row>
    <row r="5005" spans="53:57" x14ac:dyDescent="0.25">
      <c r="BA5005" s="38" t="str">
        <f t="shared" ca="1" si="336"/>
        <v/>
      </c>
      <c r="BB5005" s="38" t="str">
        <f t="shared" ca="1" si="337"/>
        <v/>
      </c>
      <c r="BD5005" s="38" t="str">
        <f t="shared" ca="1" si="338"/>
        <v/>
      </c>
      <c r="BE5005" s="38" t="str">
        <f t="shared" ca="1" si="339"/>
        <v/>
      </c>
    </row>
    <row r="5006" spans="53:57" x14ac:dyDescent="0.25">
      <c r="BA5006" s="38" t="str">
        <f t="shared" ca="1" si="336"/>
        <v/>
      </c>
      <c r="BB5006" s="38" t="str">
        <f t="shared" ca="1" si="337"/>
        <v/>
      </c>
      <c r="BD5006" s="38" t="str">
        <f t="shared" ca="1" si="338"/>
        <v/>
      </c>
      <c r="BE5006" s="38" t="str">
        <f t="shared" ca="1" si="339"/>
        <v/>
      </c>
    </row>
    <row r="5007" spans="53:57" x14ac:dyDescent="0.25">
      <c r="BA5007" s="38" t="str">
        <f t="shared" ca="1" si="336"/>
        <v/>
      </c>
      <c r="BB5007" s="38" t="str">
        <f t="shared" ca="1" si="337"/>
        <v/>
      </c>
      <c r="BD5007" s="38" t="str">
        <f t="shared" ca="1" si="338"/>
        <v/>
      </c>
      <c r="BE5007" s="38" t="str">
        <f t="shared" ca="1" si="339"/>
        <v/>
      </c>
    </row>
    <row r="5008" spans="53:57" x14ac:dyDescent="0.25">
      <c r="BA5008" s="38" t="str">
        <f t="shared" ca="1" si="336"/>
        <v/>
      </c>
      <c r="BB5008" s="38" t="str">
        <f t="shared" ca="1" si="337"/>
        <v/>
      </c>
      <c r="BD5008" s="38" t="str">
        <f t="shared" ca="1" si="338"/>
        <v/>
      </c>
      <c r="BE5008" s="38" t="str">
        <f t="shared" ca="1" si="339"/>
        <v/>
      </c>
    </row>
    <row r="5009" spans="53:57" x14ac:dyDescent="0.25">
      <c r="BA5009" s="38" t="str">
        <f t="shared" ca="1" si="336"/>
        <v/>
      </c>
      <c r="BB5009" s="38" t="str">
        <f t="shared" ca="1" si="337"/>
        <v/>
      </c>
      <c r="BD5009" s="38" t="str">
        <f t="shared" ca="1" si="338"/>
        <v/>
      </c>
      <c r="BE5009" s="38" t="str">
        <f t="shared" ca="1" si="339"/>
        <v/>
      </c>
    </row>
    <row r="5010" spans="53:57" x14ac:dyDescent="0.25">
      <c r="BA5010" s="38" t="str">
        <f t="shared" ca="1" si="336"/>
        <v/>
      </c>
      <c r="BB5010" s="38" t="str">
        <f t="shared" ca="1" si="337"/>
        <v/>
      </c>
      <c r="BD5010" s="38" t="str">
        <f t="shared" ca="1" si="338"/>
        <v/>
      </c>
      <c r="BE5010" s="38" t="str">
        <f t="shared" ca="1" si="339"/>
        <v/>
      </c>
    </row>
    <row r="5011" spans="53:57" x14ac:dyDescent="0.25">
      <c r="BA5011" s="38" t="str">
        <f t="shared" ca="1" si="336"/>
        <v/>
      </c>
      <c r="BB5011" s="38" t="str">
        <f t="shared" ca="1" si="337"/>
        <v/>
      </c>
      <c r="BD5011" s="38" t="str">
        <f t="shared" ca="1" si="338"/>
        <v/>
      </c>
      <c r="BE5011" s="38" t="str">
        <f t="shared" ca="1" si="339"/>
        <v/>
      </c>
    </row>
    <row r="5012" spans="53:57" x14ac:dyDescent="0.25">
      <c r="BA5012" s="38" t="str">
        <f t="shared" ca="1" si="336"/>
        <v/>
      </c>
      <c r="BB5012" s="38" t="str">
        <f t="shared" ca="1" si="337"/>
        <v/>
      </c>
      <c r="BD5012" s="38" t="str">
        <f t="shared" ca="1" si="338"/>
        <v/>
      </c>
      <c r="BE5012" s="38" t="str">
        <f t="shared" ca="1" si="339"/>
        <v/>
      </c>
    </row>
    <row r="5013" spans="53:57" x14ac:dyDescent="0.25">
      <c r="BA5013" s="38" t="str">
        <f t="shared" ca="1" si="336"/>
        <v/>
      </c>
      <c r="BB5013" s="38" t="str">
        <f t="shared" ca="1" si="337"/>
        <v/>
      </c>
      <c r="BD5013" s="38" t="str">
        <f t="shared" ca="1" si="338"/>
        <v/>
      </c>
      <c r="BE5013" s="38" t="str">
        <f t="shared" ca="1" si="339"/>
        <v/>
      </c>
    </row>
    <row r="5014" spans="53:57" x14ac:dyDescent="0.25">
      <c r="BA5014" s="38" t="str">
        <f t="shared" ca="1" si="336"/>
        <v/>
      </c>
      <c r="BB5014" s="38" t="str">
        <f t="shared" ca="1" si="337"/>
        <v/>
      </c>
      <c r="BD5014" s="38" t="str">
        <f t="shared" ca="1" si="338"/>
        <v/>
      </c>
      <c r="BE5014" s="38" t="str">
        <f t="shared" ca="1" si="339"/>
        <v/>
      </c>
    </row>
    <row r="5015" spans="53:57" x14ac:dyDescent="0.25">
      <c r="BA5015" s="38" t="str">
        <f t="shared" ca="1" si="336"/>
        <v/>
      </c>
      <c r="BB5015" s="38" t="str">
        <f t="shared" ca="1" si="337"/>
        <v/>
      </c>
      <c r="BD5015" s="38" t="str">
        <f t="shared" ca="1" si="338"/>
        <v/>
      </c>
      <c r="BE5015" s="38" t="str">
        <f t="shared" ca="1" si="339"/>
        <v/>
      </c>
    </row>
    <row r="5016" spans="53:57" x14ac:dyDescent="0.25">
      <c r="BA5016" s="38" t="str">
        <f t="shared" ca="1" si="336"/>
        <v/>
      </c>
      <c r="BB5016" s="38" t="str">
        <f t="shared" ca="1" si="337"/>
        <v/>
      </c>
      <c r="BD5016" s="38" t="str">
        <f t="shared" ca="1" si="338"/>
        <v/>
      </c>
      <c r="BE5016" s="38" t="str">
        <f t="shared" ca="1" si="339"/>
        <v/>
      </c>
    </row>
    <row r="5017" spans="53:57" x14ac:dyDescent="0.25">
      <c r="BA5017" s="38" t="str">
        <f t="shared" ca="1" si="336"/>
        <v/>
      </c>
      <c r="BB5017" s="38" t="str">
        <f t="shared" ca="1" si="337"/>
        <v/>
      </c>
      <c r="BD5017" s="38" t="str">
        <f t="shared" ca="1" si="338"/>
        <v/>
      </c>
      <c r="BE5017" s="38" t="str">
        <f t="shared" ca="1" si="339"/>
        <v/>
      </c>
    </row>
    <row r="5018" spans="53:57" x14ac:dyDescent="0.25">
      <c r="BA5018" s="38" t="str">
        <f t="shared" ca="1" si="336"/>
        <v/>
      </c>
      <c r="BB5018" s="38" t="str">
        <f t="shared" ca="1" si="337"/>
        <v/>
      </c>
      <c r="BD5018" s="38" t="str">
        <f t="shared" ca="1" si="338"/>
        <v/>
      </c>
      <c r="BE5018" s="38" t="str">
        <f t="shared" ca="1" si="339"/>
        <v/>
      </c>
    </row>
    <row r="5019" spans="53:57" x14ac:dyDescent="0.25">
      <c r="BA5019" s="38" t="str">
        <f t="shared" ca="1" si="336"/>
        <v/>
      </c>
      <c r="BB5019" s="38" t="str">
        <f t="shared" ca="1" si="337"/>
        <v/>
      </c>
      <c r="BD5019" s="38" t="str">
        <f t="shared" ca="1" si="338"/>
        <v/>
      </c>
      <c r="BE5019" s="38" t="str">
        <f t="shared" ca="1" si="339"/>
        <v/>
      </c>
    </row>
    <row r="5020" spans="53:57" x14ac:dyDescent="0.25">
      <c r="BA5020" s="38" t="str">
        <f t="shared" ca="1" si="336"/>
        <v/>
      </c>
      <c r="BB5020" s="38" t="str">
        <f t="shared" ca="1" si="337"/>
        <v/>
      </c>
      <c r="BD5020" s="38" t="str">
        <f t="shared" ca="1" si="338"/>
        <v/>
      </c>
      <c r="BE5020" s="38" t="str">
        <f t="shared" ca="1" si="339"/>
        <v/>
      </c>
    </row>
    <row r="5021" spans="53:57" x14ac:dyDescent="0.25">
      <c r="BA5021" s="38" t="str">
        <f t="shared" ca="1" si="336"/>
        <v/>
      </c>
      <c r="BB5021" s="38" t="str">
        <f t="shared" ca="1" si="337"/>
        <v/>
      </c>
      <c r="BD5021" s="38" t="str">
        <f t="shared" ca="1" si="338"/>
        <v/>
      </c>
      <c r="BE5021" s="38" t="str">
        <f t="shared" ca="1" si="339"/>
        <v/>
      </c>
    </row>
    <row r="5022" spans="53:57" x14ac:dyDescent="0.25">
      <c r="BA5022" s="38" t="str">
        <f t="shared" ca="1" si="336"/>
        <v/>
      </c>
      <c r="BB5022" s="38" t="str">
        <f t="shared" ca="1" si="337"/>
        <v/>
      </c>
      <c r="BD5022" s="38" t="str">
        <f t="shared" ca="1" si="338"/>
        <v/>
      </c>
      <c r="BE5022" s="38" t="str">
        <f t="shared" ca="1" si="339"/>
        <v/>
      </c>
    </row>
    <row r="5023" spans="53:57" x14ac:dyDescent="0.25">
      <c r="BA5023" s="38" t="str">
        <f t="shared" ca="1" si="336"/>
        <v/>
      </c>
      <c r="BB5023" s="38" t="str">
        <f t="shared" ca="1" si="337"/>
        <v/>
      </c>
      <c r="BD5023" s="38" t="str">
        <f t="shared" ca="1" si="338"/>
        <v/>
      </c>
      <c r="BE5023" s="38" t="str">
        <f t="shared" ca="1" si="339"/>
        <v/>
      </c>
    </row>
    <row r="5024" spans="53:57" x14ac:dyDescent="0.25">
      <c r="BA5024" s="38" t="str">
        <f t="shared" ca="1" si="336"/>
        <v/>
      </c>
      <c r="BB5024" s="38" t="str">
        <f t="shared" ca="1" si="337"/>
        <v/>
      </c>
      <c r="BD5024" s="38" t="str">
        <f t="shared" ca="1" si="338"/>
        <v/>
      </c>
      <c r="BE5024" s="38" t="str">
        <f t="shared" ca="1" si="339"/>
        <v/>
      </c>
    </row>
    <row r="5025" spans="53:57" x14ac:dyDescent="0.25">
      <c r="BA5025" s="38" t="str">
        <f t="shared" ca="1" si="336"/>
        <v/>
      </c>
      <c r="BB5025" s="38" t="str">
        <f t="shared" ca="1" si="337"/>
        <v/>
      </c>
      <c r="BD5025" s="38" t="str">
        <f t="shared" ca="1" si="338"/>
        <v/>
      </c>
      <c r="BE5025" s="38" t="str">
        <f t="shared" ca="1" si="339"/>
        <v/>
      </c>
    </row>
    <row r="5026" spans="53:57" x14ac:dyDescent="0.25">
      <c r="BA5026" s="38" t="str">
        <f t="shared" ref="BA5026:BA5089" ca="1" si="340">IF($AR1028 &gt;= $J$41, $AR1028, "")</f>
        <v/>
      </c>
      <c r="BB5026" s="38" t="str">
        <f t="shared" ref="BB5026:BB5089" ca="1" si="341">IF(BA5026&lt;&gt;"", $AS1028, "")</f>
        <v/>
      </c>
      <c r="BD5026" s="38" t="str">
        <f t="shared" ref="BD5026:BD5089" ca="1" si="342">IF($AU1028 &gt;= $Z$41, $AU1028, "")</f>
        <v/>
      </c>
      <c r="BE5026" s="38" t="str">
        <f t="shared" ref="BE5026:BE5089" ca="1" si="343">IF(BD5026&lt;&gt;"", $AV1028, "")</f>
        <v/>
      </c>
    </row>
    <row r="5027" spans="53:57" x14ac:dyDescent="0.25">
      <c r="BA5027" s="38" t="str">
        <f t="shared" ca="1" si="340"/>
        <v/>
      </c>
      <c r="BB5027" s="38" t="str">
        <f t="shared" ca="1" si="341"/>
        <v/>
      </c>
      <c r="BD5027" s="38" t="str">
        <f t="shared" ca="1" si="342"/>
        <v/>
      </c>
      <c r="BE5027" s="38" t="str">
        <f t="shared" ca="1" si="343"/>
        <v/>
      </c>
    </row>
    <row r="5028" spans="53:57" x14ac:dyDescent="0.25">
      <c r="BA5028" s="38" t="str">
        <f t="shared" ca="1" si="340"/>
        <v/>
      </c>
      <c r="BB5028" s="38" t="str">
        <f t="shared" ca="1" si="341"/>
        <v/>
      </c>
      <c r="BD5028" s="38" t="str">
        <f t="shared" ca="1" si="342"/>
        <v/>
      </c>
      <c r="BE5028" s="38" t="str">
        <f t="shared" ca="1" si="343"/>
        <v/>
      </c>
    </row>
    <row r="5029" spans="53:57" x14ac:dyDescent="0.25">
      <c r="BA5029" s="38" t="str">
        <f t="shared" ca="1" si="340"/>
        <v/>
      </c>
      <c r="BB5029" s="38" t="str">
        <f t="shared" ca="1" si="341"/>
        <v/>
      </c>
      <c r="BD5029" s="38" t="str">
        <f t="shared" ca="1" si="342"/>
        <v/>
      </c>
      <c r="BE5029" s="38" t="str">
        <f t="shared" ca="1" si="343"/>
        <v/>
      </c>
    </row>
    <row r="5030" spans="53:57" x14ac:dyDescent="0.25">
      <c r="BA5030" s="38" t="str">
        <f t="shared" ca="1" si="340"/>
        <v/>
      </c>
      <c r="BB5030" s="38" t="str">
        <f t="shared" ca="1" si="341"/>
        <v/>
      </c>
      <c r="BD5030" s="38" t="str">
        <f t="shared" ca="1" si="342"/>
        <v/>
      </c>
      <c r="BE5030" s="38" t="str">
        <f t="shared" ca="1" si="343"/>
        <v/>
      </c>
    </row>
    <row r="5031" spans="53:57" x14ac:dyDescent="0.25">
      <c r="BA5031" s="38" t="str">
        <f t="shared" ca="1" si="340"/>
        <v/>
      </c>
      <c r="BB5031" s="38" t="str">
        <f t="shared" ca="1" si="341"/>
        <v/>
      </c>
      <c r="BD5031" s="38" t="str">
        <f t="shared" ca="1" si="342"/>
        <v/>
      </c>
      <c r="BE5031" s="38" t="str">
        <f t="shared" ca="1" si="343"/>
        <v/>
      </c>
    </row>
    <row r="5032" spans="53:57" x14ac:dyDescent="0.25">
      <c r="BA5032" s="38" t="str">
        <f t="shared" ca="1" si="340"/>
        <v/>
      </c>
      <c r="BB5032" s="38" t="str">
        <f t="shared" ca="1" si="341"/>
        <v/>
      </c>
      <c r="BD5032" s="38" t="str">
        <f t="shared" ca="1" si="342"/>
        <v/>
      </c>
      <c r="BE5032" s="38" t="str">
        <f t="shared" ca="1" si="343"/>
        <v/>
      </c>
    </row>
    <row r="5033" spans="53:57" x14ac:dyDescent="0.25">
      <c r="BA5033" s="38" t="str">
        <f t="shared" ca="1" si="340"/>
        <v/>
      </c>
      <c r="BB5033" s="38" t="str">
        <f t="shared" ca="1" si="341"/>
        <v/>
      </c>
      <c r="BD5033" s="38" t="str">
        <f t="shared" ca="1" si="342"/>
        <v/>
      </c>
      <c r="BE5033" s="38" t="str">
        <f t="shared" ca="1" si="343"/>
        <v/>
      </c>
    </row>
    <row r="5034" spans="53:57" x14ac:dyDescent="0.25">
      <c r="BA5034" s="38" t="str">
        <f t="shared" ca="1" si="340"/>
        <v/>
      </c>
      <c r="BB5034" s="38" t="str">
        <f t="shared" ca="1" si="341"/>
        <v/>
      </c>
      <c r="BD5034" s="38" t="str">
        <f t="shared" ca="1" si="342"/>
        <v/>
      </c>
      <c r="BE5034" s="38" t="str">
        <f t="shared" ca="1" si="343"/>
        <v/>
      </c>
    </row>
    <row r="5035" spans="53:57" x14ac:dyDescent="0.25">
      <c r="BA5035" s="38" t="str">
        <f t="shared" ca="1" si="340"/>
        <v/>
      </c>
      <c r="BB5035" s="38" t="str">
        <f t="shared" ca="1" si="341"/>
        <v/>
      </c>
      <c r="BD5035" s="38" t="str">
        <f t="shared" ca="1" si="342"/>
        <v/>
      </c>
      <c r="BE5035" s="38" t="str">
        <f t="shared" ca="1" si="343"/>
        <v/>
      </c>
    </row>
    <row r="5036" spans="53:57" x14ac:dyDescent="0.25">
      <c r="BA5036" s="38" t="str">
        <f t="shared" ca="1" si="340"/>
        <v/>
      </c>
      <c r="BB5036" s="38" t="str">
        <f t="shared" ca="1" si="341"/>
        <v/>
      </c>
      <c r="BD5036" s="38" t="str">
        <f t="shared" ca="1" si="342"/>
        <v/>
      </c>
      <c r="BE5036" s="38" t="str">
        <f t="shared" ca="1" si="343"/>
        <v/>
      </c>
    </row>
    <row r="5037" spans="53:57" x14ac:dyDescent="0.25">
      <c r="BA5037" s="38" t="str">
        <f t="shared" ca="1" si="340"/>
        <v/>
      </c>
      <c r="BB5037" s="38" t="str">
        <f t="shared" ca="1" si="341"/>
        <v/>
      </c>
      <c r="BD5037" s="38" t="str">
        <f t="shared" ca="1" si="342"/>
        <v/>
      </c>
      <c r="BE5037" s="38" t="str">
        <f t="shared" ca="1" si="343"/>
        <v/>
      </c>
    </row>
    <row r="5038" spans="53:57" x14ac:dyDescent="0.25">
      <c r="BA5038" s="38" t="str">
        <f t="shared" ca="1" si="340"/>
        <v/>
      </c>
      <c r="BB5038" s="38" t="str">
        <f t="shared" ca="1" si="341"/>
        <v/>
      </c>
      <c r="BD5038" s="38" t="str">
        <f t="shared" ca="1" si="342"/>
        <v/>
      </c>
      <c r="BE5038" s="38" t="str">
        <f t="shared" ca="1" si="343"/>
        <v/>
      </c>
    </row>
    <row r="5039" spans="53:57" x14ac:dyDescent="0.25">
      <c r="BA5039" s="38" t="str">
        <f t="shared" ca="1" si="340"/>
        <v/>
      </c>
      <c r="BB5039" s="38" t="str">
        <f t="shared" ca="1" si="341"/>
        <v/>
      </c>
      <c r="BD5039" s="38" t="str">
        <f t="shared" ca="1" si="342"/>
        <v/>
      </c>
      <c r="BE5039" s="38" t="str">
        <f t="shared" ca="1" si="343"/>
        <v/>
      </c>
    </row>
    <row r="5040" spans="53:57" x14ac:dyDescent="0.25">
      <c r="BA5040" s="38" t="str">
        <f t="shared" ca="1" si="340"/>
        <v/>
      </c>
      <c r="BB5040" s="38" t="str">
        <f t="shared" ca="1" si="341"/>
        <v/>
      </c>
      <c r="BD5040" s="38" t="str">
        <f t="shared" ca="1" si="342"/>
        <v/>
      </c>
      <c r="BE5040" s="38" t="str">
        <f t="shared" ca="1" si="343"/>
        <v/>
      </c>
    </row>
    <row r="5041" spans="53:57" x14ac:dyDescent="0.25">
      <c r="BA5041" s="38" t="str">
        <f t="shared" ca="1" si="340"/>
        <v/>
      </c>
      <c r="BB5041" s="38" t="str">
        <f t="shared" ca="1" si="341"/>
        <v/>
      </c>
      <c r="BD5041" s="38" t="str">
        <f t="shared" ca="1" si="342"/>
        <v/>
      </c>
      <c r="BE5041" s="38" t="str">
        <f t="shared" ca="1" si="343"/>
        <v/>
      </c>
    </row>
    <row r="5042" spans="53:57" x14ac:dyDescent="0.25">
      <c r="BA5042" s="38" t="str">
        <f t="shared" ca="1" si="340"/>
        <v/>
      </c>
      <c r="BB5042" s="38" t="str">
        <f t="shared" ca="1" si="341"/>
        <v/>
      </c>
      <c r="BD5042" s="38" t="str">
        <f t="shared" ca="1" si="342"/>
        <v/>
      </c>
      <c r="BE5042" s="38" t="str">
        <f t="shared" ca="1" si="343"/>
        <v/>
      </c>
    </row>
    <row r="5043" spans="53:57" x14ac:dyDescent="0.25">
      <c r="BA5043" s="38" t="str">
        <f t="shared" ca="1" si="340"/>
        <v/>
      </c>
      <c r="BB5043" s="38" t="str">
        <f t="shared" ca="1" si="341"/>
        <v/>
      </c>
      <c r="BD5043" s="38" t="str">
        <f t="shared" ca="1" si="342"/>
        <v/>
      </c>
      <c r="BE5043" s="38" t="str">
        <f t="shared" ca="1" si="343"/>
        <v/>
      </c>
    </row>
    <row r="5044" spans="53:57" x14ac:dyDescent="0.25">
      <c r="BA5044" s="38" t="str">
        <f t="shared" ca="1" si="340"/>
        <v/>
      </c>
      <c r="BB5044" s="38" t="str">
        <f t="shared" ca="1" si="341"/>
        <v/>
      </c>
      <c r="BD5044" s="38" t="str">
        <f t="shared" ca="1" si="342"/>
        <v/>
      </c>
      <c r="BE5044" s="38" t="str">
        <f t="shared" ca="1" si="343"/>
        <v/>
      </c>
    </row>
    <row r="5045" spans="53:57" x14ac:dyDescent="0.25">
      <c r="BA5045" s="38" t="str">
        <f t="shared" ca="1" si="340"/>
        <v/>
      </c>
      <c r="BB5045" s="38" t="str">
        <f t="shared" ca="1" si="341"/>
        <v/>
      </c>
      <c r="BD5045" s="38" t="str">
        <f t="shared" ca="1" si="342"/>
        <v/>
      </c>
      <c r="BE5045" s="38" t="str">
        <f t="shared" ca="1" si="343"/>
        <v/>
      </c>
    </row>
    <row r="5046" spans="53:57" x14ac:dyDescent="0.25">
      <c r="BA5046" s="38" t="str">
        <f t="shared" ca="1" si="340"/>
        <v/>
      </c>
      <c r="BB5046" s="38" t="str">
        <f t="shared" ca="1" si="341"/>
        <v/>
      </c>
      <c r="BD5046" s="38" t="str">
        <f t="shared" ca="1" si="342"/>
        <v/>
      </c>
      <c r="BE5046" s="38" t="str">
        <f t="shared" ca="1" si="343"/>
        <v/>
      </c>
    </row>
    <row r="5047" spans="53:57" x14ac:dyDescent="0.25">
      <c r="BA5047" s="38" t="str">
        <f t="shared" ca="1" si="340"/>
        <v/>
      </c>
      <c r="BB5047" s="38" t="str">
        <f t="shared" ca="1" si="341"/>
        <v/>
      </c>
      <c r="BD5047" s="38" t="str">
        <f t="shared" ca="1" si="342"/>
        <v/>
      </c>
      <c r="BE5047" s="38" t="str">
        <f t="shared" ca="1" si="343"/>
        <v/>
      </c>
    </row>
    <row r="5048" spans="53:57" x14ac:dyDescent="0.25">
      <c r="BA5048" s="38" t="str">
        <f t="shared" ca="1" si="340"/>
        <v/>
      </c>
      <c r="BB5048" s="38" t="str">
        <f t="shared" ca="1" si="341"/>
        <v/>
      </c>
      <c r="BD5048" s="38" t="str">
        <f t="shared" ca="1" si="342"/>
        <v/>
      </c>
      <c r="BE5048" s="38" t="str">
        <f t="shared" ca="1" si="343"/>
        <v/>
      </c>
    </row>
    <row r="5049" spans="53:57" x14ac:dyDescent="0.25">
      <c r="BA5049" s="38" t="str">
        <f t="shared" ca="1" si="340"/>
        <v/>
      </c>
      <c r="BB5049" s="38" t="str">
        <f t="shared" ca="1" si="341"/>
        <v/>
      </c>
      <c r="BD5049" s="38" t="str">
        <f t="shared" ca="1" si="342"/>
        <v/>
      </c>
      <c r="BE5049" s="38" t="str">
        <f t="shared" ca="1" si="343"/>
        <v/>
      </c>
    </row>
    <row r="5050" spans="53:57" x14ac:dyDescent="0.25">
      <c r="BA5050" s="38" t="str">
        <f t="shared" ca="1" si="340"/>
        <v/>
      </c>
      <c r="BB5050" s="38" t="str">
        <f t="shared" ca="1" si="341"/>
        <v/>
      </c>
      <c r="BD5050" s="38" t="str">
        <f t="shared" ca="1" si="342"/>
        <v/>
      </c>
      <c r="BE5050" s="38" t="str">
        <f t="shared" ca="1" si="343"/>
        <v/>
      </c>
    </row>
    <row r="5051" spans="53:57" x14ac:dyDescent="0.25">
      <c r="BA5051" s="38" t="str">
        <f t="shared" ca="1" si="340"/>
        <v/>
      </c>
      <c r="BB5051" s="38" t="str">
        <f t="shared" ca="1" si="341"/>
        <v/>
      </c>
      <c r="BD5051" s="38" t="str">
        <f t="shared" ca="1" si="342"/>
        <v/>
      </c>
      <c r="BE5051" s="38" t="str">
        <f t="shared" ca="1" si="343"/>
        <v/>
      </c>
    </row>
    <row r="5052" spans="53:57" x14ac:dyDescent="0.25">
      <c r="BA5052" s="38" t="str">
        <f t="shared" ca="1" si="340"/>
        <v/>
      </c>
      <c r="BB5052" s="38" t="str">
        <f t="shared" ca="1" si="341"/>
        <v/>
      </c>
      <c r="BD5052" s="38" t="str">
        <f t="shared" ca="1" si="342"/>
        <v/>
      </c>
      <c r="BE5052" s="38" t="str">
        <f t="shared" ca="1" si="343"/>
        <v/>
      </c>
    </row>
    <row r="5053" spans="53:57" x14ac:dyDescent="0.25">
      <c r="BA5053" s="38" t="str">
        <f t="shared" ca="1" si="340"/>
        <v/>
      </c>
      <c r="BB5053" s="38" t="str">
        <f t="shared" ca="1" si="341"/>
        <v/>
      </c>
      <c r="BD5053" s="38" t="str">
        <f t="shared" ca="1" si="342"/>
        <v/>
      </c>
      <c r="BE5053" s="38" t="str">
        <f t="shared" ca="1" si="343"/>
        <v/>
      </c>
    </row>
    <row r="5054" spans="53:57" x14ac:dyDescent="0.25">
      <c r="BA5054" s="38" t="str">
        <f t="shared" ca="1" si="340"/>
        <v/>
      </c>
      <c r="BB5054" s="38" t="str">
        <f t="shared" ca="1" si="341"/>
        <v/>
      </c>
      <c r="BD5054" s="38" t="str">
        <f t="shared" ca="1" si="342"/>
        <v/>
      </c>
      <c r="BE5054" s="38" t="str">
        <f t="shared" ca="1" si="343"/>
        <v/>
      </c>
    </row>
    <row r="5055" spans="53:57" x14ac:dyDescent="0.25">
      <c r="BA5055" s="38" t="str">
        <f t="shared" ca="1" si="340"/>
        <v/>
      </c>
      <c r="BB5055" s="38" t="str">
        <f t="shared" ca="1" si="341"/>
        <v/>
      </c>
      <c r="BD5055" s="38" t="str">
        <f t="shared" ca="1" si="342"/>
        <v/>
      </c>
      <c r="BE5055" s="38" t="str">
        <f t="shared" ca="1" si="343"/>
        <v/>
      </c>
    </row>
    <row r="5056" spans="53:57" x14ac:dyDescent="0.25">
      <c r="BA5056" s="38" t="str">
        <f t="shared" ca="1" si="340"/>
        <v/>
      </c>
      <c r="BB5056" s="38" t="str">
        <f t="shared" ca="1" si="341"/>
        <v/>
      </c>
      <c r="BD5056" s="38" t="str">
        <f t="shared" ca="1" si="342"/>
        <v/>
      </c>
      <c r="BE5056" s="38" t="str">
        <f t="shared" ca="1" si="343"/>
        <v/>
      </c>
    </row>
    <row r="5057" spans="53:57" x14ac:dyDescent="0.25">
      <c r="BA5057" s="38" t="str">
        <f t="shared" ca="1" si="340"/>
        <v/>
      </c>
      <c r="BB5057" s="38" t="str">
        <f t="shared" ca="1" si="341"/>
        <v/>
      </c>
      <c r="BD5057" s="38" t="str">
        <f t="shared" ca="1" si="342"/>
        <v/>
      </c>
      <c r="BE5057" s="38" t="str">
        <f t="shared" ca="1" si="343"/>
        <v/>
      </c>
    </row>
    <row r="5058" spans="53:57" x14ac:dyDescent="0.25">
      <c r="BA5058" s="38" t="str">
        <f t="shared" ca="1" si="340"/>
        <v/>
      </c>
      <c r="BB5058" s="38" t="str">
        <f t="shared" ca="1" si="341"/>
        <v/>
      </c>
      <c r="BD5058" s="38" t="str">
        <f t="shared" ca="1" si="342"/>
        <v/>
      </c>
      <c r="BE5058" s="38" t="str">
        <f t="shared" ca="1" si="343"/>
        <v/>
      </c>
    </row>
    <row r="5059" spans="53:57" x14ac:dyDescent="0.25">
      <c r="BA5059" s="38" t="str">
        <f t="shared" ca="1" si="340"/>
        <v/>
      </c>
      <c r="BB5059" s="38" t="str">
        <f t="shared" ca="1" si="341"/>
        <v/>
      </c>
      <c r="BD5059" s="38" t="str">
        <f t="shared" ca="1" si="342"/>
        <v/>
      </c>
      <c r="BE5059" s="38" t="str">
        <f t="shared" ca="1" si="343"/>
        <v/>
      </c>
    </row>
    <row r="5060" spans="53:57" x14ac:dyDescent="0.25">
      <c r="BA5060" s="38" t="str">
        <f t="shared" ca="1" si="340"/>
        <v/>
      </c>
      <c r="BB5060" s="38" t="str">
        <f t="shared" ca="1" si="341"/>
        <v/>
      </c>
      <c r="BD5060" s="38" t="str">
        <f t="shared" ca="1" si="342"/>
        <v/>
      </c>
      <c r="BE5060" s="38" t="str">
        <f t="shared" ca="1" si="343"/>
        <v/>
      </c>
    </row>
    <row r="5061" spans="53:57" x14ac:dyDescent="0.25">
      <c r="BA5061" s="38" t="str">
        <f t="shared" ca="1" si="340"/>
        <v/>
      </c>
      <c r="BB5061" s="38" t="str">
        <f t="shared" ca="1" si="341"/>
        <v/>
      </c>
      <c r="BD5061" s="38" t="str">
        <f t="shared" ca="1" si="342"/>
        <v/>
      </c>
      <c r="BE5061" s="38" t="str">
        <f t="shared" ca="1" si="343"/>
        <v/>
      </c>
    </row>
    <row r="5062" spans="53:57" x14ac:dyDescent="0.25">
      <c r="BA5062" s="38" t="str">
        <f t="shared" ca="1" si="340"/>
        <v/>
      </c>
      <c r="BB5062" s="38" t="str">
        <f t="shared" ca="1" si="341"/>
        <v/>
      </c>
      <c r="BD5062" s="38" t="str">
        <f t="shared" ca="1" si="342"/>
        <v/>
      </c>
      <c r="BE5062" s="38" t="str">
        <f t="shared" ca="1" si="343"/>
        <v/>
      </c>
    </row>
    <row r="5063" spans="53:57" x14ac:dyDescent="0.25">
      <c r="BA5063" s="38" t="str">
        <f t="shared" ca="1" si="340"/>
        <v/>
      </c>
      <c r="BB5063" s="38" t="str">
        <f t="shared" ca="1" si="341"/>
        <v/>
      </c>
      <c r="BD5063" s="38" t="str">
        <f t="shared" ca="1" si="342"/>
        <v/>
      </c>
      <c r="BE5063" s="38" t="str">
        <f t="shared" ca="1" si="343"/>
        <v/>
      </c>
    </row>
    <row r="5064" spans="53:57" x14ac:dyDescent="0.25">
      <c r="BA5064" s="38" t="str">
        <f t="shared" ca="1" si="340"/>
        <v/>
      </c>
      <c r="BB5064" s="38" t="str">
        <f t="shared" ca="1" si="341"/>
        <v/>
      </c>
      <c r="BD5064" s="38" t="str">
        <f t="shared" ca="1" si="342"/>
        <v/>
      </c>
      <c r="BE5064" s="38" t="str">
        <f t="shared" ca="1" si="343"/>
        <v/>
      </c>
    </row>
    <row r="5065" spans="53:57" x14ac:dyDescent="0.25">
      <c r="BA5065" s="38" t="str">
        <f t="shared" ca="1" si="340"/>
        <v/>
      </c>
      <c r="BB5065" s="38" t="str">
        <f t="shared" ca="1" si="341"/>
        <v/>
      </c>
      <c r="BD5065" s="38" t="str">
        <f t="shared" ca="1" si="342"/>
        <v/>
      </c>
      <c r="BE5065" s="38" t="str">
        <f t="shared" ca="1" si="343"/>
        <v/>
      </c>
    </row>
    <row r="5066" spans="53:57" x14ac:dyDescent="0.25">
      <c r="BA5066" s="38" t="str">
        <f t="shared" ca="1" si="340"/>
        <v/>
      </c>
      <c r="BB5066" s="38" t="str">
        <f t="shared" ca="1" si="341"/>
        <v/>
      </c>
      <c r="BD5066" s="38" t="str">
        <f t="shared" ca="1" si="342"/>
        <v/>
      </c>
      <c r="BE5066" s="38" t="str">
        <f t="shared" ca="1" si="343"/>
        <v/>
      </c>
    </row>
    <row r="5067" spans="53:57" x14ac:dyDescent="0.25">
      <c r="BA5067" s="38" t="str">
        <f t="shared" ca="1" si="340"/>
        <v/>
      </c>
      <c r="BB5067" s="38" t="str">
        <f t="shared" ca="1" si="341"/>
        <v/>
      </c>
      <c r="BD5067" s="38" t="str">
        <f t="shared" ca="1" si="342"/>
        <v/>
      </c>
      <c r="BE5067" s="38" t="str">
        <f t="shared" ca="1" si="343"/>
        <v/>
      </c>
    </row>
    <row r="5068" spans="53:57" x14ac:dyDescent="0.25">
      <c r="BA5068" s="38" t="str">
        <f t="shared" ca="1" si="340"/>
        <v/>
      </c>
      <c r="BB5068" s="38" t="str">
        <f t="shared" ca="1" si="341"/>
        <v/>
      </c>
      <c r="BD5068" s="38" t="str">
        <f t="shared" ca="1" si="342"/>
        <v/>
      </c>
      <c r="BE5068" s="38" t="str">
        <f t="shared" ca="1" si="343"/>
        <v/>
      </c>
    </row>
    <row r="5069" spans="53:57" x14ac:dyDescent="0.25">
      <c r="BA5069" s="38" t="str">
        <f t="shared" ca="1" si="340"/>
        <v/>
      </c>
      <c r="BB5069" s="38" t="str">
        <f t="shared" ca="1" si="341"/>
        <v/>
      </c>
      <c r="BD5069" s="38" t="str">
        <f t="shared" ca="1" si="342"/>
        <v/>
      </c>
      <c r="BE5069" s="38" t="str">
        <f t="shared" ca="1" si="343"/>
        <v/>
      </c>
    </row>
    <row r="5070" spans="53:57" x14ac:dyDescent="0.25">
      <c r="BA5070" s="38" t="str">
        <f t="shared" ca="1" si="340"/>
        <v/>
      </c>
      <c r="BB5070" s="38" t="str">
        <f t="shared" ca="1" si="341"/>
        <v/>
      </c>
      <c r="BD5070" s="38" t="str">
        <f t="shared" ca="1" si="342"/>
        <v/>
      </c>
      <c r="BE5070" s="38" t="str">
        <f t="shared" ca="1" si="343"/>
        <v/>
      </c>
    </row>
    <row r="5071" spans="53:57" x14ac:dyDescent="0.25">
      <c r="BA5071" s="38" t="str">
        <f t="shared" ca="1" si="340"/>
        <v/>
      </c>
      <c r="BB5071" s="38" t="str">
        <f t="shared" ca="1" si="341"/>
        <v/>
      </c>
      <c r="BD5071" s="38" t="str">
        <f t="shared" ca="1" si="342"/>
        <v/>
      </c>
      <c r="BE5071" s="38" t="str">
        <f t="shared" ca="1" si="343"/>
        <v/>
      </c>
    </row>
    <row r="5072" spans="53:57" x14ac:dyDescent="0.25">
      <c r="BA5072" s="38" t="str">
        <f t="shared" ca="1" si="340"/>
        <v/>
      </c>
      <c r="BB5072" s="38" t="str">
        <f t="shared" ca="1" si="341"/>
        <v/>
      </c>
      <c r="BD5072" s="38" t="str">
        <f t="shared" ca="1" si="342"/>
        <v/>
      </c>
      <c r="BE5072" s="38" t="str">
        <f t="shared" ca="1" si="343"/>
        <v/>
      </c>
    </row>
    <row r="5073" spans="53:57" x14ac:dyDescent="0.25">
      <c r="BA5073" s="38" t="str">
        <f t="shared" ca="1" si="340"/>
        <v/>
      </c>
      <c r="BB5073" s="38" t="str">
        <f t="shared" ca="1" si="341"/>
        <v/>
      </c>
      <c r="BD5073" s="38" t="str">
        <f t="shared" ca="1" si="342"/>
        <v/>
      </c>
      <c r="BE5073" s="38" t="str">
        <f t="shared" ca="1" si="343"/>
        <v/>
      </c>
    </row>
    <row r="5074" spans="53:57" x14ac:dyDescent="0.25">
      <c r="BA5074" s="38" t="str">
        <f t="shared" ca="1" si="340"/>
        <v/>
      </c>
      <c r="BB5074" s="38" t="str">
        <f t="shared" ca="1" si="341"/>
        <v/>
      </c>
      <c r="BD5074" s="38" t="str">
        <f t="shared" ca="1" si="342"/>
        <v/>
      </c>
      <c r="BE5074" s="38" t="str">
        <f t="shared" ca="1" si="343"/>
        <v/>
      </c>
    </row>
    <row r="5075" spans="53:57" x14ac:dyDescent="0.25">
      <c r="BA5075" s="38" t="str">
        <f t="shared" ca="1" si="340"/>
        <v/>
      </c>
      <c r="BB5075" s="38" t="str">
        <f t="shared" ca="1" si="341"/>
        <v/>
      </c>
      <c r="BD5075" s="38" t="str">
        <f t="shared" ca="1" si="342"/>
        <v/>
      </c>
      <c r="BE5075" s="38" t="str">
        <f t="shared" ca="1" si="343"/>
        <v/>
      </c>
    </row>
    <row r="5076" spans="53:57" x14ac:dyDescent="0.25">
      <c r="BA5076" s="38" t="str">
        <f t="shared" ca="1" si="340"/>
        <v/>
      </c>
      <c r="BB5076" s="38" t="str">
        <f t="shared" ca="1" si="341"/>
        <v/>
      </c>
      <c r="BD5076" s="38" t="str">
        <f t="shared" ca="1" si="342"/>
        <v/>
      </c>
      <c r="BE5076" s="38" t="str">
        <f t="shared" ca="1" si="343"/>
        <v/>
      </c>
    </row>
    <row r="5077" spans="53:57" x14ac:dyDescent="0.25">
      <c r="BA5077" s="38" t="str">
        <f t="shared" ca="1" si="340"/>
        <v/>
      </c>
      <c r="BB5077" s="38" t="str">
        <f t="shared" ca="1" si="341"/>
        <v/>
      </c>
      <c r="BD5077" s="38" t="str">
        <f t="shared" ca="1" si="342"/>
        <v/>
      </c>
      <c r="BE5077" s="38" t="str">
        <f t="shared" ca="1" si="343"/>
        <v/>
      </c>
    </row>
    <row r="5078" spans="53:57" x14ac:dyDescent="0.25">
      <c r="BA5078" s="38" t="str">
        <f t="shared" ca="1" si="340"/>
        <v/>
      </c>
      <c r="BB5078" s="38" t="str">
        <f t="shared" ca="1" si="341"/>
        <v/>
      </c>
      <c r="BD5078" s="38" t="str">
        <f t="shared" ca="1" si="342"/>
        <v/>
      </c>
      <c r="BE5078" s="38" t="str">
        <f t="shared" ca="1" si="343"/>
        <v/>
      </c>
    </row>
    <row r="5079" spans="53:57" x14ac:dyDescent="0.25">
      <c r="BA5079" s="38" t="str">
        <f t="shared" ca="1" si="340"/>
        <v/>
      </c>
      <c r="BB5079" s="38" t="str">
        <f t="shared" ca="1" si="341"/>
        <v/>
      </c>
      <c r="BD5079" s="38" t="str">
        <f t="shared" ca="1" si="342"/>
        <v/>
      </c>
      <c r="BE5079" s="38" t="str">
        <f t="shared" ca="1" si="343"/>
        <v/>
      </c>
    </row>
    <row r="5080" spans="53:57" x14ac:dyDescent="0.25">
      <c r="BA5080" s="38" t="str">
        <f t="shared" ca="1" si="340"/>
        <v/>
      </c>
      <c r="BB5080" s="38" t="str">
        <f t="shared" ca="1" si="341"/>
        <v/>
      </c>
      <c r="BD5080" s="38" t="str">
        <f t="shared" ca="1" si="342"/>
        <v/>
      </c>
      <c r="BE5080" s="38" t="str">
        <f t="shared" ca="1" si="343"/>
        <v/>
      </c>
    </row>
    <row r="5081" spans="53:57" x14ac:dyDescent="0.25">
      <c r="BA5081" s="38" t="str">
        <f t="shared" ca="1" si="340"/>
        <v/>
      </c>
      <c r="BB5081" s="38" t="str">
        <f t="shared" ca="1" si="341"/>
        <v/>
      </c>
      <c r="BD5081" s="38" t="str">
        <f t="shared" ca="1" si="342"/>
        <v/>
      </c>
      <c r="BE5081" s="38" t="str">
        <f t="shared" ca="1" si="343"/>
        <v/>
      </c>
    </row>
    <row r="5082" spans="53:57" x14ac:dyDescent="0.25">
      <c r="BA5082" s="38" t="str">
        <f t="shared" ca="1" si="340"/>
        <v/>
      </c>
      <c r="BB5082" s="38" t="str">
        <f t="shared" ca="1" si="341"/>
        <v/>
      </c>
      <c r="BD5082" s="38" t="str">
        <f t="shared" ca="1" si="342"/>
        <v/>
      </c>
      <c r="BE5082" s="38" t="str">
        <f t="shared" ca="1" si="343"/>
        <v/>
      </c>
    </row>
    <row r="5083" spans="53:57" x14ac:dyDescent="0.25">
      <c r="BA5083" s="38" t="str">
        <f t="shared" ca="1" si="340"/>
        <v/>
      </c>
      <c r="BB5083" s="38" t="str">
        <f t="shared" ca="1" si="341"/>
        <v/>
      </c>
      <c r="BD5083" s="38" t="str">
        <f t="shared" ca="1" si="342"/>
        <v/>
      </c>
      <c r="BE5083" s="38" t="str">
        <f t="shared" ca="1" si="343"/>
        <v/>
      </c>
    </row>
    <row r="5084" spans="53:57" x14ac:dyDescent="0.25">
      <c r="BA5084" s="38" t="str">
        <f t="shared" ca="1" si="340"/>
        <v/>
      </c>
      <c r="BB5084" s="38" t="str">
        <f t="shared" ca="1" si="341"/>
        <v/>
      </c>
      <c r="BD5084" s="38" t="str">
        <f t="shared" ca="1" si="342"/>
        <v/>
      </c>
      <c r="BE5084" s="38" t="str">
        <f t="shared" ca="1" si="343"/>
        <v/>
      </c>
    </row>
    <row r="5085" spans="53:57" x14ac:dyDescent="0.25">
      <c r="BA5085" s="38" t="str">
        <f t="shared" ca="1" si="340"/>
        <v/>
      </c>
      <c r="BB5085" s="38" t="str">
        <f t="shared" ca="1" si="341"/>
        <v/>
      </c>
      <c r="BD5085" s="38" t="str">
        <f t="shared" ca="1" si="342"/>
        <v/>
      </c>
      <c r="BE5085" s="38" t="str">
        <f t="shared" ca="1" si="343"/>
        <v/>
      </c>
    </row>
    <row r="5086" spans="53:57" x14ac:dyDescent="0.25">
      <c r="BA5086" s="38" t="str">
        <f t="shared" ca="1" si="340"/>
        <v/>
      </c>
      <c r="BB5086" s="38" t="str">
        <f t="shared" ca="1" si="341"/>
        <v/>
      </c>
      <c r="BD5086" s="38" t="str">
        <f t="shared" ca="1" si="342"/>
        <v/>
      </c>
      <c r="BE5086" s="38" t="str">
        <f t="shared" ca="1" si="343"/>
        <v/>
      </c>
    </row>
    <row r="5087" spans="53:57" x14ac:dyDescent="0.25">
      <c r="BA5087" s="38" t="str">
        <f t="shared" ca="1" si="340"/>
        <v/>
      </c>
      <c r="BB5087" s="38" t="str">
        <f t="shared" ca="1" si="341"/>
        <v/>
      </c>
      <c r="BD5087" s="38" t="str">
        <f t="shared" ca="1" si="342"/>
        <v/>
      </c>
      <c r="BE5087" s="38" t="str">
        <f t="shared" ca="1" si="343"/>
        <v/>
      </c>
    </row>
    <row r="5088" spans="53:57" x14ac:dyDescent="0.25">
      <c r="BA5088" s="38" t="str">
        <f t="shared" ca="1" si="340"/>
        <v/>
      </c>
      <c r="BB5088" s="38" t="str">
        <f t="shared" ca="1" si="341"/>
        <v/>
      </c>
      <c r="BD5088" s="38" t="str">
        <f t="shared" ca="1" si="342"/>
        <v/>
      </c>
      <c r="BE5088" s="38" t="str">
        <f t="shared" ca="1" si="343"/>
        <v/>
      </c>
    </row>
    <row r="5089" spans="53:57" x14ac:dyDescent="0.25">
      <c r="BA5089" s="38" t="str">
        <f t="shared" ca="1" si="340"/>
        <v/>
      </c>
      <c r="BB5089" s="38" t="str">
        <f t="shared" ca="1" si="341"/>
        <v/>
      </c>
      <c r="BD5089" s="38" t="str">
        <f t="shared" ca="1" si="342"/>
        <v/>
      </c>
      <c r="BE5089" s="38" t="str">
        <f t="shared" ca="1" si="343"/>
        <v/>
      </c>
    </row>
    <row r="5090" spans="53:57" x14ac:dyDescent="0.25">
      <c r="BA5090" s="38" t="str">
        <f t="shared" ref="BA5090:BA5153" ca="1" si="344">IF($AR1092 &gt;= $J$41, $AR1092, "")</f>
        <v/>
      </c>
      <c r="BB5090" s="38" t="str">
        <f t="shared" ref="BB5090:BB5153" ca="1" si="345">IF(BA5090&lt;&gt;"", $AS1092, "")</f>
        <v/>
      </c>
      <c r="BD5090" s="38" t="str">
        <f t="shared" ref="BD5090:BD5153" ca="1" si="346">IF($AU1092 &gt;= $Z$41, $AU1092, "")</f>
        <v/>
      </c>
      <c r="BE5090" s="38" t="str">
        <f t="shared" ref="BE5090:BE5153" ca="1" si="347">IF(BD5090&lt;&gt;"", $AV1092, "")</f>
        <v/>
      </c>
    </row>
    <row r="5091" spans="53:57" x14ac:dyDescent="0.25">
      <c r="BA5091" s="38" t="str">
        <f t="shared" ca="1" si="344"/>
        <v/>
      </c>
      <c r="BB5091" s="38" t="str">
        <f t="shared" ca="1" si="345"/>
        <v/>
      </c>
      <c r="BD5091" s="38" t="str">
        <f t="shared" ca="1" si="346"/>
        <v/>
      </c>
      <c r="BE5091" s="38" t="str">
        <f t="shared" ca="1" si="347"/>
        <v/>
      </c>
    </row>
    <row r="5092" spans="53:57" x14ac:dyDescent="0.25">
      <c r="BA5092" s="38" t="str">
        <f t="shared" ca="1" si="344"/>
        <v/>
      </c>
      <c r="BB5092" s="38" t="str">
        <f t="shared" ca="1" si="345"/>
        <v/>
      </c>
      <c r="BD5092" s="38" t="str">
        <f t="shared" ca="1" si="346"/>
        <v/>
      </c>
      <c r="BE5092" s="38" t="str">
        <f t="shared" ca="1" si="347"/>
        <v/>
      </c>
    </row>
    <row r="5093" spans="53:57" x14ac:dyDescent="0.25">
      <c r="BA5093" s="38" t="str">
        <f t="shared" ca="1" si="344"/>
        <v/>
      </c>
      <c r="BB5093" s="38" t="str">
        <f t="shared" ca="1" si="345"/>
        <v/>
      </c>
      <c r="BD5093" s="38" t="str">
        <f t="shared" ca="1" si="346"/>
        <v/>
      </c>
      <c r="BE5093" s="38" t="str">
        <f t="shared" ca="1" si="347"/>
        <v/>
      </c>
    </row>
    <row r="5094" spans="53:57" x14ac:dyDescent="0.25">
      <c r="BA5094" s="38" t="str">
        <f t="shared" ca="1" si="344"/>
        <v/>
      </c>
      <c r="BB5094" s="38" t="str">
        <f t="shared" ca="1" si="345"/>
        <v/>
      </c>
      <c r="BD5094" s="38" t="str">
        <f t="shared" ca="1" si="346"/>
        <v/>
      </c>
      <c r="BE5094" s="38" t="str">
        <f t="shared" ca="1" si="347"/>
        <v/>
      </c>
    </row>
    <row r="5095" spans="53:57" x14ac:dyDescent="0.25">
      <c r="BA5095" s="38" t="str">
        <f t="shared" ca="1" si="344"/>
        <v/>
      </c>
      <c r="BB5095" s="38" t="str">
        <f t="shared" ca="1" si="345"/>
        <v/>
      </c>
      <c r="BD5095" s="38" t="str">
        <f t="shared" ca="1" si="346"/>
        <v/>
      </c>
      <c r="BE5095" s="38" t="str">
        <f t="shared" ca="1" si="347"/>
        <v/>
      </c>
    </row>
    <row r="5096" spans="53:57" x14ac:dyDescent="0.25">
      <c r="BA5096" s="38" t="str">
        <f t="shared" ca="1" si="344"/>
        <v/>
      </c>
      <c r="BB5096" s="38" t="str">
        <f t="shared" ca="1" si="345"/>
        <v/>
      </c>
      <c r="BD5096" s="38" t="str">
        <f t="shared" ca="1" si="346"/>
        <v/>
      </c>
      <c r="BE5096" s="38" t="str">
        <f t="shared" ca="1" si="347"/>
        <v/>
      </c>
    </row>
    <row r="5097" spans="53:57" x14ac:dyDescent="0.25">
      <c r="BA5097" s="38" t="str">
        <f t="shared" ca="1" si="344"/>
        <v/>
      </c>
      <c r="BB5097" s="38" t="str">
        <f t="shared" ca="1" si="345"/>
        <v/>
      </c>
      <c r="BD5097" s="38" t="str">
        <f t="shared" ca="1" si="346"/>
        <v/>
      </c>
      <c r="BE5097" s="38" t="str">
        <f t="shared" ca="1" si="347"/>
        <v/>
      </c>
    </row>
    <row r="5098" spans="53:57" x14ac:dyDescent="0.25">
      <c r="BA5098" s="38" t="str">
        <f t="shared" ca="1" si="344"/>
        <v/>
      </c>
      <c r="BB5098" s="38" t="str">
        <f t="shared" ca="1" si="345"/>
        <v/>
      </c>
      <c r="BD5098" s="38" t="str">
        <f t="shared" ca="1" si="346"/>
        <v/>
      </c>
      <c r="BE5098" s="38" t="str">
        <f t="shared" ca="1" si="347"/>
        <v/>
      </c>
    </row>
    <row r="5099" spans="53:57" x14ac:dyDescent="0.25">
      <c r="BA5099" s="38" t="str">
        <f t="shared" ca="1" si="344"/>
        <v/>
      </c>
      <c r="BB5099" s="38" t="str">
        <f t="shared" ca="1" si="345"/>
        <v/>
      </c>
      <c r="BD5099" s="38" t="str">
        <f t="shared" ca="1" si="346"/>
        <v/>
      </c>
      <c r="BE5099" s="38" t="str">
        <f t="shared" ca="1" si="347"/>
        <v/>
      </c>
    </row>
    <row r="5100" spans="53:57" x14ac:dyDescent="0.25">
      <c r="BA5100" s="38" t="str">
        <f t="shared" ca="1" si="344"/>
        <v/>
      </c>
      <c r="BB5100" s="38" t="str">
        <f t="shared" ca="1" si="345"/>
        <v/>
      </c>
      <c r="BD5100" s="38" t="str">
        <f t="shared" ca="1" si="346"/>
        <v/>
      </c>
      <c r="BE5100" s="38" t="str">
        <f t="shared" ca="1" si="347"/>
        <v/>
      </c>
    </row>
    <row r="5101" spans="53:57" x14ac:dyDescent="0.25">
      <c r="BA5101" s="38" t="str">
        <f t="shared" ca="1" si="344"/>
        <v/>
      </c>
      <c r="BB5101" s="38" t="str">
        <f t="shared" ca="1" si="345"/>
        <v/>
      </c>
      <c r="BD5101" s="38" t="str">
        <f t="shared" ca="1" si="346"/>
        <v/>
      </c>
      <c r="BE5101" s="38" t="str">
        <f t="shared" ca="1" si="347"/>
        <v/>
      </c>
    </row>
    <row r="5102" spans="53:57" x14ac:dyDescent="0.25">
      <c r="BA5102" s="38" t="str">
        <f t="shared" ca="1" si="344"/>
        <v/>
      </c>
      <c r="BB5102" s="38" t="str">
        <f t="shared" ca="1" si="345"/>
        <v/>
      </c>
      <c r="BD5102" s="38" t="str">
        <f t="shared" ca="1" si="346"/>
        <v/>
      </c>
      <c r="BE5102" s="38" t="str">
        <f t="shared" ca="1" si="347"/>
        <v/>
      </c>
    </row>
    <row r="5103" spans="53:57" x14ac:dyDescent="0.25">
      <c r="BA5103" s="38" t="str">
        <f t="shared" ca="1" si="344"/>
        <v/>
      </c>
      <c r="BB5103" s="38" t="str">
        <f t="shared" ca="1" si="345"/>
        <v/>
      </c>
      <c r="BD5103" s="38" t="str">
        <f t="shared" ca="1" si="346"/>
        <v/>
      </c>
      <c r="BE5103" s="38" t="str">
        <f t="shared" ca="1" si="347"/>
        <v/>
      </c>
    </row>
    <row r="5104" spans="53:57" x14ac:dyDescent="0.25">
      <c r="BA5104" s="38" t="str">
        <f t="shared" ca="1" si="344"/>
        <v/>
      </c>
      <c r="BB5104" s="38" t="str">
        <f t="shared" ca="1" si="345"/>
        <v/>
      </c>
      <c r="BD5104" s="38" t="str">
        <f t="shared" ca="1" si="346"/>
        <v/>
      </c>
      <c r="BE5104" s="38" t="str">
        <f t="shared" ca="1" si="347"/>
        <v/>
      </c>
    </row>
    <row r="5105" spans="53:57" x14ac:dyDescent="0.25">
      <c r="BA5105" s="38" t="str">
        <f t="shared" ca="1" si="344"/>
        <v/>
      </c>
      <c r="BB5105" s="38" t="str">
        <f t="shared" ca="1" si="345"/>
        <v/>
      </c>
      <c r="BD5105" s="38" t="str">
        <f t="shared" ca="1" si="346"/>
        <v/>
      </c>
      <c r="BE5105" s="38" t="str">
        <f t="shared" ca="1" si="347"/>
        <v/>
      </c>
    </row>
    <row r="5106" spans="53:57" x14ac:dyDescent="0.25">
      <c r="BA5106" s="38" t="str">
        <f t="shared" ca="1" si="344"/>
        <v/>
      </c>
      <c r="BB5106" s="38" t="str">
        <f t="shared" ca="1" si="345"/>
        <v/>
      </c>
      <c r="BD5106" s="38" t="str">
        <f t="shared" ca="1" si="346"/>
        <v/>
      </c>
      <c r="BE5106" s="38" t="str">
        <f t="shared" ca="1" si="347"/>
        <v/>
      </c>
    </row>
    <row r="5107" spans="53:57" x14ac:dyDescent="0.25">
      <c r="BA5107" s="38" t="str">
        <f t="shared" ca="1" si="344"/>
        <v/>
      </c>
      <c r="BB5107" s="38" t="str">
        <f t="shared" ca="1" si="345"/>
        <v/>
      </c>
      <c r="BD5107" s="38" t="str">
        <f t="shared" ca="1" si="346"/>
        <v/>
      </c>
      <c r="BE5107" s="38" t="str">
        <f t="shared" ca="1" si="347"/>
        <v/>
      </c>
    </row>
    <row r="5108" spans="53:57" x14ac:dyDescent="0.25">
      <c r="BA5108" s="38" t="str">
        <f t="shared" ca="1" si="344"/>
        <v/>
      </c>
      <c r="BB5108" s="38" t="str">
        <f t="shared" ca="1" si="345"/>
        <v/>
      </c>
      <c r="BD5108" s="38" t="str">
        <f t="shared" ca="1" si="346"/>
        <v/>
      </c>
      <c r="BE5108" s="38" t="str">
        <f t="shared" ca="1" si="347"/>
        <v/>
      </c>
    </row>
    <row r="5109" spans="53:57" x14ac:dyDescent="0.25">
      <c r="BA5109" s="38" t="str">
        <f t="shared" ca="1" si="344"/>
        <v/>
      </c>
      <c r="BB5109" s="38" t="str">
        <f t="shared" ca="1" si="345"/>
        <v/>
      </c>
      <c r="BD5109" s="38" t="str">
        <f t="shared" ca="1" si="346"/>
        <v/>
      </c>
      <c r="BE5109" s="38" t="str">
        <f t="shared" ca="1" si="347"/>
        <v/>
      </c>
    </row>
    <row r="5110" spans="53:57" x14ac:dyDescent="0.25">
      <c r="BA5110" s="38" t="str">
        <f t="shared" ca="1" si="344"/>
        <v/>
      </c>
      <c r="BB5110" s="38" t="str">
        <f t="shared" ca="1" si="345"/>
        <v/>
      </c>
      <c r="BD5110" s="38" t="str">
        <f t="shared" ca="1" si="346"/>
        <v/>
      </c>
      <c r="BE5110" s="38" t="str">
        <f t="shared" ca="1" si="347"/>
        <v/>
      </c>
    </row>
    <row r="5111" spans="53:57" x14ac:dyDescent="0.25">
      <c r="BA5111" s="38" t="str">
        <f t="shared" ca="1" si="344"/>
        <v/>
      </c>
      <c r="BB5111" s="38" t="str">
        <f t="shared" ca="1" si="345"/>
        <v/>
      </c>
      <c r="BD5111" s="38" t="str">
        <f t="shared" ca="1" si="346"/>
        <v/>
      </c>
      <c r="BE5111" s="38" t="str">
        <f t="shared" ca="1" si="347"/>
        <v/>
      </c>
    </row>
    <row r="5112" spans="53:57" x14ac:dyDescent="0.25">
      <c r="BA5112" s="38" t="str">
        <f t="shared" ca="1" si="344"/>
        <v/>
      </c>
      <c r="BB5112" s="38" t="str">
        <f t="shared" ca="1" si="345"/>
        <v/>
      </c>
      <c r="BD5112" s="38" t="str">
        <f t="shared" ca="1" si="346"/>
        <v/>
      </c>
      <c r="BE5112" s="38" t="str">
        <f t="shared" ca="1" si="347"/>
        <v/>
      </c>
    </row>
    <row r="5113" spans="53:57" x14ac:dyDescent="0.25">
      <c r="BA5113" s="38" t="str">
        <f t="shared" ca="1" si="344"/>
        <v/>
      </c>
      <c r="BB5113" s="38" t="str">
        <f t="shared" ca="1" si="345"/>
        <v/>
      </c>
      <c r="BD5113" s="38" t="str">
        <f t="shared" ca="1" si="346"/>
        <v/>
      </c>
      <c r="BE5113" s="38" t="str">
        <f t="shared" ca="1" si="347"/>
        <v/>
      </c>
    </row>
    <row r="5114" spans="53:57" x14ac:dyDescent="0.25">
      <c r="BA5114" s="38" t="str">
        <f t="shared" ca="1" si="344"/>
        <v/>
      </c>
      <c r="BB5114" s="38" t="str">
        <f t="shared" ca="1" si="345"/>
        <v/>
      </c>
      <c r="BD5114" s="38" t="str">
        <f t="shared" ca="1" si="346"/>
        <v/>
      </c>
      <c r="BE5114" s="38" t="str">
        <f t="shared" ca="1" si="347"/>
        <v/>
      </c>
    </row>
    <row r="5115" spans="53:57" x14ac:dyDescent="0.25">
      <c r="BA5115" s="38" t="str">
        <f t="shared" ca="1" si="344"/>
        <v/>
      </c>
      <c r="BB5115" s="38" t="str">
        <f t="shared" ca="1" si="345"/>
        <v/>
      </c>
      <c r="BD5115" s="38" t="str">
        <f t="shared" ca="1" si="346"/>
        <v/>
      </c>
      <c r="BE5115" s="38" t="str">
        <f t="shared" ca="1" si="347"/>
        <v/>
      </c>
    </row>
    <row r="5116" spans="53:57" x14ac:dyDescent="0.25">
      <c r="BA5116" s="38" t="str">
        <f t="shared" ca="1" si="344"/>
        <v/>
      </c>
      <c r="BB5116" s="38" t="str">
        <f t="shared" ca="1" si="345"/>
        <v/>
      </c>
      <c r="BD5116" s="38" t="str">
        <f t="shared" ca="1" si="346"/>
        <v/>
      </c>
      <c r="BE5116" s="38" t="str">
        <f t="shared" ca="1" si="347"/>
        <v/>
      </c>
    </row>
    <row r="5117" spans="53:57" x14ac:dyDescent="0.25">
      <c r="BA5117" s="38" t="str">
        <f t="shared" ca="1" si="344"/>
        <v/>
      </c>
      <c r="BB5117" s="38" t="str">
        <f t="shared" ca="1" si="345"/>
        <v/>
      </c>
      <c r="BD5117" s="38" t="str">
        <f t="shared" ca="1" si="346"/>
        <v/>
      </c>
      <c r="BE5117" s="38" t="str">
        <f t="shared" ca="1" si="347"/>
        <v/>
      </c>
    </row>
    <row r="5118" spans="53:57" x14ac:dyDescent="0.25">
      <c r="BA5118" s="38" t="str">
        <f t="shared" ca="1" si="344"/>
        <v/>
      </c>
      <c r="BB5118" s="38" t="str">
        <f t="shared" ca="1" si="345"/>
        <v/>
      </c>
      <c r="BD5118" s="38" t="str">
        <f t="shared" ca="1" si="346"/>
        <v/>
      </c>
      <c r="BE5118" s="38" t="str">
        <f t="shared" ca="1" si="347"/>
        <v/>
      </c>
    </row>
    <row r="5119" spans="53:57" x14ac:dyDescent="0.25">
      <c r="BA5119" s="38" t="str">
        <f t="shared" ca="1" si="344"/>
        <v/>
      </c>
      <c r="BB5119" s="38" t="str">
        <f t="shared" ca="1" si="345"/>
        <v/>
      </c>
      <c r="BD5119" s="38" t="str">
        <f t="shared" ca="1" si="346"/>
        <v/>
      </c>
      <c r="BE5119" s="38" t="str">
        <f t="shared" ca="1" si="347"/>
        <v/>
      </c>
    </row>
    <row r="5120" spans="53:57" x14ac:dyDescent="0.25">
      <c r="BA5120" s="38" t="str">
        <f t="shared" ca="1" si="344"/>
        <v/>
      </c>
      <c r="BB5120" s="38" t="str">
        <f t="shared" ca="1" si="345"/>
        <v/>
      </c>
      <c r="BD5120" s="38" t="str">
        <f t="shared" ca="1" si="346"/>
        <v/>
      </c>
      <c r="BE5120" s="38" t="str">
        <f t="shared" ca="1" si="347"/>
        <v/>
      </c>
    </row>
    <row r="5121" spans="53:57" x14ac:dyDescent="0.25">
      <c r="BA5121" s="38" t="str">
        <f t="shared" ca="1" si="344"/>
        <v/>
      </c>
      <c r="BB5121" s="38" t="str">
        <f t="shared" ca="1" si="345"/>
        <v/>
      </c>
      <c r="BD5121" s="38" t="str">
        <f t="shared" ca="1" si="346"/>
        <v/>
      </c>
      <c r="BE5121" s="38" t="str">
        <f t="shared" ca="1" si="347"/>
        <v/>
      </c>
    </row>
    <row r="5122" spans="53:57" x14ac:dyDescent="0.25">
      <c r="BA5122" s="38" t="str">
        <f t="shared" ca="1" si="344"/>
        <v/>
      </c>
      <c r="BB5122" s="38" t="str">
        <f t="shared" ca="1" si="345"/>
        <v/>
      </c>
      <c r="BD5122" s="38" t="str">
        <f t="shared" ca="1" si="346"/>
        <v/>
      </c>
      <c r="BE5122" s="38" t="str">
        <f t="shared" ca="1" si="347"/>
        <v/>
      </c>
    </row>
    <row r="5123" spans="53:57" x14ac:dyDescent="0.25">
      <c r="BA5123" s="38" t="str">
        <f t="shared" ca="1" si="344"/>
        <v/>
      </c>
      <c r="BB5123" s="38" t="str">
        <f t="shared" ca="1" si="345"/>
        <v/>
      </c>
      <c r="BD5123" s="38" t="str">
        <f t="shared" ca="1" si="346"/>
        <v/>
      </c>
      <c r="BE5123" s="38" t="str">
        <f t="shared" ca="1" si="347"/>
        <v/>
      </c>
    </row>
    <row r="5124" spans="53:57" x14ac:dyDescent="0.25">
      <c r="BA5124" s="38" t="str">
        <f t="shared" ca="1" si="344"/>
        <v/>
      </c>
      <c r="BB5124" s="38" t="str">
        <f t="shared" ca="1" si="345"/>
        <v/>
      </c>
      <c r="BD5124" s="38" t="str">
        <f t="shared" ca="1" si="346"/>
        <v/>
      </c>
      <c r="BE5124" s="38" t="str">
        <f t="shared" ca="1" si="347"/>
        <v/>
      </c>
    </row>
    <row r="5125" spans="53:57" x14ac:dyDescent="0.25">
      <c r="BA5125" s="38" t="str">
        <f t="shared" ca="1" si="344"/>
        <v/>
      </c>
      <c r="BB5125" s="38" t="str">
        <f t="shared" ca="1" si="345"/>
        <v/>
      </c>
      <c r="BD5125" s="38" t="str">
        <f t="shared" ca="1" si="346"/>
        <v/>
      </c>
      <c r="BE5125" s="38" t="str">
        <f t="shared" ca="1" si="347"/>
        <v/>
      </c>
    </row>
    <row r="5126" spans="53:57" x14ac:dyDescent="0.25">
      <c r="BA5126" s="38" t="str">
        <f t="shared" ca="1" si="344"/>
        <v/>
      </c>
      <c r="BB5126" s="38" t="str">
        <f t="shared" ca="1" si="345"/>
        <v/>
      </c>
      <c r="BD5126" s="38" t="str">
        <f t="shared" ca="1" si="346"/>
        <v/>
      </c>
      <c r="BE5126" s="38" t="str">
        <f t="shared" ca="1" si="347"/>
        <v/>
      </c>
    </row>
    <row r="5127" spans="53:57" x14ac:dyDescent="0.25">
      <c r="BA5127" s="38" t="str">
        <f t="shared" ca="1" si="344"/>
        <v/>
      </c>
      <c r="BB5127" s="38" t="str">
        <f t="shared" ca="1" si="345"/>
        <v/>
      </c>
      <c r="BD5127" s="38" t="str">
        <f t="shared" ca="1" si="346"/>
        <v/>
      </c>
      <c r="BE5127" s="38" t="str">
        <f t="shared" ca="1" si="347"/>
        <v/>
      </c>
    </row>
    <row r="5128" spans="53:57" x14ac:dyDescent="0.25">
      <c r="BA5128" s="38" t="str">
        <f t="shared" ca="1" si="344"/>
        <v/>
      </c>
      <c r="BB5128" s="38" t="str">
        <f t="shared" ca="1" si="345"/>
        <v/>
      </c>
      <c r="BD5128" s="38" t="str">
        <f t="shared" ca="1" si="346"/>
        <v/>
      </c>
      <c r="BE5128" s="38" t="str">
        <f t="shared" ca="1" si="347"/>
        <v/>
      </c>
    </row>
    <row r="5129" spans="53:57" x14ac:dyDescent="0.25">
      <c r="BA5129" s="38" t="str">
        <f t="shared" ca="1" si="344"/>
        <v/>
      </c>
      <c r="BB5129" s="38" t="str">
        <f t="shared" ca="1" si="345"/>
        <v/>
      </c>
      <c r="BD5129" s="38" t="str">
        <f t="shared" ca="1" si="346"/>
        <v/>
      </c>
      <c r="BE5129" s="38" t="str">
        <f t="shared" ca="1" si="347"/>
        <v/>
      </c>
    </row>
    <row r="5130" spans="53:57" x14ac:dyDescent="0.25">
      <c r="BA5130" s="38" t="str">
        <f t="shared" ca="1" si="344"/>
        <v/>
      </c>
      <c r="BB5130" s="38" t="str">
        <f t="shared" ca="1" si="345"/>
        <v/>
      </c>
      <c r="BD5130" s="38" t="str">
        <f t="shared" ca="1" si="346"/>
        <v/>
      </c>
      <c r="BE5130" s="38" t="str">
        <f t="shared" ca="1" si="347"/>
        <v/>
      </c>
    </row>
    <row r="5131" spans="53:57" x14ac:dyDescent="0.25">
      <c r="BA5131" s="38" t="str">
        <f t="shared" ca="1" si="344"/>
        <v/>
      </c>
      <c r="BB5131" s="38" t="str">
        <f t="shared" ca="1" si="345"/>
        <v/>
      </c>
      <c r="BD5131" s="38" t="str">
        <f t="shared" ca="1" si="346"/>
        <v/>
      </c>
      <c r="BE5131" s="38" t="str">
        <f t="shared" ca="1" si="347"/>
        <v/>
      </c>
    </row>
    <row r="5132" spans="53:57" x14ac:dyDescent="0.25">
      <c r="BA5132" s="38" t="str">
        <f t="shared" ca="1" si="344"/>
        <v/>
      </c>
      <c r="BB5132" s="38" t="str">
        <f t="shared" ca="1" si="345"/>
        <v/>
      </c>
      <c r="BD5132" s="38" t="str">
        <f t="shared" ca="1" si="346"/>
        <v/>
      </c>
      <c r="BE5132" s="38" t="str">
        <f t="shared" ca="1" si="347"/>
        <v/>
      </c>
    </row>
    <row r="5133" spans="53:57" x14ac:dyDescent="0.25">
      <c r="BA5133" s="38" t="str">
        <f t="shared" ca="1" si="344"/>
        <v/>
      </c>
      <c r="BB5133" s="38" t="str">
        <f t="shared" ca="1" si="345"/>
        <v/>
      </c>
      <c r="BD5133" s="38" t="str">
        <f t="shared" ca="1" si="346"/>
        <v/>
      </c>
      <c r="BE5133" s="38" t="str">
        <f t="shared" ca="1" si="347"/>
        <v/>
      </c>
    </row>
    <row r="5134" spans="53:57" x14ac:dyDescent="0.25">
      <c r="BA5134" s="38" t="str">
        <f t="shared" ca="1" si="344"/>
        <v/>
      </c>
      <c r="BB5134" s="38" t="str">
        <f t="shared" ca="1" si="345"/>
        <v/>
      </c>
      <c r="BD5134" s="38" t="str">
        <f t="shared" ca="1" si="346"/>
        <v/>
      </c>
      <c r="BE5134" s="38" t="str">
        <f t="shared" ca="1" si="347"/>
        <v/>
      </c>
    </row>
    <row r="5135" spans="53:57" x14ac:dyDescent="0.25">
      <c r="BA5135" s="38" t="str">
        <f t="shared" ca="1" si="344"/>
        <v/>
      </c>
      <c r="BB5135" s="38" t="str">
        <f t="shared" ca="1" si="345"/>
        <v/>
      </c>
      <c r="BD5135" s="38" t="str">
        <f t="shared" ca="1" si="346"/>
        <v/>
      </c>
      <c r="BE5135" s="38" t="str">
        <f t="shared" ca="1" si="347"/>
        <v/>
      </c>
    </row>
    <row r="5136" spans="53:57" x14ac:dyDescent="0.25">
      <c r="BA5136" s="38" t="str">
        <f t="shared" ca="1" si="344"/>
        <v/>
      </c>
      <c r="BB5136" s="38" t="str">
        <f t="shared" ca="1" si="345"/>
        <v/>
      </c>
      <c r="BD5136" s="38" t="str">
        <f t="shared" ca="1" si="346"/>
        <v/>
      </c>
      <c r="BE5136" s="38" t="str">
        <f t="shared" ca="1" si="347"/>
        <v/>
      </c>
    </row>
    <row r="5137" spans="53:57" x14ac:dyDescent="0.25">
      <c r="BA5137" s="38" t="str">
        <f t="shared" ca="1" si="344"/>
        <v/>
      </c>
      <c r="BB5137" s="38" t="str">
        <f t="shared" ca="1" si="345"/>
        <v/>
      </c>
      <c r="BD5137" s="38" t="str">
        <f t="shared" ca="1" si="346"/>
        <v/>
      </c>
      <c r="BE5137" s="38" t="str">
        <f t="shared" ca="1" si="347"/>
        <v/>
      </c>
    </row>
    <row r="5138" spans="53:57" x14ac:dyDescent="0.25">
      <c r="BA5138" s="38" t="str">
        <f t="shared" ca="1" si="344"/>
        <v/>
      </c>
      <c r="BB5138" s="38" t="str">
        <f t="shared" ca="1" si="345"/>
        <v/>
      </c>
      <c r="BD5138" s="38" t="str">
        <f t="shared" ca="1" si="346"/>
        <v/>
      </c>
      <c r="BE5138" s="38" t="str">
        <f t="shared" ca="1" si="347"/>
        <v/>
      </c>
    </row>
    <row r="5139" spans="53:57" x14ac:dyDescent="0.25">
      <c r="BA5139" s="38" t="str">
        <f t="shared" ca="1" si="344"/>
        <v/>
      </c>
      <c r="BB5139" s="38" t="str">
        <f t="shared" ca="1" si="345"/>
        <v/>
      </c>
      <c r="BD5139" s="38" t="str">
        <f t="shared" ca="1" si="346"/>
        <v/>
      </c>
      <c r="BE5139" s="38" t="str">
        <f t="shared" ca="1" si="347"/>
        <v/>
      </c>
    </row>
    <row r="5140" spans="53:57" x14ac:dyDescent="0.25">
      <c r="BA5140" s="38" t="str">
        <f t="shared" ca="1" si="344"/>
        <v/>
      </c>
      <c r="BB5140" s="38" t="str">
        <f t="shared" ca="1" si="345"/>
        <v/>
      </c>
      <c r="BD5140" s="38" t="str">
        <f t="shared" ca="1" si="346"/>
        <v/>
      </c>
      <c r="BE5140" s="38" t="str">
        <f t="shared" ca="1" si="347"/>
        <v/>
      </c>
    </row>
    <row r="5141" spans="53:57" x14ac:dyDescent="0.25">
      <c r="BA5141" s="38" t="str">
        <f t="shared" ca="1" si="344"/>
        <v/>
      </c>
      <c r="BB5141" s="38" t="str">
        <f t="shared" ca="1" si="345"/>
        <v/>
      </c>
      <c r="BD5141" s="38" t="str">
        <f t="shared" ca="1" si="346"/>
        <v/>
      </c>
      <c r="BE5141" s="38" t="str">
        <f t="shared" ca="1" si="347"/>
        <v/>
      </c>
    </row>
    <row r="5142" spans="53:57" x14ac:dyDescent="0.25">
      <c r="BA5142" s="38" t="str">
        <f t="shared" ca="1" si="344"/>
        <v/>
      </c>
      <c r="BB5142" s="38" t="str">
        <f t="shared" ca="1" si="345"/>
        <v/>
      </c>
      <c r="BD5142" s="38" t="str">
        <f t="shared" ca="1" si="346"/>
        <v/>
      </c>
      <c r="BE5142" s="38" t="str">
        <f t="shared" ca="1" si="347"/>
        <v/>
      </c>
    </row>
    <row r="5143" spans="53:57" x14ac:dyDescent="0.25">
      <c r="BA5143" s="38" t="str">
        <f t="shared" ca="1" si="344"/>
        <v/>
      </c>
      <c r="BB5143" s="38" t="str">
        <f t="shared" ca="1" si="345"/>
        <v/>
      </c>
      <c r="BD5143" s="38" t="str">
        <f t="shared" ca="1" si="346"/>
        <v/>
      </c>
      <c r="BE5143" s="38" t="str">
        <f t="shared" ca="1" si="347"/>
        <v/>
      </c>
    </row>
    <row r="5144" spans="53:57" x14ac:dyDescent="0.25">
      <c r="BA5144" s="38" t="str">
        <f t="shared" ca="1" si="344"/>
        <v/>
      </c>
      <c r="BB5144" s="38" t="str">
        <f t="shared" ca="1" si="345"/>
        <v/>
      </c>
      <c r="BD5144" s="38" t="str">
        <f t="shared" ca="1" si="346"/>
        <v/>
      </c>
      <c r="BE5144" s="38" t="str">
        <f t="shared" ca="1" si="347"/>
        <v/>
      </c>
    </row>
    <row r="5145" spans="53:57" x14ac:dyDescent="0.25">
      <c r="BA5145" s="38" t="str">
        <f t="shared" ca="1" si="344"/>
        <v/>
      </c>
      <c r="BB5145" s="38" t="str">
        <f t="shared" ca="1" si="345"/>
        <v/>
      </c>
      <c r="BD5145" s="38" t="str">
        <f t="shared" ca="1" si="346"/>
        <v/>
      </c>
      <c r="BE5145" s="38" t="str">
        <f t="shared" ca="1" si="347"/>
        <v/>
      </c>
    </row>
    <row r="5146" spans="53:57" x14ac:dyDescent="0.25">
      <c r="BA5146" s="38" t="str">
        <f t="shared" ca="1" si="344"/>
        <v/>
      </c>
      <c r="BB5146" s="38" t="str">
        <f t="shared" ca="1" si="345"/>
        <v/>
      </c>
      <c r="BD5146" s="38" t="str">
        <f t="shared" ca="1" si="346"/>
        <v/>
      </c>
      <c r="BE5146" s="38" t="str">
        <f t="shared" ca="1" si="347"/>
        <v/>
      </c>
    </row>
    <row r="5147" spans="53:57" x14ac:dyDescent="0.25">
      <c r="BA5147" s="38" t="str">
        <f t="shared" ca="1" si="344"/>
        <v/>
      </c>
      <c r="BB5147" s="38" t="str">
        <f t="shared" ca="1" si="345"/>
        <v/>
      </c>
      <c r="BD5147" s="38" t="str">
        <f t="shared" ca="1" si="346"/>
        <v/>
      </c>
      <c r="BE5147" s="38" t="str">
        <f t="shared" ca="1" si="347"/>
        <v/>
      </c>
    </row>
    <row r="5148" spans="53:57" x14ac:dyDescent="0.25">
      <c r="BA5148" s="38" t="str">
        <f t="shared" ca="1" si="344"/>
        <v/>
      </c>
      <c r="BB5148" s="38" t="str">
        <f t="shared" ca="1" si="345"/>
        <v/>
      </c>
      <c r="BD5148" s="38" t="str">
        <f t="shared" ca="1" si="346"/>
        <v/>
      </c>
      <c r="BE5148" s="38" t="str">
        <f t="shared" ca="1" si="347"/>
        <v/>
      </c>
    </row>
    <row r="5149" spans="53:57" x14ac:dyDescent="0.25">
      <c r="BA5149" s="38" t="str">
        <f t="shared" ca="1" si="344"/>
        <v/>
      </c>
      <c r="BB5149" s="38" t="str">
        <f t="shared" ca="1" si="345"/>
        <v/>
      </c>
      <c r="BD5149" s="38" t="str">
        <f t="shared" ca="1" si="346"/>
        <v/>
      </c>
      <c r="BE5149" s="38" t="str">
        <f t="shared" ca="1" si="347"/>
        <v/>
      </c>
    </row>
    <row r="5150" spans="53:57" x14ac:dyDescent="0.25">
      <c r="BA5150" s="38" t="str">
        <f t="shared" ca="1" si="344"/>
        <v/>
      </c>
      <c r="BB5150" s="38" t="str">
        <f t="shared" ca="1" si="345"/>
        <v/>
      </c>
      <c r="BD5150" s="38" t="str">
        <f t="shared" ca="1" si="346"/>
        <v/>
      </c>
      <c r="BE5150" s="38" t="str">
        <f t="shared" ca="1" si="347"/>
        <v/>
      </c>
    </row>
    <row r="5151" spans="53:57" x14ac:dyDescent="0.25">
      <c r="BA5151" s="38" t="str">
        <f t="shared" ca="1" si="344"/>
        <v/>
      </c>
      <c r="BB5151" s="38" t="str">
        <f t="shared" ca="1" si="345"/>
        <v/>
      </c>
      <c r="BD5151" s="38" t="str">
        <f t="shared" ca="1" si="346"/>
        <v/>
      </c>
      <c r="BE5151" s="38" t="str">
        <f t="shared" ca="1" si="347"/>
        <v/>
      </c>
    </row>
    <row r="5152" spans="53:57" x14ac:dyDescent="0.25">
      <c r="BA5152" s="38" t="str">
        <f t="shared" ca="1" si="344"/>
        <v/>
      </c>
      <c r="BB5152" s="38" t="str">
        <f t="shared" ca="1" si="345"/>
        <v/>
      </c>
      <c r="BD5152" s="38" t="str">
        <f t="shared" ca="1" si="346"/>
        <v/>
      </c>
      <c r="BE5152" s="38" t="str">
        <f t="shared" ca="1" si="347"/>
        <v/>
      </c>
    </row>
    <row r="5153" spans="53:57" x14ac:dyDescent="0.25">
      <c r="BA5153" s="38" t="str">
        <f t="shared" ca="1" si="344"/>
        <v/>
      </c>
      <c r="BB5153" s="38" t="str">
        <f t="shared" ca="1" si="345"/>
        <v/>
      </c>
      <c r="BD5153" s="38" t="str">
        <f t="shared" ca="1" si="346"/>
        <v/>
      </c>
      <c r="BE5153" s="38" t="str">
        <f t="shared" ca="1" si="347"/>
        <v/>
      </c>
    </row>
    <row r="5154" spans="53:57" x14ac:dyDescent="0.25">
      <c r="BA5154" s="38" t="str">
        <f t="shared" ref="BA5154:BA5217" ca="1" si="348">IF($AR1156 &gt;= $J$41, $AR1156, "")</f>
        <v/>
      </c>
      <c r="BB5154" s="38" t="str">
        <f t="shared" ref="BB5154:BB5217" ca="1" si="349">IF(BA5154&lt;&gt;"", $AS1156, "")</f>
        <v/>
      </c>
      <c r="BD5154" s="38" t="str">
        <f t="shared" ref="BD5154:BD5217" ca="1" si="350">IF($AU1156 &gt;= $Z$41, $AU1156, "")</f>
        <v/>
      </c>
      <c r="BE5154" s="38" t="str">
        <f t="shared" ref="BE5154:BE5217" ca="1" si="351">IF(BD5154&lt;&gt;"", $AV1156, "")</f>
        <v/>
      </c>
    </row>
    <row r="5155" spans="53:57" x14ac:dyDescent="0.25">
      <c r="BA5155" s="38" t="str">
        <f t="shared" ca="1" si="348"/>
        <v/>
      </c>
      <c r="BB5155" s="38" t="str">
        <f t="shared" ca="1" si="349"/>
        <v/>
      </c>
      <c r="BD5155" s="38" t="str">
        <f t="shared" ca="1" si="350"/>
        <v/>
      </c>
      <c r="BE5155" s="38" t="str">
        <f t="shared" ca="1" si="351"/>
        <v/>
      </c>
    </row>
    <row r="5156" spans="53:57" x14ac:dyDescent="0.25">
      <c r="BA5156" s="38" t="str">
        <f t="shared" ca="1" si="348"/>
        <v/>
      </c>
      <c r="BB5156" s="38" t="str">
        <f t="shared" ca="1" si="349"/>
        <v/>
      </c>
      <c r="BD5156" s="38" t="str">
        <f t="shared" ca="1" si="350"/>
        <v/>
      </c>
      <c r="BE5156" s="38" t="str">
        <f t="shared" ca="1" si="351"/>
        <v/>
      </c>
    </row>
    <row r="5157" spans="53:57" x14ac:dyDescent="0.25">
      <c r="BA5157" s="38" t="str">
        <f t="shared" ca="1" si="348"/>
        <v/>
      </c>
      <c r="BB5157" s="38" t="str">
        <f t="shared" ca="1" si="349"/>
        <v/>
      </c>
      <c r="BD5157" s="38" t="str">
        <f t="shared" ca="1" si="350"/>
        <v/>
      </c>
      <c r="BE5157" s="38" t="str">
        <f t="shared" ca="1" si="351"/>
        <v/>
      </c>
    </row>
    <row r="5158" spans="53:57" x14ac:dyDescent="0.25">
      <c r="BA5158" s="38" t="str">
        <f t="shared" ca="1" si="348"/>
        <v/>
      </c>
      <c r="BB5158" s="38" t="str">
        <f t="shared" ca="1" si="349"/>
        <v/>
      </c>
      <c r="BD5158" s="38" t="str">
        <f t="shared" ca="1" si="350"/>
        <v/>
      </c>
      <c r="BE5158" s="38" t="str">
        <f t="shared" ca="1" si="351"/>
        <v/>
      </c>
    </row>
    <row r="5159" spans="53:57" x14ac:dyDescent="0.25">
      <c r="BA5159" s="38" t="str">
        <f t="shared" ca="1" si="348"/>
        <v/>
      </c>
      <c r="BB5159" s="38" t="str">
        <f t="shared" ca="1" si="349"/>
        <v/>
      </c>
      <c r="BD5159" s="38" t="str">
        <f t="shared" ca="1" si="350"/>
        <v/>
      </c>
      <c r="BE5159" s="38" t="str">
        <f t="shared" ca="1" si="351"/>
        <v/>
      </c>
    </row>
    <row r="5160" spans="53:57" x14ac:dyDescent="0.25">
      <c r="BA5160" s="38" t="str">
        <f t="shared" ca="1" si="348"/>
        <v/>
      </c>
      <c r="BB5160" s="38" t="str">
        <f t="shared" ca="1" si="349"/>
        <v/>
      </c>
      <c r="BD5160" s="38" t="str">
        <f t="shared" ca="1" si="350"/>
        <v/>
      </c>
      <c r="BE5160" s="38" t="str">
        <f t="shared" ca="1" si="351"/>
        <v/>
      </c>
    </row>
    <row r="5161" spans="53:57" x14ac:dyDescent="0.25">
      <c r="BA5161" s="38" t="str">
        <f t="shared" ca="1" si="348"/>
        <v/>
      </c>
      <c r="BB5161" s="38" t="str">
        <f t="shared" ca="1" si="349"/>
        <v/>
      </c>
      <c r="BD5161" s="38" t="str">
        <f t="shared" ca="1" si="350"/>
        <v/>
      </c>
      <c r="BE5161" s="38" t="str">
        <f t="shared" ca="1" si="351"/>
        <v/>
      </c>
    </row>
    <row r="5162" spans="53:57" x14ac:dyDescent="0.25">
      <c r="BA5162" s="38" t="str">
        <f t="shared" ca="1" si="348"/>
        <v/>
      </c>
      <c r="BB5162" s="38" t="str">
        <f t="shared" ca="1" si="349"/>
        <v/>
      </c>
      <c r="BD5162" s="38" t="str">
        <f t="shared" ca="1" si="350"/>
        <v/>
      </c>
      <c r="BE5162" s="38" t="str">
        <f t="shared" ca="1" si="351"/>
        <v/>
      </c>
    </row>
    <row r="5163" spans="53:57" x14ac:dyDescent="0.25">
      <c r="BA5163" s="38" t="str">
        <f t="shared" ca="1" si="348"/>
        <v/>
      </c>
      <c r="BB5163" s="38" t="str">
        <f t="shared" ca="1" si="349"/>
        <v/>
      </c>
      <c r="BD5163" s="38" t="str">
        <f t="shared" ca="1" si="350"/>
        <v/>
      </c>
      <c r="BE5163" s="38" t="str">
        <f t="shared" ca="1" si="351"/>
        <v/>
      </c>
    </row>
    <row r="5164" spans="53:57" x14ac:dyDescent="0.25">
      <c r="BA5164" s="38" t="str">
        <f t="shared" ca="1" si="348"/>
        <v/>
      </c>
      <c r="BB5164" s="38" t="str">
        <f t="shared" ca="1" si="349"/>
        <v/>
      </c>
      <c r="BD5164" s="38" t="str">
        <f t="shared" ca="1" si="350"/>
        <v/>
      </c>
      <c r="BE5164" s="38" t="str">
        <f t="shared" ca="1" si="351"/>
        <v/>
      </c>
    </row>
    <row r="5165" spans="53:57" x14ac:dyDescent="0.25">
      <c r="BA5165" s="38" t="str">
        <f t="shared" ca="1" si="348"/>
        <v/>
      </c>
      <c r="BB5165" s="38" t="str">
        <f t="shared" ca="1" si="349"/>
        <v/>
      </c>
      <c r="BD5165" s="38" t="str">
        <f t="shared" ca="1" si="350"/>
        <v/>
      </c>
      <c r="BE5165" s="38" t="str">
        <f t="shared" ca="1" si="351"/>
        <v/>
      </c>
    </row>
    <row r="5166" spans="53:57" x14ac:dyDescent="0.25">
      <c r="BA5166" s="38" t="str">
        <f t="shared" ca="1" si="348"/>
        <v/>
      </c>
      <c r="BB5166" s="38" t="str">
        <f t="shared" ca="1" si="349"/>
        <v/>
      </c>
      <c r="BD5166" s="38" t="str">
        <f t="shared" ca="1" si="350"/>
        <v/>
      </c>
      <c r="BE5166" s="38" t="str">
        <f t="shared" ca="1" si="351"/>
        <v/>
      </c>
    </row>
    <row r="5167" spans="53:57" x14ac:dyDescent="0.25">
      <c r="BA5167" s="38" t="str">
        <f t="shared" ca="1" si="348"/>
        <v/>
      </c>
      <c r="BB5167" s="38" t="str">
        <f t="shared" ca="1" si="349"/>
        <v/>
      </c>
      <c r="BD5167" s="38" t="str">
        <f t="shared" ca="1" si="350"/>
        <v/>
      </c>
      <c r="BE5167" s="38" t="str">
        <f t="shared" ca="1" si="351"/>
        <v/>
      </c>
    </row>
    <row r="5168" spans="53:57" x14ac:dyDescent="0.25">
      <c r="BA5168" s="38" t="str">
        <f t="shared" ca="1" si="348"/>
        <v/>
      </c>
      <c r="BB5168" s="38" t="str">
        <f t="shared" ca="1" si="349"/>
        <v/>
      </c>
      <c r="BD5168" s="38" t="str">
        <f t="shared" ca="1" si="350"/>
        <v/>
      </c>
      <c r="BE5168" s="38" t="str">
        <f t="shared" ca="1" si="351"/>
        <v/>
      </c>
    </row>
    <row r="5169" spans="53:57" x14ac:dyDescent="0.25">
      <c r="BA5169" s="38" t="str">
        <f t="shared" ca="1" si="348"/>
        <v/>
      </c>
      <c r="BB5169" s="38" t="str">
        <f t="shared" ca="1" si="349"/>
        <v/>
      </c>
      <c r="BD5169" s="38" t="str">
        <f t="shared" ca="1" si="350"/>
        <v/>
      </c>
      <c r="BE5169" s="38" t="str">
        <f t="shared" ca="1" si="351"/>
        <v/>
      </c>
    </row>
    <row r="5170" spans="53:57" x14ac:dyDescent="0.25">
      <c r="BA5170" s="38" t="str">
        <f t="shared" ca="1" si="348"/>
        <v/>
      </c>
      <c r="BB5170" s="38" t="str">
        <f t="shared" ca="1" si="349"/>
        <v/>
      </c>
      <c r="BD5170" s="38" t="str">
        <f t="shared" ca="1" si="350"/>
        <v/>
      </c>
      <c r="BE5170" s="38" t="str">
        <f t="shared" ca="1" si="351"/>
        <v/>
      </c>
    </row>
    <row r="5171" spans="53:57" x14ac:dyDescent="0.25">
      <c r="BA5171" s="38" t="str">
        <f t="shared" ca="1" si="348"/>
        <v/>
      </c>
      <c r="BB5171" s="38" t="str">
        <f t="shared" ca="1" si="349"/>
        <v/>
      </c>
      <c r="BD5171" s="38" t="str">
        <f t="shared" ca="1" si="350"/>
        <v/>
      </c>
      <c r="BE5171" s="38" t="str">
        <f t="shared" ca="1" si="351"/>
        <v/>
      </c>
    </row>
    <row r="5172" spans="53:57" x14ac:dyDescent="0.25">
      <c r="BA5172" s="38" t="str">
        <f t="shared" ca="1" si="348"/>
        <v/>
      </c>
      <c r="BB5172" s="38" t="str">
        <f t="shared" ca="1" si="349"/>
        <v/>
      </c>
      <c r="BD5172" s="38" t="str">
        <f t="shared" ca="1" si="350"/>
        <v/>
      </c>
      <c r="BE5172" s="38" t="str">
        <f t="shared" ca="1" si="351"/>
        <v/>
      </c>
    </row>
    <row r="5173" spans="53:57" x14ac:dyDescent="0.25">
      <c r="BA5173" s="38" t="str">
        <f t="shared" ca="1" si="348"/>
        <v/>
      </c>
      <c r="BB5173" s="38" t="str">
        <f t="shared" ca="1" si="349"/>
        <v/>
      </c>
      <c r="BD5173" s="38" t="str">
        <f t="shared" ca="1" si="350"/>
        <v/>
      </c>
      <c r="BE5173" s="38" t="str">
        <f t="shared" ca="1" si="351"/>
        <v/>
      </c>
    </row>
    <row r="5174" spans="53:57" x14ac:dyDescent="0.25">
      <c r="BA5174" s="38" t="str">
        <f t="shared" ca="1" si="348"/>
        <v/>
      </c>
      <c r="BB5174" s="38" t="str">
        <f t="shared" ca="1" si="349"/>
        <v/>
      </c>
      <c r="BD5174" s="38" t="str">
        <f t="shared" ca="1" si="350"/>
        <v/>
      </c>
      <c r="BE5174" s="38" t="str">
        <f t="shared" ca="1" si="351"/>
        <v/>
      </c>
    </row>
    <row r="5175" spans="53:57" x14ac:dyDescent="0.25">
      <c r="BA5175" s="38" t="str">
        <f t="shared" ca="1" si="348"/>
        <v/>
      </c>
      <c r="BB5175" s="38" t="str">
        <f t="shared" ca="1" si="349"/>
        <v/>
      </c>
      <c r="BD5175" s="38" t="str">
        <f t="shared" ca="1" si="350"/>
        <v/>
      </c>
      <c r="BE5175" s="38" t="str">
        <f t="shared" ca="1" si="351"/>
        <v/>
      </c>
    </row>
    <row r="5176" spans="53:57" x14ac:dyDescent="0.25">
      <c r="BA5176" s="38" t="str">
        <f t="shared" ca="1" si="348"/>
        <v/>
      </c>
      <c r="BB5176" s="38" t="str">
        <f t="shared" ca="1" si="349"/>
        <v/>
      </c>
      <c r="BD5176" s="38" t="str">
        <f t="shared" ca="1" si="350"/>
        <v/>
      </c>
      <c r="BE5176" s="38" t="str">
        <f t="shared" ca="1" si="351"/>
        <v/>
      </c>
    </row>
    <row r="5177" spans="53:57" x14ac:dyDescent="0.25">
      <c r="BA5177" s="38" t="str">
        <f t="shared" ca="1" si="348"/>
        <v/>
      </c>
      <c r="BB5177" s="38" t="str">
        <f t="shared" ca="1" si="349"/>
        <v/>
      </c>
      <c r="BD5177" s="38" t="str">
        <f t="shared" ca="1" si="350"/>
        <v/>
      </c>
      <c r="BE5177" s="38" t="str">
        <f t="shared" ca="1" si="351"/>
        <v/>
      </c>
    </row>
    <row r="5178" spans="53:57" x14ac:dyDescent="0.25">
      <c r="BA5178" s="38" t="str">
        <f t="shared" ca="1" si="348"/>
        <v/>
      </c>
      <c r="BB5178" s="38" t="str">
        <f t="shared" ca="1" si="349"/>
        <v/>
      </c>
      <c r="BD5178" s="38" t="str">
        <f t="shared" ca="1" si="350"/>
        <v/>
      </c>
      <c r="BE5178" s="38" t="str">
        <f t="shared" ca="1" si="351"/>
        <v/>
      </c>
    </row>
    <row r="5179" spans="53:57" x14ac:dyDescent="0.25">
      <c r="BA5179" s="38" t="str">
        <f t="shared" ca="1" si="348"/>
        <v/>
      </c>
      <c r="BB5179" s="38" t="str">
        <f t="shared" ca="1" si="349"/>
        <v/>
      </c>
      <c r="BD5179" s="38" t="str">
        <f t="shared" ca="1" si="350"/>
        <v/>
      </c>
      <c r="BE5179" s="38" t="str">
        <f t="shared" ca="1" si="351"/>
        <v/>
      </c>
    </row>
    <row r="5180" spans="53:57" x14ac:dyDescent="0.25">
      <c r="BA5180" s="38" t="str">
        <f t="shared" ca="1" si="348"/>
        <v/>
      </c>
      <c r="BB5180" s="38" t="str">
        <f t="shared" ca="1" si="349"/>
        <v/>
      </c>
      <c r="BD5180" s="38" t="str">
        <f t="shared" ca="1" si="350"/>
        <v/>
      </c>
      <c r="BE5180" s="38" t="str">
        <f t="shared" ca="1" si="351"/>
        <v/>
      </c>
    </row>
    <row r="5181" spans="53:57" x14ac:dyDescent="0.25">
      <c r="BA5181" s="38" t="str">
        <f t="shared" ca="1" si="348"/>
        <v/>
      </c>
      <c r="BB5181" s="38" t="str">
        <f t="shared" ca="1" si="349"/>
        <v/>
      </c>
      <c r="BD5181" s="38" t="str">
        <f t="shared" ca="1" si="350"/>
        <v/>
      </c>
      <c r="BE5181" s="38" t="str">
        <f t="shared" ca="1" si="351"/>
        <v/>
      </c>
    </row>
    <row r="5182" spans="53:57" x14ac:dyDescent="0.25">
      <c r="BA5182" s="38" t="str">
        <f t="shared" ca="1" si="348"/>
        <v/>
      </c>
      <c r="BB5182" s="38" t="str">
        <f t="shared" ca="1" si="349"/>
        <v/>
      </c>
      <c r="BD5182" s="38" t="str">
        <f t="shared" ca="1" si="350"/>
        <v/>
      </c>
      <c r="BE5182" s="38" t="str">
        <f t="shared" ca="1" si="351"/>
        <v/>
      </c>
    </row>
    <row r="5183" spans="53:57" x14ac:dyDescent="0.25">
      <c r="BA5183" s="38" t="str">
        <f t="shared" ca="1" si="348"/>
        <v/>
      </c>
      <c r="BB5183" s="38" t="str">
        <f t="shared" ca="1" si="349"/>
        <v/>
      </c>
      <c r="BD5183" s="38" t="str">
        <f t="shared" ca="1" si="350"/>
        <v/>
      </c>
      <c r="BE5183" s="38" t="str">
        <f t="shared" ca="1" si="351"/>
        <v/>
      </c>
    </row>
    <row r="5184" spans="53:57" x14ac:dyDescent="0.25">
      <c r="BA5184" s="38" t="str">
        <f t="shared" ca="1" si="348"/>
        <v/>
      </c>
      <c r="BB5184" s="38" t="str">
        <f t="shared" ca="1" si="349"/>
        <v/>
      </c>
      <c r="BD5184" s="38" t="str">
        <f t="shared" ca="1" si="350"/>
        <v/>
      </c>
      <c r="BE5184" s="38" t="str">
        <f t="shared" ca="1" si="351"/>
        <v/>
      </c>
    </row>
    <row r="5185" spans="53:57" x14ac:dyDescent="0.25">
      <c r="BA5185" s="38" t="str">
        <f t="shared" ca="1" si="348"/>
        <v/>
      </c>
      <c r="BB5185" s="38" t="str">
        <f t="shared" ca="1" si="349"/>
        <v/>
      </c>
      <c r="BD5185" s="38" t="str">
        <f t="shared" ca="1" si="350"/>
        <v/>
      </c>
      <c r="BE5185" s="38" t="str">
        <f t="shared" ca="1" si="351"/>
        <v/>
      </c>
    </row>
    <row r="5186" spans="53:57" x14ac:dyDescent="0.25">
      <c r="BA5186" s="38" t="str">
        <f t="shared" ca="1" si="348"/>
        <v/>
      </c>
      <c r="BB5186" s="38" t="str">
        <f t="shared" ca="1" si="349"/>
        <v/>
      </c>
      <c r="BD5186" s="38" t="str">
        <f t="shared" ca="1" si="350"/>
        <v/>
      </c>
      <c r="BE5186" s="38" t="str">
        <f t="shared" ca="1" si="351"/>
        <v/>
      </c>
    </row>
    <row r="5187" spans="53:57" x14ac:dyDescent="0.25">
      <c r="BA5187" s="38" t="str">
        <f t="shared" ca="1" si="348"/>
        <v/>
      </c>
      <c r="BB5187" s="38" t="str">
        <f t="shared" ca="1" si="349"/>
        <v/>
      </c>
      <c r="BD5187" s="38" t="str">
        <f t="shared" ca="1" si="350"/>
        <v/>
      </c>
      <c r="BE5187" s="38" t="str">
        <f t="shared" ca="1" si="351"/>
        <v/>
      </c>
    </row>
    <row r="5188" spans="53:57" x14ac:dyDescent="0.25">
      <c r="BA5188" s="38" t="str">
        <f t="shared" ca="1" si="348"/>
        <v/>
      </c>
      <c r="BB5188" s="38" t="str">
        <f t="shared" ca="1" si="349"/>
        <v/>
      </c>
      <c r="BD5188" s="38" t="str">
        <f t="shared" ca="1" si="350"/>
        <v/>
      </c>
      <c r="BE5188" s="38" t="str">
        <f t="shared" ca="1" si="351"/>
        <v/>
      </c>
    </row>
    <row r="5189" spans="53:57" x14ac:dyDescent="0.25">
      <c r="BA5189" s="38" t="str">
        <f t="shared" ca="1" si="348"/>
        <v/>
      </c>
      <c r="BB5189" s="38" t="str">
        <f t="shared" ca="1" si="349"/>
        <v/>
      </c>
      <c r="BD5189" s="38" t="str">
        <f t="shared" ca="1" si="350"/>
        <v/>
      </c>
      <c r="BE5189" s="38" t="str">
        <f t="shared" ca="1" si="351"/>
        <v/>
      </c>
    </row>
    <row r="5190" spans="53:57" x14ac:dyDescent="0.25">
      <c r="BA5190" s="38" t="str">
        <f t="shared" ca="1" si="348"/>
        <v/>
      </c>
      <c r="BB5190" s="38" t="str">
        <f t="shared" ca="1" si="349"/>
        <v/>
      </c>
      <c r="BD5190" s="38" t="str">
        <f t="shared" ca="1" si="350"/>
        <v/>
      </c>
      <c r="BE5190" s="38" t="str">
        <f t="shared" ca="1" si="351"/>
        <v/>
      </c>
    </row>
    <row r="5191" spans="53:57" x14ac:dyDescent="0.25">
      <c r="BA5191" s="38" t="str">
        <f t="shared" ca="1" si="348"/>
        <v/>
      </c>
      <c r="BB5191" s="38" t="str">
        <f t="shared" ca="1" si="349"/>
        <v/>
      </c>
      <c r="BD5191" s="38" t="str">
        <f t="shared" ca="1" si="350"/>
        <v/>
      </c>
      <c r="BE5191" s="38" t="str">
        <f t="shared" ca="1" si="351"/>
        <v/>
      </c>
    </row>
    <row r="5192" spans="53:57" x14ac:dyDescent="0.25">
      <c r="BA5192" s="38" t="str">
        <f t="shared" ca="1" si="348"/>
        <v/>
      </c>
      <c r="BB5192" s="38" t="str">
        <f t="shared" ca="1" si="349"/>
        <v/>
      </c>
      <c r="BD5192" s="38" t="str">
        <f t="shared" ca="1" si="350"/>
        <v/>
      </c>
      <c r="BE5192" s="38" t="str">
        <f t="shared" ca="1" si="351"/>
        <v/>
      </c>
    </row>
    <row r="5193" spans="53:57" x14ac:dyDescent="0.25">
      <c r="BA5193" s="38" t="str">
        <f t="shared" ca="1" si="348"/>
        <v/>
      </c>
      <c r="BB5193" s="38" t="str">
        <f t="shared" ca="1" si="349"/>
        <v/>
      </c>
      <c r="BD5193" s="38" t="str">
        <f t="shared" ca="1" si="350"/>
        <v/>
      </c>
      <c r="BE5193" s="38" t="str">
        <f t="shared" ca="1" si="351"/>
        <v/>
      </c>
    </row>
    <row r="5194" spans="53:57" x14ac:dyDescent="0.25">
      <c r="BA5194" s="38" t="str">
        <f t="shared" ca="1" si="348"/>
        <v/>
      </c>
      <c r="BB5194" s="38" t="str">
        <f t="shared" ca="1" si="349"/>
        <v/>
      </c>
      <c r="BD5194" s="38" t="str">
        <f t="shared" ca="1" si="350"/>
        <v/>
      </c>
      <c r="BE5194" s="38" t="str">
        <f t="shared" ca="1" si="351"/>
        <v/>
      </c>
    </row>
    <row r="5195" spans="53:57" x14ac:dyDescent="0.25">
      <c r="BA5195" s="38" t="str">
        <f t="shared" ca="1" si="348"/>
        <v/>
      </c>
      <c r="BB5195" s="38" t="str">
        <f t="shared" ca="1" si="349"/>
        <v/>
      </c>
      <c r="BD5195" s="38" t="str">
        <f t="shared" ca="1" si="350"/>
        <v/>
      </c>
      <c r="BE5195" s="38" t="str">
        <f t="shared" ca="1" si="351"/>
        <v/>
      </c>
    </row>
    <row r="5196" spans="53:57" x14ac:dyDescent="0.25">
      <c r="BA5196" s="38" t="str">
        <f t="shared" ca="1" si="348"/>
        <v/>
      </c>
      <c r="BB5196" s="38" t="str">
        <f t="shared" ca="1" si="349"/>
        <v/>
      </c>
      <c r="BD5196" s="38" t="str">
        <f t="shared" ca="1" si="350"/>
        <v/>
      </c>
      <c r="BE5196" s="38" t="str">
        <f t="shared" ca="1" si="351"/>
        <v/>
      </c>
    </row>
    <row r="5197" spans="53:57" x14ac:dyDescent="0.25">
      <c r="BA5197" s="38" t="str">
        <f t="shared" ca="1" si="348"/>
        <v/>
      </c>
      <c r="BB5197" s="38" t="str">
        <f t="shared" ca="1" si="349"/>
        <v/>
      </c>
      <c r="BD5197" s="38" t="str">
        <f t="shared" ca="1" si="350"/>
        <v/>
      </c>
      <c r="BE5197" s="38" t="str">
        <f t="shared" ca="1" si="351"/>
        <v/>
      </c>
    </row>
    <row r="5198" spans="53:57" x14ac:dyDescent="0.25">
      <c r="BA5198" s="38" t="str">
        <f t="shared" ca="1" si="348"/>
        <v/>
      </c>
      <c r="BB5198" s="38" t="str">
        <f t="shared" ca="1" si="349"/>
        <v/>
      </c>
      <c r="BD5198" s="38" t="str">
        <f t="shared" ca="1" si="350"/>
        <v/>
      </c>
      <c r="BE5198" s="38" t="str">
        <f t="shared" ca="1" si="351"/>
        <v/>
      </c>
    </row>
    <row r="5199" spans="53:57" x14ac:dyDescent="0.25">
      <c r="BA5199" s="38" t="str">
        <f t="shared" ca="1" si="348"/>
        <v/>
      </c>
      <c r="BB5199" s="38" t="str">
        <f t="shared" ca="1" si="349"/>
        <v/>
      </c>
      <c r="BD5199" s="38" t="str">
        <f t="shared" ca="1" si="350"/>
        <v/>
      </c>
      <c r="BE5199" s="38" t="str">
        <f t="shared" ca="1" si="351"/>
        <v/>
      </c>
    </row>
    <row r="5200" spans="53:57" x14ac:dyDescent="0.25">
      <c r="BA5200" s="38" t="str">
        <f t="shared" ca="1" si="348"/>
        <v/>
      </c>
      <c r="BB5200" s="38" t="str">
        <f t="shared" ca="1" si="349"/>
        <v/>
      </c>
      <c r="BD5200" s="38" t="str">
        <f t="shared" ca="1" si="350"/>
        <v/>
      </c>
      <c r="BE5200" s="38" t="str">
        <f t="shared" ca="1" si="351"/>
        <v/>
      </c>
    </row>
    <row r="5201" spans="53:57" x14ac:dyDescent="0.25">
      <c r="BA5201" s="38" t="str">
        <f t="shared" ca="1" si="348"/>
        <v/>
      </c>
      <c r="BB5201" s="38" t="str">
        <f t="shared" ca="1" si="349"/>
        <v/>
      </c>
      <c r="BD5201" s="38" t="str">
        <f t="shared" ca="1" si="350"/>
        <v/>
      </c>
      <c r="BE5201" s="38" t="str">
        <f t="shared" ca="1" si="351"/>
        <v/>
      </c>
    </row>
    <row r="5202" spans="53:57" x14ac:dyDescent="0.25">
      <c r="BA5202" s="38" t="str">
        <f t="shared" ca="1" si="348"/>
        <v/>
      </c>
      <c r="BB5202" s="38" t="str">
        <f t="shared" ca="1" si="349"/>
        <v/>
      </c>
      <c r="BD5202" s="38" t="str">
        <f t="shared" ca="1" si="350"/>
        <v/>
      </c>
      <c r="BE5202" s="38" t="str">
        <f t="shared" ca="1" si="351"/>
        <v/>
      </c>
    </row>
    <row r="5203" spans="53:57" x14ac:dyDescent="0.25">
      <c r="BA5203" s="38" t="str">
        <f t="shared" ca="1" si="348"/>
        <v/>
      </c>
      <c r="BB5203" s="38" t="str">
        <f t="shared" ca="1" si="349"/>
        <v/>
      </c>
      <c r="BD5203" s="38" t="str">
        <f t="shared" ca="1" si="350"/>
        <v/>
      </c>
      <c r="BE5203" s="38" t="str">
        <f t="shared" ca="1" si="351"/>
        <v/>
      </c>
    </row>
    <row r="5204" spans="53:57" x14ac:dyDescent="0.25">
      <c r="BA5204" s="38" t="str">
        <f t="shared" ca="1" si="348"/>
        <v/>
      </c>
      <c r="BB5204" s="38" t="str">
        <f t="shared" ca="1" si="349"/>
        <v/>
      </c>
      <c r="BD5204" s="38" t="str">
        <f t="shared" ca="1" si="350"/>
        <v/>
      </c>
      <c r="BE5204" s="38" t="str">
        <f t="shared" ca="1" si="351"/>
        <v/>
      </c>
    </row>
    <row r="5205" spans="53:57" x14ac:dyDescent="0.25">
      <c r="BA5205" s="38" t="str">
        <f t="shared" ca="1" si="348"/>
        <v/>
      </c>
      <c r="BB5205" s="38" t="str">
        <f t="shared" ca="1" si="349"/>
        <v/>
      </c>
      <c r="BD5205" s="38" t="str">
        <f t="shared" ca="1" si="350"/>
        <v/>
      </c>
      <c r="BE5205" s="38" t="str">
        <f t="shared" ca="1" si="351"/>
        <v/>
      </c>
    </row>
    <row r="5206" spans="53:57" x14ac:dyDescent="0.25">
      <c r="BA5206" s="38" t="str">
        <f t="shared" ca="1" si="348"/>
        <v/>
      </c>
      <c r="BB5206" s="38" t="str">
        <f t="shared" ca="1" si="349"/>
        <v/>
      </c>
      <c r="BD5206" s="38" t="str">
        <f t="shared" ca="1" si="350"/>
        <v/>
      </c>
      <c r="BE5206" s="38" t="str">
        <f t="shared" ca="1" si="351"/>
        <v/>
      </c>
    </row>
    <row r="5207" spans="53:57" x14ac:dyDescent="0.25">
      <c r="BA5207" s="38" t="str">
        <f t="shared" ca="1" si="348"/>
        <v/>
      </c>
      <c r="BB5207" s="38" t="str">
        <f t="shared" ca="1" si="349"/>
        <v/>
      </c>
      <c r="BD5207" s="38" t="str">
        <f t="shared" ca="1" si="350"/>
        <v/>
      </c>
      <c r="BE5207" s="38" t="str">
        <f t="shared" ca="1" si="351"/>
        <v/>
      </c>
    </row>
    <row r="5208" spans="53:57" x14ac:dyDescent="0.25">
      <c r="BA5208" s="38" t="str">
        <f t="shared" ca="1" si="348"/>
        <v/>
      </c>
      <c r="BB5208" s="38" t="str">
        <f t="shared" ca="1" si="349"/>
        <v/>
      </c>
      <c r="BD5208" s="38" t="str">
        <f t="shared" ca="1" si="350"/>
        <v/>
      </c>
      <c r="BE5208" s="38" t="str">
        <f t="shared" ca="1" si="351"/>
        <v/>
      </c>
    </row>
    <row r="5209" spans="53:57" x14ac:dyDescent="0.25">
      <c r="BA5209" s="38" t="str">
        <f t="shared" ca="1" si="348"/>
        <v/>
      </c>
      <c r="BB5209" s="38" t="str">
        <f t="shared" ca="1" si="349"/>
        <v/>
      </c>
      <c r="BD5209" s="38" t="str">
        <f t="shared" ca="1" si="350"/>
        <v/>
      </c>
      <c r="BE5209" s="38" t="str">
        <f t="shared" ca="1" si="351"/>
        <v/>
      </c>
    </row>
    <row r="5210" spans="53:57" x14ac:dyDescent="0.25">
      <c r="BA5210" s="38" t="str">
        <f t="shared" ca="1" si="348"/>
        <v/>
      </c>
      <c r="BB5210" s="38" t="str">
        <f t="shared" ca="1" si="349"/>
        <v/>
      </c>
      <c r="BD5210" s="38" t="str">
        <f t="shared" ca="1" si="350"/>
        <v/>
      </c>
      <c r="BE5210" s="38" t="str">
        <f t="shared" ca="1" si="351"/>
        <v/>
      </c>
    </row>
    <row r="5211" spans="53:57" x14ac:dyDescent="0.25">
      <c r="BA5211" s="38" t="str">
        <f t="shared" ca="1" si="348"/>
        <v/>
      </c>
      <c r="BB5211" s="38" t="str">
        <f t="shared" ca="1" si="349"/>
        <v/>
      </c>
      <c r="BD5211" s="38" t="str">
        <f t="shared" ca="1" si="350"/>
        <v/>
      </c>
      <c r="BE5211" s="38" t="str">
        <f t="shared" ca="1" si="351"/>
        <v/>
      </c>
    </row>
    <row r="5212" spans="53:57" x14ac:dyDescent="0.25">
      <c r="BA5212" s="38" t="str">
        <f t="shared" ca="1" si="348"/>
        <v/>
      </c>
      <c r="BB5212" s="38" t="str">
        <f t="shared" ca="1" si="349"/>
        <v/>
      </c>
      <c r="BD5212" s="38" t="str">
        <f t="shared" ca="1" si="350"/>
        <v/>
      </c>
      <c r="BE5212" s="38" t="str">
        <f t="shared" ca="1" si="351"/>
        <v/>
      </c>
    </row>
    <row r="5213" spans="53:57" x14ac:dyDescent="0.25">
      <c r="BA5213" s="38" t="str">
        <f t="shared" ca="1" si="348"/>
        <v/>
      </c>
      <c r="BB5213" s="38" t="str">
        <f t="shared" ca="1" si="349"/>
        <v/>
      </c>
      <c r="BD5213" s="38" t="str">
        <f t="shared" ca="1" si="350"/>
        <v/>
      </c>
      <c r="BE5213" s="38" t="str">
        <f t="shared" ca="1" si="351"/>
        <v/>
      </c>
    </row>
    <row r="5214" spans="53:57" x14ac:dyDescent="0.25">
      <c r="BA5214" s="38" t="str">
        <f t="shared" ca="1" si="348"/>
        <v/>
      </c>
      <c r="BB5214" s="38" t="str">
        <f t="shared" ca="1" si="349"/>
        <v/>
      </c>
      <c r="BD5214" s="38" t="str">
        <f t="shared" ca="1" si="350"/>
        <v/>
      </c>
      <c r="BE5214" s="38" t="str">
        <f t="shared" ca="1" si="351"/>
        <v/>
      </c>
    </row>
    <row r="5215" spans="53:57" x14ac:dyDescent="0.25">
      <c r="BA5215" s="38" t="str">
        <f t="shared" ca="1" si="348"/>
        <v/>
      </c>
      <c r="BB5215" s="38" t="str">
        <f t="shared" ca="1" si="349"/>
        <v/>
      </c>
      <c r="BD5215" s="38" t="str">
        <f t="shared" ca="1" si="350"/>
        <v/>
      </c>
      <c r="BE5215" s="38" t="str">
        <f t="shared" ca="1" si="351"/>
        <v/>
      </c>
    </row>
    <row r="5216" spans="53:57" x14ac:dyDescent="0.25">
      <c r="BA5216" s="38" t="str">
        <f t="shared" ca="1" si="348"/>
        <v/>
      </c>
      <c r="BB5216" s="38" t="str">
        <f t="shared" ca="1" si="349"/>
        <v/>
      </c>
      <c r="BD5216" s="38" t="str">
        <f t="shared" ca="1" si="350"/>
        <v/>
      </c>
      <c r="BE5216" s="38" t="str">
        <f t="shared" ca="1" si="351"/>
        <v/>
      </c>
    </row>
    <row r="5217" spans="53:57" x14ac:dyDescent="0.25">
      <c r="BA5217" s="38" t="str">
        <f t="shared" ca="1" si="348"/>
        <v/>
      </c>
      <c r="BB5217" s="38" t="str">
        <f t="shared" ca="1" si="349"/>
        <v/>
      </c>
      <c r="BD5217" s="38" t="str">
        <f t="shared" ca="1" si="350"/>
        <v/>
      </c>
      <c r="BE5217" s="38" t="str">
        <f t="shared" ca="1" si="351"/>
        <v/>
      </c>
    </row>
    <row r="5218" spans="53:57" x14ac:dyDescent="0.25">
      <c r="BA5218" s="38" t="str">
        <f t="shared" ref="BA5218:BA5281" ca="1" si="352">IF($AR1220 &gt;= $J$41, $AR1220, "")</f>
        <v/>
      </c>
      <c r="BB5218" s="38" t="str">
        <f t="shared" ref="BB5218:BB5281" ca="1" si="353">IF(BA5218&lt;&gt;"", $AS1220, "")</f>
        <v/>
      </c>
      <c r="BD5218" s="38" t="str">
        <f t="shared" ref="BD5218:BD5281" ca="1" si="354">IF($AU1220 &gt;= $Z$41, $AU1220, "")</f>
        <v/>
      </c>
      <c r="BE5218" s="38" t="str">
        <f t="shared" ref="BE5218:BE5281" ca="1" si="355">IF(BD5218&lt;&gt;"", $AV1220, "")</f>
        <v/>
      </c>
    </row>
    <row r="5219" spans="53:57" x14ac:dyDescent="0.25">
      <c r="BA5219" s="38" t="str">
        <f t="shared" ca="1" si="352"/>
        <v/>
      </c>
      <c r="BB5219" s="38" t="str">
        <f t="shared" ca="1" si="353"/>
        <v/>
      </c>
      <c r="BD5219" s="38" t="str">
        <f t="shared" ca="1" si="354"/>
        <v/>
      </c>
      <c r="BE5219" s="38" t="str">
        <f t="shared" ca="1" si="355"/>
        <v/>
      </c>
    </row>
    <row r="5220" spans="53:57" x14ac:dyDescent="0.25">
      <c r="BA5220" s="38" t="str">
        <f t="shared" ca="1" si="352"/>
        <v/>
      </c>
      <c r="BB5220" s="38" t="str">
        <f t="shared" ca="1" si="353"/>
        <v/>
      </c>
      <c r="BD5220" s="38" t="str">
        <f t="shared" ca="1" si="354"/>
        <v/>
      </c>
      <c r="BE5220" s="38" t="str">
        <f t="shared" ca="1" si="355"/>
        <v/>
      </c>
    </row>
    <row r="5221" spans="53:57" x14ac:dyDescent="0.25">
      <c r="BA5221" s="38" t="str">
        <f t="shared" ca="1" si="352"/>
        <v/>
      </c>
      <c r="BB5221" s="38" t="str">
        <f t="shared" ca="1" si="353"/>
        <v/>
      </c>
      <c r="BD5221" s="38" t="str">
        <f t="shared" ca="1" si="354"/>
        <v/>
      </c>
      <c r="BE5221" s="38" t="str">
        <f t="shared" ca="1" si="355"/>
        <v/>
      </c>
    </row>
    <row r="5222" spans="53:57" x14ac:dyDescent="0.25">
      <c r="BA5222" s="38" t="str">
        <f t="shared" ca="1" si="352"/>
        <v/>
      </c>
      <c r="BB5222" s="38" t="str">
        <f t="shared" ca="1" si="353"/>
        <v/>
      </c>
      <c r="BD5222" s="38" t="str">
        <f t="shared" ca="1" si="354"/>
        <v/>
      </c>
      <c r="BE5222" s="38" t="str">
        <f t="shared" ca="1" si="355"/>
        <v/>
      </c>
    </row>
    <row r="5223" spans="53:57" x14ac:dyDescent="0.25">
      <c r="BA5223" s="38" t="str">
        <f t="shared" ca="1" si="352"/>
        <v/>
      </c>
      <c r="BB5223" s="38" t="str">
        <f t="shared" ca="1" si="353"/>
        <v/>
      </c>
      <c r="BD5223" s="38" t="str">
        <f t="shared" ca="1" si="354"/>
        <v/>
      </c>
      <c r="BE5223" s="38" t="str">
        <f t="shared" ca="1" si="355"/>
        <v/>
      </c>
    </row>
    <row r="5224" spans="53:57" x14ac:dyDescent="0.25">
      <c r="BA5224" s="38" t="str">
        <f t="shared" ca="1" si="352"/>
        <v/>
      </c>
      <c r="BB5224" s="38" t="str">
        <f t="shared" ca="1" si="353"/>
        <v/>
      </c>
      <c r="BD5224" s="38" t="str">
        <f t="shared" ca="1" si="354"/>
        <v/>
      </c>
      <c r="BE5224" s="38" t="str">
        <f t="shared" ca="1" si="355"/>
        <v/>
      </c>
    </row>
    <row r="5225" spans="53:57" x14ac:dyDescent="0.25">
      <c r="BA5225" s="38" t="str">
        <f t="shared" ca="1" si="352"/>
        <v/>
      </c>
      <c r="BB5225" s="38" t="str">
        <f t="shared" ca="1" si="353"/>
        <v/>
      </c>
      <c r="BD5225" s="38" t="str">
        <f t="shared" ca="1" si="354"/>
        <v/>
      </c>
      <c r="BE5225" s="38" t="str">
        <f t="shared" ca="1" si="355"/>
        <v/>
      </c>
    </row>
    <row r="5226" spans="53:57" x14ac:dyDescent="0.25">
      <c r="BA5226" s="38" t="str">
        <f t="shared" ca="1" si="352"/>
        <v/>
      </c>
      <c r="BB5226" s="38" t="str">
        <f t="shared" ca="1" si="353"/>
        <v/>
      </c>
      <c r="BD5226" s="38" t="str">
        <f t="shared" ca="1" si="354"/>
        <v/>
      </c>
      <c r="BE5226" s="38" t="str">
        <f t="shared" ca="1" si="355"/>
        <v/>
      </c>
    </row>
    <row r="5227" spans="53:57" x14ac:dyDescent="0.25">
      <c r="BA5227" s="38" t="str">
        <f t="shared" ca="1" si="352"/>
        <v/>
      </c>
      <c r="BB5227" s="38" t="str">
        <f t="shared" ca="1" si="353"/>
        <v/>
      </c>
      <c r="BD5227" s="38" t="str">
        <f t="shared" ca="1" si="354"/>
        <v/>
      </c>
      <c r="BE5227" s="38" t="str">
        <f t="shared" ca="1" si="355"/>
        <v/>
      </c>
    </row>
    <row r="5228" spans="53:57" x14ac:dyDescent="0.25">
      <c r="BA5228" s="38" t="str">
        <f t="shared" ca="1" si="352"/>
        <v/>
      </c>
      <c r="BB5228" s="38" t="str">
        <f t="shared" ca="1" si="353"/>
        <v/>
      </c>
      <c r="BD5228" s="38" t="str">
        <f t="shared" ca="1" si="354"/>
        <v/>
      </c>
      <c r="BE5228" s="38" t="str">
        <f t="shared" ca="1" si="355"/>
        <v/>
      </c>
    </row>
    <row r="5229" spans="53:57" x14ac:dyDescent="0.25">
      <c r="BA5229" s="38" t="str">
        <f t="shared" ca="1" si="352"/>
        <v/>
      </c>
      <c r="BB5229" s="38" t="str">
        <f t="shared" ca="1" si="353"/>
        <v/>
      </c>
      <c r="BD5229" s="38" t="str">
        <f t="shared" ca="1" si="354"/>
        <v/>
      </c>
      <c r="BE5229" s="38" t="str">
        <f t="shared" ca="1" si="355"/>
        <v/>
      </c>
    </row>
    <row r="5230" spans="53:57" x14ac:dyDescent="0.25">
      <c r="BA5230" s="38" t="str">
        <f t="shared" ca="1" si="352"/>
        <v/>
      </c>
      <c r="BB5230" s="38" t="str">
        <f t="shared" ca="1" si="353"/>
        <v/>
      </c>
      <c r="BD5230" s="38" t="str">
        <f t="shared" ca="1" si="354"/>
        <v/>
      </c>
      <c r="BE5230" s="38" t="str">
        <f t="shared" ca="1" si="355"/>
        <v/>
      </c>
    </row>
    <row r="5231" spans="53:57" x14ac:dyDescent="0.25">
      <c r="BA5231" s="38" t="str">
        <f t="shared" ca="1" si="352"/>
        <v/>
      </c>
      <c r="BB5231" s="38" t="str">
        <f t="shared" ca="1" si="353"/>
        <v/>
      </c>
      <c r="BD5231" s="38" t="str">
        <f t="shared" ca="1" si="354"/>
        <v/>
      </c>
      <c r="BE5231" s="38" t="str">
        <f t="shared" ca="1" si="355"/>
        <v/>
      </c>
    </row>
    <row r="5232" spans="53:57" x14ac:dyDescent="0.25">
      <c r="BA5232" s="38" t="str">
        <f t="shared" ca="1" si="352"/>
        <v/>
      </c>
      <c r="BB5232" s="38" t="str">
        <f t="shared" ca="1" si="353"/>
        <v/>
      </c>
      <c r="BD5232" s="38" t="str">
        <f t="shared" ca="1" si="354"/>
        <v/>
      </c>
      <c r="BE5232" s="38" t="str">
        <f t="shared" ca="1" si="355"/>
        <v/>
      </c>
    </row>
    <row r="5233" spans="53:57" x14ac:dyDescent="0.25">
      <c r="BA5233" s="38" t="str">
        <f t="shared" ca="1" si="352"/>
        <v/>
      </c>
      <c r="BB5233" s="38" t="str">
        <f t="shared" ca="1" si="353"/>
        <v/>
      </c>
      <c r="BD5233" s="38" t="str">
        <f t="shared" ca="1" si="354"/>
        <v/>
      </c>
      <c r="BE5233" s="38" t="str">
        <f t="shared" ca="1" si="355"/>
        <v/>
      </c>
    </row>
    <row r="5234" spans="53:57" x14ac:dyDescent="0.25">
      <c r="BA5234" s="38" t="str">
        <f t="shared" ca="1" si="352"/>
        <v/>
      </c>
      <c r="BB5234" s="38" t="str">
        <f t="shared" ca="1" si="353"/>
        <v/>
      </c>
      <c r="BD5234" s="38" t="str">
        <f t="shared" ca="1" si="354"/>
        <v/>
      </c>
      <c r="BE5234" s="38" t="str">
        <f t="shared" ca="1" si="355"/>
        <v/>
      </c>
    </row>
    <row r="5235" spans="53:57" x14ac:dyDescent="0.25">
      <c r="BA5235" s="38" t="str">
        <f t="shared" ca="1" si="352"/>
        <v/>
      </c>
      <c r="BB5235" s="38" t="str">
        <f t="shared" ca="1" si="353"/>
        <v/>
      </c>
      <c r="BD5235" s="38" t="str">
        <f t="shared" ca="1" si="354"/>
        <v/>
      </c>
      <c r="BE5235" s="38" t="str">
        <f t="shared" ca="1" si="355"/>
        <v/>
      </c>
    </row>
    <row r="5236" spans="53:57" x14ac:dyDescent="0.25">
      <c r="BA5236" s="38" t="str">
        <f t="shared" ca="1" si="352"/>
        <v/>
      </c>
      <c r="BB5236" s="38" t="str">
        <f t="shared" ca="1" si="353"/>
        <v/>
      </c>
      <c r="BD5236" s="38" t="str">
        <f t="shared" ca="1" si="354"/>
        <v/>
      </c>
      <c r="BE5236" s="38" t="str">
        <f t="shared" ca="1" si="355"/>
        <v/>
      </c>
    </row>
    <row r="5237" spans="53:57" x14ac:dyDescent="0.25">
      <c r="BA5237" s="38" t="str">
        <f t="shared" ca="1" si="352"/>
        <v/>
      </c>
      <c r="BB5237" s="38" t="str">
        <f t="shared" ca="1" si="353"/>
        <v/>
      </c>
      <c r="BD5237" s="38" t="str">
        <f t="shared" ca="1" si="354"/>
        <v/>
      </c>
      <c r="BE5237" s="38" t="str">
        <f t="shared" ca="1" si="355"/>
        <v/>
      </c>
    </row>
    <row r="5238" spans="53:57" x14ac:dyDescent="0.25">
      <c r="BA5238" s="38" t="str">
        <f t="shared" ca="1" si="352"/>
        <v/>
      </c>
      <c r="BB5238" s="38" t="str">
        <f t="shared" ca="1" si="353"/>
        <v/>
      </c>
      <c r="BD5238" s="38" t="str">
        <f t="shared" ca="1" si="354"/>
        <v/>
      </c>
      <c r="BE5238" s="38" t="str">
        <f t="shared" ca="1" si="355"/>
        <v/>
      </c>
    </row>
    <row r="5239" spans="53:57" x14ac:dyDescent="0.25">
      <c r="BA5239" s="38" t="str">
        <f t="shared" ca="1" si="352"/>
        <v/>
      </c>
      <c r="BB5239" s="38" t="str">
        <f t="shared" ca="1" si="353"/>
        <v/>
      </c>
      <c r="BD5239" s="38" t="str">
        <f t="shared" ca="1" si="354"/>
        <v/>
      </c>
      <c r="BE5239" s="38" t="str">
        <f t="shared" ca="1" si="355"/>
        <v/>
      </c>
    </row>
    <row r="5240" spans="53:57" x14ac:dyDescent="0.25">
      <c r="BA5240" s="38" t="str">
        <f t="shared" ca="1" si="352"/>
        <v/>
      </c>
      <c r="BB5240" s="38" t="str">
        <f t="shared" ca="1" si="353"/>
        <v/>
      </c>
      <c r="BD5240" s="38" t="str">
        <f t="shared" ca="1" si="354"/>
        <v/>
      </c>
      <c r="BE5240" s="38" t="str">
        <f t="shared" ca="1" si="355"/>
        <v/>
      </c>
    </row>
    <row r="5241" spans="53:57" x14ac:dyDescent="0.25">
      <c r="BA5241" s="38" t="str">
        <f t="shared" ca="1" si="352"/>
        <v/>
      </c>
      <c r="BB5241" s="38" t="str">
        <f t="shared" ca="1" si="353"/>
        <v/>
      </c>
      <c r="BD5241" s="38" t="str">
        <f t="shared" ca="1" si="354"/>
        <v/>
      </c>
      <c r="BE5241" s="38" t="str">
        <f t="shared" ca="1" si="355"/>
        <v/>
      </c>
    </row>
    <row r="5242" spans="53:57" x14ac:dyDescent="0.25">
      <c r="BA5242" s="38" t="str">
        <f t="shared" ca="1" si="352"/>
        <v/>
      </c>
      <c r="BB5242" s="38" t="str">
        <f t="shared" ca="1" si="353"/>
        <v/>
      </c>
      <c r="BD5242" s="38" t="str">
        <f t="shared" ca="1" si="354"/>
        <v/>
      </c>
      <c r="BE5242" s="38" t="str">
        <f t="shared" ca="1" si="355"/>
        <v/>
      </c>
    </row>
    <row r="5243" spans="53:57" x14ac:dyDescent="0.25">
      <c r="BA5243" s="38" t="str">
        <f t="shared" ca="1" si="352"/>
        <v/>
      </c>
      <c r="BB5243" s="38" t="str">
        <f t="shared" ca="1" si="353"/>
        <v/>
      </c>
      <c r="BD5243" s="38" t="str">
        <f t="shared" ca="1" si="354"/>
        <v/>
      </c>
      <c r="BE5243" s="38" t="str">
        <f t="shared" ca="1" si="355"/>
        <v/>
      </c>
    </row>
    <row r="5244" spans="53:57" x14ac:dyDescent="0.25">
      <c r="BA5244" s="38" t="str">
        <f t="shared" ca="1" si="352"/>
        <v/>
      </c>
      <c r="BB5244" s="38" t="str">
        <f t="shared" ca="1" si="353"/>
        <v/>
      </c>
      <c r="BD5244" s="38" t="str">
        <f t="shared" ca="1" si="354"/>
        <v/>
      </c>
      <c r="BE5244" s="38" t="str">
        <f t="shared" ca="1" si="355"/>
        <v/>
      </c>
    </row>
    <row r="5245" spans="53:57" x14ac:dyDescent="0.25">
      <c r="BA5245" s="38" t="str">
        <f t="shared" ca="1" si="352"/>
        <v/>
      </c>
      <c r="BB5245" s="38" t="str">
        <f t="shared" ca="1" si="353"/>
        <v/>
      </c>
      <c r="BD5245" s="38" t="str">
        <f t="shared" ca="1" si="354"/>
        <v/>
      </c>
      <c r="BE5245" s="38" t="str">
        <f t="shared" ca="1" si="355"/>
        <v/>
      </c>
    </row>
    <row r="5246" spans="53:57" x14ac:dyDescent="0.25">
      <c r="BA5246" s="38" t="str">
        <f t="shared" ca="1" si="352"/>
        <v/>
      </c>
      <c r="BB5246" s="38" t="str">
        <f t="shared" ca="1" si="353"/>
        <v/>
      </c>
      <c r="BD5246" s="38" t="str">
        <f t="shared" ca="1" si="354"/>
        <v/>
      </c>
      <c r="BE5246" s="38" t="str">
        <f t="shared" ca="1" si="355"/>
        <v/>
      </c>
    </row>
    <row r="5247" spans="53:57" x14ac:dyDescent="0.25">
      <c r="BA5247" s="38" t="str">
        <f t="shared" ca="1" si="352"/>
        <v/>
      </c>
      <c r="BB5247" s="38" t="str">
        <f t="shared" ca="1" si="353"/>
        <v/>
      </c>
      <c r="BD5247" s="38" t="str">
        <f t="shared" ca="1" si="354"/>
        <v/>
      </c>
      <c r="BE5247" s="38" t="str">
        <f t="shared" ca="1" si="355"/>
        <v/>
      </c>
    </row>
    <row r="5248" spans="53:57" x14ac:dyDescent="0.25">
      <c r="BA5248" s="38" t="str">
        <f t="shared" ca="1" si="352"/>
        <v/>
      </c>
      <c r="BB5248" s="38" t="str">
        <f t="shared" ca="1" si="353"/>
        <v/>
      </c>
      <c r="BD5248" s="38" t="str">
        <f t="shared" ca="1" si="354"/>
        <v/>
      </c>
      <c r="BE5248" s="38" t="str">
        <f t="shared" ca="1" si="355"/>
        <v/>
      </c>
    </row>
    <row r="5249" spans="53:57" x14ac:dyDescent="0.25">
      <c r="BA5249" s="38" t="str">
        <f t="shared" ca="1" si="352"/>
        <v/>
      </c>
      <c r="BB5249" s="38" t="str">
        <f t="shared" ca="1" si="353"/>
        <v/>
      </c>
      <c r="BD5249" s="38" t="str">
        <f t="shared" ca="1" si="354"/>
        <v/>
      </c>
      <c r="BE5249" s="38" t="str">
        <f t="shared" ca="1" si="355"/>
        <v/>
      </c>
    </row>
    <row r="5250" spans="53:57" x14ac:dyDescent="0.25">
      <c r="BA5250" s="38" t="str">
        <f t="shared" ca="1" si="352"/>
        <v/>
      </c>
      <c r="BB5250" s="38" t="str">
        <f t="shared" ca="1" si="353"/>
        <v/>
      </c>
      <c r="BD5250" s="38" t="str">
        <f t="shared" ca="1" si="354"/>
        <v/>
      </c>
      <c r="BE5250" s="38" t="str">
        <f t="shared" ca="1" si="355"/>
        <v/>
      </c>
    </row>
    <row r="5251" spans="53:57" x14ac:dyDescent="0.25">
      <c r="BA5251" s="38" t="str">
        <f t="shared" ca="1" si="352"/>
        <v/>
      </c>
      <c r="BB5251" s="38" t="str">
        <f t="shared" ca="1" si="353"/>
        <v/>
      </c>
      <c r="BD5251" s="38" t="str">
        <f t="shared" ca="1" si="354"/>
        <v/>
      </c>
      <c r="BE5251" s="38" t="str">
        <f t="shared" ca="1" si="355"/>
        <v/>
      </c>
    </row>
    <row r="5252" spans="53:57" x14ac:dyDescent="0.25">
      <c r="BA5252" s="38" t="str">
        <f t="shared" ca="1" si="352"/>
        <v/>
      </c>
      <c r="BB5252" s="38" t="str">
        <f t="shared" ca="1" si="353"/>
        <v/>
      </c>
      <c r="BD5252" s="38" t="str">
        <f t="shared" ca="1" si="354"/>
        <v/>
      </c>
      <c r="BE5252" s="38" t="str">
        <f t="shared" ca="1" si="355"/>
        <v/>
      </c>
    </row>
    <row r="5253" spans="53:57" x14ac:dyDescent="0.25">
      <c r="BA5253" s="38" t="str">
        <f t="shared" ca="1" si="352"/>
        <v/>
      </c>
      <c r="BB5253" s="38" t="str">
        <f t="shared" ca="1" si="353"/>
        <v/>
      </c>
      <c r="BD5253" s="38" t="str">
        <f t="shared" ca="1" si="354"/>
        <v/>
      </c>
      <c r="BE5253" s="38" t="str">
        <f t="shared" ca="1" si="355"/>
        <v/>
      </c>
    </row>
    <row r="5254" spans="53:57" x14ac:dyDescent="0.25">
      <c r="BA5254" s="38" t="str">
        <f t="shared" ca="1" si="352"/>
        <v/>
      </c>
      <c r="BB5254" s="38" t="str">
        <f t="shared" ca="1" si="353"/>
        <v/>
      </c>
      <c r="BD5254" s="38" t="str">
        <f t="shared" ca="1" si="354"/>
        <v/>
      </c>
      <c r="BE5254" s="38" t="str">
        <f t="shared" ca="1" si="355"/>
        <v/>
      </c>
    </row>
    <row r="5255" spans="53:57" x14ac:dyDescent="0.25">
      <c r="BA5255" s="38" t="str">
        <f t="shared" ca="1" si="352"/>
        <v/>
      </c>
      <c r="BB5255" s="38" t="str">
        <f t="shared" ca="1" si="353"/>
        <v/>
      </c>
      <c r="BD5255" s="38" t="str">
        <f t="shared" ca="1" si="354"/>
        <v/>
      </c>
      <c r="BE5255" s="38" t="str">
        <f t="shared" ca="1" si="355"/>
        <v/>
      </c>
    </row>
    <row r="5256" spans="53:57" x14ac:dyDescent="0.25">
      <c r="BA5256" s="38" t="str">
        <f t="shared" ca="1" si="352"/>
        <v/>
      </c>
      <c r="BB5256" s="38" t="str">
        <f t="shared" ca="1" si="353"/>
        <v/>
      </c>
      <c r="BD5256" s="38" t="str">
        <f t="shared" ca="1" si="354"/>
        <v/>
      </c>
      <c r="BE5256" s="38" t="str">
        <f t="shared" ca="1" si="355"/>
        <v/>
      </c>
    </row>
    <row r="5257" spans="53:57" x14ac:dyDescent="0.25">
      <c r="BA5257" s="38" t="str">
        <f t="shared" ca="1" si="352"/>
        <v/>
      </c>
      <c r="BB5257" s="38" t="str">
        <f t="shared" ca="1" si="353"/>
        <v/>
      </c>
      <c r="BD5257" s="38" t="str">
        <f t="shared" ca="1" si="354"/>
        <v/>
      </c>
      <c r="BE5257" s="38" t="str">
        <f t="shared" ca="1" si="355"/>
        <v/>
      </c>
    </row>
    <row r="5258" spans="53:57" x14ac:dyDescent="0.25">
      <c r="BA5258" s="38" t="str">
        <f t="shared" ca="1" si="352"/>
        <v/>
      </c>
      <c r="BB5258" s="38" t="str">
        <f t="shared" ca="1" si="353"/>
        <v/>
      </c>
      <c r="BD5258" s="38" t="str">
        <f t="shared" ca="1" si="354"/>
        <v/>
      </c>
      <c r="BE5258" s="38" t="str">
        <f t="shared" ca="1" si="355"/>
        <v/>
      </c>
    </row>
    <row r="5259" spans="53:57" x14ac:dyDescent="0.25">
      <c r="BA5259" s="38" t="str">
        <f t="shared" ca="1" si="352"/>
        <v/>
      </c>
      <c r="BB5259" s="38" t="str">
        <f t="shared" ca="1" si="353"/>
        <v/>
      </c>
      <c r="BD5259" s="38" t="str">
        <f t="shared" ca="1" si="354"/>
        <v/>
      </c>
      <c r="BE5259" s="38" t="str">
        <f t="shared" ca="1" si="355"/>
        <v/>
      </c>
    </row>
    <row r="5260" spans="53:57" x14ac:dyDescent="0.25">
      <c r="BA5260" s="38" t="str">
        <f t="shared" ca="1" si="352"/>
        <v/>
      </c>
      <c r="BB5260" s="38" t="str">
        <f t="shared" ca="1" si="353"/>
        <v/>
      </c>
      <c r="BD5260" s="38" t="str">
        <f t="shared" ca="1" si="354"/>
        <v/>
      </c>
      <c r="BE5260" s="38" t="str">
        <f t="shared" ca="1" si="355"/>
        <v/>
      </c>
    </row>
    <row r="5261" spans="53:57" x14ac:dyDescent="0.25">
      <c r="BA5261" s="38" t="str">
        <f t="shared" ca="1" si="352"/>
        <v/>
      </c>
      <c r="BB5261" s="38" t="str">
        <f t="shared" ca="1" si="353"/>
        <v/>
      </c>
      <c r="BD5261" s="38" t="str">
        <f t="shared" ca="1" si="354"/>
        <v/>
      </c>
      <c r="BE5261" s="38" t="str">
        <f t="shared" ca="1" si="355"/>
        <v/>
      </c>
    </row>
    <row r="5262" spans="53:57" x14ac:dyDescent="0.25">
      <c r="BA5262" s="38" t="str">
        <f t="shared" ca="1" si="352"/>
        <v/>
      </c>
      <c r="BB5262" s="38" t="str">
        <f t="shared" ca="1" si="353"/>
        <v/>
      </c>
      <c r="BD5262" s="38" t="str">
        <f t="shared" ca="1" si="354"/>
        <v/>
      </c>
      <c r="BE5262" s="38" t="str">
        <f t="shared" ca="1" si="355"/>
        <v/>
      </c>
    </row>
    <row r="5263" spans="53:57" x14ac:dyDescent="0.25">
      <c r="BA5263" s="38" t="str">
        <f t="shared" ca="1" si="352"/>
        <v/>
      </c>
      <c r="BB5263" s="38" t="str">
        <f t="shared" ca="1" si="353"/>
        <v/>
      </c>
      <c r="BD5263" s="38" t="str">
        <f t="shared" ca="1" si="354"/>
        <v/>
      </c>
      <c r="BE5263" s="38" t="str">
        <f t="shared" ca="1" si="355"/>
        <v/>
      </c>
    </row>
    <row r="5264" spans="53:57" x14ac:dyDescent="0.25">
      <c r="BA5264" s="38" t="str">
        <f t="shared" ca="1" si="352"/>
        <v/>
      </c>
      <c r="BB5264" s="38" t="str">
        <f t="shared" ca="1" si="353"/>
        <v/>
      </c>
      <c r="BD5264" s="38" t="str">
        <f t="shared" ca="1" si="354"/>
        <v/>
      </c>
      <c r="BE5264" s="38" t="str">
        <f t="shared" ca="1" si="355"/>
        <v/>
      </c>
    </row>
    <row r="5265" spans="53:57" x14ac:dyDescent="0.25">
      <c r="BA5265" s="38" t="str">
        <f t="shared" ca="1" si="352"/>
        <v/>
      </c>
      <c r="BB5265" s="38" t="str">
        <f t="shared" ca="1" si="353"/>
        <v/>
      </c>
      <c r="BD5265" s="38" t="str">
        <f t="shared" ca="1" si="354"/>
        <v/>
      </c>
      <c r="BE5265" s="38" t="str">
        <f t="shared" ca="1" si="355"/>
        <v/>
      </c>
    </row>
    <row r="5266" spans="53:57" x14ac:dyDescent="0.25">
      <c r="BA5266" s="38" t="str">
        <f t="shared" ca="1" si="352"/>
        <v/>
      </c>
      <c r="BB5266" s="38" t="str">
        <f t="shared" ca="1" si="353"/>
        <v/>
      </c>
      <c r="BD5266" s="38" t="str">
        <f t="shared" ca="1" si="354"/>
        <v/>
      </c>
      <c r="BE5266" s="38" t="str">
        <f t="shared" ca="1" si="355"/>
        <v/>
      </c>
    </row>
    <row r="5267" spans="53:57" x14ac:dyDescent="0.25">
      <c r="BA5267" s="38" t="str">
        <f t="shared" ca="1" si="352"/>
        <v/>
      </c>
      <c r="BB5267" s="38" t="str">
        <f t="shared" ca="1" si="353"/>
        <v/>
      </c>
      <c r="BD5267" s="38" t="str">
        <f t="shared" ca="1" si="354"/>
        <v/>
      </c>
      <c r="BE5267" s="38" t="str">
        <f t="shared" ca="1" si="355"/>
        <v/>
      </c>
    </row>
    <row r="5268" spans="53:57" x14ac:dyDescent="0.25">
      <c r="BA5268" s="38" t="str">
        <f t="shared" ca="1" si="352"/>
        <v/>
      </c>
      <c r="BB5268" s="38" t="str">
        <f t="shared" ca="1" si="353"/>
        <v/>
      </c>
      <c r="BD5268" s="38" t="str">
        <f t="shared" ca="1" si="354"/>
        <v/>
      </c>
      <c r="BE5268" s="38" t="str">
        <f t="shared" ca="1" si="355"/>
        <v/>
      </c>
    </row>
    <row r="5269" spans="53:57" x14ac:dyDescent="0.25">
      <c r="BA5269" s="38" t="str">
        <f t="shared" ca="1" si="352"/>
        <v/>
      </c>
      <c r="BB5269" s="38" t="str">
        <f t="shared" ca="1" si="353"/>
        <v/>
      </c>
      <c r="BD5269" s="38" t="str">
        <f t="shared" ca="1" si="354"/>
        <v/>
      </c>
      <c r="BE5269" s="38" t="str">
        <f t="shared" ca="1" si="355"/>
        <v/>
      </c>
    </row>
    <row r="5270" spans="53:57" x14ac:dyDescent="0.25">
      <c r="BA5270" s="38" t="str">
        <f t="shared" ca="1" si="352"/>
        <v/>
      </c>
      <c r="BB5270" s="38" t="str">
        <f t="shared" ca="1" si="353"/>
        <v/>
      </c>
      <c r="BD5270" s="38" t="str">
        <f t="shared" ca="1" si="354"/>
        <v/>
      </c>
      <c r="BE5270" s="38" t="str">
        <f t="shared" ca="1" si="355"/>
        <v/>
      </c>
    </row>
    <row r="5271" spans="53:57" x14ac:dyDescent="0.25">
      <c r="BA5271" s="38" t="str">
        <f t="shared" ca="1" si="352"/>
        <v/>
      </c>
      <c r="BB5271" s="38" t="str">
        <f t="shared" ca="1" si="353"/>
        <v/>
      </c>
      <c r="BD5271" s="38" t="str">
        <f t="shared" ca="1" si="354"/>
        <v/>
      </c>
      <c r="BE5271" s="38" t="str">
        <f t="shared" ca="1" si="355"/>
        <v/>
      </c>
    </row>
    <row r="5272" spans="53:57" x14ac:dyDescent="0.25">
      <c r="BA5272" s="38" t="str">
        <f t="shared" ca="1" si="352"/>
        <v/>
      </c>
      <c r="BB5272" s="38" t="str">
        <f t="shared" ca="1" si="353"/>
        <v/>
      </c>
      <c r="BD5272" s="38" t="str">
        <f t="shared" ca="1" si="354"/>
        <v/>
      </c>
      <c r="BE5272" s="38" t="str">
        <f t="shared" ca="1" si="355"/>
        <v/>
      </c>
    </row>
    <row r="5273" spans="53:57" x14ac:dyDescent="0.25">
      <c r="BA5273" s="38" t="str">
        <f t="shared" ca="1" si="352"/>
        <v/>
      </c>
      <c r="BB5273" s="38" t="str">
        <f t="shared" ca="1" si="353"/>
        <v/>
      </c>
      <c r="BD5273" s="38" t="str">
        <f t="shared" ca="1" si="354"/>
        <v/>
      </c>
      <c r="BE5273" s="38" t="str">
        <f t="shared" ca="1" si="355"/>
        <v/>
      </c>
    </row>
    <row r="5274" spans="53:57" x14ac:dyDescent="0.25">
      <c r="BA5274" s="38" t="str">
        <f t="shared" ca="1" si="352"/>
        <v/>
      </c>
      <c r="BB5274" s="38" t="str">
        <f t="shared" ca="1" si="353"/>
        <v/>
      </c>
      <c r="BD5274" s="38" t="str">
        <f t="shared" ca="1" si="354"/>
        <v/>
      </c>
      <c r="BE5274" s="38" t="str">
        <f t="shared" ca="1" si="355"/>
        <v/>
      </c>
    </row>
    <row r="5275" spans="53:57" x14ac:dyDescent="0.25">
      <c r="BA5275" s="38" t="str">
        <f t="shared" ca="1" si="352"/>
        <v/>
      </c>
      <c r="BB5275" s="38" t="str">
        <f t="shared" ca="1" si="353"/>
        <v/>
      </c>
      <c r="BD5275" s="38" t="str">
        <f t="shared" ca="1" si="354"/>
        <v/>
      </c>
      <c r="BE5275" s="38" t="str">
        <f t="shared" ca="1" si="355"/>
        <v/>
      </c>
    </row>
    <row r="5276" spans="53:57" x14ac:dyDescent="0.25">
      <c r="BA5276" s="38" t="str">
        <f t="shared" ca="1" si="352"/>
        <v/>
      </c>
      <c r="BB5276" s="38" t="str">
        <f t="shared" ca="1" si="353"/>
        <v/>
      </c>
      <c r="BD5276" s="38" t="str">
        <f t="shared" ca="1" si="354"/>
        <v/>
      </c>
      <c r="BE5276" s="38" t="str">
        <f t="shared" ca="1" si="355"/>
        <v/>
      </c>
    </row>
    <row r="5277" spans="53:57" x14ac:dyDescent="0.25">
      <c r="BA5277" s="38" t="str">
        <f t="shared" ca="1" si="352"/>
        <v/>
      </c>
      <c r="BB5277" s="38" t="str">
        <f t="shared" ca="1" si="353"/>
        <v/>
      </c>
      <c r="BD5277" s="38" t="str">
        <f t="shared" ca="1" si="354"/>
        <v/>
      </c>
      <c r="BE5277" s="38" t="str">
        <f t="shared" ca="1" si="355"/>
        <v/>
      </c>
    </row>
    <row r="5278" spans="53:57" x14ac:dyDescent="0.25">
      <c r="BA5278" s="38" t="str">
        <f t="shared" ca="1" si="352"/>
        <v/>
      </c>
      <c r="BB5278" s="38" t="str">
        <f t="shared" ca="1" si="353"/>
        <v/>
      </c>
      <c r="BD5278" s="38" t="str">
        <f t="shared" ca="1" si="354"/>
        <v/>
      </c>
      <c r="BE5278" s="38" t="str">
        <f t="shared" ca="1" si="355"/>
        <v/>
      </c>
    </row>
    <row r="5279" spans="53:57" x14ac:dyDescent="0.25">
      <c r="BA5279" s="38" t="str">
        <f t="shared" ca="1" si="352"/>
        <v/>
      </c>
      <c r="BB5279" s="38" t="str">
        <f t="shared" ca="1" si="353"/>
        <v/>
      </c>
      <c r="BD5279" s="38" t="str">
        <f t="shared" ca="1" si="354"/>
        <v/>
      </c>
      <c r="BE5279" s="38" t="str">
        <f t="shared" ca="1" si="355"/>
        <v/>
      </c>
    </row>
    <row r="5280" spans="53:57" x14ac:dyDescent="0.25">
      <c r="BA5280" s="38" t="str">
        <f t="shared" ca="1" si="352"/>
        <v/>
      </c>
      <c r="BB5280" s="38" t="str">
        <f t="shared" ca="1" si="353"/>
        <v/>
      </c>
      <c r="BD5280" s="38" t="str">
        <f t="shared" ca="1" si="354"/>
        <v/>
      </c>
      <c r="BE5280" s="38" t="str">
        <f t="shared" ca="1" si="355"/>
        <v/>
      </c>
    </row>
    <row r="5281" spans="53:57" x14ac:dyDescent="0.25">
      <c r="BA5281" s="38" t="str">
        <f t="shared" ca="1" si="352"/>
        <v/>
      </c>
      <c r="BB5281" s="38" t="str">
        <f t="shared" ca="1" si="353"/>
        <v/>
      </c>
      <c r="BD5281" s="38" t="str">
        <f t="shared" ca="1" si="354"/>
        <v/>
      </c>
      <c r="BE5281" s="38" t="str">
        <f t="shared" ca="1" si="355"/>
        <v/>
      </c>
    </row>
    <row r="5282" spans="53:57" x14ac:dyDescent="0.25">
      <c r="BA5282" s="38" t="str">
        <f t="shared" ref="BA5282:BA5345" ca="1" si="356">IF($AR1284 &gt;= $J$41, $AR1284, "")</f>
        <v/>
      </c>
      <c r="BB5282" s="38" t="str">
        <f t="shared" ref="BB5282:BB5345" ca="1" si="357">IF(BA5282&lt;&gt;"", $AS1284, "")</f>
        <v/>
      </c>
      <c r="BD5282" s="38" t="str">
        <f t="shared" ref="BD5282:BD5345" ca="1" si="358">IF($AU1284 &gt;= $Z$41, $AU1284, "")</f>
        <v/>
      </c>
      <c r="BE5282" s="38" t="str">
        <f t="shared" ref="BE5282:BE5345" ca="1" si="359">IF(BD5282&lt;&gt;"", $AV1284, "")</f>
        <v/>
      </c>
    </row>
    <row r="5283" spans="53:57" x14ac:dyDescent="0.25">
      <c r="BA5283" s="38" t="str">
        <f t="shared" ca="1" si="356"/>
        <v/>
      </c>
      <c r="BB5283" s="38" t="str">
        <f t="shared" ca="1" si="357"/>
        <v/>
      </c>
      <c r="BD5283" s="38" t="str">
        <f t="shared" ca="1" si="358"/>
        <v/>
      </c>
      <c r="BE5283" s="38" t="str">
        <f t="shared" ca="1" si="359"/>
        <v/>
      </c>
    </row>
    <row r="5284" spans="53:57" x14ac:dyDescent="0.25">
      <c r="BA5284" s="38" t="str">
        <f t="shared" ca="1" si="356"/>
        <v/>
      </c>
      <c r="BB5284" s="38" t="str">
        <f t="shared" ca="1" si="357"/>
        <v/>
      </c>
      <c r="BD5284" s="38" t="str">
        <f t="shared" ca="1" si="358"/>
        <v/>
      </c>
      <c r="BE5284" s="38" t="str">
        <f t="shared" ca="1" si="359"/>
        <v/>
      </c>
    </row>
    <row r="5285" spans="53:57" x14ac:dyDescent="0.25">
      <c r="BA5285" s="38" t="str">
        <f t="shared" ca="1" si="356"/>
        <v/>
      </c>
      <c r="BB5285" s="38" t="str">
        <f t="shared" ca="1" si="357"/>
        <v/>
      </c>
      <c r="BD5285" s="38" t="str">
        <f t="shared" ca="1" si="358"/>
        <v/>
      </c>
      <c r="BE5285" s="38" t="str">
        <f t="shared" ca="1" si="359"/>
        <v/>
      </c>
    </row>
    <row r="5286" spans="53:57" x14ac:dyDescent="0.25">
      <c r="BA5286" s="38" t="str">
        <f t="shared" ca="1" si="356"/>
        <v/>
      </c>
      <c r="BB5286" s="38" t="str">
        <f t="shared" ca="1" si="357"/>
        <v/>
      </c>
      <c r="BD5286" s="38" t="str">
        <f t="shared" ca="1" si="358"/>
        <v/>
      </c>
      <c r="BE5286" s="38" t="str">
        <f t="shared" ca="1" si="359"/>
        <v/>
      </c>
    </row>
    <row r="5287" spans="53:57" x14ac:dyDescent="0.25">
      <c r="BA5287" s="38" t="str">
        <f t="shared" ca="1" si="356"/>
        <v/>
      </c>
      <c r="BB5287" s="38" t="str">
        <f t="shared" ca="1" si="357"/>
        <v/>
      </c>
      <c r="BD5287" s="38" t="str">
        <f t="shared" ca="1" si="358"/>
        <v/>
      </c>
      <c r="BE5287" s="38" t="str">
        <f t="shared" ca="1" si="359"/>
        <v/>
      </c>
    </row>
    <row r="5288" spans="53:57" x14ac:dyDescent="0.25">
      <c r="BA5288" s="38" t="str">
        <f t="shared" ca="1" si="356"/>
        <v/>
      </c>
      <c r="BB5288" s="38" t="str">
        <f t="shared" ca="1" si="357"/>
        <v/>
      </c>
      <c r="BD5288" s="38" t="str">
        <f t="shared" ca="1" si="358"/>
        <v/>
      </c>
      <c r="BE5288" s="38" t="str">
        <f t="shared" ca="1" si="359"/>
        <v/>
      </c>
    </row>
    <row r="5289" spans="53:57" x14ac:dyDescent="0.25">
      <c r="BA5289" s="38" t="str">
        <f t="shared" ca="1" si="356"/>
        <v/>
      </c>
      <c r="BB5289" s="38" t="str">
        <f t="shared" ca="1" si="357"/>
        <v/>
      </c>
      <c r="BD5289" s="38" t="str">
        <f t="shared" ca="1" si="358"/>
        <v/>
      </c>
      <c r="BE5289" s="38" t="str">
        <f t="shared" ca="1" si="359"/>
        <v/>
      </c>
    </row>
    <row r="5290" spans="53:57" x14ac:dyDescent="0.25">
      <c r="BA5290" s="38" t="str">
        <f t="shared" ca="1" si="356"/>
        <v/>
      </c>
      <c r="BB5290" s="38" t="str">
        <f t="shared" ca="1" si="357"/>
        <v/>
      </c>
      <c r="BD5290" s="38" t="str">
        <f t="shared" ca="1" si="358"/>
        <v/>
      </c>
      <c r="BE5290" s="38" t="str">
        <f t="shared" ca="1" si="359"/>
        <v/>
      </c>
    </row>
    <row r="5291" spans="53:57" x14ac:dyDescent="0.25">
      <c r="BA5291" s="38" t="str">
        <f t="shared" ca="1" si="356"/>
        <v/>
      </c>
      <c r="BB5291" s="38" t="str">
        <f t="shared" ca="1" si="357"/>
        <v/>
      </c>
      <c r="BD5291" s="38" t="str">
        <f t="shared" ca="1" si="358"/>
        <v/>
      </c>
      <c r="BE5291" s="38" t="str">
        <f t="shared" ca="1" si="359"/>
        <v/>
      </c>
    </row>
    <row r="5292" spans="53:57" x14ac:dyDescent="0.25">
      <c r="BA5292" s="38" t="str">
        <f t="shared" ca="1" si="356"/>
        <v/>
      </c>
      <c r="BB5292" s="38" t="str">
        <f t="shared" ca="1" si="357"/>
        <v/>
      </c>
      <c r="BD5292" s="38" t="str">
        <f t="shared" ca="1" si="358"/>
        <v/>
      </c>
      <c r="BE5292" s="38" t="str">
        <f t="shared" ca="1" si="359"/>
        <v/>
      </c>
    </row>
    <row r="5293" spans="53:57" x14ac:dyDescent="0.25">
      <c r="BA5293" s="38" t="str">
        <f t="shared" ca="1" si="356"/>
        <v/>
      </c>
      <c r="BB5293" s="38" t="str">
        <f t="shared" ca="1" si="357"/>
        <v/>
      </c>
      <c r="BD5293" s="38" t="str">
        <f t="shared" ca="1" si="358"/>
        <v/>
      </c>
      <c r="BE5293" s="38" t="str">
        <f t="shared" ca="1" si="359"/>
        <v/>
      </c>
    </row>
    <row r="5294" spans="53:57" x14ac:dyDescent="0.25">
      <c r="BA5294" s="38" t="str">
        <f t="shared" ca="1" si="356"/>
        <v/>
      </c>
      <c r="BB5294" s="38" t="str">
        <f t="shared" ca="1" si="357"/>
        <v/>
      </c>
      <c r="BD5294" s="38" t="str">
        <f t="shared" ca="1" si="358"/>
        <v/>
      </c>
      <c r="BE5294" s="38" t="str">
        <f t="shared" ca="1" si="359"/>
        <v/>
      </c>
    </row>
    <row r="5295" spans="53:57" x14ac:dyDescent="0.25">
      <c r="BA5295" s="38" t="str">
        <f t="shared" ca="1" si="356"/>
        <v/>
      </c>
      <c r="BB5295" s="38" t="str">
        <f t="shared" ca="1" si="357"/>
        <v/>
      </c>
      <c r="BD5295" s="38" t="str">
        <f t="shared" ca="1" si="358"/>
        <v/>
      </c>
      <c r="BE5295" s="38" t="str">
        <f t="shared" ca="1" si="359"/>
        <v/>
      </c>
    </row>
    <row r="5296" spans="53:57" x14ac:dyDescent="0.25">
      <c r="BA5296" s="38" t="str">
        <f t="shared" ca="1" si="356"/>
        <v/>
      </c>
      <c r="BB5296" s="38" t="str">
        <f t="shared" ca="1" si="357"/>
        <v/>
      </c>
      <c r="BD5296" s="38" t="str">
        <f t="shared" ca="1" si="358"/>
        <v/>
      </c>
      <c r="BE5296" s="38" t="str">
        <f t="shared" ca="1" si="359"/>
        <v/>
      </c>
    </row>
    <row r="5297" spans="53:57" x14ac:dyDescent="0.25">
      <c r="BA5297" s="38" t="str">
        <f t="shared" ca="1" si="356"/>
        <v/>
      </c>
      <c r="BB5297" s="38" t="str">
        <f t="shared" ca="1" si="357"/>
        <v/>
      </c>
      <c r="BD5297" s="38" t="str">
        <f t="shared" ca="1" si="358"/>
        <v/>
      </c>
      <c r="BE5297" s="38" t="str">
        <f t="shared" ca="1" si="359"/>
        <v/>
      </c>
    </row>
    <row r="5298" spans="53:57" x14ac:dyDescent="0.25">
      <c r="BA5298" s="38" t="str">
        <f t="shared" ca="1" si="356"/>
        <v/>
      </c>
      <c r="BB5298" s="38" t="str">
        <f t="shared" ca="1" si="357"/>
        <v/>
      </c>
      <c r="BD5298" s="38" t="str">
        <f t="shared" ca="1" si="358"/>
        <v/>
      </c>
      <c r="BE5298" s="38" t="str">
        <f t="shared" ca="1" si="359"/>
        <v/>
      </c>
    </row>
    <row r="5299" spans="53:57" x14ac:dyDescent="0.25">
      <c r="BA5299" s="38" t="str">
        <f t="shared" ca="1" si="356"/>
        <v/>
      </c>
      <c r="BB5299" s="38" t="str">
        <f t="shared" ca="1" si="357"/>
        <v/>
      </c>
      <c r="BD5299" s="38" t="str">
        <f t="shared" ca="1" si="358"/>
        <v/>
      </c>
      <c r="BE5299" s="38" t="str">
        <f t="shared" ca="1" si="359"/>
        <v/>
      </c>
    </row>
    <row r="5300" spans="53:57" x14ac:dyDescent="0.25">
      <c r="BA5300" s="38" t="str">
        <f t="shared" ca="1" si="356"/>
        <v/>
      </c>
      <c r="BB5300" s="38" t="str">
        <f t="shared" ca="1" si="357"/>
        <v/>
      </c>
      <c r="BD5300" s="38" t="str">
        <f t="shared" ca="1" si="358"/>
        <v/>
      </c>
      <c r="BE5300" s="38" t="str">
        <f t="shared" ca="1" si="359"/>
        <v/>
      </c>
    </row>
    <row r="5301" spans="53:57" x14ac:dyDescent="0.25">
      <c r="BA5301" s="38" t="str">
        <f t="shared" ca="1" si="356"/>
        <v/>
      </c>
      <c r="BB5301" s="38" t="str">
        <f t="shared" ca="1" si="357"/>
        <v/>
      </c>
      <c r="BD5301" s="38" t="str">
        <f t="shared" ca="1" si="358"/>
        <v/>
      </c>
      <c r="BE5301" s="38" t="str">
        <f t="shared" ca="1" si="359"/>
        <v/>
      </c>
    </row>
    <row r="5302" spans="53:57" x14ac:dyDescent="0.25">
      <c r="BA5302" s="38" t="str">
        <f t="shared" ca="1" si="356"/>
        <v/>
      </c>
      <c r="BB5302" s="38" t="str">
        <f t="shared" ca="1" si="357"/>
        <v/>
      </c>
      <c r="BD5302" s="38" t="str">
        <f t="shared" ca="1" si="358"/>
        <v/>
      </c>
      <c r="BE5302" s="38" t="str">
        <f t="shared" ca="1" si="359"/>
        <v/>
      </c>
    </row>
    <row r="5303" spans="53:57" x14ac:dyDescent="0.25">
      <c r="BA5303" s="38" t="str">
        <f t="shared" ca="1" si="356"/>
        <v/>
      </c>
      <c r="BB5303" s="38" t="str">
        <f t="shared" ca="1" si="357"/>
        <v/>
      </c>
      <c r="BD5303" s="38" t="str">
        <f t="shared" ca="1" si="358"/>
        <v/>
      </c>
      <c r="BE5303" s="38" t="str">
        <f t="shared" ca="1" si="359"/>
        <v/>
      </c>
    </row>
    <row r="5304" spans="53:57" x14ac:dyDescent="0.25">
      <c r="BA5304" s="38" t="str">
        <f t="shared" ca="1" si="356"/>
        <v/>
      </c>
      <c r="BB5304" s="38" t="str">
        <f t="shared" ca="1" si="357"/>
        <v/>
      </c>
      <c r="BD5304" s="38" t="str">
        <f t="shared" ca="1" si="358"/>
        <v/>
      </c>
      <c r="BE5304" s="38" t="str">
        <f t="shared" ca="1" si="359"/>
        <v/>
      </c>
    </row>
    <row r="5305" spans="53:57" x14ac:dyDescent="0.25">
      <c r="BA5305" s="38" t="str">
        <f t="shared" ca="1" si="356"/>
        <v/>
      </c>
      <c r="BB5305" s="38" t="str">
        <f t="shared" ca="1" si="357"/>
        <v/>
      </c>
      <c r="BD5305" s="38" t="str">
        <f t="shared" ca="1" si="358"/>
        <v/>
      </c>
      <c r="BE5305" s="38" t="str">
        <f t="shared" ca="1" si="359"/>
        <v/>
      </c>
    </row>
    <row r="5306" spans="53:57" x14ac:dyDescent="0.25">
      <c r="BA5306" s="38" t="str">
        <f t="shared" ca="1" si="356"/>
        <v/>
      </c>
      <c r="BB5306" s="38" t="str">
        <f t="shared" ca="1" si="357"/>
        <v/>
      </c>
      <c r="BD5306" s="38" t="str">
        <f t="shared" ca="1" si="358"/>
        <v/>
      </c>
      <c r="BE5306" s="38" t="str">
        <f t="shared" ca="1" si="359"/>
        <v/>
      </c>
    </row>
    <row r="5307" spans="53:57" x14ac:dyDescent="0.25">
      <c r="BA5307" s="38" t="str">
        <f t="shared" ca="1" si="356"/>
        <v/>
      </c>
      <c r="BB5307" s="38" t="str">
        <f t="shared" ca="1" si="357"/>
        <v/>
      </c>
      <c r="BD5307" s="38" t="str">
        <f t="shared" ca="1" si="358"/>
        <v/>
      </c>
      <c r="BE5307" s="38" t="str">
        <f t="shared" ca="1" si="359"/>
        <v/>
      </c>
    </row>
    <row r="5308" spans="53:57" x14ac:dyDescent="0.25">
      <c r="BA5308" s="38" t="str">
        <f t="shared" ca="1" si="356"/>
        <v/>
      </c>
      <c r="BB5308" s="38" t="str">
        <f t="shared" ca="1" si="357"/>
        <v/>
      </c>
      <c r="BD5308" s="38" t="str">
        <f t="shared" ca="1" si="358"/>
        <v/>
      </c>
      <c r="BE5308" s="38" t="str">
        <f t="shared" ca="1" si="359"/>
        <v/>
      </c>
    </row>
    <row r="5309" spans="53:57" x14ac:dyDescent="0.25">
      <c r="BA5309" s="38" t="str">
        <f t="shared" ca="1" si="356"/>
        <v/>
      </c>
      <c r="BB5309" s="38" t="str">
        <f t="shared" ca="1" si="357"/>
        <v/>
      </c>
      <c r="BD5309" s="38" t="str">
        <f t="shared" ca="1" si="358"/>
        <v/>
      </c>
      <c r="BE5309" s="38" t="str">
        <f t="shared" ca="1" si="359"/>
        <v/>
      </c>
    </row>
    <row r="5310" spans="53:57" x14ac:dyDescent="0.25">
      <c r="BA5310" s="38" t="str">
        <f t="shared" ca="1" si="356"/>
        <v/>
      </c>
      <c r="BB5310" s="38" t="str">
        <f t="shared" ca="1" si="357"/>
        <v/>
      </c>
      <c r="BD5310" s="38" t="str">
        <f t="shared" ca="1" si="358"/>
        <v/>
      </c>
      <c r="BE5310" s="38" t="str">
        <f t="shared" ca="1" si="359"/>
        <v/>
      </c>
    </row>
    <row r="5311" spans="53:57" x14ac:dyDescent="0.25">
      <c r="BA5311" s="38" t="str">
        <f t="shared" ca="1" si="356"/>
        <v/>
      </c>
      <c r="BB5311" s="38" t="str">
        <f t="shared" ca="1" si="357"/>
        <v/>
      </c>
      <c r="BD5311" s="38" t="str">
        <f t="shared" ca="1" si="358"/>
        <v/>
      </c>
      <c r="BE5311" s="38" t="str">
        <f t="shared" ca="1" si="359"/>
        <v/>
      </c>
    </row>
    <row r="5312" spans="53:57" x14ac:dyDescent="0.25">
      <c r="BA5312" s="38" t="str">
        <f t="shared" ca="1" si="356"/>
        <v/>
      </c>
      <c r="BB5312" s="38" t="str">
        <f t="shared" ca="1" si="357"/>
        <v/>
      </c>
      <c r="BD5312" s="38" t="str">
        <f t="shared" ca="1" si="358"/>
        <v/>
      </c>
      <c r="BE5312" s="38" t="str">
        <f t="shared" ca="1" si="359"/>
        <v/>
      </c>
    </row>
    <row r="5313" spans="53:57" x14ac:dyDescent="0.25">
      <c r="BA5313" s="38" t="str">
        <f t="shared" ca="1" si="356"/>
        <v/>
      </c>
      <c r="BB5313" s="38" t="str">
        <f t="shared" ca="1" si="357"/>
        <v/>
      </c>
      <c r="BD5313" s="38" t="str">
        <f t="shared" ca="1" si="358"/>
        <v/>
      </c>
      <c r="BE5313" s="38" t="str">
        <f t="shared" ca="1" si="359"/>
        <v/>
      </c>
    </row>
    <row r="5314" spans="53:57" x14ac:dyDescent="0.25">
      <c r="BA5314" s="38" t="str">
        <f t="shared" ca="1" si="356"/>
        <v/>
      </c>
      <c r="BB5314" s="38" t="str">
        <f t="shared" ca="1" si="357"/>
        <v/>
      </c>
      <c r="BD5314" s="38" t="str">
        <f t="shared" ca="1" si="358"/>
        <v/>
      </c>
      <c r="BE5314" s="38" t="str">
        <f t="shared" ca="1" si="359"/>
        <v/>
      </c>
    </row>
    <row r="5315" spans="53:57" x14ac:dyDescent="0.25">
      <c r="BA5315" s="38" t="str">
        <f t="shared" ca="1" si="356"/>
        <v/>
      </c>
      <c r="BB5315" s="38" t="str">
        <f t="shared" ca="1" si="357"/>
        <v/>
      </c>
      <c r="BD5315" s="38" t="str">
        <f t="shared" ca="1" si="358"/>
        <v/>
      </c>
      <c r="BE5315" s="38" t="str">
        <f t="shared" ca="1" si="359"/>
        <v/>
      </c>
    </row>
    <row r="5316" spans="53:57" x14ac:dyDescent="0.25">
      <c r="BA5316" s="38" t="str">
        <f t="shared" ca="1" si="356"/>
        <v/>
      </c>
      <c r="BB5316" s="38" t="str">
        <f t="shared" ca="1" si="357"/>
        <v/>
      </c>
      <c r="BD5316" s="38" t="str">
        <f t="shared" ca="1" si="358"/>
        <v/>
      </c>
      <c r="BE5316" s="38" t="str">
        <f t="shared" ca="1" si="359"/>
        <v/>
      </c>
    </row>
    <row r="5317" spans="53:57" x14ac:dyDescent="0.25">
      <c r="BA5317" s="38" t="str">
        <f t="shared" ca="1" si="356"/>
        <v/>
      </c>
      <c r="BB5317" s="38" t="str">
        <f t="shared" ca="1" si="357"/>
        <v/>
      </c>
      <c r="BD5317" s="38" t="str">
        <f t="shared" ca="1" si="358"/>
        <v/>
      </c>
      <c r="BE5317" s="38" t="str">
        <f t="shared" ca="1" si="359"/>
        <v/>
      </c>
    </row>
    <row r="5318" spans="53:57" x14ac:dyDescent="0.25">
      <c r="BA5318" s="38" t="str">
        <f t="shared" ca="1" si="356"/>
        <v/>
      </c>
      <c r="BB5318" s="38" t="str">
        <f t="shared" ca="1" si="357"/>
        <v/>
      </c>
      <c r="BD5318" s="38" t="str">
        <f t="shared" ca="1" si="358"/>
        <v/>
      </c>
      <c r="BE5318" s="38" t="str">
        <f t="shared" ca="1" si="359"/>
        <v/>
      </c>
    </row>
    <row r="5319" spans="53:57" x14ac:dyDescent="0.25">
      <c r="BA5319" s="38" t="str">
        <f t="shared" ca="1" si="356"/>
        <v/>
      </c>
      <c r="BB5319" s="38" t="str">
        <f t="shared" ca="1" si="357"/>
        <v/>
      </c>
      <c r="BD5319" s="38" t="str">
        <f t="shared" ca="1" si="358"/>
        <v/>
      </c>
      <c r="BE5319" s="38" t="str">
        <f t="shared" ca="1" si="359"/>
        <v/>
      </c>
    </row>
    <row r="5320" spans="53:57" x14ac:dyDescent="0.25">
      <c r="BA5320" s="38" t="str">
        <f t="shared" ca="1" si="356"/>
        <v/>
      </c>
      <c r="BB5320" s="38" t="str">
        <f t="shared" ca="1" si="357"/>
        <v/>
      </c>
      <c r="BD5320" s="38" t="str">
        <f t="shared" ca="1" si="358"/>
        <v/>
      </c>
      <c r="BE5320" s="38" t="str">
        <f t="shared" ca="1" si="359"/>
        <v/>
      </c>
    </row>
    <row r="5321" spans="53:57" x14ac:dyDescent="0.25">
      <c r="BA5321" s="38" t="str">
        <f t="shared" ca="1" si="356"/>
        <v/>
      </c>
      <c r="BB5321" s="38" t="str">
        <f t="shared" ca="1" si="357"/>
        <v/>
      </c>
      <c r="BD5321" s="38" t="str">
        <f t="shared" ca="1" si="358"/>
        <v/>
      </c>
      <c r="BE5321" s="38" t="str">
        <f t="shared" ca="1" si="359"/>
        <v/>
      </c>
    </row>
    <row r="5322" spans="53:57" x14ac:dyDescent="0.25">
      <c r="BA5322" s="38" t="str">
        <f t="shared" ca="1" si="356"/>
        <v/>
      </c>
      <c r="BB5322" s="38" t="str">
        <f t="shared" ca="1" si="357"/>
        <v/>
      </c>
      <c r="BD5322" s="38" t="str">
        <f t="shared" ca="1" si="358"/>
        <v/>
      </c>
      <c r="BE5322" s="38" t="str">
        <f t="shared" ca="1" si="359"/>
        <v/>
      </c>
    </row>
    <row r="5323" spans="53:57" x14ac:dyDescent="0.25">
      <c r="BA5323" s="38" t="str">
        <f t="shared" ca="1" si="356"/>
        <v/>
      </c>
      <c r="BB5323" s="38" t="str">
        <f t="shared" ca="1" si="357"/>
        <v/>
      </c>
      <c r="BD5323" s="38" t="str">
        <f t="shared" ca="1" si="358"/>
        <v/>
      </c>
      <c r="BE5323" s="38" t="str">
        <f t="shared" ca="1" si="359"/>
        <v/>
      </c>
    </row>
    <row r="5324" spans="53:57" x14ac:dyDescent="0.25">
      <c r="BA5324" s="38" t="str">
        <f t="shared" ca="1" si="356"/>
        <v/>
      </c>
      <c r="BB5324" s="38" t="str">
        <f t="shared" ca="1" si="357"/>
        <v/>
      </c>
      <c r="BD5324" s="38" t="str">
        <f t="shared" ca="1" si="358"/>
        <v/>
      </c>
      <c r="BE5324" s="38" t="str">
        <f t="shared" ca="1" si="359"/>
        <v/>
      </c>
    </row>
    <row r="5325" spans="53:57" x14ac:dyDescent="0.25">
      <c r="BA5325" s="38" t="str">
        <f t="shared" ca="1" si="356"/>
        <v/>
      </c>
      <c r="BB5325" s="38" t="str">
        <f t="shared" ca="1" si="357"/>
        <v/>
      </c>
      <c r="BD5325" s="38" t="str">
        <f t="shared" ca="1" si="358"/>
        <v/>
      </c>
      <c r="BE5325" s="38" t="str">
        <f t="shared" ca="1" si="359"/>
        <v/>
      </c>
    </row>
    <row r="5326" spans="53:57" x14ac:dyDescent="0.25">
      <c r="BA5326" s="38" t="str">
        <f t="shared" ca="1" si="356"/>
        <v/>
      </c>
      <c r="BB5326" s="38" t="str">
        <f t="shared" ca="1" si="357"/>
        <v/>
      </c>
      <c r="BD5326" s="38" t="str">
        <f t="shared" ca="1" si="358"/>
        <v/>
      </c>
      <c r="BE5326" s="38" t="str">
        <f t="shared" ca="1" si="359"/>
        <v/>
      </c>
    </row>
    <row r="5327" spans="53:57" x14ac:dyDescent="0.25">
      <c r="BA5327" s="38" t="str">
        <f t="shared" ca="1" si="356"/>
        <v/>
      </c>
      <c r="BB5327" s="38" t="str">
        <f t="shared" ca="1" si="357"/>
        <v/>
      </c>
      <c r="BD5327" s="38" t="str">
        <f t="shared" ca="1" si="358"/>
        <v/>
      </c>
      <c r="BE5327" s="38" t="str">
        <f t="shared" ca="1" si="359"/>
        <v/>
      </c>
    </row>
    <row r="5328" spans="53:57" x14ac:dyDescent="0.25">
      <c r="BA5328" s="38" t="str">
        <f t="shared" ca="1" si="356"/>
        <v/>
      </c>
      <c r="BB5328" s="38" t="str">
        <f t="shared" ca="1" si="357"/>
        <v/>
      </c>
      <c r="BD5328" s="38" t="str">
        <f t="shared" ca="1" si="358"/>
        <v/>
      </c>
      <c r="BE5328" s="38" t="str">
        <f t="shared" ca="1" si="359"/>
        <v/>
      </c>
    </row>
    <row r="5329" spans="53:57" x14ac:dyDescent="0.25">
      <c r="BA5329" s="38" t="str">
        <f t="shared" ca="1" si="356"/>
        <v/>
      </c>
      <c r="BB5329" s="38" t="str">
        <f t="shared" ca="1" si="357"/>
        <v/>
      </c>
      <c r="BD5329" s="38" t="str">
        <f t="shared" ca="1" si="358"/>
        <v/>
      </c>
      <c r="BE5329" s="38" t="str">
        <f t="shared" ca="1" si="359"/>
        <v/>
      </c>
    </row>
    <row r="5330" spans="53:57" x14ac:dyDescent="0.25">
      <c r="BA5330" s="38" t="str">
        <f t="shared" ca="1" si="356"/>
        <v/>
      </c>
      <c r="BB5330" s="38" t="str">
        <f t="shared" ca="1" si="357"/>
        <v/>
      </c>
      <c r="BD5330" s="38" t="str">
        <f t="shared" ca="1" si="358"/>
        <v/>
      </c>
      <c r="BE5330" s="38" t="str">
        <f t="shared" ca="1" si="359"/>
        <v/>
      </c>
    </row>
    <row r="5331" spans="53:57" x14ac:dyDescent="0.25">
      <c r="BA5331" s="38" t="str">
        <f t="shared" ca="1" si="356"/>
        <v/>
      </c>
      <c r="BB5331" s="38" t="str">
        <f t="shared" ca="1" si="357"/>
        <v/>
      </c>
      <c r="BD5331" s="38" t="str">
        <f t="shared" ca="1" si="358"/>
        <v/>
      </c>
      <c r="BE5331" s="38" t="str">
        <f t="shared" ca="1" si="359"/>
        <v/>
      </c>
    </row>
    <row r="5332" spans="53:57" x14ac:dyDescent="0.25">
      <c r="BA5332" s="38" t="str">
        <f t="shared" ca="1" si="356"/>
        <v/>
      </c>
      <c r="BB5332" s="38" t="str">
        <f t="shared" ca="1" si="357"/>
        <v/>
      </c>
      <c r="BD5332" s="38" t="str">
        <f t="shared" ca="1" si="358"/>
        <v/>
      </c>
      <c r="BE5332" s="38" t="str">
        <f t="shared" ca="1" si="359"/>
        <v/>
      </c>
    </row>
    <row r="5333" spans="53:57" x14ac:dyDescent="0.25">
      <c r="BA5333" s="38" t="str">
        <f t="shared" ca="1" si="356"/>
        <v/>
      </c>
      <c r="BB5333" s="38" t="str">
        <f t="shared" ca="1" si="357"/>
        <v/>
      </c>
      <c r="BD5333" s="38" t="str">
        <f t="shared" ca="1" si="358"/>
        <v/>
      </c>
      <c r="BE5333" s="38" t="str">
        <f t="shared" ca="1" si="359"/>
        <v/>
      </c>
    </row>
    <row r="5334" spans="53:57" x14ac:dyDescent="0.25">
      <c r="BA5334" s="38" t="str">
        <f t="shared" ca="1" si="356"/>
        <v/>
      </c>
      <c r="BB5334" s="38" t="str">
        <f t="shared" ca="1" si="357"/>
        <v/>
      </c>
      <c r="BD5334" s="38" t="str">
        <f t="shared" ca="1" si="358"/>
        <v/>
      </c>
      <c r="BE5334" s="38" t="str">
        <f t="shared" ca="1" si="359"/>
        <v/>
      </c>
    </row>
    <row r="5335" spans="53:57" x14ac:dyDescent="0.25">
      <c r="BA5335" s="38" t="str">
        <f t="shared" ca="1" si="356"/>
        <v/>
      </c>
      <c r="BB5335" s="38" t="str">
        <f t="shared" ca="1" si="357"/>
        <v/>
      </c>
      <c r="BD5335" s="38" t="str">
        <f t="shared" ca="1" si="358"/>
        <v/>
      </c>
      <c r="BE5335" s="38" t="str">
        <f t="shared" ca="1" si="359"/>
        <v/>
      </c>
    </row>
    <row r="5336" spans="53:57" x14ac:dyDescent="0.25">
      <c r="BA5336" s="38" t="str">
        <f t="shared" ca="1" si="356"/>
        <v/>
      </c>
      <c r="BB5336" s="38" t="str">
        <f t="shared" ca="1" si="357"/>
        <v/>
      </c>
      <c r="BD5336" s="38" t="str">
        <f t="shared" ca="1" si="358"/>
        <v/>
      </c>
      <c r="BE5336" s="38" t="str">
        <f t="shared" ca="1" si="359"/>
        <v/>
      </c>
    </row>
    <row r="5337" spans="53:57" x14ac:dyDescent="0.25">
      <c r="BA5337" s="38" t="str">
        <f t="shared" ca="1" si="356"/>
        <v/>
      </c>
      <c r="BB5337" s="38" t="str">
        <f t="shared" ca="1" si="357"/>
        <v/>
      </c>
      <c r="BD5337" s="38" t="str">
        <f t="shared" ca="1" si="358"/>
        <v/>
      </c>
      <c r="BE5337" s="38" t="str">
        <f t="shared" ca="1" si="359"/>
        <v/>
      </c>
    </row>
    <row r="5338" spans="53:57" x14ac:dyDescent="0.25">
      <c r="BA5338" s="38" t="str">
        <f t="shared" ca="1" si="356"/>
        <v/>
      </c>
      <c r="BB5338" s="38" t="str">
        <f t="shared" ca="1" si="357"/>
        <v/>
      </c>
      <c r="BD5338" s="38" t="str">
        <f t="shared" ca="1" si="358"/>
        <v/>
      </c>
      <c r="BE5338" s="38" t="str">
        <f t="shared" ca="1" si="359"/>
        <v/>
      </c>
    </row>
    <row r="5339" spans="53:57" x14ac:dyDescent="0.25">
      <c r="BA5339" s="38" t="str">
        <f t="shared" ca="1" si="356"/>
        <v/>
      </c>
      <c r="BB5339" s="38" t="str">
        <f t="shared" ca="1" si="357"/>
        <v/>
      </c>
      <c r="BD5339" s="38" t="str">
        <f t="shared" ca="1" si="358"/>
        <v/>
      </c>
      <c r="BE5339" s="38" t="str">
        <f t="shared" ca="1" si="359"/>
        <v/>
      </c>
    </row>
    <row r="5340" spans="53:57" x14ac:dyDescent="0.25">
      <c r="BA5340" s="38" t="str">
        <f t="shared" ca="1" si="356"/>
        <v/>
      </c>
      <c r="BB5340" s="38" t="str">
        <f t="shared" ca="1" si="357"/>
        <v/>
      </c>
      <c r="BD5340" s="38" t="str">
        <f t="shared" ca="1" si="358"/>
        <v/>
      </c>
      <c r="BE5340" s="38" t="str">
        <f t="shared" ca="1" si="359"/>
        <v/>
      </c>
    </row>
    <row r="5341" spans="53:57" x14ac:dyDescent="0.25">
      <c r="BA5341" s="38" t="str">
        <f t="shared" ca="1" si="356"/>
        <v/>
      </c>
      <c r="BB5341" s="38" t="str">
        <f t="shared" ca="1" si="357"/>
        <v/>
      </c>
      <c r="BD5341" s="38" t="str">
        <f t="shared" ca="1" si="358"/>
        <v/>
      </c>
      <c r="BE5341" s="38" t="str">
        <f t="shared" ca="1" si="359"/>
        <v/>
      </c>
    </row>
    <row r="5342" spans="53:57" x14ac:dyDescent="0.25">
      <c r="BA5342" s="38" t="str">
        <f t="shared" ca="1" si="356"/>
        <v/>
      </c>
      <c r="BB5342" s="38" t="str">
        <f t="shared" ca="1" si="357"/>
        <v/>
      </c>
      <c r="BD5342" s="38" t="str">
        <f t="shared" ca="1" si="358"/>
        <v/>
      </c>
      <c r="BE5342" s="38" t="str">
        <f t="shared" ca="1" si="359"/>
        <v/>
      </c>
    </row>
    <row r="5343" spans="53:57" x14ac:dyDescent="0.25">
      <c r="BA5343" s="38" t="str">
        <f t="shared" ca="1" si="356"/>
        <v/>
      </c>
      <c r="BB5343" s="38" t="str">
        <f t="shared" ca="1" si="357"/>
        <v/>
      </c>
      <c r="BD5343" s="38" t="str">
        <f t="shared" ca="1" si="358"/>
        <v/>
      </c>
      <c r="BE5343" s="38" t="str">
        <f t="shared" ca="1" si="359"/>
        <v/>
      </c>
    </row>
    <row r="5344" spans="53:57" x14ac:dyDescent="0.25">
      <c r="BA5344" s="38" t="str">
        <f t="shared" ca="1" si="356"/>
        <v/>
      </c>
      <c r="BB5344" s="38" t="str">
        <f t="shared" ca="1" si="357"/>
        <v/>
      </c>
      <c r="BD5344" s="38" t="str">
        <f t="shared" ca="1" si="358"/>
        <v/>
      </c>
      <c r="BE5344" s="38" t="str">
        <f t="shared" ca="1" si="359"/>
        <v/>
      </c>
    </row>
    <row r="5345" spans="53:57" x14ac:dyDescent="0.25">
      <c r="BA5345" s="38" t="str">
        <f t="shared" ca="1" si="356"/>
        <v/>
      </c>
      <c r="BB5345" s="38" t="str">
        <f t="shared" ca="1" si="357"/>
        <v/>
      </c>
      <c r="BD5345" s="38" t="str">
        <f t="shared" ca="1" si="358"/>
        <v/>
      </c>
      <c r="BE5345" s="38" t="str">
        <f t="shared" ca="1" si="359"/>
        <v/>
      </c>
    </row>
    <row r="5346" spans="53:57" x14ac:dyDescent="0.25">
      <c r="BA5346" s="38" t="str">
        <f t="shared" ref="BA5346:BA5409" ca="1" si="360">IF($AR1348 &gt;= $J$41, $AR1348, "")</f>
        <v/>
      </c>
      <c r="BB5346" s="38" t="str">
        <f t="shared" ref="BB5346:BB5409" ca="1" si="361">IF(BA5346&lt;&gt;"", $AS1348, "")</f>
        <v/>
      </c>
      <c r="BD5346" s="38" t="str">
        <f t="shared" ref="BD5346:BD5409" ca="1" si="362">IF($AU1348 &gt;= $Z$41, $AU1348, "")</f>
        <v/>
      </c>
      <c r="BE5346" s="38" t="str">
        <f t="shared" ref="BE5346:BE5409" ca="1" si="363">IF(BD5346&lt;&gt;"", $AV1348, "")</f>
        <v/>
      </c>
    </row>
    <row r="5347" spans="53:57" x14ac:dyDescent="0.25">
      <c r="BA5347" s="38" t="str">
        <f t="shared" ca="1" si="360"/>
        <v/>
      </c>
      <c r="BB5347" s="38" t="str">
        <f t="shared" ca="1" si="361"/>
        <v/>
      </c>
      <c r="BD5347" s="38" t="str">
        <f t="shared" ca="1" si="362"/>
        <v/>
      </c>
      <c r="BE5347" s="38" t="str">
        <f t="shared" ca="1" si="363"/>
        <v/>
      </c>
    </row>
    <row r="5348" spans="53:57" x14ac:dyDescent="0.25">
      <c r="BA5348" s="38" t="str">
        <f t="shared" ca="1" si="360"/>
        <v/>
      </c>
      <c r="BB5348" s="38" t="str">
        <f t="shared" ca="1" si="361"/>
        <v/>
      </c>
      <c r="BD5348" s="38" t="str">
        <f t="shared" ca="1" si="362"/>
        <v/>
      </c>
      <c r="BE5348" s="38" t="str">
        <f t="shared" ca="1" si="363"/>
        <v/>
      </c>
    </row>
    <row r="5349" spans="53:57" x14ac:dyDescent="0.25">
      <c r="BA5349" s="38" t="str">
        <f t="shared" ca="1" si="360"/>
        <v/>
      </c>
      <c r="BB5349" s="38" t="str">
        <f t="shared" ca="1" si="361"/>
        <v/>
      </c>
      <c r="BD5349" s="38" t="str">
        <f t="shared" ca="1" si="362"/>
        <v/>
      </c>
      <c r="BE5349" s="38" t="str">
        <f t="shared" ca="1" si="363"/>
        <v/>
      </c>
    </row>
    <row r="5350" spans="53:57" x14ac:dyDescent="0.25">
      <c r="BA5350" s="38" t="str">
        <f t="shared" ca="1" si="360"/>
        <v/>
      </c>
      <c r="BB5350" s="38" t="str">
        <f t="shared" ca="1" si="361"/>
        <v/>
      </c>
      <c r="BD5350" s="38" t="str">
        <f t="shared" ca="1" si="362"/>
        <v/>
      </c>
      <c r="BE5350" s="38" t="str">
        <f t="shared" ca="1" si="363"/>
        <v/>
      </c>
    </row>
    <row r="5351" spans="53:57" x14ac:dyDescent="0.25">
      <c r="BA5351" s="38" t="str">
        <f t="shared" ca="1" si="360"/>
        <v/>
      </c>
      <c r="BB5351" s="38" t="str">
        <f t="shared" ca="1" si="361"/>
        <v/>
      </c>
      <c r="BD5351" s="38" t="str">
        <f t="shared" ca="1" si="362"/>
        <v/>
      </c>
      <c r="BE5351" s="38" t="str">
        <f t="shared" ca="1" si="363"/>
        <v/>
      </c>
    </row>
    <row r="5352" spans="53:57" x14ac:dyDescent="0.25">
      <c r="BA5352" s="38" t="str">
        <f t="shared" ca="1" si="360"/>
        <v/>
      </c>
      <c r="BB5352" s="38" t="str">
        <f t="shared" ca="1" si="361"/>
        <v/>
      </c>
      <c r="BD5352" s="38" t="str">
        <f t="shared" ca="1" si="362"/>
        <v/>
      </c>
      <c r="BE5352" s="38" t="str">
        <f t="shared" ca="1" si="363"/>
        <v/>
      </c>
    </row>
    <row r="5353" spans="53:57" x14ac:dyDescent="0.25">
      <c r="BA5353" s="38" t="str">
        <f t="shared" ca="1" si="360"/>
        <v/>
      </c>
      <c r="BB5353" s="38" t="str">
        <f t="shared" ca="1" si="361"/>
        <v/>
      </c>
      <c r="BD5353" s="38" t="str">
        <f t="shared" ca="1" si="362"/>
        <v/>
      </c>
      <c r="BE5353" s="38" t="str">
        <f t="shared" ca="1" si="363"/>
        <v/>
      </c>
    </row>
    <row r="5354" spans="53:57" x14ac:dyDescent="0.25">
      <c r="BA5354" s="38" t="str">
        <f t="shared" ca="1" si="360"/>
        <v/>
      </c>
      <c r="BB5354" s="38" t="str">
        <f t="shared" ca="1" si="361"/>
        <v/>
      </c>
      <c r="BD5354" s="38" t="str">
        <f t="shared" ca="1" si="362"/>
        <v/>
      </c>
      <c r="BE5354" s="38" t="str">
        <f t="shared" ca="1" si="363"/>
        <v/>
      </c>
    </row>
    <row r="5355" spans="53:57" x14ac:dyDescent="0.25">
      <c r="BA5355" s="38" t="str">
        <f t="shared" ca="1" si="360"/>
        <v/>
      </c>
      <c r="BB5355" s="38" t="str">
        <f t="shared" ca="1" si="361"/>
        <v/>
      </c>
      <c r="BD5355" s="38" t="str">
        <f t="shared" ca="1" si="362"/>
        <v/>
      </c>
      <c r="BE5355" s="38" t="str">
        <f t="shared" ca="1" si="363"/>
        <v/>
      </c>
    </row>
    <row r="5356" spans="53:57" x14ac:dyDescent="0.25">
      <c r="BA5356" s="38" t="str">
        <f t="shared" ca="1" si="360"/>
        <v/>
      </c>
      <c r="BB5356" s="38" t="str">
        <f t="shared" ca="1" si="361"/>
        <v/>
      </c>
      <c r="BD5356" s="38" t="str">
        <f t="shared" ca="1" si="362"/>
        <v/>
      </c>
      <c r="BE5356" s="38" t="str">
        <f t="shared" ca="1" si="363"/>
        <v/>
      </c>
    </row>
    <row r="5357" spans="53:57" x14ac:dyDescent="0.25">
      <c r="BA5357" s="38" t="str">
        <f t="shared" ca="1" si="360"/>
        <v/>
      </c>
      <c r="BB5357" s="38" t="str">
        <f t="shared" ca="1" si="361"/>
        <v/>
      </c>
      <c r="BD5357" s="38" t="str">
        <f t="shared" ca="1" si="362"/>
        <v/>
      </c>
      <c r="BE5357" s="38" t="str">
        <f t="shared" ca="1" si="363"/>
        <v/>
      </c>
    </row>
    <row r="5358" spans="53:57" x14ac:dyDescent="0.25">
      <c r="BA5358" s="38" t="str">
        <f t="shared" ca="1" si="360"/>
        <v/>
      </c>
      <c r="BB5358" s="38" t="str">
        <f t="shared" ca="1" si="361"/>
        <v/>
      </c>
      <c r="BD5358" s="38" t="str">
        <f t="shared" ca="1" si="362"/>
        <v/>
      </c>
      <c r="BE5358" s="38" t="str">
        <f t="shared" ca="1" si="363"/>
        <v/>
      </c>
    </row>
    <row r="5359" spans="53:57" x14ac:dyDescent="0.25">
      <c r="BA5359" s="38" t="str">
        <f t="shared" ca="1" si="360"/>
        <v/>
      </c>
      <c r="BB5359" s="38" t="str">
        <f t="shared" ca="1" si="361"/>
        <v/>
      </c>
      <c r="BD5359" s="38" t="str">
        <f t="shared" ca="1" si="362"/>
        <v/>
      </c>
      <c r="BE5359" s="38" t="str">
        <f t="shared" ca="1" si="363"/>
        <v/>
      </c>
    </row>
    <row r="5360" spans="53:57" x14ac:dyDescent="0.25">
      <c r="BA5360" s="38" t="str">
        <f t="shared" ca="1" si="360"/>
        <v/>
      </c>
      <c r="BB5360" s="38" t="str">
        <f t="shared" ca="1" si="361"/>
        <v/>
      </c>
      <c r="BD5360" s="38" t="str">
        <f t="shared" ca="1" si="362"/>
        <v/>
      </c>
      <c r="BE5360" s="38" t="str">
        <f t="shared" ca="1" si="363"/>
        <v/>
      </c>
    </row>
    <row r="5361" spans="53:57" x14ac:dyDescent="0.25">
      <c r="BA5361" s="38" t="str">
        <f t="shared" ca="1" si="360"/>
        <v/>
      </c>
      <c r="BB5361" s="38" t="str">
        <f t="shared" ca="1" si="361"/>
        <v/>
      </c>
      <c r="BD5361" s="38" t="str">
        <f t="shared" ca="1" si="362"/>
        <v/>
      </c>
      <c r="BE5361" s="38" t="str">
        <f t="shared" ca="1" si="363"/>
        <v/>
      </c>
    </row>
    <row r="5362" spans="53:57" x14ac:dyDescent="0.25">
      <c r="BA5362" s="38" t="str">
        <f t="shared" ca="1" si="360"/>
        <v/>
      </c>
      <c r="BB5362" s="38" t="str">
        <f t="shared" ca="1" si="361"/>
        <v/>
      </c>
      <c r="BD5362" s="38" t="str">
        <f t="shared" ca="1" si="362"/>
        <v/>
      </c>
      <c r="BE5362" s="38" t="str">
        <f t="shared" ca="1" si="363"/>
        <v/>
      </c>
    </row>
    <row r="5363" spans="53:57" x14ac:dyDescent="0.25">
      <c r="BA5363" s="38" t="str">
        <f t="shared" ca="1" si="360"/>
        <v/>
      </c>
      <c r="BB5363" s="38" t="str">
        <f t="shared" ca="1" si="361"/>
        <v/>
      </c>
      <c r="BD5363" s="38" t="str">
        <f t="shared" ca="1" si="362"/>
        <v/>
      </c>
      <c r="BE5363" s="38" t="str">
        <f t="shared" ca="1" si="363"/>
        <v/>
      </c>
    </row>
    <row r="5364" spans="53:57" x14ac:dyDescent="0.25">
      <c r="BA5364" s="38" t="str">
        <f t="shared" ca="1" si="360"/>
        <v/>
      </c>
      <c r="BB5364" s="38" t="str">
        <f t="shared" ca="1" si="361"/>
        <v/>
      </c>
      <c r="BD5364" s="38" t="str">
        <f t="shared" ca="1" si="362"/>
        <v/>
      </c>
      <c r="BE5364" s="38" t="str">
        <f t="shared" ca="1" si="363"/>
        <v/>
      </c>
    </row>
    <row r="5365" spans="53:57" x14ac:dyDescent="0.25">
      <c r="BA5365" s="38" t="str">
        <f t="shared" ca="1" si="360"/>
        <v/>
      </c>
      <c r="BB5365" s="38" t="str">
        <f t="shared" ca="1" si="361"/>
        <v/>
      </c>
      <c r="BD5365" s="38" t="str">
        <f t="shared" ca="1" si="362"/>
        <v/>
      </c>
      <c r="BE5365" s="38" t="str">
        <f t="shared" ca="1" si="363"/>
        <v/>
      </c>
    </row>
    <row r="5366" spans="53:57" x14ac:dyDescent="0.25">
      <c r="BA5366" s="38" t="str">
        <f t="shared" ca="1" si="360"/>
        <v/>
      </c>
      <c r="BB5366" s="38" t="str">
        <f t="shared" ca="1" si="361"/>
        <v/>
      </c>
      <c r="BD5366" s="38" t="str">
        <f t="shared" ca="1" si="362"/>
        <v/>
      </c>
      <c r="BE5366" s="38" t="str">
        <f t="shared" ca="1" si="363"/>
        <v/>
      </c>
    </row>
    <row r="5367" spans="53:57" x14ac:dyDescent="0.25">
      <c r="BA5367" s="38" t="str">
        <f t="shared" ca="1" si="360"/>
        <v/>
      </c>
      <c r="BB5367" s="38" t="str">
        <f t="shared" ca="1" si="361"/>
        <v/>
      </c>
      <c r="BD5367" s="38" t="str">
        <f t="shared" ca="1" si="362"/>
        <v/>
      </c>
      <c r="BE5367" s="38" t="str">
        <f t="shared" ca="1" si="363"/>
        <v/>
      </c>
    </row>
    <row r="5368" spans="53:57" x14ac:dyDescent="0.25">
      <c r="BA5368" s="38" t="str">
        <f t="shared" ca="1" si="360"/>
        <v/>
      </c>
      <c r="BB5368" s="38" t="str">
        <f t="shared" ca="1" si="361"/>
        <v/>
      </c>
      <c r="BD5368" s="38" t="str">
        <f t="shared" ca="1" si="362"/>
        <v/>
      </c>
      <c r="BE5368" s="38" t="str">
        <f t="shared" ca="1" si="363"/>
        <v/>
      </c>
    </row>
    <row r="5369" spans="53:57" x14ac:dyDescent="0.25">
      <c r="BA5369" s="38" t="str">
        <f t="shared" ca="1" si="360"/>
        <v/>
      </c>
      <c r="BB5369" s="38" t="str">
        <f t="shared" ca="1" si="361"/>
        <v/>
      </c>
      <c r="BD5369" s="38" t="str">
        <f t="shared" ca="1" si="362"/>
        <v/>
      </c>
      <c r="BE5369" s="38" t="str">
        <f t="shared" ca="1" si="363"/>
        <v/>
      </c>
    </row>
    <row r="5370" spans="53:57" x14ac:dyDescent="0.25">
      <c r="BA5370" s="38" t="str">
        <f t="shared" ca="1" si="360"/>
        <v/>
      </c>
      <c r="BB5370" s="38" t="str">
        <f t="shared" ca="1" si="361"/>
        <v/>
      </c>
      <c r="BD5370" s="38" t="str">
        <f t="shared" ca="1" si="362"/>
        <v/>
      </c>
      <c r="BE5370" s="38" t="str">
        <f t="shared" ca="1" si="363"/>
        <v/>
      </c>
    </row>
    <row r="5371" spans="53:57" x14ac:dyDescent="0.25">
      <c r="BA5371" s="38" t="str">
        <f t="shared" ca="1" si="360"/>
        <v/>
      </c>
      <c r="BB5371" s="38" t="str">
        <f t="shared" ca="1" si="361"/>
        <v/>
      </c>
      <c r="BD5371" s="38" t="str">
        <f t="shared" ca="1" si="362"/>
        <v/>
      </c>
      <c r="BE5371" s="38" t="str">
        <f t="shared" ca="1" si="363"/>
        <v/>
      </c>
    </row>
    <row r="5372" spans="53:57" x14ac:dyDescent="0.25">
      <c r="BA5372" s="38" t="str">
        <f t="shared" ca="1" si="360"/>
        <v/>
      </c>
      <c r="BB5372" s="38" t="str">
        <f t="shared" ca="1" si="361"/>
        <v/>
      </c>
      <c r="BD5372" s="38" t="str">
        <f t="shared" ca="1" si="362"/>
        <v/>
      </c>
      <c r="BE5372" s="38" t="str">
        <f t="shared" ca="1" si="363"/>
        <v/>
      </c>
    </row>
    <row r="5373" spans="53:57" x14ac:dyDescent="0.25">
      <c r="BA5373" s="38" t="str">
        <f t="shared" ca="1" si="360"/>
        <v/>
      </c>
      <c r="BB5373" s="38" t="str">
        <f t="shared" ca="1" si="361"/>
        <v/>
      </c>
      <c r="BD5373" s="38" t="str">
        <f t="shared" ca="1" si="362"/>
        <v/>
      </c>
      <c r="BE5373" s="38" t="str">
        <f t="shared" ca="1" si="363"/>
        <v/>
      </c>
    </row>
    <row r="5374" spans="53:57" x14ac:dyDescent="0.25">
      <c r="BA5374" s="38" t="str">
        <f t="shared" ca="1" si="360"/>
        <v/>
      </c>
      <c r="BB5374" s="38" t="str">
        <f t="shared" ca="1" si="361"/>
        <v/>
      </c>
      <c r="BD5374" s="38" t="str">
        <f t="shared" ca="1" si="362"/>
        <v/>
      </c>
      <c r="BE5374" s="38" t="str">
        <f t="shared" ca="1" si="363"/>
        <v/>
      </c>
    </row>
    <row r="5375" spans="53:57" x14ac:dyDescent="0.25">
      <c r="BA5375" s="38" t="str">
        <f t="shared" ca="1" si="360"/>
        <v/>
      </c>
      <c r="BB5375" s="38" t="str">
        <f t="shared" ca="1" si="361"/>
        <v/>
      </c>
      <c r="BD5375" s="38" t="str">
        <f t="shared" ca="1" si="362"/>
        <v/>
      </c>
      <c r="BE5375" s="38" t="str">
        <f t="shared" ca="1" si="363"/>
        <v/>
      </c>
    </row>
    <row r="5376" spans="53:57" x14ac:dyDescent="0.25">
      <c r="BA5376" s="38" t="str">
        <f t="shared" ca="1" si="360"/>
        <v/>
      </c>
      <c r="BB5376" s="38" t="str">
        <f t="shared" ca="1" si="361"/>
        <v/>
      </c>
      <c r="BD5376" s="38" t="str">
        <f t="shared" ca="1" si="362"/>
        <v/>
      </c>
      <c r="BE5376" s="38" t="str">
        <f t="shared" ca="1" si="363"/>
        <v/>
      </c>
    </row>
    <row r="5377" spans="53:57" x14ac:dyDescent="0.25">
      <c r="BA5377" s="38" t="str">
        <f t="shared" ca="1" si="360"/>
        <v/>
      </c>
      <c r="BB5377" s="38" t="str">
        <f t="shared" ca="1" si="361"/>
        <v/>
      </c>
      <c r="BD5377" s="38" t="str">
        <f t="shared" ca="1" si="362"/>
        <v/>
      </c>
      <c r="BE5377" s="38" t="str">
        <f t="shared" ca="1" si="363"/>
        <v/>
      </c>
    </row>
    <row r="5378" spans="53:57" x14ac:dyDescent="0.25">
      <c r="BA5378" s="38" t="str">
        <f t="shared" ca="1" si="360"/>
        <v/>
      </c>
      <c r="BB5378" s="38" t="str">
        <f t="shared" ca="1" si="361"/>
        <v/>
      </c>
      <c r="BD5378" s="38" t="str">
        <f t="shared" ca="1" si="362"/>
        <v/>
      </c>
      <c r="BE5378" s="38" t="str">
        <f t="shared" ca="1" si="363"/>
        <v/>
      </c>
    </row>
    <row r="5379" spans="53:57" x14ac:dyDescent="0.25">
      <c r="BA5379" s="38" t="str">
        <f t="shared" ca="1" si="360"/>
        <v/>
      </c>
      <c r="BB5379" s="38" t="str">
        <f t="shared" ca="1" si="361"/>
        <v/>
      </c>
      <c r="BD5379" s="38" t="str">
        <f t="shared" ca="1" si="362"/>
        <v/>
      </c>
      <c r="BE5379" s="38" t="str">
        <f t="shared" ca="1" si="363"/>
        <v/>
      </c>
    </row>
    <row r="5380" spans="53:57" x14ac:dyDescent="0.25">
      <c r="BA5380" s="38" t="str">
        <f t="shared" ca="1" si="360"/>
        <v/>
      </c>
      <c r="BB5380" s="38" t="str">
        <f t="shared" ca="1" si="361"/>
        <v/>
      </c>
      <c r="BD5380" s="38" t="str">
        <f t="shared" ca="1" si="362"/>
        <v/>
      </c>
      <c r="BE5380" s="38" t="str">
        <f t="shared" ca="1" si="363"/>
        <v/>
      </c>
    </row>
    <row r="5381" spans="53:57" x14ac:dyDescent="0.25">
      <c r="BA5381" s="38" t="str">
        <f t="shared" ca="1" si="360"/>
        <v/>
      </c>
      <c r="BB5381" s="38" t="str">
        <f t="shared" ca="1" si="361"/>
        <v/>
      </c>
      <c r="BD5381" s="38" t="str">
        <f t="shared" ca="1" si="362"/>
        <v/>
      </c>
      <c r="BE5381" s="38" t="str">
        <f t="shared" ca="1" si="363"/>
        <v/>
      </c>
    </row>
    <row r="5382" spans="53:57" x14ac:dyDescent="0.25">
      <c r="BA5382" s="38" t="str">
        <f t="shared" ca="1" si="360"/>
        <v/>
      </c>
      <c r="BB5382" s="38" t="str">
        <f t="shared" ca="1" si="361"/>
        <v/>
      </c>
      <c r="BD5382" s="38" t="str">
        <f t="shared" ca="1" si="362"/>
        <v/>
      </c>
      <c r="BE5382" s="38" t="str">
        <f t="shared" ca="1" si="363"/>
        <v/>
      </c>
    </row>
    <row r="5383" spans="53:57" x14ac:dyDescent="0.25">
      <c r="BA5383" s="38" t="str">
        <f t="shared" ca="1" si="360"/>
        <v/>
      </c>
      <c r="BB5383" s="38" t="str">
        <f t="shared" ca="1" si="361"/>
        <v/>
      </c>
      <c r="BD5383" s="38" t="str">
        <f t="shared" ca="1" si="362"/>
        <v/>
      </c>
      <c r="BE5383" s="38" t="str">
        <f t="shared" ca="1" si="363"/>
        <v/>
      </c>
    </row>
    <row r="5384" spans="53:57" x14ac:dyDescent="0.25">
      <c r="BA5384" s="38" t="str">
        <f t="shared" ca="1" si="360"/>
        <v/>
      </c>
      <c r="BB5384" s="38" t="str">
        <f t="shared" ca="1" si="361"/>
        <v/>
      </c>
      <c r="BD5384" s="38" t="str">
        <f t="shared" ca="1" si="362"/>
        <v/>
      </c>
      <c r="BE5384" s="38" t="str">
        <f t="shared" ca="1" si="363"/>
        <v/>
      </c>
    </row>
    <row r="5385" spans="53:57" x14ac:dyDescent="0.25">
      <c r="BA5385" s="38" t="str">
        <f t="shared" ca="1" si="360"/>
        <v/>
      </c>
      <c r="BB5385" s="38" t="str">
        <f t="shared" ca="1" si="361"/>
        <v/>
      </c>
      <c r="BD5385" s="38" t="str">
        <f t="shared" ca="1" si="362"/>
        <v/>
      </c>
      <c r="BE5385" s="38" t="str">
        <f t="shared" ca="1" si="363"/>
        <v/>
      </c>
    </row>
    <row r="5386" spans="53:57" x14ac:dyDescent="0.25">
      <c r="BA5386" s="38" t="str">
        <f t="shared" ca="1" si="360"/>
        <v/>
      </c>
      <c r="BB5386" s="38" t="str">
        <f t="shared" ca="1" si="361"/>
        <v/>
      </c>
      <c r="BD5386" s="38" t="str">
        <f t="shared" ca="1" si="362"/>
        <v/>
      </c>
      <c r="BE5386" s="38" t="str">
        <f t="shared" ca="1" si="363"/>
        <v/>
      </c>
    </row>
    <row r="5387" spans="53:57" x14ac:dyDescent="0.25">
      <c r="BA5387" s="38" t="str">
        <f t="shared" ca="1" si="360"/>
        <v/>
      </c>
      <c r="BB5387" s="38" t="str">
        <f t="shared" ca="1" si="361"/>
        <v/>
      </c>
      <c r="BD5387" s="38" t="str">
        <f t="shared" ca="1" si="362"/>
        <v/>
      </c>
      <c r="BE5387" s="38" t="str">
        <f t="shared" ca="1" si="363"/>
        <v/>
      </c>
    </row>
    <row r="5388" spans="53:57" x14ac:dyDescent="0.25">
      <c r="BA5388" s="38" t="str">
        <f t="shared" ca="1" si="360"/>
        <v/>
      </c>
      <c r="BB5388" s="38" t="str">
        <f t="shared" ca="1" si="361"/>
        <v/>
      </c>
      <c r="BD5388" s="38" t="str">
        <f t="shared" ca="1" si="362"/>
        <v/>
      </c>
      <c r="BE5388" s="38" t="str">
        <f t="shared" ca="1" si="363"/>
        <v/>
      </c>
    </row>
    <row r="5389" spans="53:57" x14ac:dyDescent="0.25">
      <c r="BA5389" s="38" t="str">
        <f t="shared" ca="1" si="360"/>
        <v/>
      </c>
      <c r="BB5389" s="38" t="str">
        <f t="shared" ca="1" si="361"/>
        <v/>
      </c>
      <c r="BD5389" s="38" t="str">
        <f t="shared" ca="1" si="362"/>
        <v/>
      </c>
      <c r="BE5389" s="38" t="str">
        <f t="shared" ca="1" si="363"/>
        <v/>
      </c>
    </row>
    <row r="5390" spans="53:57" x14ac:dyDescent="0.25">
      <c r="BA5390" s="38" t="str">
        <f t="shared" ca="1" si="360"/>
        <v/>
      </c>
      <c r="BB5390" s="38" t="str">
        <f t="shared" ca="1" si="361"/>
        <v/>
      </c>
      <c r="BD5390" s="38" t="str">
        <f t="shared" ca="1" si="362"/>
        <v/>
      </c>
      <c r="BE5390" s="38" t="str">
        <f t="shared" ca="1" si="363"/>
        <v/>
      </c>
    </row>
    <row r="5391" spans="53:57" x14ac:dyDescent="0.25">
      <c r="BA5391" s="38" t="str">
        <f t="shared" ca="1" si="360"/>
        <v/>
      </c>
      <c r="BB5391" s="38" t="str">
        <f t="shared" ca="1" si="361"/>
        <v/>
      </c>
      <c r="BD5391" s="38" t="str">
        <f t="shared" ca="1" si="362"/>
        <v/>
      </c>
      <c r="BE5391" s="38" t="str">
        <f t="shared" ca="1" si="363"/>
        <v/>
      </c>
    </row>
    <row r="5392" spans="53:57" x14ac:dyDescent="0.25">
      <c r="BA5392" s="38" t="str">
        <f t="shared" ca="1" si="360"/>
        <v/>
      </c>
      <c r="BB5392" s="38" t="str">
        <f t="shared" ca="1" si="361"/>
        <v/>
      </c>
      <c r="BD5392" s="38" t="str">
        <f t="shared" ca="1" si="362"/>
        <v/>
      </c>
      <c r="BE5392" s="38" t="str">
        <f t="shared" ca="1" si="363"/>
        <v/>
      </c>
    </row>
    <row r="5393" spans="53:57" x14ac:dyDescent="0.25">
      <c r="BA5393" s="38" t="str">
        <f t="shared" ca="1" si="360"/>
        <v/>
      </c>
      <c r="BB5393" s="38" t="str">
        <f t="shared" ca="1" si="361"/>
        <v/>
      </c>
      <c r="BD5393" s="38" t="str">
        <f t="shared" ca="1" si="362"/>
        <v/>
      </c>
      <c r="BE5393" s="38" t="str">
        <f t="shared" ca="1" si="363"/>
        <v/>
      </c>
    </row>
    <row r="5394" spans="53:57" x14ac:dyDescent="0.25">
      <c r="BA5394" s="38" t="str">
        <f t="shared" ca="1" si="360"/>
        <v/>
      </c>
      <c r="BB5394" s="38" t="str">
        <f t="shared" ca="1" si="361"/>
        <v/>
      </c>
      <c r="BD5394" s="38" t="str">
        <f t="shared" ca="1" si="362"/>
        <v/>
      </c>
      <c r="BE5394" s="38" t="str">
        <f t="shared" ca="1" si="363"/>
        <v/>
      </c>
    </row>
    <row r="5395" spans="53:57" x14ac:dyDescent="0.25">
      <c r="BA5395" s="38" t="str">
        <f t="shared" ca="1" si="360"/>
        <v/>
      </c>
      <c r="BB5395" s="38" t="str">
        <f t="shared" ca="1" si="361"/>
        <v/>
      </c>
      <c r="BD5395" s="38" t="str">
        <f t="shared" ca="1" si="362"/>
        <v/>
      </c>
      <c r="BE5395" s="38" t="str">
        <f t="shared" ca="1" si="363"/>
        <v/>
      </c>
    </row>
    <row r="5396" spans="53:57" x14ac:dyDescent="0.25">
      <c r="BA5396" s="38" t="str">
        <f t="shared" ca="1" si="360"/>
        <v/>
      </c>
      <c r="BB5396" s="38" t="str">
        <f t="shared" ca="1" si="361"/>
        <v/>
      </c>
      <c r="BD5396" s="38" t="str">
        <f t="shared" ca="1" si="362"/>
        <v/>
      </c>
      <c r="BE5396" s="38" t="str">
        <f t="shared" ca="1" si="363"/>
        <v/>
      </c>
    </row>
    <row r="5397" spans="53:57" x14ac:dyDescent="0.25">
      <c r="BA5397" s="38" t="str">
        <f t="shared" ca="1" si="360"/>
        <v/>
      </c>
      <c r="BB5397" s="38" t="str">
        <f t="shared" ca="1" si="361"/>
        <v/>
      </c>
      <c r="BD5397" s="38" t="str">
        <f t="shared" ca="1" si="362"/>
        <v/>
      </c>
      <c r="BE5397" s="38" t="str">
        <f t="shared" ca="1" si="363"/>
        <v/>
      </c>
    </row>
    <row r="5398" spans="53:57" x14ac:dyDescent="0.25">
      <c r="BA5398" s="38" t="str">
        <f t="shared" ca="1" si="360"/>
        <v/>
      </c>
      <c r="BB5398" s="38" t="str">
        <f t="shared" ca="1" si="361"/>
        <v/>
      </c>
      <c r="BD5398" s="38" t="str">
        <f t="shared" ca="1" si="362"/>
        <v/>
      </c>
      <c r="BE5398" s="38" t="str">
        <f t="shared" ca="1" si="363"/>
        <v/>
      </c>
    </row>
    <row r="5399" spans="53:57" x14ac:dyDescent="0.25">
      <c r="BA5399" s="38" t="str">
        <f t="shared" ca="1" si="360"/>
        <v/>
      </c>
      <c r="BB5399" s="38" t="str">
        <f t="shared" ca="1" si="361"/>
        <v/>
      </c>
      <c r="BD5399" s="38" t="str">
        <f t="shared" ca="1" si="362"/>
        <v/>
      </c>
      <c r="BE5399" s="38" t="str">
        <f t="shared" ca="1" si="363"/>
        <v/>
      </c>
    </row>
    <row r="5400" spans="53:57" x14ac:dyDescent="0.25">
      <c r="BA5400" s="38" t="str">
        <f t="shared" ca="1" si="360"/>
        <v/>
      </c>
      <c r="BB5400" s="38" t="str">
        <f t="shared" ca="1" si="361"/>
        <v/>
      </c>
      <c r="BD5400" s="38" t="str">
        <f t="shared" ca="1" si="362"/>
        <v/>
      </c>
      <c r="BE5400" s="38" t="str">
        <f t="shared" ca="1" si="363"/>
        <v/>
      </c>
    </row>
    <row r="5401" spans="53:57" x14ac:dyDescent="0.25">
      <c r="BA5401" s="38" t="str">
        <f t="shared" ca="1" si="360"/>
        <v/>
      </c>
      <c r="BB5401" s="38" t="str">
        <f t="shared" ca="1" si="361"/>
        <v/>
      </c>
      <c r="BD5401" s="38" t="str">
        <f t="shared" ca="1" si="362"/>
        <v/>
      </c>
      <c r="BE5401" s="38" t="str">
        <f t="shared" ca="1" si="363"/>
        <v/>
      </c>
    </row>
    <row r="5402" spans="53:57" x14ac:dyDescent="0.25">
      <c r="BA5402" s="38" t="str">
        <f t="shared" ca="1" si="360"/>
        <v/>
      </c>
      <c r="BB5402" s="38" t="str">
        <f t="shared" ca="1" si="361"/>
        <v/>
      </c>
      <c r="BD5402" s="38" t="str">
        <f t="shared" ca="1" si="362"/>
        <v/>
      </c>
      <c r="BE5402" s="38" t="str">
        <f t="shared" ca="1" si="363"/>
        <v/>
      </c>
    </row>
    <row r="5403" spans="53:57" x14ac:dyDescent="0.25">
      <c r="BA5403" s="38" t="str">
        <f t="shared" ca="1" si="360"/>
        <v/>
      </c>
      <c r="BB5403" s="38" t="str">
        <f t="shared" ca="1" si="361"/>
        <v/>
      </c>
      <c r="BD5403" s="38" t="str">
        <f t="shared" ca="1" si="362"/>
        <v/>
      </c>
      <c r="BE5403" s="38" t="str">
        <f t="shared" ca="1" si="363"/>
        <v/>
      </c>
    </row>
    <row r="5404" spans="53:57" x14ac:dyDescent="0.25">
      <c r="BA5404" s="38" t="str">
        <f t="shared" ca="1" si="360"/>
        <v/>
      </c>
      <c r="BB5404" s="38" t="str">
        <f t="shared" ca="1" si="361"/>
        <v/>
      </c>
      <c r="BD5404" s="38" t="str">
        <f t="shared" ca="1" si="362"/>
        <v/>
      </c>
      <c r="BE5404" s="38" t="str">
        <f t="shared" ca="1" si="363"/>
        <v/>
      </c>
    </row>
    <row r="5405" spans="53:57" x14ac:dyDescent="0.25">
      <c r="BA5405" s="38" t="str">
        <f t="shared" ca="1" si="360"/>
        <v/>
      </c>
      <c r="BB5405" s="38" t="str">
        <f t="shared" ca="1" si="361"/>
        <v/>
      </c>
      <c r="BD5405" s="38" t="str">
        <f t="shared" ca="1" si="362"/>
        <v/>
      </c>
      <c r="BE5405" s="38" t="str">
        <f t="shared" ca="1" si="363"/>
        <v/>
      </c>
    </row>
    <row r="5406" spans="53:57" x14ac:dyDescent="0.25">
      <c r="BA5406" s="38" t="str">
        <f t="shared" ca="1" si="360"/>
        <v/>
      </c>
      <c r="BB5406" s="38" t="str">
        <f t="shared" ca="1" si="361"/>
        <v/>
      </c>
      <c r="BD5406" s="38" t="str">
        <f t="shared" ca="1" si="362"/>
        <v/>
      </c>
      <c r="BE5406" s="38" t="str">
        <f t="shared" ca="1" si="363"/>
        <v/>
      </c>
    </row>
    <row r="5407" spans="53:57" x14ac:dyDescent="0.25">
      <c r="BA5407" s="38" t="str">
        <f t="shared" ca="1" si="360"/>
        <v/>
      </c>
      <c r="BB5407" s="38" t="str">
        <f t="shared" ca="1" si="361"/>
        <v/>
      </c>
      <c r="BD5407" s="38" t="str">
        <f t="shared" ca="1" si="362"/>
        <v/>
      </c>
      <c r="BE5407" s="38" t="str">
        <f t="shared" ca="1" si="363"/>
        <v/>
      </c>
    </row>
    <row r="5408" spans="53:57" x14ac:dyDescent="0.25">
      <c r="BA5408" s="38" t="str">
        <f t="shared" ca="1" si="360"/>
        <v/>
      </c>
      <c r="BB5408" s="38" t="str">
        <f t="shared" ca="1" si="361"/>
        <v/>
      </c>
      <c r="BD5408" s="38" t="str">
        <f t="shared" ca="1" si="362"/>
        <v/>
      </c>
      <c r="BE5408" s="38" t="str">
        <f t="shared" ca="1" si="363"/>
        <v/>
      </c>
    </row>
    <row r="5409" spans="53:57" x14ac:dyDescent="0.25">
      <c r="BA5409" s="38" t="str">
        <f t="shared" ca="1" si="360"/>
        <v/>
      </c>
      <c r="BB5409" s="38" t="str">
        <f t="shared" ca="1" si="361"/>
        <v/>
      </c>
      <c r="BD5409" s="38" t="str">
        <f t="shared" ca="1" si="362"/>
        <v/>
      </c>
      <c r="BE5409" s="38" t="str">
        <f t="shared" ca="1" si="363"/>
        <v/>
      </c>
    </row>
    <row r="5410" spans="53:57" x14ac:dyDescent="0.25">
      <c r="BA5410" s="38" t="str">
        <f t="shared" ref="BA5410:BA5473" ca="1" si="364">IF($AR1412 &gt;= $J$41, $AR1412, "")</f>
        <v/>
      </c>
      <c r="BB5410" s="38" t="str">
        <f t="shared" ref="BB5410:BB5473" ca="1" si="365">IF(BA5410&lt;&gt;"", $AS1412, "")</f>
        <v/>
      </c>
      <c r="BD5410" s="38" t="str">
        <f t="shared" ref="BD5410:BD5473" ca="1" si="366">IF($AU1412 &gt;= $Z$41, $AU1412, "")</f>
        <v/>
      </c>
      <c r="BE5410" s="38" t="str">
        <f t="shared" ref="BE5410:BE5473" ca="1" si="367">IF(BD5410&lt;&gt;"", $AV1412, "")</f>
        <v/>
      </c>
    </row>
    <row r="5411" spans="53:57" x14ac:dyDescent="0.25">
      <c r="BA5411" s="38" t="str">
        <f t="shared" ca="1" si="364"/>
        <v/>
      </c>
      <c r="BB5411" s="38" t="str">
        <f t="shared" ca="1" si="365"/>
        <v/>
      </c>
      <c r="BD5411" s="38" t="str">
        <f t="shared" ca="1" si="366"/>
        <v/>
      </c>
      <c r="BE5411" s="38" t="str">
        <f t="shared" ca="1" si="367"/>
        <v/>
      </c>
    </row>
    <row r="5412" spans="53:57" x14ac:dyDescent="0.25">
      <c r="BA5412" s="38" t="str">
        <f t="shared" ca="1" si="364"/>
        <v/>
      </c>
      <c r="BB5412" s="38" t="str">
        <f t="shared" ca="1" si="365"/>
        <v/>
      </c>
      <c r="BD5412" s="38" t="str">
        <f t="shared" ca="1" si="366"/>
        <v/>
      </c>
      <c r="BE5412" s="38" t="str">
        <f t="shared" ca="1" si="367"/>
        <v/>
      </c>
    </row>
    <row r="5413" spans="53:57" x14ac:dyDescent="0.25">
      <c r="BA5413" s="38" t="str">
        <f t="shared" ca="1" si="364"/>
        <v/>
      </c>
      <c r="BB5413" s="38" t="str">
        <f t="shared" ca="1" si="365"/>
        <v/>
      </c>
      <c r="BD5413" s="38" t="str">
        <f t="shared" ca="1" si="366"/>
        <v/>
      </c>
      <c r="BE5413" s="38" t="str">
        <f t="shared" ca="1" si="367"/>
        <v/>
      </c>
    </row>
    <row r="5414" spans="53:57" x14ac:dyDescent="0.25">
      <c r="BA5414" s="38" t="str">
        <f t="shared" ca="1" si="364"/>
        <v/>
      </c>
      <c r="BB5414" s="38" t="str">
        <f t="shared" ca="1" si="365"/>
        <v/>
      </c>
      <c r="BD5414" s="38" t="str">
        <f t="shared" ca="1" si="366"/>
        <v/>
      </c>
      <c r="BE5414" s="38" t="str">
        <f t="shared" ca="1" si="367"/>
        <v/>
      </c>
    </row>
    <row r="5415" spans="53:57" x14ac:dyDescent="0.25">
      <c r="BA5415" s="38" t="str">
        <f t="shared" ca="1" si="364"/>
        <v/>
      </c>
      <c r="BB5415" s="38" t="str">
        <f t="shared" ca="1" si="365"/>
        <v/>
      </c>
      <c r="BD5415" s="38" t="str">
        <f t="shared" ca="1" si="366"/>
        <v/>
      </c>
      <c r="BE5415" s="38" t="str">
        <f t="shared" ca="1" si="367"/>
        <v/>
      </c>
    </row>
    <row r="5416" spans="53:57" x14ac:dyDescent="0.25">
      <c r="BA5416" s="38" t="str">
        <f t="shared" ca="1" si="364"/>
        <v/>
      </c>
      <c r="BB5416" s="38" t="str">
        <f t="shared" ca="1" si="365"/>
        <v/>
      </c>
      <c r="BD5416" s="38" t="str">
        <f t="shared" ca="1" si="366"/>
        <v/>
      </c>
      <c r="BE5416" s="38" t="str">
        <f t="shared" ca="1" si="367"/>
        <v/>
      </c>
    </row>
    <row r="5417" spans="53:57" x14ac:dyDescent="0.25">
      <c r="BA5417" s="38" t="str">
        <f t="shared" ca="1" si="364"/>
        <v/>
      </c>
      <c r="BB5417" s="38" t="str">
        <f t="shared" ca="1" si="365"/>
        <v/>
      </c>
      <c r="BD5417" s="38" t="str">
        <f t="shared" ca="1" si="366"/>
        <v/>
      </c>
      <c r="BE5417" s="38" t="str">
        <f t="shared" ca="1" si="367"/>
        <v/>
      </c>
    </row>
    <row r="5418" spans="53:57" x14ac:dyDescent="0.25">
      <c r="BA5418" s="38" t="str">
        <f t="shared" ca="1" si="364"/>
        <v/>
      </c>
      <c r="BB5418" s="38" t="str">
        <f t="shared" ca="1" si="365"/>
        <v/>
      </c>
      <c r="BD5418" s="38" t="str">
        <f t="shared" ca="1" si="366"/>
        <v/>
      </c>
      <c r="BE5418" s="38" t="str">
        <f t="shared" ca="1" si="367"/>
        <v/>
      </c>
    </row>
    <row r="5419" spans="53:57" x14ac:dyDescent="0.25">
      <c r="BA5419" s="38" t="str">
        <f t="shared" ca="1" si="364"/>
        <v/>
      </c>
      <c r="BB5419" s="38" t="str">
        <f t="shared" ca="1" si="365"/>
        <v/>
      </c>
      <c r="BD5419" s="38" t="str">
        <f t="shared" ca="1" si="366"/>
        <v/>
      </c>
      <c r="BE5419" s="38" t="str">
        <f t="shared" ca="1" si="367"/>
        <v/>
      </c>
    </row>
    <row r="5420" spans="53:57" x14ac:dyDescent="0.25">
      <c r="BA5420" s="38" t="str">
        <f t="shared" ca="1" si="364"/>
        <v/>
      </c>
      <c r="BB5420" s="38" t="str">
        <f t="shared" ca="1" si="365"/>
        <v/>
      </c>
      <c r="BD5420" s="38" t="str">
        <f t="shared" ca="1" si="366"/>
        <v/>
      </c>
      <c r="BE5420" s="38" t="str">
        <f t="shared" ca="1" si="367"/>
        <v/>
      </c>
    </row>
    <row r="5421" spans="53:57" x14ac:dyDescent="0.25">
      <c r="BA5421" s="38" t="str">
        <f t="shared" ca="1" si="364"/>
        <v/>
      </c>
      <c r="BB5421" s="38" t="str">
        <f t="shared" ca="1" si="365"/>
        <v/>
      </c>
      <c r="BD5421" s="38" t="str">
        <f t="shared" ca="1" si="366"/>
        <v/>
      </c>
      <c r="BE5421" s="38" t="str">
        <f t="shared" ca="1" si="367"/>
        <v/>
      </c>
    </row>
    <row r="5422" spans="53:57" x14ac:dyDescent="0.25">
      <c r="BA5422" s="38" t="str">
        <f t="shared" ca="1" si="364"/>
        <v/>
      </c>
      <c r="BB5422" s="38" t="str">
        <f t="shared" ca="1" si="365"/>
        <v/>
      </c>
      <c r="BD5422" s="38" t="str">
        <f t="shared" ca="1" si="366"/>
        <v/>
      </c>
      <c r="BE5422" s="38" t="str">
        <f t="shared" ca="1" si="367"/>
        <v/>
      </c>
    </row>
    <row r="5423" spans="53:57" x14ac:dyDescent="0.25">
      <c r="BA5423" s="38" t="str">
        <f t="shared" ca="1" si="364"/>
        <v/>
      </c>
      <c r="BB5423" s="38" t="str">
        <f t="shared" ca="1" si="365"/>
        <v/>
      </c>
      <c r="BD5423" s="38" t="str">
        <f t="shared" ca="1" si="366"/>
        <v/>
      </c>
      <c r="BE5423" s="38" t="str">
        <f t="shared" ca="1" si="367"/>
        <v/>
      </c>
    </row>
    <row r="5424" spans="53:57" x14ac:dyDescent="0.25">
      <c r="BA5424" s="38" t="str">
        <f t="shared" ca="1" si="364"/>
        <v/>
      </c>
      <c r="BB5424" s="38" t="str">
        <f t="shared" ca="1" si="365"/>
        <v/>
      </c>
      <c r="BD5424" s="38" t="str">
        <f t="shared" ca="1" si="366"/>
        <v/>
      </c>
      <c r="BE5424" s="38" t="str">
        <f t="shared" ca="1" si="367"/>
        <v/>
      </c>
    </row>
    <row r="5425" spans="53:57" x14ac:dyDescent="0.25">
      <c r="BA5425" s="38" t="str">
        <f t="shared" ca="1" si="364"/>
        <v/>
      </c>
      <c r="BB5425" s="38" t="str">
        <f t="shared" ca="1" si="365"/>
        <v/>
      </c>
      <c r="BD5425" s="38" t="str">
        <f t="shared" ca="1" si="366"/>
        <v/>
      </c>
      <c r="BE5425" s="38" t="str">
        <f t="shared" ca="1" si="367"/>
        <v/>
      </c>
    </row>
    <row r="5426" spans="53:57" x14ac:dyDescent="0.25">
      <c r="BA5426" s="38" t="str">
        <f t="shared" ca="1" si="364"/>
        <v/>
      </c>
      <c r="BB5426" s="38" t="str">
        <f t="shared" ca="1" si="365"/>
        <v/>
      </c>
      <c r="BD5426" s="38" t="str">
        <f t="shared" ca="1" si="366"/>
        <v/>
      </c>
      <c r="BE5426" s="38" t="str">
        <f t="shared" ca="1" si="367"/>
        <v/>
      </c>
    </row>
    <row r="5427" spans="53:57" x14ac:dyDescent="0.25">
      <c r="BA5427" s="38" t="str">
        <f t="shared" ca="1" si="364"/>
        <v/>
      </c>
      <c r="BB5427" s="38" t="str">
        <f t="shared" ca="1" si="365"/>
        <v/>
      </c>
      <c r="BD5427" s="38" t="str">
        <f t="shared" ca="1" si="366"/>
        <v/>
      </c>
      <c r="BE5427" s="38" t="str">
        <f t="shared" ca="1" si="367"/>
        <v/>
      </c>
    </row>
    <row r="5428" spans="53:57" x14ac:dyDescent="0.25">
      <c r="BA5428" s="38" t="str">
        <f t="shared" ca="1" si="364"/>
        <v/>
      </c>
      <c r="BB5428" s="38" t="str">
        <f t="shared" ca="1" si="365"/>
        <v/>
      </c>
      <c r="BD5428" s="38" t="str">
        <f t="shared" ca="1" si="366"/>
        <v/>
      </c>
      <c r="BE5428" s="38" t="str">
        <f t="shared" ca="1" si="367"/>
        <v/>
      </c>
    </row>
    <row r="5429" spans="53:57" x14ac:dyDescent="0.25">
      <c r="BA5429" s="38" t="str">
        <f t="shared" ca="1" si="364"/>
        <v/>
      </c>
      <c r="BB5429" s="38" t="str">
        <f t="shared" ca="1" si="365"/>
        <v/>
      </c>
      <c r="BD5429" s="38" t="str">
        <f t="shared" ca="1" si="366"/>
        <v/>
      </c>
      <c r="BE5429" s="38" t="str">
        <f t="shared" ca="1" si="367"/>
        <v/>
      </c>
    </row>
    <row r="5430" spans="53:57" x14ac:dyDescent="0.25">
      <c r="BA5430" s="38" t="str">
        <f t="shared" ca="1" si="364"/>
        <v/>
      </c>
      <c r="BB5430" s="38" t="str">
        <f t="shared" ca="1" si="365"/>
        <v/>
      </c>
      <c r="BD5430" s="38" t="str">
        <f t="shared" ca="1" si="366"/>
        <v/>
      </c>
      <c r="BE5430" s="38" t="str">
        <f t="shared" ca="1" si="367"/>
        <v/>
      </c>
    </row>
    <row r="5431" spans="53:57" x14ac:dyDescent="0.25">
      <c r="BA5431" s="38" t="str">
        <f t="shared" ca="1" si="364"/>
        <v/>
      </c>
      <c r="BB5431" s="38" t="str">
        <f t="shared" ca="1" si="365"/>
        <v/>
      </c>
      <c r="BD5431" s="38" t="str">
        <f t="shared" ca="1" si="366"/>
        <v/>
      </c>
      <c r="BE5431" s="38" t="str">
        <f t="shared" ca="1" si="367"/>
        <v/>
      </c>
    </row>
    <row r="5432" spans="53:57" x14ac:dyDescent="0.25">
      <c r="BA5432" s="38" vm="325">
        <f t="shared" ca="1" si="364"/>
        <v>45917</v>
      </c>
      <c r="BB5432" s="38">
        <f t="shared" ca="1" si="365"/>
        <v>270721.99199999997</v>
      </c>
      <c r="BD5432" s="38" vm="325">
        <f t="shared" ca="1" si="366"/>
        <v>45917</v>
      </c>
      <c r="BE5432" s="38">
        <f t="shared" ca="1" si="367"/>
        <v>143291.72</v>
      </c>
    </row>
    <row r="5433" spans="53:57" x14ac:dyDescent="0.25">
      <c r="BA5433" s="38" vm="332">
        <f t="shared" ca="1" si="364"/>
        <v>45918</v>
      </c>
      <c r="BB5433" s="38">
        <f t="shared" ca="1" si="365"/>
        <v>479559.29699999996</v>
      </c>
      <c r="BD5433" s="38" vm="332">
        <f t="shared" ca="1" si="366"/>
        <v>45918</v>
      </c>
      <c r="BE5433" s="38">
        <f t="shared" ca="1" si="367"/>
        <v>403197.5</v>
      </c>
    </row>
    <row r="5434" spans="53:57" x14ac:dyDescent="0.25">
      <c r="BA5434" s="38" vm="338">
        <f t="shared" ca="1" si="364"/>
        <v>45919</v>
      </c>
      <c r="BB5434" s="38">
        <f t="shared" ca="1" si="365"/>
        <v>501543.13999999996</v>
      </c>
      <c r="BD5434" s="38" vm="338">
        <f t="shared" ca="1" si="366"/>
        <v>45919</v>
      </c>
      <c r="BE5434" s="38">
        <f t="shared" ca="1" si="367"/>
        <v>584965.06000000006</v>
      </c>
    </row>
    <row r="5435" spans="53:57" x14ac:dyDescent="0.25">
      <c r="BA5435" s="38" vm="344">
        <f t="shared" ca="1" si="364"/>
        <v>45922</v>
      </c>
      <c r="BB5435" s="38">
        <f t="shared" ca="1" si="365"/>
        <v>393788.087</v>
      </c>
      <c r="BD5435" s="38" vm="344">
        <f t="shared" ca="1" si="366"/>
        <v>45922</v>
      </c>
      <c r="BE5435" s="38">
        <f t="shared" ca="1" si="367"/>
        <v>465049.75</v>
      </c>
    </row>
    <row r="5436" spans="53:57" x14ac:dyDescent="0.25">
      <c r="BA5436" s="38" vm="349">
        <f t="shared" ca="1" si="364"/>
        <v>45923</v>
      </c>
      <c r="BB5436" s="38">
        <f t="shared" ca="1" si="365"/>
        <v>376491.72749999998</v>
      </c>
      <c r="BD5436" s="38" vm="349">
        <f t="shared" ca="1" si="366"/>
        <v>45923</v>
      </c>
      <c r="BE5436" s="38">
        <f t="shared" ca="1" si="367"/>
        <v>627249</v>
      </c>
    </row>
    <row r="5437" spans="53:57" x14ac:dyDescent="0.25">
      <c r="BA5437" s="38" vm="354">
        <f t="shared" ca="1" si="364"/>
        <v>45924</v>
      </c>
      <c r="BB5437" s="38">
        <f t="shared" ca="1" si="365"/>
        <v>186971.1165</v>
      </c>
      <c r="BD5437" s="38" vm="354">
        <f t="shared" ca="1" si="366"/>
        <v>45924</v>
      </c>
      <c r="BE5437" s="38">
        <f t="shared" ca="1" si="367"/>
        <v>474460.47000000003</v>
      </c>
    </row>
    <row r="5438" spans="53:57" x14ac:dyDescent="0.25">
      <c r="BA5438" s="38" vm="360">
        <f t="shared" ca="1" si="364"/>
        <v>45925</v>
      </c>
      <c r="BB5438" s="38">
        <f t="shared" ca="1" si="365"/>
        <v>690991.62599999993</v>
      </c>
      <c r="BD5438" s="38" vm="360">
        <f t="shared" ca="1" si="366"/>
        <v>45925</v>
      </c>
      <c r="BE5438" s="38">
        <f t="shared" ca="1" si="367"/>
        <v>586040.12</v>
      </c>
    </row>
    <row r="5439" spans="53:57" x14ac:dyDescent="0.25">
      <c r="BA5439" s="38" vm="366">
        <f t="shared" ca="1" si="364"/>
        <v>45926</v>
      </c>
      <c r="BB5439" s="38">
        <f t="shared" ca="1" si="365"/>
        <v>470636.228</v>
      </c>
      <c r="BD5439" s="38" vm="366">
        <f t="shared" ca="1" si="366"/>
        <v>45926</v>
      </c>
      <c r="BE5439" s="38">
        <f t="shared" ca="1" si="367"/>
        <v>549528.32000000007</v>
      </c>
    </row>
    <row r="5440" spans="53:57" x14ac:dyDescent="0.25">
      <c r="BA5440" s="38" vm="372">
        <f t="shared" ca="1" si="364"/>
        <v>45929</v>
      </c>
      <c r="BB5440" s="38">
        <f t="shared" ca="1" si="365"/>
        <v>613134.522</v>
      </c>
      <c r="BD5440" s="38" vm="372">
        <f t="shared" ca="1" si="366"/>
        <v>45929</v>
      </c>
      <c r="BE5440" s="38">
        <f t="shared" ca="1" si="367"/>
        <v>488160.45</v>
      </c>
    </row>
    <row r="5441" spans="53:57" x14ac:dyDescent="0.25">
      <c r="BA5441" s="38" vm="378">
        <f t="shared" ca="1" si="364"/>
        <v>45930</v>
      </c>
      <c r="BB5441" s="38">
        <f t="shared" ca="1" si="365"/>
        <v>731823.79999999993</v>
      </c>
      <c r="BD5441" s="38" vm="378">
        <f t="shared" ca="1" si="366"/>
        <v>45930</v>
      </c>
      <c r="BE5441" s="38">
        <f t="shared" ca="1" si="367"/>
        <v>606765.79999999993</v>
      </c>
    </row>
    <row r="5442" spans="53:57" x14ac:dyDescent="0.25">
      <c r="BA5442" s="38" vm="384">
        <f t="shared" ca="1" si="364"/>
        <v>45931</v>
      </c>
      <c r="BB5442" s="38">
        <f t="shared" ca="1" si="365"/>
        <v>631131.76</v>
      </c>
      <c r="BD5442" s="38" vm="384">
        <f t="shared" ca="1" si="366"/>
        <v>45931</v>
      </c>
      <c r="BE5442" s="38">
        <f t="shared" ca="1" si="367"/>
        <v>341188.47</v>
      </c>
    </row>
    <row r="5443" spans="53:57" x14ac:dyDescent="0.25">
      <c r="BA5443" s="38" vm="389">
        <f t="shared" ca="1" si="364"/>
        <v>45932</v>
      </c>
      <c r="BB5443" s="38">
        <f t="shared" ca="1" si="365"/>
        <v>1166137.118</v>
      </c>
      <c r="BD5443" s="38" vm="389">
        <f t="shared" ca="1" si="366"/>
        <v>45932</v>
      </c>
      <c r="BE5443" s="38">
        <f t="shared" ca="1" si="367"/>
        <v>1360458.55</v>
      </c>
    </row>
    <row r="5444" spans="53:57" x14ac:dyDescent="0.25">
      <c r="BA5444" s="38" vm="395">
        <f t="shared" ca="1" si="364"/>
        <v>45933</v>
      </c>
      <c r="BB5444" s="38">
        <f t="shared" ca="1" si="365"/>
        <v>683041.60400000005</v>
      </c>
      <c r="BD5444" s="38" vm="395">
        <f t="shared" ca="1" si="366"/>
        <v>45933</v>
      </c>
      <c r="BE5444" s="38">
        <f t="shared" ca="1" si="367"/>
        <v>1010792.4</v>
      </c>
    </row>
    <row r="5445" spans="53:57" x14ac:dyDescent="0.25">
      <c r="BA5445" s="38" vm="401">
        <f t="shared" ca="1" si="364"/>
        <v>45936</v>
      </c>
      <c r="BB5445" s="38">
        <f t="shared" ca="1" si="365"/>
        <v>742121.6</v>
      </c>
      <c r="BD5445" s="38" vm="401">
        <f t="shared" ca="1" si="366"/>
        <v>45936</v>
      </c>
      <c r="BE5445" s="38">
        <f t="shared" ca="1" si="367"/>
        <v>687549</v>
      </c>
    </row>
    <row r="5446" spans="53:57" x14ac:dyDescent="0.25">
      <c r="BA5446" s="38" vm="407">
        <f t="shared" ca="1" si="364"/>
        <v>45937</v>
      </c>
      <c r="BB5446" s="38">
        <f t="shared" ca="1" si="365"/>
        <v>931445.73600000003</v>
      </c>
      <c r="BD5446" s="38" vm="407">
        <f t="shared" ca="1" si="366"/>
        <v>45937</v>
      </c>
      <c r="BE5446" s="38">
        <f t="shared" ca="1" si="367"/>
        <v>901492.9</v>
      </c>
    </row>
    <row r="5447" spans="53:57" x14ac:dyDescent="0.25">
      <c r="BA5447" s="38" vm="412">
        <f t="shared" ca="1" si="364"/>
        <v>45938</v>
      </c>
      <c r="BB5447" s="38">
        <f t="shared" ca="1" si="365"/>
        <v>644233.25399999996</v>
      </c>
      <c r="BD5447" s="38" vm="412">
        <f t="shared" ca="1" si="366"/>
        <v>45938</v>
      </c>
      <c r="BE5447" s="38">
        <f t="shared" ca="1" si="367"/>
        <v>567198.87</v>
      </c>
    </row>
    <row r="5448" spans="53:57" x14ac:dyDescent="0.25">
      <c r="BA5448" s="38" vm="418">
        <f t="shared" ca="1" si="364"/>
        <v>45939</v>
      </c>
      <c r="BB5448" s="38">
        <f t="shared" ca="1" si="365"/>
        <v>589020.79399999999</v>
      </c>
      <c r="BD5448" s="38" vm="418">
        <f t="shared" ca="1" si="366"/>
        <v>45939</v>
      </c>
      <c r="BE5448" s="38">
        <f t="shared" ca="1" si="367"/>
        <v>461927.94</v>
      </c>
    </row>
    <row r="5449" spans="53:57" x14ac:dyDescent="0.25">
      <c r="BA5449" s="38" vm="423">
        <f t="shared" ca="1" si="364"/>
        <v>45940</v>
      </c>
      <c r="BB5449" s="38">
        <f t="shared" ca="1" si="365"/>
        <v>580548.22200000007</v>
      </c>
      <c r="BD5449" s="38" vm="423">
        <f t="shared" ca="1" si="366"/>
        <v>45940</v>
      </c>
      <c r="BE5449" s="38">
        <f t="shared" ca="1" si="367"/>
        <v>420149.27999999997</v>
      </c>
    </row>
    <row r="5450" spans="53:57" x14ac:dyDescent="0.25">
      <c r="BA5450" s="38" vm="613">
        <f t="shared" ca="1" si="364"/>
        <v>45943</v>
      </c>
      <c r="BB5450" s="38">
        <f t="shared" ca="1" si="365"/>
        <v>267429.31900000002</v>
      </c>
      <c r="BD5450" s="38" vm="613">
        <f t="shared" ca="1" si="366"/>
        <v>45943</v>
      </c>
      <c r="BE5450" s="38">
        <f t="shared" ca="1" si="367"/>
        <v>261191.25</v>
      </c>
    </row>
    <row r="5451" spans="53:57" x14ac:dyDescent="0.25">
      <c r="BA5451" s="38" vm="429">
        <f t="shared" ca="1" si="364"/>
        <v>45944</v>
      </c>
      <c r="BB5451" s="38">
        <f t="shared" ca="1" si="365"/>
        <v>406126.109</v>
      </c>
      <c r="BD5451" s="38" vm="429">
        <f t="shared" ca="1" si="366"/>
        <v>45944</v>
      </c>
      <c r="BE5451" s="38">
        <f t="shared" ca="1" si="367"/>
        <v>318805.12</v>
      </c>
    </row>
    <row r="5452" spans="53:57" x14ac:dyDescent="0.25">
      <c r="BA5452" s="38" vm="434">
        <f t="shared" ca="1" si="364"/>
        <v>45945</v>
      </c>
      <c r="BB5452" s="38">
        <f t="shared" ca="1" si="365"/>
        <v>530680.61099999992</v>
      </c>
      <c r="BD5452" s="38" vm="434">
        <f t="shared" ca="1" si="366"/>
        <v>45945</v>
      </c>
      <c r="BE5452" s="38">
        <f t="shared" ca="1" si="367"/>
        <v>629890.27999999991</v>
      </c>
    </row>
    <row r="5453" spans="53:57" x14ac:dyDescent="0.25">
      <c r="BA5453" s="38" vm="83">
        <f t="shared" ca="1" si="364"/>
        <v>45946</v>
      </c>
      <c r="BB5453" s="38">
        <f t="shared" ca="1" si="365"/>
        <v>896638.95750000002</v>
      </c>
      <c r="BD5453" s="38" vm="83">
        <f t="shared" ca="1" si="366"/>
        <v>45946</v>
      </c>
      <c r="BE5453" s="38">
        <f t="shared" ca="1" si="367"/>
        <v>575216.94999999995</v>
      </c>
    </row>
    <row r="5454" spans="53:57" x14ac:dyDescent="0.25">
      <c r="BA5454" s="38" vm="445">
        <f t="shared" ca="1" si="364"/>
        <v>45947</v>
      </c>
      <c r="BB5454" s="38">
        <f t="shared" ca="1" si="365"/>
        <v>482102.67</v>
      </c>
      <c r="BD5454" s="38" vm="445">
        <f t="shared" ca="1" si="366"/>
        <v>45947</v>
      </c>
      <c r="BE5454" s="38">
        <f t="shared" ca="1" si="367"/>
        <v>626887.43999999994</v>
      </c>
    </row>
    <row r="5455" spans="53:57" x14ac:dyDescent="0.25">
      <c r="BA5455" s="38" vm="451">
        <f t="shared" ca="1" si="364"/>
        <v>45950</v>
      </c>
      <c r="BB5455" s="38">
        <f t="shared" ca="1" si="365"/>
        <v>681524.67599999998</v>
      </c>
      <c r="BD5455" s="38" vm="451">
        <f t="shared" ca="1" si="366"/>
        <v>45950</v>
      </c>
      <c r="BE5455" s="38">
        <f t="shared" ca="1" si="367"/>
        <v>1255393.3600000001</v>
      </c>
    </row>
    <row r="5456" spans="53:57" x14ac:dyDescent="0.25">
      <c r="BA5456" s="38" vm="456">
        <f t="shared" ca="1" si="364"/>
        <v>45951</v>
      </c>
      <c r="BB5456" s="38">
        <f t="shared" ca="1" si="365"/>
        <v>1039985.492</v>
      </c>
      <c r="BD5456" s="38" vm="456">
        <f t="shared" ca="1" si="366"/>
        <v>45951</v>
      </c>
      <c r="BE5456" s="38">
        <f t="shared" ca="1" si="367"/>
        <v>747244.05</v>
      </c>
    </row>
    <row r="5457" spans="53:57" x14ac:dyDescent="0.25">
      <c r="BA5457" s="38" vm="462">
        <f t="shared" ca="1" si="364"/>
        <v>45952</v>
      </c>
      <c r="BB5457" s="38">
        <f t="shared" ca="1" si="365"/>
        <v>937902.59199999995</v>
      </c>
      <c r="BD5457" s="38" vm="462">
        <f t="shared" ca="1" si="366"/>
        <v>45952</v>
      </c>
      <c r="BE5457" s="38">
        <f t="shared" ca="1" si="367"/>
        <v>454904.27999999997</v>
      </c>
    </row>
    <row r="5458" spans="53:57" x14ac:dyDescent="0.25">
      <c r="BA5458" s="38" vm="468">
        <f t="shared" ca="1" si="364"/>
        <v>45953</v>
      </c>
      <c r="BB5458" s="38">
        <f t="shared" ca="1" si="365"/>
        <v>778813.54999999993</v>
      </c>
      <c r="BD5458" s="38" vm="468">
        <f t="shared" ca="1" si="366"/>
        <v>45953</v>
      </c>
      <c r="BE5458" s="38">
        <f t="shared" ca="1" si="367"/>
        <v>928470.6</v>
      </c>
    </row>
    <row r="5459" spans="53:57" x14ac:dyDescent="0.25">
      <c r="BA5459" s="38" vm="474">
        <f t="shared" ca="1" si="364"/>
        <v>45954</v>
      </c>
      <c r="BB5459" s="38">
        <f t="shared" ca="1" si="365"/>
        <v>729064.79599999997</v>
      </c>
      <c r="BD5459" s="38" vm="474">
        <f t="shared" ca="1" si="366"/>
        <v>45954</v>
      </c>
      <c r="BE5459" s="38">
        <f t="shared" ca="1" si="367"/>
        <v>558210.80000000005</v>
      </c>
    </row>
    <row r="5460" spans="53:57" x14ac:dyDescent="0.25">
      <c r="BA5460" s="38" vm="480">
        <f t="shared" ca="1" si="364"/>
        <v>45957</v>
      </c>
      <c r="BB5460" s="38">
        <f t="shared" ca="1" si="365"/>
        <v>1374014.6640000001</v>
      </c>
      <c r="BD5460" s="38" vm="480">
        <f t="shared" ca="1" si="366"/>
        <v>45957</v>
      </c>
      <c r="BE5460" s="38">
        <f t="shared" ca="1" si="367"/>
        <v>1085984.25</v>
      </c>
    </row>
    <row r="5461" spans="53:57" x14ac:dyDescent="0.25">
      <c r="BA5461" s="38" vm="486">
        <f t="shared" ca="1" si="364"/>
        <v>45958</v>
      </c>
      <c r="BB5461" s="38">
        <f t="shared" ca="1" si="365"/>
        <v>1143630.327</v>
      </c>
      <c r="BD5461" s="38" vm="486">
        <f t="shared" ca="1" si="366"/>
        <v>45958</v>
      </c>
      <c r="BE5461" s="38">
        <f t="shared" ca="1" si="367"/>
        <v>1388299.3</v>
      </c>
    </row>
    <row r="5462" spans="53:57" x14ac:dyDescent="0.25">
      <c r="BA5462" s="38" vm="492">
        <f t="shared" ca="1" si="364"/>
        <v>45959</v>
      </c>
      <c r="BB5462" s="38">
        <f t="shared" ca="1" si="365"/>
        <v>849893.96799999999</v>
      </c>
      <c r="BD5462" s="38" vm="492">
        <f t="shared" ca="1" si="366"/>
        <v>45959</v>
      </c>
      <c r="BE5462" s="38">
        <f t="shared" ca="1" si="367"/>
        <v>502719.84</v>
      </c>
    </row>
    <row r="5463" spans="53:57" x14ac:dyDescent="0.25">
      <c r="BA5463" s="38" vm="499">
        <f t="shared" ca="1" si="364"/>
        <v>45960</v>
      </c>
      <c r="BB5463" s="38">
        <f t="shared" ca="1" si="365"/>
        <v>758536.51199999999</v>
      </c>
      <c r="BD5463" s="38" vm="499">
        <f t="shared" ca="1" si="366"/>
        <v>45960</v>
      </c>
      <c r="BE5463" s="38">
        <f t="shared" ca="1" si="367"/>
        <v>805218.1</v>
      </c>
    </row>
    <row r="5464" spans="53:57" x14ac:dyDescent="0.25">
      <c r="BA5464" s="38" vm="505">
        <f t="shared" ca="1" si="364"/>
        <v>45961</v>
      </c>
      <c r="BB5464" s="38">
        <f t="shared" ca="1" si="365"/>
        <v>529071.58400000003</v>
      </c>
      <c r="BD5464" s="38" vm="505">
        <f t="shared" ca="1" si="366"/>
        <v>45961</v>
      </c>
      <c r="BE5464" s="38">
        <f t="shared" ca="1" si="367"/>
        <v>1337297.2799999998</v>
      </c>
    </row>
    <row r="5465" spans="53:57" x14ac:dyDescent="0.25">
      <c r="BA5465" s="38" vm="511">
        <f t="shared" ca="1" si="364"/>
        <v>45964</v>
      </c>
      <c r="BB5465" s="38">
        <f t="shared" ca="1" si="365"/>
        <v>519906.24</v>
      </c>
      <c r="BD5465" s="38" vm="511">
        <f t="shared" ca="1" si="366"/>
        <v>45964</v>
      </c>
      <c r="BE5465" s="38">
        <f t="shared" ca="1" si="367"/>
        <v>624586.79999999993</v>
      </c>
    </row>
    <row r="5466" spans="53:57" x14ac:dyDescent="0.25">
      <c r="BA5466" s="38" vm="517">
        <f t="shared" ca="1" si="364"/>
        <v>45965</v>
      </c>
      <c r="BB5466" s="38">
        <f t="shared" ca="1" si="365"/>
        <v>1128817.625</v>
      </c>
      <c r="BD5466" s="38" vm="517">
        <f t="shared" ca="1" si="366"/>
        <v>45965</v>
      </c>
      <c r="BE5466" s="38">
        <f t="shared" ca="1" si="367"/>
        <v>596681.27999999991</v>
      </c>
    </row>
    <row r="5467" spans="53:57" x14ac:dyDescent="0.25">
      <c r="BA5467" s="38" vm="523">
        <f t="shared" ca="1" si="364"/>
        <v>45966</v>
      </c>
      <c r="BB5467" s="38">
        <f t="shared" ca="1" si="365"/>
        <v>294695.598</v>
      </c>
      <c r="BD5467" s="38" vm="523">
        <f t="shared" ca="1" si="366"/>
        <v>45966</v>
      </c>
      <c r="BE5467" s="38">
        <f t="shared" ca="1" si="367"/>
        <v>508990.35</v>
      </c>
    </row>
    <row r="5468" spans="53:57" x14ac:dyDescent="0.25">
      <c r="BA5468" s="38" vm="529">
        <f t="shared" ca="1" si="364"/>
        <v>45967</v>
      </c>
      <c r="BB5468" s="38">
        <f t="shared" ca="1" si="365"/>
        <v>557979.72</v>
      </c>
      <c r="BD5468" s="38" vm="529">
        <f t="shared" ca="1" si="366"/>
        <v>45967</v>
      </c>
      <c r="BE5468" s="38">
        <f t="shared" ca="1" si="367"/>
        <v>387655.29</v>
      </c>
    </row>
    <row r="5469" spans="53:57" x14ac:dyDescent="0.25">
      <c r="BA5469" s="38" vm="535">
        <f t="shared" ca="1" si="364"/>
        <v>45968</v>
      </c>
      <c r="BB5469" s="38">
        <f t="shared" ca="1" si="365"/>
        <v>576189.35600000003</v>
      </c>
      <c r="BD5469" s="38" vm="535">
        <f t="shared" ca="1" si="366"/>
        <v>45968</v>
      </c>
      <c r="BE5469" s="38">
        <f t="shared" ca="1" si="367"/>
        <v>445625.16000000003</v>
      </c>
    </row>
    <row r="5470" spans="53:57" x14ac:dyDescent="0.25">
      <c r="BA5470" s="38" vm="541">
        <f t="shared" ca="1" si="364"/>
        <v>45971</v>
      </c>
      <c r="BB5470" s="38">
        <f t="shared" ca="1" si="365"/>
        <v>703565.09400000004</v>
      </c>
      <c r="BD5470" s="38" vm="541">
        <f t="shared" ca="1" si="366"/>
        <v>45971</v>
      </c>
      <c r="BE5470" s="38">
        <f t="shared" ca="1" si="367"/>
        <v>989028.82000000007</v>
      </c>
    </row>
    <row r="5471" spans="53:57" x14ac:dyDescent="0.25">
      <c r="BA5471" s="38" vm="547">
        <f t="shared" ca="1" si="364"/>
        <v>45972</v>
      </c>
      <c r="BB5471" s="38">
        <f t="shared" ca="1" si="365"/>
        <v>1127247.1680000001</v>
      </c>
      <c r="BD5471" s="38" vm="547">
        <f t="shared" ca="1" si="366"/>
        <v>45972</v>
      </c>
      <c r="BE5471" s="38">
        <f t="shared" ca="1" si="367"/>
        <v>1112705.4449999998</v>
      </c>
    </row>
    <row r="5472" spans="53:57" x14ac:dyDescent="0.25">
      <c r="BA5472" s="38" vm="553">
        <f t="shared" ca="1" si="364"/>
        <v>45973</v>
      </c>
      <c r="BB5472" s="38">
        <f t="shared" ca="1" si="365"/>
        <v>690384.13400000008</v>
      </c>
      <c r="BD5472" s="38" vm="553">
        <f t="shared" ca="1" si="366"/>
        <v>45973</v>
      </c>
      <c r="BE5472" s="38">
        <f t="shared" ca="1" si="367"/>
        <v>494053</v>
      </c>
    </row>
    <row r="5473" spans="53:57" x14ac:dyDescent="0.25">
      <c r="BA5473" s="38" vm="559">
        <f t="shared" ca="1" si="364"/>
        <v>45974</v>
      </c>
      <c r="BB5473" s="38">
        <f t="shared" ca="1" si="365"/>
        <v>819213.40800000005</v>
      </c>
      <c r="BD5473" s="38" vm="559">
        <f t="shared" ca="1" si="366"/>
        <v>45974</v>
      </c>
      <c r="BE5473" s="38">
        <f t="shared" ca="1" si="367"/>
        <v>448706.26</v>
      </c>
    </row>
    <row r="5474" spans="53:57" x14ac:dyDescent="0.25">
      <c r="BA5474" s="38" vm="565">
        <f t="shared" ref="BA5474:BA5537" ca="1" si="368">IF($AR1476 &gt;= $J$41, $AR1476, "")</f>
        <v>45975</v>
      </c>
      <c r="BB5474" s="38">
        <f t="shared" ref="BB5474:BB5537" ca="1" si="369">IF(BA5474&lt;&gt;"", $AS1476, "")</f>
        <v>996905.70000000007</v>
      </c>
      <c r="BD5474" s="38" vm="565">
        <f t="shared" ref="BD5474:BD5537" ca="1" si="370">IF($AU1476 &gt;= $Z$41, $AU1476, "")</f>
        <v>45975</v>
      </c>
      <c r="BE5474" s="38">
        <f t="shared" ref="BE5474:BE5537" ca="1" si="371">IF(BD5474&lt;&gt;"", $AV1476, "")</f>
        <v>874154.55999999994</v>
      </c>
    </row>
    <row r="5475" spans="53:57" x14ac:dyDescent="0.25">
      <c r="BA5475" s="38" vm="571">
        <f t="shared" ca="1" si="368"/>
        <v>45978</v>
      </c>
      <c r="BB5475" s="38">
        <f t="shared" ca="1" si="369"/>
        <v>328907.788</v>
      </c>
      <c r="BD5475" s="38" vm="571">
        <f t="shared" ca="1" si="370"/>
        <v>45978</v>
      </c>
      <c r="BE5475" s="38">
        <f t="shared" ca="1" si="371"/>
        <v>377059.97500000003</v>
      </c>
    </row>
    <row r="5476" spans="53:57" x14ac:dyDescent="0.25">
      <c r="BA5476" s="38" vm="577">
        <f t="shared" ca="1" si="368"/>
        <v>45979</v>
      </c>
      <c r="BB5476" s="38">
        <f t="shared" ca="1" si="369"/>
        <v>890907.00399999996</v>
      </c>
      <c r="BD5476" s="38" vm="577">
        <f t="shared" ca="1" si="370"/>
        <v>45979</v>
      </c>
      <c r="BE5476" s="38">
        <f t="shared" ca="1" si="371"/>
        <v>995588</v>
      </c>
    </row>
    <row r="5477" spans="53:57" x14ac:dyDescent="0.25">
      <c r="BA5477" s="38" vm="583">
        <f t="shared" ca="1" si="368"/>
        <v>45980</v>
      </c>
      <c r="BB5477" s="38">
        <f t="shared" ca="1" si="369"/>
        <v>707508.29999999993</v>
      </c>
      <c r="BD5477" s="38" vm="583">
        <f t="shared" ca="1" si="370"/>
        <v>45980</v>
      </c>
      <c r="BE5477" s="38">
        <f t="shared" ca="1" si="371"/>
        <v>722503.74</v>
      </c>
    </row>
    <row r="5478" spans="53:57" x14ac:dyDescent="0.25">
      <c r="BA5478" s="38" vm="589">
        <f t="shared" ca="1" si="368"/>
        <v>45981</v>
      </c>
      <c r="BB5478" s="38">
        <f t="shared" ca="1" si="369"/>
        <v>1200313.088</v>
      </c>
      <c r="BD5478" s="38" vm="589">
        <f t="shared" ca="1" si="370"/>
        <v>45981</v>
      </c>
      <c r="BE5478" s="38">
        <f t="shared" ca="1" si="371"/>
        <v>602880.66</v>
      </c>
    </row>
    <row r="5479" spans="53:57" x14ac:dyDescent="0.25">
      <c r="BA5479" s="38" vm="595">
        <f t="shared" ca="1" si="368"/>
        <v>45982</v>
      </c>
      <c r="BB5479" s="38">
        <f t="shared" ca="1" si="369"/>
        <v>986611.99800000002</v>
      </c>
      <c r="BD5479" s="38" vm="595">
        <f t="shared" ca="1" si="370"/>
        <v>45982</v>
      </c>
      <c r="BE5479" s="38">
        <f t="shared" ca="1" si="371"/>
        <v>781691.625</v>
      </c>
    </row>
    <row r="5480" spans="53:57" x14ac:dyDescent="0.25">
      <c r="BA5480" s="38" vm="601">
        <f t="shared" ca="1" si="368"/>
        <v>45985</v>
      </c>
      <c r="BB5480" s="38">
        <f t="shared" ca="1" si="369"/>
        <v>654000.10200000007</v>
      </c>
      <c r="BD5480" s="38" vm="601">
        <f t="shared" ca="1" si="370"/>
        <v>45985</v>
      </c>
      <c r="BE5480" s="38">
        <f t="shared" ca="1" si="371"/>
        <v>478320.99</v>
      </c>
    </row>
    <row r="5481" spans="53:57" x14ac:dyDescent="0.25">
      <c r="BA5481" s="38" vm="607">
        <f t="shared" ca="1" si="368"/>
        <v>45986</v>
      </c>
      <c r="BB5481" s="38">
        <f t="shared" ca="1" si="369"/>
        <v>768528.45299999998</v>
      </c>
      <c r="BD5481" s="38" vm="607">
        <f t="shared" ca="1" si="370"/>
        <v>45986</v>
      </c>
      <c r="BE5481" s="38">
        <f t="shared" ca="1" si="371"/>
        <v>768014.88</v>
      </c>
    </row>
    <row r="5482" spans="53:57" x14ac:dyDescent="0.25">
      <c r="BA5482" s="38" vm="614">
        <f t="shared" ca="1" si="368"/>
        <v>45987</v>
      </c>
      <c r="BB5482" s="38">
        <f t="shared" ca="1" si="369"/>
        <v>556753.87400000007</v>
      </c>
      <c r="BD5482" s="38" vm="614">
        <f t="shared" ca="1" si="370"/>
        <v>45987</v>
      </c>
      <c r="BE5482" s="38">
        <f t="shared" ca="1" si="371"/>
        <v>402360.42</v>
      </c>
    </row>
    <row r="5483" spans="53:57" x14ac:dyDescent="0.25">
      <c r="BA5483" s="38" vm="620">
        <f t="shared" ca="1" si="368"/>
        <v>45988</v>
      </c>
      <c r="BB5483" s="38">
        <f t="shared" ca="1" si="369"/>
        <v>60112.172999999995</v>
      </c>
      <c r="BD5483" s="38" vm="620">
        <f t="shared" ca="1" si="370"/>
        <v>45988</v>
      </c>
      <c r="BE5483" s="38">
        <f t="shared" ca="1" si="371"/>
        <v>188624.7</v>
      </c>
    </row>
    <row r="5484" spans="53:57" x14ac:dyDescent="0.25">
      <c r="BA5484" s="38" vm="626">
        <f t="shared" ca="1" si="368"/>
        <v>45989</v>
      </c>
      <c r="BB5484" s="38">
        <f t="shared" ca="1" si="369"/>
        <v>585277.57400000002</v>
      </c>
      <c r="BD5484" s="38" vm="626">
        <f t="shared" ca="1" si="370"/>
        <v>45989</v>
      </c>
      <c r="BE5484" s="38">
        <f t="shared" ca="1" si="371"/>
        <v>1476091.1300000001</v>
      </c>
    </row>
    <row r="5485" spans="53:57" x14ac:dyDescent="0.25">
      <c r="BA5485" s="38" vm="632">
        <f t="shared" ca="1" si="368"/>
        <v>45992</v>
      </c>
      <c r="BB5485" s="38">
        <f t="shared" ca="1" si="369"/>
        <v>755325.56400000001</v>
      </c>
      <c r="BD5485" s="38" vm="632">
        <f t="shared" ca="1" si="370"/>
        <v>45992</v>
      </c>
      <c r="BE5485" s="38">
        <f t="shared" ca="1" si="371"/>
        <v>323294.74</v>
      </c>
    </row>
    <row r="5486" spans="53:57" x14ac:dyDescent="0.25">
      <c r="BA5486" s="38" vm="638">
        <f t="shared" ca="1" si="368"/>
        <v>45993</v>
      </c>
      <c r="BB5486" s="38">
        <f t="shared" ca="1" si="369"/>
        <v>683790.696</v>
      </c>
      <c r="BD5486" s="38" vm="638">
        <f t="shared" ca="1" si="370"/>
        <v>45993</v>
      </c>
      <c r="BE5486" s="38">
        <f t="shared" ca="1" si="371"/>
        <v>452028.19999999995</v>
      </c>
    </row>
    <row r="5487" spans="53:57" x14ac:dyDescent="0.25">
      <c r="BA5487" s="38" vm="644">
        <f t="shared" ca="1" si="368"/>
        <v>45994</v>
      </c>
      <c r="BB5487" s="38">
        <f t="shared" ca="1" si="369"/>
        <v>428836.76400000002</v>
      </c>
      <c r="BD5487" s="38" vm="644">
        <f t="shared" ca="1" si="370"/>
        <v>45994</v>
      </c>
      <c r="BE5487" s="38">
        <f t="shared" ca="1" si="371"/>
        <v>521241.75</v>
      </c>
    </row>
    <row r="5488" spans="53:57" x14ac:dyDescent="0.25">
      <c r="BA5488" s="38" vm="650">
        <f t="shared" ca="1" si="368"/>
        <v>45995</v>
      </c>
      <c r="BB5488" s="38">
        <f t="shared" ca="1" si="369"/>
        <v>409128.83399999997</v>
      </c>
      <c r="BD5488" s="38" vm="650">
        <f t="shared" ca="1" si="370"/>
        <v>45995</v>
      </c>
      <c r="BE5488" s="38">
        <f t="shared" ca="1" si="371"/>
        <v>251290.2</v>
      </c>
    </row>
    <row r="5489" spans="53:57" x14ac:dyDescent="0.25">
      <c r="BA5489" s="38" vm="23">
        <f t="shared" ca="1" si="368"/>
        <v>45996</v>
      </c>
      <c r="BB5489" s="38">
        <f t="shared" ca="1" si="369"/>
        <v>2233566.4960000003</v>
      </c>
      <c r="BD5489" s="38" vm="23">
        <f t="shared" ca="1" si="370"/>
        <v>45996</v>
      </c>
      <c r="BE5489" s="38">
        <f t="shared" ca="1" si="371"/>
        <v>1291814.0199999998</v>
      </c>
    </row>
    <row r="5490" spans="53:57" x14ac:dyDescent="0.25">
      <c r="BA5490" s="38" vm="661">
        <f t="shared" ca="1" si="368"/>
        <v>45999</v>
      </c>
      <c r="BB5490" s="38">
        <f t="shared" ca="1" si="369"/>
        <v>2095577.4999999998</v>
      </c>
      <c r="BD5490" s="38" vm="661">
        <f t="shared" ca="1" si="370"/>
        <v>45999</v>
      </c>
      <c r="BE5490" s="38">
        <f t="shared" ca="1" si="371"/>
        <v>958560.11</v>
      </c>
    </row>
    <row r="5491" spans="53:57" x14ac:dyDescent="0.25">
      <c r="BA5491" s="38" vm="667">
        <f t="shared" ca="1" si="368"/>
        <v>46000</v>
      </c>
      <c r="BB5491" s="38">
        <f t="shared" ca="1" si="369"/>
        <v>746459.46</v>
      </c>
      <c r="BD5491" s="38" vm="667">
        <f t="shared" ca="1" si="370"/>
        <v>46000</v>
      </c>
      <c r="BE5491" s="38">
        <f t="shared" ca="1" si="371"/>
        <v>813988.24</v>
      </c>
    </row>
    <row r="5492" spans="53:57" x14ac:dyDescent="0.25">
      <c r="BA5492" s="38" vm="673">
        <f t="shared" ca="1" si="368"/>
        <v>46001</v>
      </c>
      <c r="BB5492" s="38">
        <f t="shared" ca="1" si="369"/>
        <v>1168033.551</v>
      </c>
      <c r="BD5492" s="38" vm="673">
        <f t="shared" ca="1" si="370"/>
        <v>46001</v>
      </c>
      <c r="BE5492" s="38">
        <f t="shared" ca="1" si="371"/>
        <v>1546983.9000000001</v>
      </c>
    </row>
    <row r="5493" spans="53:57" x14ac:dyDescent="0.25">
      <c r="BA5493" s="38" vm="679">
        <f t="shared" ca="1" si="368"/>
        <v>46002</v>
      </c>
      <c r="BB5493" s="38">
        <f t="shared" ca="1" si="369"/>
        <v>703583.99199999997</v>
      </c>
      <c r="BD5493" s="38" vm="679">
        <f t="shared" ca="1" si="370"/>
        <v>46002</v>
      </c>
      <c r="BE5493" s="38">
        <f t="shared" ca="1" si="371"/>
        <v>979524</v>
      </c>
    </row>
    <row r="5494" spans="53:57" x14ac:dyDescent="0.25">
      <c r="BA5494" s="38" vm="686">
        <f t="shared" ca="1" si="368"/>
        <v>46003</v>
      </c>
      <c r="BB5494" s="38">
        <f t="shared" ca="1" si="369"/>
        <v>964468.94000000006</v>
      </c>
      <c r="BD5494" s="38" vm="686">
        <f t="shared" ca="1" si="370"/>
        <v>46003</v>
      </c>
      <c r="BE5494" s="38">
        <f t="shared" ca="1" si="371"/>
        <v>1788270.88</v>
      </c>
    </row>
    <row r="5495" spans="53:57" x14ac:dyDescent="0.25">
      <c r="BA5495" s="38" vm="692">
        <f t="shared" ca="1" si="368"/>
        <v>46006</v>
      </c>
      <c r="BB5495" s="38">
        <f t="shared" ca="1" si="369"/>
        <v>786804.07499999995</v>
      </c>
      <c r="BD5495" s="38" vm="692">
        <f t="shared" ca="1" si="370"/>
        <v>46006</v>
      </c>
      <c r="BE5495" s="38">
        <f t="shared" ca="1" si="371"/>
        <v>867612.29999999993</v>
      </c>
    </row>
    <row r="5496" spans="53:57" x14ac:dyDescent="0.25">
      <c r="BA5496" s="38" vm="698">
        <f t="shared" ca="1" si="368"/>
        <v>46007</v>
      </c>
      <c r="BB5496" s="38">
        <f t="shared" ca="1" si="369"/>
        <v>780094.95750000002</v>
      </c>
      <c r="BD5496" s="38" vm="698">
        <f t="shared" ca="1" si="370"/>
        <v>46007</v>
      </c>
      <c r="BE5496" s="38">
        <f t="shared" ca="1" si="371"/>
        <v>1046801.56</v>
      </c>
    </row>
    <row r="5497" spans="53:57" x14ac:dyDescent="0.25">
      <c r="BA5497" s="38" vm="704">
        <f t="shared" ca="1" si="368"/>
        <v>46008</v>
      </c>
      <c r="BB5497" s="38">
        <f t="shared" ca="1" si="369"/>
        <v>1198646.531</v>
      </c>
      <c r="BD5497" s="38" vm="704">
        <f t="shared" ca="1" si="370"/>
        <v>46008</v>
      </c>
      <c r="BE5497" s="38">
        <f t="shared" ca="1" si="371"/>
        <v>1090631.3600000001</v>
      </c>
    </row>
    <row r="5498" spans="53:57" x14ac:dyDescent="0.25">
      <c r="BA5498" s="38" vm="710">
        <f t="shared" ca="1" si="368"/>
        <v>46009</v>
      </c>
      <c r="BB5498" s="38">
        <f t="shared" ca="1" si="369"/>
        <v>1547399.3330000001</v>
      </c>
      <c r="BD5498" s="38" vm="710">
        <f t="shared" ca="1" si="370"/>
        <v>46009</v>
      </c>
      <c r="BE5498" s="38">
        <f t="shared" ca="1" si="371"/>
        <v>1362869.9000000001</v>
      </c>
    </row>
    <row r="5499" spans="53:57" x14ac:dyDescent="0.25">
      <c r="BA5499" s="38" vm="716">
        <f t="shared" ca="1" si="368"/>
        <v>46010</v>
      </c>
      <c r="BB5499" s="38">
        <f t="shared" ca="1" si="369"/>
        <v>971884.848</v>
      </c>
      <c r="BD5499" s="38" vm="716">
        <f t="shared" ca="1" si="370"/>
        <v>46010</v>
      </c>
      <c r="BE5499" s="38">
        <f t="shared" ca="1" si="371"/>
        <v>1250267.2</v>
      </c>
    </row>
    <row r="5500" spans="53:57" x14ac:dyDescent="0.25">
      <c r="BA5500" s="38" vm="721">
        <f t="shared" ca="1" si="368"/>
        <v>46013</v>
      </c>
      <c r="BB5500" s="38">
        <f t="shared" ca="1" si="369"/>
        <v>1541981.1779999998</v>
      </c>
      <c r="BD5500" s="38" vm="721">
        <f t="shared" ca="1" si="370"/>
        <v>46013</v>
      </c>
      <c r="BE5500" s="38">
        <f t="shared" ca="1" si="371"/>
        <v>1712695.8599999999</v>
      </c>
    </row>
    <row r="5501" spans="53:57" x14ac:dyDescent="0.25">
      <c r="BA5501" s="38" vm="727">
        <f t="shared" ca="1" si="368"/>
        <v>46014</v>
      </c>
      <c r="BB5501" s="38">
        <f t="shared" ca="1" si="369"/>
        <v>1367334.3599999999</v>
      </c>
      <c r="BD5501" s="38" vm="727">
        <f t="shared" ca="1" si="370"/>
        <v>46014</v>
      </c>
      <c r="BE5501" s="38">
        <f t="shared" ca="1" si="371"/>
        <v>513362.2</v>
      </c>
    </row>
    <row r="5502" spans="53:57" x14ac:dyDescent="0.25">
      <c r="BA5502" s="38" vm="733">
        <f t="shared" ca="1" si="368"/>
        <v>46015</v>
      </c>
      <c r="BB5502" s="38">
        <f t="shared" ca="1" si="369"/>
        <v>152799.02600000001</v>
      </c>
      <c r="BD5502" s="38" vm="733">
        <f t="shared" ca="1" si="370"/>
        <v>46015</v>
      </c>
      <c r="BE5502" s="38">
        <f t="shared" ca="1" si="371"/>
        <v>70080.459999999992</v>
      </c>
    </row>
    <row r="5503" spans="53:57" x14ac:dyDescent="0.25">
      <c r="BA5503" s="38" vm="738">
        <f t="shared" ca="1" si="368"/>
        <v>46020</v>
      </c>
      <c r="BB5503" s="38">
        <f t="shared" ca="1" si="369"/>
        <v>407920.97249999997</v>
      </c>
      <c r="BD5503" s="38" vm="738">
        <f t="shared" ca="1" si="370"/>
        <v>46020</v>
      </c>
      <c r="BE5503" s="38">
        <f t="shared" ca="1" si="371"/>
        <v>185502.59999999998</v>
      </c>
    </row>
    <row r="5504" spans="53:57" x14ac:dyDescent="0.25">
      <c r="BA5504" s="38" vm="743">
        <f t="shared" ca="1" si="368"/>
        <v>46021</v>
      </c>
      <c r="BB5504" s="38">
        <f t="shared" ca="1" si="369"/>
        <v>255921.22999999998</v>
      </c>
      <c r="BD5504" s="38" vm="743">
        <f t="shared" ca="1" si="370"/>
        <v>46021</v>
      </c>
      <c r="BE5504" s="38">
        <f t="shared" ca="1" si="371"/>
        <v>486566.06</v>
      </c>
    </row>
    <row r="5505" spans="53:57" x14ac:dyDescent="0.25">
      <c r="BA5505" s="38" vm="748">
        <f t="shared" ca="1" si="368"/>
        <v>46022</v>
      </c>
      <c r="BB5505" s="38">
        <f t="shared" ca="1" si="369"/>
        <v>84821.036000000007</v>
      </c>
      <c r="BD5505" s="38" vm="748">
        <f t="shared" ca="1" si="370"/>
        <v>46022</v>
      </c>
      <c r="BE5505" s="38">
        <f t="shared" ca="1" si="371"/>
        <v>135235.5</v>
      </c>
    </row>
    <row r="5506" spans="53:57" x14ac:dyDescent="0.25">
      <c r="BA5506" s="38" vm="754">
        <f t="shared" ca="1" si="368"/>
        <v>46024</v>
      </c>
      <c r="BB5506" s="38">
        <f t="shared" ca="1" si="369"/>
        <v>848117.73900000006</v>
      </c>
      <c r="BD5506" s="38" vm="754">
        <f t="shared" ca="1" si="370"/>
        <v>46024</v>
      </c>
      <c r="BE5506" s="38">
        <f t="shared" ca="1" si="371"/>
        <v>898391.91999999993</v>
      </c>
    </row>
    <row r="5507" spans="53:57" x14ac:dyDescent="0.25">
      <c r="BA5507" s="38" vm="760">
        <f t="shared" ca="1" si="368"/>
        <v>46027</v>
      </c>
      <c r="BB5507" s="38">
        <f t="shared" ca="1" si="369"/>
        <v>1077596.4080000001</v>
      </c>
      <c r="BD5507" s="38" vm="760">
        <f t="shared" ca="1" si="370"/>
        <v>46027</v>
      </c>
      <c r="BE5507" s="38">
        <f t="shared" ca="1" si="371"/>
        <v>927069.04</v>
      </c>
    </row>
    <row r="5508" spans="53:57" x14ac:dyDescent="0.25">
      <c r="BA5508" s="38" vm="766">
        <f t="shared" ca="1" si="368"/>
        <v>46028</v>
      </c>
      <c r="BB5508" s="38">
        <f t="shared" ca="1" si="369"/>
        <v>1004449.2995000001</v>
      </c>
      <c r="BD5508" s="38" vm="766">
        <f t="shared" ca="1" si="370"/>
        <v>46028</v>
      </c>
      <c r="BE5508" s="38">
        <f t="shared" ca="1" si="371"/>
        <v>2896296.96</v>
      </c>
    </row>
    <row r="5509" spans="53:57" x14ac:dyDescent="0.25">
      <c r="BA5509" s="38" vm="772">
        <f t="shared" ca="1" si="368"/>
        <v>46029</v>
      </c>
      <c r="BB5509" s="38">
        <f t="shared" ca="1" si="369"/>
        <v>1394044.68</v>
      </c>
      <c r="BD5509" s="38" vm="772">
        <f t="shared" ca="1" si="370"/>
        <v>46029</v>
      </c>
      <c r="BE5509" s="38">
        <f t="shared" ca="1" si="371"/>
        <v>1705202.6800000002</v>
      </c>
    </row>
    <row r="5510" spans="53:57" x14ac:dyDescent="0.25">
      <c r="BA5510" s="38" vm="778">
        <f t="shared" ca="1" si="368"/>
        <v>46030</v>
      </c>
      <c r="BB5510" s="38">
        <f t="shared" ca="1" si="369"/>
        <v>1657690.173</v>
      </c>
      <c r="BD5510" s="38" vm="778">
        <f t="shared" ca="1" si="370"/>
        <v>46030</v>
      </c>
      <c r="BE5510" s="38">
        <f t="shared" ca="1" si="371"/>
        <v>2338201</v>
      </c>
    </row>
    <row r="5511" spans="53:57" x14ac:dyDescent="0.25">
      <c r="BA5511" s="38" vm="8">
        <f t="shared" ca="1" si="368"/>
        <v>46031</v>
      </c>
      <c r="BB5511" s="38">
        <f t="shared" ca="1" si="369"/>
        <v>3125490.0265000002</v>
      </c>
      <c r="BD5511" s="38" vm="8">
        <f t="shared" ca="1" si="370"/>
        <v>46031</v>
      </c>
      <c r="BE5511" s="38">
        <f t="shared" ca="1" si="371"/>
        <v>5584800.2000000002</v>
      </c>
    </row>
    <row r="5512" spans="53:57" x14ac:dyDescent="0.25">
      <c r="BA5512" s="38" vm="789">
        <f t="shared" ca="1" si="368"/>
        <v>46034</v>
      </c>
      <c r="BB5512" s="38">
        <f t="shared" ca="1" si="369"/>
        <v>784042.68599999999</v>
      </c>
      <c r="BD5512" s="38" vm="789">
        <f t="shared" ca="1" si="370"/>
        <v>46034</v>
      </c>
      <c r="BE5512" s="38">
        <f t="shared" ca="1" si="371"/>
        <v>490309.68000000005</v>
      </c>
    </row>
    <row r="5513" spans="53:57" x14ac:dyDescent="0.25">
      <c r="BA5513" s="38" vm="795">
        <f t="shared" ca="1" si="368"/>
        <v>46035</v>
      </c>
      <c r="BB5513" s="38">
        <f t="shared" ca="1" si="369"/>
        <v>683224.0135</v>
      </c>
      <c r="BD5513" s="38" vm="795">
        <f t="shared" ca="1" si="370"/>
        <v>46035</v>
      </c>
      <c r="BE5513" s="38">
        <f t="shared" ca="1" si="371"/>
        <v>309071.25</v>
      </c>
    </row>
    <row r="5514" spans="53:57" x14ac:dyDescent="0.25">
      <c r="BA5514" s="38" vm="801">
        <f t="shared" ca="1" si="368"/>
        <v>46036</v>
      </c>
      <c r="BB5514" s="38">
        <f t="shared" ca="1" si="369"/>
        <v>749456.09549999994</v>
      </c>
      <c r="BD5514" s="38" vm="801">
        <f t="shared" ca="1" si="370"/>
        <v>46036</v>
      </c>
      <c r="BE5514" s="38">
        <f t="shared" ca="1" si="371"/>
        <v>464846.4</v>
      </c>
    </row>
    <row r="5515" spans="53:57" x14ac:dyDescent="0.25">
      <c r="BA5515" s="38" vm="87">
        <f t="shared" ca="1" si="368"/>
        <v>46037</v>
      </c>
      <c r="BB5515" s="38">
        <f t="shared" ca="1" si="369"/>
        <v>644348.6875</v>
      </c>
      <c r="BD5515" s="38" vm="87">
        <f t="shared" ca="1" si="370"/>
        <v>46037</v>
      </c>
      <c r="BE5515" s="38">
        <f t="shared" ca="1" si="371"/>
        <v>711405.76</v>
      </c>
    </row>
    <row r="5516" spans="53:57" x14ac:dyDescent="0.25">
      <c r="BA5516" s="38" vm="81">
        <f t="shared" ca="1" si="368"/>
        <v>46038</v>
      </c>
      <c r="BB5516" s="38">
        <f t="shared" ca="1" si="369"/>
        <v>1625028.5376000002</v>
      </c>
      <c r="BD5516" s="38" vm="81">
        <f t="shared" ca="1" si="370"/>
        <v>46038</v>
      </c>
      <c r="BE5516" s="38">
        <f t="shared" ca="1" si="371"/>
        <v>1772460.8</v>
      </c>
    </row>
    <row r="5517" spans="53:57" x14ac:dyDescent="0.25">
      <c r="BA5517" s="38" vm="7">
        <f t="shared" ca="1" si="368"/>
        <v>46041</v>
      </c>
      <c r="BB5517" s="38">
        <f t="shared" ca="1" si="369"/>
        <v>1298286.145</v>
      </c>
      <c r="BD5517" s="38" vm="7">
        <f t="shared" ca="1" si="370"/>
        <v>46041</v>
      </c>
      <c r="BE5517" s="38">
        <f t="shared" ca="1" si="371"/>
        <v>1259603.1000000001</v>
      </c>
    </row>
    <row r="5518" spans="53:57" x14ac:dyDescent="0.25">
      <c r="BA5518" s="38" vm="5">
        <f t="shared" ca="1" si="368"/>
        <v>46042</v>
      </c>
      <c r="BB5518" s="38">
        <f t="shared" ca="1" si="369"/>
        <v>1532763.4739999999</v>
      </c>
      <c r="BD5518" s="38" vm="5">
        <f t="shared" ca="1" si="370"/>
        <v>46042</v>
      </c>
      <c r="BE5518" s="38">
        <f t="shared" ca="1" si="371"/>
        <v>5320578.96</v>
      </c>
    </row>
    <row r="5519" spans="53:57" x14ac:dyDescent="0.25">
      <c r="BA5519" s="38" vm="828">
        <f t="shared" ca="1" si="368"/>
        <v>46043</v>
      </c>
      <c r="BB5519" s="38">
        <f t="shared" ca="1" si="369"/>
        <v>1586245.6059999999</v>
      </c>
      <c r="BD5519" s="38" vm="828">
        <f t="shared" ca="1" si="370"/>
        <v>46043</v>
      </c>
      <c r="BE5519" s="38">
        <f t="shared" ca="1" si="371"/>
        <v>3629085.6</v>
      </c>
    </row>
    <row r="5520" spans="53:57" x14ac:dyDescent="0.25">
      <c r="BA5520" s="38" vm="63">
        <f t="shared" ca="1" si="368"/>
        <v>46044</v>
      </c>
      <c r="BB5520" s="38">
        <f t="shared" ca="1" si="369"/>
        <v>4410896.33</v>
      </c>
      <c r="BD5520" s="38" vm="63">
        <f t="shared" ca="1" si="370"/>
        <v>46044</v>
      </c>
      <c r="BE5520" s="38">
        <f t="shared" ca="1" si="371"/>
        <v>5560868.5200000005</v>
      </c>
    </row>
    <row r="5521" spans="53:57" x14ac:dyDescent="0.25">
      <c r="BA5521" s="38" vm="839">
        <f t="shared" ca="1" si="368"/>
        <v>46045</v>
      </c>
      <c r="BB5521" s="38">
        <f t="shared" ca="1" si="369"/>
        <v>752740.38500000001</v>
      </c>
      <c r="BD5521" s="38" vm="839">
        <f t="shared" ca="1" si="370"/>
        <v>46045</v>
      </c>
      <c r="BE5521" s="38">
        <f t="shared" ca="1" si="371"/>
        <v>1278241.9099999999</v>
      </c>
    </row>
    <row r="5522" spans="53:57" x14ac:dyDescent="0.25">
      <c r="BA5522" s="38" vm="845">
        <f t="shared" ca="1" si="368"/>
        <v>46048</v>
      </c>
      <c r="BB5522" s="38">
        <f t="shared" ca="1" si="369"/>
        <v>1016407.853</v>
      </c>
      <c r="BD5522" s="38" vm="845">
        <f t="shared" ca="1" si="370"/>
        <v>46048</v>
      </c>
      <c r="BE5522" s="38">
        <f t="shared" ca="1" si="371"/>
        <v>3079754.09</v>
      </c>
    </row>
    <row r="5523" spans="53:57" x14ac:dyDescent="0.25">
      <c r="BA5523" s="38" vm="851">
        <f t="shared" ca="1" si="368"/>
        <v>46049</v>
      </c>
      <c r="BB5523" s="38">
        <f t="shared" ca="1" si="369"/>
        <v>510355.87200000003</v>
      </c>
      <c r="BD5523" s="38" vm="851">
        <f t="shared" ca="1" si="370"/>
        <v>46049</v>
      </c>
      <c r="BE5523" s="38">
        <f t="shared" ca="1" si="371"/>
        <v>1636448.05</v>
      </c>
    </row>
    <row r="5524" spans="53:57" x14ac:dyDescent="0.25">
      <c r="BA5524" s="38" vm="857">
        <f t="shared" ca="1" si="368"/>
        <v>46050</v>
      </c>
      <c r="BB5524" s="38">
        <f t="shared" ca="1" si="369"/>
        <v>815037.3</v>
      </c>
      <c r="BD5524" s="38" vm="857">
        <f t="shared" ca="1" si="370"/>
        <v>46050</v>
      </c>
      <c r="BE5524" s="38">
        <f t="shared" ca="1" si="371"/>
        <v>2201108.2800000003</v>
      </c>
    </row>
    <row r="5525" spans="53:57" x14ac:dyDescent="0.25">
      <c r="BA5525" s="38" vm="862">
        <f t="shared" ca="1" si="368"/>
        <v>46051</v>
      </c>
      <c r="BB5525" s="38">
        <f t="shared" ca="1" si="369"/>
        <v>287009.12700000004</v>
      </c>
      <c r="BD5525" s="38" vm="862">
        <f t="shared" ca="1" si="370"/>
        <v>46051</v>
      </c>
      <c r="BE5525" s="38">
        <f t="shared" ca="1" si="371"/>
        <v>1476129.6</v>
      </c>
    </row>
    <row r="5526" spans="53:57" x14ac:dyDescent="0.25">
      <c r="BA5526" s="38" vm="22">
        <f t="shared" ca="1" si="368"/>
        <v>46052</v>
      </c>
      <c r="BB5526" s="38">
        <f t="shared" ca="1" si="369"/>
        <v>971949.15999999992</v>
      </c>
      <c r="BD5526" s="38" vm="22">
        <f t="shared" ca="1" si="370"/>
        <v>46052</v>
      </c>
      <c r="BE5526" s="38">
        <f t="shared" ca="1" si="371"/>
        <v>1789221.1</v>
      </c>
    </row>
    <row r="5527" spans="53:57" x14ac:dyDescent="0.25">
      <c r="BA5527" s="38" vm="61">
        <f t="shared" ca="1" si="368"/>
        <v>46055</v>
      </c>
      <c r="BB5527" s="38">
        <f t="shared" ca="1" si="369"/>
        <v>629390.02899999998</v>
      </c>
      <c r="BD5527" s="38" vm="61">
        <f t="shared" ca="1" si="370"/>
        <v>46055</v>
      </c>
      <c r="BE5527" s="38">
        <f t="shared" ca="1" si="371"/>
        <v>2110087.1399999997</v>
      </c>
    </row>
    <row r="5528" spans="53:57" x14ac:dyDescent="0.25">
      <c r="BA5528" s="38" vm="877">
        <f t="shared" ca="1" si="368"/>
        <v>46056</v>
      </c>
      <c r="BB5528" s="38">
        <f t="shared" ca="1" si="369"/>
        <v>817901.62799999991</v>
      </c>
      <c r="BD5528" s="38" vm="877">
        <f t="shared" ca="1" si="370"/>
        <v>46056</v>
      </c>
      <c r="BE5528" s="38">
        <f t="shared" ca="1" si="371"/>
        <v>1647884.6700000002</v>
      </c>
    </row>
    <row r="5529" spans="53:57" x14ac:dyDescent="0.25">
      <c r="BA5529" s="38" vm="883">
        <f t="shared" ca="1" si="368"/>
        <v>46057</v>
      </c>
      <c r="BB5529" s="38">
        <f t="shared" ca="1" si="369"/>
        <v>542944.62</v>
      </c>
      <c r="BD5529" s="38" vm="883">
        <f t="shared" ca="1" si="370"/>
        <v>46057</v>
      </c>
      <c r="BE5529" s="38">
        <f t="shared" ca="1" si="371"/>
        <v>547707.84749999992</v>
      </c>
    </row>
    <row r="5530" spans="53:57" x14ac:dyDescent="0.25">
      <c r="BA5530" s="38" vm="889">
        <f t="shared" ca="1" si="368"/>
        <v>46058</v>
      </c>
      <c r="BB5530" s="38">
        <f t="shared" ca="1" si="369"/>
        <v>575218.95000000007</v>
      </c>
      <c r="BD5530" s="38" vm="889">
        <f t="shared" ca="1" si="370"/>
        <v>46058</v>
      </c>
      <c r="BE5530" s="38">
        <f t="shared" ca="1" si="371"/>
        <v>430445.98</v>
      </c>
    </row>
    <row r="5531" spans="53:57" x14ac:dyDescent="0.25">
      <c r="BA5531" s="38" vm="894">
        <f t="shared" ca="1" si="368"/>
        <v>46059</v>
      </c>
      <c r="BB5531" s="38">
        <f t="shared" ca="1" si="369"/>
        <v>590754.50599999994</v>
      </c>
      <c r="BD5531" s="38" vm="894">
        <f t="shared" ca="1" si="370"/>
        <v>46059</v>
      </c>
      <c r="BE5531" s="38">
        <f t="shared" ca="1" si="371"/>
        <v>669106.55999999994</v>
      </c>
    </row>
    <row r="5532" spans="53:57" x14ac:dyDescent="0.25">
      <c r="BA5532" s="38" vm="900">
        <f t="shared" ca="1" si="368"/>
        <v>46062</v>
      </c>
      <c r="BB5532" s="38">
        <f t="shared" ca="1" si="369"/>
        <v>1124579.2550000001</v>
      </c>
      <c r="BD5532" s="38" vm="900">
        <f t="shared" ca="1" si="370"/>
        <v>46062</v>
      </c>
      <c r="BE5532" s="38">
        <f t="shared" ca="1" si="371"/>
        <v>1125062.575</v>
      </c>
    </row>
    <row r="5533" spans="53:57" x14ac:dyDescent="0.25">
      <c r="BA5533" s="38" vm="906">
        <f t="shared" ca="1" si="368"/>
        <v>46063</v>
      </c>
      <c r="BB5533" s="38">
        <f t="shared" ca="1" si="369"/>
        <v>626553.78300000005</v>
      </c>
      <c r="BD5533" s="38" vm="906">
        <f t="shared" ca="1" si="370"/>
        <v>46063</v>
      </c>
      <c r="BE5533" s="38">
        <f t="shared" ca="1" si="371"/>
        <v>1095538.1950000001</v>
      </c>
    </row>
    <row r="5534" spans="53:57" x14ac:dyDescent="0.25">
      <c r="BA5534" s="38" vm="913">
        <f t="shared" ca="1" si="368"/>
        <v>46064</v>
      </c>
      <c r="BB5534" s="38">
        <f t="shared" ca="1" si="369"/>
        <v>529526.424</v>
      </c>
      <c r="BD5534" s="38" vm="913">
        <f t="shared" ca="1" si="370"/>
        <v>46064</v>
      </c>
      <c r="BE5534" s="38">
        <f t="shared" ca="1" si="371"/>
        <v>1131788.49</v>
      </c>
    </row>
    <row r="5535" spans="53:57" x14ac:dyDescent="0.25">
      <c r="BA5535" s="38" vm="919">
        <f t="shared" ca="1" si="368"/>
        <v>46065</v>
      </c>
      <c r="BB5535" s="38">
        <f t="shared" ca="1" si="369"/>
        <v>754350.08399999992</v>
      </c>
      <c r="BD5535" s="38" vm="919">
        <f t="shared" ca="1" si="370"/>
        <v>46065</v>
      </c>
      <c r="BE5535" s="38">
        <f t="shared" ca="1" si="371"/>
        <v>520822.12000000005</v>
      </c>
    </row>
    <row r="5536" spans="53:57" x14ac:dyDescent="0.25">
      <c r="BA5536" s="38" vm="925">
        <f t="shared" ca="1" si="368"/>
        <v>46066</v>
      </c>
      <c r="BB5536" s="38">
        <f t="shared" ca="1" si="369"/>
        <v>285728.00689999998</v>
      </c>
      <c r="BD5536" s="38" vm="925">
        <f t="shared" ca="1" si="370"/>
        <v>46066</v>
      </c>
      <c r="BE5536" s="38">
        <f t="shared" ca="1" si="371"/>
        <v>442455.60000000003</v>
      </c>
    </row>
    <row r="5537" spans="53:57" x14ac:dyDescent="0.25">
      <c r="BA5537" s="38" vm="13232">
        <f t="shared" ca="1" si="368"/>
        <v>46069</v>
      </c>
      <c r="BB5537" s="38">
        <f t="shared" ca="1" si="369"/>
        <v>355604.02149999997</v>
      </c>
      <c r="BD5537" s="38" vm="13232">
        <f t="shared" ca="1" si="370"/>
        <v>46069</v>
      </c>
      <c r="BE5537" s="38">
        <f t="shared" ca="1" si="371"/>
        <v>702070.14</v>
      </c>
    </row>
    <row r="5538" spans="53:57" x14ac:dyDescent="0.25">
      <c r="BA5538" s="38" vm="931">
        <f t="shared" ref="BA5538:BA5601" ca="1" si="372">IF($AR1540 &gt;= $J$41, $AR1540, "")</f>
        <v>46070</v>
      </c>
      <c r="BB5538" s="38">
        <f t="shared" ref="BB5538:BB5601" ca="1" si="373">IF(BA5538&lt;&gt;"", $AS1540, "")</f>
        <v>311340.10599999997</v>
      </c>
      <c r="BD5538" s="38" vm="931">
        <f t="shared" ref="BD5538:BD5601" ca="1" si="374">IF($AU1540 &gt;= $Z$41, $AU1540, "")</f>
        <v>46070</v>
      </c>
      <c r="BE5538" s="38">
        <f t="shared" ref="BE5538:BE5601" ca="1" si="375">IF(BD5538&lt;&gt;"", $AV1540, "")</f>
        <v>436656.24</v>
      </c>
    </row>
    <row r="5539" spans="53:57" x14ac:dyDescent="0.25">
      <c r="BA5539" s="38" vm="937">
        <f t="shared" ca="1" si="372"/>
        <v>46071</v>
      </c>
      <c r="BB5539" s="38">
        <f t="shared" ca="1" si="373"/>
        <v>300155.33799999999</v>
      </c>
      <c r="BD5539" s="38" vm="937">
        <f t="shared" ca="1" si="374"/>
        <v>46071</v>
      </c>
      <c r="BE5539" s="38">
        <f t="shared" ca="1" si="375"/>
        <v>1435622.4750000001</v>
      </c>
    </row>
    <row r="5540" spans="53:57" x14ac:dyDescent="0.25">
      <c r="BA5540" s="38" vm="62">
        <f t="shared" ca="1" si="372"/>
        <v>46072</v>
      </c>
      <c r="BB5540" s="38">
        <f t="shared" ca="1" si="373"/>
        <v>490434.924</v>
      </c>
      <c r="BD5540" s="38" vm="62">
        <f t="shared" ca="1" si="374"/>
        <v>46072</v>
      </c>
      <c r="BE5540" s="38">
        <f t="shared" ca="1" si="375"/>
        <v>2216865.87</v>
      </c>
    </row>
    <row r="5541" spans="53:57" x14ac:dyDescent="0.25">
      <c r="BA5541" s="38" vm="947">
        <f t="shared" ca="1" si="372"/>
        <v>46073</v>
      </c>
      <c r="BB5541" s="38">
        <f t="shared" ca="1" si="373"/>
        <v>446919.35200000001</v>
      </c>
      <c r="BD5541" s="38" vm="947">
        <f t="shared" ca="1" si="374"/>
        <v>46073</v>
      </c>
      <c r="BE5541" s="38">
        <f t="shared" ca="1" si="375"/>
        <v>438216.16000000003</v>
      </c>
    </row>
    <row r="5542" spans="53:57" x14ac:dyDescent="0.25">
      <c r="BA5542" s="38" t="str">
        <f t="shared" si="372"/>
        <v/>
      </c>
      <c r="BB5542" s="38" t="str">
        <f t="shared" si="373"/>
        <v/>
      </c>
      <c r="BD5542" s="38" t="str">
        <f t="shared" si="374"/>
        <v/>
      </c>
      <c r="BE5542" s="38" t="str">
        <f t="shared" si="375"/>
        <v/>
      </c>
    </row>
    <row r="5543" spans="53:57" x14ac:dyDescent="0.25">
      <c r="BA5543" s="38" t="str">
        <f t="shared" si="372"/>
        <v/>
      </c>
      <c r="BB5543" s="38" t="str">
        <f t="shared" si="373"/>
        <v/>
      </c>
      <c r="BD5543" s="38" t="str">
        <f t="shared" si="374"/>
        <v/>
      </c>
      <c r="BE5543" s="38" t="str">
        <f t="shared" si="375"/>
        <v/>
      </c>
    </row>
    <row r="5544" spans="53:57" x14ac:dyDescent="0.25">
      <c r="BA5544" s="38" t="str">
        <f t="shared" si="372"/>
        <v/>
      </c>
      <c r="BB5544" s="38" t="str">
        <f t="shared" si="373"/>
        <v/>
      </c>
      <c r="BD5544" s="38" t="str">
        <f t="shared" si="374"/>
        <v/>
      </c>
      <c r="BE5544" s="38" t="str">
        <f t="shared" si="375"/>
        <v/>
      </c>
    </row>
    <row r="5545" spans="53:57" x14ac:dyDescent="0.25">
      <c r="BA5545" s="38" t="str">
        <f t="shared" si="372"/>
        <v/>
      </c>
      <c r="BB5545" s="38" t="str">
        <f t="shared" si="373"/>
        <v/>
      </c>
      <c r="BD5545" s="38" t="str">
        <f t="shared" si="374"/>
        <v/>
      </c>
      <c r="BE5545" s="38" t="str">
        <f t="shared" si="375"/>
        <v/>
      </c>
    </row>
    <row r="5546" spans="53:57" x14ac:dyDescent="0.25">
      <c r="BA5546" s="38" t="str">
        <f t="shared" si="372"/>
        <v/>
      </c>
      <c r="BB5546" s="38" t="str">
        <f t="shared" si="373"/>
        <v/>
      </c>
      <c r="BD5546" s="38" t="str">
        <f t="shared" si="374"/>
        <v/>
      </c>
      <c r="BE5546" s="38" t="str">
        <f t="shared" si="375"/>
        <v/>
      </c>
    </row>
    <row r="5547" spans="53:57" x14ac:dyDescent="0.25">
      <c r="BA5547" s="38" t="str">
        <f t="shared" si="372"/>
        <v/>
      </c>
      <c r="BB5547" s="38" t="str">
        <f t="shared" si="373"/>
        <v/>
      </c>
      <c r="BD5547" s="38" t="str">
        <f t="shared" si="374"/>
        <v/>
      </c>
      <c r="BE5547" s="38" t="str">
        <f t="shared" si="375"/>
        <v/>
      </c>
    </row>
    <row r="5548" spans="53:57" x14ac:dyDescent="0.25">
      <c r="BA5548" s="38" t="str">
        <f t="shared" si="372"/>
        <v/>
      </c>
      <c r="BB5548" s="38" t="str">
        <f t="shared" si="373"/>
        <v/>
      </c>
      <c r="BD5548" s="38" t="str">
        <f t="shared" si="374"/>
        <v/>
      </c>
      <c r="BE5548" s="38" t="str">
        <f t="shared" si="375"/>
        <v/>
      </c>
    </row>
    <row r="5549" spans="53:57" x14ac:dyDescent="0.25">
      <c r="BA5549" s="38" t="str">
        <f t="shared" si="372"/>
        <v/>
      </c>
      <c r="BB5549" s="38" t="str">
        <f t="shared" si="373"/>
        <v/>
      </c>
      <c r="BD5549" s="38" t="str">
        <f t="shared" si="374"/>
        <v/>
      </c>
      <c r="BE5549" s="38" t="str">
        <f t="shared" si="375"/>
        <v/>
      </c>
    </row>
    <row r="5550" spans="53:57" x14ac:dyDescent="0.25">
      <c r="BA5550" s="38" t="str">
        <f t="shared" si="372"/>
        <v/>
      </c>
      <c r="BB5550" s="38" t="str">
        <f t="shared" si="373"/>
        <v/>
      </c>
      <c r="BD5550" s="38" t="str">
        <f t="shared" si="374"/>
        <v/>
      </c>
      <c r="BE5550" s="38" t="str">
        <f t="shared" si="375"/>
        <v/>
      </c>
    </row>
    <row r="5551" spans="53:57" x14ac:dyDescent="0.25">
      <c r="BA5551" s="38" t="str">
        <f t="shared" si="372"/>
        <v/>
      </c>
      <c r="BB5551" s="38" t="str">
        <f t="shared" si="373"/>
        <v/>
      </c>
      <c r="BD5551" s="38" t="str">
        <f t="shared" si="374"/>
        <v/>
      </c>
      <c r="BE5551" s="38" t="str">
        <f t="shared" si="375"/>
        <v/>
      </c>
    </row>
    <row r="5552" spans="53:57" x14ac:dyDescent="0.25">
      <c r="BA5552" s="38" t="str">
        <f t="shared" si="372"/>
        <v/>
      </c>
      <c r="BB5552" s="38" t="str">
        <f t="shared" si="373"/>
        <v/>
      </c>
      <c r="BD5552" s="38" t="str">
        <f t="shared" si="374"/>
        <v/>
      </c>
      <c r="BE5552" s="38" t="str">
        <f t="shared" si="375"/>
        <v/>
      </c>
    </row>
    <row r="5553" spans="53:57" x14ac:dyDescent="0.25">
      <c r="BA5553" s="38" t="str">
        <f t="shared" si="372"/>
        <v/>
      </c>
      <c r="BB5553" s="38" t="str">
        <f t="shared" si="373"/>
        <v/>
      </c>
      <c r="BD5553" s="38" t="str">
        <f t="shared" si="374"/>
        <v/>
      </c>
      <c r="BE5553" s="38" t="str">
        <f t="shared" si="375"/>
        <v/>
      </c>
    </row>
    <row r="5554" spans="53:57" x14ac:dyDescent="0.25">
      <c r="BA5554" s="38" t="str">
        <f t="shared" si="372"/>
        <v/>
      </c>
      <c r="BB5554" s="38" t="str">
        <f t="shared" si="373"/>
        <v/>
      </c>
      <c r="BD5554" s="38" t="str">
        <f t="shared" si="374"/>
        <v/>
      </c>
      <c r="BE5554" s="38" t="str">
        <f t="shared" si="375"/>
        <v/>
      </c>
    </row>
    <row r="5555" spans="53:57" x14ac:dyDescent="0.25">
      <c r="BA5555" s="38" t="str">
        <f t="shared" si="372"/>
        <v/>
      </c>
      <c r="BB5555" s="38" t="str">
        <f t="shared" si="373"/>
        <v/>
      </c>
      <c r="BD5555" s="38" t="str">
        <f t="shared" si="374"/>
        <v/>
      </c>
      <c r="BE5555" s="38" t="str">
        <f t="shared" si="375"/>
        <v/>
      </c>
    </row>
    <row r="5556" spans="53:57" x14ac:dyDescent="0.25">
      <c r="BA5556" s="38" t="str">
        <f t="shared" si="372"/>
        <v/>
      </c>
      <c r="BB5556" s="38" t="str">
        <f t="shared" si="373"/>
        <v/>
      </c>
      <c r="BD5556" s="38" t="str">
        <f t="shared" si="374"/>
        <v/>
      </c>
      <c r="BE5556" s="38" t="str">
        <f t="shared" si="375"/>
        <v/>
      </c>
    </row>
    <row r="5557" spans="53:57" x14ac:dyDescent="0.25">
      <c r="BA5557" s="38" t="str">
        <f t="shared" si="372"/>
        <v/>
      </c>
      <c r="BB5557" s="38" t="str">
        <f t="shared" si="373"/>
        <v/>
      </c>
      <c r="BD5557" s="38" t="str">
        <f t="shared" si="374"/>
        <v/>
      </c>
      <c r="BE5557" s="38" t="str">
        <f t="shared" si="375"/>
        <v/>
      </c>
    </row>
    <row r="5558" spans="53:57" x14ac:dyDescent="0.25">
      <c r="BA5558" s="38" t="str">
        <f t="shared" si="372"/>
        <v/>
      </c>
      <c r="BB5558" s="38" t="str">
        <f t="shared" si="373"/>
        <v/>
      </c>
      <c r="BD5558" s="38" t="str">
        <f t="shared" si="374"/>
        <v/>
      </c>
      <c r="BE5558" s="38" t="str">
        <f t="shared" si="375"/>
        <v/>
      </c>
    </row>
    <row r="5559" spans="53:57" x14ac:dyDescent="0.25">
      <c r="BA5559" s="38" t="str">
        <f t="shared" si="372"/>
        <v/>
      </c>
      <c r="BB5559" s="38" t="str">
        <f t="shared" si="373"/>
        <v/>
      </c>
      <c r="BD5559" s="38" t="str">
        <f t="shared" si="374"/>
        <v/>
      </c>
      <c r="BE5559" s="38" t="str">
        <f t="shared" si="375"/>
        <v/>
      </c>
    </row>
    <row r="5560" spans="53:57" x14ac:dyDescent="0.25">
      <c r="BA5560" s="38" t="str">
        <f t="shared" si="372"/>
        <v/>
      </c>
      <c r="BB5560" s="38" t="str">
        <f t="shared" si="373"/>
        <v/>
      </c>
      <c r="BD5560" s="38" t="str">
        <f t="shared" si="374"/>
        <v/>
      </c>
      <c r="BE5560" s="38" t="str">
        <f t="shared" si="375"/>
        <v/>
      </c>
    </row>
    <row r="5561" spans="53:57" x14ac:dyDescent="0.25">
      <c r="BA5561" s="38" t="str">
        <f t="shared" si="372"/>
        <v/>
      </c>
      <c r="BB5561" s="38" t="str">
        <f t="shared" si="373"/>
        <v/>
      </c>
      <c r="BD5561" s="38" t="str">
        <f t="shared" si="374"/>
        <v/>
      </c>
      <c r="BE5561" s="38" t="str">
        <f t="shared" si="375"/>
        <v/>
      </c>
    </row>
    <row r="5562" spans="53:57" x14ac:dyDescent="0.25">
      <c r="BA5562" s="38" t="str">
        <f t="shared" si="372"/>
        <v/>
      </c>
      <c r="BB5562" s="38" t="str">
        <f t="shared" si="373"/>
        <v/>
      </c>
      <c r="BD5562" s="38" t="str">
        <f t="shared" si="374"/>
        <v/>
      </c>
      <c r="BE5562" s="38" t="str">
        <f t="shared" si="375"/>
        <v/>
      </c>
    </row>
    <row r="5563" spans="53:57" x14ac:dyDescent="0.25">
      <c r="BA5563" s="38" t="str">
        <f t="shared" si="372"/>
        <v/>
      </c>
      <c r="BB5563" s="38" t="str">
        <f t="shared" si="373"/>
        <v/>
      </c>
      <c r="BD5563" s="38" t="str">
        <f t="shared" si="374"/>
        <v/>
      </c>
      <c r="BE5563" s="38" t="str">
        <f t="shared" si="375"/>
        <v/>
      </c>
    </row>
    <row r="5564" spans="53:57" x14ac:dyDescent="0.25">
      <c r="BA5564" s="38" t="str">
        <f t="shared" si="372"/>
        <v/>
      </c>
      <c r="BB5564" s="38" t="str">
        <f t="shared" si="373"/>
        <v/>
      </c>
      <c r="BD5564" s="38" t="str">
        <f t="shared" si="374"/>
        <v/>
      </c>
      <c r="BE5564" s="38" t="str">
        <f t="shared" si="375"/>
        <v/>
      </c>
    </row>
    <row r="5565" spans="53:57" x14ac:dyDescent="0.25">
      <c r="BA5565" s="38" t="str">
        <f t="shared" si="372"/>
        <v/>
      </c>
      <c r="BB5565" s="38" t="str">
        <f t="shared" si="373"/>
        <v/>
      </c>
      <c r="BD5565" s="38" t="str">
        <f t="shared" si="374"/>
        <v/>
      </c>
      <c r="BE5565" s="38" t="str">
        <f t="shared" si="375"/>
        <v/>
      </c>
    </row>
    <row r="5566" spans="53:57" x14ac:dyDescent="0.25">
      <c r="BA5566" s="38" t="str">
        <f t="shared" si="372"/>
        <v/>
      </c>
      <c r="BB5566" s="38" t="str">
        <f t="shared" si="373"/>
        <v/>
      </c>
      <c r="BD5566" s="38" t="str">
        <f t="shared" si="374"/>
        <v/>
      </c>
      <c r="BE5566" s="38" t="str">
        <f t="shared" si="375"/>
        <v/>
      </c>
    </row>
    <row r="5567" spans="53:57" x14ac:dyDescent="0.25">
      <c r="BA5567" s="38" t="str">
        <f t="shared" si="372"/>
        <v/>
      </c>
      <c r="BB5567" s="38" t="str">
        <f t="shared" si="373"/>
        <v/>
      </c>
      <c r="BD5567" s="38" t="str">
        <f t="shared" si="374"/>
        <v/>
      </c>
      <c r="BE5567" s="38" t="str">
        <f t="shared" si="375"/>
        <v/>
      </c>
    </row>
    <row r="5568" spans="53:57" x14ac:dyDescent="0.25">
      <c r="BA5568" s="38" t="str">
        <f t="shared" si="372"/>
        <v/>
      </c>
      <c r="BB5568" s="38" t="str">
        <f t="shared" si="373"/>
        <v/>
      </c>
      <c r="BD5568" s="38" t="str">
        <f t="shared" si="374"/>
        <v/>
      </c>
      <c r="BE5568" s="38" t="str">
        <f t="shared" si="375"/>
        <v/>
      </c>
    </row>
    <row r="5569" spans="53:57" x14ac:dyDescent="0.25">
      <c r="BA5569" s="38" t="str">
        <f t="shared" si="372"/>
        <v/>
      </c>
      <c r="BB5569" s="38" t="str">
        <f t="shared" si="373"/>
        <v/>
      </c>
      <c r="BD5569" s="38" t="str">
        <f t="shared" si="374"/>
        <v/>
      </c>
      <c r="BE5569" s="38" t="str">
        <f t="shared" si="375"/>
        <v/>
      </c>
    </row>
    <row r="5570" spans="53:57" x14ac:dyDescent="0.25">
      <c r="BA5570" s="38" t="str">
        <f t="shared" si="372"/>
        <v/>
      </c>
      <c r="BB5570" s="38" t="str">
        <f t="shared" si="373"/>
        <v/>
      </c>
      <c r="BD5570" s="38" t="str">
        <f t="shared" si="374"/>
        <v/>
      </c>
      <c r="BE5570" s="38" t="str">
        <f t="shared" si="375"/>
        <v/>
      </c>
    </row>
    <row r="5571" spans="53:57" x14ac:dyDescent="0.25">
      <c r="BA5571" s="38" t="str">
        <f t="shared" si="372"/>
        <v/>
      </c>
      <c r="BB5571" s="38" t="str">
        <f t="shared" si="373"/>
        <v/>
      </c>
      <c r="BD5571" s="38" t="str">
        <f t="shared" si="374"/>
        <v/>
      </c>
      <c r="BE5571" s="38" t="str">
        <f t="shared" si="375"/>
        <v/>
      </c>
    </row>
    <row r="5572" spans="53:57" x14ac:dyDescent="0.25">
      <c r="BA5572" s="38" t="str">
        <f t="shared" si="372"/>
        <v/>
      </c>
      <c r="BB5572" s="38" t="str">
        <f t="shared" si="373"/>
        <v/>
      </c>
      <c r="BD5572" s="38" t="str">
        <f t="shared" si="374"/>
        <v/>
      </c>
      <c r="BE5572" s="38" t="str">
        <f t="shared" si="375"/>
        <v/>
      </c>
    </row>
    <row r="5573" spans="53:57" x14ac:dyDescent="0.25">
      <c r="BA5573" s="38" t="str">
        <f t="shared" si="372"/>
        <v/>
      </c>
      <c r="BB5573" s="38" t="str">
        <f t="shared" si="373"/>
        <v/>
      </c>
      <c r="BD5573" s="38" t="str">
        <f t="shared" si="374"/>
        <v/>
      </c>
      <c r="BE5573" s="38" t="str">
        <f t="shared" si="375"/>
        <v/>
      </c>
    </row>
    <row r="5574" spans="53:57" x14ac:dyDescent="0.25">
      <c r="BA5574" s="38" t="str">
        <f t="shared" si="372"/>
        <v/>
      </c>
      <c r="BB5574" s="38" t="str">
        <f t="shared" si="373"/>
        <v/>
      </c>
      <c r="BD5574" s="38" t="str">
        <f t="shared" si="374"/>
        <v/>
      </c>
      <c r="BE5574" s="38" t="str">
        <f t="shared" si="375"/>
        <v/>
      </c>
    </row>
    <row r="5575" spans="53:57" x14ac:dyDescent="0.25">
      <c r="BA5575" s="38" t="str">
        <f t="shared" si="372"/>
        <v/>
      </c>
      <c r="BB5575" s="38" t="str">
        <f t="shared" si="373"/>
        <v/>
      </c>
      <c r="BD5575" s="38" t="str">
        <f t="shared" si="374"/>
        <v/>
      </c>
      <c r="BE5575" s="38" t="str">
        <f t="shared" si="375"/>
        <v/>
      </c>
    </row>
    <row r="5576" spans="53:57" x14ac:dyDescent="0.25">
      <c r="BA5576" s="38" t="str">
        <f t="shared" si="372"/>
        <v/>
      </c>
      <c r="BB5576" s="38" t="str">
        <f t="shared" si="373"/>
        <v/>
      </c>
      <c r="BD5576" s="38" t="str">
        <f t="shared" si="374"/>
        <v/>
      </c>
      <c r="BE5576" s="38" t="str">
        <f t="shared" si="375"/>
        <v/>
      </c>
    </row>
    <row r="5577" spans="53:57" x14ac:dyDescent="0.25">
      <c r="BA5577" s="38" t="str">
        <f t="shared" si="372"/>
        <v/>
      </c>
      <c r="BB5577" s="38" t="str">
        <f t="shared" si="373"/>
        <v/>
      </c>
      <c r="BD5577" s="38" t="str">
        <f t="shared" si="374"/>
        <v/>
      </c>
      <c r="BE5577" s="38" t="str">
        <f t="shared" si="375"/>
        <v/>
      </c>
    </row>
    <row r="5578" spans="53:57" x14ac:dyDescent="0.25">
      <c r="BA5578" s="38" t="str">
        <f t="shared" si="372"/>
        <v/>
      </c>
      <c r="BB5578" s="38" t="str">
        <f t="shared" si="373"/>
        <v/>
      </c>
      <c r="BD5578" s="38" t="str">
        <f t="shared" si="374"/>
        <v/>
      </c>
      <c r="BE5578" s="38" t="str">
        <f t="shared" si="375"/>
        <v/>
      </c>
    </row>
    <row r="5579" spans="53:57" x14ac:dyDescent="0.25">
      <c r="BA5579" s="38" t="str">
        <f t="shared" si="372"/>
        <v/>
      </c>
      <c r="BB5579" s="38" t="str">
        <f t="shared" si="373"/>
        <v/>
      </c>
      <c r="BD5579" s="38" t="str">
        <f t="shared" si="374"/>
        <v/>
      </c>
      <c r="BE5579" s="38" t="str">
        <f t="shared" si="375"/>
        <v/>
      </c>
    </row>
    <row r="5580" spans="53:57" x14ac:dyDescent="0.25">
      <c r="BA5580" s="38" t="str">
        <f t="shared" si="372"/>
        <v/>
      </c>
      <c r="BB5580" s="38" t="str">
        <f t="shared" si="373"/>
        <v/>
      </c>
      <c r="BD5580" s="38" t="str">
        <f t="shared" si="374"/>
        <v/>
      </c>
      <c r="BE5580" s="38" t="str">
        <f t="shared" si="375"/>
        <v/>
      </c>
    </row>
    <row r="5581" spans="53:57" x14ac:dyDescent="0.25">
      <c r="BA5581" s="38" t="str">
        <f t="shared" si="372"/>
        <v/>
      </c>
      <c r="BB5581" s="38" t="str">
        <f t="shared" si="373"/>
        <v/>
      </c>
      <c r="BD5581" s="38" t="str">
        <f t="shared" si="374"/>
        <v/>
      </c>
      <c r="BE5581" s="38" t="str">
        <f t="shared" si="375"/>
        <v/>
      </c>
    </row>
    <row r="5582" spans="53:57" x14ac:dyDescent="0.25">
      <c r="BA5582" s="38" t="str">
        <f t="shared" si="372"/>
        <v/>
      </c>
      <c r="BB5582" s="38" t="str">
        <f t="shared" si="373"/>
        <v/>
      </c>
      <c r="BD5582" s="38" t="str">
        <f t="shared" si="374"/>
        <v/>
      </c>
      <c r="BE5582" s="38" t="str">
        <f t="shared" si="375"/>
        <v/>
      </c>
    </row>
    <row r="5583" spans="53:57" x14ac:dyDescent="0.25">
      <c r="BA5583" s="38" t="str">
        <f t="shared" si="372"/>
        <v/>
      </c>
      <c r="BB5583" s="38" t="str">
        <f t="shared" si="373"/>
        <v/>
      </c>
      <c r="BD5583" s="38" t="str">
        <f t="shared" si="374"/>
        <v/>
      </c>
      <c r="BE5583" s="38" t="str">
        <f t="shared" si="375"/>
        <v/>
      </c>
    </row>
    <row r="5584" spans="53:57" x14ac:dyDescent="0.25">
      <c r="BA5584" s="38" t="str">
        <f t="shared" si="372"/>
        <v/>
      </c>
      <c r="BB5584" s="38" t="str">
        <f t="shared" si="373"/>
        <v/>
      </c>
      <c r="BD5584" s="38" t="str">
        <f t="shared" si="374"/>
        <v/>
      </c>
      <c r="BE5584" s="38" t="str">
        <f t="shared" si="375"/>
        <v/>
      </c>
    </row>
    <row r="5585" spans="53:57" x14ac:dyDescent="0.25">
      <c r="BA5585" s="38" t="str">
        <f t="shared" si="372"/>
        <v/>
      </c>
      <c r="BB5585" s="38" t="str">
        <f t="shared" si="373"/>
        <v/>
      </c>
      <c r="BD5585" s="38" t="str">
        <f t="shared" si="374"/>
        <v/>
      </c>
      <c r="BE5585" s="38" t="str">
        <f t="shared" si="375"/>
        <v/>
      </c>
    </row>
    <row r="5586" spans="53:57" x14ac:dyDescent="0.25">
      <c r="BA5586" s="38" t="str">
        <f t="shared" si="372"/>
        <v/>
      </c>
      <c r="BB5586" s="38" t="str">
        <f t="shared" si="373"/>
        <v/>
      </c>
      <c r="BD5586" s="38" t="str">
        <f t="shared" si="374"/>
        <v/>
      </c>
      <c r="BE5586" s="38" t="str">
        <f t="shared" si="375"/>
        <v/>
      </c>
    </row>
    <row r="5587" spans="53:57" x14ac:dyDescent="0.25">
      <c r="BA5587" s="38" t="str">
        <f t="shared" si="372"/>
        <v/>
      </c>
      <c r="BB5587" s="38" t="str">
        <f t="shared" si="373"/>
        <v/>
      </c>
      <c r="BD5587" s="38" t="str">
        <f t="shared" si="374"/>
        <v/>
      </c>
      <c r="BE5587" s="38" t="str">
        <f t="shared" si="375"/>
        <v/>
      </c>
    </row>
    <row r="5588" spans="53:57" x14ac:dyDescent="0.25">
      <c r="BA5588" s="38" t="str">
        <f t="shared" si="372"/>
        <v/>
      </c>
      <c r="BB5588" s="38" t="str">
        <f t="shared" si="373"/>
        <v/>
      </c>
      <c r="BD5588" s="38" t="str">
        <f t="shared" si="374"/>
        <v/>
      </c>
      <c r="BE5588" s="38" t="str">
        <f t="shared" si="375"/>
        <v/>
      </c>
    </row>
    <row r="5589" spans="53:57" x14ac:dyDescent="0.25">
      <c r="BA5589" s="38" t="str">
        <f t="shared" si="372"/>
        <v/>
      </c>
      <c r="BB5589" s="38" t="str">
        <f t="shared" si="373"/>
        <v/>
      </c>
      <c r="BD5589" s="38" t="str">
        <f t="shared" si="374"/>
        <v/>
      </c>
      <c r="BE5589" s="38" t="str">
        <f t="shared" si="375"/>
        <v/>
      </c>
    </row>
    <row r="5590" spans="53:57" x14ac:dyDescent="0.25">
      <c r="BA5590" s="38" t="str">
        <f t="shared" si="372"/>
        <v/>
      </c>
      <c r="BB5590" s="38" t="str">
        <f t="shared" si="373"/>
        <v/>
      </c>
      <c r="BD5590" s="38" t="str">
        <f t="shared" si="374"/>
        <v/>
      </c>
      <c r="BE5590" s="38" t="str">
        <f t="shared" si="375"/>
        <v/>
      </c>
    </row>
    <row r="5591" spans="53:57" x14ac:dyDescent="0.25">
      <c r="BA5591" s="38" t="str">
        <f t="shared" si="372"/>
        <v/>
      </c>
      <c r="BB5591" s="38" t="str">
        <f t="shared" si="373"/>
        <v/>
      </c>
      <c r="BD5591" s="38" t="str">
        <f t="shared" si="374"/>
        <v/>
      </c>
      <c r="BE5591" s="38" t="str">
        <f t="shared" si="375"/>
        <v/>
      </c>
    </row>
    <row r="5592" spans="53:57" x14ac:dyDescent="0.25">
      <c r="BA5592" s="38" t="str">
        <f t="shared" si="372"/>
        <v/>
      </c>
      <c r="BB5592" s="38" t="str">
        <f t="shared" si="373"/>
        <v/>
      </c>
      <c r="BD5592" s="38" t="str">
        <f t="shared" si="374"/>
        <v/>
      </c>
      <c r="BE5592" s="38" t="str">
        <f t="shared" si="375"/>
        <v/>
      </c>
    </row>
    <row r="5593" spans="53:57" x14ac:dyDescent="0.25">
      <c r="BA5593" s="38" t="str">
        <f t="shared" si="372"/>
        <v/>
      </c>
      <c r="BB5593" s="38" t="str">
        <f t="shared" si="373"/>
        <v/>
      </c>
      <c r="BD5593" s="38" t="str">
        <f t="shared" si="374"/>
        <v/>
      </c>
      <c r="BE5593" s="38" t="str">
        <f t="shared" si="375"/>
        <v/>
      </c>
    </row>
    <row r="5594" spans="53:57" x14ac:dyDescent="0.25">
      <c r="BA5594" s="38" t="str">
        <f t="shared" si="372"/>
        <v/>
      </c>
      <c r="BB5594" s="38" t="str">
        <f t="shared" si="373"/>
        <v/>
      </c>
      <c r="BD5594" s="38" t="str">
        <f t="shared" si="374"/>
        <v/>
      </c>
      <c r="BE5594" s="38" t="str">
        <f t="shared" si="375"/>
        <v/>
      </c>
    </row>
    <row r="5595" spans="53:57" x14ac:dyDescent="0.25">
      <c r="BA5595" s="38" t="str">
        <f t="shared" si="372"/>
        <v/>
      </c>
      <c r="BB5595" s="38" t="str">
        <f t="shared" si="373"/>
        <v/>
      </c>
      <c r="BD5595" s="38" t="str">
        <f t="shared" si="374"/>
        <v/>
      </c>
      <c r="BE5595" s="38" t="str">
        <f t="shared" si="375"/>
        <v/>
      </c>
    </row>
    <row r="5596" spans="53:57" x14ac:dyDescent="0.25">
      <c r="BA5596" s="38" t="str">
        <f t="shared" si="372"/>
        <v/>
      </c>
      <c r="BB5596" s="38" t="str">
        <f t="shared" si="373"/>
        <v/>
      </c>
      <c r="BD5596" s="38" t="str">
        <f t="shared" si="374"/>
        <v/>
      </c>
      <c r="BE5596" s="38" t="str">
        <f t="shared" si="375"/>
        <v/>
      </c>
    </row>
    <row r="5597" spans="53:57" x14ac:dyDescent="0.25">
      <c r="BA5597" s="38" t="str">
        <f t="shared" si="372"/>
        <v/>
      </c>
      <c r="BB5597" s="38" t="str">
        <f t="shared" si="373"/>
        <v/>
      </c>
      <c r="BD5597" s="38" t="str">
        <f t="shared" si="374"/>
        <v/>
      </c>
      <c r="BE5597" s="38" t="str">
        <f t="shared" si="375"/>
        <v/>
      </c>
    </row>
    <row r="5598" spans="53:57" x14ac:dyDescent="0.25">
      <c r="BA5598" s="38" t="str">
        <f t="shared" si="372"/>
        <v/>
      </c>
      <c r="BB5598" s="38" t="str">
        <f t="shared" si="373"/>
        <v/>
      </c>
      <c r="BD5598" s="38" t="str">
        <f t="shared" si="374"/>
        <v/>
      </c>
      <c r="BE5598" s="38" t="str">
        <f t="shared" si="375"/>
        <v/>
      </c>
    </row>
    <row r="5599" spans="53:57" x14ac:dyDescent="0.25">
      <c r="BA5599" s="38" t="str">
        <f t="shared" si="372"/>
        <v/>
      </c>
      <c r="BB5599" s="38" t="str">
        <f t="shared" si="373"/>
        <v/>
      </c>
      <c r="BD5599" s="38" t="str">
        <f t="shared" si="374"/>
        <v/>
      </c>
      <c r="BE5599" s="38" t="str">
        <f t="shared" si="375"/>
        <v/>
      </c>
    </row>
    <row r="5600" spans="53:57" x14ac:dyDescent="0.25">
      <c r="BA5600" s="38" t="str">
        <f t="shared" si="372"/>
        <v/>
      </c>
      <c r="BB5600" s="38" t="str">
        <f t="shared" si="373"/>
        <v/>
      </c>
      <c r="BD5600" s="38" t="str">
        <f t="shared" si="374"/>
        <v/>
      </c>
      <c r="BE5600" s="38" t="str">
        <f t="shared" si="375"/>
        <v/>
      </c>
    </row>
    <row r="5601" spans="53:57" x14ac:dyDescent="0.25">
      <c r="BA5601" s="38" t="str">
        <f t="shared" si="372"/>
        <v/>
      </c>
      <c r="BB5601" s="38" t="str">
        <f t="shared" si="373"/>
        <v/>
      </c>
      <c r="BD5601" s="38" t="str">
        <f t="shared" si="374"/>
        <v/>
      </c>
      <c r="BE5601" s="38" t="str">
        <f t="shared" si="375"/>
        <v/>
      </c>
    </row>
    <row r="5602" spans="53:57" x14ac:dyDescent="0.25">
      <c r="BA5602" s="38" t="str">
        <f t="shared" ref="BA5602:BA5665" si="376">IF($AR1604 &gt;= $J$41, $AR1604, "")</f>
        <v/>
      </c>
      <c r="BB5602" s="38" t="str">
        <f t="shared" ref="BB5602:BB5665" si="377">IF(BA5602&lt;&gt;"", $AS1604, "")</f>
        <v/>
      </c>
      <c r="BD5602" s="38" t="str">
        <f t="shared" ref="BD5602:BD5665" si="378">IF($AU1604 &gt;= $Z$41, $AU1604, "")</f>
        <v/>
      </c>
      <c r="BE5602" s="38" t="str">
        <f t="shared" ref="BE5602:BE5665" si="379">IF(BD5602&lt;&gt;"", $AV1604, "")</f>
        <v/>
      </c>
    </row>
    <row r="5603" spans="53:57" x14ac:dyDescent="0.25">
      <c r="BA5603" s="38" t="str">
        <f t="shared" si="376"/>
        <v/>
      </c>
      <c r="BB5603" s="38" t="str">
        <f t="shared" si="377"/>
        <v/>
      </c>
      <c r="BD5603" s="38" t="str">
        <f t="shared" si="378"/>
        <v/>
      </c>
      <c r="BE5603" s="38" t="str">
        <f t="shared" si="379"/>
        <v/>
      </c>
    </row>
    <row r="5604" spans="53:57" x14ac:dyDescent="0.25">
      <c r="BA5604" s="38" t="str">
        <f t="shared" si="376"/>
        <v/>
      </c>
      <c r="BB5604" s="38" t="str">
        <f t="shared" si="377"/>
        <v/>
      </c>
      <c r="BD5604" s="38" t="str">
        <f t="shared" si="378"/>
        <v/>
      </c>
      <c r="BE5604" s="38" t="str">
        <f t="shared" si="379"/>
        <v/>
      </c>
    </row>
    <row r="5605" spans="53:57" x14ac:dyDescent="0.25">
      <c r="BA5605" s="38" t="str">
        <f t="shared" si="376"/>
        <v/>
      </c>
      <c r="BB5605" s="38" t="str">
        <f t="shared" si="377"/>
        <v/>
      </c>
      <c r="BD5605" s="38" t="str">
        <f t="shared" si="378"/>
        <v/>
      </c>
      <c r="BE5605" s="38" t="str">
        <f t="shared" si="379"/>
        <v/>
      </c>
    </row>
    <row r="5606" spans="53:57" x14ac:dyDescent="0.25">
      <c r="BA5606" s="38" t="str">
        <f t="shared" si="376"/>
        <v/>
      </c>
      <c r="BB5606" s="38" t="str">
        <f t="shared" si="377"/>
        <v/>
      </c>
      <c r="BD5606" s="38" t="str">
        <f t="shared" si="378"/>
        <v/>
      </c>
      <c r="BE5606" s="38" t="str">
        <f t="shared" si="379"/>
        <v/>
      </c>
    </row>
    <row r="5607" spans="53:57" x14ac:dyDescent="0.25">
      <c r="BA5607" s="38" t="str">
        <f t="shared" si="376"/>
        <v/>
      </c>
      <c r="BB5607" s="38" t="str">
        <f t="shared" si="377"/>
        <v/>
      </c>
      <c r="BD5607" s="38" t="str">
        <f t="shared" si="378"/>
        <v/>
      </c>
      <c r="BE5607" s="38" t="str">
        <f t="shared" si="379"/>
        <v/>
      </c>
    </row>
    <row r="5608" spans="53:57" x14ac:dyDescent="0.25">
      <c r="BA5608" s="38" t="str">
        <f t="shared" si="376"/>
        <v/>
      </c>
      <c r="BB5608" s="38" t="str">
        <f t="shared" si="377"/>
        <v/>
      </c>
      <c r="BD5608" s="38" t="str">
        <f t="shared" si="378"/>
        <v/>
      </c>
      <c r="BE5608" s="38" t="str">
        <f t="shared" si="379"/>
        <v/>
      </c>
    </row>
    <row r="5609" spans="53:57" x14ac:dyDescent="0.25">
      <c r="BA5609" s="38" t="str">
        <f t="shared" si="376"/>
        <v/>
      </c>
      <c r="BB5609" s="38" t="str">
        <f t="shared" si="377"/>
        <v/>
      </c>
      <c r="BD5609" s="38" t="str">
        <f t="shared" si="378"/>
        <v/>
      </c>
      <c r="BE5609" s="38" t="str">
        <f t="shared" si="379"/>
        <v/>
      </c>
    </row>
    <row r="5610" spans="53:57" x14ac:dyDescent="0.25">
      <c r="BA5610" s="38" t="str">
        <f t="shared" si="376"/>
        <v/>
      </c>
      <c r="BB5610" s="38" t="str">
        <f t="shared" si="377"/>
        <v/>
      </c>
      <c r="BD5610" s="38" t="str">
        <f t="shared" si="378"/>
        <v/>
      </c>
      <c r="BE5610" s="38" t="str">
        <f t="shared" si="379"/>
        <v/>
      </c>
    </row>
    <row r="5611" spans="53:57" x14ac:dyDescent="0.25">
      <c r="BA5611" s="38" t="str">
        <f t="shared" si="376"/>
        <v/>
      </c>
      <c r="BB5611" s="38" t="str">
        <f t="shared" si="377"/>
        <v/>
      </c>
      <c r="BD5611" s="38" t="str">
        <f t="shared" si="378"/>
        <v/>
      </c>
      <c r="BE5611" s="38" t="str">
        <f t="shared" si="379"/>
        <v/>
      </c>
    </row>
    <row r="5612" spans="53:57" x14ac:dyDescent="0.25">
      <c r="BA5612" s="38" t="str">
        <f t="shared" si="376"/>
        <v/>
      </c>
      <c r="BB5612" s="38" t="str">
        <f t="shared" si="377"/>
        <v/>
      </c>
      <c r="BD5612" s="38" t="str">
        <f t="shared" si="378"/>
        <v/>
      </c>
      <c r="BE5612" s="38" t="str">
        <f t="shared" si="379"/>
        <v/>
      </c>
    </row>
    <row r="5613" spans="53:57" x14ac:dyDescent="0.25">
      <c r="BA5613" s="38" t="str">
        <f t="shared" si="376"/>
        <v/>
      </c>
      <c r="BB5613" s="38" t="str">
        <f t="shared" si="377"/>
        <v/>
      </c>
      <c r="BD5613" s="38" t="str">
        <f t="shared" si="378"/>
        <v/>
      </c>
      <c r="BE5613" s="38" t="str">
        <f t="shared" si="379"/>
        <v/>
      </c>
    </row>
    <row r="5614" spans="53:57" x14ac:dyDescent="0.25">
      <c r="BA5614" s="38" t="str">
        <f t="shared" si="376"/>
        <v/>
      </c>
      <c r="BB5614" s="38" t="str">
        <f t="shared" si="377"/>
        <v/>
      </c>
      <c r="BD5614" s="38" t="str">
        <f t="shared" si="378"/>
        <v/>
      </c>
      <c r="BE5614" s="38" t="str">
        <f t="shared" si="379"/>
        <v/>
      </c>
    </row>
    <row r="5615" spans="53:57" x14ac:dyDescent="0.25">
      <c r="BA5615" s="38" t="str">
        <f t="shared" si="376"/>
        <v/>
      </c>
      <c r="BB5615" s="38" t="str">
        <f t="shared" si="377"/>
        <v/>
      </c>
      <c r="BD5615" s="38" t="str">
        <f t="shared" si="378"/>
        <v/>
      </c>
      <c r="BE5615" s="38" t="str">
        <f t="shared" si="379"/>
        <v/>
      </c>
    </row>
    <row r="5616" spans="53:57" x14ac:dyDescent="0.25">
      <c r="BA5616" s="38" t="str">
        <f t="shared" si="376"/>
        <v/>
      </c>
      <c r="BB5616" s="38" t="str">
        <f t="shared" si="377"/>
        <v/>
      </c>
      <c r="BD5616" s="38" t="str">
        <f t="shared" si="378"/>
        <v/>
      </c>
      <c r="BE5616" s="38" t="str">
        <f t="shared" si="379"/>
        <v/>
      </c>
    </row>
    <row r="5617" spans="53:57" x14ac:dyDescent="0.25">
      <c r="BA5617" s="38" t="str">
        <f t="shared" si="376"/>
        <v/>
      </c>
      <c r="BB5617" s="38" t="str">
        <f t="shared" si="377"/>
        <v/>
      </c>
      <c r="BD5617" s="38" t="str">
        <f t="shared" si="378"/>
        <v/>
      </c>
      <c r="BE5617" s="38" t="str">
        <f t="shared" si="379"/>
        <v/>
      </c>
    </row>
    <row r="5618" spans="53:57" x14ac:dyDescent="0.25">
      <c r="BA5618" s="38" t="str">
        <f t="shared" si="376"/>
        <v/>
      </c>
      <c r="BB5618" s="38" t="str">
        <f t="shared" si="377"/>
        <v/>
      </c>
      <c r="BD5618" s="38" t="str">
        <f t="shared" si="378"/>
        <v/>
      </c>
      <c r="BE5618" s="38" t="str">
        <f t="shared" si="379"/>
        <v/>
      </c>
    </row>
    <row r="5619" spans="53:57" x14ac:dyDescent="0.25">
      <c r="BA5619" s="38" t="str">
        <f t="shared" si="376"/>
        <v/>
      </c>
      <c r="BB5619" s="38" t="str">
        <f t="shared" si="377"/>
        <v/>
      </c>
      <c r="BD5619" s="38" t="str">
        <f t="shared" si="378"/>
        <v/>
      </c>
      <c r="BE5619" s="38" t="str">
        <f t="shared" si="379"/>
        <v/>
      </c>
    </row>
    <row r="5620" spans="53:57" x14ac:dyDescent="0.25">
      <c r="BA5620" s="38" t="str">
        <f t="shared" si="376"/>
        <v/>
      </c>
      <c r="BB5620" s="38" t="str">
        <f t="shared" si="377"/>
        <v/>
      </c>
      <c r="BD5620" s="38" t="str">
        <f t="shared" si="378"/>
        <v/>
      </c>
      <c r="BE5620" s="38" t="str">
        <f t="shared" si="379"/>
        <v/>
      </c>
    </row>
    <row r="5621" spans="53:57" x14ac:dyDescent="0.25">
      <c r="BA5621" s="38" t="str">
        <f t="shared" si="376"/>
        <v/>
      </c>
      <c r="BB5621" s="38" t="str">
        <f t="shared" si="377"/>
        <v/>
      </c>
      <c r="BD5621" s="38" t="str">
        <f t="shared" si="378"/>
        <v/>
      </c>
      <c r="BE5621" s="38" t="str">
        <f t="shared" si="379"/>
        <v/>
      </c>
    </row>
    <row r="5622" spans="53:57" x14ac:dyDescent="0.25">
      <c r="BA5622" s="38" t="str">
        <f t="shared" si="376"/>
        <v/>
      </c>
      <c r="BB5622" s="38" t="str">
        <f t="shared" si="377"/>
        <v/>
      </c>
      <c r="BD5622" s="38" t="str">
        <f t="shared" si="378"/>
        <v/>
      </c>
      <c r="BE5622" s="38" t="str">
        <f t="shared" si="379"/>
        <v/>
      </c>
    </row>
    <row r="5623" spans="53:57" x14ac:dyDescent="0.25">
      <c r="BA5623" s="38" t="str">
        <f t="shared" si="376"/>
        <v/>
      </c>
      <c r="BB5623" s="38" t="str">
        <f t="shared" si="377"/>
        <v/>
      </c>
      <c r="BD5623" s="38" t="str">
        <f t="shared" si="378"/>
        <v/>
      </c>
      <c r="BE5623" s="38" t="str">
        <f t="shared" si="379"/>
        <v/>
      </c>
    </row>
    <row r="5624" spans="53:57" x14ac:dyDescent="0.25">
      <c r="BA5624" s="38" t="str">
        <f t="shared" si="376"/>
        <v/>
      </c>
      <c r="BB5624" s="38" t="str">
        <f t="shared" si="377"/>
        <v/>
      </c>
      <c r="BD5624" s="38" t="str">
        <f t="shared" si="378"/>
        <v/>
      </c>
      <c r="BE5624" s="38" t="str">
        <f t="shared" si="379"/>
        <v/>
      </c>
    </row>
    <row r="5625" spans="53:57" x14ac:dyDescent="0.25">
      <c r="BA5625" s="38" t="str">
        <f t="shared" si="376"/>
        <v/>
      </c>
      <c r="BB5625" s="38" t="str">
        <f t="shared" si="377"/>
        <v/>
      </c>
      <c r="BD5625" s="38" t="str">
        <f t="shared" si="378"/>
        <v/>
      </c>
      <c r="BE5625" s="38" t="str">
        <f t="shared" si="379"/>
        <v/>
      </c>
    </row>
    <row r="5626" spans="53:57" x14ac:dyDescent="0.25">
      <c r="BA5626" s="38" t="str">
        <f t="shared" si="376"/>
        <v/>
      </c>
      <c r="BB5626" s="38" t="str">
        <f t="shared" si="377"/>
        <v/>
      </c>
      <c r="BD5626" s="38" t="str">
        <f t="shared" si="378"/>
        <v/>
      </c>
      <c r="BE5626" s="38" t="str">
        <f t="shared" si="379"/>
        <v/>
      </c>
    </row>
    <row r="5627" spans="53:57" x14ac:dyDescent="0.25">
      <c r="BA5627" s="38" t="str">
        <f t="shared" si="376"/>
        <v/>
      </c>
      <c r="BB5627" s="38" t="str">
        <f t="shared" si="377"/>
        <v/>
      </c>
      <c r="BD5627" s="38" t="str">
        <f t="shared" si="378"/>
        <v/>
      </c>
      <c r="BE5627" s="38" t="str">
        <f t="shared" si="379"/>
        <v/>
      </c>
    </row>
    <row r="5628" spans="53:57" x14ac:dyDescent="0.25">
      <c r="BA5628" s="38" t="str">
        <f t="shared" si="376"/>
        <v/>
      </c>
      <c r="BB5628" s="38" t="str">
        <f t="shared" si="377"/>
        <v/>
      </c>
      <c r="BD5628" s="38" t="str">
        <f t="shared" si="378"/>
        <v/>
      </c>
      <c r="BE5628" s="38" t="str">
        <f t="shared" si="379"/>
        <v/>
      </c>
    </row>
    <row r="5629" spans="53:57" x14ac:dyDescent="0.25">
      <c r="BA5629" s="38" t="str">
        <f t="shared" si="376"/>
        <v/>
      </c>
      <c r="BB5629" s="38" t="str">
        <f t="shared" si="377"/>
        <v/>
      </c>
      <c r="BD5629" s="38" t="str">
        <f t="shared" si="378"/>
        <v/>
      </c>
      <c r="BE5629" s="38" t="str">
        <f t="shared" si="379"/>
        <v/>
      </c>
    </row>
    <row r="5630" spans="53:57" x14ac:dyDescent="0.25">
      <c r="BA5630" s="38" t="str">
        <f t="shared" si="376"/>
        <v/>
      </c>
      <c r="BB5630" s="38" t="str">
        <f t="shared" si="377"/>
        <v/>
      </c>
      <c r="BD5630" s="38" t="str">
        <f t="shared" si="378"/>
        <v/>
      </c>
      <c r="BE5630" s="38" t="str">
        <f t="shared" si="379"/>
        <v/>
      </c>
    </row>
    <row r="5631" spans="53:57" x14ac:dyDescent="0.25">
      <c r="BA5631" s="38" t="str">
        <f t="shared" si="376"/>
        <v/>
      </c>
      <c r="BB5631" s="38" t="str">
        <f t="shared" si="377"/>
        <v/>
      </c>
      <c r="BD5631" s="38" t="str">
        <f t="shared" si="378"/>
        <v/>
      </c>
      <c r="BE5631" s="38" t="str">
        <f t="shared" si="379"/>
        <v/>
      </c>
    </row>
    <row r="5632" spans="53:57" x14ac:dyDescent="0.25">
      <c r="BA5632" s="38" t="str">
        <f t="shared" si="376"/>
        <v/>
      </c>
      <c r="BB5632" s="38" t="str">
        <f t="shared" si="377"/>
        <v/>
      </c>
      <c r="BD5632" s="38" t="str">
        <f t="shared" si="378"/>
        <v/>
      </c>
      <c r="BE5632" s="38" t="str">
        <f t="shared" si="379"/>
        <v/>
      </c>
    </row>
    <row r="5633" spans="53:57" x14ac:dyDescent="0.25">
      <c r="BA5633" s="38" t="str">
        <f t="shared" si="376"/>
        <v/>
      </c>
      <c r="BB5633" s="38" t="str">
        <f t="shared" si="377"/>
        <v/>
      </c>
      <c r="BD5633" s="38" t="str">
        <f t="shared" si="378"/>
        <v/>
      </c>
      <c r="BE5633" s="38" t="str">
        <f t="shared" si="379"/>
        <v/>
      </c>
    </row>
    <row r="5634" spans="53:57" x14ac:dyDescent="0.25">
      <c r="BA5634" s="38" t="str">
        <f t="shared" si="376"/>
        <v/>
      </c>
      <c r="BB5634" s="38" t="str">
        <f t="shared" si="377"/>
        <v/>
      </c>
      <c r="BD5634" s="38" t="str">
        <f t="shared" si="378"/>
        <v/>
      </c>
      <c r="BE5634" s="38" t="str">
        <f t="shared" si="379"/>
        <v/>
      </c>
    </row>
    <row r="5635" spans="53:57" x14ac:dyDescent="0.25">
      <c r="BA5635" s="38" t="str">
        <f t="shared" si="376"/>
        <v/>
      </c>
      <c r="BB5635" s="38" t="str">
        <f t="shared" si="377"/>
        <v/>
      </c>
      <c r="BD5635" s="38" t="str">
        <f t="shared" si="378"/>
        <v/>
      </c>
      <c r="BE5635" s="38" t="str">
        <f t="shared" si="379"/>
        <v/>
      </c>
    </row>
    <row r="5636" spans="53:57" x14ac:dyDescent="0.25">
      <c r="BA5636" s="38" t="str">
        <f t="shared" si="376"/>
        <v/>
      </c>
      <c r="BB5636" s="38" t="str">
        <f t="shared" si="377"/>
        <v/>
      </c>
      <c r="BD5636" s="38" t="str">
        <f t="shared" si="378"/>
        <v/>
      </c>
      <c r="BE5636" s="38" t="str">
        <f t="shared" si="379"/>
        <v/>
      </c>
    </row>
    <row r="5637" spans="53:57" x14ac:dyDescent="0.25">
      <c r="BA5637" s="38" t="str">
        <f t="shared" si="376"/>
        <v/>
      </c>
      <c r="BB5637" s="38" t="str">
        <f t="shared" si="377"/>
        <v/>
      </c>
      <c r="BD5637" s="38" t="str">
        <f t="shared" si="378"/>
        <v/>
      </c>
      <c r="BE5637" s="38" t="str">
        <f t="shared" si="379"/>
        <v/>
      </c>
    </row>
    <row r="5638" spans="53:57" x14ac:dyDescent="0.25">
      <c r="BA5638" s="38" t="str">
        <f t="shared" si="376"/>
        <v/>
      </c>
      <c r="BB5638" s="38" t="str">
        <f t="shared" si="377"/>
        <v/>
      </c>
      <c r="BD5638" s="38" t="str">
        <f t="shared" si="378"/>
        <v/>
      </c>
      <c r="BE5638" s="38" t="str">
        <f t="shared" si="379"/>
        <v/>
      </c>
    </row>
    <row r="5639" spans="53:57" x14ac:dyDescent="0.25">
      <c r="BA5639" s="38" t="str">
        <f t="shared" si="376"/>
        <v/>
      </c>
      <c r="BB5639" s="38" t="str">
        <f t="shared" si="377"/>
        <v/>
      </c>
      <c r="BD5639" s="38" t="str">
        <f t="shared" si="378"/>
        <v/>
      </c>
      <c r="BE5639" s="38" t="str">
        <f t="shared" si="379"/>
        <v/>
      </c>
    </row>
    <row r="5640" spans="53:57" x14ac:dyDescent="0.25">
      <c r="BA5640" s="38" t="str">
        <f t="shared" si="376"/>
        <v/>
      </c>
      <c r="BB5640" s="38" t="str">
        <f t="shared" si="377"/>
        <v/>
      </c>
      <c r="BD5640" s="38" t="str">
        <f t="shared" si="378"/>
        <v/>
      </c>
      <c r="BE5640" s="38" t="str">
        <f t="shared" si="379"/>
        <v/>
      </c>
    </row>
    <row r="5641" spans="53:57" x14ac:dyDescent="0.25">
      <c r="BA5641" s="38" t="str">
        <f t="shared" si="376"/>
        <v/>
      </c>
      <c r="BB5641" s="38" t="str">
        <f t="shared" si="377"/>
        <v/>
      </c>
      <c r="BD5641" s="38" t="str">
        <f t="shared" si="378"/>
        <v/>
      </c>
      <c r="BE5641" s="38" t="str">
        <f t="shared" si="379"/>
        <v/>
      </c>
    </row>
    <row r="5642" spans="53:57" x14ac:dyDescent="0.25">
      <c r="BA5642" s="38" t="str">
        <f t="shared" si="376"/>
        <v/>
      </c>
      <c r="BB5642" s="38" t="str">
        <f t="shared" si="377"/>
        <v/>
      </c>
      <c r="BD5642" s="38" t="str">
        <f t="shared" si="378"/>
        <v/>
      </c>
      <c r="BE5642" s="38" t="str">
        <f t="shared" si="379"/>
        <v/>
      </c>
    </row>
    <row r="5643" spans="53:57" x14ac:dyDescent="0.25">
      <c r="BA5643" s="38" t="str">
        <f t="shared" si="376"/>
        <v/>
      </c>
      <c r="BB5643" s="38" t="str">
        <f t="shared" si="377"/>
        <v/>
      </c>
      <c r="BD5643" s="38" t="str">
        <f t="shared" si="378"/>
        <v/>
      </c>
      <c r="BE5643" s="38" t="str">
        <f t="shared" si="379"/>
        <v/>
      </c>
    </row>
    <row r="5644" spans="53:57" x14ac:dyDescent="0.25">
      <c r="BA5644" s="38" t="str">
        <f t="shared" si="376"/>
        <v/>
      </c>
      <c r="BB5644" s="38" t="str">
        <f t="shared" si="377"/>
        <v/>
      </c>
      <c r="BD5644" s="38" t="str">
        <f t="shared" si="378"/>
        <v/>
      </c>
      <c r="BE5644" s="38" t="str">
        <f t="shared" si="379"/>
        <v/>
      </c>
    </row>
    <row r="5645" spans="53:57" x14ac:dyDescent="0.25">
      <c r="BA5645" s="38" t="str">
        <f t="shared" si="376"/>
        <v/>
      </c>
      <c r="BB5645" s="38" t="str">
        <f t="shared" si="377"/>
        <v/>
      </c>
      <c r="BD5645" s="38" t="str">
        <f t="shared" si="378"/>
        <v/>
      </c>
      <c r="BE5645" s="38" t="str">
        <f t="shared" si="379"/>
        <v/>
      </c>
    </row>
    <row r="5646" spans="53:57" x14ac:dyDescent="0.25">
      <c r="BA5646" s="38" t="str">
        <f t="shared" si="376"/>
        <v/>
      </c>
      <c r="BB5646" s="38" t="str">
        <f t="shared" si="377"/>
        <v/>
      </c>
      <c r="BD5646" s="38" t="str">
        <f t="shared" si="378"/>
        <v/>
      </c>
      <c r="BE5646" s="38" t="str">
        <f t="shared" si="379"/>
        <v/>
      </c>
    </row>
    <row r="5647" spans="53:57" x14ac:dyDescent="0.25">
      <c r="BA5647" s="38" t="str">
        <f t="shared" si="376"/>
        <v/>
      </c>
      <c r="BB5647" s="38" t="str">
        <f t="shared" si="377"/>
        <v/>
      </c>
      <c r="BD5647" s="38" t="str">
        <f t="shared" si="378"/>
        <v/>
      </c>
      <c r="BE5647" s="38" t="str">
        <f t="shared" si="379"/>
        <v/>
      </c>
    </row>
    <row r="5648" spans="53:57" x14ac:dyDescent="0.25">
      <c r="BA5648" s="38" t="str">
        <f t="shared" si="376"/>
        <v/>
      </c>
      <c r="BB5648" s="38" t="str">
        <f t="shared" si="377"/>
        <v/>
      </c>
      <c r="BD5648" s="38" t="str">
        <f t="shared" si="378"/>
        <v/>
      </c>
      <c r="BE5648" s="38" t="str">
        <f t="shared" si="379"/>
        <v/>
      </c>
    </row>
    <row r="5649" spans="53:57" x14ac:dyDescent="0.25">
      <c r="BA5649" s="38" t="str">
        <f t="shared" si="376"/>
        <v/>
      </c>
      <c r="BB5649" s="38" t="str">
        <f t="shared" si="377"/>
        <v/>
      </c>
      <c r="BD5649" s="38" t="str">
        <f t="shared" si="378"/>
        <v/>
      </c>
      <c r="BE5649" s="38" t="str">
        <f t="shared" si="379"/>
        <v/>
      </c>
    </row>
    <row r="5650" spans="53:57" x14ac:dyDescent="0.25">
      <c r="BA5650" s="38" t="str">
        <f t="shared" si="376"/>
        <v/>
      </c>
      <c r="BB5650" s="38" t="str">
        <f t="shared" si="377"/>
        <v/>
      </c>
      <c r="BD5650" s="38" t="str">
        <f t="shared" si="378"/>
        <v/>
      </c>
      <c r="BE5650" s="38" t="str">
        <f t="shared" si="379"/>
        <v/>
      </c>
    </row>
    <row r="5651" spans="53:57" x14ac:dyDescent="0.25">
      <c r="BA5651" s="38" t="str">
        <f t="shared" si="376"/>
        <v/>
      </c>
      <c r="BB5651" s="38" t="str">
        <f t="shared" si="377"/>
        <v/>
      </c>
      <c r="BD5651" s="38" t="str">
        <f t="shared" si="378"/>
        <v/>
      </c>
      <c r="BE5651" s="38" t="str">
        <f t="shared" si="379"/>
        <v/>
      </c>
    </row>
    <row r="5652" spans="53:57" x14ac:dyDescent="0.25">
      <c r="BA5652" s="38" t="str">
        <f t="shared" si="376"/>
        <v/>
      </c>
      <c r="BB5652" s="38" t="str">
        <f t="shared" si="377"/>
        <v/>
      </c>
      <c r="BD5652" s="38" t="str">
        <f t="shared" si="378"/>
        <v/>
      </c>
      <c r="BE5652" s="38" t="str">
        <f t="shared" si="379"/>
        <v/>
      </c>
    </row>
    <row r="5653" spans="53:57" x14ac:dyDescent="0.25">
      <c r="BA5653" s="38" t="str">
        <f t="shared" si="376"/>
        <v/>
      </c>
      <c r="BB5653" s="38" t="str">
        <f t="shared" si="377"/>
        <v/>
      </c>
      <c r="BD5653" s="38" t="str">
        <f t="shared" si="378"/>
        <v/>
      </c>
      <c r="BE5653" s="38" t="str">
        <f t="shared" si="379"/>
        <v/>
      </c>
    </row>
    <row r="5654" spans="53:57" x14ac:dyDescent="0.25">
      <c r="BA5654" s="38" t="str">
        <f t="shared" si="376"/>
        <v/>
      </c>
      <c r="BB5654" s="38" t="str">
        <f t="shared" si="377"/>
        <v/>
      </c>
      <c r="BD5654" s="38" t="str">
        <f t="shared" si="378"/>
        <v/>
      </c>
      <c r="BE5654" s="38" t="str">
        <f t="shared" si="379"/>
        <v/>
      </c>
    </row>
    <row r="5655" spans="53:57" x14ac:dyDescent="0.25">
      <c r="BA5655" s="38" t="str">
        <f t="shared" si="376"/>
        <v/>
      </c>
      <c r="BB5655" s="38" t="str">
        <f t="shared" si="377"/>
        <v/>
      </c>
      <c r="BD5655" s="38" t="str">
        <f t="shared" si="378"/>
        <v/>
      </c>
      <c r="BE5655" s="38" t="str">
        <f t="shared" si="379"/>
        <v/>
      </c>
    </row>
    <row r="5656" spans="53:57" x14ac:dyDescent="0.25">
      <c r="BA5656" s="38" t="str">
        <f t="shared" si="376"/>
        <v/>
      </c>
      <c r="BB5656" s="38" t="str">
        <f t="shared" si="377"/>
        <v/>
      </c>
      <c r="BD5656" s="38" t="str">
        <f t="shared" si="378"/>
        <v/>
      </c>
      <c r="BE5656" s="38" t="str">
        <f t="shared" si="379"/>
        <v/>
      </c>
    </row>
    <row r="5657" spans="53:57" x14ac:dyDescent="0.25">
      <c r="BA5657" s="38" t="str">
        <f t="shared" si="376"/>
        <v/>
      </c>
      <c r="BB5657" s="38" t="str">
        <f t="shared" si="377"/>
        <v/>
      </c>
      <c r="BD5657" s="38" t="str">
        <f t="shared" si="378"/>
        <v/>
      </c>
      <c r="BE5657" s="38" t="str">
        <f t="shared" si="379"/>
        <v/>
      </c>
    </row>
    <row r="5658" spans="53:57" x14ac:dyDescent="0.25">
      <c r="BA5658" s="38" t="str">
        <f t="shared" si="376"/>
        <v/>
      </c>
      <c r="BB5658" s="38" t="str">
        <f t="shared" si="377"/>
        <v/>
      </c>
      <c r="BD5658" s="38" t="str">
        <f t="shared" si="378"/>
        <v/>
      </c>
      <c r="BE5658" s="38" t="str">
        <f t="shared" si="379"/>
        <v/>
      </c>
    </row>
    <row r="5659" spans="53:57" x14ac:dyDescent="0.25">
      <c r="BA5659" s="38" t="str">
        <f t="shared" si="376"/>
        <v/>
      </c>
      <c r="BB5659" s="38" t="str">
        <f t="shared" si="377"/>
        <v/>
      </c>
      <c r="BD5659" s="38" t="str">
        <f t="shared" si="378"/>
        <v/>
      </c>
      <c r="BE5659" s="38" t="str">
        <f t="shared" si="379"/>
        <v/>
      </c>
    </row>
    <row r="5660" spans="53:57" x14ac:dyDescent="0.25">
      <c r="BA5660" s="38" t="str">
        <f t="shared" si="376"/>
        <v/>
      </c>
      <c r="BB5660" s="38" t="str">
        <f t="shared" si="377"/>
        <v/>
      </c>
      <c r="BD5660" s="38" t="str">
        <f t="shared" si="378"/>
        <v/>
      </c>
      <c r="BE5660" s="38" t="str">
        <f t="shared" si="379"/>
        <v/>
      </c>
    </row>
    <row r="5661" spans="53:57" x14ac:dyDescent="0.25">
      <c r="BA5661" s="38" t="str">
        <f t="shared" si="376"/>
        <v/>
      </c>
      <c r="BB5661" s="38" t="str">
        <f t="shared" si="377"/>
        <v/>
      </c>
      <c r="BD5661" s="38" t="str">
        <f t="shared" si="378"/>
        <v/>
      </c>
      <c r="BE5661" s="38" t="str">
        <f t="shared" si="379"/>
        <v/>
      </c>
    </row>
    <row r="5662" spans="53:57" x14ac:dyDescent="0.25">
      <c r="BA5662" s="38" t="str">
        <f t="shared" si="376"/>
        <v/>
      </c>
      <c r="BB5662" s="38" t="str">
        <f t="shared" si="377"/>
        <v/>
      </c>
      <c r="BD5662" s="38" t="str">
        <f t="shared" si="378"/>
        <v/>
      </c>
      <c r="BE5662" s="38" t="str">
        <f t="shared" si="379"/>
        <v/>
      </c>
    </row>
    <row r="5663" spans="53:57" x14ac:dyDescent="0.25">
      <c r="BA5663" s="38" t="str">
        <f t="shared" si="376"/>
        <v/>
      </c>
      <c r="BB5663" s="38" t="str">
        <f t="shared" si="377"/>
        <v/>
      </c>
      <c r="BD5663" s="38" t="str">
        <f t="shared" si="378"/>
        <v/>
      </c>
      <c r="BE5663" s="38" t="str">
        <f t="shared" si="379"/>
        <v/>
      </c>
    </row>
    <row r="5664" spans="53:57" x14ac:dyDescent="0.25">
      <c r="BA5664" s="38" t="str">
        <f t="shared" si="376"/>
        <v/>
      </c>
      <c r="BB5664" s="38" t="str">
        <f t="shared" si="377"/>
        <v/>
      </c>
      <c r="BD5664" s="38" t="str">
        <f t="shared" si="378"/>
        <v/>
      </c>
      <c r="BE5664" s="38" t="str">
        <f t="shared" si="379"/>
        <v/>
      </c>
    </row>
    <row r="5665" spans="53:57" x14ac:dyDescent="0.25">
      <c r="BA5665" s="38" t="str">
        <f t="shared" si="376"/>
        <v/>
      </c>
      <c r="BB5665" s="38" t="str">
        <f t="shared" si="377"/>
        <v/>
      </c>
      <c r="BD5665" s="38" t="str">
        <f t="shared" si="378"/>
        <v/>
      </c>
      <c r="BE5665" s="38" t="str">
        <f t="shared" si="379"/>
        <v/>
      </c>
    </row>
    <row r="5666" spans="53:57" x14ac:dyDescent="0.25">
      <c r="BA5666" s="38" t="str">
        <f t="shared" ref="BA5666:BA5729" si="380">IF($AR1668 &gt;= $J$41, $AR1668, "")</f>
        <v/>
      </c>
      <c r="BB5666" s="38" t="str">
        <f t="shared" ref="BB5666:BB5729" si="381">IF(BA5666&lt;&gt;"", $AS1668, "")</f>
        <v/>
      </c>
      <c r="BD5666" s="38" t="str">
        <f t="shared" ref="BD5666:BD5729" si="382">IF($AU1668 &gt;= $Z$41, $AU1668, "")</f>
        <v/>
      </c>
      <c r="BE5666" s="38" t="str">
        <f t="shared" ref="BE5666:BE5729" si="383">IF(BD5666&lt;&gt;"", $AV1668, "")</f>
        <v/>
      </c>
    </row>
    <row r="5667" spans="53:57" x14ac:dyDescent="0.25">
      <c r="BA5667" s="38" t="str">
        <f t="shared" si="380"/>
        <v/>
      </c>
      <c r="BB5667" s="38" t="str">
        <f t="shared" si="381"/>
        <v/>
      </c>
      <c r="BD5667" s="38" t="str">
        <f t="shared" si="382"/>
        <v/>
      </c>
      <c r="BE5667" s="38" t="str">
        <f t="shared" si="383"/>
        <v/>
      </c>
    </row>
    <row r="5668" spans="53:57" x14ac:dyDescent="0.25">
      <c r="BA5668" s="38" t="str">
        <f t="shared" si="380"/>
        <v/>
      </c>
      <c r="BB5668" s="38" t="str">
        <f t="shared" si="381"/>
        <v/>
      </c>
      <c r="BD5668" s="38" t="str">
        <f t="shared" si="382"/>
        <v/>
      </c>
      <c r="BE5668" s="38" t="str">
        <f t="shared" si="383"/>
        <v/>
      </c>
    </row>
    <row r="5669" spans="53:57" x14ac:dyDescent="0.25">
      <c r="BA5669" s="38" t="str">
        <f t="shared" si="380"/>
        <v/>
      </c>
      <c r="BB5669" s="38" t="str">
        <f t="shared" si="381"/>
        <v/>
      </c>
      <c r="BD5669" s="38" t="str">
        <f t="shared" si="382"/>
        <v/>
      </c>
      <c r="BE5669" s="38" t="str">
        <f t="shared" si="383"/>
        <v/>
      </c>
    </row>
    <row r="5670" spans="53:57" x14ac:dyDescent="0.25">
      <c r="BA5670" s="38" t="str">
        <f t="shared" si="380"/>
        <v/>
      </c>
      <c r="BB5670" s="38" t="str">
        <f t="shared" si="381"/>
        <v/>
      </c>
      <c r="BD5670" s="38" t="str">
        <f t="shared" si="382"/>
        <v/>
      </c>
      <c r="BE5670" s="38" t="str">
        <f t="shared" si="383"/>
        <v/>
      </c>
    </row>
    <row r="5671" spans="53:57" x14ac:dyDescent="0.25">
      <c r="BA5671" s="38" t="str">
        <f t="shared" si="380"/>
        <v/>
      </c>
      <c r="BB5671" s="38" t="str">
        <f t="shared" si="381"/>
        <v/>
      </c>
      <c r="BD5671" s="38" t="str">
        <f t="shared" si="382"/>
        <v/>
      </c>
      <c r="BE5671" s="38" t="str">
        <f t="shared" si="383"/>
        <v/>
      </c>
    </row>
    <row r="5672" spans="53:57" x14ac:dyDescent="0.25">
      <c r="BA5672" s="38" t="str">
        <f t="shared" si="380"/>
        <v/>
      </c>
      <c r="BB5672" s="38" t="str">
        <f t="shared" si="381"/>
        <v/>
      </c>
      <c r="BD5672" s="38" t="str">
        <f t="shared" si="382"/>
        <v/>
      </c>
      <c r="BE5672" s="38" t="str">
        <f t="shared" si="383"/>
        <v/>
      </c>
    </row>
    <row r="5673" spans="53:57" x14ac:dyDescent="0.25">
      <c r="BA5673" s="38" t="str">
        <f t="shared" si="380"/>
        <v/>
      </c>
      <c r="BB5673" s="38" t="str">
        <f t="shared" si="381"/>
        <v/>
      </c>
      <c r="BD5673" s="38" t="str">
        <f t="shared" si="382"/>
        <v/>
      </c>
      <c r="BE5673" s="38" t="str">
        <f t="shared" si="383"/>
        <v/>
      </c>
    </row>
    <row r="5674" spans="53:57" x14ac:dyDescent="0.25">
      <c r="BA5674" s="38" t="str">
        <f t="shared" si="380"/>
        <v/>
      </c>
      <c r="BB5674" s="38" t="str">
        <f t="shared" si="381"/>
        <v/>
      </c>
      <c r="BD5674" s="38" t="str">
        <f t="shared" si="382"/>
        <v/>
      </c>
      <c r="BE5674" s="38" t="str">
        <f t="shared" si="383"/>
        <v/>
      </c>
    </row>
    <row r="5675" spans="53:57" x14ac:dyDescent="0.25">
      <c r="BA5675" s="38" t="str">
        <f t="shared" si="380"/>
        <v/>
      </c>
      <c r="BB5675" s="38" t="str">
        <f t="shared" si="381"/>
        <v/>
      </c>
      <c r="BD5675" s="38" t="str">
        <f t="shared" si="382"/>
        <v/>
      </c>
      <c r="BE5675" s="38" t="str">
        <f t="shared" si="383"/>
        <v/>
      </c>
    </row>
    <row r="5676" spans="53:57" x14ac:dyDescent="0.25">
      <c r="BA5676" s="38" t="str">
        <f t="shared" si="380"/>
        <v/>
      </c>
      <c r="BB5676" s="38" t="str">
        <f t="shared" si="381"/>
        <v/>
      </c>
      <c r="BD5676" s="38" t="str">
        <f t="shared" si="382"/>
        <v/>
      </c>
      <c r="BE5676" s="38" t="str">
        <f t="shared" si="383"/>
        <v/>
      </c>
    </row>
    <row r="5677" spans="53:57" x14ac:dyDescent="0.25">
      <c r="BA5677" s="38" t="str">
        <f t="shared" si="380"/>
        <v/>
      </c>
      <c r="BB5677" s="38" t="str">
        <f t="shared" si="381"/>
        <v/>
      </c>
      <c r="BD5677" s="38" t="str">
        <f t="shared" si="382"/>
        <v/>
      </c>
      <c r="BE5677" s="38" t="str">
        <f t="shared" si="383"/>
        <v/>
      </c>
    </row>
    <row r="5678" spans="53:57" x14ac:dyDescent="0.25">
      <c r="BA5678" s="38" t="str">
        <f t="shared" si="380"/>
        <v/>
      </c>
      <c r="BB5678" s="38" t="str">
        <f t="shared" si="381"/>
        <v/>
      </c>
      <c r="BD5678" s="38" t="str">
        <f t="shared" si="382"/>
        <v/>
      </c>
      <c r="BE5678" s="38" t="str">
        <f t="shared" si="383"/>
        <v/>
      </c>
    </row>
    <row r="5679" spans="53:57" x14ac:dyDescent="0.25">
      <c r="BA5679" s="38" t="str">
        <f t="shared" si="380"/>
        <v/>
      </c>
      <c r="BB5679" s="38" t="str">
        <f t="shared" si="381"/>
        <v/>
      </c>
      <c r="BD5679" s="38" t="str">
        <f t="shared" si="382"/>
        <v/>
      </c>
      <c r="BE5679" s="38" t="str">
        <f t="shared" si="383"/>
        <v/>
      </c>
    </row>
    <row r="5680" spans="53:57" x14ac:dyDescent="0.25">
      <c r="BA5680" s="38" t="str">
        <f t="shared" si="380"/>
        <v/>
      </c>
      <c r="BB5680" s="38" t="str">
        <f t="shared" si="381"/>
        <v/>
      </c>
      <c r="BD5680" s="38" t="str">
        <f t="shared" si="382"/>
        <v/>
      </c>
      <c r="BE5680" s="38" t="str">
        <f t="shared" si="383"/>
        <v/>
      </c>
    </row>
    <row r="5681" spans="53:57" x14ac:dyDescent="0.25">
      <c r="BA5681" s="38" t="str">
        <f t="shared" si="380"/>
        <v/>
      </c>
      <c r="BB5681" s="38" t="str">
        <f t="shared" si="381"/>
        <v/>
      </c>
      <c r="BD5681" s="38" t="str">
        <f t="shared" si="382"/>
        <v/>
      </c>
      <c r="BE5681" s="38" t="str">
        <f t="shared" si="383"/>
        <v/>
      </c>
    </row>
    <row r="5682" spans="53:57" x14ac:dyDescent="0.25">
      <c r="BA5682" s="38" t="str">
        <f t="shared" si="380"/>
        <v/>
      </c>
      <c r="BB5682" s="38" t="str">
        <f t="shared" si="381"/>
        <v/>
      </c>
      <c r="BD5682" s="38" t="str">
        <f t="shared" si="382"/>
        <v/>
      </c>
      <c r="BE5682" s="38" t="str">
        <f t="shared" si="383"/>
        <v/>
      </c>
    </row>
    <row r="5683" spans="53:57" x14ac:dyDescent="0.25">
      <c r="BA5683" s="38" t="str">
        <f t="shared" si="380"/>
        <v/>
      </c>
      <c r="BB5683" s="38" t="str">
        <f t="shared" si="381"/>
        <v/>
      </c>
      <c r="BD5683" s="38" t="str">
        <f t="shared" si="382"/>
        <v/>
      </c>
      <c r="BE5683" s="38" t="str">
        <f t="shared" si="383"/>
        <v/>
      </c>
    </row>
    <row r="5684" spans="53:57" x14ac:dyDescent="0.25">
      <c r="BA5684" s="38" t="str">
        <f t="shared" si="380"/>
        <v/>
      </c>
      <c r="BB5684" s="38" t="str">
        <f t="shared" si="381"/>
        <v/>
      </c>
      <c r="BD5684" s="38" t="str">
        <f t="shared" si="382"/>
        <v/>
      </c>
      <c r="BE5684" s="38" t="str">
        <f t="shared" si="383"/>
        <v/>
      </c>
    </row>
    <row r="5685" spans="53:57" x14ac:dyDescent="0.25">
      <c r="BA5685" s="38" t="str">
        <f t="shared" si="380"/>
        <v/>
      </c>
      <c r="BB5685" s="38" t="str">
        <f t="shared" si="381"/>
        <v/>
      </c>
      <c r="BD5685" s="38" t="str">
        <f t="shared" si="382"/>
        <v/>
      </c>
      <c r="BE5685" s="38" t="str">
        <f t="shared" si="383"/>
        <v/>
      </c>
    </row>
    <row r="5686" spans="53:57" x14ac:dyDescent="0.25">
      <c r="BA5686" s="38" t="str">
        <f t="shared" si="380"/>
        <v/>
      </c>
      <c r="BB5686" s="38" t="str">
        <f t="shared" si="381"/>
        <v/>
      </c>
      <c r="BD5686" s="38" t="str">
        <f t="shared" si="382"/>
        <v/>
      </c>
      <c r="BE5686" s="38" t="str">
        <f t="shared" si="383"/>
        <v/>
      </c>
    </row>
    <row r="5687" spans="53:57" x14ac:dyDescent="0.25">
      <c r="BA5687" s="38" t="str">
        <f t="shared" si="380"/>
        <v/>
      </c>
      <c r="BB5687" s="38" t="str">
        <f t="shared" si="381"/>
        <v/>
      </c>
      <c r="BD5687" s="38" t="str">
        <f t="shared" si="382"/>
        <v/>
      </c>
      <c r="BE5687" s="38" t="str">
        <f t="shared" si="383"/>
        <v/>
      </c>
    </row>
    <row r="5688" spans="53:57" x14ac:dyDescent="0.25">
      <c r="BA5688" s="38" t="str">
        <f t="shared" si="380"/>
        <v/>
      </c>
      <c r="BB5688" s="38" t="str">
        <f t="shared" si="381"/>
        <v/>
      </c>
      <c r="BD5688" s="38" t="str">
        <f t="shared" si="382"/>
        <v/>
      </c>
      <c r="BE5688" s="38" t="str">
        <f t="shared" si="383"/>
        <v/>
      </c>
    </row>
    <row r="5689" spans="53:57" x14ac:dyDescent="0.25">
      <c r="BA5689" s="38" t="str">
        <f t="shared" si="380"/>
        <v/>
      </c>
      <c r="BB5689" s="38" t="str">
        <f t="shared" si="381"/>
        <v/>
      </c>
      <c r="BD5689" s="38" t="str">
        <f t="shared" si="382"/>
        <v/>
      </c>
      <c r="BE5689" s="38" t="str">
        <f t="shared" si="383"/>
        <v/>
      </c>
    </row>
    <row r="5690" spans="53:57" x14ac:dyDescent="0.25">
      <c r="BA5690" s="38" t="str">
        <f t="shared" si="380"/>
        <v/>
      </c>
      <c r="BB5690" s="38" t="str">
        <f t="shared" si="381"/>
        <v/>
      </c>
      <c r="BD5690" s="38" t="str">
        <f t="shared" si="382"/>
        <v/>
      </c>
      <c r="BE5690" s="38" t="str">
        <f t="shared" si="383"/>
        <v/>
      </c>
    </row>
    <row r="5691" spans="53:57" x14ac:dyDescent="0.25">
      <c r="BA5691" s="38" t="str">
        <f t="shared" si="380"/>
        <v/>
      </c>
      <c r="BB5691" s="38" t="str">
        <f t="shared" si="381"/>
        <v/>
      </c>
      <c r="BD5691" s="38" t="str">
        <f t="shared" si="382"/>
        <v/>
      </c>
      <c r="BE5691" s="38" t="str">
        <f t="shared" si="383"/>
        <v/>
      </c>
    </row>
    <row r="5692" spans="53:57" x14ac:dyDescent="0.25">
      <c r="BA5692" s="38" t="str">
        <f t="shared" si="380"/>
        <v/>
      </c>
      <c r="BB5692" s="38" t="str">
        <f t="shared" si="381"/>
        <v/>
      </c>
      <c r="BD5692" s="38" t="str">
        <f t="shared" si="382"/>
        <v/>
      </c>
      <c r="BE5692" s="38" t="str">
        <f t="shared" si="383"/>
        <v/>
      </c>
    </row>
    <row r="5693" spans="53:57" x14ac:dyDescent="0.25">
      <c r="BA5693" s="38" t="str">
        <f t="shared" si="380"/>
        <v/>
      </c>
      <c r="BB5693" s="38" t="str">
        <f t="shared" si="381"/>
        <v/>
      </c>
      <c r="BD5693" s="38" t="str">
        <f t="shared" si="382"/>
        <v/>
      </c>
      <c r="BE5693" s="38" t="str">
        <f t="shared" si="383"/>
        <v/>
      </c>
    </row>
    <row r="5694" spans="53:57" x14ac:dyDescent="0.25">
      <c r="BA5694" s="38" t="str">
        <f t="shared" si="380"/>
        <v/>
      </c>
      <c r="BB5694" s="38" t="str">
        <f t="shared" si="381"/>
        <v/>
      </c>
      <c r="BD5694" s="38" t="str">
        <f t="shared" si="382"/>
        <v/>
      </c>
      <c r="BE5694" s="38" t="str">
        <f t="shared" si="383"/>
        <v/>
      </c>
    </row>
    <row r="5695" spans="53:57" x14ac:dyDescent="0.25">
      <c r="BA5695" s="38" t="str">
        <f t="shared" si="380"/>
        <v/>
      </c>
      <c r="BB5695" s="38" t="str">
        <f t="shared" si="381"/>
        <v/>
      </c>
      <c r="BD5695" s="38" t="str">
        <f t="shared" si="382"/>
        <v/>
      </c>
      <c r="BE5695" s="38" t="str">
        <f t="shared" si="383"/>
        <v/>
      </c>
    </row>
    <row r="5696" spans="53:57" x14ac:dyDescent="0.25">
      <c r="BA5696" s="38" t="str">
        <f t="shared" si="380"/>
        <v/>
      </c>
      <c r="BB5696" s="38" t="str">
        <f t="shared" si="381"/>
        <v/>
      </c>
      <c r="BD5696" s="38" t="str">
        <f t="shared" si="382"/>
        <v/>
      </c>
      <c r="BE5696" s="38" t="str">
        <f t="shared" si="383"/>
        <v/>
      </c>
    </row>
    <row r="5697" spans="53:57" x14ac:dyDescent="0.25">
      <c r="BA5697" s="38" t="str">
        <f t="shared" si="380"/>
        <v/>
      </c>
      <c r="BB5697" s="38" t="str">
        <f t="shared" si="381"/>
        <v/>
      </c>
      <c r="BD5697" s="38" t="str">
        <f t="shared" si="382"/>
        <v/>
      </c>
      <c r="BE5697" s="38" t="str">
        <f t="shared" si="383"/>
        <v/>
      </c>
    </row>
    <row r="5698" spans="53:57" x14ac:dyDescent="0.25">
      <c r="BA5698" s="38" t="str">
        <f t="shared" si="380"/>
        <v/>
      </c>
      <c r="BB5698" s="38" t="str">
        <f t="shared" si="381"/>
        <v/>
      </c>
      <c r="BD5698" s="38" t="str">
        <f t="shared" si="382"/>
        <v/>
      </c>
      <c r="BE5698" s="38" t="str">
        <f t="shared" si="383"/>
        <v/>
      </c>
    </row>
    <row r="5699" spans="53:57" x14ac:dyDescent="0.25">
      <c r="BA5699" s="38" t="str">
        <f t="shared" si="380"/>
        <v/>
      </c>
      <c r="BB5699" s="38" t="str">
        <f t="shared" si="381"/>
        <v/>
      </c>
      <c r="BD5699" s="38" t="str">
        <f t="shared" si="382"/>
        <v/>
      </c>
      <c r="BE5699" s="38" t="str">
        <f t="shared" si="383"/>
        <v/>
      </c>
    </row>
    <row r="5700" spans="53:57" x14ac:dyDescent="0.25">
      <c r="BA5700" s="38" t="str">
        <f t="shared" si="380"/>
        <v/>
      </c>
      <c r="BB5700" s="38" t="str">
        <f t="shared" si="381"/>
        <v/>
      </c>
      <c r="BD5700" s="38" t="str">
        <f t="shared" si="382"/>
        <v/>
      </c>
      <c r="BE5700" s="38" t="str">
        <f t="shared" si="383"/>
        <v/>
      </c>
    </row>
    <row r="5701" spans="53:57" x14ac:dyDescent="0.25">
      <c r="BA5701" s="38" t="str">
        <f t="shared" si="380"/>
        <v/>
      </c>
      <c r="BB5701" s="38" t="str">
        <f t="shared" si="381"/>
        <v/>
      </c>
      <c r="BD5701" s="38" t="str">
        <f t="shared" si="382"/>
        <v/>
      </c>
      <c r="BE5701" s="38" t="str">
        <f t="shared" si="383"/>
        <v/>
      </c>
    </row>
    <row r="5702" spans="53:57" x14ac:dyDescent="0.25">
      <c r="BA5702" s="38" t="str">
        <f t="shared" si="380"/>
        <v/>
      </c>
      <c r="BB5702" s="38" t="str">
        <f t="shared" si="381"/>
        <v/>
      </c>
      <c r="BD5702" s="38" t="str">
        <f t="shared" si="382"/>
        <v/>
      </c>
      <c r="BE5702" s="38" t="str">
        <f t="shared" si="383"/>
        <v/>
      </c>
    </row>
    <row r="5703" spans="53:57" x14ac:dyDescent="0.25">
      <c r="BA5703" s="38" t="str">
        <f t="shared" si="380"/>
        <v/>
      </c>
      <c r="BB5703" s="38" t="str">
        <f t="shared" si="381"/>
        <v/>
      </c>
      <c r="BD5703" s="38" t="str">
        <f t="shared" si="382"/>
        <v/>
      </c>
      <c r="BE5703" s="38" t="str">
        <f t="shared" si="383"/>
        <v/>
      </c>
    </row>
    <row r="5704" spans="53:57" x14ac:dyDescent="0.25">
      <c r="BA5704" s="38" t="str">
        <f t="shared" si="380"/>
        <v/>
      </c>
      <c r="BB5704" s="38" t="str">
        <f t="shared" si="381"/>
        <v/>
      </c>
      <c r="BD5704" s="38" t="str">
        <f t="shared" si="382"/>
        <v/>
      </c>
      <c r="BE5704" s="38" t="str">
        <f t="shared" si="383"/>
        <v/>
      </c>
    </row>
    <row r="5705" spans="53:57" x14ac:dyDescent="0.25">
      <c r="BA5705" s="38" t="str">
        <f t="shared" si="380"/>
        <v/>
      </c>
      <c r="BB5705" s="38" t="str">
        <f t="shared" si="381"/>
        <v/>
      </c>
      <c r="BD5705" s="38" t="str">
        <f t="shared" si="382"/>
        <v/>
      </c>
      <c r="BE5705" s="38" t="str">
        <f t="shared" si="383"/>
        <v/>
      </c>
    </row>
    <row r="5706" spans="53:57" x14ac:dyDescent="0.25">
      <c r="BA5706" s="38" t="str">
        <f t="shared" si="380"/>
        <v/>
      </c>
      <c r="BB5706" s="38" t="str">
        <f t="shared" si="381"/>
        <v/>
      </c>
      <c r="BD5706" s="38" t="str">
        <f t="shared" si="382"/>
        <v/>
      </c>
      <c r="BE5706" s="38" t="str">
        <f t="shared" si="383"/>
        <v/>
      </c>
    </row>
    <row r="5707" spans="53:57" x14ac:dyDescent="0.25">
      <c r="BA5707" s="38" t="str">
        <f t="shared" si="380"/>
        <v/>
      </c>
      <c r="BB5707" s="38" t="str">
        <f t="shared" si="381"/>
        <v/>
      </c>
      <c r="BD5707" s="38" t="str">
        <f t="shared" si="382"/>
        <v/>
      </c>
      <c r="BE5707" s="38" t="str">
        <f t="shared" si="383"/>
        <v/>
      </c>
    </row>
    <row r="5708" spans="53:57" x14ac:dyDescent="0.25">
      <c r="BA5708" s="38" t="str">
        <f t="shared" si="380"/>
        <v/>
      </c>
      <c r="BB5708" s="38" t="str">
        <f t="shared" si="381"/>
        <v/>
      </c>
      <c r="BD5708" s="38" t="str">
        <f t="shared" si="382"/>
        <v/>
      </c>
      <c r="BE5708" s="38" t="str">
        <f t="shared" si="383"/>
        <v/>
      </c>
    </row>
    <row r="5709" spans="53:57" x14ac:dyDescent="0.25">
      <c r="BA5709" s="38" t="str">
        <f t="shared" si="380"/>
        <v/>
      </c>
      <c r="BB5709" s="38" t="str">
        <f t="shared" si="381"/>
        <v/>
      </c>
      <c r="BD5709" s="38" t="str">
        <f t="shared" si="382"/>
        <v/>
      </c>
      <c r="BE5709" s="38" t="str">
        <f t="shared" si="383"/>
        <v/>
      </c>
    </row>
    <row r="5710" spans="53:57" x14ac:dyDescent="0.25">
      <c r="BA5710" s="38" t="str">
        <f t="shared" si="380"/>
        <v/>
      </c>
      <c r="BB5710" s="38" t="str">
        <f t="shared" si="381"/>
        <v/>
      </c>
      <c r="BD5710" s="38" t="str">
        <f t="shared" si="382"/>
        <v/>
      </c>
      <c r="BE5710" s="38" t="str">
        <f t="shared" si="383"/>
        <v/>
      </c>
    </row>
    <row r="5711" spans="53:57" x14ac:dyDescent="0.25">
      <c r="BA5711" s="38" t="str">
        <f t="shared" si="380"/>
        <v/>
      </c>
      <c r="BB5711" s="38" t="str">
        <f t="shared" si="381"/>
        <v/>
      </c>
      <c r="BD5711" s="38" t="str">
        <f t="shared" si="382"/>
        <v/>
      </c>
      <c r="BE5711" s="38" t="str">
        <f t="shared" si="383"/>
        <v/>
      </c>
    </row>
    <row r="5712" spans="53:57" x14ac:dyDescent="0.25">
      <c r="BA5712" s="38" t="str">
        <f t="shared" si="380"/>
        <v/>
      </c>
      <c r="BB5712" s="38" t="str">
        <f t="shared" si="381"/>
        <v/>
      </c>
      <c r="BD5712" s="38" t="str">
        <f t="shared" si="382"/>
        <v/>
      </c>
      <c r="BE5712" s="38" t="str">
        <f t="shared" si="383"/>
        <v/>
      </c>
    </row>
    <row r="5713" spans="53:57" x14ac:dyDescent="0.25">
      <c r="BA5713" s="38" t="str">
        <f t="shared" si="380"/>
        <v/>
      </c>
      <c r="BB5713" s="38" t="str">
        <f t="shared" si="381"/>
        <v/>
      </c>
      <c r="BD5713" s="38" t="str">
        <f t="shared" si="382"/>
        <v/>
      </c>
      <c r="BE5713" s="38" t="str">
        <f t="shared" si="383"/>
        <v/>
      </c>
    </row>
    <row r="5714" spans="53:57" x14ac:dyDescent="0.25">
      <c r="BA5714" s="38" t="str">
        <f t="shared" si="380"/>
        <v/>
      </c>
      <c r="BB5714" s="38" t="str">
        <f t="shared" si="381"/>
        <v/>
      </c>
      <c r="BD5714" s="38" t="str">
        <f t="shared" si="382"/>
        <v/>
      </c>
      <c r="BE5714" s="38" t="str">
        <f t="shared" si="383"/>
        <v/>
      </c>
    </row>
    <row r="5715" spans="53:57" x14ac:dyDescent="0.25">
      <c r="BA5715" s="38" t="str">
        <f t="shared" si="380"/>
        <v/>
      </c>
      <c r="BB5715" s="38" t="str">
        <f t="shared" si="381"/>
        <v/>
      </c>
      <c r="BD5715" s="38" t="str">
        <f t="shared" si="382"/>
        <v/>
      </c>
      <c r="BE5715" s="38" t="str">
        <f t="shared" si="383"/>
        <v/>
      </c>
    </row>
    <row r="5716" spans="53:57" x14ac:dyDescent="0.25">
      <c r="BA5716" s="38" t="str">
        <f t="shared" si="380"/>
        <v/>
      </c>
      <c r="BB5716" s="38" t="str">
        <f t="shared" si="381"/>
        <v/>
      </c>
      <c r="BD5716" s="38" t="str">
        <f t="shared" si="382"/>
        <v/>
      </c>
      <c r="BE5716" s="38" t="str">
        <f t="shared" si="383"/>
        <v/>
      </c>
    </row>
    <row r="5717" spans="53:57" x14ac:dyDescent="0.25">
      <c r="BA5717" s="38" t="str">
        <f t="shared" si="380"/>
        <v/>
      </c>
      <c r="BB5717" s="38" t="str">
        <f t="shared" si="381"/>
        <v/>
      </c>
      <c r="BD5717" s="38" t="str">
        <f t="shared" si="382"/>
        <v/>
      </c>
      <c r="BE5717" s="38" t="str">
        <f t="shared" si="383"/>
        <v/>
      </c>
    </row>
    <row r="5718" spans="53:57" x14ac:dyDescent="0.25">
      <c r="BA5718" s="38" t="str">
        <f t="shared" si="380"/>
        <v/>
      </c>
      <c r="BB5718" s="38" t="str">
        <f t="shared" si="381"/>
        <v/>
      </c>
      <c r="BD5718" s="38" t="str">
        <f t="shared" si="382"/>
        <v/>
      </c>
      <c r="BE5718" s="38" t="str">
        <f t="shared" si="383"/>
        <v/>
      </c>
    </row>
    <row r="5719" spans="53:57" x14ac:dyDescent="0.25">
      <c r="BA5719" s="38" t="str">
        <f t="shared" si="380"/>
        <v/>
      </c>
      <c r="BB5719" s="38" t="str">
        <f t="shared" si="381"/>
        <v/>
      </c>
      <c r="BD5719" s="38" t="str">
        <f t="shared" si="382"/>
        <v/>
      </c>
      <c r="BE5719" s="38" t="str">
        <f t="shared" si="383"/>
        <v/>
      </c>
    </row>
    <row r="5720" spans="53:57" x14ac:dyDescent="0.25">
      <c r="BA5720" s="38" t="str">
        <f t="shared" si="380"/>
        <v/>
      </c>
      <c r="BB5720" s="38" t="str">
        <f t="shared" si="381"/>
        <v/>
      </c>
      <c r="BD5720" s="38" t="str">
        <f t="shared" si="382"/>
        <v/>
      </c>
      <c r="BE5720" s="38" t="str">
        <f t="shared" si="383"/>
        <v/>
      </c>
    </row>
    <row r="5721" spans="53:57" x14ac:dyDescent="0.25">
      <c r="BA5721" s="38" t="str">
        <f t="shared" si="380"/>
        <v/>
      </c>
      <c r="BB5721" s="38" t="str">
        <f t="shared" si="381"/>
        <v/>
      </c>
      <c r="BD5721" s="38" t="str">
        <f t="shared" si="382"/>
        <v/>
      </c>
      <c r="BE5721" s="38" t="str">
        <f t="shared" si="383"/>
        <v/>
      </c>
    </row>
    <row r="5722" spans="53:57" x14ac:dyDescent="0.25">
      <c r="BA5722" s="38" t="str">
        <f t="shared" si="380"/>
        <v/>
      </c>
      <c r="BB5722" s="38" t="str">
        <f t="shared" si="381"/>
        <v/>
      </c>
      <c r="BD5722" s="38" t="str">
        <f t="shared" si="382"/>
        <v/>
      </c>
      <c r="BE5722" s="38" t="str">
        <f t="shared" si="383"/>
        <v/>
      </c>
    </row>
    <row r="5723" spans="53:57" x14ac:dyDescent="0.25">
      <c r="BA5723" s="38" t="str">
        <f t="shared" si="380"/>
        <v/>
      </c>
      <c r="BB5723" s="38" t="str">
        <f t="shared" si="381"/>
        <v/>
      </c>
      <c r="BD5723" s="38" t="str">
        <f t="shared" si="382"/>
        <v/>
      </c>
      <c r="BE5723" s="38" t="str">
        <f t="shared" si="383"/>
        <v/>
      </c>
    </row>
    <row r="5724" spans="53:57" x14ac:dyDescent="0.25">
      <c r="BA5724" s="38" t="str">
        <f t="shared" si="380"/>
        <v/>
      </c>
      <c r="BB5724" s="38" t="str">
        <f t="shared" si="381"/>
        <v/>
      </c>
      <c r="BD5724" s="38" t="str">
        <f t="shared" si="382"/>
        <v/>
      </c>
      <c r="BE5724" s="38" t="str">
        <f t="shared" si="383"/>
        <v/>
      </c>
    </row>
    <row r="5725" spans="53:57" x14ac:dyDescent="0.25">
      <c r="BA5725" s="38" t="str">
        <f t="shared" si="380"/>
        <v/>
      </c>
      <c r="BB5725" s="38" t="str">
        <f t="shared" si="381"/>
        <v/>
      </c>
      <c r="BD5725" s="38" t="str">
        <f t="shared" si="382"/>
        <v/>
      </c>
      <c r="BE5725" s="38" t="str">
        <f t="shared" si="383"/>
        <v/>
      </c>
    </row>
    <row r="5726" spans="53:57" x14ac:dyDescent="0.25">
      <c r="BA5726" s="38" t="str">
        <f t="shared" si="380"/>
        <v/>
      </c>
      <c r="BB5726" s="38" t="str">
        <f t="shared" si="381"/>
        <v/>
      </c>
      <c r="BD5726" s="38" t="str">
        <f t="shared" si="382"/>
        <v/>
      </c>
      <c r="BE5726" s="38" t="str">
        <f t="shared" si="383"/>
        <v/>
      </c>
    </row>
    <row r="5727" spans="53:57" x14ac:dyDescent="0.25">
      <c r="BA5727" s="38" t="str">
        <f t="shared" si="380"/>
        <v/>
      </c>
      <c r="BB5727" s="38" t="str">
        <f t="shared" si="381"/>
        <v/>
      </c>
      <c r="BD5727" s="38" t="str">
        <f t="shared" si="382"/>
        <v/>
      </c>
      <c r="BE5727" s="38" t="str">
        <f t="shared" si="383"/>
        <v/>
      </c>
    </row>
    <row r="5728" spans="53:57" x14ac:dyDescent="0.25">
      <c r="BA5728" s="38" t="str">
        <f t="shared" si="380"/>
        <v/>
      </c>
      <c r="BB5728" s="38" t="str">
        <f t="shared" si="381"/>
        <v/>
      </c>
      <c r="BD5728" s="38" t="str">
        <f t="shared" si="382"/>
        <v/>
      </c>
      <c r="BE5728" s="38" t="str">
        <f t="shared" si="383"/>
        <v/>
      </c>
    </row>
    <row r="5729" spans="53:57" x14ac:dyDescent="0.25">
      <c r="BA5729" s="38" t="str">
        <f t="shared" si="380"/>
        <v/>
      </c>
      <c r="BB5729" s="38" t="str">
        <f t="shared" si="381"/>
        <v/>
      </c>
      <c r="BD5729" s="38" t="str">
        <f t="shared" si="382"/>
        <v/>
      </c>
      <c r="BE5729" s="38" t="str">
        <f t="shared" si="383"/>
        <v/>
      </c>
    </row>
    <row r="5730" spans="53:57" x14ac:dyDescent="0.25">
      <c r="BA5730" s="38" t="str">
        <f t="shared" ref="BA5730:BA5793" si="384">IF($AR1732 &gt;= $J$41, $AR1732, "")</f>
        <v/>
      </c>
      <c r="BB5730" s="38" t="str">
        <f t="shared" ref="BB5730:BB5793" si="385">IF(BA5730&lt;&gt;"", $AS1732, "")</f>
        <v/>
      </c>
      <c r="BD5730" s="38" t="str">
        <f t="shared" ref="BD5730:BD5793" si="386">IF($AU1732 &gt;= $Z$41, $AU1732, "")</f>
        <v/>
      </c>
      <c r="BE5730" s="38" t="str">
        <f t="shared" ref="BE5730:BE5793" si="387">IF(BD5730&lt;&gt;"", $AV1732, "")</f>
        <v/>
      </c>
    </row>
    <row r="5731" spans="53:57" x14ac:dyDescent="0.25">
      <c r="BA5731" s="38" t="str">
        <f t="shared" si="384"/>
        <v/>
      </c>
      <c r="BB5731" s="38" t="str">
        <f t="shared" si="385"/>
        <v/>
      </c>
      <c r="BD5731" s="38" t="str">
        <f t="shared" si="386"/>
        <v/>
      </c>
      <c r="BE5731" s="38" t="str">
        <f t="shared" si="387"/>
        <v/>
      </c>
    </row>
    <row r="5732" spans="53:57" x14ac:dyDescent="0.25">
      <c r="BA5732" s="38" t="str">
        <f t="shared" si="384"/>
        <v/>
      </c>
      <c r="BB5732" s="38" t="str">
        <f t="shared" si="385"/>
        <v/>
      </c>
      <c r="BD5732" s="38" t="str">
        <f t="shared" si="386"/>
        <v/>
      </c>
      <c r="BE5732" s="38" t="str">
        <f t="shared" si="387"/>
        <v/>
      </c>
    </row>
    <row r="5733" spans="53:57" x14ac:dyDescent="0.25">
      <c r="BA5733" s="38" t="str">
        <f t="shared" si="384"/>
        <v/>
      </c>
      <c r="BB5733" s="38" t="str">
        <f t="shared" si="385"/>
        <v/>
      </c>
      <c r="BD5733" s="38" t="str">
        <f t="shared" si="386"/>
        <v/>
      </c>
      <c r="BE5733" s="38" t="str">
        <f t="shared" si="387"/>
        <v/>
      </c>
    </row>
    <row r="5734" spans="53:57" x14ac:dyDescent="0.25">
      <c r="BA5734" s="38" t="str">
        <f t="shared" si="384"/>
        <v/>
      </c>
      <c r="BB5734" s="38" t="str">
        <f t="shared" si="385"/>
        <v/>
      </c>
      <c r="BD5734" s="38" t="str">
        <f t="shared" si="386"/>
        <v/>
      </c>
      <c r="BE5734" s="38" t="str">
        <f t="shared" si="387"/>
        <v/>
      </c>
    </row>
    <row r="5735" spans="53:57" x14ac:dyDescent="0.25">
      <c r="BA5735" s="38" t="str">
        <f t="shared" si="384"/>
        <v/>
      </c>
      <c r="BB5735" s="38" t="str">
        <f t="shared" si="385"/>
        <v/>
      </c>
      <c r="BD5735" s="38" t="str">
        <f t="shared" si="386"/>
        <v/>
      </c>
      <c r="BE5735" s="38" t="str">
        <f t="shared" si="387"/>
        <v/>
      </c>
    </row>
    <row r="5736" spans="53:57" x14ac:dyDescent="0.25">
      <c r="BA5736" s="38" t="str">
        <f t="shared" si="384"/>
        <v/>
      </c>
      <c r="BB5736" s="38" t="str">
        <f t="shared" si="385"/>
        <v/>
      </c>
      <c r="BD5736" s="38" t="str">
        <f t="shared" si="386"/>
        <v/>
      </c>
      <c r="BE5736" s="38" t="str">
        <f t="shared" si="387"/>
        <v/>
      </c>
    </row>
    <row r="5737" spans="53:57" x14ac:dyDescent="0.25">
      <c r="BA5737" s="38" t="str">
        <f t="shared" si="384"/>
        <v/>
      </c>
      <c r="BB5737" s="38" t="str">
        <f t="shared" si="385"/>
        <v/>
      </c>
      <c r="BD5737" s="38" t="str">
        <f t="shared" si="386"/>
        <v/>
      </c>
      <c r="BE5737" s="38" t="str">
        <f t="shared" si="387"/>
        <v/>
      </c>
    </row>
    <row r="5738" spans="53:57" x14ac:dyDescent="0.25">
      <c r="BA5738" s="38" t="str">
        <f t="shared" si="384"/>
        <v/>
      </c>
      <c r="BB5738" s="38" t="str">
        <f t="shared" si="385"/>
        <v/>
      </c>
      <c r="BD5738" s="38" t="str">
        <f t="shared" si="386"/>
        <v/>
      </c>
      <c r="BE5738" s="38" t="str">
        <f t="shared" si="387"/>
        <v/>
      </c>
    </row>
    <row r="5739" spans="53:57" x14ac:dyDescent="0.25">
      <c r="BA5739" s="38" t="str">
        <f t="shared" si="384"/>
        <v/>
      </c>
      <c r="BB5739" s="38" t="str">
        <f t="shared" si="385"/>
        <v/>
      </c>
      <c r="BD5739" s="38" t="str">
        <f t="shared" si="386"/>
        <v/>
      </c>
      <c r="BE5739" s="38" t="str">
        <f t="shared" si="387"/>
        <v/>
      </c>
    </row>
    <row r="5740" spans="53:57" x14ac:dyDescent="0.25">
      <c r="BA5740" s="38" t="str">
        <f t="shared" si="384"/>
        <v/>
      </c>
      <c r="BB5740" s="38" t="str">
        <f t="shared" si="385"/>
        <v/>
      </c>
      <c r="BD5740" s="38" t="str">
        <f t="shared" si="386"/>
        <v/>
      </c>
      <c r="BE5740" s="38" t="str">
        <f t="shared" si="387"/>
        <v/>
      </c>
    </row>
    <row r="5741" spans="53:57" x14ac:dyDescent="0.25">
      <c r="BA5741" s="38" t="str">
        <f t="shared" si="384"/>
        <v/>
      </c>
      <c r="BB5741" s="38" t="str">
        <f t="shared" si="385"/>
        <v/>
      </c>
      <c r="BD5741" s="38" t="str">
        <f t="shared" si="386"/>
        <v/>
      </c>
      <c r="BE5741" s="38" t="str">
        <f t="shared" si="387"/>
        <v/>
      </c>
    </row>
    <row r="5742" spans="53:57" x14ac:dyDescent="0.25">
      <c r="BA5742" s="38" t="str">
        <f t="shared" si="384"/>
        <v/>
      </c>
      <c r="BB5742" s="38" t="str">
        <f t="shared" si="385"/>
        <v/>
      </c>
      <c r="BD5742" s="38" t="str">
        <f t="shared" si="386"/>
        <v/>
      </c>
      <c r="BE5742" s="38" t="str">
        <f t="shared" si="387"/>
        <v/>
      </c>
    </row>
    <row r="5743" spans="53:57" x14ac:dyDescent="0.25">
      <c r="BA5743" s="38" t="str">
        <f t="shared" si="384"/>
        <v/>
      </c>
      <c r="BB5743" s="38" t="str">
        <f t="shared" si="385"/>
        <v/>
      </c>
      <c r="BD5743" s="38" t="str">
        <f t="shared" si="386"/>
        <v/>
      </c>
      <c r="BE5743" s="38" t="str">
        <f t="shared" si="387"/>
        <v/>
      </c>
    </row>
    <row r="5744" spans="53:57" x14ac:dyDescent="0.25">
      <c r="BA5744" s="38" t="str">
        <f t="shared" si="384"/>
        <v/>
      </c>
      <c r="BB5744" s="38" t="str">
        <f t="shared" si="385"/>
        <v/>
      </c>
      <c r="BD5744" s="38" t="str">
        <f t="shared" si="386"/>
        <v/>
      </c>
      <c r="BE5744" s="38" t="str">
        <f t="shared" si="387"/>
        <v/>
      </c>
    </row>
    <row r="5745" spans="53:57" x14ac:dyDescent="0.25">
      <c r="BA5745" s="38" t="str">
        <f t="shared" si="384"/>
        <v/>
      </c>
      <c r="BB5745" s="38" t="str">
        <f t="shared" si="385"/>
        <v/>
      </c>
      <c r="BD5745" s="38" t="str">
        <f t="shared" si="386"/>
        <v/>
      </c>
      <c r="BE5745" s="38" t="str">
        <f t="shared" si="387"/>
        <v/>
      </c>
    </row>
    <row r="5746" spans="53:57" x14ac:dyDescent="0.25">
      <c r="BA5746" s="38" t="str">
        <f t="shared" si="384"/>
        <v/>
      </c>
      <c r="BB5746" s="38" t="str">
        <f t="shared" si="385"/>
        <v/>
      </c>
      <c r="BD5746" s="38" t="str">
        <f t="shared" si="386"/>
        <v/>
      </c>
      <c r="BE5746" s="38" t="str">
        <f t="shared" si="387"/>
        <v/>
      </c>
    </row>
    <row r="5747" spans="53:57" x14ac:dyDescent="0.25">
      <c r="BA5747" s="38" t="str">
        <f t="shared" si="384"/>
        <v/>
      </c>
      <c r="BB5747" s="38" t="str">
        <f t="shared" si="385"/>
        <v/>
      </c>
      <c r="BD5747" s="38" t="str">
        <f t="shared" si="386"/>
        <v/>
      </c>
      <c r="BE5747" s="38" t="str">
        <f t="shared" si="387"/>
        <v/>
      </c>
    </row>
    <row r="5748" spans="53:57" x14ac:dyDescent="0.25">
      <c r="BA5748" s="38" t="str">
        <f t="shared" si="384"/>
        <v/>
      </c>
      <c r="BB5748" s="38" t="str">
        <f t="shared" si="385"/>
        <v/>
      </c>
      <c r="BD5748" s="38" t="str">
        <f t="shared" si="386"/>
        <v/>
      </c>
      <c r="BE5748" s="38" t="str">
        <f t="shared" si="387"/>
        <v/>
      </c>
    </row>
    <row r="5749" spans="53:57" x14ac:dyDescent="0.25">
      <c r="BA5749" s="38" t="str">
        <f t="shared" si="384"/>
        <v/>
      </c>
      <c r="BB5749" s="38" t="str">
        <f t="shared" si="385"/>
        <v/>
      </c>
      <c r="BD5749" s="38" t="str">
        <f t="shared" si="386"/>
        <v/>
      </c>
      <c r="BE5749" s="38" t="str">
        <f t="shared" si="387"/>
        <v/>
      </c>
    </row>
    <row r="5750" spans="53:57" x14ac:dyDescent="0.25">
      <c r="BA5750" s="38" t="str">
        <f t="shared" si="384"/>
        <v/>
      </c>
      <c r="BB5750" s="38" t="str">
        <f t="shared" si="385"/>
        <v/>
      </c>
      <c r="BD5750" s="38" t="str">
        <f t="shared" si="386"/>
        <v/>
      </c>
      <c r="BE5750" s="38" t="str">
        <f t="shared" si="387"/>
        <v/>
      </c>
    </row>
    <row r="5751" spans="53:57" x14ac:dyDescent="0.25">
      <c r="BA5751" s="38" t="str">
        <f t="shared" si="384"/>
        <v/>
      </c>
      <c r="BB5751" s="38" t="str">
        <f t="shared" si="385"/>
        <v/>
      </c>
      <c r="BD5751" s="38" t="str">
        <f t="shared" si="386"/>
        <v/>
      </c>
      <c r="BE5751" s="38" t="str">
        <f t="shared" si="387"/>
        <v/>
      </c>
    </row>
    <row r="5752" spans="53:57" x14ac:dyDescent="0.25">
      <c r="BA5752" s="38" t="str">
        <f t="shared" si="384"/>
        <v/>
      </c>
      <c r="BB5752" s="38" t="str">
        <f t="shared" si="385"/>
        <v/>
      </c>
      <c r="BD5752" s="38" t="str">
        <f t="shared" si="386"/>
        <v/>
      </c>
      <c r="BE5752" s="38" t="str">
        <f t="shared" si="387"/>
        <v/>
      </c>
    </row>
    <row r="5753" spans="53:57" x14ac:dyDescent="0.25">
      <c r="BA5753" s="38" t="str">
        <f t="shared" si="384"/>
        <v/>
      </c>
      <c r="BB5753" s="38" t="str">
        <f t="shared" si="385"/>
        <v/>
      </c>
      <c r="BD5753" s="38" t="str">
        <f t="shared" si="386"/>
        <v/>
      </c>
      <c r="BE5753" s="38" t="str">
        <f t="shared" si="387"/>
        <v/>
      </c>
    </row>
    <row r="5754" spans="53:57" x14ac:dyDescent="0.25">
      <c r="BA5754" s="38" t="str">
        <f t="shared" si="384"/>
        <v/>
      </c>
      <c r="BB5754" s="38" t="str">
        <f t="shared" si="385"/>
        <v/>
      </c>
      <c r="BD5754" s="38" t="str">
        <f t="shared" si="386"/>
        <v/>
      </c>
      <c r="BE5754" s="38" t="str">
        <f t="shared" si="387"/>
        <v/>
      </c>
    </row>
    <row r="5755" spans="53:57" x14ac:dyDescent="0.25">
      <c r="BA5755" s="38" t="str">
        <f t="shared" si="384"/>
        <v/>
      </c>
      <c r="BB5755" s="38" t="str">
        <f t="shared" si="385"/>
        <v/>
      </c>
      <c r="BD5755" s="38" t="str">
        <f t="shared" si="386"/>
        <v/>
      </c>
      <c r="BE5755" s="38" t="str">
        <f t="shared" si="387"/>
        <v/>
      </c>
    </row>
    <row r="5756" spans="53:57" x14ac:dyDescent="0.25">
      <c r="BA5756" s="38" t="str">
        <f t="shared" si="384"/>
        <v/>
      </c>
      <c r="BB5756" s="38" t="str">
        <f t="shared" si="385"/>
        <v/>
      </c>
      <c r="BD5756" s="38" t="str">
        <f t="shared" si="386"/>
        <v/>
      </c>
      <c r="BE5756" s="38" t="str">
        <f t="shared" si="387"/>
        <v/>
      </c>
    </row>
    <row r="5757" spans="53:57" x14ac:dyDescent="0.25">
      <c r="BA5757" s="38" t="str">
        <f t="shared" si="384"/>
        <v/>
      </c>
      <c r="BB5757" s="38" t="str">
        <f t="shared" si="385"/>
        <v/>
      </c>
      <c r="BD5757" s="38" t="str">
        <f t="shared" si="386"/>
        <v/>
      </c>
      <c r="BE5757" s="38" t="str">
        <f t="shared" si="387"/>
        <v/>
      </c>
    </row>
    <row r="5758" spans="53:57" x14ac:dyDescent="0.25">
      <c r="BA5758" s="38" t="str">
        <f t="shared" si="384"/>
        <v/>
      </c>
      <c r="BB5758" s="38" t="str">
        <f t="shared" si="385"/>
        <v/>
      </c>
      <c r="BD5758" s="38" t="str">
        <f t="shared" si="386"/>
        <v/>
      </c>
      <c r="BE5758" s="38" t="str">
        <f t="shared" si="387"/>
        <v/>
      </c>
    </row>
    <row r="5759" spans="53:57" x14ac:dyDescent="0.25">
      <c r="BA5759" s="38" t="str">
        <f t="shared" si="384"/>
        <v/>
      </c>
      <c r="BB5759" s="38" t="str">
        <f t="shared" si="385"/>
        <v/>
      </c>
      <c r="BD5759" s="38" t="str">
        <f t="shared" si="386"/>
        <v/>
      </c>
      <c r="BE5759" s="38" t="str">
        <f t="shared" si="387"/>
        <v/>
      </c>
    </row>
    <row r="5760" spans="53:57" x14ac:dyDescent="0.25">
      <c r="BA5760" s="38" t="str">
        <f t="shared" si="384"/>
        <v/>
      </c>
      <c r="BB5760" s="38" t="str">
        <f t="shared" si="385"/>
        <v/>
      </c>
      <c r="BD5760" s="38" t="str">
        <f t="shared" si="386"/>
        <v/>
      </c>
      <c r="BE5760" s="38" t="str">
        <f t="shared" si="387"/>
        <v/>
      </c>
    </row>
    <row r="5761" spans="53:57" x14ac:dyDescent="0.25">
      <c r="BA5761" s="38" t="str">
        <f t="shared" si="384"/>
        <v/>
      </c>
      <c r="BB5761" s="38" t="str">
        <f t="shared" si="385"/>
        <v/>
      </c>
      <c r="BD5761" s="38" t="str">
        <f t="shared" si="386"/>
        <v/>
      </c>
      <c r="BE5761" s="38" t="str">
        <f t="shared" si="387"/>
        <v/>
      </c>
    </row>
    <row r="5762" spans="53:57" x14ac:dyDescent="0.25">
      <c r="BA5762" s="38" t="str">
        <f t="shared" si="384"/>
        <v/>
      </c>
      <c r="BB5762" s="38" t="str">
        <f t="shared" si="385"/>
        <v/>
      </c>
      <c r="BD5762" s="38" t="str">
        <f t="shared" si="386"/>
        <v/>
      </c>
      <c r="BE5762" s="38" t="str">
        <f t="shared" si="387"/>
        <v/>
      </c>
    </row>
    <row r="5763" spans="53:57" x14ac:dyDescent="0.25">
      <c r="BA5763" s="38" t="str">
        <f t="shared" si="384"/>
        <v/>
      </c>
      <c r="BB5763" s="38" t="str">
        <f t="shared" si="385"/>
        <v/>
      </c>
      <c r="BD5763" s="38" t="str">
        <f t="shared" si="386"/>
        <v/>
      </c>
      <c r="BE5763" s="38" t="str">
        <f t="shared" si="387"/>
        <v/>
      </c>
    </row>
    <row r="5764" spans="53:57" x14ac:dyDescent="0.25">
      <c r="BA5764" s="38" t="str">
        <f t="shared" si="384"/>
        <v/>
      </c>
      <c r="BB5764" s="38" t="str">
        <f t="shared" si="385"/>
        <v/>
      </c>
      <c r="BD5764" s="38" t="str">
        <f t="shared" si="386"/>
        <v/>
      </c>
      <c r="BE5764" s="38" t="str">
        <f t="shared" si="387"/>
        <v/>
      </c>
    </row>
    <row r="5765" spans="53:57" x14ac:dyDescent="0.25">
      <c r="BA5765" s="38" t="str">
        <f t="shared" si="384"/>
        <v/>
      </c>
      <c r="BB5765" s="38" t="str">
        <f t="shared" si="385"/>
        <v/>
      </c>
      <c r="BD5765" s="38" t="str">
        <f t="shared" si="386"/>
        <v/>
      </c>
      <c r="BE5765" s="38" t="str">
        <f t="shared" si="387"/>
        <v/>
      </c>
    </row>
    <row r="5766" spans="53:57" x14ac:dyDescent="0.25">
      <c r="BA5766" s="38" t="str">
        <f t="shared" si="384"/>
        <v/>
      </c>
      <c r="BB5766" s="38" t="str">
        <f t="shared" si="385"/>
        <v/>
      </c>
      <c r="BD5766" s="38" t="str">
        <f t="shared" si="386"/>
        <v/>
      </c>
      <c r="BE5766" s="38" t="str">
        <f t="shared" si="387"/>
        <v/>
      </c>
    </row>
    <row r="5767" spans="53:57" x14ac:dyDescent="0.25">
      <c r="BA5767" s="38" t="str">
        <f t="shared" si="384"/>
        <v/>
      </c>
      <c r="BB5767" s="38" t="str">
        <f t="shared" si="385"/>
        <v/>
      </c>
      <c r="BD5767" s="38" t="str">
        <f t="shared" si="386"/>
        <v/>
      </c>
      <c r="BE5767" s="38" t="str">
        <f t="shared" si="387"/>
        <v/>
      </c>
    </row>
    <row r="5768" spans="53:57" x14ac:dyDescent="0.25">
      <c r="BA5768" s="38" t="str">
        <f t="shared" si="384"/>
        <v/>
      </c>
      <c r="BB5768" s="38" t="str">
        <f t="shared" si="385"/>
        <v/>
      </c>
      <c r="BD5768" s="38" t="str">
        <f t="shared" si="386"/>
        <v/>
      </c>
      <c r="BE5768" s="38" t="str">
        <f t="shared" si="387"/>
        <v/>
      </c>
    </row>
    <row r="5769" spans="53:57" x14ac:dyDescent="0.25">
      <c r="BA5769" s="38" t="str">
        <f t="shared" si="384"/>
        <v/>
      </c>
      <c r="BB5769" s="38" t="str">
        <f t="shared" si="385"/>
        <v/>
      </c>
      <c r="BD5769" s="38" t="str">
        <f t="shared" si="386"/>
        <v/>
      </c>
      <c r="BE5769" s="38" t="str">
        <f t="shared" si="387"/>
        <v/>
      </c>
    </row>
    <row r="5770" spans="53:57" x14ac:dyDescent="0.25">
      <c r="BA5770" s="38" t="str">
        <f t="shared" si="384"/>
        <v/>
      </c>
      <c r="BB5770" s="38" t="str">
        <f t="shared" si="385"/>
        <v/>
      </c>
      <c r="BD5770" s="38" t="str">
        <f t="shared" si="386"/>
        <v/>
      </c>
      <c r="BE5770" s="38" t="str">
        <f t="shared" si="387"/>
        <v/>
      </c>
    </row>
    <row r="5771" spans="53:57" x14ac:dyDescent="0.25">
      <c r="BA5771" s="38" t="str">
        <f t="shared" si="384"/>
        <v/>
      </c>
      <c r="BB5771" s="38" t="str">
        <f t="shared" si="385"/>
        <v/>
      </c>
      <c r="BD5771" s="38" t="str">
        <f t="shared" si="386"/>
        <v/>
      </c>
      <c r="BE5771" s="38" t="str">
        <f t="shared" si="387"/>
        <v/>
      </c>
    </row>
    <row r="5772" spans="53:57" x14ac:dyDescent="0.25">
      <c r="BA5772" s="38" t="str">
        <f t="shared" si="384"/>
        <v/>
      </c>
      <c r="BB5772" s="38" t="str">
        <f t="shared" si="385"/>
        <v/>
      </c>
      <c r="BD5772" s="38" t="str">
        <f t="shared" si="386"/>
        <v/>
      </c>
      <c r="BE5772" s="38" t="str">
        <f t="shared" si="387"/>
        <v/>
      </c>
    </row>
    <row r="5773" spans="53:57" x14ac:dyDescent="0.25">
      <c r="BA5773" s="38" t="str">
        <f t="shared" si="384"/>
        <v/>
      </c>
      <c r="BB5773" s="38" t="str">
        <f t="shared" si="385"/>
        <v/>
      </c>
      <c r="BD5773" s="38" t="str">
        <f t="shared" si="386"/>
        <v/>
      </c>
      <c r="BE5773" s="38" t="str">
        <f t="shared" si="387"/>
        <v/>
      </c>
    </row>
    <row r="5774" spans="53:57" x14ac:dyDescent="0.25">
      <c r="BA5774" s="38" t="str">
        <f t="shared" si="384"/>
        <v/>
      </c>
      <c r="BB5774" s="38" t="str">
        <f t="shared" si="385"/>
        <v/>
      </c>
      <c r="BD5774" s="38" t="str">
        <f t="shared" si="386"/>
        <v/>
      </c>
      <c r="BE5774" s="38" t="str">
        <f t="shared" si="387"/>
        <v/>
      </c>
    </row>
    <row r="5775" spans="53:57" x14ac:dyDescent="0.25">
      <c r="BA5775" s="38" t="str">
        <f t="shared" si="384"/>
        <v/>
      </c>
      <c r="BB5775" s="38" t="str">
        <f t="shared" si="385"/>
        <v/>
      </c>
      <c r="BD5775" s="38" t="str">
        <f t="shared" si="386"/>
        <v/>
      </c>
      <c r="BE5775" s="38" t="str">
        <f t="shared" si="387"/>
        <v/>
      </c>
    </row>
    <row r="5776" spans="53:57" x14ac:dyDescent="0.25">
      <c r="BA5776" s="38" t="str">
        <f t="shared" si="384"/>
        <v/>
      </c>
      <c r="BB5776" s="38" t="str">
        <f t="shared" si="385"/>
        <v/>
      </c>
      <c r="BD5776" s="38" t="str">
        <f t="shared" si="386"/>
        <v/>
      </c>
      <c r="BE5776" s="38" t="str">
        <f t="shared" si="387"/>
        <v/>
      </c>
    </row>
    <row r="5777" spans="53:57" x14ac:dyDescent="0.25">
      <c r="BA5777" s="38" t="str">
        <f t="shared" si="384"/>
        <v/>
      </c>
      <c r="BB5777" s="38" t="str">
        <f t="shared" si="385"/>
        <v/>
      </c>
      <c r="BD5777" s="38" t="str">
        <f t="shared" si="386"/>
        <v/>
      </c>
      <c r="BE5777" s="38" t="str">
        <f t="shared" si="387"/>
        <v/>
      </c>
    </row>
    <row r="5778" spans="53:57" x14ac:dyDescent="0.25">
      <c r="BA5778" s="38" t="str">
        <f t="shared" si="384"/>
        <v/>
      </c>
      <c r="BB5778" s="38" t="str">
        <f t="shared" si="385"/>
        <v/>
      </c>
      <c r="BD5778" s="38" t="str">
        <f t="shared" si="386"/>
        <v/>
      </c>
      <c r="BE5778" s="38" t="str">
        <f t="shared" si="387"/>
        <v/>
      </c>
    </row>
    <row r="5779" spans="53:57" x14ac:dyDescent="0.25">
      <c r="BA5779" s="38" t="str">
        <f t="shared" si="384"/>
        <v/>
      </c>
      <c r="BB5779" s="38" t="str">
        <f t="shared" si="385"/>
        <v/>
      </c>
      <c r="BD5779" s="38" t="str">
        <f t="shared" si="386"/>
        <v/>
      </c>
      <c r="BE5779" s="38" t="str">
        <f t="shared" si="387"/>
        <v/>
      </c>
    </row>
    <row r="5780" spans="53:57" x14ac:dyDescent="0.25">
      <c r="BA5780" s="38" t="str">
        <f t="shared" si="384"/>
        <v/>
      </c>
      <c r="BB5780" s="38" t="str">
        <f t="shared" si="385"/>
        <v/>
      </c>
      <c r="BD5780" s="38" t="str">
        <f t="shared" si="386"/>
        <v/>
      </c>
      <c r="BE5780" s="38" t="str">
        <f t="shared" si="387"/>
        <v/>
      </c>
    </row>
    <row r="5781" spans="53:57" x14ac:dyDescent="0.25">
      <c r="BA5781" s="38" t="str">
        <f t="shared" si="384"/>
        <v/>
      </c>
      <c r="BB5781" s="38" t="str">
        <f t="shared" si="385"/>
        <v/>
      </c>
      <c r="BD5781" s="38" t="str">
        <f t="shared" si="386"/>
        <v/>
      </c>
      <c r="BE5781" s="38" t="str">
        <f t="shared" si="387"/>
        <v/>
      </c>
    </row>
    <row r="5782" spans="53:57" x14ac:dyDescent="0.25">
      <c r="BA5782" s="38" t="str">
        <f t="shared" si="384"/>
        <v/>
      </c>
      <c r="BB5782" s="38" t="str">
        <f t="shared" si="385"/>
        <v/>
      </c>
      <c r="BD5782" s="38" t="str">
        <f t="shared" si="386"/>
        <v/>
      </c>
      <c r="BE5782" s="38" t="str">
        <f t="shared" si="387"/>
        <v/>
      </c>
    </row>
    <row r="5783" spans="53:57" x14ac:dyDescent="0.25">
      <c r="BA5783" s="38" t="str">
        <f t="shared" si="384"/>
        <v/>
      </c>
      <c r="BB5783" s="38" t="str">
        <f t="shared" si="385"/>
        <v/>
      </c>
      <c r="BD5783" s="38" t="str">
        <f t="shared" si="386"/>
        <v/>
      </c>
      <c r="BE5783" s="38" t="str">
        <f t="shared" si="387"/>
        <v/>
      </c>
    </row>
    <row r="5784" spans="53:57" x14ac:dyDescent="0.25">
      <c r="BA5784" s="38" t="str">
        <f t="shared" si="384"/>
        <v/>
      </c>
      <c r="BB5784" s="38" t="str">
        <f t="shared" si="385"/>
        <v/>
      </c>
      <c r="BD5784" s="38" t="str">
        <f t="shared" si="386"/>
        <v/>
      </c>
      <c r="BE5784" s="38" t="str">
        <f t="shared" si="387"/>
        <v/>
      </c>
    </row>
    <row r="5785" spans="53:57" x14ac:dyDescent="0.25">
      <c r="BA5785" s="38" t="str">
        <f t="shared" si="384"/>
        <v/>
      </c>
      <c r="BB5785" s="38" t="str">
        <f t="shared" si="385"/>
        <v/>
      </c>
      <c r="BD5785" s="38" t="str">
        <f t="shared" si="386"/>
        <v/>
      </c>
      <c r="BE5785" s="38" t="str">
        <f t="shared" si="387"/>
        <v/>
      </c>
    </row>
    <row r="5786" spans="53:57" x14ac:dyDescent="0.25">
      <c r="BA5786" s="38" t="str">
        <f t="shared" si="384"/>
        <v/>
      </c>
      <c r="BB5786" s="38" t="str">
        <f t="shared" si="385"/>
        <v/>
      </c>
      <c r="BD5786" s="38" t="str">
        <f t="shared" si="386"/>
        <v/>
      </c>
      <c r="BE5786" s="38" t="str">
        <f t="shared" si="387"/>
        <v/>
      </c>
    </row>
    <row r="5787" spans="53:57" x14ac:dyDescent="0.25">
      <c r="BA5787" s="38" t="str">
        <f t="shared" si="384"/>
        <v/>
      </c>
      <c r="BB5787" s="38" t="str">
        <f t="shared" si="385"/>
        <v/>
      </c>
      <c r="BD5787" s="38" t="str">
        <f t="shared" si="386"/>
        <v/>
      </c>
      <c r="BE5787" s="38" t="str">
        <f t="shared" si="387"/>
        <v/>
      </c>
    </row>
    <row r="5788" spans="53:57" x14ac:dyDescent="0.25">
      <c r="BA5788" s="38" t="str">
        <f t="shared" si="384"/>
        <v/>
      </c>
      <c r="BB5788" s="38" t="str">
        <f t="shared" si="385"/>
        <v/>
      </c>
      <c r="BD5788" s="38" t="str">
        <f t="shared" si="386"/>
        <v/>
      </c>
      <c r="BE5788" s="38" t="str">
        <f t="shared" si="387"/>
        <v/>
      </c>
    </row>
    <row r="5789" spans="53:57" x14ac:dyDescent="0.25">
      <c r="BA5789" s="38" t="str">
        <f t="shared" si="384"/>
        <v/>
      </c>
      <c r="BB5789" s="38" t="str">
        <f t="shared" si="385"/>
        <v/>
      </c>
      <c r="BD5789" s="38" t="str">
        <f t="shared" si="386"/>
        <v/>
      </c>
      <c r="BE5789" s="38" t="str">
        <f t="shared" si="387"/>
        <v/>
      </c>
    </row>
    <row r="5790" spans="53:57" x14ac:dyDescent="0.25">
      <c r="BA5790" s="38" t="str">
        <f t="shared" si="384"/>
        <v/>
      </c>
      <c r="BB5790" s="38" t="str">
        <f t="shared" si="385"/>
        <v/>
      </c>
      <c r="BD5790" s="38" t="str">
        <f t="shared" si="386"/>
        <v/>
      </c>
      <c r="BE5790" s="38" t="str">
        <f t="shared" si="387"/>
        <v/>
      </c>
    </row>
    <row r="5791" spans="53:57" x14ac:dyDescent="0.25">
      <c r="BA5791" s="38" t="str">
        <f t="shared" si="384"/>
        <v/>
      </c>
      <c r="BB5791" s="38" t="str">
        <f t="shared" si="385"/>
        <v/>
      </c>
      <c r="BD5791" s="38" t="str">
        <f t="shared" si="386"/>
        <v/>
      </c>
      <c r="BE5791" s="38" t="str">
        <f t="shared" si="387"/>
        <v/>
      </c>
    </row>
    <row r="5792" spans="53:57" x14ac:dyDescent="0.25">
      <c r="BA5792" s="38" t="str">
        <f t="shared" si="384"/>
        <v/>
      </c>
      <c r="BB5792" s="38" t="str">
        <f t="shared" si="385"/>
        <v/>
      </c>
      <c r="BD5792" s="38" t="str">
        <f t="shared" si="386"/>
        <v/>
      </c>
      <c r="BE5792" s="38" t="str">
        <f t="shared" si="387"/>
        <v/>
      </c>
    </row>
    <row r="5793" spans="53:57" x14ac:dyDescent="0.25">
      <c r="BA5793" s="38" t="str">
        <f t="shared" si="384"/>
        <v/>
      </c>
      <c r="BB5793" s="38" t="str">
        <f t="shared" si="385"/>
        <v/>
      </c>
      <c r="BD5793" s="38" t="str">
        <f t="shared" si="386"/>
        <v/>
      </c>
      <c r="BE5793" s="38" t="str">
        <f t="shared" si="387"/>
        <v/>
      </c>
    </row>
    <row r="5794" spans="53:57" x14ac:dyDescent="0.25">
      <c r="BA5794" s="38" t="str">
        <f t="shared" ref="BA5794:BA5857" si="388">IF($AR1796 &gt;= $J$41, $AR1796, "")</f>
        <v/>
      </c>
      <c r="BB5794" s="38" t="str">
        <f t="shared" ref="BB5794:BB5857" si="389">IF(BA5794&lt;&gt;"", $AS1796, "")</f>
        <v/>
      </c>
      <c r="BD5794" s="38" t="str">
        <f t="shared" ref="BD5794:BD5857" si="390">IF($AU1796 &gt;= $Z$41, $AU1796, "")</f>
        <v/>
      </c>
      <c r="BE5794" s="38" t="str">
        <f t="shared" ref="BE5794:BE5857" si="391">IF(BD5794&lt;&gt;"", $AV1796, "")</f>
        <v/>
      </c>
    </row>
    <row r="5795" spans="53:57" x14ac:dyDescent="0.25">
      <c r="BA5795" s="38" t="str">
        <f t="shared" si="388"/>
        <v/>
      </c>
      <c r="BB5795" s="38" t="str">
        <f t="shared" si="389"/>
        <v/>
      </c>
      <c r="BD5795" s="38" t="str">
        <f t="shared" si="390"/>
        <v/>
      </c>
      <c r="BE5795" s="38" t="str">
        <f t="shared" si="391"/>
        <v/>
      </c>
    </row>
    <row r="5796" spans="53:57" x14ac:dyDescent="0.25">
      <c r="BA5796" s="38" t="str">
        <f t="shared" si="388"/>
        <v/>
      </c>
      <c r="BB5796" s="38" t="str">
        <f t="shared" si="389"/>
        <v/>
      </c>
      <c r="BD5796" s="38" t="str">
        <f t="shared" si="390"/>
        <v/>
      </c>
      <c r="BE5796" s="38" t="str">
        <f t="shared" si="391"/>
        <v/>
      </c>
    </row>
    <row r="5797" spans="53:57" x14ac:dyDescent="0.25">
      <c r="BA5797" s="38" t="str">
        <f t="shared" si="388"/>
        <v/>
      </c>
      <c r="BB5797" s="38" t="str">
        <f t="shared" si="389"/>
        <v/>
      </c>
      <c r="BD5797" s="38" t="str">
        <f t="shared" si="390"/>
        <v/>
      </c>
      <c r="BE5797" s="38" t="str">
        <f t="shared" si="391"/>
        <v/>
      </c>
    </row>
    <row r="5798" spans="53:57" x14ac:dyDescent="0.25">
      <c r="BA5798" s="38" t="str">
        <f t="shared" si="388"/>
        <v/>
      </c>
      <c r="BB5798" s="38" t="str">
        <f t="shared" si="389"/>
        <v/>
      </c>
      <c r="BD5798" s="38" t="str">
        <f t="shared" si="390"/>
        <v/>
      </c>
      <c r="BE5798" s="38" t="str">
        <f t="shared" si="391"/>
        <v/>
      </c>
    </row>
    <row r="5799" spans="53:57" x14ac:dyDescent="0.25">
      <c r="BA5799" s="38" t="str">
        <f t="shared" si="388"/>
        <v/>
      </c>
      <c r="BB5799" s="38" t="str">
        <f t="shared" si="389"/>
        <v/>
      </c>
      <c r="BD5799" s="38" t="str">
        <f t="shared" si="390"/>
        <v/>
      </c>
      <c r="BE5799" s="38" t="str">
        <f t="shared" si="391"/>
        <v/>
      </c>
    </row>
    <row r="5800" spans="53:57" x14ac:dyDescent="0.25">
      <c r="BA5800" s="38" t="str">
        <f t="shared" si="388"/>
        <v/>
      </c>
      <c r="BB5800" s="38" t="str">
        <f t="shared" si="389"/>
        <v/>
      </c>
      <c r="BD5800" s="38" t="str">
        <f t="shared" si="390"/>
        <v/>
      </c>
      <c r="BE5800" s="38" t="str">
        <f t="shared" si="391"/>
        <v/>
      </c>
    </row>
    <row r="5801" spans="53:57" x14ac:dyDescent="0.25">
      <c r="BA5801" s="38" t="str">
        <f t="shared" si="388"/>
        <v/>
      </c>
      <c r="BB5801" s="38" t="str">
        <f t="shared" si="389"/>
        <v/>
      </c>
      <c r="BD5801" s="38" t="str">
        <f t="shared" si="390"/>
        <v/>
      </c>
      <c r="BE5801" s="38" t="str">
        <f t="shared" si="391"/>
        <v/>
      </c>
    </row>
    <row r="5802" spans="53:57" x14ac:dyDescent="0.25">
      <c r="BA5802" s="38" t="str">
        <f t="shared" si="388"/>
        <v/>
      </c>
      <c r="BB5802" s="38" t="str">
        <f t="shared" si="389"/>
        <v/>
      </c>
      <c r="BD5802" s="38" t="str">
        <f t="shared" si="390"/>
        <v/>
      </c>
      <c r="BE5802" s="38" t="str">
        <f t="shared" si="391"/>
        <v/>
      </c>
    </row>
    <row r="5803" spans="53:57" x14ac:dyDescent="0.25">
      <c r="BA5803" s="38" t="str">
        <f t="shared" si="388"/>
        <v/>
      </c>
      <c r="BB5803" s="38" t="str">
        <f t="shared" si="389"/>
        <v/>
      </c>
      <c r="BD5803" s="38" t="str">
        <f t="shared" si="390"/>
        <v/>
      </c>
      <c r="BE5803" s="38" t="str">
        <f t="shared" si="391"/>
        <v/>
      </c>
    </row>
    <row r="5804" spans="53:57" x14ac:dyDescent="0.25">
      <c r="BA5804" s="38" t="str">
        <f t="shared" si="388"/>
        <v/>
      </c>
      <c r="BB5804" s="38" t="str">
        <f t="shared" si="389"/>
        <v/>
      </c>
      <c r="BD5804" s="38" t="str">
        <f t="shared" si="390"/>
        <v/>
      </c>
      <c r="BE5804" s="38" t="str">
        <f t="shared" si="391"/>
        <v/>
      </c>
    </row>
    <row r="5805" spans="53:57" x14ac:dyDescent="0.25">
      <c r="BA5805" s="38" t="str">
        <f t="shared" si="388"/>
        <v/>
      </c>
      <c r="BB5805" s="38" t="str">
        <f t="shared" si="389"/>
        <v/>
      </c>
      <c r="BD5805" s="38" t="str">
        <f t="shared" si="390"/>
        <v/>
      </c>
      <c r="BE5805" s="38" t="str">
        <f t="shared" si="391"/>
        <v/>
      </c>
    </row>
    <row r="5806" spans="53:57" x14ac:dyDescent="0.25">
      <c r="BA5806" s="38" t="str">
        <f t="shared" si="388"/>
        <v/>
      </c>
      <c r="BB5806" s="38" t="str">
        <f t="shared" si="389"/>
        <v/>
      </c>
      <c r="BD5806" s="38" t="str">
        <f t="shared" si="390"/>
        <v/>
      </c>
      <c r="BE5806" s="38" t="str">
        <f t="shared" si="391"/>
        <v/>
      </c>
    </row>
    <row r="5807" spans="53:57" x14ac:dyDescent="0.25">
      <c r="BA5807" s="38" t="str">
        <f t="shared" si="388"/>
        <v/>
      </c>
      <c r="BB5807" s="38" t="str">
        <f t="shared" si="389"/>
        <v/>
      </c>
      <c r="BD5807" s="38" t="str">
        <f t="shared" si="390"/>
        <v/>
      </c>
      <c r="BE5807" s="38" t="str">
        <f t="shared" si="391"/>
        <v/>
      </c>
    </row>
    <row r="5808" spans="53:57" x14ac:dyDescent="0.25">
      <c r="BA5808" s="38" t="str">
        <f t="shared" si="388"/>
        <v/>
      </c>
      <c r="BB5808" s="38" t="str">
        <f t="shared" si="389"/>
        <v/>
      </c>
      <c r="BD5808" s="38" t="str">
        <f t="shared" si="390"/>
        <v/>
      </c>
      <c r="BE5808" s="38" t="str">
        <f t="shared" si="391"/>
        <v/>
      </c>
    </row>
    <row r="5809" spans="53:57" x14ac:dyDescent="0.25">
      <c r="BA5809" s="38" t="str">
        <f t="shared" si="388"/>
        <v/>
      </c>
      <c r="BB5809" s="38" t="str">
        <f t="shared" si="389"/>
        <v/>
      </c>
      <c r="BD5809" s="38" t="str">
        <f t="shared" si="390"/>
        <v/>
      </c>
      <c r="BE5809" s="38" t="str">
        <f t="shared" si="391"/>
        <v/>
      </c>
    </row>
    <row r="5810" spans="53:57" x14ac:dyDescent="0.25">
      <c r="BA5810" s="38" t="str">
        <f t="shared" si="388"/>
        <v/>
      </c>
      <c r="BB5810" s="38" t="str">
        <f t="shared" si="389"/>
        <v/>
      </c>
      <c r="BD5810" s="38" t="str">
        <f t="shared" si="390"/>
        <v/>
      </c>
      <c r="BE5810" s="38" t="str">
        <f t="shared" si="391"/>
        <v/>
      </c>
    </row>
    <row r="5811" spans="53:57" x14ac:dyDescent="0.25">
      <c r="BA5811" s="38" t="str">
        <f t="shared" si="388"/>
        <v/>
      </c>
      <c r="BB5811" s="38" t="str">
        <f t="shared" si="389"/>
        <v/>
      </c>
      <c r="BD5811" s="38" t="str">
        <f t="shared" si="390"/>
        <v/>
      </c>
      <c r="BE5811" s="38" t="str">
        <f t="shared" si="391"/>
        <v/>
      </c>
    </row>
    <row r="5812" spans="53:57" x14ac:dyDescent="0.25">
      <c r="BA5812" s="38" t="str">
        <f t="shared" si="388"/>
        <v/>
      </c>
      <c r="BB5812" s="38" t="str">
        <f t="shared" si="389"/>
        <v/>
      </c>
      <c r="BD5812" s="38" t="str">
        <f t="shared" si="390"/>
        <v/>
      </c>
      <c r="BE5812" s="38" t="str">
        <f t="shared" si="391"/>
        <v/>
      </c>
    </row>
    <row r="5813" spans="53:57" x14ac:dyDescent="0.25">
      <c r="BA5813" s="38" t="str">
        <f t="shared" si="388"/>
        <v/>
      </c>
      <c r="BB5813" s="38" t="str">
        <f t="shared" si="389"/>
        <v/>
      </c>
      <c r="BD5813" s="38" t="str">
        <f t="shared" si="390"/>
        <v/>
      </c>
      <c r="BE5813" s="38" t="str">
        <f t="shared" si="391"/>
        <v/>
      </c>
    </row>
    <row r="5814" spans="53:57" x14ac:dyDescent="0.25">
      <c r="BA5814" s="38" t="str">
        <f t="shared" si="388"/>
        <v/>
      </c>
      <c r="BB5814" s="38" t="str">
        <f t="shared" si="389"/>
        <v/>
      </c>
      <c r="BD5814" s="38" t="str">
        <f t="shared" si="390"/>
        <v/>
      </c>
      <c r="BE5814" s="38" t="str">
        <f t="shared" si="391"/>
        <v/>
      </c>
    </row>
    <row r="5815" spans="53:57" x14ac:dyDescent="0.25">
      <c r="BA5815" s="38" t="str">
        <f t="shared" si="388"/>
        <v/>
      </c>
      <c r="BB5815" s="38" t="str">
        <f t="shared" si="389"/>
        <v/>
      </c>
      <c r="BD5815" s="38" t="str">
        <f t="shared" si="390"/>
        <v/>
      </c>
      <c r="BE5815" s="38" t="str">
        <f t="shared" si="391"/>
        <v/>
      </c>
    </row>
    <row r="5816" spans="53:57" x14ac:dyDescent="0.25">
      <c r="BA5816" s="38" t="str">
        <f t="shared" si="388"/>
        <v/>
      </c>
      <c r="BB5816" s="38" t="str">
        <f t="shared" si="389"/>
        <v/>
      </c>
      <c r="BD5816" s="38" t="str">
        <f t="shared" si="390"/>
        <v/>
      </c>
      <c r="BE5816" s="38" t="str">
        <f t="shared" si="391"/>
        <v/>
      </c>
    </row>
    <row r="5817" spans="53:57" x14ac:dyDescent="0.25">
      <c r="BA5817" s="38" t="str">
        <f t="shared" si="388"/>
        <v/>
      </c>
      <c r="BB5817" s="38" t="str">
        <f t="shared" si="389"/>
        <v/>
      </c>
      <c r="BD5817" s="38" t="str">
        <f t="shared" si="390"/>
        <v/>
      </c>
      <c r="BE5817" s="38" t="str">
        <f t="shared" si="391"/>
        <v/>
      </c>
    </row>
    <row r="5818" spans="53:57" x14ac:dyDescent="0.25">
      <c r="BA5818" s="38" t="str">
        <f t="shared" si="388"/>
        <v/>
      </c>
      <c r="BB5818" s="38" t="str">
        <f t="shared" si="389"/>
        <v/>
      </c>
      <c r="BD5818" s="38" t="str">
        <f t="shared" si="390"/>
        <v/>
      </c>
      <c r="BE5818" s="38" t="str">
        <f t="shared" si="391"/>
        <v/>
      </c>
    </row>
    <row r="5819" spans="53:57" x14ac:dyDescent="0.25">
      <c r="BA5819" s="38" t="str">
        <f t="shared" si="388"/>
        <v/>
      </c>
      <c r="BB5819" s="38" t="str">
        <f t="shared" si="389"/>
        <v/>
      </c>
      <c r="BD5819" s="38" t="str">
        <f t="shared" si="390"/>
        <v/>
      </c>
      <c r="BE5819" s="38" t="str">
        <f t="shared" si="391"/>
        <v/>
      </c>
    </row>
    <row r="5820" spans="53:57" x14ac:dyDescent="0.25">
      <c r="BA5820" s="38" t="str">
        <f t="shared" si="388"/>
        <v/>
      </c>
      <c r="BB5820" s="38" t="str">
        <f t="shared" si="389"/>
        <v/>
      </c>
      <c r="BD5820" s="38" t="str">
        <f t="shared" si="390"/>
        <v/>
      </c>
      <c r="BE5820" s="38" t="str">
        <f t="shared" si="391"/>
        <v/>
      </c>
    </row>
    <row r="5821" spans="53:57" x14ac:dyDescent="0.25">
      <c r="BA5821" s="38" t="str">
        <f t="shared" si="388"/>
        <v/>
      </c>
      <c r="BB5821" s="38" t="str">
        <f t="shared" si="389"/>
        <v/>
      </c>
      <c r="BD5821" s="38" t="str">
        <f t="shared" si="390"/>
        <v/>
      </c>
      <c r="BE5821" s="38" t="str">
        <f t="shared" si="391"/>
        <v/>
      </c>
    </row>
    <row r="5822" spans="53:57" x14ac:dyDescent="0.25">
      <c r="BA5822" s="38" t="str">
        <f t="shared" si="388"/>
        <v/>
      </c>
      <c r="BB5822" s="38" t="str">
        <f t="shared" si="389"/>
        <v/>
      </c>
      <c r="BD5822" s="38" t="str">
        <f t="shared" si="390"/>
        <v/>
      </c>
      <c r="BE5822" s="38" t="str">
        <f t="shared" si="391"/>
        <v/>
      </c>
    </row>
    <row r="5823" spans="53:57" x14ac:dyDescent="0.25">
      <c r="BA5823" s="38" t="str">
        <f t="shared" si="388"/>
        <v/>
      </c>
      <c r="BB5823" s="38" t="str">
        <f t="shared" si="389"/>
        <v/>
      </c>
      <c r="BD5823" s="38" t="str">
        <f t="shared" si="390"/>
        <v/>
      </c>
      <c r="BE5823" s="38" t="str">
        <f t="shared" si="391"/>
        <v/>
      </c>
    </row>
    <row r="5824" spans="53:57" x14ac:dyDescent="0.25">
      <c r="BA5824" s="38" t="str">
        <f t="shared" si="388"/>
        <v/>
      </c>
      <c r="BB5824" s="38" t="str">
        <f t="shared" si="389"/>
        <v/>
      </c>
      <c r="BD5824" s="38" t="str">
        <f t="shared" si="390"/>
        <v/>
      </c>
      <c r="BE5824" s="38" t="str">
        <f t="shared" si="391"/>
        <v/>
      </c>
    </row>
    <row r="5825" spans="53:57" x14ac:dyDescent="0.25">
      <c r="BA5825" s="38" t="str">
        <f t="shared" si="388"/>
        <v/>
      </c>
      <c r="BB5825" s="38" t="str">
        <f t="shared" si="389"/>
        <v/>
      </c>
      <c r="BD5825" s="38" t="str">
        <f t="shared" si="390"/>
        <v/>
      </c>
      <c r="BE5825" s="38" t="str">
        <f t="shared" si="391"/>
        <v/>
      </c>
    </row>
    <row r="5826" spans="53:57" x14ac:dyDescent="0.25">
      <c r="BA5826" s="38" t="str">
        <f t="shared" si="388"/>
        <v/>
      </c>
      <c r="BB5826" s="38" t="str">
        <f t="shared" si="389"/>
        <v/>
      </c>
      <c r="BD5826" s="38" t="str">
        <f t="shared" si="390"/>
        <v/>
      </c>
      <c r="BE5826" s="38" t="str">
        <f t="shared" si="391"/>
        <v/>
      </c>
    </row>
    <row r="5827" spans="53:57" x14ac:dyDescent="0.25">
      <c r="BA5827" s="38" t="str">
        <f t="shared" si="388"/>
        <v/>
      </c>
      <c r="BB5827" s="38" t="str">
        <f t="shared" si="389"/>
        <v/>
      </c>
      <c r="BD5827" s="38" t="str">
        <f t="shared" si="390"/>
        <v/>
      </c>
      <c r="BE5827" s="38" t="str">
        <f t="shared" si="391"/>
        <v/>
      </c>
    </row>
    <row r="5828" spans="53:57" x14ac:dyDescent="0.25">
      <c r="BA5828" s="38" t="str">
        <f t="shared" si="388"/>
        <v/>
      </c>
      <c r="BB5828" s="38" t="str">
        <f t="shared" si="389"/>
        <v/>
      </c>
      <c r="BD5828" s="38" t="str">
        <f t="shared" si="390"/>
        <v/>
      </c>
      <c r="BE5828" s="38" t="str">
        <f t="shared" si="391"/>
        <v/>
      </c>
    </row>
    <row r="5829" spans="53:57" x14ac:dyDescent="0.25">
      <c r="BA5829" s="38" t="str">
        <f t="shared" si="388"/>
        <v/>
      </c>
      <c r="BB5829" s="38" t="str">
        <f t="shared" si="389"/>
        <v/>
      </c>
      <c r="BD5829" s="38" t="str">
        <f t="shared" si="390"/>
        <v/>
      </c>
      <c r="BE5829" s="38" t="str">
        <f t="shared" si="391"/>
        <v/>
      </c>
    </row>
    <row r="5830" spans="53:57" x14ac:dyDescent="0.25">
      <c r="BA5830" s="38" t="str">
        <f t="shared" si="388"/>
        <v/>
      </c>
      <c r="BB5830" s="38" t="str">
        <f t="shared" si="389"/>
        <v/>
      </c>
      <c r="BD5830" s="38" t="str">
        <f t="shared" si="390"/>
        <v/>
      </c>
      <c r="BE5830" s="38" t="str">
        <f t="shared" si="391"/>
        <v/>
      </c>
    </row>
    <row r="5831" spans="53:57" x14ac:dyDescent="0.25">
      <c r="BA5831" s="38" t="str">
        <f t="shared" si="388"/>
        <v/>
      </c>
      <c r="BB5831" s="38" t="str">
        <f t="shared" si="389"/>
        <v/>
      </c>
      <c r="BD5831" s="38" t="str">
        <f t="shared" si="390"/>
        <v/>
      </c>
      <c r="BE5831" s="38" t="str">
        <f t="shared" si="391"/>
        <v/>
      </c>
    </row>
    <row r="5832" spans="53:57" x14ac:dyDescent="0.25">
      <c r="BA5832" s="38" t="str">
        <f t="shared" si="388"/>
        <v/>
      </c>
      <c r="BB5832" s="38" t="str">
        <f t="shared" si="389"/>
        <v/>
      </c>
      <c r="BD5832" s="38" t="str">
        <f t="shared" si="390"/>
        <v/>
      </c>
      <c r="BE5832" s="38" t="str">
        <f t="shared" si="391"/>
        <v/>
      </c>
    </row>
    <row r="5833" spans="53:57" x14ac:dyDescent="0.25">
      <c r="BA5833" s="38" t="str">
        <f t="shared" si="388"/>
        <v/>
      </c>
      <c r="BB5833" s="38" t="str">
        <f t="shared" si="389"/>
        <v/>
      </c>
      <c r="BD5833" s="38" t="str">
        <f t="shared" si="390"/>
        <v/>
      </c>
      <c r="BE5833" s="38" t="str">
        <f t="shared" si="391"/>
        <v/>
      </c>
    </row>
    <row r="5834" spans="53:57" x14ac:dyDescent="0.25">
      <c r="BA5834" s="38" t="str">
        <f t="shared" si="388"/>
        <v/>
      </c>
      <c r="BB5834" s="38" t="str">
        <f t="shared" si="389"/>
        <v/>
      </c>
      <c r="BD5834" s="38" t="str">
        <f t="shared" si="390"/>
        <v/>
      </c>
      <c r="BE5834" s="38" t="str">
        <f t="shared" si="391"/>
        <v/>
      </c>
    </row>
    <row r="5835" spans="53:57" x14ac:dyDescent="0.25">
      <c r="BA5835" s="38" t="str">
        <f t="shared" si="388"/>
        <v/>
      </c>
      <c r="BB5835" s="38" t="str">
        <f t="shared" si="389"/>
        <v/>
      </c>
      <c r="BD5835" s="38" t="str">
        <f t="shared" si="390"/>
        <v/>
      </c>
      <c r="BE5835" s="38" t="str">
        <f t="shared" si="391"/>
        <v/>
      </c>
    </row>
    <row r="5836" spans="53:57" x14ac:dyDescent="0.25">
      <c r="BA5836" s="38" t="str">
        <f t="shared" si="388"/>
        <v/>
      </c>
      <c r="BB5836" s="38" t="str">
        <f t="shared" si="389"/>
        <v/>
      </c>
      <c r="BD5836" s="38" t="str">
        <f t="shared" si="390"/>
        <v/>
      </c>
      <c r="BE5836" s="38" t="str">
        <f t="shared" si="391"/>
        <v/>
      </c>
    </row>
    <row r="5837" spans="53:57" x14ac:dyDescent="0.25">
      <c r="BA5837" s="38" t="str">
        <f t="shared" si="388"/>
        <v/>
      </c>
      <c r="BB5837" s="38" t="str">
        <f t="shared" si="389"/>
        <v/>
      </c>
      <c r="BD5837" s="38" t="str">
        <f t="shared" si="390"/>
        <v/>
      </c>
      <c r="BE5837" s="38" t="str">
        <f t="shared" si="391"/>
        <v/>
      </c>
    </row>
    <row r="5838" spans="53:57" x14ac:dyDescent="0.25">
      <c r="BA5838" s="38" t="str">
        <f t="shared" si="388"/>
        <v/>
      </c>
      <c r="BB5838" s="38" t="str">
        <f t="shared" si="389"/>
        <v/>
      </c>
      <c r="BD5838" s="38" t="str">
        <f t="shared" si="390"/>
        <v/>
      </c>
      <c r="BE5838" s="38" t="str">
        <f t="shared" si="391"/>
        <v/>
      </c>
    </row>
    <row r="5839" spans="53:57" x14ac:dyDescent="0.25">
      <c r="BA5839" s="38" t="str">
        <f t="shared" si="388"/>
        <v/>
      </c>
      <c r="BB5839" s="38" t="str">
        <f t="shared" si="389"/>
        <v/>
      </c>
      <c r="BD5839" s="38" t="str">
        <f t="shared" si="390"/>
        <v/>
      </c>
      <c r="BE5839" s="38" t="str">
        <f t="shared" si="391"/>
        <v/>
      </c>
    </row>
    <row r="5840" spans="53:57" x14ac:dyDescent="0.25">
      <c r="BA5840" s="38" t="str">
        <f t="shared" si="388"/>
        <v/>
      </c>
      <c r="BB5840" s="38" t="str">
        <f t="shared" si="389"/>
        <v/>
      </c>
      <c r="BD5840" s="38" t="str">
        <f t="shared" si="390"/>
        <v/>
      </c>
      <c r="BE5840" s="38" t="str">
        <f t="shared" si="391"/>
        <v/>
      </c>
    </row>
    <row r="5841" spans="53:57" x14ac:dyDescent="0.25">
      <c r="BA5841" s="38" t="str">
        <f t="shared" si="388"/>
        <v/>
      </c>
      <c r="BB5841" s="38" t="str">
        <f t="shared" si="389"/>
        <v/>
      </c>
      <c r="BD5841" s="38" t="str">
        <f t="shared" si="390"/>
        <v/>
      </c>
      <c r="BE5841" s="38" t="str">
        <f t="shared" si="391"/>
        <v/>
      </c>
    </row>
    <row r="5842" spans="53:57" x14ac:dyDescent="0.25">
      <c r="BA5842" s="38" t="str">
        <f t="shared" si="388"/>
        <v/>
      </c>
      <c r="BB5842" s="38" t="str">
        <f t="shared" si="389"/>
        <v/>
      </c>
      <c r="BD5842" s="38" t="str">
        <f t="shared" si="390"/>
        <v/>
      </c>
      <c r="BE5842" s="38" t="str">
        <f t="shared" si="391"/>
        <v/>
      </c>
    </row>
    <row r="5843" spans="53:57" x14ac:dyDescent="0.25">
      <c r="BA5843" s="38" t="str">
        <f t="shared" si="388"/>
        <v/>
      </c>
      <c r="BB5843" s="38" t="str">
        <f t="shared" si="389"/>
        <v/>
      </c>
      <c r="BD5843" s="38" t="str">
        <f t="shared" si="390"/>
        <v/>
      </c>
      <c r="BE5843" s="38" t="str">
        <f t="shared" si="391"/>
        <v/>
      </c>
    </row>
    <row r="5844" spans="53:57" x14ac:dyDescent="0.25">
      <c r="BA5844" s="38" t="str">
        <f t="shared" si="388"/>
        <v/>
      </c>
      <c r="BB5844" s="38" t="str">
        <f t="shared" si="389"/>
        <v/>
      </c>
      <c r="BD5844" s="38" t="str">
        <f t="shared" si="390"/>
        <v/>
      </c>
      <c r="BE5844" s="38" t="str">
        <f t="shared" si="391"/>
        <v/>
      </c>
    </row>
    <row r="5845" spans="53:57" x14ac:dyDescent="0.25">
      <c r="BA5845" s="38" t="str">
        <f t="shared" si="388"/>
        <v/>
      </c>
      <c r="BB5845" s="38" t="str">
        <f t="shared" si="389"/>
        <v/>
      </c>
      <c r="BD5845" s="38" t="str">
        <f t="shared" si="390"/>
        <v/>
      </c>
      <c r="BE5845" s="38" t="str">
        <f t="shared" si="391"/>
        <v/>
      </c>
    </row>
    <row r="5846" spans="53:57" x14ac:dyDescent="0.25">
      <c r="BA5846" s="38" t="str">
        <f t="shared" si="388"/>
        <v/>
      </c>
      <c r="BB5846" s="38" t="str">
        <f t="shared" si="389"/>
        <v/>
      </c>
      <c r="BD5846" s="38" t="str">
        <f t="shared" si="390"/>
        <v/>
      </c>
      <c r="BE5846" s="38" t="str">
        <f t="shared" si="391"/>
        <v/>
      </c>
    </row>
    <row r="5847" spans="53:57" x14ac:dyDescent="0.25">
      <c r="BA5847" s="38" t="str">
        <f t="shared" si="388"/>
        <v/>
      </c>
      <c r="BB5847" s="38" t="str">
        <f t="shared" si="389"/>
        <v/>
      </c>
      <c r="BD5847" s="38" t="str">
        <f t="shared" si="390"/>
        <v/>
      </c>
      <c r="BE5847" s="38" t="str">
        <f t="shared" si="391"/>
        <v/>
      </c>
    </row>
    <row r="5848" spans="53:57" x14ac:dyDescent="0.25">
      <c r="BA5848" s="38" t="str">
        <f t="shared" si="388"/>
        <v/>
      </c>
      <c r="BB5848" s="38" t="str">
        <f t="shared" si="389"/>
        <v/>
      </c>
      <c r="BD5848" s="38" t="str">
        <f t="shared" si="390"/>
        <v/>
      </c>
      <c r="BE5848" s="38" t="str">
        <f t="shared" si="391"/>
        <v/>
      </c>
    </row>
    <row r="5849" spans="53:57" x14ac:dyDescent="0.25">
      <c r="BA5849" s="38" t="str">
        <f t="shared" si="388"/>
        <v/>
      </c>
      <c r="BB5849" s="38" t="str">
        <f t="shared" si="389"/>
        <v/>
      </c>
      <c r="BD5849" s="38" t="str">
        <f t="shared" si="390"/>
        <v/>
      </c>
      <c r="BE5849" s="38" t="str">
        <f t="shared" si="391"/>
        <v/>
      </c>
    </row>
    <row r="5850" spans="53:57" x14ac:dyDescent="0.25">
      <c r="BA5850" s="38" t="str">
        <f t="shared" si="388"/>
        <v/>
      </c>
      <c r="BB5850" s="38" t="str">
        <f t="shared" si="389"/>
        <v/>
      </c>
      <c r="BD5850" s="38" t="str">
        <f t="shared" si="390"/>
        <v/>
      </c>
      <c r="BE5850" s="38" t="str">
        <f t="shared" si="391"/>
        <v/>
      </c>
    </row>
    <row r="5851" spans="53:57" x14ac:dyDescent="0.25">
      <c r="BA5851" s="38" t="str">
        <f t="shared" si="388"/>
        <v/>
      </c>
      <c r="BB5851" s="38" t="str">
        <f t="shared" si="389"/>
        <v/>
      </c>
      <c r="BD5851" s="38" t="str">
        <f t="shared" si="390"/>
        <v/>
      </c>
      <c r="BE5851" s="38" t="str">
        <f t="shared" si="391"/>
        <v/>
      </c>
    </row>
    <row r="5852" spans="53:57" x14ac:dyDescent="0.25">
      <c r="BA5852" s="38" t="str">
        <f t="shared" si="388"/>
        <v/>
      </c>
      <c r="BB5852" s="38" t="str">
        <f t="shared" si="389"/>
        <v/>
      </c>
      <c r="BD5852" s="38" t="str">
        <f t="shared" si="390"/>
        <v/>
      </c>
      <c r="BE5852" s="38" t="str">
        <f t="shared" si="391"/>
        <v/>
      </c>
    </row>
    <row r="5853" spans="53:57" x14ac:dyDescent="0.25">
      <c r="BA5853" s="38" t="str">
        <f t="shared" si="388"/>
        <v/>
      </c>
      <c r="BB5853" s="38" t="str">
        <f t="shared" si="389"/>
        <v/>
      </c>
      <c r="BD5853" s="38" t="str">
        <f t="shared" si="390"/>
        <v/>
      </c>
      <c r="BE5853" s="38" t="str">
        <f t="shared" si="391"/>
        <v/>
      </c>
    </row>
    <row r="5854" spans="53:57" x14ac:dyDescent="0.25">
      <c r="BA5854" s="38" t="str">
        <f t="shared" si="388"/>
        <v/>
      </c>
      <c r="BB5854" s="38" t="str">
        <f t="shared" si="389"/>
        <v/>
      </c>
      <c r="BD5854" s="38" t="str">
        <f t="shared" si="390"/>
        <v/>
      </c>
      <c r="BE5854" s="38" t="str">
        <f t="shared" si="391"/>
        <v/>
      </c>
    </row>
    <row r="5855" spans="53:57" x14ac:dyDescent="0.25">
      <c r="BA5855" s="38" t="str">
        <f t="shared" si="388"/>
        <v/>
      </c>
      <c r="BB5855" s="38" t="str">
        <f t="shared" si="389"/>
        <v/>
      </c>
      <c r="BD5855" s="38" t="str">
        <f t="shared" si="390"/>
        <v/>
      </c>
      <c r="BE5855" s="38" t="str">
        <f t="shared" si="391"/>
        <v/>
      </c>
    </row>
    <row r="5856" spans="53:57" x14ac:dyDescent="0.25">
      <c r="BA5856" s="38" t="str">
        <f t="shared" si="388"/>
        <v/>
      </c>
      <c r="BB5856" s="38" t="str">
        <f t="shared" si="389"/>
        <v/>
      </c>
      <c r="BD5856" s="38" t="str">
        <f t="shared" si="390"/>
        <v/>
      </c>
      <c r="BE5856" s="38" t="str">
        <f t="shared" si="391"/>
        <v/>
      </c>
    </row>
    <row r="5857" spans="53:57" x14ac:dyDescent="0.25">
      <c r="BA5857" s="38" t="str">
        <f t="shared" si="388"/>
        <v/>
      </c>
      <c r="BB5857" s="38" t="str">
        <f t="shared" si="389"/>
        <v/>
      </c>
      <c r="BD5857" s="38" t="str">
        <f t="shared" si="390"/>
        <v/>
      </c>
      <c r="BE5857" s="38" t="str">
        <f t="shared" si="391"/>
        <v/>
      </c>
    </row>
    <row r="5858" spans="53:57" x14ac:dyDescent="0.25">
      <c r="BA5858" s="38" t="str">
        <f t="shared" ref="BA5858:BA5921" si="392">IF($AR1860 &gt;= $J$41, $AR1860, "")</f>
        <v/>
      </c>
      <c r="BB5858" s="38" t="str">
        <f t="shared" ref="BB5858:BB5921" si="393">IF(BA5858&lt;&gt;"", $AS1860, "")</f>
        <v/>
      </c>
      <c r="BD5858" s="38" t="str">
        <f t="shared" ref="BD5858:BD5921" si="394">IF($AU1860 &gt;= $Z$41, $AU1860, "")</f>
        <v/>
      </c>
      <c r="BE5858" s="38" t="str">
        <f t="shared" ref="BE5858:BE5921" si="395">IF(BD5858&lt;&gt;"", $AV1860, "")</f>
        <v/>
      </c>
    </row>
    <row r="5859" spans="53:57" x14ac:dyDescent="0.25">
      <c r="BA5859" s="38" t="str">
        <f t="shared" si="392"/>
        <v/>
      </c>
      <c r="BB5859" s="38" t="str">
        <f t="shared" si="393"/>
        <v/>
      </c>
      <c r="BD5859" s="38" t="str">
        <f t="shared" si="394"/>
        <v/>
      </c>
      <c r="BE5859" s="38" t="str">
        <f t="shared" si="395"/>
        <v/>
      </c>
    </row>
    <row r="5860" spans="53:57" x14ac:dyDescent="0.25">
      <c r="BA5860" s="38" t="str">
        <f t="shared" si="392"/>
        <v/>
      </c>
      <c r="BB5860" s="38" t="str">
        <f t="shared" si="393"/>
        <v/>
      </c>
      <c r="BD5860" s="38" t="str">
        <f t="shared" si="394"/>
        <v/>
      </c>
      <c r="BE5860" s="38" t="str">
        <f t="shared" si="395"/>
        <v/>
      </c>
    </row>
    <row r="5861" spans="53:57" x14ac:dyDescent="0.25">
      <c r="BA5861" s="38" t="str">
        <f t="shared" si="392"/>
        <v/>
      </c>
      <c r="BB5861" s="38" t="str">
        <f t="shared" si="393"/>
        <v/>
      </c>
      <c r="BD5861" s="38" t="str">
        <f t="shared" si="394"/>
        <v/>
      </c>
      <c r="BE5861" s="38" t="str">
        <f t="shared" si="395"/>
        <v/>
      </c>
    </row>
    <row r="5862" spans="53:57" x14ac:dyDescent="0.25">
      <c r="BA5862" s="38" t="str">
        <f t="shared" si="392"/>
        <v/>
      </c>
      <c r="BB5862" s="38" t="str">
        <f t="shared" si="393"/>
        <v/>
      </c>
      <c r="BD5862" s="38" t="str">
        <f t="shared" si="394"/>
        <v/>
      </c>
      <c r="BE5862" s="38" t="str">
        <f t="shared" si="395"/>
        <v/>
      </c>
    </row>
    <row r="5863" spans="53:57" x14ac:dyDescent="0.25">
      <c r="BA5863" s="38" t="str">
        <f t="shared" si="392"/>
        <v/>
      </c>
      <c r="BB5863" s="38" t="str">
        <f t="shared" si="393"/>
        <v/>
      </c>
      <c r="BD5863" s="38" t="str">
        <f t="shared" si="394"/>
        <v/>
      </c>
      <c r="BE5863" s="38" t="str">
        <f t="shared" si="395"/>
        <v/>
      </c>
    </row>
    <row r="5864" spans="53:57" x14ac:dyDescent="0.25">
      <c r="BA5864" s="38" t="str">
        <f t="shared" si="392"/>
        <v/>
      </c>
      <c r="BB5864" s="38" t="str">
        <f t="shared" si="393"/>
        <v/>
      </c>
      <c r="BD5864" s="38" t="str">
        <f t="shared" si="394"/>
        <v/>
      </c>
      <c r="BE5864" s="38" t="str">
        <f t="shared" si="395"/>
        <v/>
      </c>
    </row>
    <row r="5865" spans="53:57" x14ac:dyDescent="0.25">
      <c r="BA5865" s="38" t="str">
        <f t="shared" si="392"/>
        <v/>
      </c>
      <c r="BB5865" s="38" t="str">
        <f t="shared" si="393"/>
        <v/>
      </c>
      <c r="BD5865" s="38" t="str">
        <f t="shared" si="394"/>
        <v/>
      </c>
      <c r="BE5865" s="38" t="str">
        <f t="shared" si="395"/>
        <v/>
      </c>
    </row>
    <row r="5866" spans="53:57" x14ac:dyDescent="0.25">
      <c r="BA5866" s="38" t="str">
        <f t="shared" si="392"/>
        <v/>
      </c>
      <c r="BB5866" s="38" t="str">
        <f t="shared" si="393"/>
        <v/>
      </c>
      <c r="BD5866" s="38" t="str">
        <f t="shared" si="394"/>
        <v/>
      </c>
      <c r="BE5866" s="38" t="str">
        <f t="shared" si="395"/>
        <v/>
      </c>
    </row>
    <row r="5867" spans="53:57" x14ac:dyDescent="0.25">
      <c r="BA5867" s="38" t="str">
        <f t="shared" si="392"/>
        <v/>
      </c>
      <c r="BB5867" s="38" t="str">
        <f t="shared" si="393"/>
        <v/>
      </c>
      <c r="BD5867" s="38" t="str">
        <f t="shared" si="394"/>
        <v/>
      </c>
      <c r="BE5867" s="38" t="str">
        <f t="shared" si="395"/>
        <v/>
      </c>
    </row>
    <row r="5868" spans="53:57" x14ac:dyDescent="0.25">
      <c r="BA5868" s="38" t="str">
        <f t="shared" si="392"/>
        <v/>
      </c>
      <c r="BB5868" s="38" t="str">
        <f t="shared" si="393"/>
        <v/>
      </c>
      <c r="BD5868" s="38" t="str">
        <f t="shared" si="394"/>
        <v/>
      </c>
      <c r="BE5868" s="38" t="str">
        <f t="shared" si="395"/>
        <v/>
      </c>
    </row>
    <row r="5869" spans="53:57" x14ac:dyDescent="0.25">
      <c r="BA5869" s="38" t="str">
        <f t="shared" si="392"/>
        <v/>
      </c>
      <c r="BB5869" s="38" t="str">
        <f t="shared" si="393"/>
        <v/>
      </c>
      <c r="BD5869" s="38" t="str">
        <f t="shared" si="394"/>
        <v/>
      </c>
      <c r="BE5869" s="38" t="str">
        <f t="shared" si="395"/>
        <v/>
      </c>
    </row>
    <row r="5870" spans="53:57" x14ac:dyDescent="0.25">
      <c r="BA5870" s="38" t="str">
        <f t="shared" si="392"/>
        <v/>
      </c>
      <c r="BB5870" s="38" t="str">
        <f t="shared" si="393"/>
        <v/>
      </c>
      <c r="BD5870" s="38" t="str">
        <f t="shared" si="394"/>
        <v/>
      </c>
      <c r="BE5870" s="38" t="str">
        <f t="shared" si="395"/>
        <v/>
      </c>
    </row>
    <row r="5871" spans="53:57" x14ac:dyDescent="0.25">
      <c r="BA5871" s="38" t="str">
        <f t="shared" si="392"/>
        <v/>
      </c>
      <c r="BB5871" s="38" t="str">
        <f t="shared" si="393"/>
        <v/>
      </c>
      <c r="BD5871" s="38" t="str">
        <f t="shared" si="394"/>
        <v/>
      </c>
      <c r="BE5871" s="38" t="str">
        <f t="shared" si="395"/>
        <v/>
      </c>
    </row>
    <row r="5872" spans="53:57" x14ac:dyDescent="0.25">
      <c r="BA5872" s="38" t="str">
        <f t="shared" si="392"/>
        <v/>
      </c>
      <c r="BB5872" s="38" t="str">
        <f t="shared" si="393"/>
        <v/>
      </c>
      <c r="BD5872" s="38" t="str">
        <f t="shared" si="394"/>
        <v/>
      </c>
      <c r="BE5872" s="38" t="str">
        <f t="shared" si="395"/>
        <v/>
      </c>
    </row>
    <row r="5873" spans="53:57" x14ac:dyDescent="0.25">
      <c r="BA5873" s="38" t="str">
        <f t="shared" si="392"/>
        <v/>
      </c>
      <c r="BB5873" s="38" t="str">
        <f t="shared" si="393"/>
        <v/>
      </c>
      <c r="BD5873" s="38" t="str">
        <f t="shared" si="394"/>
        <v/>
      </c>
      <c r="BE5873" s="38" t="str">
        <f t="shared" si="395"/>
        <v/>
      </c>
    </row>
    <row r="5874" spans="53:57" x14ac:dyDescent="0.25">
      <c r="BA5874" s="38" t="str">
        <f t="shared" si="392"/>
        <v/>
      </c>
      <c r="BB5874" s="38" t="str">
        <f t="shared" si="393"/>
        <v/>
      </c>
      <c r="BD5874" s="38" t="str">
        <f t="shared" si="394"/>
        <v/>
      </c>
      <c r="BE5874" s="38" t="str">
        <f t="shared" si="395"/>
        <v/>
      </c>
    </row>
    <row r="5875" spans="53:57" x14ac:dyDescent="0.25">
      <c r="BA5875" s="38" t="str">
        <f t="shared" si="392"/>
        <v/>
      </c>
      <c r="BB5875" s="38" t="str">
        <f t="shared" si="393"/>
        <v/>
      </c>
      <c r="BD5875" s="38" t="str">
        <f t="shared" si="394"/>
        <v/>
      </c>
      <c r="BE5875" s="38" t="str">
        <f t="shared" si="395"/>
        <v/>
      </c>
    </row>
    <row r="5876" spans="53:57" x14ac:dyDescent="0.25">
      <c r="BA5876" s="38" t="str">
        <f t="shared" si="392"/>
        <v/>
      </c>
      <c r="BB5876" s="38" t="str">
        <f t="shared" si="393"/>
        <v/>
      </c>
      <c r="BD5876" s="38" t="str">
        <f t="shared" si="394"/>
        <v/>
      </c>
      <c r="BE5876" s="38" t="str">
        <f t="shared" si="395"/>
        <v/>
      </c>
    </row>
    <row r="5877" spans="53:57" x14ac:dyDescent="0.25">
      <c r="BA5877" s="38" t="str">
        <f t="shared" si="392"/>
        <v/>
      </c>
      <c r="BB5877" s="38" t="str">
        <f t="shared" si="393"/>
        <v/>
      </c>
      <c r="BD5877" s="38" t="str">
        <f t="shared" si="394"/>
        <v/>
      </c>
      <c r="BE5877" s="38" t="str">
        <f t="shared" si="395"/>
        <v/>
      </c>
    </row>
    <row r="5878" spans="53:57" x14ac:dyDescent="0.25">
      <c r="BA5878" s="38" t="str">
        <f t="shared" si="392"/>
        <v/>
      </c>
      <c r="BB5878" s="38" t="str">
        <f t="shared" si="393"/>
        <v/>
      </c>
      <c r="BD5878" s="38" t="str">
        <f t="shared" si="394"/>
        <v/>
      </c>
      <c r="BE5878" s="38" t="str">
        <f t="shared" si="395"/>
        <v/>
      </c>
    </row>
    <row r="5879" spans="53:57" x14ac:dyDescent="0.25">
      <c r="BA5879" s="38" t="str">
        <f t="shared" si="392"/>
        <v/>
      </c>
      <c r="BB5879" s="38" t="str">
        <f t="shared" si="393"/>
        <v/>
      </c>
      <c r="BD5879" s="38" t="str">
        <f t="shared" si="394"/>
        <v/>
      </c>
      <c r="BE5879" s="38" t="str">
        <f t="shared" si="395"/>
        <v/>
      </c>
    </row>
    <row r="5880" spans="53:57" x14ac:dyDescent="0.25">
      <c r="BA5880" s="38" t="str">
        <f t="shared" si="392"/>
        <v/>
      </c>
      <c r="BB5880" s="38" t="str">
        <f t="shared" si="393"/>
        <v/>
      </c>
      <c r="BD5880" s="38" t="str">
        <f t="shared" si="394"/>
        <v/>
      </c>
      <c r="BE5880" s="38" t="str">
        <f t="shared" si="395"/>
        <v/>
      </c>
    </row>
    <row r="5881" spans="53:57" x14ac:dyDescent="0.25">
      <c r="BA5881" s="38" t="str">
        <f t="shared" si="392"/>
        <v/>
      </c>
      <c r="BB5881" s="38" t="str">
        <f t="shared" si="393"/>
        <v/>
      </c>
      <c r="BD5881" s="38" t="str">
        <f t="shared" si="394"/>
        <v/>
      </c>
      <c r="BE5881" s="38" t="str">
        <f t="shared" si="395"/>
        <v/>
      </c>
    </row>
    <row r="5882" spans="53:57" x14ac:dyDescent="0.25">
      <c r="BA5882" s="38" t="str">
        <f t="shared" si="392"/>
        <v/>
      </c>
      <c r="BB5882" s="38" t="str">
        <f t="shared" si="393"/>
        <v/>
      </c>
      <c r="BD5882" s="38" t="str">
        <f t="shared" si="394"/>
        <v/>
      </c>
      <c r="BE5882" s="38" t="str">
        <f t="shared" si="395"/>
        <v/>
      </c>
    </row>
    <row r="5883" spans="53:57" x14ac:dyDescent="0.25">
      <c r="BA5883" s="38" t="str">
        <f t="shared" si="392"/>
        <v/>
      </c>
      <c r="BB5883" s="38" t="str">
        <f t="shared" si="393"/>
        <v/>
      </c>
      <c r="BD5883" s="38" t="str">
        <f t="shared" si="394"/>
        <v/>
      </c>
      <c r="BE5883" s="38" t="str">
        <f t="shared" si="395"/>
        <v/>
      </c>
    </row>
    <row r="5884" spans="53:57" x14ac:dyDescent="0.25">
      <c r="BA5884" s="38" t="str">
        <f t="shared" si="392"/>
        <v/>
      </c>
      <c r="BB5884" s="38" t="str">
        <f t="shared" si="393"/>
        <v/>
      </c>
      <c r="BD5884" s="38" t="str">
        <f t="shared" si="394"/>
        <v/>
      </c>
      <c r="BE5884" s="38" t="str">
        <f t="shared" si="395"/>
        <v/>
      </c>
    </row>
    <row r="5885" spans="53:57" x14ac:dyDescent="0.25">
      <c r="BA5885" s="38" t="str">
        <f t="shared" si="392"/>
        <v/>
      </c>
      <c r="BB5885" s="38" t="str">
        <f t="shared" si="393"/>
        <v/>
      </c>
      <c r="BD5885" s="38" t="str">
        <f t="shared" si="394"/>
        <v/>
      </c>
      <c r="BE5885" s="38" t="str">
        <f t="shared" si="395"/>
        <v/>
      </c>
    </row>
    <row r="5886" spans="53:57" x14ac:dyDescent="0.25">
      <c r="BA5886" s="38" t="str">
        <f t="shared" si="392"/>
        <v/>
      </c>
      <c r="BB5886" s="38" t="str">
        <f t="shared" si="393"/>
        <v/>
      </c>
      <c r="BD5886" s="38" t="str">
        <f t="shared" si="394"/>
        <v/>
      </c>
      <c r="BE5886" s="38" t="str">
        <f t="shared" si="395"/>
        <v/>
      </c>
    </row>
    <row r="5887" spans="53:57" x14ac:dyDescent="0.25">
      <c r="BA5887" s="38" t="str">
        <f t="shared" si="392"/>
        <v/>
      </c>
      <c r="BB5887" s="38" t="str">
        <f t="shared" si="393"/>
        <v/>
      </c>
      <c r="BD5887" s="38" t="str">
        <f t="shared" si="394"/>
        <v/>
      </c>
      <c r="BE5887" s="38" t="str">
        <f t="shared" si="395"/>
        <v/>
      </c>
    </row>
    <row r="5888" spans="53:57" x14ac:dyDescent="0.25">
      <c r="BA5888" s="38" t="str">
        <f t="shared" si="392"/>
        <v/>
      </c>
      <c r="BB5888" s="38" t="str">
        <f t="shared" si="393"/>
        <v/>
      </c>
      <c r="BD5888" s="38" t="str">
        <f t="shared" si="394"/>
        <v/>
      </c>
      <c r="BE5888" s="38" t="str">
        <f t="shared" si="395"/>
        <v/>
      </c>
    </row>
    <row r="5889" spans="53:57" x14ac:dyDescent="0.25">
      <c r="BA5889" s="38" t="str">
        <f t="shared" si="392"/>
        <v/>
      </c>
      <c r="BB5889" s="38" t="str">
        <f t="shared" si="393"/>
        <v/>
      </c>
      <c r="BD5889" s="38" t="str">
        <f t="shared" si="394"/>
        <v/>
      </c>
      <c r="BE5889" s="38" t="str">
        <f t="shared" si="395"/>
        <v/>
      </c>
    </row>
    <row r="5890" spans="53:57" x14ac:dyDescent="0.25">
      <c r="BA5890" s="38" t="str">
        <f t="shared" si="392"/>
        <v/>
      </c>
      <c r="BB5890" s="38" t="str">
        <f t="shared" si="393"/>
        <v/>
      </c>
      <c r="BD5890" s="38" t="str">
        <f t="shared" si="394"/>
        <v/>
      </c>
      <c r="BE5890" s="38" t="str">
        <f t="shared" si="395"/>
        <v/>
      </c>
    </row>
    <row r="5891" spans="53:57" x14ac:dyDescent="0.25">
      <c r="BA5891" s="38" t="str">
        <f t="shared" si="392"/>
        <v/>
      </c>
      <c r="BB5891" s="38" t="str">
        <f t="shared" si="393"/>
        <v/>
      </c>
      <c r="BD5891" s="38" t="str">
        <f t="shared" si="394"/>
        <v/>
      </c>
      <c r="BE5891" s="38" t="str">
        <f t="shared" si="395"/>
        <v/>
      </c>
    </row>
    <row r="5892" spans="53:57" x14ac:dyDescent="0.25">
      <c r="BA5892" s="38" t="str">
        <f t="shared" si="392"/>
        <v/>
      </c>
      <c r="BB5892" s="38" t="str">
        <f t="shared" si="393"/>
        <v/>
      </c>
      <c r="BD5892" s="38" t="str">
        <f t="shared" si="394"/>
        <v/>
      </c>
      <c r="BE5892" s="38" t="str">
        <f t="shared" si="395"/>
        <v/>
      </c>
    </row>
    <row r="5893" spans="53:57" x14ac:dyDescent="0.25">
      <c r="BA5893" s="38" t="str">
        <f t="shared" si="392"/>
        <v/>
      </c>
      <c r="BB5893" s="38" t="str">
        <f t="shared" si="393"/>
        <v/>
      </c>
      <c r="BD5893" s="38" t="str">
        <f t="shared" si="394"/>
        <v/>
      </c>
      <c r="BE5893" s="38" t="str">
        <f t="shared" si="395"/>
        <v/>
      </c>
    </row>
    <row r="5894" spans="53:57" x14ac:dyDescent="0.25">
      <c r="BA5894" s="38" t="str">
        <f t="shared" si="392"/>
        <v/>
      </c>
      <c r="BB5894" s="38" t="str">
        <f t="shared" si="393"/>
        <v/>
      </c>
      <c r="BD5894" s="38" t="str">
        <f t="shared" si="394"/>
        <v/>
      </c>
      <c r="BE5894" s="38" t="str">
        <f t="shared" si="395"/>
        <v/>
      </c>
    </row>
    <row r="5895" spans="53:57" x14ac:dyDescent="0.25">
      <c r="BA5895" s="38" t="str">
        <f t="shared" si="392"/>
        <v/>
      </c>
      <c r="BB5895" s="38" t="str">
        <f t="shared" si="393"/>
        <v/>
      </c>
      <c r="BD5895" s="38" t="str">
        <f t="shared" si="394"/>
        <v/>
      </c>
      <c r="BE5895" s="38" t="str">
        <f t="shared" si="395"/>
        <v/>
      </c>
    </row>
    <row r="5896" spans="53:57" x14ac:dyDescent="0.25">
      <c r="BA5896" s="38" t="str">
        <f t="shared" si="392"/>
        <v/>
      </c>
      <c r="BB5896" s="38" t="str">
        <f t="shared" si="393"/>
        <v/>
      </c>
      <c r="BD5896" s="38" t="str">
        <f t="shared" si="394"/>
        <v/>
      </c>
      <c r="BE5896" s="38" t="str">
        <f t="shared" si="395"/>
        <v/>
      </c>
    </row>
    <row r="5897" spans="53:57" x14ac:dyDescent="0.25">
      <c r="BA5897" s="38" t="str">
        <f t="shared" si="392"/>
        <v/>
      </c>
      <c r="BB5897" s="38" t="str">
        <f t="shared" si="393"/>
        <v/>
      </c>
      <c r="BD5897" s="38" t="str">
        <f t="shared" si="394"/>
        <v/>
      </c>
      <c r="BE5897" s="38" t="str">
        <f t="shared" si="395"/>
        <v/>
      </c>
    </row>
    <row r="5898" spans="53:57" x14ac:dyDescent="0.25">
      <c r="BA5898" s="38" t="str">
        <f t="shared" si="392"/>
        <v/>
      </c>
      <c r="BB5898" s="38" t="str">
        <f t="shared" si="393"/>
        <v/>
      </c>
      <c r="BD5898" s="38" t="str">
        <f t="shared" si="394"/>
        <v/>
      </c>
      <c r="BE5898" s="38" t="str">
        <f t="shared" si="395"/>
        <v/>
      </c>
    </row>
    <row r="5899" spans="53:57" x14ac:dyDescent="0.25">
      <c r="BA5899" s="38" t="str">
        <f t="shared" si="392"/>
        <v/>
      </c>
      <c r="BB5899" s="38" t="str">
        <f t="shared" si="393"/>
        <v/>
      </c>
      <c r="BD5899" s="38" t="str">
        <f t="shared" si="394"/>
        <v/>
      </c>
      <c r="BE5899" s="38" t="str">
        <f t="shared" si="395"/>
        <v/>
      </c>
    </row>
    <row r="5900" spans="53:57" x14ac:dyDescent="0.25">
      <c r="BA5900" s="38" t="str">
        <f t="shared" si="392"/>
        <v/>
      </c>
      <c r="BB5900" s="38" t="str">
        <f t="shared" si="393"/>
        <v/>
      </c>
      <c r="BD5900" s="38" t="str">
        <f t="shared" si="394"/>
        <v/>
      </c>
      <c r="BE5900" s="38" t="str">
        <f t="shared" si="395"/>
        <v/>
      </c>
    </row>
    <row r="5901" spans="53:57" x14ac:dyDescent="0.25">
      <c r="BA5901" s="38" t="str">
        <f t="shared" si="392"/>
        <v/>
      </c>
      <c r="BB5901" s="38" t="str">
        <f t="shared" si="393"/>
        <v/>
      </c>
      <c r="BD5901" s="38" t="str">
        <f t="shared" si="394"/>
        <v/>
      </c>
      <c r="BE5901" s="38" t="str">
        <f t="shared" si="395"/>
        <v/>
      </c>
    </row>
    <row r="5902" spans="53:57" x14ac:dyDescent="0.25">
      <c r="BA5902" s="38" t="str">
        <f t="shared" si="392"/>
        <v/>
      </c>
      <c r="BB5902" s="38" t="str">
        <f t="shared" si="393"/>
        <v/>
      </c>
      <c r="BD5902" s="38" t="str">
        <f t="shared" si="394"/>
        <v/>
      </c>
      <c r="BE5902" s="38" t="str">
        <f t="shared" si="395"/>
        <v/>
      </c>
    </row>
    <row r="5903" spans="53:57" x14ac:dyDescent="0.25">
      <c r="BA5903" s="38" t="str">
        <f t="shared" si="392"/>
        <v/>
      </c>
      <c r="BB5903" s="38" t="str">
        <f t="shared" si="393"/>
        <v/>
      </c>
      <c r="BD5903" s="38" t="str">
        <f t="shared" si="394"/>
        <v/>
      </c>
      <c r="BE5903" s="38" t="str">
        <f t="shared" si="395"/>
        <v/>
      </c>
    </row>
    <row r="5904" spans="53:57" x14ac:dyDescent="0.25">
      <c r="BA5904" s="38" t="str">
        <f t="shared" si="392"/>
        <v/>
      </c>
      <c r="BB5904" s="38" t="str">
        <f t="shared" si="393"/>
        <v/>
      </c>
      <c r="BD5904" s="38" t="str">
        <f t="shared" si="394"/>
        <v/>
      </c>
      <c r="BE5904" s="38" t="str">
        <f t="shared" si="395"/>
        <v/>
      </c>
    </row>
    <row r="5905" spans="53:57" x14ac:dyDescent="0.25">
      <c r="BA5905" s="38" t="str">
        <f t="shared" si="392"/>
        <v/>
      </c>
      <c r="BB5905" s="38" t="str">
        <f t="shared" si="393"/>
        <v/>
      </c>
      <c r="BD5905" s="38" t="str">
        <f t="shared" si="394"/>
        <v/>
      </c>
      <c r="BE5905" s="38" t="str">
        <f t="shared" si="395"/>
        <v/>
      </c>
    </row>
    <row r="5906" spans="53:57" x14ac:dyDescent="0.25">
      <c r="BA5906" s="38" t="str">
        <f t="shared" si="392"/>
        <v/>
      </c>
      <c r="BB5906" s="38" t="str">
        <f t="shared" si="393"/>
        <v/>
      </c>
      <c r="BD5906" s="38" t="str">
        <f t="shared" si="394"/>
        <v/>
      </c>
      <c r="BE5906" s="38" t="str">
        <f t="shared" si="395"/>
        <v/>
      </c>
    </row>
    <row r="5907" spans="53:57" x14ac:dyDescent="0.25">
      <c r="BA5907" s="38" t="str">
        <f t="shared" si="392"/>
        <v/>
      </c>
      <c r="BB5907" s="38" t="str">
        <f t="shared" si="393"/>
        <v/>
      </c>
      <c r="BD5907" s="38" t="str">
        <f t="shared" si="394"/>
        <v/>
      </c>
      <c r="BE5907" s="38" t="str">
        <f t="shared" si="395"/>
        <v/>
      </c>
    </row>
    <row r="5908" spans="53:57" x14ac:dyDescent="0.25">
      <c r="BA5908" s="38" t="str">
        <f t="shared" si="392"/>
        <v/>
      </c>
      <c r="BB5908" s="38" t="str">
        <f t="shared" si="393"/>
        <v/>
      </c>
      <c r="BD5908" s="38" t="str">
        <f t="shared" si="394"/>
        <v/>
      </c>
      <c r="BE5908" s="38" t="str">
        <f t="shared" si="395"/>
        <v/>
      </c>
    </row>
    <row r="5909" spans="53:57" x14ac:dyDescent="0.25">
      <c r="BA5909" s="38" t="str">
        <f t="shared" si="392"/>
        <v/>
      </c>
      <c r="BB5909" s="38" t="str">
        <f t="shared" si="393"/>
        <v/>
      </c>
      <c r="BD5909" s="38" t="str">
        <f t="shared" si="394"/>
        <v/>
      </c>
      <c r="BE5909" s="38" t="str">
        <f t="shared" si="395"/>
        <v/>
      </c>
    </row>
    <row r="5910" spans="53:57" x14ac:dyDescent="0.25">
      <c r="BA5910" s="38" t="str">
        <f t="shared" si="392"/>
        <v/>
      </c>
      <c r="BB5910" s="38" t="str">
        <f t="shared" si="393"/>
        <v/>
      </c>
      <c r="BD5910" s="38" t="str">
        <f t="shared" si="394"/>
        <v/>
      </c>
      <c r="BE5910" s="38" t="str">
        <f t="shared" si="395"/>
        <v/>
      </c>
    </row>
    <row r="5911" spans="53:57" x14ac:dyDescent="0.25">
      <c r="BA5911" s="38" t="str">
        <f t="shared" si="392"/>
        <v/>
      </c>
      <c r="BB5911" s="38" t="str">
        <f t="shared" si="393"/>
        <v/>
      </c>
      <c r="BD5911" s="38" t="str">
        <f t="shared" si="394"/>
        <v/>
      </c>
      <c r="BE5911" s="38" t="str">
        <f t="shared" si="395"/>
        <v/>
      </c>
    </row>
    <row r="5912" spans="53:57" x14ac:dyDescent="0.25">
      <c r="BA5912" s="38" t="str">
        <f t="shared" si="392"/>
        <v/>
      </c>
      <c r="BB5912" s="38" t="str">
        <f t="shared" si="393"/>
        <v/>
      </c>
      <c r="BD5912" s="38" t="str">
        <f t="shared" si="394"/>
        <v/>
      </c>
      <c r="BE5912" s="38" t="str">
        <f t="shared" si="395"/>
        <v/>
      </c>
    </row>
    <row r="5913" spans="53:57" x14ac:dyDescent="0.25">
      <c r="BA5913" s="38" t="str">
        <f t="shared" si="392"/>
        <v/>
      </c>
      <c r="BB5913" s="38" t="str">
        <f t="shared" si="393"/>
        <v/>
      </c>
      <c r="BD5913" s="38" t="str">
        <f t="shared" si="394"/>
        <v/>
      </c>
      <c r="BE5913" s="38" t="str">
        <f t="shared" si="395"/>
        <v/>
      </c>
    </row>
    <row r="5914" spans="53:57" x14ac:dyDescent="0.25">
      <c r="BA5914" s="38" t="str">
        <f t="shared" si="392"/>
        <v/>
      </c>
      <c r="BB5914" s="38" t="str">
        <f t="shared" si="393"/>
        <v/>
      </c>
      <c r="BD5914" s="38" t="str">
        <f t="shared" si="394"/>
        <v/>
      </c>
      <c r="BE5914" s="38" t="str">
        <f t="shared" si="395"/>
        <v/>
      </c>
    </row>
    <row r="5915" spans="53:57" x14ac:dyDescent="0.25">
      <c r="BA5915" s="38" t="str">
        <f t="shared" si="392"/>
        <v/>
      </c>
      <c r="BB5915" s="38" t="str">
        <f t="shared" si="393"/>
        <v/>
      </c>
      <c r="BD5915" s="38" t="str">
        <f t="shared" si="394"/>
        <v/>
      </c>
      <c r="BE5915" s="38" t="str">
        <f t="shared" si="395"/>
        <v/>
      </c>
    </row>
    <row r="5916" spans="53:57" x14ac:dyDescent="0.25">
      <c r="BA5916" s="38" t="str">
        <f t="shared" si="392"/>
        <v/>
      </c>
      <c r="BB5916" s="38" t="str">
        <f t="shared" si="393"/>
        <v/>
      </c>
      <c r="BD5916" s="38" t="str">
        <f t="shared" si="394"/>
        <v/>
      </c>
      <c r="BE5916" s="38" t="str">
        <f t="shared" si="395"/>
        <v/>
      </c>
    </row>
    <row r="5917" spans="53:57" x14ac:dyDescent="0.25">
      <c r="BA5917" s="38" t="str">
        <f t="shared" si="392"/>
        <v/>
      </c>
      <c r="BB5917" s="38" t="str">
        <f t="shared" si="393"/>
        <v/>
      </c>
      <c r="BD5917" s="38" t="str">
        <f t="shared" si="394"/>
        <v/>
      </c>
      <c r="BE5917" s="38" t="str">
        <f t="shared" si="395"/>
        <v/>
      </c>
    </row>
    <row r="5918" spans="53:57" x14ac:dyDescent="0.25">
      <c r="BA5918" s="38" t="str">
        <f t="shared" si="392"/>
        <v/>
      </c>
      <c r="BB5918" s="38" t="str">
        <f t="shared" si="393"/>
        <v/>
      </c>
      <c r="BD5918" s="38" t="str">
        <f t="shared" si="394"/>
        <v/>
      </c>
      <c r="BE5918" s="38" t="str">
        <f t="shared" si="395"/>
        <v/>
      </c>
    </row>
    <row r="5919" spans="53:57" x14ac:dyDescent="0.25">
      <c r="BA5919" s="38" t="str">
        <f t="shared" si="392"/>
        <v/>
      </c>
      <c r="BB5919" s="38" t="str">
        <f t="shared" si="393"/>
        <v/>
      </c>
      <c r="BD5919" s="38" t="str">
        <f t="shared" si="394"/>
        <v/>
      </c>
      <c r="BE5919" s="38" t="str">
        <f t="shared" si="395"/>
        <v/>
      </c>
    </row>
    <row r="5920" spans="53:57" x14ac:dyDescent="0.25">
      <c r="BA5920" s="38" t="str">
        <f t="shared" si="392"/>
        <v/>
      </c>
      <c r="BB5920" s="38" t="str">
        <f t="shared" si="393"/>
        <v/>
      </c>
      <c r="BD5920" s="38" t="str">
        <f t="shared" si="394"/>
        <v/>
      </c>
      <c r="BE5920" s="38" t="str">
        <f t="shared" si="395"/>
        <v/>
      </c>
    </row>
    <row r="5921" spans="53:57" x14ac:dyDescent="0.25">
      <c r="BA5921" s="38" t="str">
        <f t="shared" si="392"/>
        <v/>
      </c>
      <c r="BB5921" s="38" t="str">
        <f t="shared" si="393"/>
        <v/>
      </c>
      <c r="BD5921" s="38" t="str">
        <f t="shared" si="394"/>
        <v/>
      </c>
      <c r="BE5921" s="38" t="str">
        <f t="shared" si="395"/>
        <v/>
      </c>
    </row>
    <row r="5922" spans="53:57" x14ac:dyDescent="0.25">
      <c r="BA5922" s="38" t="str">
        <f t="shared" ref="BA5922:BA5985" si="396">IF($AR1924 &gt;= $J$41, $AR1924, "")</f>
        <v/>
      </c>
      <c r="BB5922" s="38" t="str">
        <f t="shared" ref="BB5922:BB5985" si="397">IF(BA5922&lt;&gt;"", $AS1924, "")</f>
        <v/>
      </c>
      <c r="BD5922" s="38" t="str">
        <f t="shared" ref="BD5922:BD5985" si="398">IF($AU1924 &gt;= $Z$41, $AU1924, "")</f>
        <v/>
      </c>
      <c r="BE5922" s="38" t="str">
        <f t="shared" ref="BE5922:BE5985" si="399">IF(BD5922&lt;&gt;"", $AV1924, "")</f>
        <v/>
      </c>
    </row>
    <row r="5923" spans="53:57" x14ac:dyDescent="0.25">
      <c r="BA5923" s="38" t="str">
        <f t="shared" si="396"/>
        <v/>
      </c>
      <c r="BB5923" s="38" t="str">
        <f t="shared" si="397"/>
        <v/>
      </c>
      <c r="BD5923" s="38" t="str">
        <f t="shared" si="398"/>
        <v/>
      </c>
      <c r="BE5923" s="38" t="str">
        <f t="shared" si="399"/>
        <v/>
      </c>
    </row>
    <row r="5924" spans="53:57" x14ac:dyDescent="0.25">
      <c r="BA5924" s="38" t="str">
        <f t="shared" si="396"/>
        <v/>
      </c>
      <c r="BB5924" s="38" t="str">
        <f t="shared" si="397"/>
        <v/>
      </c>
      <c r="BD5924" s="38" t="str">
        <f t="shared" si="398"/>
        <v/>
      </c>
      <c r="BE5924" s="38" t="str">
        <f t="shared" si="399"/>
        <v/>
      </c>
    </row>
    <row r="5925" spans="53:57" x14ac:dyDescent="0.25">
      <c r="BA5925" s="38" t="str">
        <f t="shared" si="396"/>
        <v/>
      </c>
      <c r="BB5925" s="38" t="str">
        <f t="shared" si="397"/>
        <v/>
      </c>
      <c r="BD5925" s="38" t="str">
        <f t="shared" si="398"/>
        <v/>
      </c>
      <c r="BE5925" s="38" t="str">
        <f t="shared" si="399"/>
        <v/>
      </c>
    </row>
    <row r="5926" spans="53:57" x14ac:dyDescent="0.25">
      <c r="BA5926" s="38" t="str">
        <f t="shared" si="396"/>
        <v/>
      </c>
      <c r="BB5926" s="38" t="str">
        <f t="shared" si="397"/>
        <v/>
      </c>
      <c r="BD5926" s="38" t="str">
        <f t="shared" si="398"/>
        <v/>
      </c>
      <c r="BE5926" s="38" t="str">
        <f t="shared" si="399"/>
        <v/>
      </c>
    </row>
    <row r="5927" spans="53:57" x14ac:dyDescent="0.25">
      <c r="BA5927" s="38" t="str">
        <f t="shared" si="396"/>
        <v/>
      </c>
      <c r="BB5927" s="38" t="str">
        <f t="shared" si="397"/>
        <v/>
      </c>
      <c r="BD5927" s="38" t="str">
        <f t="shared" si="398"/>
        <v/>
      </c>
      <c r="BE5927" s="38" t="str">
        <f t="shared" si="399"/>
        <v/>
      </c>
    </row>
    <row r="5928" spans="53:57" x14ac:dyDescent="0.25">
      <c r="BA5928" s="38" t="str">
        <f t="shared" si="396"/>
        <v/>
      </c>
      <c r="BB5928" s="38" t="str">
        <f t="shared" si="397"/>
        <v/>
      </c>
      <c r="BD5928" s="38" t="str">
        <f t="shared" si="398"/>
        <v/>
      </c>
      <c r="BE5928" s="38" t="str">
        <f t="shared" si="399"/>
        <v/>
      </c>
    </row>
    <row r="5929" spans="53:57" x14ac:dyDescent="0.25">
      <c r="BA5929" s="38" t="str">
        <f t="shared" si="396"/>
        <v/>
      </c>
      <c r="BB5929" s="38" t="str">
        <f t="shared" si="397"/>
        <v/>
      </c>
      <c r="BD5929" s="38" t="str">
        <f t="shared" si="398"/>
        <v/>
      </c>
      <c r="BE5929" s="38" t="str">
        <f t="shared" si="399"/>
        <v/>
      </c>
    </row>
    <row r="5930" spans="53:57" x14ac:dyDescent="0.25">
      <c r="BA5930" s="38" t="str">
        <f t="shared" si="396"/>
        <v/>
      </c>
      <c r="BB5930" s="38" t="str">
        <f t="shared" si="397"/>
        <v/>
      </c>
      <c r="BD5930" s="38" t="str">
        <f t="shared" si="398"/>
        <v/>
      </c>
      <c r="BE5930" s="38" t="str">
        <f t="shared" si="399"/>
        <v/>
      </c>
    </row>
    <row r="5931" spans="53:57" x14ac:dyDescent="0.25">
      <c r="BA5931" s="38" t="str">
        <f t="shared" si="396"/>
        <v/>
      </c>
      <c r="BB5931" s="38" t="str">
        <f t="shared" si="397"/>
        <v/>
      </c>
      <c r="BD5931" s="38" t="str">
        <f t="shared" si="398"/>
        <v/>
      </c>
      <c r="BE5931" s="38" t="str">
        <f t="shared" si="399"/>
        <v/>
      </c>
    </row>
    <row r="5932" spans="53:57" x14ac:dyDescent="0.25">
      <c r="BA5932" s="38" t="str">
        <f t="shared" si="396"/>
        <v/>
      </c>
      <c r="BB5932" s="38" t="str">
        <f t="shared" si="397"/>
        <v/>
      </c>
      <c r="BD5932" s="38" t="str">
        <f t="shared" si="398"/>
        <v/>
      </c>
      <c r="BE5932" s="38" t="str">
        <f t="shared" si="399"/>
        <v/>
      </c>
    </row>
    <row r="5933" spans="53:57" x14ac:dyDescent="0.25">
      <c r="BA5933" s="38" t="str">
        <f t="shared" si="396"/>
        <v/>
      </c>
      <c r="BB5933" s="38" t="str">
        <f t="shared" si="397"/>
        <v/>
      </c>
      <c r="BD5933" s="38" t="str">
        <f t="shared" si="398"/>
        <v/>
      </c>
      <c r="BE5933" s="38" t="str">
        <f t="shared" si="399"/>
        <v/>
      </c>
    </row>
    <row r="5934" spans="53:57" x14ac:dyDescent="0.25">
      <c r="BA5934" s="38" t="str">
        <f t="shared" si="396"/>
        <v/>
      </c>
      <c r="BB5934" s="38" t="str">
        <f t="shared" si="397"/>
        <v/>
      </c>
      <c r="BD5934" s="38" t="str">
        <f t="shared" si="398"/>
        <v/>
      </c>
      <c r="BE5934" s="38" t="str">
        <f t="shared" si="399"/>
        <v/>
      </c>
    </row>
    <row r="5935" spans="53:57" x14ac:dyDescent="0.25">
      <c r="BA5935" s="38" t="str">
        <f t="shared" si="396"/>
        <v/>
      </c>
      <c r="BB5935" s="38" t="str">
        <f t="shared" si="397"/>
        <v/>
      </c>
      <c r="BD5935" s="38" t="str">
        <f t="shared" si="398"/>
        <v/>
      </c>
      <c r="BE5935" s="38" t="str">
        <f t="shared" si="399"/>
        <v/>
      </c>
    </row>
    <row r="5936" spans="53:57" x14ac:dyDescent="0.25">
      <c r="BA5936" s="38" t="str">
        <f t="shared" si="396"/>
        <v/>
      </c>
      <c r="BB5936" s="38" t="str">
        <f t="shared" si="397"/>
        <v/>
      </c>
      <c r="BD5936" s="38" t="str">
        <f t="shared" si="398"/>
        <v/>
      </c>
      <c r="BE5936" s="38" t="str">
        <f t="shared" si="399"/>
        <v/>
      </c>
    </row>
    <row r="5937" spans="53:57" x14ac:dyDescent="0.25">
      <c r="BA5937" s="38" t="str">
        <f t="shared" si="396"/>
        <v/>
      </c>
      <c r="BB5937" s="38" t="str">
        <f t="shared" si="397"/>
        <v/>
      </c>
      <c r="BD5937" s="38" t="str">
        <f t="shared" si="398"/>
        <v/>
      </c>
      <c r="BE5937" s="38" t="str">
        <f t="shared" si="399"/>
        <v/>
      </c>
    </row>
    <row r="5938" spans="53:57" x14ac:dyDescent="0.25">
      <c r="BA5938" s="38" t="str">
        <f t="shared" si="396"/>
        <v/>
      </c>
      <c r="BB5938" s="38" t="str">
        <f t="shared" si="397"/>
        <v/>
      </c>
      <c r="BD5938" s="38" t="str">
        <f t="shared" si="398"/>
        <v/>
      </c>
      <c r="BE5938" s="38" t="str">
        <f t="shared" si="399"/>
        <v/>
      </c>
    </row>
    <row r="5939" spans="53:57" x14ac:dyDescent="0.25">
      <c r="BA5939" s="38" t="str">
        <f t="shared" si="396"/>
        <v/>
      </c>
      <c r="BB5939" s="38" t="str">
        <f t="shared" si="397"/>
        <v/>
      </c>
      <c r="BD5939" s="38" t="str">
        <f t="shared" si="398"/>
        <v/>
      </c>
      <c r="BE5939" s="38" t="str">
        <f t="shared" si="399"/>
        <v/>
      </c>
    </row>
    <row r="5940" spans="53:57" x14ac:dyDescent="0.25">
      <c r="BA5940" s="38" t="str">
        <f t="shared" si="396"/>
        <v/>
      </c>
      <c r="BB5940" s="38" t="str">
        <f t="shared" si="397"/>
        <v/>
      </c>
      <c r="BD5940" s="38" t="str">
        <f t="shared" si="398"/>
        <v/>
      </c>
      <c r="BE5940" s="38" t="str">
        <f t="shared" si="399"/>
        <v/>
      </c>
    </row>
    <row r="5941" spans="53:57" x14ac:dyDescent="0.25">
      <c r="BA5941" s="38" t="str">
        <f t="shared" si="396"/>
        <v/>
      </c>
      <c r="BB5941" s="38" t="str">
        <f t="shared" si="397"/>
        <v/>
      </c>
      <c r="BD5941" s="38" t="str">
        <f t="shared" si="398"/>
        <v/>
      </c>
      <c r="BE5941" s="38" t="str">
        <f t="shared" si="399"/>
        <v/>
      </c>
    </row>
    <row r="5942" spans="53:57" x14ac:dyDescent="0.25">
      <c r="BA5942" s="38" t="str">
        <f t="shared" si="396"/>
        <v/>
      </c>
      <c r="BB5942" s="38" t="str">
        <f t="shared" si="397"/>
        <v/>
      </c>
      <c r="BD5942" s="38" t="str">
        <f t="shared" si="398"/>
        <v/>
      </c>
      <c r="BE5942" s="38" t="str">
        <f t="shared" si="399"/>
        <v/>
      </c>
    </row>
    <row r="5943" spans="53:57" x14ac:dyDescent="0.25">
      <c r="BA5943" s="38" t="str">
        <f t="shared" si="396"/>
        <v/>
      </c>
      <c r="BB5943" s="38" t="str">
        <f t="shared" si="397"/>
        <v/>
      </c>
      <c r="BD5943" s="38" t="str">
        <f t="shared" si="398"/>
        <v/>
      </c>
      <c r="BE5943" s="38" t="str">
        <f t="shared" si="399"/>
        <v/>
      </c>
    </row>
    <row r="5944" spans="53:57" x14ac:dyDescent="0.25">
      <c r="BA5944" s="38" t="str">
        <f t="shared" si="396"/>
        <v/>
      </c>
      <c r="BB5944" s="38" t="str">
        <f t="shared" si="397"/>
        <v/>
      </c>
      <c r="BD5944" s="38" t="str">
        <f t="shared" si="398"/>
        <v/>
      </c>
      <c r="BE5944" s="38" t="str">
        <f t="shared" si="399"/>
        <v/>
      </c>
    </row>
    <row r="5945" spans="53:57" x14ac:dyDescent="0.25">
      <c r="BA5945" s="38" t="str">
        <f t="shared" si="396"/>
        <v/>
      </c>
      <c r="BB5945" s="38" t="str">
        <f t="shared" si="397"/>
        <v/>
      </c>
      <c r="BD5945" s="38" t="str">
        <f t="shared" si="398"/>
        <v/>
      </c>
      <c r="BE5945" s="38" t="str">
        <f t="shared" si="399"/>
        <v/>
      </c>
    </row>
    <row r="5946" spans="53:57" x14ac:dyDescent="0.25">
      <c r="BA5946" s="38" t="str">
        <f t="shared" si="396"/>
        <v/>
      </c>
      <c r="BB5946" s="38" t="str">
        <f t="shared" si="397"/>
        <v/>
      </c>
      <c r="BD5946" s="38" t="str">
        <f t="shared" si="398"/>
        <v/>
      </c>
      <c r="BE5946" s="38" t="str">
        <f t="shared" si="399"/>
        <v/>
      </c>
    </row>
    <row r="5947" spans="53:57" x14ac:dyDescent="0.25">
      <c r="BA5947" s="38" t="str">
        <f t="shared" si="396"/>
        <v/>
      </c>
      <c r="BB5947" s="38" t="str">
        <f t="shared" si="397"/>
        <v/>
      </c>
      <c r="BD5947" s="38" t="str">
        <f t="shared" si="398"/>
        <v/>
      </c>
      <c r="BE5947" s="38" t="str">
        <f t="shared" si="399"/>
        <v/>
      </c>
    </row>
    <row r="5948" spans="53:57" x14ac:dyDescent="0.25">
      <c r="BA5948" s="38" t="str">
        <f t="shared" si="396"/>
        <v/>
      </c>
      <c r="BB5948" s="38" t="str">
        <f t="shared" si="397"/>
        <v/>
      </c>
      <c r="BD5948" s="38" t="str">
        <f t="shared" si="398"/>
        <v/>
      </c>
      <c r="BE5948" s="38" t="str">
        <f t="shared" si="399"/>
        <v/>
      </c>
    </row>
    <row r="5949" spans="53:57" x14ac:dyDescent="0.25">
      <c r="BA5949" s="38" t="str">
        <f t="shared" si="396"/>
        <v/>
      </c>
      <c r="BB5949" s="38" t="str">
        <f t="shared" si="397"/>
        <v/>
      </c>
      <c r="BD5949" s="38" t="str">
        <f t="shared" si="398"/>
        <v/>
      </c>
      <c r="BE5949" s="38" t="str">
        <f t="shared" si="399"/>
        <v/>
      </c>
    </row>
    <row r="5950" spans="53:57" x14ac:dyDescent="0.25">
      <c r="BA5950" s="38" t="str">
        <f t="shared" si="396"/>
        <v/>
      </c>
      <c r="BB5950" s="38" t="str">
        <f t="shared" si="397"/>
        <v/>
      </c>
      <c r="BD5950" s="38" t="str">
        <f t="shared" si="398"/>
        <v/>
      </c>
      <c r="BE5950" s="38" t="str">
        <f t="shared" si="399"/>
        <v/>
      </c>
    </row>
    <row r="5951" spans="53:57" x14ac:dyDescent="0.25">
      <c r="BA5951" s="38" t="str">
        <f t="shared" si="396"/>
        <v/>
      </c>
      <c r="BB5951" s="38" t="str">
        <f t="shared" si="397"/>
        <v/>
      </c>
      <c r="BD5951" s="38" t="str">
        <f t="shared" si="398"/>
        <v/>
      </c>
      <c r="BE5951" s="38" t="str">
        <f t="shared" si="399"/>
        <v/>
      </c>
    </row>
    <row r="5952" spans="53:57" x14ac:dyDescent="0.25">
      <c r="BA5952" s="38" t="str">
        <f t="shared" si="396"/>
        <v/>
      </c>
      <c r="BB5952" s="38" t="str">
        <f t="shared" si="397"/>
        <v/>
      </c>
      <c r="BD5952" s="38" t="str">
        <f t="shared" si="398"/>
        <v/>
      </c>
      <c r="BE5952" s="38" t="str">
        <f t="shared" si="399"/>
        <v/>
      </c>
    </row>
    <row r="5953" spans="53:57" x14ac:dyDescent="0.25">
      <c r="BA5953" s="38" t="str">
        <f t="shared" si="396"/>
        <v/>
      </c>
      <c r="BB5953" s="38" t="str">
        <f t="shared" si="397"/>
        <v/>
      </c>
      <c r="BD5953" s="38" t="str">
        <f t="shared" si="398"/>
        <v/>
      </c>
      <c r="BE5953" s="38" t="str">
        <f t="shared" si="399"/>
        <v/>
      </c>
    </row>
    <row r="5954" spans="53:57" x14ac:dyDescent="0.25">
      <c r="BA5954" s="38" t="str">
        <f t="shared" si="396"/>
        <v/>
      </c>
      <c r="BB5954" s="38" t="str">
        <f t="shared" si="397"/>
        <v/>
      </c>
      <c r="BD5954" s="38" t="str">
        <f t="shared" si="398"/>
        <v/>
      </c>
      <c r="BE5954" s="38" t="str">
        <f t="shared" si="399"/>
        <v/>
      </c>
    </row>
    <row r="5955" spans="53:57" x14ac:dyDescent="0.25">
      <c r="BA5955" s="38" t="str">
        <f t="shared" si="396"/>
        <v/>
      </c>
      <c r="BB5955" s="38" t="str">
        <f t="shared" si="397"/>
        <v/>
      </c>
      <c r="BD5955" s="38" t="str">
        <f t="shared" si="398"/>
        <v/>
      </c>
      <c r="BE5955" s="38" t="str">
        <f t="shared" si="399"/>
        <v/>
      </c>
    </row>
    <row r="5956" spans="53:57" x14ac:dyDescent="0.25">
      <c r="BA5956" s="38" t="str">
        <f t="shared" si="396"/>
        <v/>
      </c>
      <c r="BB5956" s="38" t="str">
        <f t="shared" si="397"/>
        <v/>
      </c>
      <c r="BD5956" s="38" t="str">
        <f t="shared" si="398"/>
        <v/>
      </c>
      <c r="BE5956" s="38" t="str">
        <f t="shared" si="399"/>
        <v/>
      </c>
    </row>
    <row r="5957" spans="53:57" x14ac:dyDescent="0.25">
      <c r="BA5957" s="38" t="str">
        <f t="shared" si="396"/>
        <v/>
      </c>
      <c r="BB5957" s="38" t="str">
        <f t="shared" si="397"/>
        <v/>
      </c>
      <c r="BD5957" s="38" t="str">
        <f t="shared" si="398"/>
        <v/>
      </c>
      <c r="BE5957" s="38" t="str">
        <f t="shared" si="399"/>
        <v/>
      </c>
    </row>
    <row r="5958" spans="53:57" x14ac:dyDescent="0.25">
      <c r="BA5958" s="38" t="str">
        <f t="shared" si="396"/>
        <v/>
      </c>
      <c r="BB5958" s="38" t="str">
        <f t="shared" si="397"/>
        <v/>
      </c>
      <c r="BD5958" s="38" t="str">
        <f t="shared" si="398"/>
        <v/>
      </c>
      <c r="BE5958" s="38" t="str">
        <f t="shared" si="399"/>
        <v/>
      </c>
    </row>
    <row r="5959" spans="53:57" x14ac:dyDescent="0.25">
      <c r="BA5959" s="38" t="str">
        <f t="shared" si="396"/>
        <v/>
      </c>
      <c r="BB5959" s="38" t="str">
        <f t="shared" si="397"/>
        <v/>
      </c>
      <c r="BD5959" s="38" t="str">
        <f t="shared" si="398"/>
        <v/>
      </c>
      <c r="BE5959" s="38" t="str">
        <f t="shared" si="399"/>
        <v/>
      </c>
    </row>
    <row r="5960" spans="53:57" x14ac:dyDescent="0.25">
      <c r="BA5960" s="38" t="str">
        <f t="shared" si="396"/>
        <v/>
      </c>
      <c r="BB5960" s="38" t="str">
        <f t="shared" si="397"/>
        <v/>
      </c>
      <c r="BD5960" s="38" t="str">
        <f t="shared" si="398"/>
        <v/>
      </c>
      <c r="BE5960" s="38" t="str">
        <f t="shared" si="399"/>
        <v/>
      </c>
    </row>
    <row r="5961" spans="53:57" x14ac:dyDescent="0.25">
      <c r="BA5961" s="38" t="str">
        <f t="shared" si="396"/>
        <v/>
      </c>
      <c r="BB5961" s="38" t="str">
        <f t="shared" si="397"/>
        <v/>
      </c>
      <c r="BD5961" s="38" t="str">
        <f t="shared" si="398"/>
        <v/>
      </c>
      <c r="BE5961" s="38" t="str">
        <f t="shared" si="399"/>
        <v/>
      </c>
    </row>
    <row r="5962" spans="53:57" x14ac:dyDescent="0.25">
      <c r="BA5962" s="38" t="str">
        <f t="shared" si="396"/>
        <v/>
      </c>
      <c r="BB5962" s="38" t="str">
        <f t="shared" si="397"/>
        <v/>
      </c>
      <c r="BD5962" s="38" t="str">
        <f t="shared" si="398"/>
        <v/>
      </c>
      <c r="BE5962" s="38" t="str">
        <f t="shared" si="399"/>
        <v/>
      </c>
    </row>
    <row r="5963" spans="53:57" x14ac:dyDescent="0.25">
      <c r="BA5963" s="38" t="str">
        <f t="shared" si="396"/>
        <v/>
      </c>
      <c r="BB5963" s="38" t="str">
        <f t="shared" si="397"/>
        <v/>
      </c>
      <c r="BD5963" s="38" t="str">
        <f t="shared" si="398"/>
        <v/>
      </c>
      <c r="BE5963" s="38" t="str">
        <f t="shared" si="399"/>
        <v/>
      </c>
    </row>
    <row r="5964" spans="53:57" x14ac:dyDescent="0.25">
      <c r="BA5964" s="38" t="str">
        <f t="shared" si="396"/>
        <v/>
      </c>
      <c r="BB5964" s="38" t="str">
        <f t="shared" si="397"/>
        <v/>
      </c>
      <c r="BD5964" s="38" t="str">
        <f t="shared" si="398"/>
        <v/>
      </c>
      <c r="BE5964" s="38" t="str">
        <f t="shared" si="399"/>
        <v/>
      </c>
    </row>
    <row r="5965" spans="53:57" x14ac:dyDescent="0.25">
      <c r="BA5965" s="38" t="str">
        <f t="shared" si="396"/>
        <v/>
      </c>
      <c r="BB5965" s="38" t="str">
        <f t="shared" si="397"/>
        <v/>
      </c>
      <c r="BD5965" s="38" t="str">
        <f t="shared" si="398"/>
        <v/>
      </c>
      <c r="BE5965" s="38" t="str">
        <f t="shared" si="399"/>
        <v/>
      </c>
    </row>
    <row r="5966" spans="53:57" x14ac:dyDescent="0.25">
      <c r="BA5966" s="38" t="str">
        <f t="shared" si="396"/>
        <v/>
      </c>
      <c r="BB5966" s="38" t="str">
        <f t="shared" si="397"/>
        <v/>
      </c>
      <c r="BD5966" s="38" t="str">
        <f t="shared" si="398"/>
        <v/>
      </c>
      <c r="BE5966" s="38" t="str">
        <f t="shared" si="399"/>
        <v/>
      </c>
    </row>
    <row r="5967" spans="53:57" x14ac:dyDescent="0.25">
      <c r="BA5967" s="38" t="str">
        <f t="shared" si="396"/>
        <v/>
      </c>
      <c r="BB5967" s="38" t="str">
        <f t="shared" si="397"/>
        <v/>
      </c>
      <c r="BD5967" s="38" t="str">
        <f t="shared" si="398"/>
        <v/>
      </c>
      <c r="BE5967" s="38" t="str">
        <f t="shared" si="399"/>
        <v/>
      </c>
    </row>
    <row r="5968" spans="53:57" x14ac:dyDescent="0.25">
      <c r="BA5968" s="38" t="str">
        <f t="shared" si="396"/>
        <v/>
      </c>
      <c r="BB5968" s="38" t="str">
        <f t="shared" si="397"/>
        <v/>
      </c>
      <c r="BD5968" s="38" t="str">
        <f t="shared" si="398"/>
        <v/>
      </c>
      <c r="BE5968" s="38" t="str">
        <f t="shared" si="399"/>
        <v/>
      </c>
    </row>
    <row r="5969" spans="53:57" x14ac:dyDescent="0.25">
      <c r="BA5969" s="38" t="str">
        <f t="shared" si="396"/>
        <v/>
      </c>
      <c r="BB5969" s="38" t="str">
        <f t="shared" si="397"/>
        <v/>
      </c>
      <c r="BD5969" s="38" t="str">
        <f t="shared" si="398"/>
        <v/>
      </c>
      <c r="BE5969" s="38" t="str">
        <f t="shared" si="399"/>
        <v/>
      </c>
    </row>
    <row r="5970" spans="53:57" x14ac:dyDescent="0.25">
      <c r="BA5970" s="38" t="str">
        <f t="shared" si="396"/>
        <v/>
      </c>
      <c r="BB5970" s="38" t="str">
        <f t="shared" si="397"/>
        <v/>
      </c>
      <c r="BD5970" s="38" t="str">
        <f t="shared" si="398"/>
        <v/>
      </c>
      <c r="BE5970" s="38" t="str">
        <f t="shared" si="399"/>
        <v/>
      </c>
    </row>
    <row r="5971" spans="53:57" x14ac:dyDescent="0.25">
      <c r="BA5971" s="38" t="str">
        <f t="shared" si="396"/>
        <v/>
      </c>
      <c r="BB5971" s="38" t="str">
        <f t="shared" si="397"/>
        <v/>
      </c>
      <c r="BD5971" s="38" t="str">
        <f t="shared" si="398"/>
        <v/>
      </c>
      <c r="BE5971" s="38" t="str">
        <f t="shared" si="399"/>
        <v/>
      </c>
    </row>
    <row r="5972" spans="53:57" x14ac:dyDescent="0.25">
      <c r="BA5972" s="38" t="str">
        <f t="shared" si="396"/>
        <v/>
      </c>
      <c r="BB5972" s="38" t="str">
        <f t="shared" si="397"/>
        <v/>
      </c>
      <c r="BD5972" s="38" t="str">
        <f t="shared" si="398"/>
        <v/>
      </c>
      <c r="BE5972" s="38" t="str">
        <f t="shared" si="399"/>
        <v/>
      </c>
    </row>
    <row r="5973" spans="53:57" x14ac:dyDescent="0.25">
      <c r="BA5973" s="38" t="str">
        <f t="shared" si="396"/>
        <v/>
      </c>
      <c r="BB5973" s="38" t="str">
        <f t="shared" si="397"/>
        <v/>
      </c>
      <c r="BD5973" s="38" t="str">
        <f t="shared" si="398"/>
        <v/>
      </c>
      <c r="BE5973" s="38" t="str">
        <f t="shared" si="399"/>
        <v/>
      </c>
    </row>
    <row r="5974" spans="53:57" x14ac:dyDescent="0.25">
      <c r="BA5974" s="38" t="str">
        <f t="shared" si="396"/>
        <v/>
      </c>
      <c r="BB5974" s="38" t="str">
        <f t="shared" si="397"/>
        <v/>
      </c>
      <c r="BD5974" s="38" t="str">
        <f t="shared" si="398"/>
        <v/>
      </c>
      <c r="BE5974" s="38" t="str">
        <f t="shared" si="399"/>
        <v/>
      </c>
    </row>
    <row r="5975" spans="53:57" x14ac:dyDescent="0.25">
      <c r="BA5975" s="38" t="str">
        <f t="shared" si="396"/>
        <v/>
      </c>
      <c r="BB5975" s="38" t="str">
        <f t="shared" si="397"/>
        <v/>
      </c>
      <c r="BD5975" s="38" t="str">
        <f t="shared" si="398"/>
        <v/>
      </c>
      <c r="BE5975" s="38" t="str">
        <f t="shared" si="399"/>
        <v/>
      </c>
    </row>
    <row r="5976" spans="53:57" x14ac:dyDescent="0.25">
      <c r="BA5976" s="38" t="str">
        <f t="shared" si="396"/>
        <v/>
      </c>
      <c r="BB5976" s="38" t="str">
        <f t="shared" si="397"/>
        <v/>
      </c>
      <c r="BD5976" s="38" t="str">
        <f t="shared" si="398"/>
        <v/>
      </c>
      <c r="BE5976" s="38" t="str">
        <f t="shared" si="399"/>
        <v/>
      </c>
    </row>
    <row r="5977" spans="53:57" x14ac:dyDescent="0.25">
      <c r="BA5977" s="38" t="str">
        <f t="shared" si="396"/>
        <v/>
      </c>
      <c r="BB5977" s="38" t="str">
        <f t="shared" si="397"/>
        <v/>
      </c>
      <c r="BD5977" s="38" t="str">
        <f t="shared" si="398"/>
        <v/>
      </c>
      <c r="BE5977" s="38" t="str">
        <f t="shared" si="399"/>
        <v/>
      </c>
    </row>
    <row r="5978" spans="53:57" x14ac:dyDescent="0.25">
      <c r="BA5978" s="38" t="str">
        <f t="shared" si="396"/>
        <v/>
      </c>
      <c r="BB5978" s="38" t="str">
        <f t="shared" si="397"/>
        <v/>
      </c>
      <c r="BD5978" s="38" t="str">
        <f t="shared" si="398"/>
        <v/>
      </c>
      <c r="BE5978" s="38" t="str">
        <f t="shared" si="399"/>
        <v/>
      </c>
    </row>
    <row r="5979" spans="53:57" x14ac:dyDescent="0.25">
      <c r="BA5979" s="38" t="str">
        <f t="shared" si="396"/>
        <v/>
      </c>
      <c r="BB5979" s="38" t="str">
        <f t="shared" si="397"/>
        <v/>
      </c>
      <c r="BD5979" s="38" t="str">
        <f t="shared" si="398"/>
        <v/>
      </c>
      <c r="BE5979" s="38" t="str">
        <f t="shared" si="399"/>
        <v/>
      </c>
    </row>
    <row r="5980" spans="53:57" x14ac:dyDescent="0.25">
      <c r="BA5980" s="38" t="str">
        <f t="shared" si="396"/>
        <v/>
      </c>
      <c r="BB5980" s="38" t="str">
        <f t="shared" si="397"/>
        <v/>
      </c>
      <c r="BD5980" s="38" t="str">
        <f t="shared" si="398"/>
        <v/>
      </c>
      <c r="BE5980" s="38" t="str">
        <f t="shared" si="399"/>
        <v/>
      </c>
    </row>
    <row r="5981" spans="53:57" x14ac:dyDescent="0.25">
      <c r="BA5981" s="38" t="str">
        <f t="shared" si="396"/>
        <v/>
      </c>
      <c r="BB5981" s="38" t="str">
        <f t="shared" si="397"/>
        <v/>
      </c>
      <c r="BD5981" s="38" t="str">
        <f t="shared" si="398"/>
        <v/>
      </c>
      <c r="BE5981" s="38" t="str">
        <f t="shared" si="399"/>
        <v/>
      </c>
    </row>
    <row r="5982" spans="53:57" x14ac:dyDescent="0.25">
      <c r="BA5982" s="38" t="str">
        <f t="shared" si="396"/>
        <v/>
      </c>
      <c r="BB5982" s="38" t="str">
        <f t="shared" si="397"/>
        <v/>
      </c>
      <c r="BD5982" s="38" t="str">
        <f t="shared" si="398"/>
        <v/>
      </c>
      <c r="BE5982" s="38" t="str">
        <f t="shared" si="399"/>
        <v/>
      </c>
    </row>
    <row r="5983" spans="53:57" x14ac:dyDescent="0.25">
      <c r="BA5983" s="38" t="str">
        <f t="shared" si="396"/>
        <v/>
      </c>
      <c r="BB5983" s="38" t="str">
        <f t="shared" si="397"/>
        <v/>
      </c>
      <c r="BD5983" s="38" t="str">
        <f t="shared" si="398"/>
        <v/>
      </c>
      <c r="BE5983" s="38" t="str">
        <f t="shared" si="399"/>
        <v/>
      </c>
    </row>
    <row r="5984" spans="53:57" x14ac:dyDescent="0.25">
      <c r="BA5984" s="38" t="str">
        <f t="shared" si="396"/>
        <v/>
      </c>
      <c r="BB5984" s="38" t="str">
        <f t="shared" si="397"/>
        <v/>
      </c>
      <c r="BD5984" s="38" t="str">
        <f t="shared" si="398"/>
        <v/>
      </c>
      <c r="BE5984" s="38" t="str">
        <f t="shared" si="399"/>
        <v/>
      </c>
    </row>
    <row r="5985" spans="53:57" x14ac:dyDescent="0.25">
      <c r="BA5985" s="38" t="str">
        <f t="shared" si="396"/>
        <v/>
      </c>
      <c r="BB5985" s="38" t="str">
        <f t="shared" si="397"/>
        <v/>
      </c>
      <c r="BD5985" s="38" t="str">
        <f t="shared" si="398"/>
        <v/>
      </c>
      <c r="BE5985" s="38" t="str">
        <f t="shared" si="399"/>
        <v/>
      </c>
    </row>
    <row r="5986" spans="53:57" x14ac:dyDescent="0.25">
      <c r="BA5986" s="38" t="str">
        <f t="shared" ref="BA5986:BA6000" si="400">IF($AR1988 &gt;= $J$41, $AR1988, "")</f>
        <v/>
      </c>
      <c r="BB5986" s="38" t="str">
        <f t="shared" ref="BB5986:BB6000" si="401">IF(BA5986&lt;&gt;"", $AS1988, "")</f>
        <v/>
      </c>
      <c r="BD5986" s="38" t="str">
        <f t="shared" ref="BD5986:BD6000" si="402">IF($AU1988 &gt;= $Z$41, $AU1988, "")</f>
        <v/>
      </c>
      <c r="BE5986" s="38" t="str">
        <f t="shared" ref="BE5986:BE6000" si="403">IF(BD5986&lt;&gt;"", $AV1988, "")</f>
        <v/>
      </c>
    </row>
    <row r="5987" spans="53:57" x14ac:dyDescent="0.25">
      <c r="BA5987" s="38" t="str">
        <f t="shared" si="400"/>
        <v/>
      </c>
      <c r="BB5987" s="38" t="str">
        <f t="shared" si="401"/>
        <v/>
      </c>
      <c r="BD5987" s="38" t="str">
        <f t="shared" si="402"/>
        <v/>
      </c>
      <c r="BE5987" s="38" t="str">
        <f t="shared" si="403"/>
        <v/>
      </c>
    </row>
    <row r="5988" spans="53:57" x14ac:dyDescent="0.25">
      <c r="BA5988" s="38" t="str">
        <f t="shared" si="400"/>
        <v/>
      </c>
      <c r="BB5988" s="38" t="str">
        <f t="shared" si="401"/>
        <v/>
      </c>
      <c r="BD5988" s="38" t="str">
        <f t="shared" si="402"/>
        <v/>
      </c>
      <c r="BE5988" s="38" t="str">
        <f t="shared" si="403"/>
        <v/>
      </c>
    </row>
    <row r="5989" spans="53:57" x14ac:dyDescent="0.25">
      <c r="BA5989" s="38" t="str">
        <f t="shared" si="400"/>
        <v/>
      </c>
      <c r="BB5989" s="38" t="str">
        <f t="shared" si="401"/>
        <v/>
      </c>
      <c r="BD5989" s="38" t="str">
        <f t="shared" si="402"/>
        <v/>
      </c>
      <c r="BE5989" s="38" t="str">
        <f t="shared" si="403"/>
        <v/>
      </c>
    </row>
    <row r="5990" spans="53:57" x14ac:dyDescent="0.25">
      <c r="BA5990" s="38" t="str">
        <f t="shared" si="400"/>
        <v/>
      </c>
      <c r="BB5990" s="38" t="str">
        <f t="shared" si="401"/>
        <v/>
      </c>
      <c r="BD5990" s="38" t="str">
        <f t="shared" si="402"/>
        <v/>
      </c>
      <c r="BE5990" s="38" t="str">
        <f t="shared" si="403"/>
        <v/>
      </c>
    </row>
    <row r="5991" spans="53:57" x14ac:dyDescent="0.25">
      <c r="BA5991" s="38" t="str">
        <f t="shared" si="400"/>
        <v/>
      </c>
      <c r="BB5991" s="38" t="str">
        <f t="shared" si="401"/>
        <v/>
      </c>
      <c r="BD5991" s="38" t="str">
        <f t="shared" si="402"/>
        <v/>
      </c>
      <c r="BE5991" s="38" t="str">
        <f t="shared" si="403"/>
        <v/>
      </c>
    </row>
    <row r="5992" spans="53:57" x14ac:dyDescent="0.25">
      <c r="BA5992" s="38" t="str">
        <f t="shared" si="400"/>
        <v/>
      </c>
      <c r="BB5992" s="38" t="str">
        <f t="shared" si="401"/>
        <v/>
      </c>
      <c r="BD5992" s="38" t="str">
        <f t="shared" si="402"/>
        <v/>
      </c>
      <c r="BE5992" s="38" t="str">
        <f t="shared" si="403"/>
        <v/>
      </c>
    </row>
    <row r="5993" spans="53:57" x14ac:dyDescent="0.25">
      <c r="BA5993" s="38" t="str">
        <f t="shared" si="400"/>
        <v/>
      </c>
      <c r="BB5993" s="38" t="str">
        <f t="shared" si="401"/>
        <v/>
      </c>
      <c r="BD5993" s="38" t="str">
        <f t="shared" si="402"/>
        <v/>
      </c>
      <c r="BE5993" s="38" t="str">
        <f t="shared" si="403"/>
        <v/>
      </c>
    </row>
    <row r="5994" spans="53:57" x14ac:dyDescent="0.25">
      <c r="BA5994" s="38" t="str">
        <f t="shared" si="400"/>
        <v/>
      </c>
      <c r="BB5994" s="38" t="str">
        <f t="shared" si="401"/>
        <v/>
      </c>
      <c r="BD5994" s="38" t="str">
        <f t="shared" si="402"/>
        <v/>
      </c>
      <c r="BE5994" s="38" t="str">
        <f t="shared" si="403"/>
        <v/>
      </c>
    </row>
    <row r="5995" spans="53:57" x14ac:dyDescent="0.25">
      <c r="BA5995" s="38" t="str">
        <f t="shared" si="400"/>
        <v/>
      </c>
      <c r="BB5995" s="38" t="str">
        <f t="shared" si="401"/>
        <v/>
      </c>
      <c r="BD5995" s="38" t="str">
        <f t="shared" si="402"/>
        <v/>
      </c>
      <c r="BE5995" s="38" t="str">
        <f t="shared" si="403"/>
        <v/>
      </c>
    </row>
    <row r="5996" spans="53:57" x14ac:dyDescent="0.25">
      <c r="BA5996" s="38" t="str">
        <f t="shared" si="400"/>
        <v/>
      </c>
      <c r="BB5996" s="38" t="str">
        <f t="shared" si="401"/>
        <v/>
      </c>
      <c r="BD5996" s="38" t="str">
        <f t="shared" si="402"/>
        <v/>
      </c>
      <c r="BE5996" s="38" t="str">
        <f t="shared" si="403"/>
        <v/>
      </c>
    </row>
    <row r="5997" spans="53:57" x14ac:dyDescent="0.25">
      <c r="BA5997" s="38" t="str">
        <f t="shared" si="400"/>
        <v/>
      </c>
      <c r="BB5997" s="38" t="str">
        <f t="shared" si="401"/>
        <v/>
      </c>
      <c r="BD5997" s="38" t="str">
        <f t="shared" si="402"/>
        <v/>
      </c>
      <c r="BE5997" s="38" t="str">
        <f t="shared" si="403"/>
        <v/>
      </c>
    </row>
    <row r="5998" spans="53:57" x14ac:dyDescent="0.25">
      <c r="BA5998" s="38" t="str">
        <f t="shared" si="400"/>
        <v/>
      </c>
      <c r="BB5998" s="38" t="str">
        <f t="shared" si="401"/>
        <v/>
      </c>
      <c r="BD5998" s="38" t="str">
        <f t="shared" si="402"/>
        <v/>
      </c>
      <c r="BE5998" s="38" t="str">
        <f t="shared" si="403"/>
        <v/>
      </c>
    </row>
    <row r="5999" spans="53:57" x14ac:dyDescent="0.25">
      <c r="BA5999" s="38" t="str">
        <f t="shared" si="400"/>
        <v/>
      </c>
      <c r="BB5999" s="38" t="str">
        <f t="shared" si="401"/>
        <v/>
      </c>
      <c r="BD5999" s="38" t="str">
        <f t="shared" si="402"/>
        <v/>
      </c>
      <c r="BE5999" s="38" t="str">
        <f t="shared" si="403"/>
        <v/>
      </c>
    </row>
    <row r="6000" spans="53:57" x14ac:dyDescent="0.25">
      <c r="BA6000" s="38" t="str">
        <f t="shared" si="400"/>
        <v/>
      </c>
      <c r="BB6000" s="38" t="str">
        <f t="shared" si="401"/>
        <v/>
      </c>
      <c r="BD6000" s="38" t="str">
        <f t="shared" si="402"/>
        <v/>
      </c>
      <c r="BE6000" s="38" t="str">
        <f t="shared" si="403"/>
        <v/>
      </c>
    </row>
  </sheetData>
  <mergeCells count="8">
    <mergeCell ref="AR1:AT1"/>
    <mergeCell ref="AU1:AW1"/>
    <mergeCell ref="G33:N33"/>
    <mergeCell ref="G26:N26"/>
    <mergeCell ref="W26:AD26"/>
    <mergeCell ref="W33:AD33"/>
    <mergeCell ref="F1:K1"/>
    <mergeCell ref="V1:AA1"/>
  </mergeCells>
  <conditionalFormatting sqref="D1:D104857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:T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2">
    <dataValidation type="list" allowBlank="1" showInputMessage="1" showErrorMessage="1" sqref="J41" xr:uid="{60612771-A257-4995-B39B-F9C0A108C786}">
      <formula1>$AR$3:$AR$2000</formula1>
    </dataValidation>
    <dataValidation type="list" allowBlank="1" showInputMessage="1" showErrorMessage="1" sqref="Z41" xr:uid="{46CB44D6-9ECF-4FCB-8443-B0225693E059}">
      <formula1>$AU$3:$AU$2000</formula1>
    </dataValidation>
  </dataValidations>
  <pageMargins left="0.7" right="0.7" top="0.75" bottom="0.75" header="0.3" footer="0.3"/>
  <drawing r:id="rId1"/>
  <legacyDrawing r:id="rId2"/>
  <tableParts count="4"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3A2C3-4E5F-4C5C-86A2-7EE7E17FDD44}">
  <dimension ref="A1:AR78"/>
  <sheetViews>
    <sheetView topLeftCell="A52" workbookViewId="0">
      <selection activeCell="L69" sqref="L69"/>
    </sheetView>
  </sheetViews>
  <sheetFormatPr defaultColWidth="8.88671875" defaultRowHeight="13.8" x14ac:dyDescent="0.25"/>
  <cols>
    <col min="1" max="1" width="10.33203125" style="137" customWidth="1"/>
    <col min="2" max="19" width="8.88671875" style="137"/>
    <col min="20" max="20" width="7.6640625" style="137" customWidth="1"/>
    <col min="21" max="30" width="8.88671875" style="137"/>
    <col min="31" max="31" width="12.21875" style="137" bestFit="1" customWidth="1"/>
    <col min="32" max="32" width="14.88671875" style="137" bestFit="1" customWidth="1"/>
    <col min="33" max="33" width="11.21875" style="137" bestFit="1" customWidth="1"/>
    <col min="34" max="34" width="14.88671875" style="137" bestFit="1" customWidth="1"/>
    <col min="35" max="36" width="11.21875" style="137" bestFit="1" customWidth="1"/>
    <col min="37" max="38" width="8.88671875" style="137"/>
    <col min="39" max="39" width="13.88671875" style="137" bestFit="1" customWidth="1"/>
    <col min="40" max="40" width="14.88671875" style="137" bestFit="1" customWidth="1"/>
    <col min="41" max="41" width="13.88671875" style="137" bestFit="1" customWidth="1"/>
    <col min="42" max="42" width="15.5546875" style="137" bestFit="1" customWidth="1"/>
    <col min="43" max="43" width="14.5546875" style="137" bestFit="1" customWidth="1"/>
    <col min="44" max="44" width="13.5546875" style="137" bestFit="1" customWidth="1"/>
    <col min="45" max="16384" width="8.88671875" style="137"/>
  </cols>
  <sheetData>
    <row r="1" spans="1:44" x14ac:dyDescent="0.25">
      <c r="A1" s="187" t="s">
        <v>87</v>
      </c>
      <c r="B1" s="187" t="s">
        <v>81</v>
      </c>
      <c r="C1" s="187" t="s">
        <v>80</v>
      </c>
      <c r="D1" s="187" t="s">
        <v>79</v>
      </c>
      <c r="E1" s="187" t="s">
        <v>78</v>
      </c>
      <c r="F1" s="187" t="s">
        <v>77</v>
      </c>
      <c r="G1" s="187" t="s">
        <v>76</v>
      </c>
      <c r="H1" s="187" t="s">
        <v>75</v>
      </c>
      <c r="I1" s="187" t="s">
        <v>74</v>
      </c>
      <c r="J1" s="187" t="s">
        <v>73</v>
      </c>
      <c r="K1" s="187" t="s">
        <v>72</v>
      </c>
      <c r="L1" s="187" t="s">
        <v>71</v>
      </c>
      <c r="M1" s="187" t="s">
        <v>70</v>
      </c>
      <c r="N1" s="187" t="s">
        <v>69</v>
      </c>
      <c r="O1" s="187" t="s">
        <v>68</v>
      </c>
      <c r="P1" s="187" t="s">
        <v>67</v>
      </c>
      <c r="Q1" s="187" t="s">
        <v>66</v>
      </c>
      <c r="R1" s="187" t="s">
        <v>65</v>
      </c>
      <c r="S1" s="187" t="s">
        <v>64</v>
      </c>
      <c r="T1" s="228" t="s">
        <v>115</v>
      </c>
      <c r="U1" s="187"/>
      <c r="V1" s="155" t="s">
        <v>39</v>
      </c>
      <c r="W1" s="154" t="s">
        <v>87</v>
      </c>
      <c r="X1" s="154" t="s">
        <v>86</v>
      </c>
      <c r="Y1" s="154" t="s">
        <v>85</v>
      </c>
      <c r="Z1" s="154" t="s">
        <v>83</v>
      </c>
      <c r="AA1" s="154" t="s">
        <v>84</v>
      </c>
      <c r="AB1" s="153" t="s">
        <v>82</v>
      </c>
      <c r="AD1" s="155" t="s">
        <v>89</v>
      </c>
      <c r="AE1" s="154" t="s">
        <v>87</v>
      </c>
      <c r="AF1" s="154" t="s">
        <v>86</v>
      </c>
      <c r="AG1" s="154" t="s">
        <v>85</v>
      </c>
      <c r="AH1" s="154" t="s">
        <v>83</v>
      </c>
      <c r="AI1" s="154" t="s">
        <v>84</v>
      </c>
      <c r="AJ1" s="153" t="s">
        <v>82</v>
      </c>
      <c r="AL1" s="155" t="s">
        <v>88</v>
      </c>
      <c r="AM1" s="154" t="s">
        <v>87</v>
      </c>
      <c r="AN1" s="154" t="s">
        <v>86</v>
      </c>
      <c r="AO1" s="154" t="s">
        <v>85</v>
      </c>
      <c r="AP1" s="154" t="s">
        <v>83</v>
      </c>
      <c r="AQ1" s="154" t="s">
        <v>84</v>
      </c>
      <c r="AR1" s="153" t="s">
        <v>82</v>
      </c>
    </row>
    <row r="2" spans="1:44" x14ac:dyDescent="0.25">
      <c r="A2" s="137" t="s">
        <v>63</v>
      </c>
      <c r="B2" s="138">
        <v>-0.45</v>
      </c>
      <c r="C2" s="138">
        <v>-0.40079999999999999</v>
      </c>
      <c r="D2" s="138">
        <v>-0.1711</v>
      </c>
      <c r="E2" s="138">
        <v>-8.9999999999999993E-3</v>
      </c>
      <c r="F2" s="138">
        <v>-0.3619</v>
      </c>
      <c r="G2" s="138">
        <v>-2.63E-2</v>
      </c>
      <c r="H2" s="138">
        <v>0.2974</v>
      </c>
      <c r="I2" s="138">
        <v>-0.1913</v>
      </c>
      <c r="J2" s="138">
        <v>-3.6799999999999999E-2</v>
      </c>
      <c r="K2" s="138">
        <v>-0.32</v>
      </c>
      <c r="L2" s="138">
        <v>4.6100000000000002E-2</v>
      </c>
      <c r="M2" s="138">
        <v>-4.58E-2</v>
      </c>
      <c r="N2" s="138">
        <v>-0.28510000000000002</v>
      </c>
      <c r="O2" s="138">
        <v>4.1700000000000001E-2</v>
      </c>
      <c r="P2" s="138">
        <v>0.86050000000000004</v>
      </c>
      <c r="Q2" s="138">
        <v>-0.57320000000000004</v>
      </c>
      <c r="R2" s="138">
        <v>-7.5499999999999998E-2</v>
      </c>
      <c r="S2" s="138">
        <v>-0.1004</v>
      </c>
      <c r="T2" s="235">
        <v>0.85640000000000005</v>
      </c>
      <c r="U2" s="138"/>
      <c r="V2" s="148">
        <v>2008</v>
      </c>
      <c r="W2" s="146">
        <v>-0.73399999999999999</v>
      </c>
      <c r="X2" s="150" t="s">
        <v>37</v>
      </c>
      <c r="Y2" s="150" t="s">
        <v>37</v>
      </c>
      <c r="Z2" s="150" t="s">
        <v>37</v>
      </c>
      <c r="AA2" s="150">
        <v>0.58379999999999999</v>
      </c>
      <c r="AB2" s="152" t="s">
        <v>37</v>
      </c>
      <c r="AD2" s="148">
        <v>2008</v>
      </c>
      <c r="AE2" s="147" t="s">
        <v>37</v>
      </c>
      <c r="AF2" s="147" t="s">
        <v>37</v>
      </c>
      <c r="AG2" s="147" t="s">
        <v>37</v>
      </c>
      <c r="AH2" s="147" t="s">
        <v>37</v>
      </c>
      <c r="AI2" s="147" t="s">
        <v>37</v>
      </c>
      <c r="AJ2" s="147" t="s">
        <v>37</v>
      </c>
      <c r="AL2" s="148">
        <v>2008</v>
      </c>
      <c r="AM2" s="147" t="s">
        <v>37</v>
      </c>
      <c r="AN2" s="147" t="s">
        <v>37</v>
      </c>
      <c r="AO2" s="147" t="s">
        <v>37</v>
      </c>
      <c r="AP2" s="147" t="s">
        <v>37</v>
      </c>
      <c r="AQ2" s="147" t="s">
        <v>37</v>
      </c>
      <c r="AR2" s="147" t="s">
        <v>37</v>
      </c>
    </row>
    <row r="3" spans="1:44" x14ac:dyDescent="0.25">
      <c r="A3" s="137" t="s">
        <v>62</v>
      </c>
      <c r="B3" s="138">
        <v>0.44059999999999999</v>
      </c>
      <c r="C3" s="138">
        <v>-0.1229</v>
      </c>
      <c r="D3" s="138">
        <v>-0.21820000000000001</v>
      </c>
      <c r="E3" s="138">
        <v>-0.16869999999999999</v>
      </c>
      <c r="F3" s="138">
        <v>1.6899999999999998E-2</v>
      </c>
      <c r="G3" s="138">
        <v>6.6000000000000003E-2</v>
      </c>
      <c r="H3" s="138">
        <v>1.34E-2</v>
      </c>
      <c r="I3" s="138">
        <v>-1.2200000000000001E-2</v>
      </c>
      <c r="J3" s="138">
        <v>-0.42320000000000002</v>
      </c>
      <c r="K3" s="138">
        <v>-0.28270000000000001</v>
      </c>
      <c r="L3" s="138">
        <v>-0.13650000000000001</v>
      </c>
      <c r="M3" s="138">
        <v>3.2300000000000002E-2</v>
      </c>
      <c r="N3" s="138">
        <v>-0.2</v>
      </c>
      <c r="O3" s="138">
        <v>-2.87E-2</v>
      </c>
      <c r="P3" s="138">
        <v>-0.2258</v>
      </c>
      <c r="Q3" s="138">
        <v>0.1101</v>
      </c>
      <c r="R3" s="138">
        <v>-0.22439999999999999</v>
      </c>
      <c r="S3" s="138">
        <v>0.51959999999999995</v>
      </c>
      <c r="T3" s="235"/>
      <c r="U3" s="138"/>
      <c r="V3" s="148">
        <v>2009</v>
      </c>
      <c r="W3" s="146">
        <v>-0.88049999999999995</v>
      </c>
      <c r="X3" s="150" t="s">
        <v>37</v>
      </c>
      <c r="Y3" s="150" t="s">
        <v>37</v>
      </c>
      <c r="Z3" s="150" t="s">
        <v>37</v>
      </c>
      <c r="AA3" s="150">
        <v>0.55779999999999996</v>
      </c>
      <c r="AB3" s="152" t="s">
        <v>37</v>
      </c>
      <c r="AD3" s="148">
        <v>2009</v>
      </c>
      <c r="AE3" s="147" t="s">
        <v>37</v>
      </c>
      <c r="AF3" s="147" t="s">
        <v>37</v>
      </c>
      <c r="AG3" s="147" t="s">
        <v>37</v>
      </c>
      <c r="AH3" s="147" t="s">
        <v>37</v>
      </c>
      <c r="AI3" s="147" t="s">
        <v>37</v>
      </c>
      <c r="AJ3" s="147" t="s">
        <v>37</v>
      </c>
      <c r="AL3" s="148">
        <v>2009</v>
      </c>
      <c r="AM3" s="147" t="s">
        <v>37</v>
      </c>
      <c r="AN3" s="147" t="s">
        <v>37</v>
      </c>
      <c r="AO3" s="147" t="s">
        <v>37</v>
      </c>
      <c r="AP3" s="147" t="s">
        <v>37</v>
      </c>
      <c r="AQ3" s="147" t="s">
        <v>37</v>
      </c>
      <c r="AR3" s="147" t="s">
        <v>37</v>
      </c>
    </row>
    <row r="4" spans="1:44" x14ac:dyDescent="0.25">
      <c r="A4" s="137" t="s">
        <v>61</v>
      </c>
      <c r="B4" s="138">
        <v>0.11</v>
      </c>
      <c r="C4" s="138">
        <v>-0.25290000000000001</v>
      </c>
      <c r="D4" s="138">
        <v>-0.3478</v>
      </c>
      <c r="E4" s="138">
        <v>0.2306</v>
      </c>
      <c r="F4" s="138">
        <v>-0.3377</v>
      </c>
      <c r="G4" s="138">
        <v>0.30530000000000002</v>
      </c>
      <c r="H4" s="138">
        <v>-8.6199999999999999E-2</v>
      </c>
      <c r="I4" s="138">
        <v>-9.3799999999999994E-2</v>
      </c>
      <c r="J4" s="138">
        <v>0.1167</v>
      </c>
      <c r="K4" s="138">
        <v>0.21929999999999999</v>
      </c>
      <c r="L4" s="138">
        <v>2.7000000000000001E-3</v>
      </c>
      <c r="M4" s="138">
        <v>-0.13250000000000001</v>
      </c>
      <c r="N4" s="138">
        <v>-0.1152</v>
      </c>
      <c r="O4" s="138">
        <v>-0.15429999999999999</v>
      </c>
      <c r="P4" s="138">
        <v>0.45629999999999998</v>
      </c>
      <c r="Q4" s="138">
        <v>-0.50149999999999995</v>
      </c>
      <c r="R4" s="138">
        <v>-0.22170000000000001</v>
      </c>
      <c r="S4" s="138">
        <v>0.10349999999999999</v>
      </c>
      <c r="T4" s="235"/>
      <c r="U4" s="138"/>
      <c r="V4" s="148">
        <v>2010</v>
      </c>
      <c r="W4" s="146">
        <v>-0.7147</v>
      </c>
      <c r="X4" s="150" t="s">
        <v>37</v>
      </c>
      <c r="Y4" s="150" t="s">
        <v>37</v>
      </c>
      <c r="Z4" s="150" t="s">
        <v>37</v>
      </c>
      <c r="AA4" s="150">
        <v>0.64370000000000005</v>
      </c>
      <c r="AB4" s="152" t="s">
        <v>37</v>
      </c>
      <c r="AD4" s="148">
        <v>2010</v>
      </c>
      <c r="AE4" s="147" t="s">
        <v>37</v>
      </c>
      <c r="AF4" s="147" t="s">
        <v>37</v>
      </c>
      <c r="AG4" s="147" t="s">
        <v>37</v>
      </c>
      <c r="AH4" s="147" t="s">
        <v>37</v>
      </c>
      <c r="AI4" s="147" t="s">
        <v>37</v>
      </c>
      <c r="AJ4" s="147" t="s">
        <v>37</v>
      </c>
      <c r="AL4" s="148">
        <v>2010</v>
      </c>
      <c r="AM4" s="147" t="s">
        <v>37</v>
      </c>
      <c r="AN4" s="147" t="s">
        <v>37</v>
      </c>
      <c r="AO4" s="147" t="s">
        <v>37</v>
      </c>
      <c r="AP4" s="147" t="s">
        <v>37</v>
      </c>
      <c r="AQ4" s="147" t="s">
        <v>37</v>
      </c>
      <c r="AR4" s="147" t="s">
        <v>37</v>
      </c>
    </row>
    <row r="5" spans="1:44" x14ac:dyDescent="0.25">
      <c r="A5" s="137" t="s">
        <v>60</v>
      </c>
      <c r="B5" s="138">
        <v>0.25330000000000003</v>
      </c>
      <c r="C5" s="138">
        <v>-0.24379999999999999</v>
      </c>
      <c r="D5" s="138">
        <v>-0.14380000000000001</v>
      </c>
      <c r="E5" s="138">
        <v>0.1197</v>
      </c>
      <c r="F5" s="138">
        <v>3.9800000000000002E-2</v>
      </c>
      <c r="G5" s="138">
        <v>0.125</v>
      </c>
      <c r="H5" s="138">
        <v>0.23549999999999999</v>
      </c>
      <c r="I5" s="138">
        <v>3.9E-2</v>
      </c>
      <c r="J5" s="138">
        <v>7.5700000000000003E-2</v>
      </c>
      <c r="K5" s="138">
        <v>0</v>
      </c>
      <c r="L5" s="138">
        <v>-1.61E-2</v>
      </c>
      <c r="M5" s="138">
        <v>-0.12509999999999999</v>
      </c>
      <c r="N5" s="138">
        <v>0.27079999999999999</v>
      </c>
      <c r="O5" s="138">
        <v>0.15720000000000001</v>
      </c>
      <c r="P5" s="138">
        <v>0.51770000000000005</v>
      </c>
      <c r="Q5" s="138">
        <v>-2.3199999999999998E-2</v>
      </c>
      <c r="R5" s="138">
        <v>-9.0399999999999994E-2</v>
      </c>
      <c r="S5" s="138">
        <v>-0.4083</v>
      </c>
      <c r="T5" s="235"/>
      <c r="U5" s="138"/>
      <c r="V5" s="148">
        <v>2011</v>
      </c>
      <c r="W5" s="146">
        <v>-0.7599589663989218</v>
      </c>
      <c r="X5" s="145">
        <v>-0.44861112244592616</v>
      </c>
      <c r="Y5" s="150" t="s">
        <v>37</v>
      </c>
      <c r="Z5" s="145">
        <v>0.66234779893849527</v>
      </c>
      <c r="AA5" s="146">
        <v>1.6039735099337749</v>
      </c>
      <c r="AB5" s="152" t="s">
        <v>37</v>
      </c>
      <c r="AD5" s="148">
        <v>2011</v>
      </c>
      <c r="AE5" s="147" t="s">
        <v>37</v>
      </c>
      <c r="AF5" s="141">
        <v>4079483.9640000002</v>
      </c>
      <c r="AG5" s="147" t="s">
        <v>37</v>
      </c>
      <c r="AH5" s="141">
        <v>7142814.2100750003</v>
      </c>
      <c r="AI5" s="147" t="s">
        <v>37</v>
      </c>
      <c r="AJ5" s="147" t="s">
        <v>37</v>
      </c>
      <c r="AL5" s="148">
        <v>2011</v>
      </c>
      <c r="AM5" s="147" t="s">
        <v>37</v>
      </c>
      <c r="AN5" s="141">
        <v>6396000</v>
      </c>
      <c r="AO5" s="147" t="s">
        <v>37</v>
      </c>
      <c r="AP5" s="147" t="s">
        <v>37</v>
      </c>
      <c r="AQ5" s="147" t="s">
        <v>37</v>
      </c>
      <c r="AR5" s="147" t="s">
        <v>37</v>
      </c>
    </row>
    <row r="6" spans="1:44" x14ac:dyDescent="0.25">
      <c r="A6" s="137" t="s">
        <v>59</v>
      </c>
      <c r="B6" s="138">
        <v>0.2026</v>
      </c>
      <c r="C6" s="138">
        <v>8.8499999999999995E-2</v>
      </c>
      <c r="D6" s="138">
        <v>0.16200000000000001</v>
      </c>
      <c r="E6" s="138">
        <v>-5.9499999999999997E-2</v>
      </c>
      <c r="F6" s="138">
        <v>-4.07E-2</v>
      </c>
      <c r="G6" s="138">
        <v>-0.18079999999999999</v>
      </c>
      <c r="H6" s="138">
        <v>-7.7700000000000005E-2</v>
      </c>
      <c r="I6" s="138">
        <v>-0.13200000000000001</v>
      </c>
      <c r="J6" s="138">
        <v>-2.23E-2</v>
      </c>
      <c r="K6" s="138">
        <v>-0.14829999999999999</v>
      </c>
      <c r="L6" s="138">
        <v>8.4900000000000003E-2</v>
      </c>
      <c r="M6" s="138">
        <v>-0.1487</v>
      </c>
      <c r="N6" s="138">
        <v>-0.29010000000000002</v>
      </c>
      <c r="O6" s="138">
        <v>3.0599999999999999E-2</v>
      </c>
      <c r="P6" s="138">
        <v>0.1787</v>
      </c>
      <c r="Q6" s="138">
        <v>-0.2097</v>
      </c>
      <c r="R6" s="138">
        <v>0.37309999999999999</v>
      </c>
      <c r="S6" s="138">
        <v>-0.12280000000000001</v>
      </c>
      <c r="T6" s="235"/>
      <c r="U6" s="138"/>
      <c r="V6" s="148">
        <v>2012</v>
      </c>
      <c r="W6" s="146">
        <v>-0.55156082437890641</v>
      </c>
      <c r="X6" s="145">
        <v>-0.61548260656540899</v>
      </c>
      <c r="Y6" s="150" t="s">
        <v>37</v>
      </c>
      <c r="Z6" s="150">
        <v>7.5043630017452123E-2</v>
      </c>
      <c r="AA6" s="146">
        <v>-0.12678936605316973</v>
      </c>
      <c r="AB6" s="152" t="s">
        <v>37</v>
      </c>
      <c r="AD6" s="148">
        <v>2012</v>
      </c>
      <c r="AE6" s="147" t="s">
        <v>37</v>
      </c>
      <c r="AF6" s="141">
        <v>73020261.079999998</v>
      </c>
      <c r="AG6" s="147" t="s">
        <v>37</v>
      </c>
      <c r="AH6" s="141">
        <v>12768566.068125</v>
      </c>
      <c r="AI6" s="147" t="s">
        <v>37</v>
      </c>
      <c r="AJ6" s="147" t="s">
        <v>37</v>
      </c>
      <c r="AL6" s="148">
        <v>2012</v>
      </c>
      <c r="AM6" s="147" t="s">
        <v>37</v>
      </c>
      <c r="AN6" s="141">
        <v>75316000</v>
      </c>
      <c r="AO6" s="147" t="s">
        <v>37</v>
      </c>
      <c r="AP6" s="147" t="s">
        <v>37</v>
      </c>
      <c r="AQ6" s="147" t="s">
        <v>37</v>
      </c>
      <c r="AR6" s="147" t="s">
        <v>37</v>
      </c>
    </row>
    <row r="7" spans="1:44" x14ac:dyDescent="0.25">
      <c r="A7" s="137" t="s">
        <v>58</v>
      </c>
      <c r="B7" s="138">
        <v>0.2641</v>
      </c>
      <c r="C7" s="138">
        <v>-0.28589999999999999</v>
      </c>
      <c r="D7" s="138">
        <v>0.1303</v>
      </c>
      <c r="E7" s="138">
        <v>-0.12770000000000001</v>
      </c>
      <c r="F7" s="138">
        <v>0.36770000000000003</v>
      </c>
      <c r="G7" s="138">
        <v>-0.21440000000000001</v>
      </c>
      <c r="H7" s="138">
        <v>-4.9099999999999998E-2</v>
      </c>
      <c r="I7" s="138">
        <v>8.3299999999999999E-2</v>
      </c>
      <c r="J7" s="138">
        <v>0.38550000000000001</v>
      </c>
      <c r="K7" s="138">
        <v>-4.2999999999999997E-2</v>
      </c>
      <c r="L7" s="138">
        <v>-3.9899999999999998E-2</v>
      </c>
      <c r="M7" s="138">
        <v>-0.11940000000000001</v>
      </c>
      <c r="N7" s="138">
        <v>-0.15390000000000001</v>
      </c>
      <c r="O7" s="138">
        <v>0.42080000000000001</v>
      </c>
      <c r="P7" s="138">
        <v>-0.64180000000000004</v>
      </c>
      <c r="Q7" s="138">
        <v>0.48420000000000002</v>
      </c>
      <c r="R7" s="138">
        <v>-4.9000000000000002E-2</v>
      </c>
      <c r="S7" s="138">
        <v>-7.6200000000000004E-2</v>
      </c>
      <c r="T7" s="235"/>
      <c r="U7" s="138"/>
      <c r="V7" s="148">
        <v>2013</v>
      </c>
      <c r="W7" s="146">
        <v>0.17454545454545456</v>
      </c>
      <c r="X7" s="145">
        <v>7.1701407835861611E-2</v>
      </c>
      <c r="Y7" s="150" t="s">
        <v>37</v>
      </c>
      <c r="Z7" s="150">
        <v>-0.36061946902654873</v>
      </c>
      <c r="AA7" s="146">
        <v>-0.43201754385964913</v>
      </c>
      <c r="AB7" s="152" t="s">
        <v>37</v>
      </c>
      <c r="AD7" s="148">
        <v>2013</v>
      </c>
      <c r="AE7" s="147" t="s">
        <v>37</v>
      </c>
      <c r="AF7" s="141">
        <v>62913486.619999997</v>
      </c>
      <c r="AG7" s="147" t="s">
        <v>37</v>
      </c>
      <c r="AH7" s="141">
        <v>22735264.192650001</v>
      </c>
      <c r="AI7" s="147" t="s">
        <v>37</v>
      </c>
      <c r="AJ7" s="147" t="s">
        <v>37</v>
      </c>
      <c r="AL7" s="148">
        <v>2013</v>
      </c>
      <c r="AM7" s="147" t="s">
        <v>37</v>
      </c>
      <c r="AN7" s="141">
        <v>-50909000</v>
      </c>
      <c r="AO7" s="147" t="s">
        <v>37</v>
      </c>
      <c r="AP7" s="147" t="s">
        <v>37</v>
      </c>
      <c r="AQ7" s="147" t="s">
        <v>37</v>
      </c>
      <c r="AR7" s="147" t="s">
        <v>37</v>
      </c>
    </row>
    <row r="8" spans="1:44" x14ac:dyDescent="0.25">
      <c r="A8" s="137" t="s">
        <v>57</v>
      </c>
      <c r="B8" s="138">
        <v>-0.55500000000000005</v>
      </c>
      <c r="C8" s="138">
        <v>-0.1993</v>
      </c>
      <c r="D8" s="138">
        <v>0.1153</v>
      </c>
      <c r="E8" s="138">
        <v>-9.5699999999999993E-2</v>
      </c>
      <c r="F8" s="138">
        <v>0.27860000000000001</v>
      </c>
      <c r="G8" s="138">
        <v>-8.7099999999999997E-2</v>
      </c>
      <c r="H8" s="138">
        <v>-0.26590000000000003</v>
      </c>
      <c r="I8" s="138">
        <v>-8.7900000000000006E-2</v>
      </c>
      <c r="J8" s="138">
        <v>-3.56E-2</v>
      </c>
      <c r="K8" s="138">
        <v>-0.1424</v>
      </c>
      <c r="L8" s="138">
        <v>-8.0600000000000005E-2</v>
      </c>
      <c r="M8" s="138">
        <v>-6.7799999999999999E-2</v>
      </c>
      <c r="N8" s="138">
        <v>-2.6700000000000002E-2</v>
      </c>
      <c r="O8" s="138">
        <v>0.55569999999999997</v>
      </c>
      <c r="P8" s="138">
        <v>1.1516999999999999</v>
      </c>
      <c r="Q8" s="138">
        <v>-9.2700000000000005E-2</v>
      </c>
      <c r="R8" s="138">
        <v>-0.41220000000000001</v>
      </c>
      <c r="S8" s="138">
        <v>-0.22789999999999999</v>
      </c>
      <c r="T8" s="235"/>
      <c r="U8" s="138"/>
      <c r="V8" s="148">
        <v>2014</v>
      </c>
      <c r="W8" s="146">
        <v>-0.60270000000000001</v>
      </c>
      <c r="X8" s="145">
        <v>-0.60911567996036664</v>
      </c>
      <c r="Y8" s="150" t="s">
        <v>37</v>
      </c>
      <c r="Z8" s="150">
        <v>0.22906459297882864</v>
      </c>
      <c r="AA8" s="145">
        <v>9.1399999999999995E-2</v>
      </c>
      <c r="AB8" s="152" t="s">
        <v>37</v>
      </c>
      <c r="AD8" s="148">
        <v>2014</v>
      </c>
      <c r="AE8" s="147" t="s">
        <v>37</v>
      </c>
      <c r="AF8" s="141">
        <v>70431473.700000003</v>
      </c>
      <c r="AG8" s="147" t="s">
        <v>37</v>
      </c>
      <c r="AH8" s="141">
        <v>14688822.969274901</v>
      </c>
      <c r="AI8" s="147" t="s">
        <v>37</v>
      </c>
      <c r="AJ8" s="147" t="s">
        <v>37</v>
      </c>
      <c r="AL8" s="148">
        <v>2014</v>
      </c>
      <c r="AM8" s="147" t="s">
        <v>37</v>
      </c>
      <c r="AN8" s="141">
        <v>43610000</v>
      </c>
      <c r="AO8" s="147" t="s">
        <v>37</v>
      </c>
      <c r="AP8" s="141">
        <v>-12350000</v>
      </c>
      <c r="AQ8" s="147" t="s">
        <v>37</v>
      </c>
      <c r="AR8" s="147" t="s">
        <v>37</v>
      </c>
    </row>
    <row r="9" spans="1:44" x14ac:dyDescent="0.25">
      <c r="A9" s="137" t="s">
        <v>56</v>
      </c>
      <c r="B9" s="138">
        <v>-0.31559999999999999</v>
      </c>
      <c r="C9" s="138">
        <v>-0.4778</v>
      </c>
      <c r="D9" s="138">
        <v>-0.41189999999999999</v>
      </c>
      <c r="E9" s="138">
        <v>-6.8500000000000005E-2</v>
      </c>
      <c r="F9" s="138">
        <v>-0.25540000000000002</v>
      </c>
      <c r="G9" s="138">
        <v>0.11269999999999999</v>
      </c>
      <c r="H9" s="138">
        <v>0.13139999999999999</v>
      </c>
      <c r="I9" s="138">
        <v>-5.1200000000000002E-2</v>
      </c>
      <c r="J9" s="138">
        <v>-3.6900000000000002E-2</v>
      </c>
      <c r="K9" s="138">
        <v>0.11210000000000001</v>
      </c>
      <c r="L9" s="138">
        <v>0.1114</v>
      </c>
      <c r="M9" s="138">
        <v>7.8700000000000006E-2</v>
      </c>
      <c r="N9" s="138">
        <v>0.79410000000000003</v>
      </c>
      <c r="O9" s="138">
        <v>0.22120000000000001</v>
      </c>
      <c r="P9" s="138">
        <v>0.1782</v>
      </c>
      <c r="Q9" s="138">
        <v>5.0599999999999999E-2</v>
      </c>
      <c r="R9" s="138">
        <v>0</v>
      </c>
      <c r="S9" s="138">
        <v>-0.1196</v>
      </c>
      <c r="T9" s="235"/>
      <c r="U9" s="138"/>
      <c r="V9" s="148">
        <v>2015</v>
      </c>
      <c r="W9" s="146">
        <v>-0.70809999999999995</v>
      </c>
      <c r="X9" s="145">
        <v>-0.97116104868913855</v>
      </c>
      <c r="Y9" s="146">
        <v>-0.14847449658576906</v>
      </c>
      <c r="Z9" s="150">
        <v>0.75011278195488706</v>
      </c>
      <c r="AA9" s="145">
        <v>0.501</v>
      </c>
      <c r="AB9" s="144">
        <v>-0.13653691272099877</v>
      </c>
      <c r="AD9" s="148">
        <v>2015</v>
      </c>
      <c r="AE9" s="147" t="s">
        <v>37</v>
      </c>
      <c r="AF9" s="141">
        <v>38850541.530000001</v>
      </c>
      <c r="AG9" s="141">
        <v>43472316</v>
      </c>
      <c r="AH9" s="141">
        <v>10462994.707800001</v>
      </c>
      <c r="AI9" s="147" t="s">
        <v>37</v>
      </c>
      <c r="AJ9" s="151">
        <v>3019261.75</v>
      </c>
      <c r="AL9" s="148">
        <v>2015</v>
      </c>
      <c r="AM9" s="147" t="s">
        <v>37</v>
      </c>
      <c r="AN9" s="141">
        <v>33470000</v>
      </c>
      <c r="AO9" s="147" t="s">
        <v>37</v>
      </c>
      <c r="AP9" s="141">
        <v>-12960000</v>
      </c>
      <c r="AQ9" s="147" t="s">
        <v>37</v>
      </c>
      <c r="AR9" s="147" t="s">
        <v>37</v>
      </c>
    </row>
    <row r="10" spans="1:44" x14ac:dyDescent="0.25">
      <c r="A10" s="137" t="s">
        <v>55</v>
      </c>
      <c r="B10" s="138">
        <v>-0.2087</v>
      </c>
      <c r="C10" s="138">
        <v>0.56289999999999996</v>
      </c>
      <c r="D10" s="138">
        <v>-6.6299999999999998E-2</v>
      </c>
      <c r="E10" s="138">
        <v>-0.22420000000000001</v>
      </c>
      <c r="F10" s="138">
        <v>0.25929999999999997</v>
      </c>
      <c r="G10" s="138">
        <v>-7.7600000000000002E-2</v>
      </c>
      <c r="H10" s="138">
        <v>-1.7899999999999999E-2</v>
      </c>
      <c r="I10" s="138">
        <v>-0.17460000000000001</v>
      </c>
      <c r="J10" s="138">
        <v>-4.4999999999999997E-3</v>
      </c>
      <c r="K10" s="138">
        <v>-8.1000000000000003E-2</v>
      </c>
      <c r="L10" s="138">
        <v>4.7600000000000003E-2</v>
      </c>
      <c r="M10" s="138">
        <v>-5.4000000000000003E-3</v>
      </c>
      <c r="N10" s="138">
        <v>-0.30199999999999999</v>
      </c>
      <c r="O10" s="138">
        <v>0.48970000000000002</v>
      </c>
      <c r="P10" s="138">
        <v>-0.48470000000000002</v>
      </c>
      <c r="Q10" s="138">
        <v>-0.1138</v>
      </c>
      <c r="R10" s="138">
        <v>0.40210000000000001</v>
      </c>
      <c r="S10" s="138">
        <v>1.9800000000000002E-2</v>
      </c>
      <c r="T10" s="235"/>
      <c r="U10" s="138"/>
      <c r="V10" s="148">
        <v>2016</v>
      </c>
      <c r="W10" s="146">
        <v>-7.4200000000000002E-2</v>
      </c>
      <c r="X10" s="145">
        <v>5.5679287305122498E-2</v>
      </c>
      <c r="Y10" s="146">
        <v>-0.38808778154810436</v>
      </c>
      <c r="Z10" s="145">
        <v>-0.52072027114133035</v>
      </c>
      <c r="AA10" s="145">
        <v>-0.51419999999999999</v>
      </c>
      <c r="AB10" s="144">
        <v>-0.68080188460744029</v>
      </c>
      <c r="AD10" s="148">
        <v>2016</v>
      </c>
      <c r="AE10" s="147" t="s">
        <v>37</v>
      </c>
      <c r="AF10" s="141">
        <v>43204176.609999999</v>
      </c>
      <c r="AG10" s="141">
        <v>31297320</v>
      </c>
      <c r="AH10" s="141">
        <v>4039003.8303999999</v>
      </c>
      <c r="AI10" s="147" t="s">
        <v>37</v>
      </c>
      <c r="AJ10" s="141">
        <v>15431240</v>
      </c>
      <c r="AL10" s="148">
        <v>2016</v>
      </c>
      <c r="AM10" s="147" t="s">
        <v>37</v>
      </c>
      <c r="AN10" s="141">
        <v>-8490000</v>
      </c>
      <c r="AO10" s="147" t="s">
        <v>37</v>
      </c>
      <c r="AP10" s="141">
        <v>-10860000</v>
      </c>
      <c r="AQ10" s="147" t="s">
        <v>37</v>
      </c>
      <c r="AR10" s="147" t="s">
        <v>37</v>
      </c>
    </row>
    <row r="11" spans="1:44" x14ac:dyDescent="0.25">
      <c r="A11" s="137" t="s">
        <v>54</v>
      </c>
      <c r="B11" s="138">
        <v>-0.34660000000000002</v>
      </c>
      <c r="C11" s="138">
        <v>-0.123</v>
      </c>
      <c r="D11" s="138">
        <v>-8.4500000000000006E-2</v>
      </c>
      <c r="E11" s="138">
        <v>-2.0199999999999999E-2</v>
      </c>
      <c r="F11" s="138">
        <v>-4.9700000000000001E-2</v>
      </c>
      <c r="G11" s="138">
        <v>-9.69E-2</v>
      </c>
      <c r="H11" s="138">
        <v>-0.1216</v>
      </c>
      <c r="I11" s="138">
        <v>-0.2301</v>
      </c>
      <c r="J11" s="138">
        <v>-7.0300000000000001E-2</v>
      </c>
      <c r="K11" s="138">
        <v>-0.18310000000000001</v>
      </c>
      <c r="L11" s="138">
        <v>6.9400000000000003E-2</v>
      </c>
      <c r="M11" s="138">
        <v>0.1067</v>
      </c>
      <c r="N11" s="138">
        <v>0.23469999999999999</v>
      </c>
      <c r="O11" s="138">
        <v>-0.1149</v>
      </c>
      <c r="P11" s="138">
        <v>-0.2455</v>
      </c>
      <c r="Q11" s="138">
        <v>0.23769999999999999</v>
      </c>
      <c r="R11" s="138">
        <v>-0.37880000000000003</v>
      </c>
      <c r="S11" s="138">
        <v>4.5600000000000002E-2</v>
      </c>
      <c r="T11" s="234"/>
      <c r="V11" s="148">
        <v>2017</v>
      </c>
      <c r="W11" s="146">
        <v>-0.67530000000000001</v>
      </c>
      <c r="X11" s="145">
        <v>-0.57377049180327866</v>
      </c>
      <c r="Y11" s="146">
        <v>-0.77563139599255049</v>
      </c>
      <c r="Z11" s="145">
        <v>0.44286754002911199</v>
      </c>
      <c r="AA11" s="145">
        <v>0.67449999999999999</v>
      </c>
      <c r="AB11" s="144">
        <v>0.44091441625327626</v>
      </c>
      <c r="AD11" s="148">
        <v>2017</v>
      </c>
      <c r="AE11" s="147" t="s">
        <v>37</v>
      </c>
      <c r="AF11" s="149">
        <v>63272417.670000002</v>
      </c>
      <c r="AG11" s="149">
        <v>78432272</v>
      </c>
      <c r="AH11" s="149">
        <v>6903101.6544000003</v>
      </c>
      <c r="AI11" s="147" t="s">
        <v>37</v>
      </c>
      <c r="AJ11" s="149">
        <v>2752992.25</v>
      </c>
      <c r="AL11" s="148">
        <v>2017</v>
      </c>
      <c r="AM11" s="147" t="s">
        <v>37</v>
      </c>
      <c r="AN11" s="141">
        <v>63160000</v>
      </c>
      <c r="AO11" s="147" t="s">
        <v>37</v>
      </c>
      <c r="AP11" s="141">
        <v>720000</v>
      </c>
      <c r="AQ11" s="147" t="s">
        <v>37</v>
      </c>
      <c r="AR11" s="147" t="s">
        <v>37</v>
      </c>
    </row>
    <row r="12" spans="1:44" x14ac:dyDescent="0.25">
      <c r="A12" s="137" t="s">
        <v>53</v>
      </c>
      <c r="B12" s="138">
        <v>-0.17560000000000001</v>
      </c>
      <c r="C12" s="138">
        <v>-0.24410000000000001</v>
      </c>
      <c r="D12" s="138">
        <v>7.4099999999999999E-2</v>
      </c>
      <c r="E12" s="138">
        <v>-0.1744</v>
      </c>
      <c r="F12" s="138">
        <v>-0.12939999999999999</v>
      </c>
      <c r="G12" s="138">
        <v>0.21190000000000001</v>
      </c>
      <c r="H12" s="138">
        <v>8.0100000000000005E-2</v>
      </c>
      <c r="I12" s="138">
        <v>-0.2087</v>
      </c>
      <c r="J12" s="138">
        <v>0.1729</v>
      </c>
      <c r="K12" s="138">
        <v>1.2699999999999999E-2</v>
      </c>
      <c r="L12" s="138">
        <v>0.79869999999999997</v>
      </c>
      <c r="M12" s="138">
        <v>-0.31869999999999998</v>
      </c>
      <c r="N12" s="138">
        <v>-0.3231</v>
      </c>
      <c r="O12" s="138">
        <v>-0.28739999999999999</v>
      </c>
      <c r="P12" s="138">
        <v>0.2029</v>
      </c>
      <c r="Q12" s="138">
        <v>-0.47160000000000002</v>
      </c>
      <c r="R12" s="138">
        <v>0.3009</v>
      </c>
      <c r="S12" s="138">
        <v>0.22320000000000001</v>
      </c>
      <c r="T12" s="235"/>
      <c r="U12" s="138"/>
      <c r="V12" s="148">
        <v>2018</v>
      </c>
      <c r="W12" s="146">
        <v>-0.2215</v>
      </c>
      <c r="X12" s="145">
        <v>-0.23609467455621302</v>
      </c>
      <c r="Y12" s="146">
        <v>-0.56624320373430048</v>
      </c>
      <c r="Z12" s="150">
        <v>-0.44231274638633378</v>
      </c>
      <c r="AA12" s="145">
        <v>-0.51649999999999996</v>
      </c>
      <c r="AB12" s="144">
        <v>-0.72187755437760448</v>
      </c>
      <c r="AD12" s="148">
        <v>2018</v>
      </c>
      <c r="AE12" s="147" t="s">
        <v>37</v>
      </c>
      <c r="AF12" s="149">
        <v>14618209.67</v>
      </c>
      <c r="AG12" s="149">
        <v>10411016</v>
      </c>
      <c r="AH12" s="149">
        <v>17824422.492380101</v>
      </c>
      <c r="AI12" s="147" t="s">
        <v>37</v>
      </c>
      <c r="AJ12" s="149">
        <v>28610662</v>
      </c>
      <c r="AL12" s="148">
        <v>2018</v>
      </c>
      <c r="AM12" s="147" t="s">
        <v>37</v>
      </c>
      <c r="AN12" s="141">
        <v>-36720000</v>
      </c>
      <c r="AO12" s="147" t="s">
        <v>37</v>
      </c>
      <c r="AP12" s="141">
        <v>17870000</v>
      </c>
      <c r="AQ12" s="147" t="s">
        <v>37</v>
      </c>
      <c r="AR12" s="147" t="s">
        <v>37</v>
      </c>
    </row>
    <row r="13" spans="1:44" x14ac:dyDescent="0.25">
      <c r="A13" s="137" t="s">
        <v>52</v>
      </c>
      <c r="B13" s="138">
        <v>-0.2994</v>
      </c>
      <c r="C13" s="138">
        <v>0.30470000000000003</v>
      </c>
      <c r="D13" s="138">
        <v>3.2500000000000001E-2</v>
      </c>
      <c r="E13" s="138">
        <v>-0.35399999999999998</v>
      </c>
      <c r="F13" s="138">
        <v>-0.14860000000000001</v>
      </c>
      <c r="G13" s="138">
        <v>0.14849999999999999</v>
      </c>
      <c r="H13" s="138">
        <v>-0.4985</v>
      </c>
      <c r="I13" s="138">
        <v>-1.24E-2</v>
      </c>
      <c r="J13" s="138">
        <v>0.1108</v>
      </c>
      <c r="K13" s="138">
        <v>-0.1033</v>
      </c>
      <c r="L13" s="138">
        <v>-0.58450000000000002</v>
      </c>
      <c r="M13" s="138">
        <v>-0.12820000000000001</v>
      </c>
      <c r="N13" s="138">
        <v>-0.25919999999999999</v>
      </c>
      <c r="O13" s="138">
        <v>-0.23449999999999999</v>
      </c>
      <c r="P13" s="138">
        <v>-0.5958</v>
      </c>
      <c r="Q13" s="138">
        <v>-0.15240000000000001</v>
      </c>
      <c r="R13" s="138">
        <v>0.23069999999999999</v>
      </c>
      <c r="S13" s="138">
        <v>-0.33169999999999999</v>
      </c>
      <c r="T13" s="235"/>
      <c r="U13" s="138"/>
      <c r="V13" s="148">
        <v>2019</v>
      </c>
      <c r="W13" s="146">
        <v>-0.63039999999999996</v>
      </c>
      <c r="X13" s="145">
        <v>-0.66772908366533867</v>
      </c>
      <c r="Y13" s="146">
        <v>-0.79844901886301689</v>
      </c>
      <c r="Z13" s="150">
        <v>0.78647031753336383</v>
      </c>
      <c r="AA13" s="145">
        <v>0.49859999999999999</v>
      </c>
      <c r="AB13" s="144">
        <v>0.43096840991423135</v>
      </c>
      <c r="AD13" s="148">
        <v>2019</v>
      </c>
      <c r="AE13" s="149">
        <v>192784000</v>
      </c>
      <c r="AF13" s="149">
        <v>45158820.469999999</v>
      </c>
      <c r="AG13" s="149">
        <v>68074329.409999996</v>
      </c>
      <c r="AH13" s="149">
        <v>12515336.260425599</v>
      </c>
      <c r="AI13" s="149">
        <v>50025000</v>
      </c>
      <c r="AJ13" s="149">
        <v>3767424.51</v>
      </c>
      <c r="AL13" s="148">
        <v>2019</v>
      </c>
      <c r="AM13" s="147" t="s">
        <v>37</v>
      </c>
      <c r="AN13" s="141">
        <v>59540000</v>
      </c>
      <c r="AO13" s="147" t="s">
        <v>37</v>
      </c>
      <c r="AP13" s="141">
        <v>-12670000</v>
      </c>
      <c r="AQ13" s="147" t="s">
        <v>37</v>
      </c>
      <c r="AR13" s="147" t="s">
        <v>37</v>
      </c>
    </row>
    <row r="14" spans="1:44" x14ac:dyDescent="0.25">
      <c r="A14" s="187" t="s">
        <v>86</v>
      </c>
      <c r="B14" s="187" t="s">
        <v>81</v>
      </c>
      <c r="C14" s="187" t="s">
        <v>80</v>
      </c>
      <c r="D14" s="187" t="s">
        <v>79</v>
      </c>
      <c r="E14" s="187" t="s">
        <v>78</v>
      </c>
      <c r="F14" s="187" t="s">
        <v>77</v>
      </c>
      <c r="G14" s="187" t="s">
        <v>76</v>
      </c>
      <c r="H14" s="187" t="s">
        <v>75</v>
      </c>
      <c r="I14" s="187" t="s">
        <v>74</v>
      </c>
      <c r="J14" s="187" t="s">
        <v>73</v>
      </c>
      <c r="K14" s="187" t="s">
        <v>72</v>
      </c>
      <c r="L14" s="187" t="s">
        <v>71</v>
      </c>
      <c r="M14" s="187" t="s">
        <v>70</v>
      </c>
      <c r="N14" s="187" t="s">
        <v>69</v>
      </c>
      <c r="O14" s="187" t="s">
        <v>68</v>
      </c>
      <c r="P14" s="187" t="s">
        <v>67</v>
      </c>
      <c r="Q14" s="187" t="s">
        <v>66</v>
      </c>
      <c r="R14" s="187" t="s">
        <v>65</v>
      </c>
      <c r="S14" s="187" t="s">
        <v>64</v>
      </c>
      <c r="T14" s="239" t="s">
        <v>115</v>
      </c>
      <c r="V14" s="148">
        <v>2020</v>
      </c>
      <c r="W14" s="146">
        <v>-0.80120000000000002</v>
      </c>
      <c r="X14" s="145">
        <v>-0.73532914572864316</v>
      </c>
      <c r="Y14" s="146">
        <v>-0.92929079723183572</v>
      </c>
      <c r="Z14" s="150">
        <v>0.17016547295628559</v>
      </c>
      <c r="AA14" s="145">
        <v>0.22059999999999999</v>
      </c>
      <c r="AB14" s="144">
        <v>-0.17906433072403585</v>
      </c>
      <c r="AD14" s="148">
        <v>2020</v>
      </c>
      <c r="AE14" s="149">
        <v>95060000</v>
      </c>
      <c r="AF14" s="149">
        <v>169800932.59999999</v>
      </c>
      <c r="AG14" s="149">
        <v>30397572.16</v>
      </c>
      <c r="AH14" s="149">
        <v>24983016.650591999</v>
      </c>
      <c r="AI14" s="149">
        <v>29976000</v>
      </c>
      <c r="AJ14" s="149">
        <v>3903788.7</v>
      </c>
      <c r="AL14" s="148">
        <v>2020</v>
      </c>
      <c r="AM14" s="147" t="s">
        <v>37</v>
      </c>
      <c r="AN14" s="141">
        <v>235630000</v>
      </c>
      <c r="AO14" s="147" t="s">
        <v>37</v>
      </c>
      <c r="AP14" s="141">
        <v>61880000</v>
      </c>
      <c r="AQ14" s="147" t="s">
        <v>37</v>
      </c>
      <c r="AR14" s="147" t="s">
        <v>37</v>
      </c>
    </row>
    <row r="15" spans="1:44" x14ac:dyDescent="0.25">
      <c r="A15" s="137" t="s">
        <v>63</v>
      </c>
      <c r="B15" s="139" t="s">
        <v>37</v>
      </c>
      <c r="C15" s="139" t="s">
        <v>37</v>
      </c>
      <c r="D15" s="139" t="s">
        <v>37</v>
      </c>
      <c r="E15" s="139" t="s">
        <v>37</v>
      </c>
      <c r="F15" s="138">
        <v>-0.35320000000000001</v>
      </c>
      <c r="G15" s="138">
        <v>-3.39E-2</v>
      </c>
      <c r="H15" s="138">
        <v>0.29349999999999998</v>
      </c>
      <c r="I15" s="138">
        <v>-0.19520000000000001</v>
      </c>
      <c r="J15" s="138">
        <v>-5.1900000000000002E-2</v>
      </c>
      <c r="K15" s="138">
        <v>-0.29849999999999999</v>
      </c>
      <c r="L15" s="138">
        <v>3.5400000000000001E-2</v>
      </c>
      <c r="M15" s="138">
        <v>-6.1199999999999997E-2</v>
      </c>
      <c r="N15" s="138">
        <v>-0.27460000000000001</v>
      </c>
      <c r="O15" s="138">
        <v>1.5800000000000002E-2</v>
      </c>
      <c r="P15" s="138">
        <v>0.76200000000000001</v>
      </c>
      <c r="Q15" s="138">
        <v>-0.57310000000000005</v>
      </c>
      <c r="R15" s="138">
        <v>-0.18779999999999999</v>
      </c>
      <c r="S15" s="138">
        <v>-7.0599999999999996E-2</v>
      </c>
      <c r="T15" s="234">
        <v>0.77600000000000002</v>
      </c>
      <c r="V15" s="148">
        <v>2021</v>
      </c>
      <c r="W15" s="146">
        <v>0.32429999999999998</v>
      </c>
      <c r="X15" s="145">
        <v>0.18483197093551318</v>
      </c>
      <c r="Y15" s="146">
        <v>-1.4376528577690168E-2</v>
      </c>
      <c r="Z15" s="145">
        <v>-0.73273008165967779</v>
      </c>
      <c r="AA15" s="145">
        <v>-0.76619999999999999</v>
      </c>
      <c r="AB15" s="144">
        <v>-0.91608739329198285</v>
      </c>
      <c r="AD15" s="148">
        <v>2021</v>
      </c>
      <c r="AE15" s="149">
        <v>77445000</v>
      </c>
      <c r="AF15" s="149">
        <v>193944220.30000001</v>
      </c>
      <c r="AG15" s="149">
        <v>17123448.75</v>
      </c>
      <c r="AH15" s="149">
        <v>242217257.78295499</v>
      </c>
      <c r="AI15" s="149">
        <v>66097000</v>
      </c>
      <c r="AJ15" s="149">
        <v>44804519.079999998</v>
      </c>
      <c r="AL15" s="148">
        <v>2021</v>
      </c>
      <c r="AM15" s="147" t="s">
        <v>37</v>
      </c>
      <c r="AN15" s="141">
        <v>128400000</v>
      </c>
      <c r="AO15" s="147" t="s">
        <v>37</v>
      </c>
      <c r="AP15" s="141">
        <v>255860000</v>
      </c>
      <c r="AQ15" s="147" t="s">
        <v>37</v>
      </c>
      <c r="AR15" s="147" t="s">
        <v>37</v>
      </c>
    </row>
    <row r="16" spans="1:44" x14ac:dyDescent="0.25">
      <c r="A16" s="137" t="s">
        <v>62</v>
      </c>
      <c r="B16" s="139" t="s">
        <v>37</v>
      </c>
      <c r="C16" s="139" t="s">
        <v>37</v>
      </c>
      <c r="D16" s="139" t="s">
        <v>37</v>
      </c>
      <c r="E16" s="139" t="s">
        <v>37</v>
      </c>
      <c r="F16" s="138">
        <v>0</v>
      </c>
      <c r="G16" s="138">
        <v>4.9000000000000002E-2</v>
      </c>
      <c r="H16" s="138">
        <v>-3.3700000000000001E-2</v>
      </c>
      <c r="I16" s="138">
        <v>-1.0200000000000001E-2</v>
      </c>
      <c r="J16" s="138">
        <v>-0.38469999999999999</v>
      </c>
      <c r="K16" s="138">
        <v>-0.26169999999999999</v>
      </c>
      <c r="L16" s="138">
        <v>-0.14899999999999999</v>
      </c>
      <c r="M16" s="138">
        <v>7.4999999999999997E-3</v>
      </c>
      <c r="N16" s="138">
        <v>-0.20169999999999999</v>
      </c>
      <c r="O16" s="138">
        <v>-2.2100000000000002E-2</v>
      </c>
      <c r="P16" s="138">
        <v>-0.23780000000000001</v>
      </c>
      <c r="Q16" s="138">
        <v>6.2100000000000002E-2</v>
      </c>
      <c r="R16" s="138">
        <v>-0.20399999999999999</v>
      </c>
      <c r="S16" s="138">
        <v>0.5081</v>
      </c>
      <c r="T16" s="234"/>
      <c r="V16" s="148">
        <v>2022</v>
      </c>
      <c r="W16" s="146">
        <v>-0.31609999999999999</v>
      </c>
      <c r="X16" s="145">
        <v>-0.35603042375950744</v>
      </c>
      <c r="Y16" s="146">
        <v>-0.73119071582908945</v>
      </c>
      <c r="Z16" s="145">
        <v>-0.87901668129938537</v>
      </c>
      <c r="AA16" s="145">
        <v>-0.90059999999999996</v>
      </c>
      <c r="AB16" s="144">
        <v>-0.98373260325056622</v>
      </c>
      <c r="AD16" s="148">
        <v>2022</v>
      </c>
      <c r="AE16" s="149">
        <v>112349000</v>
      </c>
      <c r="AF16" s="149">
        <v>586097511.20000005</v>
      </c>
      <c r="AG16" s="149">
        <v>27666141</v>
      </c>
      <c r="AH16" s="149">
        <v>134099516.68771</v>
      </c>
      <c r="AI16" s="149">
        <v>83350000</v>
      </c>
      <c r="AJ16" s="149">
        <v>91417928</v>
      </c>
      <c r="AL16" s="148">
        <v>2022</v>
      </c>
      <c r="AM16" s="147" t="s">
        <v>37</v>
      </c>
      <c r="AN16" s="141">
        <v>825980000</v>
      </c>
      <c r="AO16" s="147" t="s">
        <v>37</v>
      </c>
      <c r="AP16" s="141">
        <v>129880000</v>
      </c>
      <c r="AQ16" s="147" t="s">
        <v>37</v>
      </c>
      <c r="AR16" s="147" t="s">
        <v>37</v>
      </c>
    </row>
    <row r="17" spans="1:44" x14ac:dyDescent="0.25">
      <c r="A17" s="137" t="s">
        <v>61</v>
      </c>
      <c r="B17" s="139" t="s">
        <v>37</v>
      </c>
      <c r="C17" s="139" t="s">
        <v>37</v>
      </c>
      <c r="D17" s="139" t="s">
        <v>37</v>
      </c>
      <c r="E17" s="139" t="s">
        <v>37</v>
      </c>
      <c r="F17" s="138">
        <v>-0.3327</v>
      </c>
      <c r="G17" s="138">
        <v>0.2994</v>
      </c>
      <c r="H17" s="138">
        <v>-7.6999999999999999E-2</v>
      </c>
      <c r="I17" s="138">
        <v>9.3899999999999997E-2</v>
      </c>
      <c r="J17" s="138">
        <v>0.11360000000000001</v>
      </c>
      <c r="K17" s="138">
        <v>0.19939999999999999</v>
      </c>
      <c r="L17" s="138">
        <v>8.3999999999999995E-3</v>
      </c>
      <c r="M17" s="138">
        <v>-0.12740000000000001</v>
      </c>
      <c r="N17" s="138">
        <v>-0.11799999999999999</v>
      </c>
      <c r="O17" s="138">
        <v>-0.1537</v>
      </c>
      <c r="P17" s="138">
        <v>0.46560000000000001</v>
      </c>
      <c r="Q17" s="138">
        <v>-0.48499999999999999</v>
      </c>
      <c r="R17" s="138">
        <v>-0.23130000000000001</v>
      </c>
      <c r="S17" s="138">
        <v>9.6100000000000005E-2</v>
      </c>
      <c r="T17" s="234"/>
      <c r="V17" s="148">
        <v>2023</v>
      </c>
      <c r="W17" s="146">
        <v>-0.92149999999999999</v>
      </c>
      <c r="X17" s="145">
        <v>-0.90042016806722691</v>
      </c>
      <c r="Y17" s="146">
        <v>-0.98070283982847617</v>
      </c>
      <c r="Z17" s="145">
        <v>1.9606879606879606</v>
      </c>
      <c r="AA17" s="145">
        <v>1.9087000000000001</v>
      </c>
      <c r="AB17" s="144">
        <v>2.8996621012379089</v>
      </c>
      <c r="AD17" s="148">
        <v>2023</v>
      </c>
      <c r="AE17" s="149">
        <v>146069000</v>
      </c>
      <c r="AF17" s="149">
        <v>729883907.79999995</v>
      </c>
      <c r="AG17" s="149">
        <v>62938954</v>
      </c>
      <c r="AH17" s="149">
        <v>140985077.70671201</v>
      </c>
      <c r="AI17" s="149">
        <v>37618000</v>
      </c>
      <c r="AJ17" s="149">
        <v>26130432</v>
      </c>
      <c r="AL17" s="148">
        <v>2023</v>
      </c>
      <c r="AM17" s="147" t="s">
        <v>37</v>
      </c>
      <c r="AN17" s="141">
        <v>1890000000</v>
      </c>
      <c r="AO17" s="147" t="s">
        <v>37</v>
      </c>
      <c r="AP17" s="141">
        <v>-213660000</v>
      </c>
      <c r="AQ17" s="147" t="s">
        <v>37</v>
      </c>
      <c r="AR17" s="147" t="s">
        <v>37</v>
      </c>
    </row>
    <row r="18" spans="1:44" x14ac:dyDescent="0.25">
      <c r="A18" s="137" t="s">
        <v>60</v>
      </c>
      <c r="B18" s="139" t="s">
        <v>37</v>
      </c>
      <c r="C18" s="140" t="s">
        <v>37</v>
      </c>
      <c r="D18" s="139" t="s">
        <v>37</v>
      </c>
      <c r="E18" s="139" t="s">
        <v>37</v>
      </c>
      <c r="F18" s="138">
        <v>1.2E-2</v>
      </c>
      <c r="G18" s="138">
        <v>0.12759999999999999</v>
      </c>
      <c r="H18" s="138">
        <v>0.2351</v>
      </c>
      <c r="I18" s="138">
        <v>3.32E-2</v>
      </c>
      <c r="J18" s="138">
        <v>0.1426</v>
      </c>
      <c r="K18" s="138">
        <v>4.1000000000000003E-3</v>
      </c>
      <c r="L18" s="138">
        <v>-2.1100000000000001E-2</v>
      </c>
      <c r="M18" s="138">
        <v>-0.13120000000000001</v>
      </c>
      <c r="N18" s="138">
        <v>0.30549999999999999</v>
      </c>
      <c r="O18" s="138">
        <v>0.1285</v>
      </c>
      <c r="P18" s="138">
        <v>0.53390000000000004</v>
      </c>
      <c r="Q18" s="138">
        <v>-6.3700000000000007E-2</v>
      </c>
      <c r="R18" s="138">
        <v>-6.5100000000000005E-2</v>
      </c>
      <c r="S18" s="138">
        <v>-0.35610000000000003</v>
      </c>
      <c r="T18" s="234"/>
      <c r="V18" s="142">
        <v>2024</v>
      </c>
      <c r="W18" s="146">
        <v>-0.52110000000000001</v>
      </c>
      <c r="X18" s="145">
        <v>-0.60750000000000004</v>
      </c>
      <c r="Y18" s="146">
        <v>-0.81989999999999996</v>
      </c>
      <c r="Z18" s="145">
        <v>-0.1134</v>
      </c>
      <c r="AA18" s="145">
        <v>-0.41760000000000003</v>
      </c>
      <c r="AB18" s="144">
        <v>-0.28260000000000002</v>
      </c>
      <c r="AD18" s="142">
        <v>2024</v>
      </c>
      <c r="AE18" s="141">
        <v>126911989</v>
      </c>
      <c r="AF18" s="141">
        <v>396133004.52999997</v>
      </c>
      <c r="AG18" s="143">
        <v>57036789</v>
      </c>
      <c r="AH18" s="141">
        <v>260946411.53999999</v>
      </c>
      <c r="AI18" s="141">
        <v>85352103</v>
      </c>
      <c r="AJ18" s="143">
        <v>28394866</v>
      </c>
      <c r="AL18" s="142">
        <v>2024</v>
      </c>
      <c r="AM18" s="229">
        <v>25000000</v>
      </c>
      <c r="AN18" s="230">
        <v>144000000</v>
      </c>
      <c r="AO18" s="229">
        <v>52000000</v>
      </c>
      <c r="AP18" s="229">
        <v>77000000</v>
      </c>
      <c r="AQ18" s="229">
        <v>49000000</v>
      </c>
      <c r="AR18" s="229">
        <v>-7700000</v>
      </c>
    </row>
    <row r="19" spans="1:44" x14ac:dyDescent="0.25">
      <c r="A19" s="137" t="s">
        <v>59</v>
      </c>
      <c r="B19" s="139" t="s">
        <v>37</v>
      </c>
      <c r="C19" s="139" t="s">
        <v>37</v>
      </c>
      <c r="D19" s="139" t="s">
        <v>37</v>
      </c>
      <c r="E19" s="139" t="s">
        <v>37</v>
      </c>
      <c r="F19" s="138">
        <v>-5.5399999999999998E-2</v>
      </c>
      <c r="G19" s="138">
        <v>-0.17829999999999999</v>
      </c>
      <c r="H19" s="138">
        <v>-8.2000000000000003E-2</v>
      </c>
      <c r="I19" s="138">
        <v>-0.13189999999999999</v>
      </c>
      <c r="J19" s="138">
        <v>-2.9399999999999999E-2</v>
      </c>
      <c r="K19" s="138">
        <v>-0.14199999999999999</v>
      </c>
      <c r="L19" s="138">
        <v>8.1799999999999998E-2</v>
      </c>
      <c r="M19" s="138">
        <v>-0.14799999999999999</v>
      </c>
      <c r="N19" s="138">
        <v>-0.27460000000000001</v>
      </c>
      <c r="O19" s="138">
        <v>2E-3</v>
      </c>
      <c r="P19" s="138">
        <v>0.17349999999999999</v>
      </c>
      <c r="Q19" s="138">
        <v>-0.19500000000000001</v>
      </c>
      <c r="R19" s="138">
        <v>0.25850000000000001</v>
      </c>
      <c r="S19" s="138">
        <v>-0.1241</v>
      </c>
      <c r="T19" s="234"/>
      <c r="V19" s="201">
        <v>2025</v>
      </c>
      <c r="W19" s="202">
        <v>-0.57150000000000001</v>
      </c>
      <c r="X19" s="203">
        <v>-0.58979999999999999</v>
      </c>
      <c r="Y19" s="202">
        <v>-0.80900000000000005</v>
      </c>
      <c r="Z19" s="203">
        <v>-0.17480000000000001</v>
      </c>
      <c r="AA19" s="203">
        <v>-0.35249999999999998</v>
      </c>
      <c r="AB19" s="204">
        <v>-0.49890000000000001</v>
      </c>
      <c r="AD19" s="201">
        <v>2025</v>
      </c>
      <c r="AE19" s="207">
        <v>211221929</v>
      </c>
      <c r="AF19" s="205">
        <v>534932890.10306001</v>
      </c>
      <c r="AG19" s="209">
        <v>59907778</v>
      </c>
      <c r="AH19" s="206">
        <v>144371239.20963499</v>
      </c>
      <c r="AI19" s="208">
        <v>92378468</v>
      </c>
      <c r="AJ19" s="210">
        <v>41377784</v>
      </c>
      <c r="AL19" s="201">
        <v>2025</v>
      </c>
      <c r="AM19" s="229">
        <v>14000000</v>
      </c>
      <c r="AN19" s="230">
        <v>200000000</v>
      </c>
      <c r="AO19" s="229">
        <v>51000000</v>
      </c>
      <c r="AP19" s="205">
        <v>-219000000</v>
      </c>
      <c r="AQ19" s="229">
        <v>-41000000</v>
      </c>
      <c r="AR19" s="229">
        <v>-9300000</v>
      </c>
    </row>
    <row r="20" spans="1:44" x14ac:dyDescent="0.25">
      <c r="A20" s="137" t="s">
        <v>58</v>
      </c>
      <c r="B20" s="139" t="s">
        <v>37</v>
      </c>
      <c r="C20" s="139" t="s">
        <v>37</v>
      </c>
      <c r="D20" s="139" t="s">
        <v>37</v>
      </c>
      <c r="E20" s="139" t="s">
        <v>37</v>
      </c>
      <c r="F20" s="138">
        <v>0.32500000000000001</v>
      </c>
      <c r="G20" s="138">
        <v>-0.217</v>
      </c>
      <c r="H20" s="138">
        <v>-4.8800000000000003E-2</v>
      </c>
      <c r="I20" s="138">
        <v>8.9399999999999993E-2</v>
      </c>
      <c r="J20" s="138">
        <v>0.35349999999999998</v>
      </c>
      <c r="K20" s="138">
        <v>-3.0800000000000001E-2</v>
      </c>
      <c r="L20" s="138">
        <v>-3.0800000000000001E-2</v>
      </c>
      <c r="M20" s="138">
        <v>-0.1273</v>
      </c>
      <c r="N20" s="138">
        <v>-0.156</v>
      </c>
      <c r="O20" s="138">
        <v>0.41489999999999999</v>
      </c>
      <c r="P20" s="138">
        <v>-0.64059999999999995</v>
      </c>
      <c r="Q20" s="138">
        <v>0.48049999999999998</v>
      </c>
      <c r="R20" s="138">
        <v>-3.3300000000000003E-2</v>
      </c>
      <c r="S20" s="138">
        <v>-5.3999999999999999E-2</v>
      </c>
      <c r="T20" s="234"/>
      <c r="V20" s="215">
        <v>2026</v>
      </c>
      <c r="W20" s="216"/>
      <c r="X20" s="217"/>
      <c r="Y20" s="216"/>
      <c r="Z20" s="217"/>
      <c r="AA20" s="217"/>
      <c r="AB20" s="218"/>
      <c r="AD20" s="215">
        <v>2026</v>
      </c>
      <c r="AE20" s="219"/>
      <c r="AF20" s="220"/>
      <c r="AG20" s="221"/>
      <c r="AH20" s="220"/>
      <c r="AI20" s="220"/>
      <c r="AJ20" s="222"/>
      <c r="AL20" s="223">
        <v>2026</v>
      </c>
      <c r="AM20" s="224"/>
      <c r="AN20" s="225"/>
      <c r="AO20" s="226"/>
      <c r="AP20" s="225"/>
      <c r="AQ20" s="225"/>
      <c r="AR20" s="227"/>
    </row>
    <row r="21" spans="1:44" x14ac:dyDescent="0.25">
      <c r="A21" s="137" t="s">
        <v>57</v>
      </c>
      <c r="B21" s="139" t="s">
        <v>37</v>
      </c>
      <c r="C21" s="139" t="s">
        <v>37</v>
      </c>
      <c r="D21" s="139" t="s">
        <v>37</v>
      </c>
      <c r="E21" s="139" t="s">
        <v>37</v>
      </c>
      <c r="F21" s="138">
        <v>0.26240000000000002</v>
      </c>
      <c r="G21" s="138">
        <v>-8.2600000000000007E-2</v>
      </c>
      <c r="H21" s="138">
        <v>-0.25159999999999999</v>
      </c>
      <c r="I21" s="138">
        <v>-5.57E-2</v>
      </c>
      <c r="J21" s="138">
        <v>-9.6000000000000002E-2</v>
      </c>
      <c r="K21" s="138">
        <v>-0.14069999999999999</v>
      </c>
      <c r="L21" s="138">
        <v>-8.2299999999999998E-2</v>
      </c>
      <c r="M21" s="138">
        <v>-6.0000000000000001E-3</v>
      </c>
      <c r="N21" s="138">
        <v>4.6800000000000001E-2</v>
      </c>
      <c r="O21" s="138">
        <v>0.15820000000000001</v>
      </c>
      <c r="P21" s="138">
        <v>1.0255000000000001</v>
      </c>
      <c r="Q21" s="138">
        <v>-9.6699999999999994E-2</v>
      </c>
      <c r="R21" s="138">
        <v>-0.34029999999999999</v>
      </c>
      <c r="S21" s="138">
        <v>-0.22370000000000001</v>
      </c>
      <c r="T21" s="234"/>
    </row>
    <row r="22" spans="1:44" x14ac:dyDescent="0.25">
      <c r="A22" s="137" t="s">
        <v>56</v>
      </c>
      <c r="B22" s="139" t="s">
        <v>37</v>
      </c>
      <c r="C22" s="139" t="s">
        <v>37</v>
      </c>
      <c r="D22" s="139" t="s">
        <v>37</v>
      </c>
      <c r="E22" s="139" t="s">
        <v>37</v>
      </c>
      <c r="F22" s="138">
        <v>-0.26179999999999998</v>
      </c>
      <c r="G22" s="138">
        <v>8.6699999999999999E-2</v>
      </c>
      <c r="H22" s="138">
        <v>0.1201</v>
      </c>
      <c r="I22" s="138">
        <v>-6.7100000000000007E-2</v>
      </c>
      <c r="J22" s="138">
        <v>-1.46E-2</v>
      </c>
      <c r="K22" s="138">
        <v>0.11119999999999999</v>
      </c>
      <c r="L22" s="138">
        <v>0.1028</v>
      </c>
      <c r="M22" s="138">
        <v>4.1300000000000003E-2</v>
      </c>
      <c r="N22" s="138">
        <v>0.69120000000000004</v>
      </c>
      <c r="O22" s="138">
        <v>0.21</v>
      </c>
      <c r="P22" s="138">
        <v>0.18509999999999999</v>
      </c>
      <c r="Q22" s="138">
        <v>5.6899999999999999E-2</v>
      </c>
      <c r="R22" s="138">
        <v>-1.7000000000000001E-2</v>
      </c>
      <c r="S22" s="138">
        <v>-0.1479</v>
      </c>
      <c r="T22" s="234"/>
    </row>
    <row r="23" spans="1:44" x14ac:dyDescent="0.25">
      <c r="A23" s="137" t="s">
        <v>55</v>
      </c>
      <c r="B23" s="139" t="s">
        <v>37</v>
      </c>
      <c r="C23" s="139" t="s">
        <v>37</v>
      </c>
      <c r="D23" s="139" t="s">
        <v>37</v>
      </c>
      <c r="E23" s="139" t="s">
        <v>37</v>
      </c>
      <c r="F23" s="138">
        <v>0.24279999999999999</v>
      </c>
      <c r="G23" s="138">
        <v>-8.2900000000000001E-2</v>
      </c>
      <c r="H23" s="138">
        <v>-1.2E-2</v>
      </c>
      <c r="I23" s="138">
        <v>-0.1643</v>
      </c>
      <c r="J23" s="138">
        <v>-6.0999999999999999E-2</v>
      </c>
      <c r="K23" s="138">
        <v>-7.5600000000000001E-2</v>
      </c>
      <c r="L23" s="138">
        <v>3.7400000000000003E-2</v>
      </c>
      <c r="M23" s="138">
        <v>8.0000000000000004E-4</v>
      </c>
      <c r="N23" s="138">
        <v>-0.25119999999999998</v>
      </c>
      <c r="O23" s="138">
        <v>0.501</v>
      </c>
      <c r="P23" s="138">
        <v>-0.48409999999999997</v>
      </c>
      <c r="Q23" s="138">
        <v>-0.1079</v>
      </c>
      <c r="R23" s="138">
        <v>0.33789999999999998</v>
      </c>
      <c r="S23" s="138">
        <v>-1.61E-2</v>
      </c>
      <c r="T23" s="234"/>
    </row>
    <row r="24" spans="1:44" x14ac:dyDescent="0.25">
      <c r="A24" s="137" t="s">
        <v>54</v>
      </c>
      <c r="B24" s="139" t="s">
        <v>37</v>
      </c>
      <c r="C24" s="139" t="s">
        <v>37</v>
      </c>
      <c r="D24" s="139" t="s">
        <v>37</v>
      </c>
      <c r="E24" s="139">
        <v>5.28E-2</v>
      </c>
      <c r="F24" s="138">
        <v>-5.4699999999999999E-2</v>
      </c>
      <c r="G24" s="138">
        <v>-0.106</v>
      </c>
      <c r="H24" s="138">
        <v>-0.11799999999999999</v>
      </c>
      <c r="I24" s="138">
        <v>-0.19919999999999999</v>
      </c>
      <c r="J24" s="138">
        <v>-1.9900000000000001E-2</v>
      </c>
      <c r="K24" s="138">
        <v>-0.17050000000000001</v>
      </c>
      <c r="L24" s="138">
        <v>6.5799999999999997E-2</v>
      </c>
      <c r="M24" s="138">
        <v>6.3600000000000004E-2</v>
      </c>
      <c r="N24" s="138">
        <v>0.27439999999999998</v>
      </c>
      <c r="O24" s="138">
        <v>-0.1149</v>
      </c>
      <c r="P24" s="138">
        <v>-0.2253</v>
      </c>
      <c r="Q24" s="138">
        <v>0.26629999999999998</v>
      </c>
      <c r="R24" s="138">
        <v>-0.35820000000000002</v>
      </c>
      <c r="S24" s="138">
        <v>3.3E-3</v>
      </c>
      <c r="T24" s="234"/>
    </row>
    <row r="25" spans="1:44" x14ac:dyDescent="0.25">
      <c r="A25" s="137" t="s">
        <v>53</v>
      </c>
      <c r="B25" s="139" t="s">
        <v>37</v>
      </c>
      <c r="C25" s="140" t="s">
        <v>37</v>
      </c>
      <c r="D25" s="139" t="s">
        <v>37</v>
      </c>
      <c r="E25" s="139">
        <v>-0.1787</v>
      </c>
      <c r="F25" s="138">
        <v>-0.1226</v>
      </c>
      <c r="G25" s="138">
        <v>0.18110000000000001</v>
      </c>
      <c r="H25" s="138">
        <v>8.3799999999999999E-2</v>
      </c>
      <c r="I25" s="138">
        <v>-0.21179999999999999</v>
      </c>
      <c r="J25" s="138">
        <v>0.17860000000000001</v>
      </c>
      <c r="K25" s="138">
        <v>-2.8E-3</v>
      </c>
      <c r="L25" s="138">
        <v>0.77569999999999995</v>
      </c>
      <c r="M25" s="138">
        <v>-0.31809999999999999</v>
      </c>
      <c r="N25" s="138">
        <v>-0.30480000000000002</v>
      </c>
      <c r="O25" s="138">
        <v>-0.29849999999999999</v>
      </c>
      <c r="P25" s="138">
        <v>0.20499999999999999</v>
      </c>
      <c r="Q25" s="138">
        <v>-0.44840000000000002</v>
      </c>
      <c r="R25" s="138">
        <v>0.25900000000000001</v>
      </c>
      <c r="S25" s="138">
        <v>0.18440000000000001</v>
      </c>
      <c r="T25" s="234"/>
    </row>
    <row r="26" spans="1:44" x14ac:dyDescent="0.25">
      <c r="A26" s="137" t="s">
        <v>52</v>
      </c>
      <c r="B26" s="139" t="s">
        <v>37</v>
      </c>
      <c r="C26" s="139" t="s">
        <v>37</v>
      </c>
      <c r="D26" s="139" t="s">
        <v>37</v>
      </c>
      <c r="E26" s="139">
        <v>-0.3664</v>
      </c>
      <c r="F26" s="138">
        <v>-0.14080000000000001</v>
      </c>
      <c r="G26" s="138">
        <v>0.16250000000000001</v>
      </c>
      <c r="H26" s="138">
        <v>-0.48299999999999998</v>
      </c>
      <c r="I26" s="138">
        <v>-1.7500000000000002E-2</v>
      </c>
      <c r="J26" s="138">
        <v>0.1101</v>
      </c>
      <c r="K26" s="138">
        <v>-0.1144</v>
      </c>
      <c r="L26" s="138">
        <v>-0.56850000000000001</v>
      </c>
      <c r="M26" s="138">
        <v>-0.11559999999999999</v>
      </c>
      <c r="N26" s="138">
        <v>-0.2646</v>
      </c>
      <c r="O26" s="138">
        <v>-0.26219999999999999</v>
      </c>
      <c r="P26" s="138">
        <v>-0.58309999999999995</v>
      </c>
      <c r="Q26" s="138">
        <v>-0.19639999999999999</v>
      </c>
      <c r="R26" s="138">
        <v>0.21640000000000001</v>
      </c>
      <c r="S26" s="138">
        <v>-0.35749999999999998</v>
      </c>
      <c r="T26" s="234"/>
    </row>
    <row r="27" spans="1:44" x14ac:dyDescent="0.25">
      <c r="A27" s="187" t="s">
        <v>85</v>
      </c>
      <c r="B27" s="188" t="s">
        <v>81</v>
      </c>
      <c r="C27" s="188" t="s">
        <v>80</v>
      </c>
      <c r="D27" s="188" t="s">
        <v>79</v>
      </c>
      <c r="E27" s="188" t="s">
        <v>78</v>
      </c>
      <c r="F27" s="188" t="s">
        <v>77</v>
      </c>
      <c r="G27" s="188" t="s">
        <v>76</v>
      </c>
      <c r="H27" s="188" t="s">
        <v>75</v>
      </c>
      <c r="I27" s="188" t="s">
        <v>74</v>
      </c>
      <c r="J27" s="188" t="s">
        <v>73</v>
      </c>
      <c r="K27" s="188" t="s">
        <v>72</v>
      </c>
      <c r="L27" s="188" t="s">
        <v>71</v>
      </c>
      <c r="M27" s="188" t="s">
        <v>70</v>
      </c>
      <c r="N27" s="188" t="s">
        <v>69</v>
      </c>
      <c r="O27" s="188" t="s">
        <v>68</v>
      </c>
      <c r="P27" s="188" t="s">
        <v>67</v>
      </c>
      <c r="Q27" s="188" t="s">
        <v>66</v>
      </c>
      <c r="R27" s="188" t="s">
        <v>65</v>
      </c>
      <c r="S27" s="187" t="s">
        <v>64</v>
      </c>
      <c r="T27" s="239" t="s">
        <v>115</v>
      </c>
    </row>
    <row r="28" spans="1:44" x14ac:dyDescent="0.25">
      <c r="A28" s="137" t="s">
        <v>63</v>
      </c>
      <c r="B28" s="139" t="s">
        <v>37</v>
      </c>
      <c r="C28" s="139" t="s">
        <v>37</v>
      </c>
      <c r="D28" s="139" t="s">
        <v>37</v>
      </c>
      <c r="E28" s="139" t="s">
        <v>37</v>
      </c>
      <c r="F28" s="139" t="s">
        <v>37</v>
      </c>
      <c r="G28" s="139" t="s">
        <v>37</v>
      </c>
      <c r="H28" s="139" t="s">
        <v>37</v>
      </c>
      <c r="I28" s="139" t="s">
        <v>37</v>
      </c>
      <c r="J28" s="139" t="s">
        <v>37</v>
      </c>
      <c r="K28" s="138">
        <v>-0.214246539072284</v>
      </c>
      <c r="L28" s="138">
        <v>-2.84426987502506E-2</v>
      </c>
      <c r="M28" s="138">
        <v>-0.10907141572940598</v>
      </c>
      <c r="N28" s="138">
        <v>-0.348922169993654</v>
      </c>
      <c r="O28" s="138">
        <v>-2.9220036881984698E-2</v>
      </c>
      <c r="P28" s="138">
        <v>1.0342513909562598</v>
      </c>
      <c r="Q28" s="138">
        <v>-0.59808571462322602</v>
      </c>
      <c r="R28" s="138">
        <v>-0.31535535250826602</v>
      </c>
      <c r="S28" s="138">
        <v>-0.14460000000000001</v>
      </c>
      <c r="T28" s="234">
        <v>0.5121</v>
      </c>
    </row>
    <row r="29" spans="1:44" x14ac:dyDescent="0.25">
      <c r="A29" s="137" t="s">
        <v>62</v>
      </c>
      <c r="B29" s="139" t="s">
        <v>37</v>
      </c>
      <c r="C29" s="139" t="s">
        <v>37</v>
      </c>
      <c r="D29" s="139" t="s">
        <v>37</v>
      </c>
      <c r="E29" s="139" t="s">
        <v>37</v>
      </c>
      <c r="F29" s="139" t="s">
        <v>37</v>
      </c>
      <c r="G29" s="139" t="s">
        <v>37</v>
      </c>
      <c r="H29" s="139" t="s">
        <v>37</v>
      </c>
      <c r="I29" s="139" t="s">
        <v>37</v>
      </c>
      <c r="J29" s="139" t="s">
        <v>37</v>
      </c>
      <c r="K29" s="138">
        <v>-0.39765774818826999</v>
      </c>
      <c r="L29" s="138">
        <v>-0.162513521254953</v>
      </c>
      <c r="M29" s="138">
        <v>8.0633986603144692E-2</v>
      </c>
      <c r="N29" s="138">
        <v>-0.27694399211395099</v>
      </c>
      <c r="O29" s="138">
        <v>-6.9433951044503908E-2</v>
      </c>
      <c r="P29" s="138">
        <v>-0.20935731288676901</v>
      </c>
      <c r="Q29" s="138">
        <v>6.6139502059162594E-2</v>
      </c>
      <c r="R29" s="138">
        <v>-0.29161253883083799</v>
      </c>
      <c r="S29" s="138">
        <v>0.84619999999999995</v>
      </c>
      <c r="T29" s="234"/>
    </row>
    <row r="30" spans="1:44" x14ac:dyDescent="0.25">
      <c r="A30" s="137" t="s">
        <v>61</v>
      </c>
      <c r="B30" s="139" t="s">
        <v>37</v>
      </c>
      <c r="C30" s="139" t="s">
        <v>37</v>
      </c>
      <c r="D30" s="139" t="s">
        <v>37</v>
      </c>
      <c r="E30" s="139" t="s">
        <v>37</v>
      </c>
      <c r="F30" s="139" t="s">
        <v>37</v>
      </c>
      <c r="G30" s="139" t="s">
        <v>37</v>
      </c>
      <c r="H30" s="139" t="s">
        <v>37</v>
      </c>
      <c r="I30" s="139" t="s">
        <v>37</v>
      </c>
      <c r="J30" s="139" t="s">
        <v>37</v>
      </c>
      <c r="K30" s="138">
        <v>0.298473307211087</v>
      </c>
      <c r="L30" s="138">
        <v>-4.1958582276117005E-3</v>
      </c>
      <c r="M30" s="138">
        <v>-0.20512104515368398</v>
      </c>
      <c r="N30" s="138">
        <v>-0.29850059147188801</v>
      </c>
      <c r="O30" s="138">
        <v>-0.22173711449283601</v>
      </c>
      <c r="P30" s="138">
        <v>0.71140705043006902</v>
      </c>
      <c r="Q30" s="138">
        <v>-0.62785769474337794</v>
      </c>
      <c r="R30" s="138">
        <v>-0.32338141563233797</v>
      </c>
      <c r="S30" s="138">
        <v>5.79E-2</v>
      </c>
      <c r="T30" s="234"/>
    </row>
    <row r="31" spans="1:44" x14ac:dyDescent="0.25">
      <c r="A31" s="137" t="s">
        <v>60</v>
      </c>
      <c r="B31" s="139" t="s">
        <v>37</v>
      </c>
      <c r="C31" s="139" t="s">
        <v>37</v>
      </c>
      <c r="D31" s="139" t="s">
        <v>37</v>
      </c>
      <c r="E31" s="139" t="s">
        <v>37</v>
      </c>
      <c r="F31" s="139" t="s">
        <v>37</v>
      </c>
      <c r="G31" s="139" t="s">
        <v>37</v>
      </c>
      <c r="H31" s="139" t="s">
        <v>37</v>
      </c>
      <c r="I31" s="139" t="s">
        <v>37</v>
      </c>
      <c r="J31" s="139" t="s">
        <v>37</v>
      </c>
      <c r="K31" s="138">
        <v>5.2334559228877302E-2</v>
      </c>
      <c r="L31" s="138">
        <v>2.3497314172435703E-2</v>
      </c>
      <c r="M31" s="138">
        <v>-0.18638340122428598</v>
      </c>
      <c r="N31" s="138">
        <v>0.37679505242366096</v>
      </c>
      <c r="O31" s="138">
        <v>0.20245380623560902</v>
      </c>
      <c r="P31" s="138">
        <v>0.75050646609364702</v>
      </c>
      <c r="Q31" s="138">
        <v>-4.7808660399761199E-2</v>
      </c>
      <c r="R31" s="138">
        <v>-0.123430729918897</v>
      </c>
      <c r="S31" s="138">
        <v>-0.51080000000000003</v>
      </c>
      <c r="T31" s="234"/>
    </row>
    <row r="32" spans="1:44" x14ac:dyDescent="0.25">
      <c r="A32" s="137" t="s">
        <v>59</v>
      </c>
      <c r="B32" s="139" t="s">
        <v>37</v>
      </c>
      <c r="C32" s="139" t="s">
        <v>37</v>
      </c>
      <c r="D32" s="139" t="s">
        <v>37</v>
      </c>
      <c r="E32" s="139" t="s">
        <v>37</v>
      </c>
      <c r="F32" s="139" t="s">
        <v>37</v>
      </c>
      <c r="G32" s="139" t="s">
        <v>37</v>
      </c>
      <c r="H32" s="139" t="s">
        <v>37</v>
      </c>
      <c r="I32" s="139" t="s">
        <v>37</v>
      </c>
      <c r="J32" s="139" t="s">
        <v>37</v>
      </c>
      <c r="K32" s="138">
        <v>-0.21742297375154798</v>
      </c>
      <c r="L32" s="138">
        <v>0.115965475365559</v>
      </c>
      <c r="M32" s="138">
        <v>-0.22800374567620799</v>
      </c>
      <c r="N32" s="138">
        <v>-0.38533735596623303</v>
      </c>
      <c r="O32" s="138">
        <v>-2.9847751910997099E-2</v>
      </c>
      <c r="P32" s="138">
        <v>5.20159782648743E-2</v>
      </c>
      <c r="Q32" s="138">
        <v>-0.28963877749422701</v>
      </c>
      <c r="R32" s="138">
        <v>0.37515308205197895</v>
      </c>
      <c r="S32" s="138">
        <v>-0.20669999999999999</v>
      </c>
      <c r="T32" s="234"/>
    </row>
    <row r="33" spans="1:20" x14ac:dyDescent="0.25">
      <c r="A33" s="137" t="s">
        <v>58</v>
      </c>
      <c r="B33" s="139" t="s">
        <v>37</v>
      </c>
      <c r="C33" s="139" t="s">
        <v>37</v>
      </c>
      <c r="D33" s="139" t="s">
        <v>37</v>
      </c>
      <c r="E33" s="139" t="s">
        <v>37</v>
      </c>
      <c r="F33" s="139" t="s">
        <v>37</v>
      </c>
      <c r="G33" s="139" t="s">
        <v>37</v>
      </c>
      <c r="H33" s="139" t="s">
        <v>37</v>
      </c>
      <c r="I33" s="139" t="s">
        <v>37</v>
      </c>
      <c r="J33" s="139" t="s">
        <v>37</v>
      </c>
      <c r="K33" s="138">
        <v>-3.2535156800324101E-2</v>
      </c>
      <c r="L33" s="138">
        <v>-6.0677186878595302E-2</v>
      </c>
      <c r="M33" s="138">
        <v>-0.137509040359346</v>
      </c>
      <c r="N33" s="138">
        <v>-0.23523216629945198</v>
      </c>
      <c r="O33" s="138">
        <v>0.53462366324084198</v>
      </c>
      <c r="P33" s="138">
        <v>-0.83775725378273702</v>
      </c>
      <c r="Q33" s="138">
        <v>0.675557420282905</v>
      </c>
      <c r="R33" s="138">
        <v>-0.24010576595018701</v>
      </c>
      <c r="S33" s="138">
        <v>-8.8200000000000001E-2</v>
      </c>
      <c r="T33" s="234"/>
    </row>
    <row r="34" spans="1:20" x14ac:dyDescent="0.25">
      <c r="A34" s="137" t="s">
        <v>57</v>
      </c>
      <c r="B34" s="139" t="s">
        <v>37</v>
      </c>
      <c r="C34" s="139" t="s">
        <v>37</v>
      </c>
      <c r="D34" s="139" t="s">
        <v>37</v>
      </c>
      <c r="E34" s="139" t="s">
        <v>37</v>
      </c>
      <c r="F34" s="139" t="s">
        <v>37</v>
      </c>
      <c r="G34" s="139" t="s">
        <v>37</v>
      </c>
      <c r="H34" s="139" t="s">
        <v>37</v>
      </c>
      <c r="I34" s="139" t="s">
        <v>37</v>
      </c>
      <c r="J34" s="138">
        <v>-0.14308588432672098</v>
      </c>
      <c r="K34" s="138">
        <v>-0.17408944753814101</v>
      </c>
      <c r="L34" s="138">
        <v>-6.2022056570587195E-2</v>
      </c>
      <c r="M34" s="138">
        <v>-4.8860606059585698E-2</v>
      </c>
      <c r="N34" s="138">
        <v>5.6786551045529203E-2</v>
      </c>
      <c r="O34" s="138">
        <v>0.22481979928583498</v>
      </c>
      <c r="P34" s="138">
        <v>1.5141846270933899</v>
      </c>
      <c r="Q34" s="138">
        <v>-8.6375413066075005E-2</v>
      </c>
      <c r="R34" s="138">
        <v>-0.46254506150286195</v>
      </c>
      <c r="S34" s="138">
        <v>-0.3518</v>
      </c>
      <c r="T34" s="234"/>
    </row>
    <row r="35" spans="1:20" x14ac:dyDescent="0.25">
      <c r="A35" s="137" t="s">
        <v>56</v>
      </c>
      <c r="B35" s="139" t="s">
        <v>37</v>
      </c>
      <c r="C35" s="139" t="s">
        <v>37</v>
      </c>
      <c r="D35" s="139" t="s">
        <v>37</v>
      </c>
      <c r="E35" s="139" t="s">
        <v>37</v>
      </c>
      <c r="F35" s="139" t="s">
        <v>37</v>
      </c>
      <c r="G35" s="139" t="s">
        <v>37</v>
      </c>
      <c r="H35" s="139" t="s">
        <v>37</v>
      </c>
      <c r="I35" s="139" t="s">
        <v>37</v>
      </c>
      <c r="J35" s="138">
        <v>4.5126779220512205E-2</v>
      </c>
      <c r="K35" s="138">
        <v>0.18261287143117103</v>
      </c>
      <c r="L35" s="138">
        <v>0.16329616490609802</v>
      </c>
      <c r="M35" s="138">
        <v>7.0863955528532196E-2</v>
      </c>
      <c r="N35" s="138">
        <v>0.55419518736584206</v>
      </c>
      <c r="O35" s="138">
        <v>0.30194914505204201</v>
      </c>
      <c r="P35" s="138">
        <v>0.213625050269518</v>
      </c>
      <c r="Q35" s="138">
        <v>5.1913346128768696E-2</v>
      </c>
      <c r="R35" s="138">
        <v>-2.87635149545333E-2</v>
      </c>
      <c r="S35" s="138">
        <v>-0.2581</v>
      </c>
      <c r="T35" s="234"/>
    </row>
    <row r="36" spans="1:20" x14ac:dyDescent="0.25">
      <c r="A36" s="137" t="s">
        <v>55</v>
      </c>
      <c r="B36" s="139" t="s">
        <v>37</v>
      </c>
      <c r="C36" s="139" t="s">
        <v>37</v>
      </c>
      <c r="D36" s="139" t="s">
        <v>37</v>
      </c>
      <c r="E36" s="139" t="s">
        <v>37</v>
      </c>
      <c r="F36" s="139" t="s">
        <v>37</v>
      </c>
      <c r="G36" s="139" t="s">
        <v>37</v>
      </c>
      <c r="H36" s="139" t="s">
        <v>37</v>
      </c>
      <c r="I36" s="139" t="s">
        <v>37</v>
      </c>
      <c r="J36" s="138">
        <v>-2.7576109875927301E-2</v>
      </c>
      <c r="K36" s="138">
        <v>-0.14481143488179599</v>
      </c>
      <c r="L36" s="138">
        <v>0.17200753528079202</v>
      </c>
      <c r="M36" s="138">
        <v>-0.110974735014571</v>
      </c>
      <c r="N36" s="138">
        <v>-0.42613065998863703</v>
      </c>
      <c r="O36" s="138">
        <v>0.80592311829360497</v>
      </c>
      <c r="P36" s="138">
        <v>-0.63819794999175894</v>
      </c>
      <c r="Q36" s="138">
        <v>-0.21998535540268102</v>
      </c>
      <c r="R36" s="138">
        <v>0.32378733767214696</v>
      </c>
      <c r="S36" s="138">
        <v>-1.1299999999999999E-2</v>
      </c>
      <c r="T36" s="234"/>
    </row>
    <row r="37" spans="1:20" x14ac:dyDescent="0.25">
      <c r="A37" s="137" t="s">
        <v>54</v>
      </c>
      <c r="B37" s="139" t="s">
        <v>37</v>
      </c>
      <c r="C37" s="139" t="s">
        <v>37</v>
      </c>
      <c r="D37" s="139" t="s">
        <v>37</v>
      </c>
      <c r="E37" s="139" t="s">
        <v>37</v>
      </c>
      <c r="F37" s="139" t="s">
        <v>37</v>
      </c>
      <c r="G37" s="139" t="s">
        <v>37</v>
      </c>
      <c r="H37" s="139" t="s">
        <v>37</v>
      </c>
      <c r="I37" s="139" t="s">
        <v>37</v>
      </c>
      <c r="J37" s="138">
        <v>-0.132174166230907</v>
      </c>
      <c r="K37" s="138">
        <v>-0.198231288388548</v>
      </c>
      <c r="L37" s="138">
        <v>7.5448469630625195E-2</v>
      </c>
      <c r="M37" s="139" t="s">
        <v>37</v>
      </c>
      <c r="N37" s="138">
        <v>0.25523953897785601</v>
      </c>
      <c r="O37" s="138">
        <v>-0.27742925271311397</v>
      </c>
      <c r="P37" s="138">
        <v>-0.23926250452807099</v>
      </c>
      <c r="Q37" s="138">
        <v>0.31567846846959197</v>
      </c>
      <c r="R37" s="138">
        <v>-0.444839784034256</v>
      </c>
      <c r="S37" s="138">
        <v>4.8099999999999997E-2</v>
      </c>
      <c r="T37" s="234"/>
    </row>
    <row r="38" spans="1:20" x14ac:dyDescent="0.25">
      <c r="A38" s="137" t="s">
        <v>53</v>
      </c>
      <c r="B38" s="140" t="s">
        <v>37</v>
      </c>
      <c r="C38" s="140" t="s">
        <v>37</v>
      </c>
      <c r="D38" s="140" t="s">
        <v>37</v>
      </c>
      <c r="E38" s="140" t="s">
        <v>37</v>
      </c>
      <c r="F38" s="140" t="s">
        <v>37</v>
      </c>
      <c r="G38" s="140" t="s">
        <v>37</v>
      </c>
      <c r="H38" s="140" t="s">
        <v>37</v>
      </c>
      <c r="I38" s="139" t="s">
        <v>37</v>
      </c>
      <c r="J38" s="138">
        <v>0.23789341153537102</v>
      </c>
      <c r="K38" s="138">
        <v>-1.02882891615599E-2</v>
      </c>
      <c r="L38" s="138">
        <v>1.0170408517570499</v>
      </c>
      <c r="M38" s="138">
        <v>-0.49108298946761103</v>
      </c>
      <c r="N38" s="138">
        <v>-0.42506213512472696</v>
      </c>
      <c r="O38" s="138">
        <v>-0.45219062723572601</v>
      </c>
      <c r="P38" s="138">
        <v>0.37012687240575898</v>
      </c>
      <c r="Q38" s="138">
        <v>-0.59927927210464393</v>
      </c>
      <c r="R38" s="138">
        <v>0.21340049968515701</v>
      </c>
      <c r="S38" s="138">
        <v>0.2288</v>
      </c>
      <c r="T38" s="234"/>
    </row>
    <row r="39" spans="1:20" x14ac:dyDescent="0.25">
      <c r="A39" s="137" t="s">
        <v>52</v>
      </c>
      <c r="B39" s="139" t="s">
        <v>37</v>
      </c>
      <c r="C39" s="139" t="s">
        <v>37</v>
      </c>
      <c r="D39" s="139" t="s">
        <v>37</v>
      </c>
      <c r="E39" s="139" t="s">
        <v>37</v>
      </c>
      <c r="F39" s="139" t="s">
        <v>37</v>
      </c>
      <c r="G39" s="139" t="s">
        <v>37</v>
      </c>
      <c r="H39" s="139" t="s">
        <v>37</v>
      </c>
      <c r="I39" s="139" t="s">
        <v>37</v>
      </c>
      <c r="J39" s="138">
        <v>0.12782390256402501</v>
      </c>
      <c r="K39" s="138">
        <v>-0.15431155193381599</v>
      </c>
      <c r="L39" s="138">
        <v>-0.71811996370341102</v>
      </c>
      <c r="M39" s="138">
        <v>-0.17556951320025502</v>
      </c>
      <c r="N39" s="138">
        <v>-0.39727539387750904</v>
      </c>
      <c r="O39" s="138">
        <v>-0.41372137368149703</v>
      </c>
      <c r="P39" s="138">
        <v>-0.74580765371936297</v>
      </c>
      <c r="Q39" s="138">
        <v>-0.35768701464661296</v>
      </c>
      <c r="R39" s="138">
        <v>0.52339999999999998</v>
      </c>
      <c r="S39" s="138">
        <v>-0.4607</v>
      </c>
      <c r="T39" s="234"/>
    </row>
    <row r="40" spans="1:20" x14ac:dyDescent="0.25">
      <c r="A40" s="187" t="s">
        <v>84</v>
      </c>
      <c r="B40" s="187" t="s">
        <v>81</v>
      </c>
      <c r="C40" s="187" t="s">
        <v>80</v>
      </c>
      <c r="D40" s="187" t="s">
        <v>79</v>
      </c>
      <c r="E40" s="187" t="s">
        <v>78</v>
      </c>
      <c r="F40" s="187" t="s">
        <v>77</v>
      </c>
      <c r="G40" s="187" t="s">
        <v>76</v>
      </c>
      <c r="H40" s="187" t="s">
        <v>75</v>
      </c>
      <c r="I40" s="187" t="s">
        <v>74</v>
      </c>
      <c r="J40" s="187" t="s">
        <v>73</v>
      </c>
      <c r="K40" s="187" t="s">
        <v>72</v>
      </c>
      <c r="L40" s="187" t="s">
        <v>71</v>
      </c>
      <c r="M40" s="187" t="s">
        <v>70</v>
      </c>
      <c r="N40" s="187" t="s">
        <v>69</v>
      </c>
      <c r="O40" s="187" t="s">
        <v>68</v>
      </c>
      <c r="P40" s="187" t="s">
        <v>67</v>
      </c>
      <c r="Q40" s="187" t="s">
        <v>66</v>
      </c>
      <c r="R40" s="187" t="s">
        <v>65</v>
      </c>
      <c r="S40" s="187" t="s">
        <v>64</v>
      </c>
      <c r="T40" s="239" t="s">
        <v>115</v>
      </c>
    </row>
    <row r="41" spans="1:20" x14ac:dyDescent="0.25">
      <c r="A41" s="137" t="s">
        <v>63</v>
      </c>
      <c r="B41" s="138">
        <v>-1.55E-2</v>
      </c>
      <c r="C41" s="138">
        <v>0.51700000000000002</v>
      </c>
      <c r="D41" s="138">
        <v>0.10630000000000001</v>
      </c>
      <c r="E41" s="138">
        <v>-4.4299999999999999E-2</v>
      </c>
      <c r="F41" s="138">
        <v>0.34079999999999999</v>
      </c>
      <c r="G41" s="138">
        <v>-1.6400000000000001E-2</v>
      </c>
      <c r="H41" s="138">
        <v>-0.35709999999999997</v>
      </c>
      <c r="I41" s="138">
        <v>5.4699999999999999E-2</v>
      </c>
      <c r="J41" s="138">
        <v>-2.7900000000000001E-2</v>
      </c>
      <c r="K41" s="138">
        <v>0.31069999999999998</v>
      </c>
      <c r="L41" s="138">
        <v>-9.69E-2</v>
      </c>
      <c r="M41" s="138">
        <v>-8.5500000000000007E-2</v>
      </c>
      <c r="N41" s="138">
        <v>0.3503</v>
      </c>
      <c r="O41" s="138">
        <v>-9.8900000000000002E-2</v>
      </c>
      <c r="P41" s="138">
        <v>-0.55269999999999997</v>
      </c>
      <c r="Q41" s="138">
        <v>0.89859999999999995</v>
      </c>
      <c r="R41" s="138">
        <v>-5.0200000000000002E-2</v>
      </c>
      <c r="S41" s="138">
        <v>-8.0799999999999997E-2</v>
      </c>
      <c r="T41" s="234">
        <v>-0.63749999999999996</v>
      </c>
    </row>
    <row r="42" spans="1:20" x14ac:dyDescent="0.25">
      <c r="A42" s="137" t="s">
        <v>62</v>
      </c>
      <c r="B42" s="138">
        <v>-0.31690000000000002</v>
      </c>
      <c r="C42" s="138">
        <v>6.4699999999999994E-2</v>
      </c>
      <c r="D42" s="138">
        <v>0.23899999999999999</v>
      </c>
      <c r="E42" s="138">
        <v>0.16500000000000001</v>
      </c>
      <c r="F42" s="138">
        <v>-8.8499999999999995E-2</v>
      </c>
      <c r="G42" s="138">
        <v>-9.5600000000000004E-2</v>
      </c>
      <c r="H42" s="138">
        <v>-0.1411</v>
      </c>
      <c r="I42" s="138">
        <v>-4.4999999999999998E-2</v>
      </c>
      <c r="J42" s="138">
        <v>0.61809999999999998</v>
      </c>
      <c r="K42" s="138">
        <v>0.30036000000000002</v>
      </c>
      <c r="L42" s="138">
        <v>0.13669999999999999</v>
      </c>
      <c r="M42" s="138">
        <v>-5.4800000000000001E-2</v>
      </c>
      <c r="N42" s="138">
        <v>0.17949999999999999</v>
      </c>
      <c r="O42" s="138">
        <v>-1.12E-2</v>
      </c>
      <c r="P42" s="138">
        <v>-4.7999999999999996E-3</v>
      </c>
      <c r="Q42" s="138">
        <v>-0.23769999999999999</v>
      </c>
      <c r="R42" s="138">
        <v>0.11070000000000001</v>
      </c>
      <c r="S42" s="138">
        <v>-0.42</v>
      </c>
      <c r="T42" s="234"/>
    </row>
    <row r="43" spans="1:20" x14ac:dyDescent="0.25">
      <c r="A43" s="137" t="s">
        <v>61</v>
      </c>
      <c r="B43" s="138">
        <v>-0.1615</v>
      </c>
      <c r="C43" s="138">
        <v>0.1321</v>
      </c>
      <c r="D43" s="138">
        <v>0.4728</v>
      </c>
      <c r="E43" s="138">
        <v>-0.22320000000000001</v>
      </c>
      <c r="F43" s="138">
        <v>0.44040000000000001</v>
      </c>
      <c r="G43" s="138">
        <v>-0.25629999999999997</v>
      </c>
      <c r="H43" s="138">
        <v>4.7199999999999999E-2</v>
      </c>
      <c r="I43" s="138">
        <v>4.0899999999999999E-2</v>
      </c>
      <c r="J43" s="138">
        <v>-0.14630000000000001</v>
      </c>
      <c r="K43" s="138">
        <v>-0.21229999999999999</v>
      </c>
      <c r="L43" s="138">
        <v>-2.01E-2</v>
      </c>
      <c r="M43" s="138">
        <v>0.1305</v>
      </c>
      <c r="N43" s="138">
        <v>-4.8999999999999998E-3</v>
      </c>
      <c r="O43" s="138">
        <v>0.13270000000000001</v>
      </c>
      <c r="P43" s="138">
        <v>-0.38769999999999999</v>
      </c>
      <c r="Q43" s="138">
        <v>0.4975</v>
      </c>
      <c r="R43" s="138">
        <v>0.2072</v>
      </c>
      <c r="S43" s="138">
        <v>-0.19350000000000001</v>
      </c>
      <c r="T43" s="234"/>
    </row>
    <row r="44" spans="1:20" x14ac:dyDescent="0.25">
      <c r="A44" s="137" t="s">
        <v>60</v>
      </c>
      <c r="B44" s="138">
        <v>-0.23169999999999999</v>
      </c>
      <c r="C44" s="138">
        <v>0.23139999999999999</v>
      </c>
      <c r="D44" s="138">
        <v>5.9499999999999997E-2</v>
      </c>
      <c r="E44" s="138">
        <v>-0.1318</v>
      </c>
      <c r="F44" s="138">
        <v>-9.1800000000000007E-2</v>
      </c>
      <c r="G44" s="138">
        <v>-0.14949999999999999</v>
      </c>
      <c r="H44" s="138">
        <v>-0.2137</v>
      </c>
      <c r="I44" s="138">
        <v>-9.5799999999999996E-2</v>
      </c>
      <c r="J44" s="138">
        <v>-0.14899999999999999</v>
      </c>
      <c r="K44" s="138">
        <v>-3.3599999999999998E-2</v>
      </c>
      <c r="L44" s="138">
        <v>-1.4E-3</v>
      </c>
      <c r="M44" s="138">
        <v>0.12379999999999999</v>
      </c>
      <c r="N44" s="138">
        <v>-0.32329999999999998</v>
      </c>
      <c r="O44" s="138">
        <v>-0.16600000000000001</v>
      </c>
      <c r="P44" s="138">
        <v>-0.44490000000000002</v>
      </c>
      <c r="Q44" s="138">
        <v>-9.1800000000000007E-2</v>
      </c>
      <c r="R44" s="138">
        <v>3.4700000000000002E-2</v>
      </c>
      <c r="S44" s="138">
        <v>0.42</v>
      </c>
      <c r="T44" s="234"/>
    </row>
    <row r="45" spans="1:20" x14ac:dyDescent="0.25">
      <c r="A45" s="137" t="s">
        <v>59</v>
      </c>
      <c r="B45" s="138">
        <v>-0.19819999999999999</v>
      </c>
      <c r="C45" s="138">
        <v>-0.2167</v>
      </c>
      <c r="D45" s="138">
        <v>-0.17419999999999999</v>
      </c>
      <c r="E45" s="138">
        <v>4.1999999999999997E-3</v>
      </c>
      <c r="F45" s="138">
        <v>-4.1599999999999998E-2</v>
      </c>
      <c r="G45" s="138">
        <v>0.1583</v>
      </c>
      <c r="H45" s="138">
        <v>4.7E-2</v>
      </c>
      <c r="I45" s="138">
        <v>9.5399999999999999E-2</v>
      </c>
      <c r="J45" s="138">
        <v>-3.95E-2</v>
      </c>
      <c r="K45" s="138">
        <v>0.12859999999999999</v>
      </c>
      <c r="L45" s="138">
        <v>-9.3700000000000006E-2</v>
      </c>
      <c r="M45" s="138">
        <v>0.14349999999999999</v>
      </c>
      <c r="N45" s="138">
        <v>0.20480000000000001</v>
      </c>
      <c r="O45" s="138">
        <v>-5.4399999999999997E-2</v>
      </c>
      <c r="P45" s="138">
        <v>-0.3201</v>
      </c>
      <c r="Q45" s="138">
        <v>0.12509999999999999</v>
      </c>
      <c r="R45" s="138">
        <v>-0.34920000000000001</v>
      </c>
      <c r="S45" s="138">
        <v>5.3499999999999999E-2</v>
      </c>
      <c r="T45" s="234"/>
    </row>
    <row r="46" spans="1:20" x14ac:dyDescent="0.25">
      <c r="A46" s="137" t="s">
        <v>58</v>
      </c>
      <c r="B46" s="138">
        <v>-0.2311</v>
      </c>
      <c r="C46" s="138">
        <v>0.23749999999999999</v>
      </c>
      <c r="D46" s="138">
        <v>-0.1928</v>
      </c>
      <c r="E46" s="138">
        <v>0.1019</v>
      </c>
      <c r="F46" s="138">
        <v>-0.37259999999999999</v>
      </c>
      <c r="G46" s="138">
        <v>0.2215</v>
      </c>
      <c r="H46" s="138">
        <v>1.4999999999999999E-2</v>
      </c>
      <c r="I46" s="138">
        <v>-0.13339999999999999</v>
      </c>
      <c r="J46" s="138">
        <v>-0.31790000000000002</v>
      </c>
      <c r="K46" s="138">
        <v>8.2000000000000007E-3</v>
      </c>
      <c r="L46" s="138">
        <v>2.1999999999999999E-2</v>
      </c>
      <c r="M46" s="138">
        <v>8.9399999999999993E-2</v>
      </c>
      <c r="N46" s="138">
        <v>5.8500000000000003E-2</v>
      </c>
      <c r="O46" s="138">
        <v>-0.32550000000000001</v>
      </c>
      <c r="P46" s="138">
        <v>0.9234</v>
      </c>
      <c r="Q46" s="138">
        <v>-0.39229999999999998</v>
      </c>
      <c r="R46" s="138">
        <v>-7.51E-2</v>
      </c>
      <c r="S46" s="138">
        <v>-3.0700000000000002E-2</v>
      </c>
      <c r="T46" s="234"/>
    </row>
    <row r="47" spans="1:20" x14ac:dyDescent="0.25">
      <c r="A47" s="137" t="s">
        <v>57</v>
      </c>
      <c r="B47" s="138">
        <v>1.0640000000000001</v>
      </c>
      <c r="C47" s="138">
        <v>7.1599999999999997E-2</v>
      </c>
      <c r="D47" s="138">
        <v>-0.1424</v>
      </c>
      <c r="E47" s="138">
        <v>7.8799999999999995E-2</v>
      </c>
      <c r="F47" s="138">
        <v>-0.28799999999999998</v>
      </c>
      <c r="G47" s="138">
        <v>5.2400000000000002E-2</v>
      </c>
      <c r="H47" s="138">
        <v>0.32229999999999998</v>
      </c>
      <c r="I47" s="138">
        <v>5.6300000000000003E-2</v>
      </c>
      <c r="J47" s="138">
        <v>-2.5499999999999998E-2</v>
      </c>
      <c r="K47" s="138">
        <v>0.1036</v>
      </c>
      <c r="L47" s="138">
        <v>7.46E-2</v>
      </c>
      <c r="M47" s="138">
        <v>1.2500000000000001E-2</v>
      </c>
      <c r="N47" s="138">
        <v>-6.8699999999999997E-2</v>
      </c>
      <c r="O47" s="138">
        <v>-0.1202</v>
      </c>
      <c r="P47" s="138">
        <v>-0.64400000000000002</v>
      </c>
      <c r="Q47" s="138">
        <v>4.07E-2</v>
      </c>
      <c r="R47" s="138">
        <v>0.51229999999999998</v>
      </c>
      <c r="S47" s="138">
        <v>0.2041</v>
      </c>
      <c r="T47" s="234"/>
    </row>
    <row r="48" spans="1:20" x14ac:dyDescent="0.25">
      <c r="A48" s="137" t="s">
        <v>56</v>
      </c>
      <c r="B48" s="138">
        <v>0.3357</v>
      </c>
      <c r="C48" s="138">
        <v>0.71379999999999999</v>
      </c>
      <c r="D48" s="138">
        <v>0.6089</v>
      </c>
      <c r="E48" s="138">
        <v>3.7100000000000001E-2</v>
      </c>
      <c r="F48" s="138">
        <v>0.2482</v>
      </c>
      <c r="G48" s="138">
        <v>-0.1242</v>
      </c>
      <c r="H48" s="138">
        <v>-0.14069999999999999</v>
      </c>
      <c r="I48" s="138">
        <v>1.9E-2</v>
      </c>
      <c r="J48" s="138">
        <v>-1.7399999999999999E-2</v>
      </c>
      <c r="K48" s="138">
        <v>-0.1237</v>
      </c>
      <c r="L48" s="138">
        <v>-0.1114</v>
      </c>
      <c r="M48" s="138">
        <v>-0.10290000000000001</v>
      </c>
      <c r="N48" s="138">
        <v>-0.57789999999999997</v>
      </c>
      <c r="O48" s="138">
        <v>-0.2293</v>
      </c>
      <c r="P48" s="138">
        <v>-0.26319999999999999</v>
      </c>
      <c r="Q48" s="138">
        <v>-0.1406</v>
      </c>
      <c r="R48" s="138">
        <v>-5.6899999999999999E-2</v>
      </c>
      <c r="S48" s="138">
        <v>8.2500000000000004E-2</v>
      </c>
      <c r="T48" s="234"/>
    </row>
    <row r="49" spans="1:20" x14ac:dyDescent="0.25">
      <c r="A49" s="137" t="s">
        <v>55</v>
      </c>
      <c r="B49" s="138">
        <v>0.13719999999999999</v>
      </c>
      <c r="C49" s="138">
        <v>-0.52790000000000004</v>
      </c>
      <c r="D49" s="138">
        <v>2.1100000000000001E-2</v>
      </c>
      <c r="E49" s="138">
        <v>0.24310000000000001</v>
      </c>
      <c r="F49" s="138">
        <v>-0.25540000000000002</v>
      </c>
      <c r="G49" s="138">
        <v>6.1199999999999997E-2</v>
      </c>
      <c r="H49" s="138">
        <v>-2.07E-2</v>
      </c>
      <c r="I49" s="138">
        <v>0.1731</v>
      </c>
      <c r="J49" s="138">
        <v>-3.4500000000000003E-2</v>
      </c>
      <c r="K49" s="138">
        <v>5.2299999999999999E-2</v>
      </c>
      <c r="L49" s="138">
        <v>-7.3800000000000004E-2</v>
      </c>
      <c r="M49" s="138">
        <v>-3.6499999999999998E-2</v>
      </c>
      <c r="N49" s="138">
        <v>0.27189999999999998</v>
      </c>
      <c r="O49" s="138">
        <v>-0.43290000000000001</v>
      </c>
      <c r="P49" s="138">
        <v>0.63239999999999996</v>
      </c>
      <c r="Q49" s="138">
        <v>7.6700000000000004E-2</v>
      </c>
      <c r="R49" s="138">
        <v>-0.33239999999999997</v>
      </c>
      <c r="S49" s="138">
        <v>-5.1299999999999998E-2</v>
      </c>
      <c r="T49" s="234"/>
    </row>
    <row r="50" spans="1:20" x14ac:dyDescent="0.25">
      <c r="A50" s="137" t="s">
        <v>54</v>
      </c>
      <c r="B50" s="138">
        <v>0.38340000000000002</v>
      </c>
      <c r="C50" s="138">
        <v>3.7400000000000003E-2</v>
      </c>
      <c r="D50" s="138">
        <v>3.5799999999999998E-2</v>
      </c>
      <c r="E50" s="138">
        <v>-2.1399999999999999E-2</v>
      </c>
      <c r="F50" s="138">
        <v>2.8999999999999998E-3</v>
      </c>
      <c r="G50" s="138">
        <v>7.6899999999999996E-2</v>
      </c>
      <c r="H50" s="138">
        <v>0.10539999999999999</v>
      </c>
      <c r="I50" s="138">
        <v>0.25569999999999998</v>
      </c>
      <c r="J50" s="138">
        <v>2.6200000000000001E-2</v>
      </c>
      <c r="K50" s="138">
        <v>0.19539999999999999</v>
      </c>
      <c r="L50" s="138">
        <v>-0.1028</v>
      </c>
      <c r="M50" s="138">
        <v>-0.13320000000000001</v>
      </c>
      <c r="N50" s="138">
        <v>-0.24010000000000001</v>
      </c>
      <c r="O50" s="138">
        <v>-9.0899999999999995E-2</v>
      </c>
      <c r="P50" s="138">
        <v>0.1021</v>
      </c>
      <c r="Q50" s="138">
        <v>-0.25619999999999998</v>
      </c>
      <c r="R50" s="138">
        <v>0.49340000000000001</v>
      </c>
      <c r="S50" s="138">
        <v>-0.12770000000000001</v>
      </c>
      <c r="T50" s="234"/>
    </row>
    <row r="51" spans="1:20" x14ac:dyDescent="0.25">
      <c r="A51" s="137" t="s">
        <v>53</v>
      </c>
      <c r="B51" s="138">
        <v>3.5999999999999999E-3</v>
      </c>
      <c r="C51" s="138">
        <v>0.18990000000000001</v>
      </c>
      <c r="D51" s="138">
        <v>-0.1265</v>
      </c>
      <c r="E51" s="138">
        <v>0.16619999999999999</v>
      </c>
      <c r="F51" s="138">
        <v>7.6700000000000004E-2</v>
      </c>
      <c r="G51" s="138">
        <v>-0.1888</v>
      </c>
      <c r="H51" s="138">
        <v>-0.1515</v>
      </c>
      <c r="I51" s="138">
        <v>0.19950000000000001</v>
      </c>
      <c r="J51" s="138">
        <v>-0.19739999999999999</v>
      </c>
      <c r="K51" s="138">
        <v>-6.7299999999999999E-2</v>
      </c>
      <c r="L51" s="138">
        <v>-0.65200000000000002</v>
      </c>
      <c r="M51" s="138">
        <v>0.34439999999999998</v>
      </c>
      <c r="N51" s="138">
        <v>0.35699999999999998</v>
      </c>
      <c r="O51" s="138">
        <v>0.1419</v>
      </c>
      <c r="P51" s="138">
        <v>-0.34129999999999999</v>
      </c>
      <c r="Q51" s="138">
        <v>0.78269999999999995</v>
      </c>
      <c r="R51" s="138">
        <v>-0.32800000000000001</v>
      </c>
      <c r="S51" s="138">
        <v>-0.2379</v>
      </c>
      <c r="T51" s="234"/>
    </row>
    <row r="52" spans="1:20" x14ac:dyDescent="0.25">
      <c r="A52" s="137" t="s">
        <v>52</v>
      </c>
      <c r="B52" s="138">
        <v>0.31019999999999998</v>
      </c>
      <c r="C52" s="138">
        <v>-0.32450000000000001</v>
      </c>
      <c r="D52" s="138">
        <v>-9.1399999999999995E-2</v>
      </c>
      <c r="E52" s="138">
        <v>0.49730000000000002</v>
      </c>
      <c r="F52" s="138">
        <v>0.12659999999999999</v>
      </c>
      <c r="G52" s="138">
        <v>-0.16850000000000001</v>
      </c>
      <c r="H52" s="138">
        <v>0.74099999999999999</v>
      </c>
      <c r="I52" s="138">
        <v>-0.15210000000000001</v>
      </c>
      <c r="J52" s="138">
        <v>-0.19059999999999999</v>
      </c>
      <c r="K52" s="138">
        <v>3.0300000000000001E-2</v>
      </c>
      <c r="L52" s="138">
        <v>0.88219999999999998</v>
      </c>
      <c r="M52" s="138">
        <v>9.69E-2</v>
      </c>
      <c r="N52" s="138">
        <v>0.1971</v>
      </c>
      <c r="O52" s="138">
        <v>0.1187</v>
      </c>
      <c r="P52" s="138">
        <v>0.89729999999999999</v>
      </c>
      <c r="Q52" s="138">
        <v>9.5799999999999996E-2</v>
      </c>
      <c r="R52" s="138">
        <v>-0.40360000000000001</v>
      </c>
      <c r="S52" s="138">
        <v>0.26340000000000002</v>
      </c>
      <c r="T52" s="234"/>
    </row>
    <row r="53" spans="1:20" x14ac:dyDescent="0.25">
      <c r="A53" s="187" t="s">
        <v>83</v>
      </c>
      <c r="B53" s="187" t="s">
        <v>81</v>
      </c>
      <c r="C53" s="187" t="s">
        <v>80</v>
      </c>
      <c r="D53" s="187" t="s">
        <v>79</v>
      </c>
      <c r="E53" s="187" t="s">
        <v>78</v>
      </c>
      <c r="F53" s="187" t="s">
        <v>77</v>
      </c>
      <c r="G53" s="187" t="s">
        <v>76</v>
      </c>
      <c r="H53" s="187" t="s">
        <v>75</v>
      </c>
      <c r="I53" s="187" t="s">
        <v>74</v>
      </c>
      <c r="J53" s="187" t="s">
        <v>73</v>
      </c>
      <c r="K53" s="187" t="s">
        <v>72</v>
      </c>
      <c r="L53" s="187" t="s">
        <v>71</v>
      </c>
      <c r="M53" s="187" t="s">
        <v>70</v>
      </c>
      <c r="N53" s="187" t="s">
        <v>69</v>
      </c>
      <c r="O53" s="187" t="s">
        <v>68</v>
      </c>
      <c r="P53" s="187" t="s">
        <v>67</v>
      </c>
      <c r="Q53" s="187" t="s">
        <v>66</v>
      </c>
      <c r="R53" s="187" t="s">
        <v>65</v>
      </c>
      <c r="S53" s="187" t="s">
        <v>64</v>
      </c>
      <c r="T53" s="239" t="s">
        <v>115</v>
      </c>
    </row>
    <row r="54" spans="1:20" x14ac:dyDescent="0.25">
      <c r="A54" s="137" t="s">
        <v>63</v>
      </c>
      <c r="B54" s="139" t="s">
        <v>37</v>
      </c>
      <c r="C54" s="139" t="s">
        <v>37</v>
      </c>
      <c r="D54" s="139" t="s">
        <v>37</v>
      </c>
      <c r="E54" s="139" t="s">
        <v>37</v>
      </c>
      <c r="F54" s="138">
        <v>0.33110000000000001</v>
      </c>
      <c r="G54" s="138">
        <v>-1.0200000000000001E-2</v>
      </c>
      <c r="H54" s="138">
        <v>-0.35439999999999999</v>
      </c>
      <c r="I54" s="138">
        <v>6.5100000000000005E-2</v>
      </c>
      <c r="J54" s="138">
        <v>4.4000000000000003E-3</v>
      </c>
      <c r="K54" s="138">
        <v>0.2772</v>
      </c>
      <c r="L54" s="138">
        <v>-8.2199999999999995E-2</v>
      </c>
      <c r="M54" s="138">
        <v>-6.6000000000000003E-2</v>
      </c>
      <c r="N54" s="138">
        <v>0.3362</v>
      </c>
      <c r="O54" s="138">
        <v>-7.3300000000000004E-2</v>
      </c>
      <c r="P54" s="138">
        <v>-0.5212</v>
      </c>
      <c r="Q54" s="138">
        <v>0.92559999999999998</v>
      </c>
      <c r="R54" s="138">
        <v>0.1069</v>
      </c>
      <c r="S54" s="138">
        <v>-5.8999999999999997E-2</v>
      </c>
      <c r="T54" s="234">
        <v>-0.61499999999999999</v>
      </c>
    </row>
    <row r="55" spans="1:20" x14ac:dyDescent="0.25">
      <c r="A55" s="137" t="s">
        <v>62</v>
      </c>
      <c r="B55" s="139" t="s">
        <v>37</v>
      </c>
      <c r="C55" s="139" t="s">
        <v>37</v>
      </c>
      <c r="D55" s="139" t="s">
        <v>37</v>
      </c>
      <c r="E55" s="139" t="s">
        <v>37</v>
      </c>
      <c r="F55" s="138">
        <v>-6.3600000000000004E-2</v>
      </c>
      <c r="G55" s="138">
        <v>-7.6499999999999999E-2</v>
      </c>
      <c r="H55" s="138">
        <v>-6.88E-2</v>
      </c>
      <c r="I55" s="138">
        <v>-4.2999999999999997E-2</v>
      </c>
      <c r="J55" s="138">
        <v>0.5383</v>
      </c>
      <c r="K55" s="138">
        <v>0.27589999999999998</v>
      </c>
      <c r="L55" s="138">
        <v>0.15629999999999999</v>
      </c>
      <c r="M55" s="138">
        <v>-3.0800000000000001E-2</v>
      </c>
      <c r="N55" s="138">
        <v>0.19450000000000001</v>
      </c>
      <c r="O55" s="138">
        <v>-1.1900000000000001E-2</v>
      </c>
      <c r="P55" s="138">
        <v>1.29E-2</v>
      </c>
      <c r="Q55" s="138">
        <v>-0.1837</v>
      </c>
      <c r="R55" s="138">
        <v>8.4199999999999997E-2</v>
      </c>
      <c r="S55" s="138">
        <v>-0.4078</v>
      </c>
      <c r="T55" s="234"/>
    </row>
    <row r="56" spans="1:20" x14ac:dyDescent="0.25">
      <c r="A56" s="137" t="s">
        <v>61</v>
      </c>
      <c r="B56" s="139" t="s">
        <v>37</v>
      </c>
      <c r="C56" s="139" t="s">
        <v>37</v>
      </c>
      <c r="D56" s="139" t="s">
        <v>37</v>
      </c>
      <c r="E56" s="139" t="s">
        <v>37</v>
      </c>
      <c r="F56" s="138">
        <v>0.43709999999999999</v>
      </c>
      <c r="G56" s="138">
        <v>-0.24840000000000001</v>
      </c>
      <c r="H56" s="138">
        <v>4.82E-2</v>
      </c>
      <c r="I56" s="138">
        <v>4.7E-2</v>
      </c>
      <c r="J56" s="138">
        <v>-0.14349999999999999</v>
      </c>
      <c r="K56" s="138">
        <v>-0.1903</v>
      </c>
      <c r="L56" s="138">
        <v>-1.6500000000000001E-2</v>
      </c>
      <c r="M56" s="138">
        <v>0.13</v>
      </c>
      <c r="N56" s="138">
        <v>1E-3</v>
      </c>
      <c r="O56" s="138">
        <v>0.1394</v>
      </c>
      <c r="P56" s="138">
        <v>-0.3896</v>
      </c>
      <c r="Q56" s="138">
        <v>0.48859999999999998</v>
      </c>
      <c r="R56" s="138">
        <v>0.23050000000000001</v>
      </c>
      <c r="S56" s="138">
        <v>-0.1784</v>
      </c>
      <c r="T56" s="234"/>
    </row>
    <row r="57" spans="1:20" x14ac:dyDescent="0.25">
      <c r="A57" s="137" t="s">
        <v>60</v>
      </c>
      <c r="B57" s="139" t="s">
        <v>37</v>
      </c>
      <c r="C57" s="139" t="s">
        <v>37</v>
      </c>
      <c r="D57" s="139" t="s">
        <v>37</v>
      </c>
      <c r="E57" s="139" t="s">
        <v>37</v>
      </c>
      <c r="F57" s="138">
        <v>-5.7000000000000002E-2</v>
      </c>
      <c r="G57" s="138">
        <v>-0.14960000000000001</v>
      </c>
      <c r="H57" s="138">
        <v>-0.2072</v>
      </c>
      <c r="I57" s="138">
        <v>-8.7300000000000003E-2</v>
      </c>
      <c r="J57" s="138">
        <v>-0.1799</v>
      </c>
      <c r="K57" s="138">
        <v>-3.6900000000000002E-2</v>
      </c>
      <c r="L57" s="138">
        <v>5.5999999999999999E-3</v>
      </c>
      <c r="M57" s="138">
        <v>0.1363</v>
      </c>
      <c r="N57" s="138">
        <v>-0.32529999999999998</v>
      </c>
      <c r="O57" s="138">
        <v>-0.1384</v>
      </c>
      <c r="P57" s="138">
        <v>-0.4491</v>
      </c>
      <c r="Q57" s="138">
        <v>-4.2099999999999999E-2</v>
      </c>
      <c r="R57" s="138">
        <v>3.1300000000000001E-2</v>
      </c>
      <c r="S57" s="138">
        <v>0.32450000000000001</v>
      </c>
      <c r="T57" s="234"/>
    </row>
    <row r="58" spans="1:20" x14ac:dyDescent="0.25">
      <c r="A58" s="137" t="s">
        <v>59</v>
      </c>
      <c r="B58" s="139" t="s">
        <v>37</v>
      </c>
      <c r="C58" s="139" t="s">
        <v>37</v>
      </c>
      <c r="D58" s="139" t="s">
        <v>37</v>
      </c>
      <c r="E58" s="139" t="s">
        <v>37</v>
      </c>
      <c r="F58" s="138">
        <v>-3.7900000000000003E-2</v>
      </c>
      <c r="G58" s="138">
        <v>0.16059999999999999</v>
      </c>
      <c r="H58" s="138">
        <v>6.0100000000000001E-2</v>
      </c>
      <c r="I58" s="138">
        <v>9.9599999999999994E-2</v>
      </c>
      <c r="J58" s="138">
        <v>-2.5499999999999998E-2</v>
      </c>
      <c r="K58" s="138">
        <v>0.12</v>
      </c>
      <c r="L58" s="138">
        <v>-8.7099999999999997E-2</v>
      </c>
      <c r="M58" s="138">
        <v>0.1449</v>
      </c>
      <c r="N58" s="138">
        <v>0.2354</v>
      </c>
      <c r="O58" s="138">
        <v>-2.3800000000000002E-2</v>
      </c>
      <c r="P58" s="138">
        <v>-0.31</v>
      </c>
      <c r="Q58" s="138">
        <v>0.13420000000000001</v>
      </c>
      <c r="R58" s="138">
        <v>-0.28010000000000002</v>
      </c>
      <c r="S58" s="138">
        <v>2.9700000000000001E-2</v>
      </c>
      <c r="T58" s="234"/>
    </row>
    <row r="59" spans="1:20" x14ac:dyDescent="0.25">
      <c r="A59" s="137" t="s">
        <v>58</v>
      </c>
      <c r="B59" s="139" t="s">
        <v>37</v>
      </c>
      <c r="C59" s="139" t="s">
        <v>37</v>
      </c>
      <c r="D59" s="139" t="s">
        <v>37</v>
      </c>
      <c r="E59" s="139" t="s">
        <v>37</v>
      </c>
      <c r="F59" s="138">
        <v>-0.34810000000000002</v>
      </c>
      <c r="G59" s="138">
        <v>0.23250000000000001</v>
      </c>
      <c r="H59" s="138">
        <v>1.8100000000000002E-2</v>
      </c>
      <c r="I59" s="138">
        <v>-0.13350000000000001</v>
      </c>
      <c r="J59" s="138">
        <v>-0.30149999999999999</v>
      </c>
      <c r="K59" s="138">
        <v>7.3000000000000001E-3</v>
      </c>
      <c r="L59" s="138">
        <v>2.0299999999999999E-2</v>
      </c>
      <c r="M59" s="138">
        <v>0.1019</v>
      </c>
      <c r="N59" s="138">
        <v>9.1399999999999995E-2</v>
      </c>
      <c r="O59" s="138">
        <v>-0.31709999999999999</v>
      </c>
      <c r="P59" s="138">
        <v>0.92500000000000004</v>
      </c>
      <c r="Q59" s="138">
        <v>-0.38719999999999999</v>
      </c>
      <c r="R59" s="138">
        <v>-8.2600000000000007E-2</v>
      </c>
      <c r="S59" s="138">
        <v>-4.0500000000000001E-2</v>
      </c>
      <c r="T59" s="234"/>
    </row>
    <row r="60" spans="1:20" x14ac:dyDescent="0.25">
      <c r="A60" s="137" t="s">
        <v>57</v>
      </c>
      <c r="B60" s="139" t="s">
        <v>37</v>
      </c>
      <c r="C60" s="139" t="s">
        <v>37</v>
      </c>
      <c r="D60" s="139" t="s">
        <v>37</v>
      </c>
      <c r="E60" s="139" t="s">
        <v>37</v>
      </c>
      <c r="F60" s="138">
        <v>-0.2747</v>
      </c>
      <c r="G60" s="138">
        <v>5.0999999999999997E-2</v>
      </c>
      <c r="H60" s="138">
        <v>0.30199999999999999</v>
      </c>
      <c r="I60" s="138">
        <v>2.9100000000000001E-2</v>
      </c>
      <c r="J60" s="138">
        <v>3.7100000000000001E-2</v>
      </c>
      <c r="K60" s="138">
        <v>0.1128</v>
      </c>
      <c r="L60" s="138">
        <v>7.85E-2</v>
      </c>
      <c r="M60" s="138">
        <v>-3.9699999999999999E-2</v>
      </c>
      <c r="N60" s="138">
        <v>-0.13919999999999999</v>
      </c>
      <c r="O60" s="138">
        <v>-0.1643</v>
      </c>
      <c r="P60" s="138">
        <v>-0.62690000000000001</v>
      </c>
      <c r="Q60" s="138">
        <v>5.5399999999999998E-2</v>
      </c>
      <c r="R60" s="138">
        <v>0.38100000000000001</v>
      </c>
      <c r="S60" s="138">
        <v>0.20660000000000001</v>
      </c>
      <c r="T60" s="234"/>
    </row>
    <row r="61" spans="1:20" x14ac:dyDescent="0.25">
      <c r="A61" s="137" t="s">
        <v>56</v>
      </c>
      <c r="B61" s="139" t="s">
        <v>37</v>
      </c>
      <c r="C61" s="139" t="s">
        <v>37</v>
      </c>
      <c r="D61" s="139" t="s">
        <v>37</v>
      </c>
      <c r="E61" s="139" t="s">
        <v>37</v>
      </c>
      <c r="F61" s="138">
        <v>0.2767</v>
      </c>
      <c r="G61" s="138">
        <v>-0.1031</v>
      </c>
      <c r="H61" s="138">
        <v>-0.127</v>
      </c>
      <c r="I61" s="138">
        <v>4.07E-2</v>
      </c>
      <c r="J61" s="138">
        <v>-3.2800000000000003E-2</v>
      </c>
      <c r="K61" s="138">
        <v>-0.1133</v>
      </c>
      <c r="L61" s="138">
        <v>-0.10340000000000001</v>
      </c>
      <c r="M61" s="138">
        <v>-6.8599999999999994E-2</v>
      </c>
      <c r="N61" s="138">
        <v>-0.49530000000000002</v>
      </c>
      <c r="O61" s="138">
        <v>-0.2155</v>
      </c>
      <c r="P61" s="138">
        <v>-0.26319999999999999</v>
      </c>
      <c r="Q61" s="138">
        <v>-0.11650000000000001</v>
      </c>
      <c r="R61" s="138">
        <v>-1.55E-2</v>
      </c>
      <c r="S61" s="138">
        <v>0.13039999999999999</v>
      </c>
      <c r="T61" s="234"/>
    </row>
    <row r="62" spans="1:20" x14ac:dyDescent="0.25">
      <c r="A62" s="137" t="s">
        <v>55</v>
      </c>
      <c r="B62" s="139" t="s">
        <v>37</v>
      </c>
      <c r="C62" s="139" t="s">
        <v>37</v>
      </c>
      <c r="D62" s="139" t="s">
        <v>37</v>
      </c>
      <c r="E62" s="139" t="s">
        <v>37</v>
      </c>
      <c r="F62" s="138">
        <v>-0.23680000000000001</v>
      </c>
      <c r="G62" s="138">
        <v>7.8E-2</v>
      </c>
      <c r="H62" s="138">
        <v>-1.8599999999999998E-2</v>
      </c>
      <c r="I62" s="138">
        <v>0.16869999999999999</v>
      </c>
      <c r="J62" s="138">
        <v>-2.0400000000000001E-2</v>
      </c>
      <c r="K62" s="138">
        <v>5.0299999999999997E-2</v>
      </c>
      <c r="L62" s="138">
        <v>-6.0900000000000003E-2</v>
      </c>
      <c r="M62" s="138">
        <v>-3.3000000000000002E-2</v>
      </c>
      <c r="N62" s="138">
        <v>0.21129999999999999</v>
      </c>
      <c r="O62" s="138">
        <v>-0.43580000000000002</v>
      </c>
      <c r="P62" s="138">
        <v>0.63129999999999997</v>
      </c>
      <c r="Q62" s="138">
        <v>9.6100000000000005E-2</v>
      </c>
      <c r="R62" s="138">
        <v>-0.28839999999999999</v>
      </c>
      <c r="S62" s="138">
        <v>-4.0000000000000001E-3</v>
      </c>
      <c r="T62" s="234"/>
    </row>
    <row r="63" spans="1:20" x14ac:dyDescent="0.25">
      <c r="A63" s="137" t="s">
        <v>54</v>
      </c>
      <c r="B63" s="139" t="s">
        <v>37</v>
      </c>
      <c r="C63" s="139" t="s">
        <v>37</v>
      </c>
      <c r="D63" s="139" t="s">
        <v>37</v>
      </c>
      <c r="E63" s="140">
        <v>-5.6000000000000001E-2</v>
      </c>
      <c r="F63" s="138">
        <v>2.4799999999999999E-2</v>
      </c>
      <c r="G63" s="138">
        <v>9.0899999999999995E-2</v>
      </c>
      <c r="H63" s="138">
        <v>0.10589999999999999</v>
      </c>
      <c r="I63" s="138">
        <v>0.2087</v>
      </c>
      <c r="J63" s="138">
        <v>-2.4299999999999999E-2</v>
      </c>
      <c r="K63" s="138">
        <v>0.1804</v>
      </c>
      <c r="L63" s="138">
        <v>-9.11E-2</v>
      </c>
      <c r="M63" s="138">
        <v>-8.72E-2</v>
      </c>
      <c r="N63" s="138">
        <v>-0.26</v>
      </c>
      <c r="O63" s="138">
        <v>-8.2600000000000007E-2</v>
      </c>
      <c r="P63" s="138">
        <v>9.1800000000000007E-2</v>
      </c>
      <c r="Q63" s="138">
        <v>-0.2651</v>
      </c>
      <c r="R63" s="138">
        <v>0.47360000000000002</v>
      </c>
      <c r="S63" s="138">
        <v>-7.1300000000000002E-2</v>
      </c>
      <c r="T63" s="234"/>
    </row>
    <row r="64" spans="1:20" x14ac:dyDescent="0.25">
      <c r="A64" s="137" t="s">
        <v>53</v>
      </c>
      <c r="B64" s="139" t="s">
        <v>37</v>
      </c>
      <c r="C64" s="139" t="s">
        <v>37</v>
      </c>
      <c r="D64" s="139" t="s">
        <v>37</v>
      </c>
      <c r="E64" s="139">
        <v>0.18870000000000001</v>
      </c>
      <c r="F64" s="138">
        <v>8.5199999999999998E-2</v>
      </c>
      <c r="G64" s="138">
        <v>-0.16350000000000001</v>
      </c>
      <c r="H64" s="138">
        <v>-0.1585</v>
      </c>
      <c r="I64" s="138">
        <v>0.2102</v>
      </c>
      <c r="J64" s="138">
        <v>-0.1908</v>
      </c>
      <c r="K64" s="138">
        <v>-4.3099999999999999E-2</v>
      </c>
      <c r="L64" s="138">
        <v>-0.63929999999999998</v>
      </c>
      <c r="M64" s="138">
        <v>0.37480000000000002</v>
      </c>
      <c r="N64" s="138">
        <v>0.32519999999999999</v>
      </c>
      <c r="O64" s="138">
        <v>0.13400000000000001</v>
      </c>
      <c r="P64" s="138">
        <v>-0.32400000000000001</v>
      </c>
      <c r="Q64" s="138">
        <v>0.72509999999999997</v>
      </c>
      <c r="R64" s="138">
        <v>-0.29049999999999998</v>
      </c>
      <c r="S64" s="138">
        <v>-0.19409999999999999</v>
      </c>
      <c r="T64" s="234"/>
    </row>
    <row r="65" spans="1:20" x14ac:dyDescent="0.25">
      <c r="A65" s="137" t="s">
        <v>52</v>
      </c>
      <c r="B65" s="139" t="s">
        <v>37</v>
      </c>
      <c r="C65" s="139" t="s">
        <v>37</v>
      </c>
      <c r="D65" s="139" t="s">
        <v>37</v>
      </c>
      <c r="E65" s="139">
        <v>0.48180000000000001</v>
      </c>
      <c r="F65" s="138">
        <v>0.12089999999999999</v>
      </c>
      <c r="G65" s="138">
        <v>-0.1762</v>
      </c>
      <c r="H65" s="138">
        <v>0.70660000000000001</v>
      </c>
      <c r="I65" s="138">
        <v>-8.8099999999999998E-2</v>
      </c>
      <c r="J65" s="138">
        <v>-0.1661</v>
      </c>
      <c r="K65" s="138">
        <v>5.3400000000000003E-2</v>
      </c>
      <c r="L65" s="138">
        <v>0.89629999999999999</v>
      </c>
      <c r="M65" s="138">
        <v>6.5199999999999994E-2</v>
      </c>
      <c r="N65" s="138">
        <v>0.18509999999999999</v>
      </c>
      <c r="O65" s="138">
        <v>0.16550000000000001</v>
      </c>
      <c r="P65" s="138">
        <v>0.9073</v>
      </c>
      <c r="Q65" s="138">
        <v>0.161</v>
      </c>
      <c r="R65" s="138">
        <v>-0.32469999999999999</v>
      </c>
      <c r="S65" s="138">
        <v>0.35449999999999998</v>
      </c>
      <c r="T65" s="234"/>
    </row>
    <row r="66" spans="1:20" x14ac:dyDescent="0.25">
      <c r="A66" s="238" t="s">
        <v>82</v>
      </c>
      <c r="B66" s="238" t="s">
        <v>81</v>
      </c>
      <c r="C66" s="238" t="s">
        <v>80</v>
      </c>
      <c r="D66" s="238" t="s">
        <v>79</v>
      </c>
      <c r="E66" s="238" t="s">
        <v>78</v>
      </c>
      <c r="F66" s="238" t="s">
        <v>77</v>
      </c>
      <c r="G66" s="238" t="s">
        <v>76</v>
      </c>
      <c r="H66" s="238" t="s">
        <v>75</v>
      </c>
      <c r="I66" s="238" t="s">
        <v>74</v>
      </c>
      <c r="J66" s="238" t="s">
        <v>73</v>
      </c>
      <c r="K66" s="238" t="s">
        <v>72</v>
      </c>
      <c r="L66" s="238" t="s">
        <v>71</v>
      </c>
      <c r="M66" s="238" t="s">
        <v>70</v>
      </c>
      <c r="N66" s="238" t="s">
        <v>69</v>
      </c>
      <c r="O66" s="238" t="s">
        <v>68</v>
      </c>
      <c r="P66" s="238" t="s">
        <v>67</v>
      </c>
      <c r="Q66" s="238" t="s">
        <v>66</v>
      </c>
      <c r="R66" s="238" t="s">
        <v>65</v>
      </c>
      <c r="S66" s="238" t="s">
        <v>64</v>
      </c>
      <c r="T66" s="239" t="s">
        <v>115</v>
      </c>
    </row>
    <row r="67" spans="1:20" x14ac:dyDescent="0.25">
      <c r="A67" s="137" t="s">
        <v>63</v>
      </c>
      <c r="B67" s="231" t="s">
        <v>37</v>
      </c>
      <c r="C67" s="231" t="s">
        <v>37</v>
      </c>
      <c r="D67" s="231" t="s">
        <v>37</v>
      </c>
      <c r="E67" s="231" t="s">
        <v>37</v>
      </c>
      <c r="F67" s="231" t="s">
        <v>37</v>
      </c>
      <c r="G67" s="231" t="s">
        <v>37</v>
      </c>
      <c r="H67" s="231" t="s">
        <v>37</v>
      </c>
      <c r="I67" s="231" t="s">
        <v>37</v>
      </c>
      <c r="J67" s="231" t="s">
        <v>37</v>
      </c>
      <c r="K67" s="232">
        <v>0.10068844413826</v>
      </c>
      <c r="L67" s="232">
        <v>-8.4807286561909306E-2</v>
      </c>
      <c r="M67" s="232">
        <v>-0.17250230893410501</v>
      </c>
      <c r="N67" s="232">
        <v>0.44475518003285797</v>
      </c>
      <c r="O67" s="232">
        <v>-9.5648032223361212E-2</v>
      </c>
      <c r="P67" s="232">
        <v>-0.62002633839827903</v>
      </c>
      <c r="Q67" s="232">
        <v>0.855551533260271</v>
      </c>
      <c r="R67" s="232">
        <v>0.187822375461866</v>
      </c>
      <c r="S67" s="232">
        <v>-0.111</v>
      </c>
      <c r="T67" s="234">
        <v>-0.6593</v>
      </c>
    </row>
    <row r="68" spans="1:20" x14ac:dyDescent="0.25">
      <c r="A68" s="137" t="s">
        <v>62</v>
      </c>
      <c r="B68" s="231" t="s">
        <v>37</v>
      </c>
      <c r="C68" s="231" t="s">
        <v>37</v>
      </c>
      <c r="D68" s="231" t="s">
        <v>37</v>
      </c>
      <c r="E68" s="231" t="s">
        <v>37</v>
      </c>
      <c r="F68" s="231" t="s">
        <v>37</v>
      </c>
      <c r="G68" s="231" t="s">
        <v>37</v>
      </c>
      <c r="H68" s="231" t="s">
        <v>37</v>
      </c>
      <c r="I68" s="231" t="s">
        <v>37</v>
      </c>
      <c r="J68" s="231" t="s">
        <v>37</v>
      </c>
      <c r="K68" s="232">
        <v>0.44389839073466703</v>
      </c>
      <c r="L68" s="232">
        <v>0.155701125894288</v>
      </c>
      <c r="M68" s="232">
        <v>-0.121408701873601</v>
      </c>
      <c r="N68" s="232">
        <v>0.22115579973013599</v>
      </c>
      <c r="O68" s="232">
        <v>-5.8344859287479101E-4</v>
      </c>
      <c r="P68" s="232">
        <v>-0.106551646250891</v>
      </c>
      <c r="Q68" s="232">
        <v>-0.31713303853010999</v>
      </c>
      <c r="R68" s="232">
        <v>1.8221480516757101E-2</v>
      </c>
      <c r="S68" s="232">
        <v>-0.5625</v>
      </c>
      <c r="T68" s="234"/>
    </row>
    <row r="69" spans="1:20" x14ac:dyDescent="0.25">
      <c r="A69" s="137" t="s">
        <v>61</v>
      </c>
      <c r="B69" s="231" t="s">
        <v>37</v>
      </c>
      <c r="C69" s="231" t="s">
        <v>37</v>
      </c>
      <c r="D69" s="231" t="s">
        <v>37</v>
      </c>
      <c r="E69" s="231" t="s">
        <v>37</v>
      </c>
      <c r="F69" s="231" t="s">
        <v>37</v>
      </c>
      <c r="G69" s="231" t="s">
        <v>37</v>
      </c>
      <c r="H69" s="231" t="s">
        <v>37</v>
      </c>
      <c r="I69" s="231" t="s">
        <v>37</v>
      </c>
      <c r="J69" s="231" t="s">
        <v>37</v>
      </c>
      <c r="K69" s="232">
        <v>-0.28281176397207103</v>
      </c>
      <c r="L69" s="232">
        <v>-2.1818677717857404E-2</v>
      </c>
      <c r="M69" s="232">
        <v>0.217135769967261</v>
      </c>
      <c r="N69" s="232">
        <v>0.103307004504856</v>
      </c>
      <c r="O69" s="232">
        <v>0.20040307219963299</v>
      </c>
      <c r="P69" s="232">
        <v>-0.54062430606103096</v>
      </c>
      <c r="Q69" s="232">
        <v>0.54061021612342797</v>
      </c>
      <c r="R69" s="232">
        <v>0.31462906222027098</v>
      </c>
      <c r="S69" s="232">
        <v>-0.2495</v>
      </c>
      <c r="T69" s="234"/>
    </row>
    <row r="70" spans="1:20" x14ac:dyDescent="0.25">
      <c r="A70" s="137" t="s">
        <v>60</v>
      </c>
      <c r="B70" s="231" t="s">
        <v>37</v>
      </c>
      <c r="C70" s="231" t="s">
        <v>37</v>
      </c>
      <c r="D70" s="231" t="s">
        <v>37</v>
      </c>
      <c r="E70" s="231" t="s">
        <v>37</v>
      </c>
      <c r="F70" s="231" t="s">
        <v>37</v>
      </c>
      <c r="G70" s="231" t="s">
        <v>37</v>
      </c>
      <c r="H70" s="231" t="s">
        <v>37</v>
      </c>
      <c r="I70" s="231" t="s">
        <v>37</v>
      </c>
      <c r="J70" s="231" t="s">
        <v>37</v>
      </c>
      <c r="K70" s="232">
        <v>-0.109626620650112</v>
      </c>
      <c r="L70" s="232">
        <v>-5.3519938770422895E-2</v>
      </c>
      <c r="M70" s="232">
        <v>0.19298097687326599</v>
      </c>
      <c r="N70" s="232">
        <v>-0.46607741223488397</v>
      </c>
      <c r="O70" s="232">
        <v>-0.21176791599786099</v>
      </c>
      <c r="P70" s="232">
        <v>-0.608947919392829</v>
      </c>
      <c r="Q70" s="232">
        <v>-0.122332354579253</v>
      </c>
      <c r="R70" s="232">
        <v>4.5313753458491701E-2</v>
      </c>
      <c r="S70" s="232">
        <v>0.4249</v>
      </c>
      <c r="T70" s="234"/>
    </row>
    <row r="71" spans="1:20" x14ac:dyDescent="0.25">
      <c r="A71" s="137" t="s">
        <v>59</v>
      </c>
      <c r="B71" s="231" t="s">
        <v>37</v>
      </c>
      <c r="C71" s="231" t="s">
        <v>37</v>
      </c>
      <c r="D71" s="231" t="s">
        <v>37</v>
      </c>
      <c r="E71" s="231" t="s">
        <v>37</v>
      </c>
      <c r="F71" s="231" t="s">
        <v>37</v>
      </c>
      <c r="G71" s="231" t="s">
        <v>37</v>
      </c>
      <c r="H71" s="231" t="s">
        <v>37</v>
      </c>
      <c r="I71" s="231" t="s">
        <v>37</v>
      </c>
      <c r="J71" s="231" t="s">
        <v>37</v>
      </c>
      <c r="K71" s="232">
        <v>0.16465022836979099</v>
      </c>
      <c r="L71" s="232">
        <v>-0.13531895624603898</v>
      </c>
      <c r="M71" s="232">
        <v>0.21891795286854301</v>
      </c>
      <c r="N71" s="232">
        <v>0.227519971086868</v>
      </c>
      <c r="O71" s="232">
        <v>-1.44786681726864E-2</v>
      </c>
      <c r="P71" s="232">
        <v>-0.40759350272347494</v>
      </c>
      <c r="Q71" s="232">
        <v>0.151078180949726</v>
      </c>
      <c r="R71" s="232">
        <v>-0.39973501540962902</v>
      </c>
      <c r="S71" s="232">
        <v>-2.7000000000000001E-3</v>
      </c>
      <c r="T71" s="234"/>
    </row>
    <row r="72" spans="1:20" x14ac:dyDescent="0.25">
      <c r="A72" s="137" t="s">
        <v>58</v>
      </c>
      <c r="B72" s="231" t="s">
        <v>37</v>
      </c>
      <c r="C72" s="231" t="s">
        <v>37</v>
      </c>
      <c r="D72" s="231" t="s">
        <v>37</v>
      </c>
      <c r="E72" s="231" t="s">
        <v>37</v>
      </c>
      <c r="F72" s="231" t="s">
        <v>37</v>
      </c>
      <c r="G72" s="231" t="s">
        <v>37</v>
      </c>
      <c r="H72" s="231" t="s">
        <v>37</v>
      </c>
      <c r="I72" s="231" t="s">
        <v>37</v>
      </c>
      <c r="J72" s="231" t="s">
        <v>37</v>
      </c>
      <c r="K72" s="232">
        <v>-3.1067924967290002E-2</v>
      </c>
      <c r="L72" s="232">
        <v>3.2765216857635601E-2</v>
      </c>
      <c r="M72" s="232">
        <v>6.7616512466188397E-2</v>
      </c>
      <c r="N72" s="232">
        <v>4.4655921550732301E-2</v>
      </c>
      <c r="O72" s="232">
        <v>-0.39193033582499504</v>
      </c>
      <c r="P72" s="232">
        <v>1.5724460650885999</v>
      </c>
      <c r="Q72" s="232">
        <v>-0.52067023913236499</v>
      </c>
      <c r="R72" s="232">
        <v>5.5193919435879701E-2</v>
      </c>
      <c r="S72" s="232">
        <v>-0.1182</v>
      </c>
      <c r="T72" s="234"/>
    </row>
    <row r="73" spans="1:20" x14ac:dyDescent="0.25">
      <c r="A73" s="137" t="s">
        <v>57</v>
      </c>
      <c r="B73" s="231" t="s">
        <v>37</v>
      </c>
      <c r="C73" s="231" t="s">
        <v>37</v>
      </c>
      <c r="D73" s="231" t="s">
        <v>37</v>
      </c>
      <c r="E73" s="231" t="s">
        <v>37</v>
      </c>
      <c r="F73" s="231" t="s">
        <v>37</v>
      </c>
      <c r="G73" s="231" t="s">
        <v>37</v>
      </c>
      <c r="H73" s="231" t="s">
        <v>37</v>
      </c>
      <c r="I73" s="231" t="s">
        <v>37</v>
      </c>
      <c r="J73" s="232">
        <v>3.3009247759562699E-3</v>
      </c>
      <c r="K73" s="232">
        <v>0.106595139580812</v>
      </c>
      <c r="L73" s="232">
        <v>4.5440302940141904E-2</v>
      </c>
      <c r="M73" s="232">
        <v>-6.1267825552163396E-2</v>
      </c>
      <c r="N73" s="232">
        <v>-0.245876174066293</v>
      </c>
      <c r="O73" s="232">
        <v>-0.23873404387246999</v>
      </c>
      <c r="P73" s="232">
        <v>-0.79078533059415801</v>
      </c>
      <c r="Q73" s="232">
        <v>-4.5905750864898998E-3</v>
      </c>
      <c r="R73" s="232">
        <v>0.55954974909065402</v>
      </c>
      <c r="S73" s="232">
        <v>0.37219999999999998</v>
      </c>
      <c r="T73" s="234"/>
    </row>
    <row r="74" spans="1:20" x14ac:dyDescent="0.25">
      <c r="A74" s="137" t="s">
        <v>56</v>
      </c>
      <c r="B74" s="231" t="s">
        <v>37</v>
      </c>
      <c r="C74" s="231" t="s">
        <v>37</v>
      </c>
      <c r="D74" s="231" t="s">
        <v>37</v>
      </c>
      <c r="E74" s="231" t="s">
        <v>37</v>
      </c>
      <c r="F74" s="231" t="s">
        <v>37</v>
      </c>
      <c r="G74" s="231" t="s">
        <v>37</v>
      </c>
      <c r="H74" s="231" t="s">
        <v>37</v>
      </c>
      <c r="I74" s="231" t="s">
        <v>37</v>
      </c>
      <c r="J74" s="232">
        <v>-0.12931773222027101</v>
      </c>
      <c r="K74" s="232">
        <v>-0.194037454706076</v>
      </c>
      <c r="L74" s="232">
        <v>-0.16133527242659798</v>
      </c>
      <c r="M74" s="232">
        <v>-0.13600539279419999</v>
      </c>
      <c r="N74" s="232">
        <v>-0.44766333074162801</v>
      </c>
      <c r="O74" s="232">
        <v>-0.31345759994660499</v>
      </c>
      <c r="P74" s="232">
        <v>-0.395831597490864</v>
      </c>
      <c r="Q74" s="232">
        <v>-0.18155635908763698</v>
      </c>
      <c r="R74" s="232">
        <v>-6.5497869581247509E-2</v>
      </c>
      <c r="S74" s="232">
        <v>0.2049</v>
      </c>
      <c r="T74" s="234"/>
    </row>
    <row r="75" spans="1:20" x14ac:dyDescent="0.25">
      <c r="A75" s="137" t="s">
        <v>55</v>
      </c>
      <c r="B75" s="231" t="s">
        <v>37</v>
      </c>
      <c r="C75" s="231" t="s">
        <v>37</v>
      </c>
      <c r="D75" s="231" t="s">
        <v>37</v>
      </c>
      <c r="E75" s="231" t="s">
        <v>37</v>
      </c>
      <c r="F75" s="231" t="s">
        <v>37</v>
      </c>
      <c r="G75" s="231" t="s">
        <v>37</v>
      </c>
      <c r="H75" s="231" t="s">
        <v>37</v>
      </c>
      <c r="I75" s="231" t="s">
        <v>37</v>
      </c>
      <c r="J75" s="232">
        <v>-3.6340104196658299E-2</v>
      </c>
      <c r="K75" s="232">
        <v>9.2456271478162599E-2</v>
      </c>
      <c r="L75" s="232">
        <v>-0.18798893531085401</v>
      </c>
      <c r="M75" s="232">
        <v>4.4912397078388004E-2</v>
      </c>
      <c r="N75" s="232">
        <v>0.39256269091030099</v>
      </c>
      <c r="O75" s="232">
        <v>-0.61425725948409993</v>
      </c>
      <c r="P75" s="232">
        <v>0.90332706883377001</v>
      </c>
      <c r="Q75" s="232">
        <v>0.229914076032777</v>
      </c>
      <c r="R75" s="232">
        <v>-0.29834420296938302</v>
      </c>
      <c r="S75" s="232">
        <v>-2.5999999999999999E-2</v>
      </c>
      <c r="T75" s="234"/>
    </row>
    <row r="76" spans="1:20" x14ac:dyDescent="0.25">
      <c r="A76" s="137" t="s">
        <v>54</v>
      </c>
      <c r="B76" s="231" t="s">
        <v>37</v>
      </c>
      <c r="C76" s="231" t="s">
        <v>37</v>
      </c>
      <c r="D76" s="231" t="s">
        <v>37</v>
      </c>
      <c r="E76" s="231" t="s">
        <v>37</v>
      </c>
      <c r="F76" s="231" t="s">
        <v>37</v>
      </c>
      <c r="G76" s="231" t="s">
        <v>37</v>
      </c>
      <c r="H76" s="231" t="s">
        <v>37</v>
      </c>
      <c r="I76" s="231" t="s">
        <v>37</v>
      </c>
      <c r="J76" s="232">
        <v>5.0193645540209504E-2</v>
      </c>
      <c r="K76" s="232">
        <v>0.19367479836999599</v>
      </c>
      <c r="L76" s="232">
        <v>-0.13730997100624401</v>
      </c>
      <c r="M76" s="232" t="s">
        <v>37</v>
      </c>
      <c r="N76" s="232">
        <v>-0.28273254679804799</v>
      </c>
      <c r="O76" s="232">
        <v>-0.115336723176357</v>
      </c>
      <c r="P76" s="232">
        <v>-7.8556014490630807E-2</v>
      </c>
      <c r="Q76" s="232">
        <v>-0.32915732965794903</v>
      </c>
      <c r="R76" s="232">
        <v>0.59655574317106796</v>
      </c>
      <c r="S76" s="232">
        <v>-0.1573</v>
      </c>
      <c r="T76" s="234"/>
    </row>
    <row r="77" spans="1:20" x14ac:dyDescent="0.25">
      <c r="A77" s="137" t="s">
        <v>53</v>
      </c>
      <c r="B77" s="233" t="s">
        <v>37</v>
      </c>
      <c r="C77" s="233" t="s">
        <v>37</v>
      </c>
      <c r="D77" s="233" t="s">
        <v>37</v>
      </c>
      <c r="E77" s="233" t="s">
        <v>37</v>
      </c>
      <c r="F77" s="233" t="s">
        <v>37</v>
      </c>
      <c r="G77" s="233" t="s">
        <v>37</v>
      </c>
      <c r="H77" s="233" t="s">
        <v>37</v>
      </c>
      <c r="I77" s="231" t="s">
        <v>37</v>
      </c>
      <c r="J77" s="232">
        <v>-0.27660622287814202</v>
      </c>
      <c r="K77" s="232">
        <v>-9.2071567430976997E-2</v>
      </c>
      <c r="L77" s="232">
        <v>-0.83096849245893489</v>
      </c>
      <c r="M77" s="232">
        <v>0.64522890463966509</v>
      </c>
      <c r="N77" s="232">
        <v>0.46140667233746202</v>
      </c>
      <c r="O77" s="232">
        <v>0.11183334654093001</v>
      </c>
      <c r="P77" s="232">
        <v>-0.54346915216554703</v>
      </c>
      <c r="Q77" s="232">
        <v>1.22532124595313</v>
      </c>
      <c r="R77" s="232">
        <v>-0.34793019271482994</v>
      </c>
      <c r="S77" s="232">
        <v>-0.2767</v>
      </c>
      <c r="T77" s="234"/>
    </row>
    <row r="78" spans="1:20" x14ac:dyDescent="0.25">
      <c r="A78" s="137" t="s">
        <v>52</v>
      </c>
      <c r="B78" s="231" t="s">
        <v>37</v>
      </c>
      <c r="C78" s="231" t="s">
        <v>37</v>
      </c>
      <c r="D78" s="231" t="s">
        <v>37</v>
      </c>
      <c r="E78" s="231" t="s">
        <v>37</v>
      </c>
      <c r="F78" s="231" t="s">
        <v>37</v>
      </c>
      <c r="G78" s="231" t="s">
        <v>37</v>
      </c>
      <c r="H78" s="231" t="s">
        <v>37</v>
      </c>
      <c r="I78" s="231" t="s">
        <v>37</v>
      </c>
      <c r="J78" s="232">
        <v>-0.28074522932021201</v>
      </c>
      <c r="K78" s="232">
        <v>7.4491274913119302E-3</v>
      </c>
      <c r="L78" s="232">
        <v>1.11967045176779</v>
      </c>
      <c r="M78" s="232">
        <v>7.8969063445505E-2</v>
      </c>
      <c r="N78" s="232">
        <v>0.20553994309321399</v>
      </c>
      <c r="O78" s="232">
        <v>0.22972006931319</v>
      </c>
      <c r="P78" s="232">
        <v>1.3246386417915599</v>
      </c>
      <c r="Q78" s="232">
        <v>0.31338316522798199</v>
      </c>
      <c r="R78" s="232">
        <v>-0.44950000000000001</v>
      </c>
      <c r="S78" s="232">
        <v>0.39319999999999999</v>
      </c>
      <c r="T78" s="234"/>
    </row>
  </sheetData>
  <conditionalFormatting sqref="B67:H78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{4713C981-F10B-4A45-B592-C0C0234129C8}</x14:id>
        </ext>
      </extLst>
    </cfRule>
  </conditionalFormatting>
  <conditionalFormatting sqref="B2:R13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{EB74E0D1-B9CD-49F3-8EB1-ACB615D30EDA}</x14:id>
        </ext>
      </extLst>
    </cfRule>
  </conditionalFormatting>
  <conditionalFormatting sqref="B15:R26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{CF5C6A84-0377-491D-B1B4-F8E835794778}</x14:id>
        </ext>
      </extLst>
    </cfRule>
  </conditionalFormatting>
  <conditionalFormatting sqref="B28:R31 B34:R39 B32:H33 J32:R33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{736CC3A4-3348-4852-AC1B-E46D2BC9EC42}</x14:id>
        </ext>
      </extLst>
    </cfRule>
  </conditionalFormatting>
  <conditionalFormatting sqref="B41:R49 B50:F50 H50:R50 B51:R52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{E28EE475-5A08-466F-8AD5-240D113598F3}</x14:id>
        </ext>
      </extLst>
    </cfRule>
  </conditionalFormatting>
  <conditionalFormatting sqref="B41:R52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{917A5B16-6ADC-427D-A9F1-7E422867FF74}</x14:id>
        </ext>
      </extLst>
    </cfRule>
  </conditionalFormatting>
  <conditionalFormatting sqref="B54:R6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{81D979E7-6E9C-4373-BFD6-CB080E18297B}</x14:id>
        </ext>
      </extLst>
    </cfRule>
  </conditionalFormatting>
  <conditionalFormatting sqref="B2:S13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{BC2C0395-9CA0-41DA-94D2-C1B1EF041BA9}</x14:id>
        </ext>
      </extLst>
    </cfRule>
  </conditionalFormatting>
  <conditionalFormatting sqref="B15:S20 B23:S26 B21:R22 S55:S56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{A21D721F-8B5F-4FA3-8F59-829A099FF012}</x14:id>
        </ext>
      </extLst>
    </cfRule>
  </conditionalFormatting>
  <conditionalFormatting sqref="B28:S39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{F31F7259-D066-4CBC-A139-02DCB6082429}</x14:id>
        </ext>
      </extLst>
    </cfRule>
  </conditionalFormatting>
  <conditionalFormatting sqref="B41:S52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{B6223F33-C0FE-48AD-A2EE-3E81BB568A6B}</x14:id>
        </ext>
      </extLst>
    </cfRule>
  </conditionalFormatting>
  <conditionalFormatting sqref="B54:S54 B57:S65 B55:R5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{0F257E91-3AC8-48A8-91FF-425BA3C84594}</x14:id>
        </ext>
      </extLst>
    </cfRule>
  </conditionalFormatting>
  <conditionalFormatting sqref="B67:S78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{71187B95-2B81-42FB-AC47-E31E682E39EF}</x14:id>
        </ext>
      </extLst>
    </cfRule>
  </conditionalFormatting>
  <conditionalFormatting sqref="B2:T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{80817E07-CA58-4504-9492-ECBD41E652BA}</x14:id>
        </ext>
      </extLst>
    </cfRule>
  </conditionalFormatting>
  <conditionalFormatting sqref="B15:T2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{82983D04-E71F-440E-975D-9DDA727CBEAD}</x14:id>
        </ext>
      </extLst>
    </cfRule>
  </conditionalFormatting>
  <conditionalFormatting sqref="B28:T39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{4104B524-39A2-4049-BF1E-5A4263BF1FC1}</x14:id>
        </ext>
      </extLst>
    </cfRule>
  </conditionalFormatting>
  <conditionalFormatting sqref="B41:T5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{2AA3C66A-3487-4806-9B68-CAAE399F34E8}</x14:id>
        </ext>
      </extLst>
    </cfRule>
  </conditionalFormatting>
  <conditionalFormatting sqref="B54:T6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{612E3E82-97CD-4CCB-A66D-85F59641E2FD}</x14:id>
        </ext>
      </extLst>
    </cfRule>
  </conditionalFormatting>
  <conditionalFormatting sqref="B67:T7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{4333A7EE-D62A-4BAC-B9FE-2368BC2380E6}</x14:id>
        </ext>
      </extLst>
    </cfRule>
  </conditionalFormatting>
  <conditionalFormatting sqref="F2:R13 B41:E52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{D6217F12-82B1-4488-B59A-C50A39B13A57}</x14:id>
        </ext>
      </extLst>
    </cfRule>
  </conditionalFormatting>
  <conditionalFormatting sqref="F41:R49 F50 H50:R50 F51:R52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{C1058DE4-22A1-42D9-A067-045A991D0717}</x14:id>
        </ext>
      </extLst>
    </cfRule>
  </conditionalFormatting>
  <conditionalFormatting sqref="I32:I33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{D90C70FF-A0F8-42B8-8396-19803EFC5ABC}</x14:id>
        </ext>
      </extLst>
    </cfRule>
  </conditionalFormatting>
  <conditionalFormatting sqref="I67:I78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{3054E099-ABB0-4105-8EF4-4DB7AFE9D51E}</x14:id>
        </ext>
      </extLst>
    </cfRule>
  </conditionalFormatting>
  <conditionalFormatting sqref="J67:J7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{8C0CADE2-10AB-4467-894B-8AC6EC720F3B}</x14:id>
        </ext>
      </extLst>
    </cfRule>
  </conditionalFormatting>
  <conditionalFormatting sqref="J73:R78 K67:R72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{CC4525D8-D2CF-4708-B405-5D886D94E340}</x14:id>
        </ext>
      </extLst>
    </cfRule>
  </conditionalFormatting>
  <conditionalFormatting sqref="S15:S2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{FCBBF8FD-0A5F-471C-8720-78862E676788}</x14:id>
        </ext>
      </extLst>
    </cfRule>
  </conditionalFormatting>
  <conditionalFormatting sqref="W5:W18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{761CCF1B-FE69-483E-83F2-423803B40FC4}</x14:id>
        </ext>
      </extLst>
    </cfRule>
  </conditionalFormatting>
  <conditionalFormatting sqref="W8:W18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{D0D9220F-5C51-49B4-8EC4-6D0C635E7DC4}</x14:id>
        </ext>
      </extLst>
    </cfRule>
  </conditionalFormatting>
  <conditionalFormatting sqref="W2:AB17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{36AB750B-2A00-4FBB-895C-A31E83C3C6BD}</x14:id>
        </ext>
      </extLst>
    </cfRule>
  </conditionalFormatting>
  <conditionalFormatting sqref="W2:AB20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{20F73E5F-7443-434F-A03C-F1357CF3E61D}</x14:id>
        </ext>
      </extLst>
    </cfRule>
  </conditionalFormatting>
  <conditionalFormatting sqref="W18:AB18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{F80C237A-4523-40C5-B986-1C09E272057C}</x14:id>
        </ext>
      </extLst>
    </cfRule>
  </conditionalFormatting>
  <conditionalFormatting sqref="X5:X18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{CF899F45-C2E8-495A-9B50-1376593D294C}</x14:id>
        </ext>
      </extLst>
    </cfRule>
  </conditionalFormatting>
  <conditionalFormatting sqref="X6:X18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{72C55E74-DACB-43B9-983F-C80CE120BD3B}</x14:id>
        </ext>
      </extLst>
    </cfRule>
  </conditionalFormatting>
  <conditionalFormatting sqref="Z5:Z18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{22D1B005-AD6F-44E5-A3E3-A3453154216A}</x14:id>
        </ext>
      </extLst>
    </cfRule>
  </conditionalFormatting>
  <conditionalFormatting sqref="AA5:AA18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{81CD72A0-9178-4659-B3FB-7676E843BB21}</x14:id>
        </ext>
      </extLst>
    </cfRule>
  </conditionalFormatting>
  <conditionalFormatting sqref="AA8:AA18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{C35CE47C-4EF7-48CC-A909-A55829359FC4}</x14:id>
        </ext>
      </extLst>
    </cfRule>
  </conditionalFormatting>
  <conditionalFormatting sqref="AE2:AJ20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{3F4ADDE3-5352-4FF4-865E-3B42C3284D56}</x14:id>
        </ext>
      </extLst>
    </cfRule>
  </conditionalFormatting>
  <conditionalFormatting sqref="AM2:AR20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{86B65087-B6F1-4D7E-937E-419413C8C1A7}</x14:id>
        </ext>
      </extLst>
    </cfRule>
  </conditionalFormatting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13C981-F10B-4A45-B592-C0C0234129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B67:H78</xm:sqref>
        </x14:conditionalFormatting>
        <x14:conditionalFormatting xmlns:xm="http://schemas.microsoft.com/office/excel/2006/main">
          <x14:cfRule type="dataBar" id="{EB74E0D1-B9CD-49F3-8EB1-ACB615D30E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B2:R13</xm:sqref>
        </x14:conditionalFormatting>
        <x14:conditionalFormatting xmlns:xm="http://schemas.microsoft.com/office/excel/2006/main">
          <x14:cfRule type="dataBar" id="{CF5C6A84-0377-491D-B1B4-F8E8357947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B15:R26</xm:sqref>
        </x14:conditionalFormatting>
        <x14:conditionalFormatting xmlns:xm="http://schemas.microsoft.com/office/excel/2006/main">
          <x14:cfRule type="dataBar" id="{736CC3A4-3348-4852-AC1B-E46D2BC9EC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B28:R31 B34:R39 B32:H33 J32:R33</xm:sqref>
        </x14:conditionalFormatting>
        <x14:conditionalFormatting xmlns:xm="http://schemas.microsoft.com/office/excel/2006/main">
          <x14:cfRule type="dataBar" id="{E28EE475-5A08-466F-8AD5-240D113598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B41:R49 B50:F50 H50:R50 B51:R52</xm:sqref>
        </x14:conditionalFormatting>
        <x14:conditionalFormatting xmlns:xm="http://schemas.microsoft.com/office/excel/2006/main">
          <x14:cfRule type="dataBar" id="{917A5B16-6ADC-427D-A9F1-7E422867FF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B41:R52</xm:sqref>
        </x14:conditionalFormatting>
        <x14:conditionalFormatting xmlns:xm="http://schemas.microsoft.com/office/excel/2006/main">
          <x14:cfRule type="dataBar" id="{81D979E7-6E9C-4373-BFD6-CB080E1829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B54:R65</xm:sqref>
        </x14:conditionalFormatting>
        <x14:conditionalFormatting xmlns:xm="http://schemas.microsoft.com/office/excel/2006/main">
          <x14:cfRule type="dataBar" id="{BC2C0395-9CA0-41DA-94D2-C1B1EF041B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B2:S13</xm:sqref>
        </x14:conditionalFormatting>
        <x14:conditionalFormatting xmlns:xm="http://schemas.microsoft.com/office/excel/2006/main">
          <x14:cfRule type="dataBar" id="{A21D721F-8B5F-4FA3-8F59-829A099FF0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B15:S20 B23:S26 B21:R22 S55:S56</xm:sqref>
        </x14:conditionalFormatting>
        <x14:conditionalFormatting xmlns:xm="http://schemas.microsoft.com/office/excel/2006/main">
          <x14:cfRule type="dataBar" id="{F31F7259-D066-4CBC-A139-02DCB60824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B28:S39</xm:sqref>
        </x14:conditionalFormatting>
        <x14:conditionalFormatting xmlns:xm="http://schemas.microsoft.com/office/excel/2006/main">
          <x14:cfRule type="dataBar" id="{B6223F33-C0FE-48AD-A2EE-3E81BB568A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B41:S52</xm:sqref>
        </x14:conditionalFormatting>
        <x14:conditionalFormatting xmlns:xm="http://schemas.microsoft.com/office/excel/2006/main">
          <x14:cfRule type="dataBar" id="{0F257E91-3AC8-48A8-91FF-425BA3C845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B54:S54 B57:S65 B55:R56</xm:sqref>
        </x14:conditionalFormatting>
        <x14:conditionalFormatting xmlns:xm="http://schemas.microsoft.com/office/excel/2006/main">
          <x14:cfRule type="dataBar" id="{71187B95-2B81-42FB-AC47-E31E682E39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B67:S78</xm:sqref>
        </x14:conditionalFormatting>
        <x14:conditionalFormatting xmlns:xm="http://schemas.microsoft.com/office/excel/2006/main">
          <x14:cfRule type="dataBar" id="{80817E07-CA58-4504-9492-ECBD41E652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B2:T13</xm:sqref>
        </x14:conditionalFormatting>
        <x14:conditionalFormatting xmlns:xm="http://schemas.microsoft.com/office/excel/2006/main">
          <x14:cfRule type="dataBar" id="{82983D04-E71F-440E-975D-9DDA727CBE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B15:T26</xm:sqref>
        </x14:conditionalFormatting>
        <x14:conditionalFormatting xmlns:xm="http://schemas.microsoft.com/office/excel/2006/main">
          <x14:cfRule type="dataBar" id="{4104B524-39A2-4049-BF1E-5A4263BF1F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B28:T39</xm:sqref>
        </x14:conditionalFormatting>
        <x14:conditionalFormatting xmlns:xm="http://schemas.microsoft.com/office/excel/2006/main">
          <x14:cfRule type="dataBar" id="{2AA3C66A-3487-4806-9B68-CAAE399F34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B41:T52</xm:sqref>
        </x14:conditionalFormatting>
        <x14:conditionalFormatting xmlns:xm="http://schemas.microsoft.com/office/excel/2006/main">
          <x14:cfRule type="dataBar" id="{612E3E82-97CD-4CCB-A66D-85F59641E2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B54:T65</xm:sqref>
        </x14:conditionalFormatting>
        <x14:conditionalFormatting xmlns:xm="http://schemas.microsoft.com/office/excel/2006/main">
          <x14:cfRule type="dataBar" id="{4333A7EE-D62A-4BAC-B9FE-2368BC2380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B67:T78</xm:sqref>
        </x14:conditionalFormatting>
        <x14:conditionalFormatting xmlns:xm="http://schemas.microsoft.com/office/excel/2006/main">
          <x14:cfRule type="dataBar" id="{D6217F12-82B1-4488-B59A-C50A39B13A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F2:R13 B41:E52</xm:sqref>
        </x14:conditionalFormatting>
        <x14:conditionalFormatting xmlns:xm="http://schemas.microsoft.com/office/excel/2006/main">
          <x14:cfRule type="dataBar" id="{C1058DE4-22A1-42D9-A067-045A991D07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F41:R49 F50 H50:R50 F51:R52</xm:sqref>
        </x14:conditionalFormatting>
        <x14:conditionalFormatting xmlns:xm="http://schemas.microsoft.com/office/excel/2006/main">
          <x14:cfRule type="dataBar" id="{D90C70FF-A0F8-42B8-8396-19803EFC5A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I32:I33</xm:sqref>
        </x14:conditionalFormatting>
        <x14:conditionalFormatting xmlns:xm="http://schemas.microsoft.com/office/excel/2006/main">
          <x14:cfRule type="dataBar" id="{3054E099-ABB0-4105-8EF4-4DB7AFE9D5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I67:I78</xm:sqref>
        </x14:conditionalFormatting>
        <x14:conditionalFormatting xmlns:xm="http://schemas.microsoft.com/office/excel/2006/main">
          <x14:cfRule type="dataBar" id="{8C0CADE2-10AB-4467-894B-8AC6EC720F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J67:J72</xm:sqref>
        </x14:conditionalFormatting>
        <x14:conditionalFormatting xmlns:xm="http://schemas.microsoft.com/office/excel/2006/main">
          <x14:cfRule type="dataBar" id="{CC4525D8-D2CF-4708-B405-5D886D94E3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J73:R78 K67:R72</xm:sqref>
        </x14:conditionalFormatting>
        <x14:conditionalFormatting xmlns:xm="http://schemas.microsoft.com/office/excel/2006/main">
          <x14:cfRule type="dataBar" id="{FCBBF8FD-0A5F-471C-8720-78862E6767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S15:S26</xm:sqref>
        </x14:conditionalFormatting>
        <x14:conditionalFormatting xmlns:xm="http://schemas.microsoft.com/office/excel/2006/main">
          <x14:cfRule type="dataBar" id="{761CCF1B-FE69-483E-83F2-423803B40F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W5:W18</xm:sqref>
        </x14:conditionalFormatting>
        <x14:conditionalFormatting xmlns:xm="http://schemas.microsoft.com/office/excel/2006/main">
          <x14:cfRule type="dataBar" id="{D0D9220F-5C51-49B4-8EC4-6D0C635E7D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W8:W18</xm:sqref>
        </x14:conditionalFormatting>
        <x14:conditionalFormatting xmlns:xm="http://schemas.microsoft.com/office/excel/2006/main">
          <x14:cfRule type="dataBar" id="{36AB750B-2A00-4FBB-895C-A31E83C3C6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W2:AB17</xm:sqref>
        </x14:conditionalFormatting>
        <x14:conditionalFormatting xmlns:xm="http://schemas.microsoft.com/office/excel/2006/main">
          <x14:cfRule type="dataBar" id="{20F73E5F-7443-434F-A03C-F1357CF3E6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W2:AB20</xm:sqref>
        </x14:conditionalFormatting>
        <x14:conditionalFormatting xmlns:xm="http://schemas.microsoft.com/office/excel/2006/main">
          <x14:cfRule type="dataBar" id="{F80C237A-4523-40C5-B986-1C09E27205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W18:AB18</xm:sqref>
        </x14:conditionalFormatting>
        <x14:conditionalFormatting xmlns:xm="http://schemas.microsoft.com/office/excel/2006/main">
          <x14:cfRule type="dataBar" id="{CF899F45-C2E8-495A-9B50-1376593D29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X5:X18</xm:sqref>
        </x14:conditionalFormatting>
        <x14:conditionalFormatting xmlns:xm="http://schemas.microsoft.com/office/excel/2006/main">
          <x14:cfRule type="dataBar" id="{72C55E74-DACB-43B9-983F-C80CE120BD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X6:X18</xm:sqref>
        </x14:conditionalFormatting>
        <x14:conditionalFormatting xmlns:xm="http://schemas.microsoft.com/office/excel/2006/main">
          <x14:cfRule type="dataBar" id="{22D1B005-AD6F-44E5-A3E3-A345315421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Z5:Z18</xm:sqref>
        </x14:conditionalFormatting>
        <x14:conditionalFormatting xmlns:xm="http://schemas.microsoft.com/office/excel/2006/main">
          <x14:cfRule type="dataBar" id="{81CD72A0-9178-4659-B3FB-7676E843BB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AA5:AA18</xm:sqref>
        </x14:conditionalFormatting>
        <x14:conditionalFormatting xmlns:xm="http://schemas.microsoft.com/office/excel/2006/main">
          <x14:cfRule type="dataBar" id="{C35CE47C-4EF7-48CC-A909-A55829359F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AA8:AA18</xm:sqref>
        </x14:conditionalFormatting>
        <x14:conditionalFormatting xmlns:xm="http://schemas.microsoft.com/office/excel/2006/main">
          <x14:cfRule type="dataBar" id="{3F4ADDE3-5352-4FF4-865E-3B42C3284D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AE2:AJ20</xm:sqref>
        </x14:conditionalFormatting>
        <x14:conditionalFormatting xmlns:xm="http://schemas.microsoft.com/office/excel/2006/main">
          <x14:cfRule type="dataBar" id="{86B65087-B6F1-4D7E-937E-419413C8C1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AM2:AR20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248D38-6666-4497-8D7F-13A33702C4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Monitor</vt:lpstr>
      <vt:lpstr>BOIL &amp; HNU</vt:lpstr>
      <vt:lpstr>KOLD &amp; HND</vt:lpstr>
      <vt:lpstr>3NGL &amp; 3NGS</vt:lpstr>
      <vt:lpstr>Data ETFs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Prateek Upadhyay</cp:lastModifiedBy>
  <dcterms:created xsi:type="dcterms:W3CDTF">2024-05-09T16:55:51Z</dcterms:created>
  <dcterms:modified xsi:type="dcterms:W3CDTF">2026-03-17T15:00:09Z</dcterms:modified>
</cp:coreProperties>
</file>